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pivotCache/pivotCacheDefinition9.xml" ContentType="application/vnd.openxmlformats-officedocument.spreadsheetml.pivotCacheDefinition+xml"/>
  <Override PartName="/xl/pivotCache/pivotCacheRecords9.xml" ContentType="application/vnd.openxmlformats-officedocument.spreadsheetml.pivotCacheRecords+xml"/>
  <Override PartName="/xl/pivotCache/pivotCacheDefinition10.xml" ContentType="application/vnd.openxmlformats-officedocument.spreadsheetml.pivotCacheDefinition+xml"/>
  <Override PartName="/xl/pivotCache/pivotCacheRecords10.xml" ContentType="application/vnd.openxmlformats-officedocument.spreadsheetml.pivotCacheRecords+xml"/>
  <Override PartName="/xl/pivotCache/pivotCacheDefinition11.xml" ContentType="application/vnd.openxmlformats-officedocument.spreadsheetml.pivotCacheDefinition+xml"/>
  <Override PartName="/xl/pivotCache/pivotCacheRecords11.xml" ContentType="application/vnd.openxmlformats-officedocument.spreadsheetml.pivotCacheRecords+xml"/>
  <Override PartName="/xl/pivotCache/pivotCacheDefinition12.xml" ContentType="application/vnd.openxmlformats-officedocument.spreadsheetml.pivotCacheDefinition+xml"/>
  <Override PartName="/xl/pivotCache/pivotCacheDefinition13.xml" ContentType="application/vnd.openxmlformats-officedocument.spreadsheetml.pivotCacheDefinition+xml"/>
  <Override PartName="/xl/pivotCache/pivotCacheDefinition14.xml" ContentType="application/vnd.openxmlformats-officedocument.spreadsheetml.pivotCacheDefinition+xml"/>
  <Override PartName="/xl/pivotCache/pivotCacheDefinition15.xml" ContentType="application/vnd.openxmlformats-officedocument.spreadsheetml.pivotCacheDefinition+xml"/>
  <Override PartName="/xl/pivotCache/pivotCacheDefinition16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pivotTables/pivotTable26.xml" ContentType="application/vnd.openxmlformats-officedocument.spreadsheetml.pivotTable+xml"/>
  <Override PartName="/xl/pivotTables/pivotTable27.xml" ContentType="application/vnd.openxmlformats-officedocument.spreadsheetml.pivotTable+xml"/>
  <Override PartName="/xl/pivotTables/pivotTable28.xml" ContentType="application/vnd.openxmlformats-officedocument.spreadsheetml.pivotTable+xml"/>
  <Override PartName="/xl/drawings/drawing8.xml" ContentType="application/vnd.openxmlformats-officedocument.drawing+xml"/>
  <Override PartName="/xl/tables/table8.xml" ContentType="application/vnd.openxmlformats-officedocument.spreadsheetml.table+xml"/>
  <Override PartName="/xl/pivotTables/pivotTable29.xml" ContentType="application/vnd.openxmlformats-officedocument.spreadsheetml.pivotTable+xml"/>
  <Override PartName="/xl/pivotTables/pivotTable30.xml" ContentType="application/vnd.openxmlformats-officedocument.spreadsheetml.pivotTable+xml"/>
  <Override PartName="/xl/pivotTables/pivotTable31.xml" ContentType="application/vnd.openxmlformats-officedocument.spreadsheetml.pivotTable+xml"/>
  <Override PartName="/xl/pivotTables/pivotTable32.xml" ContentType="application/vnd.openxmlformats-officedocument.spreadsheetml.pivotTable+xml"/>
  <Override PartName="/xl/pivotTables/pivotTable33.xml" ContentType="application/vnd.openxmlformats-officedocument.spreadsheetml.pivotTable+xml"/>
  <Override PartName="/xl/pivotTables/pivotTable34.xml" ContentType="application/vnd.openxmlformats-officedocument.spreadsheetml.pivotTable+xml"/>
  <Override PartName="/xl/pivotTables/pivotTable35.xml" ContentType="application/vnd.openxmlformats-officedocument.spreadsheetml.pivotTable+xml"/>
  <Override PartName="/xl/pivotTables/pivotTable36.xml" ContentType="application/vnd.openxmlformats-officedocument.spreadsheetml.pivotTable+xml"/>
  <Override PartName="/xl/drawings/drawing9.xml" ContentType="application/vnd.openxmlformats-officedocument.drawing+xml"/>
  <Override PartName="/xl/tables/table9.xml" ContentType="application/vnd.openxmlformats-officedocument.spreadsheetml.table+xml"/>
  <Override PartName="/xl/pivotTables/pivotTable37.xml" ContentType="application/vnd.openxmlformats-officedocument.spreadsheetml.pivotTable+xml"/>
  <Override PartName="/xl/pivotTables/pivotTable38.xml" ContentType="application/vnd.openxmlformats-officedocument.spreadsheetml.pivotTable+xml"/>
  <Override PartName="/xl/drawings/drawing10.xml" ContentType="application/vnd.openxmlformats-officedocument.drawing+xml"/>
  <Override PartName="/xl/tables/table10.xml" ContentType="application/vnd.openxmlformats-officedocument.spreadsheetml.table+xml"/>
  <Override PartName="/xl/drawings/drawing11.xml" ContentType="application/vnd.openxmlformats-officedocument.drawing+xml"/>
  <Override PartName="/xl/tables/table11.xml" ContentType="application/vnd.openxmlformats-officedocument.spreadsheetml.table+xml"/>
  <Override PartName="/xl/pivotTables/pivotTable39.xml" ContentType="application/vnd.openxmlformats-officedocument.spreadsheetml.pivotTable+xml"/>
  <Override PartName="/xl/pivotTables/pivotTable40.xml" ContentType="application/vnd.openxmlformats-officedocument.spreadsheetml.pivotTable+xml"/>
  <Override PartName="/xl/drawings/drawing12.xml" ContentType="application/vnd.openxmlformats-officedocument.drawing+xml"/>
  <Override PartName="/xl/tables/table12.xml" ContentType="application/vnd.openxmlformats-officedocument.spreadsheetml.table+xml"/>
  <Override PartName="/xl/drawings/drawing13.xml" ContentType="application/vnd.openxmlformats-officedocument.drawing+xml"/>
  <Override PartName="/xl/tables/table13.xml" ContentType="application/vnd.openxmlformats-officedocument.spreadsheetml.table+xml"/>
  <Override PartName="/xl/pivotTables/pivotTable41.xml" ContentType="application/vnd.openxmlformats-officedocument.spreadsheetml.pivotTable+xml"/>
  <Override PartName="/xl/pivotTables/pivotTable42.xml" ContentType="application/vnd.openxmlformats-officedocument.spreadsheetml.pivotTable+xml"/>
  <Override PartName="/xl/pivotTables/pivotTable43.xml" ContentType="application/vnd.openxmlformats-officedocument.spreadsheetml.pivotTable+xml"/>
  <Override PartName="/xl/pivotTables/pivotTable44.xml" ContentType="application/vnd.openxmlformats-officedocument.spreadsheetml.pivotTable+xml"/>
  <Override PartName="/xl/drawings/drawing14.xml" ContentType="application/vnd.openxmlformats-officedocument.drawing+xml"/>
  <Override PartName="/xl/tables/table14.xml" ContentType="application/vnd.openxmlformats-officedocument.spreadsheetml.table+xml"/>
  <Override PartName="/xl/drawings/drawing15.xml" ContentType="application/vnd.openxmlformats-officedocument.drawing+xml"/>
  <Override PartName="/xl/tables/table15.xml" ContentType="application/vnd.openxmlformats-officedocument.spreadsheetml.table+xml"/>
  <Override PartName="/xl/pivotTables/pivotTable45.xml" ContentType="application/vnd.openxmlformats-officedocument.spreadsheetml.pivotTable+xml"/>
  <Override PartName="/xl/pivotTables/pivotTable46.xml" ContentType="application/vnd.openxmlformats-officedocument.spreadsheetml.pivotTable+xml"/>
  <Override PartName="/xl/pivotTables/pivotTable47.xml" ContentType="application/vnd.openxmlformats-officedocument.spreadsheetml.pivotTable+xml"/>
  <Override PartName="/xl/drawings/drawing16.xml" ContentType="application/vnd.openxmlformats-officedocument.drawing+xml"/>
  <Override PartName="/xl/tables/table16.xml" ContentType="application/vnd.openxmlformats-officedocument.spreadsheetml.table+xml"/>
  <Override PartName="/xl/drawings/drawing17.xml" ContentType="application/vnd.openxmlformats-officedocument.drawing+xml"/>
  <Override PartName="/xl/tables/table17.xml" ContentType="application/vnd.openxmlformats-officedocument.spreadsheetml.table+xml"/>
  <Override PartName="/xl/pivotTables/pivotTable48.xml" ContentType="application/vnd.openxmlformats-officedocument.spreadsheetml.pivotTable+xml"/>
  <Override PartName="/xl/pivotTables/pivotTable49.xml" ContentType="application/vnd.openxmlformats-officedocument.spreadsheetml.pivotTable+xml"/>
  <Override PartName="/xl/drawings/drawing18.xml" ContentType="application/vnd.openxmlformats-officedocument.drawing+xml"/>
  <Override PartName="/xl/tables/table18.xml" ContentType="application/vnd.openxmlformats-officedocument.spreadsheetml.table+xml"/>
  <Override PartName="/xl/pivotTables/pivotTable50.xml" ContentType="application/vnd.openxmlformats-officedocument.spreadsheetml.pivotTable+xml"/>
  <Override PartName="/xl/pivotTables/pivotTable51.xml" ContentType="application/vnd.openxmlformats-officedocument.spreadsheetml.pivotTable+xml"/>
  <Override PartName="/xl/pivotTables/pivotTable52.xml" ContentType="application/vnd.openxmlformats-officedocument.spreadsheetml.pivotTable+xml"/>
  <Override PartName="/xl/pivotTables/pivotTable53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fabiola.vianna\Desktop\"/>
    </mc:Choice>
  </mc:AlternateContent>
  <bookViews>
    <workbookView xWindow="0" yWindow="0" windowWidth="28800" windowHeight="11775" tabRatio="911" activeTab="3"/>
  </bookViews>
  <sheets>
    <sheet name="Supervisão de crédito" sheetId="9" r:id="rId1"/>
    <sheet name="Terra Sol" sheetId="10" r:id="rId2"/>
    <sheet name="Din_Super.Crédito" sheetId="27" state="hidden" r:id="rId3"/>
    <sheet name="Titulação" sheetId="11" r:id="rId4"/>
    <sheet name="Din_titulação" sheetId="33" state="hidden" r:id="rId5"/>
    <sheet name="Infraestrutura" sheetId="12" r:id="rId6"/>
    <sheet name="Din_Infra" sheetId="34" state="hidden" r:id="rId7"/>
    <sheet name="Demarcação Topográfica" sheetId="14" r:id="rId8"/>
    <sheet name="Din_Demarc" sheetId="39" state="hidden" r:id="rId9"/>
    <sheet name="Supervisão ocupacional" sheetId="13" r:id="rId10"/>
    <sheet name="Gestão Ambiental" sheetId="15" r:id="rId11"/>
    <sheet name="Din_Ambiental" sheetId="44" state="hidden" r:id="rId12"/>
    <sheet name="Vistoria de terras" sheetId="16" r:id="rId13"/>
    <sheet name="Din_Vistoria" sheetId="46" state="hidden" r:id="rId14"/>
    <sheet name="EJA" sheetId="17" r:id="rId15"/>
    <sheet name="Din_EJA" sheetId="48" state="hidden" r:id="rId16"/>
    <sheet name="Capac.NM e NS" sheetId="18" r:id="rId17"/>
    <sheet name="Inden.Quil" sheetId="19" r:id="rId18"/>
    <sheet name="Din_Ind.Quil" sheetId="52" state="hidden" r:id="rId19"/>
    <sheet name="Rec.Quil." sheetId="20" r:id="rId20"/>
    <sheet name="Ger.Fisc.Cadastro Rural" sheetId="21" r:id="rId21"/>
    <sheet name="Din_Cadastro rural" sheetId="58" state="hidden" r:id="rId22"/>
    <sheet name="Reg.Fundiária" sheetId="22" r:id="rId23"/>
    <sheet name="Georreferenciamento" sheetId="23" r:id="rId24"/>
    <sheet name="Din_Geo" sheetId="62" state="hidden" r:id="rId25"/>
    <sheet name="ATES" sheetId="24" r:id="rId26"/>
    <sheet name="Formação em ATES" sheetId="25" r:id="rId27"/>
    <sheet name="Din_FormATES" sheetId="66" state="hidden" r:id="rId28"/>
    <sheet name="Capacitação" sheetId="26" r:id="rId29"/>
    <sheet name="Din_Capac" sheetId="68" state="hidden" r:id="rId30"/>
  </sheets>
  <definedNames>
    <definedName name="_xlcn.WorksheetConnection_Dashboard_2020.xlsxTabela58910111" hidden="1">Tabela5891011[]</definedName>
    <definedName name="_xlcn.WorksheetConnection_Tabela21" hidden="1">Dados2019</definedName>
  </definedNames>
  <calcPr calcId="162913"/>
  <pivotCaches>
    <pivotCache cacheId="34" r:id="rId31"/>
    <pivotCache cacheId="35" r:id="rId32"/>
    <pivotCache cacheId="36" r:id="rId33"/>
    <pivotCache cacheId="37" r:id="rId34"/>
    <pivotCache cacheId="38" r:id="rId35"/>
    <pivotCache cacheId="39" r:id="rId36"/>
    <pivotCache cacheId="40" r:id="rId37"/>
    <pivotCache cacheId="41" r:id="rId38"/>
    <pivotCache cacheId="42" r:id="rId39"/>
    <pivotCache cacheId="43" r:id="rId40"/>
    <pivotCache cacheId="44" r:id="rId41"/>
    <pivotCache cacheId="45" r:id="rId42"/>
    <pivotCache cacheId="46" r:id="rId43"/>
    <pivotCache cacheId="47" r:id="rId44"/>
    <pivotCache cacheId="48" r:id="rId45"/>
    <pivotCache cacheId="49" r:id="rId46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ela2" name="Tabela2" connection="WorksheetConnection_Tabela2"/>
          <x15:modelTable id="Tabela5891011" name="Tabela5891011" connection="WorksheetConnection_Dashboard_2020.xlsx!Tabela589101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53" i="26" l="1"/>
  <c r="M1153" i="26"/>
  <c r="K1153" i="26"/>
  <c r="K1039" i="25"/>
  <c r="L1046" i="24"/>
  <c r="K1046" i="24"/>
  <c r="L1066" i="23"/>
  <c r="K1066" i="23"/>
  <c r="L1217" i="22"/>
  <c r="M1217" i="22"/>
  <c r="N1217" i="22"/>
  <c r="O1217" i="22"/>
  <c r="P1217" i="22"/>
  <c r="K1217" i="22"/>
  <c r="L1118" i="21"/>
  <c r="M1118" i="21"/>
  <c r="N1118" i="21"/>
  <c r="O1118" i="21"/>
  <c r="P1118" i="21"/>
  <c r="Q1118" i="21"/>
  <c r="K1118" i="21"/>
  <c r="L1362" i="20"/>
  <c r="M1362" i="20"/>
  <c r="N1362" i="20"/>
  <c r="K1362" i="20"/>
  <c r="L503" i="19"/>
  <c r="K503" i="19"/>
  <c r="L1342" i="18"/>
  <c r="K1342" i="18"/>
  <c r="K1076" i="17"/>
  <c r="L1002" i="16"/>
  <c r="M1002" i="16"/>
  <c r="N1002" i="16"/>
  <c r="O1002" i="16"/>
  <c r="P1002" i="16"/>
  <c r="Q1002" i="16"/>
  <c r="R1002" i="16"/>
  <c r="S1002" i="16"/>
  <c r="T1002" i="16"/>
  <c r="U1002" i="16"/>
  <c r="V1002" i="16"/>
  <c r="W1002" i="16"/>
  <c r="X1002" i="16"/>
  <c r="Y1002" i="16"/>
  <c r="Z1002" i="16"/>
  <c r="AA1002" i="16"/>
  <c r="AB1002" i="16"/>
  <c r="AC1002" i="16"/>
  <c r="AD1002" i="16"/>
  <c r="AE1002" i="16"/>
  <c r="AF1002" i="16"/>
  <c r="K1002" i="16"/>
  <c r="L1170" i="15"/>
  <c r="M1170" i="15"/>
  <c r="N1170" i="15"/>
  <c r="O1170" i="15"/>
  <c r="P1170" i="15"/>
  <c r="Q1170" i="15"/>
  <c r="R1170" i="15"/>
  <c r="S1170" i="15"/>
  <c r="T1170" i="15"/>
  <c r="U1170" i="15"/>
  <c r="V1170" i="15"/>
  <c r="W1170" i="15"/>
  <c r="X1170" i="15"/>
  <c r="Y1170" i="15"/>
  <c r="Z1170" i="15"/>
  <c r="AA1170" i="15"/>
  <c r="AB1170" i="15"/>
  <c r="AC1170" i="15"/>
  <c r="AD1170" i="15"/>
  <c r="AE1170" i="15"/>
  <c r="K1170" i="15"/>
  <c r="L1200" i="13"/>
  <c r="M1200" i="13"/>
  <c r="N1200" i="13"/>
  <c r="O1200" i="13"/>
  <c r="K1200" i="13"/>
  <c r="L1267" i="14"/>
  <c r="M1267" i="14"/>
  <c r="N1267" i="14"/>
  <c r="K1267" i="14"/>
  <c r="L1350" i="12"/>
  <c r="M1350" i="12"/>
  <c r="N1350" i="12"/>
  <c r="O1350" i="12"/>
  <c r="P1350" i="12"/>
  <c r="Q1350" i="12"/>
  <c r="R1350" i="12"/>
  <c r="K1350" i="12"/>
  <c r="J304" i="11"/>
  <c r="J1218" i="10"/>
  <c r="K1218" i="10"/>
  <c r="L1218" i="10"/>
  <c r="M1218" i="10"/>
  <c r="I1218" i="10"/>
  <c r="G303" i="9"/>
  <c r="H303" i="9"/>
  <c r="F303" i="9"/>
  <c r="C168" i="46" l="1"/>
  <c r="C63" i="39"/>
  <c r="B66" i="39"/>
  <c r="B63" i="39"/>
  <c r="C66" i="39" l="1"/>
  <c r="B64" i="39"/>
  <c r="C37" i="62"/>
  <c r="C52" i="68"/>
  <c r="D17" i="27"/>
  <c r="C27" i="66"/>
  <c r="D50" i="48"/>
  <c r="D46" i="58"/>
  <c r="D30" i="52"/>
  <c r="F21" i="33"/>
</calcChain>
</file>

<file path=xl/connections.xml><?xml version="1.0" encoding="utf-8"?>
<connections xmlns="http://schemas.openxmlformats.org/spreadsheetml/2006/main">
  <connection id="1" keepAlive="1" name="ThisWorkbookDataModel" description="Modelo de Dados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WorksheetConnection_Dashboard_2020.xlsx!Tabela5891011" type="102" refreshedVersion="6" minRefreshableVersion="5">
    <extLst>
      <ext xmlns:x15="http://schemas.microsoft.com/office/spreadsheetml/2010/11/main" uri="{DE250136-89BD-433C-8126-D09CA5730AF9}">
        <x15:connection id="Tabela5891011" autoDelete="1">
          <x15:rangePr sourceName="_xlcn.WorksheetConnection_Dashboard_2020.xlsxTabela58910111"/>
        </x15:connection>
      </ext>
    </extLst>
  </connection>
  <connection id="3" name="WorksheetConnection_Tabela2" type="102" refreshedVersion="6" minRefreshableVersion="5">
    <extLst>
      <ext xmlns:x15="http://schemas.microsoft.com/office/spreadsheetml/2010/11/main" uri="{DE250136-89BD-433C-8126-D09CA5730AF9}">
        <x15:connection id="Tabela2">
          <x15:rangePr sourceName="_xlcn.WorksheetConnection_Tabela21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Tabela5891011].[SR].&amp;[17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<sst xmlns="http://schemas.openxmlformats.org/spreadsheetml/2006/main" count="132093" uniqueCount="483">
  <si>
    <t>SR</t>
  </si>
  <si>
    <t>Estado</t>
  </si>
  <si>
    <t>Região</t>
  </si>
  <si>
    <t>Plano orçamentário</t>
  </si>
  <si>
    <t>Meta</t>
  </si>
  <si>
    <t>Mês</t>
  </si>
  <si>
    <t>MÊS_NUM</t>
  </si>
  <si>
    <t>Exercicio</t>
  </si>
  <si>
    <t>Fase</t>
  </si>
  <si>
    <t>Crédito Supervisionado</t>
  </si>
  <si>
    <t>Famílias atendidas</t>
  </si>
  <si>
    <t>PA atendidos</t>
  </si>
  <si>
    <t>Observações</t>
  </si>
  <si>
    <t>SR 01/PA</t>
  </si>
  <si>
    <t>Pará</t>
  </si>
  <si>
    <t>Norte</t>
  </si>
  <si>
    <t>211A_PO01 - Supervisão e Fiscalização da Concessão do Crédito Instalação às Famílias Assentadas da Reforma Agrária</t>
  </si>
  <si>
    <t>janeiro</t>
  </si>
  <si>
    <t>atual</t>
  </si>
  <si>
    <t>concluído</t>
  </si>
  <si>
    <t>fevereiro</t>
  </si>
  <si>
    <t>março</t>
  </si>
  <si>
    <t>abril</t>
  </si>
  <si>
    <t>maio</t>
  </si>
  <si>
    <t>SR 02/CE</t>
  </si>
  <si>
    <t>Ceará</t>
  </si>
  <si>
    <t>Nordeste</t>
  </si>
  <si>
    <t>SR 05/BA</t>
  </si>
  <si>
    <t>Bahia</t>
  </si>
  <si>
    <t>SR 03/PE</t>
  </si>
  <si>
    <t>Pernambuco</t>
  </si>
  <si>
    <t>SR 19/RN</t>
  </si>
  <si>
    <t>Rio Grande do Norte</t>
  </si>
  <si>
    <t>SR 04/GO</t>
  </si>
  <si>
    <t>Goias</t>
  </si>
  <si>
    <t>Centro-oeste</t>
  </si>
  <si>
    <t>SR 07/RJ</t>
  </si>
  <si>
    <t>Rio de Janeiro</t>
  </si>
  <si>
    <t>Sudeste</t>
  </si>
  <si>
    <t>SR 15/AM</t>
  </si>
  <si>
    <t>Amazonas</t>
  </si>
  <si>
    <t>SR 06/MG</t>
  </si>
  <si>
    <t>Minas Gerais</t>
  </si>
  <si>
    <t>SR 10/SC</t>
  </si>
  <si>
    <t>Santa Catarina</t>
  </si>
  <si>
    <t>Sul</t>
  </si>
  <si>
    <t>SR 20/ES</t>
  </si>
  <si>
    <t>Espírito Santo</t>
  </si>
  <si>
    <t>SR 08/SP</t>
  </si>
  <si>
    <t>São Paulo</t>
  </si>
  <si>
    <t>SR 09/PR</t>
  </si>
  <si>
    <t>Paraná</t>
  </si>
  <si>
    <t>SR 23/SE</t>
  </si>
  <si>
    <t>Sergipe</t>
  </si>
  <si>
    <t>SR 11/RS</t>
  </si>
  <si>
    <t>Rio Grande do Sul</t>
  </si>
  <si>
    <t>SR 27/MB</t>
  </si>
  <si>
    <t>Marabá</t>
  </si>
  <si>
    <t>SR 12/MA</t>
  </si>
  <si>
    <t>Maranhão</t>
  </si>
  <si>
    <t>SR 30/STM</t>
  </si>
  <si>
    <t>Santarém</t>
  </si>
  <si>
    <t>SR 13/MT</t>
  </si>
  <si>
    <t xml:space="preserve">Mato Grosso  </t>
  </si>
  <si>
    <t>SR 14/AC</t>
  </si>
  <si>
    <t>Acre</t>
  </si>
  <si>
    <t>SR 16/MS</t>
  </si>
  <si>
    <t>Mato Grosso do Sul</t>
  </si>
  <si>
    <t>SR 24/PI</t>
  </si>
  <si>
    <t>Piaui</t>
  </si>
  <si>
    <t>SR 17/RO</t>
  </si>
  <si>
    <t>Rondonia</t>
  </si>
  <si>
    <t>SR 18/PB</t>
  </si>
  <si>
    <t>Paraíba</t>
  </si>
  <si>
    <t>SR 26/TO</t>
  </si>
  <si>
    <t>Tocantins</t>
  </si>
  <si>
    <t>SR 28/DF</t>
  </si>
  <si>
    <t>Distrito Federal</t>
  </si>
  <si>
    <t>SR 22/AL</t>
  </si>
  <si>
    <t>Alagoas</t>
  </si>
  <si>
    <t>SR 21/AP</t>
  </si>
  <si>
    <t>Amapá</t>
  </si>
  <si>
    <t>SR 25/RR</t>
  </si>
  <si>
    <t>Roraima</t>
  </si>
  <si>
    <t>Mês: maio - Falta o total de Créditos Supervisionados</t>
  </si>
  <si>
    <t>junho</t>
  </si>
  <si>
    <t>Mato Grosso</t>
  </si>
  <si>
    <t>Santarem</t>
  </si>
  <si>
    <t>julho</t>
  </si>
  <si>
    <t>agosto</t>
  </si>
  <si>
    <t>setembro</t>
  </si>
  <si>
    <t>outubro</t>
  </si>
  <si>
    <t>novembro</t>
  </si>
  <si>
    <t>faalta o númeror dos projetos ed assentamento</t>
  </si>
  <si>
    <t>Exercício</t>
  </si>
  <si>
    <t>Projetos Contratados</t>
  </si>
  <si>
    <t>Famílias beneficiadas</t>
  </si>
  <si>
    <t>Kits para feiras</t>
  </si>
  <si>
    <t>Observação</t>
  </si>
  <si>
    <t>NORTE</t>
  </si>
  <si>
    <t>211A_PO03 - Fomento à Agroindustrialização e à Comercialização - Terra Sol</t>
  </si>
  <si>
    <t>anteriores</t>
  </si>
  <si>
    <t>não concluida</t>
  </si>
  <si>
    <t>em execução</t>
  </si>
  <si>
    <t>concluídas</t>
  </si>
  <si>
    <t>iniciadas</t>
  </si>
  <si>
    <t>Mês: janeiro - Exerc.Anteriores: o valor em 'em execução' não corresponde ao campo 'não concluídas';         Mês: abril - Exerc.Anteriores: o valor informado em 'concluídas' não corresponde ao 'em execução'</t>
  </si>
  <si>
    <t>(jan)As atividades iniciadas em Janeiro foram concluídas ou permanecem em execução?</t>
  </si>
  <si>
    <t>A informação se refere a que exercício?</t>
  </si>
  <si>
    <t xml:space="preserve">novembro </t>
  </si>
  <si>
    <t>Rótulos de Linha</t>
  </si>
  <si>
    <t xml:space="preserve">Crédito Supervisionado </t>
  </si>
  <si>
    <t xml:space="preserve">Famílias atendidas </t>
  </si>
  <si>
    <t xml:space="preserve">PA atendidos </t>
  </si>
  <si>
    <t>Rótulos de Coluna</t>
  </si>
  <si>
    <t>Total Geral</t>
  </si>
  <si>
    <t>Executado</t>
  </si>
  <si>
    <t>Meta Física</t>
  </si>
  <si>
    <t>Crédito</t>
  </si>
  <si>
    <t xml:space="preserve"> Famílias atendidas</t>
  </si>
  <si>
    <t>Projetos de Assentamento</t>
  </si>
  <si>
    <t>(vazio)</t>
  </si>
  <si>
    <t>mês_num</t>
  </si>
  <si>
    <t>Documento expedido</t>
  </si>
  <si>
    <t>PA atendido</t>
  </si>
  <si>
    <t>hectares</t>
  </si>
  <si>
    <t>211A_PO04 - Titulação e Destinação de Imóveis Rurais Instalação às Famílias Assentadas da Reforma Agrária</t>
  </si>
  <si>
    <t>Ainda não foram computados os valores correspodentes a extinta SR29</t>
  </si>
  <si>
    <t>NOrdeste</t>
  </si>
  <si>
    <t>NOrte</t>
  </si>
  <si>
    <t>(junho)Verificar a quantidade de títulos de bens remanescentes publicados</t>
  </si>
  <si>
    <t>(julho)Verificar a quantidade de títulos de bens remanescentes publicados</t>
  </si>
  <si>
    <t>(agosto)Verificar a quantidade de títulos de bens remanescentes publicados</t>
  </si>
  <si>
    <t>Falta informação sobre documento e PA</t>
  </si>
  <si>
    <t>Executado CCU</t>
  </si>
  <si>
    <t>Meta de CCU</t>
  </si>
  <si>
    <t>Executado TD/CDRU</t>
  </si>
  <si>
    <t>Meta TD/CCDRU</t>
  </si>
  <si>
    <t>observação</t>
  </si>
  <si>
    <t>Execução mensal</t>
  </si>
  <si>
    <t>Total TD/CDRU</t>
  </si>
  <si>
    <t xml:space="preserve">Total CCU </t>
  </si>
  <si>
    <t>TD/CDRU</t>
  </si>
  <si>
    <t xml:space="preserve">CCU </t>
  </si>
  <si>
    <t>Destinação de bnes</t>
  </si>
  <si>
    <t>Dest. bens remanecentes</t>
  </si>
  <si>
    <t xml:space="preserve">PA atendido </t>
  </si>
  <si>
    <t>Soma de hectares</t>
  </si>
  <si>
    <t>mês-num</t>
  </si>
  <si>
    <t>Implantação de estradas - Km</t>
  </si>
  <si>
    <t>Implantação de estradas - famílias atendidas</t>
  </si>
  <si>
    <t>Recuperação de estradas - Km</t>
  </si>
  <si>
    <t>Recuperação de estradas - famílias atendidas</t>
  </si>
  <si>
    <t>Abastecimento de água - Km</t>
  </si>
  <si>
    <t>Abastecimento de água - famílias atendidas</t>
  </si>
  <si>
    <t>Outras obras - Km</t>
  </si>
  <si>
    <t>Outras obras - Famílias atendidas</t>
  </si>
  <si>
    <t>211A_PO08 - Implementação e recuperação de insfraestrutura básica</t>
  </si>
  <si>
    <t>anterior</t>
  </si>
  <si>
    <t>não concluídas</t>
  </si>
  <si>
    <t>Ausência dos valores no campo 'não concluídas' no mês de janeiro;</t>
  </si>
  <si>
    <t>(maio) o total de 'não concluídas' não corresponde a soma de 'em execução' e 'concluídas'; idem exercício atual; faltam informações sobre a quantidade de familias atendidas</t>
  </si>
  <si>
    <t>211A_PO08 - Implementação ej recuperação de insfraestrutura básica</t>
  </si>
  <si>
    <t>(jan)Falta informação sobre a quilometragem na atividade 'abastecimento de água'.</t>
  </si>
  <si>
    <t>Jul: Informação de concluída não tem correspondente em iniciadas</t>
  </si>
  <si>
    <t>(junho e agosto) valores sobre implantação de estradas não condizente com os valores informados em Janeiro, no campo 'não concluídos'</t>
  </si>
  <si>
    <t>(agosto) - falta informação para p campo 'iniciadas'  e km</t>
  </si>
  <si>
    <t>Informação sobre implantação e recuperação de estradas não condizentes com as dos meses anteriores</t>
  </si>
  <si>
    <t>(setembro) - dados difrentes do mês anterior</t>
  </si>
  <si>
    <t>Atividades concluídas em 2020</t>
  </si>
  <si>
    <t>Total Implantação de estradas</t>
  </si>
  <si>
    <t>Total Recuperação de estradas</t>
  </si>
  <si>
    <t>Total Abastecimento de água</t>
  </si>
  <si>
    <t>Total Outras obras</t>
  </si>
  <si>
    <t>Implantação de estradas</t>
  </si>
  <si>
    <t>Recuperação de estradas</t>
  </si>
  <si>
    <t>Abastecimento de água</t>
  </si>
  <si>
    <t>Outras obras</t>
  </si>
  <si>
    <t>Total  Outras obras</t>
  </si>
  <si>
    <t>Total Famílias atendidas</t>
  </si>
  <si>
    <t xml:space="preserve"> Outras obras</t>
  </si>
  <si>
    <t>iniciadas em 2020</t>
  </si>
  <si>
    <t>meta da po</t>
  </si>
  <si>
    <t>Concluídas</t>
  </si>
  <si>
    <t>Recupração de estradas</t>
  </si>
  <si>
    <t>Topografia de Parcelamento - Famílias</t>
  </si>
  <si>
    <t>Topografia de Parcelamento - PA</t>
  </si>
  <si>
    <t>Topografia de Perímetro - Famílias</t>
  </si>
  <si>
    <t>Topografia de Perímetro - PA</t>
  </si>
  <si>
    <t>211A_PO09 - Demarcação Topográfica em Projetos de Assentamento</t>
  </si>
  <si>
    <t>Jul: faltam informações no campo iniciadas</t>
  </si>
  <si>
    <t>(jan)Exer.anteiores: os valores informados no campo 'em execução' não correspondem ao campo 'não concluídos'</t>
  </si>
  <si>
    <t>211A_PO09-(jan) Exercícios anteriores: os valores do campo 'não concluídas' não correspondem ao total de 'em execução' e 'concluídas'</t>
  </si>
  <si>
    <t>211A_PO09(jan) - Exer.Anteriores: verificar se os valores de família e PA não foram trocados</t>
  </si>
  <si>
    <t>211A_PO09-(jan) Exercícios anteriores: os valores do campo 'não concluídas' não corresponde ao total de 'em execução' e 'concluídas'</t>
  </si>
  <si>
    <t>Informar o valor de exercicios anteriores no campo 'não concluído' e/ ou 'iniciadas'</t>
  </si>
  <si>
    <t>julho = falta informação sobre continuidade de 'em execução' relacionada ao mês anterior</t>
  </si>
  <si>
    <t>(agosto) faltam informações no campo iniciadas</t>
  </si>
  <si>
    <t>agosto = informação de exercícios anteriores não consistente</t>
  </si>
  <si>
    <t>(setembro) faltam informações no campo iniciadas</t>
  </si>
  <si>
    <t>(setembro) não foi deduzido do 'em execução'?</t>
  </si>
  <si>
    <t>setembro: informação distinta do mês anterior</t>
  </si>
  <si>
    <t>número de conclusão incompatível o mês de novembro</t>
  </si>
  <si>
    <t>sem informação sobre o início da atividade</t>
  </si>
  <si>
    <t>falta infomaçao sobre o incio da atividade</t>
  </si>
  <si>
    <t>falata inforrmação de concluída</t>
  </si>
  <si>
    <t>falta infomação sobre o início da atividade</t>
  </si>
  <si>
    <t>informação inconsistente com os anos anteriores</t>
  </si>
  <si>
    <t>sem informação sobre conclusão</t>
  </si>
  <si>
    <t>17</t>
  </si>
  <si>
    <t xml:space="preserve">Total Famílias </t>
  </si>
  <si>
    <t>Total Projeto de Assentamento</t>
  </si>
  <si>
    <t xml:space="preserve">Famílias </t>
  </si>
  <si>
    <t>Projeto de Assentamento</t>
  </si>
  <si>
    <t>Total Famílias</t>
  </si>
  <si>
    <t>Famílias</t>
  </si>
  <si>
    <t>Soma de Meta</t>
  </si>
  <si>
    <t>Soma de Topografia de Parcelamento - Famílias</t>
  </si>
  <si>
    <t>Soma de Topografia de Perímetro - Famílias</t>
  </si>
  <si>
    <t>familias</t>
  </si>
  <si>
    <t>meta</t>
  </si>
  <si>
    <t>Vistoria (trabalho de campo) - PA</t>
  </si>
  <si>
    <t>Vistoria (trabalho de campo) - Parcela ou lote</t>
  </si>
  <si>
    <t>Vistoria (Rel Circ. Entregue) - PA</t>
  </si>
  <si>
    <t>Vistoria (Rel Circ. Entregue) - Parcela ou lote</t>
  </si>
  <si>
    <t>Obserações</t>
  </si>
  <si>
    <t>211A_PO0A - Supervisão Ocupacional de Projetos de Assentamento</t>
  </si>
  <si>
    <t>(jan) - não foram informados os valores no campo 'não concluídas'</t>
  </si>
  <si>
    <t>(jan)Exerc.Anteriores: os valores informados no campo 'concluídas' não correpondem aos números de 'não concluídas' e 'em enxecução'</t>
  </si>
  <si>
    <t>Piauí</t>
  </si>
  <si>
    <t>211A_PO09 - (jan)Exercícios anteriores: não foi informado o total no campo 'não concluídas'</t>
  </si>
  <si>
    <t>211A_PO09 - (jan)Exerc. Atual: verificar se o valor não corresponde ao exercício anterior</t>
  </si>
  <si>
    <t>(junho) valores informados não condizentes com os fornecidos para o mês de janeiro (não conluídos)</t>
  </si>
  <si>
    <t>Jul: Falta a informação do início da atividade</t>
  </si>
  <si>
    <t>(julho) informação de exercicios anteriores informada apenas em julho</t>
  </si>
  <si>
    <t>(agosto0informação de exercicios anteriores informada apenas em julho</t>
  </si>
  <si>
    <t>(Agosto) falta a informação no campo íniciadas'</t>
  </si>
  <si>
    <t>(setembro) informação de exercicios anteriores informada apenas em julho</t>
  </si>
  <si>
    <t>(setembro) repetiu os números de iniciadas?</t>
  </si>
  <si>
    <t>(setembro) número superior ao informado em agosto</t>
  </si>
  <si>
    <t>(setembro) números não consistentes</t>
  </si>
  <si>
    <t>verificar consonancia com os meses anteriores</t>
  </si>
  <si>
    <t>sem informação sobre o in´cio da atividade</t>
  </si>
  <si>
    <t>falta informação sobre o início da atividade</t>
  </si>
  <si>
    <t>PA com licença protocolada - Famílias</t>
  </si>
  <si>
    <t>PA com licença protocolada -PA</t>
  </si>
  <si>
    <t>PA com licença protocolada - hectares</t>
  </si>
  <si>
    <t>PA com licença renovada - Famílias</t>
  </si>
  <si>
    <t>PA com licença renovada - PA</t>
  </si>
  <si>
    <t>PA com licença renovada - hectare</t>
  </si>
  <si>
    <t>PA com Manejo de Flora ou Fauna - Famílias</t>
  </si>
  <si>
    <t>PA com Manejo de Flora ou Fauna - PA</t>
  </si>
  <si>
    <t>PA com Manejo de Flora ou Fauna - hectare</t>
  </si>
  <si>
    <t>PA com EA - Famílias</t>
  </si>
  <si>
    <t>PA com EA - PA</t>
  </si>
  <si>
    <t>PA com EA - hectare</t>
  </si>
  <si>
    <t>PA com combate ao desmatamento - Famílias</t>
  </si>
  <si>
    <t>PA com combate ao desmatamento - PA</t>
  </si>
  <si>
    <t>PA com combate ao desmatamento - hectare</t>
  </si>
  <si>
    <t>PA com vistorias - Famílias</t>
  </si>
  <si>
    <t>PA com vistorias - PA</t>
  </si>
  <si>
    <t>PA com vistorias - hectare</t>
  </si>
  <si>
    <t>PA com monitoramento - Famílias</t>
  </si>
  <si>
    <t>PA com monitoramento PA</t>
  </si>
  <si>
    <t>PA com monitoramento hectare</t>
  </si>
  <si>
    <t>211A_PO0C - Gestão e Regularização Ambiental em Projetos de Assentamento da Reforma Agrária</t>
  </si>
  <si>
    <t>211APo0C_(jan)-Exer.Anteriores: Falta quantidade de famílias e hectares</t>
  </si>
  <si>
    <t>Julho - valores de anos anteriroes não informados em janeiro</t>
  </si>
  <si>
    <t>Jul: Valores negativos para licenças</t>
  </si>
  <si>
    <t>Setembro</t>
  </si>
  <si>
    <t>(setembro) sem informações no campo iniciadas</t>
  </si>
  <si>
    <t>falta informação sobre a conlusão da atividade</t>
  </si>
  <si>
    <t>sem informações sobre conclusão</t>
  </si>
  <si>
    <t>Total Licença protocolada - Famílias</t>
  </si>
  <si>
    <t>Total Licença protocolada - hectares</t>
  </si>
  <si>
    <t>Total Licença protocolada -PA</t>
  </si>
  <si>
    <t>Total Licença renovada - Famílias</t>
  </si>
  <si>
    <t>Total Licença renovada - PA</t>
  </si>
  <si>
    <t>Total Licença renovada - hectare</t>
  </si>
  <si>
    <t>Licença protocolada - Famílias</t>
  </si>
  <si>
    <t>Licença protocolada - hectares</t>
  </si>
  <si>
    <t>Licença protocolada -PA</t>
  </si>
  <si>
    <t>Licença renovada - Famílias</t>
  </si>
  <si>
    <t>Licença renovada - PA</t>
  </si>
  <si>
    <t>Licença renovada - hectare</t>
  </si>
  <si>
    <t>Total  PA</t>
  </si>
  <si>
    <t>Total Hectare</t>
  </si>
  <si>
    <t xml:space="preserve"> PA</t>
  </si>
  <si>
    <t>Hectare</t>
  </si>
  <si>
    <t>Total  Famílias</t>
  </si>
  <si>
    <t>Total PA</t>
  </si>
  <si>
    <t xml:space="preserve"> Famílias</t>
  </si>
  <si>
    <t>PA</t>
  </si>
  <si>
    <t>executado</t>
  </si>
  <si>
    <t>Total Soma de PA com Manejo de Flora ou Fauna - Famílias</t>
  </si>
  <si>
    <t>Total Soma de PA com monitoramento - Famílias</t>
  </si>
  <si>
    <t>Total Soma de PA com vistorias - Famílias</t>
  </si>
  <si>
    <t>Total Soma de PA com EA - Famílias</t>
  </si>
  <si>
    <t>Total Soma de PA com combate ao desmatamento - Famílias</t>
  </si>
  <si>
    <t>Soma de PA com Manejo de Flora ou Fauna - Famílias</t>
  </si>
  <si>
    <t>Soma de PA com monitoramento - Famílias</t>
  </si>
  <si>
    <t>Soma de PA com vistorias - Famílias</t>
  </si>
  <si>
    <t>Soma de PA com EA - Famílias</t>
  </si>
  <si>
    <t>Soma de PA com combate ao desmatamento - Famílias</t>
  </si>
  <si>
    <t>Vistoria Preliminar - 1ª fase - imóvel</t>
  </si>
  <si>
    <t>Vistoria Preliminar - 1ª fase - hectare</t>
  </si>
  <si>
    <t>Vistoria Preliminar - 2ª fase - imóvel</t>
  </si>
  <si>
    <t>Vistoria Preliminar - 2ª fase - hectare</t>
  </si>
  <si>
    <t>Vistoria para avaliação - 1ª fase - imóvel</t>
  </si>
  <si>
    <t>Vistoria para avaliação - 1ª fase - hectare</t>
  </si>
  <si>
    <t>Vistoria para avaliação - 2ª fase - imóvel</t>
  </si>
  <si>
    <t>Vistoria para avaliação - 2ª fase - hectare</t>
  </si>
  <si>
    <t>Vistoria Conjunta - 1ª fase - imóvel</t>
  </si>
  <si>
    <t>Vistoria Conjunta - 1ª fase - hectare</t>
  </si>
  <si>
    <t>Vistoria Conjunta - 2ª fase - imóvel</t>
  </si>
  <si>
    <t>Vistoria Conjunta - 2ª fase - hectare</t>
  </si>
  <si>
    <t>Outras vistorias (meta) - 1ª fase - imóvel</t>
  </si>
  <si>
    <t>Outras vistorias (meta) - 1ª fase - hectare</t>
  </si>
  <si>
    <t>Outras vistorias (meta) - 2ª fase - imóvel</t>
  </si>
  <si>
    <t>Outras vistorias (meta) - 2ª fase - hectare</t>
  </si>
  <si>
    <t>Outras vistorias - imóvel</t>
  </si>
  <si>
    <t>Outras vistorias - hectare</t>
  </si>
  <si>
    <t>Perícias judiciais - imóvel</t>
  </si>
  <si>
    <t>Perícias judiciais - hectare</t>
  </si>
  <si>
    <t>Cadeia dominial - imóvel</t>
  </si>
  <si>
    <t>Cadeia dominial - hectare</t>
  </si>
  <si>
    <t>211B_PO07 - Vistoria para a Avaliação de Terras e Estudo de Mercado</t>
  </si>
  <si>
    <t>Rio Grande do norte</t>
  </si>
  <si>
    <t>Rondônia</t>
  </si>
  <si>
    <t>Total  1ª fase - imóvel</t>
  </si>
  <si>
    <t>Total  1ª fase - hectare</t>
  </si>
  <si>
    <t>Total  2ª fase - imóvel</t>
  </si>
  <si>
    <t>Total  2ª fase - hectare</t>
  </si>
  <si>
    <t xml:space="preserve"> 1ª fase - imóvel</t>
  </si>
  <si>
    <t xml:space="preserve"> 1ª fase - hectare</t>
  </si>
  <si>
    <t xml:space="preserve"> 2ª fase - imóvel</t>
  </si>
  <si>
    <t xml:space="preserve"> 2ª fase - hectare</t>
  </si>
  <si>
    <t>Total 1ª fase - imóvel</t>
  </si>
  <si>
    <t>1ª fase - imóvel</t>
  </si>
  <si>
    <t>Total Imóvel</t>
  </si>
  <si>
    <t>Imóvel</t>
  </si>
  <si>
    <t>Total Soma de Outras vistorias (meta) - 2ª fase - hectare</t>
  </si>
  <si>
    <t>Total Soma de Vistoria Preliminar - 2ª fase - hectare</t>
  </si>
  <si>
    <t>Total Soma de Vistoria para avaliação - 2ª fase - hectare</t>
  </si>
  <si>
    <t>Total Soma de Vistoria Conjunta - 2ª fase - hectare</t>
  </si>
  <si>
    <t>Soma de Outras vistorias (meta) - 2ª fase - hectare</t>
  </si>
  <si>
    <t>Soma de Vistoria Preliminar - 2ª fase - hectare</t>
  </si>
  <si>
    <t>Soma de Vistoria para avaliação - 2ª fase - hectare</t>
  </si>
  <si>
    <t>Soma de Vistoria Conjunta - 2ª fase - hectare</t>
  </si>
  <si>
    <t>Mês-num</t>
  </si>
  <si>
    <t>Trabalhador Rural Escolarizado</t>
  </si>
  <si>
    <t>210T_PO01 - Educação de Jovens e Adultos</t>
  </si>
  <si>
    <t>(junho) valores não informados em janeiro no campo 'não concluídas'</t>
  </si>
  <si>
    <t>(agosto) valores superiores em relaçao com os meses anteriores</t>
  </si>
  <si>
    <t>(setembro) valores superiores em relaçao com os meses anteriores</t>
  </si>
  <si>
    <t xml:space="preserve">Trabalhador Rural Escolarizado </t>
  </si>
  <si>
    <t>Profissional de Nível Médio Formado</t>
  </si>
  <si>
    <t>Profissinal de Nível Superior Formado</t>
  </si>
  <si>
    <t>observações</t>
  </si>
  <si>
    <t>210T_PO03 - Capacitação e Formação Profissional de Nível Médio e Superior para a Reforma Agrária</t>
  </si>
  <si>
    <t>O</t>
  </si>
  <si>
    <t>(março) - Exerc.anteriores: a informação do campo 'não concluídas' está em execução desde janeiro?; exerc.atual: quando foi iniciada a atividade concluída?</t>
  </si>
  <si>
    <t>(Julho) informações inconsistentes com as dos meses anteriores</t>
  </si>
  <si>
    <t>Jul: o valor informado para nível médio é o passivo dos anos anteriores?</t>
  </si>
  <si>
    <t>(agosto) informações inconsistentes com as dos meses anteriores</t>
  </si>
  <si>
    <t>(setembro) informações inconsistentes com as dos meses anteriores</t>
  </si>
  <si>
    <t>Plano Orçamentário</t>
  </si>
  <si>
    <t>Imóvel Indenizado - imóvel</t>
  </si>
  <si>
    <t>Imóvel Indenizado - hectare</t>
  </si>
  <si>
    <t>210Z_PO03 - Regularização Fundiária - Indenização das Benfeitorias e Terras aos Ocupantes de Imóveis em áreas reconhecidas para as comunidades quilombolas</t>
  </si>
  <si>
    <t xml:space="preserve"> </t>
  </si>
  <si>
    <t>Julho</t>
  </si>
  <si>
    <t xml:space="preserve">Total  Imóvel </t>
  </si>
  <si>
    <t xml:space="preserve"> Imóvel </t>
  </si>
  <si>
    <t>Laudo Antrop. - Comunidade/Território</t>
  </si>
  <si>
    <t>Laudo Antrop. - Relatório</t>
  </si>
  <si>
    <t>Laudo Antrop. - Famílias</t>
  </si>
  <si>
    <t>Laudo Antrop. - hectares</t>
  </si>
  <si>
    <t>210Z_PO04 - Regularização Fundiária - Reconhecimento, Delimitação, Desintrusão e Titulação de Territórios Quilombolas</t>
  </si>
  <si>
    <t>210Z_PO04 (maio) - Exer.Anteriores: o valor de 'não concluídas' não correspondem a soma de 'em execução' e 'concluídas'; idem p/Exerc.Atual</t>
  </si>
  <si>
    <t>(jan) a informação  o campo 'em execução' é a mesma para o campo inciadas? Essa atividade não foi concluída até maio?</t>
  </si>
  <si>
    <t>(jan) - Exerc.Anteriores: os valores informados no campo 'concluídas', não corresponde ao 'em execução' e  'não concluídas'.</t>
  </si>
  <si>
    <t>Ausência de informações sobre o número de famílias e hectares</t>
  </si>
  <si>
    <t>Falta a informação no campo iniciadas para o exercício atual</t>
  </si>
  <si>
    <t>janeiro : informação do campo não concluída não condiz com o  campo em execução</t>
  </si>
  <si>
    <t>211A_PO04 (jan) - Exerc.Anteriores: faltam os valores do campo 'não concluídas'; falta o valor do campo hectare no campo 'em execução'</t>
  </si>
  <si>
    <t>210Z_Po04(jan) - Exerc.Anteriores: falta informação sobre famílias e hectares</t>
  </si>
  <si>
    <t>210Z_PO04(jan) - Exerc.Anteriores: falta informação sobre relatório e hectares</t>
  </si>
  <si>
    <t>(abr, maio) Exerc.Atual: Os valores são os mesmos para o campo 'iniciadas' no mesmo mês?</t>
  </si>
  <si>
    <t>211Z_PO04 (jan) - Exerc.Anteriores: faltam os valores do campo 'não concluídas'; Exerc.Atual: faltam os valores do campo 'iniciadas'</t>
  </si>
  <si>
    <t>sem informações dos meses anteriores</t>
  </si>
  <si>
    <t>(Julho) repetição do número de concluídos?</t>
  </si>
  <si>
    <t>(agosto) repetição do número de concluídos?</t>
  </si>
  <si>
    <t>execução remanescente do mês anterior</t>
  </si>
  <si>
    <t>(setembro) repetição do número de concluídos?</t>
  </si>
  <si>
    <t>setembro: informações distintas dos meses anteiores</t>
  </si>
  <si>
    <t>faalta informação sobre conlcusão</t>
  </si>
  <si>
    <t>informação se repetindo</t>
  </si>
  <si>
    <t>repetiu inormação de concluídas?</t>
  </si>
  <si>
    <t>UMC Implantadas</t>
  </si>
  <si>
    <t>UMC renovadas - TCT</t>
  </si>
  <si>
    <t>UMC - estoque</t>
  </si>
  <si>
    <t>Servidor da UMC capacitado</t>
  </si>
  <si>
    <t>Imóvel fiscalizado - imóvel</t>
  </si>
  <si>
    <t>Imóvel fiscalizado - hectares</t>
  </si>
  <si>
    <t>219N_PO08 - Gerenciamento e Fiscalização do Casdastro Rural</t>
  </si>
  <si>
    <t>nulo</t>
  </si>
  <si>
    <t>SR 27//MB</t>
  </si>
  <si>
    <t>informar se o valor concluído se refere aos anos anteriores ou atual</t>
  </si>
  <si>
    <t>219N_Po08(fev e abr) - Exerc.Atual: falta informações no campo 'iniciadas' ou 'em execução'</t>
  </si>
  <si>
    <t>(agosto) = repetição dos concluídos?</t>
  </si>
  <si>
    <t>(setembro) = repetição dos concluídos?</t>
  </si>
  <si>
    <t>verificar se está correto o número de UMC</t>
  </si>
  <si>
    <t>Total Hectares</t>
  </si>
  <si>
    <t>Hectares</t>
  </si>
  <si>
    <t xml:space="preserve">UMC Implantadas </t>
  </si>
  <si>
    <t xml:space="preserve">UMC renovadas - TCT </t>
  </si>
  <si>
    <t xml:space="preserve">UMC - estoque </t>
  </si>
  <si>
    <t xml:space="preserve">Servidor da UMC capacitado </t>
  </si>
  <si>
    <t>Regularização via indireta - imóvel/posse</t>
  </si>
  <si>
    <t>Regularização via indireta - hectare</t>
  </si>
  <si>
    <t>Regularização via direta - imóvel/posse</t>
  </si>
  <si>
    <t>Regularização via direta - hectare</t>
  </si>
  <si>
    <t>Arrecadação de terras devolutas - imóvel/posse</t>
  </si>
  <si>
    <t>Arrecadação de terras devolutas - hectare</t>
  </si>
  <si>
    <t>211C_PO02 - Regularização Fundiária, arrecadação e destinação de áreas públicas</t>
  </si>
  <si>
    <t>nordeste</t>
  </si>
  <si>
    <t>(jan)- faltam valores referentes ao campo 'não concluídas'</t>
  </si>
  <si>
    <t>Verificar se os números de 'inciadas' e em 'execução' estão corretos</t>
  </si>
  <si>
    <t xml:space="preserve">(jan) Não foram preenchidos os campo 'famílias' e hectares </t>
  </si>
  <si>
    <t>(jan) Os valores do campo 'em execução' são superiores ao de 'não conluídas'</t>
  </si>
  <si>
    <t>211C_PO02 (jan)Exer.Atual: falta informações sobre 'iniciadas'</t>
  </si>
  <si>
    <t>Os valores informados no campo 'não concluídas' correspodem a Jan? Deve-se repetir os valores  de 'em execução de jan-abr?</t>
  </si>
  <si>
    <t>Rio Grande do NOrte</t>
  </si>
  <si>
    <t>sem informação dos meses anteriores</t>
  </si>
  <si>
    <t>Jul: os valores informados para arrecadação  de terras devolutas está diferente do informado em junho</t>
  </si>
  <si>
    <t>informação não correlacionada com as anteriores</t>
  </si>
  <si>
    <t>(setembro) ausencia de informações sobre iniciadas ou não concluídas</t>
  </si>
  <si>
    <t>(setembro)  informação dos hectares?</t>
  </si>
  <si>
    <t>setembro; informações incongruentes</t>
  </si>
  <si>
    <t>falta a informação sobre em execução</t>
  </si>
  <si>
    <t>informação de hectares</t>
  </si>
  <si>
    <t>v</t>
  </si>
  <si>
    <t>verificar o início da atividade</t>
  </si>
  <si>
    <t>Área georrefeenciada - immóvel/posse</t>
  </si>
  <si>
    <t>Área georreferenciada - hectares</t>
  </si>
  <si>
    <t>211C_PO05 - Georreferenciamento da malha fundiária</t>
  </si>
  <si>
    <t>(maio) - Falta informação sobre 'não concluídas', 'em execução' e 'iniciadas'.</t>
  </si>
  <si>
    <t>(jan)Ausência de informações do campo 'não concluídas'</t>
  </si>
  <si>
    <t>(jan)Exerc.Anteriores: os valores que estão em execução são superiores ao não concluídos; Exerc.Atual: verificar se a ação está sendo utilizada com a fin. GEO</t>
  </si>
  <si>
    <t>Repetição da informação de julho?</t>
  </si>
  <si>
    <t>(setembro) informação dos hectares?</t>
  </si>
  <si>
    <t>sem informação sobre início</t>
  </si>
  <si>
    <t>Total Imóvel/posse</t>
  </si>
  <si>
    <t>Imóvel/posse</t>
  </si>
  <si>
    <t>Família assistida - Famílias</t>
  </si>
  <si>
    <t>Famílias Assitida - PA</t>
  </si>
  <si>
    <t>21B6_PO05 - Assistência Técnica e Extensão Rural</t>
  </si>
  <si>
    <t>sr 13/MT</t>
  </si>
  <si>
    <t>Agente Formado</t>
  </si>
  <si>
    <t xml:space="preserve">21B6_PO06 - Formação e capacitação de Agentes de Assistência Técnica e Estensão Rural </t>
  </si>
  <si>
    <t>Soma de Agente Formado</t>
  </si>
  <si>
    <t>Servidor Capacitado</t>
  </si>
  <si>
    <t>Horas/aulas</t>
  </si>
  <si>
    <t>oport. Capacitação</t>
  </si>
  <si>
    <t>2000_PO01 - Capacitação de Servidores Públicos Federais em Processo de Qualificação e Requalificação</t>
  </si>
  <si>
    <t>(maio) - Exer.Anteriores: falta informação do campo 'não concluídas' ou 'em execução'; Exerc.Atual: falta informação do campo 'iniciadas'; faltam informações sobre horas/aula e oportunidade de capacitação</t>
  </si>
  <si>
    <t>SR 08/PB</t>
  </si>
  <si>
    <t>2000 -(jan)-Exer.Anteriores: falta a informação no campo 'não concluídas'</t>
  </si>
  <si>
    <t>2000_pO01 (fev) - Exer.Anteriores: falta informação do campo 'não concluídas' ou 'em execução'</t>
  </si>
  <si>
    <t>2000_PO01 (jan) - Exer.Anteriores: falta informação do campo 'não concluídas'; Exer.Atual: falta informação do campo 'iniciadas'</t>
  </si>
  <si>
    <t>2000_PO01 (jan) - Exer.Atual: a informação do campo 'iniciadas', não corresponde ao total de 'em execução' e 'concluídas'.</t>
  </si>
  <si>
    <t>setembro: informações inconsistenes com os meses anteriroes</t>
  </si>
  <si>
    <t>não tem informação sobre o início da ação</t>
  </si>
  <si>
    <t>Falta informações sobre o total de não concluídas</t>
  </si>
  <si>
    <t>Falta informação sobre o início da atividade</t>
  </si>
  <si>
    <t xml:space="preserve">Total  Servidor Capacitado </t>
  </si>
  <si>
    <t xml:space="preserve">Total  Horas/aulas </t>
  </si>
  <si>
    <t xml:space="preserve"> Servidor Capacitado </t>
  </si>
  <si>
    <t xml:space="preserve"> Horas/aulas </t>
  </si>
  <si>
    <t>Oportunidade de Capacitação</t>
  </si>
  <si>
    <t>total</t>
  </si>
  <si>
    <t>dados atualizados até novembro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</si>
</sst>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&quot; R$ &quot;#,##0.00\ ;&quot; R$ (&quot;#,##0.00\);&quot; R$ -&quot;#\ ;@\ "/>
    <numFmt numFmtId="165" formatCode="_-* #,##0.00_-;\-* #,##0.00_-;_-* \-??_-;_-@_-"/>
    <numFmt numFmtId="166" formatCode="[$R$-416]&quot; &quot;#,##0.00;[Red]&quot;-&quot;[$R$-416]&quot; &quot;#,##0.00"/>
    <numFmt numFmtId="167" formatCode="_-&quot;R$ &quot;* #,##0.00_-;&quot;-R$ &quot;* #,##0.00_-;_-&quot;R$ &quot;* \-??_-;_-@_-"/>
    <numFmt numFmtId="168" formatCode="#,##0.0000"/>
  </numFmts>
  <fonts count="13" x14ac:knownFonts="1">
    <font>
      <sz val="11"/>
      <color theme="1"/>
      <name val="Constantia"/>
      <family val="2"/>
      <scheme val="minor"/>
    </font>
    <font>
      <sz val="8"/>
      <name val="Constantia"/>
      <family val="2"/>
      <scheme val="minor"/>
    </font>
    <font>
      <b/>
      <sz val="11"/>
      <color theme="1"/>
      <name val="Constantia"/>
      <family val="2"/>
      <scheme val="minor"/>
    </font>
    <font>
      <b/>
      <sz val="11"/>
      <color theme="9" tint="-0.249977111117893"/>
      <name val="Constantia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  <charset val="1"/>
    </font>
    <font>
      <b/>
      <i/>
      <sz val="16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i/>
      <u/>
      <sz val="11"/>
      <color rgb="FF000000"/>
      <name val="Calibri"/>
      <family val="2"/>
    </font>
    <font>
      <sz val="11"/>
      <color theme="1"/>
      <name val="Constantia"/>
      <family val="1"/>
      <scheme val="minor"/>
    </font>
    <font>
      <sz val="11"/>
      <color theme="1"/>
      <name val="Constantia"/>
      <family val="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7"/>
      </top>
      <bottom/>
      <diagonal/>
    </border>
    <border>
      <left style="thin">
        <color theme="7"/>
      </left>
      <right/>
      <top style="thin">
        <color theme="7"/>
      </top>
      <bottom/>
      <diagonal/>
    </border>
    <border>
      <left/>
      <right/>
      <top style="thin">
        <color theme="7"/>
      </top>
      <bottom style="thin">
        <color theme="7"/>
      </bottom>
      <diagonal/>
    </border>
  </borders>
  <cellStyleXfs count="16">
    <xf numFmtId="0" fontId="0" fillId="0" borderId="0"/>
    <xf numFmtId="0" fontId="4" fillId="0" borderId="0"/>
    <xf numFmtId="0" fontId="7" fillId="0" borderId="0">
      <alignment horizontal="center"/>
    </xf>
    <xf numFmtId="0" fontId="7" fillId="0" borderId="0">
      <alignment horizontal="center" textRotation="90"/>
    </xf>
    <xf numFmtId="164" fontId="5" fillId="0" borderId="0"/>
    <xf numFmtId="167" fontId="8" fillId="0" borderId="0"/>
    <xf numFmtId="0" fontId="4" fillId="0" borderId="0"/>
    <xf numFmtId="0" fontId="9" fillId="0" borderId="0"/>
    <xf numFmtId="0" fontId="8" fillId="0" borderId="0"/>
    <xf numFmtId="9" fontId="4" fillId="0" borderId="0" applyFill="0" applyBorder="0" applyAlignment="0" applyProtection="0"/>
    <xf numFmtId="9" fontId="8" fillId="0" borderId="0"/>
    <xf numFmtId="0" fontId="10" fillId="0" borderId="0"/>
    <xf numFmtId="166" fontId="10" fillId="0" borderId="0"/>
    <xf numFmtId="0" fontId="8" fillId="0" borderId="0"/>
    <xf numFmtId="165" fontId="4" fillId="0" borderId="0" applyFill="0" applyBorder="0" applyAlignment="0" applyProtection="0"/>
    <xf numFmtId="165" fontId="6" fillId="0" borderId="0"/>
  </cellStyleXfs>
  <cellXfs count="69">
    <xf numFmtId="0" fontId="0" fillId="0" borderId="0" xfId="0"/>
    <xf numFmtId="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vertical="center" wrapText="1"/>
    </xf>
    <xf numFmtId="4" fontId="0" fillId="0" borderId="0" xfId="0" applyNumberFormat="1" applyAlignment="1">
      <alignment vertical="center" wrapText="1"/>
    </xf>
    <xf numFmtId="0" fontId="0" fillId="0" borderId="0" xfId="0" applyNumberFormat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4" fontId="3" fillId="0" borderId="0" xfId="0" applyNumberFormat="1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0" fillId="0" borderId="0" xfId="0" applyFill="1"/>
    <xf numFmtId="0" fontId="0" fillId="0" borderId="0" xfId="0" applyNumberFormat="1" applyFill="1"/>
    <xf numFmtId="0" fontId="0" fillId="0" borderId="0" xfId="0" applyNumberFormat="1" applyFont="1" applyFill="1"/>
    <xf numFmtId="0" fontId="0" fillId="2" borderId="0" xfId="0" applyFill="1" applyAlignment="1">
      <alignment vertical="center" wrapText="1"/>
    </xf>
    <xf numFmtId="0" fontId="0" fillId="2" borderId="0" xfId="0" applyFill="1"/>
    <xf numFmtId="0" fontId="0" fillId="2" borderId="0" xfId="0" applyFont="1" applyFill="1"/>
    <xf numFmtId="4" fontId="0" fillId="2" borderId="0" xfId="0" applyNumberFormat="1" applyFont="1" applyFill="1"/>
    <xf numFmtId="0" fontId="0" fillId="0" borderId="1" xfId="0" applyFont="1" applyBorder="1"/>
    <xf numFmtId="0" fontId="0" fillId="3" borderId="0" xfId="0" applyFont="1" applyFill="1"/>
    <xf numFmtId="0" fontId="0" fillId="3" borderId="0" xfId="0" applyFill="1"/>
    <xf numFmtId="4" fontId="0" fillId="3" borderId="0" xfId="0" applyNumberFormat="1" applyFill="1"/>
    <xf numFmtId="0" fontId="0" fillId="3" borderId="0" xfId="0" applyNumberFormat="1" applyFill="1"/>
    <xf numFmtId="0" fontId="0" fillId="0" borderId="3" xfId="0" applyFont="1" applyBorder="1"/>
    <xf numFmtId="0" fontId="0" fillId="0" borderId="2" xfId="0" applyFont="1" applyBorder="1"/>
    <xf numFmtId="0" fontId="0" fillId="0" borderId="0" xfId="0" applyAlignment="1">
      <alignment horizontal="left" indent="1"/>
    </xf>
    <xf numFmtId="0" fontId="0" fillId="0" borderId="0" xfId="0" applyFill="1" applyAlignment="1"/>
    <xf numFmtId="0" fontId="0" fillId="0" borderId="0" xfId="0" pivotButton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3" borderId="0" xfId="0" applyFill="1" applyAlignment="1">
      <alignment wrapText="1"/>
    </xf>
    <xf numFmtId="0" fontId="0" fillId="0" borderId="0" xfId="0" applyNumberFormat="1" applyAlignment="1">
      <alignment wrapText="1"/>
    </xf>
    <xf numFmtId="2" fontId="0" fillId="0" borderId="0" xfId="0" applyNumberFormat="1" applyFill="1" applyAlignment="1">
      <alignment vertical="center" wrapText="1"/>
    </xf>
    <xf numFmtId="2" fontId="0" fillId="0" borderId="0" xfId="0" applyNumberFormat="1" applyFont="1" applyFill="1"/>
    <xf numFmtId="2" fontId="0" fillId="3" borderId="0" xfId="0" applyNumberFormat="1" applyFont="1" applyFill="1"/>
    <xf numFmtId="2" fontId="0" fillId="0" borderId="0" xfId="0" applyNumberFormat="1"/>
    <xf numFmtId="0" fontId="11" fillId="0" borderId="0" xfId="0" applyFont="1" applyFill="1"/>
    <xf numFmtId="0" fontId="0" fillId="4" borderId="0" xfId="0" applyFill="1"/>
    <xf numFmtId="2" fontId="11" fillId="0" borderId="0" xfId="0" applyNumberFormat="1" applyFont="1" applyFill="1"/>
    <xf numFmtId="0" fontId="11" fillId="0" borderId="1" xfId="0" applyFont="1" applyFill="1" applyBorder="1"/>
    <xf numFmtId="0" fontId="11" fillId="0" borderId="3" xfId="0" applyFont="1" applyFill="1" applyBorder="1"/>
    <xf numFmtId="0" fontId="11" fillId="0" borderId="0" xfId="0" applyFont="1" applyFill="1" applyBorder="1"/>
    <xf numFmtId="4" fontId="11" fillId="0" borderId="0" xfId="0" applyNumberFormat="1" applyFont="1" applyFill="1"/>
    <xf numFmtId="0" fontId="0" fillId="0" borderId="2" xfId="0" applyFont="1" applyFill="1" applyBorder="1"/>
    <xf numFmtId="0" fontId="11" fillId="0" borderId="2" xfId="0" applyFont="1" applyFill="1" applyBorder="1"/>
    <xf numFmtId="3" fontId="11" fillId="0" borderId="0" xfId="0" applyNumberFormat="1" applyFont="1" applyFill="1"/>
    <xf numFmtId="0" fontId="0" fillId="0" borderId="0" xfId="0" applyFill="1" applyBorder="1" applyAlignment="1" applyProtection="1">
      <alignment horizontal="center" vertical="center"/>
      <protection locked="0"/>
    </xf>
    <xf numFmtId="4" fontId="0" fillId="0" borderId="0" xfId="0" applyNumberFormat="1" applyFill="1"/>
    <xf numFmtId="168" fontId="0" fillId="0" borderId="0" xfId="0" applyNumberFormat="1" applyFill="1"/>
    <xf numFmtId="0" fontId="0" fillId="0" borderId="0" xfId="0" applyFont="1" applyFill="1" applyBorder="1"/>
    <xf numFmtId="0" fontId="0" fillId="0" borderId="0" xfId="0" applyFont="1" applyFill="1"/>
    <xf numFmtId="0" fontId="0" fillId="0" borderId="0" xfId="0" applyFill="1"/>
    <xf numFmtId="0" fontId="0" fillId="0" borderId="0" xfId="0" applyFill="1" applyAlignment="1">
      <alignment vertical="center" wrapText="1"/>
    </xf>
    <xf numFmtId="4" fontId="0" fillId="0" borderId="0" xfId="0" applyNumberFormat="1" applyFont="1" applyFill="1"/>
    <xf numFmtId="3" fontId="0" fillId="0" borderId="0" xfId="0" applyNumberFormat="1" applyFill="1"/>
    <xf numFmtId="0" fontId="12" fillId="0" borderId="0" xfId="0" applyFont="1" applyFill="1"/>
    <xf numFmtId="0" fontId="0" fillId="0" borderId="0" xfId="0" applyFill="1" applyBorder="1"/>
    <xf numFmtId="2" fontId="12" fillId="0" borderId="0" xfId="0" applyNumberFormat="1" applyFont="1" applyFill="1"/>
    <xf numFmtId="0" fontId="12" fillId="0" borderId="1" xfId="0" applyFont="1" applyFill="1" applyBorder="1"/>
    <xf numFmtId="0" fontId="12" fillId="0" borderId="3" xfId="0" applyFont="1" applyFill="1" applyBorder="1"/>
    <xf numFmtId="0" fontId="12" fillId="0" borderId="0" xfId="0" applyFont="1" applyFill="1" applyBorder="1"/>
    <xf numFmtId="0" fontId="0" fillId="0" borderId="1" xfId="0" applyFont="1" applyFill="1" applyBorder="1"/>
    <xf numFmtId="4" fontId="12" fillId="0" borderId="0" xfId="0" applyNumberFormat="1" applyFont="1" applyFill="1"/>
    <xf numFmtId="3" fontId="0" fillId="0" borderId="0" xfId="0" applyNumberFormat="1" applyFont="1" applyFill="1"/>
    <xf numFmtId="0" fontId="12" fillId="0" borderId="2" xfId="0" applyFont="1" applyFill="1" applyBorder="1"/>
    <xf numFmtId="0" fontId="0" fillId="0" borderId="1" xfId="0" applyFill="1" applyBorder="1"/>
    <xf numFmtId="17" fontId="0" fillId="0" borderId="0" xfId="0" applyNumberFormat="1" applyFill="1"/>
    <xf numFmtId="2" fontId="0" fillId="2" borderId="0" xfId="0" applyNumberFormat="1" applyFill="1"/>
  </cellXfs>
  <cellStyles count="16">
    <cellStyle name="Heading" xfId="2"/>
    <cellStyle name="Heading1" xfId="3"/>
    <cellStyle name="Moeda 2" xfId="4"/>
    <cellStyle name="Moeda 3" xfId="5"/>
    <cellStyle name="Normal" xfId="0" builtinId="0"/>
    <cellStyle name="Normal 2" xfId="6"/>
    <cellStyle name="Normal 3" xfId="7"/>
    <cellStyle name="Normal 4" xfId="8"/>
    <cellStyle name="Normal 5" xfId="1"/>
    <cellStyle name="Porcentagem 2" xfId="10"/>
    <cellStyle name="Porcentagem 3" xfId="9"/>
    <cellStyle name="Result" xfId="11"/>
    <cellStyle name="Result2" xfId="12"/>
    <cellStyle name="Texto Explicativo 2" xfId="13"/>
    <cellStyle name="Vírgula 2" xfId="15"/>
    <cellStyle name="Vírgula 3" xfId="14"/>
  </cellStyles>
  <dxfs count="40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numFmt numFmtId="2" formatCode="0.00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  <alignment horizontal="general" vertical="center" textRotation="0" wrapText="1" indent="0" justifyLastLine="0" shrinkToFi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vertical="center" readingOrder="0"/>
    </dxf>
    <dxf>
      <alignment vertical="center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nstantia"/>
        <scheme val="minor"/>
      </font>
      <fill>
        <patternFill patternType="none">
          <fgColor theme="0" tint="-0.14999847407452621"/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  <alignment horizontal="general" vertical="center" textRotation="0" wrapText="1" indent="0" justifyLastLine="0" shrinkToFit="0" readingOrder="0"/>
    </dxf>
    <dxf>
      <font>
        <color theme="2" tint="-0.499984740745262"/>
      </font>
      <fill>
        <patternFill>
          <bgColor theme="0" tint="-0.24994659260841701"/>
        </patternFill>
      </fill>
    </dxf>
  </dxfs>
  <tableStyles count="1" defaultTableStyle="TableStyleMedium2" defaultPivotStyle="PivotStyleLight16">
    <tableStyle name="SlicerStyleLight1 2" pivot="0" table="0" count="3">
      <tableStyleElement type="wholeTable" dxfId="402"/>
    </tableStyle>
  </tableStyles>
  <colors>
    <mruColors>
      <color rgb="FF00CC66"/>
    </mruColors>
  </colors>
  <extLst>
    <ext xmlns:x14="http://schemas.microsoft.com/office/spreadsheetml/2009/9/main" uri="{46F421CA-312F-682f-3DD2-61675219B42D}">
      <x14:dxfs count="2">
        <dxf>
          <font>
            <color theme="2" tint="-0.24994659260841701"/>
          </font>
          <fill>
            <patternFill patternType="none">
              <bgColor auto="1"/>
            </patternFill>
          </fill>
        </dxf>
        <dxf>
          <font>
            <color theme="0"/>
          </font>
          <fill>
            <patternFill>
              <bgColor theme="4" tint="-0.24994659260841701"/>
            </patternFill>
          </fill>
        </dxf>
      </x14:dxfs>
    </ext>
    <ext xmlns:x14="http://schemas.microsoft.com/office/spreadsheetml/2009/9/main" uri="{EB79DEF2-80B8-43e5-95BD-54CBDDF9020C}">
      <x14:slicerStyles defaultSlicerStyle="SlicerStyleLight1">
        <x14:slicerStyle name="SlicerStyleLight1 2">
          <x14:slicerStyleElements>
            <x14:slicerStyleElement type="selectedItemWithData" dxfId="1"/>
            <x14:slicerStyleElement type="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pivotCacheDefinition" Target="pivotCache/pivotCacheDefinition9.xml"/><Relationship Id="rId21" Type="http://schemas.openxmlformats.org/officeDocument/2006/relationships/worksheet" Target="worksheets/sheet21.xml"/><Relationship Id="rId34" Type="http://schemas.openxmlformats.org/officeDocument/2006/relationships/pivotCacheDefinition" Target="pivotCache/pivotCacheDefinition4.xml"/><Relationship Id="rId42" Type="http://schemas.openxmlformats.org/officeDocument/2006/relationships/pivotCacheDefinition" Target="pivotCache/pivotCacheDefinition12.xml"/><Relationship Id="rId47" Type="http://schemas.openxmlformats.org/officeDocument/2006/relationships/theme" Target="theme/theme1.xml"/><Relationship Id="rId50" Type="http://schemas.openxmlformats.org/officeDocument/2006/relationships/sharedStrings" Target="sharedStrings.xml"/><Relationship Id="rId55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pivotCacheDefinition" Target="pivotCache/pivotCacheDefinition2.xml"/><Relationship Id="rId37" Type="http://schemas.openxmlformats.org/officeDocument/2006/relationships/pivotCacheDefinition" Target="pivotCache/pivotCacheDefinition7.xml"/><Relationship Id="rId40" Type="http://schemas.openxmlformats.org/officeDocument/2006/relationships/pivotCacheDefinition" Target="pivotCache/pivotCacheDefinition10.xml"/><Relationship Id="rId45" Type="http://schemas.openxmlformats.org/officeDocument/2006/relationships/pivotCacheDefinition" Target="pivotCache/pivotCacheDefinition15.xml"/><Relationship Id="rId53" Type="http://schemas.openxmlformats.org/officeDocument/2006/relationships/calcChain" Target="calcChain.xml"/><Relationship Id="rId58" Type="http://schemas.openxmlformats.org/officeDocument/2006/relationships/customXml" Target="../customXml/item5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8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pivotCacheDefinition" Target="pivotCache/pivotCacheDefinition5.xml"/><Relationship Id="rId43" Type="http://schemas.openxmlformats.org/officeDocument/2006/relationships/pivotCacheDefinition" Target="pivotCache/pivotCacheDefinition13.xml"/><Relationship Id="rId48" Type="http://schemas.openxmlformats.org/officeDocument/2006/relationships/connections" Target="connections.xml"/><Relationship Id="rId56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sheetMetadata" Target="metadata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pivotCacheDefinition" Target="pivotCache/pivotCacheDefinition3.xml"/><Relationship Id="rId38" Type="http://schemas.openxmlformats.org/officeDocument/2006/relationships/pivotCacheDefinition" Target="pivotCache/pivotCacheDefinition8.xml"/><Relationship Id="rId46" Type="http://schemas.openxmlformats.org/officeDocument/2006/relationships/pivotCacheDefinition" Target="pivotCache/pivotCacheDefinition16.xml"/><Relationship Id="rId59" Type="http://schemas.openxmlformats.org/officeDocument/2006/relationships/customXml" Target="../customXml/item6.xml"/><Relationship Id="rId20" Type="http://schemas.openxmlformats.org/officeDocument/2006/relationships/worksheet" Target="worksheets/sheet20.xml"/><Relationship Id="rId41" Type="http://schemas.openxmlformats.org/officeDocument/2006/relationships/pivotCacheDefinition" Target="pivotCache/pivotCacheDefinition11.xml"/><Relationship Id="rId54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pivotCacheDefinition" Target="pivotCache/pivotCacheDefinition6.xml"/><Relationship Id="rId49" Type="http://schemas.openxmlformats.org/officeDocument/2006/relationships/styles" Target="styles.xml"/><Relationship Id="rId57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31" Type="http://schemas.openxmlformats.org/officeDocument/2006/relationships/pivotCacheDefinition" Target="pivotCache/pivotCacheDefinition1.xml"/><Relationship Id="rId44" Type="http://schemas.openxmlformats.org/officeDocument/2006/relationships/pivotCacheDefinition" Target="pivotCache/pivotCacheDefinition14.xml"/><Relationship Id="rId52" Type="http://schemas.openxmlformats.org/officeDocument/2006/relationships/powerPivotData" Target="model/item.data"/><Relationship Id="rId60" Type="http://schemas.openxmlformats.org/officeDocument/2006/relationships/customXml" Target="../customXml/item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219075</xdr:colOff>
      <xdr:row>0</xdr:row>
      <xdr:rowOff>0</xdr:rowOff>
    </xdr:from>
    <xdr:to>
      <xdr:col>21</xdr:col>
      <xdr:colOff>476250</xdr:colOff>
      <xdr:row>13</xdr:row>
      <xdr:rowOff>57150</xdr:rowOff>
    </xdr:to>
    <xdr:sp macro="" textlink="">
      <xdr:nvSpPr>
        <xdr:cNvPr id="10241" name="Scroll Bar 1" hidden="1">
          <a:extLst>
            <a:ext uri="{63B3BB69-23CF-44E3-9099-C40C66FF867C}">
              <a14:compatExt xmlns:a14="http://schemas.microsoft.com/office/drawing/2010/main" spid="_x0000_s10241"/>
            </a:ext>
            <a:ext uri="{FF2B5EF4-FFF2-40B4-BE49-F238E27FC236}">
              <a16:creationId xmlns:a16="http://schemas.microsoft.com/office/drawing/2014/main" id="{00000000-0008-0000-0500-0000012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219075</xdr:colOff>
      <xdr:row>0</xdr:row>
      <xdr:rowOff>0</xdr:rowOff>
    </xdr:from>
    <xdr:to>
      <xdr:col>25</xdr:col>
      <xdr:colOff>476250</xdr:colOff>
      <xdr:row>136</xdr:row>
      <xdr:rowOff>152400</xdr:rowOff>
    </xdr:to>
    <xdr:sp macro="" textlink="">
      <xdr:nvSpPr>
        <xdr:cNvPr id="19457" name="Scroll Bar 1" hidden="1">
          <a:extLst>
            <a:ext uri="{63B3BB69-23CF-44E3-9099-C40C66FF867C}">
              <a14:compatExt xmlns:a14="http://schemas.microsoft.com/office/drawing/2010/main" spid="_x0000_s19457"/>
            </a:ext>
            <a:ext uri="{FF2B5EF4-FFF2-40B4-BE49-F238E27FC236}">
              <a16:creationId xmlns:a16="http://schemas.microsoft.com/office/drawing/2014/main" id="{00000000-0008-0000-2000-0000014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219075</xdr:colOff>
      <xdr:row>0</xdr:row>
      <xdr:rowOff>0</xdr:rowOff>
    </xdr:from>
    <xdr:to>
      <xdr:col>24</xdr:col>
      <xdr:colOff>476250</xdr:colOff>
      <xdr:row>12</xdr:row>
      <xdr:rowOff>152400</xdr:rowOff>
    </xdr:to>
    <xdr:sp macro="" textlink="">
      <xdr:nvSpPr>
        <xdr:cNvPr id="20481" name="Scroll Bar 1" hidden="1">
          <a:extLst>
            <a:ext uri="{63B3BB69-23CF-44E3-9099-C40C66FF867C}">
              <a14:compatExt xmlns:a14="http://schemas.microsoft.com/office/drawing/2010/main" spid="_x0000_s20481"/>
            </a:ext>
            <a:ext uri="{FF2B5EF4-FFF2-40B4-BE49-F238E27FC236}">
              <a16:creationId xmlns:a16="http://schemas.microsoft.com/office/drawing/2014/main" id="{00000000-0008-0000-2300-0000015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219075</xdr:colOff>
      <xdr:row>0</xdr:row>
      <xdr:rowOff>0</xdr:rowOff>
    </xdr:from>
    <xdr:to>
      <xdr:col>27</xdr:col>
      <xdr:colOff>476250</xdr:colOff>
      <xdr:row>123</xdr:row>
      <xdr:rowOff>152400</xdr:rowOff>
    </xdr:to>
    <xdr:sp macro="" textlink="">
      <xdr:nvSpPr>
        <xdr:cNvPr id="21505" name="Scroll Bar 1" hidden="1">
          <a:extLst>
            <a:ext uri="{63B3BB69-23CF-44E3-9099-C40C66FF867C}">
              <a14:compatExt xmlns:a14="http://schemas.microsoft.com/office/drawing/2010/main" spid="_x0000_s21505"/>
            </a:ext>
            <a:ext uri="{FF2B5EF4-FFF2-40B4-BE49-F238E27FC236}">
              <a16:creationId xmlns:a16="http://schemas.microsoft.com/office/drawing/2014/main" id="{00000000-0008-0000-2600-0000015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219075</xdr:colOff>
      <xdr:row>0</xdr:row>
      <xdr:rowOff>0</xdr:rowOff>
    </xdr:from>
    <xdr:to>
      <xdr:col>29</xdr:col>
      <xdr:colOff>476250</xdr:colOff>
      <xdr:row>114</xdr:row>
      <xdr:rowOff>152400</xdr:rowOff>
    </xdr:to>
    <xdr:sp macro="" textlink="">
      <xdr:nvSpPr>
        <xdr:cNvPr id="22529" name="Scroll Bar 1" hidden="1">
          <a:extLst>
            <a:ext uri="{63B3BB69-23CF-44E3-9099-C40C66FF867C}">
              <a14:compatExt xmlns:a14="http://schemas.microsoft.com/office/drawing/2010/main" spid="_x0000_s22529"/>
            </a:ext>
            <a:ext uri="{FF2B5EF4-FFF2-40B4-BE49-F238E27FC236}">
              <a16:creationId xmlns:a16="http://schemas.microsoft.com/office/drawing/2014/main" id="{00000000-0008-0000-2900-0000015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219075</xdr:colOff>
      <xdr:row>0</xdr:row>
      <xdr:rowOff>0</xdr:rowOff>
    </xdr:from>
    <xdr:to>
      <xdr:col>29</xdr:col>
      <xdr:colOff>476250</xdr:colOff>
      <xdr:row>123</xdr:row>
      <xdr:rowOff>152400</xdr:rowOff>
    </xdr:to>
    <xdr:sp macro="" textlink="">
      <xdr:nvSpPr>
        <xdr:cNvPr id="23553" name="Scroll Bar 1" hidden="1">
          <a:extLst>
            <a:ext uri="{63B3BB69-23CF-44E3-9099-C40C66FF867C}">
              <a14:compatExt xmlns:a14="http://schemas.microsoft.com/office/drawing/2010/main" spid="_x0000_s23553"/>
            </a:ext>
            <a:ext uri="{FF2B5EF4-FFF2-40B4-BE49-F238E27FC236}">
              <a16:creationId xmlns:a16="http://schemas.microsoft.com/office/drawing/2014/main" id="{00000000-0008-0000-2C00-0000015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219075</xdr:colOff>
      <xdr:row>0</xdr:row>
      <xdr:rowOff>0</xdr:rowOff>
    </xdr:from>
    <xdr:to>
      <xdr:col>25</xdr:col>
      <xdr:colOff>476250</xdr:colOff>
      <xdr:row>128</xdr:row>
      <xdr:rowOff>152400</xdr:rowOff>
    </xdr:to>
    <xdr:sp macro="" textlink="">
      <xdr:nvSpPr>
        <xdr:cNvPr id="24577" name="Scroll Bar 1" hidden="1">
          <a:extLst>
            <a:ext uri="{63B3BB69-23CF-44E3-9099-C40C66FF867C}">
              <a14:compatExt xmlns:a14="http://schemas.microsoft.com/office/drawing/2010/main" spid="_x0000_s24577"/>
            </a:ext>
            <a:ext uri="{FF2B5EF4-FFF2-40B4-BE49-F238E27FC236}">
              <a16:creationId xmlns:a16="http://schemas.microsoft.com/office/drawing/2014/main" id="{00000000-0008-0000-2F00-0000016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219075</xdr:colOff>
      <xdr:row>0</xdr:row>
      <xdr:rowOff>0</xdr:rowOff>
    </xdr:from>
    <xdr:to>
      <xdr:col>24</xdr:col>
      <xdr:colOff>476250</xdr:colOff>
      <xdr:row>114</xdr:row>
      <xdr:rowOff>152400</xdr:rowOff>
    </xdr:to>
    <xdr:sp macro="" textlink="">
      <xdr:nvSpPr>
        <xdr:cNvPr id="25601" name="Scroll Bar 1" hidden="1">
          <a:extLst>
            <a:ext uri="{63B3BB69-23CF-44E3-9099-C40C66FF867C}">
              <a14:compatExt xmlns:a14="http://schemas.microsoft.com/office/drawing/2010/main" spid="_x0000_s25601"/>
            </a:ext>
            <a:ext uri="{FF2B5EF4-FFF2-40B4-BE49-F238E27FC236}">
              <a16:creationId xmlns:a16="http://schemas.microsoft.com/office/drawing/2014/main" id="{00000000-0008-0000-3200-0000016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219075</xdr:colOff>
      <xdr:row>0</xdr:row>
      <xdr:rowOff>0</xdr:rowOff>
    </xdr:from>
    <xdr:to>
      <xdr:col>23</xdr:col>
      <xdr:colOff>476250</xdr:colOff>
      <xdr:row>114</xdr:row>
      <xdr:rowOff>152400</xdr:rowOff>
    </xdr:to>
    <xdr:sp macro="" textlink="">
      <xdr:nvSpPr>
        <xdr:cNvPr id="26625" name="Scroll Bar 1" hidden="1">
          <a:extLst>
            <a:ext uri="{63B3BB69-23CF-44E3-9099-C40C66FF867C}">
              <a14:compatExt xmlns:a14="http://schemas.microsoft.com/office/drawing/2010/main" spid="_x0000_s26625"/>
            </a:ext>
            <a:ext uri="{FF2B5EF4-FFF2-40B4-BE49-F238E27FC236}">
              <a16:creationId xmlns:a16="http://schemas.microsoft.com/office/drawing/2014/main" id="{00000000-0008-0000-3500-0000016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219075</xdr:colOff>
      <xdr:row>0</xdr:row>
      <xdr:rowOff>0</xdr:rowOff>
    </xdr:from>
    <xdr:to>
      <xdr:col>26</xdr:col>
      <xdr:colOff>476250</xdr:colOff>
      <xdr:row>117</xdr:row>
      <xdr:rowOff>152400</xdr:rowOff>
    </xdr:to>
    <xdr:sp macro="" textlink="">
      <xdr:nvSpPr>
        <xdr:cNvPr id="27649" name="Scroll Bar 1" hidden="1">
          <a:extLst>
            <a:ext uri="{63B3BB69-23CF-44E3-9099-C40C66FF867C}">
              <a14:compatExt xmlns:a14="http://schemas.microsoft.com/office/drawing/2010/main" spid="_x0000_s27649"/>
            </a:ext>
            <a:ext uri="{FF2B5EF4-FFF2-40B4-BE49-F238E27FC236}">
              <a16:creationId xmlns:a16="http://schemas.microsoft.com/office/drawing/2014/main" id="{00000000-0008-0000-3800-0000016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219075</xdr:colOff>
      <xdr:row>0</xdr:row>
      <xdr:rowOff>0</xdr:rowOff>
    </xdr:from>
    <xdr:to>
      <xdr:col>25</xdr:col>
      <xdr:colOff>476250</xdr:colOff>
      <xdr:row>12</xdr:row>
      <xdr:rowOff>152400</xdr:rowOff>
    </xdr:to>
    <xdr:sp macro="" textlink="">
      <xdr:nvSpPr>
        <xdr:cNvPr id="11265" name="Scroll Bar 1" hidden="1">
          <a:extLst>
            <a:ext uri="{63B3BB69-23CF-44E3-9099-C40C66FF867C}">
              <a14:compatExt xmlns:a14="http://schemas.microsoft.com/office/drawing/2010/main" spid="_x0000_s11265"/>
            </a:ext>
            <a:ext uri="{FF2B5EF4-FFF2-40B4-BE49-F238E27FC236}">
              <a16:creationId xmlns:a16="http://schemas.microsoft.com/office/drawing/2014/main" id="{00000000-0008-0000-0700-000001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219075</xdr:colOff>
      <xdr:row>0</xdr:row>
      <xdr:rowOff>0</xdr:rowOff>
    </xdr:from>
    <xdr:to>
      <xdr:col>25</xdr:col>
      <xdr:colOff>476250</xdr:colOff>
      <xdr:row>12</xdr:row>
      <xdr:rowOff>152400</xdr:rowOff>
    </xdr:to>
    <xdr:sp macro="" textlink="">
      <xdr:nvSpPr>
        <xdr:cNvPr id="12289" name="Scroll Bar 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00000000-0008-0000-0B00-0000013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219075</xdr:colOff>
      <xdr:row>0</xdr:row>
      <xdr:rowOff>0</xdr:rowOff>
    </xdr:from>
    <xdr:to>
      <xdr:col>31</xdr:col>
      <xdr:colOff>476250</xdr:colOff>
      <xdr:row>131</xdr:row>
      <xdr:rowOff>152400</xdr:rowOff>
    </xdr:to>
    <xdr:sp macro="" textlink="">
      <xdr:nvSpPr>
        <xdr:cNvPr id="13313" name="Scroll Bar 1" hidden="1">
          <a:extLst>
            <a:ext uri="{63B3BB69-23CF-44E3-9099-C40C66FF867C}">
              <a14:compatExt xmlns:a14="http://schemas.microsoft.com/office/drawing/2010/main" spid="_x0000_s13313"/>
            </a:ext>
            <a:ext uri="{FF2B5EF4-FFF2-40B4-BE49-F238E27FC236}">
              <a16:creationId xmlns:a16="http://schemas.microsoft.com/office/drawing/2014/main" id="{00000000-0008-0000-0E00-0000013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219075</xdr:colOff>
      <xdr:row>0</xdr:row>
      <xdr:rowOff>0</xdr:rowOff>
    </xdr:from>
    <xdr:to>
      <xdr:col>27</xdr:col>
      <xdr:colOff>476250</xdr:colOff>
      <xdr:row>113</xdr:row>
      <xdr:rowOff>152400</xdr:rowOff>
    </xdr:to>
    <xdr:sp macro="" textlink="">
      <xdr:nvSpPr>
        <xdr:cNvPr id="15361" name="Scroll Bar 1" hidden="1">
          <a:extLst>
            <a:ext uri="{63B3BB69-23CF-44E3-9099-C40C66FF867C}">
              <a14:compatExt xmlns:a14="http://schemas.microsoft.com/office/drawing/2010/main" spid="_x0000_s15361"/>
            </a:ext>
            <a:ext uri="{FF2B5EF4-FFF2-40B4-BE49-F238E27FC236}">
              <a16:creationId xmlns:a16="http://schemas.microsoft.com/office/drawing/2014/main" id="{00000000-0008-0000-1100-0000013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219075</xdr:colOff>
      <xdr:row>0</xdr:row>
      <xdr:rowOff>0</xdr:rowOff>
    </xdr:from>
    <xdr:to>
      <xdr:col>27</xdr:col>
      <xdr:colOff>476250</xdr:colOff>
      <xdr:row>122</xdr:row>
      <xdr:rowOff>152400</xdr:rowOff>
    </xdr:to>
    <xdr:sp macro="" textlink="">
      <xdr:nvSpPr>
        <xdr:cNvPr id="14337" name="Scroll Bar 1" hidden="1">
          <a:extLst>
            <a:ext uri="{63B3BB69-23CF-44E3-9099-C40C66FF867C}">
              <a14:compatExt xmlns:a14="http://schemas.microsoft.com/office/drawing/2010/main" spid="_x0000_s14337"/>
            </a:ext>
            <a:ext uri="{FF2B5EF4-FFF2-40B4-BE49-F238E27FC236}">
              <a16:creationId xmlns:a16="http://schemas.microsoft.com/office/drawing/2014/main" id="{00000000-0008-0000-1400-0000013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44</xdr:col>
      <xdr:colOff>219075</xdr:colOff>
      <xdr:row>0</xdr:row>
      <xdr:rowOff>0</xdr:rowOff>
    </xdr:from>
    <xdr:to>
      <xdr:col>44</xdr:col>
      <xdr:colOff>476250</xdr:colOff>
      <xdr:row>122</xdr:row>
      <xdr:rowOff>152400</xdr:rowOff>
    </xdr:to>
    <xdr:sp macro="" textlink="">
      <xdr:nvSpPr>
        <xdr:cNvPr id="16385" name="Scroll Bar 1" hidden="1">
          <a:extLst>
            <a:ext uri="{63B3BB69-23CF-44E3-9099-C40C66FF867C}">
              <a14:compatExt xmlns:a14="http://schemas.microsoft.com/office/drawing/2010/main" spid="_x0000_s16385"/>
            </a:ext>
            <a:ext uri="{FF2B5EF4-FFF2-40B4-BE49-F238E27FC236}">
              <a16:creationId xmlns:a16="http://schemas.microsoft.com/office/drawing/2014/main" id="{00000000-0008-0000-1700-0000014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44</xdr:col>
      <xdr:colOff>219075</xdr:colOff>
      <xdr:row>0</xdr:row>
      <xdr:rowOff>0</xdr:rowOff>
    </xdr:from>
    <xdr:to>
      <xdr:col>44</xdr:col>
      <xdr:colOff>476250</xdr:colOff>
      <xdr:row>12</xdr:row>
      <xdr:rowOff>152400</xdr:rowOff>
    </xdr:to>
    <xdr:sp macro="" textlink="">
      <xdr:nvSpPr>
        <xdr:cNvPr id="17409" name="Scroll Bar 1" hidden="1">
          <a:extLst>
            <a:ext uri="{63B3BB69-23CF-44E3-9099-C40C66FF867C}">
              <a14:compatExt xmlns:a14="http://schemas.microsoft.com/office/drawing/2010/main" spid="_x0000_s17409"/>
            </a:ext>
            <a:ext uri="{FF2B5EF4-FFF2-40B4-BE49-F238E27FC236}">
              <a16:creationId xmlns:a16="http://schemas.microsoft.com/office/drawing/2014/main" id="{00000000-0008-0000-1A00-0000014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219075</xdr:colOff>
      <xdr:row>0</xdr:row>
      <xdr:rowOff>0</xdr:rowOff>
    </xdr:from>
    <xdr:to>
      <xdr:col>23</xdr:col>
      <xdr:colOff>476250</xdr:colOff>
      <xdr:row>111</xdr:row>
      <xdr:rowOff>152400</xdr:rowOff>
    </xdr:to>
    <xdr:sp macro="" textlink="">
      <xdr:nvSpPr>
        <xdr:cNvPr id="18433" name="Scroll Bar 1" hidden="1">
          <a:extLst>
            <a:ext uri="{63B3BB69-23CF-44E3-9099-C40C66FF867C}">
              <a14:compatExt xmlns:a14="http://schemas.microsoft.com/office/drawing/2010/main" spid="_x0000_s18433"/>
            </a:ext>
            <a:ext uri="{FF2B5EF4-FFF2-40B4-BE49-F238E27FC236}">
              <a16:creationId xmlns:a16="http://schemas.microsoft.com/office/drawing/2014/main" id="{00000000-0008-0000-1D00-000001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1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0.xml"/></Relationships>
</file>

<file path=xl/pivotCache/_rels/pivotCacheDefinition1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.xml"/></Relationships>
</file>

<file path=xl/pivotCache/_rels/pivotCacheDefinition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Fabiola De Freitas Vianna" refreshedDate="44069.652621990739" createdVersion="6" refreshedVersion="6" minRefreshableVersion="3" recordCount="198">
  <cacheSource type="worksheet">
    <worksheetSource name="SupervisãoCrédito"/>
  </cacheSource>
  <cacheFields count="18">
    <cacheField name="SR" numFmtId="0">
      <sharedItems containsSemiMixedTypes="0" containsString="0" containsNumber="1" containsInteger="1" minValue="1" maxValue="30" count="29">
        <n v="1"/>
        <n v="2"/>
        <n v="5"/>
        <n v="3"/>
        <n v="19"/>
        <n v="4"/>
        <n v="7"/>
        <n v="15"/>
        <n v="6"/>
        <n v="10"/>
        <n v="20"/>
        <n v="8"/>
        <n v="9"/>
        <n v="23"/>
        <n v="11"/>
        <n v="27"/>
        <n v="12"/>
        <n v="30"/>
        <n v="13"/>
        <n v="14"/>
        <n v="16"/>
        <n v="24"/>
        <n v="17"/>
        <n v="18"/>
        <n v="26"/>
        <n v="28"/>
        <n v="22"/>
        <n v="21"/>
        <n v="25"/>
      </sharedItems>
    </cacheField>
    <cacheField name="Estado" numFmtId="0">
      <sharedItems/>
    </cacheField>
    <cacheField name="Região" numFmtId="0">
      <sharedItems/>
    </cacheField>
    <cacheField name="Plano orçamentário" numFmtId="0">
      <sharedItems/>
    </cacheField>
    <cacheField name="Meta" numFmtId="0">
      <sharedItems containsString="0" containsBlank="1" containsNumber="1" containsInteger="1" minValue="4" maxValue="211"/>
    </cacheField>
    <cacheField name="Mês" numFmtId="0">
      <sharedItems containsBlank="1" count="8">
        <s v="janeiro"/>
        <s v="fevereiro"/>
        <s v="março"/>
        <s v="abril"/>
        <s v="maio"/>
        <s v="junho"/>
        <s v="julho"/>
        <m u="1"/>
      </sharedItems>
    </cacheField>
    <cacheField name="Exercicio" numFmtId="0">
      <sharedItems/>
    </cacheField>
    <cacheField name="Fase" numFmtId="0">
      <sharedItems containsBlank="1" count="2">
        <s v="concluído"/>
        <m u="1"/>
      </sharedItems>
    </cacheField>
    <cacheField name="Crédito Supervisionado" numFmtId="0">
      <sharedItems containsString="0" containsBlank="1" containsNumber="1" containsInteger="1" minValue="0" maxValue="534"/>
    </cacheField>
    <cacheField name="Famílias atendidas" numFmtId="0">
      <sharedItems containsString="0" containsBlank="1" containsNumber="1" containsInteger="1" minValue="0" maxValue="534"/>
    </cacheField>
    <cacheField name="PA atendidos" numFmtId="0">
      <sharedItems containsString="0" containsBlank="1" containsNumber="1" containsInteger="1" minValue="0" maxValue="66"/>
    </cacheField>
    <cacheField name="Observações" numFmtId="0">
      <sharedItems containsBlank="1" count="3">
        <m/>
        <s v="Mês: maio - Falta o total de Créditos Supervisionados"/>
        <s v="211A_PO01(maio).Falta o quantitativo de Crédito Supervisionado" u="1"/>
      </sharedItems>
    </cacheField>
    <cacheField name="Meta orçamentária" numFmtId="0">
      <sharedItems containsString="0" containsBlank="1" containsNumber="1" containsInteger="1" minValue="0" maxValue="94714"/>
    </cacheField>
    <cacheField name="Coluna1" numFmtId="0">
      <sharedItems containsNonDate="0" containsString="0" containsBlank="1"/>
    </cacheField>
    <cacheField name="Provisão Recebida" numFmtId="0">
      <sharedItems containsNonDate="0" containsString="0" containsBlank="1"/>
    </cacheField>
    <cacheField name="Despesas empenhadas" numFmtId="0">
      <sharedItems containsNonDate="0" containsString="0" containsBlank="1"/>
    </cacheField>
    <cacheField name="Despesas liquidadas" numFmtId="0">
      <sharedItems containsNonDate="0" containsString="0" containsBlank="1"/>
    </cacheField>
    <cacheField name="Despesas paga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 pivotCacheId="1012368705"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r:id="rId1" refreshedBy="Fabiola De Freitas Vianna" refreshedDate="44069.671865625001" createdVersion="6" refreshedVersion="6" minRefreshableVersion="3" recordCount="848">
  <cacheSource type="worksheet">
    <worksheetSource name="Tabela589101213141516171819202122"/>
  </cacheSource>
  <cacheFields count="15">
    <cacheField name="SR" numFmtId="0">
      <sharedItems containsSemiMixedTypes="0" containsString="0" containsNumber="1" containsInteger="1" minValue="1" maxValue="30" count="29">
        <n v="1"/>
        <n v="5"/>
        <n v="19"/>
        <n v="7"/>
        <n v="15"/>
        <n v="10"/>
        <n v="20"/>
        <n v="6"/>
        <n v="23"/>
        <n v="4"/>
        <n v="27"/>
        <n v="30"/>
        <n v="8"/>
        <n v="12"/>
        <n v="11"/>
        <n v="24"/>
        <n v="16"/>
        <n v="26"/>
        <n v="28"/>
        <n v="22"/>
        <n v="2"/>
        <n v="13"/>
        <n v="17"/>
        <n v="18"/>
        <n v="25"/>
        <n v="21"/>
        <n v="3"/>
        <n v="9"/>
        <n v="14"/>
      </sharedItems>
    </cacheField>
    <cacheField name="Estado" numFmtId="0">
      <sharedItems/>
    </cacheField>
    <cacheField name="Região" numFmtId="0">
      <sharedItems/>
    </cacheField>
    <cacheField name="Plano orçamentário" numFmtId="0">
      <sharedItems/>
    </cacheField>
    <cacheField name="Meta" numFmtId="0">
      <sharedItems containsNonDate="0" containsString="0" containsBlank="1"/>
    </cacheField>
    <cacheField name="Mês" numFmtId="0">
      <sharedItems count="7">
        <s v="janeiro"/>
        <s v="fevereiro"/>
        <s v="março"/>
        <s v="abril"/>
        <s v="maio"/>
        <s v="junho"/>
        <s v="julho"/>
      </sharedItems>
    </cacheField>
    <cacheField name="Exercicio" numFmtId="0">
      <sharedItems count="2">
        <s v="anterior"/>
        <s v="atual"/>
      </sharedItems>
    </cacheField>
    <cacheField name="Fase" numFmtId="0">
      <sharedItems count="4">
        <s v="não concluídas"/>
        <s v="em execução"/>
        <s v="concluídas"/>
        <s v="iniciadas"/>
      </sharedItems>
    </cacheField>
    <cacheField name="Agente Formado" numFmtId="0">
      <sharedItems containsString="0" containsBlank="1" containsNumber="1" containsInteger="1" minValue="0" maxValue="0"/>
    </cacheField>
    <cacheField name="Meta orçamentária" numFmtId="0">
      <sharedItems containsNonDate="0" containsString="0" containsBlank="1"/>
    </cacheField>
    <cacheField name="Coluna1" numFmtId="0">
      <sharedItems containsNonDate="0" containsString="0" containsBlank="1"/>
    </cacheField>
    <cacheField name="Provisão Recebida" numFmtId="0">
      <sharedItems containsNonDate="0" containsString="0" containsBlank="1"/>
    </cacheField>
    <cacheField name="Despesas empenhadas" numFmtId="0">
      <sharedItems containsNonDate="0" containsString="0" containsBlank="1"/>
    </cacheField>
    <cacheField name="Despesas liquidadas" numFmtId="0">
      <sharedItems containsNonDate="0" containsString="0" containsBlank="1"/>
    </cacheField>
    <cacheField name="Despesas paga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 pivotCacheId="158639304"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r:id="rId1" refreshedBy="Fabiola De Freitas Vianna" refreshedDate="44069.678499652779" createdVersion="6" refreshedVersion="6" minRefreshableVersion="3" recordCount="877">
  <cacheSource type="worksheet">
    <worksheetSource name="Tabela58910121314151617181920212223"/>
  </cacheSource>
  <cacheFields count="18">
    <cacheField name="SR" numFmtId="0">
      <sharedItems containsSemiMixedTypes="0" containsString="0" containsNumber="1" containsInteger="1" minValue="1" maxValue="30" count="29">
        <n v="1"/>
        <n v="5"/>
        <n v="19"/>
        <n v="7"/>
        <n v="15"/>
        <n v="10"/>
        <n v="20"/>
        <n v="6"/>
        <n v="23"/>
        <n v="4"/>
        <n v="27"/>
        <n v="30"/>
        <n v="8"/>
        <n v="12"/>
        <n v="11"/>
        <n v="24"/>
        <n v="16"/>
        <n v="26"/>
        <n v="28"/>
        <n v="22"/>
        <n v="2"/>
        <n v="13"/>
        <n v="17"/>
        <n v="18"/>
        <n v="25"/>
        <n v="21"/>
        <n v="3"/>
        <n v="9"/>
        <n v="14"/>
      </sharedItems>
    </cacheField>
    <cacheField name="Estado" numFmtId="0">
      <sharedItems/>
    </cacheField>
    <cacheField name="Região" numFmtId="0">
      <sharedItems/>
    </cacheField>
    <cacheField name="Plano orçamentário" numFmtId="0">
      <sharedItems/>
    </cacheField>
    <cacheField name="Meta" numFmtId="0">
      <sharedItems containsNonDate="0" containsString="0" containsBlank="1"/>
    </cacheField>
    <cacheField name="Mês" numFmtId="0">
      <sharedItems count="7">
        <s v="janeiro"/>
        <s v="fevereiro"/>
        <s v="março"/>
        <s v="abril"/>
        <s v="maio"/>
        <s v="junho"/>
        <s v="julho"/>
      </sharedItems>
    </cacheField>
    <cacheField name="Exercicio" numFmtId="0">
      <sharedItems containsMixedTypes="1" containsNumber="1" containsInteger="1" minValue="0" maxValue="0" count="3">
        <s v="anterior"/>
        <s v="atual"/>
        <n v="0" u="1"/>
      </sharedItems>
    </cacheField>
    <cacheField name="Fase" numFmtId="0">
      <sharedItems count="4">
        <s v="não concluídas"/>
        <s v="em execução"/>
        <s v="concluídas"/>
        <s v="iniciadas"/>
      </sharedItems>
    </cacheField>
    <cacheField name="Servidor Capacitado" numFmtId="0">
      <sharedItems containsString="0" containsBlank="1" containsNumber="1" containsInteger="1" minValue="0" maxValue="17"/>
    </cacheField>
    <cacheField name="Horas/aulas" numFmtId="0">
      <sharedItems containsString="0" containsBlank="1" containsNumber="1" containsInteger="1" minValue="0" maxValue="3420"/>
    </cacheField>
    <cacheField name="oport. Capacitação" numFmtId="0">
      <sharedItems containsBlank="1" containsMixedTypes="1" containsNumber="1" containsInteger="1" minValue="0" maxValue="18"/>
    </cacheField>
    <cacheField name="Observações" numFmtId="0">
      <sharedItems containsBlank="1" count="12">
        <m/>
        <s v="(maio) - Exer.Anteriores: falta informação do campo 'não concluídas' ou 'em execução'; Exerc.Atual: falta informação do campo 'iniciadas'; faltam informações sobre horas/aula e oportunidade de capacitação"/>
        <s v="2000 -(jan)-Exer.Anteriores: falta a informação no campo 'não concluídas'"/>
        <s v="2000_pO01 (fev) - Exer.Anteriores: falta informação do campo 'não concluídas' ou 'em execução'"/>
        <s v="2000_PO01 (jan) - Exer.Anteriores: falta informação do campo 'não concluídas'; Exer.Atual: falta informação do campo 'iniciadas'"/>
        <s v="2000_PO01 (jan) - Exer.Atual: a informação do campo 'iniciadas', não corresponde ao total de 'em execução' e 'concluídas'."/>
        <s v="2000_PO01 (fmaio - Exer.Anteriores: falta informação do campo 'não concluídas' ou 'em execução'; Exerc.Atual: falta indoramção do camo 'iniciadas'; falta informações sobre horas/aula e oportunidade de capacitação" u="1"/>
        <s v="(março) Sem valores para o campo 'iniciados';(maio)a quant. de horas em 'concluídas', não corresponde a de 'em execução' " u="1"/>
        <s v="(maio) - Exer.Anteriores: falta informação do campo 'não concluídas' ou 'em execução'; Exerc.Atual: falta informação do campo 'iniciadas'; falta informações sobre horas/aula e oportunidade de capacitação" u="1"/>
        <s v="(fev)(mar) - ausência de informação no campo 'iniciadas'" u="1"/>
        <s v="(maio) - ausência dos valones no campo 'iniciadas'" u="1"/>
        <s v="(fev)(mar) - ausência de informação no campo 'iniciadas' e oportunidade de capacitação" u="1"/>
      </sharedItems>
    </cacheField>
    <cacheField name="Meta orçamentária" numFmtId="0">
      <sharedItems containsNonDate="0" containsString="0" containsBlank="1"/>
    </cacheField>
    <cacheField name="Coluna1" numFmtId="0">
      <sharedItems containsNonDate="0" containsString="0" containsBlank="1"/>
    </cacheField>
    <cacheField name="Provisão Recebida" numFmtId="0">
      <sharedItems containsNonDate="0" containsString="0" containsBlank="1"/>
    </cacheField>
    <cacheField name="Despesas empenhadas" numFmtId="0">
      <sharedItems containsNonDate="0" containsString="0" containsBlank="1"/>
    </cacheField>
    <cacheField name="Despesas liquidadas" numFmtId="0">
      <sharedItems containsNonDate="0" containsString="0" containsBlank="1"/>
    </cacheField>
    <cacheField name="Despesas paga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 pivotCacheId="2143458533"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saveData="0" refreshedBy="Fabiola De Freitas Vianna" refreshedDate="44089.489660995372" backgroundQuery="1" createdVersion="6" refreshedVersion="6" minRefreshableVersion="3" recordCount="0" supportSubquery="1" supportAdvancedDrill="1">
  <cacheSource type="external" connectionId="1"/>
  <cacheFields count="6">
    <cacheField name="[Tabela5891011].[SR].[SR]" caption="SR" numFmtId="0" hierarchy="19" level="1">
      <sharedItems containsSemiMixedTypes="0" containsNonDate="0" containsString="0"/>
    </cacheField>
    <cacheField name="[Tabela5891011].[Fase].[Fase]" caption="Fase" numFmtId="0" hierarchy="26" level="1">
      <sharedItems count="1">
        <s v="concluídas"/>
      </sharedItems>
    </cacheField>
    <cacheField name="[Tabela5891011].[Mês].[Mês]" caption="Mês" numFmtId="0" hierarchy="24" level="1">
      <sharedItems count="5">
        <s v="abril"/>
        <s v="fevereiro"/>
        <s v="janeiro"/>
        <s v="maio"/>
        <s v="março"/>
      </sharedItems>
    </cacheField>
    <cacheField name="[Tabela5891011].[Exercicio].[Exercicio]" caption="Exercicio" numFmtId="0" hierarchy="25" level="1">
      <sharedItems count="2">
        <s v="anterior"/>
        <s v="atual"/>
      </sharedItems>
    </cacheField>
    <cacheField name="[Measures].[Soma de Topografia de Parcelamento - Famílias]" caption="Soma de Topografia de Parcelamento - Famílias" numFmtId="0" hierarchy="41" level="32767"/>
    <cacheField name="[Measures].[Soma de Topografia de Perímetro - Famílias]" caption="Soma de Topografia de Perímetro - Famílias" numFmtId="0" hierarchy="43" level="32767"/>
  </cacheFields>
  <cacheHierarchies count="50">
    <cacheHierarchy uniqueName="[Tabela2].[ANO]" caption="ANO" attribute="1" time="1" defaultMemberUniqueName="[Tabela2].[ANO].[All]" allUniqueName="[Tabela2].[ANO].[All]" dimensionUniqueName="[Tabela2]" displayFolder="" count="0" memberValueDatatype="7" unbalanced="0"/>
    <cacheHierarchy uniqueName="[Tabela2].[AÇÃO]" caption="AÇÃO" attribute="1" defaultMemberUniqueName="[Tabela2].[AÇÃO].[All]" allUniqueName="[Tabela2].[AÇÃO].[All]" dimensionUniqueName="[Tabela2]" displayFolder="" count="0" memberValueDatatype="130" unbalanced="0"/>
    <cacheHierarchy uniqueName="[Tabela2].[SR]" caption="SR" attribute="1" defaultMemberUniqueName="[Tabela2].[SR].[All]" allUniqueName="[Tabela2].[SR].[All]" dimensionUniqueName="[Tabela2]" displayFolder="" count="0" memberValueDatatype="130" unbalanced="0"/>
    <cacheHierarchy uniqueName="[Tabela2].[CIDADE]" caption="CIDADE" attribute="1" defaultMemberUniqueName="[Tabela2].[CIDADE].[All]" allUniqueName="[Tabela2].[CIDADE].[All]" dimensionUniqueName="[Tabela2]" displayFolder="" count="0" memberValueDatatype="130" unbalanced="0"/>
    <cacheHierarchy uniqueName="[Tabela2].[ESTADO]" caption="ESTADO" attribute="1" defaultMemberUniqueName="[Tabela2].[ESTADO].[All]" allUniqueName="[Tabela2].[ESTADO].[All]" dimensionUniqueName="[Tabela2]" displayFolder="" count="0" memberValueDatatype="130" unbalanced="0"/>
    <cacheHierarchy uniqueName="[Tabela2].[REGIÃO]" caption="REGIÃO" attribute="1" defaultMemberUniqueName="[Tabela2].[REGIÃO].[All]" allUniqueName="[Tabela2].[REGIÃO].[All]" dimensionUniqueName="[Tabela2]" displayFolder="" count="0" memberValueDatatype="130" unbalanced="0"/>
    <cacheHierarchy uniqueName="[Tabela2].[META FISICA]" caption="META FISICA" attribute="1" defaultMemberUniqueName="[Tabela2].[META FISICA].[All]" allUniqueName="[Tabela2].[META FISICA].[All]" dimensionUniqueName="[Tabela2]" displayFolder="" count="0" memberValueDatatype="20" unbalanced="0"/>
    <cacheHierarchy uniqueName="[Tabela2].[META FÍSICA REALIZADA]" caption="META FÍSICA REALIZADA" attribute="1" defaultMemberUniqueName="[Tabela2].[META FÍSICA REALIZADA].[All]" allUniqueName="[Tabela2].[META FÍSICA REALIZADA].[All]" dimensionUniqueName="[Tabela2]" displayFolder="" count="0" memberValueDatatype="5" unbalanced="0"/>
    <cacheHierarchy uniqueName="[Tabela2].[META ORÇAMENTÁRIA corrente]" caption="META ORÇAMENTÁRIA corrente" attribute="1" defaultMemberUniqueName="[Tabela2].[META ORÇAMENTÁRIA corrente].[All]" allUniqueName="[Tabela2].[META ORÇAMENTÁRIA corrente].[All]" dimensionUniqueName="[Tabela2]" displayFolder="" count="0" memberValueDatatype="5" unbalanced="0"/>
    <cacheHierarchy uniqueName="[Tabela2].[META ORÇAMENTÁRIA Capital]" caption="META ORÇAMENTÁRIA Capital" attribute="1" defaultMemberUniqueName="[Tabela2].[META ORÇAMENTÁRIA Capital].[All]" allUniqueName="[Tabela2].[META ORÇAMENTÁRIA Capital].[All]" dimensionUniqueName="[Tabela2]" displayFolder="" count="0" memberValueDatatype="20" unbalanced="0"/>
    <cacheHierarchy uniqueName="[Tabela2].[PROVISÃO RECEBIDA Correntes]" caption="PROVISÃO RECEBIDA Correntes" attribute="1" defaultMemberUniqueName="[Tabela2].[PROVISÃO RECEBIDA Correntes].[All]" allUniqueName="[Tabela2].[PROVISÃO RECEBIDA Correntes].[All]" dimensionUniqueName="[Tabela2]" displayFolder="" count="0" memberValueDatatype="5" unbalanced="0"/>
    <cacheHierarchy uniqueName="[Tabela2].[DESPESAS EMPENHADAS Correntes]" caption="DESPESAS EMPENHADAS Correntes" attribute="1" defaultMemberUniqueName="[Tabela2].[DESPESAS EMPENHADAS Correntes].[All]" allUniqueName="[Tabela2].[DESPESAS EMPENHADAS Correntes].[All]" dimensionUniqueName="[Tabela2]" displayFolder="" count="0" memberValueDatatype="5" unbalanced="0"/>
    <cacheHierarchy uniqueName="[Tabela2].[DESPESAS LIQUIDADAS Correntes]" caption="DESPESAS LIQUIDADAS Correntes" attribute="1" defaultMemberUniqueName="[Tabela2].[DESPESAS LIQUIDADAS Correntes].[All]" allUniqueName="[Tabela2].[DESPESAS LIQUIDADAS Correntes].[All]" dimensionUniqueName="[Tabela2]" displayFolder="" count="0" memberValueDatatype="5" unbalanced="0"/>
    <cacheHierarchy uniqueName="[Tabela2].[DESPESAS PAGAS Correntes]" caption="DESPESAS PAGAS Correntes" attribute="1" defaultMemberUniqueName="[Tabela2].[DESPESAS PAGAS Correntes].[All]" allUniqueName="[Tabela2].[DESPESAS PAGAS Correntes].[All]" dimensionUniqueName="[Tabela2]" displayFolder="" count="0" memberValueDatatype="5" unbalanced="0"/>
    <cacheHierarchy uniqueName="[Tabela2].[Meta Orçamentária Capital2]" caption="Meta Orçamentária Capital2" attribute="1" defaultMemberUniqueName="[Tabela2].[Meta Orçamentária Capital2].[All]" allUniqueName="[Tabela2].[Meta Orçamentária Capital2].[All]" dimensionUniqueName="[Tabela2]" displayFolder="" count="0" memberValueDatatype="20" unbalanced="0"/>
    <cacheHierarchy uniqueName="[Tabela2].[Provisão recebida Capital]" caption="Provisão recebida Capital" attribute="1" defaultMemberUniqueName="[Tabela2].[Provisão recebida Capital].[All]" allUniqueName="[Tabela2].[Provisão recebida Capital].[All]" dimensionUniqueName="[Tabela2]" displayFolder="" count="0" memberValueDatatype="5" unbalanced="0"/>
    <cacheHierarchy uniqueName="[Tabela2].[Despesas empenhadas capital]" caption="Despesas empenhadas capital" attribute="1" defaultMemberUniqueName="[Tabela2].[Despesas empenhadas capital].[All]" allUniqueName="[Tabela2].[Despesas empenhadas capital].[All]" dimensionUniqueName="[Tabela2]" displayFolder="" count="0" memberValueDatatype="5" unbalanced="0"/>
    <cacheHierarchy uniqueName="[Tabela2].[despesas liquidadas capital]" caption="despesas liquidadas capital" attribute="1" defaultMemberUniqueName="[Tabela2].[despesas liquidadas capital].[All]" allUniqueName="[Tabela2].[despesas liquidadas capital].[All]" dimensionUniqueName="[Tabela2]" displayFolder="" count="0" memberValueDatatype="5" unbalanced="0"/>
    <cacheHierarchy uniqueName="[Tabela2].[despesas pagas capital]" caption="despesas pagas capital" attribute="1" defaultMemberUniqueName="[Tabela2].[despesas pagas capital].[All]" allUniqueName="[Tabela2].[despesas pagas capital].[All]" dimensionUniqueName="[Tabela2]" displayFolder="" count="0" memberValueDatatype="5" unbalanced="0"/>
    <cacheHierarchy uniqueName="[Tabela5891011].[SR]" caption="SR" attribute="1" defaultMemberUniqueName="[Tabela5891011].[SR].[All]" allUniqueName="[Tabela5891011].[SR].[All]" dimensionUniqueName="[Tabela5891011]" displayFolder="" count="2" memberValueDatatype="20" unbalanced="0">
      <fieldsUsage count="2">
        <fieldUsage x="-1"/>
        <fieldUsage x="0"/>
      </fieldsUsage>
    </cacheHierarchy>
    <cacheHierarchy uniqueName="[Tabela5891011].[Estado]" caption="Estado" attribute="1" defaultMemberUniqueName="[Tabela5891011].[Estado].[All]" allUniqueName="[Tabela5891011].[Estado].[All]" dimensionUniqueName="[Tabela5891011]" displayFolder="" count="0" memberValueDatatype="130" unbalanced="0"/>
    <cacheHierarchy uniqueName="[Tabela5891011].[Região]" caption="Região" attribute="1" defaultMemberUniqueName="[Tabela5891011].[Região].[All]" allUniqueName="[Tabela5891011].[Região].[All]" dimensionUniqueName="[Tabela5891011]" displayFolder="" count="0" memberValueDatatype="130" unbalanced="0"/>
    <cacheHierarchy uniqueName="[Tabela5891011].[Plano orçamentário]" caption="Plano orçamentário" attribute="1" defaultMemberUniqueName="[Tabela5891011].[Plano orçamentário].[All]" allUniqueName="[Tabela5891011].[Plano orçamentário].[All]" dimensionUniqueName="[Tabela5891011]" displayFolder="" count="0" memberValueDatatype="130" unbalanced="0"/>
    <cacheHierarchy uniqueName="[Tabela5891011].[Meta]" caption="Meta" attribute="1" defaultMemberUniqueName="[Tabela5891011].[Meta].[All]" allUniqueName="[Tabela5891011].[Meta].[All]" dimensionUniqueName="[Tabela5891011]" displayFolder="" count="0" memberValueDatatype="20" unbalanced="0"/>
    <cacheHierarchy uniqueName="[Tabela5891011].[Mês]" caption="Mês" attribute="1" defaultMemberUniqueName="[Tabela5891011].[Mês].[All]" allUniqueName="[Tabela5891011].[Mês].[All]" dimensionUniqueName="[Tabela5891011]" displayFolder="" count="2" memberValueDatatype="130" unbalanced="0">
      <fieldsUsage count="2">
        <fieldUsage x="-1"/>
        <fieldUsage x="2"/>
      </fieldsUsage>
    </cacheHierarchy>
    <cacheHierarchy uniqueName="[Tabela5891011].[Exercicio]" caption="Exercicio" attribute="1" defaultMemberUniqueName="[Tabela5891011].[Exercicio].[All]" allUniqueName="[Tabela5891011].[Exercicio].[All]" dimensionUniqueName="[Tabela5891011]" displayFolder="" count="2" memberValueDatatype="130" unbalanced="0">
      <fieldsUsage count="2">
        <fieldUsage x="-1"/>
        <fieldUsage x="3"/>
      </fieldsUsage>
    </cacheHierarchy>
    <cacheHierarchy uniqueName="[Tabela5891011].[Fase]" caption="Fase" attribute="1" defaultMemberUniqueName="[Tabela5891011].[Fase].[All]" allUniqueName="[Tabela5891011].[Fase].[All]" dimensionUniqueName="[Tabela5891011]" displayFolder="" count="2" memberValueDatatype="130" unbalanced="0">
      <fieldsUsage count="2">
        <fieldUsage x="-1"/>
        <fieldUsage x="1"/>
      </fieldsUsage>
    </cacheHierarchy>
    <cacheHierarchy uniqueName="[Tabela5891011].[Topografia de Parcelamento - Famílias]" caption="Topografia de Parcelamento - Famílias" attribute="1" defaultMemberUniqueName="[Tabela5891011].[Topografia de Parcelamento - Famílias].[All]" allUniqueName="[Tabela5891011].[Topografia de Parcelamento - Famílias].[All]" dimensionUniqueName="[Tabela5891011]" displayFolder="" count="0" memberValueDatatype="20" unbalanced="0"/>
    <cacheHierarchy uniqueName="[Tabela5891011].[Topografia de Parcelamento - PA]" caption="Topografia de Parcelamento - PA" attribute="1" defaultMemberUniqueName="[Tabela5891011].[Topografia de Parcelamento - PA].[All]" allUniqueName="[Tabela5891011].[Topografia de Parcelamento - PA].[All]" dimensionUniqueName="[Tabela5891011]" displayFolder="" count="0" memberValueDatatype="20" unbalanced="0"/>
    <cacheHierarchy uniqueName="[Tabela5891011].[Topografia de Perímetro - Famílias]" caption="Topografia de Perímetro - Famílias" attribute="1" defaultMemberUniqueName="[Tabela5891011].[Topografia de Perímetro - Famílias].[All]" allUniqueName="[Tabela5891011].[Topografia de Perímetro - Famílias].[All]" dimensionUniqueName="[Tabela5891011]" displayFolder="" count="0" memberValueDatatype="20" unbalanced="0"/>
    <cacheHierarchy uniqueName="[Tabela5891011].[Topografia de Perímetro - PA]" caption="Topografia de Perímetro - PA" attribute="1" defaultMemberUniqueName="[Tabela5891011].[Topografia de Perímetro - PA].[All]" allUniqueName="[Tabela5891011].[Topografia de Perímetro - PA].[All]" dimensionUniqueName="[Tabela5891011]" displayFolder="" count="0" memberValueDatatype="20" unbalanced="0"/>
    <cacheHierarchy uniqueName="[Tabela5891011].[Observações]" caption="Observações" attribute="1" defaultMemberUniqueName="[Tabela5891011].[Observações].[All]" allUniqueName="[Tabela5891011].[Observações].[All]" dimensionUniqueName="[Tabela5891011]" displayFolder="" count="0" memberValueDatatype="130" unbalanced="0"/>
    <cacheHierarchy uniqueName="[Tabela5891011].[Meta orçamentária]" caption="Meta orçamentária" attribute="1" defaultMemberUniqueName="[Tabela5891011].[Meta orçamentária].[All]" allUniqueName="[Tabela5891011].[Meta orçamentária].[All]" dimensionUniqueName="[Tabela5891011]" displayFolder="" count="0" memberValueDatatype="20" unbalanced="0"/>
    <cacheHierarchy uniqueName="[Tabela5891011].[Coluna1]" caption="Coluna1" attribute="1" defaultMemberUniqueName="[Tabela5891011].[Coluna1].[All]" allUniqueName="[Tabela5891011].[Coluna1].[All]" dimensionUniqueName="[Tabela5891011]" displayFolder="" count="0" memberValueDatatype="130" unbalanced="0"/>
    <cacheHierarchy uniqueName="[Tabela5891011].[Provisão Recebida]" caption="Provisão Recebida" attribute="1" defaultMemberUniqueName="[Tabela5891011].[Provisão Recebida].[All]" allUniqueName="[Tabela5891011].[Provisão Recebida].[All]" dimensionUniqueName="[Tabela5891011]" displayFolder="" count="0" memberValueDatatype="130" unbalanced="0"/>
    <cacheHierarchy uniqueName="[Tabela5891011].[Despesas empenhadas]" caption="Despesas empenhadas" attribute="1" defaultMemberUniqueName="[Tabela5891011].[Despesas empenhadas].[All]" allUniqueName="[Tabela5891011].[Despesas empenhadas].[All]" dimensionUniqueName="[Tabela5891011]" displayFolder="" count="0" memberValueDatatype="130" unbalanced="0"/>
    <cacheHierarchy uniqueName="[Tabela5891011].[Despesas liquidadas]" caption="Despesas liquidadas" attribute="1" defaultMemberUniqueName="[Tabela5891011].[Despesas liquidadas].[All]" allUniqueName="[Tabela5891011].[Despesas liquidadas].[All]" dimensionUniqueName="[Tabela5891011]" displayFolder="" count="0" memberValueDatatype="130" unbalanced="0"/>
    <cacheHierarchy uniqueName="[Tabela5891011].[Despesas pagas]" caption="Despesas pagas" attribute="1" defaultMemberUniqueName="[Tabela5891011].[Despesas pagas].[All]" allUniqueName="[Tabela5891011].[Despesas pagas].[All]" dimensionUniqueName="[Tabela5891011]" displayFolder="" count="0" memberValueDatatype="130" unbalanced="0"/>
    <cacheHierarchy uniqueName="[Measures].[__XL_Count Tabela2]" caption="__XL_Count Tabela2" measure="1" displayFolder="" measureGroup="Tabela2" count="0" hidden="1"/>
    <cacheHierarchy uniqueName="[Measures].[__XL_Count Tabela5891011]" caption="__XL_Count Tabela5891011" measure="1" displayFolder="" measureGroup="Tabela5891011" count="0" hidden="1"/>
    <cacheHierarchy uniqueName="[Measures].[__No measures defined]" caption="__No measures defined" measure="1" displayFolder="" count="0" hidden="1"/>
    <cacheHierarchy uniqueName="[Measures].[Soma de Topografia de Parcelamento - Famílias]" caption="Soma de Topografia de Parcelamento - Famílias" measure="1" displayFolder="" measureGroup="Tabela5891011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Topografia de Parcelamento - PA]" caption="Soma de Topografia de Parcelamento - PA" measure="1" displayFolder="" measureGroup="Tabela5891011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Topografia de Perímetro - Famílias]" caption="Soma de Topografia de Perímetro - Famílias" measure="1" displayFolder="" measureGroup="Tabela5891011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29"/>
        </ext>
      </extLst>
    </cacheHierarchy>
    <cacheHierarchy uniqueName="[Measures].[Soma de Topografia de Perímetro - PA]" caption="Soma de Topografia de Perímetro - PA" measure="1" displayFolder="" measureGroup="Tabela5891011" count="0" hidden="1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Soma de Meta]" caption="Soma de Meta" measure="1" displayFolder="" measureGroup="Tabela5891011" count="0" hidden="1">
      <extLst>
        <ext xmlns:x15="http://schemas.microsoft.com/office/spreadsheetml/2010/11/main" uri="{B97F6D7D-B522-45F9-BDA1-12C45D357490}">
          <x15:cacheHierarchy aggregatedColumn="23"/>
        </ext>
      </extLst>
    </cacheHierarchy>
    <cacheHierarchy uniqueName="[Measures].[Contagem Distinta de Meta]" caption="Contagem Distinta de Meta" measure="1" displayFolder="" measureGroup="Tabela5891011" count="0" hidden="1">
      <extLst>
        <ext xmlns:x15="http://schemas.microsoft.com/office/spreadsheetml/2010/11/main" uri="{B97F6D7D-B522-45F9-BDA1-12C45D357490}">
          <x15:cacheHierarchy aggregatedColumn="23"/>
        </ext>
      </extLst>
    </cacheHierarchy>
    <cacheHierarchy uniqueName="[Measures].[Contagem de Meta]" caption="Contagem de Meta" measure="1" displayFolder="" measureGroup="Tabela5891011" count="0" hidden="1">
      <extLst>
        <ext xmlns:x15="http://schemas.microsoft.com/office/spreadsheetml/2010/11/main" uri="{B97F6D7D-B522-45F9-BDA1-12C45D357490}">
          <x15:cacheHierarchy aggregatedColumn="23"/>
        </ext>
      </extLst>
    </cacheHierarchy>
    <cacheHierarchy uniqueName="[Measures].[Média de Meta]" caption="Média de Meta" measure="1" displayFolder="" measureGroup="Tabela5891011" count="0" hidden="1">
      <extLst>
        <ext xmlns:x15="http://schemas.microsoft.com/office/spreadsheetml/2010/11/main" uri="{B97F6D7D-B522-45F9-BDA1-12C45D357490}">
          <x15:cacheHierarchy aggregatedColumn="23"/>
        </ext>
      </extLst>
    </cacheHierarchy>
    <cacheHierarchy uniqueName="[Measures].[Máx. de Meta]" caption="Máx. de Meta" measure="1" displayFolder="" measureGroup="Tabela5891011" count="0" hidden="1">
      <extLst>
        <ext xmlns:x15="http://schemas.microsoft.com/office/spreadsheetml/2010/11/main" uri="{B97F6D7D-B522-45F9-BDA1-12C45D357490}">
          <x15:cacheHierarchy aggregatedColumn="23"/>
        </ext>
      </extLst>
    </cacheHierarchy>
  </cacheHierarchies>
  <kpis count="0"/>
  <dimensions count="3">
    <dimension measure="1" name="Measures" uniqueName="[Measures]" caption="Measures"/>
    <dimension name="Tabela2" uniqueName="[Tabela2]" caption="Tabela2"/>
    <dimension name="Tabela5891011" uniqueName="[Tabela5891011]" caption="Tabela5891011"/>
  </dimensions>
  <measureGroups count="2">
    <measureGroup name="Tabela2" caption="Tabela2"/>
    <measureGroup name="Tabela5891011" caption="Tabela5891011"/>
  </measureGroups>
  <maps count="2">
    <map measureGroup="0" dimension="1"/>
    <map measureGroup="1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saveData="0" refreshedBy="Fabiola De Freitas Vianna" refreshedDate="44089.489661689811" backgroundQuery="1" createdVersion="6" refreshedVersion="6" minRefreshableVersion="3" recordCount="0" supportSubquery="1" supportAdvancedDrill="1">
  <cacheSource type="external" connectionId="1"/>
  <cacheFields count="5">
    <cacheField name="[Tabela5891011].[SR].[SR]" caption="SR" numFmtId="0" hierarchy="19" level="1">
      <sharedItems containsSemiMixedTypes="0" containsNonDate="0" containsString="0"/>
    </cacheField>
    <cacheField name="[Tabela5891011].[Fase].[Fase]" caption="Fase" numFmtId="0" hierarchy="26" level="1">
      <sharedItems containsSemiMixedTypes="0" containsNonDate="0" containsString="0"/>
    </cacheField>
    <cacheField name="[Tabela5891011].[Mês].[Mês]" caption="Mês" numFmtId="0" hierarchy="24" level="1">
      <sharedItems count="5">
        <s v="abril"/>
        <s v="fevereiro"/>
        <s v="janeiro"/>
        <s v="maio"/>
        <s v="março"/>
      </sharedItems>
    </cacheField>
    <cacheField name="[Tabela5891011].[Exercicio].[Exercicio]" caption="Exercicio" numFmtId="0" hierarchy="25" level="1">
      <sharedItems containsSemiMixedTypes="0" containsNonDate="0" containsString="0"/>
    </cacheField>
    <cacheField name="[Tabela5891011].[Observações].[Observações]" caption="Observações" numFmtId="0" hierarchy="31" level="1">
      <sharedItems count="3">
        <s v="211A_PO09(jan) - Exer.Anteriores: verificar se os valores de família e PA não foram trocados"/>
        <s v="(jan)Exer.anteiores: os valores informados no campo 'em execução' não correspondem ao campo 'não concluídos'" u="1"/>
        <s v="Jul: falta informações no campo iniciadas" u="1"/>
      </sharedItems>
    </cacheField>
  </cacheFields>
  <cacheHierarchies count="50">
    <cacheHierarchy uniqueName="[Tabela2].[ANO]" caption="ANO" attribute="1" time="1" defaultMemberUniqueName="[Tabela2].[ANO].[All]" allUniqueName="[Tabela2].[ANO].[All]" dimensionUniqueName="[Tabela2]" displayFolder="" count="0" memberValueDatatype="7" unbalanced="0"/>
    <cacheHierarchy uniqueName="[Tabela2].[AÇÃO]" caption="AÇÃO" attribute="1" defaultMemberUniqueName="[Tabela2].[AÇÃO].[All]" allUniqueName="[Tabela2].[AÇÃO].[All]" dimensionUniqueName="[Tabela2]" displayFolder="" count="0" memberValueDatatype="130" unbalanced="0"/>
    <cacheHierarchy uniqueName="[Tabela2].[SR]" caption="SR" attribute="1" defaultMemberUniqueName="[Tabela2].[SR].[All]" allUniqueName="[Tabela2].[SR].[All]" dimensionUniqueName="[Tabela2]" displayFolder="" count="0" memberValueDatatype="130" unbalanced="0"/>
    <cacheHierarchy uniqueName="[Tabela2].[CIDADE]" caption="CIDADE" attribute="1" defaultMemberUniqueName="[Tabela2].[CIDADE].[All]" allUniqueName="[Tabela2].[CIDADE].[All]" dimensionUniqueName="[Tabela2]" displayFolder="" count="0" memberValueDatatype="130" unbalanced="0"/>
    <cacheHierarchy uniqueName="[Tabela2].[ESTADO]" caption="ESTADO" attribute="1" defaultMemberUniqueName="[Tabela2].[ESTADO].[All]" allUniqueName="[Tabela2].[ESTADO].[All]" dimensionUniqueName="[Tabela2]" displayFolder="" count="0" memberValueDatatype="130" unbalanced="0"/>
    <cacheHierarchy uniqueName="[Tabela2].[REGIÃO]" caption="REGIÃO" attribute="1" defaultMemberUniqueName="[Tabela2].[REGIÃO].[All]" allUniqueName="[Tabela2].[REGIÃO].[All]" dimensionUniqueName="[Tabela2]" displayFolder="" count="0" memberValueDatatype="130" unbalanced="0"/>
    <cacheHierarchy uniqueName="[Tabela2].[META FISICA]" caption="META FISICA" attribute="1" defaultMemberUniqueName="[Tabela2].[META FISICA].[All]" allUniqueName="[Tabela2].[META FISICA].[All]" dimensionUniqueName="[Tabela2]" displayFolder="" count="0" memberValueDatatype="20" unbalanced="0"/>
    <cacheHierarchy uniqueName="[Tabela2].[META FÍSICA REALIZADA]" caption="META FÍSICA REALIZADA" attribute="1" defaultMemberUniqueName="[Tabela2].[META FÍSICA REALIZADA].[All]" allUniqueName="[Tabela2].[META FÍSICA REALIZADA].[All]" dimensionUniqueName="[Tabela2]" displayFolder="" count="0" memberValueDatatype="5" unbalanced="0"/>
    <cacheHierarchy uniqueName="[Tabela2].[META ORÇAMENTÁRIA corrente]" caption="META ORÇAMENTÁRIA corrente" attribute="1" defaultMemberUniqueName="[Tabela2].[META ORÇAMENTÁRIA corrente].[All]" allUniqueName="[Tabela2].[META ORÇAMENTÁRIA corrente].[All]" dimensionUniqueName="[Tabela2]" displayFolder="" count="0" memberValueDatatype="5" unbalanced="0"/>
    <cacheHierarchy uniqueName="[Tabela2].[META ORÇAMENTÁRIA Capital]" caption="META ORÇAMENTÁRIA Capital" attribute="1" defaultMemberUniqueName="[Tabela2].[META ORÇAMENTÁRIA Capital].[All]" allUniqueName="[Tabela2].[META ORÇAMENTÁRIA Capital].[All]" dimensionUniqueName="[Tabela2]" displayFolder="" count="0" memberValueDatatype="20" unbalanced="0"/>
    <cacheHierarchy uniqueName="[Tabela2].[PROVISÃO RECEBIDA Correntes]" caption="PROVISÃO RECEBIDA Correntes" attribute="1" defaultMemberUniqueName="[Tabela2].[PROVISÃO RECEBIDA Correntes].[All]" allUniqueName="[Tabela2].[PROVISÃO RECEBIDA Correntes].[All]" dimensionUniqueName="[Tabela2]" displayFolder="" count="0" memberValueDatatype="5" unbalanced="0"/>
    <cacheHierarchy uniqueName="[Tabela2].[DESPESAS EMPENHADAS Correntes]" caption="DESPESAS EMPENHADAS Correntes" attribute="1" defaultMemberUniqueName="[Tabela2].[DESPESAS EMPENHADAS Correntes].[All]" allUniqueName="[Tabela2].[DESPESAS EMPENHADAS Correntes].[All]" dimensionUniqueName="[Tabela2]" displayFolder="" count="0" memberValueDatatype="5" unbalanced="0"/>
    <cacheHierarchy uniqueName="[Tabela2].[DESPESAS LIQUIDADAS Correntes]" caption="DESPESAS LIQUIDADAS Correntes" attribute="1" defaultMemberUniqueName="[Tabela2].[DESPESAS LIQUIDADAS Correntes].[All]" allUniqueName="[Tabela2].[DESPESAS LIQUIDADAS Correntes].[All]" dimensionUniqueName="[Tabela2]" displayFolder="" count="0" memberValueDatatype="5" unbalanced="0"/>
    <cacheHierarchy uniqueName="[Tabela2].[DESPESAS PAGAS Correntes]" caption="DESPESAS PAGAS Correntes" attribute="1" defaultMemberUniqueName="[Tabela2].[DESPESAS PAGAS Correntes].[All]" allUniqueName="[Tabela2].[DESPESAS PAGAS Correntes].[All]" dimensionUniqueName="[Tabela2]" displayFolder="" count="0" memberValueDatatype="5" unbalanced="0"/>
    <cacheHierarchy uniqueName="[Tabela2].[Meta Orçamentária Capital2]" caption="Meta Orçamentária Capital2" attribute="1" defaultMemberUniqueName="[Tabela2].[Meta Orçamentária Capital2].[All]" allUniqueName="[Tabela2].[Meta Orçamentária Capital2].[All]" dimensionUniqueName="[Tabela2]" displayFolder="" count="0" memberValueDatatype="20" unbalanced="0"/>
    <cacheHierarchy uniqueName="[Tabela2].[Provisão recebida Capital]" caption="Provisão recebida Capital" attribute="1" defaultMemberUniqueName="[Tabela2].[Provisão recebida Capital].[All]" allUniqueName="[Tabela2].[Provisão recebida Capital].[All]" dimensionUniqueName="[Tabela2]" displayFolder="" count="0" memberValueDatatype="5" unbalanced="0"/>
    <cacheHierarchy uniqueName="[Tabela2].[Despesas empenhadas capital]" caption="Despesas empenhadas capital" attribute="1" defaultMemberUniqueName="[Tabela2].[Despesas empenhadas capital].[All]" allUniqueName="[Tabela2].[Despesas empenhadas capital].[All]" dimensionUniqueName="[Tabela2]" displayFolder="" count="0" memberValueDatatype="5" unbalanced="0"/>
    <cacheHierarchy uniqueName="[Tabela2].[despesas liquidadas capital]" caption="despesas liquidadas capital" attribute="1" defaultMemberUniqueName="[Tabela2].[despesas liquidadas capital].[All]" allUniqueName="[Tabela2].[despesas liquidadas capital].[All]" dimensionUniqueName="[Tabela2]" displayFolder="" count="0" memberValueDatatype="5" unbalanced="0"/>
    <cacheHierarchy uniqueName="[Tabela2].[despesas pagas capital]" caption="despesas pagas capital" attribute="1" defaultMemberUniqueName="[Tabela2].[despesas pagas capital].[All]" allUniqueName="[Tabela2].[despesas pagas capital].[All]" dimensionUniqueName="[Tabela2]" displayFolder="" count="0" memberValueDatatype="5" unbalanced="0"/>
    <cacheHierarchy uniqueName="[Tabela5891011].[SR]" caption="SR" attribute="1" defaultMemberUniqueName="[Tabela5891011].[SR].[All]" allUniqueName="[Tabela5891011].[SR].[All]" dimensionUniqueName="[Tabela5891011]" displayFolder="" count="2" memberValueDatatype="20" unbalanced="0">
      <fieldsUsage count="2">
        <fieldUsage x="-1"/>
        <fieldUsage x="0"/>
      </fieldsUsage>
    </cacheHierarchy>
    <cacheHierarchy uniqueName="[Tabela5891011].[Estado]" caption="Estado" attribute="1" defaultMemberUniqueName="[Tabela5891011].[Estado].[All]" allUniqueName="[Tabela5891011].[Estado].[All]" dimensionUniqueName="[Tabela5891011]" displayFolder="" count="0" memberValueDatatype="130" unbalanced="0"/>
    <cacheHierarchy uniqueName="[Tabela5891011].[Região]" caption="Região" attribute="1" defaultMemberUniqueName="[Tabela5891011].[Região].[All]" allUniqueName="[Tabela5891011].[Região].[All]" dimensionUniqueName="[Tabela5891011]" displayFolder="" count="0" memberValueDatatype="130" unbalanced="0"/>
    <cacheHierarchy uniqueName="[Tabela5891011].[Plano orçamentário]" caption="Plano orçamentário" attribute="1" defaultMemberUniqueName="[Tabela5891011].[Plano orçamentário].[All]" allUniqueName="[Tabela5891011].[Plano orçamentário].[All]" dimensionUniqueName="[Tabela5891011]" displayFolder="" count="0" memberValueDatatype="130" unbalanced="0"/>
    <cacheHierarchy uniqueName="[Tabela5891011].[Meta]" caption="Meta" attribute="1" defaultMemberUniqueName="[Tabela5891011].[Meta].[All]" allUniqueName="[Tabela5891011].[Meta].[All]" dimensionUniqueName="[Tabela5891011]" displayFolder="" count="0" memberValueDatatype="20" unbalanced="0"/>
    <cacheHierarchy uniqueName="[Tabela5891011].[Mês]" caption="Mês" attribute="1" defaultMemberUniqueName="[Tabela5891011].[Mês].[All]" allUniqueName="[Tabela5891011].[Mês].[All]" dimensionUniqueName="[Tabela5891011]" displayFolder="" count="2" memberValueDatatype="130" unbalanced="0">
      <fieldsUsage count="2">
        <fieldUsage x="-1"/>
        <fieldUsage x="2"/>
      </fieldsUsage>
    </cacheHierarchy>
    <cacheHierarchy uniqueName="[Tabela5891011].[Exercicio]" caption="Exercicio" attribute="1" defaultMemberUniqueName="[Tabela5891011].[Exercicio].[All]" allUniqueName="[Tabela5891011].[Exercicio].[All]" dimensionUniqueName="[Tabela5891011]" displayFolder="" count="2" memberValueDatatype="130" unbalanced="0">
      <fieldsUsage count="2">
        <fieldUsage x="-1"/>
        <fieldUsage x="3"/>
      </fieldsUsage>
    </cacheHierarchy>
    <cacheHierarchy uniqueName="[Tabela5891011].[Fase]" caption="Fase" attribute="1" defaultMemberUniqueName="[Tabela5891011].[Fase].[All]" allUniqueName="[Tabela5891011].[Fase].[All]" dimensionUniqueName="[Tabela5891011]" displayFolder="" count="2" memberValueDatatype="130" unbalanced="0">
      <fieldsUsage count="2">
        <fieldUsage x="-1"/>
        <fieldUsage x="1"/>
      </fieldsUsage>
    </cacheHierarchy>
    <cacheHierarchy uniqueName="[Tabela5891011].[Topografia de Parcelamento - Famílias]" caption="Topografia de Parcelamento - Famílias" attribute="1" defaultMemberUniqueName="[Tabela5891011].[Topografia de Parcelamento - Famílias].[All]" allUniqueName="[Tabela5891011].[Topografia de Parcelamento - Famílias].[All]" dimensionUniqueName="[Tabela5891011]" displayFolder="" count="0" memberValueDatatype="20" unbalanced="0"/>
    <cacheHierarchy uniqueName="[Tabela5891011].[Topografia de Parcelamento - PA]" caption="Topografia de Parcelamento - PA" attribute="1" defaultMemberUniqueName="[Tabela5891011].[Topografia de Parcelamento - PA].[All]" allUniqueName="[Tabela5891011].[Topografia de Parcelamento - PA].[All]" dimensionUniqueName="[Tabela5891011]" displayFolder="" count="0" memberValueDatatype="20" unbalanced="0"/>
    <cacheHierarchy uniqueName="[Tabela5891011].[Topografia de Perímetro - Famílias]" caption="Topografia de Perímetro - Famílias" attribute="1" defaultMemberUniqueName="[Tabela5891011].[Topografia de Perímetro - Famílias].[All]" allUniqueName="[Tabela5891011].[Topografia de Perímetro - Famílias].[All]" dimensionUniqueName="[Tabela5891011]" displayFolder="" count="0" memberValueDatatype="20" unbalanced="0"/>
    <cacheHierarchy uniqueName="[Tabela5891011].[Topografia de Perímetro - PA]" caption="Topografia de Perímetro - PA" attribute="1" defaultMemberUniqueName="[Tabela5891011].[Topografia de Perímetro - PA].[All]" allUniqueName="[Tabela5891011].[Topografia de Perímetro - PA].[All]" dimensionUniqueName="[Tabela5891011]" displayFolder="" count="0" memberValueDatatype="20" unbalanced="0"/>
    <cacheHierarchy uniqueName="[Tabela5891011].[Observações]" caption="Observações" attribute="1" defaultMemberUniqueName="[Tabela5891011].[Observações].[All]" allUniqueName="[Tabela5891011].[Observações].[All]" dimensionUniqueName="[Tabela5891011]" displayFolder="" count="2" memberValueDatatype="130" unbalanced="0">
      <fieldsUsage count="2">
        <fieldUsage x="-1"/>
        <fieldUsage x="4"/>
      </fieldsUsage>
    </cacheHierarchy>
    <cacheHierarchy uniqueName="[Tabela5891011].[Meta orçamentária]" caption="Meta orçamentária" attribute="1" defaultMemberUniqueName="[Tabela5891011].[Meta orçamentária].[All]" allUniqueName="[Tabela5891011].[Meta orçamentária].[All]" dimensionUniqueName="[Tabela5891011]" displayFolder="" count="0" memberValueDatatype="20" unbalanced="0"/>
    <cacheHierarchy uniqueName="[Tabela5891011].[Coluna1]" caption="Coluna1" attribute="1" defaultMemberUniqueName="[Tabela5891011].[Coluna1].[All]" allUniqueName="[Tabela5891011].[Coluna1].[All]" dimensionUniqueName="[Tabela5891011]" displayFolder="" count="0" memberValueDatatype="130" unbalanced="0"/>
    <cacheHierarchy uniqueName="[Tabela5891011].[Provisão Recebida]" caption="Provisão Recebida" attribute="1" defaultMemberUniqueName="[Tabela5891011].[Provisão Recebida].[All]" allUniqueName="[Tabela5891011].[Provisão Recebida].[All]" dimensionUniqueName="[Tabela5891011]" displayFolder="" count="0" memberValueDatatype="130" unbalanced="0"/>
    <cacheHierarchy uniqueName="[Tabela5891011].[Despesas empenhadas]" caption="Despesas empenhadas" attribute="1" defaultMemberUniqueName="[Tabela5891011].[Despesas empenhadas].[All]" allUniqueName="[Tabela5891011].[Despesas empenhadas].[All]" dimensionUniqueName="[Tabela5891011]" displayFolder="" count="0" memberValueDatatype="130" unbalanced="0"/>
    <cacheHierarchy uniqueName="[Tabela5891011].[Despesas liquidadas]" caption="Despesas liquidadas" attribute="1" defaultMemberUniqueName="[Tabela5891011].[Despesas liquidadas].[All]" allUniqueName="[Tabela5891011].[Despesas liquidadas].[All]" dimensionUniqueName="[Tabela5891011]" displayFolder="" count="0" memberValueDatatype="130" unbalanced="0"/>
    <cacheHierarchy uniqueName="[Tabela5891011].[Despesas pagas]" caption="Despesas pagas" attribute="1" defaultMemberUniqueName="[Tabela5891011].[Despesas pagas].[All]" allUniqueName="[Tabela5891011].[Despesas pagas].[All]" dimensionUniqueName="[Tabela5891011]" displayFolder="" count="0" memberValueDatatype="130" unbalanced="0"/>
    <cacheHierarchy uniqueName="[Measures].[__XL_Count Tabela2]" caption="__XL_Count Tabela2" measure="1" displayFolder="" measureGroup="Tabela2" count="0" hidden="1"/>
    <cacheHierarchy uniqueName="[Measures].[__XL_Count Tabela5891011]" caption="__XL_Count Tabela5891011" measure="1" displayFolder="" measureGroup="Tabela5891011" count="0" hidden="1"/>
    <cacheHierarchy uniqueName="[Measures].[__No measures defined]" caption="__No measures defined" measure="1" displayFolder="" count="0" hidden="1"/>
    <cacheHierarchy uniqueName="[Measures].[Soma de Topografia de Parcelamento - Famílias]" caption="Soma de Topografia de Parcelamento - Famílias" measure="1" displayFolder="" measureGroup="Tabela5891011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Topografia de Parcelamento - PA]" caption="Soma de Topografia de Parcelamento - PA" measure="1" displayFolder="" measureGroup="Tabela5891011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Topografia de Perímetro - Famílias]" caption="Soma de Topografia de Perímetro - Famílias" measure="1" displayFolder="" measureGroup="Tabela5891011" count="0" hidden="1">
      <extLst>
        <ext xmlns:x15="http://schemas.microsoft.com/office/spreadsheetml/2010/11/main" uri="{B97F6D7D-B522-45F9-BDA1-12C45D357490}">
          <x15:cacheHierarchy aggregatedColumn="29"/>
        </ext>
      </extLst>
    </cacheHierarchy>
    <cacheHierarchy uniqueName="[Measures].[Soma de Topografia de Perímetro - PA]" caption="Soma de Topografia de Perímetro - PA" measure="1" displayFolder="" measureGroup="Tabela5891011" count="0" hidden="1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Soma de Meta]" caption="Soma de Meta" measure="1" displayFolder="" measureGroup="Tabela5891011" count="0" hidden="1">
      <extLst>
        <ext xmlns:x15="http://schemas.microsoft.com/office/spreadsheetml/2010/11/main" uri="{B97F6D7D-B522-45F9-BDA1-12C45D357490}">
          <x15:cacheHierarchy aggregatedColumn="23"/>
        </ext>
      </extLst>
    </cacheHierarchy>
    <cacheHierarchy uniqueName="[Measures].[Contagem Distinta de Meta]" caption="Contagem Distinta de Meta" measure="1" displayFolder="" measureGroup="Tabela5891011" count="0" hidden="1">
      <extLst>
        <ext xmlns:x15="http://schemas.microsoft.com/office/spreadsheetml/2010/11/main" uri="{B97F6D7D-B522-45F9-BDA1-12C45D357490}">
          <x15:cacheHierarchy aggregatedColumn="23"/>
        </ext>
      </extLst>
    </cacheHierarchy>
    <cacheHierarchy uniqueName="[Measures].[Contagem de Meta]" caption="Contagem de Meta" measure="1" displayFolder="" measureGroup="Tabela5891011" count="0" hidden="1">
      <extLst>
        <ext xmlns:x15="http://schemas.microsoft.com/office/spreadsheetml/2010/11/main" uri="{B97F6D7D-B522-45F9-BDA1-12C45D357490}">
          <x15:cacheHierarchy aggregatedColumn="23"/>
        </ext>
      </extLst>
    </cacheHierarchy>
    <cacheHierarchy uniqueName="[Measures].[Média de Meta]" caption="Média de Meta" measure="1" displayFolder="" measureGroup="Tabela5891011" count="0" hidden="1">
      <extLst>
        <ext xmlns:x15="http://schemas.microsoft.com/office/spreadsheetml/2010/11/main" uri="{B97F6D7D-B522-45F9-BDA1-12C45D357490}">
          <x15:cacheHierarchy aggregatedColumn="23"/>
        </ext>
      </extLst>
    </cacheHierarchy>
    <cacheHierarchy uniqueName="[Measures].[Máx. de Meta]" caption="Máx. de Meta" measure="1" displayFolder="" measureGroup="Tabela5891011" count="0" hidden="1">
      <extLst>
        <ext xmlns:x15="http://schemas.microsoft.com/office/spreadsheetml/2010/11/main" uri="{B97F6D7D-B522-45F9-BDA1-12C45D357490}">
          <x15:cacheHierarchy aggregatedColumn="23"/>
        </ext>
      </extLst>
    </cacheHierarchy>
  </cacheHierarchies>
  <kpis count="0"/>
  <dimensions count="3">
    <dimension measure="1" name="Measures" uniqueName="[Measures]" caption="Measures"/>
    <dimension name="Tabela2" uniqueName="[Tabela2]" caption="Tabela2"/>
    <dimension name="Tabela5891011" uniqueName="[Tabela5891011]" caption="Tabela5891011"/>
  </dimensions>
  <measureGroups count="2">
    <measureGroup name="Tabela2" caption="Tabela2"/>
    <measureGroup name="Tabela5891011" caption="Tabela5891011"/>
  </measureGroups>
  <maps count="2">
    <map measureGroup="0" dimension="1"/>
    <map measureGroup="1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4.xml><?xml version="1.0" encoding="utf-8"?>
<pivotCacheDefinition xmlns="http://schemas.openxmlformats.org/spreadsheetml/2006/main" xmlns:r="http://schemas.openxmlformats.org/officeDocument/2006/relationships" saveData="0" refreshedBy="Fabiola De Freitas Vianna" refreshedDate="44089.48966446759" backgroundQuery="1" createdVersion="6" refreshedVersion="6" minRefreshableVersion="3" recordCount="0" supportSubquery="1" supportAdvancedDrill="1">
  <cacheSource type="external" connectionId="1"/>
  <cacheFields count="6">
    <cacheField name="[Tabela5891011].[SR].[SR]" caption="SR" numFmtId="0" hierarchy="19" level="1">
      <sharedItems containsSemiMixedTypes="0" containsNonDate="0" containsString="0"/>
    </cacheField>
    <cacheField name="[Tabela5891011].[Fase].[Fase]" caption="Fase" numFmtId="0" hierarchy="26" level="1">
      <sharedItems count="1">
        <s v="em execução"/>
      </sharedItems>
    </cacheField>
    <cacheField name="[Tabela5891011].[Mês].[Mês]" caption="Mês" numFmtId="0" hierarchy="24" level="1">
      <sharedItems count="7">
        <s v="abril"/>
        <s v="fevereiro"/>
        <s v="janeiro"/>
        <s v="julho"/>
        <s v="junho"/>
        <s v="maio"/>
        <s v="março"/>
      </sharedItems>
    </cacheField>
    <cacheField name="[Tabela5891011].[Exercicio].[Exercicio]" caption="Exercicio" numFmtId="0" hierarchy="25" level="1">
      <sharedItems count="1">
        <s v="atual"/>
      </sharedItems>
    </cacheField>
    <cacheField name="[Measures].[Soma de Topografia de Perímetro - Famílias]" caption="Soma de Topografia de Perímetro - Famílias" numFmtId="0" hierarchy="43" level="32767"/>
    <cacheField name="[Measures].[Soma de Topografia de Perímetro - PA]" caption="Soma de Topografia de Perímetro - PA" numFmtId="0" hierarchy="44" level="32767"/>
  </cacheFields>
  <cacheHierarchies count="50">
    <cacheHierarchy uniqueName="[Tabela2].[ANO]" caption="ANO" attribute="1" time="1" defaultMemberUniqueName="[Tabela2].[ANO].[All]" allUniqueName="[Tabela2].[ANO].[All]" dimensionUniqueName="[Tabela2]" displayFolder="" count="0" memberValueDatatype="7" unbalanced="0"/>
    <cacheHierarchy uniqueName="[Tabela2].[AÇÃO]" caption="AÇÃO" attribute="1" defaultMemberUniqueName="[Tabela2].[AÇÃO].[All]" allUniqueName="[Tabela2].[AÇÃO].[All]" dimensionUniqueName="[Tabela2]" displayFolder="" count="0" memberValueDatatype="130" unbalanced="0"/>
    <cacheHierarchy uniqueName="[Tabela2].[SR]" caption="SR" attribute="1" defaultMemberUniqueName="[Tabela2].[SR].[All]" allUniqueName="[Tabela2].[SR].[All]" dimensionUniqueName="[Tabela2]" displayFolder="" count="0" memberValueDatatype="130" unbalanced="0"/>
    <cacheHierarchy uniqueName="[Tabela2].[CIDADE]" caption="CIDADE" attribute="1" defaultMemberUniqueName="[Tabela2].[CIDADE].[All]" allUniqueName="[Tabela2].[CIDADE].[All]" dimensionUniqueName="[Tabela2]" displayFolder="" count="0" memberValueDatatype="130" unbalanced="0"/>
    <cacheHierarchy uniqueName="[Tabela2].[ESTADO]" caption="ESTADO" attribute="1" defaultMemberUniqueName="[Tabela2].[ESTADO].[All]" allUniqueName="[Tabela2].[ESTADO].[All]" dimensionUniqueName="[Tabela2]" displayFolder="" count="0" memberValueDatatype="130" unbalanced="0"/>
    <cacheHierarchy uniqueName="[Tabela2].[REGIÃO]" caption="REGIÃO" attribute="1" defaultMemberUniqueName="[Tabela2].[REGIÃO].[All]" allUniqueName="[Tabela2].[REGIÃO].[All]" dimensionUniqueName="[Tabela2]" displayFolder="" count="0" memberValueDatatype="130" unbalanced="0"/>
    <cacheHierarchy uniqueName="[Tabela2].[META FISICA]" caption="META FISICA" attribute="1" defaultMemberUniqueName="[Tabela2].[META FISICA].[All]" allUniqueName="[Tabela2].[META FISICA].[All]" dimensionUniqueName="[Tabela2]" displayFolder="" count="0" memberValueDatatype="20" unbalanced="0"/>
    <cacheHierarchy uniqueName="[Tabela2].[META FÍSICA REALIZADA]" caption="META FÍSICA REALIZADA" attribute="1" defaultMemberUniqueName="[Tabela2].[META FÍSICA REALIZADA].[All]" allUniqueName="[Tabela2].[META FÍSICA REALIZADA].[All]" dimensionUniqueName="[Tabela2]" displayFolder="" count="0" memberValueDatatype="5" unbalanced="0"/>
    <cacheHierarchy uniqueName="[Tabela2].[META ORÇAMENTÁRIA corrente]" caption="META ORÇAMENTÁRIA corrente" attribute="1" defaultMemberUniqueName="[Tabela2].[META ORÇAMENTÁRIA corrente].[All]" allUniqueName="[Tabela2].[META ORÇAMENTÁRIA corrente].[All]" dimensionUniqueName="[Tabela2]" displayFolder="" count="0" memberValueDatatype="5" unbalanced="0"/>
    <cacheHierarchy uniqueName="[Tabela2].[META ORÇAMENTÁRIA Capital]" caption="META ORÇAMENTÁRIA Capital" attribute="1" defaultMemberUniqueName="[Tabela2].[META ORÇAMENTÁRIA Capital].[All]" allUniqueName="[Tabela2].[META ORÇAMENTÁRIA Capital].[All]" dimensionUniqueName="[Tabela2]" displayFolder="" count="0" memberValueDatatype="20" unbalanced="0"/>
    <cacheHierarchy uniqueName="[Tabela2].[PROVISÃO RECEBIDA Correntes]" caption="PROVISÃO RECEBIDA Correntes" attribute="1" defaultMemberUniqueName="[Tabela2].[PROVISÃO RECEBIDA Correntes].[All]" allUniqueName="[Tabela2].[PROVISÃO RECEBIDA Correntes].[All]" dimensionUniqueName="[Tabela2]" displayFolder="" count="0" memberValueDatatype="5" unbalanced="0"/>
    <cacheHierarchy uniqueName="[Tabela2].[DESPESAS EMPENHADAS Correntes]" caption="DESPESAS EMPENHADAS Correntes" attribute="1" defaultMemberUniqueName="[Tabela2].[DESPESAS EMPENHADAS Correntes].[All]" allUniqueName="[Tabela2].[DESPESAS EMPENHADAS Correntes].[All]" dimensionUniqueName="[Tabela2]" displayFolder="" count="0" memberValueDatatype="5" unbalanced="0"/>
    <cacheHierarchy uniqueName="[Tabela2].[DESPESAS LIQUIDADAS Correntes]" caption="DESPESAS LIQUIDADAS Correntes" attribute="1" defaultMemberUniqueName="[Tabela2].[DESPESAS LIQUIDADAS Correntes].[All]" allUniqueName="[Tabela2].[DESPESAS LIQUIDADAS Correntes].[All]" dimensionUniqueName="[Tabela2]" displayFolder="" count="0" memberValueDatatype="5" unbalanced="0"/>
    <cacheHierarchy uniqueName="[Tabela2].[DESPESAS PAGAS Correntes]" caption="DESPESAS PAGAS Correntes" attribute="1" defaultMemberUniqueName="[Tabela2].[DESPESAS PAGAS Correntes].[All]" allUniqueName="[Tabela2].[DESPESAS PAGAS Correntes].[All]" dimensionUniqueName="[Tabela2]" displayFolder="" count="0" memberValueDatatype="5" unbalanced="0"/>
    <cacheHierarchy uniqueName="[Tabela2].[Meta Orçamentária Capital2]" caption="Meta Orçamentária Capital2" attribute="1" defaultMemberUniqueName="[Tabela2].[Meta Orçamentária Capital2].[All]" allUniqueName="[Tabela2].[Meta Orçamentária Capital2].[All]" dimensionUniqueName="[Tabela2]" displayFolder="" count="0" memberValueDatatype="20" unbalanced="0"/>
    <cacheHierarchy uniqueName="[Tabela2].[Provisão recebida Capital]" caption="Provisão recebida Capital" attribute="1" defaultMemberUniqueName="[Tabela2].[Provisão recebida Capital].[All]" allUniqueName="[Tabela2].[Provisão recebida Capital].[All]" dimensionUniqueName="[Tabela2]" displayFolder="" count="0" memberValueDatatype="5" unbalanced="0"/>
    <cacheHierarchy uniqueName="[Tabela2].[Despesas empenhadas capital]" caption="Despesas empenhadas capital" attribute="1" defaultMemberUniqueName="[Tabela2].[Despesas empenhadas capital].[All]" allUniqueName="[Tabela2].[Despesas empenhadas capital].[All]" dimensionUniqueName="[Tabela2]" displayFolder="" count="0" memberValueDatatype="5" unbalanced="0"/>
    <cacheHierarchy uniqueName="[Tabela2].[despesas liquidadas capital]" caption="despesas liquidadas capital" attribute="1" defaultMemberUniqueName="[Tabela2].[despesas liquidadas capital].[All]" allUniqueName="[Tabela2].[despesas liquidadas capital].[All]" dimensionUniqueName="[Tabela2]" displayFolder="" count="0" memberValueDatatype="5" unbalanced="0"/>
    <cacheHierarchy uniqueName="[Tabela2].[despesas pagas capital]" caption="despesas pagas capital" attribute="1" defaultMemberUniqueName="[Tabela2].[despesas pagas capital].[All]" allUniqueName="[Tabela2].[despesas pagas capital].[All]" dimensionUniqueName="[Tabela2]" displayFolder="" count="0" memberValueDatatype="5" unbalanced="0"/>
    <cacheHierarchy uniqueName="[Tabela5891011].[SR]" caption="SR" attribute="1" defaultMemberUniqueName="[Tabela5891011].[SR].[All]" allUniqueName="[Tabela5891011].[SR].[All]" dimensionUniqueName="[Tabela5891011]" displayFolder="" count="2" memberValueDatatype="20" unbalanced="0">
      <fieldsUsage count="2">
        <fieldUsage x="-1"/>
        <fieldUsage x="0"/>
      </fieldsUsage>
    </cacheHierarchy>
    <cacheHierarchy uniqueName="[Tabela5891011].[Estado]" caption="Estado" attribute="1" defaultMemberUniqueName="[Tabela5891011].[Estado].[All]" allUniqueName="[Tabela5891011].[Estado].[All]" dimensionUniqueName="[Tabela5891011]" displayFolder="" count="0" memberValueDatatype="130" unbalanced="0"/>
    <cacheHierarchy uniqueName="[Tabela5891011].[Região]" caption="Região" attribute="1" defaultMemberUniqueName="[Tabela5891011].[Região].[All]" allUniqueName="[Tabela5891011].[Região].[All]" dimensionUniqueName="[Tabela5891011]" displayFolder="" count="0" memberValueDatatype="130" unbalanced="0"/>
    <cacheHierarchy uniqueName="[Tabela5891011].[Plano orçamentário]" caption="Plano orçamentário" attribute="1" defaultMemberUniqueName="[Tabela5891011].[Plano orçamentário].[All]" allUniqueName="[Tabela5891011].[Plano orçamentário].[All]" dimensionUniqueName="[Tabela5891011]" displayFolder="" count="0" memberValueDatatype="130" unbalanced="0"/>
    <cacheHierarchy uniqueName="[Tabela5891011].[Meta]" caption="Meta" attribute="1" defaultMemberUniqueName="[Tabela5891011].[Meta].[All]" allUniqueName="[Tabela5891011].[Meta].[All]" dimensionUniqueName="[Tabela5891011]" displayFolder="" count="0" memberValueDatatype="20" unbalanced="0"/>
    <cacheHierarchy uniqueName="[Tabela5891011].[Mês]" caption="Mês" attribute="1" defaultMemberUniqueName="[Tabela5891011].[Mês].[All]" allUniqueName="[Tabela5891011].[Mês].[All]" dimensionUniqueName="[Tabela5891011]" displayFolder="" count="2" memberValueDatatype="130" unbalanced="0">
      <fieldsUsage count="2">
        <fieldUsage x="-1"/>
        <fieldUsage x="2"/>
      </fieldsUsage>
    </cacheHierarchy>
    <cacheHierarchy uniqueName="[Tabela5891011].[Exercicio]" caption="Exercicio" attribute="1" defaultMemberUniqueName="[Tabela5891011].[Exercicio].[All]" allUniqueName="[Tabela5891011].[Exercicio].[All]" dimensionUniqueName="[Tabela5891011]" displayFolder="" count="2" memberValueDatatype="130" unbalanced="0">
      <fieldsUsage count="2">
        <fieldUsage x="-1"/>
        <fieldUsage x="3"/>
      </fieldsUsage>
    </cacheHierarchy>
    <cacheHierarchy uniqueName="[Tabela5891011].[Fase]" caption="Fase" attribute="1" defaultMemberUniqueName="[Tabela5891011].[Fase].[All]" allUniqueName="[Tabela5891011].[Fase].[All]" dimensionUniqueName="[Tabela5891011]" displayFolder="" count="2" memberValueDatatype="130" unbalanced="0">
      <fieldsUsage count="2">
        <fieldUsage x="-1"/>
        <fieldUsage x="1"/>
      </fieldsUsage>
    </cacheHierarchy>
    <cacheHierarchy uniqueName="[Tabela5891011].[Topografia de Parcelamento - Famílias]" caption="Topografia de Parcelamento - Famílias" attribute="1" defaultMemberUniqueName="[Tabela5891011].[Topografia de Parcelamento - Famílias].[All]" allUniqueName="[Tabela5891011].[Topografia de Parcelamento - Famílias].[All]" dimensionUniqueName="[Tabela5891011]" displayFolder="" count="0" memberValueDatatype="20" unbalanced="0"/>
    <cacheHierarchy uniqueName="[Tabela5891011].[Topografia de Parcelamento - PA]" caption="Topografia de Parcelamento - PA" attribute="1" defaultMemberUniqueName="[Tabela5891011].[Topografia de Parcelamento - PA].[All]" allUniqueName="[Tabela5891011].[Topografia de Parcelamento - PA].[All]" dimensionUniqueName="[Tabela5891011]" displayFolder="" count="0" memberValueDatatype="20" unbalanced="0"/>
    <cacheHierarchy uniqueName="[Tabela5891011].[Topografia de Perímetro - Famílias]" caption="Topografia de Perímetro - Famílias" attribute="1" defaultMemberUniqueName="[Tabela5891011].[Topografia de Perímetro - Famílias].[All]" allUniqueName="[Tabela5891011].[Topografia de Perímetro - Famílias].[All]" dimensionUniqueName="[Tabela5891011]" displayFolder="" count="0" memberValueDatatype="20" unbalanced="0"/>
    <cacheHierarchy uniqueName="[Tabela5891011].[Topografia de Perímetro - PA]" caption="Topografia de Perímetro - PA" attribute="1" defaultMemberUniqueName="[Tabela5891011].[Topografia de Perímetro - PA].[All]" allUniqueName="[Tabela5891011].[Topografia de Perímetro - PA].[All]" dimensionUniqueName="[Tabela5891011]" displayFolder="" count="0" memberValueDatatype="20" unbalanced="0"/>
    <cacheHierarchy uniqueName="[Tabela5891011].[Observações]" caption="Observações" attribute="1" defaultMemberUniqueName="[Tabela5891011].[Observações].[All]" allUniqueName="[Tabela5891011].[Observações].[All]" dimensionUniqueName="[Tabela5891011]" displayFolder="" count="0" memberValueDatatype="130" unbalanced="0"/>
    <cacheHierarchy uniqueName="[Tabela5891011].[Meta orçamentária]" caption="Meta orçamentária" attribute="1" defaultMemberUniqueName="[Tabela5891011].[Meta orçamentária].[All]" allUniqueName="[Tabela5891011].[Meta orçamentária].[All]" dimensionUniqueName="[Tabela5891011]" displayFolder="" count="0" memberValueDatatype="20" unbalanced="0"/>
    <cacheHierarchy uniqueName="[Tabela5891011].[Coluna1]" caption="Coluna1" attribute="1" defaultMemberUniqueName="[Tabela5891011].[Coluna1].[All]" allUniqueName="[Tabela5891011].[Coluna1].[All]" dimensionUniqueName="[Tabela5891011]" displayFolder="" count="0" memberValueDatatype="130" unbalanced="0"/>
    <cacheHierarchy uniqueName="[Tabela5891011].[Provisão Recebida]" caption="Provisão Recebida" attribute="1" defaultMemberUniqueName="[Tabela5891011].[Provisão Recebida].[All]" allUniqueName="[Tabela5891011].[Provisão Recebida].[All]" dimensionUniqueName="[Tabela5891011]" displayFolder="" count="0" memberValueDatatype="130" unbalanced="0"/>
    <cacheHierarchy uniqueName="[Tabela5891011].[Despesas empenhadas]" caption="Despesas empenhadas" attribute="1" defaultMemberUniqueName="[Tabela5891011].[Despesas empenhadas].[All]" allUniqueName="[Tabela5891011].[Despesas empenhadas].[All]" dimensionUniqueName="[Tabela5891011]" displayFolder="" count="0" memberValueDatatype="130" unbalanced="0"/>
    <cacheHierarchy uniqueName="[Tabela5891011].[Despesas liquidadas]" caption="Despesas liquidadas" attribute="1" defaultMemberUniqueName="[Tabela5891011].[Despesas liquidadas].[All]" allUniqueName="[Tabela5891011].[Despesas liquidadas].[All]" dimensionUniqueName="[Tabela5891011]" displayFolder="" count="0" memberValueDatatype="130" unbalanced="0"/>
    <cacheHierarchy uniqueName="[Tabela5891011].[Despesas pagas]" caption="Despesas pagas" attribute="1" defaultMemberUniqueName="[Tabela5891011].[Despesas pagas].[All]" allUniqueName="[Tabela5891011].[Despesas pagas].[All]" dimensionUniqueName="[Tabela5891011]" displayFolder="" count="0" memberValueDatatype="130" unbalanced="0"/>
    <cacheHierarchy uniqueName="[Measures].[__XL_Count Tabela2]" caption="__XL_Count Tabela2" measure="1" displayFolder="" measureGroup="Tabela2" count="0" hidden="1"/>
    <cacheHierarchy uniqueName="[Measures].[__XL_Count Tabela5891011]" caption="__XL_Count Tabela5891011" measure="1" displayFolder="" measureGroup="Tabela5891011" count="0" hidden="1"/>
    <cacheHierarchy uniqueName="[Measures].[__No measures defined]" caption="__No measures defined" measure="1" displayFolder="" count="0" hidden="1"/>
    <cacheHierarchy uniqueName="[Measures].[Soma de Topografia de Parcelamento - Famílias]" caption="Soma de Topografia de Parcelamento - Famílias" measure="1" displayFolder="" measureGroup="Tabela5891011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Topografia de Parcelamento - PA]" caption="Soma de Topografia de Parcelamento - PA" measure="1" displayFolder="" measureGroup="Tabela5891011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Topografia de Perímetro - Famílias]" caption="Soma de Topografia de Perímetro - Famílias" measure="1" displayFolder="" measureGroup="Tabela5891011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29"/>
        </ext>
      </extLst>
    </cacheHierarchy>
    <cacheHierarchy uniqueName="[Measures].[Soma de Topografia de Perímetro - PA]" caption="Soma de Topografia de Perímetro - PA" measure="1" displayFolder="" measureGroup="Tabela5891011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Soma de Meta]" caption="Soma de Meta" measure="1" displayFolder="" measureGroup="Tabela5891011" count="0" hidden="1">
      <extLst>
        <ext xmlns:x15="http://schemas.microsoft.com/office/spreadsheetml/2010/11/main" uri="{B97F6D7D-B522-45F9-BDA1-12C45D357490}">
          <x15:cacheHierarchy aggregatedColumn="23"/>
        </ext>
      </extLst>
    </cacheHierarchy>
    <cacheHierarchy uniqueName="[Measures].[Contagem Distinta de Meta]" caption="Contagem Distinta de Meta" measure="1" displayFolder="" measureGroup="Tabela5891011" count="0" hidden="1">
      <extLst>
        <ext xmlns:x15="http://schemas.microsoft.com/office/spreadsheetml/2010/11/main" uri="{B97F6D7D-B522-45F9-BDA1-12C45D357490}">
          <x15:cacheHierarchy aggregatedColumn="23"/>
        </ext>
      </extLst>
    </cacheHierarchy>
    <cacheHierarchy uniqueName="[Measures].[Contagem de Meta]" caption="Contagem de Meta" measure="1" displayFolder="" measureGroup="Tabela5891011" count="0" hidden="1">
      <extLst>
        <ext xmlns:x15="http://schemas.microsoft.com/office/spreadsheetml/2010/11/main" uri="{B97F6D7D-B522-45F9-BDA1-12C45D357490}">
          <x15:cacheHierarchy aggregatedColumn="23"/>
        </ext>
      </extLst>
    </cacheHierarchy>
    <cacheHierarchy uniqueName="[Measures].[Média de Meta]" caption="Média de Meta" measure="1" displayFolder="" measureGroup="Tabela5891011" count="0" hidden="1">
      <extLst>
        <ext xmlns:x15="http://schemas.microsoft.com/office/spreadsheetml/2010/11/main" uri="{B97F6D7D-B522-45F9-BDA1-12C45D357490}">
          <x15:cacheHierarchy aggregatedColumn="23"/>
        </ext>
      </extLst>
    </cacheHierarchy>
    <cacheHierarchy uniqueName="[Measures].[Máx. de Meta]" caption="Máx. de Meta" measure="1" displayFolder="" measureGroup="Tabela5891011" count="0" hidden="1">
      <extLst>
        <ext xmlns:x15="http://schemas.microsoft.com/office/spreadsheetml/2010/11/main" uri="{B97F6D7D-B522-45F9-BDA1-12C45D357490}">
          <x15:cacheHierarchy aggregatedColumn="23"/>
        </ext>
      </extLst>
    </cacheHierarchy>
  </cacheHierarchies>
  <kpis count="0"/>
  <dimensions count="3">
    <dimension measure="1" name="Measures" uniqueName="[Measures]" caption="Measures"/>
    <dimension name="Tabela2" uniqueName="[Tabela2]" caption="Tabela2"/>
    <dimension name="Tabela5891011" uniqueName="[Tabela5891011]" caption="Tabela5891011"/>
  </dimensions>
  <measureGroups count="2">
    <measureGroup name="Tabela2" caption="Tabela2"/>
    <measureGroup name="Tabela5891011" caption="Tabela5891011"/>
  </measureGroups>
  <maps count="2">
    <map measureGroup="0" dimension="1"/>
    <map measureGroup="1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5.xml><?xml version="1.0" encoding="utf-8"?>
<pivotCacheDefinition xmlns="http://schemas.openxmlformats.org/spreadsheetml/2006/main" xmlns:r="http://schemas.openxmlformats.org/officeDocument/2006/relationships" saveData="0" refreshedBy="Fabiola De Freitas Vianna" refreshedDate="44089.489665393521" backgroundQuery="1" createdVersion="6" refreshedVersion="6" minRefreshableVersion="3" recordCount="0" supportSubquery="1" supportAdvancedDrill="1">
  <cacheSource type="external" connectionId="1"/>
  <cacheFields count="6">
    <cacheField name="[Tabela5891011].[SR].[SR]" caption="SR" numFmtId="0" hierarchy="19" level="1">
      <sharedItems containsSemiMixedTypes="0" containsNonDate="0" containsString="0"/>
    </cacheField>
    <cacheField name="[Tabela5891011].[Fase].[Fase]" caption="Fase" numFmtId="0" hierarchy="26" level="1">
      <sharedItems count="1">
        <s v="em execução"/>
      </sharedItems>
    </cacheField>
    <cacheField name="[Tabela5891011].[Mês].[Mês]" caption="Mês" numFmtId="0" hierarchy="24" level="1">
      <sharedItems count="7">
        <s v="abril"/>
        <s v="fevereiro"/>
        <s v="janeiro"/>
        <s v="julho"/>
        <s v="junho"/>
        <s v="maio"/>
        <s v="março"/>
      </sharedItems>
    </cacheField>
    <cacheField name="[Measures].[Soma de Topografia de Parcelamento - Famílias]" caption="Soma de Topografia de Parcelamento - Famílias" numFmtId="0" hierarchy="41" level="32767"/>
    <cacheField name="[Measures].[Soma de Topografia de Parcelamento - PA]" caption="Soma de Topografia de Parcelamento - PA" numFmtId="0" hierarchy="42" level="32767"/>
    <cacheField name="[Tabela5891011].[Exercicio].[Exercicio]" caption="Exercicio" numFmtId="0" hierarchy="25" level="1">
      <sharedItems count="1">
        <s v="atual"/>
      </sharedItems>
    </cacheField>
  </cacheFields>
  <cacheHierarchies count="50">
    <cacheHierarchy uniqueName="[Tabela2].[ANO]" caption="ANO" attribute="1" time="1" defaultMemberUniqueName="[Tabela2].[ANO].[All]" allUniqueName="[Tabela2].[ANO].[All]" dimensionUniqueName="[Tabela2]" displayFolder="" count="0" memberValueDatatype="7" unbalanced="0"/>
    <cacheHierarchy uniqueName="[Tabela2].[AÇÃO]" caption="AÇÃO" attribute="1" defaultMemberUniqueName="[Tabela2].[AÇÃO].[All]" allUniqueName="[Tabela2].[AÇÃO].[All]" dimensionUniqueName="[Tabela2]" displayFolder="" count="0" memberValueDatatype="130" unbalanced="0"/>
    <cacheHierarchy uniqueName="[Tabela2].[SR]" caption="SR" attribute="1" defaultMemberUniqueName="[Tabela2].[SR].[All]" allUniqueName="[Tabela2].[SR].[All]" dimensionUniqueName="[Tabela2]" displayFolder="" count="0" memberValueDatatype="130" unbalanced="0"/>
    <cacheHierarchy uniqueName="[Tabela2].[CIDADE]" caption="CIDADE" attribute="1" defaultMemberUniqueName="[Tabela2].[CIDADE].[All]" allUniqueName="[Tabela2].[CIDADE].[All]" dimensionUniqueName="[Tabela2]" displayFolder="" count="0" memberValueDatatype="130" unbalanced="0"/>
    <cacheHierarchy uniqueName="[Tabela2].[ESTADO]" caption="ESTADO" attribute="1" defaultMemberUniqueName="[Tabela2].[ESTADO].[All]" allUniqueName="[Tabela2].[ESTADO].[All]" dimensionUniqueName="[Tabela2]" displayFolder="" count="0" memberValueDatatype="130" unbalanced="0"/>
    <cacheHierarchy uniqueName="[Tabela2].[REGIÃO]" caption="REGIÃO" attribute="1" defaultMemberUniqueName="[Tabela2].[REGIÃO].[All]" allUniqueName="[Tabela2].[REGIÃO].[All]" dimensionUniqueName="[Tabela2]" displayFolder="" count="0" memberValueDatatype="130" unbalanced="0"/>
    <cacheHierarchy uniqueName="[Tabela2].[META FISICA]" caption="META FISICA" attribute="1" defaultMemberUniqueName="[Tabela2].[META FISICA].[All]" allUniqueName="[Tabela2].[META FISICA].[All]" dimensionUniqueName="[Tabela2]" displayFolder="" count="0" memberValueDatatype="20" unbalanced="0"/>
    <cacheHierarchy uniqueName="[Tabela2].[META FÍSICA REALIZADA]" caption="META FÍSICA REALIZADA" attribute="1" defaultMemberUniqueName="[Tabela2].[META FÍSICA REALIZADA].[All]" allUniqueName="[Tabela2].[META FÍSICA REALIZADA].[All]" dimensionUniqueName="[Tabela2]" displayFolder="" count="0" memberValueDatatype="5" unbalanced="0"/>
    <cacheHierarchy uniqueName="[Tabela2].[META ORÇAMENTÁRIA corrente]" caption="META ORÇAMENTÁRIA corrente" attribute="1" defaultMemberUniqueName="[Tabela2].[META ORÇAMENTÁRIA corrente].[All]" allUniqueName="[Tabela2].[META ORÇAMENTÁRIA corrente].[All]" dimensionUniqueName="[Tabela2]" displayFolder="" count="0" memberValueDatatype="5" unbalanced="0"/>
    <cacheHierarchy uniqueName="[Tabela2].[META ORÇAMENTÁRIA Capital]" caption="META ORÇAMENTÁRIA Capital" attribute="1" defaultMemberUniqueName="[Tabela2].[META ORÇAMENTÁRIA Capital].[All]" allUniqueName="[Tabela2].[META ORÇAMENTÁRIA Capital].[All]" dimensionUniqueName="[Tabela2]" displayFolder="" count="0" memberValueDatatype="20" unbalanced="0"/>
    <cacheHierarchy uniqueName="[Tabela2].[PROVISÃO RECEBIDA Correntes]" caption="PROVISÃO RECEBIDA Correntes" attribute="1" defaultMemberUniqueName="[Tabela2].[PROVISÃO RECEBIDA Correntes].[All]" allUniqueName="[Tabela2].[PROVISÃO RECEBIDA Correntes].[All]" dimensionUniqueName="[Tabela2]" displayFolder="" count="0" memberValueDatatype="5" unbalanced="0"/>
    <cacheHierarchy uniqueName="[Tabela2].[DESPESAS EMPENHADAS Correntes]" caption="DESPESAS EMPENHADAS Correntes" attribute="1" defaultMemberUniqueName="[Tabela2].[DESPESAS EMPENHADAS Correntes].[All]" allUniqueName="[Tabela2].[DESPESAS EMPENHADAS Correntes].[All]" dimensionUniqueName="[Tabela2]" displayFolder="" count="0" memberValueDatatype="5" unbalanced="0"/>
    <cacheHierarchy uniqueName="[Tabela2].[DESPESAS LIQUIDADAS Correntes]" caption="DESPESAS LIQUIDADAS Correntes" attribute="1" defaultMemberUniqueName="[Tabela2].[DESPESAS LIQUIDADAS Correntes].[All]" allUniqueName="[Tabela2].[DESPESAS LIQUIDADAS Correntes].[All]" dimensionUniqueName="[Tabela2]" displayFolder="" count="0" memberValueDatatype="5" unbalanced="0"/>
    <cacheHierarchy uniqueName="[Tabela2].[DESPESAS PAGAS Correntes]" caption="DESPESAS PAGAS Correntes" attribute="1" defaultMemberUniqueName="[Tabela2].[DESPESAS PAGAS Correntes].[All]" allUniqueName="[Tabela2].[DESPESAS PAGAS Correntes].[All]" dimensionUniqueName="[Tabela2]" displayFolder="" count="0" memberValueDatatype="5" unbalanced="0"/>
    <cacheHierarchy uniqueName="[Tabela2].[Meta Orçamentária Capital2]" caption="Meta Orçamentária Capital2" attribute="1" defaultMemberUniqueName="[Tabela2].[Meta Orçamentária Capital2].[All]" allUniqueName="[Tabela2].[Meta Orçamentária Capital2].[All]" dimensionUniqueName="[Tabela2]" displayFolder="" count="0" memberValueDatatype="20" unbalanced="0"/>
    <cacheHierarchy uniqueName="[Tabela2].[Provisão recebida Capital]" caption="Provisão recebida Capital" attribute="1" defaultMemberUniqueName="[Tabela2].[Provisão recebida Capital].[All]" allUniqueName="[Tabela2].[Provisão recebida Capital].[All]" dimensionUniqueName="[Tabela2]" displayFolder="" count="0" memberValueDatatype="5" unbalanced="0"/>
    <cacheHierarchy uniqueName="[Tabela2].[Despesas empenhadas capital]" caption="Despesas empenhadas capital" attribute="1" defaultMemberUniqueName="[Tabela2].[Despesas empenhadas capital].[All]" allUniqueName="[Tabela2].[Despesas empenhadas capital].[All]" dimensionUniqueName="[Tabela2]" displayFolder="" count="0" memberValueDatatype="5" unbalanced="0"/>
    <cacheHierarchy uniqueName="[Tabela2].[despesas liquidadas capital]" caption="despesas liquidadas capital" attribute="1" defaultMemberUniqueName="[Tabela2].[despesas liquidadas capital].[All]" allUniqueName="[Tabela2].[despesas liquidadas capital].[All]" dimensionUniqueName="[Tabela2]" displayFolder="" count="0" memberValueDatatype="5" unbalanced="0"/>
    <cacheHierarchy uniqueName="[Tabela2].[despesas pagas capital]" caption="despesas pagas capital" attribute="1" defaultMemberUniqueName="[Tabela2].[despesas pagas capital].[All]" allUniqueName="[Tabela2].[despesas pagas capital].[All]" dimensionUniqueName="[Tabela2]" displayFolder="" count="0" memberValueDatatype="5" unbalanced="0"/>
    <cacheHierarchy uniqueName="[Tabela5891011].[SR]" caption="SR" attribute="1" defaultMemberUniqueName="[Tabela5891011].[SR].[All]" allUniqueName="[Tabela5891011].[SR].[All]" dimensionUniqueName="[Tabela5891011]" displayFolder="" count="2" memberValueDatatype="20" unbalanced="0">
      <fieldsUsage count="2">
        <fieldUsage x="-1"/>
        <fieldUsage x="0"/>
      </fieldsUsage>
    </cacheHierarchy>
    <cacheHierarchy uniqueName="[Tabela5891011].[Estado]" caption="Estado" attribute="1" defaultMemberUniqueName="[Tabela5891011].[Estado].[All]" allUniqueName="[Tabela5891011].[Estado].[All]" dimensionUniqueName="[Tabela5891011]" displayFolder="" count="0" memberValueDatatype="130" unbalanced="0"/>
    <cacheHierarchy uniqueName="[Tabela5891011].[Região]" caption="Região" attribute="1" defaultMemberUniqueName="[Tabela5891011].[Região].[All]" allUniqueName="[Tabela5891011].[Região].[All]" dimensionUniqueName="[Tabela5891011]" displayFolder="" count="0" memberValueDatatype="130" unbalanced="0"/>
    <cacheHierarchy uniqueName="[Tabela5891011].[Plano orçamentário]" caption="Plano orçamentário" attribute="1" defaultMemberUniqueName="[Tabela5891011].[Plano orçamentário].[All]" allUniqueName="[Tabela5891011].[Plano orçamentário].[All]" dimensionUniqueName="[Tabela5891011]" displayFolder="" count="0" memberValueDatatype="130" unbalanced="0"/>
    <cacheHierarchy uniqueName="[Tabela5891011].[Meta]" caption="Meta" attribute="1" defaultMemberUniqueName="[Tabela5891011].[Meta].[All]" allUniqueName="[Tabela5891011].[Meta].[All]" dimensionUniqueName="[Tabela5891011]" displayFolder="" count="0" memberValueDatatype="20" unbalanced="0"/>
    <cacheHierarchy uniqueName="[Tabela5891011].[Mês]" caption="Mês" attribute="1" defaultMemberUniqueName="[Tabela5891011].[Mês].[All]" allUniqueName="[Tabela5891011].[Mês].[All]" dimensionUniqueName="[Tabela5891011]" displayFolder="" count="2" memberValueDatatype="130" unbalanced="0">
      <fieldsUsage count="2">
        <fieldUsage x="-1"/>
        <fieldUsage x="2"/>
      </fieldsUsage>
    </cacheHierarchy>
    <cacheHierarchy uniqueName="[Tabela5891011].[Exercicio]" caption="Exercicio" attribute="1" defaultMemberUniqueName="[Tabela5891011].[Exercicio].[All]" allUniqueName="[Tabela5891011].[Exercicio].[All]" dimensionUniqueName="[Tabela5891011]" displayFolder="" count="2" memberValueDatatype="130" unbalanced="0">
      <fieldsUsage count="2">
        <fieldUsage x="-1"/>
        <fieldUsage x="5"/>
      </fieldsUsage>
    </cacheHierarchy>
    <cacheHierarchy uniqueName="[Tabela5891011].[Fase]" caption="Fase" attribute="1" defaultMemberUniqueName="[Tabela5891011].[Fase].[All]" allUniqueName="[Tabela5891011].[Fase].[All]" dimensionUniqueName="[Tabela5891011]" displayFolder="" count="2" memberValueDatatype="130" unbalanced="0">
      <fieldsUsage count="2">
        <fieldUsage x="-1"/>
        <fieldUsage x="1"/>
      </fieldsUsage>
    </cacheHierarchy>
    <cacheHierarchy uniqueName="[Tabela5891011].[Topografia de Parcelamento - Famílias]" caption="Topografia de Parcelamento - Famílias" attribute="1" defaultMemberUniqueName="[Tabela5891011].[Topografia de Parcelamento - Famílias].[All]" allUniqueName="[Tabela5891011].[Topografia de Parcelamento - Famílias].[All]" dimensionUniqueName="[Tabela5891011]" displayFolder="" count="0" memberValueDatatype="20" unbalanced="0"/>
    <cacheHierarchy uniqueName="[Tabela5891011].[Topografia de Parcelamento - PA]" caption="Topografia de Parcelamento - PA" attribute="1" defaultMemberUniqueName="[Tabela5891011].[Topografia de Parcelamento - PA].[All]" allUniqueName="[Tabela5891011].[Topografia de Parcelamento - PA].[All]" dimensionUniqueName="[Tabela5891011]" displayFolder="" count="0" memberValueDatatype="20" unbalanced="0"/>
    <cacheHierarchy uniqueName="[Tabela5891011].[Topografia de Perímetro - Famílias]" caption="Topografia de Perímetro - Famílias" attribute="1" defaultMemberUniqueName="[Tabela5891011].[Topografia de Perímetro - Famílias].[All]" allUniqueName="[Tabela5891011].[Topografia de Perímetro - Famílias].[All]" dimensionUniqueName="[Tabela5891011]" displayFolder="" count="0" memberValueDatatype="20" unbalanced="0"/>
    <cacheHierarchy uniqueName="[Tabela5891011].[Topografia de Perímetro - PA]" caption="Topografia de Perímetro - PA" attribute="1" defaultMemberUniqueName="[Tabela5891011].[Topografia de Perímetro - PA].[All]" allUniqueName="[Tabela5891011].[Topografia de Perímetro - PA].[All]" dimensionUniqueName="[Tabela5891011]" displayFolder="" count="0" memberValueDatatype="20" unbalanced="0"/>
    <cacheHierarchy uniqueName="[Tabela5891011].[Observações]" caption="Observações" attribute="1" defaultMemberUniqueName="[Tabela5891011].[Observações].[All]" allUniqueName="[Tabela5891011].[Observações].[All]" dimensionUniqueName="[Tabela5891011]" displayFolder="" count="0" memberValueDatatype="130" unbalanced="0"/>
    <cacheHierarchy uniqueName="[Tabela5891011].[Meta orçamentária]" caption="Meta orçamentária" attribute="1" defaultMemberUniqueName="[Tabela5891011].[Meta orçamentária].[All]" allUniqueName="[Tabela5891011].[Meta orçamentária].[All]" dimensionUniqueName="[Tabela5891011]" displayFolder="" count="0" memberValueDatatype="20" unbalanced="0"/>
    <cacheHierarchy uniqueName="[Tabela5891011].[Coluna1]" caption="Coluna1" attribute="1" defaultMemberUniqueName="[Tabela5891011].[Coluna1].[All]" allUniqueName="[Tabela5891011].[Coluna1].[All]" dimensionUniqueName="[Tabela5891011]" displayFolder="" count="0" memberValueDatatype="130" unbalanced="0"/>
    <cacheHierarchy uniqueName="[Tabela5891011].[Provisão Recebida]" caption="Provisão Recebida" attribute="1" defaultMemberUniqueName="[Tabela5891011].[Provisão Recebida].[All]" allUniqueName="[Tabela5891011].[Provisão Recebida].[All]" dimensionUniqueName="[Tabela5891011]" displayFolder="" count="0" memberValueDatatype="130" unbalanced="0"/>
    <cacheHierarchy uniqueName="[Tabela5891011].[Despesas empenhadas]" caption="Despesas empenhadas" attribute="1" defaultMemberUniqueName="[Tabela5891011].[Despesas empenhadas].[All]" allUniqueName="[Tabela5891011].[Despesas empenhadas].[All]" dimensionUniqueName="[Tabela5891011]" displayFolder="" count="0" memberValueDatatype="130" unbalanced="0"/>
    <cacheHierarchy uniqueName="[Tabela5891011].[Despesas liquidadas]" caption="Despesas liquidadas" attribute="1" defaultMemberUniqueName="[Tabela5891011].[Despesas liquidadas].[All]" allUniqueName="[Tabela5891011].[Despesas liquidadas].[All]" dimensionUniqueName="[Tabela5891011]" displayFolder="" count="0" memberValueDatatype="130" unbalanced="0"/>
    <cacheHierarchy uniqueName="[Tabela5891011].[Despesas pagas]" caption="Despesas pagas" attribute="1" defaultMemberUniqueName="[Tabela5891011].[Despesas pagas].[All]" allUniqueName="[Tabela5891011].[Despesas pagas].[All]" dimensionUniqueName="[Tabela5891011]" displayFolder="" count="0" memberValueDatatype="130" unbalanced="0"/>
    <cacheHierarchy uniqueName="[Measures].[__XL_Count Tabela2]" caption="__XL_Count Tabela2" measure="1" displayFolder="" measureGroup="Tabela2" count="0" hidden="1"/>
    <cacheHierarchy uniqueName="[Measures].[__XL_Count Tabela5891011]" caption="__XL_Count Tabela5891011" measure="1" displayFolder="" measureGroup="Tabela5891011" count="0" hidden="1"/>
    <cacheHierarchy uniqueName="[Measures].[__No measures defined]" caption="__No measures defined" measure="1" displayFolder="" count="0" hidden="1"/>
    <cacheHierarchy uniqueName="[Measures].[Soma de Topografia de Parcelamento - Famílias]" caption="Soma de Topografia de Parcelamento - Famílias" measure="1" displayFolder="" measureGroup="Tabela5891011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Topografia de Parcelamento - PA]" caption="Soma de Topografia de Parcelamento - PA" measure="1" displayFolder="" measureGroup="Tabela5891011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Topografia de Perímetro - Famílias]" caption="Soma de Topografia de Perímetro - Famílias" measure="1" displayFolder="" measureGroup="Tabela5891011" count="0" hidden="1">
      <extLst>
        <ext xmlns:x15="http://schemas.microsoft.com/office/spreadsheetml/2010/11/main" uri="{B97F6D7D-B522-45F9-BDA1-12C45D357490}">
          <x15:cacheHierarchy aggregatedColumn="29"/>
        </ext>
      </extLst>
    </cacheHierarchy>
    <cacheHierarchy uniqueName="[Measures].[Soma de Topografia de Perímetro - PA]" caption="Soma de Topografia de Perímetro - PA" measure="1" displayFolder="" measureGroup="Tabela5891011" count="0" hidden="1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Soma de Meta]" caption="Soma de Meta" measure="1" displayFolder="" measureGroup="Tabela5891011" count="0" hidden="1">
      <extLst>
        <ext xmlns:x15="http://schemas.microsoft.com/office/spreadsheetml/2010/11/main" uri="{B97F6D7D-B522-45F9-BDA1-12C45D357490}">
          <x15:cacheHierarchy aggregatedColumn="23"/>
        </ext>
      </extLst>
    </cacheHierarchy>
    <cacheHierarchy uniqueName="[Measures].[Contagem Distinta de Meta]" caption="Contagem Distinta de Meta" measure="1" displayFolder="" measureGroup="Tabela5891011" count="0" hidden="1">
      <extLst>
        <ext xmlns:x15="http://schemas.microsoft.com/office/spreadsheetml/2010/11/main" uri="{B97F6D7D-B522-45F9-BDA1-12C45D357490}">
          <x15:cacheHierarchy aggregatedColumn="23"/>
        </ext>
      </extLst>
    </cacheHierarchy>
    <cacheHierarchy uniqueName="[Measures].[Contagem de Meta]" caption="Contagem de Meta" measure="1" displayFolder="" measureGroup="Tabela5891011" count="0" hidden="1">
      <extLst>
        <ext xmlns:x15="http://schemas.microsoft.com/office/spreadsheetml/2010/11/main" uri="{B97F6D7D-B522-45F9-BDA1-12C45D357490}">
          <x15:cacheHierarchy aggregatedColumn="23"/>
        </ext>
      </extLst>
    </cacheHierarchy>
    <cacheHierarchy uniqueName="[Measures].[Média de Meta]" caption="Média de Meta" measure="1" displayFolder="" measureGroup="Tabela5891011" count="0" hidden="1">
      <extLst>
        <ext xmlns:x15="http://schemas.microsoft.com/office/spreadsheetml/2010/11/main" uri="{B97F6D7D-B522-45F9-BDA1-12C45D357490}">
          <x15:cacheHierarchy aggregatedColumn="23"/>
        </ext>
      </extLst>
    </cacheHierarchy>
    <cacheHierarchy uniqueName="[Measures].[Máx. de Meta]" caption="Máx. de Meta" measure="1" displayFolder="" measureGroup="Tabela5891011" count="0" hidden="1">
      <extLst>
        <ext xmlns:x15="http://schemas.microsoft.com/office/spreadsheetml/2010/11/main" uri="{B97F6D7D-B522-45F9-BDA1-12C45D357490}">
          <x15:cacheHierarchy aggregatedColumn="23"/>
        </ext>
      </extLst>
    </cacheHierarchy>
  </cacheHierarchies>
  <kpis count="0"/>
  <dimensions count="3">
    <dimension measure="1" name="Measures" uniqueName="[Measures]" caption="Measures"/>
    <dimension name="Tabela2" uniqueName="[Tabela2]" caption="Tabela2"/>
    <dimension name="Tabela5891011" uniqueName="[Tabela5891011]" caption="Tabela5891011"/>
  </dimensions>
  <measureGroups count="2">
    <measureGroup name="Tabela2" caption="Tabela2"/>
    <measureGroup name="Tabela5891011" caption="Tabela5891011"/>
  </measureGroups>
  <maps count="2">
    <map measureGroup="0" dimension="1"/>
    <map measureGroup="1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6.xml><?xml version="1.0" encoding="utf-8"?>
<pivotCacheDefinition xmlns="http://schemas.openxmlformats.org/spreadsheetml/2006/main" xmlns:r="http://schemas.openxmlformats.org/officeDocument/2006/relationships" saveData="0" refreshedBy="Fabiola De Freitas Vianna" refreshedDate="44089.489666435184" backgroundQuery="1" createdVersion="6" refreshedVersion="6" minRefreshableVersion="3" recordCount="0" supportSubquery="1" supportAdvancedDrill="1">
  <cacheSource type="external" connectionId="1"/>
  <cacheFields count="7">
    <cacheField name="[Tabela5891011].[SR].[SR]" caption="SR" numFmtId="0" hierarchy="19" level="1">
      <sharedItems containsSemiMixedTypes="0" containsNonDate="0" containsString="0"/>
    </cacheField>
    <cacheField name="[Tabela5891011].[Fase].[Fase]" caption="Fase" numFmtId="0" hierarchy="26" level="1">
      <sharedItems count="1">
        <s v="concluídas"/>
      </sharedItems>
    </cacheField>
    <cacheField name="[Tabela5891011].[Mês].[Mês]" caption="Mês" numFmtId="0" hierarchy="24" level="1">
      <sharedItems count="5">
        <s v="abril"/>
        <s v="fevereiro"/>
        <s v="janeiro"/>
        <s v="maio"/>
        <s v="março"/>
      </sharedItems>
    </cacheField>
    <cacheField name="[Tabela5891011].[Exercicio].[Exercicio]" caption="Exercicio" numFmtId="0" hierarchy="25" level="1">
      <sharedItems containsSemiMixedTypes="0" containsNonDate="0" containsString="0"/>
    </cacheField>
    <cacheField name="[Measures].[Soma de Topografia de Parcelamento - Famílias]" caption="Soma de Topografia de Parcelamento - Famílias" numFmtId="0" hierarchy="41" level="32767"/>
    <cacheField name="[Measures].[Soma de Topografia de Perímetro - Famílias]" caption="Soma de Topografia de Perímetro - Famílias" numFmtId="0" hierarchy="43" level="32767"/>
    <cacheField name="[Measures].[Soma de Meta]" caption="Soma de Meta" numFmtId="0" hierarchy="45" level="32767"/>
  </cacheFields>
  <cacheHierarchies count="50">
    <cacheHierarchy uniqueName="[Tabela2].[ANO]" caption="ANO" attribute="1" time="1" defaultMemberUniqueName="[Tabela2].[ANO].[All]" allUniqueName="[Tabela2].[ANO].[All]" dimensionUniqueName="[Tabela2]" displayFolder="" count="0" memberValueDatatype="7" unbalanced="0"/>
    <cacheHierarchy uniqueName="[Tabela2].[AÇÃO]" caption="AÇÃO" attribute="1" defaultMemberUniqueName="[Tabela2].[AÇÃO].[All]" allUniqueName="[Tabela2].[AÇÃO].[All]" dimensionUniqueName="[Tabela2]" displayFolder="" count="0" memberValueDatatype="130" unbalanced="0"/>
    <cacheHierarchy uniqueName="[Tabela2].[SR]" caption="SR" attribute="1" defaultMemberUniqueName="[Tabela2].[SR].[All]" allUniqueName="[Tabela2].[SR].[All]" dimensionUniqueName="[Tabela2]" displayFolder="" count="0" memberValueDatatype="130" unbalanced="0"/>
    <cacheHierarchy uniqueName="[Tabela2].[CIDADE]" caption="CIDADE" attribute="1" defaultMemberUniqueName="[Tabela2].[CIDADE].[All]" allUniqueName="[Tabela2].[CIDADE].[All]" dimensionUniqueName="[Tabela2]" displayFolder="" count="0" memberValueDatatype="130" unbalanced="0"/>
    <cacheHierarchy uniqueName="[Tabela2].[ESTADO]" caption="ESTADO" attribute="1" defaultMemberUniqueName="[Tabela2].[ESTADO].[All]" allUniqueName="[Tabela2].[ESTADO].[All]" dimensionUniqueName="[Tabela2]" displayFolder="" count="0" memberValueDatatype="130" unbalanced="0"/>
    <cacheHierarchy uniqueName="[Tabela2].[REGIÃO]" caption="REGIÃO" attribute="1" defaultMemberUniqueName="[Tabela2].[REGIÃO].[All]" allUniqueName="[Tabela2].[REGIÃO].[All]" dimensionUniqueName="[Tabela2]" displayFolder="" count="0" memberValueDatatype="130" unbalanced="0"/>
    <cacheHierarchy uniqueName="[Tabela2].[META FISICA]" caption="META FISICA" attribute="1" defaultMemberUniqueName="[Tabela2].[META FISICA].[All]" allUniqueName="[Tabela2].[META FISICA].[All]" dimensionUniqueName="[Tabela2]" displayFolder="" count="0" memberValueDatatype="20" unbalanced="0"/>
    <cacheHierarchy uniqueName="[Tabela2].[META FÍSICA REALIZADA]" caption="META FÍSICA REALIZADA" attribute="1" defaultMemberUniqueName="[Tabela2].[META FÍSICA REALIZADA].[All]" allUniqueName="[Tabela2].[META FÍSICA REALIZADA].[All]" dimensionUniqueName="[Tabela2]" displayFolder="" count="0" memberValueDatatype="5" unbalanced="0"/>
    <cacheHierarchy uniqueName="[Tabela2].[META ORÇAMENTÁRIA corrente]" caption="META ORÇAMENTÁRIA corrente" attribute="1" defaultMemberUniqueName="[Tabela2].[META ORÇAMENTÁRIA corrente].[All]" allUniqueName="[Tabela2].[META ORÇAMENTÁRIA corrente].[All]" dimensionUniqueName="[Tabela2]" displayFolder="" count="0" memberValueDatatype="5" unbalanced="0"/>
    <cacheHierarchy uniqueName="[Tabela2].[META ORÇAMENTÁRIA Capital]" caption="META ORÇAMENTÁRIA Capital" attribute="1" defaultMemberUniqueName="[Tabela2].[META ORÇAMENTÁRIA Capital].[All]" allUniqueName="[Tabela2].[META ORÇAMENTÁRIA Capital].[All]" dimensionUniqueName="[Tabela2]" displayFolder="" count="0" memberValueDatatype="20" unbalanced="0"/>
    <cacheHierarchy uniqueName="[Tabela2].[PROVISÃO RECEBIDA Correntes]" caption="PROVISÃO RECEBIDA Correntes" attribute="1" defaultMemberUniqueName="[Tabela2].[PROVISÃO RECEBIDA Correntes].[All]" allUniqueName="[Tabela2].[PROVISÃO RECEBIDA Correntes].[All]" dimensionUniqueName="[Tabela2]" displayFolder="" count="0" memberValueDatatype="5" unbalanced="0"/>
    <cacheHierarchy uniqueName="[Tabela2].[DESPESAS EMPENHADAS Correntes]" caption="DESPESAS EMPENHADAS Correntes" attribute="1" defaultMemberUniqueName="[Tabela2].[DESPESAS EMPENHADAS Correntes].[All]" allUniqueName="[Tabela2].[DESPESAS EMPENHADAS Correntes].[All]" dimensionUniqueName="[Tabela2]" displayFolder="" count="0" memberValueDatatype="5" unbalanced="0"/>
    <cacheHierarchy uniqueName="[Tabela2].[DESPESAS LIQUIDADAS Correntes]" caption="DESPESAS LIQUIDADAS Correntes" attribute="1" defaultMemberUniqueName="[Tabela2].[DESPESAS LIQUIDADAS Correntes].[All]" allUniqueName="[Tabela2].[DESPESAS LIQUIDADAS Correntes].[All]" dimensionUniqueName="[Tabela2]" displayFolder="" count="0" memberValueDatatype="5" unbalanced="0"/>
    <cacheHierarchy uniqueName="[Tabela2].[DESPESAS PAGAS Correntes]" caption="DESPESAS PAGAS Correntes" attribute="1" defaultMemberUniqueName="[Tabela2].[DESPESAS PAGAS Correntes].[All]" allUniqueName="[Tabela2].[DESPESAS PAGAS Correntes].[All]" dimensionUniqueName="[Tabela2]" displayFolder="" count="0" memberValueDatatype="5" unbalanced="0"/>
    <cacheHierarchy uniqueName="[Tabela2].[Meta Orçamentária Capital2]" caption="Meta Orçamentária Capital2" attribute="1" defaultMemberUniqueName="[Tabela2].[Meta Orçamentária Capital2].[All]" allUniqueName="[Tabela2].[Meta Orçamentária Capital2].[All]" dimensionUniqueName="[Tabela2]" displayFolder="" count="0" memberValueDatatype="20" unbalanced="0"/>
    <cacheHierarchy uniqueName="[Tabela2].[Provisão recebida Capital]" caption="Provisão recebida Capital" attribute="1" defaultMemberUniqueName="[Tabela2].[Provisão recebida Capital].[All]" allUniqueName="[Tabela2].[Provisão recebida Capital].[All]" dimensionUniqueName="[Tabela2]" displayFolder="" count="0" memberValueDatatype="5" unbalanced="0"/>
    <cacheHierarchy uniqueName="[Tabela2].[Despesas empenhadas capital]" caption="Despesas empenhadas capital" attribute="1" defaultMemberUniqueName="[Tabela2].[Despesas empenhadas capital].[All]" allUniqueName="[Tabela2].[Despesas empenhadas capital].[All]" dimensionUniqueName="[Tabela2]" displayFolder="" count="0" memberValueDatatype="5" unbalanced="0"/>
    <cacheHierarchy uniqueName="[Tabela2].[despesas liquidadas capital]" caption="despesas liquidadas capital" attribute="1" defaultMemberUniqueName="[Tabela2].[despesas liquidadas capital].[All]" allUniqueName="[Tabela2].[despesas liquidadas capital].[All]" dimensionUniqueName="[Tabela2]" displayFolder="" count="0" memberValueDatatype="5" unbalanced="0"/>
    <cacheHierarchy uniqueName="[Tabela2].[despesas pagas capital]" caption="despesas pagas capital" attribute="1" defaultMemberUniqueName="[Tabela2].[despesas pagas capital].[All]" allUniqueName="[Tabela2].[despesas pagas capital].[All]" dimensionUniqueName="[Tabela2]" displayFolder="" count="0" memberValueDatatype="5" unbalanced="0"/>
    <cacheHierarchy uniqueName="[Tabela5891011].[SR]" caption="SR" attribute="1" defaultMemberUniqueName="[Tabela5891011].[SR].[All]" allUniqueName="[Tabela5891011].[SR].[All]" dimensionUniqueName="[Tabela5891011]" displayFolder="" count="2" memberValueDatatype="20" unbalanced="0">
      <fieldsUsage count="2">
        <fieldUsage x="-1"/>
        <fieldUsage x="0"/>
      </fieldsUsage>
    </cacheHierarchy>
    <cacheHierarchy uniqueName="[Tabela5891011].[Estado]" caption="Estado" attribute="1" defaultMemberUniqueName="[Tabela5891011].[Estado].[All]" allUniqueName="[Tabela5891011].[Estado].[All]" dimensionUniqueName="[Tabela5891011]" displayFolder="" count="0" memberValueDatatype="130" unbalanced="0"/>
    <cacheHierarchy uniqueName="[Tabela5891011].[Região]" caption="Região" attribute="1" defaultMemberUniqueName="[Tabela5891011].[Região].[All]" allUniqueName="[Tabela5891011].[Região].[All]" dimensionUniqueName="[Tabela5891011]" displayFolder="" count="0" memberValueDatatype="130" unbalanced="0"/>
    <cacheHierarchy uniqueName="[Tabela5891011].[Plano orçamentário]" caption="Plano orçamentário" attribute="1" defaultMemberUniqueName="[Tabela5891011].[Plano orçamentário].[All]" allUniqueName="[Tabela5891011].[Plano orçamentário].[All]" dimensionUniqueName="[Tabela5891011]" displayFolder="" count="0" memberValueDatatype="130" unbalanced="0"/>
    <cacheHierarchy uniqueName="[Tabela5891011].[Meta]" caption="Meta" attribute="1" defaultMemberUniqueName="[Tabela5891011].[Meta].[All]" allUniqueName="[Tabela5891011].[Meta].[All]" dimensionUniqueName="[Tabela5891011]" displayFolder="" count="0" memberValueDatatype="20" unbalanced="0"/>
    <cacheHierarchy uniqueName="[Tabela5891011].[Mês]" caption="Mês" attribute="1" defaultMemberUniqueName="[Tabela5891011].[Mês].[All]" allUniqueName="[Tabela5891011].[Mês].[All]" dimensionUniqueName="[Tabela5891011]" displayFolder="" count="2" memberValueDatatype="130" unbalanced="0">
      <fieldsUsage count="2">
        <fieldUsage x="-1"/>
        <fieldUsage x="2"/>
      </fieldsUsage>
    </cacheHierarchy>
    <cacheHierarchy uniqueName="[Tabela5891011].[Exercicio]" caption="Exercicio" attribute="1" defaultMemberUniqueName="[Tabela5891011].[Exercicio].[All]" allUniqueName="[Tabela5891011].[Exercicio].[All]" dimensionUniqueName="[Tabela5891011]" displayFolder="" count="2" memberValueDatatype="130" unbalanced="0">
      <fieldsUsage count="2">
        <fieldUsage x="-1"/>
        <fieldUsage x="3"/>
      </fieldsUsage>
    </cacheHierarchy>
    <cacheHierarchy uniqueName="[Tabela5891011].[Fase]" caption="Fase" attribute="1" defaultMemberUniqueName="[Tabela5891011].[Fase].[All]" allUniqueName="[Tabela5891011].[Fase].[All]" dimensionUniqueName="[Tabela5891011]" displayFolder="" count="2" memberValueDatatype="130" unbalanced="0">
      <fieldsUsage count="2">
        <fieldUsage x="-1"/>
        <fieldUsage x="1"/>
      </fieldsUsage>
    </cacheHierarchy>
    <cacheHierarchy uniqueName="[Tabela5891011].[Topografia de Parcelamento - Famílias]" caption="Topografia de Parcelamento - Famílias" attribute="1" defaultMemberUniqueName="[Tabela5891011].[Topografia de Parcelamento - Famílias].[All]" allUniqueName="[Tabela5891011].[Topografia de Parcelamento - Famílias].[All]" dimensionUniqueName="[Tabela5891011]" displayFolder="" count="0" memberValueDatatype="20" unbalanced="0"/>
    <cacheHierarchy uniqueName="[Tabela5891011].[Topografia de Parcelamento - PA]" caption="Topografia de Parcelamento - PA" attribute="1" defaultMemberUniqueName="[Tabela5891011].[Topografia de Parcelamento - PA].[All]" allUniqueName="[Tabela5891011].[Topografia de Parcelamento - PA].[All]" dimensionUniqueName="[Tabela5891011]" displayFolder="" count="0" memberValueDatatype="20" unbalanced="0"/>
    <cacheHierarchy uniqueName="[Tabela5891011].[Topografia de Perímetro - Famílias]" caption="Topografia de Perímetro - Famílias" attribute="1" defaultMemberUniqueName="[Tabela5891011].[Topografia de Perímetro - Famílias].[All]" allUniqueName="[Tabela5891011].[Topografia de Perímetro - Famílias].[All]" dimensionUniqueName="[Tabela5891011]" displayFolder="" count="0" memberValueDatatype="20" unbalanced="0"/>
    <cacheHierarchy uniqueName="[Tabela5891011].[Topografia de Perímetro - PA]" caption="Topografia de Perímetro - PA" attribute="1" defaultMemberUniqueName="[Tabela5891011].[Topografia de Perímetro - PA].[All]" allUniqueName="[Tabela5891011].[Topografia de Perímetro - PA].[All]" dimensionUniqueName="[Tabela5891011]" displayFolder="" count="0" memberValueDatatype="20" unbalanced="0"/>
    <cacheHierarchy uniqueName="[Tabela5891011].[Observações]" caption="Observações" attribute="1" defaultMemberUniqueName="[Tabela5891011].[Observações].[All]" allUniqueName="[Tabela5891011].[Observações].[All]" dimensionUniqueName="[Tabela5891011]" displayFolder="" count="0" memberValueDatatype="130" unbalanced="0"/>
    <cacheHierarchy uniqueName="[Tabela5891011].[Meta orçamentária]" caption="Meta orçamentária" attribute="1" defaultMemberUniqueName="[Tabela5891011].[Meta orçamentária].[All]" allUniqueName="[Tabela5891011].[Meta orçamentária].[All]" dimensionUniqueName="[Tabela5891011]" displayFolder="" count="0" memberValueDatatype="20" unbalanced="0"/>
    <cacheHierarchy uniqueName="[Tabela5891011].[Coluna1]" caption="Coluna1" attribute="1" defaultMemberUniqueName="[Tabela5891011].[Coluna1].[All]" allUniqueName="[Tabela5891011].[Coluna1].[All]" dimensionUniqueName="[Tabela5891011]" displayFolder="" count="0" memberValueDatatype="130" unbalanced="0"/>
    <cacheHierarchy uniqueName="[Tabela5891011].[Provisão Recebida]" caption="Provisão Recebida" attribute="1" defaultMemberUniqueName="[Tabela5891011].[Provisão Recebida].[All]" allUniqueName="[Tabela5891011].[Provisão Recebida].[All]" dimensionUniqueName="[Tabela5891011]" displayFolder="" count="0" memberValueDatatype="130" unbalanced="0"/>
    <cacheHierarchy uniqueName="[Tabela5891011].[Despesas empenhadas]" caption="Despesas empenhadas" attribute="1" defaultMemberUniqueName="[Tabela5891011].[Despesas empenhadas].[All]" allUniqueName="[Tabela5891011].[Despesas empenhadas].[All]" dimensionUniqueName="[Tabela5891011]" displayFolder="" count="0" memberValueDatatype="130" unbalanced="0"/>
    <cacheHierarchy uniqueName="[Tabela5891011].[Despesas liquidadas]" caption="Despesas liquidadas" attribute="1" defaultMemberUniqueName="[Tabela5891011].[Despesas liquidadas].[All]" allUniqueName="[Tabela5891011].[Despesas liquidadas].[All]" dimensionUniqueName="[Tabela5891011]" displayFolder="" count="0" memberValueDatatype="130" unbalanced="0"/>
    <cacheHierarchy uniqueName="[Tabela5891011].[Despesas pagas]" caption="Despesas pagas" attribute="1" defaultMemberUniqueName="[Tabela5891011].[Despesas pagas].[All]" allUniqueName="[Tabela5891011].[Despesas pagas].[All]" dimensionUniqueName="[Tabela5891011]" displayFolder="" count="0" memberValueDatatype="130" unbalanced="0"/>
    <cacheHierarchy uniqueName="[Measures].[__XL_Count Tabela2]" caption="__XL_Count Tabela2" measure="1" displayFolder="" measureGroup="Tabela2" count="0" hidden="1"/>
    <cacheHierarchy uniqueName="[Measures].[__XL_Count Tabela5891011]" caption="__XL_Count Tabela5891011" measure="1" displayFolder="" measureGroup="Tabela5891011" count="0" hidden="1"/>
    <cacheHierarchy uniqueName="[Measures].[__No measures defined]" caption="__No measures defined" measure="1" displayFolder="" count="0" hidden="1"/>
    <cacheHierarchy uniqueName="[Measures].[Soma de Topografia de Parcelamento - Famílias]" caption="Soma de Topografia de Parcelamento - Famílias" measure="1" displayFolder="" measureGroup="Tabela5891011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Topografia de Parcelamento - PA]" caption="Soma de Topografia de Parcelamento - PA" measure="1" displayFolder="" measureGroup="Tabela5891011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Topografia de Perímetro - Famílias]" caption="Soma de Topografia de Perímetro - Famílias" measure="1" displayFolder="" measureGroup="Tabela5891011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29"/>
        </ext>
      </extLst>
    </cacheHierarchy>
    <cacheHierarchy uniqueName="[Measures].[Soma de Topografia de Perímetro - PA]" caption="Soma de Topografia de Perímetro - PA" measure="1" displayFolder="" measureGroup="Tabela5891011" count="0" hidden="1">
      <extLst>
        <ext xmlns:x15="http://schemas.microsoft.com/office/spreadsheetml/2010/11/main" uri="{B97F6D7D-B522-45F9-BDA1-12C45D357490}">
          <x15:cacheHierarchy aggregatedColumn="30"/>
        </ext>
      </extLst>
    </cacheHierarchy>
    <cacheHierarchy uniqueName="[Measures].[Soma de Meta]" caption="Soma de Meta" measure="1" displayFolder="" measureGroup="Tabela5891011" count="0" oneField="1" hidden="1">
      <fieldsUsage count="1">
        <fieldUsage x="6"/>
      </fieldsUsage>
      <extLst>
        <ext xmlns:x15="http://schemas.microsoft.com/office/spreadsheetml/2010/11/main" uri="{B97F6D7D-B522-45F9-BDA1-12C45D357490}">
          <x15:cacheHierarchy aggregatedColumn="23"/>
        </ext>
      </extLst>
    </cacheHierarchy>
    <cacheHierarchy uniqueName="[Measures].[Contagem Distinta de Meta]" caption="Contagem Distinta de Meta" measure="1" displayFolder="" measureGroup="Tabela5891011" count="0" hidden="1">
      <extLst>
        <ext xmlns:x15="http://schemas.microsoft.com/office/spreadsheetml/2010/11/main" uri="{B97F6D7D-B522-45F9-BDA1-12C45D357490}">
          <x15:cacheHierarchy aggregatedColumn="23"/>
        </ext>
      </extLst>
    </cacheHierarchy>
    <cacheHierarchy uniqueName="[Measures].[Contagem de Meta]" caption="Contagem de Meta" measure="1" displayFolder="" measureGroup="Tabela5891011" count="0" hidden="1">
      <extLst>
        <ext xmlns:x15="http://schemas.microsoft.com/office/spreadsheetml/2010/11/main" uri="{B97F6D7D-B522-45F9-BDA1-12C45D357490}">
          <x15:cacheHierarchy aggregatedColumn="23"/>
        </ext>
      </extLst>
    </cacheHierarchy>
    <cacheHierarchy uniqueName="[Measures].[Média de Meta]" caption="Média de Meta" measure="1" displayFolder="" measureGroup="Tabela5891011" count="0" hidden="1">
      <extLst>
        <ext xmlns:x15="http://schemas.microsoft.com/office/spreadsheetml/2010/11/main" uri="{B97F6D7D-B522-45F9-BDA1-12C45D357490}">
          <x15:cacheHierarchy aggregatedColumn="23"/>
        </ext>
      </extLst>
    </cacheHierarchy>
    <cacheHierarchy uniqueName="[Measures].[Máx. de Meta]" caption="Máx. de Meta" measure="1" displayFolder="" measureGroup="Tabela5891011" count="0" hidden="1">
      <extLst>
        <ext xmlns:x15="http://schemas.microsoft.com/office/spreadsheetml/2010/11/main" uri="{B97F6D7D-B522-45F9-BDA1-12C45D357490}">
          <x15:cacheHierarchy aggregatedColumn="23"/>
        </ext>
      </extLst>
    </cacheHierarchy>
  </cacheHierarchies>
  <kpis count="0"/>
  <dimensions count="3">
    <dimension measure="1" name="Measures" uniqueName="[Measures]" caption="Measures"/>
    <dimension name="Tabela2" uniqueName="[Tabela2]" caption="Tabela2"/>
    <dimension name="Tabela5891011" uniqueName="[Tabela5891011]" caption="Tabela5891011"/>
  </dimensions>
  <measureGroups count="2">
    <measureGroup name="Tabela2" caption="Tabela2"/>
    <measureGroup name="Tabela5891011" caption="Tabela5891011"/>
  </measureGroups>
  <maps count="2">
    <map measureGroup="0" dimension="1"/>
    <map measureGroup="1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Fabiola De Freitas Vianna" refreshedDate="44069.653361226854" createdVersion="6" refreshedVersion="6" minRefreshableVersion="3" recordCount="200">
  <cacheSource type="worksheet">
    <worksheetSource name="Tabela58"/>
  </cacheSource>
  <cacheFields count="21">
    <cacheField name="SR" numFmtId="0">
      <sharedItems containsSemiMixedTypes="0" containsString="0" containsNumber="1" containsInteger="1" minValue="0" maxValue="30" count="30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30"/>
        <n v="0" u="1"/>
      </sharedItems>
    </cacheField>
    <cacheField name="Estado" numFmtId="0">
      <sharedItems/>
    </cacheField>
    <cacheField name="Região" numFmtId="0">
      <sharedItems/>
    </cacheField>
    <cacheField name="Plano orçamentário" numFmtId="0">
      <sharedItems/>
    </cacheField>
    <cacheField name="Meta CCU" numFmtId="0">
      <sharedItems containsString="0" containsBlank="1" containsNumber="1" containsInteger="1" minValue="0" maxValue="4091"/>
    </cacheField>
    <cacheField name="CCU" numFmtId="0">
      <sharedItems containsString="0" containsBlank="1" containsNumber="1" containsInteger="1" minValue="0" maxValue="2180"/>
    </cacheField>
    <cacheField name="Meta TD ou CDRU" numFmtId="0">
      <sharedItems containsString="0" containsBlank="1" containsNumber="1" containsInteger="1" minValue="0" maxValue="1363"/>
    </cacheField>
    <cacheField name="TD ou CDRU" numFmtId="0">
      <sharedItems containsString="0" containsBlank="1" containsNumber="1" containsInteger="1" minValue="0" maxValue="403"/>
    </cacheField>
    <cacheField name="Mês" numFmtId="0">
      <sharedItems containsBlank="1" count="8">
        <s v="janeiro"/>
        <s v="fevereiro"/>
        <s v="março"/>
        <s v="abril"/>
        <s v="maio"/>
        <s v="junho"/>
        <s v="julho"/>
        <m u="1"/>
      </sharedItems>
    </cacheField>
    <cacheField name="Exercicio" numFmtId="0">
      <sharedItems/>
    </cacheField>
    <cacheField name="Fase" numFmtId="0">
      <sharedItems containsBlank="1" count="2">
        <s v="concluído"/>
        <m u="1"/>
      </sharedItems>
    </cacheField>
    <cacheField name="Documento expedido" numFmtId="0">
      <sharedItems containsString="0" containsBlank="1" containsNumber="1" containsInteger="1" minValue="0" maxValue="361"/>
    </cacheField>
    <cacheField name="PA atendido" numFmtId="0">
      <sharedItems containsString="0" containsBlank="1" containsNumber="1" containsInteger="1" minValue="0" maxValue="62"/>
    </cacheField>
    <cacheField name="hectares" numFmtId="0">
      <sharedItems containsString="0" containsBlank="1" containsNumber="1" minValue="0" maxValue="20439"/>
    </cacheField>
    <cacheField name="Observação" numFmtId="0">
      <sharedItems containsBlank="1" count="2">
        <m/>
        <s v="Ainda não foram computados os valores correspodentes a extinta SR29"/>
      </sharedItems>
    </cacheField>
    <cacheField name="Meta orçamentária" numFmtId="0">
      <sharedItems containsString="0" containsBlank="1" containsNumber="1" containsInteger="1" minValue="23000" maxValue="425445"/>
    </cacheField>
    <cacheField name="Coluna1" numFmtId="0">
      <sharedItems containsNonDate="0" containsString="0" containsBlank="1"/>
    </cacheField>
    <cacheField name="Provisão Recebida" numFmtId="0">
      <sharedItems containsNonDate="0" containsString="0" containsBlank="1"/>
    </cacheField>
    <cacheField name="Despesas empenhadas" numFmtId="0">
      <sharedItems containsNonDate="0" containsString="0" containsBlank="1"/>
    </cacheField>
    <cacheField name="Despesas liquidadas" numFmtId="0">
      <sharedItems containsNonDate="0" containsString="0" containsBlank="1"/>
    </cacheField>
    <cacheField name="Despesas paga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 pivotCacheId="209530225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Fabiola De Freitas Vianna" refreshedDate="44069.653979745373" createdVersion="6" refreshedVersion="6" minRefreshableVersion="3" recordCount="914">
  <cacheSource type="worksheet">
    <worksheetSource name="Tabela589"/>
  </cacheSource>
  <cacheFields count="23">
    <cacheField name="SR" numFmtId="0">
      <sharedItems containsSemiMixedTypes="0" containsString="0" containsNumber="1" containsInteger="1" minValue="1" maxValue="30" count="29">
        <n v="1"/>
        <n v="5"/>
        <n v="2"/>
        <n v="19"/>
        <n v="3"/>
        <n v="7"/>
        <n v="4"/>
        <n v="15"/>
        <n v="10"/>
        <n v="6"/>
        <n v="20"/>
        <n v="8"/>
        <n v="23"/>
        <n v="9"/>
        <n v="27"/>
        <n v="11"/>
        <n v="30"/>
        <n v="12"/>
        <n v="13"/>
        <n v="14"/>
        <n v="24"/>
        <n v="16"/>
        <n v="17"/>
        <n v="26"/>
        <n v="18"/>
        <n v="28"/>
        <n v="22"/>
        <n v="21"/>
        <n v="25"/>
      </sharedItems>
    </cacheField>
    <cacheField name="Estado" numFmtId="0">
      <sharedItems/>
    </cacheField>
    <cacheField name="Região" numFmtId="0">
      <sharedItems containsBlank="1"/>
    </cacheField>
    <cacheField name="Plano orçamentário" numFmtId="0">
      <sharedItems/>
    </cacheField>
    <cacheField name="Meta" numFmtId="0">
      <sharedItems containsString="0" containsBlank="1" containsNumber="1" containsInteger="1" minValue="0" maxValue="0"/>
    </cacheField>
    <cacheField name="Mês" numFmtId="0">
      <sharedItems count="7">
        <s v="janeiro"/>
        <s v="fevereiro"/>
        <s v="março"/>
        <s v="abril"/>
        <s v="maio"/>
        <s v="junho"/>
        <s v="julho"/>
      </sharedItems>
    </cacheField>
    <cacheField name="Exercicio" numFmtId="0">
      <sharedItems count="2">
        <s v="anterior"/>
        <s v="atual"/>
      </sharedItems>
    </cacheField>
    <cacheField name="Fase" numFmtId="0">
      <sharedItems count="4">
        <s v="não concluídas"/>
        <s v="em execução"/>
        <s v="concluídas"/>
        <s v="iniciadas"/>
      </sharedItems>
    </cacheField>
    <cacheField name="Implantação de estradas - Km" numFmtId="0">
      <sharedItems containsString="0" containsBlank="1" containsNumber="1" minValue="0" maxValue="589.03"/>
    </cacheField>
    <cacheField name="Implantação de estradas - famílias atendidas" numFmtId="0">
      <sharedItems containsString="0" containsBlank="1" containsNumber="1" containsInteger="1" minValue="0" maxValue="2362"/>
    </cacheField>
    <cacheField name="Recuperação de estradas - Km" numFmtId="0">
      <sharedItems containsString="0" containsBlank="1" containsNumber="1" minValue="0" maxValue="2427.04"/>
    </cacheField>
    <cacheField name="Recuperação de estradas - famílias atendidas" numFmtId="0">
      <sharedItems containsString="0" containsBlank="1" containsNumber="1" containsInteger="1" minValue="0" maxValue="15793"/>
    </cacheField>
    <cacheField name="Abastecimento de água - Km" numFmtId="0">
      <sharedItems containsString="0" containsBlank="1" containsNumber="1" minValue="0" maxValue="194.03"/>
    </cacheField>
    <cacheField name="Abastecimento de água - famílias atendidas" numFmtId="0">
      <sharedItems containsString="0" containsBlank="1" containsNumber="1" containsInteger="1" minValue="0" maxValue="3412"/>
    </cacheField>
    <cacheField name="Outras obras - Km" numFmtId="0">
      <sharedItems containsString="0" containsBlank="1" containsNumber="1" minValue="0" maxValue="228"/>
    </cacheField>
    <cacheField name="Outras obras - Famílias atendidas" numFmtId="0">
      <sharedItems containsString="0" containsBlank="1" containsNumber="1" containsInteger="1" minValue="0" maxValue="6931"/>
    </cacheField>
    <cacheField name="Observações" numFmtId="0">
      <sharedItems containsBlank="1" count="12" longText="1">
        <s v="Ausência dos valores no campo 'não concluídas' no mês de janeiro;"/>
        <m/>
        <s v="(maio) o total de 'não concluídas' não corresponde a soma de 'em execução' e 'concluídas'; idem exercício atual; faltam informações sobre a quantidade de familias atendidas"/>
        <s v="(jan)Falta informação sobre a quilometragem na atividade 'abastecimento de água'."/>
        <s v="Jul: Informação de concluída não tem correspondente em iniciadas"/>
        <s v="(maio) o total de 'não concluídas' não corresponde a soma de 'em execução' e 'concluídas'; faltam informações sobre a quantidade de familias atendidas" u="1"/>
        <s v="211A_PO08 (maio) o total de 'não concluídas' não corresponde a soma de 'em execução' e 'concluídas'" u="1"/>
        <s v="(maio) o total de 'não concluídas' não corresponde a soma de 'em execução' e 'concluídas'; idem exercício atual; falta informações sobre a quantidade de familias atendidas" u="1"/>
        <s v="Faltam as informações referentes ao campo 'não concluídas'" u="1"/>
        <s v="Faltam as informações referentes ao campo 'não concluídas' no mês de janeiro de 'exercícios anteriores'; para o campo 'outras obras', o informado como concluído no mês de março foi subtraído do informado como 'em execução' no mês de janeiro, no entanto, o valor não corresponde a informção da planilha 'compilado' para o campo 'em execução'. Verificar com a SR" u="1"/>
        <s v="(maio) - Falta informação sobre a quantidade de famílias atendidas" u="1"/>
        <s v="Faltam as informações referentes ao campo 'não concluídas' no mês de janeiro de 'exercícios anteriores'" u="1"/>
      </sharedItems>
    </cacheField>
    <cacheField name="Meta orçamentária" numFmtId="0">
      <sharedItems containsString="0" containsBlank="1" containsNumber="1" containsInteger="1" minValue="0" maxValue="116500"/>
    </cacheField>
    <cacheField name="Coluna1" numFmtId="0">
      <sharedItems containsNonDate="0" containsString="0" containsBlank="1"/>
    </cacheField>
    <cacheField name="Provisão Recebida" numFmtId="0">
      <sharedItems containsNonDate="0" containsString="0" containsBlank="1"/>
    </cacheField>
    <cacheField name="Despesas empenhadas" numFmtId="0">
      <sharedItems containsNonDate="0" containsString="0" containsBlank="1"/>
    </cacheField>
    <cacheField name="Despesas liquidadas" numFmtId="0">
      <sharedItems containsNonDate="0" containsString="0" containsBlank="1"/>
    </cacheField>
    <cacheField name="Despesas paga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 pivotCacheId="2143458532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Fabiola De Freitas Vianna" refreshedDate="44069.657830555552" createdVersion="6" refreshedVersion="6" minRefreshableVersion="3" recordCount="862">
  <cacheSource type="worksheet">
    <worksheetSource name="Tabela5891012"/>
  </cacheSource>
  <cacheFields count="36">
    <cacheField name="SR" numFmtId="0">
      <sharedItems containsSemiMixedTypes="0" containsString="0" containsNumber="1" containsInteger="1" minValue="1" maxValue="30" count="29">
        <n v="1"/>
        <n v="5"/>
        <n v="19"/>
        <n v="7"/>
        <n v="15"/>
        <n v="10"/>
        <n v="20"/>
        <n v="6"/>
        <n v="23"/>
        <n v="4"/>
        <n v="27"/>
        <n v="30"/>
        <n v="8"/>
        <n v="12"/>
        <n v="11"/>
        <n v="24"/>
        <n v="16"/>
        <n v="26"/>
        <n v="28"/>
        <n v="22"/>
        <n v="2"/>
        <n v="13"/>
        <n v="17"/>
        <n v="18"/>
        <n v="25"/>
        <n v="21"/>
        <n v="3"/>
        <n v="9"/>
        <n v="14"/>
      </sharedItems>
    </cacheField>
    <cacheField name="Estado" numFmtId="0">
      <sharedItems/>
    </cacheField>
    <cacheField name="Região" numFmtId="0">
      <sharedItems/>
    </cacheField>
    <cacheField name="Plano orçamentário" numFmtId="0">
      <sharedItems/>
    </cacheField>
    <cacheField name="Meta" numFmtId="0">
      <sharedItems containsNonDate="0" containsString="0" containsBlank="1"/>
    </cacheField>
    <cacheField name="Mês" numFmtId="0">
      <sharedItems count="7">
        <s v="janeiro"/>
        <s v="fevereiro"/>
        <s v="março"/>
        <s v="abril"/>
        <s v="maio"/>
        <s v="junho"/>
        <s v="julho"/>
      </sharedItems>
    </cacheField>
    <cacheField name="Exercicio" numFmtId="0">
      <sharedItems count="2">
        <s v="anterior"/>
        <s v="atual"/>
      </sharedItems>
    </cacheField>
    <cacheField name="Fase" numFmtId="0">
      <sharedItems count="4">
        <s v="não concluídas"/>
        <s v="em execução"/>
        <s v="concluídas"/>
        <s v="iniciadas"/>
      </sharedItems>
    </cacheField>
    <cacheField name="PA com licença protocolada - Famílias" numFmtId="0">
      <sharedItems containsMixedTypes="1" containsNumber="1" containsInteger="1" minValue="0" maxValue="2450"/>
    </cacheField>
    <cacheField name="PA com licença protocolada -PA" numFmtId="0">
      <sharedItems containsMixedTypes="1" containsNumber="1" containsInteger="1" minValue="0" maxValue="143"/>
    </cacheField>
    <cacheField name="PA com licença protocolada - hectares" numFmtId="0">
      <sharedItems containsMixedTypes="1" containsNumber="1" minValue="0" maxValue="29208.516100000001"/>
    </cacheField>
    <cacheField name="PA com licença renovada - Famílias" numFmtId="0">
      <sharedItems containsMixedTypes="1" containsNumber="1" containsInteger="1" minValue="0" maxValue="305"/>
    </cacheField>
    <cacheField name="PA com licença renovada - PA" numFmtId="0">
      <sharedItems containsMixedTypes="1" containsNumber="1" containsInteger="1" minValue="0" maxValue="5"/>
    </cacheField>
    <cacheField name="PA com licença renovada - hectare" numFmtId="0">
      <sharedItems containsMixedTypes="1" containsNumber="1" minValue="0" maxValue="3751.81"/>
    </cacheField>
    <cacheField name="PA com Manejo de Flora ou Fauna - Famílias" numFmtId="0">
      <sharedItems containsString="0" containsBlank="1" containsNumber="1" containsInteger="1" minValue="0" maxValue="575"/>
    </cacheField>
    <cacheField name="PA com Manejo de Flora ou Fauna - PA" numFmtId="0">
      <sharedItems containsString="0" containsBlank="1" containsNumber="1" containsInteger="1" minValue="0" maxValue="5"/>
    </cacheField>
    <cacheField name="PA com Manejo de Flora ou Fauna - hectare" numFmtId="0">
      <sharedItems containsString="0" containsBlank="1" containsNumber="1" minValue="0" maxValue="5520"/>
    </cacheField>
    <cacheField name="PA com EA - Famílias" numFmtId="0">
      <sharedItems containsString="0" containsBlank="1" containsNumber="1" containsInteger="1" minValue="0" maxValue="0"/>
    </cacheField>
    <cacheField name="PA com EA - PA" numFmtId="0">
      <sharedItems containsString="0" containsBlank="1" containsNumber="1" containsInteger="1" minValue="0" maxValue="0"/>
    </cacheField>
    <cacheField name="PA com EA - hectare" numFmtId="0">
      <sharedItems containsString="0" containsBlank="1" containsNumber="1" containsInteger="1" minValue="0" maxValue="0"/>
    </cacheField>
    <cacheField name="PA com combate ao desmatamento - Famílias" numFmtId="0">
      <sharedItems containsString="0" containsBlank="1" containsNumber="1" containsInteger="1" minValue="0" maxValue="19"/>
    </cacheField>
    <cacheField name="PA com combate ao desmatamento - PA" numFmtId="0">
      <sharedItems containsString="0" containsBlank="1" containsNumber="1" containsInteger="1" minValue="0" maxValue="8"/>
    </cacheField>
    <cacheField name="PA com combate ao desmatamento - hectare" numFmtId="0">
      <sharedItems containsString="0" containsBlank="1" containsNumber="1" containsInteger="1" minValue="0" maxValue="852"/>
    </cacheField>
    <cacheField name="PA com vistorias - Famílias" numFmtId="0">
      <sharedItems containsString="0" containsBlank="1" containsNumber="1" containsInteger="1" minValue="0" maxValue="109"/>
    </cacheField>
    <cacheField name="PA com vistorias - PA" numFmtId="0">
      <sharedItems containsString="0" containsBlank="1" containsNumber="1" containsInteger="1" minValue="0" maxValue="2150"/>
    </cacheField>
    <cacheField name="PA com vistorias - hectare" numFmtId="0">
      <sharedItems containsString="0" containsBlank="1" containsNumber="1" minValue="0" maxValue="36878.17"/>
    </cacheField>
    <cacheField name="PA com monitoramento - Famílias" numFmtId="0">
      <sharedItems containsMixedTypes="1" containsNumber="1" containsInteger="1" minValue="0" maxValue="91"/>
    </cacheField>
    <cacheField name="PA com monitoramento PA" numFmtId="0">
      <sharedItems containsMixedTypes="1" containsNumber="1" containsInteger="1" minValue="0" maxValue="6"/>
    </cacheField>
    <cacheField name="PA com monitoramento hectare" numFmtId="0">
      <sharedItems containsMixedTypes="1" containsNumber="1" minValue="0" maxValue="1107.9000000000001"/>
    </cacheField>
    <cacheField name="Observações" numFmtId="0">
      <sharedItems containsBlank="1" count="4">
        <m/>
        <s v="211APo0C_(jan)-Exer.Anteriores: Falta quantidade de famílias e hectares"/>
        <s v="Jul: Informar se os valores são os mesmos para o campo não conlcuídos dos anos anteriores"/>
        <s v="Jul: Valores negativos para licenças"/>
      </sharedItems>
    </cacheField>
    <cacheField name="Meta orçamentária" numFmtId="0">
      <sharedItems containsNonDate="0" containsString="0" containsBlank="1"/>
    </cacheField>
    <cacheField name="Coluna1" numFmtId="0">
      <sharedItems containsNonDate="0" containsString="0" containsBlank="1"/>
    </cacheField>
    <cacheField name="Provisão Recebida" numFmtId="0">
      <sharedItems containsNonDate="0" containsString="0" containsBlank="1"/>
    </cacheField>
    <cacheField name="Despesas empenhadas" numFmtId="0">
      <sharedItems containsNonDate="0" containsString="0" containsBlank="1"/>
    </cacheField>
    <cacheField name="Despesas liquidadas" numFmtId="0">
      <sharedItems containsNonDate="0" containsString="0" containsBlank="1"/>
    </cacheField>
    <cacheField name="Despesas paga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 pivotCacheId="1131558187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Fabiola De Freitas Vianna" refreshedDate="44069.660670486111" createdVersion="6" refreshedVersion="6" minRefreshableVersion="3" recordCount="672">
  <cacheSource type="worksheet">
    <worksheetSource name="Tabela589101213"/>
  </cacheSource>
  <cacheFields count="36">
    <cacheField name="SR" numFmtId="0">
      <sharedItems containsSemiMixedTypes="0" containsString="0" containsNumber="1" containsInteger="1" minValue="1" maxValue="30" count="29">
        <n v="1"/>
        <n v="5"/>
        <n v="19"/>
        <n v="7"/>
        <n v="15"/>
        <n v="10"/>
        <n v="20"/>
        <n v="6"/>
        <n v="23"/>
        <n v="4"/>
        <n v="27"/>
        <n v="30"/>
        <n v="8"/>
        <n v="12"/>
        <n v="11"/>
        <n v="24"/>
        <n v="16"/>
        <n v="26"/>
        <n v="28"/>
        <n v="22"/>
        <n v="2"/>
        <n v="14"/>
        <n v="25"/>
        <n v="9"/>
        <n v="3"/>
        <n v="13"/>
        <n v="21"/>
        <n v="17"/>
        <n v="18" u="1"/>
      </sharedItems>
    </cacheField>
    <cacheField name="Estado" numFmtId="0">
      <sharedItems/>
    </cacheField>
    <cacheField name="Região" numFmtId="0">
      <sharedItems/>
    </cacheField>
    <cacheField name="Plano orçamentário" numFmtId="0">
      <sharedItems/>
    </cacheField>
    <cacheField name="Meta" numFmtId="0">
      <sharedItems containsNonDate="0" containsString="0" containsBlank="1"/>
    </cacheField>
    <cacheField name="Mês" numFmtId="0">
      <sharedItems count="7">
        <s v="janeiro"/>
        <s v="fevereiro"/>
        <s v="março"/>
        <s v="abril"/>
        <s v="maio"/>
        <s v="junho"/>
        <s v="julho"/>
      </sharedItems>
    </cacheField>
    <cacheField name="Exercicio" numFmtId="0">
      <sharedItems count="2">
        <s v="anterior"/>
        <s v="atual"/>
      </sharedItems>
    </cacheField>
    <cacheField name="Fase" numFmtId="0">
      <sharedItems count="4">
        <s v="não concluídas"/>
        <s v="em execução"/>
        <s v="concluídas"/>
        <s v="iniciadas"/>
      </sharedItems>
    </cacheField>
    <cacheField name="Vistoria Preliminar - 1ª fase - imóvel" numFmtId="0">
      <sharedItems containsString="0" containsBlank="1" containsNumber="1" containsInteger="1" minValue="0" maxValue="20"/>
    </cacheField>
    <cacheField name="Vistoria Preliminar - 1ª fase - hectare" numFmtId="0">
      <sharedItems containsString="0" containsBlank="1" containsNumber="1" minValue="0" maxValue="5604.79"/>
    </cacheField>
    <cacheField name="Vistoria Preliminar - 2ª fase - imóvel" numFmtId="0">
      <sharedItems containsString="0" containsBlank="1" containsNumber="1" containsInteger="1" minValue="0" maxValue="20"/>
    </cacheField>
    <cacheField name="Vistoria Preliminar - 2ª fase - hectare" numFmtId="0">
      <sharedItems containsString="0" containsBlank="1" containsNumber="1" minValue="0" maxValue="5604.79"/>
    </cacheField>
    <cacheField name="Vistoria para avaliação - 1ª fase - imóvel" numFmtId="0">
      <sharedItems containsString="0" containsBlank="1" containsNumber="1" containsInteger="1" minValue="0" maxValue="1"/>
    </cacheField>
    <cacheField name="Vistoria para avaliação - 1ª fase - hectare" numFmtId="0">
      <sharedItems containsString="0" containsBlank="1" containsNumber="1" minValue="0" maxValue="704.14"/>
    </cacheField>
    <cacheField name="Vistoria para avaliação - 2ª fase - imóvel" numFmtId="0">
      <sharedItems containsString="0" containsBlank="1" containsNumber="1" containsInteger="1" minValue="0" maxValue="7"/>
    </cacheField>
    <cacheField name="Vistoria para avaliação - 2ª fase - hectare" numFmtId="0">
      <sharedItems containsString="0" containsBlank="1" containsNumber="1" minValue="0" maxValue="24546"/>
    </cacheField>
    <cacheField name="Vistoria Conjunta - 1ª fase - imóvel" numFmtId="0">
      <sharedItems containsString="0" containsBlank="1" containsNumber="1" containsInteger="1" minValue="0" maxValue="3"/>
    </cacheField>
    <cacheField name="Vistoria Conjunta - 1ª fase - hectare" numFmtId="0">
      <sharedItems containsString="0" containsBlank="1" containsNumber="1" minValue="0" maxValue="3311.0225999999998"/>
    </cacheField>
    <cacheField name="Vistoria Conjunta - 2ª fase - imóvel" numFmtId="0">
      <sharedItems containsString="0" containsBlank="1" containsNumber="1" containsInteger="1" minValue="0" maxValue="27"/>
    </cacheField>
    <cacheField name="Vistoria Conjunta - 2ª fase - hectare" numFmtId="0">
      <sharedItems containsString="0" containsBlank="1" containsNumber="1" minValue="0" maxValue="10968.61"/>
    </cacheField>
    <cacheField name="Outras vistorias (meta) - 1ª fase - imóvel" numFmtId="0">
      <sharedItems containsString="0" containsBlank="1" containsNumber="1" containsInteger="1" minValue="0" maxValue="1"/>
    </cacheField>
    <cacheField name="Outras vistorias (meta) - 1ª fase - hectare" numFmtId="0">
      <sharedItems containsString="0" containsBlank="1" containsNumber="1" minValue="0" maxValue="827.1952"/>
    </cacheField>
    <cacheField name="Outras vistorias (meta) - 2ª fase - imóvel" numFmtId="0">
      <sharedItems containsString="0" containsBlank="1" containsNumber="1" containsInteger="1" minValue="0" maxValue="3"/>
    </cacheField>
    <cacheField name="Outras vistorias (meta) - 2ª fase - hectare" numFmtId="0">
      <sharedItems containsString="0" containsBlank="1" containsNumber="1" containsInteger="1" minValue="0" maxValue="176"/>
    </cacheField>
    <cacheField name="Outras vistorias - imóvel" numFmtId="0">
      <sharedItems containsMixedTypes="1" containsNumber="1" containsInteger="1" minValue="0" maxValue="0"/>
    </cacheField>
    <cacheField name="Outras vistorias - hectare" numFmtId="0">
      <sharedItems containsMixedTypes="1" containsNumber="1" containsInteger="1" minValue="0" maxValue="0"/>
    </cacheField>
    <cacheField name="Perícias judiciais - imóvel" numFmtId="0">
      <sharedItems containsMixedTypes="1" containsNumber="1" containsInteger="1" minValue="0" maxValue="0"/>
    </cacheField>
    <cacheField name="Perícias judiciais - hectare" numFmtId="0">
      <sharedItems containsMixedTypes="1" containsNumber="1" containsInteger="1" minValue="0" maxValue="0"/>
    </cacheField>
    <cacheField name="Cadeia dominial - imóvel" numFmtId="0">
      <sharedItems containsMixedTypes="1" containsNumber="1" containsInteger="1" minValue="0" maxValue="0"/>
    </cacheField>
    <cacheField name="Cadeia dominial - hectare" numFmtId="0">
      <sharedItems containsMixedTypes="1" containsNumber="1" containsInteger="1" minValue="0" maxValue="0"/>
    </cacheField>
    <cacheField name="Meta orçamentária" numFmtId="0">
      <sharedItems containsNonDate="0" containsString="0" containsBlank="1"/>
    </cacheField>
    <cacheField name="Coluna1" numFmtId="0">
      <sharedItems containsNonDate="0" containsString="0" containsBlank="1"/>
    </cacheField>
    <cacheField name="Provisão Recebida" numFmtId="0">
      <sharedItems containsNonDate="0" containsString="0" containsBlank="1"/>
    </cacheField>
    <cacheField name="Despesas empenhadas" numFmtId="0">
      <sharedItems containsNonDate="0" containsString="0" containsBlank="1"/>
    </cacheField>
    <cacheField name="Despesas liquidadas" numFmtId="0">
      <sharedItems containsNonDate="0" containsString="0" containsBlank="1"/>
    </cacheField>
    <cacheField name="Despesas paga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 pivotCacheId="1561785842"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Fabiola De Freitas Vianna" refreshedDate="44069.661214004627" createdVersion="6" refreshedVersion="6" minRefreshableVersion="3" recordCount="859">
  <cacheSource type="worksheet">
    <worksheetSource name="Tabela58910121314"/>
  </cacheSource>
  <cacheFields count="15">
    <cacheField name="SR" numFmtId="0">
      <sharedItems containsString="0" containsBlank="1" containsNumber="1" containsInteger="1" minValue="1" maxValue="30" count="30">
        <n v="1"/>
        <n v="5"/>
        <n v="19"/>
        <n v="7"/>
        <n v="15"/>
        <n v="10"/>
        <n v="20"/>
        <n v="6"/>
        <n v="23"/>
        <n v="4"/>
        <n v="27"/>
        <n v="30"/>
        <n v="8"/>
        <n v="12"/>
        <n v="11"/>
        <n v="24"/>
        <n v="16"/>
        <n v="26"/>
        <n v="28"/>
        <n v="22"/>
        <n v="2"/>
        <m/>
        <n v="13"/>
        <n v="17"/>
        <n v="18"/>
        <n v="25"/>
        <n v="21"/>
        <n v="3"/>
        <n v="9"/>
        <n v="14"/>
      </sharedItems>
    </cacheField>
    <cacheField name="Estado" numFmtId="0">
      <sharedItems containsBlank="1"/>
    </cacheField>
    <cacheField name="Região" numFmtId="0">
      <sharedItems containsBlank="1"/>
    </cacheField>
    <cacheField name="Plano orçamentário" numFmtId="0">
      <sharedItems/>
    </cacheField>
    <cacheField name="Meta" numFmtId="0">
      <sharedItems containsNonDate="0" containsString="0" containsBlank="1"/>
    </cacheField>
    <cacheField name="Mês" numFmtId="0">
      <sharedItems count="7">
        <s v="janeiro"/>
        <s v="fevereiro"/>
        <s v="março"/>
        <s v="abril"/>
        <s v="maio"/>
        <s v="junho"/>
        <s v="julho"/>
      </sharedItems>
    </cacheField>
    <cacheField name="Exercicio" numFmtId="0">
      <sharedItems count="2">
        <s v="anterior"/>
        <s v="atual"/>
      </sharedItems>
    </cacheField>
    <cacheField name="Fase" numFmtId="0">
      <sharedItems count="4">
        <s v="não concluídas"/>
        <s v="em execução"/>
        <s v="concluídas"/>
        <s v="iniciadas"/>
      </sharedItems>
    </cacheField>
    <cacheField name="Trabalhador Rural Escolarizado" numFmtId="0">
      <sharedItems containsSemiMixedTypes="0" containsString="0" containsNumber="1" containsInteger="1" minValue="0" maxValue="45"/>
    </cacheField>
    <cacheField name="Meta orçamentária" numFmtId="0">
      <sharedItems containsNonDate="0" containsString="0" containsBlank="1"/>
    </cacheField>
    <cacheField name="Coluna1" numFmtId="0">
      <sharedItems containsNonDate="0" containsString="0" containsBlank="1"/>
    </cacheField>
    <cacheField name="Provisão Recebida" numFmtId="0">
      <sharedItems containsNonDate="0" containsString="0" containsBlank="1"/>
    </cacheField>
    <cacheField name="Despesas empenhadas" numFmtId="0">
      <sharedItems containsNonDate="0" containsString="0" containsBlank="1"/>
    </cacheField>
    <cacheField name="Despesas liquidadas" numFmtId="0">
      <sharedItems containsNonDate="0" containsString="0" containsBlank="1"/>
    </cacheField>
    <cacheField name="Despesas paga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 pivotCacheId="1375181151"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r:id="rId1" refreshedBy="Fabiola De Freitas Vianna" refreshedDate="44069.662059259259" createdVersion="6" refreshedVersion="6" minRefreshableVersion="3" recordCount="385">
  <cacheSource type="worksheet">
    <worksheetSource name="Tabela589101213141516"/>
  </cacheSource>
  <cacheFields count="16">
    <cacheField name="SR" numFmtId="0">
      <sharedItems containsString="0" containsBlank="1" containsNumber="1" containsInteger="1" minValue="1" maxValue="30" count="30">
        <n v="1"/>
        <n v="5"/>
        <n v="19"/>
        <n v="7"/>
        <n v="15"/>
        <n v="10"/>
        <n v="20"/>
        <n v="6"/>
        <n v="23"/>
        <n v="4"/>
        <n v="27"/>
        <n v="30"/>
        <n v="8"/>
        <n v="12"/>
        <n v="11"/>
        <n v="24"/>
        <n v="16"/>
        <n v="26"/>
        <n v="28"/>
        <n v="22"/>
        <n v="2"/>
        <n v="13"/>
        <n v="17"/>
        <m/>
        <n v="18"/>
        <n v="25"/>
        <n v="21"/>
        <n v="3"/>
        <n v="9"/>
        <n v="14"/>
      </sharedItems>
    </cacheField>
    <cacheField name="Estado" numFmtId="0">
      <sharedItems containsBlank="1"/>
    </cacheField>
    <cacheField name="Região" numFmtId="0">
      <sharedItems containsBlank="1"/>
    </cacheField>
    <cacheField name="Plano orçamentário" numFmtId="0">
      <sharedItems/>
    </cacheField>
    <cacheField name="Meta" numFmtId="0">
      <sharedItems containsNonDate="0" containsString="0" containsBlank="1"/>
    </cacheField>
    <cacheField name="Mês" numFmtId="0">
      <sharedItems count="7">
        <s v="janeiro"/>
        <s v="fevereiro"/>
        <s v="março"/>
        <s v="abril"/>
        <s v="maio"/>
        <s v="junho"/>
        <s v="julho"/>
      </sharedItems>
    </cacheField>
    <cacheField name="Exercicio" numFmtId="0">
      <sharedItems count="2">
        <s v="anterior"/>
        <s v="atual"/>
      </sharedItems>
    </cacheField>
    <cacheField name="Fase" numFmtId="0">
      <sharedItems count="4">
        <s v="concluídas"/>
        <s v="não concluídas"/>
        <s v="em execução"/>
        <s v="iniciadas"/>
      </sharedItems>
    </cacheField>
    <cacheField name="Imóvel Indenizado - imóvel" numFmtId="0">
      <sharedItems containsBlank="1" containsMixedTypes="1" containsNumber="1" containsInteger="1" minValue="0" maxValue="18"/>
    </cacheField>
    <cacheField name="Imóvel Indenizado - hectare" numFmtId="0">
      <sharedItems containsBlank="1" containsMixedTypes="1" containsNumber="1" minValue="0" maxValue="2042.76"/>
    </cacheField>
    <cacheField name="Meta orçamentária" numFmtId="0">
      <sharedItems containsNonDate="0" containsString="0" containsBlank="1"/>
    </cacheField>
    <cacheField name="Coluna1" numFmtId="0">
      <sharedItems containsNonDate="0" containsString="0" containsBlank="1"/>
    </cacheField>
    <cacheField name="Provisão Recebida" numFmtId="0">
      <sharedItems containsNonDate="0" containsString="0" containsBlank="1"/>
    </cacheField>
    <cacheField name="Despesas empenhadas" numFmtId="0">
      <sharedItems containsNonDate="0" containsString="0" containsBlank="1"/>
    </cacheField>
    <cacheField name="Despesas liquidadas" numFmtId="0">
      <sharedItems containsNonDate="0" containsString="0" containsBlank="1"/>
    </cacheField>
    <cacheField name="Despesas paga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 pivotCacheId="1309210668"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r:id="rId1" refreshedBy="Fabiola De Freitas Vianna" refreshedDate="44069.664502199077" createdVersion="6" refreshedVersion="6" minRefreshableVersion="3" recordCount="862">
  <cacheSource type="worksheet">
    <worksheetSource name="Tabela5891012131415161718"/>
  </cacheSource>
  <cacheFields count="21">
    <cacheField name="SR" numFmtId="0">
      <sharedItems containsSemiMixedTypes="0" containsString="0" containsNumber="1" containsInteger="1" minValue="1" maxValue="30" count="29">
        <n v="1"/>
        <n v="5"/>
        <n v="19"/>
        <n v="7"/>
        <n v="15"/>
        <n v="10"/>
        <n v="20"/>
        <n v="6"/>
        <n v="23"/>
        <n v="4"/>
        <n v="27"/>
        <n v="30"/>
        <n v="8"/>
        <n v="12"/>
        <n v="11"/>
        <n v="24"/>
        <n v="16"/>
        <n v="26"/>
        <n v="28"/>
        <n v="22"/>
        <n v="2"/>
        <n v="13"/>
        <n v="17"/>
        <n v="18"/>
        <n v="25"/>
        <n v="21"/>
        <n v="3"/>
        <n v="9"/>
        <n v="14"/>
      </sharedItems>
    </cacheField>
    <cacheField name="Estado" numFmtId="0">
      <sharedItems/>
    </cacheField>
    <cacheField name="Região" numFmtId="0">
      <sharedItems/>
    </cacheField>
    <cacheField name="Plano orçamentário" numFmtId="0">
      <sharedItems/>
    </cacheField>
    <cacheField name="Meta" numFmtId="0">
      <sharedItems containsNonDate="0" containsString="0" containsBlank="1"/>
    </cacheField>
    <cacheField name="Mês" numFmtId="0">
      <sharedItems count="7">
        <s v="janeiro"/>
        <s v="fevereiro"/>
        <s v="março"/>
        <s v="abril"/>
        <s v="maio"/>
        <s v="junho"/>
        <s v="julho"/>
      </sharedItems>
    </cacheField>
    <cacheField name="Exercicio" numFmtId="0">
      <sharedItems count="2">
        <s v="anterior"/>
        <s v="atual"/>
      </sharedItems>
    </cacheField>
    <cacheField name="Fase" numFmtId="0">
      <sharedItems count="4">
        <s v="não concluídas"/>
        <s v="em execução"/>
        <s v="concluídas"/>
        <s v="iniciadas"/>
      </sharedItems>
    </cacheField>
    <cacheField name="UMC Implantadas" numFmtId="0">
      <sharedItems containsBlank="1" containsMixedTypes="1" containsNumber="1" containsInteger="1" minValue="0" maxValue="70"/>
    </cacheField>
    <cacheField name="UMC renovadas - TCT" numFmtId="0">
      <sharedItems containsBlank="1" containsMixedTypes="1" containsNumber="1" containsInteger="1" minValue="0" maxValue="51"/>
    </cacheField>
    <cacheField name="UMC - estoque" numFmtId="0">
      <sharedItems containsBlank="1" containsMixedTypes="1" containsNumber="1" containsInteger="1" minValue="0" maxValue="483"/>
    </cacheField>
    <cacheField name="Servidor da UMC capacitado" numFmtId="0">
      <sharedItems containsBlank="1" containsMixedTypes="1" containsNumber="1" containsInteger="1" minValue="0" maxValue="44"/>
    </cacheField>
    <cacheField name="Imóvel fiscalizado - imóvel" numFmtId="0">
      <sharedItems containsString="0" containsBlank="1" containsNumber="1" containsInteger="1" minValue="0" maxValue="831"/>
    </cacheField>
    <cacheField name="Imóvel fiscalizado - hectares" numFmtId="0">
      <sharedItems containsString="0" containsBlank="1" containsNumber="1" minValue="0" maxValue="150000"/>
    </cacheField>
    <cacheField name="Observações" numFmtId="0">
      <sharedItems containsBlank="1" count="6">
        <m/>
        <s v="informar se o valor concluído se refere aos anos anteriores ou atual"/>
        <s v="219N_Po08(fev e abr) - Exerc.Atual: falta informações no campo 'iniciadas' ou 'em execução'"/>
        <s v="(jan) - informar se o valor concluído se refere aos anos anteriores ou atual" u="1"/>
        <s v="219N_Po08(abr) - Exerc.Atual: falta informações no campo 'iniciadas' ou 'em execução'" u="1"/>
        <s v="219N_Po08(fev) - Exerc.Atual: falta informações no campo 'iniciadas' ou 'em execução'" u="1"/>
      </sharedItems>
    </cacheField>
    <cacheField name="Meta orçamentária" numFmtId="0">
      <sharedItems containsNonDate="0" containsString="0" containsBlank="1"/>
    </cacheField>
    <cacheField name="Coluna1" numFmtId="0">
      <sharedItems containsNonDate="0" containsString="0" containsBlank="1"/>
    </cacheField>
    <cacheField name="Provisão Recebida" numFmtId="0">
      <sharedItems containsNonDate="0" containsString="0" containsBlank="1"/>
    </cacheField>
    <cacheField name="Despesas empenhadas" numFmtId="0">
      <sharedItems containsNonDate="0" containsString="0" containsBlank="1"/>
    </cacheField>
    <cacheField name="Despesas liquidadas" numFmtId="0">
      <sharedItems containsNonDate="0" containsString="0" containsBlank="1"/>
    </cacheField>
    <cacheField name="Despesas paga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 pivotCacheId="1492536546"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r:id="rId1" refreshedBy="Fabiola De Freitas Vianna" refreshedDate="44069.670450231482" createdVersion="6" refreshedVersion="6" minRefreshableVersion="3" recordCount="885">
  <cacheSource type="worksheet">
    <worksheetSource name="Tabela58910121314151617181920"/>
  </cacheSource>
  <cacheFields count="17">
    <cacheField name="SR" numFmtId="0">
      <sharedItems containsSemiMixedTypes="0" containsString="0" containsNumber="1" containsInteger="1" minValue="1" maxValue="30" count="29">
        <n v="1"/>
        <n v="5"/>
        <n v="19"/>
        <n v="7"/>
        <n v="15"/>
        <n v="10"/>
        <n v="20"/>
        <n v="6"/>
        <n v="23"/>
        <n v="4"/>
        <n v="27"/>
        <n v="30"/>
        <n v="8"/>
        <n v="12"/>
        <n v="11"/>
        <n v="24"/>
        <n v="16"/>
        <n v="26"/>
        <n v="28"/>
        <n v="22"/>
        <n v="2"/>
        <n v="13"/>
        <n v="17"/>
        <n v="18"/>
        <n v="25"/>
        <n v="21"/>
        <n v="3"/>
        <n v="9"/>
        <n v="14"/>
      </sharedItems>
    </cacheField>
    <cacheField name="Estado" numFmtId="0">
      <sharedItems/>
    </cacheField>
    <cacheField name="Região" numFmtId="0">
      <sharedItems/>
    </cacheField>
    <cacheField name="Plano orçamentário" numFmtId="0">
      <sharedItems/>
    </cacheField>
    <cacheField name="Meta" numFmtId="0">
      <sharedItems containsNonDate="0" containsString="0" containsBlank="1"/>
    </cacheField>
    <cacheField name="Mês" numFmtId="0">
      <sharedItems count="7">
        <s v="janeiro"/>
        <s v="fevereiro"/>
        <s v="março"/>
        <s v="abril"/>
        <s v="maio"/>
        <s v="junho"/>
        <s v="julho"/>
      </sharedItems>
    </cacheField>
    <cacheField name="Exercicio" numFmtId="0">
      <sharedItems count="2">
        <s v="anterior"/>
        <s v="atual"/>
      </sharedItems>
    </cacheField>
    <cacheField name="Fase" numFmtId="0">
      <sharedItems count="4">
        <s v="não concluídas"/>
        <s v="em execução"/>
        <s v="concluídas"/>
        <s v="iniciadas"/>
      </sharedItems>
    </cacheField>
    <cacheField name="Área georrefeenciada - immóvel/posse" numFmtId="0">
      <sharedItems containsString="0" containsBlank="1" containsNumber="1" containsInteger="1" minValue="0" maxValue="57666"/>
    </cacheField>
    <cacheField name="Área georreferenciada - hectares" numFmtId="0">
      <sharedItems containsString="0" containsBlank="1" containsNumber="1" minValue="0" maxValue="928177.59"/>
    </cacheField>
    <cacheField name="Observações" numFmtId="0">
      <sharedItems containsBlank="1" count="5">
        <m/>
        <s v="(maio) - Falta informação sobre 'não concluídas', 'em execução' e 'iniciadas'."/>
        <s v="(jan)Ausência de informações do campo 'não concluídas'"/>
        <s v="(jan)Exerc.Anteriores: os valores que estão em execução são superiores ao não concluídos; Exerc.Atual: verificar se a ação está sendo utilizada com a fin. GEO"/>
        <s v="211C_PO05 (maio) - Falta informação sobre 'não concluídas' e 'iniciadas'" u="1"/>
      </sharedItems>
    </cacheField>
    <cacheField name="Meta orçamentária" numFmtId="0">
      <sharedItems containsBlank="1"/>
    </cacheField>
    <cacheField name="Coluna1" numFmtId="0">
      <sharedItems containsNonDate="0" containsString="0" containsBlank="1"/>
    </cacheField>
    <cacheField name="Provisão Recebida" numFmtId="0">
      <sharedItems containsNonDate="0" containsString="0" containsBlank="1"/>
    </cacheField>
    <cacheField name="Despesas empenhadas" numFmtId="0">
      <sharedItems containsNonDate="0" containsString="0" containsBlank="1"/>
    </cacheField>
    <cacheField name="Despesas liquidadas" numFmtId="0">
      <sharedItems containsNonDate="0" containsString="0" containsBlank="1"/>
    </cacheField>
    <cacheField name="Despesas paga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 pivotCacheId="1522435077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8">
  <r>
    <x v="0"/>
    <s v="Pará"/>
    <s v="NORTE"/>
    <s v="211A_PO01 - Supervisão e Fiscalização da Concessão do Crédito Instalação às Famílias Assentadas da Reforma Agrária"/>
    <n v="40"/>
    <x v="0"/>
    <s v="atual"/>
    <x v="0"/>
    <n v="534"/>
    <n v="534"/>
    <n v="2"/>
    <x v="0"/>
    <n v="18052"/>
    <m/>
    <m/>
    <m/>
    <m/>
    <m/>
  </r>
  <r>
    <x v="0"/>
    <s v="Pará"/>
    <s v="NORTE"/>
    <s v="211A_PO01 - Supervisão e Fiscalização da Concessão do Crédito Instalação às Famílias Assentadas da Reforma Agrária"/>
    <m/>
    <x v="1"/>
    <s v="atual"/>
    <x v="0"/>
    <n v="0"/>
    <n v="0"/>
    <n v="0"/>
    <x v="0"/>
    <m/>
    <m/>
    <m/>
    <m/>
    <m/>
    <m/>
  </r>
  <r>
    <x v="0"/>
    <s v="Pará"/>
    <s v="NORTE"/>
    <s v="211A_PO01 - Supervisão e Fiscalização da Concessão do Crédito Instalação às Famílias Assentadas da Reforma Agrária"/>
    <m/>
    <x v="2"/>
    <s v="atual"/>
    <x v="0"/>
    <n v="77"/>
    <n v="76"/>
    <n v="2"/>
    <x v="0"/>
    <m/>
    <m/>
    <m/>
    <m/>
    <m/>
    <m/>
  </r>
  <r>
    <x v="0"/>
    <s v="Pará"/>
    <s v="NORTE"/>
    <s v="211A_PO01 - Supervisão e Fiscalização da Concessão do Crédito Instalação às Famílias Assentadas da Reforma Agrária"/>
    <m/>
    <x v="3"/>
    <s v="atual"/>
    <x v="0"/>
    <n v="0"/>
    <n v="0"/>
    <n v="0"/>
    <x v="0"/>
    <m/>
    <m/>
    <m/>
    <m/>
    <m/>
    <m/>
  </r>
  <r>
    <x v="0"/>
    <s v="Pará"/>
    <s v="NORTE"/>
    <s v="211A_PO01 - Supervisão e Fiscalização da Concessão do Crédito Instalação às Famílias Assentadas da Reforma Agrária"/>
    <m/>
    <x v="4"/>
    <s v="atual"/>
    <x v="0"/>
    <n v="3"/>
    <n v="3"/>
    <n v="1"/>
    <x v="0"/>
    <n v="0"/>
    <m/>
    <m/>
    <m/>
    <m/>
    <m/>
  </r>
  <r>
    <x v="1"/>
    <s v="Ceará"/>
    <s v="Nordeste"/>
    <s v="211A_PO01 - Supervisão e Fiscalização da Concessão do Crédito Instalação às Famílias Assentadas da Reforma Agrária"/>
    <n v="22"/>
    <x v="0"/>
    <s v="atual"/>
    <x v="0"/>
    <n v="0"/>
    <n v="0"/>
    <n v="0"/>
    <x v="0"/>
    <n v="9835"/>
    <m/>
    <m/>
    <m/>
    <m/>
    <m/>
  </r>
  <r>
    <x v="2"/>
    <s v="Bahia"/>
    <s v="Nordeste"/>
    <s v="211A_PO01 - Supervisão e Fiscalização da Concessão do Crédito Instalação às Famílias Assentadas da Reforma Agrária"/>
    <m/>
    <x v="1"/>
    <s v="atual"/>
    <x v="0"/>
    <n v="0"/>
    <n v="0"/>
    <n v="0"/>
    <x v="0"/>
    <m/>
    <m/>
    <m/>
    <m/>
    <m/>
    <m/>
  </r>
  <r>
    <x v="2"/>
    <s v="Bahia"/>
    <s v="Nordeste"/>
    <s v="211A_PO01 - Supervisão e Fiscalização da Concessão do Crédito Instalação às Famílias Assentadas da Reforma Agrária"/>
    <m/>
    <x v="2"/>
    <s v="atual"/>
    <x v="0"/>
    <n v="0"/>
    <n v="0"/>
    <n v="0"/>
    <x v="0"/>
    <m/>
    <m/>
    <m/>
    <m/>
    <m/>
    <m/>
  </r>
  <r>
    <x v="2"/>
    <s v="Bahia"/>
    <s v="Nordeste"/>
    <s v="211A_PO01 - Supervisão e Fiscalização da Concessão do Crédito Instalação às Famílias Assentadas da Reforma Agrária"/>
    <m/>
    <x v="3"/>
    <s v="atual"/>
    <x v="0"/>
    <n v="0"/>
    <n v="0"/>
    <n v="0"/>
    <x v="0"/>
    <m/>
    <m/>
    <m/>
    <m/>
    <m/>
    <m/>
  </r>
  <r>
    <x v="2"/>
    <s v="Bahia"/>
    <s v="Nordeste"/>
    <s v="211A_PO01 - Supervisão e Fiscalização da Concessão do Crédito Instalação às Famílias Assentadas da Reforma Agrária"/>
    <m/>
    <x v="4"/>
    <s v="atual"/>
    <x v="0"/>
    <n v="0"/>
    <n v="0"/>
    <n v="0"/>
    <x v="0"/>
    <m/>
    <m/>
    <m/>
    <m/>
    <m/>
    <m/>
  </r>
  <r>
    <x v="3"/>
    <s v="Pernambuco"/>
    <s v="Nordeste"/>
    <s v="211A_PO01 - Supervisão e Fiscalização da Concessão do Crédito Instalação às Famílias Assentadas da Reforma Agrária"/>
    <n v="211"/>
    <x v="0"/>
    <s v="atual"/>
    <x v="0"/>
    <n v="0"/>
    <n v="0"/>
    <n v="0"/>
    <x v="0"/>
    <n v="94714"/>
    <m/>
    <m/>
    <m/>
    <m/>
    <m/>
  </r>
  <r>
    <x v="4"/>
    <s v="Rio Grande do Norte"/>
    <s v="Nordeste"/>
    <s v="211A_PO01 - Supervisão e Fiscalização da Concessão do Crédito Instalação às Famílias Assentadas da Reforma Agrária"/>
    <m/>
    <x v="1"/>
    <s v="atual"/>
    <x v="0"/>
    <n v="0"/>
    <n v="0"/>
    <n v="0"/>
    <x v="0"/>
    <m/>
    <m/>
    <m/>
    <m/>
    <m/>
    <m/>
  </r>
  <r>
    <x v="4"/>
    <s v="Rio Grande do Norte"/>
    <s v="Nordeste"/>
    <s v="211A_PO01 - Supervisão e Fiscalização da Concessão do Crédito Instalação às Famílias Assentadas da Reforma Agrária"/>
    <m/>
    <x v="2"/>
    <s v="atual"/>
    <x v="0"/>
    <n v="0"/>
    <n v="0"/>
    <n v="0"/>
    <x v="0"/>
    <m/>
    <m/>
    <m/>
    <m/>
    <m/>
    <m/>
  </r>
  <r>
    <x v="4"/>
    <s v="Rio Grande do Norte"/>
    <s v="Nordeste"/>
    <s v="211A_PO01 - Supervisão e Fiscalização da Concessão do Crédito Instalação às Famílias Assentadas da Reforma Agrária"/>
    <m/>
    <x v="3"/>
    <s v="atual"/>
    <x v="0"/>
    <n v="0"/>
    <n v="0"/>
    <n v="0"/>
    <x v="0"/>
    <m/>
    <m/>
    <m/>
    <m/>
    <m/>
    <m/>
  </r>
  <r>
    <x v="4"/>
    <s v="Rio Grande do Norte"/>
    <s v="Nordeste"/>
    <s v="211A_PO01 - Supervisão e Fiscalização da Concessão do Crédito Instalação às Famílias Assentadas da Reforma Agrária"/>
    <m/>
    <x v="4"/>
    <s v="atual"/>
    <x v="0"/>
    <n v="0"/>
    <n v="0"/>
    <n v="0"/>
    <x v="0"/>
    <m/>
    <m/>
    <m/>
    <m/>
    <m/>
    <m/>
  </r>
  <r>
    <x v="5"/>
    <s v="Goias"/>
    <s v="Centro-oeste"/>
    <s v="211A_PO01 - Supervisão e Fiscalização da Concessão do Crédito Instalação às Famílias Assentadas da Reforma Agrária"/>
    <n v="49"/>
    <x v="0"/>
    <s v="atual"/>
    <x v="0"/>
    <n v="0"/>
    <n v="0"/>
    <n v="0"/>
    <x v="0"/>
    <n v="22223"/>
    <m/>
    <m/>
    <m/>
    <m/>
    <m/>
  </r>
  <r>
    <x v="6"/>
    <s v="Rio de Janeiro"/>
    <s v="Sudeste"/>
    <s v="211A_PO01 - Supervisão e Fiscalização da Concessão do Crédito Instalação às Famílias Assentadas da Reforma Agrária"/>
    <m/>
    <x v="1"/>
    <s v="atual"/>
    <x v="0"/>
    <n v="0"/>
    <n v="0"/>
    <n v="0"/>
    <x v="0"/>
    <m/>
    <m/>
    <m/>
    <m/>
    <m/>
    <m/>
  </r>
  <r>
    <x v="6"/>
    <s v="Rio de Janeiro"/>
    <s v="Sudeste"/>
    <s v="211A_PO01 - Supervisão e Fiscalização da Concessão do Crédito Instalação às Famílias Assentadas da Reforma Agrária"/>
    <m/>
    <x v="2"/>
    <s v="atual"/>
    <x v="0"/>
    <n v="0"/>
    <n v="0"/>
    <n v="0"/>
    <x v="0"/>
    <m/>
    <m/>
    <m/>
    <m/>
    <m/>
    <m/>
  </r>
  <r>
    <x v="6"/>
    <s v="Rio de Janeiro"/>
    <s v="Sudeste"/>
    <s v="211A_PO01 - Supervisão e Fiscalização da Concessão do Crédito Instalação às Famílias Assentadas da Reforma Agrária"/>
    <m/>
    <x v="3"/>
    <s v="atual"/>
    <x v="0"/>
    <n v="0"/>
    <n v="0"/>
    <n v="0"/>
    <x v="0"/>
    <m/>
    <m/>
    <m/>
    <m/>
    <m/>
    <m/>
  </r>
  <r>
    <x v="6"/>
    <s v="Rio de Janeiro"/>
    <s v="Sudeste"/>
    <s v="211A_PO01 - Supervisão e Fiscalização da Concessão do Crédito Instalação às Famílias Assentadas da Reforma Agrária"/>
    <m/>
    <x v="4"/>
    <s v="atual"/>
    <x v="0"/>
    <n v="0"/>
    <n v="0"/>
    <n v="0"/>
    <x v="0"/>
    <m/>
    <m/>
    <m/>
    <m/>
    <m/>
    <m/>
  </r>
  <r>
    <x v="2"/>
    <s v="Bahia"/>
    <s v="Nordeste"/>
    <s v="211A_PO01 - Supervisão e Fiscalização da Concessão do Crédito Instalação às Famílias Assentadas da Reforma Agrária"/>
    <n v="64"/>
    <x v="0"/>
    <s v="atual"/>
    <x v="0"/>
    <n v="0"/>
    <n v="0"/>
    <n v="0"/>
    <x v="0"/>
    <n v="28735"/>
    <m/>
    <m/>
    <m/>
    <m/>
    <m/>
  </r>
  <r>
    <x v="7"/>
    <s v="Amazonas"/>
    <s v="NORTE"/>
    <s v="211A_PO01 - Supervisão e Fiscalização da Concessão do Crédito Instalação às Famílias Assentadas da Reforma Agrária"/>
    <m/>
    <x v="1"/>
    <s v="atual"/>
    <x v="0"/>
    <n v="0"/>
    <n v="0"/>
    <n v="0"/>
    <x v="0"/>
    <m/>
    <m/>
    <m/>
    <m/>
    <m/>
    <m/>
  </r>
  <r>
    <x v="7"/>
    <s v="Amazonas"/>
    <s v="NORTE"/>
    <s v="211A_PO01 - Supervisão e Fiscalização da Concessão do Crédito Instalação às Famílias Assentadas da Reforma Agrária"/>
    <m/>
    <x v="2"/>
    <s v="atual"/>
    <x v="0"/>
    <n v="0"/>
    <n v="0"/>
    <n v="0"/>
    <x v="0"/>
    <m/>
    <m/>
    <m/>
    <m/>
    <m/>
    <m/>
  </r>
  <r>
    <x v="7"/>
    <s v="Amazonas"/>
    <s v="NORTE"/>
    <s v="211A_PO01 - Supervisão e Fiscalização da Concessão do Crédito Instalação às Famílias Assentadas da Reforma Agrária"/>
    <m/>
    <x v="3"/>
    <s v="atual"/>
    <x v="0"/>
    <n v="0"/>
    <n v="0"/>
    <n v="0"/>
    <x v="0"/>
    <m/>
    <m/>
    <m/>
    <m/>
    <m/>
    <m/>
  </r>
  <r>
    <x v="7"/>
    <s v="Amazonas"/>
    <s v="NORTE"/>
    <s v="211A_PO01 - Supervisão e Fiscalização da Concessão do Crédito Instalação às Famílias Assentadas da Reforma Agrária"/>
    <m/>
    <x v="4"/>
    <s v="atual"/>
    <x v="0"/>
    <n v="0"/>
    <n v="0"/>
    <n v="0"/>
    <x v="0"/>
    <m/>
    <m/>
    <m/>
    <m/>
    <m/>
    <m/>
  </r>
  <r>
    <x v="8"/>
    <s v="Minas Gerais"/>
    <s v="Sudeste"/>
    <s v="211A_PO01 - Supervisão e Fiscalização da Concessão do Crédito Instalação às Famílias Assentadas da Reforma Agrária"/>
    <n v="20"/>
    <x v="0"/>
    <s v="atual"/>
    <x v="0"/>
    <n v="0"/>
    <n v="0"/>
    <n v="0"/>
    <x v="0"/>
    <n v="9005"/>
    <m/>
    <m/>
    <m/>
    <m/>
    <m/>
  </r>
  <r>
    <x v="9"/>
    <s v="Santa Catarina"/>
    <s v="Sul"/>
    <s v="211A_PO01 - Supervisão e Fiscalização da Concessão do Crédito Instalação às Famílias Assentadas da Reforma Agrária"/>
    <m/>
    <x v="1"/>
    <s v="atual"/>
    <x v="0"/>
    <n v="0"/>
    <n v="0"/>
    <n v="0"/>
    <x v="0"/>
    <m/>
    <m/>
    <m/>
    <m/>
    <m/>
    <m/>
  </r>
  <r>
    <x v="9"/>
    <s v="Santa Catarina"/>
    <s v="Sul"/>
    <s v="211A_PO01 - Supervisão e Fiscalização da Concessão do Crédito Instalação às Famílias Assentadas da Reforma Agrária"/>
    <m/>
    <x v="2"/>
    <s v="atual"/>
    <x v="0"/>
    <n v="0"/>
    <n v="0"/>
    <n v="0"/>
    <x v="0"/>
    <m/>
    <m/>
    <m/>
    <m/>
    <m/>
    <m/>
  </r>
  <r>
    <x v="9"/>
    <s v="Santa Catarina"/>
    <s v="Sul"/>
    <s v="211A_PO01 - Supervisão e Fiscalização da Concessão do Crédito Instalação às Famílias Assentadas da Reforma Agrária"/>
    <m/>
    <x v="3"/>
    <s v="atual"/>
    <x v="0"/>
    <n v="0"/>
    <n v="0"/>
    <n v="0"/>
    <x v="0"/>
    <m/>
    <m/>
    <m/>
    <m/>
    <m/>
    <m/>
  </r>
  <r>
    <x v="9"/>
    <s v="Santa Catarina"/>
    <s v="Sul"/>
    <s v="211A_PO01 - Supervisão e Fiscalização da Concessão do Crédito Instalação às Famílias Assentadas da Reforma Agrária"/>
    <m/>
    <x v="4"/>
    <s v="atual"/>
    <x v="0"/>
    <n v="0"/>
    <n v="0"/>
    <n v="0"/>
    <x v="0"/>
    <m/>
    <m/>
    <m/>
    <m/>
    <m/>
    <m/>
  </r>
  <r>
    <x v="6"/>
    <s v="Rio de Janeiro"/>
    <s v="Sudeste"/>
    <s v="211A_PO01 - Supervisão e Fiscalização da Concessão do Crédito Instalação às Famílias Assentadas da Reforma Agrária"/>
    <n v="15"/>
    <x v="0"/>
    <s v="atual"/>
    <x v="0"/>
    <n v="0"/>
    <n v="0"/>
    <n v="0"/>
    <x v="0"/>
    <n v="6640"/>
    <m/>
    <m/>
    <m/>
    <m/>
    <m/>
  </r>
  <r>
    <x v="10"/>
    <s v="Espírito Santo"/>
    <s v="Sudeste"/>
    <s v="211A_PO01 - Supervisão e Fiscalização da Concessão do Crédito Instalação às Famílias Assentadas da Reforma Agrária"/>
    <m/>
    <x v="1"/>
    <s v="atual"/>
    <x v="0"/>
    <n v="0"/>
    <n v="0"/>
    <n v="0"/>
    <x v="0"/>
    <m/>
    <m/>
    <m/>
    <m/>
    <m/>
    <m/>
  </r>
  <r>
    <x v="10"/>
    <s v="Espírito Santo"/>
    <s v="Sudeste"/>
    <s v="211A_PO01 - Supervisão e Fiscalização da Concessão do Crédito Instalação às Famílias Assentadas da Reforma Agrária"/>
    <m/>
    <x v="2"/>
    <s v="atual"/>
    <x v="0"/>
    <n v="0"/>
    <n v="0"/>
    <n v="0"/>
    <x v="0"/>
    <m/>
    <m/>
    <m/>
    <m/>
    <m/>
    <m/>
  </r>
  <r>
    <x v="10"/>
    <s v="Espírito Santo"/>
    <s v="Sudeste"/>
    <s v="211A_PO01 - Supervisão e Fiscalização da Concessão do Crédito Instalação às Famílias Assentadas da Reforma Agrária"/>
    <m/>
    <x v="3"/>
    <s v="atual"/>
    <x v="0"/>
    <n v="0"/>
    <n v="0"/>
    <n v="0"/>
    <x v="0"/>
    <m/>
    <m/>
    <m/>
    <m/>
    <m/>
    <m/>
  </r>
  <r>
    <x v="10"/>
    <s v="Espírito Santo"/>
    <s v="Sudeste"/>
    <s v="211A_PO01 - Supervisão e Fiscalização da Concessão do Crédito Instalação às Famílias Assentadas da Reforma Agrária"/>
    <m/>
    <x v="4"/>
    <s v="atual"/>
    <x v="0"/>
    <n v="0"/>
    <n v="0"/>
    <n v="0"/>
    <x v="0"/>
    <m/>
    <m/>
    <m/>
    <m/>
    <m/>
    <m/>
  </r>
  <r>
    <x v="11"/>
    <s v="São Paulo"/>
    <s v="Sudeste"/>
    <s v="211A_PO01 - Supervisão e Fiscalização da Concessão do Crédito Instalação às Famílias Assentadas da Reforma Agrária"/>
    <n v="109"/>
    <x v="0"/>
    <s v="atual"/>
    <x v="0"/>
    <n v="0"/>
    <n v="0"/>
    <n v="0"/>
    <x v="0"/>
    <n v="49053"/>
    <m/>
    <m/>
    <m/>
    <m/>
    <m/>
  </r>
  <r>
    <x v="8"/>
    <s v="Minas Gerais"/>
    <s v="Sudeste"/>
    <s v="211A_PO01 - Supervisão e Fiscalização da Concessão do Crédito Instalação às Famílias Assentadas da Reforma Agrária"/>
    <m/>
    <x v="1"/>
    <s v="atual"/>
    <x v="0"/>
    <n v="0"/>
    <n v="0"/>
    <n v="0"/>
    <x v="0"/>
    <m/>
    <m/>
    <m/>
    <m/>
    <m/>
    <m/>
  </r>
  <r>
    <x v="8"/>
    <s v="Minas Gerais"/>
    <s v="Sudeste"/>
    <s v="211A_PO01 - Supervisão e Fiscalização da Concessão do Crédito Instalação às Famílias Assentadas da Reforma Agrária"/>
    <m/>
    <x v="2"/>
    <s v="atual"/>
    <x v="0"/>
    <n v="0"/>
    <n v="0"/>
    <n v="0"/>
    <x v="0"/>
    <m/>
    <m/>
    <m/>
    <m/>
    <m/>
    <m/>
  </r>
  <r>
    <x v="8"/>
    <s v="Minas Gerais"/>
    <s v="Sudeste"/>
    <s v="211A_PO01 - Supervisão e Fiscalização da Concessão do Crédito Instalação às Famílias Assentadas da Reforma Agrária"/>
    <m/>
    <x v="3"/>
    <s v="atual"/>
    <x v="0"/>
    <n v="0"/>
    <n v="0"/>
    <n v="0"/>
    <x v="0"/>
    <m/>
    <m/>
    <m/>
    <m/>
    <m/>
    <m/>
  </r>
  <r>
    <x v="8"/>
    <s v="Minas Gerais"/>
    <s v="Sudeste"/>
    <s v="211A_PO01 - Supervisão e Fiscalização da Concessão do Crédito Instalação às Famílias Assentadas da Reforma Agrária"/>
    <m/>
    <x v="4"/>
    <s v="atual"/>
    <x v="0"/>
    <n v="0"/>
    <n v="0"/>
    <n v="0"/>
    <x v="0"/>
    <m/>
    <m/>
    <m/>
    <m/>
    <m/>
    <m/>
  </r>
  <r>
    <x v="12"/>
    <s v="Paraná"/>
    <s v="Sul"/>
    <s v="211A_PO01 - Supervisão e Fiscalização da Concessão do Crédito Instalação às Famílias Assentadas da Reforma Agrária"/>
    <n v="5"/>
    <x v="0"/>
    <s v="atual"/>
    <x v="0"/>
    <n v="9"/>
    <n v="9"/>
    <n v="2"/>
    <x v="0"/>
    <n v="2096"/>
    <m/>
    <m/>
    <m/>
    <m/>
    <m/>
  </r>
  <r>
    <x v="13"/>
    <s v="Sergipe"/>
    <s v="Nordeste"/>
    <s v="211A_PO01 - Supervisão e Fiscalização da Concessão do Crédito Instalação às Famílias Assentadas da Reforma Agrária"/>
    <m/>
    <x v="1"/>
    <s v="atual"/>
    <x v="0"/>
    <n v="0"/>
    <n v="0"/>
    <n v="0"/>
    <x v="0"/>
    <m/>
    <m/>
    <m/>
    <m/>
    <m/>
    <m/>
  </r>
  <r>
    <x v="13"/>
    <s v="Sergipe"/>
    <s v="Nordeste"/>
    <s v="211A_PO01 - Supervisão e Fiscalização da Concessão do Crédito Instalação às Famílias Assentadas da Reforma Agrária"/>
    <m/>
    <x v="2"/>
    <s v="atual"/>
    <x v="0"/>
    <n v="0"/>
    <n v="0"/>
    <n v="0"/>
    <x v="0"/>
    <m/>
    <m/>
    <m/>
    <m/>
    <m/>
    <m/>
  </r>
  <r>
    <x v="13"/>
    <s v="Sergipe"/>
    <s v="Nordeste"/>
    <s v="211A_PO01 - Supervisão e Fiscalização da Concessão do Crédito Instalação às Famílias Assentadas da Reforma Agrária"/>
    <m/>
    <x v="3"/>
    <s v="atual"/>
    <x v="0"/>
    <n v="0"/>
    <n v="0"/>
    <n v="0"/>
    <x v="0"/>
    <m/>
    <m/>
    <m/>
    <m/>
    <m/>
    <m/>
  </r>
  <r>
    <x v="13"/>
    <s v="Sergipe"/>
    <s v="Nordeste"/>
    <s v="211A_PO01 - Supervisão e Fiscalização da Concessão do Crédito Instalação às Famílias Assentadas da Reforma Agrária"/>
    <m/>
    <x v="4"/>
    <s v="atual"/>
    <x v="0"/>
    <n v="0"/>
    <n v="0"/>
    <n v="0"/>
    <x v="0"/>
    <m/>
    <m/>
    <m/>
    <m/>
    <m/>
    <m/>
  </r>
  <r>
    <x v="9"/>
    <s v="Santa Catarina"/>
    <s v="Sul"/>
    <s v="211A_PO01 - Supervisão e Fiscalização da Concessão do Crédito Instalação às Famílias Assentadas da Reforma Agrária"/>
    <n v="13"/>
    <x v="0"/>
    <s v="atual"/>
    <x v="0"/>
    <n v="0"/>
    <n v="0"/>
    <n v="0"/>
    <x v="0"/>
    <n v="5876"/>
    <m/>
    <m/>
    <m/>
    <m/>
    <m/>
  </r>
  <r>
    <x v="5"/>
    <s v="Goias"/>
    <s v="Centro-oeste"/>
    <s v="211A_PO01 - Supervisão e Fiscalização da Concessão do Crédito Instalação às Famílias Assentadas da Reforma Agrária"/>
    <m/>
    <x v="1"/>
    <s v="atual"/>
    <x v="0"/>
    <n v="0"/>
    <n v="0"/>
    <n v="0"/>
    <x v="0"/>
    <m/>
    <m/>
    <m/>
    <m/>
    <m/>
    <m/>
  </r>
  <r>
    <x v="5"/>
    <s v="Goias"/>
    <s v="Centro-oeste"/>
    <s v="211A_PO01 - Supervisão e Fiscalização da Concessão do Crédito Instalação às Famílias Assentadas da Reforma Agrária"/>
    <m/>
    <x v="2"/>
    <s v="atual"/>
    <x v="0"/>
    <n v="0"/>
    <n v="0"/>
    <n v="0"/>
    <x v="0"/>
    <m/>
    <m/>
    <m/>
    <m/>
    <m/>
    <m/>
  </r>
  <r>
    <x v="5"/>
    <s v="Goias"/>
    <s v="Centro-oeste"/>
    <s v="211A_PO01 - Supervisão e Fiscalização da Concessão do Crédito Instalação às Famílias Assentadas da Reforma Agrária"/>
    <m/>
    <x v="3"/>
    <s v="atual"/>
    <x v="0"/>
    <n v="0"/>
    <n v="0"/>
    <n v="0"/>
    <x v="0"/>
    <m/>
    <m/>
    <m/>
    <m/>
    <m/>
    <m/>
  </r>
  <r>
    <x v="5"/>
    <s v="Goias"/>
    <s v="Centro-oeste"/>
    <s v="211A_PO01 - Supervisão e Fiscalização da Concessão do Crédito Instalação às Famílias Assentadas da Reforma Agrária"/>
    <m/>
    <x v="4"/>
    <s v="atual"/>
    <x v="0"/>
    <n v="0"/>
    <n v="0"/>
    <n v="0"/>
    <x v="0"/>
    <m/>
    <m/>
    <m/>
    <m/>
    <m/>
    <m/>
  </r>
  <r>
    <x v="14"/>
    <s v="Rio Grande do Sul"/>
    <s v="Sul"/>
    <s v="211A_PO01 - Supervisão e Fiscalização da Concessão do Crédito Instalação às Famílias Assentadas da Reforma Agrária"/>
    <n v="22"/>
    <x v="0"/>
    <s v="atual"/>
    <x v="0"/>
    <n v="0"/>
    <n v="0"/>
    <n v="0"/>
    <x v="0"/>
    <n v="9898"/>
    <m/>
    <m/>
    <m/>
    <m/>
    <m/>
  </r>
  <r>
    <x v="15"/>
    <s v="Marabá"/>
    <s v="NORTE"/>
    <s v="211A_PO01 - Supervisão e Fiscalização da Concessão do Crédito Instalação às Famílias Assentadas da Reforma Agrária"/>
    <m/>
    <x v="1"/>
    <s v="atual"/>
    <x v="0"/>
    <n v="0"/>
    <n v="0"/>
    <n v="0"/>
    <x v="0"/>
    <m/>
    <m/>
    <m/>
    <m/>
    <m/>
    <m/>
  </r>
  <r>
    <x v="15"/>
    <s v="Marabá"/>
    <s v="NORTE"/>
    <s v="211A_PO01 - Supervisão e Fiscalização da Concessão do Crédito Instalação às Famílias Assentadas da Reforma Agrária"/>
    <m/>
    <x v="2"/>
    <s v="atual"/>
    <x v="0"/>
    <n v="0"/>
    <n v="0"/>
    <n v="0"/>
    <x v="0"/>
    <m/>
    <m/>
    <m/>
    <m/>
    <m/>
    <m/>
  </r>
  <r>
    <x v="15"/>
    <s v="Marabá"/>
    <s v="NORTE"/>
    <s v="211A_PO01 - Supervisão e Fiscalização da Concessão do Crédito Instalação às Famílias Assentadas da Reforma Agrária"/>
    <m/>
    <x v="3"/>
    <s v="atual"/>
    <x v="0"/>
    <n v="0"/>
    <n v="0"/>
    <n v="0"/>
    <x v="0"/>
    <m/>
    <m/>
    <m/>
    <m/>
    <m/>
    <m/>
  </r>
  <r>
    <x v="15"/>
    <s v="Marabá"/>
    <s v="NORTE"/>
    <s v="211A_PO01 - Supervisão e Fiscalização da Concessão do Crédito Instalação às Famílias Assentadas da Reforma Agrária"/>
    <m/>
    <x v="4"/>
    <s v="atual"/>
    <x v="0"/>
    <n v="0"/>
    <n v="0"/>
    <n v="0"/>
    <x v="0"/>
    <m/>
    <m/>
    <m/>
    <m/>
    <m/>
    <m/>
  </r>
  <r>
    <x v="16"/>
    <s v="Maranhão"/>
    <s v="Nordeste"/>
    <s v="211A_PO01 - Supervisão e Fiscalização da Concessão do Crédito Instalação às Famílias Assentadas da Reforma Agrária"/>
    <n v="117"/>
    <x v="0"/>
    <s v="atual"/>
    <x v="0"/>
    <n v="0"/>
    <n v="0"/>
    <n v="0"/>
    <x v="0"/>
    <n v="53286"/>
    <m/>
    <m/>
    <m/>
    <m/>
    <m/>
  </r>
  <r>
    <x v="17"/>
    <s v="Santarém"/>
    <s v="NORTE"/>
    <s v="211A_PO01 - Supervisão e Fiscalização da Concessão do Crédito Instalação às Famílias Assentadas da Reforma Agrária"/>
    <m/>
    <x v="1"/>
    <s v="atual"/>
    <x v="0"/>
    <n v="0"/>
    <n v="0"/>
    <n v="0"/>
    <x v="0"/>
    <m/>
    <m/>
    <m/>
    <m/>
    <m/>
    <m/>
  </r>
  <r>
    <x v="17"/>
    <s v="Santarém"/>
    <s v="NORTE"/>
    <s v="211A_PO01 - Supervisão e Fiscalização da Concessão do Crédito Instalação às Famílias Assentadas da Reforma Agrária"/>
    <m/>
    <x v="2"/>
    <s v="atual"/>
    <x v="0"/>
    <n v="0"/>
    <n v="0"/>
    <n v="0"/>
    <x v="0"/>
    <m/>
    <m/>
    <m/>
    <m/>
    <m/>
    <m/>
  </r>
  <r>
    <x v="17"/>
    <s v="Santarém"/>
    <s v="NORTE"/>
    <s v="211A_PO01 - Supervisão e Fiscalização da Concessão do Crédito Instalação às Famílias Assentadas da Reforma Agrária"/>
    <m/>
    <x v="3"/>
    <s v="atual"/>
    <x v="0"/>
    <n v="0"/>
    <n v="0"/>
    <n v="0"/>
    <x v="0"/>
    <m/>
    <m/>
    <m/>
    <m/>
    <m/>
    <m/>
  </r>
  <r>
    <x v="17"/>
    <s v="Santarém"/>
    <s v="NORTE"/>
    <s v="211A_PO01 - Supervisão e Fiscalização da Concessão do Crédito Instalação às Famílias Assentadas da Reforma Agrária"/>
    <m/>
    <x v="4"/>
    <s v="atual"/>
    <x v="0"/>
    <n v="0"/>
    <n v="0"/>
    <n v="0"/>
    <x v="0"/>
    <m/>
    <m/>
    <m/>
    <m/>
    <m/>
    <m/>
  </r>
  <r>
    <x v="18"/>
    <s v="Mato Grosso  "/>
    <s v="NORTE"/>
    <s v="211A_PO01 - Supervisão e Fiscalização da Concessão do Crédito Instalação às Famílias Assentadas da Reforma Agrária"/>
    <n v="6"/>
    <x v="0"/>
    <s v="atual"/>
    <x v="0"/>
    <n v="0"/>
    <n v="0"/>
    <n v="0"/>
    <x v="0"/>
    <n v="2681"/>
    <m/>
    <m/>
    <m/>
    <m/>
    <m/>
  </r>
  <r>
    <x v="11"/>
    <s v="São Paulo"/>
    <s v="Sudeste"/>
    <s v="211A_PO01 - Supervisão e Fiscalização da Concessão do Crédito Instalação às Famílias Assentadas da Reforma Agrária"/>
    <m/>
    <x v="1"/>
    <s v="atual"/>
    <x v="0"/>
    <n v="0"/>
    <n v="0"/>
    <n v="0"/>
    <x v="0"/>
    <m/>
    <m/>
    <m/>
    <m/>
    <m/>
    <m/>
  </r>
  <r>
    <x v="11"/>
    <s v="São Paulo"/>
    <s v="Sudeste"/>
    <s v="211A_PO01 - Supervisão e Fiscalização da Concessão do Crédito Instalação às Famílias Assentadas da Reforma Agrária"/>
    <m/>
    <x v="2"/>
    <s v="atual"/>
    <x v="0"/>
    <n v="0"/>
    <n v="0"/>
    <n v="0"/>
    <x v="0"/>
    <m/>
    <m/>
    <m/>
    <m/>
    <m/>
    <m/>
  </r>
  <r>
    <x v="11"/>
    <s v="São Paulo"/>
    <s v="Sudeste"/>
    <s v="211A_PO01 - Supervisão e Fiscalização da Concessão do Crédito Instalação às Famílias Assentadas da Reforma Agrária"/>
    <m/>
    <x v="3"/>
    <s v="atual"/>
    <x v="0"/>
    <n v="0"/>
    <n v="0"/>
    <n v="0"/>
    <x v="0"/>
    <m/>
    <m/>
    <m/>
    <m/>
    <m/>
    <m/>
  </r>
  <r>
    <x v="11"/>
    <s v="São Paulo"/>
    <s v="Sudeste"/>
    <s v="211A_PO01 - Supervisão e Fiscalização da Concessão do Crédito Instalação às Famílias Assentadas da Reforma Agrária"/>
    <m/>
    <x v="4"/>
    <s v="atual"/>
    <x v="0"/>
    <n v="0"/>
    <n v="0"/>
    <n v="0"/>
    <x v="0"/>
    <m/>
    <m/>
    <m/>
    <m/>
    <m/>
    <m/>
  </r>
  <r>
    <x v="19"/>
    <s v="Acre"/>
    <s v="NORTE"/>
    <s v="211A_PO01 - Supervisão e Fiscalização da Concessão do Crédito Instalação às Famílias Assentadas da Reforma Agrária"/>
    <n v="19"/>
    <x v="0"/>
    <s v="atual"/>
    <x v="0"/>
    <n v="0"/>
    <n v="0"/>
    <n v="0"/>
    <x v="0"/>
    <n v="8632"/>
    <m/>
    <m/>
    <m/>
    <m/>
    <m/>
  </r>
  <r>
    <x v="16"/>
    <s v="Maranhão"/>
    <s v="Nordeste"/>
    <s v="211A_PO01 - Supervisão e Fiscalização da Concessão do Crédito Instalação às Famílias Assentadas da Reforma Agrária"/>
    <m/>
    <x v="1"/>
    <s v="atual"/>
    <x v="0"/>
    <n v="0"/>
    <n v="0"/>
    <n v="0"/>
    <x v="0"/>
    <m/>
    <m/>
    <m/>
    <m/>
    <m/>
    <m/>
  </r>
  <r>
    <x v="16"/>
    <s v="Maranhão"/>
    <s v="Nordeste"/>
    <s v="211A_PO01 - Supervisão e Fiscalização da Concessão do Crédito Instalação às Famílias Assentadas da Reforma Agrária"/>
    <m/>
    <x v="2"/>
    <s v="atual"/>
    <x v="0"/>
    <n v="39"/>
    <n v="39"/>
    <n v="6"/>
    <x v="0"/>
    <m/>
    <m/>
    <m/>
    <m/>
    <m/>
    <m/>
  </r>
  <r>
    <x v="16"/>
    <s v="Maranhão"/>
    <s v="Nordeste"/>
    <s v="211A_PO01 - Supervisão e Fiscalização da Concessão do Crédito Instalação às Famílias Assentadas da Reforma Agrária"/>
    <m/>
    <x v="3"/>
    <s v="atual"/>
    <x v="0"/>
    <n v="0"/>
    <n v="0"/>
    <n v="0"/>
    <x v="0"/>
    <m/>
    <m/>
    <m/>
    <m/>
    <m/>
    <m/>
  </r>
  <r>
    <x v="16"/>
    <s v="Maranhão"/>
    <s v="Nordeste"/>
    <s v="211A_PO01 - Supervisão e Fiscalização da Concessão do Crédito Instalação às Famílias Assentadas da Reforma Agrária"/>
    <m/>
    <x v="4"/>
    <s v="atual"/>
    <x v="0"/>
    <n v="0"/>
    <n v="0"/>
    <n v="0"/>
    <x v="0"/>
    <m/>
    <m/>
    <m/>
    <m/>
    <m/>
    <m/>
  </r>
  <r>
    <x v="7"/>
    <s v="Amazonas"/>
    <s v="NORTE"/>
    <s v="211A_PO01 - Supervisão e Fiscalização da Concessão do Crédito Instalação às Famílias Assentadas da Reforma Agrária"/>
    <n v="62"/>
    <x v="0"/>
    <s v="atual"/>
    <x v="0"/>
    <n v="0"/>
    <n v="0"/>
    <n v="0"/>
    <x v="0"/>
    <n v="27846"/>
    <m/>
    <m/>
    <m/>
    <m/>
    <m/>
  </r>
  <r>
    <x v="14"/>
    <s v="Rio Grande do Sul"/>
    <s v="Sul"/>
    <s v="211A_PO01 - Supervisão e Fiscalização da Concessão do Crédito Instalação às Famílias Assentadas da Reforma Agrária"/>
    <m/>
    <x v="1"/>
    <s v="atual"/>
    <x v="0"/>
    <n v="0"/>
    <n v="0"/>
    <n v="0"/>
    <x v="0"/>
    <m/>
    <m/>
    <m/>
    <m/>
    <m/>
    <m/>
  </r>
  <r>
    <x v="14"/>
    <s v="Rio Grande do Sul"/>
    <s v="Sul"/>
    <s v="211A_PO01 - Supervisão e Fiscalização da Concessão do Crédito Instalação às Famílias Assentadas da Reforma Agrária"/>
    <m/>
    <x v="2"/>
    <s v="atual"/>
    <x v="0"/>
    <n v="0"/>
    <n v="0"/>
    <n v="0"/>
    <x v="0"/>
    <m/>
    <m/>
    <m/>
    <m/>
    <m/>
    <m/>
  </r>
  <r>
    <x v="14"/>
    <s v="Rio Grande do Sul"/>
    <s v="Sul"/>
    <s v="211A_PO01 - Supervisão e Fiscalização da Concessão do Crédito Instalação às Famílias Assentadas da Reforma Agrária"/>
    <m/>
    <x v="3"/>
    <s v="atual"/>
    <x v="0"/>
    <n v="0"/>
    <n v="0"/>
    <n v="0"/>
    <x v="0"/>
    <m/>
    <m/>
    <m/>
    <m/>
    <m/>
    <m/>
  </r>
  <r>
    <x v="14"/>
    <s v="Rio Grande do Sul"/>
    <s v="Sul"/>
    <s v="211A_PO01 - Supervisão e Fiscalização da Concessão do Crédito Instalação às Famílias Assentadas da Reforma Agrária"/>
    <m/>
    <x v="4"/>
    <s v="atual"/>
    <x v="0"/>
    <n v="0"/>
    <n v="0"/>
    <n v="0"/>
    <x v="0"/>
    <m/>
    <m/>
    <m/>
    <m/>
    <m/>
    <m/>
  </r>
  <r>
    <x v="20"/>
    <s v="Mato Grosso do Sul"/>
    <s v="Sudeste"/>
    <s v="211A_PO01 - Supervisão e Fiscalização da Concessão do Crédito Instalação às Famílias Assentadas da Reforma Agrária"/>
    <n v="76"/>
    <x v="0"/>
    <s v="atual"/>
    <x v="0"/>
    <n v="313"/>
    <n v="313"/>
    <n v="17"/>
    <x v="0"/>
    <n v="34383"/>
    <m/>
    <m/>
    <m/>
    <m/>
    <m/>
  </r>
  <r>
    <x v="21"/>
    <s v="Piaui"/>
    <s v="Nordet"/>
    <s v="211A_PO01 - Supervisão e Fiscalização da Concessão do Crédito Instalação às Famílias Assentadas da Reforma Agrária"/>
    <m/>
    <x v="1"/>
    <s v="atual"/>
    <x v="0"/>
    <n v="0"/>
    <n v="0"/>
    <n v="0"/>
    <x v="0"/>
    <m/>
    <m/>
    <m/>
    <m/>
    <m/>
    <m/>
  </r>
  <r>
    <x v="21"/>
    <s v="Piaui"/>
    <s v="Nordet"/>
    <s v="211A_PO01 - Supervisão e Fiscalização da Concessão do Crédito Instalação às Famílias Assentadas da Reforma Agrária"/>
    <m/>
    <x v="2"/>
    <s v="atual"/>
    <x v="0"/>
    <n v="0"/>
    <n v="0"/>
    <n v="0"/>
    <x v="0"/>
    <m/>
    <m/>
    <m/>
    <m/>
    <m/>
    <m/>
  </r>
  <r>
    <x v="21"/>
    <s v="Piaui"/>
    <s v="Nordet"/>
    <s v="211A_PO01 - Supervisão e Fiscalização da Concessão do Crédito Instalação às Famílias Assentadas da Reforma Agrária"/>
    <m/>
    <x v="3"/>
    <s v="atual"/>
    <x v="0"/>
    <n v="0"/>
    <n v="0"/>
    <n v="0"/>
    <x v="0"/>
    <m/>
    <m/>
    <m/>
    <m/>
    <m/>
    <m/>
  </r>
  <r>
    <x v="21"/>
    <s v="Piaui"/>
    <s v="Nordet"/>
    <s v="211A_PO01 - Supervisão e Fiscalização da Concessão do Crédito Instalação às Famílias Assentadas da Reforma Agrária"/>
    <m/>
    <x v="4"/>
    <s v="atual"/>
    <x v="0"/>
    <n v="0"/>
    <n v="0"/>
    <n v="0"/>
    <x v="0"/>
    <m/>
    <m/>
    <m/>
    <m/>
    <m/>
    <m/>
  </r>
  <r>
    <x v="22"/>
    <s v="Rondonia"/>
    <s v="NORTE"/>
    <s v="211A_PO01 - Supervisão e Fiscalização da Concessão do Crédito Instalação às Famílias Assentadas da Reforma Agrária"/>
    <n v="27"/>
    <x v="0"/>
    <s v="atual"/>
    <x v="0"/>
    <n v="0"/>
    <n v="0"/>
    <n v="0"/>
    <x v="0"/>
    <n v="12159"/>
    <m/>
    <m/>
    <m/>
    <m/>
    <m/>
  </r>
  <r>
    <x v="20"/>
    <s v="Mato Grosso do Sul"/>
    <s v="Sudeste"/>
    <s v="211A_PO01 - Supervisão e Fiscalização da Concessão do Crédito Instalação às Famílias Assentadas da Reforma Agrária"/>
    <m/>
    <x v="1"/>
    <s v="atual"/>
    <x v="0"/>
    <n v="0"/>
    <n v="0"/>
    <n v="0"/>
    <x v="0"/>
    <m/>
    <m/>
    <m/>
    <m/>
    <m/>
    <m/>
  </r>
  <r>
    <x v="20"/>
    <s v="Mato Grosso do Sul"/>
    <s v="Sudeste"/>
    <s v="211A_PO01 - Supervisão e Fiscalização da Concessão do Crédito Instalação às Famílias Assentadas da Reforma Agrária"/>
    <m/>
    <x v="2"/>
    <s v="atual"/>
    <x v="0"/>
    <n v="0"/>
    <n v="0"/>
    <n v="0"/>
    <x v="0"/>
    <m/>
    <m/>
    <m/>
    <m/>
    <m/>
    <m/>
  </r>
  <r>
    <x v="20"/>
    <s v="Mato Grosso do Sul"/>
    <s v="Sudeste"/>
    <s v="211A_PO01 - Supervisão e Fiscalização da Concessão do Crédito Instalação às Famílias Assentadas da Reforma Agrária"/>
    <m/>
    <x v="3"/>
    <s v="atual"/>
    <x v="0"/>
    <n v="0"/>
    <n v="0"/>
    <n v="0"/>
    <x v="0"/>
    <m/>
    <m/>
    <m/>
    <m/>
    <m/>
    <m/>
  </r>
  <r>
    <x v="20"/>
    <s v="Mato Grosso do Sul"/>
    <s v="Sudeste"/>
    <s v="211A_PO01 - Supervisão e Fiscalização da Concessão do Crédito Instalação às Famílias Assentadas da Reforma Agrária"/>
    <m/>
    <x v="4"/>
    <s v="atual"/>
    <x v="0"/>
    <n v="0"/>
    <n v="0"/>
    <n v="0"/>
    <x v="0"/>
    <m/>
    <m/>
    <m/>
    <m/>
    <m/>
    <m/>
  </r>
  <r>
    <x v="23"/>
    <s v="Paraíba"/>
    <s v="Nordeste"/>
    <s v="211A_PO01 - Supervisão e Fiscalização da Concessão do Crédito Instalação às Famílias Assentadas da Reforma Agrária"/>
    <n v="14"/>
    <x v="0"/>
    <s v="atual"/>
    <x v="0"/>
    <n v="0"/>
    <n v="0"/>
    <n v="0"/>
    <x v="0"/>
    <n v="6266"/>
    <m/>
    <m/>
    <m/>
    <m/>
    <m/>
  </r>
  <r>
    <x v="24"/>
    <s v="Tocantins"/>
    <s v="NORTE"/>
    <s v="211A_PO01 - Supervisão e Fiscalização da Concessão do Crédito Instalação às Famílias Assentadas da Reforma Agrária"/>
    <m/>
    <x v="1"/>
    <s v="atual"/>
    <x v="0"/>
    <n v="0"/>
    <n v="0"/>
    <n v="0"/>
    <x v="0"/>
    <m/>
    <m/>
    <m/>
    <m/>
    <m/>
    <m/>
  </r>
  <r>
    <x v="24"/>
    <s v="Tocantins"/>
    <s v="NORTE"/>
    <s v="211A_PO01 - Supervisão e Fiscalização da Concessão do Crédito Instalação às Famílias Assentadas da Reforma Agrária"/>
    <m/>
    <x v="2"/>
    <s v="atual"/>
    <x v="0"/>
    <n v="0"/>
    <n v="0"/>
    <n v="0"/>
    <x v="0"/>
    <m/>
    <m/>
    <m/>
    <m/>
    <m/>
    <m/>
  </r>
  <r>
    <x v="24"/>
    <s v="Tocantins"/>
    <s v="NORTE"/>
    <s v="211A_PO01 - Supervisão e Fiscalização da Concessão do Crédito Instalação às Famílias Assentadas da Reforma Agrária"/>
    <m/>
    <x v="3"/>
    <s v="atual"/>
    <x v="0"/>
    <n v="0"/>
    <n v="0"/>
    <n v="0"/>
    <x v="0"/>
    <m/>
    <m/>
    <m/>
    <m/>
    <m/>
    <m/>
  </r>
  <r>
    <x v="24"/>
    <s v="Tocantins"/>
    <s v="NORTE"/>
    <s v="211A_PO01 - Supervisão e Fiscalização da Concessão do Crédito Instalação às Famílias Assentadas da Reforma Agrária"/>
    <m/>
    <x v="4"/>
    <s v="atual"/>
    <x v="0"/>
    <n v="0"/>
    <n v="0"/>
    <n v="0"/>
    <x v="0"/>
    <m/>
    <m/>
    <m/>
    <m/>
    <m/>
    <m/>
  </r>
  <r>
    <x v="4"/>
    <s v="Rio Grande do Norte"/>
    <s v="Nordeste"/>
    <s v="211A_PO01 - Supervisão e Fiscalização da Concessão do Crédito Instalação às Famílias Assentadas da Reforma Agrária"/>
    <n v="30"/>
    <x v="0"/>
    <s v="atual"/>
    <x v="0"/>
    <n v="0"/>
    <n v="0"/>
    <n v="0"/>
    <x v="0"/>
    <n v="13280"/>
    <m/>
    <m/>
    <m/>
    <m/>
    <m/>
  </r>
  <r>
    <x v="25"/>
    <s v="Distrito Federal"/>
    <s v="Centro-oeste"/>
    <s v="211A_PO01 - Supervisão e Fiscalização da Concessão do Crédito Instalação às Famílias Assentadas da Reforma Agrária"/>
    <m/>
    <x v="1"/>
    <s v="atual"/>
    <x v="0"/>
    <n v="318"/>
    <n v="249"/>
    <n v="66"/>
    <x v="0"/>
    <m/>
    <m/>
    <m/>
    <m/>
    <m/>
    <m/>
  </r>
  <r>
    <x v="25"/>
    <s v="Distrito Federal"/>
    <s v="Centro-oeste"/>
    <s v="211A_PO01 - Supervisão e Fiscalização da Concessão do Crédito Instalação às Famílias Assentadas da Reforma Agrária"/>
    <m/>
    <x v="2"/>
    <s v="atual"/>
    <x v="0"/>
    <n v="0"/>
    <n v="0"/>
    <n v="0"/>
    <x v="0"/>
    <m/>
    <m/>
    <m/>
    <m/>
    <m/>
    <m/>
  </r>
  <r>
    <x v="25"/>
    <s v="Distrito Federal"/>
    <s v="Centro-oeste"/>
    <s v="211A_PO01 - Supervisão e Fiscalização da Concessão do Crédito Instalação às Famílias Assentadas da Reforma Agrária"/>
    <m/>
    <x v="3"/>
    <s v="atual"/>
    <x v="0"/>
    <n v="218"/>
    <n v="185"/>
    <n v="66"/>
    <x v="0"/>
    <m/>
    <m/>
    <m/>
    <m/>
    <m/>
    <m/>
  </r>
  <r>
    <x v="25"/>
    <s v="Distrito Federal"/>
    <s v="Centro-oeste"/>
    <s v="211A_PO01 - Supervisão e Fiscalização da Concessão do Crédito Instalação às Famílias Assentadas da Reforma Agrária"/>
    <m/>
    <x v="4"/>
    <s v="atual"/>
    <x v="0"/>
    <n v="177"/>
    <n v="150"/>
    <n v="46"/>
    <x v="0"/>
    <m/>
    <m/>
    <m/>
    <m/>
    <m/>
    <m/>
  </r>
  <r>
    <x v="10"/>
    <s v="Espírito Santo"/>
    <s v="Sudeste"/>
    <s v="211A_PO01 - Supervisão e Fiscalização da Concessão do Crédito Instalação às Famílias Assentadas da Reforma Agrária"/>
    <n v="6"/>
    <x v="0"/>
    <s v="atual"/>
    <x v="0"/>
    <n v="0"/>
    <n v="0"/>
    <n v="0"/>
    <x v="0"/>
    <n v="2614"/>
    <m/>
    <m/>
    <m/>
    <m/>
    <m/>
  </r>
  <r>
    <x v="26"/>
    <s v="Alagoas"/>
    <s v="Nordeste"/>
    <s v="211A_PO01 - Supervisão e Fiscalização da Concessão do Crédito Instalação às Famílias Assentadas da Reforma Agrária"/>
    <m/>
    <x v="1"/>
    <s v="atual"/>
    <x v="0"/>
    <n v="0"/>
    <n v="0"/>
    <n v="0"/>
    <x v="0"/>
    <m/>
    <m/>
    <m/>
    <m/>
    <m/>
    <m/>
  </r>
  <r>
    <x v="26"/>
    <s v="Alagoas"/>
    <s v="Nordeste"/>
    <s v="211A_PO01 - Supervisão e Fiscalização da Concessão do Crédito Instalação às Famílias Assentadas da Reforma Agrária"/>
    <m/>
    <x v="2"/>
    <s v="atual"/>
    <x v="0"/>
    <n v="0"/>
    <n v="0"/>
    <n v="0"/>
    <x v="0"/>
    <m/>
    <m/>
    <m/>
    <m/>
    <m/>
    <m/>
  </r>
  <r>
    <x v="26"/>
    <s v="Alagoas"/>
    <s v="Nordeste"/>
    <s v="211A_PO01 - Supervisão e Fiscalização da Concessão do Crédito Instalação às Famílias Assentadas da Reforma Agrária"/>
    <m/>
    <x v="3"/>
    <s v="atual"/>
    <x v="0"/>
    <n v="0"/>
    <n v="0"/>
    <n v="0"/>
    <x v="0"/>
    <m/>
    <m/>
    <m/>
    <m/>
    <m/>
    <m/>
  </r>
  <r>
    <x v="26"/>
    <s v="Alagoas"/>
    <s v="Nordeste"/>
    <s v="211A_PO01 - Supervisão e Fiscalização da Concessão do Crédito Instalação às Famílias Assentadas da Reforma Agrária"/>
    <m/>
    <x v="4"/>
    <s v="atual"/>
    <x v="0"/>
    <n v="0"/>
    <n v="0"/>
    <n v="0"/>
    <x v="0"/>
    <m/>
    <m/>
    <m/>
    <m/>
    <m/>
    <m/>
  </r>
  <r>
    <x v="27"/>
    <s v="Amapá"/>
    <s v="NORTE"/>
    <s v="211A_PO01 - Supervisão e Fiscalização da Concessão do Crédito Instalação às Famílias Assentadas da Reforma Agrária"/>
    <n v="4"/>
    <x v="0"/>
    <s v="atual"/>
    <x v="0"/>
    <n v="0"/>
    <n v="0"/>
    <n v="0"/>
    <x v="0"/>
    <n v="1598"/>
    <m/>
    <m/>
    <m/>
    <m/>
    <m/>
  </r>
  <r>
    <x v="1"/>
    <s v="Ceará"/>
    <s v="Nordeste"/>
    <s v="211A_PO01 - Supervisão e Fiscalização da Concessão do Crédito Instalação às Famílias Assentadas da Reforma Agrária"/>
    <m/>
    <x v="1"/>
    <s v="atual"/>
    <x v="0"/>
    <n v="0"/>
    <n v="0"/>
    <n v="0"/>
    <x v="0"/>
    <m/>
    <m/>
    <m/>
    <m/>
    <m/>
    <m/>
  </r>
  <r>
    <x v="1"/>
    <s v="Ceará"/>
    <s v="Nordeste"/>
    <s v="211A_PO01 - Supervisão e Fiscalização da Concessão do Crédito Instalação às Famílias Assentadas da Reforma Agrária"/>
    <m/>
    <x v="2"/>
    <s v="atual"/>
    <x v="0"/>
    <n v="0"/>
    <n v="0"/>
    <n v="0"/>
    <x v="0"/>
    <m/>
    <m/>
    <m/>
    <m/>
    <m/>
    <m/>
  </r>
  <r>
    <x v="1"/>
    <s v="Ceará"/>
    <s v="Nordeste"/>
    <s v="211A_PO01 - Supervisão e Fiscalização da Concessão do Crédito Instalação às Famílias Assentadas da Reforma Agrária"/>
    <m/>
    <x v="3"/>
    <s v="atual"/>
    <x v="0"/>
    <n v="0"/>
    <n v="0"/>
    <n v="0"/>
    <x v="0"/>
    <m/>
    <m/>
    <m/>
    <m/>
    <m/>
    <m/>
  </r>
  <r>
    <x v="1"/>
    <s v="Ceará"/>
    <s v="Nordeste"/>
    <s v="211A_PO01 - Supervisão e Fiscalização da Concessão do Crédito Instalação às Famílias Assentadas da Reforma Agrária"/>
    <m/>
    <x v="4"/>
    <s v="atual"/>
    <x v="0"/>
    <n v="0"/>
    <n v="0"/>
    <n v="0"/>
    <x v="0"/>
    <m/>
    <m/>
    <m/>
    <m/>
    <m/>
    <m/>
  </r>
  <r>
    <x v="26"/>
    <s v="Alagoas"/>
    <s v="Nordeste"/>
    <s v="211A_PO01 - Supervisão e Fiscalização da Concessão do Crédito Instalação às Famílias Assentadas da Reforma Agrária"/>
    <n v="4"/>
    <x v="0"/>
    <s v="atual"/>
    <x v="0"/>
    <n v="0"/>
    <n v="0"/>
    <n v="0"/>
    <x v="0"/>
    <n v="1793"/>
    <m/>
    <m/>
    <m/>
    <m/>
    <m/>
  </r>
  <r>
    <x v="18"/>
    <s v="Mato Grosso  "/>
    <s v="NORTE"/>
    <s v="211A_PO01 - Supervisão e Fiscalização da Concessão do Crédito Instalação às Famílias Assentadas da Reforma Agrária"/>
    <m/>
    <x v="1"/>
    <s v="atual"/>
    <x v="0"/>
    <n v="0"/>
    <n v="0"/>
    <n v="0"/>
    <x v="0"/>
    <m/>
    <m/>
    <m/>
    <m/>
    <m/>
    <m/>
  </r>
  <r>
    <x v="18"/>
    <s v="Mato Grosso  "/>
    <s v="NORTE"/>
    <s v="211A_PO01 - Supervisão e Fiscalização da Concessão do Crédito Instalação às Famílias Assentadas da Reforma Agrária"/>
    <m/>
    <x v="2"/>
    <s v="atual"/>
    <x v="0"/>
    <n v="0"/>
    <n v="0"/>
    <n v="0"/>
    <x v="0"/>
    <m/>
    <m/>
    <m/>
    <m/>
    <m/>
    <m/>
  </r>
  <r>
    <x v="18"/>
    <s v="Mato Grosso  "/>
    <s v="NORTE"/>
    <s v="211A_PO01 - Supervisão e Fiscalização da Concessão do Crédito Instalação às Famílias Assentadas da Reforma Agrária"/>
    <m/>
    <x v="3"/>
    <s v="atual"/>
    <x v="0"/>
    <n v="0"/>
    <n v="0"/>
    <n v="0"/>
    <x v="0"/>
    <m/>
    <m/>
    <m/>
    <m/>
    <m/>
    <m/>
  </r>
  <r>
    <x v="18"/>
    <s v="Mato Grosso  "/>
    <s v="NORTE"/>
    <s v="211A_PO01 - Supervisão e Fiscalização da Concessão do Crédito Instalação às Famílias Assentadas da Reforma Agrária"/>
    <m/>
    <x v="4"/>
    <s v="atual"/>
    <x v="0"/>
    <n v="0"/>
    <n v="0"/>
    <n v="0"/>
    <x v="0"/>
    <m/>
    <m/>
    <m/>
    <m/>
    <m/>
    <m/>
  </r>
  <r>
    <x v="13"/>
    <s v="Sergipe"/>
    <s v="Nordeste"/>
    <s v="211A_PO01 - Supervisão e Fiscalização da Concessão do Crédito Instalação às Famílias Assentadas da Reforma Agrária"/>
    <n v="63"/>
    <x v="0"/>
    <s v="atual"/>
    <x v="0"/>
    <n v="0"/>
    <n v="0"/>
    <n v="0"/>
    <x v="0"/>
    <n v="28137"/>
    <m/>
    <m/>
    <m/>
    <m/>
    <m/>
  </r>
  <r>
    <x v="22"/>
    <s v="Rondonia"/>
    <s v="NORTE"/>
    <s v="211A_PO01 - Supervisão e Fiscalização da Concessão do Crédito Instalação às Famílias Assentadas da Reforma Agrária"/>
    <m/>
    <x v="1"/>
    <s v="atual"/>
    <x v="0"/>
    <n v="0"/>
    <n v="0"/>
    <n v="0"/>
    <x v="0"/>
    <m/>
    <m/>
    <m/>
    <m/>
    <m/>
    <m/>
  </r>
  <r>
    <x v="22"/>
    <s v="Rondonia"/>
    <s v="NORTE"/>
    <s v="211A_PO01 - Supervisão e Fiscalização da Concessão do Crédito Instalação às Famílias Assentadas da Reforma Agrária"/>
    <m/>
    <x v="2"/>
    <s v="atual"/>
    <x v="0"/>
    <n v="0"/>
    <n v="0"/>
    <n v="0"/>
    <x v="0"/>
    <m/>
    <m/>
    <m/>
    <m/>
    <m/>
    <m/>
  </r>
  <r>
    <x v="22"/>
    <s v="Rondonia"/>
    <s v="NORTE"/>
    <s v="211A_PO01 - Supervisão e Fiscalização da Concessão do Crédito Instalação às Famílias Assentadas da Reforma Agrária"/>
    <m/>
    <x v="3"/>
    <s v="atual"/>
    <x v="0"/>
    <n v="0"/>
    <n v="0"/>
    <n v="0"/>
    <x v="0"/>
    <m/>
    <m/>
    <m/>
    <m/>
    <m/>
    <m/>
  </r>
  <r>
    <x v="22"/>
    <s v="Rondonia"/>
    <s v="NORTE"/>
    <s v="211A_PO01 - Supervisão e Fiscalização da Concessão do Crédito Instalação às Famílias Assentadas da Reforma Agrária"/>
    <m/>
    <x v="4"/>
    <s v="atual"/>
    <x v="0"/>
    <n v="0"/>
    <n v="0"/>
    <n v="0"/>
    <x v="0"/>
    <m/>
    <m/>
    <m/>
    <m/>
    <m/>
    <m/>
  </r>
  <r>
    <x v="21"/>
    <s v="Piaui"/>
    <s v="Nordet"/>
    <s v="211A_PO01 - Supervisão e Fiscalização da Concessão do Crédito Instalação às Famílias Assentadas da Reforma Agrária"/>
    <n v="53"/>
    <x v="0"/>
    <s v="atual"/>
    <x v="0"/>
    <n v="0"/>
    <n v="0"/>
    <n v="0"/>
    <x v="0"/>
    <n v="24028"/>
    <m/>
    <m/>
    <m/>
    <m/>
    <m/>
  </r>
  <r>
    <x v="23"/>
    <s v="Paraíba"/>
    <s v="Nordeste"/>
    <s v="211A_PO01 - Supervisão e Fiscalização da Concessão do Crédito Instalação às Famílias Assentadas da Reforma Agrária"/>
    <m/>
    <x v="1"/>
    <s v="atual"/>
    <x v="0"/>
    <n v="0"/>
    <n v="0"/>
    <n v="0"/>
    <x v="0"/>
    <m/>
    <m/>
    <m/>
    <m/>
    <m/>
    <m/>
  </r>
  <r>
    <x v="23"/>
    <s v="Paraíba"/>
    <s v="Nordeste"/>
    <s v="211A_PO01 - Supervisão e Fiscalização da Concessão do Crédito Instalação às Famílias Assentadas da Reforma Agrária"/>
    <m/>
    <x v="2"/>
    <s v="atual"/>
    <x v="0"/>
    <n v="0"/>
    <n v="0"/>
    <n v="0"/>
    <x v="0"/>
    <m/>
    <m/>
    <m/>
    <m/>
    <m/>
    <m/>
  </r>
  <r>
    <x v="23"/>
    <s v="Paraíba"/>
    <s v="Nordeste"/>
    <s v="211A_PO01 - Supervisão e Fiscalização da Concessão do Crédito Instalação às Famílias Assentadas da Reforma Agrária"/>
    <m/>
    <x v="3"/>
    <s v="atual"/>
    <x v="0"/>
    <n v="0"/>
    <n v="0"/>
    <n v="0"/>
    <x v="0"/>
    <m/>
    <m/>
    <m/>
    <m/>
    <m/>
    <m/>
  </r>
  <r>
    <x v="23"/>
    <s v="Paraíba"/>
    <s v="Nordeste"/>
    <s v="211A_PO01 - Supervisão e Fiscalização da Concessão do Crédito Instalação às Famílias Assentadas da Reforma Agrária"/>
    <m/>
    <x v="4"/>
    <s v="atual"/>
    <x v="0"/>
    <n v="0"/>
    <n v="0"/>
    <n v="0"/>
    <x v="0"/>
    <m/>
    <m/>
    <m/>
    <m/>
    <m/>
    <m/>
  </r>
  <r>
    <x v="28"/>
    <s v="Roraima"/>
    <s v="NORTE"/>
    <s v="211A_PO01 - Supervisão e Fiscalização da Concessão do Crédito Instalação às Famílias Assentadas da Reforma Agrária"/>
    <n v="16"/>
    <x v="0"/>
    <s v="atual"/>
    <x v="0"/>
    <n v="0"/>
    <n v="0"/>
    <n v="0"/>
    <x v="1"/>
    <n v="7242"/>
    <m/>
    <m/>
    <m/>
    <m/>
    <m/>
  </r>
  <r>
    <x v="28"/>
    <s v="Roraima"/>
    <s v="NORTE"/>
    <s v="211A_PO01 - Supervisão e Fiscalização da Concessão do Crédito Instalação às Famílias Assentadas da Reforma Agrária"/>
    <m/>
    <x v="1"/>
    <s v="atual"/>
    <x v="0"/>
    <n v="0"/>
    <n v="0"/>
    <n v="0"/>
    <x v="0"/>
    <m/>
    <m/>
    <m/>
    <m/>
    <m/>
    <m/>
  </r>
  <r>
    <x v="28"/>
    <s v="Roraima"/>
    <s v="NORTE"/>
    <s v="211A_PO01 - Supervisão e Fiscalização da Concessão do Crédito Instalação às Famílias Assentadas da Reforma Agrária"/>
    <m/>
    <x v="2"/>
    <s v="atual"/>
    <x v="0"/>
    <n v="0"/>
    <n v="0"/>
    <n v="0"/>
    <x v="0"/>
    <m/>
    <m/>
    <m/>
    <m/>
    <m/>
    <m/>
  </r>
  <r>
    <x v="28"/>
    <s v="Roraima"/>
    <s v="NORTE"/>
    <s v="211A_PO01 - Supervisão e Fiscalização da Concessão do Crédito Instalação às Famílias Assentadas da Reforma Agrária"/>
    <m/>
    <x v="3"/>
    <s v="atual"/>
    <x v="0"/>
    <n v="0"/>
    <n v="0"/>
    <n v="0"/>
    <x v="0"/>
    <m/>
    <m/>
    <m/>
    <m/>
    <m/>
    <m/>
  </r>
  <r>
    <x v="28"/>
    <s v="Roraima"/>
    <s v="NORTE"/>
    <s v="211A_PO01 - Supervisão e Fiscalização da Concessão do Crédito Instalação às Famílias Assentadas da Reforma Agrária"/>
    <m/>
    <x v="4"/>
    <s v="atual"/>
    <x v="0"/>
    <n v="0"/>
    <n v="80"/>
    <n v="20"/>
    <x v="0"/>
    <m/>
    <m/>
    <m/>
    <m/>
    <m/>
    <m/>
  </r>
  <r>
    <x v="24"/>
    <s v="Tocantins"/>
    <s v="NORTE"/>
    <s v="211A_PO01 - Supervisão e Fiscalização da Concessão do Crédito Instalação às Famílias Assentadas da Reforma Agrária"/>
    <n v="7"/>
    <x v="0"/>
    <s v="atual"/>
    <x v="0"/>
    <n v="0"/>
    <n v="0"/>
    <n v="0"/>
    <x v="0"/>
    <n v="3175"/>
    <m/>
    <m/>
    <m/>
    <m/>
    <m/>
  </r>
  <r>
    <x v="27"/>
    <s v="Amapá"/>
    <s v="NORTE"/>
    <s v="211A_PO01 - Supervisão e Fiscalização da Concessão do Crédito Instalação às Famílias Assentadas da Reforma Agrária"/>
    <m/>
    <x v="1"/>
    <s v="atual"/>
    <x v="0"/>
    <n v="102"/>
    <n v="102"/>
    <n v="14"/>
    <x v="0"/>
    <m/>
    <m/>
    <m/>
    <m/>
    <m/>
    <m/>
  </r>
  <r>
    <x v="27"/>
    <s v="Amapá"/>
    <s v="NORTE"/>
    <s v="211A_PO01 - Supervisão e Fiscalização da Concessão do Crédito Instalação às Famílias Assentadas da Reforma Agrária"/>
    <m/>
    <x v="2"/>
    <s v="atual"/>
    <x v="0"/>
    <n v="0"/>
    <n v="0"/>
    <n v="0"/>
    <x v="0"/>
    <m/>
    <m/>
    <m/>
    <m/>
    <m/>
    <m/>
  </r>
  <r>
    <x v="27"/>
    <s v="Amapá"/>
    <s v="NORTE"/>
    <s v="211A_PO01 - Supervisão e Fiscalização da Concessão do Crédito Instalação às Famílias Assentadas da Reforma Agrária"/>
    <m/>
    <x v="3"/>
    <s v="atual"/>
    <x v="0"/>
    <n v="220"/>
    <n v="219"/>
    <n v="22"/>
    <x v="0"/>
    <m/>
    <m/>
    <m/>
    <m/>
    <m/>
    <m/>
  </r>
  <r>
    <x v="27"/>
    <s v="Amapá"/>
    <s v="NORTE"/>
    <s v="211A_PO01 - Supervisão e Fiscalização da Concessão do Crédito Instalação às Famílias Assentadas da Reforma Agrária"/>
    <m/>
    <x v="4"/>
    <s v="atual"/>
    <x v="0"/>
    <n v="2"/>
    <n v="2"/>
    <n v="2"/>
    <x v="0"/>
    <m/>
    <m/>
    <m/>
    <m/>
    <m/>
    <m/>
  </r>
  <r>
    <x v="15"/>
    <s v="Marabá"/>
    <s v="NORTE"/>
    <s v="211A_PO01 - Supervisão e Fiscalização da Concessão do Crédito Instalação às Famílias Assentadas da Reforma Agrária"/>
    <n v="38"/>
    <x v="0"/>
    <s v="atual"/>
    <x v="0"/>
    <n v="0"/>
    <n v="0"/>
    <n v="0"/>
    <x v="0"/>
    <n v="16890"/>
    <m/>
    <m/>
    <m/>
    <m/>
    <m/>
  </r>
  <r>
    <x v="3"/>
    <s v="Pernambuco"/>
    <s v="Nordeste"/>
    <s v="211A_PO01 - Supervisão e Fiscalização da Concessão do Crédito Instalação às Famílias Assentadas da Reforma Agrária"/>
    <m/>
    <x v="1"/>
    <s v="atual"/>
    <x v="0"/>
    <n v="0"/>
    <n v="0"/>
    <n v="0"/>
    <x v="0"/>
    <m/>
    <m/>
    <m/>
    <m/>
    <m/>
    <m/>
  </r>
  <r>
    <x v="3"/>
    <s v="Pernambuco"/>
    <s v="Nordeste"/>
    <s v="211A_PO01 - Supervisão e Fiscalização da Concessão do Crédito Instalação às Famílias Assentadas da Reforma Agrária"/>
    <m/>
    <x v="2"/>
    <s v="atual"/>
    <x v="0"/>
    <n v="0"/>
    <n v="0"/>
    <n v="0"/>
    <x v="0"/>
    <m/>
    <m/>
    <m/>
    <m/>
    <m/>
    <m/>
  </r>
  <r>
    <x v="3"/>
    <s v="Pernambuco"/>
    <s v="Nordeste"/>
    <s v="211A_PO01 - Supervisão e Fiscalização da Concessão do Crédito Instalação às Famílias Assentadas da Reforma Agrária"/>
    <m/>
    <x v="3"/>
    <s v="atual"/>
    <x v="0"/>
    <n v="0"/>
    <n v="0"/>
    <n v="0"/>
    <x v="0"/>
    <m/>
    <m/>
    <m/>
    <m/>
    <m/>
    <m/>
  </r>
  <r>
    <x v="3"/>
    <s v="Pernambuco"/>
    <s v="Nordeste"/>
    <s v="211A_PO01 - Supervisão e Fiscalização da Concessão do Crédito Instalação às Famílias Assentadas da Reforma Agrária"/>
    <m/>
    <x v="4"/>
    <s v="atual"/>
    <x v="0"/>
    <n v="0"/>
    <n v="0"/>
    <n v="0"/>
    <x v="0"/>
    <m/>
    <m/>
    <m/>
    <m/>
    <m/>
    <m/>
  </r>
  <r>
    <x v="25"/>
    <s v="Distrito Federal"/>
    <s v="Centro-oeste"/>
    <s v="211A_PO01 - Supervisão e Fiscalização da Concessão do Crédito Instalação às Famílias Assentadas da Reforma Agrária"/>
    <n v="59"/>
    <x v="0"/>
    <s v="atual"/>
    <x v="0"/>
    <n v="0"/>
    <n v="0"/>
    <n v="0"/>
    <x v="0"/>
    <n v="26518"/>
    <m/>
    <m/>
    <m/>
    <m/>
    <m/>
  </r>
  <r>
    <x v="12"/>
    <s v="Paraná"/>
    <s v="Sul"/>
    <s v="211A_PO01 - Supervisão e Fiscalização da Concessão do Crédito Instalação às Famílias Assentadas da Reforma Agrária"/>
    <m/>
    <x v="1"/>
    <s v="atual"/>
    <x v="0"/>
    <n v="48"/>
    <n v="48"/>
    <n v="3"/>
    <x v="0"/>
    <m/>
    <m/>
    <m/>
    <m/>
    <m/>
    <m/>
  </r>
  <r>
    <x v="12"/>
    <s v="Paraná"/>
    <s v="Sul"/>
    <s v="211A_PO01 - Supervisão e Fiscalização da Concessão do Crédito Instalação às Famílias Assentadas da Reforma Agrária"/>
    <m/>
    <x v="2"/>
    <s v="atual"/>
    <x v="0"/>
    <n v="23"/>
    <n v="23"/>
    <n v="3"/>
    <x v="0"/>
    <m/>
    <m/>
    <m/>
    <m/>
    <m/>
    <m/>
  </r>
  <r>
    <x v="12"/>
    <s v="Paraná"/>
    <s v="Sul"/>
    <s v="211A_PO01 - Supervisão e Fiscalização da Concessão do Crédito Instalação às Famílias Assentadas da Reforma Agrária"/>
    <m/>
    <x v="3"/>
    <s v="atual"/>
    <x v="0"/>
    <n v="4"/>
    <n v="4"/>
    <n v="1"/>
    <x v="0"/>
    <m/>
    <m/>
    <m/>
    <m/>
    <m/>
    <m/>
  </r>
  <r>
    <x v="12"/>
    <s v="Paraná"/>
    <s v="Sul"/>
    <s v="211A_PO01 - Supervisão e Fiscalização da Concessão do Crédito Instalação às Famílias Assentadas da Reforma Agrária"/>
    <m/>
    <x v="4"/>
    <s v="atual"/>
    <x v="0"/>
    <n v="7"/>
    <n v="7"/>
    <n v="1"/>
    <x v="0"/>
    <m/>
    <m/>
    <m/>
    <m/>
    <m/>
    <m/>
  </r>
  <r>
    <x v="17"/>
    <s v="Santarém"/>
    <s v="NORTE"/>
    <s v="211A_PO01 - Supervisão e Fiscalização da Concessão do Crédito Instalação às Famílias Assentadas da Reforma Agrária"/>
    <n v="56"/>
    <x v="0"/>
    <s v="atual"/>
    <x v="0"/>
    <n v="0"/>
    <n v="0"/>
    <n v="0"/>
    <x v="0"/>
    <n v="25294"/>
    <m/>
    <m/>
    <m/>
    <m/>
    <m/>
  </r>
  <r>
    <x v="19"/>
    <s v="Acre"/>
    <s v="NORTE"/>
    <s v="211A_PO01 - Supervisão e Fiscalização da Concessão do Crédito Instalação às Famílias Assentadas da Reforma Agrária"/>
    <m/>
    <x v="1"/>
    <s v="atual"/>
    <x v="0"/>
    <n v="0"/>
    <n v="0"/>
    <n v="0"/>
    <x v="0"/>
    <m/>
    <m/>
    <m/>
    <m/>
    <m/>
    <m/>
  </r>
  <r>
    <x v="19"/>
    <s v="Acre"/>
    <s v="NORTE"/>
    <s v="211A_PO01 - Supervisão e Fiscalização da Concessão do Crédito Instalação às Famílias Assentadas da Reforma Agrária"/>
    <m/>
    <x v="2"/>
    <s v="atual"/>
    <x v="0"/>
    <n v="0"/>
    <n v="0"/>
    <n v="0"/>
    <x v="0"/>
    <m/>
    <m/>
    <m/>
    <m/>
    <m/>
    <m/>
  </r>
  <r>
    <x v="19"/>
    <s v="Acre"/>
    <s v="NORTE"/>
    <s v="211A_PO01 - Supervisão e Fiscalização da Concessão do Crédito Instalação às Famílias Assentadas da Reforma Agrária"/>
    <m/>
    <x v="3"/>
    <s v="atual"/>
    <x v="0"/>
    <n v="0"/>
    <n v="0"/>
    <n v="0"/>
    <x v="0"/>
    <m/>
    <m/>
    <m/>
    <m/>
    <m/>
    <m/>
  </r>
  <r>
    <x v="19"/>
    <s v="Acre"/>
    <s v="NORTE"/>
    <s v="211A_PO01 - Supervisão e Fiscalização da Concessão do Crédito Instalação às Famílias Assentadas da Reforma Agrária"/>
    <m/>
    <x v="4"/>
    <s v="atual"/>
    <x v="0"/>
    <n v="0"/>
    <n v="0"/>
    <n v="0"/>
    <x v="0"/>
    <m/>
    <m/>
    <m/>
    <m/>
    <m/>
    <m/>
  </r>
  <r>
    <x v="4"/>
    <s v="Rio Grande do Norte"/>
    <s v="Nordeste"/>
    <s v="211A_PO01 - Supervisão e Fiscalização da Concessão do Crédito Instalação às Famílias Assentadas da Reforma Agrária"/>
    <m/>
    <x v="5"/>
    <s v="atual"/>
    <x v="0"/>
    <n v="0"/>
    <n v="0"/>
    <n v="0"/>
    <x v="0"/>
    <m/>
    <m/>
    <m/>
    <m/>
    <m/>
    <m/>
  </r>
  <r>
    <x v="6"/>
    <s v="Rio de Janeiro"/>
    <s v="Nordeste"/>
    <s v="211A_PO01 - Supervisão e Fiscalização da Concessão do Crédito Instalação às Famílias Assentadas da Reforma Agrária"/>
    <m/>
    <x v="5"/>
    <s v="atual"/>
    <x v="0"/>
    <n v="0"/>
    <n v="0"/>
    <n v="0"/>
    <x v="0"/>
    <m/>
    <m/>
    <m/>
    <m/>
    <m/>
    <m/>
  </r>
  <r>
    <x v="10"/>
    <s v="Espírito Santo"/>
    <s v="Sudeste"/>
    <s v="211A_PO01 - Supervisão e Fiscalização da Concessão do Crédito Instalação às Famílias Assentadas da Reforma Agrária"/>
    <m/>
    <x v="5"/>
    <s v="atual"/>
    <x v="0"/>
    <n v="0"/>
    <n v="0"/>
    <n v="0"/>
    <x v="0"/>
    <m/>
    <m/>
    <m/>
    <m/>
    <m/>
    <m/>
  </r>
  <r>
    <x v="23"/>
    <s v="Paraíba"/>
    <s v="Nordeste"/>
    <s v="211A_PO01 - Supervisão e Fiscalização da Concessão do Crédito Instalação às Famílias Assentadas da Reforma Agrária"/>
    <m/>
    <x v="5"/>
    <s v="atual"/>
    <x v="0"/>
    <n v="0"/>
    <n v="0"/>
    <n v="0"/>
    <x v="0"/>
    <m/>
    <m/>
    <m/>
    <m/>
    <m/>
    <m/>
  </r>
  <r>
    <x v="14"/>
    <s v="Rio Grande do Sul"/>
    <s v="Sul"/>
    <s v="211A_PO01 - Supervisão e Fiscalização da Concessão do Crédito Instalação às Famílias Assentadas da Reforma Agrária"/>
    <m/>
    <x v="5"/>
    <s v="atual"/>
    <x v="0"/>
    <n v="0"/>
    <n v="0"/>
    <n v="0"/>
    <x v="0"/>
    <m/>
    <m/>
    <m/>
    <m/>
    <m/>
    <m/>
  </r>
  <r>
    <x v="19"/>
    <s v="Acre"/>
    <s v="NORTE"/>
    <s v="211A_PO01 - Supervisão e Fiscalização da Concessão do Crédito Instalação às Famílias Assentadas da Reforma Agrária"/>
    <m/>
    <x v="5"/>
    <s v="atual"/>
    <x v="0"/>
    <n v="0"/>
    <n v="0"/>
    <n v="0"/>
    <x v="0"/>
    <m/>
    <m/>
    <m/>
    <m/>
    <m/>
    <m/>
  </r>
  <r>
    <x v="7"/>
    <s v="Amazonas"/>
    <s v="NORTE"/>
    <s v="211A_PO01 - Supervisão e Fiscalização da Concessão do Crédito Instalação às Famílias Assentadas da Reforma Agrária"/>
    <m/>
    <x v="5"/>
    <s v="atual"/>
    <x v="0"/>
    <n v="0"/>
    <n v="0"/>
    <n v="0"/>
    <x v="0"/>
    <m/>
    <m/>
    <m/>
    <m/>
    <m/>
    <m/>
  </r>
  <r>
    <x v="8"/>
    <s v="Minas Gerais"/>
    <s v="Sudeste"/>
    <s v="211A_PO01 - Supervisão e Fiscalização da Concessão do Crédito Instalação às Famílias Assentadas da Reforma Agrária"/>
    <m/>
    <x v="5"/>
    <s v="atual"/>
    <x v="0"/>
    <n v="0"/>
    <n v="0"/>
    <n v="0"/>
    <x v="0"/>
    <m/>
    <m/>
    <m/>
    <m/>
    <m/>
    <m/>
  </r>
  <r>
    <x v="9"/>
    <s v="Santa Catarina"/>
    <s v="Sul"/>
    <s v="211A_PO01 - Supervisão e Fiscalização da Concessão do Crédito Instalação às Famílias Assentadas da Reforma Agrária"/>
    <m/>
    <x v="5"/>
    <s v="atual"/>
    <x v="0"/>
    <n v="0"/>
    <n v="0"/>
    <n v="0"/>
    <x v="0"/>
    <m/>
    <m/>
    <m/>
    <m/>
    <m/>
    <m/>
  </r>
  <r>
    <x v="26"/>
    <s v="Alagoas"/>
    <s v="Nordeste"/>
    <s v="211A_PO01 - Supervisão e Fiscalização da Concessão do Crédito Instalação às Famílias Assentadas da Reforma Agrária"/>
    <m/>
    <x v="5"/>
    <s v="atual"/>
    <x v="0"/>
    <n v="0"/>
    <n v="0"/>
    <n v="0"/>
    <x v="0"/>
    <m/>
    <m/>
    <m/>
    <m/>
    <m/>
    <m/>
  </r>
  <r>
    <x v="13"/>
    <s v="Sergipe"/>
    <s v="Nordeste"/>
    <s v="211A_PO01 - Supervisão e Fiscalização da Concessão do Crédito Instalação às Famílias Assentadas da Reforma Agrária"/>
    <m/>
    <x v="5"/>
    <s v="atual"/>
    <x v="0"/>
    <n v="0"/>
    <n v="0"/>
    <n v="0"/>
    <x v="0"/>
    <m/>
    <m/>
    <m/>
    <m/>
    <m/>
    <m/>
  </r>
  <r>
    <x v="12"/>
    <s v="Paraná"/>
    <s v="Sul"/>
    <s v="211A_PO01 - Supervisão e Fiscalização da Concessão do Crédito Instalação às Famílias Assentadas da Reforma Agrária"/>
    <m/>
    <x v="5"/>
    <s v="atual"/>
    <x v="0"/>
    <n v="19"/>
    <n v="19"/>
    <n v="1"/>
    <x v="0"/>
    <m/>
    <m/>
    <m/>
    <m/>
    <m/>
    <m/>
  </r>
  <r>
    <x v="28"/>
    <s v="Roraima"/>
    <s v="NORTE"/>
    <s v="211A_PO01 - Supervisão e Fiscalização da Concessão do Crédito Instalação às Famílias Assentadas da Reforma Agrária"/>
    <m/>
    <x v="5"/>
    <s v="atual"/>
    <x v="0"/>
    <n v="42"/>
    <n v="9"/>
    <n v="9"/>
    <x v="0"/>
    <m/>
    <m/>
    <m/>
    <m/>
    <m/>
    <m/>
  </r>
  <r>
    <x v="11"/>
    <s v="São Paulo"/>
    <s v="Sudeste"/>
    <s v="211A_PO01 - Supervisão e Fiscalização da Concessão do Crédito Instalação às Famílias Assentadas da Reforma Agrária"/>
    <m/>
    <x v="5"/>
    <s v="atual"/>
    <x v="0"/>
    <n v="0"/>
    <n v="0"/>
    <n v="0"/>
    <x v="0"/>
    <m/>
    <m/>
    <m/>
    <m/>
    <m/>
    <m/>
  </r>
  <r>
    <x v="21"/>
    <s v="Piaui"/>
    <s v="Nordeste"/>
    <s v="211A_PO01 - Supervisão e Fiscalização da Concessão do Crédito Instalação às Famílias Assentadas da Reforma Agrária"/>
    <m/>
    <x v="5"/>
    <s v="atual"/>
    <x v="0"/>
    <n v="6"/>
    <n v="6"/>
    <n v="3"/>
    <x v="0"/>
    <m/>
    <m/>
    <m/>
    <m/>
    <m/>
    <m/>
  </r>
  <r>
    <x v="16"/>
    <s v="Maranhão"/>
    <s v="Nordeste"/>
    <s v="211A_PO01 - Supervisão e Fiscalização da Concessão do Crédito Instalação às Famílias Assentadas da Reforma Agrária"/>
    <m/>
    <x v="5"/>
    <s v="atual"/>
    <x v="0"/>
    <n v="0"/>
    <n v="0"/>
    <n v="0"/>
    <x v="0"/>
    <m/>
    <m/>
    <m/>
    <m/>
    <m/>
    <m/>
  </r>
  <r>
    <x v="25"/>
    <s v="Distrito Federal"/>
    <s v="Sudeste"/>
    <s v="211A_PO01 - Supervisão e Fiscalização da Concessão do Crédito Instalação às Famílias Assentadas da Reforma Agrária"/>
    <m/>
    <x v="5"/>
    <s v="atual"/>
    <x v="0"/>
    <n v="207"/>
    <n v="155"/>
    <n v="36"/>
    <x v="0"/>
    <m/>
    <m/>
    <m/>
    <m/>
    <m/>
    <m/>
  </r>
  <r>
    <x v="1"/>
    <s v="Ceará"/>
    <s v="Nordeste"/>
    <s v="211A_PO01 - Supervisão e Fiscalização da Concessão do Crédito Instalação às Famílias Assentadas da Reforma Agrária"/>
    <m/>
    <x v="5"/>
    <s v="atual"/>
    <x v="0"/>
    <n v="0"/>
    <n v="0"/>
    <n v="0"/>
    <x v="0"/>
    <m/>
    <m/>
    <m/>
    <m/>
    <m/>
    <m/>
  </r>
  <r>
    <x v="20"/>
    <s v="Mato Grosso do Sul"/>
    <s v="Sudeste"/>
    <s v="211A_PO01 - Supervisão e Fiscalização da Concessão do Crédito Instalação às Famílias Assentadas da Reforma Agrária"/>
    <m/>
    <x v="5"/>
    <s v="atual"/>
    <x v="0"/>
    <n v="129"/>
    <n v="129"/>
    <n v="15"/>
    <x v="0"/>
    <m/>
    <m/>
    <m/>
    <m/>
    <m/>
    <m/>
  </r>
  <r>
    <x v="18"/>
    <s v="Mato Grosso"/>
    <s v="Sudeste"/>
    <s v="211A_PO01 - Supervisão e Fiscalização da Concessão do Crédito Instalação às Famílias Assentadas da Reforma Agrária"/>
    <m/>
    <x v="5"/>
    <s v="atual"/>
    <x v="0"/>
    <n v="0"/>
    <n v="0"/>
    <n v="0"/>
    <x v="0"/>
    <m/>
    <m/>
    <m/>
    <m/>
    <m/>
    <m/>
  </r>
  <r>
    <x v="22"/>
    <s v="Rondonia"/>
    <s v="NORTE"/>
    <s v="211A_PO01 - Supervisão e Fiscalização da Concessão do Crédito Instalação às Famílias Assentadas da Reforma Agrária"/>
    <m/>
    <x v="5"/>
    <s v="atual"/>
    <x v="0"/>
    <n v="0"/>
    <n v="0"/>
    <n v="0"/>
    <x v="0"/>
    <m/>
    <m/>
    <m/>
    <m/>
    <m/>
    <m/>
  </r>
  <r>
    <x v="3"/>
    <s v="Pernambuco"/>
    <s v="Nordeste"/>
    <s v="211A_PO01 - Supervisão e Fiscalização da Concessão do Crédito Instalação às Famílias Assentadas da Reforma Agrária"/>
    <m/>
    <x v="5"/>
    <s v="atual"/>
    <x v="0"/>
    <n v="0"/>
    <n v="0"/>
    <n v="0"/>
    <x v="0"/>
    <m/>
    <m/>
    <m/>
    <m/>
    <m/>
    <m/>
  </r>
  <r>
    <x v="5"/>
    <s v="Goias"/>
    <s v="Centro-oeste"/>
    <s v="211A_PO01 - Supervisão e Fiscalização da Concessão do Crédito Instalação às Famílias Assentadas da Reforma Agrária"/>
    <m/>
    <x v="5"/>
    <s v="atual"/>
    <x v="0"/>
    <n v="0"/>
    <n v="0"/>
    <n v="0"/>
    <x v="0"/>
    <m/>
    <m/>
    <m/>
    <m/>
    <m/>
    <m/>
  </r>
  <r>
    <x v="2"/>
    <s v="Bahia"/>
    <s v="Nordeste"/>
    <s v="211A_PO01 - Supervisão e Fiscalização da Concessão do Crédito Instalação às Famílias Assentadas da Reforma Agrária"/>
    <m/>
    <x v="5"/>
    <s v="atual"/>
    <x v="0"/>
    <n v="0"/>
    <n v="0"/>
    <n v="0"/>
    <x v="0"/>
    <m/>
    <m/>
    <m/>
    <m/>
    <m/>
    <m/>
  </r>
  <r>
    <x v="17"/>
    <s v="Santarem"/>
    <s v="NORTE"/>
    <s v="211A_PO01 - Supervisão e Fiscalização da Concessão do Crédito Instalação às Famílias Assentadas da Reforma Agrária"/>
    <m/>
    <x v="5"/>
    <s v="atual"/>
    <x v="0"/>
    <n v="0"/>
    <n v="0"/>
    <n v="0"/>
    <x v="0"/>
    <m/>
    <m/>
    <m/>
    <m/>
    <m/>
    <m/>
  </r>
  <r>
    <x v="2"/>
    <s v="Bahia"/>
    <s v="Nordeste"/>
    <s v="211A_PO01 - Supervisão e Fiscalização da Concessão do Crédito Instalação às Famílias Assentadas da Reforma Agrária"/>
    <m/>
    <x v="6"/>
    <s v="atual"/>
    <x v="0"/>
    <n v="0"/>
    <n v="0"/>
    <n v="0"/>
    <x v="0"/>
    <m/>
    <m/>
    <m/>
    <m/>
    <m/>
    <m/>
  </r>
  <r>
    <x v="5"/>
    <s v="Goias"/>
    <s v="Centro-oeste"/>
    <s v="211A_PO01 - Supervisão e Fiscalização da Concessão do Crédito Instalação às Famílias Assentadas da Reforma Agrária"/>
    <m/>
    <x v="6"/>
    <s v="atual"/>
    <x v="0"/>
    <n v="0"/>
    <n v="0"/>
    <n v="0"/>
    <x v="0"/>
    <m/>
    <m/>
    <m/>
    <m/>
    <m/>
    <m/>
  </r>
  <r>
    <x v="13"/>
    <s v="Sergipe"/>
    <s v="Nordeste"/>
    <s v="211A_PO01 - Supervisão e Fiscalização da Concessão do Crédito Instalação às Famílias Assentadas da Reforma Agrária"/>
    <m/>
    <x v="6"/>
    <s v="atual"/>
    <x v="0"/>
    <n v="0"/>
    <n v="0"/>
    <n v="0"/>
    <x v="0"/>
    <m/>
    <m/>
    <m/>
    <m/>
    <m/>
    <m/>
  </r>
  <r>
    <x v="14"/>
    <s v="Rio Grande do Sul"/>
    <s v="Sul"/>
    <s v="211A_PO01 - Supervisão e Fiscalização da Concessão do Crédito Instalação às Famílias Assentadas da Reforma Agrária"/>
    <m/>
    <x v="6"/>
    <s v="atual"/>
    <x v="0"/>
    <n v="0"/>
    <n v="0"/>
    <n v="0"/>
    <x v="0"/>
    <m/>
    <m/>
    <m/>
    <m/>
    <m/>
    <m/>
  </r>
  <r>
    <x v="24"/>
    <s v="Tocantins"/>
    <s v="NORTE"/>
    <s v="211A_PO01 - Supervisão e Fiscalização da Concessão do Crédito Instalação às Famílias Assentadas da Reforma Agrária"/>
    <m/>
    <x v="6"/>
    <s v="atual"/>
    <x v="0"/>
    <n v="0"/>
    <n v="0"/>
    <n v="0"/>
    <x v="0"/>
    <m/>
    <m/>
    <m/>
    <m/>
    <m/>
    <m/>
  </r>
  <r>
    <x v="24"/>
    <s v="Tocantins"/>
    <s v="NORTE"/>
    <s v="211A_PO01 - Supervisão e Fiscalização da Concessão do Crédito Instalação às Famílias Assentadas da Reforma Agrária"/>
    <m/>
    <x v="5"/>
    <s v="atual"/>
    <x v="0"/>
    <n v="0"/>
    <n v="0"/>
    <n v="0"/>
    <x v="0"/>
    <m/>
    <m/>
    <m/>
    <m/>
    <m/>
    <m/>
  </r>
  <r>
    <x v="11"/>
    <s v="São Paulo"/>
    <s v="Sudeste"/>
    <s v="211A_PO01 - Supervisão e Fiscalização da Concessão do Crédito Instalação às Famílias Assentadas da Reforma Agrária"/>
    <m/>
    <x v="6"/>
    <s v="atual"/>
    <x v="0"/>
    <n v="0"/>
    <n v="0"/>
    <n v="0"/>
    <x v="0"/>
    <m/>
    <m/>
    <m/>
    <m/>
    <m/>
    <m/>
  </r>
  <r>
    <x v="0"/>
    <s v="Pará"/>
    <s v="NORTE"/>
    <s v="211A_PO01 - Supervisão e Fiscalização da Concessão do Crédito Instalação às Famílias Assentadas da Reforma Agrária"/>
    <m/>
    <x v="5"/>
    <s v="atual"/>
    <x v="0"/>
    <m/>
    <m/>
    <m/>
    <x v="0"/>
    <m/>
    <m/>
    <m/>
    <m/>
    <m/>
    <m/>
  </r>
  <r>
    <x v="0"/>
    <s v="Pará"/>
    <s v="NORTE"/>
    <s v="211A_PO01 - Supervisão e Fiscalização da Concessão do Crédito Instalação às Famílias Assentadas da Reforma Agrária"/>
    <m/>
    <x v="6"/>
    <s v="atual"/>
    <x v="0"/>
    <n v="0"/>
    <n v="0"/>
    <n v="0"/>
    <x v="0"/>
    <m/>
    <m/>
    <m/>
    <m/>
    <m/>
    <m/>
  </r>
  <r>
    <x v="7"/>
    <s v="Amazonas"/>
    <s v="NORTE"/>
    <s v="211A_PO01 - Supervisão e Fiscalização da Concessão do Crédito Instalação às Famílias Assentadas da Reforma Agrária"/>
    <m/>
    <x v="6"/>
    <s v="atual"/>
    <x v="0"/>
    <n v="0"/>
    <n v="0"/>
    <n v="0"/>
    <x v="0"/>
    <m/>
    <m/>
    <m/>
    <m/>
    <m/>
    <m/>
  </r>
  <r>
    <x v="19"/>
    <s v="Acre"/>
    <s v="NORTE"/>
    <s v="211A_PO01 - Supervisão e Fiscalização da Concessão do Crédito Instalação às Famílias Assentadas da Reforma Agrária"/>
    <m/>
    <x v="6"/>
    <s v="atual"/>
    <x v="0"/>
    <n v="0"/>
    <n v="0"/>
    <n v="0"/>
    <x v="0"/>
    <m/>
    <m/>
    <m/>
    <m/>
    <m/>
    <m/>
  </r>
  <r>
    <x v="17"/>
    <s v="Santarem"/>
    <s v="NORTE"/>
    <s v="211A_PO01 - Supervisão e Fiscalização da Concessão do Crédito Instalação às Famílias Assentadas da Reforma Agrária"/>
    <m/>
    <x v="6"/>
    <s v="atual"/>
    <x v="0"/>
    <n v="0"/>
    <n v="0"/>
    <n v="0"/>
    <x v="0"/>
    <m/>
    <m/>
    <m/>
    <m/>
    <m/>
    <m/>
  </r>
  <r>
    <x v="8"/>
    <s v="Minas Gerais"/>
    <s v="Sudeste"/>
    <s v="211A_PO01 - Supervisão e Fiscalização da Concessão do Crédito Instalação às Famílias Assentadas da Reforma Agrária"/>
    <m/>
    <x v="6"/>
    <s v="atual"/>
    <x v="0"/>
    <n v="0"/>
    <n v="0"/>
    <n v="0"/>
    <x v="0"/>
    <m/>
    <m/>
    <m/>
    <m/>
    <m/>
    <m/>
  </r>
  <r>
    <x v="1"/>
    <s v="Ceará"/>
    <s v="Nordeste"/>
    <s v="211A_PO01 - Supervisão e Fiscalização da Concessão do Crédito Instalação às Famílias Assentadas da Reforma Agrária"/>
    <m/>
    <x v="6"/>
    <s v="atual"/>
    <x v="0"/>
    <n v="0"/>
    <n v="0"/>
    <n v="0"/>
    <x v="0"/>
    <m/>
    <m/>
    <m/>
    <m/>
    <m/>
    <m/>
  </r>
  <r>
    <x v="28"/>
    <s v="Roraima"/>
    <s v="NORTE"/>
    <s v="211A_PO01 - Supervisão e Fiscalização da Concessão do Crédito Instalação às Famílias Assentadas da Reforma Agrária"/>
    <m/>
    <x v="6"/>
    <s v="atual"/>
    <x v="0"/>
    <n v="0"/>
    <n v="0"/>
    <n v="0"/>
    <x v="0"/>
    <m/>
    <m/>
    <m/>
    <m/>
    <m/>
    <m/>
  </r>
  <r>
    <x v="12"/>
    <s v="Paraná"/>
    <s v="Sul"/>
    <s v="211A_PO01 - Supervisão e Fiscalização da Concessão do Crédito Instalação às Famílias Assentadas da Reforma Agrária"/>
    <m/>
    <x v="6"/>
    <s v="atual"/>
    <x v="0"/>
    <n v="64"/>
    <n v="64"/>
    <n v="2"/>
    <x v="0"/>
    <m/>
    <m/>
    <m/>
    <m/>
    <m/>
    <m/>
  </r>
  <r>
    <x v="21"/>
    <s v="Piaui"/>
    <s v="Nordeste"/>
    <s v="211A_PO01 - Supervisão e Fiscalização da Concessão do Crédito Instalação às Famílias Assentadas da Reforma Agrária"/>
    <m/>
    <x v="6"/>
    <s v="atual"/>
    <x v="0"/>
    <n v="94"/>
    <n v="94"/>
    <n v="5"/>
    <x v="0"/>
    <m/>
    <m/>
    <m/>
    <m/>
    <m/>
    <m/>
  </r>
  <r>
    <x v="3"/>
    <s v="Pernambuco"/>
    <s v="Nordeste"/>
    <s v="211A_PO01 - Supervisão e Fiscalização da Concessão do Crédito Instalação às Famílias Assentadas da Reforma Agrária"/>
    <m/>
    <x v="6"/>
    <s v="atual"/>
    <x v="0"/>
    <n v="44"/>
    <n v="44"/>
    <n v="1"/>
    <x v="0"/>
    <m/>
    <m/>
    <m/>
    <m/>
    <m/>
    <m/>
  </r>
  <r>
    <x v="6"/>
    <s v="Rio de Janeiro"/>
    <s v="Nordeste"/>
    <s v="211A_PO01 - Supervisão e Fiscalização da Concessão do Crédito Instalação às Famílias Assentadas da Reforma Agrária"/>
    <m/>
    <x v="6"/>
    <s v="atual"/>
    <x v="0"/>
    <n v="0"/>
    <n v="0"/>
    <n v="0"/>
    <x v="0"/>
    <m/>
    <m/>
    <m/>
    <m/>
    <m/>
    <m/>
  </r>
  <r>
    <x v="18"/>
    <s v="Mato Grosso"/>
    <s v="Sudeste"/>
    <s v="211A_PO01 - Supervisão e Fiscalização da Concessão do Crédito Instalação às Famílias Assentadas da Reforma Agrária"/>
    <m/>
    <x v="6"/>
    <s v="atual"/>
    <x v="0"/>
    <n v="0"/>
    <n v="0"/>
    <n v="0"/>
    <x v="0"/>
    <m/>
    <m/>
    <m/>
    <m/>
    <m/>
    <m/>
  </r>
  <r>
    <x v="4"/>
    <s v="Rio Grande do Norte"/>
    <s v="Nordeste"/>
    <s v="211A_PO01 - Supervisão e Fiscalização da Concessão do Crédito Instalação às Famílias Assentadas da Reforma Agrária"/>
    <m/>
    <x v="6"/>
    <s v="atual"/>
    <x v="0"/>
    <n v="0"/>
    <n v="0"/>
    <n v="0"/>
    <x v="0"/>
    <m/>
    <m/>
    <m/>
    <m/>
    <m/>
    <m/>
  </r>
  <r>
    <x v="16"/>
    <s v="Maranhão"/>
    <s v="Nordeste"/>
    <s v="211A_PO01 - Supervisão e Fiscalização da Concessão do Crédito Instalação às Famílias Assentadas da Reforma Agrária"/>
    <m/>
    <x v="6"/>
    <s v="atual"/>
    <x v="0"/>
    <n v="0"/>
    <n v="0"/>
    <n v="0"/>
    <x v="0"/>
    <m/>
    <m/>
    <m/>
    <m/>
    <m/>
    <m/>
  </r>
  <r>
    <x v="25"/>
    <s v="Distrito Federal"/>
    <s v="Sudeste"/>
    <s v="211A_PO01 - Supervisão e Fiscalização da Concessão do Crédito Instalação às Famílias Assentadas da Reforma Agrária"/>
    <m/>
    <x v="6"/>
    <s v="atual"/>
    <x v="0"/>
    <n v="188"/>
    <n v="149"/>
    <n v="44"/>
    <x v="0"/>
    <m/>
    <m/>
    <m/>
    <m/>
    <m/>
    <m/>
  </r>
  <r>
    <x v="10"/>
    <s v="Espírito Santo"/>
    <s v="Sudeste"/>
    <s v="211A_PO01 - Supervisão e Fiscalização da Concessão do Crédito Instalação às Famílias Assentadas da Reforma Agrária"/>
    <m/>
    <x v="6"/>
    <s v="atual"/>
    <x v="0"/>
    <n v="0"/>
    <n v="0"/>
    <n v="0"/>
    <x v="0"/>
    <m/>
    <m/>
    <m/>
    <m/>
    <m/>
    <m/>
  </r>
  <r>
    <x v="9"/>
    <s v="Santa Catarina"/>
    <s v="Sul"/>
    <s v="211A_PO01 - Supervisão e Fiscalização da Concessão do Crédito Instalação às Famílias Assentadas da Reforma Agrária"/>
    <m/>
    <x v="6"/>
    <s v="atual"/>
    <x v="0"/>
    <n v="0"/>
    <n v="0"/>
    <n v="0"/>
    <x v="0"/>
    <m/>
    <m/>
    <m/>
    <m/>
    <m/>
    <m/>
  </r>
  <r>
    <x v="20"/>
    <s v="Mato Grosso do Sul"/>
    <s v="Sudeste"/>
    <s v="211A_PO01 - Supervisão e Fiscalização da Concessão do Crédito Instalação às Famílias Assentadas da Reforma Agrária"/>
    <m/>
    <x v="6"/>
    <s v="atual"/>
    <x v="0"/>
    <n v="43"/>
    <n v="43"/>
    <n v="11"/>
    <x v="0"/>
    <m/>
    <m/>
    <m/>
    <m/>
    <m/>
    <m/>
  </r>
  <r>
    <x v="26"/>
    <s v="Alagoas"/>
    <s v="Nordeste"/>
    <s v="211A_PO01 - Supervisão e Fiscalização da Concessão do Crédito Instalação às Famílias Assentadas da Reforma Agrária"/>
    <m/>
    <x v="6"/>
    <s v="atual"/>
    <x v="0"/>
    <n v="0"/>
    <n v="0"/>
    <n v="0"/>
    <x v="0"/>
    <m/>
    <m/>
    <m/>
    <m/>
    <m/>
    <m/>
  </r>
  <r>
    <x v="22"/>
    <s v="Rondonia"/>
    <s v="NORTE"/>
    <s v="211A_PO01 - Supervisão e Fiscalização da Concessão do Crédito Instalação às Famílias Assentadas da Reforma Agrária"/>
    <m/>
    <x v="6"/>
    <s v="atual"/>
    <x v="0"/>
    <n v="117"/>
    <n v="117"/>
    <n v="28"/>
    <x v="0"/>
    <m/>
    <m/>
    <m/>
    <m/>
    <m/>
    <m/>
  </r>
</pivotCacheRecords>
</file>

<file path=xl/pivotCache/pivotCacheRecords1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48">
  <r>
    <x v="0"/>
    <s v="Pará"/>
    <s v="NORTE"/>
    <s v="21B6_PO06 - Formação e capacitação de Agentes de Assistência Técnica e Estensão Rural "/>
    <m/>
    <x v="0"/>
    <x v="0"/>
    <x v="0"/>
    <n v="0"/>
    <m/>
    <m/>
    <m/>
    <m/>
    <m/>
    <m/>
  </r>
  <r>
    <x v="0"/>
    <s v="Pará"/>
    <s v="NORTE"/>
    <s v="21B6_PO06 - Formação e capacitação de Agentes de Assistência Técnica e Estensão Rural "/>
    <m/>
    <x v="0"/>
    <x v="0"/>
    <x v="1"/>
    <n v="0"/>
    <m/>
    <m/>
    <m/>
    <m/>
    <m/>
    <m/>
  </r>
  <r>
    <x v="0"/>
    <s v="Pará"/>
    <s v="NORTE"/>
    <s v="21B6_PO06 - Formação e capacitação de Agentes de Assistência Técnica e Estensão Rural "/>
    <m/>
    <x v="0"/>
    <x v="0"/>
    <x v="2"/>
    <n v="0"/>
    <m/>
    <m/>
    <m/>
    <m/>
    <m/>
    <m/>
  </r>
  <r>
    <x v="0"/>
    <s v="Pará"/>
    <s v="NORTE"/>
    <s v="21B6_PO06 - Formação e capacitação de Agentes de Assistência Técnica e Estensão Rural "/>
    <m/>
    <x v="0"/>
    <x v="1"/>
    <x v="3"/>
    <n v="0"/>
    <m/>
    <m/>
    <m/>
    <m/>
    <m/>
    <m/>
  </r>
  <r>
    <x v="0"/>
    <s v="Pará"/>
    <s v="NORTE"/>
    <s v="21B6_PO06 - Formação e capacitação de Agentes de Assistência Técnica e Estensão Rural "/>
    <m/>
    <x v="0"/>
    <x v="1"/>
    <x v="1"/>
    <n v="0"/>
    <m/>
    <m/>
    <m/>
    <m/>
    <m/>
    <m/>
  </r>
  <r>
    <x v="0"/>
    <s v="Pará"/>
    <s v="NORTE"/>
    <s v="21B6_PO06 - Formação e capacitação de Agentes de Assistência Técnica e Estensão Rural "/>
    <m/>
    <x v="0"/>
    <x v="1"/>
    <x v="2"/>
    <n v="0"/>
    <m/>
    <m/>
    <m/>
    <m/>
    <m/>
    <m/>
  </r>
  <r>
    <x v="0"/>
    <s v="Pará"/>
    <s v="NORTE"/>
    <s v="21B6_PO06 - Formação e capacitação de Agentes de Assistência Técnica e Estensão Rural "/>
    <m/>
    <x v="1"/>
    <x v="0"/>
    <x v="0"/>
    <n v="0"/>
    <m/>
    <m/>
    <m/>
    <m/>
    <m/>
    <m/>
  </r>
  <r>
    <x v="0"/>
    <s v="Pará"/>
    <s v="NORTE"/>
    <s v="21B6_PO06 - Formação e capacitação de Agentes de Assistência Técnica e Estensão Rural "/>
    <m/>
    <x v="1"/>
    <x v="0"/>
    <x v="1"/>
    <n v="0"/>
    <m/>
    <m/>
    <m/>
    <m/>
    <m/>
    <m/>
  </r>
  <r>
    <x v="0"/>
    <s v="Pará"/>
    <s v="NORTE"/>
    <s v="21B6_PO06 - Formação e capacitação de Agentes de Assistência Técnica e Estensão Rural "/>
    <m/>
    <x v="1"/>
    <x v="0"/>
    <x v="2"/>
    <n v="0"/>
    <m/>
    <m/>
    <m/>
    <m/>
    <m/>
    <m/>
  </r>
  <r>
    <x v="0"/>
    <s v="Pará"/>
    <s v="NORTE"/>
    <s v="21B6_PO06 - Formação e capacitação de Agentes de Assistência Técnica e Estensão Rural "/>
    <m/>
    <x v="1"/>
    <x v="1"/>
    <x v="3"/>
    <n v="0"/>
    <m/>
    <m/>
    <m/>
    <m/>
    <m/>
    <m/>
  </r>
  <r>
    <x v="0"/>
    <s v="Pará"/>
    <s v="NORTE"/>
    <s v="21B6_PO06 - Formação e capacitação de Agentes de Assistência Técnica e Estensão Rural "/>
    <m/>
    <x v="1"/>
    <x v="1"/>
    <x v="1"/>
    <n v="0"/>
    <m/>
    <m/>
    <m/>
    <m/>
    <m/>
    <m/>
  </r>
  <r>
    <x v="0"/>
    <s v="Pará"/>
    <s v="NORTE"/>
    <s v="21B6_PO06 - Formação e capacitação de Agentes de Assistência Técnica e Estensão Rural "/>
    <m/>
    <x v="1"/>
    <x v="1"/>
    <x v="2"/>
    <n v="0"/>
    <m/>
    <m/>
    <m/>
    <m/>
    <m/>
    <m/>
  </r>
  <r>
    <x v="0"/>
    <s v="Pará"/>
    <s v="NORTE"/>
    <s v="21B6_PO06 - Formação e capacitação de Agentes de Assistência Técnica e Estensão Rural "/>
    <m/>
    <x v="2"/>
    <x v="0"/>
    <x v="0"/>
    <n v="0"/>
    <m/>
    <m/>
    <m/>
    <m/>
    <m/>
    <m/>
  </r>
  <r>
    <x v="0"/>
    <s v="Pará"/>
    <s v="NORTE"/>
    <s v="21B6_PO06 - Formação e capacitação de Agentes de Assistência Técnica e Estensão Rural "/>
    <m/>
    <x v="2"/>
    <x v="0"/>
    <x v="1"/>
    <n v="0"/>
    <m/>
    <m/>
    <m/>
    <m/>
    <m/>
    <m/>
  </r>
  <r>
    <x v="0"/>
    <s v="Pará"/>
    <s v="NORTE"/>
    <s v="21B6_PO06 - Formação e capacitação de Agentes de Assistência Técnica e Estensão Rural "/>
    <m/>
    <x v="2"/>
    <x v="0"/>
    <x v="2"/>
    <n v="0"/>
    <m/>
    <m/>
    <m/>
    <m/>
    <m/>
    <m/>
  </r>
  <r>
    <x v="0"/>
    <s v="Pará"/>
    <s v="NORTE"/>
    <s v="21B6_PO06 - Formação e capacitação de Agentes de Assistência Técnica e Estensão Rural "/>
    <m/>
    <x v="2"/>
    <x v="1"/>
    <x v="3"/>
    <n v="0"/>
    <m/>
    <m/>
    <m/>
    <m/>
    <m/>
    <m/>
  </r>
  <r>
    <x v="0"/>
    <s v="Pará"/>
    <s v="NORTE"/>
    <s v="21B6_PO06 - Formação e capacitação de Agentes de Assistência Técnica e Estensão Rural "/>
    <m/>
    <x v="2"/>
    <x v="1"/>
    <x v="1"/>
    <n v="0"/>
    <m/>
    <m/>
    <m/>
    <m/>
    <m/>
    <m/>
  </r>
  <r>
    <x v="0"/>
    <s v="Pará"/>
    <s v="NORTE"/>
    <s v="21B6_PO06 - Formação e capacitação de Agentes de Assistência Técnica e Estensão Rural "/>
    <m/>
    <x v="2"/>
    <x v="1"/>
    <x v="2"/>
    <n v="0"/>
    <m/>
    <m/>
    <m/>
    <m/>
    <m/>
    <m/>
  </r>
  <r>
    <x v="0"/>
    <s v="Pará"/>
    <s v="NORTE"/>
    <s v="21B6_PO06 - Formação e capacitação de Agentes de Assistência Técnica e Estensão Rural "/>
    <m/>
    <x v="3"/>
    <x v="0"/>
    <x v="0"/>
    <n v="0"/>
    <m/>
    <m/>
    <m/>
    <m/>
    <m/>
    <m/>
  </r>
  <r>
    <x v="0"/>
    <s v="Pará"/>
    <s v="NORTE"/>
    <s v="21B6_PO06 - Formação e capacitação de Agentes de Assistência Técnica e Estensão Rural "/>
    <m/>
    <x v="3"/>
    <x v="0"/>
    <x v="1"/>
    <n v="0"/>
    <m/>
    <m/>
    <m/>
    <m/>
    <m/>
    <m/>
  </r>
  <r>
    <x v="0"/>
    <s v="Pará"/>
    <s v="NORTE"/>
    <s v="21B6_PO06 - Formação e capacitação de Agentes de Assistência Técnica e Estensão Rural "/>
    <m/>
    <x v="3"/>
    <x v="0"/>
    <x v="2"/>
    <n v="0"/>
    <m/>
    <m/>
    <m/>
    <m/>
    <m/>
    <m/>
  </r>
  <r>
    <x v="0"/>
    <s v="Pará"/>
    <s v="NORTE"/>
    <s v="21B6_PO06 - Formação e capacitação de Agentes de Assistência Técnica e Estensão Rural "/>
    <m/>
    <x v="3"/>
    <x v="1"/>
    <x v="3"/>
    <n v="0"/>
    <m/>
    <m/>
    <m/>
    <m/>
    <m/>
    <m/>
  </r>
  <r>
    <x v="0"/>
    <s v="Pará"/>
    <s v="NORTE"/>
    <s v="21B6_PO06 - Formação e capacitação de Agentes de Assistência Técnica e Estensão Rural "/>
    <m/>
    <x v="3"/>
    <x v="1"/>
    <x v="1"/>
    <n v="0"/>
    <m/>
    <m/>
    <m/>
    <m/>
    <m/>
    <m/>
  </r>
  <r>
    <x v="0"/>
    <s v="Pará"/>
    <s v="NORTE"/>
    <s v="21B6_PO06 - Formação e capacitação de Agentes de Assistência Técnica e Estensão Rural "/>
    <m/>
    <x v="3"/>
    <x v="1"/>
    <x v="2"/>
    <n v="0"/>
    <m/>
    <m/>
    <m/>
    <m/>
    <m/>
    <m/>
  </r>
  <r>
    <x v="0"/>
    <s v="Pará"/>
    <s v="NORTE"/>
    <s v="21B6_PO06 - Formação e capacitação de Agentes de Assistência Técnica e Estensão Rural "/>
    <m/>
    <x v="4"/>
    <x v="0"/>
    <x v="0"/>
    <n v="0"/>
    <m/>
    <m/>
    <m/>
    <m/>
    <m/>
    <m/>
  </r>
  <r>
    <x v="0"/>
    <s v="Pará"/>
    <s v="NORTE"/>
    <s v="21B6_PO06 - Formação e capacitação de Agentes de Assistência Técnica e Estensão Rural "/>
    <m/>
    <x v="4"/>
    <x v="0"/>
    <x v="1"/>
    <n v="0"/>
    <m/>
    <m/>
    <m/>
    <m/>
    <m/>
    <m/>
  </r>
  <r>
    <x v="0"/>
    <s v="Pará"/>
    <s v="NORTE"/>
    <s v="21B6_PO06 - Formação e capacitação de Agentes de Assistência Técnica e Estensão Rural "/>
    <m/>
    <x v="4"/>
    <x v="0"/>
    <x v="2"/>
    <n v="0"/>
    <m/>
    <m/>
    <m/>
    <m/>
    <m/>
    <m/>
  </r>
  <r>
    <x v="0"/>
    <s v="Pará"/>
    <s v="NORTE"/>
    <s v="21B6_PO06 - Formação e capacitação de Agentes de Assistência Técnica e Estensão Rural "/>
    <m/>
    <x v="4"/>
    <x v="1"/>
    <x v="3"/>
    <n v="0"/>
    <m/>
    <m/>
    <m/>
    <m/>
    <m/>
    <m/>
  </r>
  <r>
    <x v="0"/>
    <s v="Pará"/>
    <s v="NORTE"/>
    <s v="21B6_PO06 - Formação e capacitação de Agentes de Assistência Técnica e Estensão Rural "/>
    <m/>
    <x v="4"/>
    <x v="1"/>
    <x v="1"/>
    <n v="0"/>
    <m/>
    <m/>
    <m/>
    <m/>
    <m/>
    <m/>
  </r>
  <r>
    <x v="0"/>
    <s v="Pará"/>
    <s v="NORTE"/>
    <s v="21B6_PO06 - Formação e capacitação de Agentes de Assistência Técnica e Estensão Rural "/>
    <m/>
    <x v="4"/>
    <x v="1"/>
    <x v="2"/>
    <n v="0"/>
    <m/>
    <m/>
    <m/>
    <m/>
    <m/>
    <m/>
  </r>
  <r>
    <x v="1"/>
    <s v="Bahia"/>
    <s v="Nordeste"/>
    <s v="21B6_PO06 - Formação e capacitação de Agentes de Assistência Técnica e Estensão Rural "/>
    <m/>
    <x v="0"/>
    <x v="0"/>
    <x v="0"/>
    <n v="0"/>
    <m/>
    <m/>
    <m/>
    <m/>
    <m/>
    <m/>
  </r>
  <r>
    <x v="1"/>
    <s v="Bahia"/>
    <s v="Nordeste"/>
    <s v="21B6_PO06 - Formação e capacitação de Agentes de Assistência Técnica e Estensão Rural "/>
    <m/>
    <x v="0"/>
    <x v="0"/>
    <x v="1"/>
    <n v="0"/>
    <m/>
    <m/>
    <m/>
    <m/>
    <m/>
    <m/>
  </r>
  <r>
    <x v="1"/>
    <s v="Bahia"/>
    <s v="Nordeste"/>
    <s v="21B6_PO06 - Formação e capacitação de Agentes de Assistência Técnica e Estensão Rural "/>
    <m/>
    <x v="0"/>
    <x v="0"/>
    <x v="2"/>
    <n v="0"/>
    <m/>
    <m/>
    <m/>
    <m/>
    <m/>
    <m/>
  </r>
  <r>
    <x v="1"/>
    <s v="Bahia"/>
    <s v="Nordeste"/>
    <s v="21B6_PO06 - Formação e capacitação de Agentes de Assistência Técnica e Estensão Rural "/>
    <m/>
    <x v="0"/>
    <x v="1"/>
    <x v="3"/>
    <n v="0"/>
    <m/>
    <m/>
    <m/>
    <m/>
    <m/>
    <m/>
  </r>
  <r>
    <x v="1"/>
    <s v="Bahia"/>
    <s v="Nordeste"/>
    <s v="21B6_PO06 - Formação e capacitação de Agentes de Assistência Técnica e Estensão Rural "/>
    <m/>
    <x v="0"/>
    <x v="1"/>
    <x v="1"/>
    <n v="0"/>
    <m/>
    <m/>
    <m/>
    <m/>
    <m/>
    <m/>
  </r>
  <r>
    <x v="1"/>
    <s v="Bahia"/>
    <s v="Nordeste"/>
    <s v="21B6_PO06 - Formação e capacitação de Agentes de Assistência Técnica e Estensão Rural "/>
    <m/>
    <x v="0"/>
    <x v="1"/>
    <x v="2"/>
    <n v="0"/>
    <m/>
    <m/>
    <m/>
    <m/>
    <m/>
    <m/>
  </r>
  <r>
    <x v="1"/>
    <s v="Bahia"/>
    <s v="Nordeste"/>
    <s v="21B6_PO06 - Formação e capacitação de Agentes de Assistência Técnica e Estensão Rural "/>
    <m/>
    <x v="1"/>
    <x v="1"/>
    <x v="3"/>
    <n v="0"/>
    <m/>
    <m/>
    <m/>
    <m/>
    <m/>
    <m/>
  </r>
  <r>
    <x v="1"/>
    <s v="Bahia"/>
    <s v="Nordeste"/>
    <s v="21B6_PO06 - Formação e capacitação de Agentes de Assistência Técnica e Estensão Rural "/>
    <m/>
    <x v="1"/>
    <x v="1"/>
    <x v="1"/>
    <n v="0"/>
    <m/>
    <m/>
    <m/>
    <m/>
    <m/>
    <m/>
  </r>
  <r>
    <x v="1"/>
    <s v="Bahia"/>
    <s v="Nordeste"/>
    <s v="21B6_PO06 - Formação e capacitação de Agentes de Assistência Técnica e Estensão Rural "/>
    <m/>
    <x v="1"/>
    <x v="1"/>
    <x v="2"/>
    <n v="0"/>
    <m/>
    <m/>
    <m/>
    <m/>
    <m/>
    <m/>
  </r>
  <r>
    <x v="1"/>
    <s v="Bahia"/>
    <s v="Nordeste"/>
    <s v="21B6_PO06 - Formação e capacitação de Agentes de Assistência Técnica e Estensão Rural "/>
    <m/>
    <x v="2"/>
    <x v="1"/>
    <x v="3"/>
    <n v="0"/>
    <m/>
    <m/>
    <m/>
    <m/>
    <m/>
    <m/>
  </r>
  <r>
    <x v="1"/>
    <s v="Bahia"/>
    <s v="Nordeste"/>
    <s v="21B6_PO06 - Formação e capacitação de Agentes de Assistência Técnica e Estensão Rural "/>
    <m/>
    <x v="2"/>
    <x v="1"/>
    <x v="1"/>
    <n v="0"/>
    <m/>
    <m/>
    <m/>
    <m/>
    <m/>
    <m/>
  </r>
  <r>
    <x v="1"/>
    <s v="Bahia"/>
    <s v="Nordeste"/>
    <s v="21B6_PO06 - Formação e capacitação de Agentes de Assistência Técnica e Estensão Rural "/>
    <m/>
    <x v="2"/>
    <x v="1"/>
    <x v="2"/>
    <n v="0"/>
    <m/>
    <m/>
    <m/>
    <m/>
    <m/>
    <m/>
  </r>
  <r>
    <x v="1"/>
    <s v="Bahia"/>
    <s v="Nordeste"/>
    <s v="21B6_PO06 - Formação e capacitação de Agentes de Assistência Técnica e Estensão Rural "/>
    <m/>
    <x v="3"/>
    <x v="1"/>
    <x v="3"/>
    <n v="0"/>
    <m/>
    <m/>
    <m/>
    <m/>
    <m/>
    <m/>
  </r>
  <r>
    <x v="1"/>
    <s v="Bahia"/>
    <s v="Nordeste"/>
    <s v="21B6_PO06 - Formação e capacitação de Agentes de Assistência Técnica e Estensão Rural "/>
    <m/>
    <x v="3"/>
    <x v="1"/>
    <x v="1"/>
    <n v="0"/>
    <m/>
    <m/>
    <m/>
    <m/>
    <m/>
    <m/>
  </r>
  <r>
    <x v="1"/>
    <s v="Bahia"/>
    <s v="Nordeste"/>
    <s v="21B6_PO06 - Formação e capacitação de Agentes de Assistência Técnica e Estensão Rural "/>
    <m/>
    <x v="3"/>
    <x v="1"/>
    <x v="2"/>
    <n v="0"/>
    <m/>
    <m/>
    <m/>
    <m/>
    <m/>
    <m/>
  </r>
  <r>
    <x v="1"/>
    <s v="Bahia"/>
    <s v="Nordeste"/>
    <s v="21B6_PO06 - Formação e capacitação de Agentes de Assistência Técnica e Estensão Rural "/>
    <m/>
    <x v="4"/>
    <x v="1"/>
    <x v="3"/>
    <n v="0"/>
    <m/>
    <m/>
    <m/>
    <m/>
    <m/>
    <m/>
  </r>
  <r>
    <x v="1"/>
    <s v="Bahia"/>
    <s v="Nordeste"/>
    <s v="21B6_PO06 - Formação e capacitação de Agentes de Assistência Técnica e Estensão Rural "/>
    <m/>
    <x v="4"/>
    <x v="1"/>
    <x v="1"/>
    <n v="0"/>
    <m/>
    <m/>
    <m/>
    <m/>
    <m/>
    <m/>
  </r>
  <r>
    <x v="1"/>
    <s v="Bahia"/>
    <s v="Nordeste"/>
    <s v="21B6_PO06 - Formação e capacitação de Agentes de Assistência Técnica e Estensão Rural "/>
    <m/>
    <x v="4"/>
    <x v="1"/>
    <x v="2"/>
    <n v="0"/>
    <m/>
    <m/>
    <m/>
    <m/>
    <m/>
    <m/>
  </r>
  <r>
    <x v="2"/>
    <s v="Rio Grande do Norte"/>
    <s v="Nordeste"/>
    <s v="21B6_PO06 - Formação e capacitação de Agentes de Assistência Técnica e Estensão Rural "/>
    <m/>
    <x v="0"/>
    <x v="0"/>
    <x v="0"/>
    <n v="0"/>
    <m/>
    <m/>
    <m/>
    <m/>
    <m/>
    <m/>
  </r>
  <r>
    <x v="2"/>
    <s v="Rio Grande do Norte"/>
    <s v="Nordeste"/>
    <s v="21B6_PO06 - Formação e capacitação de Agentes de Assistência Técnica e Estensão Rural "/>
    <m/>
    <x v="0"/>
    <x v="0"/>
    <x v="1"/>
    <n v="0"/>
    <m/>
    <m/>
    <m/>
    <m/>
    <m/>
    <m/>
  </r>
  <r>
    <x v="2"/>
    <s v="Rio Grande do Norte"/>
    <s v="Nordeste"/>
    <s v="21B6_PO06 - Formação e capacitação de Agentes de Assistência Técnica e Estensão Rural "/>
    <m/>
    <x v="0"/>
    <x v="0"/>
    <x v="2"/>
    <n v="0"/>
    <m/>
    <m/>
    <m/>
    <m/>
    <m/>
    <m/>
  </r>
  <r>
    <x v="2"/>
    <s v="Rio Grande do Norte"/>
    <s v="Nordeste"/>
    <s v="21B6_PO06 - Formação e capacitação de Agentes de Assistência Técnica e Estensão Rural "/>
    <m/>
    <x v="0"/>
    <x v="1"/>
    <x v="3"/>
    <n v="0"/>
    <m/>
    <m/>
    <m/>
    <m/>
    <m/>
    <m/>
  </r>
  <r>
    <x v="2"/>
    <s v="Rio Grande do Norte"/>
    <s v="Nordeste"/>
    <s v="21B6_PO06 - Formação e capacitação de Agentes de Assistência Técnica e Estensão Rural "/>
    <m/>
    <x v="0"/>
    <x v="1"/>
    <x v="1"/>
    <n v="0"/>
    <m/>
    <m/>
    <m/>
    <m/>
    <m/>
    <m/>
  </r>
  <r>
    <x v="2"/>
    <s v="Rio Grande do Norte"/>
    <s v="Nordeste"/>
    <s v="21B6_PO06 - Formação e capacitação de Agentes de Assistência Técnica e Estensão Rural "/>
    <m/>
    <x v="0"/>
    <x v="1"/>
    <x v="2"/>
    <n v="0"/>
    <m/>
    <m/>
    <m/>
    <m/>
    <m/>
    <m/>
  </r>
  <r>
    <x v="2"/>
    <s v="Rio Grande do Norte"/>
    <s v="Nordeste"/>
    <s v="21B6_PO06 - Formação e capacitação de Agentes de Assistência Técnica e Estensão Rural "/>
    <m/>
    <x v="1"/>
    <x v="1"/>
    <x v="3"/>
    <n v="0"/>
    <m/>
    <m/>
    <m/>
    <m/>
    <m/>
    <m/>
  </r>
  <r>
    <x v="2"/>
    <s v="Rio Grande do Norte"/>
    <s v="Nordeste"/>
    <s v="21B6_PO06 - Formação e capacitação de Agentes de Assistência Técnica e Estensão Rural "/>
    <m/>
    <x v="1"/>
    <x v="1"/>
    <x v="1"/>
    <n v="0"/>
    <m/>
    <m/>
    <m/>
    <m/>
    <m/>
    <m/>
  </r>
  <r>
    <x v="2"/>
    <s v="Rio Grande do Norte"/>
    <s v="Nordeste"/>
    <s v="21B6_PO06 - Formação e capacitação de Agentes de Assistência Técnica e Estensão Rural "/>
    <m/>
    <x v="1"/>
    <x v="1"/>
    <x v="2"/>
    <n v="0"/>
    <m/>
    <m/>
    <m/>
    <m/>
    <m/>
    <m/>
  </r>
  <r>
    <x v="2"/>
    <s v="Rio Grande do Norte"/>
    <s v="Nordeste"/>
    <s v="21B6_PO06 - Formação e capacitação de Agentes de Assistência Técnica e Estensão Rural "/>
    <m/>
    <x v="2"/>
    <x v="1"/>
    <x v="3"/>
    <n v="0"/>
    <m/>
    <m/>
    <m/>
    <m/>
    <m/>
    <m/>
  </r>
  <r>
    <x v="2"/>
    <s v="Rio Grande do Norte"/>
    <s v="Nordeste"/>
    <s v="21B6_PO06 - Formação e capacitação de Agentes de Assistência Técnica e Estensão Rural "/>
    <m/>
    <x v="2"/>
    <x v="1"/>
    <x v="1"/>
    <n v="0"/>
    <m/>
    <m/>
    <m/>
    <m/>
    <m/>
    <m/>
  </r>
  <r>
    <x v="2"/>
    <s v="Rio Grande do Norte"/>
    <s v="Nordeste"/>
    <s v="21B6_PO06 - Formação e capacitação de Agentes de Assistência Técnica e Estensão Rural "/>
    <m/>
    <x v="2"/>
    <x v="1"/>
    <x v="2"/>
    <n v="0"/>
    <m/>
    <m/>
    <m/>
    <m/>
    <m/>
    <m/>
  </r>
  <r>
    <x v="2"/>
    <s v="Rio Grande do Norte"/>
    <s v="Nordeste"/>
    <s v="21B6_PO06 - Formação e capacitação de Agentes de Assistência Técnica e Estensão Rural "/>
    <m/>
    <x v="3"/>
    <x v="1"/>
    <x v="3"/>
    <n v="0"/>
    <m/>
    <m/>
    <m/>
    <m/>
    <m/>
    <m/>
  </r>
  <r>
    <x v="2"/>
    <s v="Rio Grande do Norte"/>
    <s v="Nordeste"/>
    <s v="21B6_PO06 - Formação e capacitação de Agentes de Assistência Técnica e Estensão Rural "/>
    <m/>
    <x v="3"/>
    <x v="1"/>
    <x v="1"/>
    <n v="0"/>
    <m/>
    <m/>
    <m/>
    <m/>
    <m/>
    <m/>
  </r>
  <r>
    <x v="2"/>
    <s v="Rio Grande do Norte"/>
    <s v="Nordeste"/>
    <s v="21B6_PO06 - Formação e capacitação de Agentes de Assistência Técnica e Estensão Rural "/>
    <m/>
    <x v="3"/>
    <x v="1"/>
    <x v="2"/>
    <n v="0"/>
    <m/>
    <m/>
    <m/>
    <m/>
    <m/>
    <m/>
  </r>
  <r>
    <x v="2"/>
    <s v="Rio Grande do Norte"/>
    <s v="Nordeste"/>
    <s v="21B6_PO06 - Formação e capacitação de Agentes de Assistência Técnica e Estensão Rural "/>
    <m/>
    <x v="4"/>
    <x v="1"/>
    <x v="3"/>
    <n v="0"/>
    <m/>
    <m/>
    <m/>
    <m/>
    <m/>
    <m/>
  </r>
  <r>
    <x v="2"/>
    <s v="Rio Grande do Norte"/>
    <s v="Nordeste"/>
    <s v="21B6_PO06 - Formação e capacitação de Agentes de Assistência Técnica e Estensão Rural "/>
    <m/>
    <x v="4"/>
    <x v="1"/>
    <x v="1"/>
    <n v="0"/>
    <m/>
    <m/>
    <m/>
    <m/>
    <m/>
    <m/>
  </r>
  <r>
    <x v="2"/>
    <s v="Rio Grande do Norte"/>
    <s v="Nordeste"/>
    <s v="21B6_PO06 - Formação e capacitação de Agentes de Assistência Técnica e Estensão Rural "/>
    <m/>
    <x v="4"/>
    <x v="1"/>
    <x v="2"/>
    <n v="0"/>
    <m/>
    <m/>
    <m/>
    <m/>
    <m/>
    <m/>
  </r>
  <r>
    <x v="3"/>
    <s v="Rio de Janeiro"/>
    <s v="Sudeste"/>
    <s v="21B6_PO06 - Formação e capacitação de Agentes de Assistência Técnica e Estensão Rural "/>
    <m/>
    <x v="0"/>
    <x v="0"/>
    <x v="0"/>
    <n v="0"/>
    <m/>
    <m/>
    <m/>
    <m/>
    <m/>
    <m/>
  </r>
  <r>
    <x v="3"/>
    <s v="Rio de Janeiro"/>
    <s v="Sudeste"/>
    <s v="21B6_PO06 - Formação e capacitação de Agentes de Assistência Técnica e Estensão Rural "/>
    <m/>
    <x v="0"/>
    <x v="0"/>
    <x v="1"/>
    <n v="0"/>
    <m/>
    <m/>
    <m/>
    <m/>
    <m/>
    <m/>
  </r>
  <r>
    <x v="3"/>
    <s v="Rio de Janeiro"/>
    <s v="Sudeste"/>
    <s v="21B6_PO06 - Formação e capacitação de Agentes de Assistência Técnica e Estensão Rural "/>
    <m/>
    <x v="0"/>
    <x v="0"/>
    <x v="2"/>
    <n v="0"/>
    <m/>
    <m/>
    <m/>
    <m/>
    <m/>
    <m/>
  </r>
  <r>
    <x v="3"/>
    <s v="Rio de Janeiro"/>
    <s v="Sudeste"/>
    <s v="21B6_PO06 - Formação e capacitação de Agentes de Assistência Técnica e Estensão Rural "/>
    <m/>
    <x v="0"/>
    <x v="1"/>
    <x v="3"/>
    <n v="0"/>
    <m/>
    <m/>
    <m/>
    <m/>
    <m/>
    <m/>
  </r>
  <r>
    <x v="3"/>
    <s v="Rio de Janeiro"/>
    <s v="Sudeste"/>
    <s v="21B6_PO06 - Formação e capacitação de Agentes de Assistência Técnica e Estensão Rural "/>
    <m/>
    <x v="0"/>
    <x v="1"/>
    <x v="1"/>
    <n v="0"/>
    <m/>
    <m/>
    <m/>
    <m/>
    <m/>
    <m/>
  </r>
  <r>
    <x v="3"/>
    <s v="Rio de Janeiro"/>
    <s v="Sudeste"/>
    <s v="21B6_PO06 - Formação e capacitação de Agentes de Assistência Técnica e Estensão Rural "/>
    <m/>
    <x v="0"/>
    <x v="1"/>
    <x v="2"/>
    <n v="0"/>
    <m/>
    <m/>
    <m/>
    <m/>
    <m/>
    <m/>
  </r>
  <r>
    <x v="3"/>
    <s v="Rio de Janeiro"/>
    <s v="Sudeste"/>
    <s v="21B6_PO06 - Formação e capacitação de Agentes de Assistência Técnica e Estensão Rural "/>
    <m/>
    <x v="1"/>
    <x v="1"/>
    <x v="3"/>
    <n v="0"/>
    <m/>
    <m/>
    <m/>
    <m/>
    <m/>
    <m/>
  </r>
  <r>
    <x v="3"/>
    <s v="Rio de Janeiro"/>
    <s v="Sudeste"/>
    <s v="21B6_PO06 - Formação e capacitação de Agentes de Assistência Técnica e Estensão Rural "/>
    <m/>
    <x v="1"/>
    <x v="1"/>
    <x v="1"/>
    <n v="0"/>
    <m/>
    <m/>
    <m/>
    <m/>
    <m/>
    <m/>
  </r>
  <r>
    <x v="3"/>
    <s v="Rio de Janeiro"/>
    <s v="Sudeste"/>
    <s v="21B6_PO06 - Formação e capacitação de Agentes de Assistência Técnica e Estensão Rural "/>
    <m/>
    <x v="1"/>
    <x v="1"/>
    <x v="2"/>
    <n v="0"/>
    <m/>
    <m/>
    <m/>
    <m/>
    <m/>
    <m/>
  </r>
  <r>
    <x v="3"/>
    <s v="Rio de Janeiro"/>
    <s v="Sudeste"/>
    <s v="21B6_PO06 - Formação e capacitação de Agentes de Assistência Técnica e Estensão Rural "/>
    <m/>
    <x v="2"/>
    <x v="1"/>
    <x v="3"/>
    <n v="0"/>
    <m/>
    <m/>
    <m/>
    <m/>
    <m/>
    <m/>
  </r>
  <r>
    <x v="3"/>
    <s v="Rio de Janeiro"/>
    <s v="Sudeste"/>
    <s v="21B6_PO06 - Formação e capacitação de Agentes de Assistência Técnica e Estensão Rural "/>
    <m/>
    <x v="2"/>
    <x v="1"/>
    <x v="1"/>
    <n v="0"/>
    <m/>
    <m/>
    <m/>
    <m/>
    <m/>
    <m/>
  </r>
  <r>
    <x v="3"/>
    <s v="Rio de Janeiro"/>
    <s v="Sudeste"/>
    <s v="21B6_PO06 - Formação e capacitação de Agentes de Assistência Técnica e Estensão Rural "/>
    <m/>
    <x v="2"/>
    <x v="1"/>
    <x v="2"/>
    <n v="0"/>
    <m/>
    <m/>
    <m/>
    <m/>
    <m/>
    <m/>
  </r>
  <r>
    <x v="3"/>
    <s v="Rio de Janeiro"/>
    <s v="Sudeste"/>
    <s v="21B6_PO06 - Formação e capacitação de Agentes de Assistência Técnica e Estensão Rural "/>
    <m/>
    <x v="3"/>
    <x v="1"/>
    <x v="3"/>
    <n v="0"/>
    <m/>
    <m/>
    <m/>
    <m/>
    <m/>
    <m/>
  </r>
  <r>
    <x v="3"/>
    <s v="Rio de Janeiro"/>
    <s v="Sudeste"/>
    <s v="21B6_PO06 - Formação e capacitação de Agentes de Assistência Técnica e Estensão Rural "/>
    <m/>
    <x v="3"/>
    <x v="1"/>
    <x v="1"/>
    <n v="0"/>
    <m/>
    <m/>
    <m/>
    <m/>
    <m/>
    <m/>
  </r>
  <r>
    <x v="3"/>
    <s v="Rio de Janeiro"/>
    <s v="Sudeste"/>
    <s v="21B6_PO06 - Formação e capacitação de Agentes de Assistência Técnica e Estensão Rural "/>
    <m/>
    <x v="3"/>
    <x v="1"/>
    <x v="2"/>
    <n v="0"/>
    <m/>
    <m/>
    <m/>
    <m/>
    <m/>
    <m/>
  </r>
  <r>
    <x v="3"/>
    <s v="Rio de Janeiro"/>
    <s v="Sudeste"/>
    <s v="21B6_PO06 - Formação e capacitação de Agentes de Assistência Técnica e Estensão Rural "/>
    <m/>
    <x v="4"/>
    <x v="1"/>
    <x v="3"/>
    <n v="0"/>
    <m/>
    <m/>
    <m/>
    <m/>
    <m/>
    <m/>
  </r>
  <r>
    <x v="3"/>
    <s v="Rio de Janeiro"/>
    <s v="Sudeste"/>
    <s v="21B6_PO06 - Formação e capacitação de Agentes de Assistência Técnica e Estensão Rural "/>
    <m/>
    <x v="4"/>
    <x v="1"/>
    <x v="1"/>
    <n v="0"/>
    <m/>
    <m/>
    <m/>
    <m/>
    <m/>
    <m/>
  </r>
  <r>
    <x v="3"/>
    <s v="Rio de Janeiro"/>
    <s v="Sudeste"/>
    <s v="21B6_PO06 - Formação e capacitação de Agentes de Assistência Técnica e Estensão Rural "/>
    <m/>
    <x v="4"/>
    <x v="1"/>
    <x v="2"/>
    <n v="0"/>
    <m/>
    <m/>
    <m/>
    <m/>
    <m/>
    <m/>
  </r>
  <r>
    <x v="4"/>
    <s v="Amazonas"/>
    <s v="NORTE"/>
    <s v="21B6_PO06 - Formação e capacitação de Agentes de Assistência Técnica e Estensão Rural "/>
    <m/>
    <x v="0"/>
    <x v="0"/>
    <x v="0"/>
    <n v="0"/>
    <m/>
    <m/>
    <m/>
    <m/>
    <m/>
    <m/>
  </r>
  <r>
    <x v="4"/>
    <s v="Amazonas"/>
    <s v="NORTE"/>
    <s v="21B6_PO06 - Formação e capacitação de Agentes de Assistência Técnica e Estensão Rural "/>
    <m/>
    <x v="0"/>
    <x v="0"/>
    <x v="1"/>
    <n v="0"/>
    <m/>
    <m/>
    <m/>
    <m/>
    <m/>
    <m/>
  </r>
  <r>
    <x v="4"/>
    <s v="Amazonas"/>
    <s v="NORTE"/>
    <s v="21B6_PO06 - Formação e capacitação de Agentes de Assistência Técnica e Estensão Rural "/>
    <m/>
    <x v="0"/>
    <x v="0"/>
    <x v="2"/>
    <n v="0"/>
    <m/>
    <m/>
    <m/>
    <m/>
    <m/>
    <m/>
  </r>
  <r>
    <x v="4"/>
    <s v="Amazonas"/>
    <s v="NORTE"/>
    <s v="21B6_PO06 - Formação e capacitação de Agentes de Assistência Técnica e Estensão Rural "/>
    <m/>
    <x v="0"/>
    <x v="1"/>
    <x v="3"/>
    <n v="0"/>
    <m/>
    <m/>
    <m/>
    <m/>
    <m/>
    <m/>
  </r>
  <r>
    <x v="4"/>
    <s v="Amazonas"/>
    <s v="NORTE"/>
    <s v="21B6_PO06 - Formação e capacitação de Agentes de Assistência Técnica e Estensão Rural "/>
    <m/>
    <x v="0"/>
    <x v="1"/>
    <x v="1"/>
    <n v="0"/>
    <m/>
    <m/>
    <m/>
    <m/>
    <m/>
    <m/>
  </r>
  <r>
    <x v="4"/>
    <s v="Amazonas"/>
    <s v="NORTE"/>
    <s v="21B6_PO06 - Formação e capacitação de Agentes de Assistência Técnica e Estensão Rural "/>
    <m/>
    <x v="0"/>
    <x v="1"/>
    <x v="2"/>
    <n v="0"/>
    <m/>
    <m/>
    <m/>
    <m/>
    <m/>
    <m/>
  </r>
  <r>
    <x v="4"/>
    <s v="Amazonas"/>
    <s v="NORTE"/>
    <s v="21B6_PO06 - Formação e capacitação de Agentes de Assistência Técnica e Estensão Rural "/>
    <m/>
    <x v="1"/>
    <x v="0"/>
    <x v="0"/>
    <n v="0"/>
    <m/>
    <m/>
    <m/>
    <m/>
    <m/>
    <m/>
  </r>
  <r>
    <x v="4"/>
    <s v="Amazonas"/>
    <s v="NORTE"/>
    <s v="21B6_PO06 - Formação e capacitação de Agentes de Assistência Técnica e Estensão Rural "/>
    <m/>
    <x v="1"/>
    <x v="0"/>
    <x v="1"/>
    <n v="0"/>
    <m/>
    <m/>
    <m/>
    <m/>
    <m/>
    <m/>
  </r>
  <r>
    <x v="4"/>
    <s v="Amazonas"/>
    <s v="NORTE"/>
    <s v="21B6_PO06 - Formação e capacitação de Agentes de Assistência Técnica e Estensão Rural "/>
    <m/>
    <x v="1"/>
    <x v="0"/>
    <x v="2"/>
    <n v="0"/>
    <m/>
    <m/>
    <m/>
    <m/>
    <m/>
    <m/>
  </r>
  <r>
    <x v="4"/>
    <s v="Amazonas"/>
    <s v="NORTE"/>
    <s v="21B6_PO06 - Formação e capacitação de Agentes de Assistência Técnica e Estensão Rural "/>
    <m/>
    <x v="1"/>
    <x v="1"/>
    <x v="3"/>
    <n v="0"/>
    <m/>
    <m/>
    <m/>
    <m/>
    <m/>
    <m/>
  </r>
  <r>
    <x v="4"/>
    <s v="Amazonas"/>
    <s v="NORTE"/>
    <s v="21B6_PO06 - Formação e capacitação de Agentes de Assistência Técnica e Estensão Rural "/>
    <m/>
    <x v="1"/>
    <x v="1"/>
    <x v="1"/>
    <n v="0"/>
    <m/>
    <m/>
    <m/>
    <m/>
    <m/>
    <m/>
  </r>
  <r>
    <x v="4"/>
    <s v="Amazonas"/>
    <s v="NORTE"/>
    <s v="21B6_PO06 - Formação e capacitação de Agentes de Assistência Técnica e Estensão Rural "/>
    <m/>
    <x v="1"/>
    <x v="1"/>
    <x v="2"/>
    <n v="0"/>
    <m/>
    <m/>
    <m/>
    <m/>
    <m/>
    <m/>
  </r>
  <r>
    <x v="4"/>
    <s v="Amazonas"/>
    <s v="NORTE"/>
    <s v="21B6_PO06 - Formação e capacitação de Agentes de Assistência Técnica e Estensão Rural "/>
    <m/>
    <x v="2"/>
    <x v="0"/>
    <x v="0"/>
    <n v="0"/>
    <m/>
    <m/>
    <m/>
    <m/>
    <m/>
    <m/>
  </r>
  <r>
    <x v="4"/>
    <s v="Amazonas"/>
    <s v="NORTE"/>
    <s v="21B6_PO06 - Formação e capacitação de Agentes de Assistência Técnica e Estensão Rural "/>
    <m/>
    <x v="2"/>
    <x v="0"/>
    <x v="1"/>
    <n v="0"/>
    <m/>
    <m/>
    <m/>
    <m/>
    <m/>
    <m/>
  </r>
  <r>
    <x v="4"/>
    <s v="Amazonas"/>
    <s v="NORTE"/>
    <s v="21B6_PO06 - Formação e capacitação de Agentes de Assistência Técnica e Estensão Rural "/>
    <m/>
    <x v="2"/>
    <x v="0"/>
    <x v="2"/>
    <n v="0"/>
    <m/>
    <m/>
    <m/>
    <m/>
    <m/>
    <m/>
  </r>
  <r>
    <x v="4"/>
    <s v="Amazonas"/>
    <s v="NORTE"/>
    <s v="21B6_PO06 - Formação e capacitação de Agentes de Assistência Técnica e Estensão Rural "/>
    <m/>
    <x v="2"/>
    <x v="1"/>
    <x v="3"/>
    <n v="0"/>
    <m/>
    <m/>
    <m/>
    <m/>
    <m/>
    <m/>
  </r>
  <r>
    <x v="4"/>
    <s v="Amazonas"/>
    <s v="NORTE"/>
    <s v="21B6_PO06 - Formação e capacitação de Agentes de Assistência Técnica e Estensão Rural "/>
    <m/>
    <x v="2"/>
    <x v="1"/>
    <x v="1"/>
    <n v="0"/>
    <m/>
    <m/>
    <m/>
    <m/>
    <m/>
    <m/>
  </r>
  <r>
    <x v="4"/>
    <s v="Amazonas"/>
    <s v="NORTE"/>
    <s v="21B6_PO06 - Formação e capacitação de Agentes de Assistência Técnica e Estensão Rural "/>
    <m/>
    <x v="2"/>
    <x v="1"/>
    <x v="2"/>
    <n v="0"/>
    <m/>
    <m/>
    <m/>
    <m/>
    <m/>
    <m/>
  </r>
  <r>
    <x v="4"/>
    <s v="Amazonas"/>
    <s v="NORTE"/>
    <s v="21B6_PO06 - Formação e capacitação de Agentes de Assistência Técnica e Estensão Rural "/>
    <m/>
    <x v="3"/>
    <x v="0"/>
    <x v="0"/>
    <n v="0"/>
    <m/>
    <m/>
    <m/>
    <m/>
    <m/>
    <m/>
  </r>
  <r>
    <x v="4"/>
    <s v="Amazonas"/>
    <s v="NORTE"/>
    <s v="21B6_PO06 - Formação e capacitação de Agentes de Assistência Técnica e Estensão Rural "/>
    <m/>
    <x v="3"/>
    <x v="0"/>
    <x v="1"/>
    <n v="0"/>
    <m/>
    <m/>
    <m/>
    <m/>
    <m/>
    <m/>
  </r>
  <r>
    <x v="4"/>
    <s v="Amazonas"/>
    <s v="NORTE"/>
    <s v="21B6_PO06 - Formação e capacitação de Agentes de Assistência Técnica e Estensão Rural "/>
    <m/>
    <x v="3"/>
    <x v="0"/>
    <x v="2"/>
    <n v="0"/>
    <m/>
    <m/>
    <m/>
    <m/>
    <m/>
    <m/>
  </r>
  <r>
    <x v="4"/>
    <s v="Amazonas"/>
    <s v="NORTE"/>
    <s v="21B6_PO06 - Formação e capacitação de Agentes de Assistência Técnica e Estensão Rural "/>
    <m/>
    <x v="3"/>
    <x v="1"/>
    <x v="3"/>
    <n v="0"/>
    <m/>
    <m/>
    <m/>
    <m/>
    <m/>
    <m/>
  </r>
  <r>
    <x v="4"/>
    <s v="Amazonas"/>
    <s v="NORTE"/>
    <s v="21B6_PO06 - Formação e capacitação de Agentes de Assistência Técnica e Estensão Rural "/>
    <m/>
    <x v="3"/>
    <x v="1"/>
    <x v="1"/>
    <n v="0"/>
    <m/>
    <m/>
    <m/>
    <m/>
    <m/>
    <m/>
  </r>
  <r>
    <x v="4"/>
    <s v="Amazonas"/>
    <s v="NORTE"/>
    <s v="21B6_PO06 - Formação e capacitação de Agentes de Assistência Técnica e Estensão Rural "/>
    <m/>
    <x v="3"/>
    <x v="1"/>
    <x v="2"/>
    <n v="0"/>
    <m/>
    <m/>
    <m/>
    <m/>
    <m/>
    <m/>
  </r>
  <r>
    <x v="4"/>
    <s v="Amazonas"/>
    <s v="NORTE"/>
    <s v="21B6_PO06 - Formação e capacitação de Agentes de Assistência Técnica e Estensão Rural "/>
    <m/>
    <x v="4"/>
    <x v="0"/>
    <x v="0"/>
    <n v="0"/>
    <m/>
    <m/>
    <m/>
    <m/>
    <m/>
    <m/>
  </r>
  <r>
    <x v="4"/>
    <s v="Amazonas"/>
    <s v="NORTE"/>
    <s v="21B6_PO06 - Formação e capacitação de Agentes de Assistência Técnica e Estensão Rural "/>
    <m/>
    <x v="4"/>
    <x v="0"/>
    <x v="1"/>
    <n v="0"/>
    <m/>
    <m/>
    <m/>
    <m/>
    <m/>
    <m/>
  </r>
  <r>
    <x v="4"/>
    <s v="Amazonas"/>
    <s v="NORTE"/>
    <s v="21B6_PO06 - Formação e capacitação de Agentes de Assistência Técnica e Estensão Rural "/>
    <m/>
    <x v="4"/>
    <x v="0"/>
    <x v="2"/>
    <n v="0"/>
    <m/>
    <m/>
    <m/>
    <m/>
    <m/>
    <m/>
  </r>
  <r>
    <x v="4"/>
    <s v="Amazonas"/>
    <s v="NORTE"/>
    <s v="21B6_PO06 - Formação e capacitação de Agentes de Assistência Técnica e Estensão Rural "/>
    <m/>
    <x v="4"/>
    <x v="1"/>
    <x v="3"/>
    <n v="0"/>
    <m/>
    <m/>
    <m/>
    <m/>
    <m/>
    <m/>
  </r>
  <r>
    <x v="4"/>
    <s v="Amazonas"/>
    <s v="NORTE"/>
    <s v="21B6_PO06 - Formação e capacitação de Agentes de Assistência Técnica e Estensão Rural "/>
    <m/>
    <x v="4"/>
    <x v="1"/>
    <x v="1"/>
    <n v="0"/>
    <m/>
    <m/>
    <m/>
    <m/>
    <m/>
    <m/>
  </r>
  <r>
    <x v="4"/>
    <s v="Amazonas"/>
    <s v="NORTE"/>
    <s v="21B6_PO06 - Formação e capacitação de Agentes de Assistência Técnica e Estensão Rural "/>
    <m/>
    <x v="4"/>
    <x v="1"/>
    <x v="2"/>
    <n v="0"/>
    <m/>
    <m/>
    <m/>
    <m/>
    <m/>
    <m/>
  </r>
  <r>
    <x v="5"/>
    <s v="Santa Catarina"/>
    <s v="Sul"/>
    <s v="21B6_PO06 - Formação e capacitação de Agentes de Assistência Técnica e Estensão Rural "/>
    <m/>
    <x v="0"/>
    <x v="0"/>
    <x v="0"/>
    <n v="0"/>
    <m/>
    <m/>
    <m/>
    <m/>
    <m/>
    <m/>
  </r>
  <r>
    <x v="5"/>
    <s v="Santa Catarina"/>
    <s v="Sul"/>
    <s v="21B6_PO06 - Formação e capacitação de Agentes de Assistência Técnica e Estensão Rural "/>
    <m/>
    <x v="0"/>
    <x v="0"/>
    <x v="1"/>
    <n v="0"/>
    <m/>
    <m/>
    <m/>
    <m/>
    <m/>
    <m/>
  </r>
  <r>
    <x v="5"/>
    <s v="Santa Catarina"/>
    <s v="Sul"/>
    <s v="21B6_PO06 - Formação e capacitação de Agentes de Assistência Técnica e Estensão Rural "/>
    <m/>
    <x v="0"/>
    <x v="0"/>
    <x v="2"/>
    <n v="0"/>
    <m/>
    <m/>
    <m/>
    <m/>
    <m/>
    <m/>
  </r>
  <r>
    <x v="5"/>
    <s v="Santa Catarina"/>
    <s v="Sul"/>
    <s v="21B6_PO06 - Formação e capacitação de Agentes de Assistência Técnica e Estensão Rural "/>
    <m/>
    <x v="0"/>
    <x v="1"/>
    <x v="3"/>
    <n v="0"/>
    <m/>
    <m/>
    <m/>
    <m/>
    <m/>
    <m/>
  </r>
  <r>
    <x v="5"/>
    <s v="Santa Catarina"/>
    <s v="Sul"/>
    <s v="21B6_PO06 - Formação e capacitação de Agentes de Assistência Técnica e Estensão Rural "/>
    <m/>
    <x v="0"/>
    <x v="1"/>
    <x v="1"/>
    <n v="0"/>
    <m/>
    <m/>
    <m/>
    <m/>
    <m/>
    <m/>
  </r>
  <r>
    <x v="5"/>
    <s v="Santa Catarina"/>
    <s v="Sul"/>
    <s v="21B6_PO06 - Formação e capacitação de Agentes de Assistência Técnica e Estensão Rural "/>
    <m/>
    <x v="0"/>
    <x v="1"/>
    <x v="2"/>
    <n v="0"/>
    <m/>
    <m/>
    <m/>
    <m/>
    <m/>
    <m/>
  </r>
  <r>
    <x v="5"/>
    <s v="Santa Catarina"/>
    <s v="Sul"/>
    <s v="21B6_PO06 - Formação e capacitação de Agentes de Assistência Técnica e Estensão Rural "/>
    <m/>
    <x v="1"/>
    <x v="1"/>
    <x v="3"/>
    <n v="0"/>
    <m/>
    <m/>
    <m/>
    <m/>
    <m/>
    <m/>
  </r>
  <r>
    <x v="5"/>
    <s v="Santa Catarina"/>
    <s v="Sul"/>
    <s v="21B6_PO06 - Formação e capacitação de Agentes de Assistência Técnica e Estensão Rural "/>
    <m/>
    <x v="1"/>
    <x v="1"/>
    <x v="1"/>
    <n v="0"/>
    <m/>
    <m/>
    <m/>
    <m/>
    <m/>
    <m/>
  </r>
  <r>
    <x v="5"/>
    <s v="Santa Catarina"/>
    <s v="Sul"/>
    <s v="21B6_PO06 - Formação e capacitação de Agentes de Assistência Técnica e Estensão Rural "/>
    <m/>
    <x v="1"/>
    <x v="1"/>
    <x v="2"/>
    <n v="0"/>
    <m/>
    <m/>
    <m/>
    <m/>
    <m/>
    <m/>
  </r>
  <r>
    <x v="5"/>
    <s v="Santa Catarina"/>
    <s v="Sul"/>
    <s v="21B6_PO06 - Formação e capacitação de Agentes de Assistência Técnica e Estensão Rural "/>
    <m/>
    <x v="2"/>
    <x v="1"/>
    <x v="3"/>
    <n v="0"/>
    <m/>
    <m/>
    <m/>
    <m/>
    <m/>
    <m/>
  </r>
  <r>
    <x v="5"/>
    <s v="Santa Catarina"/>
    <s v="Sul"/>
    <s v="21B6_PO06 - Formação e capacitação de Agentes de Assistência Técnica e Estensão Rural "/>
    <m/>
    <x v="2"/>
    <x v="1"/>
    <x v="1"/>
    <n v="0"/>
    <m/>
    <m/>
    <m/>
    <m/>
    <m/>
    <m/>
  </r>
  <r>
    <x v="5"/>
    <s v="Santa Catarina"/>
    <s v="Sul"/>
    <s v="21B6_PO06 - Formação e capacitação de Agentes de Assistência Técnica e Estensão Rural "/>
    <m/>
    <x v="2"/>
    <x v="1"/>
    <x v="2"/>
    <n v="0"/>
    <m/>
    <m/>
    <m/>
    <m/>
    <m/>
    <m/>
  </r>
  <r>
    <x v="5"/>
    <s v="Santa Catarina"/>
    <s v="Sul"/>
    <s v="21B6_PO06 - Formação e capacitação de Agentes de Assistência Técnica e Estensão Rural "/>
    <m/>
    <x v="3"/>
    <x v="1"/>
    <x v="3"/>
    <n v="0"/>
    <m/>
    <m/>
    <m/>
    <m/>
    <m/>
    <m/>
  </r>
  <r>
    <x v="5"/>
    <s v="Santa Catarina"/>
    <s v="Sul"/>
    <s v="21B6_PO06 - Formação e capacitação de Agentes de Assistência Técnica e Estensão Rural "/>
    <m/>
    <x v="3"/>
    <x v="1"/>
    <x v="1"/>
    <n v="0"/>
    <m/>
    <m/>
    <m/>
    <m/>
    <m/>
    <m/>
  </r>
  <r>
    <x v="5"/>
    <s v="Santa Catarina"/>
    <s v="Sul"/>
    <s v="21B6_PO06 - Formação e capacitação de Agentes de Assistência Técnica e Estensão Rural "/>
    <m/>
    <x v="3"/>
    <x v="1"/>
    <x v="2"/>
    <n v="0"/>
    <m/>
    <m/>
    <m/>
    <m/>
    <m/>
    <m/>
  </r>
  <r>
    <x v="5"/>
    <s v="Santa Catarina"/>
    <s v="Sul"/>
    <s v="21B6_PO06 - Formação e capacitação de Agentes de Assistência Técnica e Estensão Rural "/>
    <m/>
    <x v="4"/>
    <x v="1"/>
    <x v="3"/>
    <n v="0"/>
    <m/>
    <m/>
    <m/>
    <m/>
    <m/>
    <m/>
  </r>
  <r>
    <x v="5"/>
    <s v="Santa Catarina"/>
    <s v="Sul"/>
    <s v="21B6_PO06 - Formação e capacitação de Agentes de Assistência Técnica e Estensão Rural "/>
    <m/>
    <x v="4"/>
    <x v="1"/>
    <x v="1"/>
    <n v="0"/>
    <m/>
    <m/>
    <m/>
    <m/>
    <m/>
    <m/>
  </r>
  <r>
    <x v="5"/>
    <s v="Santa Catarina"/>
    <s v="Sul"/>
    <s v="21B6_PO06 - Formação e capacitação de Agentes de Assistência Técnica e Estensão Rural "/>
    <m/>
    <x v="4"/>
    <x v="1"/>
    <x v="2"/>
    <n v="0"/>
    <m/>
    <m/>
    <m/>
    <m/>
    <m/>
    <m/>
  </r>
  <r>
    <x v="6"/>
    <s v="Espírito Santo"/>
    <s v="Sudeste"/>
    <s v="21B6_PO06 - Formação e capacitação de Agentes de Assistência Técnica e Estensão Rural "/>
    <m/>
    <x v="0"/>
    <x v="0"/>
    <x v="0"/>
    <n v="0"/>
    <m/>
    <m/>
    <m/>
    <m/>
    <m/>
    <m/>
  </r>
  <r>
    <x v="6"/>
    <s v="Espírito Santo"/>
    <s v="Sudeste"/>
    <s v="21B6_PO06 - Formação e capacitação de Agentes de Assistência Técnica e Estensão Rural "/>
    <m/>
    <x v="0"/>
    <x v="0"/>
    <x v="1"/>
    <n v="0"/>
    <m/>
    <m/>
    <m/>
    <m/>
    <m/>
    <m/>
  </r>
  <r>
    <x v="6"/>
    <s v="Espírito Santo"/>
    <s v="Sudeste"/>
    <s v="21B6_PO06 - Formação e capacitação de Agentes de Assistência Técnica e Estensão Rural "/>
    <m/>
    <x v="0"/>
    <x v="0"/>
    <x v="2"/>
    <n v="0"/>
    <m/>
    <m/>
    <m/>
    <m/>
    <m/>
    <m/>
  </r>
  <r>
    <x v="6"/>
    <s v="Espírito Santo"/>
    <s v="Sudeste"/>
    <s v="21B6_PO06 - Formação e capacitação de Agentes de Assistência Técnica e Estensão Rural "/>
    <m/>
    <x v="0"/>
    <x v="1"/>
    <x v="3"/>
    <n v="0"/>
    <m/>
    <m/>
    <m/>
    <m/>
    <m/>
    <m/>
  </r>
  <r>
    <x v="6"/>
    <s v="Espírito Santo"/>
    <s v="Sudeste"/>
    <s v="21B6_PO06 - Formação e capacitação de Agentes de Assistência Técnica e Estensão Rural "/>
    <m/>
    <x v="0"/>
    <x v="1"/>
    <x v="1"/>
    <n v="0"/>
    <m/>
    <m/>
    <m/>
    <m/>
    <m/>
    <m/>
  </r>
  <r>
    <x v="6"/>
    <s v="Espírito Santo"/>
    <s v="Sudeste"/>
    <s v="21B6_PO06 - Formação e capacitação de Agentes de Assistência Técnica e Estensão Rural "/>
    <m/>
    <x v="0"/>
    <x v="1"/>
    <x v="2"/>
    <n v="0"/>
    <m/>
    <m/>
    <m/>
    <m/>
    <m/>
    <m/>
  </r>
  <r>
    <x v="6"/>
    <s v="Espírito Santo"/>
    <s v="Sudeste"/>
    <s v="21B6_PO06 - Formação e capacitação de Agentes de Assistência Técnica e Estensão Rural "/>
    <m/>
    <x v="1"/>
    <x v="1"/>
    <x v="3"/>
    <n v="0"/>
    <m/>
    <m/>
    <m/>
    <m/>
    <m/>
    <m/>
  </r>
  <r>
    <x v="6"/>
    <s v="Espírito Santo"/>
    <s v="Sudeste"/>
    <s v="21B6_PO06 - Formação e capacitação de Agentes de Assistência Técnica e Estensão Rural "/>
    <m/>
    <x v="1"/>
    <x v="1"/>
    <x v="1"/>
    <n v="0"/>
    <m/>
    <m/>
    <m/>
    <m/>
    <m/>
    <m/>
  </r>
  <r>
    <x v="6"/>
    <s v="Espírito Santo"/>
    <s v="Sudeste"/>
    <s v="21B6_PO06 - Formação e capacitação de Agentes de Assistência Técnica e Estensão Rural "/>
    <m/>
    <x v="1"/>
    <x v="1"/>
    <x v="2"/>
    <n v="0"/>
    <m/>
    <m/>
    <m/>
    <m/>
    <m/>
    <m/>
  </r>
  <r>
    <x v="6"/>
    <s v="Espírito Santo"/>
    <s v="Sudeste"/>
    <s v="21B6_PO06 - Formação e capacitação de Agentes de Assistência Técnica e Estensão Rural "/>
    <m/>
    <x v="2"/>
    <x v="1"/>
    <x v="3"/>
    <n v="0"/>
    <m/>
    <m/>
    <m/>
    <m/>
    <m/>
    <m/>
  </r>
  <r>
    <x v="6"/>
    <s v="Espírito Santo"/>
    <s v="Sudeste"/>
    <s v="21B6_PO06 - Formação e capacitação de Agentes de Assistência Técnica e Estensão Rural "/>
    <m/>
    <x v="2"/>
    <x v="1"/>
    <x v="1"/>
    <n v="0"/>
    <m/>
    <m/>
    <m/>
    <m/>
    <m/>
    <m/>
  </r>
  <r>
    <x v="6"/>
    <s v="Espírito Santo"/>
    <s v="Sudeste"/>
    <s v="21B6_PO06 - Formação e capacitação de Agentes de Assistência Técnica e Estensão Rural "/>
    <m/>
    <x v="2"/>
    <x v="1"/>
    <x v="2"/>
    <n v="0"/>
    <m/>
    <m/>
    <m/>
    <m/>
    <m/>
    <m/>
  </r>
  <r>
    <x v="6"/>
    <s v="Espírito Santo"/>
    <s v="Sudeste"/>
    <s v="21B6_PO06 - Formação e capacitação de Agentes de Assistência Técnica e Estensão Rural "/>
    <m/>
    <x v="3"/>
    <x v="1"/>
    <x v="3"/>
    <n v="0"/>
    <m/>
    <m/>
    <m/>
    <m/>
    <m/>
    <m/>
  </r>
  <r>
    <x v="6"/>
    <s v="Espírito Santo"/>
    <s v="Sudeste"/>
    <s v="21B6_PO06 - Formação e capacitação de Agentes de Assistência Técnica e Estensão Rural "/>
    <m/>
    <x v="3"/>
    <x v="1"/>
    <x v="1"/>
    <n v="0"/>
    <m/>
    <m/>
    <m/>
    <m/>
    <m/>
    <m/>
  </r>
  <r>
    <x v="6"/>
    <s v="Espírito Santo"/>
    <s v="Sudeste"/>
    <s v="21B6_PO06 - Formação e capacitação de Agentes de Assistência Técnica e Estensão Rural "/>
    <m/>
    <x v="3"/>
    <x v="1"/>
    <x v="2"/>
    <n v="0"/>
    <m/>
    <m/>
    <m/>
    <m/>
    <m/>
    <m/>
  </r>
  <r>
    <x v="6"/>
    <s v="Espírito Santo"/>
    <s v="Sudeste"/>
    <s v="21B6_PO06 - Formação e capacitação de Agentes de Assistência Técnica e Estensão Rural "/>
    <m/>
    <x v="4"/>
    <x v="1"/>
    <x v="3"/>
    <n v="0"/>
    <m/>
    <m/>
    <m/>
    <m/>
    <m/>
    <m/>
  </r>
  <r>
    <x v="6"/>
    <s v="Espírito Santo"/>
    <s v="Sudeste"/>
    <s v="21B6_PO06 - Formação e capacitação de Agentes de Assistência Técnica e Estensão Rural "/>
    <m/>
    <x v="4"/>
    <x v="1"/>
    <x v="1"/>
    <n v="0"/>
    <m/>
    <m/>
    <m/>
    <m/>
    <m/>
    <m/>
  </r>
  <r>
    <x v="6"/>
    <s v="Espírito Santo"/>
    <s v="Sudeste"/>
    <s v="21B6_PO06 - Formação e capacitação de Agentes de Assistência Técnica e Estensão Rural "/>
    <m/>
    <x v="4"/>
    <x v="1"/>
    <x v="2"/>
    <n v="0"/>
    <m/>
    <m/>
    <m/>
    <m/>
    <m/>
    <m/>
  </r>
  <r>
    <x v="7"/>
    <s v="Minas Gerais"/>
    <s v="Sudeste"/>
    <s v="21B6_PO06 - Formação e capacitação de Agentes de Assistência Técnica e Estensão Rural "/>
    <m/>
    <x v="0"/>
    <x v="0"/>
    <x v="0"/>
    <n v="0"/>
    <m/>
    <m/>
    <m/>
    <m/>
    <m/>
    <m/>
  </r>
  <r>
    <x v="7"/>
    <s v="Minas Gerais"/>
    <s v="Sudeste"/>
    <s v="21B6_PO06 - Formação e capacitação de Agentes de Assistência Técnica e Estensão Rural "/>
    <m/>
    <x v="0"/>
    <x v="0"/>
    <x v="1"/>
    <n v="0"/>
    <m/>
    <m/>
    <m/>
    <m/>
    <m/>
    <m/>
  </r>
  <r>
    <x v="7"/>
    <s v="Minas Gerais"/>
    <s v="Sudeste"/>
    <s v="21B6_PO06 - Formação e capacitação de Agentes de Assistência Técnica e Estensão Rural "/>
    <m/>
    <x v="0"/>
    <x v="0"/>
    <x v="2"/>
    <n v="0"/>
    <m/>
    <m/>
    <m/>
    <m/>
    <m/>
    <m/>
  </r>
  <r>
    <x v="7"/>
    <s v="Minas Gerais"/>
    <s v="Sudeste"/>
    <s v="21B6_PO06 - Formação e capacitação de Agentes de Assistência Técnica e Estensão Rural "/>
    <m/>
    <x v="0"/>
    <x v="1"/>
    <x v="3"/>
    <n v="0"/>
    <m/>
    <m/>
    <m/>
    <m/>
    <m/>
    <m/>
  </r>
  <r>
    <x v="7"/>
    <s v="Minas Gerais"/>
    <s v="Sudeste"/>
    <s v="21B6_PO06 - Formação e capacitação de Agentes de Assistência Técnica e Estensão Rural "/>
    <m/>
    <x v="0"/>
    <x v="1"/>
    <x v="1"/>
    <n v="0"/>
    <m/>
    <m/>
    <m/>
    <m/>
    <m/>
    <m/>
  </r>
  <r>
    <x v="7"/>
    <s v="Minas Gerais"/>
    <s v="Sudeste"/>
    <s v="21B6_PO06 - Formação e capacitação de Agentes de Assistência Técnica e Estensão Rural "/>
    <m/>
    <x v="0"/>
    <x v="1"/>
    <x v="2"/>
    <n v="0"/>
    <m/>
    <m/>
    <m/>
    <m/>
    <m/>
    <m/>
  </r>
  <r>
    <x v="7"/>
    <s v="Minas Gerais"/>
    <s v="Sudeste"/>
    <s v="21B6_PO06 - Formação e capacitação de Agentes de Assistência Técnica e Estensão Rural "/>
    <m/>
    <x v="1"/>
    <x v="1"/>
    <x v="3"/>
    <n v="0"/>
    <m/>
    <m/>
    <m/>
    <m/>
    <m/>
    <m/>
  </r>
  <r>
    <x v="7"/>
    <s v="Minas Gerais"/>
    <s v="Sudeste"/>
    <s v="21B6_PO06 - Formação e capacitação de Agentes de Assistência Técnica e Estensão Rural "/>
    <m/>
    <x v="1"/>
    <x v="1"/>
    <x v="1"/>
    <n v="0"/>
    <m/>
    <m/>
    <m/>
    <m/>
    <m/>
    <m/>
  </r>
  <r>
    <x v="7"/>
    <s v="Minas Gerais"/>
    <s v="Sudeste"/>
    <s v="21B6_PO06 - Formação e capacitação de Agentes de Assistência Técnica e Estensão Rural "/>
    <m/>
    <x v="1"/>
    <x v="1"/>
    <x v="2"/>
    <n v="0"/>
    <m/>
    <m/>
    <m/>
    <m/>
    <m/>
    <m/>
  </r>
  <r>
    <x v="7"/>
    <s v="Minas Gerais"/>
    <s v="Sudeste"/>
    <s v="21B6_PO06 - Formação e capacitação de Agentes de Assistência Técnica e Estensão Rural "/>
    <m/>
    <x v="2"/>
    <x v="1"/>
    <x v="3"/>
    <n v="0"/>
    <m/>
    <m/>
    <m/>
    <m/>
    <m/>
    <m/>
  </r>
  <r>
    <x v="7"/>
    <s v="Minas Gerais"/>
    <s v="Sudeste"/>
    <s v="21B6_PO06 - Formação e capacitação de Agentes de Assistência Técnica e Estensão Rural "/>
    <m/>
    <x v="2"/>
    <x v="1"/>
    <x v="1"/>
    <n v="0"/>
    <m/>
    <m/>
    <m/>
    <m/>
    <m/>
    <m/>
  </r>
  <r>
    <x v="7"/>
    <s v="Minas Gerais"/>
    <s v="Sudeste"/>
    <s v="21B6_PO06 - Formação e capacitação de Agentes de Assistência Técnica e Estensão Rural "/>
    <m/>
    <x v="2"/>
    <x v="1"/>
    <x v="2"/>
    <n v="0"/>
    <m/>
    <m/>
    <m/>
    <m/>
    <m/>
    <m/>
  </r>
  <r>
    <x v="7"/>
    <s v="Minas Gerais"/>
    <s v="Sudeste"/>
    <s v="21B6_PO06 - Formação e capacitação de Agentes de Assistência Técnica e Estensão Rural "/>
    <m/>
    <x v="3"/>
    <x v="1"/>
    <x v="3"/>
    <n v="0"/>
    <m/>
    <m/>
    <m/>
    <m/>
    <m/>
    <m/>
  </r>
  <r>
    <x v="7"/>
    <s v="Minas Gerais"/>
    <s v="Sudeste"/>
    <s v="21B6_PO06 - Formação e capacitação de Agentes de Assistência Técnica e Estensão Rural "/>
    <m/>
    <x v="3"/>
    <x v="1"/>
    <x v="1"/>
    <n v="0"/>
    <m/>
    <m/>
    <m/>
    <m/>
    <m/>
    <m/>
  </r>
  <r>
    <x v="7"/>
    <s v="Minas Gerais"/>
    <s v="Sudeste"/>
    <s v="21B6_PO06 - Formação e capacitação de Agentes de Assistência Técnica e Estensão Rural "/>
    <m/>
    <x v="3"/>
    <x v="1"/>
    <x v="2"/>
    <n v="0"/>
    <m/>
    <m/>
    <m/>
    <m/>
    <m/>
    <m/>
  </r>
  <r>
    <x v="7"/>
    <s v="Minas Gerais"/>
    <s v="Sudeste"/>
    <s v="21B6_PO06 - Formação e capacitação de Agentes de Assistência Técnica e Estensão Rural "/>
    <m/>
    <x v="4"/>
    <x v="1"/>
    <x v="3"/>
    <n v="0"/>
    <m/>
    <m/>
    <m/>
    <m/>
    <m/>
    <m/>
  </r>
  <r>
    <x v="7"/>
    <s v="Minas Gerais"/>
    <s v="Sudeste"/>
    <s v="21B6_PO06 - Formação e capacitação de Agentes de Assistência Técnica e Estensão Rural "/>
    <m/>
    <x v="4"/>
    <x v="1"/>
    <x v="1"/>
    <n v="0"/>
    <m/>
    <m/>
    <m/>
    <m/>
    <m/>
    <m/>
  </r>
  <r>
    <x v="7"/>
    <s v="Minas Gerais"/>
    <s v="Sudeste"/>
    <s v="21B6_PO06 - Formação e capacitação de Agentes de Assistência Técnica e Estensão Rural "/>
    <m/>
    <x v="4"/>
    <x v="1"/>
    <x v="2"/>
    <n v="0"/>
    <m/>
    <m/>
    <m/>
    <m/>
    <m/>
    <m/>
  </r>
  <r>
    <x v="8"/>
    <s v="Sergipe"/>
    <s v="Nordeste"/>
    <s v="21B6_PO06 - Formação e capacitação de Agentes de Assistência Técnica e Estensão Rural "/>
    <m/>
    <x v="0"/>
    <x v="0"/>
    <x v="0"/>
    <n v="0"/>
    <m/>
    <m/>
    <m/>
    <m/>
    <m/>
    <m/>
  </r>
  <r>
    <x v="8"/>
    <s v="Sergipe"/>
    <s v="Nordeste"/>
    <s v="21B6_PO06 - Formação e capacitação de Agentes de Assistência Técnica e Estensão Rural "/>
    <m/>
    <x v="0"/>
    <x v="0"/>
    <x v="1"/>
    <n v="0"/>
    <m/>
    <m/>
    <m/>
    <m/>
    <m/>
    <m/>
  </r>
  <r>
    <x v="8"/>
    <s v="Sergipe"/>
    <s v="Nordeste"/>
    <s v="21B6_PO06 - Formação e capacitação de Agentes de Assistência Técnica e Estensão Rural "/>
    <m/>
    <x v="0"/>
    <x v="0"/>
    <x v="2"/>
    <n v="0"/>
    <m/>
    <m/>
    <m/>
    <m/>
    <m/>
    <m/>
  </r>
  <r>
    <x v="8"/>
    <s v="Sergipe"/>
    <s v="Nordeste"/>
    <s v="21B6_PO06 - Formação e capacitação de Agentes de Assistência Técnica e Estensão Rural "/>
    <m/>
    <x v="0"/>
    <x v="1"/>
    <x v="3"/>
    <n v="0"/>
    <m/>
    <m/>
    <m/>
    <m/>
    <m/>
    <m/>
  </r>
  <r>
    <x v="8"/>
    <s v="Sergipe"/>
    <s v="Nordeste"/>
    <s v="21B6_PO06 - Formação e capacitação de Agentes de Assistência Técnica e Estensão Rural "/>
    <m/>
    <x v="0"/>
    <x v="1"/>
    <x v="1"/>
    <n v="0"/>
    <m/>
    <m/>
    <m/>
    <m/>
    <m/>
    <m/>
  </r>
  <r>
    <x v="8"/>
    <s v="Sergipe"/>
    <s v="Nordeste"/>
    <s v="21B6_PO06 - Formação e capacitação de Agentes de Assistência Técnica e Estensão Rural "/>
    <m/>
    <x v="0"/>
    <x v="1"/>
    <x v="2"/>
    <n v="0"/>
    <m/>
    <m/>
    <m/>
    <m/>
    <m/>
    <m/>
  </r>
  <r>
    <x v="8"/>
    <s v="Sergipe"/>
    <s v="Nordeste"/>
    <s v="21B6_PO06 - Formação e capacitação de Agentes de Assistência Técnica e Estensão Rural "/>
    <m/>
    <x v="1"/>
    <x v="0"/>
    <x v="0"/>
    <n v="0"/>
    <m/>
    <m/>
    <m/>
    <m/>
    <m/>
    <m/>
  </r>
  <r>
    <x v="8"/>
    <s v="Sergipe"/>
    <s v="Nordeste"/>
    <s v="21B6_PO06 - Formação e capacitação de Agentes de Assistência Técnica e Estensão Rural "/>
    <m/>
    <x v="1"/>
    <x v="0"/>
    <x v="1"/>
    <n v="0"/>
    <m/>
    <m/>
    <m/>
    <m/>
    <m/>
    <m/>
  </r>
  <r>
    <x v="8"/>
    <s v="Sergipe"/>
    <s v="Nordeste"/>
    <s v="21B6_PO06 - Formação e capacitação de Agentes de Assistência Técnica e Estensão Rural "/>
    <m/>
    <x v="1"/>
    <x v="0"/>
    <x v="2"/>
    <n v="0"/>
    <m/>
    <m/>
    <m/>
    <m/>
    <m/>
    <m/>
  </r>
  <r>
    <x v="8"/>
    <s v="Sergipe"/>
    <s v="Nordeste"/>
    <s v="21B6_PO06 - Formação e capacitação de Agentes de Assistência Técnica e Estensão Rural "/>
    <m/>
    <x v="1"/>
    <x v="1"/>
    <x v="3"/>
    <n v="0"/>
    <m/>
    <m/>
    <m/>
    <m/>
    <m/>
    <m/>
  </r>
  <r>
    <x v="8"/>
    <s v="Sergipe"/>
    <s v="Nordeste"/>
    <s v="21B6_PO06 - Formação e capacitação de Agentes de Assistência Técnica e Estensão Rural "/>
    <m/>
    <x v="1"/>
    <x v="1"/>
    <x v="1"/>
    <n v="0"/>
    <m/>
    <m/>
    <m/>
    <m/>
    <m/>
    <m/>
  </r>
  <r>
    <x v="8"/>
    <s v="Sergipe"/>
    <s v="Nordeste"/>
    <s v="21B6_PO06 - Formação e capacitação de Agentes de Assistência Técnica e Estensão Rural "/>
    <m/>
    <x v="1"/>
    <x v="1"/>
    <x v="2"/>
    <n v="0"/>
    <m/>
    <m/>
    <m/>
    <m/>
    <m/>
    <m/>
  </r>
  <r>
    <x v="8"/>
    <s v="Sergipe"/>
    <s v="Nordeste"/>
    <s v="21B6_PO06 - Formação e capacitação de Agentes de Assistência Técnica e Estensão Rural "/>
    <m/>
    <x v="2"/>
    <x v="0"/>
    <x v="0"/>
    <n v="0"/>
    <m/>
    <m/>
    <m/>
    <m/>
    <m/>
    <m/>
  </r>
  <r>
    <x v="8"/>
    <s v="Sergipe"/>
    <s v="Nordeste"/>
    <s v="21B6_PO06 - Formação e capacitação de Agentes de Assistência Técnica e Estensão Rural "/>
    <m/>
    <x v="2"/>
    <x v="0"/>
    <x v="1"/>
    <n v="0"/>
    <m/>
    <m/>
    <m/>
    <m/>
    <m/>
    <m/>
  </r>
  <r>
    <x v="8"/>
    <s v="Sergipe"/>
    <s v="Nordeste"/>
    <s v="21B6_PO06 - Formação e capacitação de Agentes de Assistência Técnica e Estensão Rural "/>
    <m/>
    <x v="2"/>
    <x v="0"/>
    <x v="2"/>
    <n v="0"/>
    <m/>
    <m/>
    <m/>
    <m/>
    <m/>
    <m/>
  </r>
  <r>
    <x v="8"/>
    <s v="Sergipe"/>
    <s v="Nordeste"/>
    <s v="21B6_PO06 - Formação e capacitação de Agentes de Assistência Técnica e Estensão Rural "/>
    <m/>
    <x v="2"/>
    <x v="1"/>
    <x v="3"/>
    <n v="0"/>
    <m/>
    <m/>
    <m/>
    <m/>
    <m/>
    <m/>
  </r>
  <r>
    <x v="8"/>
    <s v="Sergipe"/>
    <s v="Nordeste"/>
    <s v="21B6_PO06 - Formação e capacitação de Agentes de Assistência Técnica e Estensão Rural "/>
    <m/>
    <x v="2"/>
    <x v="1"/>
    <x v="1"/>
    <n v="0"/>
    <m/>
    <m/>
    <m/>
    <m/>
    <m/>
    <m/>
  </r>
  <r>
    <x v="8"/>
    <s v="Sergipe"/>
    <s v="Nordeste"/>
    <s v="21B6_PO06 - Formação e capacitação de Agentes de Assistência Técnica e Estensão Rural "/>
    <m/>
    <x v="2"/>
    <x v="1"/>
    <x v="2"/>
    <n v="0"/>
    <m/>
    <m/>
    <m/>
    <m/>
    <m/>
    <m/>
  </r>
  <r>
    <x v="8"/>
    <s v="Sergipe"/>
    <s v="Nordeste"/>
    <s v="21B6_PO06 - Formação e capacitação de Agentes de Assistência Técnica e Estensão Rural "/>
    <m/>
    <x v="3"/>
    <x v="0"/>
    <x v="0"/>
    <n v="0"/>
    <m/>
    <m/>
    <m/>
    <m/>
    <m/>
    <m/>
  </r>
  <r>
    <x v="8"/>
    <s v="Sergipe"/>
    <s v="Nordeste"/>
    <s v="21B6_PO06 - Formação e capacitação de Agentes de Assistência Técnica e Estensão Rural "/>
    <m/>
    <x v="3"/>
    <x v="0"/>
    <x v="1"/>
    <n v="0"/>
    <m/>
    <m/>
    <m/>
    <m/>
    <m/>
    <m/>
  </r>
  <r>
    <x v="8"/>
    <s v="Sergipe"/>
    <s v="Nordeste"/>
    <s v="21B6_PO06 - Formação e capacitação de Agentes de Assistência Técnica e Estensão Rural "/>
    <m/>
    <x v="3"/>
    <x v="0"/>
    <x v="2"/>
    <n v="0"/>
    <m/>
    <m/>
    <m/>
    <m/>
    <m/>
    <m/>
  </r>
  <r>
    <x v="8"/>
    <s v="Sergipe"/>
    <s v="Nordeste"/>
    <s v="21B6_PO06 - Formação e capacitação de Agentes de Assistência Técnica e Estensão Rural "/>
    <m/>
    <x v="3"/>
    <x v="1"/>
    <x v="3"/>
    <n v="0"/>
    <m/>
    <m/>
    <m/>
    <m/>
    <m/>
    <m/>
  </r>
  <r>
    <x v="8"/>
    <s v="Sergipe"/>
    <s v="Nordeste"/>
    <s v="21B6_PO06 - Formação e capacitação de Agentes de Assistência Técnica e Estensão Rural "/>
    <m/>
    <x v="3"/>
    <x v="1"/>
    <x v="1"/>
    <n v="0"/>
    <m/>
    <m/>
    <m/>
    <m/>
    <m/>
    <m/>
  </r>
  <r>
    <x v="8"/>
    <s v="Sergipe"/>
    <s v="Nordeste"/>
    <s v="21B6_PO06 - Formação e capacitação de Agentes de Assistência Técnica e Estensão Rural "/>
    <m/>
    <x v="3"/>
    <x v="1"/>
    <x v="2"/>
    <n v="0"/>
    <m/>
    <m/>
    <m/>
    <m/>
    <m/>
    <m/>
  </r>
  <r>
    <x v="8"/>
    <s v="Sergipe"/>
    <s v="Nordeste"/>
    <s v="21B6_PO06 - Formação e capacitação de Agentes de Assistência Técnica e Estensão Rural "/>
    <m/>
    <x v="4"/>
    <x v="0"/>
    <x v="0"/>
    <n v="0"/>
    <m/>
    <m/>
    <m/>
    <m/>
    <m/>
    <m/>
  </r>
  <r>
    <x v="8"/>
    <s v="Sergipe"/>
    <s v="Nordeste"/>
    <s v="21B6_PO06 - Formação e capacitação de Agentes de Assistência Técnica e Estensão Rural "/>
    <m/>
    <x v="4"/>
    <x v="0"/>
    <x v="1"/>
    <n v="0"/>
    <m/>
    <m/>
    <m/>
    <m/>
    <m/>
    <m/>
  </r>
  <r>
    <x v="8"/>
    <s v="Sergipe"/>
    <s v="Nordeste"/>
    <s v="21B6_PO06 - Formação e capacitação de Agentes de Assistência Técnica e Estensão Rural "/>
    <m/>
    <x v="4"/>
    <x v="0"/>
    <x v="2"/>
    <n v="0"/>
    <m/>
    <m/>
    <m/>
    <m/>
    <m/>
    <m/>
  </r>
  <r>
    <x v="8"/>
    <s v="Sergipe"/>
    <s v="Nordeste"/>
    <s v="21B6_PO06 - Formação e capacitação de Agentes de Assistência Técnica e Estensão Rural "/>
    <m/>
    <x v="4"/>
    <x v="1"/>
    <x v="3"/>
    <n v="0"/>
    <m/>
    <m/>
    <m/>
    <m/>
    <m/>
    <m/>
  </r>
  <r>
    <x v="8"/>
    <s v="Sergipe"/>
    <s v="Nordeste"/>
    <s v="21B6_PO06 - Formação e capacitação de Agentes de Assistência Técnica e Estensão Rural "/>
    <m/>
    <x v="4"/>
    <x v="1"/>
    <x v="1"/>
    <n v="0"/>
    <m/>
    <m/>
    <m/>
    <m/>
    <m/>
    <m/>
  </r>
  <r>
    <x v="8"/>
    <s v="Sergipe"/>
    <s v="Nordeste"/>
    <s v="21B6_PO06 - Formação e capacitação de Agentes de Assistência Técnica e Estensão Rural "/>
    <m/>
    <x v="4"/>
    <x v="1"/>
    <x v="2"/>
    <n v="0"/>
    <m/>
    <m/>
    <m/>
    <m/>
    <m/>
    <m/>
  </r>
  <r>
    <x v="9"/>
    <s v="Goias"/>
    <s v="Centro-oeste"/>
    <s v="21B6_PO06 - Formação e capacitação de Agentes de Assistência Técnica e Estensão Rural "/>
    <m/>
    <x v="0"/>
    <x v="0"/>
    <x v="0"/>
    <n v="0"/>
    <m/>
    <m/>
    <m/>
    <m/>
    <m/>
    <m/>
  </r>
  <r>
    <x v="9"/>
    <s v="Goias"/>
    <s v="Centro-oeste"/>
    <s v="21B6_PO06 - Formação e capacitação de Agentes de Assistência Técnica e Estensão Rural "/>
    <m/>
    <x v="0"/>
    <x v="0"/>
    <x v="1"/>
    <n v="0"/>
    <m/>
    <m/>
    <m/>
    <m/>
    <m/>
    <m/>
  </r>
  <r>
    <x v="9"/>
    <s v="Goias"/>
    <s v="Centro-oeste"/>
    <s v="21B6_PO06 - Formação e capacitação de Agentes de Assistência Técnica e Estensão Rural "/>
    <m/>
    <x v="0"/>
    <x v="0"/>
    <x v="2"/>
    <n v="0"/>
    <m/>
    <m/>
    <m/>
    <m/>
    <m/>
    <m/>
  </r>
  <r>
    <x v="9"/>
    <s v="Goias"/>
    <s v="Centro-oeste"/>
    <s v="21B6_PO06 - Formação e capacitação de Agentes de Assistência Técnica e Estensão Rural "/>
    <m/>
    <x v="0"/>
    <x v="1"/>
    <x v="3"/>
    <n v="0"/>
    <m/>
    <m/>
    <m/>
    <m/>
    <m/>
    <m/>
  </r>
  <r>
    <x v="9"/>
    <s v="Goias"/>
    <s v="Centro-oeste"/>
    <s v="21B6_PO06 - Formação e capacitação de Agentes de Assistência Técnica e Estensão Rural "/>
    <m/>
    <x v="0"/>
    <x v="1"/>
    <x v="1"/>
    <n v="0"/>
    <m/>
    <m/>
    <m/>
    <m/>
    <m/>
    <m/>
  </r>
  <r>
    <x v="9"/>
    <s v="Goias"/>
    <s v="Centro-oeste"/>
    <s v="21B6_PO06 - Formação e capacitação de Agentes de Assistência Técnica e Estensão Rural "/>
    <m/>
    <x v="0"/>
    <x v="1"/>
    <x v="2"/>
    <n v="0"/>
    <m/>
    <m/>
    <m/>
    <m/>
    <m/>
    <m/>
  </r>
  <r>
    <x v="9"/>
    <s v="Goias"/>
    <s v="Centro-oeste"/>
    <s v="21B6_PO06 - Formação e capacitação de Agentes de Assistência Técnica e Estensão Rural "/>
    <m/>
    <x v="1"/>
    <x v="0"/>
    <x v="0"/>
    <n v="0"/>
    <m/>
    <m/>
    <m/>
    <m/>
    <m/>
    <m/>
  </r>
  <r>
    <x v="9"/>
    <s v="Goias"/>
    <s v="Centro-oeste"/>
    <s v="21B6_PO06 - Formação e capacitação de Agentes de Assistência Técnica e Estensão Rural "/>
    <m/>
    <x v="1"/>
    <x v="0"/>
    <x v="1"/>
    <n v="0"/>
    <m/>
    <m/>
    <m/>
    <m/>
    <m/>
    <m/>
  </r>
  <r>
    <x v="9"/>
    <s v="Goias"/>
    <s v="Centro-oeste"/>
    <s v="21B6_PO06 - Formação e capacitação de Agentes de Assistência Técnica e Estensão Rural "/>
    <m/>
    <x v="1"/>
    <x v="0"/>
    <x v="2"/>
    <n v="0"/>
    <m/>
    <m/>
    <m/>
    <m/>
    <m/>
    <m/>
  </r>
  <r>
    <x v="9"/>
    <s v="Goias"/>
    <s v="Centro-oeste"/>
    <s v="21B6_PO06 - Formação e capacitação de Agentes de Assistência Técnica e Estensão Rural "/>
    <m/>
    <x v="1"/>
    <x v="1"/>
    <x v="3"/>
    <n v="0"/>
    <m/>
    <m/>
    <m/>
    <m/>
    <m/>
    <m/>
  </r>
  <r>
    <x v="9"/>
    <s v="Goias"/>
    <s v="Centro-oeste"/>
    <s v="21B6_PO06 - Formação e capacitação de Agentes de Assistência Técnica e Estensão Rural "/>
    <m/>
    <x v="1"/>
    <x v="1"/>
    <x v="1"/>
    <n v="0"/>
    <m/>
    <m/>
    <m/>
    <m/>
    <m/>
    <m/>
  </r>
  <r>
    <x v="9"/>
    <s v="Goias"/>
    <s v="Centro-oeste"/>
    <s v="21B6_PO06 - Formação e capacitação de Agentes de Assistência Técnica e Estensão Rural "/>
    <m/>
    <x v="1"/>
    <x v="1"/>
    <x v="2"/>
    <n v="0"/>
    <m/>
    <m/>
    <m/>
    <m/>
    <m/>
    <m/>
  </r>
  <r>
    <x v="9"/>
    <s v="Goias"/>
    <s v="Centro-oeste"/>
    <s v="21B6_PO06 - Formação e capacitação de Agentes de Assistência Técnica e Estensão Rural "/>
    <m/>
    <x v="2"/>
    <x v="0"/>
    <x v="0"/>
    <n v="0"/>
    <m/>
    <m/>
    <m/>
    <m/>
    <m/>
    <m/>
  </r>
  <r>
    <x v="9"/>
    <s v="Goias"/>
    <s v="Centro-oeste"/>
    <s v="21B6_PO06 - Formação e capacitação de Agentes de Assistência Técnica e Estensão Rural "/>
    <m/>
    <x v="2"/>
    <x v="0"/>
    <x v="1"/>
    <n v="0"/>
    <m/>
    <m/>
    <m/>
    <m/>
    <m/>
    <m/>
  </r>
  <r>
    <x v="9"/>
    <s v="Goias"/>
    <s v="Centro-oeste"/>
    <s v="21B6_PO06 - Formação e capacitação de Agentes de Assistência Técnica e Estensão Rural "/>
    <m/>
    <x v="2"/>
    <x v="0"/>
    <x v="2"/>
    <n v="0"/>
    <m/>
    <m/>
    <m/>
    <m/>
    <m/>
    <m/>
  </r>
  <r>
    <x v="9"/>
    <s v="Goias"/>
    <s v="Centro-oeste"/>
    <s v="21B6_PO06 - Formação e capacitação de Agentes de Assistência Técnica e Estensão Rural "/>
    <m/>
    <x v="2"/>
    <x v="1"/>
    <x v="3"/>
    <n v="0"/>
    <m/>
    <m/>
    <m/>
    <m/>
    <m/>
    <m/>
  </r>
  <r>
    <x v="9"/>
    <s v="Goias"/>
    <s v="Centro-oeste"/>
    <s v="21B6_PO06 - Formação e capacitação de Agentes de Assistência Técnica e Estensão Rural "/>
    <m/>
    <x v="2"/>
    <x v="1"/>
    <x v="1"/>
    <n v="0"/>
    <m/>
    <m/>
    <m/>
    <m/>
    <m/>
    <m/>
  </r>
  <r>
    <x v="9"/>
    <s v="Goias"/>
    <s v="Centro-oeste"/>
    <s v="21B6_PO06 - Formação e capacitação de Agentes de Assistência Técnica e Estensão Rural "/>
    <m/>
    <x v="2"/>
    <x v="1"/>
    <x v="2"/>
    <n v="0"/>
    <m/>
    <m/>
    <m/>
    <m/>
    <m/>
    <m/>
  </r>
  <r>
    <x v="9"/>
    <s v="Goias"/>
    <s v="Centro-oeste"/>
    <s v="21B6_PO06 - Formação e capacitação de Agentes de Assistência Técnica e Estensão Rural "/>
    <m/>
    <x v="3"/>
    <x v="0"/>
    <x v="0"/>
    <n v="0"/>
    <m/>
    <m/>
    <m/>
    <m/>
    <m/>
    <m/>
  </r>
  <r>
    <x v="9"/>
    <s v="Goias"/>
    <s v="Centro-oeste"/>
    <s v="21B6_PO06 - Formação e capacitação de Agentes de Assistência Técnica e Estensão Rural "/>
    <m/>
    <x v="3"/>
    <x v="0"/>
    <x v="1"/>
    <n v="0"/>
    <m/>
    <m/>
    <m/>
    <m/>
    <m/>
    <m/>
  </r>
  <r>
    <x v="9"/>
    <s v="Goias"/>
    <s v="Centro-oeste"/>
    <s v="21B6_PO06 - Formação e capacitação de Agentes de Assistência Técnica e Estensão Rural "/>
    <m/>
    <x v="3"/>
    <x v="0"/>
    <x v="2"/>
    <n v="0"/>
    <m/>
    <m/>
    <m/>
    <m/>
    <m/>
    <m/>
  </r>
  <r>
    <x v="9"/>
    <s v="Goias"/>
    <s v="Centro-oeste"/>
    <s v="21B6_PO06 - Formação e capacitação de Agentes de Assistência Técnica e Estensão Rural "/>
    <m/>
    <x v="3"/>
    <x v="1"/>
    <x v="3"/>
    <n v="0"/>
    <m/>
    <m/>
    <m/>
    <m/>
    <m/>
    <m/>
  </r>
  <r>
    <x v="9"/>
    <s v="Goias"/>
    <s v="Centro-oeste"/>
    <s v="21B6_PO06 - Formação e capacitação de Agentes de Assistência Técnica e Estensão Rural "/>
    <m/>
    <x v="3"/>
    <x v="1"/>
    <x v="1"/>
    <n v="0"/>
    <m/>
    <m/>
    <m/>
    <m/>
    <m/>
    <m/>
  </r>
  <r>
    <x v="9"/>
    <s v="Goias"/>
    <s v="Centro-oeste"/>
    <s v="21B6_PO06 - Formação e capacitação de Agentes de Assistência Técnica e Estensão Rural "/>
    <m/>
    <x v="3"/>
    <x v="1"/>
    <x v="2"/>
    <n v="0"/>
    <m/>
    <m/>
    <m/>
    <m/>
    <m/>
    <m/>
  </r>
  <r>
    <x v="9"/>
    <s v="Goias"/>
    <s v="Centro-oeste"/>
    <s v="21B6_PO06 - Formação e capacitação de Agentes de Assistência Técnica e Estensão Rural "/>
    <m/>
    <x v="4"/>
    <x v="0"/>
    <x v="0"/>
    <n v="0"/>
    <m/>
    <m/>
    <m/>
    <m/>
    <m/>
    <m/>
  </r>
  <r>
    <x v="9"/>
    <s v="Goias"/>
    <s v="Centro-oeste"/>
    <s v="21B6_PO06 - Formação e capacitação de Agentes de Assistência Técnica e Estensão Rural "/>
    <m/>
    <x v="4"/>
    <x v="0"/>
    <x v="1"/>
    <n v="0"/>
    <m/>
    <m/>
    <m/>
    <m/>
    <m/>
    <m/>
  </r>
  <r>
    <x v="9"/>
    <s v="Goias"/>
    <s v="Centro-oeste"/>
    <s v="21B6_PO06 - Formação e capacitação de Agentes de Assistência Técnica e Estensão Rural "/>
    <m/>
    <x v="4"/>
    <x v="0"/>
    <x v="2"/>
    <n v="0"/>
    <m/>
    <m/>
    <m/>
    <m/>
    <m/>
    <m/>
  </r>
  <r>
    <x v="9"/>
    <s v="Goias"/>
    <s v="Centro-oeste"/>
    <s v="21B6_PO06 - Formação e capacitação de Agentes de Assistência Técnica e Estensão Rural "/>
    <m/>
    <x v="4"/>
    <x v="1"/>
    <x v="3"/>
    <n v="0"/>
    <m/>
    <m/>
    <m/>
    <m/>
    <m/>
    <m/>
  </r>
  <r>
    <x v="9"/>
    <s v="Goias"/>
    <s v="Centro-oeste"/>
    <s v="21B6_PO06 - Formação e capacitação de Agentes de Assistência Técnica e Estensão Rural "/>
    <m/>
    <x v="4"/>
    <x v="1"/>
    <x v="1"/>
    <n v="0"/>
    <m/>
    <m/>
    <m/>
    <m/>
    <m/>
    <m/>
  </r>
  <r>
    <x v="9"/>
    <s v="Goias"/>
    <s v="Centro-oeste"/>
    <s v="21B6_PO06 - Formação e capacitação de Agentes de Assistência Técnica e Estensão Rural "/>
    <m/>
    <x v="4"/>
    <x v="1"/>
    <x v="2"/>
    <n v="0"/>
    <m/>
    <m/>
    <m/>
    <m/>
    <m/>
    <m/>
  </r>
  <r>
    <x v="10"/>
    <s v="Marabá"/>
    <s v="NORTE"/>
    <s v="21B6_PO06 - Formação e capacitação de Agentes de Assistência Técnica e Estensão Rural "/>
    <m/>
    <x v="0"/>
    <x v="0"/>
    <x v="0"/>
    <n v="0"/>
    <m/>
    <m/>
    <m/>
    <m/>
    <m/>
    <m/>
  </r>
  <r>
    <x v="10"/>
    <s v="Marabá"/>
    <s v="NORTE"/>
    <s v="21B6_PO06 - Formação e capacitação de Agentes de Assistência Técnica e Estensão Rural "/>
    <m/>
    <x v="0"/>
    <x v="0"/>
    <x v="1"/>
    <n v="0"/>
    <m/>
    <m/>
    <m/>
    <m/>
    <m/>
    <m/>
  </r>
  <r>
    <x v="10"/>
    <s v="Marabá"/>
    <s v="NORTE"/>
    <s v="21B6_PO06 - Formação e capacitação de Agentes de Assistência Técnica e Estensão Rural "/>
    <m/>
    <x v="0"/>
    <x v="0"/>
    <x v="2"/>
    <n v="0"/>
    <m/>
    <m/>
    <m/>
    <m/>
    <m/>
    <m/>
  </r>
  <r>
    <x v="10"/>
    <s v="Marabá"/>
    <s v="NORTE"/>
    <s v="21B6_PO06 - Formação e capacitação de Agentes de Assistência Técnica e Estensão Rural "/>
    <m/>
    <x v="0"/>
    <x v="1"/>
    <x v="3"/>
    <n v="0"/>
    <m/>
    <m/>
    <m/>
    <m/>
    <m/>
    <m/>
  </r>
  <r>
    <x v="10"/>
    <s v="Marabá"/>
    <s v="NORTE"/>
    <s v="21B6_PO06 - Formação e capacitação de Agentes de Assistência Técnica e Estensão Rural "/>
    <m/>
    <x v="0"/>
    <x v="1"/>
    <x v="1"/>
    <n v="0"/>
    <m/>
    <m/>
    <m/>
    <m/>
    <m/>
    <m/>
  </r>
  <r>
    <x v="10"/>
    <s v="Marabá"/>
    <s v="NORTE"/>
    <s v="21B6_PO06 - Formação e capacitação de Agentes de Assistência Técnica e Estensão Rural "/>
    <m/>
    <x v="0"/>
    <x v="1"/>
    <x v="2"/>
    <n v="0"/>
    <m/>
    <m/>
    <m/>
    <m/>
    <m/>
    <m/>
  </r>
  <r>
    <x v="10"/>
    <s v="Marabá"/>
    <s v="NORTE"/>
    <s v="21B6_PO06 - Formação e capacitação de Agentes de Assistência Técnica e Estensão Rural "/>
    <m/>
    <x v="1"/>
    <x v="0"/>
    <x v="0"/>
    <n v="0"/>
    <m/>
    <m/>
    <m/>
    <m/>
    <m/>
    <m/>
  </r>
  <r>
    <x v="10"/>
    <s v="Marabá"/>
    <s v="NORTE"/>
    <s v="21B6_PO06 - Formação e capacitação de Agentes de Assistência Técnica e Estensão Rural "/>
    <m/>
    <x v="1"/>
    <x v="0"/>
    <x v="1"/>
    <n v="0"/>
    <m/>
    <m/>
    <m/>
    <m/>
    <m/>
    <m/>
  </r>
  <r>
    <x v="10"/>
    <s v="Marabá"/>
    <s v="NORTE"/>
    <s v="21B6_PO06 - Formação e capacitação de Agentes de Assistência Técnica e Estensão Rural "/>
    <m/>
    <x v="1"/>
    <x v="0"/>
    <x v="2"/>
    <n v="0"/>
    <m/>
    <m/>
    <m/>
    <m/>
    <m/>
    <m/>
  </r>
  <r>
    <x v="10"/>
    <s v="Marabá"/>
    <s v="NORTE"/>
    <s v="21B6_PO06 - Formação e capacitação de Agentes de Assistência Técnica e Estensão Rural "/>
    <m/>
    <x v="1"/>
    <x v="1"/>
    <x v="3"/>
    <n v="0"/>
    <m/>
    <m/>
    <m/>
    <m/>
    <m/>
    <m/>
  </r>
  <r>
    <x v="10"/>
    <s v="Marabá"/>
    <s v="NORTE"/>
    <s v="21B6_PO06 - Formação e capacitação de Agentes de Assistência Técnica e Estensão Rural "/>
    <m/>
    <x v="1"/>
    <x v="1"/>
    <x v="1"/>
    <n v="0"/>
    <m/>
    <m/>
    <m/>
    <m/>
    <m/>
    <m/>
  </r>
  <r>
    <x v="10"/>
    <s v="Marabá"/>
    <s v="NORTE"/>
    <s v="21B6_PO06 - Formação e capacitação de Agentes de Assistência Técnica e Estensão Rural "/>
    <m/>
    <x v="1"/>
    <x v="1"/>
    <x v="2"/>
    <n v="0"/>
    <m/>
    <m/>
    <m/>
    <m/>
    <m/>
    <m/>
  </r>
  <r>
    <x v="10"/>
    <s v="Marabá"/>
    <s v="NORTE"/>
    <s v="21B6_PO06 - Formação e capacitação de Agentes de Assistência Técnica e Estensão Rural "/>
    <m/>
    <x v="2"/>
    <x v="0"/>
    <x v="0"/>
    <n v="0"/>
    <m/>
    <m/>
    <m/>
    <m/>
    <m/>
    <m/>
  </r>
  <r>
    <x v="10"/>
    <s v="Marabá"/>
    <s v="NORTE"/>
    <s v="21B6_PO06 - Formação e capacitação de Agentes de Assistência Técnica e Estensão Rural "/>
    <m/>
    <x v="2"/>
    <x v="0"/>
    <x v="1"/>
    <n v="0"/>
    <m/>
    <m/>
    <m/>
    <m/>
    <m/>
    <m/>
  </r>
  <r>
    <x v="10"/>
    <s v="Marabá"/>
    <s v="NORTE"/>
    <s v="21B6_PO06 - Formação e capacitação de Agentes de Assistência Técnica e Estensão Rural "/>
    <m/>
    <x v="2"/>
    <x v="0"/>
    <x v="2"/>
    <n v="0"/>
    <m/>
    <m/>
    <m/>
    <m/>
    <m/>
    <m/>
  </r>
  <r>
    <x v="10"/>
    <s v="Marabá"/>
    <s v="NORTE"/>
    <s v="21B6_PO06 - Formação e capacitação de Agentes de Assistência Técnica e Estensão Rural "/>
    <m/>
    <x v="2"/>
    <x v="1"/>
    <x v="3"/>
    <n v="0"/>
    <m/>
    <m/>
    <m/>
    <m/>
    <m/>
    <m/>
  </r>
  <r>
    <x v="10"/>
    <s v="Marabá"/>
    <s v="NORTE"/>
    <s v="21B6_PO06 - Formação e capacitação de Agentes de Assistência Técnica e Estensão Rural "/>
    <m/>
    <x v="2"/>
    <x v="1"/>
    <x v="1"/>
    <n v="0"/>
    <m/>
    <m/>
    <m/>
    <m/>
    <m/>
    <m/>
  </r>
  <r>
    <x v="10"/>
    <s v="Marabá"/>
    <s v="NORTE"/>
    <s v="21B6_PO06 - Formação e capacitação de Agentes de Assistência Técnica e Estensão Rural "/>
    <m/>
    <x v="2"/>
    <x v="1"/>
    <x v="2"/>
    <n v="0"/>
    <m/>
    <m/>
    <m/>
    <m/>
    <m/>
    <m/>
  </r>
  <r>
    <x v="10"/>
    <s v="Marabá"/>
    <s v="NORTE"/>
    <s v="21B6_PO06 - Formação e capacitação de Agentes de Assistência Técnica e Estensão Rural "/>
    <m/>
    <x v="3"/>
    <x v="0"/>
    <x v="0"/>
    <n v="0"/>
    <m/>
    <m/>
    <m/>
    <m/>
    <m/>
    <m/>
  </r>
  <r>
    <x v="10"/>
    <s v="Marabá"/>
    <s v="NORTE"/>
    <s v="21B6_PO06 - Formação e capacitação de Agentes de Assistência Técnica e Estensão Rural "/>
    <m/>
    <x v="3"/>
    <x v="0"/>
    <x v="1"/>
    <n v="0"/>
    <m/>
    <m/>
    <m/>
    <m/>
    <m/>
    <m/>
  </r>
  <r>
    <x v="10"/>
    <s v="Marabá"/>
    <s v="NORTE"/>
    <s v="21B6_PO06 - Formação e capacitação de Agentes de Assistência Técnica e Estensão Rural "/>
    <m/>
    <x v="3"/>
    <x v="0"/>
    <x v="2"/>
    <n v="0"/>
    <m/>
    <m/>
    <m/>
    <m/>
    <m/>
    <m/>
  </r>
  <r>
    <x v="10"/>
    <s v="Marabá"/>
    <s v="NORTE"/>
    <s v="21B6_PO06 - Formação e capacitação de Agentes de Assistência Técnica e Estensão Rural "/>
    <m/>
    <x v="3"/>
    <x v="1"/>
    <x v="3"/>
    <n v="0"/>
    <m/>
    <m/>
    <m/>
    <m/>
    <m/>
    <m/>
  </r>
  <r>
    <x v="10"/>
    <s v="Marabá"/>
    <s v="NORTE"/>
    <s v="21B6_PO06 - Formação e capacitação de Agentes de Assistência Técnica e Estensão Rural "/>
    <m/>
    <x v="3"/>
    <x v="1"/>
    <x v="1"/>
    <n v="0"/>
    <m/>
    <m/>
    <m/>
    <m/>
    <m/>
    <m/>
  </r>
  <r>
    <x v="10"/>
    <s v="Marabá"/>
    <s v="NORTE"/>
    <s v="21B6_PO06 - Formação e capacitação de Agentes de Assistência Técnica e Estensão Rural "/>
    <m/>
    <x v="3"/>
    <x v="1"/>
    <x v="2"/>
    <n v="0"/>
    <m/>
    <m/>
    <m/>
    <m/>
    <m/>
    <m/>
  </r>
  <r>
    <x v="10"/>
    <s v="Marabá"/>
    <s v="NORTE"/>
    <s v="21B6_PO06 - Formação e capacitação de Agentes de Assistência Técnica e Estensão Rural "/>
    <m/>
    <x v="4"/>
    <x v="0"/>
    <x v="0"/>
    <n v="0"/>
    <m/>
    <m/>
    <m/>
    <m/>
    <m/>
    <m/>
  </r>
  <r>
    <x v="10"/>
    <s v="Marabá"/>
    <s v="NORTE"/>
    <s v="21B6_PO06 - Formação e capacitação de Agentes de Assistência Técnica e Estensão Rural "/>
    <m/>
    <x v="4"/>
    <x v="0"/>
    <x v="1"/>
    <n v="0"/>
    <m/>
    <m/>
    <m/>
    <m/>
    <m/>
    <m/>
  </r>
  <r>
    <x v="10"/>
    <s v="Marabá"/>
    <s v="NORTE"/>
    <s v="21B6_PO06 - Formação e capacitação de Agentes de Assistência Técnica e Estensão Rural "/>
    <m/>
    <x v="4"/>
    <x v="0"/>
    <x v="2"/>
    <n v="0"/>
    <m/>
    <m/>
    <m/>
    <m/>
    <m/>
    <m/>
  </r>
  <r>
    <x v="10"/>
    <s v="Marabá"/>
    <s v="NORTE"/>
    <s v="21B6_PO06 - Formação e capacitação de Agentes de Assistência Técnica e Estensão Rural "/>
    <m/>
    <x v="4"/>
    <x v="1"/>
    <x v="3"/>
    <n v="0"/>
    <m/>
    <m/>
    <m/>
    <m/>
    <m/>
    <m/>
  </r>
  <r>
    <x v="10"/>
    <s v="Marabá"/>
    <s v="NORTE"/>
    <s v="21B6_PO06 - Formação e capacitação de Agentes de Assistência Técnica e Estensão Rural "/>
    <m/>
    <x v="4"/>
    <x v="1"/>
    <x v="1"/>
    <n v="0"/>
    <m/>
    <m/>
    <m/>
    <m/>
    <m/>
    <m/>
  </r>
  <r>
    <x v="10"/>
    <s v="Marabá"/>
    <s v="NORTE"/>
    <s v="21B6_PO06 - Formação e capacitação de Agentes de Assistência Técnica e Estensão Rural "/>
    <m/>
    <x v="4"/>
    <x v="1"/>
    <x v="2"/>
    <n v="0"/>
    <m/>
    <m/>
    <m/>
    <m/>
    <m/>
    <m/>
  </r>
  <r>
    <x v="11"/>
    <s v="Santarém"/>
    <s v="NORTE"/>
    <s v="21B6_PO06 - Formação e capacitação de Agentes de Assistência Técnica e Estensão Rural "/>
    <m/>
    <x v="0"/>
    <x v="0"/>
    <x v="0"/>
    <n v="0"/>
    <m/>
    <m/>
    <m/>
    <m/>
    <m/>
    <m/>
  </r>
  <r>
    <x v="11"/>
    <s v="Santarém"/>
    <s v="NORTE"/>
    <s v="21B6_PO06 - Formação e capacitação de Agentes de Assistência Técnica e Estensão Rural "/>
    <m/>
    <x v="0"/>
    <x v="0"/>
    <x v="1"/>
    <n v="0"/>
    <m/>
    <m/>
    <m/>
    <m/>
    <m/>
    <m/>
  </r>
  <r>
    <x v="11"/>
    <s v="Santarém"/>
    <s v="NORTE"/>
    <s v="21B6_PO06 - Formação e capacitação de Agentes de Assistência Técnica e Estensão Rural "/>
    <m/>
    <x v="0"/>
    <x v="0"/>
    <x v="2"/>
    <n v="0"/>
    <m/>
    <m/>
    <m/>
    <m/>
    <m/>
    <m/>
  </r>
  <r>
    <x v="11"/>
    <s v="Santarém"/>
    <s v="NORTE"/>
    <s v="21B6_PO06 - Formação e capacitação de Agentes de Assistência Técnica e Estensão Rural "/>
    <m/>
    <x v="0"/>
    <x v="1"/>
    <x v="3"/>
    <n v="0"/>
    <m/>
    <m/>
    <m/>
    <m/>
    <m/>
    <m/>
  </r>
  <r>
    <x v="11"/>
    <s v="Santarém"/>
    <s v="NORTE"/>
    <s v="21B6_PO06 - Formação e capacitação de Agentes de Assistência Técnica e Estensão Rural "/>
    <m/>
    <x v="0"/>
    <x v="1"/>
    <x v="1"/>
    <n v="0"/>
    <m/>
    <m/>
    <m/>
    <m/>
    <m/>
    <m/>
  </r>
  <r>
    <x v="11"/>
    <s v="Santarém"/>
    <s v="NORTE"/>
    <s v="21B6_PO06 - Formação e capacitação de Agentes de Assistência Técnica e Estensão Rural "/>
    <m/>
    <x v="0"/>
    <x v="1"/>
    <x v="2"/>
    <n v="0"/>
    <m/>
    <m/>
    <m/>
    <m/>
    <m/>
    <m/>
  </r>
  <r>
    <x v="11"/>
    <s v="Santarém"/>
    <s v="NORTE"/>
    <s v="21B6_PO06 - Formação e capacitação de Agentes de Assistência Técnica e Estensão Rural "/>
    <m/>
    <x v="1"/>
    <x v="0"/>
    <x v="0"/>
    <n v="0"/>
    <m/>
    <m/>
    <m/>
    <m/>
    <m/>
    <m/>
  </r>
  <r>
    <x v="11"/>
    <s v="Santarém"/>
    <s v="NORTE"/>
    <s v="21B6_PO06 - Formação e capacitação de Agentes de Assistência Técnica e Estensão Rural "/>
    <m/>
    <x v="1"/>
    <x v="0"/>
    <x v="1"/>
    <n v="0"/>
    <m/>
    <m/>
    <m/>
    <m/>
    <m/>
    <m/>
  </r>
  <r>
    <x v="11"/>
    <s v="Santarém"/>
    <s v="NORTE"/>
    <s v="21B6_PO06 - Formação e capacitação de Agentes de Assistência Técnica e Estensão Rural "/>
    <m/>
    <x v="1"/>
    <x v="0"/>
    <x v="2"/>
    <n v="0"/>
    <m/>
    <m/>
    <m/>
    <m/>
    <m/>
    <m/>
  </r>
  <r>
    <x v="11"/>
    <s v="Santarém"/>
    <s v="NORTE"/>
    <s v="21B6_PO06 - Formação e capacitação de Agentes de Assistência Técnica e Estensão Rural "/>
    <m/>
    <x v="1"/>
    <x v="1"/>
    <x v="3"/>
    <n v="0"/>
    <m/>
    <m/>
    <m/>
    <m/>
    <m/>
    <m/>
  </r>
  <r>
    <x v="11"/>
    <s v="Santarém"/>
    <s v="NORTE"/>
    <s v="21B6_PO06 - Formação e capacitação de Agentes de Assistência Técnica e Estensão Rural "/>
    <m/>
    <x v="1"/>
    <x v="1"/>
    <x v="1"/>
    <n v="0"/>
    <m/>
    <m/>
    <m/>
    <m/>
    <m/>
    <m/>
  </r>
  <r>
    <x v="11"/>
    <s v="Santarém"/>
    <s v="NORTE"/>
    <s v="21B6_PO06 - Formação e capacitação de Agentes de Assistência Técnica e Estensão Rural "/>
    <m/>
    <x v="1"/>
    <x v="1"/>
    <x v="2"/>
    <n v="0"/>
    <m/>
    <m/>
    <m/>
    <m/>
    <m/>
    <m/>
  </r>
  <r>
    <x v="11"/>
    <s v="Santarém"/>
    <s v="NORTE"/>
    <s v="21B6_PO06 - Formação e capacitação de Agentes de Assistência Técnica e Estensão Rural "/>
    <m/>
    <x v="2"/>
    <x v="0"/>
    <x v="0"/>
    <n v="0"/>
    <m/>
    <m/>
    <m/>
    <m/>
    <m/>
    <m/>
  </r>
  <r>
    <x v="11"/>
    <s v="Santarém"/>
    <s v="NORTE"/>
    <s v="21B6_PO06 - Formação e capacitação de Agentes de Assistência Técnica e Estensão Rural "/>
    <m/>
    <x v="2"/>
    <x v="0"/>
    <x v="1"/>
    <n v="0"/>
    <m/>
    <m/>
    <m/>
    <m/>
    <m/>
    <m/>
  </r>
  <r>
    <x v="11"/>
    <s v="Santarém"/>
    <s v="NORTE"/>
    <s v="21B6_PO06 - Formação e capacitação de Agentes de Assistência Técnica e Estensão Rural "/>
    <m/>
    <x v="2"/>
    <x v="0"/>
    <x v="2"/>
    <n v="0"/>
    <m/>
    <m/>
    <m/>
    <m/>
    <m/>
    <m/>
  </r>
  <r>
    <x v="11"/>
    <s v="Santarém"/>
    <s v="NORTE"/>
    <s v="21B6_PO06 - Formação e capacitação de Agentes de Assistência Técnica e Estensão Rural "/>
    <m/>
    <x v="2"/>
    <x v="1"/>
    <x v="3"/>
    <n v="0"/>
    <m/>
    <m/>
    <m/>
    <m/>
    <m/>
    <m/>
  </r>
  <r>
    <x v="11"/>
    <s v="Santarém"/>
    <s v="NORTE"/>
    <s v="21B6_PO06 - Formação e capacitação de Agentes de Assistência Técnica e Estensão Rural "/>
    <m/>
    <x v="2"/>
    <x v="1"/>
    <x v="1"/>
    <n v="0"/>
    <m/>
    <m/>
    <m/>
    <m/>
    <m/>
    <m/>
  </r>
  <r>
    <x v="11"/>
    <s v="Santarém"/>
    <s v="NORTE"/>
    <s v="21B6_PO06 - Formação e capacitação de Agentes de Assistência Técnica e Estensão Rural "/>
    <m/>
    <x v="2"/>
    <x v="1"/>
    <x v="2"/>
    <n v="0"/>
    <m/>
    <m/>
    <m/>
    <m/>
    <m/>
    <m/>
  </r>
  <r>
    <x v="11"/>
    <s v="Santarém"/>
    <s v="NORTE"/>
    <s v="21B6_PO06 - Formação e capacitação de Agentes de Assistência Técnica e Estensão Rural "/>
    <m/>
    <x v="3"/>
    <x v="0"/>
    <x v="0"/>
    <n v="0"/>
    <m/>
    <m/>
    <m/>
    <m/>
    <m/>
    <m/>
  </r>
  <r>
    <x v="11"/>
    <s v="Santarém"/>
    <s v="NORTE"/>
    <s v="21B6_PO06 - Formação e capacitação de Agentes de Assistência Técnica e Estensão Rural "/>
    <m/>
    <x v="3"/>
    <x v="0"/>
    <x v="1"/>
    <n v="0"/>
    <m/>
    <m/>
    <m/>
    <m/>
    <m/>
    <m/>
  </r>
  <r>
    <x v="11"/>
    <s v="Santarém"/>
    <s v="NORTE"/>
    <s v="21B6_PO06 - Formação e capacitação de Agentes de Assistência Técnica e Estensão Rural "/>
    <m/>
    <x v="3"/>
    <x v="0"/>
    <x v="2"/>
    <n v="0"/>
    <m/>
    <m/>
    <m/>
    <m/>
    <m/>
    <m/>
  </r>
  <r>
    <x v="11"/>
    <s v="Santarém"/>
    <s v="NORTE"/>
    <s v="21B6_PO06 - Formação e capacitação de Agentes de Assistência Técnica e Estensão Rural "/>
    <m/>
    <x v="3"/>
    <x v="1"/>
    <x v="3"/>
    <n v="0"/>
    <m/>
    <m/>
    <m/>
    <m/>
    <m/>
    <m/>
  </r>
  <r>
    <x v="11"/>
    <s v="Santarém"/>
    <s v="NORTE"/>
    <s v="21B6_PO06 - Formação e capacitação de Agentes de Assistência Técnica e Estensão Rural "/>
    <m/>
    <x v="3"/>
    <x v="1"/>
    <x v="1"/>
    <n v="0"/>
    <m/>
    <m/>
    <m/>
    <m/>
    <m/>
    <m/>
  </r>
  <r>
    <x v="11"/>
    <s v="Santarém"/>
    <s v="NORTE"/>
    <s v="21B6_PO06 - Formação e capacitação de Agentes de Assistência Técnica e Estensão Rural "/>
    <m/>
    <x v="3"/>
    <x v="1"/>
    <x v="2"/>
    <n v="0"/>
    <m/>
    <m/>
    <m/>
    <m/>
    <m/>
    <m/>
  </r>
  <r>
    <x v="11"/>
    <s v="Santarém"/>
    <s v="NORTE"/>
    <s v="21B6_PO06 - Formação e capacitação de Agentes de Assistência Técnica e Estensão Rural "/>
    <m/>
    <x v="4"/>
    <x v="0"/>
    <x v="0"/>
    <n v="0"/>
    <m/>
    <m/>
    <m/>
    <m/>
    <m/>
    <m/>
  </r>
  <r>
    <x v="11"/>
    <s v="Santarém"/>
    <s v="NORTE"/>
    <s v="21B6_PO06 - Formação e capacitação de Agentes de Assistência Técnica e Estensão Rural "/>
    <m/>
    <x v="4"/>
    <x v="0"/>
    <x v="1"/>
    <n v="0"/>
    <m/>
    <m/>
    <m/>
    <m/>
    <m/>
    <m/>
  </r>
  <r>
    <x v="11"/>
    <s v="Santarém"/>
    <s v="NORTE"/>
    <s v="21B6_PO06 - Formação e capacitação de Agentes de Assistência Técnica e Estensão Rural "/>
    <m/>
    <x v="4"/>
    <x v="0"/>
    <x v="2"/>
    <n v="0"/>
    <m/>
    <m/>
    <m/>
    <m/>
    <m/>
    <m/>
  </r>
  <r>
    <x v="11"/>
    <s v="Santarém"/>
    <s v="NORTE"/>
    <s v="21B6_PO06 - Formação e capacitação de Agentes de Assistência Técnica e Estensão Rural "/>
    <m/>
    <x v="4"/>
    <x v="1"/>
    <x v="3"/>
    <n v="0"/>
    <m/>
    <m/>
    <m/>
    <m/>
    <m/>
    <m/>
  </r>
  <r>
    <x v="11"/>
    <s v="Santarém"/>
    <s v="NORTE"/>
    <s v="21B6_PO06 - Formação e capacitação de Agentes de Assistência Técnica e Estensão Rural "/>
    <m/>
    <x v="4"/>
    <x v="1"/>
    <x v="1"/>
    <n v="0"/>
    <m/>
    <m/>
    <m/>
    <m/>
    <m/>
    <m/>
  </r>
  <r>
    <x v="11"/>
    <s v="Santarém"/>
    <s v="NORTE"/>
    <s v="21B6_PO06 - Formação e capacitação de Agentes de Assistência Técnica e Estensão Rural "/>
    <m/>
    <x v="4"/>
    <x v="1"/>
    <x v="2"/>
    <n v="0"/>
    <m/>
    <m/>
    <m/>
    <m/>
    <m/>
    <m/>
  </r>
  <r>
    <x v="12"/>
    <s v="São Paulo"/>
    <s v="Sudeste"/>
    <s v="21B6_PO06 - Formação e capacitação de Agentes de Assistência Técnica e Estensão Rural "/>
    <m/>
    <x v="0"/>
    <x v="0"/>
    <x v="0"/>
    <n v="0"/>
    <m/>
    <m/>
    <m/>
    <m/>
    <m/>
    <m/>
  </r>
  <r>
    <x v="12"/>
    <s v="São Paulo"/>
    <s v="Sudeste"/>
    <s v="21B6_PO06 - Formação e capacitação de Agentes de Assistência Técnica e Estensão Rural "/>
    <m/>
    <x v="0"/>
    <x v="0"/>
    <x v="1"/>
    <n v="0"/>
    <m/>
    <m/>
    <m/>
    <m/>
    <m/>
    <m/>
  </r>
  <r>
    <x v="12"/>
    <s v="São Paulo"/>
    <s v="Sudeste"/>
    <s v="21B6_PO06 - Formação e capacitação de Agentes de Assistência Técnica e Estensão Rural "/>
    <m/>
    <x v="0"/>
    <x v="0"/>
    <x v="2"/>
    <n v="0"/>
    <m/>
    <m/>
    <m/>
    <m/>
    <m/>
    <m/>
  </r>
  <r>
    <x v="12"/>
    <s v="São Paulo"/>
    <s v="Sudeste"/>
    <s v="21B6_PO06 - Formação e capacitação de Agentes de Assistência Técnica e Estensão Rural "/>
    <m/>
    <x v="0"/>
    <x v="1"/>
    <x v="3"/>
    <n v="0"/>
    <m/>
    <m/>
    <m/>
    <m/>
    <m/>
    <m/>
  </r>
  <r>
    <x v="12"/>
    <s v="São Paulo"/>
    <s v="Sudeste"/>
    <s v="21B6_PO06 - Formação e capacitação de Agentes de Assistência Técnica e Estensão Rural "/>
    <m/>
    <x v="0"/>
    <x v="1"/>
    <x v="1"/>
    <n v="0"/>
    <m/>
    <m/>
    <m/>
    <m/>
    <m/>
    <m/>
  </r>
  <r>
    <x v="12"/>
    <s v="São Paulo"/>
    <s v="Sudeste"/>
    <s v="21B6_PO06 - Formação e capacitação de Agentes de Assistência Técnica e Estensão Rural "/>
    <m/>
    <x v="0"/>
    <x v="1"/>
    <x v="2"/>
    <n v="0"/>
    <m/>
    <m/>
    <m/>
    <m/>
    <m/>
    <m/>
  </r>
  <r>
    <x v="12"/>
    <s v="São Paulo"/>
    <s v="Sudeste"/>
    <s v="21B6_PO06 - Formação e capacitação de Agentes de Assistência Técnica e Estensão Rural "/>
    <m/>
    <x v="1"/>
    <x v="0"/>
    <x v="0"/>
    <n v="0"/>
    <m/>
    <m/>
    <m/>
    <m/>
    <m/>
    <m/>
  </r>
  <r>
    <x v="12"/>
    <s v="São Paulo"/>
    <s v="Sudeste"/>
    <s v="21B6_PO06 - Formação e capacitação de Agentes de Assistência Técnica e Estensão Rural "/>
    <m/>
    <x v="1"/>
    <x v="0"/>
    <x v="1"/>
    <n v="0"/>
    <m/>
    <m/>
    <m/>
    <m/>
    <m/>
    <m/>
  </r>
  <r>
    <x v="12"/>
    <s v="São Paulo"/>
    <s v="Sudeste"/>
    <s v="21B6_PO06 - Formação e capacitação de Agentes de Assistência Técnica e Estensão Rural "/>
    <m/>
    <x v="1"/>
    <x v="0"/>
    <x v="2"/>
    <n v="0"/>
    <m/>
    <m/>
    <m/>
    <m/>
    <m/>
    <m/>
  </r>
  <r>
    <x v="12"/>
    <s v="São Paulo"/>
    <s v="Sudeste"/>
    <s v="21B6_PO06 - Formação e capacitação de Agentes de Assistência Técnica e Estensão Rural "/>
    <m/>
    <x v="1"/>
    <x v="1"/>
    <x v="3"/>
    <n v="0"/>
    <m/>
    <m/>
    <m/>
    <m/>
    <m/>
    <m/>
  </r>
  <r>
    <x v="12"/>
    <s v="São Paulo"/>
    <s v="Sudeste"/>
    <s v="21B6_PO06 - Formação e capacitação de Agentes de Assistência Técnica e Estensão Rural "/>
    <m/>
    <x v="1"/>
    <x v="1"/>
    <x v="1"/>
    <n v="0"/>
    <m/>
    <m/>
    <m/>
    <m/>
    <m/>
    <m/>
  </r>
  <r>
    <x v="12"/>
    <s v="São Paulo"/>
    <s v="Sudeste"/>
    <s v="21B6_PO06 - Formação e capacitação de Agentes de Assistência Técnica e Estensão Rural "/>
    <m/>
    <x v="1"/>
    <x v="1"/>
    <x v="2"/>
    <n v="0"/>
    <m/>
    <m/>
    <m/>
    <m/>
    <m/>
    <m/>
  </r>
  <r>
    <x v="12"/>
    <s v="São Paulo"/>
    <s v="Sudeste"/>
    <s v="21B6_PO06 - Formação e capacitação de Agentes de Assistência Técnica e Estensão Rural "/>
    <m/>
    <x v="2"/>
    <x v="0"/>
    <x v="0"/>
    <n v="0"/>
    <m/>
    <m/>
    <m/>
    <m/>
    <m/>
    <m/>
  </r>
  <r>
    <x v="12"/>
    <s v="São Paulo"/>
    <s v="Sudeste"/>
    <s v="21B6_PO06 - Formação e capacitação de Agentes de Assistência Técnica e Estensão Rural "/>
    <m/>
    <x v="2"/>
    <x v="0"/>
    <x v="1"/>
    <n v="0"/>
    <m/>
    <m/>
    <m/>
    <m/>
    <m/>
    <m/>
  </r>
  <r>
    <x v="12"/>
    <s v="São Paulo"/>
    <s v="Sudeste"/>
    <s v="21B6_PO06 - Formação e capacitação de Agentes de Assistência Técnica e Estensão Rural "/>
    <m/>
    <x v="2"/>
    <x v="0"/>
    <x v="2"/>
    <n v="0"/>
    <m/>
    <m/>
    <m/>
    <m/>
    <m/>
    <m/>
  </r>
  <r>
    <x v="12"/>
    <s v="São Paulo"/>
    <s v="Sudeste"/>
    <s v="21B6_PO06 - Formação e capacitação de Agentes de Assistência Técnica e Estensão Rural "/>
    <m/>
    <x v="2"/>
    <x v="1"/>
    <x v="3"/>
    <n v="0"/>
    <m/>
    <m/>
    <m/>
    <m/>
    <m/>
    <m/>
  </r>
  <r>
    <x v="12"/>
    <s v="São Paulo"/>
    <s v="Sudeste"/>
    <s v="21B6_PO06 - Formação e capacitação de Agentes de Assistência Técnica e Estensão Rural "/>
    <m/>
    <x v="2"/>
    <x v="1"/>
    <x v="1"/>
    <n v="0"/>
    <m/>
    <m/>
    <m/>
    <m/>
    <m/>
    <m/>
  </r>
  <r>
    <x v="12"/>
    <s v="São Paulo"/>
    <s v="Sudeste"/>
    <s v="21B6_PO06 - Formação e capacitação de Agentes de Assistência Técnica e Estensão Rural "/>
    <m/>
    <x v="2"/>
    <x v="1"/>
    <x v="2"/>
    <n v="0"/>
    <m/>
    <m/>
    <m/>
    <m/>
    <m/>
    <m/>
  </r>
  <r>
    <x v="12"/>
    <s v="São Paulo"/>
    <s v="Sudeste"/>
    <s v="21B6_PO06 - Formação e capacitação de Agentes de Assistência Técnica e Estensão Rural "/>
    <m/>
    <x v="3"/>
    <x v="0"/>
    <x v="0"/>
    <n v="0"/>
    <m/>
    <m/>
    <m/>
    <m/>
    <m/>
    <m/>
  </r>
  <r>
    <x v="12"/>
    <s v="São Paulo"/>
    <s v="Sudeste"/>
    <s v="21B6_PO06 - Formação e capacitação de Agentes de Assistência Técnica e Estensão Rural "/>
    <m/>
    <x v="3"/>
    <x v="0"/>
    <x v="1"/>
    <n v="0"/>
    <m/>
    <m/>
    <m/>
    <m/>
    <m/>
    <m/>
  </r>
  <r>
    <x v="12"/>
    <s v="São Paulo"/>
    <s v="Sudeste"/>
    <s v="21B6_PO06 - Formação e capacitação de Agentes de Assistência Técnica e Estensão Rural "/>
    <m/>
    <x v="3"/>
    <x v="0"/>
    <x v="2"/>
    <n v="0"/>
    <m/>
    <m/>
    <m/>
    <m/>
    <m/>
    <m/>
  </r>
  <r>
    <x v="12"/>
    <s v="São Paulo"/>
    <s v="Sudeste"/>
    <s v="21B6_PO06 - Formação e capacitação de Agentes de Assistência Técnica e Estensão Rural "/>
    <m/>
    <x v="3"/>
    <x v="1"/>
    <x v="3"/>
    <n v="0"/>
    <m/>
    <m/>
    <m/>
    <m/>
    <m/>
    <m/>
  </r>
  <r>
    <x v="12"/>
    <s v="São Paulo"/>
    <s v="Sudeste"/>
    <s v="21B6_PO06 - Formação e capacitação de Agentes de Assistência Técnica e Estensão Rural "/>
    <m/>
    <x v="3"/>
    <x v="1"/>
    <x v="1"/>
    <n v="0"/>
    <m/>
    <m/>
    <m/>
    <m/>
    <m/>
    <m/>
  </r>
  <r>
    <x v="12"/>
    <s v="São Paulo"/>
    <s v="Sudeste"/>
    <s v="21B6_PO06 - Formação e capacitação de Agentes de Assistência Técnica e Estensão Rural "/>
    <m/>
    <x v="3"/>
    <x v="1"/>
    <x v="2"/>
    <n v="0"/>
    <m/>
    <m/>
    <m/>
    <m/>
    <m/>
    <m/>
  </r>
  <r>
    <x v="12"/>
    <s v="São Paulo"/>
    <s v="Sudeste"/>
    <s v="21B6_PO06 - Formação e capacitação de Agentes de Assistência Técnica e Estensão Rural "/>
    <m/>
    <x v="4"/>
    <x v="0"/>
    <x v="0"/>
    <n v="0"/>
    <m/>
    <m/>
    <m/>
    <m/>
    <m/>
    <m/>
  </r>
  <r>
    <x v="12"/>
    <s v="São Paulo"/>
    <s v="Sudeste"/>
    <s v="21B6_PO06 - Formação e capacitação de Agentes de Assistência Técnica e Estensão Rural "/>
    <m/>
    <x v="4"/>
    <x v="0"/>
    <x v="1"/>
    <n v="0"/>
    <m/>
    <m/>
    <m/>
    <m/>
    <m/>
    <m/>
  </r>
  <r>
    <x v="12"/>
    <s v="São Paulo"/>
    <s v="Sudeste"/>
    <s v="21B6_PO06 - Formação e capacitação de Agentes de Assistência Técnica e Estensão Rural "/>
    <m/>
    <x v="4"/>
    <x v="0"/>
    <x v="2"/>
    <n v="0"/>
    <m/>
    <m/>
    <m/>
    <m/>
    <m/>
    <m/>
  </r>
  <r>
    <x v="12"/>
    <s v="São Paulo"/>
    <s v="Sudeste"/>
    <s v="21B6_PO06 - Formação e capacitação de Agentes de Assistência Técnica e Estensão Rural "/>
    <m/>
    <x v="4"/>
    <x v="1"/>
    <x v="3"/>
    <n v="0"/>
    <m/>
    <m/>
    <m/>
    <m/>
    <m/>
    <m/>
  </r>
  <r>
    <x v="12"/>
    <s v="São Paulo"/>
    <s v="Sudeste"/>
    <s v="21B6_PO06 - Formação e capacitação de Agentes de Assistência Técnica e Estensão Rural "/>
    <m/>
    <x v="4"/>
    <x v="1"/>
    <x v="1"/>
    <n v="0"/>
    <m/>
    <m/>
    <m/>
    <m/>
    <m/>
    <m/>
  </r>
  <r>
    <x v="12"/>
    <s v="São Paulo"/>
    <s v="Sudeste"/>
    <s v="21B6_PO06 - Formação e capacitação de Agentes de Assistência Técnica e Estensão Rural "/>
    <m/>
    <x v="4"/>
    <x v="1"/>
    <x v="2"/>
    <n v="0"/>
    <m/>
    <m/>
    <m/>
    <m/>
    <m/>
    <m/>
  </r>
  <r>
    <x v="13"/>
    <s v="Maranhão"/>
    <s v="Nordeste"/>
    <s v="21B6_PO06 - Formação e capacitação de Agentes de Assistência Técnica e Estensão Rural "/>
    <m/>
    <x v="0"/>
    <x v="0"/>
    <x v="0"/>
    <n v="0"/>
    <m/>
    <m/>
    <m/>
    <m/>
    <m/>
    <m/>
  </r>
  <r>
    <x v="13"/>
    <s v="Maranhão"/>
    <s v="Nordeste"/>
    <s v="21B6_PO06 - Formação e capacitação de Agentes de Assistência Técnica e Estensão Rural "/>
    <m/>
    <x v="0"/>
    <x v="0"/>
    <x v="1"/>
    <n v="0"/>
    <m/>
    <m/>
    <m/>
    <m/>
    <m/>
    <m/>
  </r>
  <r>
    <x v="13"/>
    <s v="Maranhão"/>
    <s v="Nordeste"/>
    <s v="21B6_PO06 - Formação e capacitação de Agentes de Assistência Técnica e Estensão Rural "/>
    <m/>
    <x v="0"/>
    <x v="0"/>
    <x v="2"/>
    <n v="0"/>
    <m/>
    <m/>
    <m/>
    <m/>
    <m/>
    <m/>
  </r>
  <r>
    <x v="13"/>
    <s v="Maranhão"/>
    <s v="Nordeste"/>
    <s v="21B6_PO06 - Formação e capacitação de Agentes de Assistência Técnica e Estensão Rural "/>
    <m/>
    <x v="0"/>
    <x v="1"/>
    <x v="3"/>
    <n v="0"/>
    <m/>
    <m/>
    <m/>
    <m/>
    <m/>
    <m/>
  </r>
  <r>
    <x v="13"/>
    <s v="Maranhão"/>
    <s v="Nordeste"/>
    <s v="21B6_PO06 - Formação e capacitação de Agentes de Assistência Técnica e Estensão Rural "/>
    <m/>
    <x v="0"/>
    <x v="1"/>
    <x v="1"/>
    <n v="0"/>
    <m/>
    <m/>
    <m/>
    <m/>
    <m/>
    <m/>
  </r>
  <r>
    <x v="13"/>
    <s v="Maranhão"/>
    <s v="Nordeste"/>
    <s v="21B6_PO06 - Formação e capacitação de Agentes de Assistência Técnica e Estensão Rural "/>
    <m/>
    <x v="0"/>
    <x v="1"/>
    <x v="2"/>
    <n v="0"/>
    <m/>
    <m/>
    <m/>
    <m/>
    <m/>
    <m/>
  </r>
  <r>
    <x v="13"/>
    <s v="Maranhão"/>
    <s v="Nordeste"/>
    <s v="21B6_PO06 - Formação e capacitação de Agentes de Assistência Técnica e Estensão Rural "/>
    <m/>
    <x v="1"/>
    <x v="1"/>
    <x v="3"/>
    <n v="0"/>
    <m/>
    <m/>
    <m/>
    <m/>
    <m/>
    <m/>
  </r>
  <r>
    <x v="13"/>
    <s v="Maranhão"/>
    <s v="Nordeste"/>
    <s v="21B6_PO06 - Formação e capacitação de Agentes de Assistência Técnica e Estensão Rural "/>
    <m/>
    <x v="1"/>
    <x v="1"/>
    <x v="1"/>
    <n v="0"/>
    <m/>
    <m/>
    <m/>
    <m/>
    <m/>
    <m/>
  </r>
  <r>
    <x v="13"/>
    <s v="Maranhão"/>
    <s v="Nordeste"/>
    <s v="21B6_PO06 - Formação e capacitação de Agentes de Assistência Técnica e Estensão Rural "/>
    <m/>
    <x v="1"/>
    <x v="1"/>
    <x v="2"/>
    <n v="0"/>
    <m/>
    <m/>
    <m/>
    <m/>
    <m/>
    <m/>
  </r>
  <r>
    <x v="13"/>
    <s v="Maranhão"/>
    <s v="Nordeste"/>
    <s v="21B6_PO06 - Formação e capacitação de Agentes de Assistência Técnica e Estensão Rural "/>
    <m/>
    <x v="2"/>
    <x v="1"/>
    <x v="3"/>
    <n v="0"/>
    <m/>
    <m/>
    <m/>
    <m/>
    <m/>
    <m/>
  </r>
  <r>
    <x v="13"/>
    <s v="Maranhão"/>
    <s v="Nordeste"/>
    <s v="21B6_PO06 - Formação e capacitação de Agentes de Assistência Técnica e Estensão Rural "/>
    <m/>
    <x v="2"/>
    <x v="1"/>
    <x v="1"/>
    <n v="0"/>
    <m/>
    <m/>
    <m/>
    <m/>
    <m/>
    <m/>
  </r>
  <r>
    <x v="13"/>
    <s v="Maranhão"/>
    <s v="Nordeste"/>
    <s v="21B6_PO06 - Formação e capacitação de Agentes de Assistência Técnica e Estensão Rural "/>
    <m/>
    <x v="2"/>
    <x v="1"/>
    <x v="2"/>
    <n v="0"/>
    <m/>
    <m/>
    <m/>
    <m/>
    <m/>
    <m/>
  </r>
  <r>
    <x v="13"/>
    <s v="Maranhão"/>
    <s v="Nordeste"/>
    <s v="21B6_PO06 - Formação e capacitação de Agentes de Assistência Técnica e Estensão Rural "/>
    <m/>
    <x v="3"/>
    <x v="1"/>
    <x v="3"/>
    <n v="0"/>
    <m/>
    <m/>
    <m/>
    <m/>
    <m/>
    <m/>
  </r>
  <r>
    <x v="13"/>
    <s v="Maranhão"/>
    <s v="Nordeste"/>
    <s v="21B6_PO06 - Formação e capacitação de Agentes de Assistência Técnica e Estensão Rural "/>
    <m/>
    <x v="3"/>
    <x v="1"/>
    <x v="1"/>
    <n v="0"/>
    <m/>
    <m/>
    <m/>
    <m/>
    <m/>
    <m/>
  </r>
  <r>
    <x v="13"/>
    <s v="Maranhão"/>
    <s v="Nordeste"/>
    <s v="21B6_PO06 - Formação e capacitação de Agentes de Assistência Técnica e Estensão Rural "/>
    <m/>
    <x v="3"/>
    <x v="1"/>
    <x v="2"/>
    <n v="0"/>
    <m/>
    <m/>
    <m/>
    <m/>
    <m/>
    <m/>
  </r>
  <r>
    <x v="13"/>
    <s v="Maranhão"/>
    <s v="Nordeste"/>
    <s v="21B6_PO06 - Formação e capacitação de Agentes de Assistência Técnica e Estensão Rural "/>
    <m/>
    <x v="4"/>
    <x v="1"/>
    <x v="3"/>
    <n v="0"/>
    <m/>
    <m/>
    <m/>
    <m/>
    <m/>
    <m/>
  </r>
  <r>
    <x v="13"/>
    <s v="Maranhão"/>
    <s v="Nordeste"/>
    <s v="21B6_PO06 - Formação e capacitação de Agentes de Assistência Técnica e Estensão Rural "/>
    <m/>
    <x v="4"/>
    <x v="1"/>
    <x v="1"/>
    <n v="0"/>
    <m/>
    <m/>
    <m/>
    <m/>
    <m/>
    <m/>
  </r>
  <r>
    <x v="13"/>
    <s v="Maranhão"/>
    <s v="Nordeste"/>
    <s v="21B6_PO06 - Formação e capacitação de Agentes de Assistência Técnica e Estensão Rural "/>
    <m/>
    <x v="4"/>
    <x v="1"/>
    <x v="2"/>
    <n v="0"/>
    <m/>
    <m/>
    <m/>
    <m/>
    <m/>
    <m/>
  </r>
  <r>
    <x v="14"/>
    <s v="Rio Grande do Sul"/>
    <s v="Sul"/>
    <s v="21B6_PO06 - Formação e capacitação de Agentes de Assistência Técnica e Estensão Rural "/>
    <m/>
    <x v="0"/>
    <x v="0"/>
    <x v="0"/>
    <n v="0"/>
    <m/>
    <m/>
    <m/>
    <m/>
    <m/>
    <m/>
  </r>
  <r>
    <x v="14"/>
    <s v="Rio Grande do Sul"/>
    <s v="Sul"/>
    <s v="21B6_PO06 - Formação e capacitação de Agentes de Assistência Técnica e Estensão Rural "/>
    <m/>
    <x v="0"/>
    <x v="0"/>
    <x v="1"/>
    <n v="0"/>
    <m/>
    <m/>
    <m/>
    <m/>
    <m/>
    <m/>
  </r>
  <r>
    <x v="14"/>
    <s v="Rio Grande do Sul"/>
    <s v="Sul"/>
    <s v="21B6_PO06 - Formação e capacitação de Agentes de Assistência Técnica e Estensão Rural "/>
    <m/>
    <x v="0"/>
    <x v="0"/>
    <x v="2"/>
    <n v="0"/>
    <m/>
    <m/>
    <m/>
    <m/>
    <m/>
    <m/>
  </r>
  <r>
    <x v="14"/>
    <s v="Rio Grande do Sul"/>
    <s v="Sul"/>
    <s v="21B6_PO06 - Formação e capacitação de Agentes de Assistência Técnica e Estensão Rural "/>
    <m/>
    <x v="0"/>
    <x v="1"/>
    <x v="3"/>
    <n v="0"/>
    <m/>
    <m/>
    <m/>
    <m/>
    <m/>
    <m/>
  </r>
  <r>
    <x v="14"/>
    <s v="Rio Grande do Sul"/>
    <s v="Sul"/>
    <s v="21B6_PO06 - Formação e capacitação de Agentes de Assistência Técnica e Estensão Rural "/>
    <m/>
    <x v="0"/>
    <x v="1"/>
    <x v="1"/>
    <n v="0"/>
    <m/>
    <m/>
    <m/>
    <m/>
    <m/>
    <m/>
  </r>
  <r>
    <x v="14"/>
    <s v="Rio Grande do Sul"/>
    <s v="Sul"/>
    <s v="21B6_PO06 - Formação e capacitação de Agentes de Assistência Técnica e Estensão Rural "/>
    <m/>
    <x v="0"/>
    <x v="1"/>
    <x v="2"/>
    <n v="0"/>
    <m/>
    <m/>
    <m/>
    <m/>
    <m/>
    <m/>
  </r>
  <r>
    <x v="14"/>
    <s v="Rio Grande do Sul"/>
    <s v="Sul"/>
    <s v="21B6_PO06 - Formação e capacitação de Agentes de Assistência Técnica e Estensão Rural "/>
    <m/>
    <x v="1"/>
    <x v="0"/>
    <x v="0"/>
    <n v="0"/>
    <m/>
    <m/>
    <m/>
    <m/>
    <m/>
    <m/>
  </r>
  <r>
    <x v="14"/>
    <s v="Rio Grande do Sul"/>
    <s v="Sul"/>
    <s v="21B6_PO06 - Formação e capacitação de Agentes de Assistência Técnica e Estensão Rural "/>
    <m/>
    <x v="1"/>
    <x v="0"/>
    <x v="1"/>
    <n v="0"/>
    <m/>
    <m/>
    <m/>
    <m/>
    <m/>
    <m/>
  </r>
  <r>
    <x v="14"/>
    <s v="Rio Grande do Sul"/>
    <s v="Sul"/>
    <s v="21B6_PO06 - Formação e capacitação de Agentes de Assistência Técnica e Estensão Rural "/>
    <m/>
    <x v="1"/>
    <x v="0"/>
    <x v="2"/>
    <n v="0"/>
    <m/>
    <m/>
    <m/>
    <m/>
    <m/>
    <m/>
  </r>
  <r>
    <x v="14"/>
    <s v="Rio Grande do Sul"/>
    <s v="Sul"/>
    <s v="21B6_PO06 - Formação e capacitação de Agentes de Assistência Técnica e Estensão Rural "/>
    <m/>
    <x v="1"/>
    <x v="1"/>
    <x v="3"/>
    <n v="0"/>
    <m/>
    <m/>
    <m/>
    <m/>
    <m/>
    <m/>
  </r>
  <r>
    <x v="14"/>
    <s v="Rio Grande do Sul"/>
    <s v="Sul"/>
    <s v="21B6_PO06 - Formação e capacitação de Agentes de Assistência Técnica e Estensão Rural "/>
    <m/>
    <x v="1"/>
    <x v="1"/>
    <x v="1"/>
    <n v="0"/>
    <m/>
    <m/>
    <m/>
    <m/>
    <m/>
    <m/>
  </r>
  <r>
    <x v="14"/>
    <s v="Rio Grande do Sul"/>
    <s v="Sul"/>
    <s v="21B6_PO06 - Formação e capacitação de Agentes de Assistência Técnica e Estensão Rural "/>
    <m/>
    <x v="1"/>
    <x v="1"/>
    <x v="2"/>
    <n v="0"/>
    <m/>
    <m/>
    <m/>
    <m/>
    <m/>
    <m/>
  </r>
  <r>
    <x v="14"/>
    <s v="Rio Grande do Sul"/>
    <s v="Sul"/>
    <s v="21B6_PO06 - Formação e capacitação de Agentes de Assistência Técnica e Estensão Rural "/>
    <m/>
    <x v="2"/>
    <x v="0"/>
    <x v="0"/>
    <n v="0"/>
    <m/>
    <m/>
    <m/>
    <m/>
    <m/>
    <m/>
  </r>
  <r>
    <x v="14"/>
    <s v="Rio Grande do Sul"/>
    <s v="Sul"/>
    <s v="21B6_PO06 - Formação e capacitação de Agentes de Assistência Técnica e Estensão Rural "/>
    <m/>
    <x v="2"/>
    <x v="0"/>
    <x v="1"/>
    <n v="0"/>
    <m/>
    <m/>
    <m/>
    <m/>
    <m/>
    <m/>
  </r>
  <r>
    <x v="14"/>
    <s v="Rio Grande do Sul"/>
    <s v="Sul"/>
    <s v="21B6_PO06 - Formação e capacitação de Agentes de Assistência Técnica e Estensão Rural "/>
    <m/>
    <x v="2"/>
    <x v="0"/>
    <x v="2"/>
    <n v="0"/>
    <m/>
    <m/>
    <m/>
    <m/>
    <m/>
    <m/>
  </r>
  <r>
    <x v="14"/>
    <s v="Rio Grande do Sul"/>
    <s v="Sul"/>
    <s v="21B6_PO06 - Formação e capacitação de Agentes de Assistência Técnica e Estensão Rural "/>
    <m/>
    <x v="2"/>
    <x v="1"/>
    <x v="3"/>
    <n v="0"/>
    <m/>
    <m/>
    <m/>
    <m/>
    <m/>
    <m/>
  </r>
  <r>
    <x v="14"/>
    <s v="Rio Grande do Sul"/>
    <s v="Sul"/>
    <s v="21B6_PO06 - Formação e capacitação de Agentes de Assistência Técnica e Estensão Rural "/>
    <m/>
    <x v="2"/>
    <x v="1"/>
    <x v="1"/>
    <n v="0"/>
    <m/>
    <m/>
    <m/>
    <m/>
    <m/>
    <m/>
  </r>
  <r>
    <x v="14"/>
    <s v="Rio Grande do Sul"/>
    <s v="Sul"/>
    <s v="21B6_PO06 - Formação e capacitação de Agentes de Assistência Técnica e Estensão Rural "/>
    <m/>
    <x v="2"/>
    <x v="1"/>
    <x v="2"/>
    <n v="0"/>
    <m/>
    <m/>
    <m/>
    <m/>
    <m/>
    <m/>
  </r>
  <r>
    <x v="14"/>
    <s v="Rio Grande do Sul"/>
    <s v="Sul"/>
    <s v="21B6_PO06 - Formação e capacitação de Agentes de Assistência Técnica e Estensão Rural "/>
    <m/>
    <x v="3"/>
    <x v="0"/>
    <x v="0"/>
    <n v="0"/>
    <m/>
    <m/>
    <m/>
    <m/>
    <m/>
    <m/>
  </r>
  <r>
    <x v="14"/>
    <s v="Rio Grande do Sul"/>
    <s v="Sul"/>
    <s v="21B6_PO06 - Formação e capacitação de Agentes de Assistência Técnica e Estensão Rural "/>
    <m/>
    <x v="3"/>
    <x v="0"/>
    <x v="1"/>
    <n v="0"/>
    <m/>
    <m/>
    <m/>
    <m/>
    <m/>
    <m/>
  </r>
  <r>
    <x v="14"/>
    <s v="Rio Grande do Sul"/>
    <s v="Sul"/>
    <s v="21B6_PO06 - Formação e capacitação de Agentes de Assistência Técnica e Estensão Rural "/>
    <m/>
    <x v="3"/>
    <x v="0"/>
    <x v="2"/>
    <n v="0"/>
    <m/>
    <m/>
    <m/>
    <m/>
    <m/>
    <m/>
  </r>
  <r>
    <x v="14"/>
    <s v="Rio Grande do Sul"/>
    <s v="Sul"/>
    <s v="21B6_PO06 - Formação e capacitação de Agentes de Assistência Técnica e Estensão Rural "/>
    <m/>
    <x v="3"/>
    <x v="1"/>
    <x v="3"/>
    <n v="0"/>
    <m/>
    <m/>
    <m/>
    <m/>
    <m/>
    <m/>
  </r>
  <r>
    <x v="14"/>
    <s v="Rio Grande do Sul"/>
    <s v="Sul"/>
    <s v="21B6_PO06 - Formação e capacitação de Agentes de Assistência Técnica e Estensão Rural "/>
    <m/>
    <x v="3"/>
    <x v="1"/>
    <x v="1"/>
    <n v="0"/>
    <m/>
    <m/>
    <m/>
    <m/>
    <m/>
    <m/>
  </r>
  <r>
    <x v="14"/>
    <s v="Rio Grande do Sul"/>
    <s v="Sul"/>
    <s v="21B6_PO06 - Formação e capacitação de Agentes de Assistência Técnica e Estensão Rural "/>
    <m/>
    <x v="3"/>
    <x v="1"/>
    <x v="2"/>
    <n v="0"/>
    <m/>
    <m/>
    <m/>
    <m/>
    <m/>
    <m/>
  </r>
  <r>
    <x v="14"/>
    <s v="Rio Grande do Sul"/>
    <s v="Sul"/>
    <s v="21B6_PO06 - Formação e capacitação de Agentes de Assistência Técnica e Estensão Rural "/>
    <m/>
    <x v="4"/>
    <x v="0"/>
    <x v="0"/>
    <n v="0"/>
    <m/>
    <m/>
    <m/>
    <m/>
    <m/>
    <m/>
  </r>
  <r>
    <x v="14"/>
    <s v="Rio Grande do Sul"/>
    <s v="Sul"/>
    <s v="21B6_PO06 - Formação e capacitação de Agentes de Assistência Técnica e Estensão Rural "/>
    <m/>
    <x v="4"/>
    <x v="0"/>
    <x v="1"/>
    <n v="0"/>
    <m/>
    <m/>
    <m/>
    <m/>
    <m/>
    <m/>
  </r>
  <r>
    <x v="14"/>
    <s v="Rio Grande do Sul"/>
    <s v="Sul"/>
    <s v="21B6_PO06 - Formação e capacitação de Agentes de Assistência Técnica e Estensão Rural "/>
    <m/>
    <x v="4"/>
    <x v="0"/>
    <x v="2"/>
    <n v="0"/>
    <m/>
    <m/>
    <m/>
    <m/>
    <m/>
    <m/>
  </r>
  <r>
    <x v="14"/>
    <s v="Rio Grande do Sul"/>
    <s v="Sul"/>
    <s v="21B6_PO06 - Formação e capacitação de Agentes de Assistência Técnica e Estensão Rural "/>
    <m/>
    <x v="4"/>
    <x v="1"/>
    <x v="3"/>
    <n v="0"/>
    <m/>
    <m/>
    <m/>
    <m/>
    <m/>
    <m/>
  </r>
  <r>
    <x v="14"/>
    <s v="Rio Grande do Sul"/>
    <s v="Sul"/>
    <s v="21B6_PO06 - Formação e capacitação de Agentes de Assistência Técnica e Estensão Rural "/>
    <m/>
    <x v="4"/>
    <x v="1"/>
    <x v="1"/>
    <n v="0"/>
    <m/>
    <m/>
    <m/>
    <m/>
    <m/>
    <m/>
  </r>
  <r>
    <x v="14"/>
    <s v="Rio Grande do Sul"/>
    <s v="Sul"/>
    <s v="21B6_PO06 - Formação e capacitação de Agentes de Assistência Técnica e Estensão Rural "/>
    <m/>
    <x v="4"/>
    <x v="1"/>
    <x v="2"/>
    <n v="0"/>
    <m/>
    <m/>
    <m/>
    <m/>
    <m/>
    <m/>
  </r>
  <r>
    <x v="15"/>
    <s v="Piaui"/>
    <s v="Nordet"/>
    <s v="21B6_PO06 - Formação e capacitação de Agentes de Assistência Técnica e Estensão Rural "/>
    <m/>
    <x v="0"/>
    <x v="0"/>
    <x v="0"/>
    <n v="0"/>
    <m/>
    <m/>
    <m/>
    <m/>
    <m/>
    <m/>
  </r>
  <r>
    <x v="15"/>
    <s v="Piaui"/>
    <s v="Nordet"/>
    <s v="21B6_PO06 - Formação e capacitação de Agentes de Assistência Técnica e Estensão Rural "/>
    <m/>
    <x v="0"/>
    <x v="0"/>
    <x v="1"/>
    <n v="0"/>
    <m/>
    <m/>
    <m/>
    <m/>
    <m/>
    <m/>
  </r>
  <r>
    <x v="15"/>
    <s v="Piaui"/>
    <s v="Nordet"/>
    <s v="21B6_PO06 - Formação e capacitação de Agentes de Assistência Técnica e Estensão Rural "/>
    <m/>
    <x v="0"/>
    <x v="0"/>
    <x v="2"/>
    <n v="0"/>
    <m/>
    <m/>
    <m/>
    <m/>
    <m/>
    <m/>
  </r>
  <r>
    <x v="15"/>
    <s v="Piaui"/>
    <s v="Nordet"/>
    <s v="21B6_PO06 - Formação e capacitação de Agentes de Assistência Técnica e Estensão Rural "/>
    <m/>
    <x v="0"/>
    <x v="1"/>
    <x v="3"/>
    <n v="0"/>
    <m/>
    <m/>
    <m/>
    <m/>
    <m/>
    <m/>
  </r>
  <r>
    <x v="15"/>
    <s v="Piaui"/>
    <s v="Nordet"/>
    <s v="21B6_PO06 - Formação e capacitação de Agentes de Assistência Técnica e Estensão Rural "/>
    <m/>
    <x v="0"/>
    <x v="1"/>
    <x v="1"/>
    <n v="0"/>
    <m/>
    <m/>
    <m/>
    <m/>
    <m/>
    <m/>
  </r>
  <r>
    <x v="15"/>
    <s v="Piaui"/>
    <s v="Nordet"/>
    <s v="21B6_PO06 - Formação e capacitação de Agentes de Assistência Técnica e Estensão Rural "/>
    <m/>
    <x v="0"/>
    <x v="1"/>
    <x v="2"/>
    <n v="0"/>
    <m/>
    <m/>
    <m/>
    <m/>
    <m/>
    <m/>
  </r>
  <r>
    <x v="15"/>
    <s v="Piaui"/>
    <s v="Nordet"/>
    <s v="21B6_PO06 - Formação e capacitação de Agentes de Assistência Técnica e Estensão Rural "/>
    <m/>
    <x v="1"/>
    <x v="1"/>
    <x v="3"/>
    <n v="0"/>
    <m/>
    <m/>
    <m/>
    <m/>
    <m/>
    <m/>
  </r>
  <r>
    <x v="15"/>
    <s v="Piaui"/>
    <s v="Nordet"/>
    <s v="21B6_PO06 - Formação e capacitação de Agentes de Assistência Técnica e Estensão Rural "/>
    <m/>
    <x v="1"/>
    <x v="1"/>
    <x v="1"/>
    <n v="0"/>
    <m/>
    <m/>
    <m/>
    <m/>
    <m/>
    <m/>
  </r>
  <r>
    <x v="15"/>
    <s v="Piaui"/>
    <s v="Nordet"/>
    <s v="21B6_PO06 - Formação e capacitação de Agentes de Assistência Técnica e Estensão Rural "/>
    <m/>
    <x v="1"/>
    <x v="1"/>
    <x v="2"/>
    <n v="0"/>
    <m/>
    <m/>
    <m/>
    <m/>
    <m/>
    <m/>
  </r>
  <r>
    <x v="15"/>
    <s v="Piaui"/>
    <s v="Nordet"/>
    <s v="21B6_PO06 - Formação e capacitação de Agentes de Assistência Técnica e Estensão Rural "/>
    <m/>
    <x v="2"/>
    <x v="1"/>
    <x v="3"/>
    <n v="0"/>
    <m/>
    <m/>
    <m/>
    <m/>
    <m/>
    <m/>
  </r>
  <r>
    <x v="15"/>
    <s v="Piaui"/>
    <s v="Nordet"/>
    <s v="21B6_PO06 - Formação e capacitação de Agentes de Assistência Técnica e Estensão Rural "/>
    <m/>
    <x v="2"/>
    <x v="1"/>
    <x v="1"/>
    <n v="0"/>
    <m/>
    <m/>
    <m/>
    <m/>
    <m/>
    <m/>
  </r>
  <r>
    <x v="15"/>
    <s v="Piaui"/>
    <s v="Nordet"/>
    <s v="21B6_PO06 - Formação e capacitação de Agentes de Assistência Técnica e Estensão Rural "/>
    <m/>
    <x v="2"/>
    <x v="1"/>
    <x v="2"/>
    <n v="0"/>
    <m/>
    <m/>
    <m/>
    <m/>
    <m/>
    <m/>
  </r>
  <r>
    <x v="15"/>
    <s v="Piaui"/>
    <s v="Nordet"/>
    <s v="21B6_PO06 - Formação e capacitação de Agentes de Assistência Técnica e Estensão Rural "/>
    <m/>
    <x v="3"/>
    <x v="1"/>
    <x v="3"/>
    <n v="0"/>
    <m/>
    <m/>
    <m/>
    <m/>
    <m/>
    <m/>
  </r>
  <r>
    <x v="15"/>
    <s v="Piaui"/>
    <s v="Nordet"/>
    <s v="21B6_PO06 - Formação e capacitação de Agentes de Assistência Técnica e Estensão Rural "/>
    <m/>
    <x v="3"/>
    <x v="1"/>
    <x v="1"/>
    <n v="0"/>
    <m/>
    <m/>
    <m/>
    <m/>
    <m/>
    <m/>
  </r>
  <r>
    <x v="15"/>
    <s v="Piaui"/>
    <s v="Nordet"/>
    <s v="21B6_PO06 - Formação e capacitação de Agentes de Assistência Técnica e Estensão Rural "/>
    <m/>
    <x v="3"/>
    <x v="1"/>
    <x v="2"/>
    <n v="0"/>
    <m/>
    <m/>
    <m/>
    <m/>
    <m/>
    <m/>
  </r>
  <r>
    <x v="15"/>
    <s v="Piaui"/>
    <s v="Nordet"/>
    <s v="21B6_PO06 - Formação e capacitação de Agentes de Assistência Técnica e Estensão Rural "/>
    <m/>
    <x v="4"/>
    <x v="1"/>
    <x v="3"/>
    <n v="0"/>
    <m/>
    <m/>
    <m/>
    <m/>
    <m/>
    <m/>
  </r>
  <r>
    <x v="15"/>
    <s v="Piaui"/>
    <s v="Nordet"/>
    <s v="21B6_PO06 - Formação e capacitação de Agentes de Assistência Técnica e Estensão Rural "/>
    <m/>
    <x v="4"/>
    <x v="1"/>
    <x v="1"/>
    <n v="0"/>
    <m/>
    <m/>
    <m/>
    <m/>
    <m/>
    <m/>
  </r>
  <r>
    <x v="15"/>
    <s v="Piaui"/>
    <s v="Nordet"/>
    <s v="21B6_PO06 - Formação e capacitação de Agentes de Assistência Técnica e Estensão Rural "/>
    <m/>
    <x v="4"/>
    <x v="1"/>
    <x v="2"/>
    <n v="0"/>
    <m/>
    <m/>
    <m/>
    <m/>
    <m/>
    <m/>
  </r>
  <r>
    <x v="16"/>
    <s v="Mato Grosso do Sul"/>
    <s v="Sudeste"/>
    <s v="21B6_PO06 - Formação e capacitação de Agentes de Assistência Técnica e Estensão Rural "/>
    <m/>
    <x v="0"/>
    <x v="0"/>
    <x v="0"/>
    <n v="0"/>
    <m/>
    <m/>
    <m/>
    <m/>
    <m/>
    <m/>
  </r>
  <r>
    <x v="16"/>
    <s v="Mato Grosso do Sul"/>
    <s v="Sudeste"/>
    <s v="21B6_PO06 - Formação e capacitação de Agentes de Assistência Técnica e Estensão Rural "/>
    <m/>
    <x v="0"/>
    <x v="0"/>
    <x v="1"/>
    <n v="0"/>
    <m/>
    <m/>
    <m/>
    <m/>
    <m/>
    <m/>
  </r>
  <r>
    <x v="16"/>
    <s v="Mato Grosso do Sul"/>
    <s v="Sudeste"/>
    <s v="21B6_PO06 - Formação e capacitação de Agentes de Assistência Técnica e Estensão Rural "/>
    <m/>
    <x v="0"/>
    <x v="0"/>
    <x v="2"/>
    <n v="0"/>
    <m/>
    <m/>
    <m/>
    <m/>
    <m/>
    <m/>
  </r>
  <r>
    <x v="16"/>
    <s v="Mato Grosso do Sul"/>
    <s v="Sudeste"/>
    <s v="21B6_PO06 - Formação e capacitação de Agentes de Assistência Técnica e Estensão Rural "/>
    <m/>
    <x v="0"/>
    <x v="1"/>
    <x v="3"/>
    <n v="0"/>
    <m/>
    <m/>
    <m/>
    <m/>
    <m/>
    <m/>
  </r>
  <r>
    <x v="16"/>
    <s v="Mato Grosso do Sul"/>
    <s v="Sudeste"/>
    <s v="21B6_PO06 - Formação e capacitação de Agentes de Assistência Técnica e Estensão Rural "/>
    <m/>
    <x v="0"/>
    <x v="1"/>
    <x v="1"/>
    <n v="0"/>
    <m/>
    <m/>
    <m/>
    <m/>
    <m/>
    <m/>
  </r>
  <r>
    <x v="16"/>
    <s v="Mato Grosso do Sul"/>
    <s v="Sudeste"/>
    <s v="21B6_PO06 - Formação e capacitação de Agentes de Assistência Técnica e Estensão Rural "/>
    <m/>
    <x v="0"/>
    <x v="1"/>
    <x v="2"/>
    <n v="0"/>
    <m/>
    <m/>
    <m/>
    <m/>
    <m/>
    <m/>
  </r>
  <r>
    <x v="16"/>
    <s v="Mato Grosso do Sul"/>
    <s v="Sudeste"/>
    <s v="21B6_PO06 - Formação e capacitação de Agentes de Assistência Técnica e Estensão Rural "/>
    <m/>
    <x v="1"/>
    <x v="1"/>
    <x v="3"/>
    <n v="0"/>
    <m/>
    <m/>
    <m/>
    <m/>
    <m/>
    <m/>
  </r>
  <r>
    <x v="16"/>
    <s v="Mato Grosso do Sul"/>
    <s v="Sudeste"/>
    <s v="21B6_PO06 - Formação e capacitação de Agentes de Assistência Técnica e Estensão Rural "/>
    <m/>
    <x v="1"/>
    <x v="1"/>
    <x v="1"/>
    <n v="0"/>
    <m/>
    <m/>
    <m/>
    <m/>
    <m/>
    <m/>
  </r>
  <r>
    <x v="16"/>
    <s v="Mato Grosso do Sul"/>
    <s v="Sudeste"/>
    <s v="21B6_PO06 - Formação e capacitação de Agentes de Assistência Técnica e Estensão Rural "/>
    <m/>
    <x v="1"/>
    <x v="1"/>
    <x v="2"/>
    <n v="0"/>
    <m/>
    <m/>
    <m/>
    <m/>
    <m/>
    <m/>
  </r>
  <r>
    <x v="16"/>
    <s v="Mato Grosso do Sul"/>
    <s v="Sudeste"/>
    <s v="21B6_PO06 - Formação e capacitação de Agentes de Assistência Técnica e Estensão Rural "/>
    <m/>
    <x v="2"/>
    <x v="1"/>
    <x v="3"/>
    <n v="0"/>
    <m/>
    <m/>
    <m/>
    <m/>
    <m/>
    <m/>
  </r>
  <r>
    <x v="16"/>
    <s v="Mato Grosso do Sul"/>
    <s v="Sudeste"/>
    <s v="21B6_PO06 - Formação e capacitação de Agentes de Assistência Técnica e Estensão Rural "/>
    <m/>
    <x v="2"/>
    <x v="1"/>
    <x v="1"/>
    <n v="0"/>
    <m/>
    <m/>
    <m/>
    <m/>
    <m/>
    <m/>
  </r>
  <r>
    <x v="16"/>
    <s v="Mato Grosso do Sul"/>
    <s v="Sudeste"/>
    <s v="21B6_PO06 - Formação e capacitação de Agentes de Assistência Técnica e Estensão Rural "/>
    <m/>
    <x v="2"/>
    <x v="1"/>
    <x v="2"/>
    <n v="0"/>
    <m/>
    <m/>
    <m/>
    <m/>
    <m/>
    <m/>
  </r>
  <r>
    <x v="16"/>
    <s v="Mato Grosso do Sul"/>
    <s v="Sudeste"/>
    <s v="21B6_PO06 - Formação e capacitação de Agentes de Assistência Técnica e Estensão Rural "/>
    <m/>
    <x v="3"/>
    <x v="1"/>
    <x v="3"/>
    <n v="0"/>
    <m/>
    <m/>
    <m/>
    <m/>
    <m/>
    <m/>
  </r>
  <r>
    <x v="16"/>
    <s v="Mato Grosso do Sul"/>
    <s v="Sudeste"/>
    <s v="21B6_PO06 - Formação e capacitação de Agentes de Assistência Técnica e Estensão Rural "/>
    <m/>
    <x v="3"/>
    <x v="1"/>
    <x v="1"/>
    <n v="0"/>
    <m/>
    <m/>
    <m/>
    <m/>
    <m/>
    <m/>
  </r>
  <r>
    <x v="16"/>
    <s v="Mato Grosso do Sul"/>
    <s v="Sudeste"/>
    <s v="21B6_PO06 - Formação e capacitação de Agentes de Assistência Técnica e Estensão Rural "/>
    <m/>
    <x v="3"/>
    <x v="1"/>
    <x v="2"/>
    <n v="0"/>
    <m/>
    <m/>
    <m/>
    <m/>
    <m/>
    <m/>
  </r>
  <r>
    <x v="16"/>
    <s v="Mato Grosso do Sul"/>
    <s v="Sudeste"/>
    <s v="21B6_PO06 - Formação e capacitação de Agentes de Assistência Técnica e Estensão Rural "/>
    <m/>
    <x v="4"/>
    <x v="1"/>
    <x v="3"/>
    <n v="0"/>
    <m/>
    <m/>
    <m/>
    <m/>
    <m/>
    <m/>
  </r>
  <r>
    <x v="16"/>
    <s v="Mato Grosso do Sul"/>
    <s v="Sudeste"/>
    <s v="21B6_PO06 - Formação e capacitação de Agentes de Assistência Técnica e Estensão Rural "/>
    <m/>
    <x v="4"/>
    <x v="1"/>
    <x v="1"/>
    <n v="0"/>
    <m/>
    <m/>
    <m/>
    <m/>
    <m/>
    <m/>
  </r>
  <r>
    <x v="16"/>
    <s v="Mato Grosso do Sul"/>
    <s v="Sudeste"/>
    <s v="21B6_PO06 - Formação e capacitação de Agentes de Assistência Técnica e Estensão Rural "/>
    <m/>
    <x v="4"/>
    <x v="1"/>
    <x v="2"/>
    <n v="0"/>
    <m/>
    <m/>
    <m/>
    <m/>
    <m/>
    <m/>
  </r>
  <r>
    <x v="17"/>
    <s v="Tocantins"/>
    <s v="NORTE"/>
    <s v="21B6_PO06 - Formação e capacitação de Agentes de Assistência Técnica e Estensão Rural "/>
    <m/>
    <x v="0"/>
    <x v="0"/>
    <x v="0"/>
    <n v="0"/>
    <m/>
    <m/>
    <m/>
    <m/>
    <m/>
    <m/>
  </r>
  <r>
    <x v="17"/>
    <s v="Tocantins"/>
    <s v="NORTE"/>
    <s v="21B6_PO06 - Formação e capacitação de Agentes de Assistência Técnica e Estensão Rural "/>
    <m/>
    <x v="0"/>
    <x v="0"/>
    <x v="1"/>
    <n v="0"/>
    <m/>
    <m/>
    <m/>
    <m/>
    <m/>
    <m/>
  </r>
  <r>
    <x v="17"/>
    <s v="Tocantins"/>
    <s v="NORTE"/>
    <s v="21B6_PO06 - Formação e capacitação de Agentes de Assistência Técnica e Estensão Rural "/>
    <m/>
    <x v="0"/>
    <x v="0"/>
    <x v="2"/>
    <n v="0"/>
    <m/>
    <m/>
    <m/>
    <m/>
    <m/>
    <m/>
  </r>
  <r>
    <x v="17"/>
    <s v="Tocantins"/>
    <s v="NORTE"/>
    <s v="21B6_PO06 - Formação e capacitação de Agentes de Assistência Técnica e Estensão Rural "/>
    <m/>
    <x v="0"/>
    <x v="1"/>
    <x v="3"/>
    <n v="0"/>
    <m/>
    <m/>
    <m/>
    <m/>
    <m/>
    <m/>
  </r>
  <r>
    <x v="17"/>
    <s v="Tocantins"/>
    <s v="NORTE"/>
    <s v="21B6_PO06 - Formação e capacitação de Agentes de Assistência Técnica e Estensão Rural "/>
    <m/>
    <x v="0"/>
    <x v="1"/>
    <x v="1"/>
    <n v="0"/>
    <m/>
    <m/>
    <m/>
    <m/>
    <m/>
    <m/>
  </r>
  <r>
    <x v="17"/>
    <s v="Tocantins"/>
    <s v="NORTE"/>
    <s v="21B6_PO06 - Formação e capacitação de Agentes de Assistência Técnica e Estensão Rural "/>
    <m/>
    <x v="0"/>
    <x v="1"/>
    <x v="2"/>
    <n v="0"/>
    <m/>
    <m/>
    <m/>
    <m/>
    <m/>
    <m/>
  </r>
  <r>
    <x v="17"/>
    <s v="Tocantins"/>
    <s v="NORTE"/>
    <s v="21B6_PO06 - Formação e capacitação de Agentes de Assistência Técnica e Estensão Rural "/>
    <m/>
    <x v="1"/>
    <x v="1"/>
    <x v="3"/>
    <n v="0"/>
    <m/>
    <m/>
    <m/>
    <m/>
    <m/>
    <m/>
  </r>
  <r>
    <x v="17"/>
    <s v="Tocantins"/>
    <s v="NORTE"/>
    <s v="21B6_PO06 - Formação e capacitação de Agentes de Assistência Técnica e Estensão Rural "/>
    <m/>
    <x v="1"/>
    <x v="1"/>
    <x v="1"/>
    <n v="0"/>
    <m/>
    <m/>
    <m/>
    <m/>
    <m/>
    <m/>
  </r>
  <r>
    <x v="17"/>
    <s v="Tocantins"/>
    <s v="NORTE"/>
    <s v="21B6_PO06 - Formação e capacitação de Agentes de Assistência Técnica e Estensão Rural "/>
    <m/>
    <x v="1"/>
    <x v="1"/>
    <x v="2"/>
    <n v="0"/>
    <m/>
    <m/>
    <m/>
    <m/>
    <m/>
    <m/>
  </r>
  <r>
    <x v="17"/>
    <s v="Tocantins"/>
    <s v="NORTE"/>
    <s v="21B6_PO06 - Formação e capacitação de Agentes de Assistência Técnica e Estensão Rural "/>
    <m/>
    <x v="2"/>
    <x v="1"/>
    <x v="3"/>
    <n v="0"/>
    <m/>
    <m/>
    <m/>
    <m/>
    <m/>
    <m/>
  </r>
  <r>
    <x v="17"/>
    <s v="Tocantins"/>
    <s v="NORTE"/>
    <s v="21B6_PO06 - Formação e capacitação de Agentes de Assistência Técnica e Estensão Rural "/>
    <m/>
    <x v="2"/>
    <x v="1"/>
    <x v="1"/>
    <n v="0"/>
    <m/>
    <m/>
    <m/>
    <m/>
    <m/>
    <m/>
  </r>
  <r>
    <x v="17"/>
    <s v="Tocantins"/>
    <s v="NORTE"/>
    <s v="21B6_PO06 - Formação e capacitação de Agentes de Assistência Técnica e Estensão Rural "/>
    <m/>
    <x v="2"/>
    <x v="1"/>
    <x v="2"/>
    <n v="0"/>
    <m/>
    <m/>
    <m/>
    <m/>
    <m/>
    <m/>
  </r>
  <r>
    <x v="17"/>
    <s v="Tocantins"/>
    <s v="NORTE"/>
    <s v="21B6_PO06 - Formação e capacitação de Agentes de Assistência Técnica e Estensão Rural "/>
    <m/>
    <x v="3"/>
    <x v="1"/>
    <x v="3"/>
    <n v="0"/>
    <m/>
    <m/>
    <m/>
    <m/>
    <m/>
    <m/>
  </r>
  <r>
    <x v="17"/>
    <s v="Tocantins"/>
    <s v="NORTE"/>
    <s v="21B6_PO06 - Formação e capacitação de Agentes de Assistência Técnica e Estensão Rural "/>
    <m/>
    <x v="3"/>
    <x v="1"/>
    <x v="1"/>
    <n v="0"/>
    <m/>
    <m/>
    <m/>
    <m/>
    <m/>
    <m/>
  </r>
  <r>
    <x v="17"/>
    <s v="Tocantins"/>
    <s v="NORTE"/>
    <s v="21B6_PO06 - Formação e capacitação de Agentes de Assistência Técnica e Estensão Rural "/>
    <m/>
    <x v="3"/>
    <x v="1"/>
    <x v="2"/>
    <n v="0"/>
    <m/>
    <m/>
    <m/>
    <m/>
    <m/>
    <m/>
  </r>
  <r>
    <x v="17"/>
    <s v="Tocantins"/>
    <s v="NORTE"/>
    <s v="21B6_PO06 - Formação e capacitação de Agentes de Assistência Técnica e Estensão Rural "/>
    <m/>
    <x v="4"/>
    <x v="1"/>
    <x v="3"/>
    <n v="0"/>
    <m/>
    <m/>
    <m/>
    <m/>
    <m/>
    <m/>
  </r>
  <r>
    <x v="17"/>
    <s v="Tocantins"/>
    <s v="NORTE"/>
    <s v="21B6_PO06 - Formação e capacitação de Agentes de Assistência Técnica e Estensão Rural "/>
    <m/>
    <x v="4"/>
    <x v="1"/>
    <x v="1"/>
    <n v="0"/>
    <m/>
    <m/>
    <m/>
    <m/>
    <m/>
    <m/>
  </r>
  <r>
    <x v="17"/>
    <s v="Tocantins"/>
    <s v="NORTE"/>
    <s v="21B6_PO06 - Formação e capacitação de Agentes de Assistência Técnica e Estensão Rural "/>
    <m/>
    <x v="4"/>
    <x v="1"/>
    <x v="2"/>
    <n v="0"/>
    <m/>
    <m/>
    <m/>
    <m/>
    <m/>
    <m/>
  </r>
  <r>
    <x v="18"/>
    <s v="Distrito Federal"/>
    <s v="Centro-oeste"/>
    <s v="21B6_PO06 - Formação e capacitação de Agentes de Assistência Técnica e Estensão Rural "/>
    <m/>
    <x v="0"/>
    <x v="0"/>
    <x v="0"/>
    <n v="0"/>
    <m/>
    <m/>
    <m/>
    <m/>
    <m/>
    <m/>
  </r>
  <r>
    <x v="18"/>
    <s v="Distrito Federal"/>
    <s v="Centro-oeste"/>
    <s v="21B6_PO06 - Formação e capacitação de Agentes de Assistência Técnica e Estensão Rural "/>
    <m/>
    <x v="0"/>
    <x v="0"/>
    <x v="1"/>
    <n v="0"/>
    <m/>
    <m/>
    <m/>
    <m/>
    <m/>
    <m/>
  </r>
  <r>
    <x v="18"/>
    <s v="Distrito Federal"/>
    <s v="Centro-oeste"/>
    <s v="21B6_PO06 - Formação e capacitação de Agentes de Assistência Técnica e Estensão Rural "/>
    <m/>
    <x v="0"/>
    <x v="0"/>
    <x v="2"/>
    <n v="0"/>
    <m/>
    <m/>
    <m/>
    <m/>
    <m/>
    <m/>
  </r>
  <r>
    <x v="18"/>
    <s v="Distrito Federal"/>
    <s v="Centro-oeste"/>
    <s v="21B6_PO06 - Formação e capacitação de Agentes de Assistência Técnica e Estensão Rural "/>
    <m/>
    <x v="0"/>
    <x v="1"/>
    <x v="3"/>
    <n v="0"/>
    <m/>
    <m/>
    <m/>
    <m/>
    <m/>
    <m/>
  </r>
  <r>
    <x v="18"/>
    <s v="Distrito Federal"/>
    <s v="Centro-oeste"/>
    <s v="21B6_PO06 - Formação e capacitação de Agentes de Assistência Técnica e Estensão Rural "/>
    <m/>
    <x v="0"/>
    <x v="1"/>
    <x v="1"/>
    <n v="0"/>
    <m/>
    <m/>
    <m/>
    <m/>
    <m/>
    <m/>
  </r>
  <r>
    <x v="18"/>
    <s v="Distrito Federal"/>
    <s v="Centro-oeste"/>
    <s v="21B6_PO06 - Formação e capacitação de Agentes de Assistência Técnica e Estensão Rural "/>
    <m/>
    <x v="0"/>
    <x v="1"/>
    <x v="2"/>
    <n v="0"/>
    <m/>
    <m/>
    <m/>
    <m/>
    <m/>
    <m/>
  </r>
  <r>
    <x v="18"/>
    <s v="Distrito Federal"/>
    <s v="Centro-oeste"/>
    <s v="21B6_PO06 - Formação e capacitação de Agentes de Assistência Técnica e Estensão Rural "/>
    <m/>
    <x v="1"/>
    <x v="1"/>
    <x v="3"/>
    <n v="0"/>
    <m/>
    <m/>
    <m/>
    <m/>
    <m/>
    <m/>
  </r>
  <r>
    <x v="18"/>
    <s v="Distrito Federal"/>
    <s v="Centro-oeste"/>
    <s v="21B6_PO06 - Formação e capacitação de Agentes de Assistência Técnica e Estensão Rural "/>
    <m/>
    <x v="1"/>
    <x v="1"/>
    <x v="1"/>
    <n v="0"/>
    <m/>
    <m/>
    <m/>
    <m/>
    <m/>
    <m/>
  </r>
  <r>
    <x v="18"/>
    <s v="Distrito Federal"/>
    <s v="Centro-oeste"/>
    <s v="21B6_PO06 - Formação e capacitação de Agentes de Assistência Técnica e Estensão Rural "/>
    <m/>
    <x v="1"/>
    <x v="1"/>
    <x v="2"/>
    <n v="0"/>
    <m/>
    <m/>
    <m/>
    <m/>
    <m/>
    <m/>
  </r>
  <r>
    <x v="18"/>
    <s v="Distrito Federal"/>
    <s v="Centro-oeste"/>
    <s v="21B6_PO06 - Formação e capacitação de Agentes de Assistência Técnica e Estensão Rural "/>
    <m/>
    <x v="2"/>
    <x v="1"/>
    <x v="3"/>
    <n v="0"/>
    <m/>
    <m/>
    <m/>
    <m/>
    <m/>
    <m/>
  </r>
  <r>
    <x v="18"/>
    <s v="Distrito Federal"/>
    <s v="Centro-oeste"/>
    <s v="21B6_PO06 - Formação e capacitação de Agentes de Assistência Técnica e Estensão Rural "/>
    <m/>
    <x v="2"/>
    <x v="1"/>
    <x v="1"/>
    <n v="0"/>
    <m/>
    <m/>
    <m/>
    <m/>
    <m/>
    <m/>
  </r>
  <r>
    <x v="18"/>
    <s v="Distrito Federal"/>
    <s v="Centro-oeste"/>
    <s v="21B6_PO06 - Formação e capacitação de Agentes de Assistência Técnica e Estensão Rural "/>
    <m/>
    <x v="2"/>
    <x v="1"/>
    <x v="2"/>
    <n v="0"/>
    <m/>
    <m/>
    <m/>
    <m/>
    <m/>
    <m/>
  </r>
  <r>
    <x v="18"/>
    <s v="Distrito Federal"/>
    <s v="Centro-oeste"/>
    <s v="21B6_PO06 - Formação e capacitação de Agentes de Assistência Técnica e Estensão Rural "/>
    <m/>
    <x v="3"/>
    <x v="1"/>
    <x v="3"/>
    <n v="0"/>
    <m/>
    <m/>
    <m/>
    <m/>
    <m/>
    <m/>
  </r>
  <r>
    <x v="18"/>
    <s v="Distrito Federal"/>
    <s v="Centro-oeste"/>
    <s v="21B6_PO06 - Formação e capacitação de Agentes de Assistência Técnica e Estensão Rural "/>
    <m/>
    <x v="3"/>
    <x v="1"/>
    <x v="1"/>
    <n v="0"/>
    <m/>
    <m/>
    <m/>
    <m/>
    <m/>
    <m/>
  </r>
  <r>
    <x v="18"/>
    <s v="Distrito Federal"/>
    <s v="Centro-oeste"/>
    <s v="21B6_PO06 - Formação e capacitação de Agentes de Assistência Técnica e Estensão Rural "/>
    <m/>
    <x v="3"/>
    <x v="1"/>
    <x v="2"/>
    <n v="0"/>
    <m/>
    <m/>
    <m/>
    <m/>
    <m/>
    <m/>
  </r>
  <r>
    <x v="18"/>
    <s v="Distrito Federal"/>
    <s v="Centro-oeste"/>
    <s v="21B6_PO06 - Formação e capacitação de Agentes de Assistência Técnica e Estensão Rural "/>
    <m/>
    <x v="4"/>
    <x v="1"/>
    <x v="3"/>
    <n v="0"/>
    <m/>
    <m/>
    <m/>
    <m/>
    <m/>
    <m/>
  </r>
  <r>
    <x v="18"/>
    <s v="Distrito Federal"/>
    <s v="Centro-oeste"/>
    <s v="21B6_PO06 - Formação e capacitação de Agentes de Assistência Técnica e Estensão Rural "/>
    <m/>
    <x v="4"/>
    <x v="1"/>
    <x v="1"/>
    <n v="0"/>
    <m/>
    <m/>
    <m/>
    <m/>
    <m/>
    <m/>
  </r>
  <r>
    <x v="18"/>
    <s v="Distrito Federal"/>
    <s v="Centro-oeste"/>
    <s v="21B6_PO06 - Formação e capacitação de Agentes de Assistência Técnica e Estensão Rural "/>
    <m/>
    <x v="4"/>
    <x v="1"/>
    <x v="2"/>
    <n v="0"/>
    <m/>
    <m/>
    <m/>
    <m/>
    <m/>
    <m/>
  </r>
  <r>
    <x v="19"/>
    <s v="Alagoas"/>
    <s v="Nordeste"/>
    <s v="21B6_PO06 - Formação e capacitação de Agentes de Assistência Técnica e Estensão Rural "/>
    <m/>
    <x v="0"/>
    <x v="0"/>
    <x v="0"/>
    <n v="0"/>
    <m/>
    <m/>
    <m/>
    <m/>
    <m/>
    <m/>
  </r>
  <r>
    <x v="19"/>
    <s v="Alagoas"/>
    <s v="Nordeste"/>
    <s v="21B6_PO06 - Formação e capacitação de Agentes de Assistência Técnica e Estensão Rural "/>
    <m/>
    <x v="0"/>
    <x v="0"/>
    <x v="1"/>
    <n v="0"/>
    <m/>
    <m/>
    <m/>
    <m/>
    <m/>
    <m/>
  </r>
  <r>
    <x v="19"/>
    <s v="Alagoas"/>
    <s v="Nordeste"/>
    <s v="21B6_PO06 - Formação e capacitação de Agentes de Assistência Técnica e Estensão Rural "/>
    <m/>
    <x v="0"/>
    <x v="0"/>
    <x v="2"/>
    <n v="0"/>
    <m/>
    <m/>
    <m/>
    <m/>
    <m/>
    <m/>
  </r>
  <r>
    <x v="19"/>
    <s v="Alagoas"/>
    <s v="Nordeste"/>
    <s v="21B6_PO06 - Formação e capacitação de Agentes de Assistência Técnica e Estensão Rural "/>
    <m/>
    <x v="0"/>
    <x v="1"/>
    <x v="3"/>
    <n v="0"/>
    <m/>
    <m/>
    <m/>
    <m/>
    <m/>
    <m/>
  </r>
  <r>
    <x v="19"/>
    <s v="Alagoas"/>
    <s v="Nordeste"/>
    <s v="21B6_PO06 - Formação e capacitação de Agentes de Assistência Técnica e Estensão Rural "/>
    <m/>
    <x v="0"/>
    <x v="1"/>
    <x v="1"/>
    <n v="0"/>
    <m/>
    <m/>
    <m/>
    <m/>
    <m/>
    <m/>
  </r>
  <r>
    <x v="19"/>
    <s v="Alagoas"/>
    <s v="Nordeste"/>
    <s v="21B6_PO06 - Formação e capacitação de Agentes de Assistência Técnica e Estensão Rural "/>
    <m/>
    <x v="0"/>
    <x v="1"/>
    <x v="2"/>
    <n v="0"/>
    <m/>
    <m/>
    <m/>
    <m/>
    <m/>
    <m/>
  </r>
  <r>
    <x v="19"/>
    <s v="Alagoas"/>
    <s v="Nordeste"/>
    <s v="21B6_PO06 - Formação e capacitação de Agentes de Assistência Técnica e Estensão Rural "/>
    <m/>
    <x v="1"/>
    <x v="1"/>
    <x v="3"/>
    <n v="0"/>
    <m/>
    <m/>
    <m/>
    <m/>
    <m/>
    <m/>
  </r>
  <r>
    <x v="19"/>
    <s v="Alagoas"/>
    <s v="Nordeste"/>
    <s v="21B6_PO06 - Formação e capacitação de Agentes de Assistência Técnica e Estensão Rural "/>
    <m/>
    <x v="1"/>
    <x v="1"/>
    <x v="1"/>
    <n v="0"/>
    <m/>
    <m/>
    <m/>
    <m/>
    <m/>
    <m/>
  </r>
  <r>
    <x v="19"/>
    <s v="Alagoas"/>
    <s v="Nordeste"/>
    <s v="21B6_PO06 - Formação e capacitação de Agentes de Assistência Técnica e Estensão Rural "/>
    <m/>
    <x v="1"/>
    <x v="1"/>
    <x v="2"/>
    <n v="0"/>
    <m/>
    <m/>
    <m/>
    <m/>
    <m/>
    <m/>
  </r>
  <r>
    <x v="19"/>
    <s v="Alagoas"/>
    <s v="Nordeste"/>
    <s v="21B6_PO06 - Formação e capacitação de Agentes de Assistência Técnica e Estensão Rural "/>
    <m/>
    <x v="2"/>
    <x v="1"/>
    <x v="3"/>
    <n v="0"/>
    <m/>
    <m/>
    <m/>
    <m/>
    <m/>
    <m/>
  </r>
  <r>
    <x v="19"/>
    <s v="Alagoas"/>
    <s v="Nordeste"/>
    <s v="21B6_PO06 - Formação e capacitação de Agentes de Assistência Técnica e Estensão Rural "/>
    <m/>
    <x v="2"/>
    <x v="1"/>
    <x v="1"/>
    <n v="0"/>
    <m/>
    <m/>
    <m/>
    <m/>
    <m/>
    <m/>
  </r>
  <r>
    <x v="19"/>
    <s v="Alagoas"/>
    <s v="Nordeste"/>
    <s v="21B6_PO06 - Formação e capacitação de Agentes de Assistência Técnica e Estensão Rural "/>
    <m/>
    <x v="2"/>
    <x v="1"/>
    <x v="2"/>
    <n v="0"/>
    <m/>
    <m/>
    <m/>
    <m/>
    <m/>
    <m/>
  </r>
  <r>
    <x v="19"/>
    <s v="Alagoas"/>
    <s v="Nordeste"/>
    <s v="21B6_PO06 - Formação e capacitação de Agentes de Assistência Técnica e Estensão Rural "/>
    <m/>
    <x v="3"/>
    <x v="1"/>
    <x v="3"/>
    <n v="0"/>
    <m/>
    <m/>
    <m/>
    <m/>
    <m/>
    <m/>
  </r>
  <r>
    <x v="19"/>
    <s v="Alagoas"/>
    <s v="Nordeste"/>
    <s v="21B6_PO06 - Formação e capacitação de Agentes de Assistência Técnica e Estensão Rural "/>
    <m/>
    <x v="3"/>
    <x v="1"/>
    <x v="1"/>
    <n v="0"/>
    <m/>
    <m/>
    <m/>
    <m/>
    <m/>
    <m/>
  </r>
  <r>
    <x v="19"/>
    <s v="Alagoas"/>
    <s v="Nordeste"/>
    <s v="21B6_PO06 - Formação e capacitação de Agentes de Assistência Técnica e Estensão Rural "/>
    <m/>
    <x v="3"/>
    <x v="1"/>
    <x v="2"/>
    <n v="0"/>
    <m/>
    <m/>
    <m/>
    <m/>
    <m/>
    <m/>
  </r>
  <r>
    <x v="19"/>
    <s v="Alagoas"/>
    <s v="Nordeste"/>
    <s v="21B6_PO06 - Formação e capacitação de Agentes de Assistência Técnica e Estensão Rural "/>
    <m/>
    <x v="4"/>
    <x v="1"/>
    <x v="3"/>
    <n v="0"/>
    <m/>
    <m/>
    <m/>
    <m/>
    <m/>
    <m/>
  </r>
  <r>
    <x v="19"/>
    <s v="Alagoas"/>
    <s v="Nordeste"/>
    <s v="21B6_PO06 - Formação e capacitação de Agentes de Assistência Técnica e Estensão Rural "/>
    <m/>
    <x v="4"/>
    <x v="1"/>
    <x v="1"/>
    <n v="0"/>
    <m/>
    <m/>
    <m/>
    <m/>
    <m/>
    <m/>
  </r>
  <r>
    <x v="19"/>
    <s v="Alagoas"/>
    <s v="Nordeste"/>
    <s v="21B6_PO06 - Formação e capacitação de Agentes de Assistência Técnica e Estensão Rural "/>
    <m/>
    <x v="4"/>
    <x v="1"/>
    <x v="2"/>
    <n v="0"/>
    <m/>
    <m/>
    <m/>
    <m/>
    <m/>
    <m/>
  </r>
  <r>
    <x v="20"/>
    <s v="Ceará"/>
    <s v="Nordeste"/>
    <s v="21B6_PO06 - Formação e capacitação de Agentes de Assistência Técnica e Estensão Rural "/>
    <m/>
    <x v="0"/>
    <x v="0"/>
    <x v="0"/>
    <n v="0"/>
    <m/>
    <m/>
    <m/>
    <m/>
    <m/>
    <m/>
  </r>
  <r>
    <x v="20"/>
    <s v="Ceará"/>
    <s v="Nordeste"/>
    <s v="21B6_PO06 - Formação e capacitação de Agentes de Assistência Técnica e Estensão Rural "/>
    <m/>
    <x v="0"/>
    <x v="0"/>
    <x v="1"/>
    <n v="0"/>
    <m/>
    <m/>
    <m/>
    <m/>
    <m/>
    <m/>
  </r>
  <r>
    <x v="20"/>
    <s v="Ceará"/>
    <s v="Nordeste"/>
    <s v="21B6_PO06 - Formação e capacitação de Agentes de Assistência Técnica e Estensão Rural "/>
    <m/>
    <x v="0"/>
    <x v="0"/>
    <x v="2"/>
    <n v="0"/>
    <m/>
    <m/>
    <m/>
    <m/>
    <m/>
    <m/>
  </r>
  <r>
    <x v="20"/>
    <s v="Ceará"/>
    <s v="Nordeste"/>
    <s v="21B6_PO06 - Formação e capacitação de Agentes de Assistência Técnica e Estensão Rural "/>
    <m/>
    <x v="0"/>
    <x v="1"/>
    <x v="3"/>
    <n v="0"/>
    <m/>
    <m/>
    <m/>
    <m/>
    <m/>
    <m/>
  </r>
  <r>
    <x v="20"/>
    <s v="Ceará"/>
    <s v="Nordeste"/>
    <s v="21B6_PO06 - Formação e capacitação de Agentes de Assistência Técnica e Estensão Rural "/>
    <m/>
    <x v="0"/>
    <x v="1"/>
    <x v="1"/>
    <n v="0"/>
    <m/>
    <m/>
    <m/>
    <m/>
    <m/>
    <m/>
  </r>
  <r>
    <x v="20"/>
    <s v="Ceará"/>
    <s v="Nordeste"/>
    <s v="21B6_PO06 - Formação e capacitação de Agentes de Assistência Técnica e Estensão Rural "/>
    <m/>
    <x v="0"/>
    <x v="1"/>
    <x v="2"/>
    <n v="0"/>
    <m/>
    <m/>
    <m/>
    <m/>
    <m/>
    <m/>
  </r>
  <r>
    <x v="20"/>
    <s v="Ceará"/>
    <s v="Nordeste"/>
    <s v="21B6_PO06 - Formação e capacitação de Agentes de Assistência Técnica e Estensão Rural "/>
    <m/>
    <x v="1"/>
    <x v="1"/>
    <x v="3"/>
    <n v="0"/>
    <m/>
    <m/>
    <m/>
    <m/>
    <m/>
    <m/>
  </r>
  <r>
    <x v="20"/>
    <s v="Ceará"/>
    <s v="Nordeste"/>
    <s v="21B6_PO06 - Formação e capacitação de Agentes de Assistência Técnica e Estensão Rural "/>
    <m/>
    <x v="1"/>
    <x v="1"/>
    <x v="1"/>
    <n v="0"/>
    <m/>
    <m/>
    <m/>
    <m/>
    <m/>
    <m/>
  </r>
  <r>
    <x v="20"/>
    <s v="Ceará"/>
    <s v="Nordeste"/>
    <s v="21B6_PO06 - Formação e capacitação de Agentes de Assistência Técnica e Estensão Rural "/>
    <m/>
    <x v="1"/>
    <x v="1"/>
    <x v="2"/>
    <n v="0"/>
    <m/>
    <m/>
    <m/>
    <m/>
    <m/>
    <m/>
  </r>
  <r>
    <x v="20"/>
    <s v="Ceará"/>
    <s v="Nordeste"/>
    <s v="21B6_PO06 - Formação e capacitação de Agentes de Assistência Técnica e Estensão Rural "/>
    <m/>
    <x v="2"/>
    <x v="1"/>
    <x v="3"/>
    <n v="0"/>
    <m/>
    <m/>
    <m/>
    <m/>
    <m/>
    <m/>
  </r>
  <r>
    <x v="20"/>
    <s v="Ceará"/>
    <s v="Nordeste"/>
    <s v="21B6_PO06 - Formação e capacitação de Agentes de Assistência Técnica e Estensão Rural "/>
    <m/>
    <x v="2"/>
    <x v="1"/>
    <x v="1"/>
    <n v="0"/>
    <m/>
    <m/>
    <m/>
    <m/>
    <m/>
    <m/>
  </r>
  <r>
    <x v="20"/>
    <s v="Ceará"/>
    <s v="Nordeste"/>
    <s v="21B6_PO06 - Formação e capacitação de Agentes de Assistência Técnica e Estensão Rural "/>
    <m/>
    <x v="2"/>
    <x v="1"/>
    <x v="2"/>
    <n v="0"/>
    <m/>
    <m/>
    <m/>
    <m/>
    <m/>
    <m/>
  </r>
  <r>
    <x v="20"/>
    <s v="Ceará"/>
    <s v="Nordeste"/>
    <s v="21B6_PO06 - Formação e capacitação de Agentes de Assistência Técnica e Estensão Rural "/>
    <m/>
    <x v="3"/>
    <x v="1"/>
    <x v="3"/>
    <n v="0"/>
    <m/>
    <m/>
    <m/>
    <m/>
    <m/>
    <m/>
  </r>
  <r>
    <x v="20"/>
    <s v="Ceará"/>
    <s v="Nordeste"/>
    <s v="21B6_PO06 - Formação e capacitação de Agentes de Assistência Técnica e Estensão Rural "/>
    <m/>
    <x v="3"/>
    <x v="1"/>
    <x v="1"/>
    <n v="0"/>
    <m/>
    <m/>
    <m/>
    <m/>
    <m/>
    <m/>
  </r>
  <r>
    <x v="20"/>
    <s v="Ceará"/>
    <s v="Nordeste"/>
    <s v="21B6_PO06 - Formação e capacitação de Agentes de Assistência Técnica e Estensão Rural "/>
    <m/>
    <x v="3"/>
    <x v="1"/>
    <x v="2"/>
    <n v="0"/>
    <m/>
    <m/>
    <m/>
    <m/>
    <m/>
    <m/>
  </r>
  <r>
    <x v="20"/>
    <s v="Ceará"/>
    <s v="Nordeste"/>
    <s v="21B6_PO06 - Formação e capacitação de Agentes de Assistência Técnica e Estensão Rural "/>
    <m/>
    <x v="4"/>
    <x v="1"/>
    <x v="3"/>
    <n v="0"/>
    <m/>
    <m/>
    <m/>
    <m/>
    <m/>
    <m/>
  </r>
  <r>
    <x v="20"/>
    <s v="Ceará"/>
    <s v="Nordeste"/>
    <s v="21B6_PO06 - Formação e capacitação de Agentes de Assistência Técnica e Estensão Rural "/>
    <m/>
    <x v="4"/>
    <x v="1"/>
    <x v="1"/>
    <n v="0"/>
    <m/>
    <m/>
    <m/>
    <m/>
    <m/>
    <m/>
  </r>
  <r>
    <x v="20"/>
    <s v="Ceará"/>
    <s v="Nordeste"/>
    <s v="21B6_PO06 - Formação e capacitação de Agentes de Assistência Técnica e Estensão Rural "/>
    <m/>
    <x v="4"/>
    <x v="1"/>
    <x v="2"/>
    <n v="0"/>
    <m/>
    <m/>
    <m/>
    <m/>
    <m/>
    <m/>
  </r>
  <r>
    <x v="21"/>
    <s v="Mato Grosso  "/>
    <s v="NORTE"/>
    <s v="21B6_PO06 - Formação e capacitação de Agentes de Assistência Técnica e Estensão Rural "/>
    <m/>
    <x v="1"/>
    <x v="0"/>
    <x v="1"/>
    <n v="0"/>
    <m/>
    <m/>
    <m/>
    <m/>
    <m/>
    <m/>
  </r>
  <r>
    <x v="21"/>
    <s v="Mato Grosso  "/>
    <s v="NORTE"/>
    <s v="21B6_PO06 - Formação e capacitação de Agentes de Assistência Técnica e Estensão Rural "/>
    <m/>
    <x v="1"/>
    <x v="0"/>
    <x v="2"/>
    <n v="0"/>
    <m/>
    <m/>
    <m/>
    <m/>
    <m/>
    <m/>
  </r>
  <r>
    <x v="21"/>
    <s v="Mato Grosso  "/>
    <s v="NORTE"/>
    <s v="21B6_PO06 - Formação e capacitação de Agentes de Assistência Técnica e Estensão Rural "/>
    <m/>
    <x v="1"/>
    <x v="1"/>
    <x v="3"/>
    <n v="0"/>
    <m/>
    <m/>
    <m/>
    <m/>
    <m/>
    <m/>
  </r>
  <r>
    <x v="21"/>
    <s v="Mato Grosso  "/>
    <s v="NORTE"/>
    <s v="21B6_PO06 - Formação e capacitação de Agentes de Assistência Técnica e Estensão Rural "/>
    <m/>
    <x v="1"/>
    <x v="1"/>
    <x v="1"/>
    <n v="0"/>
    <m/>
    <m/>
    <m/>
    <m/>
    <m/>
    <m/>
  </r>
  <r>
    <x v="21"/>
    <s v="Mato Grosso  "/>
    <s v="NORTE"/>
    <s v="21B6_PO06 - Formação e capacitação de Agentes de Assistência Técnica e Estensão Rural "/>
    <m/>
    <x v="1"/>
    <x v="1"/>
    <x v="2"/>
    <n v="0"/>
    <m/>
    <m/>
    <m/>
    <m/>
    <m/>
    <m/>
  </r>
  <r>
    <x v="21"/>
    <s v="Mato Grosso  "/>
    <s v="NORTE"/>
    <s v="21B6_PO06 - Formação e capacitação de Agentes de Assistência Técnica e Estensão Rural "/>
    <m/>
    <x v="2"/>
    <x v="1"/>
    <x v="3"/>
    <n v="0"/>
    <m/>
    <m/>
    <m/>
    <m/>
    <m/>
    <m/>
  </r>
  <r>
    <x v="21"/>
    <s v="Mato Grosso  "/>
    <s v="NORTE"/>
    <s v="21B6_PO06 - Formação e capacitação de Agentes de Assistência Técnica e Estensão Rural "/>
    <m/>
    <x v="2"/>
    <x v="1"/>
    <x v="1"/>
    <n v="0"/>
    <m/>
    <m/>
    <m/>
    <m/>
    <m/>
    <m/>
  </r>
  <r>
    <x v="21"/>
    <s v="Mato Grosso  "/>
    <s v="NORTE"/>
    <s v="21B6_PO06 - Formação e capacitação de Agentes de Assistência Técnica e Estensão Rural "/>
    <m/>
    <x v="2"/>
    <x v="1"/>
    <x v="2"/>
    <n v="0"/>
    <m/>
    <m/>
    <m/>
    <m/>
    <m/>
    <m/>
  </r>
  <r>
    <x v="21"/>
    <s v="Mato Grosso  "/>
    <s v="NORTE"/>
    <s v="21B6_PO06 - Formação e capacitação de Agentes de Assistência Técnica e Estensão Rural "/>
    <m/>
    <x v="3"/>
    <x v="1"/>
    <x v="3"/>
    <n v="0"/>
    <m/>
    <m/>
    <m/>
    <m/>
    <m/>
    <m/>
  </r>
  <r>
    <x v="21"/>
    <s v="Mato Grosso  "/>
    <s v="NORTE"/>
    <s v="21B6_PO06 - Formação e capacitação de Agentes de Assistência Técnica e Estensão Rural "/>
    <m/>
    <x v="3"/>
    <x v="1"/>
    <x v="1"/>
    <n v="0"/>
    <m/>
    <m/>
    <m/>
    <m/>
    <m/>
    <m/>
  </r>
  <r>
    <x v="21"/>
    <s v="Mato Grosso  "/>
    <s v="NORTE"/>
    <s v="21B6_PO06 - Formação e capacitação de Agentes de Assistência Técnica e Estensão Rural "/>
    <m/>
    <x v="3"/>
    <x v="1"/>
    <x v="2"/>
    <n v="0"/>
    <m/>
    <m/>
    <m/>
    <m/>
    <m/>
    <m/>
  </r>
  <r>
    <x v="21"/>
    <s v="Mato Grosso  "/>
    <s v="NORTE"/>
    <s v="21B6_PO06 - Formação e capacitação de Agentes de Assistência Técnica e Estensão Rural "/>
    <m/>
    <x v="4"/>
    <x v="1"/>
    <x v="3"/>
    <n v="0"/>
    <m/>
    <m/>
    <m/>
    <m/>
    <m/>
    <m/>
  </r>
  <r>
    <x v="21"/>
    <s v="Mato Grosso  "/>
    <s v="NORTE"/>
    <s v="21B6_PO06 - Formação e capacitação de Agentes de Assistência Técnica e Estensão Rural "/>
    <m/>
    <x v="4"/>
    <x v="1"/>
    <x v="1"/>
    <n v="0"/>
    <m/>
    <m/>
    <m/>
    <m/>
    <m/>
    <m/>
  </r>
  <r>
    <x v="21"/>
    <s v="Mato Grosso  "/>
    <s v="NORTE"/>
    <s v="21B6_PO06 - Formação e capacitação de Agentes de Assistência Técnica e Estensão Rural "/>
    <m/>
    <x v="4"/>
    <x v="1"/>
    <x v="2"/>
    <n v="0"/>
    <m/>
    <m/>
    <m/>
    <m/>
    <m/>
    <m/>
  </r>
  <r>
    <x v="22"/>
    <s v="Rondonia"/>
    <s v="NORTE"/>
    <s v="21B6_PO06 - Formação e capacitação de Agentes de Assistência Técnica e Estensão Rural "/>
    <m/>
    <x v="0"/>
    <x v="0"/>
    <x v="0"/>
    <n v="0"/>
    <m/>
    <m/>
    <m/>
    <m/>
    <m/>
    <m/>
  </r>
  <r>
    <x v="22"/>
    <s v="Rondonia"/>
    <s v="NORTE"/>
    <s v="21B6_PO06 - Formação e capacitação de Agentes de Assistência Técnica e Estensão Rural "/>
    <m/>
    <x v="0"/>
    <x v="0"/>
    <x v="1"/>
    <n v="0"/>
    <m/>
    <m/>
    <m/>
    <m/>
    <m/>
    <m/>
  </r>
  <r>
    <x v="22"/>
    <s v="Rondonia"/>
    <s v="NORTE"/>
    <s v="21B6_PO06 - Formação e capacitação de Agentes de Assistência Técnica e Estensão Rural "/>
    <m/>
    <x v="0"/>
    <x v="0"/>
    <x v="2"/>
    <n v="0"/>
    <m/>
    <m/>
    <m/>
    <m/>
    <m/>
    <m/>
  </r>
  <r>
    <x v="22"/>
    <s v="Rondonia"/>
    <s v="NORTE"/>
    <s v="21B6_PO06 - Formação e capacitação de Agentes de Assistência Técnica e Estensão Rural "/>
    <m/>
    <x v="0"/>
    <x v="1"/>
    <x v="3"/>
    <n v="0"/>
    <m/>
    <m/>
    <m/>
    <m/>
    <m/>
    <m/>
  </r>
  <r>
    <x v="22"/>
    <s v="Rondonia"/>
    <s v="NORTE"/>
    <s v="21B6_PO06 - Formação e capacitação de Agentes de Assistência Técnica e Estensão Rural "/>
    <m/>
    <x v="0"/>
    <x v="1"/>
    <x v="1"/>
    <n v="0"/>
    <m/>
    <m/>
    <m/>
    <m/>
    <m/>
    <m/>
  </r>
  <r>
    <x v="22"/>
    <s v="Rondonia"/>
    <s v="NORTE"/>
    <s v="21B6_PO06 - Formação e capacitação de Agentes de Assistência Técnica e Estensão Rural "/>
    <m/>
    <x v="0"/>
    <x v="1"/>
    <x v="2"/>
    <n v="0"/>
    <m/>
    <m/>
    <m/>
    <m/>
    <m/>
    <m/>
  </r>
  <r>
    <x v="22"/>
    <s v="Rondonia"/>
    <s v="NORTE"/>
    <s v="21B6_PO06 - Formação e capacitação de Agentes de Assistência Técnica e Estensão Rural "/>
    <m/>
    <x v="1"/>
    <x v="1"/>
    <x v="3"/>
    <n v="0"/>
    <m/>
    <m/>
    <m/>
    <m/>
    <m/>
    <m/>
  </r>
  <r>
    <x v="22"/>
    <s v="Rondonia"/>
    <s v="NORTE"/>
    <s v="21B6_PO06 - Formação e capacitação de Agentes de Assistência Técnica e Estensão Rural "/>
    <m/>
    <x v="1"/>
    <x v="1"/>
    <x v="1"/>
    <n v="0"/>
    <m/>
    <m/>
    <m/>
    <m/>
    <m/>
    <m/>
  </r>
  <r>
    <x v="22"/>
    <s v="Rondonia"/>
    <s v="NORTE"/>
    <s v="21B6_PO06 - Formação e capacitação de Agentes de Assistência Técnica e Estensão Rural "/>
    <m/>
    <x v="1"/>
    <x v="1"/>
    <x v="2"/>
    <n v="0"/>
    <m/>
    <m/>
    <m/>
    <m/>
    <m/>
    <m/>
  </r>
  <r>
    <x v="22"/>
    <s v="Rondonia"/>
    <s v="NORTE"/>
    <s v="21B6_PO06 - Formação e capacitação de Agentes de Assistência Técnica e Estensão Rural "/>
    <m/>
    <x v="2"/>
    <x v="1"/>
    <x v="3"/>
    <n v="0"/>
    <m/>
    <m/>
    <m/>
    <m/>
    <m/>
    <m/>
  </r>
  <r>
    <x v="22"/>
    <s v="Rondonia"/>
    <s v="NORTE"/>
    <s v="21B6_PO06 - Formação e capacitação de Agentes de Assistência Técnica e Estensão Rural "/>
    <m/>
    <x v="2"/>
    <x v="1"/>
    <x v="1"/>
    <n v="0"/>
    <m/>
    <m/>
    <m/>
    <m/>
    <m/>
    <m/>
  </r>
  <r>
    <x v="22"/>
    <s v="Rondonia"/>
    <s v="NORTE"/>
    <s v="21B6_PO06 - Formação e capacitação de Agentes de Assistência Técnica e Estensão Rural "/>
    <m/>
    <x v="2"/>
    <x v="1"/>
    <x v="2"/>
    <n v="0"/>
    <m/>
    <m/>
    <m/>
    <m/>
    <m/>
    <m/>
  </r>
  <r>
    <x v="22"/>
    <s v="Rondonia"/>
    <s v="NORTE"/>
    <s v="21B6_PO06 - Formação e capacitação de Agentes de Assistência Técnica e Estensão Rural "/>
    <m/>
    <x v="3"/>
    <x v="1"/>
    <x v="3"/>
    <n v="0"/>
    <m/>
    <m/>
    <m/>
    <m/>
    <m/>
    <m/>
  </r>
  <r>
    <x v="22"/>
    <s v="Rondonia"/>
    <s v="NORTE"/>
    <s v="21B6_PO06 - Formação e capacitação de Agentes de Assistência Técnica e Estensão Rural "/>
    <m/>
    <x v="3"/>
    <x v="1"/>
    <x v="1"/>
    <n v="0"/>
    <m/>
    <m/>
    <m/>
    <m/>
    <m/>
    <m/>
  </r>
  <r>
    <x v="22"/>
    <s v="Rondonia"/>
    <s v="NORTE"/>
    <s v="21B6_PO06 - Formação e capacitação de Agentes de Assistência Técnica e Estensão Rural "/>
    <m/>
    <x v="3"/>
    <x v="1"/>
    <x v="2"/>
    <n v="0"/>
    <m/>
    <m/>
    <m/>
    <m/>
    <m/>
    <m/>
  </r>
  <r>
    <x v="22"/>
    <s v="Rondonia"/>
    <s v="NORTE"/>
    <s v="21B6_PO06 - Formação e capacitação de Agentes de Assistência Técnica e Estensão Rural "/>
    <m/>
    <x v="4"/>
    <x v="1"/>
    <x v="3"/>
    <n v="0"/>
    <m/>
    <m/>
    <m/>
    <m/>
    <m/>
    <m/>
  </r>
  <r>
    <x v="22"/>
    <s v="Rondonia"/>
    <s v="NORTE"/>
    <s v="21B6_PO06 - Formação e capacitação de Agentes de Assistência Técnica e Estensão Rural "/>
    <m/>
    <x v="4"/>
    <x v="1"/>
    <x v="1"/>
    <n v="0"/>
    <m/>
    <m/>
    <m/>
    <m/>
    <m/>
    <m/>
  </r>
  <r>
    <x v="22"/>
    <s v="Rondonia"/>
    <s v="NORTE"/>
    <s v="21B6_PO06 - Formação e capacitação de Agentes de Assistência Técnica e Estensão Rural "/>
    <m/>
    <x v="4"/>
    <x v="1"/>
    <x v="2"/>
    <n v="0"/>
    <m/>
    <m/>
    <m/>
    <m/>
    <m/>
    <m/>
  </r>
  <r>
    <x v="23"/>
    <s v="Paraíba"/>
    <s v="Nordeste"/>
    <s v="21B6_PO06 - Formação e capacitação de Agentes de Assistência Técnica e Estensão Rural "/>
    <m/>
    <x v="0"/>
    <x v="0"/>
    <x v="0"/>
    <n v="0"/>
    <m/>
    <m/>
    <m/>
    <m/>
    <m/>
    <m/>
  </r>
  <r>
    <x v="23"/>
    <s v="Paraíba"/>
    <s v="Nordeste"/>
    <s v="21B6_PO06 - Formação e capacitação de Agentes de Assistência Técnica e Estensão Rural "/>
    <m/>
    <x v="0"/>
    <x v="0"/>
    <x v="1"/>
    <n v="0"/>
    <m/>
    <m/>
    <m/>
    <m/>
    <m/>
    <m/>
  </r>
  <r>
    <x v="23"/>
    <s v="Paraíba"/>
    <s v="Nordeste"/>
    <s v="21B6_PO06 - Formação e capacitação de Agentes de Assistência Técnica e Estensão Rural "/>
    <m/>
    <x v="0"/>
    <x v="0"/>
    <x v="2"/>
    <n v="0"/>
    <m/>
    <m/>
    <m/>
    <m/>
    <m/>
    <m/>
  </r>
  <r>
    <x v="23"/>
    <s v="Paraíba"/>
    <s v="Nordeste"/>
    <s v="21B6_PO06 - Formação e capacitação de Agentes de Assistência Técnica e Estensão Rural "/>
    <m/>
    <x v="0"/>
    <x v="1"/>
    <x v="3"/>
    <n v="0"/>
    <m/>
    <m/>
    <m/>
    <m/>
    <m/>
    <m/>
  </r>
  <r>
    <x v="23"/>
    <s v="Paraíba"/>
    <s v="Nordeste"/>
    <s v="21B6_PO06 - Formação e capacitação de Agentes de Assistência Técnica e Estensão Rural "/>
    <m/>
    <x v="0"/>
    <x v="1"/>
    <x v="1"/>
    <n v="0"/>
    <m/>
    <m/>
    <m/>
    <m/>
    <m/>
    <m/>
  </r>
  <r>
    <x v="23"/>
    <s v="Paraíba"/>
    <s v="Nordeste"/>
    <s v="21B6_PO06 - Formação e capacitação de Agentes de Assistência Técnica e Estensão Rural "/>
    <m/>
    <x v="0"/>
    <x v="1"/>
    <x v="2"/>
    <n v="0"/>
    <m/>
    <m/>
    <m/>
    <m/>
    <m/>
    <m/>
  </r>
  <r>
    <x v="23"/>
    <s v="Paraíba"/>
    <s v="Nordeste"/>
    <s v="21B6_PO06 - Formação e capacitação de Agentes de Assistência Técnica e Estensão Rural "/>
    <m/>
    <x v="1"/>
    <x v="0"/>
    <x v="0"/>
    <n v="0"/>
    <m/>
    <m/>
    <m/>
    <m/>
    <m/>
    <m/>
  </r>
  <r>
    <x v="23"/>
    <s v="Paraíba"/>
    <s v="Nordeste"/>
    <s v="21B6_PO06 - Formação e capacitação de Agentes de Assistência Técnica e Estensão Rural "/>
    <m/>
    <x v="1"/>
    <x v="0"/>
    <x v="1"/>
    <n v="0"/>
    <m/>
    <m/>
    <m/>
    <m/>
    <m/>
    <m/>
  </r>
  <r>
    <x v="23"/>
    <s v="Paraíba"/>
    <s v="Nordeste"/>
    <s v="21B6_PO06 - Formação e capacitação de Agentes de Assistência Técnica e Estensão Rural "/>
    <m/>
    <x v="1"/>
    <x v="0"/>
    <x v="2"/>
    <n v="0"/>
    <m/>
    <m/>
    <m/>
    <m/>
    <m/>
    <m/>
  </r>
  <r>
    <x v="23"/>
    <s v="Paraíba"/>
    <s v="Nordeste"/>
    <s v="21B6_PO06 - Formação e capacitação de Agentes de Assistência Técnica e Estensão Rural "/>
    <m/>
    <x v="1"/>
    <x v="1"/>
    <x v="3"/>
    <n v="0"/>
    <m/>
    <m/>
    <m/>
    <m/>
    <m/>
    <m/>
  </r>
  <r>
    <x v="23"/>
    <s v="Paraíba"/>
    <s v="Nordeste"/>
    <s v="21B6_PO06 - Formação e capacitação de Agentes de Assistência Técnica e Estensão Rural "/>
    <m/>
    <x v="1"/>
    <x v="1"/>
    <x v="1"/>
    <n v="0"/>
    <m/>
    <m/>
    <m/>
    <m/>
    <m/>
    <m/>
  </r>
  <r>
    <x v="23"/>
    <s v="Paraíba"/>
    <s v="Nordeste"/>
    <s v="21B6_PO06 - Formação e capacitação de Agentes de Assistência Técnica e Estensão Rural "/>
    <m/>
    <x v="1"/>
    <x v="1"/>
    <x v="2"/>
    <n v="0"/>
    <m/>
    <m/>
    <m/>
    <m/>
    <m/>
    <m/>
  </r>
  <r>
    <x v="23"/>
    <s v="Paraíba"/>
    <s v="Nordeste"/>
    <s v="21B6_PO06 - Formação e capacitação de Agentes de Assistência Técnica e Estensão Rural "/>
    <m/>
    <x v="2"/>
    <x v="0"/>
    <x v="0"/>
    <n v="0"/>
    <m/>
    <m/>
    <m/>
    <m/>
    <m/>
    <m/>
  </r>
  <r>
    <x v="23"/>
    <s v="Paraíba"/>
    <s v="Nordeste"/>
    <s v="21B6_PO06 - Formação e capacitação de Agentes de Assistência Técnica e Estensão Rural "/>
    <m/>
    <x v="2"/>
    <x v="0"/>
    <x v="1"/>
    <n v="0"/>
    <m/>
    <m/>
    <m/>
    <m/>
    <m/>
    <m/>
  </r>
  <r>
    <x v="23"/>
    <s v="Paraíba"/>
    <s v="Nordeste"/>
    <s v="21B6_PO06 - Formação e capacitação de Agentes de Assistência Técnica e Estensão Rural "/>
    <m/>
    <x v="2"/>
    <x v="0"/>
    <x v="2"/>
    <n v="0"/>
    <m/>
    <m/>
    <m/>
    <m/>
    <m/>
    <m/>
  </r>
  <r>
    <x v="23"/>
    <s v="Paraíba"/>
    <s v="Nordeste"/>
    <s v="21B6_PO06 - Formação e capacitação de Agentes de Assistência Técnica e Estensão Rural "/>
    <m/>
    <x v="2"/>
    <x v="1"/>
    <x v="3"/>
    <n v="0"/>
    <m/>
    <m/>
    <m/>
    <m/>
    <m/>
    <m/>
  </r>
  <r>
    <x v="23"/>
    <s v="Paraíba"/>
    <s v="Nordeste"/>
    <s v="21B6_PO06 - Formação e capacitação de Agentes de Assistência Técnica e Estensão Rural "/>
    <m/>
    <x v="2"/>
    <x v="1"/>
    <x v="1"/>
    <n v="0"/>
    <m/>
    <m/>
    <m/>
    <m/>
    <m/>
    <m/>
  </r>
  <r>
    <x v="23"/>
    <s v="Paraíba"/>
    <s v="Nordeste"/>
    <s v="21B6_PO06 - Formação e capacitação de Agentes de Assistência Técnica e Estensão Rural "/>
    <m/>
    <x v="2"/>
    <x v="1"/>
    <x v="2"/>
    <n v="0"/>
    <m/>
    <m/>
    <m/>
    <m/>
    <m/>
    <m/>
  </r>
  <r>
    <x v="23"/>
    <s v="Paraíba"/>
    <s v="Nordeste"/>
    <s v="21B6_PO06 - Formação e capacitação de Agentes de Assistência Técnica e Estensão Rural "/>
    <m/>
    <x v="3"/>
    <x v="0"/>
    <x v="0"/>
    <n v="0"/>
    <m/>
    <m/>
    <m/>
    <m/>
    <m/>
    <m/>
  </r>
  <r>
    <x v="23"/>
    <s v="Paraíba"/>
    <s v="Nordeste"/>
    <s v="21B6_PO06 - Formação e capacitação de Agentes de Assistência Técnica e Estensão Rural "/>
    <m/>
    <x v="3"/>
    <x v="0"/>
    <x v="1"/>
    <n v="0"/>
    <m/>
    <m/>
    <m/>
    <m/>
    <m/>
    <m/>
  </r>
  <r>
    <x v="23"/>
    <s v="Paraíba"/>
    <s v="Nordeste"/>
    <s v="21B6_PO06 - Formação e capacitação de Agentes de Assistência Técnica e Estensão Rural "/>
    <m/>
    <x v="3"/>
    <x v="0"/>
    <x v="2"/>
    <n v="0"/>
    <m/>
    <m/>
    <m/>
    <m/>
    <m/>
    <m/>
  </r>
  <r>
    <x v="23"/>
    <s v="Paraíba"/>
    <s v="Nordeste"/>
    <s v="21B6_PO06 - Formação e capacitação de Agentes de Assistência Técnica e Estensão Rural "/>
    <m/>
    <x v="3"/>
    <x v="1"/>
    <x v="3"/>
    <n v="0"/>
    <m/>
    <m/>
    <m/>
    <m/>
    <m/>
    <m/>
  </r>
  <r>
    <x v="23"/>
    <s v="Paraíba"/>
    <s v="Nordeste"/>
    <s v="21B6_PO06 - Formação e capacitação de Agentes de Assistência Técnica e Estensão Rural "/>
    <m/>
    <x v="3"/>
    <x v="1"/>
    <x v="1"/>
    <n v="0"/>
    <m/>
    <m/>
    <m/>
    <m/>
    <m/>
    <m/>
  </r>
  <r>
    <x v="23"/>
    <s v="Paraíba"/>
    <s v="Nordeste"/>
    <s v="21B6_PO06 - Formação e capacitação de Agentes de Assistência Técnica e Estensão Rural "/>
    <m/>
    <x v="3"/>
    <x v="1"/>
    <x v="2"/>
    <n v="0"/>
    <m/>
    <m/>
    <m/>
    <m/>
    <m/>
    <m/>
  </r>
  <r>
    <x v="23"/>
    <s v="Paraíba"/>
    <s v="Nordeste"/>
    <s v="21B6_PO06 - Formação e capacitação de Agentes de Assistência Técnica e Estensão Rural "/>
    <m/>
    <x v="4"/>
    <x v="0"/>
    <x v="0"/>
    <n v="0"/>
    <m/>
    <m/>
    <m/>
    <m/>
    <m/>
    <m/>
  </r>
  <r>
    <x v="23"/>
    <s v="Paraíba"/>
    <s v="Nordeste"/>
    <s v="21B6_PO06 - Formação e capacitação de Agentes de Assistência Técnica e Estensão Rural "/>
    <m/>
    <x v="4"/>
    <x v="0"/>
    <x v="1"/>
    <n v="0"/>
    <m/>
    <m/>
    <m/>
    <m/>
    <m/>
    <m/>
  </r>
  <r>
    <x v="23"/>
    <s v="Paraíba"/>
    <s v="Nordeste"/>
    <s v="21B6_PO06 - Formação e capacitação de Agentes de Assistência Técnica e Estensão Rural "/>
    <m/>
    <x v="4"/>
    <x v="0"/>
    <x v="2"/>
    <n v="0"/>
    <m/>
    <m/>
    <m/>
    <m/>
    <m/>
    <m/>
  </r>
  <r>
    <x v="23"/>
    <s v="Paraíba"/>
    <s v="Nordeste"/>
    <s v="21B6_PO06 - Formação e capacitação de Agentes de Assistência Técnica e Estensão Rural "/>
    <m/>
    <x v="4"/>
    <x v="1"/>
    <x v="3"/>
    <n v="0"/>
    <m/>
    <m/>
    <m/>
    <m/>
    <m/>
    <m/>
  </r>
  <r>
    <x v="23"/>
    <s v="Paraíba"/>
    <s v="Nordeste"/>
    <s v="21B6_PO06 - Formação e capacitação de Agentes de Assistência Técnica e Estensão Rural "/>
    <m/>
    <x v="4"/>
    <x v="1"/>
    <x v="1"/>
    <n v="0"/>
    <m/>
    <m/>
    <m/>
    <m/>
    <m/>
    <m/>
  </r>
  <r>
    <x v="23"/>
    <s v="Paraíba"/>
    <s v="Nordeste"/>
    <s v="21B6_PO06 - Formação e capacitação de Agentes de Assistência Técnica e Estensão Rural "/>
    <m/>
    <x v="4"/>
    <x v="1"/>
    <x v="2"/>
    <n v="0"/>
    <m/>
    <m/>
    <m/>
    <m/>
    <m/>
    <m/>
  </r>
  <r>
    <x v="24"/>
    <s v="Roraima"/>
    <s v="NORTE"/>
    <s v="21B6_PO06 - Formação e capacitação de Agentes de Assistência Técnica e Estensão Rural "/>
    <m/>
    <x v="0"/>
    <x v="0"/>
    <x v="0"/>
    <n v="0"/>
    <m/>
    <m/>
    <m/>
    <m/>
    <m/>
    <m/>
  </r>
  <r>
    <x v="24"/>
    <s v="Roraima"/>
    <s v="NORTE"/>
    <s v="21B6_PO06 - Formação e capacitação de Agentes de Assistência Técnica e Estensão Rural "/>
    <m/>
    <x v="0"/>
    <x v="0"/>
    <x v="1"/>
    <n v="0"/>
    <m/>
    <m/>
    <m/>
    <m/>
    <m/>
    <m/>
  </r>
  <r>
    <x v="24"/>
    <s v="Roraima"/>
    <s v="NORTE"/>
    <s v="21B6_PO06 - Formação e capacitação de Agentes de Assistência Técnica e Estensão Rural "/>
    <m/>
    <x v="0"/>
    <x v="0"/>
    <x v="2"/>
    <n v="0"/>
    <m/>
    <m/>
    <m/>
    <m/>
    <m/>
    <m/>
  </r>
  <r>
    <x v="24"/>
    <s v="Roraima"/>
    <s v="NORTE"/>
    <s v="21B6_PO06 - Formação e capacitação de Agentes de Assistência Técnica e Estensão Rural "/>
    <m/>
    <x v="0"/>
    <x v="1"/>
    <x v="3"/>
    <n v="0"/>
    <m/>
    <m/>
    <m/>
    <m/>
    <m/>
    <m/>
  </r>
  <r>
    <x v="24"/>
    <s v="Roraima"/>
    <s v="NORTE"/>
    <s v="21B6_PO06 - Formação e capacitação de Agentes de Assistência Técnica e Estensão Rural "/>
    <m/>
    <x v="0"/>
    <x v="1"/>
    <x v="1"/>
    <n v="0"/>
    <m/>
    <m/>
    <m/>
    <m/>
    <m/>
    <m/>
  </r>
  <r>
    <x v="24"/>
    <s v="Roraima"/>
    <s v="NORTE"/>
    <s v="21B6_PO06 - Formação e capacitação de Agentes de Assistência Técnica e Estensão Rural "/>
    <m/>
    <x v="0"/>
    <x v="1"/>
    <x v="2"/>
    <n v="0"/>
    <m/>
    <m/>
    <m/>
    <m/>
    <m/>
    <m/>
  </r>
  <r>
    <x v="24"/>
    <s v="Roraima"/>
    <s v="NORTE"/>
    <s v="21B6_PO06 - Formação e capacitação de Agentes de Assistência Técnica e Estensão Rural "/>
    <m/>
    <x v="1"/>
    <x v="1"/>
    <x v="3"/>
    <n v="0"/>
    <m/>
    <m/>
    <m/>
    <m/>
    <m/>
    <m/>
  </r>
  <r>
    <x v="24"/>
    <s v="Roraima"/>
    <s v="NORTE"/>
    <s v="21B6_PO06 - Formação e capacitação de Agentes de Assistência Técnica e Estensão Rural "/>
    <m/>
    <x v="1"/>
    <x v="1"/>
    <x v="1"/>
    <n v="0"/>
    <m/>
    <m/>
    <m/>
    <m/>
    <m/>
    <m/>
  </r>
  <r>
    <x v="24"/>
    <s v="Roraima"/>
    <s v="NORTE"/>
    <s v="21B6_PO06 - Formação e capacitação de Agentes de Assistência Técnica e Estensão Rural "/>
    <m/>
    <x v="1"/>
    <x v="1"/>
    <x v="2"/>
    <n v="0"/>
    <m/>
    <m/>
    <m/>
    <m/>
    <m/>
    <m/>
  </r>
  <r>
    <x v="24"/>
    <s v="Roraima"/>
    <s v="NORTE"/>
    <s v="21B6_PO06 - Formação e capacitação de Agentes de Assistência Técnica e Estensão Rural "/>
    <m/>
    <x v="2"/>
    <x v="1"/>
    <x v="3"/>
    <n v="0"/>
    <m/>
    <m/>
    <m/>
    <m/>
    <m/>
    <m/>
  </r>
  <r>
    <x v="24"/>
    <s v="Roraima"/>
    <s v="NORTE"/>
    <s v="21B6_PO06 - Formação e capacitação de Agentes de Assistência Técnica e Estensão Rural "/>
    <m/>
    <x v="2"/>
    <x v="1"/>
    <x v="1"/>
    <n v="0"/>
    <m/>
    <m/>
    <m/>
    <m/>
    <m/>
    <m/>
  </r>
  <r>
    <x v="24"/>
    <s v="Roraima"/>
    <s v="NORTE"/>
    <s v="21B6_PO06 - Formação e capacitação de Agentes de Assistência Técnica e Estensão Rural "/>
    <m/>
    <x v="2"/>
    <x v="1"/>
    <x v="2"/>
    <n v="0"/>
    <m/>
    <m/>
    <m/>
    <m/>
    <m/>
    <m/>
  </r>
  <r>
    <x v="24"/>
    <s v="Roraima"/>
    <s v="NORTE"/>
    <s v="21B6_PO06 - Formação e capacitação de Agentes de Assistência Técnica e Estensão Rural "/>
    <m/>
    <x v="3"/>
    <x v="1"/>
    <x v="3"/>
    <n v="0"/>
    <m/>
    <m/>
    <m/>
    <m/>
    <m/>
    <m/>
  </r>
  <r>
    <x v="24"/>
    <s v="Roraima"/>
    <s v="NORTE"/>
    <s v="21B6_PO06 - Formação e capacitação de Agentes de Assistência Técnica e Estensão Rural "/>
    <m/>
    <x v="3"/>
    <x v="1"/>
    <x v="1"/>
    <n v="0"/>
    <m/>
    <m/>
    <m/>
    <m/>
    <m/>
    <m/>
  </r>
  <r>
    <x v="24"/>
    <s v="Roraima"/>
    <s v="NORTE"/>
    <s v="21B6_PO06 - Formação e capacitação de Agentes de Assistência Técnica e Estensão Rural "/>
    <m/>
    <x v="3"/>
    <x v="1"/>
    <x v="2"/>
    <n v="0"/>
    <m/>
    <m/>
    <m/>
    <m/>
    <m/>
    <m/>
  </r>
  <r>
    <x v="24"/>
    <s v="Roraima"/>
    <s v="NORTE"/>
    <s v="21B6_PO06 - Formação e capacitação de Agentes de Assistência Técnica e Estensão Rural "/>
    <m/>
    <x v="4"/>
    <x v="1"/>
    <x v="3"/>
    <n v="0"/>
    <m/>
    <m/>
    <m/>
    <m/>
    <m/>
    <m/>
  </r>
  <r>
    <x v="24"/>
    <s v="Roraima"/>
    <s v="NORTE"/>
    <s v="21B6_PO06 - Formação e capacitação de Agentes de Assistência Técnica e Estensão Rural "/>
    <m/>
    <x v="4"/>
    <x v="1"/>
    <x v="1"/>
    <n v="0"/>
    <m/>
    <m/>
    <m/>
    <m/>
    <m/>
    <m/>
  </r>
  <r>
    <x v="24"/>
    <s v="Roraima"/>
    <s v="NORTE"/>
    <s v="21B6_PO06 - Formação e capacitação de Agentes de Assistência Técnica e Estensão Rural "/>
    <m/>
    <x v="4"/>
    <x v="1"/>
    <x v="2"/>
    <n v="0"/>
    <m/>
    <m/>
    <m/>
    <m/>
    <m/>
    <m/>
  </r>
  <r>
    <x v="25"/>
    <s v="Amapá"/>
    <s v="NORTE"/>
    <s v="21B6_PO06 - Formação e capacitação de Agentes de Assistência Técnica e Estensão Rural "/>
    <m/>
    <x v="4"/>
    <x v="1"/>
    <x v="1"/>
    <n v="0"/>
    <m/>
    <m/>
    <m/>
    <m/>
    <m/>
    <m/>
  </r>
  <r>
    <x v="25"/>
    <s v="Amapá"/>
    <s v="NORTE"/>
    <s v="21B6_PO06 - Formação e capacitação de Agentes de Assistência Técnica e Estensão Rural "/>
    <m/>
    <x v="4"/>
    <x v="1"/>
    <x v="2"/>
    <n v="0"/>
    <m/>
    <m/>
    <m/>
    <m/>
    <m/>
    <m/>
  </r>
  <r>
    <x v="25"/>
    <s v="Amapá"/>
    <s v="NORTE"/>
    <s v="21B6_PO06 - Formação e capacitação de Agentes de Assistência Técnica e Estensão Rural "/>
    <m/>
    <x v="0"/>
    <x v="0"/>
    <x v="0"/>
    <n v="0"/>
    <m/>
    <m/>
    <m/>
    <m/>
    <m/>
    <m/>
  </r>
  <r>
    <x v="25"/>
    <s v="Amapá"/>
    <s v="NORTE"/>
    <s v="21B6_PO06 - Formação e capacitação de Agentes de Assistência Técnica e Estensão Rural "/>
    <m/>
    <x v="0"/>
    <x v="0"/>
    <x v="1"/>
    <n v="0"/>
    <m/>
    <m/>
    <m/>
    <m/>
    <m/>
    <m/>
  </r>
  <r>
    <x v="25"/>
    <s v="Amapá"/>
    <s v="NORTE"/>
    <s v="21B6_PO06 - Formação e capacitação de Agentes de Assistência Técnica e Estensão Rural "/>
    <m/>
    <x v="0"/>
    <x v="0"/>
    <x v="2"/>
    <n v="0"/>
    <m/>
    <m/>
    <m/>
    <m/>
    <m/>
    <m/>
  </r>
  <r>
    <x v="25"/>
    <s v="Amapá"/>
    <s v="NORTE"/>
    <s v="21B6_PO06 - Formação e capacitação de Agentes de Assistência Técnica e Estensão Rural "/>
    <m/>
    <x v="0"/>
    <x v="1"/>
    <x v="3"/>
    <n v="0"/>
    <m/>
    <m/>
    <m/>
    <m/>
    <m/>
    <m/>
  </r>
  <r>
    <x v="25"/>
    <s v="Amapá"/>
    <s v="NORTE"/>
    <s v="21B6_PO06 - Formação e capacitação de Agentes de Assistência Técnica e Estensão Rural "/>
    <m/>
    <x v="0"/>
    <x v="1"/>
    <x v="1"/>
    <n v="0"/>
    <m/>
    <m/>
    <m/>
    <m/>
    <m/>
    <m/>
  </r>
  <r>
    <x v="25"/>
    <s v="Amapá"/>
    <s v="NORTE"/>
    <s v="21B6_PO06 - Formação e capacitação de Agentes de Assistência Técnica e Estensão Rural "/>
    <m/>
    <x v="0"/>
    <x v="1"/>
    <x v="2"/>
    <n v="0"/>
    <m/>
    <m/>
    <m/>
    <m/>
    <m/>
    <m/>
  </r>
  <r>
    <x v="25"/>
    <s v="Amapá"/>
    <s v="NORTE"/>
    <s v="21B6_PO06 - Formação e capacitação de Agentes de Assistência Técnica e Estensão Rural "/>
    <m/>
    <x v="1"/>
    <x v="1"/>
    <x v="3"/>
    <n v="0"/>
    <m/>
    <m/>
    <m/>
    <m/>
    <m/>
    <m/>
  </r>
  <r>
    <x v="25"/>
    <s v="Amapá"/>
    <s v="NORTE"/>
    <s v="21B6_PO06 - Formação e capacitação de Agentes de Assistência Técnica e Estensão Rural "/>
    <m/>
    <x v="1"/>
    <x v="1"/>
    <x v="1"/>
    <n v="0"/>
    <m/>
    <m/>
    <m/>
    <m/>
    <m/>
    <m/>
  </r>
  <r>
    <x v="25"/>
    <s v="Amapá"/>
    <s v="NORTE"/>
    <s v="21B6_PO06 - Formação e capacitação de Agentes de Assistência Técnica e Estensão Rural "/>
    <m/>
    <x v="1"/>
    <x v="1"/>
    <x v="2"/>
    <n v="0"/>
    <m/>
    <m/>
    <m/>
    <m/>
    <m/>
    <m/>
  </r>
  <r>
    <x v="25"/>
    <s v="Amapá"/>
    <s v="NORTE"/>
    <s v="21B6_PO06 - Formação e capacitação de Agentes de Assistência Técnica e Estensão Rural "/>
    <m/>
    <x v="2"/>
    <x v="1"/>
    <x v="3"/>
    <n v="0"/>
    <m/>
    <m/>
    <m/>
    <m/>
    <m/>
    <m/>
  </r>
  <r>
    <x v="25"/>
    <s v="Amapá"/>
    <s v="NORTE"/>
    <s v="21B6_PO06 - Formação e capacitação de Agentes de Assistência Técnica e Estensão Rural "/>
    <m/>
    <x v="2"/>
    <x v="1"/>
    <x v="1"/>
    <n v="0"/>
    <m/>
    <m/>
    <m/>
    <m/>
    <m/>
    <m/>
  </r>
  <r>
    <x v="25"/>
    <s v="Amapá"/>
    <s v="NORTE"/>
    <s v="21B6_PO06 - Formação e capacitação de Agentes de Assistência Técnica e Estensão Rural "/>
    <m/>
    <x v="2"/>
    <x v="1"/>
    <x v="2"/>
    <n v="0"/>
    <m/>
    <m/>
    <m/>
    <m/>
    <m/>
    <m/>
  </r>
  <r>
    <x v="25"/>
    <s v="Amapá"/>
    <s v="NORTE"/>
    <s v="21B6_PO06 - Formação e capacitação de Agentes de Assistência Técnica e Estensão Rural "/>
    <m/>
    <x v="3"/>
    <x v="1"/>
    <x v="3"/>
    <n v="0"/>
    <m/>
    <m/>
    <m/>
    <m/>
    <m/>
    <m/>
  </r>
  <r>
    <x v="25"/>
    <s v="Amapá"/>
    <s v="NORTE"/>
    <s v="21B6_PO06 - Formação e capacitação de Agentes de Assistência Técnica e Estensão Rural "/>
    <m/>
    <x v="3"/>
    <x v="1"/>
    <x v="1"/>
    <n v="0"/>
    <m/>
    <m/>
    <m/>
    <m/>
    <m/>
    <m/>
  </r>
  <r>
    <x v="25"/>
    <s v="Amapá"/>
    <s v="NORTE"/>
    <s v="21B6_PO06 - Formação e capacitação de Agentes de Assistência Técnica e Estensão Rural "/>
    <m/>
    <x v="3"/>
    <x v="1"/>
    <x v="2"/>
    <n v="0"/>
    <m/>
    <m/>
    <m/>
    <m/>
    <m/>
    <m/>
  </r>
  <r>
    <x v="25"/>
    <s v="Amapá"/>
    <s v="NORTE"/>
    <s v="21B6_PO06 - Formação e capacitação de Agentes de Assistência Técnica e Estensão Rural "/>
    <m/>
    <x v="4"/>
    <x v="1"/>
    <x v="3"/>
    <n v="0"/>
    <m/>
    <m/>
    <m/>
    <m/>
    <m/>
    <m/>
  </r>
  <r>
    <x v="26"/>
    <s v="Pernambuco"/>
    <s v="Nordeste"/>
    <s v="21B6_PO06 - Formação e capacitação de Agentes de Assistência Técnica e Estensão Rural "/>
    <m/>
    <x v="0"/>
    <x v="0"/>
    <x v="0"/>
    <n v="0"/>
    <m/>
    <m/>
    <m/>
    <m/>
    <m/>
    <m/>
  </r>
  <r>
    <x v="26"/>
    <s v="Pernambuco"/>
    <s v="Nordeste"/>
    <s v="21B6_PO06 - Formação e capacitação de Agentes de Assistência Técnica e Estensão Rural "/>
    <m/>
    <x v="0"/>
    <x v="0"/>
    <x v="1"/>
    <n v="0"/>
    <m/>
    <m/>
    <m/>
    <m/>
    <m/>
    <m/>
  </r>
  <r>
    <x v="26"/>
    <s v="Pernambuco"/>
    <s v="Nordeste"/>
    <s v="21B6_PO06 - Formação e capacitação de Agentes de Assistência Técnica e Estensão Rural "/>
    <m/>
    <x v="0"/>
    <x v="0"/>
    <x v="2"/>
    <n v="0"/>
    <m/>
    <m/>
    <m/>
    <m/>
    <m/>
    <m/>
  </r>
  <r>
    <x v="26"/>
    <s v="Pernambuco"/>
    <s v="Nordeste"/>
    <s v="21B6_PO06 - Formação e capacitação de Agentes de Assistência Técnica e Estensão Rural "/>
    <m/>
    <x v="0"/>
    <x v="1"/>
    <x v="3"/>
    <n v="0"/>
    <m/>
    <m/>
    <m/>
    <m/>
    <m/>
    <m/>
  </r>
  <r>
    <x v="26"/>
    <s v="Pernambuco"/>
    <s v="Nordeste"/>
    <s v="21B6_PO06 - Formação e capacitação de Agentes de Assistência Técnica e Estensão Rural "/>
    <m/>
    <x v="0"/>
    <x v="1"/>
    <x v="1"/>
    <n v="0"/>
    <m/>
    <m/>
    <m/>
    <m/>
    <m/>
    <m/>
  </r>
  <r>
    <x v="26"/>
    <s v="Pernambuco"/>
    <s v="Nordeste"/>
    <s v="21B6_PO06 - Formação e capacitação de Agentes de Assistência Técnica e Estensão Rural "/>
    <m/>
    <x v="0"/>
    <x v="1"/>
    <x v="2"/>
    <n v="0"/>
    <m/>
    <m/>
    <m/>
    <m/>
    <m/>
    <m/>
  </r>
  <r>
    <x v="26"/>
    <s v="Pernambuco"/>
    <s v="Nordeste"/>
    <s v="21B6_PO06 - Formação e capacitação de Agentes de Assistência Técnica e Estensão Rural "/>
    <m/>
    <x v="1"/>
    <x v="1"/>
    <x v="3"/>
    <n v="0"/>
    <m/>
    <m/>
    <m/>
    <m/>
    <m/>
    <m/>
  </r>
  <r>
    <x v="26"/>
    <s v="Pernambuco"/>
    <s v="Nordeste"/>
    <s v="21B6_PO06 - Formação e capacitação de Agentes de Assistência Técnica e Estensão Rural "/>
    <m/>
    <x v="1"/>
    <x v="1"/>
    <x v="1"/>
    <n v="0"/>
    <m/>
    <m/>
    <m/>
    <m/>
    <m/>
    <m/>
  </r>
  <r>
    <x v="26"/>
    <s v="Pernambuco"/>
    <s v="Nordeste"/>
    <s v="21B6_PO06 - Formação e capacitação de Agentes de Assistência Técnica e Estensão Rural "/>
    <m/>
    <x v="1"/>
    <x v="1"/>
    <x v="2"/>
    <n v="0"/>
    <m/>
    <m/>
    <m/>
    <m/>
    <m/>
    <m/>
  </r>
  <r>
    <x v="26"/>
    <s v="Pernambuco"/>
    <s v="Nordeste"/>
    <s v="21B6_PO06 - Formação e capacitação de Agentes de Assistência Técnica e Estensão Rural "/>
    <m/>
    <x v="2"/>
    <x v="1"/>
    <x v="3"/>
    <n v="0"/>
    <m/>
    <m/>
    <m/>
    <m/>
    <m/>
    <m/>
  </r>
  <r>
    <x v="26"/>
    <s v="Pernambuco"/>
    <s v="Nordeste"/>
    <s v="21B6_PO06 - Formação e capacitação de Agentes de Assistência Técnica e Estensão Rural "/>
    <m/>
    <x v="2"/>
    <x v="1"/>
    <x v="1"/>
    <n v="0"/>
    <m/>
    <m/>
    <m/>
    <m/>
    <m/>
    <m/>
  </r>
  <r>
    <x v="26"/>
    <s v="Pernambuco"/>
    <s v="Nordeste"/>
    <s v="21B6_PO06 - Formação e capacitação de Agentes de Assistência Técnica e Estensão Rural "/>
    <m/>
    <x v="2"/>
    <x v="1"/>
    <x v="2"/>
    <n v="0"/>
    <m/>
    <m/>
    <m/>
    <m/>
    <m/>
    <m/>
  </r>
  <r>
    <x v="26"/>
    <s v="Pernambuco"/>
    <s v="Nordeste"/>
    <s v="21B6_PO06 - Formação e capacitação de Agentes de Assistência Técnica e Estensão Rural "/>
    <m/>
    <x v="3"/>
    <x v="1"/>
    <x v="3"/>
    <n v="0"/>
    <m/>
    <m/>
    <m/>
    <m/>
    <m/>
    <m/>
  </r>
  <r>
    <x v="26"/>
    <s v="Pernambuco"/>
    <s v="Nordeste"/>
    <s v="21B6_PO06 - Formação e capacitação de Agentes de Assistência Técnica e Estensão Rural "/>
    <m/>
    <x v="3"/>
    <x v="1"/>
    <x v="1"/>
    <n v="0"/>
    <m/>
    <m/>
    <m/>
    <m/>
    <m/>
    <m/>
  </r>
  <r>
    <x v="26"/>
    <s v="Pernambuco"/>
    <s v="Nordeste"/>
    <s v="21B6_PO06 - Formação e capacitação de Agentes de Assistência Técnica e Estensão Rural "/>
    <m/>
    <x v="3"/>
    <x v="1"/>
    <x v="2"/>
    <n v="0"/>
    <m/>
    <m/>
    <m/>
    <m/>
    <m/>
    <m/>
  </r>
  <r>
    <x v="26"/>
    <s v="Pernambuco"/>
    <s v="Nordeste"/>
    <s v="21B6_PO06 - Formação e capacitação de Agentes de Assistência Técnica e Estensão Rural "/>
    <m/>
    <x v="4"/>
    <x v="1"/>
    <x v="3"/>
    <n v="0"/>
    <m/>
    <m/>
    <m/>
    <m/>
    <m/>
    <m/>
  </r>
  <r>
    <x v="26"/>
    <s v="Pernambuco"/>
    <s v="Nordeste"/>
    <s v="21B6_PO06 - Formação e capacitação de Agentes de Assistência Técnica e Estensão Rural "/>
    <m/>
    <x v="4"/>
    <x v="1"/>
    <x v="1"/>
    <n v="0"/>
    <m/>
    <m/>
    <m/>
    <m/>
    <m/>
    <m/>
  </r>
  <r>
    <x v="26"/>
    <s v="Pernambuco"/>
    <s v="Nordeste"/>
    <s v="21B6_PO06 - Formação e capacitação de Agentes de Assistência Técnica e Estensão Rural "/>
    <m/>
    <x v="4"/>
    <x v="1"/>
    <x v="2"/>
    <n v="0"/>
    <m/>
    <m/>
    <m/>
    <m/>
    <m/>
    <m/>
  </r>
  <r>
    <x v="27"/>
    <s v="Paraná"/>
    <s v="Sul"/>
    <s v="21B6_PO06 - Formação e capacitação de Agentes de Assistência Técnica e Estensão Rural "/>
    <m/>
    <x v="0"/>
    <x v="0"/>
    <x v="0"/>
    <n v="0"/>
    <m/>
    <m/>
    <m/>
    <m/>
    <m/>
    <m/>
  </r>
  <r>
    <x v="27"/>
    <s v="Paraná"/>
    <s v="Sul"/>
    <s v="21B6_PO06 - Formação e capacitação de Agentes de Assistência Técnica e Estensão Rural "/>
    <m/>
    <x v="0"/>
    <x v="0"/>
    <x v="1"/>
    <n v="0"/>
    <m/>
    <m/>
    <m/>
    <m/>
    <m/>
    <m/>
  </r>
  <r>
    <x v="27"/>
    <s v="Paraná"/>
    <s v="Sul"/>
    <s v="21B6_PO06 - Formação e capacitação de Agentes de Assistência Técnica e Estensão Rural "/>
    <m/>
    <x v="0"/>
    <x v="0"/>
    <x v="2"/>
    <n v="0"/>
    <m/>
    <m/>
    <m/>
    <m/>
    <m/>
    <m/>
  </r>
  <r>
    <x v="27"/>
    <s v="Paraná"/>
    <s v="Sul"/>
    <s v="21B6_PO06 - Formação e capacitação de Agentes de Assistência Técnica e Estensão Rural "/>
    <m/>
    <x v="0"/>
    <x v="1"/>
    <x v="3"/>
    <n v="0"/>
    <m/>
    <m/>
    <m/>
    <m/>
    <m/>
    <m/>
  </r>
  <r>
    <x v="27"/>
    <s v="Paraná"/>
    <s v="Sul"/>
    <s v="21B6_PO06 - Formação e capacitação de Agentes de Assistência Técnica e Estensão Rural "/>
    <m/>
    <x v="0"/>
    <x v="1"/>
    <x v="1"/>
    <n v="0"/>
    <m/>
    <m/>
    <m/>
    <m/>
    <m/>
    <m/>
  </r>
  <r>
    <x v="27"/>
    <s v="Paraná"/>
    <s v="Sul"/>
    <s v="21B6_PO06 - Formação e capacitação de Agentes de Assistência Técnica e Estensão Rural "/>
    <m/>
    <x v="0"/>
    <x v="1"/>
    <x v="2"/>
    <n v="0"/>
    <m/>
    <m/>
    <m/>
    <m/>
    <m/>
    <m/>
  </r>
  <r>
    <x v="27"/>
    <s v="Paraná"/>
    <s v="Sul"/>
    <s v="21B6_PO06 - Formação e capacitação de Agentes de Assistência Técnica e Estensão Rural "/>
    <m/>
    <x v="1"/>
    <x v="1"/>
    <x v="3"/>
    <n v="0"/>
    <m/>
    <m/>
    <m/>
    <m/>
    <m/>
    <m/>
  </r>
  <r>
    <x v="27"/>
    <s v="Paraná"/>
    <s v="Sul"/>
    <s v="21B6_PO06 - Formação e capacitação de Agentes de Assistência Técnica e Estensão Rural "/>
    <m/>
    <x v="1"/>
    <x v="1"/>
    <x v="1"/>
    <n v="0"/>
    <m/>
    <m/>
    <m/>
    <m/>
    <m/>
    <m/>
  </r>
  <r>
    <x v="27"/>
    <s v="Paraná"/>
    <s v="Sul"/>
    <s v="21B6_PO06 - Formação e capacitação de Agentes de Assistência Técnica e Estensão Rural "/>
    <m/>
    <x v="1"/>
    <x v="1"/>
    <x v="2"/>
    <n v="0"/>
    <m/>
    <m/>
    <m/>
    <m/>
    <m/>
    <m/>
  </r>
  <r>
    <x v="27"/>
    <s v="Paraná"/>
    <s v="Sul"/>
    <s v="21B6_PO06 - Formação e capacitação de Agentes de Assistência Técnica e Estensão Rural "/>
    <m/>
    <x v="2"/>
    <x v="1"/>
    <x v="3"/>
    <n v="0"/>
    <m/>
    <m/>
    <m/>
    <m/>
    <m/>
    <m/>
  </r>
  <r>
    <x v="27"/>
    <s v="Paraná"/>
    <s v="Sul"/>
    <s v="21B6_PO06 - Formação e capacitação de Agentes de Assistência Técnica e Estensão Rural "/>
    <m/>
    <x v="2"/>
    <x v="1"/>
    <x v="1"/>
    <n v="0"/>
    <m/>
    <m/>
    <m/>
    <m/>
    <m/>
    <m/>
  </r>
  <r>
    <x v="27"/>
    <s v="Paraná"/>
    <s v="Sul"/>
    <s v="21B6_PO06 - Formação e capacitação de Agentes de Assistência Técnica e Estensão Rural "/>
    <m/>
    <x v="2"/>
    <x v="1"/>
    <x v="2"/>
    <n v="0"/>
    <m/>
    <m/>
    <m/>
    <m/>
    <m/>
    <m/>
  </r>
  <r>
    <x v="27"/>
    <s v="Paraná"/>
    <s v="Sul"/>
    <s v="21B6_PO06 - Formação e capacitação de Agentes de Assistência Técnica e Estensão Rural "/>
    <m/>
    <x v="3"/>
    <x v="1"/>
    <x v="3"/>
    <n v="0"/>
    <m/>
    <m/>
    <m/>
    <m/>
    <m/>
    <m/>
  </r>
  <r>
    <x v="27"/>
    <s v="Paraná"/>
    <s v="Sul"/>
    <s v="21B6_PO06 - Formação e capacitação de Agentes de Assistência Técnica e Estensão Rural "/>
    <m/>
    <x v="3"/>
    <x v="1"/>
    <x v="1"/>
    <n v="0"/>
    <m/>
    <m/>
    <m/>
    <m/>
    <m/>
    <m/>
  </r>
  <r>
    <x v="27"/>
    <s v="Paraná"/>
    <s v="Sul"/>
    <s v="21B6_PO06 - Formação e capacitação de Agentes de Assistência Técnica e Estensão Rural "/>
    <m/>
    <x v="3"/>
    <x v="1"/>
    <x v="2"/>
    <n v="0"/>
    <m/>
    <m/>
    <m/>
    <m/>
    <m/>
    <m/>
  </r>
  <r>
    <x v="27"/>
    <s v="Paraná"/>
    <s v="Sul"/>
    <s v="21B6_PO06 - Formação e capacitação de Agentes de Assistência Técnica e Estensão Rural "/>
    <m/>
    <x v="4"/>
    <x v="1"/>
    <x v="3"/>
    <n v="0"/>
    <m/>
    <m/>
    <m/>
    <m/>
    <m/>
    <m/>
  </r>
  <r>
    <x v="27"/>
    <s v="Paraná"/>
    <s v="Sul"/>
    <s v="21B6_PO06 - Formação e capacitação de Agentes de Assistência Técnica e Estensão Rural "/>
    <m/>
    <x v="4"/>
    <x v="1"/>
    <x v="1"/>
    <n v="0"/>
    <m/>
    <m/>
    <m/>
    <m/>
    <m/>
    <m/>
  </r>
  <r>
    <x v="27"/>
    <s v="Paraná"/>
    <s v="Sul"/>
    <s v="21B6_PO06 - Formação e capacitação de Agentes de Assistência Técnica e Estensão Rural "/>
    <m/>
    <x v="4"/>
    <x v="1"/>
    <x v="2"/>
    <n v="0"/>
    <m/>
    <m/>
    <m/>
    <m/>
    <m/>
    <m/>
  </r>
  <r>
    <x v="28"/>
    <s v="Acre"/>
    <s v="NORTE"/>
    <s v="21B6_PO06 - Formação e capacitação de Agentes de Assistência Técnica e Estensão Rural "/>
    <m/>
    <x v="0"/>
    <x v="0"/>
    <x v="0"/>
    <n v="0"/>
    <m/>
    <m/>
    <m/>
    <m/>
    <m/>
    <m/>
  </r>
  <r>
    <x v="28"/>
    <s v="Acre"/>
    <s v="NORTE"/>
    <s v="21B6_PO06 - Formação e capacitação de Agentes de Assistência Técnica e Estensão Rural "/>
    <m/>
    <x v="0"/>
    <x v="0"/>
    <x v="1"/>
    <n v="0"/>
    <m/>
    <m/>
    <m/>
    <m/>
    <m/>
    <m/>
  </r>
  <r>
    <x v="28"/>
    <s v="Acre"/>
    <s v="NORTE"/>
    <s v="21B6_PO06 - Formação e capacitação de Agentes de Assistência Técnica e Estensão Rural "/>
    <m/>
    <x v="0"/>
    <x v="0"/>
    <x v="2"/>
    <n v="0"/>
    <m/>
    <m/>
    <m/>
    <m/>
    <m/>
    <m/>
  </r>
  <r>
    <x v="28"/>
    <s v="Acre"/>
    <s v="NORTE"/>
    <s v="21B6_PO06 - Formação e capacitação de Agentes de Assistência Técnica e Estensão Rural "/>
    <m/>
    <x v="0"/>
    <x v="1"/>
    <x v="3"/>
    <n v="0"/>
    <m/>
    <m/>
    <m/>
    <m/>
    <m/>
    <m/>
  </r>
  <r>
    <x v="28"/>
    <s v="Acre"/>
    <s v="NORTE"/>
    <s v="21B6_PO06 - Formação e capacitação de Agentes de Assistência Técnica e Estensão Rural "/>
    <m/>
    <x v="0"/>
    <x v="1"/>
    <x v="1"/>
    <n v="0"/>
    <m/>
    <m/>
    <m/>
    <m/>
    <m/>
    <m/>
  </r>
  <r>
    <x v="28"/>
    <s v="Acre"/>
    <s v="NORTE"/>
    <s v="21B6_PO06 - Formação e capacitação de Agentes de Assistência Técnica e Estensão Rural "/>
    <m/>
    <x v="0"/>
    <x v="1"/>
    <x v="2"/>
    <n v="0"/>
    <m/>
    <m/>
    <m/>
    <m/>
    <m/>
    <m/>
  </r>
  <r>
    <x v="28"/>
    <s v="Acre"/>
    <s v="NORTE"/>
    <s v="21B6_PO06 - Formação e capacitação de Agentes de Assistência Técnica e Estensão Rural "/>
    <m/>
    <x v="1"/>
    <x v="0"/>
    <x v="0"/>
    <n v="0"/>
    <m/>
    <m/>
    <m/>
    <m/>
    <m/>
    <m/>
  </r>
  <r>
    <x v="28"/>
    <s v="Acre"/>
    <s v="NORTE"/>
    <s v="21B6_PO06 - Formação e capacitação de Agentes de Assistência Técnica e Estensão Rural "/>
    <m/>
    <x v="1"/>
    <x v="0"/>
    <x v="1"/>
    <n v="0"/>
    <m/>
    <m/>
    <m/>
    <m/>
    <m/>
    <m/>
  </r>
  <r>
    <x v="28"/>
    <s v="Acre"/>
    <s v="NORTE"/>
    <s v="21B6_PO06 - Formação e capacitação de Agentes de Assistência Técnica e Estensão Rural "/>
    <m/>
    <x v="1"/>
    <x v="0"/>
    <x v="2"/>
    <n v="0"/>
    <m/>
    <m/>
    <m/>
    <m/>
    <m/>
    <m/>
  </r>
  <r>
    <x v="28"/>
    <s v="Acre"/>
    <s v="NORTE"/>
    <s v="21B6_PO06 - Formação e capacitação de Agentes de Assistência Técnica e Estensão Rural "/>
    <m/>
    <x v="1"/>
    <x v="1"/>
    <x v="3"/>
    <n v="0"/>
    <m/>
    <m/>
    <m/>
    <m/>
    <m/>
    <m/>
  </r>
  <r>
    <x v="28"/>
    <s v="Acre"/>
    <s v="NORTE"/>
    <s v="21B6_PO06 - Formação e capacitação de Agentes de Assistência Técnica e Estensão Rural "/>
    <m/>
    <x v="1"/>
    <x v="1"/>
    <x v="1"/>
    <n v="0"/>
    <m/>
    <m/>
    <m/>
    <m/>
    <m/>
    <m/>
  </r>
  <r>
    <x v="28"/>
    <s v="Acre"/>
    <s v="NORTE"/>
    <s v="21B6_PO06 - Formação e capacitação de Agentes de Assistência Técnica e Estensão Rural "/>
    <m/>
    <x v="1"/>
    <x v="1"/>
    <x v="2"/>
    <n v="0"/>
    <m/>
    <m/>
    <m/>
    <m/>
    <m/>
    <m/>
  </r>
  <r>
    <x v="28"/>
    <s v="Acre"/>
    <s v="NORTE"/>
    <s v="21B6_PO06 - Formação e capacitação de Agentes de Assistência Técnica e Estensão Rural "/>
    <m/>
    <x v="2"/>
    <x v="0"/>
    <x v="0"/>
    <n v="0"/>
    <m/>
    <m/>
    <m/>
    <m/>
    <m/>
    <m/>
  </r>
  <r>
    <x v="28"/>
    <s v="Acre"/>
    <s v="NORTE"/>
    <s v="21B6_PO06 - Formação e capacitação de Agentes de Assistência Técnica e Estensão Rural "/>
    <m/>
    <x v="2"/>
    <x v="0"/>
    <x v="1"/>
    <n v="0"/>
    <m/>
    <m/>
    <m/>
    <m/>
    <m/>
    <m/>
  </r>
  <r>
    <x v="28"/>
    <s v="Acre"/>
    <s v="NORTE"/>
    <s v="21B6_PO06 - Formação e capacitação de Agentes de Assistência Técnica e Estensão Rural "/>
    <m/>
    <x v="2"/>
    <x v="0"/>
    <x v="2"/>
    <n v="0"/>
    <m/>
    <m/>
    <m/>
    <m/>
    <m/>
    <m/>
  </r>
  <r>
    <x v="28"/>
    <s v="Acre"/>
    <s v="NORTE"/>
    <s v="21B6_PO06 - Formação e capacitação de Agentes de Assistência Técnica e Estensão Rural "/>
    <m/>
    <x v="2"/>
    <x v="1"/>
    <x v="3"/>
    <n v="0"/>
    <m/>
    <m/>
    <m/>
    <m/>
    <m/>
    <m/>
  </r>
  <r>
    <x v="28"/>
    <s v="Acre"/>
    <s v="NORTE"/>
    <s v="21B6_PO06 - Formação e capacitação de Agentes de Assistência Técnica e Estensão Rural "/>
    <m/>
    <x v="2"/>
    <x v="1"/>
    <x v="1"/>
    <n v="0"/>
    <m/>
    <m/>
    <m/>
    <m/>
    <m/>
    <m/>
  </r>
  <r>
    <x v="28"/>
    <s v="Acre"/>
    <s v="NORTE"/>
    <s v="21B6_PO06 - Formação e capacitação de Agentes de Assistência Técnica e Estensão Rural "/>
    <m/>
    <x v="2"/>
    <x v="1"/>
    <x v="2"/>
    <n v="0"/>
    <m/>
    <m/>
    <m/>
    <m/>
    <m/>
    <m/>
  </r>
  <r>
    <x v="28"/>
    <s v="Acre"/>
    <s v="NORTE"/>
    <s v="21B6_PO06 - Formação e capacitação de Agentes de Assistência Técnica e Estensão Rural "/>
    <m/>
    <x v="3"/>
    <x v="0"/>
    <x v="0"/>
    <n v="0"/>
    <m/>
    <m/>
    <m/>
    <m/>
    <m/>
    <m/>
  </r>
  <r>
    <x v="28"/>
    <s v="Acre"/>
    <s v="NORTE"/>
    <s v="21B6_PO06 - Formação e capacitação de Agentes de Assistência Técnica e Estensão Rural "/>
    <m/>
    <x v="3"/>
    <x v="0"/>
    <x v="1"/>
    <n v="0"/>
    <m/>
    <m/>
    <m/>
    <m/>
    <m/>
    <m/>
  </r>
  <r>
    <x v="28"/>
    <s v="Acre"/>
    <s v="NORTE"/>
    <s v="21B6_PO06 - Formação e capacitação de Agentes de Assistência Técnica e Estensão Rural "/>
    <m/>
    <x v="3"/>
    <x v="0"/>
    <x v="2"/>
    <n v="0"/>
    <m/>
    <m/>
    <m/>
    <m/>
    <m/>
    <m/>
  </r>
  <r>
    <x v="28"/>
    <s v="Acre"/>
    <s v="NORTE"/>
    <s v="21B6_PO06 - Formação e capacitação de Agentes de Assistência Técnica e Estensão Rural "/>
    <m/>
    <x v="3"/>
    <x v="1"/>
    <x v="3"/>
    <n v="0"/>
    <m/>
    <m/>
    <m/>
    <m/>
    <m/>
    <m/>
  </r>
  <r>
    <x v="28"/>
    <s v="Acre"/>
    <s v="NORTE"/>
    <s v="21B6_PO06 - Formação e capacitação de Agentes de Assistência Técnica e Estensão Rural "/>
    <m/>
    <x v="3"/>
    <x v="1"/>
    <x v="1"/>
    <n v="0"/>
    <m/>
    <m/>
    <m/>
    <m/>
    <m/>
    <m/>
  </r>
  <r>
    <x v="28"/>
    <s v="Acre"/>
    <s v="NORTE"/>
    <s v="21B6_PO06 - Formação e capacitação de Agentes de Assistência Técnica e Estensão Rural "/>
    <m/>
    <x v="3"/>
    <x v="1"/>
    <x v="2"/>
    <n v="0"/>
    <m/>
    <m/>
    <m/>
    <m/>
    <m/>
    <m/>
  </r>
  <r>
    <x v="28"/>
    <s v="Acre"/>
    <s v="NORTE"/>
    <s v="21B6_PO06 - Formação e capacitação de Agentes de Assistência Técnica e Estensão Rural "/>
    <m/>
    <x v="4"/>
    <x v="0"/>
    <x v="0"/>
    <n v="0"/>
    <m/>
    <m/>
    <m/>
    <m/>
    <m/>
    <m/>
  </r>
  <r>
    <x v="28"/>
    <s v="Acre"/>
    <s v="NORTE"/>
    <s v="21B6_PO06 - Formação e capacitação de Agentes de Assistência Técnica e Estensão Rural "/>
    <m/>
    <x v="4"/>
    <x v="0"/>
    <x v="1"/>
    <n v="0"/>
    <m/>
    <m/>
    <m/>
    <m/>
    <m/>
    <m/>
  </r>
  <r>
    <x v="28"/>
    <s v="Acre"/>
    <s v="NORTE"/>
    <s v="21B6_PO06 - Formação e capacitação de Agentes de Assistência Técnica e Estensão Rural "/>
    <m/>
    <x v="4"/>
    <x v="0"/>
    <x v="2"/>
    <n v="0"/>
    <m/>
    <m/>
    <m/>
    <m/>
    <m/>
    <m/>
  </r>
  <r>
    <x v="28"/>
    <s v="Acre"/>
    <s v="NORTE"/>
    <s v="21B6_PO06 - Formação e capacitação de Agentes de Assistência Técnica e Estensão Rural "/>
    <m/>
    <x v="4"/>
    <x v="1"/>
    <x v="3"/>
    <n v="0"/>
    <m/>
    <m/>
    <m/>
    <m/>
    <m/>
    <m/>
  </r>
  <r>
    <x v="28"/>
    <s v="Acre"/>
    <s v="NORTE"/>
    <s v="21B6_PO06 - Formação e capacitação de Agentes de Assistência Técnica e Estensão Rural "/>
    <m/>
    <x v="4"/>
    <x v="1"/>
    <x v="1"/>
    <n v="0"/>
    <m/>
    <m/>
    <m/>
    <m/>
    <m/>
    <m/>
  </r>
  <r>
    <x v="28"/>
    <s v="Acre"/>
    <s v="NORTE"/>
    <s v="21B6_PO06 - Formação e capacitação de Agentes de Assistência Técnica e Estensão Rural "/>
    <m/>
    <x v="4"/>
    <x v="1"/>
    <x v="2"/>
    <n v="0"/>
    <m/>
    <m/>
    <m/>
    <m/>
    <m/>
    <m/>
  </r>
  <r>
    <x v="2"/>
    <s v="Rio Grande do Norte"/>
    <s v="Nordeste"/>
    <s v="21B6_PO06 - Formação e capacitação de Agentes de Assistência Técnica e Estensão Rural "/>
    <m/>
    <x v="5"/>
    <x v="1"/>
    <x v="3"/>
    <n v="0"/>
    <m/>
    <m/>
    <m/>
    <m/>
    <m/>
    <m/>
  </r>
  <r>
    <x v="2"/>
    <s v="Rio Grande do Norte"/>
    <s v="Nordeste"/>
    <s v="21B6_PO06 - Formação e capacitação de Agentes de Assistência Técnica e Estensão Rural "/>
    <m/>
    <x v="5"/>
    <x v="1"/>
    <x v="1"/>
    <n v="0"/>
    <m/>
    <m/>
    <m/>
    <m/>
    <m/>
    <m/>
  </r>
  <r>
    <x v="2"/>
    <s v="Rio Grande do Norte"/>
    <s v="Nordeste"/>
    <s v="21B6_PO06 - Formação e capacitação de Agentes de Assistência Técnica e Estensão Rural "/>
    <m/>
    <x v="5"/>
    <x v="1"/>
    <x v="2"/>
    <n v="0"/>
    <m/>
    <m/>
    <m/>
    <m/>
    <m/>
    <m/>
  </r>
  <r>
    <x v="3"/>
    <s v="Rio de Janeiro"/>
    <s v="Sudeste"/>
    <s v="21B6_PO06 - Formação e capacitação de Agentes de Assistência Técnica e Estensão Rural "/>
    <m/>
    <x v="5"/>
    <x v="1"/>
    <x v="3"/>
    <n v="0"/>
    <m/>
    <m/>
    <m/>
    <m/>
    <m/>
    <m/>
  </r>
  <r>
    <x v="3"/>
    <s v="Rio de Janeiro"/>
    <s v="Sudeste"/>
    <s v="21B6_PO06 - Formação e capacitação de Agentes de Assistência Técnica e Estensão Rural "/>
    <m/>
    <x v="5"/>
    <x v="1"/>
    <x v="1"/>
    <n v="0"/>
    <m/>
    <m/>
    <m/>
    <m/>
    <m/>
    <m/>
  </r>
  <r>
    <x v="3"/>
    <s v="Rio de Janeiro"/>
    <s v="Sudeste"/>
    <s v="21B6_PO06 - Formação e capacitação de Agentes de Assistência Técnica e Estensão Rural "/>
    <m/>
    <x v="5"/>
    <x v="1"/>
    <x v="2"/>
    <n v="0"/>
    <m/>
    <m/>
    <m/>
    <m/>
    <m/>
    <m/>
  </r>
  <r>
    <x v="6"/>
    <s v="Espírito Santo"/>
    <s v="Sudeste"/>
    <s v="21B6_PO06 - Formação e capacitação de Agentes de Assistência Técnica e Estensão Rural "/>
    <m/>
    <x v="5"/>
    <x v="1"/>
    <x v="3"/>
    <n v="0"/>
    <m/>
    <m/>
    <m/>
    <m/>
    <m/>
    <m/>
  </r>
  <r>
    <x v="6"/>
    <s v="Espírito Santo"/>
    <s v="Sudeste"/>
    <s v="21B6_PO06 - Formação e capacitação de Agentes de Assistência Técnica e Estensão Rural "/>
    <m/>
    <x v="5"/>
    <x v="1"/>
    <x v="1"/>
    <n v="0"/>
    <m/>
    <m/>
    <m/>
    <m/>
    <m/>
    <m/>
  </r>
  <r>
    <x v="6"/>
    <s v="Espírito Santo"/>
    <s v="Sudeste"/>
    <s v="21B6_PO06 - Formação e capacitação de Agentes de Assistência Técnica e Estensão Rural "/>
    <m/>
    <x v="5"/>
    <x v="1"/>
    <x v="2"/>
    <n v="0"/>
    <m/>
    <m/>
    <m/>
    <m/>
    <m/>
    <m/>
  </r>
  <r>
    <x v="23"/>
    <s v="Paraíba"/>
    <s v="Nordeste"/>
    <s v="21B6_PO06 - Formação e capacitação de Agentes de Assistência Técnica e Estensão Rural "/>
    <m/>
    <x v="5"/>
    <x v="0"/>
    <x v="0"/>
    <n v="0"/>
    <m/>
    <m/>
    <m/>
    <m/>
    <m/>
    <m/>
  </r>
  <r>
    <x v="23"/>
    <s v="Paraíba"/>
    <s v="Nordeste"/>
    <s v="21B6_PO06 - Formação e capacitação de Agentes de Assistência Técnica e Estensão Rural "/>
    <m/>
    <x v="5"/>
    <x v="0"/>
    <x v="1"/>
    <n v="0"/>
    <m/>
    <m/>
    <m/>
    <m/>
    <m/>
    <m/>
  </r>
  <r>
    <x v="23"/>
    <s v="Paraíba"/>
    <s v="Nordeste"/>
    <s v="21B6_PO06 - Formação e capacitação de Agentes de Assistência Técnica e Estensão Rural "/>
    <m/>
    <x v="5"/>
    <x v="0"/>
    <x v="2"/>
    <n v="0"/>
    <m/>
    <m/>
    <m/>
    <m/>
    <m/>
    <m/>
  </r>
  <r>
    <x v="23"/>
    <s v="Paraíba"/>
    <s v="Nordeste"/>
    <s v="21B6_PO06 - Formação e capacitação de Agentes de Assistência Técnica e Estensão Rural "/>
    <m/>
    <x v="5"/>
    <x v="1"/>
    <x v="3"/>
    <n v="0"/>
    <m/>
    <m/>
    <m/>
    <m/>
    <m/>
    <m/>
  </r>
  <r>
    <x v="23"/>
    <s v="Paraíba"/>
    <s v="Nordeste"/>
    <s v="21B6_PO06 - Formação e capacitação de Agentes de Assistência Técnica e Estensão Rural "/>
    <m/>
    <x v="5"/>
    <x v="1"/>
    <x v="1"/>
    <n v="0"/>
    <m/>
    <m/>
    <m/>
    <m/>
    <m/>
    <m/>
  </r>
  <r>
    <x v="23"/>
    <s v="Paraíba"/>
    <s v="Nordeste"/>
    <s v="21B6_PO06 - Formação e capacitação de Agentes de Assistência Técnica e Estensão Rural "/>
    <m/>
    <x v="5"/>
    <x v="1"/>
    <x v="2"/>
    <n v="0"/>
    <m/>
    <m/>
    <m/>
    <m/>
    <m/>
    <m/>
  </r>
  <r>
    <x v="14"/>
    <s v="Rio Grande do Sul"/>
    <s v="Sul"/>
    <s v="21B6_PO06 - Formação e capacitação de Agentes de Assistência Técnica e Estensão Rural "/>
    <m/>
    <x v="5"/>
    <x v="0"/>
    <x v="0"/>
    <n v="0"/>
    <m/>
    <m/>
    <m/>
    <m/>
    <m/>
    <m/>
  </r>
  <r>
    <x v="14"/>
    <s v="Rio Grande do Sul"/>
    <s v="Sul"/>
    <s v="21B6_PO06 - Formação e capacitação de Agentes de Assistência Técnica e Estensão Rural "/>
    <m/>
    <x v="5"/>
    <x v="0"/>
    <x v="1"/>
    <n v="0"/>
    <m/>
    <m/>
    <m/>
    <m/>
    <m/>
    <m/>
  </r>
  <r>
    <x v="14"/>
    <s v="Rio Grande do Sul"/>
    <s v="Sul"/>
    <s v="21B6_PO06 - Formação e capacitação de Agentes de Assistência Técnica e Estensão Rural "/>
    <m/>
    <x v="5"/>
    <x v="0"/>
    <x v="2"/>
    <n v="0"/>
    <m/>
    <m/>
    <m/>
    <m/>
    <m/>
    <m/>
  </r>
  <r>
    <x v="14"/>
    <s v="Rio Grande do Sul"/>
    <s v="Sul"/>
    <s v="21B6_PO06 - Formação e capacitação de Agentes de Assistência Técnica e Estensão Rural "/>
    <m/>
    <x v="5"/>
    <x v="1"/>
    <x v="3"/>
    <n v="0"/>
    <m/>
    <m/>
    <m/>
    <m/>
    <m/>
    <m/>
  </r>
  <r>
    <x v="14"/>
    <s v="Rio Grande do Sul"/>
    <s v="Sul"/>
    <s v="21B6_PO06 - Formação e capacitação de Agentes de Assistência Técnica e Estensão Rural "/>
    <m/>
    <x v="5"/>
    <x v="1"/>
    <x v="1"/>
    <n v="0"/>
    <m/>
    <m/>
    <m/>
    <m/>
    <m/>
    <m/>
  </r>
  <r>
    <x v="14"/>
    <s v="Rio Grande do Sul"/>
    <s v="Sul"/>
    <s v="21B6_PO06 - Formação e capacitação de Agentes de Assistência Técnica e Estensão Rural "/>
    <m/>
    <x v="5"/>
    <x v="1"/>
    <x v="2"/>
    <n v="0"/>
    <m/>
    <m/>
    <m/>
    <m/>
    <m/>
    <m/>
  </r>
  <r>
    <x v="28"/>
    <s v="Acre"/>
    <s v="NORTE"/>
    <s v="21B6_PO06 - Formação e capacitação de Agentes de Assistência Técnica e Estensão Rural "/>
    <m/>
    <x v="5"/>
    <x v="0"/>
    <x v="0"/>
    <n v="0"/>
    <m/>
    <m/>
    <m/>
    <m/>
    <m/>
    <m/>
  </r>
  <r>
    <x v="28"/>
    <s v="Acre"/>
    <s v="NORTE"/>
    <s v="21B6_PO06 - Formação e capacitação de Agentes de Assistência Técnica e Estensão Rural "/>
    <m/>
    <x v="5"/>
    <x v="0"/>
    <x v="1"/>
    <n v="0"/>
    <m/>
    <m/>
    <m/>
    <m/>
    <m/>
    <m/>
  </r>
  <r>
    <x v="28"/>
    <s v="Acre"/>
    <s v="NORTE"/>
    <s v="21B6_PO06 - Formação e capacitação de Agentes de Assistência Técnica e Estensão Rural "/>
    <m/>
    <x v="5"/>
    <x v="0"/>
    <x v="2"/>
    <n v="0"/>
    <m/>
    <m/>
    <m/>
    <m/>
    <m/>
    <m/>
  </r>
  <r>
    <x v="28"/>
    <s v="Acre"/>
    <s v="NORTE"/>
    <s v="21B6_PO06 - Formação e capacitação de Agentes de Assistência Técnica e Estensão Rural "/>
    <m/>
    <x v="5"/>
    <x v="1"/>
    <x v="3"/>
    <n v="0"/>
    <m/>
    <m/>
    <m/>
    <m/>
    <m/>
    <m/>
  </r>
  <r>
    <x v="28"/>
    <s v="Acre"/>
    <s v="NORTE"/>
    <s v="21B6_PO06 - Formação e capacitação de Agentes de Assistência Técnica e Estensão Rural "/>
    <m/>
    <x v="5"/>
    <x v="1"/>
    <x v="1"/>
    <n v="0"/>
    <m/>
    <m/>
    <m/>
    <m/>
    <m/>
    <m/>
  </r>
  <r>
    <x v="28"/>
    <s v="Acre"/>
    <s v="NORTE"/>
    <s v="21B6_PO06 - Formação e capacitação de Agentes de Assistência Técnica e Estensão Rural "/>
    <m/>
    <x v="5"/>
    <x v="1"/>
    <x v="2"/>
    <n v="0"/>
    <m/>
    <m/>
    <m/>
    <m/>
    <m/>
    <m/>
  </r>
  <r>
    <x v="4"/>
    <s v="Amazonas"/>
    <s v="NORTE"/>
    <s v="21B6_PO06 - Formação e capacitação de Agentes de Assistência Técnica e Estensão Rural "/>
    <m/>
    <x v="5"/>
    <x v="0"/>
    <x v="0"/>
    <n v="0"/>
    <m/>
    <m/>
    <m/>
    <m/>
    <m/>
    <m/>
  </r>
  <r>
    <x v="4"/>
    <s v="Amazonas"/>
    <s v="NORTE"/>
    <s v="21B6_PO06 - Formação e capacitação de Agentes de Assistência Técnica e Estensão Rural "/>
    <m/>
    <x v="5"/>
    <x v="0"/>
    <x v="1"/>
    <n v="0"/>
    <m/>
    <m/>
    <m/>
    <m/>
    <m/>
    <m/>
  </r>
  <r>
    <x v="4"/>
    <s v="Amazonas"/>
    <s v="NORTE"/>
    <s v="21B6_PO06 - Formação e capacitação de Agentes de Assistência Técnica e Estensão Rural "/>
    <m/>
    <x v="5"/>
    <x v="0"/>
    <x v="2"/>
    <n v="0"/>
    <m/>
    <m/>
    <m/>
    <m/>
    <m/>
    <m/>
  </r>
  <r>
    <x v="4"/>
    <s v="Amazonas"/>
    <s v="NORTE"/>
    <s v="21B6_PO06 - Formação e capacitação de Agentes de Assistência Técnica e Estensão Rural "/>
    <m/>
    <x v="5"/>
    <x v="1"/>
    <x v="3"/>
    <n v="0"/>
    <m/>
    <m/>
    <m/>
    <m/>
    <m/>
    <m/>
  </r>
  <r>
    <x v="4"/>
    <s v="Amazonas"/>
    <s v="NORTE"/>
    <s v="21B6_PO06 - Formação e capacitação de Agentes de Assistência Técnica e Estensão Rural "/>
    <m/>
    <x v="5"/>
    <x v="1"/>
    <x v="1"/>
    <n v="0"/>
    <m/>
    <m/>
    <m/>
    <m/>
    <m/>
    <m/>
  </r>
  <r>
    <x v="4"/>
    <s v="Amazonas"/>
    <s v="NORTE"/>
    <s v="21B6_PO06 - Formação e capacitação de Agentes de Assistência Técnica e Estensão Rural "/>
    <m/>
    <x v="5"/>
    <x v="1"/>
    <x v="2"/>
    <n v="0"/>
    <m/>
    <m/>
    <m/>
    <m/>
    <m/>
    <m/>
  </r>
  <r>
    <x v="7"/>
    <s v="Minas Gerais"/>
    <s v="Sudeste"/>
    <s v="21B6_PO06 - Formação e capacitação de Agentes de Assistência Técnica e Estensão Rural "/>
    <m/>
    <x v="5"/>
    <x v="1"/>
    <x v="3"/>
    <n v="0"/>
    <m/>
    <m/>
    <m/>
    <m/>
    <m/>
    <m/>
  </r>
  <r>
    <x v="7"/>
    <s v="Minas Gerais"/>
    <s v="Sudeste"/>
    <s v="21B6_PO06 - Formação e capacitação de Agentes de Assistência Técnica e Estensão Rural "/>
    <m/>
    <x v="5"/>
    <x v="1"/>
    <x v="1"/>
    <n v="0"/>
    <m/>
    <m/>
    <m/>
    <m/>
    <m/>
    <m/>
  </r>
  <r>
    <x v="7"/>
    <s v="Minas Gerais"/>
    <s v="Sudeste"/>
    <s v="21B6_PO06 - Formação e capacitação de Agentes de Assistência Técnica e Estensão Rural "/>
    <m/>
    <x v="5"/>
    <x v="1"/>
    <x v="2"/>
    <n v="0"/>
    <m/>
    <m/>
    <m/>
    <m/>
    <m/>
    <m/>
  </r>
  <r>
    <x v="5"/>
    <s v="Santa Catarina"/>
    <s v="Sul"/>
    <s v="21B6_PO06 - Formação e capacitação de Agentes de Assistência Técnica e Estensão Rural "/>
    <m/>
    <x v="5"/>
    <x v="1"/>
    <x v="3"/>
    <n v="0"/>
    <m/>
    <m/>
    <m/>
    <m/>
    <m/>
    <m/>
  </r>
  <r>
    <x v="5"/>
    <s v="Santa Catarina"/>
    <s v="Sul"/>
    <s v="21B6_PO06 - Formação e capacitação de Agentes de Assistência Técnica e Estensão Rural "/>
    <m/>
    <x v="5"/>
    <x v="1"/>
    <x v="1"/>
    <n v="0"/>
    <m/>
    <m/>
    <m/>
    <m/>
    <m/>
    <m/>
  </r>
  <r>
    <x v="5"/>
    <s v="Santa Catarina"/>
    <s v="Sul"/>
    <s v="21B6_PO06 - Formação e capacitação de Agentes de Assistência Técnica e Estensão Rural "/>
    <m/>
    <x v="5"/>
    <x v="1"/>
    <x v="2"/>
    <n v="0"/>
    <m/>
    <m/>
    <m/>
    <m/>
    <m/>
    <m/>
  </r>
  <r>
    <x v="19"/>
    <s v="Alagoas"/>
    <s v="Nordeste"/>
    <s v="21B6_PO06 - Formação e capacitação de Agentes de Assistência Técnica e Estensão Rural "/>
    <m/>
    <x v="5"/>
    <x v="1"/>
    <x v="3"/>
    <n v="0"/>
    <m/>
    <m/>
    <m/>
    <m/>
    <m/>
    <m/>
  </r>
  <r>
    <x v="19"/>
    <s v="Alagoas"/>
    <s v="Nordeste"/>
    <s v="21B6_PO06 - Formação e capacitação de Agentes de Assistência Técnica e Estensão Rural "/>
    <m/>
    <x v="5"/>
    <x v="1"/>
    <x v="1"/>
    <n v="0"/>
    <m/>
    <m/>
    <m/>
    <m/>
    <m/>
    <m/>
  </r>
  <r>
    <x v="19"/>
    <s v="Alagoas"/>
    <s v="Nordeste"/>
    <s v="21B6_PO06 - Formação e capacitação de Agentes de Assistência Técnica e Estensão Rural "/>
    <m/>
    <x v="5"/>
    <x v="1"/>
    <x v="2"/>
    <n v="0"/>
    <m/>
    <m/>
    <m/>
    <m/>
    <m/>
    <m/>
  </r>
  <r>
    <x v="8"/>
    <s v="Sergipe"/>
    <s v="Nordeste"/>
    <s v="21B6_PO06 - Formação e capacitação de Agentes de Assistência Técnica e Estensão Rural "/>
    <m/>
    <x v="5"/>
    <x v="0"/>
    <x v="0"/>
    <n v="0"/>
    <m/>
    <m/>
    <m/>
    <m/>
    <m/>
    <m/>
  </r>
  <r>
    <x v="8"/>
    <s v="Sergipe"/>
    <s v="Nordeste"/>
    <s v="21B6_PO06 - Formação e capacitação de Agentes de Assistência Técnica e Estensão Rural "/>
    <m/>
    <x v="5"/>
    <x v="0"/>
    <x v="1"/>
    <n v="0"/>
    <m/>
    <m/>
    <m/>
    <m/>
    <m/>
    <m/>
  </r>
  <r>
    <x v="8"/>
    <s v="Sergipe"/>
    <s v="Nordeste"/>
    <s v="21B6_PO06 - Formação e capacitação de Agentes de Assistência Técnica e Estensão Rural "/>
    <m/>
    <x v="5"/>
    <x v="0"/>
    <x v="2"/>
    <n v="0"/>
    <m/>
    <m/>
    <m/>
    <m/>
    <m/>
    <m/>
  </r>
  <r>
    <x v="8"/>
    <s v="Sergipe"/>
    <s v="Nordeste"/>
    <s v="21B6_PO06 - Formação e capacitação de Agentes de Assistência Técnica e Estensão Rural "/>
    <m/>
    <x v="5"/>
    <x v="1"/>
    <x v="3"/>
    <n v="0"/>
    <m/>
    <m/>
    <m/>
    <m/>
    <m/>
    <m/>
  </r>
  <r>
    <x v="8"/>
    <s v="Sergipe"/>
    <s v="Nordeste"/>
    <s v="21B6_PO06 - Formação e capacitação de Agentes de Assistência Técnica e Estensão Rural "/>
    <m/>
    <x v="5"/>
    <x v="1"/>
    <x v="1"/>
    <n v="0"/>
    <m/>
    <m/>
    <m/>
    <m/>
    <m/>
    <m/>
  </r>
  <r>
    <x v="8"/>
    <s v="Sergipe"/>
    <s v="Nordeste"/>
    <s v="21B6_PO06 - Formação e capacitação de Agentes de Assistência Técnica e Estensão Rural "/>
    <m/>
    <x v="5"/>
    <x v="1"/>
    <x v="2"/>
    <n v="0"/>
    <m/>
    <m/>
    <m/>
    <m/>
    <m/>
    <m/>
  </r>
  <r>
    <x v="27"/>
    <s v="Paraná"/>
    <s v="Sul"/>
    <s v="21B6_PO06 - Formação e capacitação de Agentes de Assistência Técnica e Estensão Rural "/>
    <m/>
    <x v="5"/>
    <x v="1"/>
    <x v="3"/>
    <n v="0"/>
    <m/>
    <m/>
    <m/>
    <m/>
    <m/>
    <m/>
  </r>
  <r>
    <x v="27"/>
    <s v="Paraná"/>
    <s v="Sul"/>
    <s v="21B6_PO06 - Formação e capacitação de Agentes de Assistência Técnica e Estensão Rural "/>
    <m/>
    <x v="5"/>
    <x v="1"/>
    <x v="1"/>
    <n v="0"/>
    <m/>
    <m/>
    <m/>
    <m/>
    <m/>
    <m/>
  </r>
  <r>
    <x v="27"/>
    <s v="Paraná"/>
    <s v="Sul"/>
    <s v="21B6_PO06 - Formação e capacitação de Agentes de Assistência Técnica e Estensão Rural "/>
    <m/>
    <x v="5"/>
    <x v="1"/>
    <x v="2"/>
    <n v="0"/>
    <m/>
    <m/>
    <m/>
    <m/>
    <m/>
    <m/>
  </r>
  <r>
    <x v="24"/>
    <s v="Roraima"/>
    <s v="NORTE"/>
    <s v="21B6_PO06 - Formação e capacitação de Agentes de Assistência Técnica e Estensão Rural "/>
    <m/>
    <x v="5"/>
    <x v="1"/>
    <x v="3"/>
    <n v="0"/>
    <m/>
    <m/>
    <m/>
    <m/>
    <m/>
    <m/>
  </r>
  <r>
    <x v="24"/>
    <s v="Roraima"/>
    <s v="NORTE"/>
    <s v="21B6_PO06 - Formação e capacitação de Agentes de Assistência Técnica e Estensão Rural "/>
    <m/>
    <x v="5"/>
    <x v="1"/>
    <x v="1"/>
    <n v="0"/>
    <m/>
    <m/>
    <m/>
    <m/>
    <m/>
    <m/>
  </r>
  <r>
    <x v="24"/>
    <s v="Roraima"/>
    <s v="NORTE"/>
    <s v="21B6_PO06 - Formação e capacitação de Agentes de Assistência Técnica e Estensão Rural "/>
    <m/>
    <x v="5"/>
    <x v="1"/>
    <x v="2"/>
    <n v="0"/>
    <m/>
    <m/>
    <m/>
    <m/>
    <m/>
    <m/>
  </r>
  <r>
    <x v="12"/>
    <s v="São Paulo"/>
    <s v="Sudeste"/>
    <s v="21B6_PO06 - Formação e capacitação de Agentes de Assistência Técnica e Estensão Rural "/>
    <m/>
    <x v="5"/>
    <x v="0"/>
    <x v="0"/>
    <n v="0"/>
    <m/>
    <m/>
    <m/>
    <m/>
    <m/>
    <m/>
  </r>
  <r>
    <x v="12"/>
    <s v="São Paulo"/>
    <s v="Sudeste"/>
    <s v="21B6_PO06 - Formação e capacitação de Agentes de Assistência Técnica e Estensão Rural "/>
    <m/>
    <x v="5"/>
    <x v="0"/>
    <x v="1"/>
    <n v="0"/>
    <m/>
    <m/>
    <m/>
    <m/>
    <m/>
    <m/>
  </r>
  <r>
    <x v="12"/>
    <s v="São Paulo"/>
    <s v="Sudeste"/>
    <s v="21B6_PO06 - Formação e capacitação de Agentes de Assistência Técnica e Estensão Rural "/>
    <m/>
    <x v="5"/>
    <x v="0"/>
    <x v="2"/>
    <n v="0"/>
    <m/>
    <m/>
    <m/>
    <m/>
    <m/>
    <m/>
  </r>
  <r>
    <x v="12"/>
    <s v="São Paulo"/>
    <s v="Sudeste"/>
    <s v="21B6_PO06 - Formação e capacitação de Agentes de Assistência Técnica e Estensão Rural "/>
    <m/>
    <x v="5"/>
    <x v="1"/>
    <x v="3"/>
    <n v="0"/>
    <m/>
    <m/>
    <m/>
    <m/>
    <m/>
    <m/>
  </r>
  <r>
    <x v="12"/>
    <s v="São Paulo"/>
    <s v="Sudeste"/>
    <s v="21B6_PO06 - Formação e capacitação de Agentes de Assistência Técnica e Estensão Rural "/>
    <m/>
    <x v="5"/>
    <x v="1"/>
    <x v="1"/>
    <n v="0"/>
    <m/>
    <m/>
    <m/>
    <m/>
    <m/>
    <m/>
  </r>
  <r>
    <x v="12"/>
    <s v="São Paulo"/>
    <s v="Sudeste"/>
    <s v="21B6_PO06 - Formação e capacitação de Agentes de Assistência Técnica e Estensão Rural "/>
    <m/>
    <x v="5"/>
    <x v="1"/>
    <x v="2"/>
    <n v="0"/>
    <m/>
    <m/>
    <m/>
    <m/>
    <m/>
    <m/>
  </r>
  <r>
    <x v="15"/>
    <s v="Piaui"/>
    <s v="Nordet"/>
    <s v="21B6_PO06 - Formação e capacitação de Agentes de Assistência Técnica e Estensão Rural "/>
    <m/>
    <x v="5"/>
    <x v="1"/>
    <x v="3"/>
    <n v="0"/>
    <m/>
    <m/>
    <m/>
    <m/>
    <m/>
    <m/>
  </r>
  <r>
    <x v="15"/>
    <s v="Piaui"/>
    <s v="Nordet"/>
    <s v="21B6_PO06 - Formação e capacitação de Agentes de Assistência Técnica e Estensão Rural "/>
    <m/>
    <x v="5"/>
    <x v="1"/>
    <x v="1"/>
    <n v="0"/>
    <m/>
    <m/>
    <m/>
    <m/>
    <m/>
    <m/>
  </r>
  <r>
    <x v="15"/>
    <s v="Piaui"/>
    <s v="Nordet"/>
    <s v="21B6_PO06 - Formação e capacitação de Agentes de Assistência Técnica e Estensão Rural "/>
    <m/>
    <x v="5"/>
    <x v="1"/>
    <x v="2"/>
    <n v="0"/>
    <m/>
    <m/>
    <m/>
    <m/>
    <m/>
    <m/>
  </r>
  <r>
    <x v="13"/>
    <s v="Maranhão"/>
    <s v="Nordeste"/>
    <s v="21B6_PO06 - Formação e capacitação de Agentes de Assistência Técnica e Estensão Rural "/>
    <m/>
    <x v="5"/>
    <x v="1"/>
    <x v="3"/>
    <n v="0"/>
    <m/>
    <m/>
    <m/>
    <m/>
    <m/>
    <m/>
  </r>
  <r>
    <x v="13"/>
    <s v="Maranhão"/>
    <s v="Nordeste"/>
    <s v="21B6_PO06 - Formação e capacitação de Agentes de Assistência Técnica e Estensão Rural "/>
    <m/>
    <x v="5"/>
    <x v="1"/>
    <x v="1"/>
    <n v="0"/>
    <m/>
    <m/>
    <m/>
    <m/>
    <m/>
    <m/>
  </r>
  <r>
    <x v="13"/>
    <s v="Maranhão"/>
    <s v="Nordeste"/>
    <s v="21B6_PO06 - Formação e capacitação de Agentes de Assistência Técnica e Estensão Rural "/>
    <m/>
    <x v="5"/>
    <x v="1"/>
    <x v="2"/>
    <n v="0"/>
    <m/>
    <m/>
    <m/>
    <m/>
    <m/>
    <m/>
  </r>
  <r>
    <x v="18"/>
    <s v="Distrito Federal"/>
    <s v="Centro-oeste"/>
    <s v="21B6_PO06 - Formação e capacitação de Agentes de Assistência Técnica e Estensão Rural "/>
    <m/>
    <x v="5"/>
    <x v="1"/>
    <x v="3"/>
    <n v="0"/>
    <m/>
    <m/>
    <m/>
    <m/>
    <m/>
    <m/>
  </r>
  <r>
    <x v="18"/>
    <s v="Distrito Federal"/>
    <s v="Centro-oeste"/>
    <s v="21B6_PO06 - Formação e capacitação de Agentes de Assistência Técnica e Estensão Rural "/>
    <m/>
    <x v="5"/>
    <x v="1"/>
    <x v="1"/>
    <n v="0"/>
    <m/>
    <m/>
    <m/>
    <m/>
    <m/>
    <m/>
  </r>
  <r>
    <x v="18"/>
    <s v="Distrito Federal"/>
    <s v="Centro-oeste"/>
    <s v="21B6_PO06 - Formação e capacitação de Agentes de Assistência Técnica e Estensão Rural "/>
    <m/>
    <x v="5"/>
    <x v="1"/>
    <x v="2"/>
    <n v="0"/>
    <m/>
    <m/>
    <m/>
    <m/>
    <m/>
    <m/>
  </r>
  <r>
    <x v="20"/>
    <s v="Ceará"/>
    <s v="Nordeste"/>
    <s v="21B6_PO06 - Formação e capacitação de Agentes de Assistência Técnica e Estensão Rural "/>
    <m/>
    <x v="5"/>
    <x v="1"/>
    <x v="3"/>
    <n v="0"/>
    <m/>
    <m/>
    <m/>
    <m/>
    <m/>
    <m/>
  </r>
  <r>
    <x v="20"/>
    <s v="Ceará"/>
    <s v="Nordeste"/>
    <s v="21B6_PO06 - Formação e capacitação de Agentes de Assistência Técnica e Estensão Rural "/>
    <m/>
    <x v="5"/>
    <x v="1"/>
    <x v="1"/>
    <n v="0"/>
    <m/>
    <m/>
    <m/>
    <m/>
    <m/>
    <m/>
  </r>
  <r>
    <x v="20"/>
    <s v="Ceará"/>
    <s v="Nordeste"/>
    <s v="21B6_PO06 - Formação e capacitação de Agentes de Assistência Técnica e Estensão Rural "/>
    <m/>
    <x v="5"/>
    <x v="1"/>
    <x v="2"/>
    <n v="0"/>
    <m/>
    <m/>
    <m/>
    <m/>
    <m/>
    <m/>
  </r>
  <r>
    <x v="16"/>
    <s v="Mato Grosso do Sul"/>
    <s v="Sudeste"/>
    <s v="21B6_PO06 - Formação e capacitação de Agentes de Assistência Técnica e Estensão Rural "/>
    <m/>
    <x v="5"/>
    <x v="1"/>
    <x v="3"/>
    <n v="0"/>
    <m/>
    <m/>
    <m/>
    <m/>
    <m/>
    <m/>
  </r>
  <r>
    <x v="16"/>
    <s v="Mato Grosso do Sul"/>
    <s v="Sudeste"/>
    <s v="21B6_PO06 - Formação e capacitação de Agentes de Assistência Técnica e Estensão Rural "/>
    <m/>
    <x v="5"/>
    <x v="1"/>
    <x v="1"/>
    <n v="0"/>
    <m/>
    <m/>
    <m/>
    <m/>
    <m/>
    <m/>
  </r>
  <r>
    <x v="16"/>
    <s v="Mato Grosso do Sul"/>
    <s v="Sudeste"/>
    <s v="21B6_PO06 - Formação e capacitação de Agentes de Assistência Técnica e Estensão Rural "/>
    <m/>
    <x v="5"/>
    <x v="1"/>
    <x v="2"/>
    <n v="0"/>
    <m/>
    <m/>
    <m/>
    <m/>
    <m/>
    <m/>
  </r>
  <r>
    <x v="21"/>
    <s v="Mato Grosso  "/>
    <s v="NORTE"/>
    <s v="21B6_PO06 - Formação e capacitação de Agentes de Assistência Técnica e Estensão Rural "/>
    <m/>
    <x v="5"/>
    <x v="1"/>
    <x v="3"/>
    <n v="0"/>
    <m/>
    <m/>
    <m/>
    <m/>
    <m/>
    <m/>
  </r>
  <r>
    <x v="21"/>
    <s v="Mato Grosso  "/>
    <s v="NORTE"/>
    <s v="21B6_PO06 - Formação e capacitação de Agentes de Assistência Técnica e Estensão Rural "/>
    <m/>
    <x v="5"/>
    <x v="1"/>
    <x v="1"/>
    <n v="0"/>
    <m/>
    <m/>
    <m/>
    <m/>
    <m/>
    <m/>
  </r>
  <r>
    <x v="21"/>
    <s v="Mato Grosso  "/>
    <s v="NORTE"/>
    <s v="21B6_PO06 - Formação e capacitação de Agentes de Assistência Técnica e Estensão Rural "/>
    <m/>
    <x v="5"/>
    <x v="1"/>
    <x v="2"/>
    <n v="0"/>
    <m/>
    <m/>
    <m/>
    <m/>
    <m/>
    <m/>
  </r>
  <r>
    <x v="22"/>
    <s v="Rondonia"/>
    <s v="NORTE"/>
    <s v="21B6_PO06 - Formação e capacitação de Agentes de Assistência Técnica e Estensão Rural "/>
    <m/>
    <x v="5"/>
    <x v="1"/>
    <x v="3"/>
    <n v="0"/>
    <m/>
    <m/>
    <m/>
    <m/>
    <m/>
    <m/>
  </r>
  <r>
    <x v="22"/>
    <s v="Rondonia"/>
    <s v="NORTE"/>
    <s v="21B6_PO06 - Formação e capacitação de Agentes de Assistência Técnica e Estensão Rural "/>
    <m/>
    <x v="5"/>
    <x v="1"/>
    <x v="1"/>
    <n v="0"/>
    <m/>
    <m/>
    <m/>
    <m/>
    <m/>
    <m/>
  </r>
  <r>
    <x v="22"/>
    <s v="Rondonia"/>
    <s v="NORTE"/>
    <s v="21B6_PO06 - Formação e capacitação de Agentes de Assistência Técnica e Estensão Rural "/>
    <m/>
    <x v="5"/>
    <x v="1"/>
    <x v="2"/>
    <n v="0"/>
    <m/>
    <m/>
    <m/>
    <m/>
    <m/>
    <m/>
  </r>
  <r>
    <x v="26"/>
    <s v="Pernambuco"/>
    <s v="Nordeste"/>
    <s v="21B6_PO06 - Formação e capacitação de Agentes de Assistência Técnica e Estensão Rural "/>
    <m/>
    <x v="5"/>
    <x v="1"/>
    <x v="3"/>
    <n v="0"/>
    <m/>
    <m/>
    <m/>
    <m/>
    <m/>
    <m/>
  </r>
  <r>
    <x v="26"/>
    <s v="Pernambuco"/>
    <s v="Nordeste"/>
    <s v="21B6_PO06 - Formação e capacitação de Agentes de Assistência Técnica e Estensão Rural "/>
    <m/>
    <x v="5"/>
    <x v="1"/>
    <x v="1"/>
    <n v="0"/>
    <m/>
    <m/>
    <m/>
    <m/>
    <m/>
    <m/>
  </r>
  <r>
    <x v="26"/>
    <s v="Pernambuco"/>
    <s v="Nordeste"/>
    <s v="21B6_PO06 - Formação e capacitação de Agentes de Assistência Técnica e Estensão Rural "/>
    <m/>
    <x v="5"/>
    <x v="1"/>
    <x v="2"/>
    <n v="0"/>
    <m/>
    <m/>
    <m/>
    <m/>
    <m/>
    <m/>
  </r>
  <r>
    <x v="9"/>
    <s v="Goias"/>
    <s v="Centro-oeste"/>
    <s v="21B6_PO06 - Formação e capacitação de Agentes de Assistência Técnica e Estensão Rural "/>
    <m/>
    <x v="5"/>
    <x v="0"/>
    <x v="0"/>
    <n v="0"/>
    <m/>
    <m/>
    <m/>
    <m/>
    <m/>
    <m/>
  </r>
  <r>
    <x v="9"/>
    <s v="Goias"/>
    <s v="Centro-oeste"/>
    <s v="21B6_PO06 - Formação e capacitação de Agentes de Assistência Técnica e Estensão Rural "/>
    <m/>
    <x v="5"/>
    <x v="0"/>
    <x v="1"/>
    <n v="0"/>
    <m/>
    <m/>
    <m/>
    <m/>
    <m/>
    <m/>
  </r>
  <r>
    <x v="9"/>
    <s v="Goias"/>
    <s v="Centro-oeste"/>
    <s v="21B6_PO06 - Formação e capacitação de Agentes de Assistência Técnica e Estensão Rural "/>
    <m/>
    <x v="5"/>
    <x v="0"/>
    <x v="2"/>
    <n v="0"/>
    <m/>
    <m/>
    <m/>
    <m/>
    <m/>
    <m/>
  </r>
  <r>
    <x v="9"/>
    <s v="Goias"/>
    <s v="Centro-oeste"/>
    <s v="21B6_PO06 - Formação e capacitação de Agentes de Assistência Técnica e Estensão Rural "/>
    <m/>
    <x v="5"/>
    <x v="1"/>
    <x v="3"/>
    <n v="0"/>
    <m/>
    <m/>
    <m/>
    <m/>
    <m/>
    <m/>
  </r>
  <r>
    <x v="9"/>
    <s v="Goias"/>
    <s v="Centro-oeste"/>
    <s v="21B6_PO06 - Formação e capacitação de Agentes de Assistência Técnica e Estensão Rural "/>
    <m/>
    <x v="5"/>
    <x v="1"/>
    <x v="1"/>
    <n v="0"/>
    <m/>
    <m/>
    <m/>
    <m/>
    <m/>
    <m/>
  </r>
  <r>
    <x v="9"/>
    <s v="Goias"/>
    <s v="Centro-oeste"/>
    <s v="21B6_PO06 - Formação e capacitação de Agentes de Assistência Técnica e Estensão Rural "/>
    <m/>
    <x v="5"/>
    <x v="1"/>
    <x v="2"/>
    <n v="0"/>
    <m/>
    <m/>
    <m/>
    <m/>
    <m/>
    <m/>
  </r>
  <r>
    <x v="1"/>
    <s v="Bahia"/>
    <s v="Nordeste"/>
    <s v="21B6_PO06 - Formação e capacitação de Agentes de Assistência Técnica e Estensão Rural "/>
    <m/>
    <x v="5"/>
    <x v="1"/>
    <x v="3"/>
    <n v="0"/>
    <m/>
    <m/>
    <m/>
    <m/>
    <m/>
    <m/>
  </r>
  <r>
    <x v="1"/>
    <s v="Bahia"/>
    <s v="Nordeste"/>
    <s v="21B6_PO06 - Formação e capacitação de Agentes de Assistência Técnica e Estensão Rural "/>
    <m/>
    <x v="5"/>
    <x v="1"/>
    <x v="1"/>
    <n v="0"/>
    <m/>
    <m/>
    <m/>
    <m/>
    <m/>
    <m/>
  </r>
  <r>
    <x v="1"/>
    <s v="Bahia"/>
    <s v="Nordeste"/>
    <s v="21B6_PO06 - Formação e capacitação de Agentes de Assistência Técnica e Estensão Rural "/>
    <m/>
    <x v="5"/>
    <x v="1"/>
    <x v="2"/>
    <n v="0"/>
    <m/>
    <m/>
    <m/>
    <m/>
    <m/>
    <m/>
  </r>
  <r>
    <x v="11"/>
    <s v="Santarém"/>
    <s v="NORTE"/>
    <s v="21B6_PO06 - Formação e capacitação de Agentes de Assistência Técnica e Estensão Rural "/>
    <m/>
    <x v="5"/>
    <x v="0"/>
    <x v="0"/>
    <n v="0"/>
    <m/>
    <m/>
    <m/>
    <m/>
    <m/>
    <m/>
  </r>
  <r>
    <x v="11"/>
    <s v="Santarém"/>
    <s v="NORTE"/>
    <s v="21B6_PO06 - Formação e capacitação de Agentes de Assistência Técnica e Estensão Rural "/>
    <m/>
    <x v="5"/>
    <x v="0"/>
    <x v="1"/>
    <n v="0"/>
    <m/>
    <m/>
    <m/>
    <m/>
    <m/>
    <m/>
  </r>
  <r>
    <x v="11"/>
    <s v="Santarém"/>
    <s v="NORTE"/>
    <s v="21B6_PO06 - Formação e capacitação de Agentes de Assistência Técnica e Estensão Rural "/>
    <m/>
    <x v="5"/>
    <x v="0"/>
    <x v="2"/>
    <n v="0"/>
    <m/>
    <m/>
    <m/>
    <m/>
    <m/>
    <m/>
  </r>
  <r>
    <x v="11"/>
    <s v="Santarém"/>
    <s v="NORTE"/>
    <s v="21B6_PO06 - Formação e capacitação de Agentes de Assistência Técnica e Estensão Rural "/>
    <m/>
    <x v="5"/>
    <x v="1"/>
    <x v="3"/>
    <n v="0"/>
    <m/>
    <m/>
    <m/>
    <m/>
    <m/>
    <m/>
  </r>
  <r>
    <x v="11"/>
    <s v="Santarém"/>
    <s v="NORTE"/>
    <s v="21B6_PO06 - Formação e capacitação de Agentes de Assistência Técnica e Estensão Rural "/>
    <m/>
    <x v="5"/>
    <x v="1"/>
    <x v="1"/>
    <n v="0"/>
    <m/>
    <m/>
    <m/>
    <m/>
    <m/>
    <m/>
  </r>
  <r>
    <x v="11"/>
    <s v="Santarém"/>
    <s v="NORTE"/>
    <s v="21B6_PO06 - Formação e capacitação de Agentes de Assistência Técnica e Estensão Rural "/>
    <m/>
    <x v="5"/>
    <x v="1"/>
    <x v="2"/>
    <n v="0"/>
    <m/>
    <m/>
    <m/>
    <m/>
    <m/>
    <m/>
  </r>
  <r>
    <x v="9"/>
    <s v="Goias"/>
    <s v="Centro-oeste"/>
    <s v="21B6_PO06 - Formação e capacitação de Agentes de Assistência Técnica e Estensão Rural "/>
    <m/>
    <x v="6"/>
    <x v="0"/>
    <x v="0"/>
    <n v="0"/>
    <m/>
    <m/>
    <m/>
    <m/>
    <m/>
    <m/>
  </r>
  <r>
    <x v="9"/>
    <s v="Goias"/>
    <s v="Centro-oeste"/>
    <s v="21B6_PO06 - Formação e capacitação de Agentes de Assistência Técnica e Estensão Rural "/>
    <m/>
    <x v="6"/>
    <x v="0"/>
    <x v="1"/>
    <n v="0"/>
    <m/>
    <m/>
    <m/>
    <m/>
    <m/>
    <m/>
  </r>
  <r>
    <x v="9"/>
    <s v="Goias"/>
    <s v="Centro-oeste"/>
    <s v="21B6_PO06 - Formação e capacitação de Agentes de Assistência Técnica e Estensão Rural "/>
    <m/>
    <x v="6"/>
    <x v="0"/>
    <x v="2"/>
    <n v="0"/>
    <m/>
    <m/>
    <m/>
    <m/>
    <m/>
    <m/>
  </r>
  <r>
    <x v="9"/>
    <s v="Goias"/>
    <s v="Centro-oeste"/>
    <s v="21B6_PO06 - Formação e capacitação de Agentes de Assistência Técnica e Estensão Rural "/>
    <m/>
    <x v="6"/>
    <x v="1"/>
    <x v="3"/>
    <n v="0"/>
    <m/>
    <m/>
    <m/>
    <m/>
    <m/>
    <m/>
  </r>
  <r>
    <x v="9"/>
    <s v="Goias"/>
    <s v="Centro-oeste"/>
    <s v="21B6_PO06 - Formação e capacitação de Agentes de Assistência Técnica e Estensão Rural "/>
    <m/>
    <x v="6"/>
    <x v="1"/>
    <x v="1"/>
    <n v="0"/>
    <m/>
    <m/>
    <m/>
    <m/>
    <m/>
    <m/>
  </r>
  <r>
    <x v="9"/>
    <s v="Goias"/>
    <s v="Centro-oeste"/>
    <s v="21B6_PO06 - Formação e capacitação de Agentes de Assistência Técnica e Estensão Rural "/>
    <m/>
    <x v="6"/>
    <x v="1"/>
    <x v="2"/>
    <n v="0"/>
    <m/>
    <m/>
    <m/>
    <m/>
    <m/>
    <m/>
  </r>
  <r>
    <x v="8"/>
    <s v="Sergipe"/>
    <s v="Nordeste"/>
    <s v="21B6_PO06 - Formação e capacitação de Agentes de Assistência Técnica e Estensão Rural "/>
    <m/>
    <x v="6"/>
    <x v="0"/>
    <x v="0"/>
    <n v="0"/>
    <m/>
    <m/>
    <m/>
    <m/>
    <m/>
    <m/>
  </r>
  <r>
    <x v="8"/>
    <s v="Sergipe"/>
    <s v="Nordeste"/>
    <s v="21B6_PO06 - Formação e capacitação de Agentes de Assistência Técnica e Estensão Rural "/>
    <m/>
    <x v="6"/>
    <x v="0"/>
    <x v="1"/>
    <n v="0"/>
    <m/>
    <m/>
    <m/>
    <m/>
    <m/>
    <m/>
  </r>
  <r>
    <x v="8"/>
    <s v="Sergipe"/>
    <s v="Nordeste"/>
    <s v="21B6_PO06 - Formação e capacitação de Agentes de Assistência Técnica e Estensão Rural "/>
    <m/>
    <x v="6"/>
    <x v="0"/>
    <x v="2"/>
    <n v="0"/>
    <m/>
    <m/>
    <m/>
    <m/>
    <m/>
    <m/>
  </r>
  <r>
    <x v="8"/>
    <s v="Sergipe"/>
    <s v="Nordeste"/>
    <s v="21B6_PO06 - Formação e capacitação de Agentes de Assistência Técnica e Estensão Rural "/>
    <m/>
    <x v="6"/>
    <x v="1"/>
    <x v="3"/>
    <n v="0"/>
    <m/>
    <m/>
    <m/>
    <m/>
    <m/>
    <m/>
  </r>
  <r>
    <x v="8"/>
    <s v="Sergipe"/>
    <s v="Nordeste"/>
    <s v="21B6_PO06 - Formação e capacitação de Agentes de Assistência Técnica e Estensão Rural "/>
    <m/>
    <x v="6"/>
    <x v="1"/>
    <x v="1"/>
    <n v="0"/>
    <m/>
    <m/>
    <m/>
    <m/>
    <m/>
    <m/>
  </r>
  <r>
    <x v="8"/>
    <s v="Sergipe"/>
    <s v="Nordeste"/>
    <s v="21B6_PO06 - Formação e capacitação de Agentes de Assistência Técnica e Estensão Rural "/>
    <m/>
    <x v="6"/>
    <x v="1"/>
    <x v="2"/>
    <n v="0"/>
    <m/>
    <m/>
    <m/>
    <m/>
    <m/>
    <m/>
  </r>
  <r>
    <x v="14"/>
    <s v="Rio Grande do Sul"/>
    <s v="Sul"/>
    <s v="21B6_PO06 - Formação e capacitação de Agentes de Assistência Técnica e Estensão Rural "/>
    <m/>
    <x v="6"/>
    <x v="0"/>
    <x v="0"/>
    <n v="0"/>
    <m/>
    <m/>
    <m/>
    <m/>
    <m/>
    <m/>
  </r>
  <r>
    <x v="14"/>
    <s v="Rio Grande do Sul"/>
    <s v="Sul"/>
    <s v="21B6_PO06 - Formação e capacitação de Agentes de Assistência Técnica e Estensão Rural "/>
    <m/>
    <x v="6"/>
    <x v="0"/>
    <x v="1"/>
    <n v="0"/>
    <m/>
    <m/>
    <m/>
    <m/>
    <m/>
    <m/>
  </r>
  <r>
    <x v="14"/>
    <s v="Rio Grande do Sul"/>
    <s v="Sul"/>
    <s v="21B6_PO06 - Formação e capacitação de Agentes de Assistência Técnica e Estensão Rural "/>
    <m/>
    <x v="6"/>
    <x v="0"/>
    <x v="2"/>
    <n v="0"/>
    <m/>
    <m/>
    <m/>
    <m/>
    <m/>
    <m/>
  </r>
  <r>
    <x v="14"/>
    <s v="Rio Grande do Sul"/>
    <s v="Sul"/>
    <s v="21B6_PO06 - Formação e capacitação de Agentes de Assistência Técnica e Estensão Rural "/>
    <m/>
    <x v="6"/>
    <x v="1"/>
    <x v="3"/>
    <n v="0"/>
    <m/>
    <m/>
    <m/>
    <m/>
    <m/>
    <m/>
  </r>
  <r>
    <x v="14"/>
    <s v="Rio Grande do Sul"/>
    <s v="Sul"/>
    <s v="21B6_PO06 - Formação e capacitação de Agentes de Assistência Técnica e Estensão Rural "/>
    <m/>
    <x v="6"/>
    <x v="1"/>
    <x v="1"/>
    <n v="0"/>
    <m/>
    <m/>
    <m/>
    <m/>
    <m/>
    <m/>
  </r>
  <r>
    <x v="14"/>
    <s v="Rio Grande do Sul"/>
    <s v="Sul"/>
    <s v="21B6_PO06 - Formação e capacitação de Agentes de Assistência Técnica e Estensão Rural "/>
    <m/>
    <x v="6"/>
    <x v="1"/>
    <x v="2"/>
    <n v="0"/>
    <m/>
    <m/>
    <m/>
    <m/>
    <m/>
    <m/>
  </r>
  <r>
    <x v="17"/>
    <s v="Tocantins"/>
    <s v="NORTE"/>
    <s v="21B6_PO06 - Formação e capacitação de Agentes de Assistência Técnica e Estensão Rural "/>
    <m/>
    <x v="5"/>
    <x v="1"/>
    <x v="3"/>
    <n v="0"/>
    <m/>
    <m/>
    <m/>
    <m/>
    <m/>
    <m/>
  </r>
  <r>
    <x v="17"/>
    <s v="Tocantins"/>
    <s v="NORTE"/>
    <s v="21B6_PO06 - Formação e capacitação de Agentes de Assistência Técnica e Estensão Rural "/>
    <m/>
    <x v="5"/>
    <x v="1"/>
    <x v="1"/>
    <n v="0"/>
    <m/>
    <m/>
    <m/>
    <m/>
    <m/>
    <m/>
  </r>
  <r>
    <x v="17"/>
    <s v="Tocantins"/>
    <s v="NORTE"/>
    <s v="21B6_PO06 - Formação e capacitação de Agentes de Assistência Técnica e Estensão Rural "/>
    <m/>
    <x v="5"/>
    <x v="1"/>
    <x v="2"/>
    <n v="0"/>
    <m/>
    <m/>
    <m/>
    <m/>
    <m/>
    <m/>
  </r>
  <r>
    <x v="17"/>
    <s v="Tocantins"/>
    <s v="NORTE"/>
    <s v="21B6_PO06 - Formação e capacitação de Agentes de Assistência Técnica e Estensão Rural "/>
    <m/>
    <x v="6"/>
    <x v="1"/>
    <x v="3"/>
    <n v="0"/>
    <m/>
    <m/>
    <m/>
    <m/>
    <m/>
    <m/>
  </r>
  <r>
    <x v="17"/>
    <s v="Tocantins"/>
    <s v="NORTE"/>
    <s v="21B6_PO06 - Formação e capacitação de Agentes de Assistência Técnica e Estensão Rural "/>
    <m/>
    <x v="6"/>
    <x v="1"/>
    <x v="1"/>
    <n v="0"/>
    <m/>
    <m/>
    <m/>
    <m/>
    <m/>
    <m/>
  </r>
  <r>
    <x v="17"/>
    <s v="Tocantins"/>
    <s v="NORTE"/>
    <s v="21B6_PO06 - Formação e capacitação de Agentes de Assistência Técnica e Estensão Rural "/>
    <m/>
    <x v="6"/>
    <x v="1"/>
    <x v="2"/>
    <n v="0"/>
    <m/>
    <m/>
    <m/>
    <m/>
    <m/>
    <m/>
  </r>
  <r>
    <x v="12"/>
    <s v="São Paulo"/>
    <s v="Sudeste"/>
    <s v="21B6_PO06 - Formação e capacitação de Agentes de Assistência Técnica e Estensão Rural "/>
    <m/>
    <x v="6"/>
    <x v="0"/>
    <x v="0"/>
    <n v="0"/>
    <m/>
    <m/>
    <m/>
    <m/>
    <m/>
    <m/>
  </r>
  <r>
    <x v="12"/>
    <s v="São Paulo"/>
    <s v="Sudeste"/>
    <s v="21B6_PO06 - Formação e capacitação de Agentes de Assistência Técnica e Estensão Rural "/>
    <m/>
    <x v="6"/>
    <x v="0"/>
    <x v="1"/>
    <n v="0"/>
    <m/>
    <m/>
    <m/>
    <m/>
    <m/>
    <m/>
  </r>
  <r>
    <x v="12"/>
    <s v="São Paulo"/>
    <s v="Sudeste"/>
    <s v="21B6_PO06 - Formação e capacitação de Agentes de Assistência Técnica e Estensão Rural "/>
    <m/>
    <x v="6"/>
    <x v="0"/>
    <x v="2"/>
    <n v="0"/>
    <m/>
    <m/>
    <m/>
    <m/>
    <m/>
    <m/>
  </r>
  <r>
    <x v="12"/>
    <s v="São Paulo"/>
    <s v="Sudeste"/>
    <s v="21B6_PO06 - Formação e capacitação de Agentes de Assistência Técnica e Estensão Rural "/>
    <m/>
    <x v="6"/>
    <x v="1"/>
    <x v="3"/>
    <n v="0"/>
    <m/>
    <m/>
    <m/>
    <m/>
    <m/>
    <m/>
  </r>
  <r>
    <x v="12"/>
    <s v="São Paulo"/>
    <s v="Sudeste"/>
    <s v="21B6_PO06 - Formação e capacitação de Agentes de Assistência Técnica e Estensão Rural "/>
    <m/>
    <x v="6"/>
    <x v="1"/>
    <x v="1"/>
    <n v="0"/>
    <m/>
    <m/>
    <m/>
    <m/>
    <m/>
    <m/>
  </r>
  <r>
    <x v="12"/>
    <s v="São Paulo"/>
    <s v="Sudeste"/>
    <s v="21B6_PO06 - Formação e capacitação de Agentes de Assistência Técnica e Estensão Rural "/>
    <m/>
    <x v="6"/>
    <x v="1"/>
    <x v="2"/>
    <n v="0"/>
    <m/>
    <m/>
    <m/>
    <m/>
    <m/>
    <m/>
  </r>
  <r>
    <x v="0"/>
    <s v="Pará"/>
    <s v="NORTE"/>
    <s v="21B6_PO06 - Formação e capacitação de Agentes de Assistência Técnica e Estensão Rural "/>
    <m/>
    <x v="5"/>
    <x v="0"/>
    <x v="0"/>
    <m/>
    <m/>
    <m/>
    <m/>
    <m/>
    <m/>
    <m/>
  </r>
  <r>
    <x v="0"/>
    <s v="Pará"/>
    <s v="NORTE"/>
    <s v="21B6_PO06 - Formação e capacitação de Agentes de Assistência Técnica e Estensão Rural "/>
    <m/>
    <x v="5"/>
    <x v="0"/>
    <x v="1"/>
    <m/>
    <m/>
    <m/>
    <m/>
    <m/>
    <m/>
    <m/>
  </r>
  <r>
    <x v="0"/>
    <s v="Pará"/>
    <s v="NORTE"/>
    <s v="21B6_PO06 - Formação e capacitação de Agentes de Assistência Técnica e Estensão Rural "/>
    <m/>
    <x v="5"/>
    <x v="0"/>
    <x v="2"/>
    <m/>
    <m/>
    <m/>
    <m/>
    <m/>
    <m/>
    <m/>
  </r>
  <r>
    <x v="0"/>
    <s v="Pará"/>
    <s v="NORTE"/>
    <s v="21B6_PO06 - Formação e capacitação de Agentes de Assistência Técnica e Estensão Rural "/>
    <m/>
    <x v="5"/>
    <x v="1"/>
    <x v="3"/>
    <m/>
    <m/>
    <m/>
    <m/>
    <m/>
    <m/>
    <m/>
  </r>
  <r>
    <x v="0"/>
    <s v="Pará"/>
    <s v="NORTE"/>
    <s v="21B6_PO06 - Formação e capacitação de Agentes de Assistência Técnica e Estensão Rural "/>
    <m/>
    <x v="5"/>
    <x v="1"/>
    <x v="1"/>
    <m/>
    <m/>
    <m/>
    <m/>
    <m/>
    <m/>
    <m/>
  </r>
  <r>
    <x v="0"/>
    <s v="Pará"/>
    <s v="NORTE"/>
    <s v="21B6_PO06 - Formação e capacitação de Agentes de Assistência Técnica e Estensão Rural "/>
    <m/>
    <x v="5"/>
    <x v="1"/>
    <x v="2"/>
    <m/>
    <m/>
    <m/>
    <m/>
    <m/>
    <m/>
    <m/>
  </r>
  <r>
    <x v="0"/>
    <s v="Pará"/>
    <s v="NORTE"/>
    <s v="21B6_PO06 - Formação e capacitação de Agentes de Assistência Técnica e Estensão Rural "/>
    <m/>
    <x v="6"/>
    <x v="0"/>
    <x v="0"/>
    <n v="0"/>
    <m/>
    <m/>
    <m/>
    <m/>
    <m/>
    <m/>
  </r>
  <r>
    <x v="0"/>
    <s v="Pará"/>
    <s v="NORTE"/>
    <s v="21B6_PO06 - Formação e capacitação de Agentes de Assistência Técnica e Estensão Rural "/>
    <m/>
    <x v="6"/>
    <x v="0"/>
    <x v="1"/>
    <n v="0"/>
    <m/>
    <m/>
    <m/>
    <m/>
    <m/>
    <m/>
  </r>
  <r>
    <x v="0"/>
    <s v="Pará"/>
    <s v="NORTE"/>
    <s v="21B6_PO06 - Formação e capacitação de Agentes de Assistência Técnica e Estensão Rural "/>
    <m/>
    <x v="6"/>
    <x v="0"/>
    <x v="2"/>
    <n v="0"/>
    <m/>
    <m/>
    <m/>
    <m/>
    <m/>
    <m/>
  </r>
  <r>
    <x v="0"/>
    <s v="Pará"/>
    <s v="NORTE"/>
    <s v="21B6_PO06 - Formação e capacitação de Agentes de Assistência Técnica e Estensão Rural "/>
    <m/>
    <x v="6"/>
    <x v="1"/>
    <x v="3"/>
    <n v="0"/>
    <m/>
    <m/>
    <m/>
    <m/>
    <m/>
    <m/>
  </r>
  <r>
    <x v="0"/>
    <s v="Pará"/>
    <s v="NORTE"/>
    <s v="21B6_PO06 - Formação e capacitação de Agentes de Assistência Técnica e Estensão Rural "/>
    <m/>
    <x v="6"/>
    <x v="1"/>
    <x v="1"/>
    <n v="0"/>
    <m/>
    <m/>
    <m/>
    <m/>
    <m/>
    <m/>
  </r>
  <r>
    <x v="0"/>
    <s v="Pará"/>
    <s v="NORTE"/>
    <s v="21B6_PO06 - Formação e capacitação de Agentes de Assistência Técnica e Estensão Rural "/>
    <m/>
    <x v="6"/>
    <x v="1"/>
    <x v="2"/>
    <n v="0"/>
    <m/>
    <m/>
    <m/>
    <m/>
    <m/>
    <m/>
  </r>
  <r>
    <x v="4"/>
    <s v="Amazonas"/>
    <s v="NORTE"/>
    <s v="21B6_PO06 - Formação e capacitação de Agentes de Assistência Técnica e Estensão Rural "/>
    <m/>
    <x v="6"/>
    <x v="0"/>
    <x v="0"/>
    <n v="0"/>
    <m/>
    <m/>
    <m/>
    <m/>
    <m/>
    <m/>
  </r>
  <r>
    <x v="4"/>
    <s v="Amazonas"/>
    <s v="NORTE"/>
    <s v="21B6_PO06 - Formação e capacitação de Agentes de Assistência Técnica e Estensão Rural "/>
    <m/>
    <x v="6"/>
    <x v="0"/>
    <x v="1"/>
    <n v="0"/>
    <m/>
    <m/>
    <m/>
    <m/>
    <m/>
    <m/>
  </r>
  <r>
    <x v="4"/>
    <s v="Amazonas"/>
    <s v="NORTE"/>
    <s v="21B6_PO06 - Formação e capacitação de Agentes de Assistência Técnica e Estensão Rural "/>
    <m/>
    <x v="6"/>
    <x v="0"/>
    <x v="2"/>
    <n v="0"/>
    <m/>
    <m/>
    <m/>
    <m/>
    <m/>
    <m/>
  </r>
  <r>
    <x v="4"/>
    <s v="Amazonas"/>
    <s v="NORTE"/>
    <s v="21B6_PO06 - Formação e capacitação de Agentes de Assistência Técnica e Estensão Rural "/>
    <m/>
    <x v="6"/>
    <x v="1"/>
    <x v="3"/>
    <n v="0"/>
    <m/>
    <m/>
    <m/>
    <m/>
    <m/>
    <m/>
  </r>
  <r>
    <x v="4"/>
    <s v="Amazonas"/>
    <s v="NORTE"/>
    <s v="21B6_PO06 - Formação e capacitação de Agentes de Assistência Técnica e Estensão Rural "/>
    <m/>
    <x v="6"/>
    <x v="1"/>
    <x v="1"/>
    <n v="0"/>
    <m/>
    <m/>
    <m/>
    <m/>
    <m/>
    <m/>
  </r>
  <r>
    <x v="4"/>
    <s v="Amazonas"/>
    <s v="NORTE"/>
    <s v="21B6_PO06 - Formação e capacitação de Agentes de Assistência Técnica e Estensão Rural "/>
    <m/>
    <x v="6"/>
    <x v="1"/>
    <x v="2"/>
    <n v="0"/>
    <m/>
    <m/>
    <m/>
    <m/>
    <m/>
    <m/>
  </r>
  <r>
    <x v="28"/>
    <s v="Acre"/>
    <s v="NORTE"/>
    <s v="21B6_PO06 - Formação e capacitação de Agentes de Assistência Técnica e Estensão Rural "/>
    <m/>
    <x v="6"/>
    <x v="0"/>
    <x v="0"/>
    <n v="0"/>
    <m/>
    <m/>
    <m/>
    <m/>
    <m/>
    <m/>
  </r>
  <r>
    <x v="28"/>
    <s v="Acre"/>
    <s v="NORTE"/>
    <s v="21B6_PO06 - Formação e capacitação de Agentes de Assistência Técnica e Estensão Rural "/>
    <m/>
    <x v="6"/>
    <x v="0"/>
    <x v="1"/>
    <n v="0"/>
    <m/>
    <m/>
    <m/>
    <m/>
    <m/>
    <m/>
  </r>
  <r>
    <x v="28"/>
    <s v="Acre"/>
    <s v="NORTE"/>
    <s v="21B6_PO06 - Formação e capacitação de Agentes de Assistência Técnica e Estensão Rural "/>
    <m/>
    <x v="6"/>
    <x v="0"/>
    <x v="2"/>
    <n v="0"/>
    <m/>
    <m/>
    <m/>
    <m/>
    <m/>
    <m/>
  </r>
  <r>
    <x v="28"/>
    <s v="Acre"/>
    <s v="NORTE"/>
    <s v="21B6_PO06 - Formação e capacitação de Agentes de Assistência Técnica e Estensão Rural "/>
    <m/>
    <x v="6"/>
    <x v="1"/>
    <x v="3"/>
    <n v="0"/>
    <m/>
    <m/>
    <m/>
    <m/>
    <m/>
    <m/>
  </r>
  <r>
    <x v="28"/>
    <s v="Acre"/>
    <s v="NORTE"/>
    <s v="21B6_PO06 - Formação e capacitação de Agentes de Assistência Técnica e Estensão Rural "/>
    <m/>
    <x v="6"/>
    <x v="1"/>
    <x v="1"/>
    <n v="0"/>
    <m/>
    <m/>
    <m/>
    <m/>
    <m/>
    <m/>
  </r>
  <r>
    <x v="28"/>
    <s v="Acre"/>
    <s v="NORTE"/>
    <s v="21B6_PO06 - Formação e capacitação de Agentes de Assistência Técnica e Estensão Rural "/>
    <m/>
    <x v="6"/>
    <x v="1"/>
    <x v="2"/>
    <n v="0"/>
    <m/>
    <m/>
    <m/>
    <m/>
    <m/>
    <m/>
  </r>
  <r>
    <x v="11"/>
    <s v="Santarém"/>
    <s v="NORTE"/>
    <s v="21B6_PO06 - Formação e capacitação de Agentes de Assistência Técnica e Estensão Rural "/>
    <m/>
    <x v="6"/>
    <x v="0"/>
    <x v="0"/>
    <n v="0"/>
    <m/>
    <m/>
    <m/>
    <m/>
    <m/>
    <m/>
  </r>
  <r>
    <x v="11"/>
    <s v="Santarém"/>
    <s v="NORTE"/>
    <s v="21B6_PO06 - Formação e capacitação de Agentes de Assistência Técnica e Estensão Rural "/>
    <m/>
    <x v="6"/>
    <x v="0"/>
    <x v="1"/>
    <n v="0"/>
    <m/>
    <m/>
    <m/>
    <m/>
    <m/>
    <m/>
  </r>
  <r>
    <x v="11"/>
    <s v="Santarém"/>
    <s v="NORTE"/>
    <s v="21B6_PO06 - Formação e capacitação de Agentes de Assistência Técnica e Estensão Rural "/>
    <m/>
    <x v="6"/>
    <x v="0"/>
    <x v="2"/>
    <n v="0"/>
    <m/>
    <m/>
    <m/>
    <m/>
    <m/>
    <m/>
  </r>
  <r>
    <x v="11"/>
    <s v="Santarém"/>
    <s v="NORTE"/>
    <s v="21B6_PO06 - Formação e capacitação de Agentes de Assistência Técnica e Estensão Rural "/>
    <m/>
    <x v="6"/>
    <x v="1"/>
    <x v="3"/>
    <n v="0"/>
    <m/>
    <m/>
    <m/>
    <m/>
    <m/>
    <m/>
  </r>
  <r>
    <x v="11"/>
    <s v="Santarém"/>
    <s v="NORTE"/>
    <s v="21B6_PO06 - Formação e capacitação de Agentes de Assistência Técnica e Estensão Rural "/>
    <m/>
    <x v="6"/>
    <x v="1"/>
    <x v="1"/>
    <n v="0"/>
    <m/>
    <m/>
    <m/>
    <m/>
    <m/>
    <m/>
  </r>
  <r>
    <x v="11"/>
    <s v="Santarém"/>
    <s v="NORTE"/>
    <s v="21B6_PO06 - Formação e capacitação de Agentes de Assistência Técnica e Estensão Rural "/>
    <m/>
    <x v="6"/>
    <x v="1"/>
    <x v="2"/>
    <n v="0"/>
    <m/>
    <m/>
    <m/>
    <m/>
    <m/>
    <m/>
  </r>
  <r>
    <x v="7"/>
    <s v="Minas Gerais"/>
    <s v="Sudeste"/>
    <s v="21B6_PO06 - Formação e capacitação de Agentes de Assistência Técnica e Estensão Rural "/>
    <m/>
    <x v="6"/>
    <x v="1"/>
    <x v="3"/>
    <n v="0"/>
    <m/>
    <m/>
    <m/>
    <m/>
    <m/>
    <m/>
  </r>
  <r>
    <x v="7"/>
    <s v="Minas Gerais"/>
    <s v="Sudeste"/>
    <s v="21B6_PO06 - Formação e capacitação de Agentes de Assistência Técnica e Estensão Rural "/>
    <m/>
    <x v="6"/>
    <x v="1"/>
    <x v="1"/>
    <n v="0"/>
    <m/>
    <m/>
    <m/>
    <m/>
    <m/>
    <m/>
  </r>
  <r>
    <x v="7"/>
    <s v="Minas Gerais"/>
    <s v="Sudeste"/>
    <s v="21B6_PO06 - Formação e capacitação de Agentes de Assistência Técnica e Estensão Rural "/>
    <m/>
    <x v="6"/>
    <x v="1"/>
    <x v="2"/>
    <n v="0"/>
    <m/>
    <m/>
    <m/>
    <m/>
    <m/>
    <m/>
  </r>
  <r>
    <x v="20"/>
    <s v="Ceará"/>
    <s v="Nordeste"/>
    <s v="21B6_PO06 - Formação e capacitação de Agentes de Assistência Técnica e Estensão Rural "/>
    <m/>
    <x v="6"/>
    <x v="1"/>
    <x v="3"/>
    <n v="0"/>
    <m/>
    <m/>
    <m/>
    <m/>
    <m/>
    <m/>
  </r>
  <r>
    <x v="20"/>
    <s v="Ceará"/>
    <s v="Nordeste"/>
    <s v="21B6_PO06 - Formação e capacitação de Agentes de Assistência Técnica e Estensão Rural "/>
    <m/>
    <x v="6"/>
    <x v="1"/>
    <x v="1"/>
    <n v="0"/>
    <m/>
    <m/>
    <m/>
    <m/>
    <m/>
    <m/>
  </r>
  <r>
    <x v="20"/>
    <s v="Ceará"/>
    <s v="Nordeste"/>
    <s v="21B6_PO06 - Formação e capacitação de Agentes de Assistência Técnica e Estensão Rural "/>
    <m/>
    <x v="6"/>
    <x v="1"/>
    <x v="2"/>
    <n v="0"/>
    <m/>
    <m/>
    <m/>
    <m/>
    <m/>
    <m/>
  </r>
  <r>
    <x v="24"/>
    <s v="Roraima"/>
    <s v="NORTE"/>
    <s v="21B6_PO06 - Formação e capacitação de Agentes de Assistência Técnica e Estensão Rural "/>
    <m/>
    <x v="6"/>
    <x v="1"/>
    <x v="3"/>
    <n v="0"/>
    <m/>
    <m/>
    <m/>
    <m/>
    <m/>
    <m/>
  </r>
  <r>
    <x v="24"/>
    <s v="Roraima"/>
    <s v="NORTE"/>
    <s v="21B6_PO06 - Formação e capacitação de Agentes de Assistência Técnica e Estensão Rural "/>
    <m/>
    <x v="6"/>
    <x v="1"/>
    <x v="1"/>
    <n v="0"/>
    <m/>
    <m/>
    <m/>
    <m/>
    <m/>
    <m/>
  </r>
  <r>
    <x v="24"/>
    <s v="Roraima"/>
    <s v="NORTE"/>
    <s v="21B6_PO06 - Formação e capacitação de Agentes de Assistência Técnica e Estensão Rural "/>
    <m/>
    <x v="6"/>
    <x v="1"/>
    <x v="2"/>
    <n v="0"/>
    <m/>
    <m/>
    <m/>
    <m/>
    <m/>
    <m/>
  </r>
  <r>
    <x v="27"/>
    <s v="Paraná"/>
    <s v="Sul"/>
    <s v="21B6_PO06 - Formação e capacitação de Agentes de Assistência Técnica e Estensão Rural "/>
    <m/>
    <x v="6"/>
    <x v="1"/>
    <x v="3"/>
    <n v="0"/>
    <m/>
    <m/>
    <m/>
    <m/>
    <m/>
    <m/>
  </r>
  <r>
    <x v="27"/>
    <s v="Paraná"/>
    <s v="Sul"/>
    <s v="21B6_PO06 - Formação e capacitação de Agentes de Assistência Técnica e Estensão Rural "/>
    <m/>
    <x v="6"/>
    <x v="1"/>
    <x v="1"/>
    <n v="0"/>
    <m/>
    <m/>
    <m/>
    <m/>
    <m/>
    <m/>
  </r>
  <r>
    <x v="27"/>
    <s v="Paraná"/>
    <s v="Sul"/>
    <s v="21B6_PO06 - Formação e capacitação de Agentes de Assistência Técnica e Estensão Rural "/>
    <m/>
    <x v="6"/>
    <x v="1"/>
    <x v="2"/>
    <n v="0"/>
    <m/>
    <m/>
    <m/>
    <m/>
    <m/>
    <m/>
  </r>
  <r>
    <x v="15"/>
    <s v="Piaui"/>
    <s v="Nordet"/>
    <s v="21B6_PO06 - Formação e capacitação de Agentes de Assistência Técnica e Estensão Rural "/>
    <m/>
    <x v="6"/>
    <x v="1"/>
    <x v="3"/>
    <n v="0"/>
    <m/>
    <m/>
    <m/>
    <m/>
    <m/>
    <m/>
  </r>
  <r>
    <x v="15"/>
    <s v="Piaui"/>
    <s v="Nordet"/>
    <s v="21B6_PO06 - Formação e capacitação de Agentes de Assistência Técnica e Estensão Rural "/>
    <m/>
    <x v="6"/>
    <x v="1"/>
    <x v="1"/>
    <n v="0"/>
    <m/>
    <m/>
    <m/>
    <m/>
    <m/>
    <m/>
  </r>
  <r>
    <x v="15"/>
    <s v="Piaui"/>
    <s v="Nordet"/>
    <s v="21B6_PO06 - Formação e capacitação de Agentes de Assistência Técnica e Estensão Rural "/>
    <m/>
    <x v="6"/>
    <x v="1"/>
    <x v="2"/>
    <n v="0"/>
    <m/>
    <m/>
    <m/>
    <m/>
    <m/>
    <m/>
  </r>
  <r>
    <x v="26"/>
    <s v="Pernambuco"/>
    <s v="Nordeste"/>
    <s v="21B6_PO06 - Formação e capacitação de Agentes de Assistência Técnica e Estensão Rural "/>
    <m/>
    <x v="6"/>
    <x v="1"/>
    <x v="3"/>
    <n v="0"/>
    <m/>
    <m/>
    <m/>
    <m/>
    <m/>
    <m/>
  </r>
  <r>
    <x v="26"/>
    <s v="Pernambuco"/>
    <s v="Nordeste"/>
    <s v="21B6_PO06 - Formação e capacitação de Agentes de Assistência Técnica e Estensão Rural "/>
    <m/>
    <x v="6"/>
    <x v="1"/>
    <x v="1"/>
    <n v="0"/>
    <m/>
    <m/>
    <m/>
    <m/>
    <m/>
    <m/>
  </r>
  <r>
    <x v="26"/>
    <s v="Pernambuco"/>
    <s v="Nordeste"/>
    <s v="21B6_PO06 - Formação e capacitação de Agentes de Assistência Técnica e Estensão Rural "/>
    <m/>
    <x v="6"/>
    <x v="1"/>
    <x v="2"/>
    <n v="0"/>
    <m/>
    <m/>
    <m/>
    <m/>
    <m/>
    <m/>
  </r>
  <r>
    <x v="3"/>
    <s v="Rio de Janeiro"/>
    <s v="Sudeste"/>
    <s v="21B6_PO06 - Formação e capacitação de Agentes de Assistência Técnica e Estensão Rural "/>
    <m/>
    <x v="6"/>
    <x v="1"/>
    <x v="3"/>
    <n v="0"/>
    <m/>
    <m/>
    <m/>
    <m/>
    <m/>
    <m/>
  </r>
  <r>
    <x v="3"/>
    <s v="Rio de Janeiro"/>
    <s v="Sudeste"/>
    <s v="21B6_PO06 - Formação e capacitação de Agentes de Assistência Técnica e Estensão Rural "/>
    <m/>
    <x v="6"/>
    <x v="1"/>
    <x v="1"/>
    <n v="0"/>
    <m/>
    <m/>
    <m/>
    <m/>
    <m/>
    <m/>
  </r>
  <r>
    <x v="3"/>
    <s v="Rio de Janeiro"/>
    <s v="Sudeste"/>
    <s v="21B6_PO06 - Formação e capacitação de Agentes de Assistência Técnica e Estensão Rural "/>
    <m/>
    <x v="6"/>
    <x v="1"/>
    <x v="2"/>
    <n v="0"/>
    <m/>
    <m/>
    <m/>
    <m/>
    <m/>
    <m/>
  </r>
  <r>
    <x v="21"/>
    <s v="Mato Grosso  "/>
    <s v="NORTE"/>
    <s v="21B6_PO06 - Formação e capacitação de Agentes de Assistência Técnica e Estensão Rural "/>
    <m/>
    <x v="6"/>
    <x v="1"/>
    <x v="3"/>
    <n v="0"/>
    <m/>
    <m/>
    <m/>
    <m/>
    <m/>
    <m/>
  </r>
  <r>
    <x v="21"/>
    <s v="Mato Grosso  "/>
    <s v="NORTE"/>
    <s v="21B6_PO06 - Formação e capacitação de Agentes de Assistência Técnica e Estensão Rural "/>
    <m/>
    <x v="6"/>
    <x v="1"/>
    <x v="1"/>
    <n v="0"/>
    <m/>
    <m/>
    <m/>
    <m/>
    <m/>
    <m/>
  </r>
  <r>
    <x v="21"/>
    <s v="Mato Grosso  "/>
    <s v="NORTE"/>
    <s v="21B6_PO06 - Formação e capacitação de Agentes de Assistência Técnica e Estensão Rural "/>
    <m/>
    <x v="6"/>
    <x v="1"/>
    <x v="2"/>
    <n v="0"/>
    <m/>
    <m/>
    <m/>
    <m/>
    <m/>
    <m/>
  </r>
  <r>
    <x v="2"/>
    <s v="Rio Grande do Norte"/>
    <s v="Nordeste"/>
    <s v="21B6_PO06 - Formação e capacitação de Agentes de Assistência Técnica e Estensão Rural "/>
    <m/>
    <x v="6"/>
    <x v="1"/>
    <x v="3"/>
    <n v="0"/>
    <m/>
    <m/>
    <m/>
    <m/>
    <m/>
    <m/>
  </r>
  <r>
    <x v="2"/>
    <s v="Rio Grande do Norte"/>
    <s v="Nordeste"/>
    <s v="21B6_PO06 - Formação e capacitação de Agentes de Assistência Técnica e Estensão Rural "/>
    <m/>
    <x v="6"/>
    <x v="1"/>
    <x v="1"/>
    <n v="0"/>
    <m/>
    <m/>
    <m/>
    <m/>
    <m/>
    <m/>
  </r>
  <r>
    <x v="2"/>
    <s v="Rio Grande do Norte"/>
    <s v="Nordeste"/>
    <s v="21B6_PO06 - Formação e capacitação de Agentes de Assistência Técnica e Estensão Rural "/>
    <m/>
    <x v="6"/>
    <x v="1"/>
    <x v="2"/>
    <n v="0"/>
    <m/>
    <m/>
    <m/>
    <m/>
    <m/>
    <m/>
  </r>
  <r>
    <x v="13"/>
    <s v="Maranhão"/>
    <s v="Nordeste"/>
    <s v="21B6_PO06 - Formação e capacitação de Agentes de Assistência Técnica e Estensão Rural "/>
    <m/>
    <x v="6"/>
    <x v="1"/>
    <x v="3"/>
    <n v="0"/>
    <m/>
    <m/>
    <m/>
    <m/>
    <m/>
    <m/>
  </r>
  <r>
    <x v="13"/>
    <s v="Maranhão"/>
    <s v="Nordeste"/>
    <s v="21B6_PO06 - Formação e capacitação de Agentes de Assistência Técnica e Estensão Rural "/>
    <m/>
    <x v="6"/>
    <x v="1"/>
    <x v="1"/>
    <n v="0"/>
    <m/>
    <m/>
    <m/>
    <m/>
    <m/>
    <m/>
  </r>
  <r>
    <x v="13"/>
    <s v="Maranhão"/>
    <s v="Nordeste"/>
    <s v="21B6_PO06 - Formação e capacitação de Agentes de Assistência Técnica e Estensão Rural "/>
    <m/>
    <x v="6"/>
    <x v="1"/>
    <x v="2"/>
    <n v="0"/>
    <m/>
    <m/>
    <m/>
    <m/>
    <m/>
    <m/>
  </r>
  <r>
    <x v="18"/>
    <s v="Distrito Federal"/>
    <s v="Centro-oeste"/>
    <s v="21B6_PO06 - Formação e capacitação de Agentes de Assistência Técnica e Estensão Rural "/>
    <m/>
    <x v="6"/>
    <x v="1"/>
    <x v="3"/>
    <n v="0"/>
    <m/>
    <m/>
    <m/>
    <m/>
    <m/>
    <m/>
  </r>
  <r>
    <x v="18"/>
    <s v="Distrito Federal"/>
    <s v="Centro-oeste"/>
    <s v="21B6_PO06 - Formação e capacitação de Agentes de Assistência Técnica e Estensão Rural "/>
    <m/>
    <x v="6"/>
    <x v="1"/>
    <x v="1"/>
    <n v="0"/>
    <m/>
    <m/>
    <m/>
    <m/>
    <m/>
    <m/>
  </r>
  <r>
    <x v="18"/>
    <s v="Distrito Federal"/>
    <s v="Centro-oeste"/>
    <s v="21B6_PO06 - Formação e capacitação de Agentes de Assistência Técnica e Estensão Rural "/>
    <m/>
    <x v="6"/>
    <x v="1"/>
    <x v="2"/>
    <n v="0"/>
    <m/>
    <m/>
    <m/>
    <m/>
    <m/>
    <m/>
  </r>
  <r>
    <x v="6"/>
    <s v="Espírito Santo"/>
    <s v="Sudeste"/>
    <s v="21B6_PO06 - Formação e capacitação de Agentes de Assistência Técnica e Estensão Rural "/>
    <m/>
    <x v="6"/>
    <x v="1"/>
    <x v="3"/>
    <n v="0"/>
    <m/>
    <m/>
    <m/>
    <m/>
    <m/>
    <m/>
  </r>
  <r>
    <x v="6"/>
    <s v="Espírito Santo"/>
    <s v="Sudeste"/>
    <s v="21B6_PO06 - Formação e capacitação de Agentes de Assistência Técnica e Estensão Rural "/>
    <m/>
    <x v="6"/>
    <x v="1"/>
    <x v="1"/>
    <n v="0"/>
    <m/>
    <m/>
    <m/>
    <m/>
    <m/>
    <m/>
  </r>
  <r>
    <x v="6"/>
    <s v="Espírito Santo"/>
    <s v="Sudeste"/>
    <s v="21B6_PO06 - Formação e capacitação de Agentes de Assistência Técnica e Estensão Rural "/>
    <m/>
    <x v="6"/>
    <x v="1"/>
    <x v="2"/>
    <n v="0"/>
    <m/>
    <m/>
    <m/>
    <m/>
    <m/>
    <m/>
  </r>
  <r>
    <x v="5"/>
    <s v="Santa Catarina"/>
    <s v="Sul"/>
    <s v="21B6_PO06 - Formação e capacitação de Agentes de Assistência Técnica e Estensão Rural "/>
    <m/>
    <x v="6"/>
    <x v="1"/>
    <x v="3"/>
    <n v="0"/>
    <m/>
    <m/>
    <m/>
    <m/>
    <m/>
    <m/>
  </r>
  <r>
    <x v="5"/>
    <s v="Santa Catarina"/>
    <s v="Sul"/>
    <s v="21B6_PO06 - Formação e capacitação de Agentes de Assistência Técnica e Estensão Rural "/>
    <m/>
    <x v="6"/>
    <x v="1"/>
    <x v="1"/>
    <n v="0"/>
    <m/>
    <m/>
    <m/>
    <m/>
    <m/>
    <m/>
  </r>
  <r>
    <x v="5"/>
    <s v="Santa Catarina"/>
    <s v="Sul"/>
    <s v="21B6_PO06 - Formação e capacitação de Agentes de Assistência Técnica e Estensão Rural "/>
    <m/>
    <x v="6"/>
    <x v="1"/>
    <x v="2"/>
    <n v="0"/>
    <m/>
    <m/>
    <m/>
    <m/>
    <m/>
    <m/>
  </r>
  <r>
    <x v="16"/>
    <s v="Mato Grosso do Sul"/>
    <s v="Sudeste"/>
    <s v="21B6_PO06 - Formação e capacitação de Agentes de Assistência Técnica e Estensão Rural "/>
    <m/>
    <x v="6"/>
    <x v="1"/>
    <x v="3"/>
    <n v="0"/>
    <m/>
    <m/>
    <m/>
    <m/>
    <m/>
    <m/>
  </r>
  <r>
    <x v="16"/>
    <s v="Mato Grosso do Sul"/>
    <s v="Sudeste"/>
    <s v="21B6_PO06 - Formação e capacitação de Agentes de Assistência Técnica e Estensão Rural "/>
    <m/>
    <x v="6"/>
    <x v="1"/>
    <x v="1"/>
    <n v="0"/>
    <m/>
    <m/>
    <m/>
    <m/>
    <m/>
    <m/>
  </r>
  <r>
    <x v="16"/>
    <s v="Mato Grosso do Sul"/>
    <s v="Sudeste"/>
    <s v="21B6_PO06 - Formação e capacitação de Agentes de Assistência Técnica e Estensão Rural "/>
    <m/>
    <x v="6"/>
    <x v="1"/>
    <x v="2"/>
    <n v="0"/>
    <m/>
    <m/>
    <m/>
    <m/>
    <m/>
    <m/>
  </r>
  <r>
    <x v="19"/>
    <s v="Alagoas"/>
    <s v="Nordeste"/>
    <s v="21B6_PO06 - Formação e capacitação de Agentes de Assistência Técnica e Estensão Rural "/>
    <m/>
    <x v="6"/>
    <x v="1"/>
    <x v="3"/>
    <n v="0"/>
    <m/>
    <m/>
    <m/>
    <m/>
    <m/>
    <m/>
  </r>
  <r>
    <x v="19"/>
    <s v="Alagoas"/>
    <s v="Nordeste"/>
    <s v="21B6_PO06 - Formação e capacitação de Agentes de Assistência Técnica e Estensão Rural "/>
    <m/>
    <x v="6"/>
    <x v="1"/>
    <x v="1"/>
    <n v="0"/>
    <m/>
    <m/>
    <m/>
    <m/>
    <m/>
    <m/>
  </r>
  <r>
    <x v="19"/>
    <s v="Alagoas"/>
    <s v="Nordeste"/>
    <s v="21B6_PO06 - Formação e capacitação de Agentes de Assistência Técnica e Estensão Rural "/>
    <m/>
    <x v="6"/>
    <x v="1"/>
    <x v="2"/>
    <n v="0"/>
    <m/>
    <m/>
    <m/>
    <m/>
    <m/>
    <m/>
  </r>
  <r>
    <x v="1"/>
    <s v="Bahia"/>
    <s v="Nordeste"/>
    <s v="21B6_PO06 - Formação e capacitação de Agentes de Assistência Técnica e Estensão Rural "/>
    <m/>
    <x v="6"/>
    <x v="1"/>
    <x v="3"/>
    <n v="0"/>
    <m/>
    <m/>
    <m/>
    <m/>
    <m/>
    <m/>
  </r>
  <r>
    <x v="1"/>
    <s v="Bahia"/>
    <s v="Nordeste"/>
    <s v="21B6_PO06 - Formação e capacitação de Agentes de Assistência Técnica e Estensão Rural "/>
    <m/>
    <x v="6"/>
    <x v="1"/>
    <x v="1"/>
    <n v="0"/>
    <m/>
    <m/>
    <m/>
    <m/>
    <m/>
    <m/>
  </r>
  <r>
    <x v="1"/>
    <s v="Bahia"/>
    <s v="Nordeste"/>
    <s v="21B6_PO06 - Formação e capacitação de Agentes de Assistência Técnica e Estensão Rural "/>
    <m/>
    <x v="6"/>
    <x v="1"/>
    <x v="2"/>
    <n v="0"/>
    <m/>
    <m/>
    <m/>
    <m/>
    <m/>
    <m/>
  </r>
  <r>
    <x v="22"/>
    <s v="Rondonia"/>
    <s v="NORTE"/>
    <s v="21B6_PO06 - Formação e capacitação de Agentes de Assistência Técnica e Estensão Rural "/>
    <m/>
    <x v="6"/>
    <x v="1"/>
    <x v="3"/>
    <n v="0"/>
    <m/>
    <m/>
    <m/>
    <m/>
    <m/>
    <m/>
  </r>
  <r>
    <x v="22"/>
    <s v="Rondonia"/>
    <s v="NORTE"/>
    <s v="21B6_PO06 - Formação e capacitação de Agentes de Assistência Técnica e Estensão Rural "/>
    <m/>
    <x v="6"/>
    <x v="1"/>
    <x v="1"/>
    <n v="0"/>
    <m/>
    <m/>
    <m/>
    <m/>
    <m/>
    <m/>
  </r>
  <r>
    <x v="22"/>
    <s v="Rondonia"/>
    <s v="NORTE"/>
    <s v="21B6_PO06 - Formação e capacitação de Agentes de Assistência Técnica e Estensão Rural "/>
    <m/>
    <x v="6"/>
    <x v="1"/>
    <x v="2"/>
    <n v="0"/>
    <m/>
    <m/>
    <m/>
    <m/>
    <m/>
    <m/>
  </r>
</pivotCacheRecords>
</file>

<file path=xl/pivotCache/pivotCacheRecords1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7">
  <r>
    <x v="0"/>
    <s v="Pará"/>
    <s v="NORTE"/>
    <s v="2000_PO01 - Capacitação de Servidores Públicos Federais em Processo de Qualificação e Requalificação"/>
    <m/>
    <x v="0"/>
    <x v="0"/>
    <x v="0"/>
    <n v="0"/>
    <n v="0"/>
    <n v="0"/>
    <x v="0"/>
    <m/>
    <m/>
    <m/>
    <m/>
    <m/>
    <m/>
  </r>
  <r>
    <x v="0"/>
    <s v="Pará"/>
    <s v="NORTE"/>
    <s v="2000_PO01 - Capacitação de Servidores Públicos Federais em Processo de Qualificação e Requalificação"/>
    <m/>
    <x v="0"/>
    <x v="0"/>
    <x v="1"/>
    <n v="0"/>
    <n v="0"/>
    <n v="0"/>
    <x v="0"/>
    <m/>
    <m/>
    <m/>
    <m/>
    <m/>
    <m/>
  </r>
  <r>
    <x v="0"/>
    <s v="Pará"/>
    <s v="NORTE"/>
    <s v="2000_PO01 - Capacitação de Servidores Públicos Federais em Processo de Qualificação e Requalificação"/>
    <m/>
    <x v="0"/>
    <x v="0"/>
    <x v="2"/>
    <n v="0"/>
    <n v="0"/>
    <n v="0"/>
    <x v="0"/>
    <m/>
    <m/>
    <m/>
    <m/>
    <m/>
    <m/>
  </r>
  <r>
    <x v="0"/>
    <s v="Pará"/>
    <s v="NORTE"/>
    <s v="2000_PO01 - Capacitação de Servidores Públicos Federais em Processo de Qualificação e Requalificação"/>
    <m/>
    <x v="0"/>
    <x v="1"/>
    <x v="3"/>
    <n v="0"/>
    <n v="0"/>
    <n v="0"/>
    <x v="0"/>
    <m/>
    <m/>
    <m/>
    <m/>
    <m/>
    <m/>
  </r>
  <r>
    <x v="0"/>
    <s v="Pará"/>
    <s v="NORTE"/>
    <s v="2000_PO01 - Capacitação de Servidores Públicos Federais em Processo de Qualificação e Requalificação"/>
    <m/>
    <x v="0"/>
    <x v="1"/>
    <x v="1"/>
    <n v="0"/>
    <n v="0"/>
    <n v="0"/>
    <x v="0"/>
    <m/>
    <m/>
    <m/>
    <m/>
    <m/>
    <m/>
  </r>
  <r>
    <x v="0"/>
    <s v="Pará"/>
    <s v="NORTE"/>
    <s v="2000_PO01 - Capacitação de Servidores Públicos Federais em Processo de Qualificação e Requalificação"/>
    <m/>
    <x v="0"/>
    <x v="1"/>
    <x v="2"/>
    <n v="0"/>
    <n v="0"/>
    <n v="0"/>
    <x v="0"/>
    <m/>
    <m/>
    <m/>
    <m/>
    <m/>
    <m/>
  </r>
  <r>
    <x v="0"/>
    <s v="Pará"/>
    <s v="NORTE"/>
    <s v="2000_PO01 - Capacitação de Servidores Públicos Federais em Processo de Qualificação e Requalificação"/>
    <m/>
    <x v="1"/>
    <x v="0"/>
    <x v="0"/>
    <n v="0"/>
    <n v="0"/>
    <n v="0"/>
    <x v="0"/>
    <m/>
    <m/>
    <m/>
    <m/>
    <m/>
    <m/>
  </r>
  <r>
    <x v="0"/>
    <s v="Pará"/>
    <s v="NORTE"/>
    <s v="2000_PO01 - Capacitação de Servidores Públicos Federais em Processo de Qualificação e Requalificação"/>
    <m/>
    <x v="1"/>
    <x v="0"/>
    <x v="1"/>
    <n v="0"/>
    <n v="0"/>
    <n v="0"/>
    <x v="0"/>
    <m/>
    <m/>
    <m/>
    <m/>
    <m/>
    <m/>
  </r>
  <r>
    <x v="0"/>
    <s v="Pará"/>
    <s v="NORTE"/>
    <s v="2000_PO01 - Capacitação de Servidores Públicos Federais em Processo de Qualificação e Requalificação"/>
    <m/>
    <x v="1"/>
    <x v="0"/>
    <x v="2"/>
    <n v="0"/>
    <n v="0"/>
    <n v="0"/>
    <x v="0"/>
    <m/>
    <m/>
    <m/>
    <m/>
    <m/>
    <m/>
  </r>
  <r>
    <x v="0"/>
    <s v="Pará"/>
    <s v="NORTE"/>
    <s v="2000_PO01 - Capacitação de Servidores Públicos Federais em Processo de Qualificação e Requalificação"/>
    <m/>
    <x v="1"/>
    <x v="1"/>
    <x v="3"/>
    <n v="0"/>
    <n v="0"/>
    <n v="0"/>
    <x v="0"/>
    <m/>
    <m/>
    <m/>
    <m/>
    <m/>
    <m/>
  </r>
  <r>
    <x v="0"/>
    <s v="Pará"/>
    <s v="NORTE"/>
    <s v="2000_PO01 - Capacitação de Servidores Públicos Federais em Processo de Qualificação e Requalificação"/>
    <m/>
    <x v="1"/>
    <x v="1"/>
    <x v="1"/>
    <n v="0"/>
    <n v="0"/>
    <n v="0"/>
    <x v="0"/>
    <m/>
    <m/>
    <m/>
    <m/>
    <m/>
    <m/>
  </r>
  <r>
    <x v="0"/>
    <s v="Pará"/>
    <s v="NORTE"/>
    <s v="2000_PO01 - Capacitação de Servidores Públicos Federais em Processo de Qualificação e Requalificação"/>
    <m/>
    <x v="1"/>
    <x v="1"/>
    <x v="2"/>
    <n v="0"/>
    <n v="0"/>
    <n v="0"/>
    <x v="0"/>
    <m/>
    <m/>
    <m/>
    <m/>
    <m/>
    <m/>
  </r>
  <r>
    <x v="0"/>
    <s v="Pará"/>
    <s v="NORTE"/>
    <s v="2000_PO01 - Capacitação de Servidores Públicos Federais em Processo de Qualificação e Requalificação"/>
    <m/>
    <x v="2"/>
    <x v="0"/>
    <x v="0"/>
    <n v="0"/>
    <n v="0"/>
    <n v="0"/>
    <x v="0"/>
    <m/>
    <m/>
    <m/>
    <m/>
    <m/>
    <m/>
  </r>
  <r>
    <x v="0"/>
    <s v="Pará"/>
    <s v="NORTE"/>
    <s v="2000_PO01 - Capacitação de Servidores Públicos Federais em Processo de Qualificação e Requalificação"/>
    <m/>
    <x v="2"/>
    <x v="0"/>
    <x v="1"/>
    <n v="0"/>
    <n v="0"/>
    <n v="0"/>
    <x v="0"/>
    <m/>
    <m/>
    <m/>
    <m/>
    <m/>
    <m/>
  </r>
  <r>
    <x v="0"/>
    <s v="Pará"/>
    <s v="NORTE"/>
    <s v="2000_PO01 - Capacitação de Servidores Públicos Federais em Processo de Qualificação e Requalificação"/>
    <m/>
    <x v="2"/>
    <x v="0"/>
    <x v="2"/>
    <n v="0"/>
    <n v="0"/>
    <n v="0"/>
    <x v="0"/>
    <m/>
    <m/>
    <m/>
    <m/>
    <m/>
    <m/>
  </r>
  <r>
    <x v="0"/>
    <s v="Pará"/>
    <s v="NORTE"/>
    <s v="2000_PO01 - Capacitação de Servidores Públicos Federais em Processo de Qualificação e Requalificação"/>
    <m/>
    <x v="2"/>
    <x v="1"/>
    <x v="3"/>
    <n v="0"/>
    <n v="0"/>
    <n v="0"/>
    <x v="0"/>
    <m/>
    <m/>
    <m/>
    <m/>
    <m/>
    <m/>
  </r>
  <r>
    <x v="0"/>
    <s v="Pará"/>
    <s v="NORTE"/>
    <s v="2000_PO01 - Capacitação de Servidores Públicos Federais em Processo de Qualificação e Requalificação"/>
    <m/>
    <x v="2"/>
    <x v="1"/>
    <x v="1"/>
    <n v="0"/>
    <n v="0"/>
    <n v="0"/>
    <x v="0"/>
    <m/>
    <m/>
    <m/>
    <m/>
    <m/>
    <m/>
  </r>
  <r>
    <x v="0"/>
    <s v="Pará"/>
    <s v="NORTE"/>
    <s v="2000_PO01 - Capacitação de Servidores Públicos Federais em Processo de Qualificação e Requalificação"/>
    <m/>
    <x v="2"/>
    <x v="1"/>
    <x v="2"/>
    <n v="0"/>
    <n v="0"/>
    <n v="0"/>
    <x v="0"/>
    <m/>
    <m/>
    <m/>
    <m/>
    <m/>
    <m/>
  </r>
  <r>
    <x v="0"/>
    <s v="Pará"/>
    <s v="NORTE"/>
    <s v="2000_PO01 - Capacitação de Servidores Públicos Federais em Processo de Qualificação e Requalificação"/>
    <m/>
    <x v="3"/>
    <x v="0"/>
    <x v="0"/>
    <n v="0"/>
    <n v="0"/>
    <n v="0"/>
    <x v="0"/>
    <m/>
    <m/>
    <m/>
    <m/>
    <m/>
    <m/>
  </r>
  <r>
    <x v="0"/>
    <s v="Pará"/>
    <s v="NORTE"/>
    <s v="2000_PO01 - Capacitação de Servidores Públicos Federais em Processo de Qualificação e Requalificação"/>
    <m/>
    <x v="3"/>
    <x v="0"/>
    <x v="1"/>
    <n v="0"/>
    <n v="0"/>
    <n v="0"/>
    <x v="0"/>
    <m/>
    <m/>
    <m/>
    <m/>
    <m/>
    <m/>
  </r>
  <r>
    <x v="0"/>
    <s v="Pará"/>
    <s v="NORTE"/>
    <s v="2000_PO01 - Capacitação de Servidores Públicos Federais em Processo de Qualificação e Requalificação"/>
    <m/>
    <x v="3"/>
    <x v="0"/>
    <x v="2"/>
    <n v="0"/>
    <n v="0"/>
    <n v="0"/>
    <x v="0"/>
    <m/>
    <m/>
    <m/>
    <m/>
    <m/>
    <m/>
  </r>
  <r>
    <x v="0"/>
    <s v="Pará"/>
    <s v="NORTE"/>
    <s v="2000_PO01 - Capacitação de Servidores Públicos Federais em Processo de Qualificação e Requalificação"/>
    <m/>
    <x v="3"/>
    <x v="1"/>
    <x v="3"/>
    <n v="0"/>
    <n v="0"/>
    <n v="0"/>
    <x v="0"/>
    <m/>
    <m/>
    <m/>
    <m/>
    <m/>
    <m/>
  </r>
  <r>
    <x v="0"/>
    <s v="Pará"/>
    <s v="NORTE"/>
    <s v="2000_PO01 - Capacitação de Servidores Públicos Federais em Processo de Qualificação e Requalificação"/>
    <m/>
    <x v="3"/>
    <x v="1"/>
    <x v="1"/>
    <n v="0"/>
    <n v="0"/>
    <n v="0"/>
    <x v="0"/>
    <m/>
    <m/>
    <m/>
    <m/>
    <m/>
    <m/>
  </r>
  <r>
    <x v="0"/>
    <s v="Pará"/>
    <s v="NORTE"/>
    <s v="2000_PO01 - Capacitação de Servidores Públicos Federais em Processo de Qualificação e Requalificação"/>
    <m/>
    <x v="3"/>
    <x v="1"/>
    <x v="2"/>
    <n v="0"/>
    <n v="0"/>
    <n v="0"/>
    <x v="0"/>
    <m/>
    <m/>
    <m/>
    <m/>
    <m/>
    <m/>
  </r>
  <r>
    <x v="0"/>
    <s v="Pará"/>
    <s v="NORTE"/>
    <s v="2000_PO01 - Capacitação de Servidores Públicos Federais em Processo de Qualificação e Requalificação"/>
    <m/>
    <x v="4"/>
    <x v="0"/>
    <x v="0"/>
    <n v="0"/>
    <n v="0"/>
    <n v="0"/>
    <x v="0"/>
    <m/>
    <m/>
    <m/>
    <m/>
    <m/>
    <m/>
  </r>
  <r>
    <x v="0"/>
    <s v="Pará"/>
    <s v="NORTE"/>
    <s v="2000_PO01 - Capacitação de Servidores Públicos Federais em Processo de Qualificação e Requalificação"/>
    <m/>
    <x v="4"/>
    <x v="0"/>
    <x v="1"/>
    <n v="0"/>
    <n v="0"/>
    <n v="0"/>
    <x v="0"/>
    <m/>
    <m/>
    <m/>
    <m/>
    <m/>
    <m/>
  </r>
  <r>
    <x v="0"/>
    <s v="Pará"/>
    <s v="NORTE"/>
    <s v="2000_PO01 - Capacitação de Servidores Públicos Federais em Processo de Qualificação e Requalificação"/>
    <m/>
    <x v="4"/>
    <x v="0"/>
    <x v="2"/>
    <n v="0"/>
    <n v="0"/>
    <n v="0"/>
    <x v="0"/>
    <m/>
    <m/>
    <m/>
    <m/>
    <m/>
    <m/>
  </r>
  <r>
    <x v="0"/>
    <s v="Pará"/>
    <s v="NORTE"/>
    <s v="2000_PO01 - Capacitação de Servidores Públicos Federais em Processo de Qualificação e Requalificação"/>
    <m/>
    <x v="4"/>
    <x v="1"/>
    <x v="3"/>
    <n v="0"/>
    <n v="0"/>
    <n v="0"/>
    <x v="0"/>
    <m/>
    <m/>
    <m/>
    <m/>
    <m/>
    <m/>
  </r>
  <r>
    <x v="0"/>
    <s v="Pará"/>
    <s v="NORTE"/>
    <s v="2000_PO01 - Capacitação de Servidores Públicos Federais em Processo de Qualificação e Requalificação"/>
    <m/>
    <x v="4"/>
    <x v="1"/>
    <x v="1"/>
    <n v="0"/>
    <n v="0"/>
    <n v="0"/>
    <x v="0"/>
    <m/>
    <m/>
    <m/>
    <m/>
    <m/>
    <m/>
  </r>
  <r>
    <x v="0"/>
    <s v="Pará"/>
    <s v="NORTE"/>
    <s v="2000_PO01 - Capacitação de Servidores Públicos Federais em Processo de Qualificação e Requalificação"/>
    <m/>
    <x v="4"/>
    <x v="1"/>
    <x v="2"/>
    <n v="0"/>
    <n v="0"/>
    <n v="0"/>
    <x v="0"/>
    <m/>
    <m/>
    <m/>
    <m/>
    <m/>
    <m/>
  </r>
  <r>
    <x v="1"/>
    <s v="Bahia"/>
    <s v="Nordeste"/>
    <s v="2000_PO01 - Capacitação de Servidores Públicos Federais em Processo de Qualificação e Requalificação"/>
    <m/>
    <x v="0"/>
    <x v="0"/>
    <x v="0"/>
    <n v="0"/>
    <n v="0"/>
    <s v="nulo"/>
    <x v="0"/>
    <m/>
    <m/>
    <m/>
    <m/>
    <m/>
    <m/>
  </r>
  <r>
    <x v="1"/>
    <s v="Bahia"/>
    <s v="Nordeste"/>
    <s v="2000_PO01 - Capacitação de Servidores Públicos Federais em Processo de Qualificação e Requalificação"/>
    <m/>
    <x v="0"/>
    <x v="0"/>
    <x v="1"/>
    <n v="0"/>
    <n v="0"/>
    <s v="nulo"/>
    <x v="0"/>
    <m/>
    <m/>
    <m/>
    <m/>
    <m/>
    <m/>
  </r>
  <r>
    <x v="1"/>
    <s v="Bahia"/>
    <s v="Nordeste"/>
    <s v="2000_PO01 - Capacitação de Servidores Públicos Federais em Processo de Qualificação e Requalificação"/>
    <m/>
    <x v="0"/>
    <x v="0"/>
    <x v="2"/>
    <n v="0"/>
    <n v="0"/>
    <n v="0"/>
    <x v="0"/>
    <m/>
    <m/>
    <m/>
    <m/>
    <m/>
    <m/>
  </r>
  <r>
    <x v="1"/>
    <s v="Bahia"/>
    <s v="Nordeste"/>
    <s v="2000_PO01 - Capacitação de Servidores Públicos Federais em Processo de Qualificação e Requalificação"/>
    <m/>
    <x v="0"/>
    <x v="1"/>
    <x v="3"/>
    <n v="0"/>
    <n v="0"/>
    <s v="nulo"/>
    <x v="0"/>
    <m/>
    <m/>
    <m/>
    <m/>
    <m/>
    <m/>
  </r>
  <r>
    <x v="1"/>
    <s v="Bahia"/>
    <s v="Nordeste"/>
    <s v="2000_PO01 - Capacitação de Servidores Públicos Federais em Processo de Qualificação e Requalificação"/>
    <m/>
    <x v="0"/>
    <x v="1"/>
    <x v="1"/>
    <n v="0"/>
    <n v="0"/>
    <s v="nulo"/>
    <x v="0"/>
    <m/>
    <m/>
    <m/>
    <m/>
    <m/>
    <m/>
  </r>
  <r>
    <x v="1"/>
    <s v="Bahia"/>
    <s v="Nordeste"/>
    <s v="2000_PO01 - Capacitação de Servidores Públicos Federais em Processo de Qualificação e Requalificação"/>
    <m/>
    <x v="0"/>
    <x v="1"/>
    <x v="2"/>
    <n v="0"/>
    <n v="0"/>
    <n v="0"/>
    <x v="0"/>
    <m/>
    <m/>
    <m/>
    <m/>
    <m/>
    <m/>
  </r>
  <r>
    <x v="1"/>
    <s v="Bahia"/>
    <s v="Nordeste"/>
    <s v="2000_PO01 - Capacitação de Servidores Públicos Federais em Processo de Qualificação e Requalificação"/>
    <m/>
    <x v="1"/>
    <x v="1"/>
    <x v="3"/>
    <n v="0"/>
    <n v="0"/>
    <s v="nulo"/>
    <x v="0"/>
    <m/>
    <m/>
    <m/>
    <m/>
    <m/>
    <m/>
  </r>
  <r>
    <x v="1"/>
    <s v="Bahia"/>
    <s v="Nordeste"/>
    <s v="2000_PO01 - Capacitação de Servidores Públicos Federais em Processo de Qualificação e Requalificação"/>
    <m/>
    <x v="1"/>
    <x v="1"/>
    <x v="1"/>
    <n v="0"/>
    <n v="0"/>
    <s v="nulo"/>
    <x v="0"/>
    <m/>
    <m/>
    <m/>
    <m/>
    <m/>
    <m/>
  </r>
  <r>
    <x v="1"/>
    <s v="Bahia"/>
    <s v="Nordeste"/>
    <s v="2000_PO01 - Capacitação de Servidores Públicos Federais em Processo de Qualificação e Requalificação"/>
    <m/>
    <x v="1"/>
    <x v="1"/>
    <x v="2"/>
    <n v="0"/>
    <n v="0"/>
    <n v="0"/>
    <x v="0"/>
    <m/>
    <m/>
    <m/>
    <m/>
    <m/>
    <m/>
  </r>
  <r>
    <x v="1"/>
    <s v="Bahia"/>
    <s v="Nordeste"/>
    <s v="2000_PO01 - Capacitação de Servidores Públicos Federais em Processo de Qualificação e Requalificação"/>
    <m/>
    <x v="2"/>
    <x v="1"/>
    <x v="3"/>
    <n v="0"/>
    <n v="0"/>
    <s v="nulo"/>
    <x v="0"/>
    <m/>
    <m/>
    <m/>
    <m/>
    <m/>
    <m/>
  </r>
  <r>
    <x v="1"/>
    <s v="Bahia"/>
    <s v="Nordeste"/>
    <s v="2000_PO01 - Capacitação de Servidores Públicos Federais em Processo de Qualificação e Requalificação"/>
    <m/>
    <x v="2"/>
    <x v="1"/>
    <x v="1"/>
    <n v="0"/>
    <n v="0"/>
    <s v="nulo"/>
    <x v="0"/>
    <m/>
    <m/>
    <m/>
    <m/>
    <m/>
    <m/>
  </r>
  <r>
    <x v="1"/>
    <s v="Bahia"/>
    <s v="Nordeste"/>
    <s v="2000_PO01 - Capacitação de Servidores Públicos Federais em Processo de Qualificação e Requalificação"/>
    <m/>
    <x v="2"/>
    <x v="1"/>
    <x v="2"/>
    <n v="0"/>
    <n v="0"/>
    <n v="0"/>
    <x v="0"/>
    <m/>
    <m/>
    <m/>
    <m/>
    <m/>
    <m/>
  </r>
  <r>
    <x v="1"/>
    <s v="Bahia"/>
    <s v="Nordeste"/>
    <s v="2000_PO01 - Capacitação de Servidores Públicos Federais em Processo de Qualificação e Requalificação"/>
    <m/>
    <x v="3"/>
    <x v="1"/>
    <x v="3"/>
    <n v="0"/>
    <n v="0"/>
    <s v="nulo"/>
    <x v="0"/>
    <m/>
    <m/>
    <m/>
    <m/>
    <m/>
    <m/>
  </r>
  <r>
    <x v="1"/>
    <s v="Bahia"/>
    <s v="Nordeste"/>
    <s v="2000_PO01 - Capacitação de Servidores Públicos Federais em Processo de Qualificação e Requalificação"/>
    <m/>
    <x v="3"/>
    <x v="1"/>
    <x v="1"/>
    <n v="0"/>
    <n v="0"/>
    <s v="nulo"/>
    <x v="0"/>
    <m/>
    <m/>
    <m/>
    <m/>
    <m/>
    <m/>
  </r>
  <r>
    <x v="1"/>
    <s v="Bahia"/>
    <s v="Nordeste"/>
    <s v="2000_PO01 - Capacitação de Servidores Públicos Federais em Processo de Qualificação e Requalificação"/>
    <m/>
    <x v="3"/>
    <x v="1"/>
    <x v="2"/>
    <n v="0"/>
    <n v="0"/>
    <n v="0"/>
    <x v="0"/>
    <m/>
    <m/>
    <m/>
    <m/>
    <m/>
    <m/>
  </r>
  <r>
    <x v="1"/>
    <s v="Bahia"/>
    <s v="Nordeste"/>
    <s v="2000_PO01 - Capacitação de Servidores Públicos Federais em Processo de Qualificação e Requalificação"/>
    <m/>
    <x v="4"/>
    <x v="0"/>
    <x v="0"/>
    <n v="1"/>
    <n v="0"/>
    <s v="nulo"/>
    <x v="1"/>
    <m/>
    <m/>
    <m/>
    <m/>
    <m/>
    <m/>
  </r>
  <r>
    <x v="1"/>
    <s v="Bahia"/>
    <s v="Nordeste"/>
    <s v="2000_PO01 - Capacitação de Servidores Públicos Federais em Processo de Qualificação e Requalificação"/>
    <m/>
    <x v="4"/>
    <x v="0"/>
    <x v="1"/>
    <n v="0"/>
    <n v="0"/>
    <s v="nulo"/>
    <x v="0"/>
    <m/>
    <m/>
    <m/>
    <m/>
    <m/>
    <m/>
  </r>
  <r>
    <x v="1"/>
    <s v="Bahia"/>
    <s v="Nordeste"/>
    <s v="2000_PO01 - Capacitação de Servidores Públicos Federais em Processo de Qualificação e Requalificação"/>
    <m/>
    <x v="4"/>
    <x v="0"/>
    <x v="2"/>
    <n v="7"/>
    <n v="0"/>
    <n v="0"/>
    <x v="0"/>
    <m/>
    <m/>
    <m/>
    <m/>
    <m/>
    <m/>
  </r>
  <r>
    <x v="1"/>
    <s v="Bahia"/>
    <s v="Nordeste"/>
    <s v="2000_PO01 - Capacitação de Servidores Públicos Federais em Processo de Qualificação e Requalificação"/>
    <m/>
    <x v="4"/>
    <x v="1"/>
    <x v="3"/>
    <n v="0"/>
    <n v="0"/>
    <s v="nulo"/>
    <x v="0"/>
    <m/>
    <m/>
    <m/>
    <m/>
    <m/>
    <m/>
  </r>
  <r>
    <x v="1"/>
    <s v="Bahia"/>
    <s v="Nordeste"/>
    <s v="2000_PO01 - Capacitação de Servidores Públicos Federais em Processo de Qualificação e Requalificação"/>
    <m/>
    <x v="4"/>
    <x v="1"/>
    <x v="1"/>
    <n v="2"/>
    <n v="0"/>
    <s v="nulo"/>
    <x v="0"/>
    <m/>
    <m/>
    <m/>
    <m/>
    <m/>
    <m/>
  </r>
  <r>
    <x v="1"/>
    <s v="Bahia"/>
    <s v="Nordeste"/>
    <s v="2000_PO01 - Capacitação de Servidores Públicos Federais em Processo de Qualificação e Requalificação"/>
    <m/>
    <x v="4"/>
    <x v="1"/>
    <x v="2"/>
    <n v="6"/>
    <n v="0"/>
    <n v="0"/>
    <x v="0"/>
    <m/>
    <m/>
    <m/>
    <m/>
    <m/>
    <m/>
  </r>
  <r>
    <x v="2"/>
    <s v="Rio Grande do Norte"/>
    <s v="Nordeste"/>
    <s v="2000_PO01 - Capacitação de Servidores Públicos Federais em Processo de Qualificação e Requalificação"/>
    <m/>
    <x v="0"/>
    <x v="0"/>
    <x v="0"/>
    <n v="0"/>
    <n v="0"/>
    <n v="0"/>
    <x v="0"/>
    <m/>
    <m/>
    <m/>
    <m/>
    <m/>
    <m/>
  </r>
  <r>
    <x v="2"/>
    <s v="Rio Grande do Norte"/>
    <s v="Nordeste"/>
    <s v="2000_PO01 - Capacitação de Servidores Públicos Federais em Processo de Qualificação e Requalificação"/>
    <m/>
    <x v="0"/>
    <x v="0"/>
    <x v="1"/>
    <n v="0"/>
    <n v="0"/>
    <n v="0"/>
    <x v="0"/>
    <m/>
    <m/>
    <m/>
    <m/>
    <m/>
    <m/>
  </r>
  <r>
    <x v="2"/>
    <s v="Rio Grande do Norte"/>
    <s v="Nordeste"/>
    <s v="2000_PO01 - Capacitação de Servidores Públicos Federais em Processo de Qualificação e Requalificação"/>
    <m/>
    <x v="0"/>
    <x v="0"/>
    <x v="2"/>
    <n v="0"/>
    <n v="0"/>
    <n v="0"/>
    <x v="0"/>
    <m/>
    <m/>
    <m/>
    <m/>
    <m/>
    <m/>
  </r>
  <r>
    <x v="2"/>
    <s v="Rio Grande do Norte"/>
    <s v="Nordeste"/>
    <s v="2000_PO01 - Capacitação de Servidores Públicos Federais em Processo de Qualificação e Requalificação"/>
    <m/>
    <x v="0"/>
    <x v="1"/>
    <x v="3"/>
    <n v="0"/>
    <n v="0"/>
    <s v="nulo"/>
    <x v="0"/>
    <m/>
    <m/>
    <m/>
    <m/>
    <m/>
    <m/>
  </r>
  <r>
    <x v="2"/>
    <s v="Rio Grande do Norte"/>
    <s v="Nordeste"/>
    <s v="2000_PO01 - Capacitação de Servidores Públicos Federais em Processo de Qualificação e Requalificação"/>
    <m/>
    <x v="0"/>
    <x v="1"/>
    <x v="1"/>
    <n v="0"/>
    <n v="0"/>
    <s v="nulo"/>
    <x v="0"/>
    <m/>
    <m/>
    <m/>
    <m/>
    <m/>
    <m/>
  </r>
  <r>
    <x v="2"/>
    <s v="Rio Grande do Norte"/>
    <s v="Nordeste"/>
    <s v="2000_PO01 - Capacitação de Servidores Públicos Federais em Processo de Qualificação e Requalificação"/>
    <m/>
    <x v="0"/>
    <x v="1"/>
    <x v="2"/>
    <n v="0"/>
    <n v="0"/>
    <n v="0"/>
    <x v="0"/>
    <m/>
    <m/>
    <m/>
    <m/>
    <m/>
    <m/>
  </r>
  <r>
    <x v="2"/>
    <s v="Rio Grande do Norte"/>
    <s v="Nordeste"/>
    <s v="2000_PO01 - Capacitação de Servidores Públicos Federais em Processo de Qualificação e Requalificação"/>
    <m/>
    <x v="1"/>
    <x v="1"/>
    <x v="3"/>
    <n v="10"/>
    <n v="8"/>
    <s v="nulo"/>
    <x v="0"/>
    <m/>
    <m/>
    <m/>
    <m/>
    <m/>
    <m/>
  </r>
  <r>
    <x v="2"/>
    <s v="Rio Grande do Norte"/>
    <s v="Nordeste"/>
    <s v="2000_PO01 - Capacitação de Servidores Públicos Federais em Processo de Qualificação e Requalificação"/>
    <m/>
    <x v="1"/>
    <x v="1"/>
    <x v="1"/>
    <n v="0"/>
    <n v="0"/>
    <s v="nulo"/>
    <x v="0"/>
    <m/>
    <m/>
    <m/>
    <m/>
    <m/>
    <m/>
  </r>
  <r>
    <x v="2"/>
    <s v="Rio Grande do Norte"/>
    <s v="Nordeste"/>
    <s v="2000_PO01 - Capacitação de Servidores Públicos Federais em Processo de Qualificação e Requalificação"/>
    <m/>
    <x v="1"/>
    <x v="1"/>
    <x v="2"/>
    <n v="10"/>
    <n v="8"/>
    <n v="1"/>
    <x v="0"/>
    <m/>
    <m/>
    <m/>
    <m/>
    <m/>
    <m/>
  </r>
  <r>
    <x v="2"/>
    <s v="Rio Grande do Norte"/>
    <s v="Nordeste"/>
    <s v="2000_PO01 - Capacitação de Servidores Públicos Federais em Processo de Qualificação e Requalificação"/>
    <m/>
    <x v="2"/>
    <x v="1"/>
    <x v="3"/>
    <n v="0"/>
    <n v="0"/>
    <s v="nulo"/>
    <x v="0"/>
    <m/>
    <m/>
    <m/>
    <m/>
    <m/>
    <m/>
  </r>
  <r>
    <x v="2"/>
    <s v="Rio Grande do Norte"/>
    <s v="Nordeste"/>
    <s v="2000_PO01 - Capacitação de Servidores Públicos Federais em Processo de Qualificação e Requalificação"/>
    <m/>
    <x v="2"/>
    <x v="1"/>
    <x v="1"/>
    <n v="0"/>
    <n v="0"/>
    <s v="nulo"/>
    <x v="0"/>
    <m/>
    <m/>
    <m/>
    <m/>
    <m/>
    <m/>
  </r>
  <r>
    <x v="2"/>
    <s v="Rio Grande do Norte"/>
    <s v="Nordeste"/>
    <s v="2000_PO01 - Capacitação de Servidores Públicos Federais em Processo de Qualificação e Requalificação"/>
    <m/>
    <x v="2"/>
    <x v="1"/>
    <x v="2"/>
    <n v="0"/>
    <n v="0"/>
    <n v="0"/>
    <x v="0"/>
    <m/>
    <m/>
    <m/>
    <m/>
    <m/>
    <m/>
  </r>
  <r>
    <x v="2"/>
    <s v="Rio Grande do Norte"/>
    <s v="Nordeste"/>
    <s v="2000_PO01 - Capacitação de Servidores Públicos Federais em Processo de Qualificação e Requalificação"/>
    <m/>
    <x v="3"/>
    <x v="1"/>
    <x v="3"/>
    <n v="0"/>
    <n v="0"/>
    <s v="nulo"/>
    <x v="0"/>
    <m/>
    <m/>
    <m/>
    <m/>
    <m/>
    <m/>
  </r>
  <r>
    <x v="2"/>
    <s v="Rio Grande do Norte"/>
    <s v="Nordeste"/>
    <s v="2000_PO01 - Capacitação de Servidores Públicos Federais em Processo de Qualificação e Requalificação"/>
    <m/>
    <x v="3"/>
    <x v="1"/>
    <x v="1"/>
    <n v="0"/>
    <n v="0"/>
    <s v="nulo"/>
    <x v="0"/>
    <m/>
    <m/>
    <m/>
    <m/>
    <m/>
    <m/>
  </r>
  <r>
    <x v="2"/>
    <s v="Rio Grande do Norte"/>
    <s v="Nordeste"/>
    <s v="2000_PO01 - Capacitação de Servidores Públicos Federais em Processo de Qualificação e Requalificação"/>
    <m/>
    <x v="3"/>
    <x v="1"/>
    <x v="2"/>
    <n v="0"/>
    <n v="0"/>
    <n v="0"/>
    <x v="0"/>
    <m/>
    <m/>
    <m/>
    <m/>
    <m/>
    <m/>
  </r>
  <r>
    <x v="2"/>
    <s v="Rio Grande do Norte"/>
    <s v="Nordeste"/>
    <s v="2000_PO01 - Capacitação de Servidores Públicos Federais em Processo de Qualificação e Requalificação"/>
    <m/>
    <x v="4"/>
    <x v="1"/>
    <x v="3"/>
    <n v="0"/>
    <n v="0"/>
    <s v="nulo"/>
    <x v="0"/>
    <m/>
    <m/>
    <m/>
    <m/>
    <m/>
    <m/>
  </r>
  <r>
    <x v="2"/>
    <s v="Rio Grande do Norte"/>
    <s v="Nordeste"/>
    <s v="2000_PO01 - Capacitação de Servidores Públicos Federais em Processo de Qualificação e Requalificação"/>
    <m/>
    <x v="4"/>
    <x v="1"/>
    <x v="1"/>
    <n v="0"/>
    <n v="0"/>
    <s v="nulo"/>
    <x v="0"/>
    <m/>
    <m/>
    <m/>
    <m/>
    <m/>
    <m/>
  </r>
  <r>
    <x v="2"/>
    <s v="Rio Grande do Norte"/>
    <s v="Nordeste"/>
    <s v="2000_PO01 - Capacitação de Servidores Públicos Federais em Processo de Qualificação e Requalificação"/>
    <m/>
    <x v="4"/>
    <x v="1"/>
    <x v="2"/>
    <n v="0"/>
    <n v="0"/>
    <n v="0"/>
    <x v="0"/>
    <m/>
    <m/>
    <m/>
    <m/>
    <m/>
    <m/>
  </r>
  <r>
    <x v="3"/>
    <s v="Rio de Janeiro"/>
    <s v="Sudeste"/>
    <s v="2000_PO01 - Capacitação de Servidores Públicos Federais em Processo de Qualificação e Requalificação"/>
    <m/>
    <x v="0"/>
    <x v="0"/>
    <x v="0"/>
    <n v="0"/>
    <n v="0"/>
    <n v="0"/>
    <x v="0"/>
    <m/>
    <m/>
    <m/>
    <m/>
    <m/>
    <m/>
  </r>
  <r>
    <x v="3"/>
    <s v="Rio de Janeiro"/>
    <s v="Sudeste"/>
    <s v="2000_PO01 - Capacitação de Servidores Públicos Federais em Processo de Qualificação e Requalificação"/>
    <m/>
    <x v="0"/>
    <x v="0"/>
    <x v="1"/>
    <n v="0"/>
    <n v="0"/>
    <n v="0"/>
    <x v="0"/>
    <m/>
    <m/>
    <m/>
    <m/>
    <m/>
    <m/>
  </r>
  <r>
    <x v="3"/>
    <s v="Rio de Janeiro"/>
    <s v="Sudeste"/>
    <s v="2000_PO01 - Capacitação de Servidores Públicos Federais em Processo de Qualificação e Requalificação"/>
    <m/>
    <x v="0"/>
    <x v="0"/>
    <x v="2"/>
    <n v="0"/>
    <n v="0"/>
    <n v="0"/>
    <x v="0"/>
    <m/>
    <m/>
    <m/>
    <m/>
    <m/>
    <m/>
  </r>
  <r>
    <x v="3"/>
    <s v="Rio de Janeiro"/>
    <s v="Sudeste"/>
    <s v="2000_PO01 - Capacitação de Servidores Públicos Federais em Processo de Qualificação e Requalificação"/>
    <m/>
    <x v="0"/>
    <x v="1"/>
    <x v="3"/>
    <n v="0"/>
    <n v="0"/>
    <s v="nulo"/>
    <x v="0"/>
    <m/>
    <m/>
    <m/>
    <m/>
    <m/>
    <m/>
  </r>
  <r>
    <x v="3"/>
    <s v="Rio de Janeiro"/>
    <s v="Sudeste"/>
    <s v="2000_PO01 - Capacitação de Servidores Públicos Federais em Processo de Qualificação e Requalificação"/>
    <m/>
    <x v="0"/>
    <x v="1"/>
    <x v="1"/>
    <n v="0"/>
    <n v="0"/>
    <s v="nulo"/>
    <x v="0"/>
    <m/>
    <m/>
    <m/>
    <m/>
    <m/>
    <m/>
  </r>
  <r>
    <x v="3"/>
    <s v="Rio de Janeiro"/>
    <s v="Sudeste"/>
    <s v="2000_PO01 - Capacitação de Servidores Públicos Federais em Processo de Qualificação e Requalificação"/>
    <m/>
    <x v="0"/>
    <x v="1"/>
    <x v="2"/>
    <n v="0"/>
    <n v="0"/>
    <n v="0"/>
    <x v="0"/>
    <m/>
    <m/>
    <m/>
    <m/>
    <m/>
    <m/>
  </r>
  <r>
    <x v="3"/>
    <s v="Rio de Janeiro"/>
    <s v="Sudeste"/>
    <s v="2000_PO01 - Capacitação de Servidores Públicos Federais em Processo de Qualificação e Requalificação"/>
    <m/>
    <x v="1"/>
    <x v="1"/>
    <x v="3"/>
    <n v="0"/>
    <n v="0"/>
    <s v="nulo"/>
    <x v="0"/>
    <m/>
    <m/>
    <m/>
    <m/>
    <m/>
    <m/>
  </r>
  <r>
    <x v="3"/>
    <s v="Rio de Janeiro"/>
    <s v="Sudeste"/>
    <s v="2000_PO01 - Capacitação de Servidores Públicos Federais em Processo de Qualificação e Requalificação"/>
    <m/>
    <x v="1"/>
    <x v="1"/>
    <x v="1"/>
    <n v="0"/>
    <n v="0"/>
    <s v="nulo"/>
    <x v="0"/>
    <m/>
    <m/>
    <m/>
    <m/>
    <m/>
    <m/>
  </r>
  <r>
    <x v="3"/>
    <s v="Rio de Janeiro"/>
    <s v="Sudeste"/>
    <s v="2000_PO01 - Capacitação de Servidores Públicos Federais em Processo de Qualificação e Requalificação"/>
    <m/>
    <x v="1"/>
    <x v="1"/>
    <x v="2"/>
    <n v="0"/>
    <n v="0"/>
    <n v="0"/>
    <x v="0"/>
    <m/>
    <m/>
    <m/>
    <m/>
    <m/>
    <m/>
  </r>
  <r>
    <x v="3"/>
    <s v="Rio de Janeiro"/>
    <s v="Sudeste"/>
    <s v="2000_PO01 - Capacitação de Servidores Públicos Federais em Processo de Qualificação e Requalificação"/>
    <m/>
    <x v="2"/>
    <x v="1"/>
    <x v="3"/>
    <n v="0"/>
    <n v="0"/>
    <s v="nulo"/>
    <x v="0"/>
    <m/>
    <m/>
    <m/>
    <m/>
    <m/>
    <m/>
  </r>
  <r>
    <x v="3"/>
    <s v="Rio de Janeiro"/>
    <s v="Sudeste"/>
    <s v="2000_PO01 - Capacitação de Servidores Públicos Federais em Processo de Qualificação e Requalificação"/>
    <m/>
    <x v="2"/>
    <x v="1"/>
    <x v="1"/>
    <n v="0"/>
    <n v="0"/>
    <s v="nulo"/>
    <x v="0"/>
    <m/>
    <m/>
    <m/>
    <m/>
    <m/>
    <m/>
  </r>
  <r>
    <x v="3"/>
    <s v="Rio de Janeiro"/>
    <s v="Sudeste"/>
    <s v="2000_PO01 - Capacitação de Servidores Públicos Federais em Processo de Qualificação e Requalificação"/>
    <m/>
    <x v="2"/>
    <x v="1"/>
    <x v="2"/>
    <n v="0"/>
    <n v="0"/>
    <n v="0"/>
    <x v="0"/>
    <m/>
    <m/>
    <m/>
    <m/>
    <m/>
    <m/>
  </r>
  <r>
    <x v="3"/>
    <s v="Rio de Janeiro"/>
    <s v="Sudeste"/>
    <s v="2000_PO01 - Capacitação de Servidores Públicos Federais em Processo de Qualificação e Requalificação"/>
    <m/>
    <x v="3"/>
    <x v="1"/>
    <x v="3"/>
    <n v="0"/>
    <n v="0"/>
    <s v="nulo"/>
    <x v="0"/>
    <m/>
    <m/>
    <m/>
    <m/>
    <m/>
    <m/>
  </r>
  <r>
    <x v="3"/>
    <s v="Rio de Janeiro"/>
    <s v="Sudeste"/>
    <s v="2000_PO01 - Capacitação de Servidores Públicos Federais em Processo de Qualificação e Requalificação"/>
    <m/>
    <x v="3"/>
    <x v="1"/>
    <x v="1"/>
    <n v="0"/>
    <n v="0"/>
    <s v="nulo"/>
    <x v="0"/>
    <m/>
    <m/>
    <m/>
    <m/>
    <m/>
    <m/>
  </r>
  <r>
    <x v="3"/>
    <s v="Rio de Janeiro"/>
    <s v="Sudeste"/>
    <s v="2000_PO01 - Capacitação de Servidores Públicos Federais em Processo de Qualificação e Requalificação"/>
    <m/>
    <x v="3"/>
    <x v="1"/>
    <x v="2"/>
    <n v="0"/>
    <n v="0"/>
    <n v="0"/>
    <x v="0"/>
    <m/>
    <m/>
    <m/>
    <m/>
    <m/>
    <m/>
  </r>
  <r>
    <x v="3"/>
    <s v="Rio de Janeiro"/>
    <s v="Sudeste"/>
    <s v="2000_PO01 - Capacitação de Servidores Públicos Federais em Processo de Qualificação e Requalificação"/>
    <m/>
    <x v="4"/>
    <x v="1"/>
    <x v="3"/>
    <n v="0"/>
    <n v="0"/>
    <s v="nulo"/>
    <x v="0"/>
    <m/>
    <m/>
    <m/>
    <m/>
    <m/>
    <m/>
  </r>
  <r>
    <x v="3"/>
    <s v="Rio de Janeiro"/>
    <s v="Sudeste"/>
    <s v="2000_PO01 - Capacitação de Servidores Públicos Federais em Processo de Qualificação e Requalificação"/>
    <m/>
    <x v="4"/>
    <x v="1"/>
    <x v="1"/>
    <n v="0"/>
    <n v="0"/>
    <s v="nulo"/>
    <x v="0"/>
    <m/>
    <m/>
    <m/>
    <m/>
    <m/>
    <m/>
  </r>
  <r>
    <x v="3"/>
    <s v="Rio de Janeiro"/>
    <s v="Sudeste"/>
    <s v="2000_PO01 - Capacitação de Servidores Públicos Federais em Processo de Qualificação e Requalificação"/>
    <m/>
    <x v="4"/>
    <x v="1"/>
    <x v="2"/>
    <n v="0"/>
    <n v="0"/>
    <n v="0"/>
    <x v="0"/>
    <m/>
    <m/>
    <m/>
    <m/>
    <m/>
    <m/>
  </r>
  <r>
    <x v="4"/>
    <s v="Amazonas"/>
    <s v="NORTE"/>
    <s v="2000_PO01 - Capacitação de Servidores Públicos Federais em Processo de Qualificação e Requalificação"/>
    <m/>
    <x v="0"/>
    <x v="0"/>
    <x v="0"/>
    <n v="0"/>
    <n v="0"/>
    <n v="0"/>
    <x v="0"/>
    <m/>
    <m/>
    <m/>
    <m/>
    <m/>
    <m/>
  </r>
  <r>
    <x v="4"/>
    <s v="Amazonas"/>
    <s v="NORTE"/>
    <s v="2000_PO01 - Capacitação de Servidores Públicos Federais em Processo de Qualificação e Requalificação"/>
    <m/>
    <x v="0"/>
    <x v="0"/>
    <x v="1"/>
    <n v="0"/>
    <n v="0"/>
    <n v="0"/>
    <x v="0"/>
    <m/>
    <m/>
    <m/>
    <m/>
    <m/>
    <m/>
  </r>
  <r>
    <x v="4"/>
    <s v="Amazonas"/>
    <s v="NORTE"/>
    <s v="2000_PO01 - Capacitação de Servidores Públicos Federais em Processo de Qualificação e Requalificação"/>
    <m/>
    <x v="0"/>
    <x v="0"/>
    <x v="2"/>
    <n v="0"/>
    <n v="0"/>
    <n v="0"/>
    <x v="0"/>
    <m/>
    <m/>
    <m/>
    <m/>
    <m/>
    <m/>
  </r>
  <r>
    <x v="4"/>
    <s v="Amazonas"/>
    <s v="NORTE"/>
    <s v="2000_PO01 - Capacitação de Servidores Públicos Federais em Processo de Qualificação e Requalificação"/>
    <m/>
    <x v="0"/>
    <x v="1"/>
    <x v="3"/>
    <n v="0"/>
    <n v="0"/>
    <s v="nulo"/>
    <x v="0"/>
    <m/>
    <m/>
    <m/>
    <m/>
    <m/>
    <m/>
  </r>
  <r>
    <x v="4"/>
    <s v="Amazonas"/>
    <s v="NORTE"/>
    <s v="2000_PO01 - Capacitação de Servidores Públicos Federais em Processo de Qualificação e Requalificação"/>
    <m/>
    <x v="0"/>
    <x v="1"/>
    <x v="1"/>
    <n v="0"/>
    <n v="0"/>
    <s v="nulo"/>
    <x v="0"/>
    <m/>
    <m/>
    <m/>
    <m/>
    <m/>
    <m/>
  </r>
  <r>
    <x v="4"/>
    <s v="Amazonas"/>
    <s v="NORTE"/>
    <s v="2000_PO01 - Capacitação de Servidores Públicos Federais em Processo de Qualificação e Requalificação"/>
    <m/>
    <x v="0"/>
    <x v="1"/>
    <x v="2"/>
    <n v="0"/>
    <n v="0"/>
    <n v="0"/>
    <x v="0"/>
    <m/>
    <m/>
    <m/>
    <m/>
    <m/>
    <m/>
  </r>
  <r>
    <x v="4"/>
    <s v="Amazonas"/>
    <s v="NORTE"/>
    <s v="2000_PO01 - Capacitação de Servidores Públicos Federais em Processo de Qualificação e Requalificação"/>
    <m/>
    <x v="1"/>
    <x v="0"/>
    <x v="0"/>
    <n v="0"/>
    <n v="0"/>
    <n v="0"/>
    <x v="0"/>
    <m/>
    <m/>
    <m/>
    <m/>
    <m/>
    <m/>
  </r>
  <r>
    <x v="4"/>
    <s v="Amazonas"/>
    <s v="NORTE"/>
    <s v="2000_PO01 - Capacitação de Servidores Públicos Federais em Processo de Qualificação e Requalificação"/>
    <m/>
    <x v="1"/>
    <x v="0"/>
    <x v="1"/>
    <n v="0"/>
    <n v="0"/>
    <n v="0"/>
    <x v="0"/>
    <m/>
    <m/>
    <m/>
    <m/>
    <m/>
    <m/>
  </r>
  <r>
    <x v="4"/>
    <s v="Amazonas"/>
    <s v="NORTE"/>
    <s v="2000_PO01 - Capacitação de Servidores Públicos Federais em Processo de Qualificação e Requalificação"/>
    <m/>
    <x v="1"/>
    <x v="0"/>
    <x v="2"/>
    <n v="0"/>
    <n v="0"/>
    <n v="0"/>
    <x v="0"/>
    <m/>
    <m/>
    <m/>
    <m/>
    <m/>
    <m/>
  </r>
  <r>
    <x v="4"/>
    <s v="Amazonas"/>
    <s v="NORTE"/>
    <s v="2000_PO01 - Capacitação de Servidores Públicos Federais em Processo de Qualificação e Requalificação"/>
    <m/>
    <x v="1"/>
    <x v="1"/>
    <x v="3"/>
    <n v="0"/>
    <n v="0"/>
    <s v="nulo"/>
    <x v="0"/>
    <m/>
    <m/>
    <m/>
    <m/>
    <m/>
    <m/>
  </r>
  <r>
    <x v="4"/>
    <s v="Amazonas"/>
    <s v="NORTE"/>
    <s v="2000_PO01 - Capacitação de Servidores Públicos Federais em Processo de Qualificação e Requalificação"/>
    <m/>
    <x v="1"/>
    <x v="1"/>
    <x v="1"/>
    <n v="0"/>
    <n v="0"/>
    <s v="nulo"/>
    <x v="0"/>
    <m/>
    <m/>
    <m/>
    <m/>
    <m/>
    <m/>
  </r>
  <r>
    <x v="4"/>
    <s v="Amazonas"/>
    <s v="NORTE"/>
    <s v="2000_PO01 - Capacitação de Servidores Públicos Federais em Processo de Qualificação e Requalificação"/>
    <m/>
    <x v="1"/>
    <x v="1"/>
    <x v="2"/>
    <n v="0"/>
    <n v="0"/>
    <n v="0"/>
    <x v="0"/>
    <m/>
    <m/>
    <m/>
    <m/>
    <m/>
    <m/>
  </r>
  <r>
    <x v="4"/>
    <s v="Amazonas"/>
    <s v="NORTE"/>
    <s v="2000_PO01 - Capacitação de Servidores Públicos Federais em Processo de Qualificação e Requalificação"/>
    <m/>
    <x v="2"/>
    <x v="0"/>
    <x v="0"/>
    <n v="0"/>
    <n v="0"/>
    <n v="0"/>
    <x v="0"/>
    <m/>
    <m/>
    <m/>
    <m/>
    <m/>
    <m/>
  </r>
  <r>
    <x v="4"/>
    <s v="Amazonas"/>
    <s v="NORTE"/>
    <s v="2000_PO01 - Capacitação de Servidores Públicos Federais em Processo de Qualificação e Requalificação"/>
    <m/>
    <x v="2"/>
    <x v="0"/>
    <x v="1"/>
    <n v="0"/>
    <n v="0"/>
    <n v="0"/>
    <x v="0"/>
    <m/>
    <m/>
    <m/>
    <m/>
    <m/>
    <m/>
  </r>
  <r>
    <x v="4"/>
    <s v="Amazonas"/>
    <s v="NORTE"/>
    <s v="2000_PO01 - Capacitação de Servidores Públicos Federais em Processo de Qualificação e Requalificação"/>
    <m/>
    <x v="2"/>
    <x v="0"/>
    <x v="2"/>
    <n v="0"/>
    <n v="0"/>
    <n v="0"/>
    <x v="0"/>
    <m/>
    <m/>
    <m/>
    <m/>
    <m/>
    <m/>
  </r>
  <r>
    <x v="4"/>
    <s v="Amazonas"/>
    <s v="NORTE"/>
    <s v="2000_PO01 - Capacitação de Servidores Públicos Federais em Processo de Qualificação e Requalificação"/>
    <m/>
    <x v="2"/>
    <x v="1"/>
    <x v="3"/>
    <n v="0"/>
    <n v="0"/>
    <s v="nulo"/>
    <x v="0"/>
    <m/>
    <m/>
    <m/>
    <m/>
    <m/>
    <m/>
  </r>
  <r>
    <x v="4"/>
    <s v="Amazonas"/>
    <s v="NORTE"/>
    <s v="2000_PO01 - Capacitação de Servidores Públicos Federais em Processo de Qualificação e Requalificação"/>
    <m/>
    <x v="2"/>
    <x v="1"/>
    <x v="1"/>
    <n v="0"/>
    <n v="0"/>
    <s v="nulo"/>
    <x v="0"/>
    <m/>
    <m/>
    <m/>
    <m/>
    <m/>
    <m/>
  </r>
  <r>
    <x v="4"/>
    <s v="Amazonas"/>
    <s v="NORTE"/>
    <s v="2000_PO01 - Capacitação de Servidores Públicos Federais em Processo de Qualificação e Requalificação"/>
    <m/>
    <x v="2"/>
    <x v="1"/>
    <x v="2"/>
    <n v="0"/>
    <n v="0"/>
    <n v="0"/>
    <x v="0"/>
    <m/>
    <m/>
    <m/>
    <m/>
    <m/>
    <m/>
  </r>
  <r>
    <x v="4"/>
    <s v="Amazonas"/>
    <s v="NORTE"/>
    <s v="2000_PO01 - Capacitação de Servidores Públicos Federais em Processo de Qualificação e Requalificação"/>
    <m/>
    <x v="3"/>
    <x v="0"/>
    <x v="0"/>
    <n v="0"/>
    <n v="0"/>
    <n v="0"/>
    <x v="0"/>
    <m/>
    <m/>
    <m/>
    <m/>
    <m/>
    <m/>
  </r>
  <r>
    <x v="4"/>
    <s v="Amazonas"/>
    <s v="NORTE"/>
    <s v="2000_PO01 - Capacitação de Servidores Públicos Federais em Processo de Qualificação e Requalificação"/>
    <m/>
    <x v="3"/>
    <x v="0"/>
    <x v="1"/>
    <n v="0"/>
    <n v="0"/>
    <n v="0"/>
    <x v="0"/>
    <m/>
    <m/>
    <m/>
    <m/>
    <m/>
    <m/>
  </r>
  <r>
    <x v="4"/>
    <s v="Amazonas"/>
    <s v="NORTE"/>
    <s v="2000_PO01 - Capacitação de Servidores Públicos Federais em Processo de Qualificação e Requalificação"/>
    <m/>
    <x v="3"/>
    <x v="0"/>
    <x v="2"/>
    <n v="0"/>
    <n v="0"/>
    <n v="0"/>
    <x v="0"/>
    <m/>
    <m/>
    <m/>
    <m/>
    <m/>
    <m/>
  </r>
  <r>
    <x v="4"/>
    <s v="Amazonas"/>
    <s v="NORTE"/>
    <s v="2000_PO01 - Capacitação de Servidores Públicos Federais em Processo de Qualificação e Requalificação"/>
    <m/>
    <x v="3"/>
    <x v="1"/>
    <x v="3"/>
    <n v="0"/>
    <n v="0"/>
    <s v="nulo"/>
    <x v="0"/>
    <m/>
    <m/>
    <m/>
    <m/>
    <m/>
    <m/>
  </r>
  <r>
    <x v="4"/>
    <s v="Amazonas"/>
    <s v="NORTE"/>
    <s v="2000_PO01 - Capacitação de Servidores Públicos Federais em Processo de Qualificação e Requalificação"/>
    <m/>
    <x v="3"/>
    <x v="1"/>
    <x v="1"/>
    <n v="0"/>
    <n v="0"/>
    <s v="nulo"/>
    <x v="0"/>
    <m/>
    <m/>
    <m/>
    <m/>
    <m/>
    <m/>
  </r>
  <r>
    <x v="4"/>
    <s v="Amazonas"/>
    <s v="NORTE"/>
    <s v="2000_PO01 - Capacitação de Servidores Públicos Federais em Processo de Qualificação e Requalificação"/>
    <m/>
    <x v="3"/>
    <x v="1"/>
    <x v="2"/>
    <n v="0"/>
    <n v="0"/>
    <n v="0"/>
    <x v="0"/>
    <m/>
    <m/>
    <m/>
    <m/>
    <m/>
    <m/>
  </r>
  <r>
    <x v="4"/>
    <s v="Amazonas"/>
    <s v="NORTE"/>
    <s v="2000_PO01 - Capacitação de Servidores Públicos Federais em Processo de Qualificação e Requalificação"/>
    <m/>
    <x v="4"/>
    <x v="0"/>
    <x v="0"/>
    <n v="0"/>
    <n v="0"/>
    <n v="0"/>
    <x v="0"/>
    <m/>
    <m/>
    <m/>
    <m/>
    <m/>
    <m/>
  </r>
  <r>
    <x v="4"/>
    <s v="Amazonas"/>
    <s v="NORTE"/>
    <s v="2000_PO01 - Capacitação de Servidores Públicos Federais em Processo de Qualificação e Requalificação"/>
    <m/>
    <x v="4"/>
    <x v="0"/>
    <x v="1"/>
    <n v="0"/>
    <n v="0"/>
    <n v="0"/>
    <x v="0"/>
    <m/>
    <m/>
    <m/>
    <m/>
    <m/>
    <m/>
  </r>
  <r>
    <x v="4"/>
    <s v="Amazonas"/>
    <s v="NORTE"/>
    <s v="2000_PO01 - Capacitação de Servidores Públicos Federais em Processo de Qualificação e Requalificação"/>
    <m/>
    <x v="4"/>
    <x v="0"/>
    <x v="2"/>
    <n v="0"/>
    <n v="0"/>
    <n v="0"/>
    <x v="0"/>
    <m/>
    <m/>
    <m/>
    <m/>
    <m/>
    <m/>
  </r>
  <r>
    <x v="4"/>
    <s v="Amazonas"/>
    <s v="NORTE"/>
    <s v="2000_PO01 - Capacitação de Servidores Públicos Federais em Processo de Qualificação e Requalificação"/>
    <m/>
    <x v="4"/>
    <x v="1"/>
    <x v="3"/>
    <n v="0"/>
    <n v="0"/>
    <s v="nulo"/>
    <x v="0"/>
    <m/>
    <m/>
    <m/>
    <m/>
    <m/>
    <m/>
  </r>
  <r>
    <x v="4"/>
    <s v="Amazonas"/>
    <s v="NORTE"/>
    <s v="2000_PO01 - Capacitação de Servidores Públicos Federais em Processo de Qualificação e Requalificação"/>
    <m/>
    <x v="4"/>
    <x v="1"/>
    <x v="1"/>
    <n v="0"/>
    <n v="0"/>
    <s v="nulo"/>
    <x v="0"/>
    <m/>
    <m/>
    <m/>
    <m/>
    <m/>
    <m/>
  </r>
  <r>
    <x v="4"/>
    <s v="Amazonas"/>
    <s v="NORTE"/>
    <s v="2000_PO01 - Capacitação de Servidores Públicos Federais em Processo de Qualificação e Requalificação"/>
    <m/>
    <x v="4"/>
    <x v="1"/>
    <x v="2"/>
    <n v="0"/>
    <n v="0"/>
    <n v="0"/>
    <x v="0"/>
    <m/>
    <m/>
    <m/>
    <m/>
    <m/>
    <m/>
  </r>
  <r>
    <x v="5"/>
    <s v="Santa Catarina"/>
    <s v="Sul"/>
    <s v="2000_PO01 - Capacitação de Servidores Públicos Federais em Processo de Qualificação e Requalificação"/>
    <m/>
    <x v="0"/>
    <x v="0"/>
    <x v="0"/>
    <n v="0"/>
    <n v="0"/>
    <n v="0"/>
    <x v="0"/>
    <m/>
    <m/>
    <m/>
    <m/>
    <m/>
    <m/>
  </r>
  <r>
    <x v="5"/>
    <s v="Santa Catarina"/>
    <s v="Sul"/>
    <s v="2000_PO01 - Capacitação de Servidores Públicos Federais em Processo de Qualificação e Requalificação"/>
    <m/>
    <x v="0"/>
    <x v="0"/>
    <x v="1"/>
    <n v="0"/>
    <n v="0"/>
    <n v="0"/>
    <x v="0"/>
    <m/>
    <m/>
    <m/>
    <m/>
    <m/>
    <m/>
  </r>
  <r>
    <x v="5"/>
    <s v="Santa Catarina"/>
    <s v="Sul"/>
    <s v="2000_PO01 - Capacitação de Servidores Públicos Federais em Processo de Qualificação e Requalificação"/>
    <m/>
    <x v="0"/>
    <x v="0"/>
    <x v="2"/>
    <n v="0"/>
    <n v="0"/>
    <n v="0"/>
    <x v="0"/>
    <m/>
    <m/>
    <m/>
    <m/>
    <m/>
    <m/>
  </r>
  <r>
    <x v="5"/>
    <s v="Santa Catarina"/>
    <s v="Sul"/>
    <s v="2000_PO01 - Capacitação de Servidores Públicos Federais em Processo de Qualificação e Requalificação"/>
    <m/>
    <x v="0"/>
    <x v="1"/>
    <x v="3"/>
    <n v="0"/>
    <n v="0"/>
    <s v="nulo"/>
    <x v="0"/>
    <m/>
    <m/>
    <m/>
    <m/>
    <m/>
    <m/>
  </r>
  <r>
    <x v="5"/>
    <s v="Santa Catarina"/>
    <s v="Sul"/>
    <s v="2000_PO01 - Capacitação de Servidores Públicos Federais em Processo de Qualificação e Requalificação"/>
    <m/>
    <x v="0"/>
    <x v="1"/>
    <x v="1"/>
    <n v="0"/>
    <n v="0"/>
    <s v="nulo"/>
    <x v="0"/>
    <m/>
    <m/>
    <m/>
    <m/>
    <m/>
    <m/>
  </r>
  <r>
    <x v="5"/>
    <s v="Santa Catarina"/>
    <s v="Sul"/>
    <s v="2000_PO01 - Capacitação de Servidores Públicos Federais em Processo de Qualificação e Requalificação"/>
    <m/>
    <x v="0"/>
    <x v="1"/>
    <x v="2"/>
    <n v="0"/>
    <n v="0"/>
    <n v="0"/>
    <x v="0"/>
    <m/>
    <m/>
    <m/>
    <m/>
    <m/>
    <m/>
  </r>
  <r>
    <x v="5"/>
    <s v="Santa Catarina"/>
    <s v="Sul"/>
    <s v="2000_PO01 - Capacitação de Servidores Públicos Federais em Processo de Qualificação e Requalificação"/>
    <m/>
    <x v="1"/>
    <x v="1"/>
    <x v="3"/>
    <n v="2"/>
    <n v="260"/>
    <s v="nulo"/>
    <x v="0"/>
    <m/>
    <m/>
    <m/>
    <m/>
    <m/>
    <m/>
  </r>
  <r>
    <x v="5"/>
    <s v="Santa Catarina"/>
    <s v="Sul"/>
    <s v="2000_PO01 - Capacitação de Servidores Públicos Federais em Processo de Qualificação e Requalificação"/>
    <m/>
    <x v="1"/>
    <x v="1"/>
    <x v="1"/>
    <n v="0"/>
    <n v="0"/>
    <s v="nulo"/>
    <x v="0"/>
    <m/>
    <m/>
    <m/>
    <m/>
    <m/>
    <m/>
  </r>
  <r>
    <x v="5"/>
    <s v="Santa Catarina"/>
    <s v="Sul"/>
    <s v="2000_PO01 - Capacitação de Servidores Públicos Federais em Processo de Qualificação e Requalificação"/>
    <m/>
    <x v="1"/>
    <x v="1"/>
    <x v="2"/>
    <n v="2"/>
    <n v="260"/>
    <n v="0"/>
    <x v="0"/>
    <m/>
    <m/>
    <m/>
    <m/>
    <m/>
    <m/>
  </r>
  <r>
    <x v="5"/>
    <s v="Santa Catarina"/>
    <s v="Sul"/>
    <s v="2000_PO01 - Capacitação de Servidores Públicos Federais em Processo de Qualificação e Requalificação"/>
    <m/>
    <x v="2"/>
    <x v="1"/>
    <x v="3"/>
    <n v="2"/>
    <n v="310"/>
    <s v="nulo"/>
    <x v="0"/>
    <m/>
    <m/>
    <m/>
    <m/>
    <m/>
    <m/>
  </r>
  <r>
    <x v="5"/>
    <s v="Santa Catarina"/>
    <s v="Sul"/>
    <s v="2000_PO01 - Capacitação de Servidores Públicos Federais em Processo de Qualificação e Requalificação"/>
    <m/>
    <x v="2"/>
    <x v="1"/>
    <x v="1"/>
    <n v="0"/>
    <n v="0"/>
    <s v="nulo"/>
    <x v="0"/>
    <m/>
    <m/>
    <m/>
    <m/>
    <m/>
    <m/>
  </r>
  <r>
    <x v="5"/>
    <s v="Santa Catarina"/>
    <s v="Sul"/>
    <s v="2000_PO01 - Capacitação de Servidores Públicos Federais em Processo de Qualificação e Requalificação"/>
    <m/>
    <x v="2"/>
    <x v="1"/>
    <x v="2"/>
    <n v="2"/>
    <n v="310"/>
    <n v="0"/>
    <x v="0"/>
    <m/>
    <m/>
    <m/>
    <m/>
    <m/>
    <m/>
  </r>
  <r>
    <x v="5"/>
    <s v="Santa Catarina"/>
    <s v="Sul"/>
    <s v="2000_PO01 - Capacitação de Servidores Públicos Federais em Processo de Qualificação e Requalificação"/>
    <m/>
    <x v="3"/>
    <x v="1"/>
    <x v="3"/>
    <n v="0"/>
    <n v="0"/>
    <s v="nulo"/>
    <x v="0"/>
    <m/>
    <m/>
    <m/>
    <m/>
    <m/>
    <m/>
  </r>
  <r>
    <x v="5"/>
    <s v="Santa Catarina"/>
    <s v="Sul"/>
    <s v="2000_PO01 - Capacitação de Servidores Públicos Federais em Processo de Qualificação e Requalificação"/>
    <m/>
    <x v="3"/>
    <x v="1"/>
    <x v="1"/>
    <n v="0"/>
    <n v="0"/>
    <s v="nulo"/>
    <x v="0"/>
    <m/>
    <m/>
    <m/>
    <m/>
    <m/>
    <m/>
  </r>
  <r>
    <x v="5"/>
    <s v="Santa Catarina"/>
    <s v="Sul"/>
    <s v="2000_PO01 - Capacitação de Servidores Públicos Federais em Processo de Qualificação e Requalificação"/>
    <m/>
    <x v="3"/>
    <x v="1"/>
    <x v="2"/>
    <n v="0"/>
    <n v="0"/>
    <n v="0"/>
    <x v="0"/>
    <m/>
    <m/>
    <m/>
    <m/>
    <m/>
    <m/>
  </r>
  <r>
    <x v="5"/>
    <s v="Santa Catarina"/>
    <s v="Sul"/>
    <s v="2000_PO01 - Capacitação de Servidores Públicos Federais em Processo de Qualificação e Requalificação"/>
    <m/>
    <x v="4"/>
    <x v="1"/>
    <x v="3"/>
    <n v="0"/>
    <n v="0"/>
    <s v="nulo"/>
    <x v="0"/>
    <m/>
    <m/>
    <m/>
    <m/>
    <m/>
    <m/>
  </r>
  <r>
    <x v="5"/>
    <s v="Santa Catarina"/>
    <s v="Sul"/>
    <s v="2000_PO01 - Capacitação de Servidores Públicos Federais em Processo de Qualificação e Requalificação"/>
    <m/>
    <x v="4"/>
    <x v="1"/>
    <x v="1"/>
    <n v="0"/>
    <n v="0"/>
    <s v="nulo"/>
    <x v="0"/>
    <m/>
    <m/>
    <m/>
    <m/>
    <m/>
    <m/>
  </r>
  <r>
    <x v="5"/>
    <s v="Santa Catarina"/>
    <s v="Sul"/>
    <s v="2000_PO01 - Capacitação de Servidores Públicos Federais em Processo de Qualificação e Requalificação"/>
    <m/>
    <x v="4"/>
    <x v="1"/>
    <x v="2"/>
    <n v="0"/>
    <n v="0"/>
    <n v="0"/>
    <x v="0"/>
    <m/>
    <m/>
    <m/>
    <m/>
    <m/>
    <m/>
  </r>
  <r>
    <x v="6"/>
    <s v="Espírito Santo"/>
    <s v="Sudeste"/>
    <s v="2000_PO01 - Capacitação de Servidores Públicos Federais em Processo de Qualificação e Requalificação"/>
    <m/>
    <x v="0"/>
    <x v="0"/>
    <x v="0"/>
    <n v="0"/>
    <n v="0"/>
    <n v="0"/>
    <x v="0"/>
    <m/>
    <m/>
    <m/>
    <m/>
    <m/>
    <m/>
  </r>
  <r>
    <x v="6"/>
    <s v="Espírito Santo"/>
    <s v="Sudeste"/>
    <s v="2000_PO01 - Capacitação de Servidores Públicos Federais em Processo de Qualificação e Requalificação"/>
    <m/>
    <x v="0"/>
    <x v="0"/>
    <x v="1"/>
    <n v="0"/>
    <n v="0"/>
    <n v="0"/>
    <x v="0"/>
    <m/>
    <m/>
    <m/>
    <m/>
    <m/>
    <m/>
  </r>
  <r>
    <x v="6"/>
    <s v="Espírito Santo"/>
    <s v="Sudeste"/>
    <s v="2000_PO01 - Capacitação de Servidores Públicos Federais em Processo de Qualificação e Requalificação"/>
    <m/>
    <x v="0"/>
    <x v="0"/>
    <x v="2"/>
    <n v="0"/>
    <n v="0"/>
    <n v="0"/>
    <x v="0"/>
    <m/>
    <m/>
    <m/>
    <m/>
    <m/>
    <m/>
  </r>
  <r>
    <x v="6"/>
    <s v="Espírito Santo"/>
    <s v="Sudeste"/>
    <s v="2000_PO01 - Capacitação de Servidores Públicos Federais em Processo de Qualificação e Requalificação"/>
    <m/>
    <x v="0"/>
    <x v="1"/>
    <x v="3"/>
    <n v="0"/>
    <n v="0"/>
    <s v="nulo"/>
    <x v="0"/>
    <m/>
    <m/>
    <m/>
    <m/>
    <m/>
    <m/>
  </r>
  <r>
    <x v="6"/>
    <s v="Espírito Santo"/>
    <s v="Sudeste"/>
    <s v="2000_PO01 - Capacitação de Servidores Públicos Federais em Processo de Qualificação e Requalificação"/>
    <m/>
    <x v="0"/>
    <x v="1"/>
    <x v="1"/>
    <n v="0"/>
    <n v="0"/>
    <s v="nulo"/>
    <x v="0"/>
    <m/>
    <m/>
    <m/>
    <m/>
    <m/>
    <m/>
  </r>
  <r>
    <x v="6"/>
    <s v="Espírito Santo"/>
    <s v="Sudeste"/>
    <s v="2000_PO01 - Capacitação de Servidores Públicos Federais em Processo de Qualificação e Requalificação"/>
    <m/>
    <x v="0"/>
    <x v="1"/>
    <x v="2"/>
    <n v="0"/>
    <n v="0"/>
    <n v="0"/>
    <x v="0"/>
    <m/>
    <m/>
    <m/>
    <m/>
    <m/>
    <m/>
  </r>
  <r>
    <x v="6"/>
    <s v="Espírito Santo"/>
    <s v="Sudeste"/>
    <s v="2000_PO01 - Capacitação de Servidores Públicos Federais em Processo de Qualificação e Requalificação"/>
    <m/>
    <x v="1"/>
    <x v="1"/>
    <x v="3"/>
    <n v="0"/>
    <n v="0"/>
    <s v="nulo"/>
    <x v="0"/>
    <m/>
    <m/>
    <m/>
    <m/>
    <m/>
    <m/>
  </r>
  <r>
    <x v="6"/>
    <s v="Espírito Santo"/>
    <s v="Sudeste"/>
    <s v="2000_PO01 - Capacitação de Servidores Públicos Federais em Processo de Qualificação e Requalificação"/>
    <m/>
    <x v="1"/>
    <x v="1"/>
    <x v="1"/>
    <n v="0"/>
    <n v="0"/>
    <s v="nulo"/>
    <x v="0"/>
    <m/>
    <m/>
    <m/>
    <m/>
    <m/>
    <m/>
  </r>
  <r>
    <x v="6"/>
    <s v="Espírito Santo"/>
    <s v="Sudeste"/>
    <s v="2000_PO01 - Capacitação de Servidores Públicos Federais em Processo de Qualificação e Requalificação"/>
    <m/>
    <x v="1"/>
    <x v="1"/>
    <x v="2"/>
    <n v="0"/>
    <n v="0"/>
    <n v="0"/>
    <x v="0"/>
    <m/>
    <m/>
    <m/>
    <m/>
    <m/>
    <m/>
  </r>
  <r>
    <x v="6"/>
    <s v="Espírito Santo"/>
    <s v="Sudeste"/>
    <s v="2000_PO01 - Capacitação de Servidores Públicos Federais em Processo de Qualificação e Requalificação"/>
    <m/>
    <x v="2"/>
    <x v="1"/>
    <x v="3"/>
    <n v="0"/>
    <n v="0"/>
    <s v="nulo"/>
    <x v="0"/>
    <m/>
    <m/>
    <m/>
    <m/>
    <m/>
    <m/>
  </r>
  <r>
    <x v="6"/>
    <s v="Espírito Santo"/>
    <s v="Sudeste"/>
    <s v="2000_PO01 - Capacitação de Servidores Públicos Federais em Processo de Qualificação e Requalificação"/>
    <m/>
    <x v="2"/>
    <x v="1"/>
    <x v="1"/>
    <n v="0"/>
    <n v="0"/>
    <s v="nulo"/>
    <x v="0"/>
    <m/>
    <m/>
    <m/>
    <m/>
    <m/>
    <m/>
  </r>
  <r>
    <x v="6"/>
    <s v="Espírito Santo"/>
    <s v="Sudeste"/>
    <s v="2000_PO01 - Capacitação de Servidores Públicos Federais em Processo de Qualificação e Requalificação"/>
    <m/>
    <x v="2"/>
    <x v="1"/>
    <x v="2"/>
    <n v="0"/>
    <n v="0"/>
    <n v="0"/>
    <x v="0"/>
    <m/>
    <m/>
    <m/>
    <m/>
    <m/>
    <m/>
  </r>
  <r>
    <x v="6"/>
    <s v="Espírito Santo"/>
    <s v="Sudeste"/>
    <s v="2000_PO01 - Capacitação de Servidores Públicos Federais em Processo de Qualificação e Requalificação"/>
    <m/>
    <x v="3"/>
    <x v="1"/>
    <x v="3"/>
    <n v="0"/>
    <n v="0"/>
    <s v="nulo"/>
    <x v="0"/>
    <m/>
    <m/>
    <m/>
    <m/>
    <m/>
    <m/>
  </r>
  <r>
    <x v="6"/>
    <s v="Espírito Santo"/>
    <s v="Sudeste"/>
    <s v="2000_PO01 - Capacitação de Servidores Públicos Federais em Processo de Qualificação e Requalificação"/>
    <m/>
    <x v="3"/>
    <x v="1"/>
    <x v="1"/>
    <n v="0"/>
    <n v="0"/>
    <s v="nulo"/>
    <x v="0"/>
    <m/>
    <m/>
    <m/>
    <m/>
    <m/>
    <m/>
  </r>
  <r>
    <x v="6"/>
    <s v="Espírito Santo"/>
    <s v="Sudeste"/>
    <s v="2000_PO01 - Capacitação de Servidores Públicos Federais em Processo de Qualificação e Requalificação"/>
    <m/>
    <x v="3"/>
    <x v="1"/>
    <x v="2"/>
    <n v="0"/>
    <n v="0"/>
    <n v="0"/>
    <x v="0"/>
    <m/>
    <m/>
    <m/>
    <m/>
    <m/>
    <m/>
  </r>
  <r>
    <x v="6"/>
    <s v="Espírito Santo"/>
    <s v="Sudeste"/>
    <s v="2000_PO01 - Capacitação de Servidores Públicos Federais em Processo de Qualificação e Requalificação"/>
    <m/>
    <x v="4"/>
    <x v="1"/>
    <x v="3"/>
    <n v="2"/>
    <n v="20"/>
    <s v="nulo"/>
    <x v="0"/>
    <m/>
    <m/>
    <m/>
    <m/>
    <m/>
    <m/>
  </r>
  <r>
    <x v="6"/>
    <s v="Espírito Santo"/>
    <s v="Sudeste"/>
    <s v="2000_PO01 - Capacitação de Servidores Públicos Federais em Processo de Qualificação e Requalificação"/>
    <m/>
    <x v="4"/>
    <x v="1"/>
    <x v="1"/>
    <n v="0"/>
    <n v="0"/>
    <s v="nulo"/>
    <x v="0"/>
    <m/>
    <m/>
    <m/>
    <m/>
    <m/>
    <m/>
  </r>
  <r>
    <x v="6"/>
    <s v="Espírito Santo"/>
    <s v="Sudeste"/>
    <s v="2000_PO01 - Capacitação de Servidores Públicos Federais em Processo de Qualificação e Requalificação"/>
    <m/>
    <x v="4"/>
    <x v="1"/>
    <x v="2"/>
    <n v="2"/>
    <n v="10"/>
    <n v="2"/>
    <x v="0"/>
    <m/>
    <m/>
    <m/>
    <m/>
    <m/>
    <m/>
  </r>
  <r>
    <x v="7"/>
    <s v="Minas Gerais"/>
    <s v="Sudeste"/>
    <s v="2000_PO01 - Capacitação de Servidores Públicos Federais em Processo de Qualificação e Requalificação"/>
    <m/>
    <x v="0"/>
    <x v="0"/>
    <x v="0"/>
    <n v="0"/>
    <n v="0"/>
    <n v="0"/>
    <x v="0"/>
    <m/>
    <m/>
    <m/>
    <m/>
    <m/>
    <m/>
  </r>
  <r>
    <x v="7"/>
    <s v="Minas Gerais"/>
    <s v="Sudeste"/>
    <s v="2000_PO01 - Capacitação de Servidores Públicos Federais em Processo de Qualificação e Requalificação"/>
    <m/>
    <x v="0"/>
    <x v="0"/>
    <x v="1"/>
    <n v="0"/>
    <n v="0"/>
    <n v="0"/>
    <x v="0"/>
    <m/>
    <m/>
    <m/>
    <m/>
    <m/>
    <m/>
  </r>
  <r>
    <x v="7"/>
    <s v="Minas Gerais"/>
    <s v="Sudeste"/>
    <s v="2000_PO01 - Capacitação de Servidores Públicos Federais em Processo de Qualificação e Requalificação"/>
    <m/>
    <x v="0"/>
    <x v="0"/>
    <x v="2"/>
    <n v="0"/>
    <n v="0"/>
    <n v="0"/>
    <x v="0"/>
    <m/>
    <m/>
    <m/>
    <m/>
    <m/>
    <m/>
  </r>
  <r>
    <x v="7"/>
    <s v="Minas Gerais"/>
    <s v="Sudeste"/>
    <s v="2000_PO01 - Capacitação de Servidores Públicos Federais em Processo de Qualificação e Requalificação"/>
    <m/>
    <x v="0"/>
    <x v="1"/>
    <x v="3"/>
    <n v="0"/>
    <n v="0"/>
    <s v="nulo"/>
    <x v="0"/>
    <m/>
    <m/>
    <m/>
    <m/>
    <m/>
    <m/>
  </r>
  <r>
    <x v="7"/>
    <s v="Minas Gerais"/>
    <s v="Sudeste"/>
    <s v="2000_PO01 - Capacitação de Servidores Públicos Federais em Processo de Qualificação e Requalificação"/>
    <m/>
    <x v="0"/>
    <x v="1"/>
    <x v="1"/>
    <n v="0"/>
    <n v="0"/>
    <s v="nulo"/>
    <x v="0"/>
    <m/>
    <m/>
    <m/>
    <m/>
    <m/>
    <m/>
  </r>
  <r>
    <x v="7"/>
    <s v="Minas Gerais"/>
    <s v="Sudeste"/>
    <s v="2000_PO01 - Capacitação de Servidores Públicos Federais em Processo de Qualificação e Requalificação"/>
    <m/>
    <x v="0"/>
    <x v="1"/>
    <x v="2"/>
    <n v="0"/>
    <n v="0"/>
    <n v="0"/>
    <x v="0"/>
    <m/>
    <m/>
    <m/>
    <m/>
    <m/>
    <m/>
  </r>
  <r>
    <x v="7"/>
    <s v="Minas Gerais"/>
    <s v="Sudeste"/>
    <s v="2000_PO01 - Capacitação de Servidores Públicos Federais em Processo de Qualificação e Requalificação"/>
    <m/>
    <x v="1"/>
    <x v="1"/>
    <x v="3"/>
    <n v="0"/>
    <n v="0"/>
    <s v="nulo"/>
    <x v="0"/>
    <m/>
    <m/>
    <m/>
    <m/>
    <m/>
    <m/>
  </r>
  <r>
    <x v="7"/>
    <s v="Minas Gerais"/>
    <s v="Sudeste"/>
    <s v="2000_PO01 - Capacitação de Servidores Públicos Federais em Processo de Qualificação e Requalificação"/>
    <m/>
    <x v="1"/>
    <x v="1"/>
    <x v="1"/>
    <n v="0"/>
    <n v="0"/>
    <s v="nulo"/>
    <x v="0"/>
    <m/>
    <m/>
    <m/>
    <m/>
    <m/>
    <m/>
  </r>
  <r>
    <x v="7"/>
    <s v="Minas Gerais"/>
    <s v="Sudeste"/>
    <s v="2000_PO01 - Capacitação de Servidores Públicos Federais em Processo de Qualificação e Requalificação"/>
    <m/>
    <x v="1"/>
    <x v="1"/>
    <x v="2"/>
    <n v="0"/>
    <n v="0"/>
    <n v="0"/>
    <x v="0"/>
    <m/>
    <m/>
    <m/>
    <m/>
    <m/>
    <m/>
  </r>
  <r>
    <x v="7"/>
    <s v="Minas Gerais"/>
    <s v="Sudeste"/>
    <s v="2000_PO01 - Capacitação de Servidores Públicos Federais em Processo de Qualificação e Requalificação"/>
    <m/>
    <x v="2"/>
    <x v="1"/>
    <x v="3"/>
    <n v="1"/>
    <n v="40"/>
    <s v="nulo"/>
    <x v="0"/>
    <m/>
    <m/>
    <m/>
    <m/>
    <m/>
    <m/>
  </r>
  <r>
    <x v="7"/>
    <s v="Minas Gerais"/>
    <s v="Sudeste"/>
    <s v="2000_PO01 - Capacitação de Servidores Públicos Federais em Processo de Qualificação e Requalificação"/>
    <m/>
    <x v="2"/>
    <x v="1"/>
    <x v="1"/>
    <n v="0"/>
    <n v="0"/>
    <s v="nulo"/>
    <x v="0"/>
    <m/>
    <m/>
    <m/>
    <m/>
    <m/>
    <m/>
  </r>
  <r>
    <x v="7"/>
    <s v="Minas Gerais"/>
    <s v="Sudeste"/>
    <s v="2000_PO01 - Capacitação de Servidores Públicos Federais em Processo de Qualificação e Requalificação"/>
    <m/>
    <x v="2"/>
    <x v="1"/>
    <x v="2"/>
    <n v="1"/>
    <n v="40"/>
    <n v="1"/>
    <x v="0"/>
    <m/>
    <m/>
    <m/>
    <m/>
    <m/>
    <m/>
  </r>
  <r>
    <x v="7"/>
    <s v="Minas Gerais"/>
    <s v="Sudeste"/>
    <s v="2000_PO01 - Capacitação de Servidores Públicos Federais em Processo de Qualificação e Requalificação"/>
    <m/>
    <x v="3"/>
    <x v="1"/>
    <x v="3"/>
    <n v="0"/>
    <n v="0"/>
    <s v="nulo"/>
    <x v="0"/>
    <m/>
    <m/>
    <m/>
    <m/>
    <m/>
    <m/>
  </r>
  <r>
    <x v="7"/>
    <s v="Minas Gerais"/>
    <s v="Sudeste"/>
    <s v="2000_PO01 - Capacitação de Servidores Públicos Federais em Processo de Qualificação e Requalificação"/>
    <m/>
    <x v="3"/>
    <x v="1"/>
    <x v="1"/>
    <n v="0"/>
    <n v="0"/>
    <s v="nulo"/>
    <x v="0"/>
    <m/>
    <m/>
    <m/>
    <m/>
    <m/>
    <m/>
  </r>
  <r>
    <x v="7"/>
    <s v="Minas Gerais"/>
    <s v="Sudeste"/>
    <s v="2000_PO01 - Capacitação de Servidores Públicos Federais em Processo de Qualificação e Requalificação"/>
    <m/>
    <x v="3"/>
    <x v="1"/>
    <x v="2"/>
    <n v="0"/>
    <n v="0"/>
    <n v="0"/>
    <x v="0"/>
    <m/>
    <m/>
    <m/>
    <m/>
    <m/>
    <m/>
  </r>
  <r>
    <x v="7"/>
    <s v="Minas Gerais"/>
    <s v="Sudeste"/>
    <s v="2000_PO01 - Capacitação de Servidores Públicos Federais em Processo de Qualificação e Requalificação"/>
    <m/>
    <x v="4"/>
    <x v="1"/>
    <x v="3"/>
    <n v="0"/>
    <n v="0"/>
    <s v="nulo"/>
    <x v="0"/>
    <m/>
    <m/>
    <m/>
    <m/>
    <m/>
    <m/>
  </r>
  <r>
    <x v="7"/>
    <s v="Minas Gerais"/>
    <s v="Sudeste"/>
    <s v="2000_PO01 - Capacitação de Servidores Públicos Federais em Processo de Qualificação e Requalificação"/>
    <m/>
    <x v="4"/>
    <x v="1"/>
    <x v="1"/>
    <n v="0"/>
    <n v="0"/>
    <s v="nulo"/>
    <x v="0"/>
    <m/>
    <m/>
    <m/>
    <m/>
    <m/>
    <m/>
  </r>
  <r>
    <x v="7"/>
    <s v="Minas Gerais"/>
    <s v="Sudeste"/>
    <s v="2000_PO01 - Capacitação de Servidores Públicos Federais em Processo de Qualificação e Requalificação"/>
    <m/>
    <x v="4"/>
    <x v="1"/>
    <x v="2"/>
    <n v="0"/>
    <n v="0"/>
    <n v="0"/>
    <x v="0"/>
    <m/>
    <m/>
    <m/>
    <m/>
    <m/>
    <m/>
  </r>
  <r>
    <x v="8"/>
    <s v="Sergipe"/>
    <s v="Nordeste"/>
    <s v="2000_PO01 - Capacitação de Servidores Públicos Federais em Processo de Qualificação e Requalificação"/>
    <m/>
    <x v="0"/>
    <x v="0"/>
    <x v="0"/>
    <n v="1"/>
    <n v="360"/>
    <n v="0"/>
    <x v="0"/>
    <m/>
    <m/>
    <m/>
    <m/>
    <m/>
    <m/>
  </r>
  <r>
    <x v="8"/>
    <s v="Sergipe"/>
    <s v="Nordeste"/>
    <s v="2000_PO01 - Capacitação de Servidores Públicos Federais em Processo de Qualificação e Requalificação"/>
    <m/>
    <x v="0"/>
    <x v="0"/>
    <x v="1"/>
    <n v="1"/>
    <n v="360"/>
    <n v="0"/>
    <x v="0"/>
    <m/>
    <m/>
    <m/>
    <m/>
    <m/>
    <m/>
  </r>
  <r>
    <x v="8"/>
    <s v="Sergipe"/>
    <s v="Nordeste"/>
    <s v="2000_PO01 - Capacitação de Servidores Públicos Federais em Processo de Qualificação e Requalificação"/>
    <m/>
    <x v="0"/>
    <x v="0"/>
    <x v="2"/>
    <n v="0"/>
    <n v="0"/>
    <n v="0"/>
    <x v="0"/>
    <m/>
    <m/>
    <m/>
    <m/>
    <m/>
    <m/>
  </r>
  <r>
    <x v="8"/>
    <s v="Sergipe"/>
    <s v="Nordeste"/>
    <s v="2000_PO01 - Capacitação de Servidores Públicos Federais em Processo de Qualificação e Requalificação"/>
    <m/>
    <x v="0"/>
    <x v="1"/>
    <x v="3"/>
    <n v="3"/>
    <n v="460"/>
    <s v="nulo"/>
    <x v="0"/>
    <m/>
    <m/>
    <m/>
    <m/>
    <m/>
    <m/>
  </r>
  <r>
    <x v="8"/>
    <s v="Sergipe"/>
    <s v="Nordeste"/>
    <s v="2000_PO01 - Capacitação de Servidores Públicos Federais em Processo de Qualificação e Requalificação"/>
    <m/>
    <x v="0"/>
    <x v="1"/>
    <x v="1"/>
    <n v="3"/>
    <n v="460"/>
    <s v="nulo"/>
    <x v="0"/>
    <m/>
    <m/>
    <m/>
    <m/>
    <m/>
    <m/>
  </r>
  <r>
    <x v="8"/>
    <s v="Sergipe"/>
    <s v="Nordeste"/>
    <s v="2000_PO01 - Capacitação de Servidores Públicos Federais em Processo de Qualificação e Requalificação"/>
    <m/>
    <x v="0"/>
    <x v="1"/>
    <x v="2"/>
    <n v="0"/>
    <n v="0"/>
    <n v="0"/>
    <x v="0"/>
    <m/>
    <m/>
    <m/>
    <m/>
    <m/>
    <m/>
  </r>
  <r>
    <x v="8"/>
    <s v="Sergipe"/>
    <s v="Nordeste"/>
    <s v="2000_PO01 - Capacitação de Servidores Públicos Federais em Processo de Qualificação e Requalificação"/>
    <m/>
    <x v="1"/>
    <x v="0"/>
    <x v="0"/>
    <n v="0"/>
    <n v="0"/>
    <n v="0"/>
    <x v="0"/>
    <m/>
    <m/>
    <m/>
    <m/>
    <m/>
    <m/>
  </r>
  <r>
    <x v="8"/>
    <s v="Sergipe"/>
    <s v="Nordeste"/>
    <s v="2000_PO01 - Capacitação de Servidores Públicos Federais em Processo de Qualificação e Requalificação"/>
    <m/>
    <x v="1"/>
    <x v="0"/>
    <x v="1"/>
    <n v="1"/>
    <n v="360"/>
    <n v="0"/>
    <x v="0"/>
    <m/>
    <m/>
    <m/>
    <m/>
    <m/>
    <m/>
  </r>
  <r>
    <x v="8"/>
    <s v="Sergipe"/>
    <s v="Nordeste"/>
    <s v="2000_PO01 - Capacitação de Servidores Públicos Federais em Processo de Qualificação e Requalificação"/>
    <m/>
    <x v="1"/>
    <x v="0"/>
    <x v="2"/>
    <n v="0"/>
    <n v="0"/>
    <n v="0"/>
    <x v="0"/>
    <m/>
    <m/>
    <m/>
    <m/>
    <m/>
    <m/>
  </r>
  <r>
    <x v="8"/>
    <s v="Sergipe"/>
    <s v="Nordeste"/>
    <s v="2000_PO01 - Capacitação de Servidores Públicos Federais em Processo de Qualificação e Requalificação"/>
    <m/>
    <x v="1"/>
    <x v="1"/>
    <x v="3"/>
    <n v="0"/>
    <n v="0"/>
    <s v="nulo"/>
    <x v="0"/>
    <m/>
    <m/>
    <m/>
    <m/>
    <m/>
    <m/>
  </r>
  <r>
    <x v="8"/>
    <s v="Sergipe"/>
    <s v="Nordeste"/>
    <s v="2000_PO01 - Capacitação de Servidores Públicos Federais em Processo de Qualificação e Requalificação"/>
    <m/>
    <x v="1"/>
    <x v="1"/>
    <x v="1"/>
    <n v="3"/>
    <n v="460"/>
    <s v="nulo"/>
    <x v="0"/>
    <m/>
    <m/>
    <m/>
    <m/>
    <m/>
    <m/>
  </r>
  <r>
    <x v="8"/>
    <s v="Sergipe"/>
    <s v="Nordeste"/>
    <s v="2000_PO01 - Capacitação de Servidores Públicos Federais em Processo de Qualificação e Requalificação"/>
    <m/>
    <x v="1"/>
    <x v="1"/>
    <x v="2"/>
    <n v="0"/>
    <n v="0"/>
    <n v="0"/>
    <x v="0"/>
    <m/>
    <m/>
    <m/>
    <m/>
    <m/>
    <m/>
  </r>
  <r>
    <x v="8"/>
    <s v="Sergipe"/>
    <s v="Nordeste"/>
    <s v="2000_PO01 - Capacitação de Servidores Públicos Federais em Processo de Qualificação e Requalificação"/>
    <m/>
    <x v="2"/>
    <x v="0"/>
    <x v="0"/>
    <n v="0"/>
    <n v="0"/>
    <n v="0"/>
    <x v="0"/>
    <m/>
    <m/>
    <m/>
    <m/>
    <m/>
    <m/>
  </r>
  <r>
    <x v="8"/>
    <s v="Sergipe"/>
    <s v="Nordeste"/>
    <s v="2000_PO01 - Capacitação de Servidores Públicos Federais em Processo de Qualificação e Requalificação"/>
    <m/>
    <x v="2"/>
    <x v="0"/>
    <x v="1"/>
    <n v="1"/>
    <n v="360"/>
    <n v="0"/>
    <x v="0"/>
    <m/>
    <m/>
    <m/>
    <m/>
    <m/>
    <m/>
  </r>
  <r>
    <x v="8"/>
    <s v="Sergipe"/>
    <s v="Nordeste"/>
    <s v="2000_PO01 - Capacitação de Servidores Públicos Federais em Processo de Qualificação e Requalificação"/>
    <m/>
    <x v="2"/>
    <x v="0"/>
    <x v="2"/>
    <n v="0"/>
    <n v="0"/>
    <n v="0"/>
    <x v="0"/>
    <m/>
    <m/>
    <m/>
    <m/>
    <m/>
    <m/>
  </r>
  <r>
    <x v="8"/>
    <s v="Sergipe"/>
    <s v="Nordeste"/>
    <s v="2000_PO01 - Capacitação de Servidores Públicos Federais em Processo de Qualificação e Requalificação"/>
    <m/>
    <x v="2"/>
    <x v="1"/>
    <x v="3"/>
    <n v="0"/>
    <n v="0"/>
    <s v="nulo"/>
    <x v="0"/>
    <m/>
    <m/>
    <m/>
    <m/>
    <m/>
    <m/>
  </r>
  <r>
    <x v="8"/>
    <s v="Sergipe"/>
    <s v="Nordeste"/>
    <s v="2000_PO01 - Capacitação de Servidores Públicos Federais em Processo de Qualificação e Requalificação"/>
    <m/>
    <x v="2"/>
    <x v="1"/>
    <x v="1"/>
    <n v="3"/>
    <n v="460"/>
    <s v="nulo"/>
    <x v="0"/>
    <m/>
    <m/>
    <m/>
    <m/>
    <m/>
    <m/>
  </r>
  <r>
    <x v="8"/>
    <s v="Sergipe"/>
    <s v="Nordeste"/>
    <s v="2000_PO01 - Capacitação de Servidores Públicos Federais em Processo de Qualificação e Requalificação"/>
    <m/>
    <x v="2"/>
    <x v="1"/>
    <x v="2"/>
    <n v="0"/>
    <n v="0"/>
    <n v="0"/>
    <x v="0"/>
    <m/>
    <m/>
    <m/>
    <m/>
    <m/>
    <m/>
  </r>
  <r>
    <x v="8"/>
    <s v="Sergipe"/>
    <s v="Nordeste"/>
    <s v="2000_PO01 - Capacitação de Servidores Públicos Federais em Processo de Qualificação e Requalificação"/>
    <m/>
    <x v="3"/>
    <x v="0"/>
    <x v="0"/>
    <n v="0"/>
    <n v="0"/>
    <n v="0"/>
    <x v="0"/>
    <m/>
    <m/>
    <m/>
    <m/>
    <m/>
    <m/>
  </r>
  <r>
    <x v="8"/>
    <s v="Sergipe"/>
    <s v="Nordeste"/>
    <s v="2000_PO01 - Capacitação de Servidores Públicos Federais em Processo de Qualificação e Requalificação"/>
    <m/>
    <x v="3"/>
    <x v="0"/>
    <x v="1"/>
    <n v="1"/>
    <n v="360"/>
    <n v="0"/>
    <x v="0"/>
    <m/>
    <m/>
    <m/>
    <m/>
    <m/>
    <m/>
  </r>
  <r>
    <x v="8"/>
    <s v="Sergipe"/>
    <s v="Nordeste"/>
    <s v="2000_PO01 - Capacitação de Servidores Públicos Federais em Processo de Qualificação e Requalificação"/>
    <m/>
    <x v="3"/>
    <x v="0"/>
    <x v="2"/>
    <n v="0"/>
    <n v="0"/>
    <n v="0"/>
    <x v="0"/>
    <m/>
    <m/>
    <m/>
    <m/>
    <m/>
    <m/>
  </r>
  <r>
    <x v="8"/>
    <s v="Sergipe"/>
    <s v="Nordeste"/>
    <s v="2000_PO01 - Capacitação de Servidores Públicos Federais em Processo de Qualificação e Requalificação"/>
    <m/>
    <x v="3"/>
    <x v="1"/>
    <x v="3"/>
    <n v="0"/>
    <n v="0"/>
    <s v="nulo"/>
    <x v="0"/>
    <m/>
    <m/>
    <m/>
    <m/>
    <m/>
    <m/>
  </r>
  <r>
    <x v="8"/>
    <s v="Sergipe"/>
    <s v="Nordeste"/>
    <s v="2000_PO01 - Capacitação de Servidores Públicos Federais em Processo de Qualificação e Requalificação"/>
    <m/>
    <x v="3"/>
    <x v="1"/>
    <x v="1"/>
    <n v="3"/>
    <n v="460"/>
    <s v="nulo"/>
    <x v="0"/>
    <m/>
    <m/>
    <m/>
    <m/>
    <m/>
    <m/>
  </r>
  <r>
    <x v="8"/>
    <s v="Sergipe"/>
    <s v="Nordeste"/>
    <s v="2000_PO01 - Capacitação de Servidores Públicos Federais em Processo de Qualificação e Requalificação"/>
    <m/>
    <x v="3"/>
    <x v="1"/>
    <x v="2"/>
    <n v="0"/>
    <n v="0"/>
    <n v="0"/>
    <x v="0"/>
    <m/>
    <m/>
    <m/>
    <m/>
    <m/>
    <m/>
  </r>
  <r>
    <x v="8"/>
    <s v="Sergipe"/>
    <s v="Nordeste"/>
    <s v="2000_PO01 - Capacitação de Servidores Públicos Federais em Processo de Qualificação e Requalificação"/>
    <m/>
    <x v="4"/>
    <x v="0"/>
    <x v="0"/>
    <n v="0"/>
    <n v="0"/>
    <s v="nulo"/>
    <x v="0"/>
    <m/>
    <m/>
    <m/>
    <m/>
    <m/>
    <m/>
  </r>
  <r>
    <x v="8"/>
    <s v="Sergipe"/>
    <s v="Nordeste"/>
    <s v="2000_PO01 - Capacitação de Servidores Públicos Federais em Processo de Qualificação e Requalificação"/>
    <m/>
    <x v="4"/>
    <x v="0"/>
    <x v="1"/>
    <n v="1"/>
    <n v="360"/>
    <s v="nulo"/>
    <x v="0"/>
    <m/>
    <m/>
    <m/>
    <m/>
    <m/>
    <m/>
  </r>
  <r>
    <x v="8"/>
    <s v="Sergipe"/>
    <s v="Nordeste"/>
    <s v="2000_PO01 - Capacitação de Servidores Públicos Federais em Processo de Qualificação e Requalificação"/>
    <m/>
    <x v="4"/>
    <x v="0"/>
    <x v="2"/>
    <n v="0"/>
    <n v="0"/>
    <n v="0"/>
    <x v="0"/>
    <m/>
    <m/>
    <m/>
    <m/>
    <m/>
    <m/>
  </r>
  <r>
    <x v="8"/>
    <s v="Sergipe"/>
    <s v="Nordeste"/>
    <s v="2000_PO01 - Capacitação de Servidores Públicos Federais em Processo de Qualificação e Requalificação"/>
    <m/>
    <x v="4"/>
    <x v="1"/>
    <x v="3"/>
    <n v="0"/>
    <n v="0"/>
    <s v="nulo"/>
    <x v="0"/>
    <m/>
    <m/>
    <m/>
    <m/>
    <m/>
    <m/>
  </r>
  <r>
    <x v="8"/>
    <s v="Sergipe"/>
    <s v="Nordeste"/>
    <s v="2000_PO01 - Capacitação de Servidores Públicos Federais em Processo de Qualificação e Requalificação"/>
    <m/>
    <x v="4"/>
    <x v="1"/>
    <x v="1"/>
    <n v="3"/>
    <n v="460"/>
    <s v="nulo"/>
    <x v="0"/>
    <m/>
    <m/>
    <m/>
    <m/>
    <m/>
    <m/>
  </r>
  <r>
    <x v="8"/>
    <s v="Sergipe"/>
    <s v="Nordeste"/>
    <s v="2000_PO01 - Capacitação de Servidores Públicos Federais em Processo de Qualificação e Requalificação"/>
    <m/>
    <x v="4"/>
    <x v="1"/>
    <x v="2"/>
    <n v="0"/>
    <n v="0"/>
    <n v="0"/>
    <x v="0"/>
    <m/>
    <m/>
    <m/>
    <m/>
    <m/>
    <m/>
  </r>
  <r>
    <x v="9"/>
    <s v="Goias"/>
    <s v="Centro-oeste"/>
    <s v="2000_PO01 - Capacitação de Servidores Públicos Federais em Processo de Qualificação e Requalificação"/>
    <m/>
    <x v="0"/>
    <x v="0"/>
    <x v="0"/>
    <n v="0"/>
    <n v="0"/>
    <n v="0"/>
    <x v="0"/>
    <m/>
    <m/>
    <m/>
    <m/>
    <m/>
    <m/>
  </r>
  <r>
    <x v="9"/>
    <s v="Goias"/>
    <s v="Centro-oeste"/>
    <s v="2000_PO01 - Capacitação de Servidores Públicos Federais em Processo de Qualificação e Requalificação"/>
    <m/>
    <x v="0"/>
    <x v="0"/>
    <x v="1"/>
    <n v="0"/>
    <n v="0"/>
    <n v="0"/>
    <x v="0"/>
    <m/>
    <m/>
    <m/>
    <m/>
    <m/>
    <m/>
  </r>
  <r>
    <x v="9"/>
    <s v="Goias"/>
    <s v="Centro-oeste"/>
    <s v="2000_PO01 - Capacitação de Servidores Públicos Federais em Processo de Qualificação e Requalificação"/>
    <m/>
    <x v="0"/>
    <x v="0"/>
    <x v="2"/>
    <n v="0"/>
    <n v="0"/>
    <n v="0"/>
    <x v="0"/>
    <m/>
    <m/>
    <m/>
    <m/>
    <m/>
    <m/>
  </r>
  <r>
    <x v="9"/>
    <s v="Goias"/>
    <s v="Centro-oeste"/>
    <s v="2000_PO01 - Capacitação de Servidores Públicos Federais em Processo de Qualificação e Requalificação"/>
    <m/>
    <x v="0"/>
    <x v="1"/>
    <x v="3"/>
    <n v="0"/>
    <n v="0"/>
    <s v="nulo"/>
    <x v="0"/>
    <m/>
    <m/>
    <m/>
    <m/>
    <m/>
    <m/>
  </r>
  <r>
    <x v="9"/>
    <s v="Goias"/>
    <s v="Centro-oeste"/>
    <s v="2000_PO01 - Capacitação de Servidores Públicos Federais em Processo de Qualificação e Requalificação"/>
    <m/>
    <x v="0"/>
    <x v="1"/>
    <x v="1"/>
    <n v="0"/>
    <n v="0"/>
    <s v="nulo"/>
    <x v="0"/>
    <m/>
    <m/>
    <m/>
    <m/>
    <m/>
    <m/>
  </r>
  <r>
    <x v="9"/>
    <s v="Goias"/>
    <s v="Centro-oeste"/>
    <s v="2000_PO01 - Capacitação de Servidores Públicos Federais em Processo de Qualificação e Requalificação"/>
    <m/>
    <x v="0"/>
    <x v="1"/>
    <x v="2"/>
    <n v="0"/>
    <n v="0"/>
    <n v="0"/>
    <x v="0"/>
    <m/>
    <m/>
    <m/>
    <m/>
    <m/>
    <m/>
  </r>
  <r>
    <x v="9"/>
    <s v="Goias"/>
    <s v="Centro-oeste"/>
    <s v="2000_PO01 - Capacitação de Servidores Públicos Federais em Processo de Qualificação e Requalificação"/>
    <m/>
    <x v="1"/>
    <x v="0"/>
    <x v="0"/>
    <n v="0"/>
    <n v="0"/>
    <n v="0"/>
    <x v="0"/>
    <m/>
    <m/>
    <m/>
    <m/>
    <m/>
    <m/>
  </r>
  <r>
    <x v="9"/>
    <s v="Goias"/>
    <s v="Centro-oeste"/>
    <s v="2000_PO01 - Capacitação de Servidores Públicos Federais em Processo de Qualificação e Requalificação"/>
    <m/>
    <x v="1"/>
    <x v="0"/>
    <x v="1"/>
    <n v="0"/>
    <n v="0"/>
    <n v="0"/>
    <x v="0"/>
    <m/>
    <m/>
    <m/>
    <m/>
    <m/>
    <m/>
  </r>
  <r>
    <x v="9"/>
    <s v="Goias"/>
    <s v="Centro-oeste"/>
    <s v="2000_PO01 - Capacitação de Servidores Públicos Federais em Processo de Qualificação e Requalificação"/>
    <m/>
    <x v="1"/>
    <x v="0"/>
    <x v="2"/>
    <n v="0"/>
    <n v="0"/>
    <n v="0"/>
    <x v="0"/>
    <m/>
    <m/>
    <m/>
    <m/>
    <m/>
    <m/>
  </r>
  <r>
    <x v="9"/>
    <s v="Goias"/>
    <s v="Centro-oeste"/>
    <s v="2000_PO01 - Capacitação de Servidores Públicos Federais em Processo de Qualificação e Requalificação"/>
    <m/>
    <x v="1"/>
    <x v="1"/>
    <x v="3"/>
    <n v="0"/>
    <n v="0"/>
    <s v="nulo"/>
    <x v="0"/>
    <m/>
    <m/>
    <m/>
    <m/>
    <m/>
    <m/>
  </r>
  <r>
    <x v="9"/>
    <s v="Goias"/>
    <s v="Centro-oeste"/>
    <s v="2000_PO01 - Capacitação de Servidores Públicos Federais em Processo de Qualificação e Requalificação"/>
    <m/>
    <x v="1"/>
    <x v="1"/>
    <x v="1"/>
    <n v="0"/>
    <n v="0"/>
    <s v="nulo"/>
    <x v="0"/>
    <m/>
    <m/>
    <m/>
    <m/>
    <m/>
    <m/>
  </r>
  <r>
    <x v="9"/>
    <s v="Goias"/>
    <s v="Centro-oeste"/>
    <s v="2000_PO01 - Capacitação de Servidores Públicos Federais em Processo de Qualificação e Requalificação"/>
    <m/>
    <x v="1"/>
    <x v="1"/>
    <x v="2"/>
    <n v="0"/>
    <n v="0"/>
    <n v="0"/>
    <x v="0"/>
    <m/>
    <m/>
    <m/>
    <m/>
    <m/>
    <m/>
  </r>
  <r>
    <x v="9"/>
    <s v="Goias"/>
    <s v="Centro-oeste"/>
    <s v="2000_PO01 - Capacitação de Servidores Públicos Federais em Processo de Qualificação e Requalificação"/>
    <m/>
    <x v="2"/>
    <x v="0"/>
    <x v="0"/>
    <n v="0"/>
    <n v="0"/>
    <n v="0"/>
    <x v="0"/>
    <m/>
    <m/>
    <m/>
    <m/>
    <m/>
    <m/>
  </r>
  <r>
    <x v="9"/>
    <s v="Goias"/>
    <s v="Centro-oeste"/>
    <s v="2000_PO01 - Capacitação de Servidores Públicos Federais em Processo de Qualificação e Requalificação"/>
    <m/>
    <x v="2"/>
    <x v="0"/>
    <x v="1"/>
    <n v="0"/>
    <n v="0"/>
    <n v="0"/>
    <x v="0"/>
    <m/>
    <m/>
    <m/>
    <m/>
    <m/>
    <m/>
  </r>
  <r>
    <x v="9"/>
    <s v="Goias"/>
    <s v="Centro-oeste"/>
    <s v="2000_PO01 - Capacitação de Servidores Públicos Federais em Processo de Qualificação e Requalificação"/>
    <m/>
    <x v="2"/>
    <x v="0"/>
    <x v="2"/>
    <n v="0"/>
    <n v="0"/>
    <n v="0"/>
    <x v="0"/>
    <m/>
    <m/>
    <m/>
    <m/>
    <m/>
    <m/>
  </r>
  <r>
    <x v="9"/>
    <s v="Goias"/>
    <s v="Centro-oeste"/>
    <s v="2000_PO01 - Capacitação de Servidores Públicos Federais em Processo de Qualificação e Requalificação"/>
    <m/>
    <x v="2"/>
    <x v="1"/>
    <x v="3"/>
    <n v="2"/>
    <n v="72"/>
    <s v="nulo"/>
    <x v="0"/>
    <m/>
    <m/>
    <m/>
    <m/>
    <m/>
    <m/>
  </r>
  <r>
    <x v="9"/>
    <s v="Goias"/>
    <s v="Centro-oeste"/>
    <s v="2000_PO01 - Capacitação de Servidores Públicos Federais em Processo de Qualificação e Requalificação"/>
    <m/>
    <x v="2"/>
    <x v="1"/>
    <x v="1"/>
    <n v="2"/>
    <n v="72"/>
    <s v="nulo"/>
    <x v="0"/>
    <m/>
    <m/>
    <m/>
    <m/>
    <m/>
    <m/>
  </r>
  <r>
    <x v="9"/>
    <s v="Goias"/>
    <s v="Centro-oeste"/>
    <s v="2000_PO01 - Capacitação de Servidores Públicos Federais em Processo de Qualificação e Requalificação"/>
    <m/>
    <x v="2"/>
    <x v="1"/>
    <x v="2"/>
    <n v="0"/>
    <n v="0"/>
    <n v="0"/>
    <x v="0"/>
    <m/>
    <m/>
    <m/>
    <m/>
    <m/>
    <m/>
  </r>
  <r>
    <x v="9"/>
    <s v="Goias"/>
    <s v="Centro-oeste"/>
    <s v="2000_PO01 - Capacitação de Servidores Públicos Federais em Processo de Qualificação e Requalificação"/>
    <m/>
    <x v="3"/>
    <x v="0"/>
    <x v="0"/>
    <n v="0"/>
    <n v="0"/>
    <n v="0"/>
    <x v="0"/>
    <m/>
    <m/>
    <m/>
    <m/>
    <m/>
    <m/>
  </r>
  <r>
    <x v="9"/>
    <s v="Goias"/>
    <s v="Centro-oeste"/>
    <s v="2000_PO01 - Capacitação de Servidores Públicos Federais em Processo de Qualificação e Requalificação"/>
    <m/>
    <x v="3"/>
    <x v="0"/>
    <x v="1"/>
    <n v="0"/>
    <n v="0"/>
    <n v="0"/>
    <x v="0"/>
    <m/>
    <m/>
    <m/>
    <m/>
    <m/>
    <m/>
  </r>
  <r>
    <x v="9"/>
    <s v="Goias"/>
    <s v="Centro-oeste"/>
    <s v="2000_PO01 - Capacitação de Servidores Públicos Federais em Processo de Qualificação e Requalificação"/>
    <m/>
    <x v="3"/>
    <x v="0"/>
    <x v="2"/>
    <n v="0"/>
    <n v="0"/>
    <n v="0"/>
    <x v="0"/>
    <m/>
    <m/>
    <m/>
    <m/>
    <m/>
    <m/>
  </r>
  <r>
    <x v="9"/>
    <s v="Goias"/>
    <s v="Centro-oeste"/>
    <s v="2000_PO01 - Capacitação de Servidores Públicos Federais em Processo de Qualificação e Requalificação"/>
    <m/>
    <x v="3"/>
    <x v="1"/>
    <x v="3"/>
    <n v="0"/>
    <n v="0"/>
    <s v="nulo"/>
    <x v="0"/>
    <m/>
    <m/>
    <m/>
    <m/>
    <m/>
    <m/>
  </r>
  <r>
    <x v="9"/>
    <s v="Goias"/>
    <s v="Centro-oeste"/>
    <s v="2000_PO01 - Capacitação de Servidores Públicos Federais em Processo de Qualificação e Requalificação"/>
    <m/>
    <x v="3"/>
    <x v="1"/>
    <x v="1"/>
    <n v="2"/>
    <n v="72"/>
    <s v="nulo"/>
    <x v="0"/>
    <m/>
    <m/>
    <m/>
    <m/>
    <m/>
    <m/>
  </r>
  <r>
    <x v="9"/>
    <s v="Goias"/>
    <s v="Centro-oeste"/>
    <s v="2000_PO01 - Capacitação de Servidores Públicos Federais em Processo de Qualificação e Requalificação"/>
    <m/>
    <x v="3"/>
    <x v="1"/>
    <x v="2"/>
    <n v="0"/>
    <n v="0"/>
    <n v="0"/>
    <x v="0"/>
    <m/>
    <m/>
    <m/>
    <m/>
    <m/>
    <m/>
  </r>
  <r>
    <x v="9"/>
    <s v="Goias"/>
    <s v="Centro-oeste"/>
    <s v="2000_PO01 - Capacitação de Servidores Públicos Federais em Processo de Qualificação e Requalificação"/>
    <m/>
    <x v="4"/>
    <x v="0"/>
    <x v="0"/>
    <n v="0"/>
    <n v="0"/>
    <n v="0"/>
    <x v="0"/>
    <m/>
    <m/>
    <m/>
    <m/>
    <m/>
    <m/>
  </r>
  <r>
    <x v="9"/>
    <s v="Goias"/>
    <s v="Centro-oeste"/>
    <s v="2000_PO01 - Capacitação de Servidores Públicos Federais em Processo de Qualificação e Requalificação"/>
    <m/>
    <x v="4"/>
    <x v="0"/>
    <x v="1"/>
    <n v="0"/>
    <n v="0"/>
    <n v="0"/>
    <x v="0"/>
    <m/>
    <m/>
    <m/>
    <m/>
    <m/>
    <m/>
  </r>
  <r>
    <x v="9"/>
    <s v="Goias"/>
    <s v="Centro-oeste"/>
    <s v="2000_PO01 - Capacitação de Servidores Públicos Federais em Processo de Qualificação e Requalificação"/>
    <m/>
    <x v="4"/>
    <x v="0"/>
    <x v="2"/>
    <n v="0"/>
    <n v="0"/>
    <n v="0"/>
    <x v="0"/>
    <m/>
    <m/>
    <m/>
    <m/>
    <m/>
    <m/>
  </r>
  <r>
    <x v="9"/>
    <s v="Goias"/>
    <s v="Centro-oeste"/>
    <s v="2000_PO01 - Capacitação de Servidores Públicos Federais em Processo de Qualificação e Requalificação"/>
    <m/>
    <x v="4"/>
    <x v="1"/>
    <x v="3"/>
    <n v="2"/>
    <n v="10"/>
    <s v="nulo"/>
    <x v="0"/>
    <m/>
    <m/>
    <m/>
    <m/>
    <m/>
    <m/>
  </r>
  <r>
    <x v="9"/>
    <s v="Goias"/>
    <s v="Centro-oeste"/>
    <s v="2000_PO01 - Capacitação de Servidores Públicos Federais em Processo de Qualificação e Requalificação"/>
    <m/>
    <x v="4"/>
    <x v="1"/>
    <x v="1"/>
    <n v="4"/>
    <n v="82"/>
    <s v="nulo"/>
    <x v="0"/>
    <m/>
    <m/>
    <m/>
    <m/>
    <m/>
    <m/>
  </r>
  <r>
    <x v="9"/>
    <s v="Goias"/>
    <s v="Centro-oeste"/>
    <s v="2000_PO01 - Capacitação de Servidores Públicos Federais em Processo de Qualificação e Requalificação"/>
    <m/>
    <x v="4"/>
    <x v="1"/>
    <x v="2"/>
    <n v="2"/>
    <n v="10"/>
    <n v="2"/>
    <x v="0"/>
    <m/>
    <m/>
    <m/>
    <m/>
    <m/>
    <m/>
  </r>
  <r>
    <x v="10"/>
    <s v="Marabá"/>
    <s v="NORTE"/>
    <s v="2000_PO01 - Capacitação de Servidores Públicos Federais em Processo de Qualificação e Requalificação"/>
    <m/>
    <x v="0"/>
    <x v="0"/>
    <x v="0"/>
    <n v="0"/>
    <n v="0"/>
    <n v="0"/>
    <x v="0"/>
    <m/>
    <m/>
    <m/>
    <m/>
    <m/>
    <m/>
  </r>
  <r>
    <x v="10"/>
    <s v="Marabá"/>
    <s v="NORTE"/>
    <s v="2000_PO01 - Capacitação de Servidores Públicos Federais em Processo de Qualificação e Requalificação"/>
    <m/>
    <x v="0"/>
    <x v="0"/>
    <x v="1"/>
    <n v="0"/>
    <n v="0"/>
    <n v="0"/>
    <x v="0"/>
    <m/>
    <m/>
    <m/>
    <m/>
    <m/>
    <m/>
  </r>
  <r>
    <x v="10"/>
    <s v="Marabá"/>
    <s v="NORTE"/>
    <s v="2000_PO01 - Capacitação de Servidores Públicos Federais em Processo de Qualificação e Requalificação"/>
    <m/>
    <x v="0"/>
    <x v="0"/>
    <x v="2"/>
    <n v="0"/>
    <n v="0"/>
    <n v="0"/>
    <x v="0"/>
    <m/>
    <m/>
    <m/>
    <m/>
    <m/>
    <m/>
  </r>
  <r>
    <x v="10"/>
    <s v="Marabá"/>
    <s v="NORTE"/>
    <s v="2000_PO01 - Capacitação de Servidores Públicos Federais em Processo de Qualificação e Requalificação"/>
    <m/>
    <x v="0"/>
    <x v="1"/>
    <x v="3"/>
    <n v="0"/>
    <n v="0"/>
    <s v="nulo"/>
    <x v="0"/>
    <m/>
    <m/>
    <m/>
    <m/>
    <m/>
    <m/>
  </r>
  <r>
    <x v="10"/>
    <s v="Marabá"/>
    <s v="NORTE"/>
    <s v="2000_PO01 - Capacitação de Servidores Públicos Federais em Processo de Qualificação e Requalificação"/>
    <m/>
    <x v="0"/>
    <x v="1"/>
    <x v="1"/>
    <n v="0"/>
    <n v="0"/>
    <s v="nulo"/>
    <x v="0"/>
    <m/>
    <m/>
    <m/>
    <m/>
    <m/>
    <m/>
  </r>
  <r>
    <x v="10"/>
    <s v="Marabá"/>
    <s v="NORTE"/>
    <s v="2000_PO01 - Capacitação de Servidores Públicos Federais em Processo de Qualificação e Requalificação"/>
    <m/>
    <x v="0"/>
    <x v="1"/>
    <x v="2"/>
    <n v="0"/>
    <n v="0"/>
    <n v="0"/>
    <x v="0"/>
    <m/>
    <m/>
    <m/>
    <m/>
    <m/>
    <m/>
  </r>
  <r>
    <x v="10"/>
    <s v="Marabá"/>
    <s v="NORTE"/>
    <s v="2000_PO01 - Capacitação de Servidores Públicos Federais em Processo de Qualificação e Requalificação"/>
    <m/>
    <x v="1"/>
    <x v="0"/>
    <x v="0"/>
    <n v="0"/>
    <n v="0"/>
    <n v="0"/>
    <x v="0"/>
    <m/>
    <m/>
    <m/>
    <m/>
    <m/>
    <m/>
  </r>
  <r>
    <x v="10"/>
    <s v="Marabá"/>
    <s v="NORTE"/>
    <s v="2000_PO01 - Capacitação de Servidores Públicos Federais em Processo de Qualificação e Requalificação"/>
    <m/>
    <x v="1"/>
    <x v="0"/>
    <x v="1"/>
    <n v="0"/>
    <n v="0"/>
    <n v="0"/>
    <x v="0"/>
    <m/>
    <m/>
    <m/>
    <m/>
    <m/>
    <m/>
  </r>
  <r>
    <x v="10"/>
    <s v="Marabá"/>
    <s v="NORTE"/>
    <s v="2000_PO01 - Capacitação de Servidores Públicos Federais em Processo de Qualificação e Requalificação"/>
    <m/>
    <x v="1"/>
    <x v="0"/>
    <x v="2"/>
    <n v="0"/>
    <n v="0"/>
    <n v="0"/>
    <x v="0"/>
    <m/>
    <m/>
    <m/>
    <m/>
    <m/>
    <m/>
  </r>
  <r>
    <x v="10"/>
    <s v="Marabá"/>
    <s v="NORTE"/>
    <s v="2000_PO01 - Capacitação de Servidores Públicos Federais em Processo de Qualificação e Requalificação"/>
    <m/>
    <x v="1"/>
    <x v="1"/>
    <x v="3"/>
    <n v="0"/>
    <n v="0"/>
    <s v="nulo"/>
    <x v="0"/>
    <m/>
    <m/>
    <m/>
    <m/>
    <m/>
    <m/>
  </r>
  <r>
    <x v="10"/>
    <s v="Marabá"/>
    <s v="NORTE"/>
    <s v="2000_PO01 - Capacitação de Servidores Públicos Federais em Processo de Qualificação e Requalificação"/>
    <m/>
    <x v="1"/>
    <x v="1"/>
    <x v="1"/>
    <n v="0"/>
    <n v="0"/>
    <s v="nulo"/>
    <x v="0"/>
    <m/>
    <m/>
    <m/>
    <m/>
    <m/>
    <m/>
  </r>
  <r>
    <x v="10"/>
    <s v="Marabá"/>
    <s v="NORTE"/>
    <s v="2000_PO01 - Capacitação de Servidores Públicos Federais em Processo de Qualificação e Requalificação"/>
    <m/>
    <x v="1"/>
    <x v="1"/>
    <x v="2"/>
    <n v="0"/>
    <n v="0"/>
    <n v="0"/>
    <x v="0"/>
    <m/>
    <m/>
    <m/>
    <m/>
    <m/>
    <m/>
  </r>
  <r>
    <x v="10"/>
    <s v="Marabá"/>
    <s v="NORTE"/>
    <s v="2000_PO01 - Capacitação de Servidores Públicos Federais em Processo de Qualificação e Requalificação"/>
    <m/>
    <x v="2"/>
    <x v="0"/>
    <x v="0"/>
    <n v="0"/>
    <n v="0"/>
    <n v="0"/>
    <x v="0"/>
    <m/>
    <m/>
    <m/>
    <m/>
    <m/>
    <m/>
  </r>
  <r>
    <x v="10"/>
    <s v="Marabá"/>
    <s v="NORTE"/>
    <s v="2000_PO01 - Capacitação de Servidores Públicos Federais em Processo de Qualificação e Requalificação"/>
    <m/>
    <x v="2"/>
    <x v="0"/>
    <x v="1"/>
    <n v="0"/>
    <n v="0"/>
    <n v="0"/>
    <x v="0"/>
    <m/>
    <m/>
    <m/>
    <m/>
    <m/>
    <m/>
  </r>
  <r>
    <x v="10"/>
    <s v="Marabá"/>
    <s v="NORTE"/>
    <s v="2000_PO01 - Capacitação de Servidores Públicos Federais em Processo de Qualificação e Requalificação"/>
    <m/>
    <x v="2"/>
    <x v="0"/>
    <x v="2"/>
    <n v="0"/>
    <n v="0"/>
    <n v="0"/>
    <x v="0"/>
    <m/>
    <m/>
    <m/>
    <m/>
    <m/>
    <m/>
  </r>
  <r>
    <x v="10"/>
    <s v="Marabá"/>
    <s v="NORTE"/>
    <s v="2000_PO01 - Capacitação de Servidores Públicos Federais em Processo de Qualificação e Requalificação"/>
    <m/>
    <x v="2"/>
    <x v="1"/>
    <x v="3"/>
    <n v="0"/>
    <n v="0"/>
    <s v="nulo"/>
    <x v="0"/>
    <m/>
    <m/>
    <m/>
    <m/>
    <m/>
    <m/>
  </r>
  <r>
    <x v="10"/>
    <s v="Marabá"/>
    <s v="NORTE"/>
    <s v="2000_PO01 - Capacitação de Servidores Públicos Federais em Processo de Qualificação e Requalificação"/>
    <m/>
    <x v="2"/>
    <x v="1"/>
    <x v="1"/>
    <n v="0"/>
    <n v="0"/>
    <s v="nulo"/>
    <x v="0"/>
    <m/>
    <m/>
    <m/>
    <m/>
    <m/>
    <m/>
  </r>
  <r>
    <x v="10"/>
    <s v="Marabá"/>
    <s v="NORTE"/>
    <s v="2000_PO01 - Capacitação de Servidores Públicos Federais em Processo de Qualificação e Requalificação"/>
    <m/>
    <x v="2"/>
    <x v="1"/>
    <x v="2"/>
    <n v="0"/>
    <n v="0"/>
    <n v="0"/>
    <x v="0"/>
    <m/>
    <m/>
    <m/>
    <m/>
    <m/>
    <m/>
  </r>
  <r>
    <x v="10"/>
    <s v="Marabá"/>
    <s v="NORTE"/>
    <s v="2000_PO01 - Capacitação de Servidores Públicos Federais em Processo de Qualificação e Requalificação"/>
    <m/>
    <x v="3"/>
    <x v="0"/>
    <x v="0"/>
    <n v="0"/>
    <n v="0"/>
    <n v="0"/>
    <x v="0"/>
    <m/>
    <m/>
    <m/>
    <m/>
    <m/>
    <m/>
  </r>
  <r>
    <x v="10"/>
    <s v="Marabá"/>
    <s v="NORTE"/>
    <s v="2000_PO01 - Capacitação de Servidores Públicos Federais em Processo de Qualificação e Requalificação"/>
    <m/>
    <x v="3"/>
    <x v="0"/>
    <x v="1"/>
    <n v="0"/>
    <n v="0"/>
    <n v="0"/>
    <x v="0"/>
    <m/>
    <m/>
    <m/>
    <m/>
    <m/>
    <m/>
  </r>
  <r>
    <x v="10"/>
    <s v="Marabá"/>
    <s v="NORTE"/>
    <s v="2000_PO01 - Capacitação de Servidores Públicos Federais em Processo de Qualificação e Requalificação"/>
    <m/>
    <x v="3"/>
    <x v="0"/>
    <x v="2"/>
    <n v="0"/>
    <n v="0"/>
    <n v="0"/>
    <x v="0"/>
    <m/>
    <m/>
    <m/>
    <m/>
    <m/>
    <m/>
  </r>
  <r>
    <x v="10"/>
    <s v="Marabá"/>
    <s v="NORTE"/>
    <s v="2000_PO01 - Capacitação de Servidores Públicos Federais em Processo de Qualificação e Requalificação"/>
    <m/>
    <x v="3"/>
    <x v="1"/>
    <x v="3"/>
    <n v="0"/>
    <n v="0"/>
    <s v="nulo"/>
    <x v="0"/>
    <m/>
    <m/>
    <m/>
    <m/>
    <m/>
    <m/>
  </r>
  <r>
    <x v="10"/>
    <s v="Marabá"/>
    <s v="NORTE"/>
    <s v="2000_PO01 - Capacitação de Servidores Públicos Federais em Processo de Qualificação e Requalificação"/>
    <m/>
    <x v="3"/>
    <x v="1"/>
    <x v="1"/>
    <n v="0"/>
    <n v="0"/>
    <s v="nulo"/>
    <x v="0"/>
    <m/>
    <m/>
    <m/>
    <m/>
    <m/>
    <m/>
  </r>
  <r>
    <x v="10"/>
    <s v="Marabá"/>
    <s v="NORTE"/>
    <s v="2000_PO01 - Capacitação de Servidores Públicos Federais em Processo de Qualificação e Requalificação"/>
    <m/>
    <x v="3"/>
    <x v="1"/>
    <x v="2"/>
    <n v="0"/>
    <n v="0"/>
    <n v="0"/>
    <x v="0"/>
    <m/>
    <m/>
    <m/>
    <m/>
    <m/>
    <m/>
  </r>
  <r>
    <x v="10"/>
    <s v="Marabá"/>
    <s v="NORTE"/>
    <s v="2000_PO01 - Capacitação de Servidores Públicos Federais em Processo de Qualificação e Requalificação"/>
    <m/>
    <x v="4"/>
    <x v="0"/>
    <x v="0"/>
    <n v="0"/>
    <n v="0"/>
    <n v="0"/>
    <x v="0"/>
    <m/>
    <m/>
    <m/>
    <m/>
    <m/>
    <m/>
  </r>
  <r>
    <x v="10"/>
    <s v="Marabá"/>
    <s v="NORTE"/>
    <s v="2000_PO01 - Capacitação de Servidores Públicos Federais em Processo de Qualificação e Requalificação"/>
    <m/>
    <x v="4"/>
    <x v="0"/>
    <x v="1"/>
    <n v="0"/>
    <n v="0"/>
    <n v="0"/>
    <x v="0"/>
    <m/>
    <m/>
    <m/>
    <m/>
    <m/>
    <m/>
  </r>
  <r>
    <x v="10"/>
    <s v="Marabá"/>
    <s v="NORTE"/>
    <s v="2000_PO01 - Capacitação de Servidores Públicos Federais em Processo de Qualificação e Requalificação"/>
    <m/>
    <x v="4"/>
    <x v="0"/>
    <x v="2"/>
    <n v="0"/>
    <n v="0"/>
    <n v="0"/>
    <x v="0"/>
    <m/>
    <m/>
    <m/>
    <m/>
    <m/>
    <m/>
  </r>
  <r>
    <x v="10"/>
    <s v="Marabá"/>
    <s v="NORTE"/>
    <s v="2000_PO01 - Capacitação de Servidores Públicos Federais em Processo de Qualificação e Requalificação"/>
    <m/>
    <x v="4"/>
    <x v="1"/>
    <x v="3"/>
    <n v="0"/>
    <n v="0"/>
    <s v="nulo"/>
    <x v="0"/>
    <m/>
    <m/>
    <m/>
    <m/>
    <m/>
    <m/>
  </r>
  <r>
    <x v="10"/>
    <s v="Marabá"/>
    <s v="NORTE"/>
    <s v="2000_PO01 - Capacitação de Servidores Públicos Federais em Processo de Qualificação e Requalificação"/>
    <m/>
    <x v="4"/>
    <x v="1"/>
    <x v="1"/>
    <n v="0"/>
    <n v="0"/>
    <s v="nulo"/>
    <x v="0"/>
    <m/>
    <m/>
    <m/>
    <m/>
    <m/>
    <m/>
  </r>
  <r>
    <x v="10"/>
    <s v="Marabá"/>
    <s v="NORTE"/>
    <s v="2000_PO01 - Capacitação de Servidores Públicos Federais em Processo de Qualificação e Requalificação"/>
    <m/>
    <x v="4"/>
    <x v="1"/>
    <x v="2"/>
    <n v="0"/>
    <n v="0"/>
    <n v="0"/>
    <x v="0"/>
    <m/>
    <m/>
    <m/>
    <m/>
    <m/>
    <m/>
  </r>
  <r>
    <x v="11"/>
    <s v="Santarém"/>
    <s v="NORTE"/>
    <s v="2000_PO01 - Capacitação de Servidores Públicos Federais em Processo de Qualificação e Requalificação"/>
    <m/>
    <x v="0"/>
    <x v="0"/>
    <x v="0"/>
    <n v="0"/>
    <n v="0"/>
    <n v="0"/>
    <x v="0"/>
    <m/>
    <m/>
    <m/>
    <m/>
    <m/>
    <m/>
  </r>
  <r>
    <x v="11"/>
    <s v="Santarém"/>
    <s v="NORTE"/>
    <s v="2000_PO01 - Capacitação de Servidores Públicos Federais em Processo de Qualificação e Requalificação"/>
    <m/>
    <x v="0"/>
    <x v="0"/>
    <x v="1"/>
    <n v="0"/>
    <n v="0"/>
    <n v="0"/>
    <x v="0"/>
    <m/>
    <m/>
    <m/>
    <m/>
    <m/>
    <m/>
  </r>
  <r>
    <x v="11"/>
    <s v="Santarém"/>
    <s v="NORTE"/>
    <s v="2000_PO01 - Capacitação de Servidores Públicos Federais em Processo de Qualificação e Requalificação"/>
    <m/>
    <x v="0"/>
    <x v="0"/>
    <x v="2"/>
    <n v="0"/>
    <n v="0"/>
    <n v="0"/>
    <x v="0"/>
    <m/>
    <m/>
    <m/>
    <m/>
    <m/>
    <m/>
  </r>
  <r>
    <x v="11"/>
    <s v="Santarém"/>
    <s v="NORTE"/>
    <s v="2000_PO01 - Capacitação de Servidores Públicos Federais em Processo de Qualificação e Requalificação"/>
    <m/>
    <x v="0"/>
    <x v="1"/>
    <x v="3"/>
    <n v="0"/>
    <n v="0"/>
    <s v="nulo"/>
    <x v="0"/>
    <m/>
    <m/>
    <m/>
    <m/>
    <m/>
    <m/>
  </r>
  <r>
    <x v="11"/>
    <s v="Santarém"/>
    <s v="NORTE"/>
    <s v="2000_PO01 - Capacitação de Servidores Públicos Federais em Processo de Qualificação e Requalificação"/>
    <m/>
    <x v="0"/>
    <x v="1"/>
    <x v="1"/>
    <n v="0"/>
    <n v="0"/>
    <s v="nulo"/>
    <x v="0"/>
    <m/>
    <m/>
    <m/>
    <m/>
    <m/>
    <m/>
  </r>
  <r>
    <x v="11"/>
    <s v="Santarém"/>
    <s v="NORTE"/>
    <s v="2000_PO01 - Capacitação de Servidores Públicos Federais em Processo de Qualificação e Requalificação"/>
    <m/>
    <x v="0"/>
    <x v="1"/>
    <x v="2"/>
    <n v="0"/>
    <n v="0"/>
    <n v="0"/>
    <x v="0"/>
    <m/>
    <m/>
    <m/>
    <m/>
    <m/>
    <m/>
  </r>
  <r>
    <x v="11"/>
    <s v="Santarém"/>
    <s v="NORTE"/>
    <s v="2000_PO01 - Capacitação de Servidores Públicos Federais em Processo de Qualificação e Requalificação"/>
    <m/>
    <x v="1"/>
    <x v="1"/>
    <x v="3"/>
    <n v="0"/>
    <n v="0"/>
    <s v="nulo"/>
    <x v="0"/>
    <m/>
    <m/>
    <m/>
    <m/>
    <m/>
    <m/>
  </r>
  <r>
    <x v="11"/>
    <s v="Santarém"/>
    <s v="NORTE"/>
    <s v="2000_PO01 - Capacitação de Servidores Públicos Federais em Processo de Qualificação e Requalificação"/>
    <m/>
    <x v="1"/>
    <x v="1"/>
    <x v="1"/>
    <n v="0"/>
    <n v="0"/>
    <s v="nulo"/>
    <x v="0"/>
    <m/>
    <m/>
    <m/>
    <m/>
    <m/>
    <m/>
  </r>
  <r>
    <x v="11"/>
    <s v="Santarém"/>
    <s v="NORTE"/>
    <s v="2000_PO01 - Capacitação de Servidores Públicos Federais em Processo de Qualificação e Requalificação"/>
    <m/>
    <x v="1"/>
    <x v="1"/>
    <x v="2"/>
    <n v="0"/>
    <n v="0"/>
    <n v="0"/>
    <x v="0"/>
    <m/>
    <m/>
    <m/>
    <m/>
    <m/>
    <m/>
  </r>
  <r>
    <x v="11"/>
    <s v="Santarém"/>
    <s v="NORTE"/>
    <s v="2000_PO01 - Capacitação de Servidores Públicos Federais em Processo de Qualificação e Requalificação"/>
    <m/>
    <x v="2"/>
    <x v="1"/>
    <x v="3"/>
    <n v="0"/>
    <n v="0"/>
    <s v="nulo"/>
    <x v="0"/>
    <m/>
    <m/>
    <m/>
    <m/>
    <m/>
    <m/>
  </r>
  <r>
    <x v="11"/>
    <s v="Santarém"/>
    <s v="NORTE"/>
    <s v="2000_PO01 - Capacitação de Servidores Públicos Federais em Processo de Qualificação e Requalificação"/>
    <m/>
    <x v="2"/>
    <x v="1"/>
    <x v="1"/>
    <n v="0"/>
    <n v="0"/>
    <s v="nulo"/>
    <x v="0"/>
    <m/>
    <m/>
    <m/>
    <m/>
    <m/>
    <m/>
  </r>
  <r>
    <x v="11"/>
    <s v="Santarém"/>
    <s v="NORTE"/>
    <s v="2000_PO01 - Capacitação de Servidores Públicos Federais em Processo de Qualificação e Requalificação"/>
    <m/>
    <x v="2"/>
    <x v="1"/>
    <x v="2"/>
    <n v="0"/>
    <n v="0"/>
    <n v="0"/>
    <x v="0"/>
    <m/>
    <m/>
    <m/>
    <m/>
    <m/>
    <m/>
  </r>
  <r>
    <x v="11"/>
    <s v="Santarém"/>
    <s v="NORTE"/>
    <s v="2000_PO01 - Capacitação de Servidores Públicos Federais em Processo de Qualificação e Requalificação"/>
    <m/>
    <x v="3"/>
    <x v="1"/>
    <x v="3"/>
    <n v="0"/>
    <n v="0"/>
    <s v="nulo"/>
    <x v="0"/>
    <m/>
    <m/>
    <m/>
    <m/>
    <m/>
    <m/>
  </r>
  <r>
    <x v="11"/>
    <s v="Santarém"/>
    <s v="NORTE"/>
    <s v="2000_PO01 - Capacitação de Servidores Públicos Federais em Processo de Qualificação e Requalificação"/>
    <m/>
    <x v="3"/>
    <x v="1"/>
    <x v="1"/>
    <n v="0"/>
    <n v="0"/>
    <s v="nulo"/>
    <x v="0"/>
    <m/>
    <m/>
    <m/>
    <m/>
    <m/>
    <m/>
  </r>
  <r>
    <x v="11"/>
    <s v="Santarém"/>
    <s v="NORTE"/>
    <s v="2000_PO01 - Capacitação de Servidores Públicos Federais em Processo de Qualificação e Requalificação"/>
    <m/>
    <x v="3"/>
    <x v="1"/>
    <x v="2"/>
    <n v="0"/>
    <n v="0"/>
    <n v="0"/>
    <x v="0"/>
    <m/>
    <m/>
    <m/>
    <m/>
    <m/>
    <m/>
  </r>
  <r>
    <x v="11"/>
    <s v="Santarém"/>
    <s v="NORTE"/>
    <s v="2000_PO01 - Capacitação de Servidores Públicos Federais em Processo de Qualificação e Requalificação"/>
    <m/>
    <x v="4"/>
    <x v="1"/>
    <x v="3"/>
    <n v="0"/>
    <n v="0"/>
    <s v="nulo"/>
    <x v="0"/>
    <m/>
    <m/>
    <m/>
    <m/>
    <m/>
    <m/>
  </r>
  <r>
    <x v="11"/>
    <s v="Santarém"/>
    <s v="NORTE"/>
    <s v="2000_PO01 - Capacitação de Servidores Públicos Federais em Processo de Qualificação e Requalificação"/>
    <m/>
    <x v="4"/>
    <x v="1"/>
    <x v="1"/>
    <n v="0"/>
    <n v="0"/>
    <s v="nulo"/>
    <x v="0"/>
    <m/>
    <m/>
    <m/>
    <m/>
    <m/>
    <m/>
  </r>
  <r>
    <x v="11"/>
    <s v="Santarém"/>
    <s v="NORTE"/>
    <s v="2000_PO01 - Capacitação de Servidores Públicos Federais em Processo de Qualificação e Requalificação"/>
    <m/>
    <x v="4"/>
    <x v="1"/>
    <x v="2"/>
    <n v="0"/>
    <n v="0"/>
    <n v="0"/>
    <x v="0"/>
    <m/>
    <m/>
    <m/>
    <m/>
    <m/>
    <m/>
  </r>
  <r>
    <x v="12"/>
    <s v="São Paulo"/>
    <s v="Sudeste"/>
    <s v="2000_PO01 - Capacitação de Servidores Públicos Federais em Processo de Qualificação e Requalificação"/>
    <m/>
    <x v="0"/>
    <x v="0"/>
    <x v="0"/>
    <n v="0"/>
    <n v="0"/>
    <n v="0"/>
    <x v="0"/>
    <m/>
    <m/>
    <m/>
    <m/>
    <m/>
    <m/>
  </r>
  <r>
    <x v="12"/>
    <s v="São Paulo"/>
    <s v="Sudeste"/>
    <s v="2000_PO01 - Capacitação de Servidores Públicos Federais em Processo de Qualificação e Requalificação"/>
    <m/>
    <x v="0"/>
    <x v="0"/>
    <x v="1"/>
    <n v="0"/>
    <n v="0"/>
    <n v="0"/>
    <x v="0"/>
    <m/>
    <m/>
    <m/>
    <m/>
    <m/>
    <m/>
  </r>
  <r>
    <x v="12"/>
    <s v="São Paulo"/>
    <s v="Sudeste"/>
    <s v="2000_PO01 - Capacitação de Servidores Públicos Federais em Processo de Qualificação e Requalificação"/>
    <m/>
    <x v="0"/>
    <x v="0"/>
    <x v="2"/>
    <n v="0"/>
    <n v="0"/>
    <n v="0"/>
    <x v="0"/>
    <m/>
    <m/>
    <m/>
    <m/>
    <m/>
    <m/>
  </r>
  <r>
    <x v="12"/>
    <s v="São Paulo"/>
    <s v="Sudeste"/>
    <s v="2000_PO01 - Capacitação de Servidores Públicos Federais em Processo de Qualificação e Requalificação"/>
    <m/>
    <x v="0"/>
    <x v="1"/>
    <x v="3"/>
    <n v="0"/>
    <n v="0"/>
    <s v="nulo"/>
    <x v="0"/>
    <m/>
    <m/>
    <m/>
    <m/>
    <m/>
    <m/>
  </r>
  <r>
    <x v="12"/>
    <s v="São Paulo"/>
    <s v="Sudeste"/>
    <s v="2000_PO01 - Capacitação de Servidores Públicos Federais em Processo de Qualificação e Requalificação"/>
    <m/>
    <x v="0"/>
    <x v="1"/>
    <x v="1"/>
    <n v="0"/>
    <n v="0"/>
    <s v="nulo"/>
    <x v="0"/>
    <m/>
    <m/>
    <m/>
    <m/>
    <m/>
    <m/>
  </r>
  <r>
    <x v="12"/>
    <s v="São Paulo"/>
    <s v="Sudeste"/>
    <s v="2000_PO01 - Capacitação de Servidores Públicos Federais em Processo de Qualificação e Requalificação"/>
    <m/>
    <x v="0"/>
    <x v="1"/>
    <x v="2"/>
    <n v="0"/>
    <n v="0"/>
    <n v="0"/>
    <x v="0"/>
    <m/>
    <m/>
    <m/>
    <m/>
    <m/>
    <m/>
  </r>
  <r>
    <x v="12"/>
    <s v="São Paulo"/>
    <s v="Sudeste"/>
    <s v="2000_PO01 - Capacitação de Servidores Públicos Federais em Processo de Qualificação e Requalificação"/>
    <m/>
    <x v="1"/>
    <x v="0"/>
    <x v="0"/>
    <n v="0"/>
    <n v="0"/>
    <n v="0"/>
    <x v="0"/>
    <m/>
    <m/>
    <m/>
    <m/>
    <m/>
    <m/>
  </r>
  <r>
    <x v="12"/>
    <s v="São Paulo"/>
    <s v="Sudeste"/>
    <s v="2000_PO01 - Capacitação de Servidores Públicos Federais em Processo de Qualificação e Requalificação"/>
    <m/>
    <x v="1"/>
    <x v="0"/>
    <x v="1"/>
    <n v="0"/>
    <n v="0"/>
    <n v="0"/>
    <x v="0"/>
    <m/>
    <m/>
    <m/>
    <m/>
    <m/>
    <m/>
  </r>
  <r>
    <x v="12"/>
    <s v="São Paulo"/>
    <s v="Sudeste"/>
    <s v="2000_PO01 - Capacitação de Servidores Públicos Federais em Processo de Qualificação e Requalificação"/>
    <m/>
    <x v="1"/>
    <x v="0"/>
    <x v="2"/>
    <n v="0"/>
    <n v="0"/>
    <n v="0"/>
    <x v="0"/>
    <m/>
    <m/>
    <m/>
    <m/>
    <m/>
    <m/>
  </r>
  <r>
    <x v="12"/>
    <s v="São Paulo"/>
    <s v="Sudeste"/>
    <s v="2000_PO01 - Capacitação de Servidores Públicos Federais em Processo de Qualificação e Requalificação"/>
    <m/>
    <x v="1"/>
    <x v="1"/>
    <x v="3"/>
    <n v="0"/>
    <n v="0"/>
    <s v="nulo"/>
    <x v="0"/>
    <m/>
    <m/>
    <m/>
    <m/>
    <m/>
    <m/>
  </r>
  <r>
    <x v="12"/>
    <s v="São Paulo"/>
    <s v="Sudeste"/>
    <s v="2000_PO01 - Capacitação de Servidores Públicos Federais em Processo de Qualificação e Requalificação"/>
    <m/>
    <x v="1"/>
    <x v="1"/>
    <x v="1"/>
    <n v="0"/>
    <n v="0"/>
    <s v="nulo"/>
    <x v="0"/>
    <m/>
    <m/>
    <m/>
    <m/>
    <m/>
    <m/>
  </r>
  <r>
    <x v="12"/>
    <s v="São Paulo"/>
    <s v="Sudeste"/>
    <s v="2000_PO01 - Capacitação de Servidores Públicos Federais em Processo de Qualificação e Requalificação"/>
    <m/>
    <x v="1"/>
    <x v="1"/>
    <x v="2"/>
    <n v="0"/>
    <n v="0"/>
    <n v="0"/>
    <x v="0"/>
    <m/>
    <m/>
    <m/>
    <m/>
    <m/>
    <m/>
  </r>
  <r>
    <x v="12"/>
    <s v="São Paulo"/>
    <s v="Sudeste"/>
    <s v="2000_PO01 - Capacitação de Servidores Públicos Federais em Processo de Qualificação e Requalificação"/>
    <m/>
    <x v="2"/>
    <x v="0"/>
    <x v="0"/>
    <n v="0"/>
    <n v="0"/>
    <n v="0"/>
    <x v="0"/>
    <m/>
    <m/>
    <m/>
    <m/>
    <m/>
    <m/>
  </r>
  <r>
    <x v="12"/>
    <s v="São Paulo"/>
    <s v="Sudeste"/>
    <s v="2000_PO01 - Capacitação de Servidores Públicos Federais em Processo de Qualificação e Requalificação"/>
    <m/>
    <x v="2"/>
    <x v="0"/>
    <x v="1"/>
    <n v="0"/>
    <n v="0"/>
    <n v="0"/>
    <x v="0"/>
    <m/>
    <m/>
    <m/>
    <m/>
    <m/>
    <m/>
  </r>
  <r>
    <x v="12"/>
    <s v="São Paulo"/>
    <s v="Sudeste"/>
    <s v="2000_PO01 - Capacitação de Servidores Públicos Federais em Processo de Qualificação e Requalificação"/>
    <m/>
    <x v="2"/>
    <x v="0"/>
    <x v="2"/>
    <n v="0"/>
    <n v="0"/>
    <n v="0"/>
    <x v="0"/>
    <m/>
    <m/>
    <m/>
    <m/>
    <m/>
    <m/>
  </r>
  <r>
    <x v="12"/>
    <s v="São Paulo"/>
    <s v="Sudeste"/>
    <s v="2000_PO01 - Capacitação de Servidores Públicos Federais em Processo de Qualificação e Requalificação"/>
    <m/>
    <x v="2"/>
    <x v="1"/>
    <x v="3"/>
    <n v="0"/>
    <n v="0"/>
    <s v="nulo"/>
    <x v="0"/>
    <m/>
    <m/>
    <m/>
    <m/>
    <m/>
    <m/>
  </r>
  <r>
    <x v="12"/>
    <s v="São Paulo"/>
    <s v="Sudeste"/>
    <s v="2000_PO01 - Capacitação de Servidores Públicos Federais em Processo de Qualificação e Requalificação"/>
    <m/>
    <x v="2"/>
    <x v="1"/>
    <x v="1"/>
    <n v="0"/>
    <n v="0"/>
    <s v="nulo"/>
    <x v="0"/>
    <m/>
    <m/>
    <m/>
    <m/>
    <m/>
    <m/>
  </r>
  <r>
    <x v="12"/>
    <s v="São Paulo"/>
    <s v="Sudeste"/>
    <s v="2000_PO01 - Capacitação de Servidores Públicos Federais em Processo de Qualificação e Requalificação"/>
    <m/>
    <x v="2"/>
    <x v="1"/>
    <x v="2"/>
    <n v="0"/>
    <n v="0"/>
    <n v="0"/>
    <x v="0"/>
    <m/>
    <m/>
    <m/>
    <m/>
    <m/>
    <m/>
  </r>
  <r>
    <x v="12"/>
    <s v="São Paulo"/>
    <s v="Sudeste"/>
    <s v="2000_PO01 - Capacitação de Servidores Públicos Federais em Processo de Qualificação e Requalificação"/>
    <m/>
    <x v="3"/>
    <x v="0"/>
    <x v="0"/>
    <n v="0"/>
    <n v="0"/>
    <n v="0"/>
    <x v="0"/>
    <m/>
    <m/>
    <m/>
    <m/>
    <m/>
    <m/>
  </r>
  <r>
    <x v="12"/>
    <s v="São Paulo"/>
    <s v="Sudeste"/>
    <s v="2000_PO01 - Capacitação de Servidores Públicos Federais em Processo de Qualificação e Requalificação"/>
    <m/>
    <x v="3"/>
    <x v="0"/>
    <x v="1"/>
    <n v="0"/>
    <n v="0"/>
    <n v="0"/>
    <x v="0"/>
    <m/>
    <m/>
    <m/>
    <m/>
    <m/>
    <m/>
  </r>
  <r>
    <x v="12"/>
    <s v="São Paulo"/>
    <s v="Sudeste"/>
    <s v="2000_PO01 - Capacitação de Servidores Públicos Federais em Processo de Qualificação e Requalificação"/>
    <m/>
    <x v="3"/>
    <x v="0"/>
    <x v="2"/>
    <n v="0"/>
    <n v="0"/>
    <n v="0"/>
    <x v="0"/>
    <m/>
    <m/>
    <m/>
    <m/>
    <m/>
    <m/>
  </r>
  <r>
    <x v="12"/>
    <s v="São Paulo"/>
    <s v="Sudeste"/>
    <s v="2000_PO01 - Capacitação de Servidores Públicos Federais em Processo de Qualificação e Requalificação"/>
    <m/>
    <x v="3"/>
    <x v="1"/>
    <x v="3"/>
    <n v="0"/>
    <n v="0"/>
    <s v="nulo"/>
    <x v="0"/>
    <m/>
    <m/>
    <m/>
    <m/>
    <m/>
    <m/>
  </r>
  <r>
    <x v="12"/>
    <s v="São Paulo"/>
    <s v="Sudeste"/>
    <s v="2000_PO01 - Capacitação de Servidores Públicos Federais em Processo de Qualificação e Requalificação"/>
    <m/>
    <x v="3"/>
    <x v="1"/>
    <x v="1"/>
    <n v="0"/>
    <n v="0"/>
    <s v="nulo"/>
    <x v="0"/>
    <m/>
    <m/>
    <m/>
    <m/>
    <m/>
    <m/>
  </r>
  <r>
    <x v="12"/>
    <s v="São Paulo"/>
    <s v="Sudeste"/>
    <s v="2000_PO01 - Capacitação de Servidores Públicos Federais em Processo de Qualificação e Requalificação"/>
    <m/>
    <x v="3"/>
    <x v="1"/>
    <x v="2"/>
    <n v="0"/>
    <n v="0"/>
    <n v="0"/>
    <x v="0"/>
    <m/>
    <m/>
    <m/>
    <m/>
    <m/>
    <m/>
  </r>
  <r>
    <x v="12"/>
    <s v="São Paulo"/>
    <s v="Sudeste"/>
    <s v="2000_PO01 - Capacitação de Servidores Públicos Federais em Processo de Qualificação e Requalificação"/>
    <m/>
    <x v="4"/>
    <x v="0"/>
    <x v="0"/>
    <n v="0"/>
    <n v="0"/>
    <s v="nulo"/>
    <x v="0"/>
    <m/>
    <m/>
    <m/>
    <m/>
    <m/>
    <m/>
  </r>
  <r>
    <x v="12"/>
    <s v="São Paulo"/>
    <s v="Sudeste"/>
    <s v="2000_PO01 - Capacitação de Servidores Públicos Federais em Processo de Qualificação e Requalificação"/>
    <m/>
    <x v="4"/>
    <x v="0"/>
    <x v="1"/>
    <n v="0"/>
    <n v="0"/>
    <s v="nulo"/>
    <x v="0"/>
    <m/>
    <m/>
    <m/>
    <m/>
    <m/>
    <m/>
  </r>
  <r>
    <x v="12"/>
    <s v="São Paulo"/>
    <s v="Sudeste"/>
    <s v="2000_PO01 - Capacitação de Servidores Públicos Federais em Processo de Qualificação e Requalificação"/>
    <m/>
    <x v="4"/>
    <x v="0"/>
    <x v="2"/>
    <n v="0"/>
    <n v="0"/>
    <n v="0"/>
    <x v="0"/>
    <m/>
    <m/>
    <m/>
    <m/>
    <m/>
    <m/>
  </r>
  <r>
    <x v="12"/>
    <s v="São Paulo"/>
    <s v="Sudeste"/>
    <s v="2000_PO01 - Capacitação de Servidores Públicos Federais em Processo de Qualificação e Requalificação"/>
    <m/>
    <x v="4"/>
    <x v="1"/>
    <x v="3"/>
    <n v="0"/>
    <n v="0"/>
    <s v="nulo"/>
    <x v="0"/>
    <m/>
    <m/>
    <m/>
    <m/>
    <m/>
    <m/>
  </r>
  <r>
    <x v="12"/>
    <s v="São Paulo"/>
    <s v="Sudeste"/>
    <s v="2000_PO01 - Capacitação de Servidores Públicos Federais em Processo de Qualificação e Requalificação"/>
    <m/>
    <x v="4"/>
    <x v="1"/>
    <x v="1"/>
    <n v="0"/>
    <n v="0"/>
    <s v="nulo"/>
    <x v="0"/>
    <m/>
    <m/>
    <m/>
    <m/>
    <m/>
    <m/>
  </r>
  <r>
    <x v="12"/>
    <s v="São Paulo"/>
    <s v="Sudeste"/>
    <s v="2000_PO01 - Capacitação de Servidores Públicos Federais em Processo de Qualificação e Requalificação"/>
    <m/>
    <x v="4"/>
    <x v="1"/>
    <x v="2"/>
    <n v="0"/>
    <n v="0"/>
    <n v="0"/>
    <x v="0"/>
    <m/>
    <m/>
    <m/>
    <m/>
    <m/>
    <m/>
  </r>
  <r>
    <x v="13"/>
    <s v="Maranhão"/>
    <s v="Nordeste"/>
    <s v="2000_PO01 - Capacitação de Servidores Públicos Federais em Processo de Qualificação e Requalificação"/>
    <m/>
    <x v="0"/>
    <x v="0"/>
    <x v="0"/>
    <n v="0"/>
    <n v="0"/>
    <n v="0"/>
    <x v="0"/>
    <m/>
    <m/>
    <m/>
    <m/>
    <m/>
    <m/>
  </r>
  <r>
    <x v="13"/>
    <s v="Maranhão"/>
    <s v="Nordeste"/>
    <s v="2000_PO01 - Capacitação de Servidores Públicos Federais em Processo de Qualificação e Requalificação"/>
    <m/>
    <x v="0"/>
    <x v="0"/>
    <x v="1"/>
    <n v="0"/>
    <n v="0"/>
    <n v="0"/>
    <x v="0"/>
    <m/>
    <m/>
    <m/>
    <m/>
    <m/>
    <m/>
  </r>
  <r>
    <x v="13"/>
    <s v="Maranhão"/>
    <s v="Nordeste"/>
    <s v="2000_PO01 - Capacitação de Servidores Públicos Federais em Processo de Qualificação e Requalificação"/>
    <m/>
    <x v="0"/>
    <x v="0"/>
    <x v="2"/>
    <n v="0"/>
    <n v="0"/>
    <n v="0"/>
    <x v="0"/>
    <m/>
    <m/>
    <m/>
    <m/>
    <m/>
    <m/>
  </r>
  <r>
    <x v="13"/>
    <s v="Maranhão"/>
    <s v="Nordeste"/>
    <s v="2000_PO01 - Capacitação de Servidores Públicos Federais em Processo de Qualificação e Requalificação"/>
    <m/>
    <x v="0"/>
    <x v="1"/>
    <x v="3"/>
    <n v="0"/>
    <n v="0"/>
    <s v="nulo"/>
    <x v="0"/>
    <m/>
    <m/>
    <m/>
    <m/>
    <m/>
    <m/>
  </r>
  <r>
    <x v="13"/>
    <s v="Maranhão"/>
    <s v="Nordeste"/>
    <s v="2000_PO01 - Capacitação de Servidores Públicos Federais em Processo de Qualificação e Requalificação"/>
    <m/>
    <x v="0"/>
    <x v="1"/>
    <x v="1"/>
    <n v="0"/>
    <n v="0"/>
    <s v="nulo"/>
    <x v="0"/>
    <m/>
    <m/>
    <m/>
    <m/>
    <m/>
    <m/>
  </r>
  <r>
    <x v="13"/>
    <s v="Maranhão"/>
    <s v="Nordeste"/>
    <s v="2000_PO01 - Capacitação de Servidores Públicos Federais em Processo de Qualificação e Requalificação"/>
    <m/>
    <x v="0"/>
    <x v="1"/>
    <x v="2"/>
    <n v="0"/>
    <n v="0"/>
    <n v="0"/>
    <x v="0"/>
    <m/>
    <m/>
    <m/>
    <m/>
    <m/>
    <m/>
  </r>
  <r>
    <x v="13"/>
    <s v="Maranhão"/>
    <s v="Nordeste"/>
    <s v="2000_PO01 - Capacitação de Servidores Públicos Federais em Processo de Qualificação e Requalificação"/>
    <m/>
    <x v="1"/>
    <x v="1"/>
    <x v="3"/>
    <n v="0"/>
    <n v="0"/>
    <s v="nulo"/>
    <x v="0"/>
    <m/>
    <m/>
    <m/>
    <m/>
    <m/>
    <m/>
  </r>
  <r>
    <x v="13"/>
    <s v="Maranhão"/>
    <s v="Nordeste"/>
    <s v="2000_PO01 - Capacitação de Servidores Públicos Federais em Processo de Qualificação e Requalificação"/>
    <m/>
    <x v="1"/>
    <x v="1"/>
    <x v="1"/>
    <n v="0"/>
    <n v="0"/>
    <s v="nulo"/>
    <x v="0"/>
    <m/>
    <m/>
    <m/>
    <m/>
    <m/>
    <m/>
  </r>
  <r>
    <x v="13"/>
    <s v="Maranhão"/>
    <s v="Nordeste"/>
    <s v="2000_PO01 - Capacitação de Servidores Públicos Federais em Processo de Qualificação e Requalificação"/>
    <m/>
    <x v="1"/>
    <x v="1"/>
    <x v="2"/>
    <n v="0"/>
    <n v="0"/>
    <n v="0"/>
    <x v="0"/>
    <m/>
    <m/>
    <m/>
    <m/>
    <m/>
    <m/>
  </r>
  <r>
    <x v="13"/>
    <s v="Maranhão"/>
    <s v="Nordeste"/>
    <s v="2000_PO01 - Capacitação de Servidores Públicos Federais em Processo de Qualificação e Requalificação"/>
    <m/>
    <x v="2"/>
    <x v="1"/>
    <x v="3"/>
    <n v="0"/>
    <n v="0"/>
    <s v="nulo"/>
    <x v="0"/>
    <m/>
    <m/>
    <m/>
    <m/>
    <m/>
    <m/>
  </r>
  <r>
    <x v="13"/>
    <s v="Maranhão"/>
    <s v="Nordeste"/>
    <s v="2000_PO01 - Capacitação de Servidores Públicos Federais em Processo de Qualificação e Requalificação"/>
    <m/>
    <x v="2"/>
    <x v="1"/>
    <x v="1"/>
    <n v="0"/>
    <n v="0"/>
    <s v="nulo"/>
    <x v="0"/>
    <m/>
    <m/>
    <m/>
    <m/>
    <m/>
    <m/>
  </r>
  <r>
    <x v="13"/>
    <s v="Maranhão"/>
    <s v="Nordeste"/>
    <s v="2000_PO01 - Capacitação de Servidores Públicos Federais em Processo de Qualificação e Requalificação"/>
    <m/>
    <x v="2"/>
    <x v="1"/>
    <x v="2"/>
    <n v="0"/>
    <n v="0"/>
    <n v="0"/>
    <x v="0"/>
    <m/>
    <m/>
    <m/>
    <m/>
    <m/>
    <m/>
  </r>
  <r>
    <x v="13"/>
    <s v="Maranhão"/>
    <s v="Nordeste"/>
    <s v="2000_PO01 - Capacitação de Servidores Públicos Federais em Processo de Qualificação e Requalificação"/>
    <m/>
    <x v="3"/>
    <x v="1"/>
    <x v="3"/>
    <n v="0"/>
    <n v="0"/>
    <s v="nulo"/>
    <x v="0"/>
    <m/>
    <m/>
    <m/>
    <m/>
    <m/>
    <m/>
  </r>
  <r>
    <x v="13"/>
    <s v="Maranhão"/>
    <s v="Nordeste"/>
    <s v="2000_PO01 - Capacitação de Servidores Públicos Federais em Processo de Qualificação e Requalificação"/>
    <m/>
    <x v="3"/>
    <x v="1"/>
    <x v="1"/>
    <n v="0"/>
    <n v="0"/>
    <s v="nulo"/>
    <x v="0"/>
    <m/>
    <m/>
    <m/>
    <m/>
    <m/>
    <m/>
  </r>
  <r>
    <x v="13"/>
    <s v="Maranhão"/>
    <s v="Nordeste"/>
    <s v="2000_PO01 - Capacitação de Servidores Públicos Federais em Processo de Qualificação e Requalificação"/>
    <m/>
    <x v="3"/>
    <x v="1"/>
    <x v="2"/>
    <n v="0"/>
    <n v="0"/>
    <n v="0"/>
    <x v="0"/>
    <m/>
    <m/>
    <m/>
    <m/>
    <m/>
    <m/>
  </r>
  <r>
    <x v="13"/>
    <s v="Maranhão"/>
    <s v="Nordeste"/>
    <s v="2000_PO01 - Capacitação de Servidores Públicos Federais em Processo de Qualificação e Requalificação"/>
    <m/>
    <x v="4"/>
    <x v="1"/>
    <x v="3"/>
    <n v="4"/>
    <n v="40"/>
    <s v="nulo"/>
    <x v="0"/>
    <m/>
    <m/>
    <m/>
    <m/>
    <m/>
    <m/>
  </r>
  <r>
    <x v="13"/>
    <s v="Maranhão"/>
    <s v="Nordeste"/>
    <s v="2000_PO01 - Capacitação de Servidores Públicos Federais em Processo de Qualificação e Requalificação"/>
    <m/>
    <x v="4"/>
    <x v="1"/>
    <x v="1"/>
    <n v="4"/>
    <n v="40"/>
    <s v="nulo"/>
    <x v="0"/>
    <m/>
    <m/>
    <m/>
    <m/>
    <m/>
    <m/>
  </r>
  <r>
    <x v="13"/>
    <s v="Maranhão"/>
    <s v="Nordeste"/>
    <s v="2000_PO01 - Capacitação de Servidores Públicos Federais em Processo de Qualificação e Requalificação"/>
    <m/>
    <x v="4"/>
    <x v="1"/>
    <x v="2"/>
    <n v="4"/>
    <n v="40"/>
    <n v="4"/>
    <x v="0"/>
    <m/>
    <m/>
    <m/>
    <m/>
    <m/>
    <m/>
  </r>
  <r>
    <x v="14"/>
    <s v="Rio Grande do Sul"/>
    <s v="Sul"/>
    <s v="2000_PO01 - Capacitação de Servidores Públicos Federais em Processo de Qualificação e Requalificação"/>
    <m/>
    <x v="0"/>
    <x v="0"/>
    <x v="0"/>
    <n v="5"/>
    <n v="2730"/>
    <n v="0"/>
    <x v="0"/>
    <m/>
    <m/>
    <m/>
    <m/>
    <m/>
    <m/>
  </r>
  <r>
    <x v="14"/>
    <s v="Rio Grande do Sul"/>
    <s v="Sul"/>
    <s v="2000_PO01 - Capacitação de Servidores Públicos Federais em Processo de Qualificação e Requalificação"/>
    <m/>
    <x v="0"/>
    <x v="0"/>
    <x v="1"/>
    <n v="5"/>
    <n v="2730"/>
    <n v="0"/>
    <x v="0"/>
    <m/>
    <m/>
    <m/>
    <m/>
    <m/>
    <m/>
  </r>
  <r>
    <x v="14"/>
    <s v="Rio Grande do Sul"/>
    <s v="Sul"/>
    <s v="2000_PO01 - Capacitação de Servidores Públicos Federais em Processo de Qualificação e Requalificação"/>
    <m/>
    <x v="0"/>
    <x v="0"/>
    <x v="2"/>
    <n v="0"/>
    <n v="0"/>
    <n v="0"/>
    <x v="0"/>
    <m/>
    <m/>
    <m/>
    <m/>
    <m/>
    <m/>
  </r>
  <r>
    <x v="14"/>
    <s v="Rio Grande do Sul"/>
    <s v="Sul"/>
    <s v="2000_PO01 - Capacitação de Servidores Públicos Federais em Processo de Qualificação e Requalificação"/>
    <m/>
    <x v="0"/>
    <x v="1"/>
    <x v="3"/>
    <n v="5"/>
    <n v="120"/>
    <s v="nulo"/>
    <x v="0"/>
    <m/>
    <m/>
    <m/>
    <m/>
    <m/>
    <m/>
  </r>
  <r>
    <x v="14"/>
    <s v="Rio Grande do Sul"/>
    <s v="Sul"/>
    <s v="2000_PO01 - Capacitação de Servidores Públicos Federais em Processo de Qualificação e Requalificação"/>
    <m/>
    <x v="0"/>
    <x v="1"/>
    <x v="1"/>
    <n v="1"/>
    <n v="20"/>
    <s v="nulo"/>
    <x v="0"/>
    <m/>
    <m/>
    <m/>
    <m/>
    <m/>
    <m/>
  </r>
  <r>
    <x v="14"/>
    <s v="Rio Grande do Sul"/>
    <s v="Sul"/>
    <s v="2000_PO01 - Capacitação de Servidores Públicos Federais em Processo de Qualificação e Requalificação"/>
    <m/>
    <x v="0"/>
    <x v="1"/>
    <x v="2"/>
    <n v="4"/>
    <n v="100"/>
    <n v="5"/>
    <x v="0"/>
    <m/>
    <m/>
    <m/>
    <m/>
    <m/>
    <m/>
  </r>
  <r>
    <x v="14"/>
    <s v="Rio Grande do Sul"/>
    <s v="Sul"/>
    <s v="2000_PO01 - Capacitação de Servidores Públicos Federais em Processo de Qualificação e Requalificação"/>
    <m/>
    <x v="1"/>
    <x v="0"/>
    <x v="0"/>
    <n v="0"/>
    <n v="0"/>
    <n v="0"/>
    <x v="0"/>
    <m/>
    <m/>
    <m/>
    <m/>
    <m/>
    <m/>
  </r>
  <r>
    <x v="14"/>
    <s v="Rio Grande do Sul"/>
    <s v="Sul"/>
    <s v="2000_PO01 - Capacitação de Servidores Públicos Federais em Processo de Qualificação e Requalificação"/>
    <m/>
    <x v="1"/>
    <x v="0"/>
    <x v="1"/>
    <n v="5"/>
    <n v="2730"/>
    <n v="0"/>
    <x v="0"/>
    <m/>
    <m/>
    <m/>
    <m/>
    <m/>
    <m/>
  </r>
  <r>
    <x v="14"/>
    <s v="Rio Grande do Sul"/>
    <s v="Sul"/>
    <s v="2000_PO01 - Capacitação de Servidores Públicos Federais em Processo de Qualificação e Requalificação"/>
    <m/>
    <x v="1"/>
    <x v="0"/>
    <x v="2"/>
    <n v="0"/>
    <n v="0"/>
    <n v="0"/>
    <x v="0"/>
    <m/>
    <m/>
    <m/>
    <m/>
    <m/>
    <m/>
  </r>
  <r>
    <x v="14"/>
    <s v="Rio Grande do Sul"/>
    <s v="Sul"/>
    <s v="2000_PO01 - Capacitação de Servidores Públicos Federais em Processo de Qualificação e Requalificação"/>
    <m/>
    <x v="1"/>
    <x v="1"/>
    <x v="3"/>
    <n v="2"/>
    <n v="40"/>
    <s v="nulo"/>
    <x v="0"/>
    <m/>
    <m/>
    <m/>
    <m/>
    <m/>
    <m/>
  </r>
  <r>
    <x v="14"/>
    <s v="Rio Grande do Sul"/>
    <s v="Sul"/>
    <s v="2000_PO01 - Capacitação de Servidores Públicos Federais em Processo de Qualificação e Requalificação"/>
    <m/>
    <x v="1"/>
    <x v="1"/>
    <x v="1"/>
    <n v="2"/>
    <n v="40"/>
    <s v="nulo"/>
    <x v="0"/>
    <m/>
    <m/>
    <m/>
    <m/>
    <m/>
    <m/>
  </r>
  <r>
    <x v="14"/>
    <s v="Rio Grande do Sul"/>
    <s v="Sul"/>
    <s v="2000_PO01 - Capacitação de Servidores Públicos Federais em Processo de Qualificação e Requalificação"/>
    <m/>
    <x v="1"/>
    <x v="1"/>
    <x v="2"/>
    <n v="1"/>
    <n v="20"/>
    <n v="2"/>
    <x v="0"/>
    <m/>
    <m/>
    <m/>
    <m/>
    <m/>
    <m/>
  </r>
  <r>
    <x v="14"/>
    <s v="Rio Grande do Sul"/>
    <s v="Sul"/>
    <s v="2000_PO01 - Capacitação de Servidores Públicos Federais em Processo de Qualificação e Requalificação"/>
    <m/>
    <x v="2"/>
    <x v="0"/>
    <x v="0"/>
    <n v="0"/>
    <n v="0"/>
    <n v="0"/>
    <x v="0"/>
    <m/>
    <m/>
    <m/>
    <m/>
    <m/>
    <m/>
  </r>
  <r>
    <x v="14"/>
    <s v="Rio Grande do Sul"/>
    <s v="Sul"/>
    <s v="2000_PO01 - Capacitação de Servidores Públicos Federais em Processo de Qualificação e Requalificação"/>
    <m/>
    <x v="2"/>
    <x v="0"/>
    <x v="1"/>
    <n v="4"/>
    <n v="2350"/>
    <n v="0"/>
    <x v="0"/>
    <m/>
    <m/>
    <m/>
    <m/>
    <m/>
    <m/>
  </r>
  <r>
    <x v="14"/>
    <s v="Rio Grande do Sul"/>
    <s v="Sul"/>
    <s v="2000_PO01 - Capacitação de Servidores Públicos Federais em Processo de Qualificação e Requalificação"/>
    <m/>
    <x v="2"/>
    <x v="0"/>
    <x v="2"/>
    <n v="1"/>
    <n v="380"/>
    <n v="0"/>
    <x v="0"/>
    <m/>
    <m/>
    <m/>
    <m/>
    <m/>
    <m/>
  </r>
  <r>
    <x v="14"/>
    <s v="Rio Grande do Sul"/>
    <s v="Sul"/>
    <s v="2000_PO01 - Capacitação de Servidores Públicos Federais em Processo de Qualificação e Requalificação"/>
    <m/>
    <x v="2"/>
    <x v="1"/>
    <x v="3"/>
    <n v="16"/>
    <n v="370"/>
    <s v="nulo"/>
    <x v="0"/>
    <m/>
    <m/>
    <m/>
    <m/>
    <m/>
    <m/>
  </r>
  <r>
    <x v="14"/>
    <s v="Rio Grande do Sul"/>
    <s v="Sul"/>
    <s v="2000_PO01 - Capacitação de Servidores Públicos Federais em Processo de Qualificação e Requalificação"/>
    <m/>
    <x v="2"/>
    <x v="1"/>
    <x v="1"/>
    <n v="7"/>
    <n v="140"/>
    <s v="nulo"/>
    <x v="0"/>
    <m/>
    <m/>
    <m/>
    <m/>
    <m/>
    <m/>
  </r>
  <r>
    <x v="14"/>
    <s v="Rio Grande do Sul"/>
    <s v="Sul"/>
    <s v="2000_PO01 - Capacitação de Servidores Públicos Federais em Processo de Qualificação e Requalificação"/>
    <m/>
    <x v="2"/>
    <x v="1"/>
    <x v="2"/>
    <n v="11"/>
    <n v="270"/>
    <n v="16"/>
    <x v="0"/>
    <m/>
    <m/>
    <m/>
    <m/>
    <m/>
    <m/>
  </r>
  <r>
    <x v="14"/>
    <s v="Rio Grande do Sul"/>
    <s v="Sul"/>
    <s v="2000_PO01 - Capacitação de Servidores Públicos Federais em Processo de Qualificação e Requalificação"/>
    <m/>
    <x v="3"/>
    <x v="0"/>
    <x v="0"/>
    <n v="0"/>
    <n v="0"/>
    <n v="0"/>
    <x v="0"/>
    <m/>
    <m/>
    <m/>
    <m/>
    <m/>
    <m/>
  </r>
  <r>
    <x v="14"/>
    <s v="Rio Grande do Sul"/>
    <s v="Sul"/>
    <s v="2000_PO01 - Capacitação de Servidores Públicos Federais em Processo de Qualificação e Requalificação"/>
    <m/>
    <x v="3"/>
    <x v="0"/>
    <x v="1"/>
    <n v="4"/>
    <n v="2350"/>
    <n v="0"/>
    <x v="0"/>
    <m/>
    <m/>
    <m/>
    <m/>
    <m/>
    <m/>
  </r>
  <r>
    <x v="14"/>
    <s v="Rio Grande do Sul"/>
    <s v="Sul"/>
    <s v="2000_PO01 - Capacitação de Servidores Públicos Federais em Processo de Qualificação e Requalificação"/>
    <m/>
    <x v="3"/>
    <x v="0"/>
    <x v="2"/>
    <n v="0"/>
    <n v="0"/>
    <n v="0"/>
    <x v="0"/>
    <m/>
    <m/>
    <m/>
    <m/>
    <m/>
    <m/>
  </r>
  <r>
    <x v="14"/>
    <s v="Rio Grande do Sul"/>
    <s v="Sul"/>
    <s v="2000_PO01 - Capacitação de Servidores Públicos Federais em Processo de Qualificação e Requalificação"/>
    <m/>
    <x v="3"/>
    <x v="1"/>
    <x v="3"/>
    <n v="11"/>
    <n v="233"/>
    <s v="nulo"/>
    <x v="0"/>
    <m/>
    <m/>
    <m/>
    <m/>
    <m/>
    <m/>
  </r>
  <r>
    <x v="14"/>
    <s v="Rio Grande do Sul"/>
    <s v="Sul"/>
    <s v="2000_PO01 - Capacitação de Servidores Públicos Federais em Processo de Qualificação e Requalificação"/>
    <m/>
    <x v="3"/>
    <x v="1"/>
    <x v="1"/>
    <n v="3"/>
    <n v="70"/>
    <s v="nulo"/>
    <x v="0"/>
    <m/>
    <m/>
    <m/>
    <m/>
    <m/>
    <m/>
  </r>
  <r>
    <x v="14"/>
    <s v="Rio Grande do Sul"/>
    <s v="Sul"/>
    <s v="2000_PO01 - Capacitação de Servidores Públicos Federais em Processo de Qualificação e Requalificação"/>
    <m/>
    <x v="3"/>
    <x v="1"/>
    <x v="2"/>
    <n v="14"/>
    <n v="303"/>
    <n v="11"/>
    <x v="0"/>
    <m/>
    <m/>
    <m/>
    <m/>
    <m/>
    <m/>
  </r>
  <r>
    <x v="14"/>
    <s v="Rio Grande do Sul"/>
    <s v="Sul"/>
    <s v="2000_PO01 - Capacitação de Servidores Públicos Federais em Processo de Qualificação e Requalificação"/>
    <m/>
    <x v="4"/>
    <x v="0"/>
    <x v="0"/>
    <n v="0"/>
    <n v="0"/>
    <n v="0"/>
    <x v="0"/>
    <m/>
    <m/>
    <m/>
    <m/>
    <m/>
    <m/>
  </r>
  <r>
    <x v="14"/>
    <s v="Rio Grande do Sul"/>
    <s v="Sul"/>
    <s v="2000_PO01 - Capacitação de Servidores Públicos Federais em Processo de Qualificação e Requalificação"/>
    <m/>
    <x v="4"/>
    <x v="0"/>
    <x v="1"/>
    <n v="4"/>
    <n v="2350"/>
    <n v="0"/>
    <x v="0"/>
    <m/>
    <m/>
    <m/>
    <m/>
    <m/>
    <m/>
  </r>
  <r>
    <x v="14"/>
    <s v="Rio Grande do Sul"/>
    <s v="Sul"/>
    <s v="2000_PO01 - Capacitação de Servidores Públicos Federais em Processo de Qualificação e Requalificação"/>
    <m/>
    <x v="4"/>
    <x v="0"/>
    <x v="2"/>
    <n v="0"/>
    <n v="0"/>
    <n v="0"/>
    <x v="0"/>
    <m/>
    <m/>
    <m/>
    <m/>
    <m/>
    <m/>
  </r>
  <r>
    <x v="14"/>
    <s v="Rio Grande do Sul"/>
    <s v="Sul"/>
    <s v="2000_PO01 - Capacitação de Servidores Públicos Federais em Processo de Qualificação e Requalificação"/>
    <m/>
    <x v="4"/>
    <x v="1"/>
    <x v="3"/>
    <n v="5"/>
    <n v="75"/>
    <s v="nulo"/>
    <x v="0"/>
    <m/>
    <m/>
    <m/>
    <m/>
    <m/>
    <m/>
  </r>
  <r>
    <x v="14"/>
    <s v="Rio Grande do Sul"/>
    <s v="Sul"/>
    <s v="2000_PO01 - Capacitação de Servidores Públicos Federais em Processo de Qualificação e Requalificação"/>
    <m/>
    <x v="4"/>
    <x v="1"/>
    <x v="1"/>
    <n v="0"/>
    <n v="0"/>
    <s v="nulo"/>
    <x v="0"/>
    <m/>
    <m/>
    <m/>
    <m/>
    <m/>
    <m/>
  </r>
  <r>
    <x v="14"/>
    <s v="Rio Grande do Sul"/>
    <s v="Sul"/>
    <s v="2000_PO01 - Capacitação de Servidores Públicos Federais em Processo de Qualificação e Requalificação"/>
    <m/>
    <x v="4"/>
    <x v="1"/>
    <x v="2"/>
    <n v="7"/>
    <n v="125"/>
    <n v="5"/>
    <x v="0"/>
    <m/>
    <m/>
    <m/>
    <m/>
    <m/>
    <m/>
  </r>
  <r>
    <x v="15"/>
    <s v="Piaui"/>
    <s v="Nordet"/>
    <s v="2000_PO01 - Capacitação de Servidores Públicos Federais em Processo de Qualificação e Requalificação"/>
    <m/>
    <x v="0"/>
    <x v="0"/>
    <x v="0"/>
    <n v="0"/>
    <n v="0"/>
    <n v="0"/>
    <x v="0"/>
    <m/>
    <m/>
    <m/>
    <m/>
    <m/>
    <m/>
  </r>
  <r>
    <x v="15"/>
    <s v="Piaui"/>
    <s v="Nordet"/>
    <s v="2000_PO01 - Capacitação de Servidores Públicos Federais em Processo de Qualificação e Requalificação"/>
    <m/>
    <x v="0"/>
    <x v="0"/>
    <x v="1"/>
    <n v="0"/>
    <n v="0"/>
    <n v="0"/>
    <x v="0"/>
    <m/>
    <m/>
    <m/>
    <m/>
    <m/>
    <m/>
  </r>
  <r>
    <x v="15"/>
    <s v="Piaui"/>
    <s v="Nordet"/>
    <s v="2000_PO01 - Capacitação de Servidores Públicos Federais em Processo de Qualificação e Requalificação"/>
    <m/>
    <x v="0"/>
    <x v="0"/>
    <x v="2"/>
    <n v="0"/>
    <n v="0"/>
    <n v="0"/>
    <x v="0"/>
    <m/>
    <m/>
    <m/>
    <m/>
    <m/>
    <m/>
  </r>
  <r>
    <x v="15"/>
    <s v="Piaui"/>
    <s v="Nordet"/>
    <s v="2000_PO01 - Capacitação de Servidores Públicos Federais em Processo de Qualificação e Requalificação"/>
    <m/>
    <x v="0"/>
    <x v="1"/>
    <x v="3"/>
    <n v="0"/>
    <n v="0"/>
    <s v="nulo"/>
    <x v="0"/>
    <m/>
    <m/>
    <m/>
    <m/>
    <m/>
    <m/>
  </r>
  <r>
    <x v="15"/>
    <s v="Piaui"/>
    <s v="Nordet"/>
    <s v="2000_PO01 - Capacitação de Servidores Públicos Federais em Processo de Qualificação e Requalificação"/>
    <m/>
    <x v="0"/>
    <x v="1"/>
    <x v="1"/>
    <n v="0"/>
    <n v="0"/>
    <s v="nulo"/>
    <x v="0"/>
    <m/>
    <m/>
    <m/>
    <m/>
    <m/>
    <m/>
  </r>
  <r>
    <x v="15"/>
    <s v="Piaui"/>
    <s v="Nordet"/>
    <s v="2000_PO01 - Capacitação de Servidores Públicos Federais em Processo de Qualificação e Requalificação"/>
    <m/>
    <x v="0"/>
    <x v="1"/>
    <x v="2"/>
    <n v="0"/>
    <n v="0"/>
    <n v="0"/>
    <x v="0"/>
    <m/>
    <m/>
    <m/>
    <m/>
    <m/>
    <m/>
  </r>
  <r>
    <x v="15"/>
    <s v="Piaui"/>
    <s v="Nordet"/>
    <s v="2000_PO01 - Capacitação de Servidores Públicos Federais em Processo de Qualificação e Requalificação"/>
    <m/>
    <x v="1"/>
    <x v="1"/>
    <x v="3"/>
    <n v="0"/>
    <n v="0"/>
    <s v="nulo"/>
    <x v="0"/>
    <m/>
    <m/>
    <m/>
    <m/>
    <m/>
    <m/>
  </r>
  <r>
    <x v="15"/>
    <s v="Piaui"/>
    <s v="Nordet"/>
    <s v="2000_PO01 - Capacitação de Servidores Públicos Federais em Processo de Qualificação e Requalificação"/>
    <m/>
    <x v="1"/>
    <x v="1"/>
    <x v="1"/>
    <n v="0"/>
    <n v="0"/>
    <s v="nulo"/>
    <x v="0"/>
    <m/>
    <m/>
    <m/>
    <m/>
    <m/>
    <m/>
  </r>
  <r>
    <x v="15"/>
    <s v="Piaui"/>
    <s v="Nordet"/>
    <s v="2000_PO01 - Capacitação de Servidores Públicos Federais em Processo de Qualificação e Requalificação"/>
    <m/>
    <x v="1"/>
    <x v="1"/>
    <x v="2"/>
    <n v="0"/>
    <n v="0"/>
    <n v="0"/>
    <x v="0"/>
    <m/>
    <m/>
    <m/>
    <m/>
    <m/>
    <m/>
  </r>
  <r>
    <x v="15"/>
    <s v="Piaui"/>
    <s v="Nordet"/>
    <s v="2000_PO01 - Capacitação de Servidores Públicos Federais em Processo de Qualificação e Requalificação"/>
    <m/>
    <x v="2"/>
    <x v="1"/>
    <x v="3"/>
    <n v="0"/>
    <n v="0"/>
    <s v="nulo"/>
    <x v="0"/>
    <m/>
    <m/>
    <m/>
    <m/>
    <m/>
    <m/>
  </r>
  <r>
    <x v="15"/>
    <s v="Piaui"/>
    <s v="Nordet"/>
    <s v="2000_PO01 - Capacitação de Servidores Públicos Federais em Processo de Qualificação e Requalificação"/>
    <m/>
    <x v="2"/>
    <x v="1"/>
    <x v="1"/>
    <n v="0"/>
    <n v="0"/>
    <s v="nulo"/>
    <x v="0"/>
    <m/>
    <m/>
    <m/>
    <m/>
    <m/>
    <m/>
  </r>
  <r>
    <x v="15"/>
    <s v="Piaui"/>
    <s v="Nordet"/>
    <s v="2000_PO01 - Capacitação de Servidores Públicos Federais em Processo de Qualificação e Requalificação"/>
    <m/>
    <x v="2"/>
    <x v="1"/>
    <x v="2"/>
    <n v="0"/>
    <n v="0"/>
    <n v="0"/>
    <x v="0"/>
    <m/>
    <m/>
    <m/>
    <m/>
    <m/>
    <m/>
  </r>
  <r>
    <x v="15"/>
    <s v="Piaui"/>
    <s v="Nordet"/>
    <s v="2000_PO01 - Capacitação de Servidores Públicos Federais em Processo de Qualificação e Requalificação"/>
    <m/>
    <x v="3"/>
    <x v="1"/>
    <x v="3"/>
    <n v="0"/>
    <n v="0"/>
    <s v="nulo"/>
    <x v="0"/>
    <m/>
    <m/>
    <m/>
    <m/>
    <m/>
    <m/>
  </r>
  <r>
    <x v="15"/>
    <s v="Piaui"/>
    <s v="Nordet"/>
    <s v="2000_PO01 - Capacitação de Servidores Públicos Federais em Processo de Qualificação e Requalificação"/>
    <m/>
    <x v="3"/>
    <x v="1"/>
    <x v="1"/>
    <n v="0"/>
    <n v="0"/>
    <s v="nulo"/>
    <x v="0"/>
    <m/>
    <m/>
    <m/>
    <m/>
    <m/>
    <m/>
  </r>
  <r>
    <x v="15"/>
    <s v="Piaui"/>
    <s v="Nordet"/>
    <s v="2000_PO01 - Capacitação de Servidores Públicos Federais em Processo de Qualificação e Requalificação"/>
    <m/>
    <x v="3"/>
    <x v="1"/>
    <x v="2"/>
    <n v="0"/>
    <n v="0"/>
    <n v="0"/>
    <x v="0"/>
    <m/>
    <m/>
    <m/>
    <m/>
    <m/>
    <m/>
  </r>
  <r>
    <x v="15"/>
    <s v="Piaui"/>
    <s v="Nordet"/>
    <s v="2000_PO01 - Capacitação de Servidores Públicos Federais em Processo de Qualificação e Requalificação"/>
    <m/>
    <x v="4"/>
    <x v="1"/>
    <x v="3"/>
    <n v="0"/>
    <n v="0"/>
    <s v="nulo"/>
    <x v="0"/>
    <m/>
    <m/>
    <m/>
    <m/>
    <m/>
    <m/>
  </r>
  <r>
    <x v="15"/>
    <s v="Piaui"/>
    <s v="Nordet"/>
    <s v="2000_PO01 - Capacitação de Servidores Públicos Federais em Processo de Qualificação e Requalificação"/>
    <m/>
    <x v="4"/>
    <x v="1"/>
    <x v="1"/>
    <n v="0"/>
    <n v="0"/>
    <s v="nulo"/>
    <x v="0"/>
    <m/>
    <m/>
    <m/>
    <m/>
    <m/>
    <m/>
  </r>
  <r>
    <x v="15"/>
    <s v="Piaui"/>
    <s v="Nordet"/>
    <s v="2000_PO01 - Capacitação de Servidores Públicos Federais em Processo de Qualificação e Requalificação"/>
    <m/>
    <x v="4"/>
    <x v="1"/>
    <x v="2"/>
    <n v="0"/>
    <n v="0"/>
    <n v="0"/>
    <x v="0"/>
    <m/>
    <m/>
    <m/>
    <m/>
    <m/>
    <m/>
  </r>
  <r>
    <x v="16"/>
    <s v="Mato Grosso do Sul"/>
    <s v="Sudeste"/>
    <s v="2000_PO01 - Capacitação de Servidores Públicos Federais em Processo de Qualificação e Requalificação"/>
    <m/>
    <x v="0"/>
    <x v="0"/>
    <x v="0"/>
    <n v="0"/>
    <n v="0"/>
    <n v="0"/>
    <x v="0"/>
    <m/>
    <m/>
    <m/>
    <m/>
    <m/>
    <m/>
  </r>
  <r>
    <x v="16"/>
    <s v="Mato Grosso do Sul"/>
    <s v="Sudeste"/>
    <s v="2000_PO01 - Capacitação de Servidores Públicos Federais em Processo de Qualificação e Requalificação"/>
    <m/>
    <x v="0"/>
    <x v="0"/>
    <x v="1"/>
    <n v="0"/>
    <n v="0"/>
    <n v="0"/>
    <x v="0"/>
    <m/>
    <m/>
    <m/>
    <m/>
    <m/>
    <m/>
  </r>
  <r>
    <x v="16"/>
    <s v="Mato Grosso do Sul"/>
    <s v="Sudeste"/>
    <s v="2000_PO01 - Capacitação de Servidores Públicos Federais em Processo de Qualificação e Requalificação"/>
    <m/>
    <x v="0"/>
    <x v="0"/>
    <x v="2"/>
    <n v="0"/>
    <n v="0"/>
    <n v="0"/>
    <x v="0"/>
    <m/>
    <m/>
    <m/>
    <m/>
    <m/>
    <m/>
  </r>
  <r>
    <x v="16"/>
    <s v="Mato Grosso do Sul"/>
    <s v="Sudeste"/>
    <s v="2000_PO01 - Capacitação de Servidores Públicos Federais em Processo de Qualificação e Requalificação"/>
    <m/>
    <x v="0"/>
    <x v="1"/>
    <x v="3"/>
    <n v="1"/>
    <n v="140"/>
    <s v="nulo"/>
    <x v="0"/>
    <m/>
    <m/>
    <m/>
    <m/>
    <m/>
    <m/>
  </r>
  <r>
    <x v="16"/>
    <s v="Mato Grosso do Sul"/>
    <s v="Sudeste"/>
    <s v="2000_PO01 - Capacitação de Servidores Públicos Federais em Processo de Qualificação e Requalificação"/>
    <m/>
    <x v="0"/>
    <x v="1"/>
    <x v="1"/>
    <n v="0"/>
    <n v="0"/>
    <s v="nulo"/>
    <x v="0"/>
    <m/>
    <m/>
    <m/>
    <m/>
    <m/>
    <m/>
  </r>
  <r>
    <x v="16"/>
    <s v="Mato Grosso do Sul"/>
    <s v="Sudeste"/>
    <s v="2000_PO01 - Capacitação de Servidores Públicos Federais em Processo de Qualificação e Requalificação"/>
    <m/>
    <x v="0"/>
    <x v="1"/>
    <x v="2"/>
    <n v="1"/>
    <n v="140"/>
    <n v="0"/>
    <x v="0"/>
    <m/>
    <m/>
    <m/>
    <m/>
    <m/>
    <m/>
  </r>
  <r>
    <x v="16"/>
    <s v="Mato Grosso do Sul"/>
    <s v="Sudeste"/>
    <s v="2000_PO01 - Capacitação de Servidores Públicos Federais em Processo de Qualificação e Requalificação"/>
    <m/>
    <x v="1"/>
    <x v="1"/>
    <x v="3"/>
    <n v="0"/>
    <n v="0"/>
    <s v="nulo"/>
    <x v="0"/>
    <m/>
    <m/>
    <m/>
    <m/>
    <m/>
    <m/>
  </r>
  <r>
    <x v="16"/>
    <s v="Mato Grosso do Sul"/>
    <s v="Sudeste"/>
    <s v="2000_PO01 - Capacitação de Servidores Públicos Federais em Processo de Qualificação e Requalificação"/>
    <m/>
    <x v="1"/>
    <x v="1"/>
    <x v="1"/>
    <n v="0"/>
    <n v="0"/>
    <s v="nulo"/>
    <x v="0"/>
    <m/>
    <m/>
    <m/>
    <m/>
    <m/>
    <m/>
  </r>
  <r>
    <x v="16"/>
    <s v="Mato Grosso do Sul"/>
    <s v="Sudeste"/>
    <s v="2000_PO01 - Capacitação de Servidores Públicos Federais em Processo de Qualificação e Requalificação"/>
    <m/>
    <x v="1"/>
    <x v="1"/>
    <x v="2"/>
    <n v="0"/>
    <n v="0"/>
    <n v="0"/>
    <x v="0"/>
    <m/>
    <m/>
    <m/>
    <m/>
    <m/>
    <m/>
  </r>
  <r>
    <x v="16"/>
    <s v="Mato Grosso do Sul"/>
    <s v="Sudeste"/>
    <s v="2000_PO01 - Capacitação de Servidores Públicos Federais em Processo de Qualificação e Requalificação"/>
    <m/>
    <x v="2"/>
    <x v="1"/>
    <x v="3"/>
    <n v="0"/>
    <n v="0"/>
    <s v="nulo"/>
    <x v="0"/>
    <m/>
    <m/>
    <m/>
    <m/>
    <m/>
    <m/>
  </r>
  <r>
    <x v="16"/>
    <s v="Mato Grosso do Sul"/>
    <s v="Sudeste"/>
    <s v="2000_PO01 - Capacitação de Servidores Públicos Federais em Processo de Qualificação e Requalificação"/>
    <m/>
    <x v="2"/>
    <x v="1"/>
    <x v="1"/>
    <n v="0"/>
    <n v="0"/>
    <s v="nulo"/>
    <x v="0"/>
    <m/>
    <m/>
    <m/>
    <m/>
    <m/>
    <m/>
  </r>
  <r>
    <x v="16"/>
    <s v="Mato Grosso do Sul"/>
    <s v="Sudeste"/>
    <s v="2000_PO01 - Capacitação de Servidores Públicos Federais em Processo de Qualificação e Requalificação"/>
    <m/>
    <x v="2"/>
    <x v="1"/>
    <x v="2"/>
    <n v="0"/>
    <n v="0"/>
    <n v="0"/>
    <x v="0"/>
    <m/>
    <m/>
    <m/>
    <m/>
    <m/>
    <m/>
  </r>
  <r>
    <x v="16"/>
    <s v="Mato Grosso do Sul"/>
    <s v="Sudeste"/>
    <s v="2000_PO01 - Capacitação de Servidores Públicos Federais em Processo de Qualificação e Requalificação"/>
    <m/>
    <x v="3"/>
    <x v="1"/>
    <x v="3"/>
    <n v="0"/>
    <n v="0"/>
    <s v="nulo"/>
    <x v="0"/>
    <m/>
    <m/>
    <m/>
    <m/>
    <m/>
    <m/>
  </r>
  <r>
    <x v="16"/>
    <s v="Mato Grosso do Sul"/>
    <s v="Sudeste"/>
    <s v="2000_PO01 - Capacitação de Servidores Públicos Federais em Processo de Qualificação e Requalificação"/>
    <m/>
    <x v="3"/>
    <x v="1"/>
    <x v="1"/>
    <n v="0"/>
    <n v="0"/>
    <s v="nulo"/>
    <x v="0"/>
    <m/>
    <m/>
    <m/>
    <m/>
    <m/>
    <m/>
  </r>
  <r>
    <x v="16"/>
    <s v="Mato Grosso do Sul"/>
    <s v="Sudeste"/>
    <s v="2000_PO01 - Capacitação de Servidores Públicos Federais em Processo de Qualificação e Requalificação"/>
    <m/>
    <x v="3"/>
    <x v="1"/>
    <x v="2"/>
    <n v="0"/>
    <n v="0"/>
    <n v="0"/>
    <x v="0"/>
    <m/>
    <m/>
    <m/>
    <m/>
    <m/>
    <m/>
  </r>
  <r>
    <x v="16"/>
    <s v="Mato Grosso do Sul"/>
    <s v="Sudeste"/>
    <s v="2000_PO01 - Capacitação de Servidores Públicos Federais em Processo de Qualificação e Requalificação"/>
    <m/>
    <x v="4"/>
    <x v="1"/>
    <x v="3"/>
    <n v="0"/>
    <n v="0"/>
    <s v="nulo"/>
    <x v="0"/>
    <m/>
    <m/>
    <m/>
    <m/>
    <m/>
    <m/>
  </r>
  <r>
    <x v="16"/>
    <s v="Mato Grosso do Sul"/>
    <s v="Sudeste"/>
    <s v="2000_PO01 - Capacitação de Servidores Públicos Federais em Processo de Qualificação e Requalificação"/>
    <m/>
    <x v="4"/>
    <x v="1"/>
    <x v="1"/>
    <n v="0"/>
    <n v="0"/>
    <s v="nulo"/>
    <x v="0"/>
    <m/>
    <m/>
    <m/>
    <m/>
    <m/>
    <m/>
  </r>
  <r>
    <x v="16"/>
    <s v="Mato Grosso do Sul"/>
    <s v="Sudeste"/>
    <s v="2000_PO01 - Capacitação de Servidores Públicos Federais em Processo de Qualificação e Requalificação"/>
    <m/>
    <x v="4"/>
    <x v="1"/>
    <x v="2"/>
    <n v="0"/>
    <n v="0"/>
    <n v="0"/>
    <x v="0"/>
    <m/>
    <m/>
    <m/>
    <m/>
    <m/>
    <m/>
  </r>
  <r>
    <x v="17"/>
    <s v="Tocantins"/>
    <s v="NORTE"/>
    <s v="2000_PO01 - Capacitação de Servidores Públicos Federais em Processo de Qualificação e Requalificação"/>
    <m/>
    <x v="0"/>
    <x v="0"/>
    <x v="0"/>
    <n v="3"/>
    <n v="3420"/>
    <s v="nulo"/>
    <x v="0"/>
    <m/>
    <m/>
    <m/>
    <m/>
    <m/>
    <m/>
  </r>
  <r>
    <x v="17"/>
    <s v="Tocantins"/>
    <s v="NORTE"/>
    <s v="2000_PO01 - Capacitação de Servidores Públicos Federais em Processo de Qualificação e Requalificação"/>
    <m/>
    <x v="0"/>
    <x v="0"/>
    <x v="1"/>
    <n v="3"/>
    <n v="3420"/>
    <s v="nulo"/>
    <x v="0"/>
    <m/>
    <m/>
    <m/>
    <m/>
    <m/>
    <m/>
  </r>
  <r>
    <x v="17"/>
    <s v="Tocantins"/>
    <s v="NORTE"/>
    <s v="2000_PO01 - Capacitação de Servidores Públicos Federais em Processo de Qualificação e Requalificação"/>
    <m/>
    <x v="0"/>
    <x v="0"/>
    <x v="2"/>
    <n v="0"/>
    <n v="0"/>
    <n v="0"/>
    <x v="0"/>
    <m/>
    <m/>
    <m/>
    <m/>
    <m/>
    <m/>
  </r>
  <r>
    <x v="17"/>
    <s v="Tocantins"/>
    <s v="NORTE"/>
    <s v="2000_PO01 - Capacitação de Servidores Públicos Federais em Processo de Qualificação e Requalificação"/>
    <m/>
    <x v="0"/>
    <x v="1"/>
    <x v="3"/>
    <n v="0"/>
    <n v="0"/>
    <s v="nulo"/>
    <x v="0"/>
    <m/>
    <m/>
    <m/>
    <m/>
    <m/>
    <m/>
  </r>
  <r>
    <x v="17"/>
    <s v="Tocantins"/>
    <s v="NORTE"/>
    <s v="2000_PO01 - Capacitação de Servidores Públicos Federais em Processo de Qualificação e Requalificação"/>
    <m/>
    <x v="0"/>
    <x v="1"/>
    <x v="1"/>
    <n v="0"/>
    <n v="0"/>
    <s v="nulo"/>
    <x v="0"/>
    <m/>
    <m/>
    <m/>
    <m/>
    <m/>
    <m/>
  </r>
  <r>
    <x v="17"/>
    <s v="Tocantins"/>
    <s v="NORTE"/>
    <s v="2000_PO01 - Capacitação de Servidores Públicos Federais em Processo de Qualificação e Requalificação"/>
    <m/>
    <x v="0"/>
    <x v="1"/>
    <x v="2"/>
    <n v="0"/>
    <n v="0"/>
    <n v="0"/>
    <x v="0"/>
    <m/>
    <m/>
    <m/>
    <m/>
    <m/>
    <m/>
  </r>
  <r>
    <x v="17"/>
    <s v="Tocantins"/>
    <s v="NORTE"/>
    <s v="2000_PO01 - Capacitação de Servidores Públicos Federais em Processo de Qualificação e Requalificação"/>
    <m/>
    <x v="1"/>
    <x v="0"/>
    <x v="0"/>
    <n v="0"/>
    <n v="0"/>
    <s v="nulo"/>
    <x v="0"/>
    <m/>
    <m/>
    <m/>
    <m/>
    <m/>
    <m/>
  </r>
  <r>
    <x v="17"/>
    <s v="Tocantins"/>
    <s v="NORTE"/>
    <s v="2000_PO01 - Capacitação de Servidores Públicos Federais em Processo de Qualificação e Requalificação"/>
    <m/>
    <x v="1"/>
    <x v="0"/>
    <x v="1"/>
    <n v="3"/>
    <n v="3420"/>
    <s v="nulo"/>
    <x v="0"/>
    <m/>
    <m/>
    <m/>
    <m/>
    <m/>
    <m/>
  </r>
  <r>
    <x v="17"/>
    <s v="Tocantins"/>
    <s v="NORTE"/>
    <s v="2000_PO01 - Capacitação de Servidores Públicos Federais em Processo de Qualificação e Requalificação"/>
    <m/>
    <x v="1"/>
    <x v="0"/>
    <x v="2"/>
    <n v="0"/>
    <n v="0"/>
    <n v="0"/>
    <x v="0"/>
    <m/>
    <m/>
    <m/>
    <m/>
    <m/>
    <m/>
  </r>
  <r>
    <x v="17"/>
    <s v="Tocantins"/>
    <s v="NORTE"/>
    <s v="2000_PO01 - Capacitação de Servidores Públicos Federais em Processo de Qualificação e Requalificação"/>
    <m/>
    <x v="1"/>
    <x v="1"/>
    <x v="3"/>
    <n v="0"/>
    <n v="0"/>
    <s v="nulo"/>
    <x v="0"/>
    <m/>
    <m/>
    <m/>
    <m/>
    <m/>
    <m/>
  </r>
  <r>
    <x v="17"/>
    <s v="Tocantins"/>
    <s v="NORTE"/>
    <s v="2000_PO01 - Capacitação de Servidores Públicos Federais em Processo de Qualificação e Requalificação"/>
    <m/>
    <x v="1"/>
    <x v="1"/>
    <x v="1"/>
    <n v="0"/>
    <n v="0"/>
    <s v="nulo"/>
    <x v="0"/>
    <m/>
    <m/>
    <m/>
    <m/>
    <m/>
    <m/>
  </r>
  <r>
    <x v="17"/>
    <s v="Tocantins"/>
    <s v="NORTE"/>
    <s v="2000_PO01 - Capacitação de Servidores Públicos Federais em Processo de Qualificação e Requalificação"/>
    <m/>
    <x v="1"/>
    <x v="1"/>
    <x v="2"/>
    <n v="0"/>
    <n v="0"/>
    <n v="0"/>
    <x v="0"/>
    <m/>
    <m/>
    <m/>
    <m/>
    <m/>
    <m/>
  </r>
  <r>
    <x v="17"/>
    <s v="Tocantins"/>
    <s v="NORTE"/>
    <s v="2000_PO01 - Capacitação de Servidores Públicos Federais em Processo de Qualificação e Requalificação"/>
    <m/>
    <x v="2"/>
    <x v="0"/>
    <x v="0"/>
    <n v="0"/>
    <n v="0"/>
    <s v="nulo"/>
    <x v="0"/>
    <m/>
    <m/>
    <m/>
    <m/>
    <m/>
    <m/>
  </r>
  <r>
    <x v="17"/>
    <s v="Tocantins"/>
    <s v="NORTE"/>
    <s v="2000_PO01 - Capacitação de Servidores Públicos Federais em Processo de Qualificação e Requalificação"/>
    <m/>
    <x v="2"/>
    <x v="0"/>
    <x v="1"/>
    <n v="3"/>
    <n v="3420"/>
    <s v="nulo"/>
    <x v="0"/>
    <m/>
    <m/>
    <m/>
    <m/>
    <m/>
    <m/>
  </r>
  <r>
    <x v="17"/>
    <s v="Tocantins"/>
    <s v="NORTE"/>
    <s v="2000_PO01 - Capacitação de Servidores Públicos Federais em Processo de Qualificação e Requalificação"/>
    <m/>
    <x v="2"/>
    <x v="0"/>
    <x v="2"/>
    <n v="0"/>
    <n v="0"/>
    <n v="0"/>
    <x v="0"/>
    <m/>
    <m/>
    <m/>
    <m/>
    <m/>
    <m/>
  </r>
  <r>
    <x v="17"/>
    <s v="Tocantins"/>
    <s v="NORTE"/>
    <s v="2000_PO01 - Capacitação de Servidores Públicos Federais em Processo de Qualificação e Requalificação"/>
    <m/>
    <x v="2"/>
    <x v="1"/>
    <x v="3"/>
    <n v="0"/>
    <n v="0"/>
    <s v="nulo"/>
    <x v="0"/>
    <m/>
    <m/>
    <m/>
    <m/>
    <m/>
    <m/>
  </r>
  <r>
    <x v="17"/>
    <s v="Tocantins"/>
    <s v="NORTE"/>
    <s v="2000_PO01 - Capacitação de Servidores Públicos Federais em Processo de Qualificação e Requalificação"/>
    <m/>
    <x v="2"/>
    <x v="1"/>
    <x v="1"/>
    <n v="0"/>
    <n v="0"/>
    <s v="nulo"/>
    <x v="0"/>
    <m/>
    <m/>
    <m/>
    <m/>
    <m/>
    <m/>
  </r>
  <r>
    <x v="17"/>
    <s v="Tocantins"/>
    <s v="NORTE"/>
    <s v="2000_PO01 - Capacitação de Servidores Públicos Federais em Processo de Qualificação e Requalificação"/>
    <m/>
    <x v="2"/>
    <x v="1"/>
    <x v="2"/>
    <n v="0"/>
    <n v="0"/>
    <n v="0"/>
    <x v="0"/>
    <m/>
    <m/>
    <m/>
    <m/>
    <m/>
    <m/>
  </r>
  <r>
    <x v="17"/>
    <s v="Tocantins"/>
    <s v="NORTE"/>
    <s v="2000_PO01 - Capacitação de Servidores Públicos Federais em Processo de Qualificação e Requalificação"/>
    <m/>
    <x v="3"/>
    <x v="0"/>
    <x v="0"/>
    <n v="0"/>
    <n v="0"/>
    <s v="nulo"/>
    <x v="0"/>
    <m/>
    <m/>
    <m/>
    <m/>
    <m/>
    <m/>
  </r>
  <r>
    <x v="17"/>
    <s v="Tocantins"/>
    <s v="NORTE"/>
    <s v="2000_PO01 - Capacitação de Servidores Públicos Federais em Processo de Qualificação e Requalificação"/>
    <m/>
    <x v="3"/>
    <x v="0"/>
    <x v="1"/>
    <n v="3"/>
    <n v="3420"/>
    <s v="nulo"/>
    <x v="0"/>
    <m/>
    <m/>
    <m/>
    <m/>
    <m/>
    <m/>
  </r>
  <r>
    <x v="17"/>
    <s v="Tocantins"/>
    <s v="NORTE"/>
    <s v="2000_PO01 - Capacitação de Servidores Públicos Federais em Processo de Qualificação e Requalificação"/>
    <m/>
    <x v="3"/>
    <x v="0"/>
    <x v="2"/>
    <n v="0"/>
    <n v="0"/>
    <n v="0"/>
    <x v="0"/>
    <m/>
    <m/>
    <m/>
    <m/>
    <m/>
    <m/>
  </r>
  <r>
    <x v="17"/>
    <s v="Tocantins"/>
    <s v="NORTE"/>
    <s v="2000_PO01 - Capacitação de Servidores Públicos Federais em Processo de Qualificação e Requalificação"/>
    <m/>
    <x v="3"/>
    <x v="1"/>
    <x v="3"/>
    <n v="0"/>
    <n v="0"/>
    <s v="nulo"/>
    <x v="0"/>
    <m/>
    <m/>
    <m/>
    <m/>
    <m/>
    <m/>
  </r>
  <r>
    <x v="17"/>
    <s v="Tocantins"/>
    <s v="NORTE"/>
    <s v="2000_PO01 - Capacitação de Servidores Públicos Federais em Processo de Qualificação e Requalificação"/>
    <m/>
    <x v="3"/>
    <x v="1"/>
    <x v="1"/>
    <n v="0"/>
    <n v="0"/>
    <s v="nulo"/>
    <x v="0"/>
    <m/>
    <m/>
    <m/>
    <m/>
    <m/>
    <m/>
  </r>
  <r>
    <x v="17"/>
    <s v="Tocantins"/>
    <s v="NORTE"/>
    <s v="2000_PO01 - Capacitação de Servidores Públicos Federais em Processo de Qualificação e Requalificação"/>
    <m/>
    <x v="3"/>
    <x v="1"/>
    <x v="2"/>
    <n v="0"/>
    <n v="0"/>
    <n v="0"/>
    <x v="0"/>
    <m/>
    <m/>
    <m/>
    <m/>
    <m/>
    <m/>
  </r>
  <r>
    <x v="17"/>
    <s v="Tocantins"/>
    <s v="NORTE"/>
    <s v="2000_PO01 - Capacitação de Servidores Públicos Federais em Processo de Qualificação e Requalificação"/>
    <m/>
    <x v="4"/>
    <x v="0"/>
    <x v="0"/>
    <n v="0"/>
    <n v="0"/>
    <s v="nulo"/>
    <x v="0"/>
    <m/>
    <m/>
    <m/>
    <m/>
    <m/>
    <m/>
  </r>
  <r>
    <x v="17"/>
    <s v="Tocantins"/>
    <s v="NORTE"/>
    <s v="2000_PO01 - Capacitação de Servidores Públicos Federais em Processo de Qualificação e Requalificação"/>
    <m/>
    <x v="4"/>
    <x v="0"/>
    <x v="1"/>
    <n v="3"/>
    <n v="3420"/>
    <s v="nulo"/>
    <x v="0"/>
    <m/>
    <m/>
    <m/>
    <m/>
    <m/>
    <m/>
  </r>
  <r>
    <x v="17"/>
    <s v="Tocantins"/>
    <s v="NORTE"/>
    <s v="2000_PO01 - Capacitação de Servidores Públicos Federais em Processo de Qualificação e Requalificação"/>
    <m/>
    <x v="4"/>
    <x v="0"/>
    <x v="2"/>
    <n v="0"/>
    <n v="0"/>
    <n v="0"/>
    <x v="0"/>
    <m/>
    <m/>
    <m/>
    <m/>
    <m/>
    <m/>
  </r>
  <r>
    <x v="17"/>
    <s v="Tocantins"/>
    <s v="NORTE"/>
    <s v="2000_PO01 - Capacitação de Servidores Públicos Federais em Processo de Qualificação e Requalificação"/>
    <m/>
    <x v="4"/>
    <x v="1"/>
    <x v="3"/>
    <n v="0"/>
    <n v="0"/>
    <s v="nulo"/>
    <x v="0"/>
    <m/>
    <m/>
    <m/>
    <m/>
    <m/>
    <m/>
  </r>
  <r>
    <x v="17"/>
    <s v="Tocantins"/>
    <s v="NORTE"/>
    <s v="2000_PO01 - Capacitação de Servidores Públicos Federais em Processo de Qualificação e Requalificação"/>
    <m/>
    <x v="4"/>
    <x v="1"/>
    <x v="1"/>
    <n v="0"/>
    <n v="0"/>
    <s v="nulo"/>
    <x v="0"/>
    <m/>
    <m/>
    <m/>
    <m/>
    <m/>
    <m/>
  </r>
  <r>
    <x v="17"/>
    <s v="Tocantins"/>
    <s v="NORTE"/>
    <s v="2000_PO01 - Capacitação de Servidores Públicos Federais em Processo de Qualificação e Requalificação"/>
    <m/>
    <x v="4"/>
    <x v="1"/>
    <x v="2"/>
    <n v="0"/>
    <n v="0"/>
    <n v="0"/>
    <x v="0"/>
    <m/>
    <m/>
    <m/>
    <m/>
    <m/>
    <m/>
  </r>
  <r>
    <x v="18"/>
    <s v="Distrito Federal"/>
    <s v="Centro-oeste"/>
    <s v="2000_PO01 - Capacitação de Servidores Públicos Federais em Processo de Qualificação e Requalificação"/>
    <m/>
    <x v="0"/>
    <x v="0"/>
    <x v="0"/>
    <n v="0"/>
    <n v="0"/>
    <n v="0"/>
    <x v="0"/>
    <m/>
    <m/>
    <m/>
    <m/>
    <m/>
    <m/>
  </r>
  <r>
    <x v="18"/>
    <s v="Distrito Federal"/>
    <s v="Centro-oeste"/>
    <s v="2000_PO01 - Capacitação de Servidores Públicos Federais em Processo de Qualificação e Requalificação"/>
    <m/>
    <x v="0"/>
    <x v="0"/>
    <x v="1"/>
    <n v="0"/>
    <n v="0"/>
    <n v="0"/>
    <x v="0"/>
    <m/>
    <m/>
    <m/>
    <m/>
    <m/>
    <m/>
  </r>
  <r>
    <x v="18"/>
    <s v="Distrito Federal"/>
    <s v="Centro-oeste"/>
    <s v="2000_PO01 - Capacitação de Servidores Públicos Federais em Processo de Qualificação e Requalificação"/>
    <m/>
    <x v="0"/>
    <x v="0"/>
    <x v="2"/>
    <n v="0"/>
    <n v="0"/>
    <n v="0"/>
    <x v="0"/>
    <m/>
    <m/>
    <m/>
    <m/>
    <m/>
    <m/>
  </r>
  <r>
    <x v="18"/>
    <s v="Distrito Federal"/>
    <s v="Centro-oeste"/>
    <s v="2000_PO01 - Capacitação de Servidores Públicos Federais em Processo de Qualificação e Requalificação"/>
    <m/>
    <x v="0"/>
    <x v="1"/>
    <x v="3"/>
    <n v="0"/>
    <n v="0"/>
    <s v="nulo"/>
    <x v="0"/>
    <m/>
    <m/>
    <m/>
    <m/>
    <m/>
    <m/>
  </r>
  <r>
    <x v="18"/>
    <s v="Distrito Federal"/>
    <s v="Centro-oeste"/>
    <s v="2000_PO01 - Capacitação de Servidores Públicos Federais em Processo de Qualificação e Requalificação"/>
    <m/>
    <x v="0"/>
    <x v="1"/>
    <x v="1"/>
    <n v="0"/>
    <n v="0"/>
    <s v="nulo"/>
    <x v="0"/>
    <m/>
    <m/>
    <m/>
    <m/>
    <m/>
    <m/>
  </r>
  <r>
    <x v="18"/>
    <s v="Distrito Federal"/>
    <s v="Centro-oeste"/>
    <s v="2000_PO01 - Capacitação de Servidores Públicos Federais em Processo de Qualificação e Requalificação"/>
    <m/>
    <x v="0"/>
    <x v="1"/>
    <x v="2"/>
    <n v="0"/>
    <n v="0"/>
    <n v="0"/>
    <x v="0"/>
    <m/>
    <m/>
    <m/>
    <m/>
    <m/>
    <m/>
  </r>
  <r>
    <x v="18"/>
    <s v="Distrito Federal"/>
    <s v="Centro-oeste"/>
    <s v="2000_PO01 - Capacitação de Servidores Públicos Federais em Processo de Qualificação e Requalificação"/>
    <m/>
    <x v="1"/>
    <x v="1"/>
    <x v="3"/>
    <n v="0"/>
    <n v="0"/>
    <s v="nulo"/>
    <x v="0"/>
    <m/>
    <m/>
    <m/>
    <m/>
    <m/>
    <m/>
  </r>
  <r>
    <x v="18"/>
    <s v="Distrito Federal"/>
    <s v="Centro-oeste"/>
    <s v="2000_PO01 - Capacitação de Servidores Públicos Federais em Processo de Qualificação e Requalificação"/>
    <m/>
    <x v="1"/>
    <x v="1"/>
    <x v="1"/>
    <n v="0"/>
    <n v="0"/>
    <s v="nulo"/>
    <x v="0"/>
    <m/>
    <m/>
    <m/>
    <m/>
    <m/>
    <m/>
  </r>
  <r>
    <x v="18"/>
    <s v="Distrito Federal"/>
    <s v="Centro-oeste"/>
    <s v="2000_PO01 - Capacitação de Servidores Públicos Federais em Processo de Qualificação e Requalificação"/>
    <m/>
    <x v="1"/>
    <x v="1"/>
    <x v="2"/>
    <n v="0"/>
    <n v="0"/>
    <n v="0"/>
    <x v="0"/>
    <m/>
    <m/>
    <m/>
    <m/>
    <m/>
    <m/>
  </r>
  <r>
    <x v="18"/>
    <s v="Distrito Federal"/>
    <s v="Centro-oeste"/>
    <s v="2000_PO01 - Capacitação de Servidores Públicos Federais em Processo de Qualificação e Requalificação"/>
    <m/>
    <x v="2"/>
    <x v="1"/>
    <x v="3"/>
    <n v="0"/>
    <n v="0"/>
    <s v="nulo"/>
    <x v="0"/>
    <m/>
    <m/>
    <m/>
    <m/>
    <m/>
    <m/>
  </r>
  <r>
    <x v="18"/>
    <s v="Distrito Federal"/>
    <s v="Centro-oeste"/>
    <s v="2000_PO01 - Capacitação de Servidores Públicos Federais em Processo de Qualificação e Requalificação"/>
    <m/>
    <x v="2"/>
    <x v="1"/>
    <x v="1"/>
    <n v="0"/>
    <n v="0"/>
    <s v="nulo"/>
    <x v="0"/>
    <m/>
    <m/>
    <m/>
    <m/>
    <m/>
    <m/>
  </r>
  <r>
    <x v="18"/>
    <s v="Distrito Federal"/>
    <s v="Centro-oeste"/>
    <s v="2000_PO01 - Capacitação de Servidores Públicos Federais em Processo de Qualificação e Requalificação"/>
    <m/>
    <x v="2"/>
    <x v="1"/>
    <x v="2"/>
    <n v="0"/>
    <n v="0"/>
    <n v="0"/>
    <x v="0"/>
    <m/>
    <m/>
    <m/>
    <m/>
    <m/>
    <m/>
  </r>
  <r>
    <x v="18"/>
    <s v="Distrito Federal"/>
    <s v="Centro-oeste"/>
    <s v="2000_PO01 - Capacitação de Servidores Públicos Federais em Processo de Qualificação e Requalificação"/>
    <m/>
    <x v="3"/>
    <x v="1"/>
    <x v="3"/>
    <n v="0"/>
    <n v="0"/>
    <s v="nulo"/>
    <x v="0"/>
    <m/>
    <m/>
    <m/>
    <m/>
    <m/>
    <m/>
  </r>
  <r>
    <x v="18"/>
    <s v="Distrito Federal"/>
    <s v="Centro-oeste"/>
    <s v="2000_PO01 - Capacitação de Servidores Públicos Federais em Processo de Qualificação e Requalificação"/>
    <m/>
    <x v="3"/>
    <x v="1"/>
    <x v="1"/>
    <n v="0"/>
    <n v="0"/>
    <s v="nulo"/>
    <x v="0"/>
    <m/>
    <m/>
    <m/>
    <m/>
    <m/>
    <m/>
  </r>
  <r>
    <x v="18"/>
    <s v="Distrito Federal"/>
    <s v="Centro-oeste"/>
    <s v="2000_PO01 - Capacitação de Servidores Públicos Federais em Processo de Qualificação e Requalificação"/>
    <m/>
    <x v="3"/>
    <x v="1"/>
    <x v="2"/>
    <n v="0"/>
    <n v="0"/>
    <n v="0"/>
    <x v="0"/>
    <m/>
    <m/>
    <m/>
    <m/>
    <m/>
    <m/>
  </r>
  <r>
    <x v="18"/>
    <s v="Distrito Federal"/>
    <s v="Centro-oeste"/>
    <s v="2000_PO01 - Capacitação de Servidores Públicos Federais em Processo de Qualificação e Requalificação"/>
    <m/>
    <x v="4"/>
    <x v="1"/>
    <x v="3"/>
    <n v="0"/>
    <n v="0"/>
    <s v="nulo"/>
    <x v="0"/>
    <m/>
    <m/>
    <m/>
    <m/>
    <m/>
    <m/>
  </r>
  <r>
    <x v="18"/>
    <s v="Distrito Federal"/>
    <s v="Centro-oeste"/>
    <s v="2000_PO01 - Capacitação de Servidores Públicos Federais em Processo de Qualificação e Requalificação"/>
    <m/>
    <x v="4"/>
    <x v="1"/>
    <x v="1"/>
    <n v="0"/>
    <n v="0"/>
    <s v="nulo"/>
    <x v="0"/>
    <m/>
    <m/>
    <m/>
    <m/>
    <m/>
    <m/>
  </r>
  <r>
    <x v="18"/>
    <s v="Distrito Federal"/>
    <s v="Centro-oeste"/>
    <s v="2000_PO01 - Capacitação de Servidores Públicos Federais em Processo de Qualificação e Requalificação"/>
    <m/>
    <x v="4"/>
    <x v="1"/>
    <x v="2"/>
    <n v="0"/>
    <n v="0"/>
    <n v="0"/>
    <x v="0"/>
    <m/>
    <m/>
    <m/>
    <m/>
    <m/>
    <m/>
  </r>
  <r>
    <x v="19"/>
    <s v="Alagoas"/>
    <s v="Nordeste"/>
    <s v="2000_PO01 - Capacitação de Servidores Públicos Federais em Processo de Qualificação e Requalificação"/>
    <m/>
    <x v="0"/>
    <x v="0"/>
    <x v="0"/>
    <n v="0"/>
    <n v="416"/>
    <n v="0"/>
    <x v="2"/>
    <m/>
    <m/>
    <m/>
    <m/>
    <m/>
    <m/>
  </r>
  <r>
    <x v="19"/>
    <s v="Alagoas"/>
    <s v="Nordeste"/>
    <s v="2000_PO01 - Capacitação de Servidores Públicos Federais em Processo de Qualificação e Requalificação"/>
    <m/>
    <x v="0"/>
    <x v="0"/>
    <x v="1"/>
    <n v="0"/>
    <n v="0"/>
    <n v="0"/>
    <x v="0"/>
    <m/>
    <m/>
    <m/>
    <m/>
    <m/>
    <m/>
  </r>
  <r>
    <x v="19"/>
    <s v="Alagoas"/>
    <s v="Nordeste"/>
    <s v="2000_PO01 - Capacitação de Servidores Públicos Federais em Processo de Qualificação e Requalificação"/>
    <m/>
    <x v="0"/>
    <x v="0"/>
    <x v="2"/>
    <n v="10"/>
    <n v="416"/>
    <n v="0"/>
    <x v="0"/>
    <m/>
    <m/>
    <m/>
    <m/>
    <m/>
    <m/>
  </r>
  <r>
    <x v="19"/>
    <s v="Alagoas"/>
    <s v="Nordeste"/>
    <s v="2000_PO01 - Capacitação de Servidores Públicos Federais em Processo de Qualificação e Requalificação"/>
    <m/>
    <x v="0"/>
    <x v="1"/>
    <x v="3"/>
    <n v="0"/>
    <n v="0"/>
    <s v="nulo"/>
    <x v="0"/>
    <m/>
    <m/>
    <m/>
    <m/>
    <m/>
    <m/>
  </r>
  <r>
    <x v="19"/>
    <s v="Alagoas"/>
    <s v="Nordeste"/>
    <s v="2000_PO01 - Capacitação de Servidores Públicos Federais em Processo de Qualificação e Requalificação"/>
    <m/>
    <x v="0"/>
    <x v="1"/>
    <x v="1"/>
    <n v="0"/>
    <n v="0"/>
    <s v="nulo"/>
    <x v="0"/>
    <m/>
    <m/>
    <m/>
    <m/>
    <m/>
    <m/>
  </r>
  <r>
    <x v="19"/>
    <s v="Alagoas"/>
    <s v="Nordeste"/>
    <s v="2000_PO01 - Capacitação de Servidores Públicos Federais em Processo de Qualificação e Requalificação"/>
    <m/>
    <x v="0"/>
    <x v="1"/>
    <x v="2"/>
    <n v="0"/>
    <n v="0"/>
    <n v="0"/>
    <x v="0"/>
    <m/>
    <m/>
    <m/>
    <m/>
    <m/>
    <m/>
  </r>
  <r>
    <x v="19"/>
    <s v="Alagoas"/>
    <s v="Nordeste"/>
    <s v="2000_PO01 - Capacitação de Servidores Públicos Federais em Processo de Qualificação e Requalificação"/>
    <m/>
    <x v="1"/>
    <x v="1"/>
    <x v="3"/>
    <n v="0"/>
    <n v="0"/>
    <s v="nulo"/>
    <x v="0"/>
    <m/>
    <m/>
    <m/>
    <m/>
    <m/>
    <m/>
  </r>
  <r>
    <x v="19"/>
    <s v="Alagoas"/>
    <s v="Nordeste"/>
    <s v="2000_PO01 - Capacitação de Servidores Públicos Federais em Processo de Qualificação e Requalificação"/>
    <m/>
    <x v="1"/>
    <x v="1"/>
    <x v="1"/>
    <n v="0"/>
    <n v="0"/>
    <s v="nulo"/>
    <x v="0"/>
    <m/>
    <m/>
    <m/>
    <m/>
    <m/>
    <m/>
  </r>
  <r>
    <x v="19"/>
    <s v="Alagoas"/>
    <s v="Nordeste"/>
    <s v="2000_PO01 - Capacitação de Servidores Públicos Federais em Processo de Qualificação e Requalificação"/>
    <m/>
    <x v="1"/>
    <x v="1"/>
    <x v="2"/>
    <n v="0"/>
    <n v="0"/>
    <n v="0"/>
    <x v="0"/>
    <m/>
    <m/>
    <m/>
    <m/>
    <m/>
    <m/>
  </r>
  <r>
    <x v="19"/>
    <s v="Alagoas"/>
    <s v="Nordeste"/>
    <s v="2000_PO01 - Capacitação de Servidores Públicos Federais em Processo de Qualificação e Requalificação"/>
    <m/>
    <x v="2"/>
    <x v="1"/>
    <x v="3"/>
    <n v="0"/>
    <n v="0"/>
    <s v="nulo"/>
    <x v="0"/>
    <m/>
    <m/>
    <m/>
    <m/>
    <m/>
    <m/>
  </r>
  <r>
    <x v="19"/>
    <s v="Alagoas"/>
    <s v="Nordeste"/>
    <s v="2000_PO01 - Capacitação de Servidores Públicos Federais em Processo de Qualificação e Requalificação"/>
    <m/>
    <x v="2"/>
    <x v="1"/>
    <x v="1"/>
    <n v="0"/>
    <n v="0"/>
    <s v="nulo"/>
    <x v="0"/>
    <m/>
    <m/>
    <m/>
    <m/>
    <m/>
    <m/>
  </r>
  <r>
    <x v="19"/>
    <s v="Alagoas"/>
    <s v="Nordeste"/>
    <s v="2000_PO01 - Capacitação de Servidores Públicos Federais em Processo de Qualificação e Requalificação"/>
    <m/>
    <x v="2"/>
    <x v="1"/>
    <x v="2"/>
    <n v="0"/>
    <n v="0"/>
    <n v="0"/>
    <x v="0"/>
    <m/>
    <m/>
    <m/>
    <m/>
    <m/>
    <m/>
  </r>
  <r>
    <x v="19"/>
    <s v="Alagoas"/>
    <s v="Nordeste"/>
    <s v="2000_PO01 - Capacitação de Servidores Públicos Federais em Processo de Qualificação e Requalificação"/>
    <m/>
    <x v="3"/>
    <x v="1"/>
    <x v="3"/>
    <n v="0"/>
    <n v="0"/>
    <s v="nulo"/>
    <x v="0"/>
    <m/>
    <m/>
    <m/>
    <m/>
    <m/>
    <m/>
  </r>
  <r>
    <x v="19"/>
    <s v="Alagoas"/>
    <s v="Nordeste"/>
    <s v="2000_PO01 - Capacitação de Servidores Públicos Federais em Processo de Qualificação e Requalificação"/>
    <m/>
    <x v="3"/>
    <x v="1"/>
    <x v="1"/>
    <n v="0"/>
    <n v="0"/>
    <s v="nulo"/>
    <x v="0"/>
    <m/>
    <m/>
    <m/>
    <m/>
    <m/>
    <m/>
  </r>
  <r>
    <x v="19"/>
    <s v="Alagoas"/>
    <s v="Nordeste"/>
    <s v="2000_PO01 - Capacitação de Servidores Públicos Federais em Processo de Qualificação e Requalificação"/>
    <m/>
    <x v="3"/>
    <x v="1"/>
    <x v="2"/>
    <n v="0"/>
    <n v="0"/>
    <n v="0"/>
    <x v="0"/>
    <m/>
    <m/>
    <m/>
    <m/>
    <m/>
    <m/>
  </r>
  <r>
    <x v="19"/>
    <s v="Alagoas"/>
    <s v="Nordeste"/>
    <s v="2000_PO01 - Capacitação de Servidores Públicos Federais em Processo de Qualificação e Requalificação"/>
    <m/>
    <x v="4"/>
    <x v="1"/>
    <x v="3"/>
    <n v="0"/>
    <n v="0"/>
    <s v="nulo"/>
    <x v="0"/>
    <m/>
    <m/>
    <m/>
    <m/>
    <m/>
    <m/>
  </r>
  <r>
    <x v="19"/>
    <s v="Alagoas"/>
    <s v="Nordeste"/>
    <s v="2000_PO01 - Capacitação de Servidores Públicos Federais em Processo de Qualificação e Requalificação"/>
    <m/>
    <x v="4"/>
    <x v="1"/>
    <x v="1"/>
    <n v="0"/>
    <n v="0"/>
    <s v="nulo"/>
    <x v="0"/>
    <m/>
    <m/>
    <m/>
    <m/>
    <m/>
    <m/>
  </r>
  <r>
    <x v="19"/>
    <s v="Alagoas"/>
    <s v="Nordeste"/>
    <s v="2000_PO01 - Capacitação de Servidores Públicos Federais em Processo de Qualificação e Requalificação"/>
    <m/>
    <x v="4"/>
    <x v="1"/>
    <x v="2"/>
    <n v="0"/>
    <n v="0"/>
    <n v="0"/>
    <x v="0"/>
    <m/>
    <m/>
    <m/>
    <m/>
    <m/>
    <m/>
  </r>
  <r>
    <x v="20"/>
    <s v="Ceará"/>
    <s v="Nordeste"/>
    <s v="2000_PO01 - Capacitação de Servidores Públicos Federais em Processo de Qualificação e Requalificação"/>
    <m/>
    <x v="0"/>
    <x v="0"/>
    <x v="0"/>
    <n v="2"/>
    <n v="1370"/>
    <s v="nulo"/>
    <x v="0"/>
    <m/>
    <m/>
    <m/>
    <m/>
    <m/>
    <m/>
  </r>
  <r>
    <x v="20"/>
    <s v="Ceará"/>
    <s v="Nordeste"/>
    <s v="2000_PO01 - Capacitação de Servidores Públicos Federais em Processo de Qualificação e Requalificação"/>
    <m/>
    <x v="0"/>
    <x v="0"/>
    <x v="1"/>
    <n v="2"/>
    <n v="1370"/>
    <s v="nulo"/>
    <x v="0"/>
    <m/>
    <m/>
    <m/>
    <m/>
    <m/>
    <m/>
  </r>
  <r>
    <x v="20"/>
    <s v="Ceará"/>
    <s v="Nordeste"/>
    <s v="2000_PO01 - Capacitação de Servidores Públicos Federais em Processo de Qualificação e Requalificação"/>
    <m/>
    <x v="0"/>
    <x v="0"/>
    <x v="2"/>
    <n v="0"/>
    <n v="0"/>
    <n v="0"/>
    <x v="0"/>
    <m/>
    <m/>
    <m/>
    <m/>
    <m/>
    <m/>
  </r>
  <r>
    <x v="20"/>
    <s v="Ceará"/>
    <s v="Nordeste"/>
    <s v="2000_PO01 - Capacitação de Servidores Públicos Federais em Processo de Qualificação e Requalificação"/>
    <m/>
    <x v="0"/>
    <x v="1"/>
    <x v="3"/>
    <n v="0"/>
    <n v="0"/>
    <s v="nulo"/>
    <x v="0"/>
    <m/>
    <m/>
    <m/>
    <m/>
    <m/>
    <m/>
  </r>
  <r>
    <x v="20"/>
    <s v="Ceará"/>
    <s v="Nordeste"/>
    <s v="2000_PO01 - Capacitação de Servidores Públicos Federais em Processo de Qualificação e Requalificação"/>
    <m/>
    <x v="0"/>
    <x v="1"/>
    <x v="1"/>
    <n v="0"/>
    <n v="0"/>
    <s v="nulo"/>
    <x v="0"/>
    <m/>
    <m/>
    <m/>
    <m/>
    <m/>
    <m/>
  </r>
  <r>
    <x v="20"/>
    <s v="Ceará"/>
    <s v="Nordeste"/>
    <s v="2000_PO01 - Capacitação de Servidores Públicos Federais em Processo de Qualificação e Requalificação"/>
    <m/>
    <x v="0"/>
    <x v="1"/>
    <x v="2"/>
    <n v="0"/>
    <n v="0"/>
    <n v="0"/>
    <x v="0"/>
    <m/>
    <m/>
    <m/>
    <m/>
    <m/>
    <m/>
  </r>
  <r>
    <x v="20"/>
    <s v="Ceará"/>
    <s v="Nordeste"/>
    <s v="2000_PO01 - Capacitação de Servidores Públicos Federais em Processo de Qualificação e Requalificação"/>
    <m/>
    <x v="1"/>
    <x v="0"/>
    <x v="1"/>
    <n v="2"/>
    <n v="1370"/>
    <s v="nulo"/>
    <x v="0"/>
    <m/>
    <m/>
    <m/>
    <m/>
    <m/>
    <m/>
  </r>
  <r>
    <x v="20"/>
    <s v="Ceará"/>
    <s v="Nordeste"/>
    <s v="2000_PO01 - Capacitação de Servidores Públicos Federais em Processo de Qualificação e Requalificação"/>
    <m/>
    <x v="1"/>
    <x v="0"/>
    <x v="2"/>
    <n v="0"/>
    <n v="0"/>
    <n v="0"/>
    <x v="0"/>
    <m/>
    <m/>
    <m/>
    <m/>
    <m/>
    <m/>
  </r>
  <r>
    <x v="20"/>
    <s v="Ceará"/>
    <s v="Nordeste"/>
    <s v="2000_PO01 - Capacitação de Servidores Públicos Federais em Processo de Qualificação e Requalificação"/>
    <m/>
    <x v="1"/>
    <x v="1"/>
    <x v="3"/>
    <n v="0"/>
    <n v="0"/>
    <s v="nulo"/>
    <x v="0"/>
    <m/>
    <m/>
    <m/>
    <m/>
    <m/>
    <m/>
  </r>
  <r>
    <x v="20"/>
    <s v="Ceará"/>
    <s v="Nordeste"/>
    <s v="2000_PO01 - Capacitação de Servidores Públicos Federais em Processo de Qualificação e Requalificação"/>
    <m/>
    <x v="1"/>
    <x v="1"/>
    <x v="1"/>
    <n v="0"/>
    <n v="0"/>
    <s v="nulo"/>
    <x v="0"/>
    <m/>
    <m/>
    <m/>
    <m/>
    <m/>
    <m/>
  </r>
  <r>
    <x v="20"/>
    <s v="Ceará"/>
    <s v="Nordeste"/>
    <s v="2000_PO01 - Capacitação de Servidores Públicos Federais em Processo de Qualificação e Requalificação"/>
    <m/>
    <x v="1"/>
    <x v="1"/>
    <x v="2"/>
    <n v="0"/>
    <n v="0"/>
    <n v="0"/>
    <x v="0"/>
    <m/>
    <m/>
    <m/>
    <m/>
    <m/>
    <m/>
  </r>
  <r>
    <x v="20"/>
    <s v="Ceará"/>
    <s v="Nordeste"/>
    <s v="2000_PO01 - Capacitação de Servidores Públicos Federais em Processo de Qualificação e Requalificação"/>
    <m/>
    <x v="2"/>
    <x v="0"/>
    <x v="1"/>
    <n v="2"/>
    <n v="1370"/>
    <s v="nulo"/>
    <x v="0"/>
    <m/>
    <m/>
    <m/>
    <m/>
    <m/>
    <m/>
  </r>
  <r>
    <x v="20"/>
    <s v="Ceará"/>
    <s v="Nordeste"/>
    <s v="2000_PO01 - Capacitação de Servidores Públicos Federais em Processo de Qualificação e Requalificação"/>
    <m/>
    <x v="2"/>
    <x v="0"/>
    <x v="2"/>
    <n v="0"/>
    <n v="0"/>
    <n v="0"/>
    <x v="0"/>
    <m/>
    <m/>
    <m/>
    <m/>
    <m/>
    <m/>
  </r>
  <r>
    <x v="20"/>
    <s v="Ceará"/>
    <s v="Nordeste"/>
    <s v="2000_PO01 - Capacitação de Servidores Públicos Federais em Processo de Qualificação e Requalificação"/>
    <m/>
    <x v="2"/>
    <x v="1"/>
    <x v="3"/>
    <n v="0"/>
    <n v="0"/>
    <s v="nulo"/>
    <x v="0"/>
    <m/>
    <m/>
    <m/>
    <m/>
    <m/>
    <m/>
  </r>
  <r>
    <x v="20"/>
    <s v="Ceará"/>
    <s v="Nordeste"/>
    <s v="2000_PO01 - Capacitação de Servidores Públicos Federais em Processo de Qualificação e Requalificação"/>
    <m/>
    <x v="2"/>
    <x v="1"/>
    <x v="1"/>
    <n v="0"/>
    <n v="0"/>
    <s v="nulo"/>
    <x v="0"/>
    <m/>
    <m/>
    <m/>
    <m/>
    <m/>
    <m/>
  </r>
  <r>
    <x v="20"/>
    <s v="Ceará"/>
    <s v="Nordeste"/>
    <s v="2000_PO01 - Capacitação de Servidores Públicos Federais em Processo de Qualificação e Requalificação"/>
    <m/>
    <x v="2"/>
    <x v="1"/>
    <x v="2"/>
    <n v="0"/>
    <n v="0"/>
    <n v="0"/>
    <x v="0"/>
    <m/>
    <m/>
    <m/>
    <m/>
    <m/>
    <m/>
  </r>
  <r>
    <x v="20"/>
    <s v="Ceará"/>
    <s v="Nordeste"/>
    <s v="2000_PO01 - Capacitação de Servidores Públicos Federais em Processo de Qualificação e Requalificação"/>
    <m/>
    <x v="3"/>
    <x v="0"/>
    <x v="1"/>
    <n v="2"/>
    <n v="1370"/>
    <s v="nulo"/>
    <x v="0"/>
    <m/>
    <m/>
    <m/>
    <m/>
    <m/>
    <m/>
  </r>
  <r>
    <x v="20"/>
    <s v="Ceará"/>
    <s v="Nordeste"/>
    <s v="2000_PO01 - Capacitação de Servidores Públicos Federais em Processo de Qualificação e Requalificação"/>
    <m/>
    <x v="3"/>
    <x v="0"/>
    <x v="2"/>
    <n v="0"/>
    <n v="0"/>
    <n v="0"/>
    <x v="0"/>
    <m/>
    <m/>
    <m/>
    <m/>
    <m/>
    <m/>
  </r>
  <r>
    <x v="20"/>
    <s v="Ceará"/>
    <s v="Nordeste"/>
    <s v="2000_PO01 - Capacitação de Servidores Públicos Federais em Processo de Qualificação e Requalificação"/>
    <m/>
    <x v="3"/>
    <x v="1"/>
    <x v="3"/>
    <n v="0"/>
    <n v="0"/>
    <s v="nulo"/>
    <x v="0"/>
    <m/>
    <m/>
    <m/>
    <m/>
    <m/>
    <m/>
  </r>
  <r>
    <x v="20"/>
    <s v="Ceará"/>
    <s v="Nordeste"/>
    <s v="2000_PO01 - Capacitação de Servidores Públicos Federais em Processo de Qualificação e Requalificação"/>
    <m/>
    <x v="3"/>
    <x v="1"/>
    <x v="1"/>
    <n v="0"/>
    <n v="0"/>
    <s v="nulo"/>
    <x v="0"/>
    <m/>
    <m/>
    <m/>
    <m/>
    <m/>
    <m/>
  </r>
  <r>
    <x v="20"/>
    <s v="Ceará"/>
    <s v="Nordeste"/>
    <s v="2000_PO01 - Capacitação de Servidores Públicos Federais em Processo de Qualificação e Requalificação"/>
    <m/>
    <x v="3"/>
    <x v="1"/>
    <x v="2"/>
    <n v="0"/>
    <n v="0"/>
    <n v="0"/>
    <x v="0"/>
    <m/>
    <m/>
    <m/>
    <m/>
    <m/>
    <m/>
  </r>
  <r>
    <x v="20"/>
    <s v="Ceará"/>
    <s v="Nordeste"/>
    <s v="2000_PO01 - Capacitação de Servidores Públicos Federais em Processo de Qualificação e Requalificação"/>
    <m/>
    <x v="4"/>
    <x v="0"/>
    <x v="1"/>
    <n v="2"/>
    <n v="1370"/>
    <s v="nulo"/>
    <x v="0"/>
    <m/>
    <m/>
    <m/>
    <m/>
    <m/>
    <m/>
  </r>
  <r>
    <x v="20"/>
    <s v="Ceará"/>
    <s v="Nordeste"/>
    <s v="2000_PO01 - Capacitação de Servidores Públicos Federais em Processo de Qualificação e Requalificação"/>
    <m/>
    <x v="4"/>
    <x v="0"/>
    <x v="2"/>
    <n v="0"/>
    <n v="0"/>
    <n v="0"/>
    <x v="0"/>
    <m/>
    <m/>
    <m/>
    <m/>
    <m/>
    <m/>
  </r>
  <r>
    <x v="20"/>
    <s v="Ceará"/>
    <s v="Nordeste"/>
    <s v="2000_PO01 - Capacitação de Servidores Públicos Federais em Processo de Qualificação e Requalificação"/>
    <m/>
    <x v="4"/>
    <x v="1"/>
    <x v="3"/>
    <n v="0"/>
    <n v="0"/>
    <s v="nulo"/>
    <x v="0"/>
    <m/>
    <m/>
    <m/>
    <m/>
    <m/>
    <m/>
  </r>
  <r>
    <x v="20"/>
    <s v="Ceará"/>
    <s v="Nordeste"/>
    <s v="2000_PO01 - Capacitação de Servidores Públicos Federais em Processo de Qualificação e Requalificação"/>
    <m/>
    <x v="4"/>
    <x v="1"/>
    <x v="1"/>
    <n v="0"/>
    <n v="0"/>
    <s v="nulo"/>
    <x v="0"/>
    <m/>
    <m/>
    <m/>
    <m/>
    <m/>
    <m/>
  </r>
  <r>
    <x v="20"/>
    <s v="Ceará"/>
    <s v="Nordeste"/>
    <s v="2000_PO01 - Capacitação de Servidores Públicos Federais em Processo de Qualificação e Requalificação"/>
    <m/>
    <x v="4"/>
    <x v="1"/>
    <x v="2"/>
    <n v="0"/>
    <n v="0"/>
    <n v="0"/>
    <x v="0"/>
    <m/>
    <m/>
    <m/>
    <m/>
    <m/>
    <m/>
  </r>
  <r>
    <x v="21"/>
    <s v="Mato Grosso  "/>
    <s v="NORTE"/>
    <s v="2000_PO01 - Capacitação de Servidores Públicos Federais em Processo de Qualificação e Requalificação"/>
    <m/>
    <x v="0"/>
    <x v="0"/>
    <x v="0"/>
    <n v="0"/>
    <n v="0"/>
    <n v="0"/>
    <x v="0"/>
    <m/>
    <m/>
    <m/>
    <m/>
    <m/>
    <m/>
  </r>
  <r>
    <x v="21"/>
    <s v="Mato Grosso  "/>
    <s v="NORTE"/>
    <s v="2000_PO01 - Capacitação de Servidores Públicos Federais em Processo de Qualificação e Requalificação"/>
    <m/>
    <x v="0"/>
    <x v="0"/>
    <x v="1"/>
    <n v="0"/>
    <n v="0"/>
    <n v="0"/>
    <x v="0"/>
    <m/>
    <m/>
    <m/>
    <m/>
    <m/>
    <m/>
  </r>
  <r>
    <x v="21"/>
    <s v="Mato Grosso  "/>
    <s v="NORTE"/>
    <s v="2000_PO01 - Capacitação de Servidores Públicos Federais em Processo de Qualificação e Requalificação"/>
    <m/>
    <x v="0"/>
    <x v="0"/>
    <x v="2"/>
    <n v="0"/>
    <n v="0"/>
    <n v="0"/>
    <x v="0"/>
    <m/>
    <m/>
    <m/>
    <m/>
    <m/>
    <m/>
  </r>
  <r>
    <x v="21"/>
    <s v="Mato Grosso  "/>
    <s v="NORTE"/>
    <s v="2000_PO01 - Capacitação de Servidores Públicos Federais em Processo de Qualificação e Requalificação"/>
    <m/>
    <x v="0"/>
    <x v="1"/>
    <x v="3"/>
    <n v="0"/>
    <n v="0"/>
    <s v="nulo"/>
    <x v="0"/>
    <m/>
    <m/>
    <m/>
    <m/>
    <m/>
    <m/>
  </r>
  <r>
    <x v="21"/>
    <s v="Mato Grosso  "/>
    <s v="NORTE"/>
    <s v="2000_PO01 - Capacitação de Servidores Públicos Federais em Processo de Qualificação e Requalificação"/>
    <m/>
    <x v="0"/>
    <x v="1"/>
    <x v="1"/>
    <n v="0"/>
    <n v="0"/>
    <s v="nulo"/>
    <x v="0"/>
    <m/>
    <m/>
    <m/>
    <m/>
    <m/>
    <m/>
  </r>
  <r>
    <x v="21"/>
    <s v="Mato Grosso  "/>
    <s v="NORTE"/>
    <s v="2000_PO01 - Capacitação de Servidores Públicos Federais em Processo de Qualificação e Requalificação"/>
    <m/>
    <x v="0"/>
    <x v="1"/>
    <x v="2"/>
    <n v="0"/>
    <n v="0"/>
    <n v="0"/>
    <x v="0"/>
    <m/>
    <m/>
    <m/>
    <m/>
    <m/>
    <m/>
  </r>
  <r>
    <x v="21"/>
    <s v="Mato Grosso  "/>
    <s v="NORTE"/>
    <s v="2000_PO01 - Capacitação de Servidores Públicos Federais em Processo de Qualificação e Requalificação"/>
    <m/>
    <x v="1"/>
    <x v="0"/>
    <x v="0"/>
    <n v="0"/>
    <n v="0"/>
    <n v="0"/>
    <x v="3"/>
    <m/>
    <m/>
    <m/>
    <m/>
    <m/>
    <m/>
  </r>
  <r>
    <x v="21"/>
    <s v="Mato Grosso  "/>
    <s v="NORTE"/>
    <s v="2000_PO01 - Capacitação de Servidores Públicos Federais em Processo de Qualificação e Requalificação"/>
    <m/>
    <x v="1"/>
    <x v="0"/>
    <x v="1"/>
    <n v="0"/>
    <n v="0"/>
    <n v="0"/>
    <x v="0"/>
    <m/>
    <m/>
    <m/>
    <m/>
    <m/>
    <m/>
  </r>
  <r>
    <x v="21"/>
    <s v="Mato Grosso  "/>
    <s v="NORTE"/>
    <s v="2000_PO01 - Capacitação de Servidores Públicos Federais em Processo de Qualificação e Requalificação"/>
    <m/>
    <x v="1"/>
    <x v="0"/>
    <x v="2"/>
    <n v="1"/>
    <n v="80"/>
    <n v="1"/>
    <x v="0"/>
    <m/>
    <m/>
    <m/>
    <m/>
    <m/>
    <m/>
  </r>
  <r>
    <x v="21"/>
    <s v="Mato Grosso  "/>
    <s v="NORTE"/>
    <s v="2000_PO01 - Capacitação de Servidores Públicos Federais em Processo de Qualificação e Requalificação"/>
    <m/>
    <x v="1"/>
    <x v="1"/>
    <x v="3"/>
    <n v="0"/>
    <n v="0"/>
    <s v="nulo"/>
    <x v="0"/>
    <m/>
    <m/>
    <m/>
    <m/>
    <m/>
    <m/>
  </r>
  <r>
    <x v="21"/>
    <s v="Mato Grosso  "/>
    <s v="NORTE"/>
    <s v="2000_PO01 - Capacitação de Servidores Públicos Federais em Processo de Qualificação e Requalificação"/>
    <m/>
    <x v="1"/>
    <x v="1"/>
    <x v="1"/>
    <n v="0"/>
    <n v="0"/>
    <s v="nulo"/>
    <x v="0"/>
    <m/>
    <m/>
    <m/>
    <m/>
    <m/>
    <m/>
  </r>
  <r>
    <x v="21"/>
    <s v="Mato Grosso  "/>
    <s v="NORTE"/>
    <s v="2000_PO01 - Capacitação de Servidores Públicos Federais em Processo de Qualificação e Requalificação"/>
    <m/>
    <x v="1"/>
    <x v="1"/>
    <x v="2"/>
    <n v="0"/>
    <n v="0"/>
    <n v="0"/>
    <x v="0"/>
    <m/>
    <m/>
    <m/>
    <m/>
    <m/>
    <m/>
  </r>
  <r>
    <x v="21"/>
    <s v="Mato Grosso  "/>
    <s v="NORTE"/>
    <s v="2000_PO01 - Capacitação de Servidores Públicos Federais em Processo de Qualificação e Requalificação"/>
    <m/>
    <x v="2"/>
    <x v="1"/>
    <x v="3"/>
    <n v="1"/>
    <n v="40"/>
    <s v="nulo"/>
    <x v="0"/>
    <m/>
    <m/>
    <m/>
    <m/>
    <m/>
    <m/>
  </r>
  <r>
    <x v="21"/>
    <s v="Mato Grosso  "/>
    <s v="NORTE"/>
    <s v="2000_PO01 - Capacitação de Servidores Públicos Federais em Processo de Qualificação e Requalificação"/>
    <m/>
    <x v="2"/>
    <x v="1"/>
    <x v="1"/>
    <n v="0"/>
    <n v="0"/>
    <s v="nulo"/>
    <x v="0"/>
    <m/>
    <m/>
    <m/>
    <m/>
    <m/>
    <m/>
  </r>
  <r>
    <x v="21"/>
    <s v="Mato Grosso  "/>
    <s v="NORTE"/>
    <s v="2000_PO01 - Capacitação de Servidores Públicos Federais em Processo de Qualificação e Requalificação"/>
    <m/>
    <x v="2"/>
    <x v="1"/>
    <x v="2"/>
    <n v="1"/>
    <n v="40"/>
    <n v="1"/>
    <x v="0"/>
    <m/>
    <m/>
    <m/>
    <m/>
    <m/>
    <m/>
  </r>
  <r>
    <x v="21"/>
    <s v="Mato Grosso  "/>
    <s v="NORTE"/>
    <s v="2000_PO01 - Capacitação de Servidores Públicos Federais em Processo de Qualificação e Requalificação"/>
    <m/>
    <x v="3"/>
    <x v="1"/>
    <x v="3"/>
    <n v="0"/>
    <n v="0"/>
    <s v="nulo"/>
    <x v="0"/>
    <m/>
    <m/>
    <m/>
    <m/>
    <m/>
    <m/>
  </r>
  <r>
    <x v="21"/>
    <s v="Mato Grosso  "/>
    <s v="NORTE"/>
    <s v="2000_PO01 - Capacitação de Servidores Públicos Federais em Processo de Qualificação e Requalificação"/>
    <m/>
    <x v="3"/>
    <x v="1"/>
    <x v="1"/>
    <n v="0"/>
    <n v="0"/>
    <s v="nulo"/>
    <x v="0"/>
    <m/>
    <m/>
    <m/>
    <m/>
    <m/>
    <m/>
  </r>
  <r>
    <x v="21"/>
    <s v="Mato Grosso  "/>
    <s v="NORTE"/>
    <s v="2000_PO01 - Capacitação de Servidores Públicos Federais em Processo de Qualificação e Requalificação"/>
    <m/>
    <x v="3"/>
    <x v="1"/>
    <x v="2"/>
    <n v="0"/>
    <n v="0"/>
    <n v="0"/>
    <x v="0"/>
    <m/>
    <m/>
    <m/>
    <m/>
    <m/>
    <m/>
  </r>
  <r>
    <x v="21"/>
    <s v="Mato Grosso  "/>
    <s v="NORTE"/>
    <s v="2000_PO01 - Capacitação de Servidores Públicos Federais em Processo de Qualificação e Requalificação"/>
    <m/>
    <x v="4"/>
    <x v="1"/>
    <x v="3"/>
    <n v="5"/>
    <n v="16"/>
    <s v="nulo"/>
    <x v="0"/>
    <m/>
    <m/>
    <m/>
    <m/>
    <m/>
    <m/>
  </r>
  <r>
    <x v="21"/>
    <s v="Mato Grosso  "/>
    <s v="NORTE"/>
    <s v="2000_PO01 - Capacitação de Servidores Públicos Federais em Processo de Qualificação e Requalificação"/>
    <m/>
    <x v="4"/>
    <x v="1"/>
    <x v="1"/>
    <n v="0"/>
    <n v="0"/>
    <s v="nulo"/>
    <x v="0"/>
    <m/>
    <m/>
    <m/>
    <m/>
    <m/>
    <m/>
  </r>
  <r>
    <x v="21"/>
    <s v="Mato Grosso  "/>
    <s v="NORTE"/>
    <s v="2000_PO01 - Capacitação de Servidores Públicos Federais em Processo de Qualificação e Requalificação"/>
    <m/>
    <x v="4"/>
    <x v="1"/>
    <x v="2"/>
    <n v="5"/>
    <n v="16"/>
    <n v="1"/>
    <x v="0"/>
    <m/>
    <m/>
    <m/>
    <m/>
    <m/>
    <m/>
  </r>
  <r>
    <x v="22"/>
    <s v="Rondonia"/>
    <s v="NORTE"/>
    <s v="2000_PO01 - Capacitação de Servidores Públicos Federais em Processo de Qualificação e Requalificação"/>
    <m/>
    <x v="0"/>
    <x v="0"/>
    <x v="0"/>
    <n v="0"/>
    <n v="0"/>
    <n v="0"/>
    <x v="0"/>
    <m/>
    <m/>
    <m/>
    <m/>
    <m/>
    <m/>
  </r>
  <r>
    <x v="22"/>
    <s v="Rondonia"/>
    <s v="NORTE"/>
    <s v="2000_PO01 - Capacitação de Servidores Públicos Federais em Processo de Qualificação e Requalificação"/>
    <m/>
    <x v="0"/>
    <x v="0"/>
    <x v="1"/>
    <n v="0"/>
    <n v="0"/>
    <n v="0"/>
    <x v="0"/>
    <m/>
    <m/>
    <m/>
    <m/>
    <m/>
    <m/>
  </r>
  <r>
    <x v="22"/>
    <s v="Rondonia"/>
    <s v="NORTE"/>
    <s v="2000_PO01 - Capacitação de Servidores Públicos Federais em Processo de Qualificação e Requalificação"/>
    <m/>
    <x v="0"/>
    <x v="0"/>
    <x v="2"/>
    <n v="0"/>
    <n v="0"/>
    <n v="0"/>
    <x v="0"/>
    <m/>
    <m/>
    <m/>
    <m/>
    <m/>
    <m/>
  </r>
  <r>
    <x v="22"/>
    <s v="Rondonia"/>
    <s v="NORTE"/>
    <s v="2000_PO01 - Capacitação de Servidores Públicos Federais em Processo de Qualificação e Requalificação"/>
    <m/>
    <x v="0"/>
    <x v="1"/>
    <x v="3"/>
    <n v="0"/>
    <n v="0"/>
    <s v="nulo"/>
    <x v="0"/>
    <m/>
    <m/>
    <m/>
    <m/>
    <m/>
    <m/>
  </r>
  <r>
    <x v="22"/>
    <s v="Rondonia"/>
    <s v="NORTE"/>
    <s v="2000_PO01 - Capacitação de Servidores Públicos Federais em Processo de Qualificação e Requalificação"/>
    <m/>
    <x v="0"/>
    <x v="1"/>
    <x v="1"/>
    <n v="0"/>
    <n v="0"/>
    <s v="nulo"/>
    <x v="0"/>
    <m/>
    <m/>
    <m/>
    <m/>
    <m/>
    <m/>
  </r>
  <r>
    <x v="22"/>
    <s v="Rondonia"/>
    <s v="NORTE"/>
    <s v="2000_PO01 - Capacitação de Servidores Públicos Federais em Processo de Qualificação e Requalificação"/>
    <m/>
    <x v="0"/>
    <x v="1"/>
    <x v="2"/>
    <n v="0"/>
    <n v="0"/>
    <n v="0"/>
    <x v="0"/>
    <m/>
    <m/>
    <m/>
    <m/>
    <m/>
    <m/>
  </r>
  <r>
    <x v="22"/>
    <s v="Rondonia"/>
    <s v="NORTE"/>
    <s v="2000_PO01 - Capacitação de Servidores Públicos Federais em Processo de Qualificação e Requalificação"/>
    <m/>
    <x v="1"/>
    <x v="1"/>
    <x v="3"/>
    <n v="0"/>
    <n v="0"/>
    <s v="nulo"/>
    <x v="0"/>
    <m/>
    <m/>
    <m/>
    <m/>
    <m/>
    <m/>
  </r>
  <r>
    <x v="22"/>
    <s v="Rondonia"/>
    <s v="NORTE"/>
    <s v="2000_PO01 - Capacitação de Servidores Públicos Federais em Processo de Qualificação e Requalificação"/>
    <m/>
    <x v="1"/>
    <x v="1"/>
    <x v="1"/>
    <n v="0"/>
    <n v="0"/>
    <s v="nulo"/>
    <x v="0"/>
    <m/>
    <m/>
    <m/>
    <m/>
    <m/>
    <m/>
  </r>
  <r>
    <x v="22"/>
    <s v="Rondonia"/>
    <s v="NORTE"/>
    <s v="2000_PO01 - Capacitação de Servidores Públicos Federais em Processo de Qualificação e Requalificação"/>
    <m/>
    <x v="1"/>
    <x v="1"/>
    <x v="2"/>
    <n v="0"/>
    <n v="0"/>
    <n v="0"/>
    <x v="0"/>
    <m/>
    <m/>
    <m/>
    <m/>
    <m/>
    <m/>
  </r>
  <r>
    <x v="22"/>
    <s v="Rondonia"/>
    <s v="NORTE"/>
    <s v="2000_PO01 - Capacitação de Servidores Públicos Federais em Processo de Qualificação e Requalificação"/>
    <m/>
    <x v="2"/>
    <x v="1"/>
    <x v="3"/>
    <n v="0"/>
    <n v="0"/>
    <s v="nulo"/>
    <x v="0"/>
    <m/>
    <m/>
    <m/>
    <m/>
    <m/>
    <m/>
  </r>
  <r>
    <x v="22"/>
    <s v="Rondonia"/>
    <s v="NORTE"/>
    <s v="2000_PO01 - Capacitação de Servidores Públicos Federais em Processo de Qualificação e Requalificação"/>
    <m/>
    <x v="2"/>
    <x v="1"/>
    <x v="1"/>
    <n v="0"/>
    <n v="0"/>
    <s v="nulo"/>
    <x v="0"/>
    <m/>
    <m/>
    <m/>
    <m/>
    <m/>
    <m/>
  </r>
  <r>
    <x v="22"/>
    <s v="Rondonia"/>
    <s v="NORTE"/>
    <s v="2000_PO01 - Capacitação de Servidores Públicos Federais em Processo de Qualificação e Requalificação"/>
    <m/>
    <x v="2"/>
    <x v="1"/>
    <x v="2"/>
    <n v="0"/>
    <n v="0"/>
    <n v="0"/>
    <x v="0"/>
    <m/>
    <m/>
    <m/>
    <m/>
    <m/>
    <m/>
  </r>
  <r>
    <x v="22"/>
    <s v="Rondonia"/>
    <s v="NORTE"/>
    <s v="2000_PO01 - Capacitação de Servidores Públicos Federais em Processo de Qualificação e Requalificação"/>
    <m/>
    <x v="3"/>
    <x v="1"/>
    <x v="3"/>
    <n v="0"/>
    <n v="0"/>
    <s v="nulo"/>
    <x v="0"/>
    <m/>
    <m/>
    <m/>
    <m/>
    <m/>
    <m/>
  </r>
  <r>
    <x v="22"/>
    <s v="Rondonia"/>
    <s v="NORTE"/>
    <s v="2000_PO01 - Capacitação de Servidores Públicos Federais em Processo de Qualificação e Requalificação"/>
    <m/>
    <x v="3"/>
    <x v="1"/>
    <x v="1"/>
    <n v="0"/>
    <n v="0"/>
    <s v="nulo"/>
    <x v="0"/>
    <m/>
    <m/>
    <m/>
    <m/>
    <m/>
    <m/>
  </r>
  <r>
    <x v="22"/>
    <s v="Rondonia"/>
    <s v="NORTE"/>
    <s v="2000_PO01 - Capacitação de Servidores Públicos Federais em Processo de Qualificação e Requalificação"/>
    <m/>
    <x v="3"/>
    <x v="1"/>
    <x v="2"/>
    <n v="0"/>
    <n v="0"/>
    <n v="0"/>
    <x v="0"/>
    <m/>
    <m/>
    <m/>
    <m/>
    <m/>
    <m/>
  </r>
  <r>
    <x v="22"/>
    <s v="Rondonia"/>
    <s v="NORTE"/>
    <s v="2000_PO01 - Capacitação de Servidores Públicos Federais em Processo de Qualificação e Requalificação"/>
    <m/>
    <x v="4"/>
    <x v="1"/>
    <x v="3"/>
    <n v="0"/>
    <n v="0"/>
    <s v="nulo"/>
    <x v="0"/>
    <m/>
    <m/>
    <m/>
    <m/>
    <m/>
    <m/>
  </r>
  <r>
    <x v="22"/>
    <s v="Rondonia"/>
    <s v="NORTE"/>
    <s v="2000_PO01 - Capacitação de Servidores Públicos Federais em Processo de Qualificação e Requalificação"/>
    <m/>
    <x v="4"/>
    <x v="1"/>
    <x v="1"/>
    <n v="0"/>
    <n v="0"/>
    <s v="nulo"/>
    <x v="0"/>
    <m/>
    <m/>
    <m/>
    <m/>
    <m/>
    <m/>
  </r>
  <r>
    <x v="22"/>
    <s v="Rondonia"/>
    <s v="NORTE"/>
    <s v="2000_PO01 - Capacitação de Servidores Públicos Federais em Processo de Qualificação e Requalificação"/>
    <m/>
    <x v="4"/>
    <x v="1"/>
    <x v="2"/>
    <n v="0"/>
    <n v="0"/>
    <n v="0"/>
    <x v="0"/>
    <m/>
    <m/>
    <m/>
    <m/>
    <m/>
    <m/>
  </r>
  <r>
    <x v="23"/>
    <s v="Paraíba"/>
    <s v="Nordeste"/>
    <s v="2000_PO01 - Capacitação de Servidores Públicos Federais em Processo de Qualificação e Requalificação"/>
    <m/>
    <x v="0"/>
    <x v="0"/>
    <x v="0"/>
    <n v="0"/>
    <n v="0"/>
    <n v="0"/>
    <x v="4"/>
    <m/>
    <m/>
    <m/>
    <m/>
    <m/>
    <m/>
  </r>
  <r>
    <x v="23"/>
    <s v="Paraíba"/>
    <s v="Nordeste"/>
    <s v="2000_PO01 - Capacitação de Servidores Públicos Federais em Processo de Qualificação e Requalificação"/>
    <m/>
    <x v="0"/>
    <x v="0"/>
    <x v="1"/>
    <n v="0"/>
    <n v="0"/>
    <n v="0"/>
    <x v="0"/>
    <m/>
    <m/>
    <m/>
    <m/>
    <m/>
    <m/>
  </r>
  <r>
    <x v="23"/>
    <s v="Paraíba"/>
    <s v="Nordeste"/>
    <s v="2000_PO01 - Capacitação de Servidores Públicos Federais em Processo de Qualificação e Requalificação"/>
    <m/>
    <x v="0"/>
    <x v="0"/>
    <x v="2"/>
    <n v="1"/>
    <n v="40"/>
    <n v="0"/>
    <x v="0"/>
    <m/>
    <m/>
    <m/>
    <m/>
    <m/>
    <m/>
  </r>
  <r>
    <x v="23"/>
    <s v="Paraíba"/>
    <s v="Nordeste"/>
    <s v="2000_PO01 - Capacitação de Servidores Públicos Federais em Processo de Qualificação e Requalificação"/>
    <m/>
    <x v="0"/>
    <x v="1"/>
    <x v="3"/>
    <n v="0"/>
    <n v="0"/>
    <s v="nulo"/>
    <x v="0"/>
    <m/>
    <m/>
    <m/>
    <m/>
    <m/>
    <m/>
  </r>
  <r>
    <x v="23"/>
    <s v="Paraíba"/>
    <s v="Nordeste"/>
    <s v="2000_PO01 - Capacitação de Servidores Públicos Federais em Processo de Qualificação e Requalificação"/>
    <m/>
    <x v="0"/>
    <x v="1"/>
    <x v="1"/>
    <n v="2"/>
    <n v="6"/>
    <s v="nulo"/>
    <x v="0"/>
    <m/>
    <m/>
    <m/>
    <m/>
    <m/>
    <m/>
  </r>
  <r>
    <x v="23"/>
    <s v="Paraíba"/>
    <s v="Nordeste"/>
    <s v="2000_PO01 - Capacitação de Servidores Públicos Federais em Processo de Qualificação e Requalificação"/>
    <m/>
    <x v="0"/>
    <x v="1"/>
    <x v="2"/>
    <n v="2"/>
    <n v="40"/>
    <n v="0"/>
    <x v="0"/>
    <m/>
    <m/>
    <m/>
    <m/>
    <m/>
    <m/>
  </r>
  <r>
    <x v="23"/>
    <s v="Paraíba"/>
    <s v="Nordeste"/>
    <s v="2000_PO01 - Capacitação de Servidores Públicos Federais em Processo de Qualificação e Requalificação"/>
    <m/>
    <x v="1"/>
    <x v="0"/>
    <x v="0"/>
    <n v="0"/>
    <n v="0"/>
    <n v="0"/>
    <x v="0"/>
    <m/>
    <m/>
    <m/>
    <m/>
    <m/>
    <m/>
  </r>
  <r>
    <x v="23"/>
    <s v="Paraíba"/>
    <s v="Nordeste"/>
    <s v="2000_PO01 - Capacitação de Servidores Públicos Federais em Processo de Qualificação e Requalificação"/>
    <m/>
    <x v="1"/>
    <x v="0"/>
    <x v="1"/>
    <m/>
    <m/>
    <n v="0"/>
    <x v="0"/>
    <m/>
    <m/>
    <m/>
    <m/>
    <m/>
    <m/>
  </r>
  <r>
    <x v="23"/>
    <s v="Paraíba"/>
    <s v="Nordeste"/>
    <s v="2000_PO01 - Capacitação de Servidores Públicos Federais em Processo de Qualificação e Requalificação"/>
    <m/>
    <x v="1"/>
    <x v="0"/>
    <x v="2"/>
    <n v="0"/>
    <n v="0"/>
    <n v="0"/>
    <x v="0"/>
    <m/>
    <m/>
    <m/>
    <m/>
    <m/>
    <m/>
  </r>
  <r>
    <x v="23"/>
    <s v="Paraíba"/>
    <s v="Nordeste"/>
    <s v="2000_PO01 - Capacitação de Servidores Públicos Federais em Processo de Qualificação e Requalificação"/>
    <m/>
    <x v="1"/>
    <x v="1"/>
    <x v="3"/>
    <n v="0"/>
    <n v="0"/>
    <s v="nulo"/>
    <x v="0"/>
    <m/>
    <m/>
    <m/>
    <m/>
    <m/>
    <m/>
  </r>
  <r>
    <x v="23"/>
    <s v="Paraíba"/>
    <s v="Nordeste"/>
    <s v="2000_PO01 - Capacitação de Servidores Públicos Federais em Processo de Qualificação e Requalificação"/>
    <m/>
    <x v="1"/>
    <x v="1"/>
    <x v="1"/>
    <n v="2"/>
    <n v="6"/>
    <s v="nulo"/>
    <x v="0"/>
    <m/>
    <m/>
    <m/>
    <m/>
    <m/>
    <m/>
  </r>
  <r>
    <x v="23"/>
    <s v="Paraíba"/>
    <s v="Nordeste"/>
    <s v="2000_PO01 - Capacitação de Servidores Públicos Federais em Processo de Qualificação e Requalificação"/>
    <m/>
    <x v="1"/>
    <x v="1"/>
    <x v="2"/>
    <n v="0"/>
    <n v="0"/>
    <n v="0"/>
    <x v="0"/>
    <m/>
    <m/>
    <m/>
    <m/>
    <m/>
    <m/>
  </r>
  <r>
    <x v="23"/>
    <s v="Paraíba"/>
    <s v="Nordeste"/>
    <s v="2000_PO01 - Capacitação de Servidores Públicos Federais em Processo de Qualificação e Requalificação"/>
    <m/>
    <x v="2"/>
    <x v="0"/>
    <x v="0"/>
    <n v="0"/>
    <n v="0"/>
    <n v="0"/>
    <x v="0"/>
    <m/>
    <m/>
    <m/>
    <m/>
    <m/>
    <m/>
  </r>
  <r>
    <x v="23"/>
    <s v="Paraíba"/>
    <s v="Nordeste"/>
    <s v="2000_PO01 - Capacitação de Servidores Públicos Federais em Processo de Qualificação e Requalificação"/>
    <m/>
    <x v="2"/>
    <x v="0"/>
    <x v="1"/>
    <n v="0"/>
    <n v="0"/>
    <n v="0"/>
    <x v="0"/>
    <m/>
    <m/>
    <m/>
    <m/>
    <m/>
    <m/>
  </r>
  <r>
    <x v="23"/>
    <s v="Paraíba"/>
    <s v="Nordeste"/>
    <s v="2000_PO01 - Capacitação de Servidores Públicos Federais em Processo de Qualificação e Requalificação"/>
    <m/>
    <x v="2"/>
    <x v="0"/>
    <x v="2"/>
    <n v="0"/>
    <n v="0"/>
    <n v="0"/>
    <x v="0"/>
    <m/>
    <m/>
    <m/>
    <m/>
    <m/>
    <m/>
  </r>
  <r>
    <x v="23"/>
    <s v="Paraíba"/>
    <s v="Nordeste"/>
    <s v="2000_PO01 - Capacitação de Servidores Públicos Federais em Processo de Qualificação e Requalificação"/>
    <m/>
    <x v="2"/>
    <x v="1"/>
    <x v="3"/>
    <n v="0"/>
    <n v="0"/>
    <s v="nulo"/>
    <x v="0"/>
    <m/>
    <m/>
    <m/>
    <m/>
    <m/>
    <m/>
  </r>
  <r>
    <x v="23"/>
    <s v="Paraíba"/>
    <s v="Nordeste"/>
    <s v="2000_PO01 - Capacitação de Servidores Públicos Federais em Processo de Qualificação e Requalificação"/>
    <m/>
    <x v="2"/>
    <x v="1"/>
    <x v="1"/>
    <n v="2"/>
    <n v="6"/>
    <s v="nulo"/>
    <x v="0"/>
    <m/>
    <m/>
    <m/>
    <m/>
    <m/>
    <m/>
  </r>
  <r>
    <x v="23"/>
    <s v="Paraíba"/>
    <s v="Nordeste"/>
    <s v="2000_PO01 - Capacitação de Servidores Públicos Federais em Processo de Qualificação e Requalificação"/>
    <m/>
    <x v="2"/>
    <x v="1"/>
    <x v="2"/>
    <n v="0"/>
    <n v="0"/>
    <n v="0"/>
    <x v="0"/>
    <m/>
    <m/>
    <m/>
    <m/>
    <m/>
    <m/>
  </r>
  <r>
    <x v="23"/>
    <s v="Paraíba"/>
    <s v="Nordeste"/>
    <s v="2000_PO01 - Capacitação de Servidores Públicos Federais em Processo de Qualificação e Requalificação"/>
    <m/>
    <x v="3"/>
    <x v="0"/>
    <x v="0"/>
    <n v="0"/>
    <n v="0"/>
    <n v="0"/>
    <x v="0"/>
    <m/>
    <m/>
    <m/>
    <m/>
    <m/>
    <m/>
  </r>
  <r>
    <x v="23"/>
    <s v="Paraíba"/>
    <s v="Nordeste"/>
    <s v="2000_PO01 - Capacitação de Servidores Públicos Federais em Processo de Qualificação e Requalificação"/>
    <m/>
    <x v="3"/>
    <x v="0"/>
    <x v="1"/>
    <n v="0"/>
    <n v="0"/>
    <n v="0"/>
    <x v="0"/>
    <m/>
    <m/>
    <m/>
    <m/>
    <m/>
    <m/>
  </r>
  <r>
    <x v="23"/>
    <s v="Paraíba"/>
    <s v="Nordeste"/>
    <s v="2000_PO01 - Capacitação de Servidores Públicos Federais em Processo de Qualificação e Requalificação"/>
    <m/>
    <x v="3"/>
    <x v="0"/>
    <x v="2"/>
    <n v="0"/>
    <n v="0"/>
    <n v="0"/>
    <x v="0"/>
    <m/>
    <m/>
    <m/>
    <m/>
    <m/>
    <m/>
  </r>
  <r>
    <x v="23"/>
    <s v="Paraíba"/>
    <s v="Nordeste"/>
    <s v="2000_PO01 - Capacitação de Servidores Públicos Federais em Processo de Qualificação e Requalificação"/>
    <m/>
    <x v="3"/>
    <x v="1"/>
    <x v="3"/>
    <n v="0"/>
    <n v="0"/>
    <s v="nulo"/>
    <x v="0"/>
    <m/>
    <m/>
    <m/>
    <m/>
    <m/>
    <m/>
  </r>
  <r>
    <x v="23"/>
    <s v="Paraíba"/>
    <s v="Nordeste"/>
    <s v="2000_PO01 - Capacitação de Servidores Públicos Federais em Processo de Qualificação e Requalificação"/>
    <m/>
    <x v="3"/>
    <x v="1"/>
    <x v="1"/>
    <n v="2"/>
    <n v="6"/>
    <s v="nulo"/>
    <x v="0"/>
    <m/>
    <m/>
    <m/>
    <m/>
    <m/>
    <m/>
  </r>
  <r>
    <x v="23"/>
    <s v="Paraíba"/>
    <s v="Nordeste"/>
    <s v="2000_PO01 - Capacitação de Servidores Públicos Federais em Processo de Qualificação e Requalificação"/>
    <m/>
    <x v="3"/>
    <x v="1"/>
    <x v="2"/>
    <n v="0"/>
    <n v="0"/>
    <n v="0"/>
    <x v="0"/>
    <m/>
    <m/>
    <m/>
    <m/>
    <m/>
    <m/>
  </r>
  <r>
    <x v="23"/>
    <s v="Paraíba"/>
    <s v="Nordeste"/>
    <s v="2000_PO01 - Capacitação de Servidores Públicos Federais em Processo de Qualificação e Requalificação"/>
    <m/>
    <x v="4"/>
    <x v="0"/>
    <x v="0"/>
    <n v="0"/>
    <n v="0"/>
    <n v="0"/>
    <x v="0"/>
    <m/>
    <m/>
    <m/>
    <m/>
    <m/>
    <m/>
  </r>
  <r>
    <x v="23"/>
    <s v="Paraíba"/>
    <s v="Nordeste"/>
    <s v="2000_PO01 - Capacitação de Servidores Públicos Federais em Processo de Qualificação e Requalificação"/>
    <m/>
    <x v="4"/>
    <x v="0"/>
    <x v="1"/>
    <n v="0"/>
    <n v="0"/>
    <n v="0"/>
    <x v="0"/>
    <m/>
    <m/>
    <m/>
    <m/>
    <m/>
    <m/>
  </r>
  <r>
    <x v="23"/>
    <s v="Paraíba"/>
    <s v="Nordeste"/>
    <s v="2000_PO01 - Capacitação de Servidores Públicos Federais em Processo de Qualificação e Requalificação"/>
    <m/>
    <x v="4"/>
    <x v="0"/>
    <x v="2"/>
    <n v="0"/>
    <n v="0"/>
    <n v="0"/>
    <x v="0"/>
    <m/>
    <m/>
    <m/>
    <m/>
    <m/>
    <m/>
  </r>
  <r>
    <x v="23"/>
    <s v="Paraíba"/>
    <s v="Nordeste"/>
    <s v="2000_PO01 - Capacitação de Servidores Públicos Federais em Processo de Qualificação e Requalificação"/>
    <m/>
    <x v="4"/>
    <x v="1"/>
    <x v="3"/>
    <n v="0"/>
    <n v="0"/>
    <s v="nulo"/>
    <x v="0"/>
    <m/>
    <m/>
    <m/>
    <m/>
    <m/>
    <m/>
  </r>
  <r>
    <x v="23"/>
    <s v="Paraíba"/>
    <s v="Nordeste"/>
    <s v="2000_PO01 - Capacitação de Servidores Públicos Federais em Processo de Qualificação e Requalificação"/>
    <m/>
    <x v="4"/>
    <x v="1"/>
    <x v="1"/>
    <n v="2"/>
    <n v="6"/>
    <s v="nulo"/>
    <x v="0"/>
    <m/>
    <m/>
    <m/>
    <m/>
    <m/>
    <m/>
  </r>
  <r>
    <x v="23"/>
    <s v="Paraíba"/>
    <s v="Nordeste"/>
    <s v="2000_PO01 - Capacitação de Servidores Públicos Federais em Processo de Qualificação e Requalificação"/>
    <m/>
    <x v="4"/>
    <x v="1"/>
    <x v="2"/>
    <n v="0"/>
    <n v="0"/>
    <n v="0"/>
    <x v="0"/>
    <m/>
    <m/>
    <m/>
    <m/>
    <m/>
    <m/>
  </r>
  <r>
    <x v="24"/>
    <s v="Roraima"/>
    <s v="NORTE"/>
    <s v="2000_PO01 - Capacitação de Servidores Públicos Federais em Processo de Qualificação e Requalificação"/>
    <m/>
    <x v="0"/>
    <x v="0"/>
    <x v="0"/>
    <n v="0"/>
    <n v="0"/>
    <n v="0"/>
    <x v="0"/>
    <m/>
    <m/>
    <m/>
    <m/>
    <m/>
    <m/>
  </r>
  <r>
    <x v="24"/>
    <s v="Roraima"/>
    <s v="NORTE"/>
    <s v="2000_PO01 - Capacitação de Servidores Públicos Federais em Processo de Qualificação e Requalificação"/>
    <m/>
    <x v="0"/>
    <x v="0"/>
    <x v="1"/>
    <n v="0"/>
    <n v="0"/>
    <n v="0"/>
    <x v="0"/>
    <m/>
    <m/>
    <m/>
    <m/>
    <m/>
    <m/>
  </r>
  <r>
    <x v="24"/>
    <s v="Roraima"/>
    <s v="NORTE"/>
    <s v="2000_PO01 - Capacitação de Servidores Públicos Federais em Processo de Qualificação e Requalificação"/>
    <m/>
    <x v="0"/>
    <x v="0"/>
    <x v="2"/>
    <n v="0"/>
    <n v="0"/>
    <n v="0"/>
    <x v="0"/>
    <m/>
    <m/>
    <m/>
    <m/>
    <m/>
    <m/>
  </r>
  <r>
    <x v="24"/>
    <s v="Roraima"/>
    <s v="NORTE"/>
    <s v="2000_PO01 - Capacitação de Servidores Públicos Federais em Processo de Qualificação e Requalificação"/>
    <m/>
    <x v="0"/>
    <x v="1"/>
    <x v="3"/>
    <n v="0"/>
    <n v="0"/>
    <s v="nulo"/>
    <x v="0"/>
    <m/>
    <m/>
    <m/>
    <m/>
    <m/>
    <m/>
  </r>
  <r>
    <x v="24"/>
    <s v="Roraima"/>
    <s v="NORTE"/>
    <s v="2000_PO01 - Capacitação de Servidores Públicos Federais em Processo de Qualificação e Requalificação"/>
    <m/>
    <x v="0"/>
    <x v="1"/>
    <x v="1"/>
    <n v="0"/>
    <n v="0"/>
    <s v="nulo"/>
    <x v="0"/>
    <m/>
    <m/>
    <m/>
    <m/>
    <m/>
    <m/>
  </r>
  <r>
    <x v="24"/>
    <s v="Roraima"/>
    <s v="NORTE"/>
    <s v="2000_PO01 - Capacitação de Servidores Públicos Federais em Processo de Qualificação e Requalificação"/>
    <m/>
    <x v="0"/>
    <x v="1"/>
    <x v="2"/>
    <n v="0"/>
    <n v="0"/>
    <n v="0"/>
    <x v="0"/>
    <m/>
    <m/>
    <m/>
    <m/>
    <m/>
    <m/>
  </r>
  <r>
    <x v="24"/>
    <s v="Roraima"/>
    <s v="NORTE"/>
    <s v="2000_PO01 - Capacitação de Servidores Públicos Federais em Processo de Qualificação e Requalificação"/>
    <m/>
    <x v="1"/>
    <x v="1"/>
    <x v="3"/>
    <n v="0"/>
    <n v="0"/>
    <s v="nulo"/>
    <x v="0"/>
    <m/>
    <m/>
    <m/>
    <m/>
    <m/>
    <m/>
  </r>
  <r>
    <x v="24"/>
    <s v="Roraima"/>
    <s v="NORTE"/>
    <s v="2000_PO01 - Capacitação de Servidores Públicos Federais em Processo de Qualificação e Requalificação"/>
    <m/>
    <x v="1"/>
    <x v="1"/>
    <x v="1"/>
    <n v="0"/>
    <n v="0"/>
    <s v="nulo"/>
    <x v="0"/>
    <m/>
    <m/>
    <m/>
    <m/>
    <m/>
    <m/>
  </r>
  <r>
    <x v="24"/>
    <s v="Roraima"/>
    <s v="NORTE"/>
    <s v="2000_PO01 - Capacitação de Servidores Públicos Federais em Processo de Qualificação e Requalificação"/>
    <m/>
    <x v="1"/>
    <x v="1"/>
    <x v="2"/>
    <n v="0"/>
    <n v="0"/>
    <n v="0"/>
    <x v="0"/>
    <m/>
    <m/>
    <m/>
    <m/>
    <m/>
    <m/>
  </r>
  <r>
    <x v="24"/>
    <s v="Roraima"/>
    <s v="NORTE"/>
    <s v="2000_PO01 - Capacitação de Servidores Públicos Federais em Processo de Qualificação e Requalificação"/>
    <m/>
    <x v="2"/>
    <x v="1"/>
    <x v="3"/>
    <n v="0"/>
    <n v="0"/>
    <s v="nulo"/>
    <x v="0"/>
    <m/>
    <m/>
    <m/>
    <m/>
    <m/>
    <m/>
  </r>
  <r>
    <x v="24"/>
    <s v="Roraima"/>
    <s v="NORTE"/>
    <s v="2000_PO01 - Capacitação de Servidores Públicos Federais em Processo de Qualificação e Requalificação"/>
    <m/>
    <x v="2"/>
    <x v="1"/>
    <x v="1"/>
    <n v="0"/>
    <n v="0"/>
    <s v="nulo"/>
    <x v="0"/>
    <m/>
    <m/>
    <m/>
    <m/>
    <m/>
    <m/>
  </r>
  <r>
    <x v="24"/>
    <s v="Roraima"/>
    <s v="NORTE"/>
    <s v="2000_PO01 - Capacitação de Servidores Públicos Federais em Processo de Qualificação e Requalificação"/>
    <m/>
    <x v="2"/>
    <x v="1"/>
    <x v="2"/>
    <n v="0"/>
    <n v="0"/>
    <n v="0"/>
    <x v="0"/>
    <m/>
    <m/>
    <m/>
    <m/>
    <m/>
    <m/>
  </r>
  <r>
    <x v="24"/>
    <s v="Roraima"/>
    <s v="NORTE"/>
    <s v="2000_PO01 - Capacitação de Servidores Públicos Federais em Processo de Qualificação e Requalificação"/>
    <m/>
    <x v="3"/>
    <x v="1"/>
    <x v="3"/>
    <n v="0"/>
    <n v="0"/>
    <s v="nulo"/>
    <x v="0"/>
    <m/>
    <m/>
    <m/>
    <m/>
    <m/>
    <m/>
  </r>
  <r>
    <x v="24"/>
    <s v="Roraima"/>
    <s v="NORTE"/>
    <s v="2000_PO01 - Capacitação de Servidores Públicos Federais em Processo de Qualificação e Requalificação"/>
    <m/>
    <x v="3"/>
    <x v="1"/>
    <x v="1"/>
    <n v="0"/>
    <n v="0"/>
    <s v="nulo"/>
    <x v="0"/>
    <m/>
    <m/>
    <m/>
    <m/>
    <m/>
    <m/>
  </r>
  <r>
    <x v="24"/>
    <s v="Roraima"/>
    <s v="NORTE"/>
    <s v="2000_PO01 - Capacitação de Servidores Públicos Federais em Processo de Qualificação e Requalificação"/>
    <m/>
    <x v="3"/>
    <x v="1"/>
    <x v="2"/>
    <n v="0"/>
    <n v="0"/>
    <n v="0"/>
    <x v="0"/>
    <m/>
    <m/>
    <m/>
    <m/>
    <m/>
    <m/>
  </r>
  <r>
    <x v="24"/>
    <s v="Roraima"/>
    <s v="NORTE"/>
    <s v="2000_PO01 - Capacitação de Servidores Públicos Federais em Processo de Qualificação e Requalificação"/>
    <m/>
    <x v="4"/>
    <x v="1"/>
    <x v="3"/>
    <n v="0"/>
    <n v="0"/>
    <s v="nulo"/>
    <x v="0"/>
    <m/>
    <m/>
    <m/>
    <m/>
    <m/>
    <m/>
  </r>
  <r>
    <x v="24"/>
    <s v="Roraima"/>
    <s v="NORTE"/>
    <s v="2000_PO01 - Capacitação de Servidores Públicos Federais em Processo de Qualificação e Requalificação"/>
    <m/>
    <x v="4"/>
    <x v="1"/>
    <x v="1"/>
    <n v="0"/>
    <n v="0"/>
    <s v="nulo"/>
    <x v="0"/>
    <m/>
    <m/>
    <m/>
    <m/>
    <m/>
    <m/>
  </r>
  <r>
    <x v="24"/>
    <s v="Roraima"/>
    <s v="NORTE"/>
    <s v="2000_PO01 - Capacitação de Servidores Públicos Federais em Processo de Qualificação e Requalificação"/>
    <m/>
    <x v="4"/>
    <x v="1"/>
    <x v="2"/>
    <n v="0"/>
    <n v="0"/>
    <n v="0"/>
    <x v="0"/>
    <m/>
    <m/>
    <m/>
    <m/>
    <m/>
    <m/>
  </r>
  <r>
    <x v="25"/>
    <s v="Amapá"/>
    <s v="NORTE"/>
    <s v="2000_PO01 - Capacitação de Servidores Públicos Federais em Processo de Qualificação e Requalificação"/>
    <m/>
    <x v="0"/>
    <x v="0"/>
    <x v="0"/>
    <n v="17"/>
    <n v="600"/>
    <s v="nulo"/>
    <x v="0"/>
    <m/>
    <m/>
    <m/>
    <m/>
    <m/>
    <m/>
  </r>
  <r>
    <x v="25"/>
    <s v="Amapá"/>
    <s v="NORTE"/>
    <s v="2000_PO01 - Capacitação de Servidores Públicos Federais em Processo de Qualificação e Requalificação"/>
    <m/>
    <x v="0"/>
    <x v="0"/>
    <x v="1"/>
    <n v="17"/>
    <n v="600"/>
    <s v="nulo"/>
    <x v="0"/>
    <m/>
    <m/>
    <m/>
    <m/>
    <m/>
    <m/>
  </r>
  <r>
    <x v="25"/>
    <s v="Amapá"/>
    <s v="NORTE"/>
    <s v="2000_PO01 - Capacitação de Servidores Públicos Federais em Processo de Qualificação e Requalificação"/>
    <m/>
    <x v="0"/>
    <x v="0"/>
    <x v="2"/>
    <n v="17"/>
    <n v="600"/>
    <n v="18"/>
    <x v="0"/>
    <m/>
    <m/>
    <m/>
    <m/>
    <m/>
    <m/>
  </r>
  <r>
    <x v="25"/>
    <s v="Amapá"/>
    <s v="NORTE"/>
    <s v="2000_PO01 - Capacitação de Servidores Públicos Federais em Processo de Qualificação e Requalificação"/>
    <m/>
    <x v="0"/>
    <x v="1"/>
    <x v="3"/>
    <n v="0"/>
    <n v="0"/>
    <s v="nulo"/>
    <x v="0"/>
    <m/>
    <m/>
    <m/>
    <m/>
    <m/>
    <m/>
  </r>
  <r>
    <x v="25"/>
    <s v="Amapá"/>
    <s v="NORTE"/>
    <s v="2000_PO01 - Capacitação de Servidores Públicos Federais em Processo de Qualificação e Requalificação"/>
    <m/>
    <x v="0"/>
    <x v="1"/>
    <x v="1"/>
    <n v="0"/>
    <n v="0"/>
    <s v="nulo"/>
    <x v="0"/>
    <m/>
    <m/>
    <m/>
    <m/>
    <m/>
    <m/>
  </r>
  <r>
    <x v="25"/>
    <s v="Amapá"/>
    <s v="NORTE"/>
    <s v="2000_PO01 - Capacitação de Servidores Públicos Federais em Processo de Qualificação e Requalificação"/>
    <m/>
    <x v="0"/>
    <x v="1"/>
    <x v="2"/>
    <n v="0"/>
    <n v="0"/>
    <n v="0"/>
    <x v="0"/>
    <m/>
    <m/>
    <m/>
    <m/>
    <m/>
    <m/>
  </r>
  <r>
    <x v="25"/>
    <s v="Amapá"/>
    <s v="NORTE"/>
    <s v="2000_PO01 - Capacitação de Servidores Públicos Federais em Processo de Qualificação e Requalificação"/>
    <m/>
    <x v="1"/>
    <x v="0"/>
    <x v="1"/>
    <n v="0"/>
    <n v="0"/>
    <s v="nulo"/>
    <x v="0"/>
    <m/>
    <m/>
    <m/>
    <m/>
    <m/>
    <m/>
  </r>
  <r>
    <x v="25"/>
    <s v="Amapá"/>
    <s v="NORTE"/>
    <s v="2000_PO01 - Capacitação de Servidores Públicos Federais em Processo de Qualificação e Requalificação"/>
    <m/>
    <x v="1"/>
    <x v="0"/>
    <x v="2"/>
    <n v="0"/>
    <n v="0"/>
    <n v="0"/>
    <x v="0"/>
    <m/>
    <m/>
    <m/>
    <m/>
    <m/>
    <m/>
  </r>
  <r>
    <x v="25"/>
    <s v="Amapá"/>
    <s v="NORTE"/>
    <s v="2000_PO01 - Capacitação de Servidores Públicos Federais em Processo de Qualificação e Requalificação"/>
    <m/>
    <x v="1"/>
    <x v="1"/>
    <x v="3"/>
    <n v="1"/>
    <n v="65"/>
    <s v="nulo"/>
    <x v="0"/>
    <m/>
    <m/>
    <m/>
    <m/>
    <m/>
    <m/>
  </r>
  <r>
    <x v="25"/>
    <s v="Amapá"/>
    <s v="NORTE"/>
    <s v="2000_PO01 - Capacitação de Servidores Públicos Federais em Processo de Qualificação e Requalificação"/>
    <m/>
    <x v="1"/>
    <x v="1"/>
    <x v="1"/>
    <n v="1"/>
    <n v="65"/>
    <s v="nulo"/>
    <x v="0"/>
    <m/>
    <m/>
    <m/>
    <m/>
    <m/>
    <m/>
  </r>
  <r>
    <x v="25"/>
    <s v="Amapá"/>
    <s v="NORTE"/>
    <s v="2000_PO01 - Capacitação de Servidores Públicos Federais em Processo de Qualificação e Requalificação"/>
    <m/>
    <x v="1"/>
    <x v="1"/>
    <x v="2"/>
    <n v="1"/>
    <n v="65"/>
    <n v="0"/>
    <x v="0"/>
    <m/>
    <m/>
    <m/>
    <m/>
    <m/>
    <m/>
  </r>
  <r>
    <x v="25"/>
    <s v="Amapá"/>
    <s v="NORTE"/>
    <s v="2000_PO01 - Capacitação de Servidores Públicos Federais em Processo de Qualificação e Requalificação"/>
    <m/>
    <x v="2"/>
    <x v="0"/>
    <x v="1"/>
    <n v="0"/>
    <n v="0"/>
    <n v="0"/>
    <x v="0"/>
    <m/>
    <m/>
    <m/>
    <m/>
    <m/>
    <m/>
  </r>
  <r>
    <x v="25"/>
    <s v="Amapá"/>
    <s v="NORTE"/>
    <s v="2000_PO01 - Capacitação de Servidores Públicos Federais em Processo de Qualificação e Requalificação"/>
    <m/>
    <x v="2"/>
    <x v="0"/>
    <x v="2"/>
    <n v="0"/>
    <n v="0"/>
    <n v="0"/>
    <x v="0"/>
    <m/>
    <m/>
    <m/>
    <m/>
    <m/>
    <m/>
  </r>
  <r>
    <x v="25"/>
    <s v="Amapá"/>
    <s v="NORTE"/>
    <s v="2000_PO01 - Capacitação de Servidores Públicos Federais em Processo de Qualificação e Requalificação"/>
    <m/>
    <x v="2"/>
    <x v="1"/>
    <x v="3"/>
    <n v="0"/>
    <n v="0"/>
    <s v="nulo"/>
    <x v="0"/>
    <m/>
    <m/>
    <m/>
    <m/>
    <m/>
    <m/>
  </r>
  <r>
    <x v="25"/>
    <s v="Amapá"/>
    <s v="NORTE"/>
    <s v="2000_PO01 - Capacitação de Servidores Públicos Federais em Processo de Qualificação e Requalificação"/>
    <m/>
    <x v="2"/>
    <x v="1"/>
    <x v="1"/>
    <n v="0"/>
    <n v="0"/>
    <s v="nulo"/>
    <x v="0"/>
    <m/>
    <m/>
    <m/>
    <m/>
    <m/>
    <m/>
  </r>
  <r>
    <x v="25"/>
    <s v="Amapá"/>
    <s v="NORTE"/>
    <s v="2000_PO01 - Capacitação de Servidores Públicos Federais em Processo de Qualificação e Requalificação"/>
    <m/>
    <x v="2"/>
    <x v="1"/>
    <x v="2"/>
    <n v="0"/>
    <n v="0"/>
    <n v="0"/>
    <x v="0"/>
    <m/>
    <m/>
    <m/>
    <m/>
    <m/>
    <m/>
  </r>
  <r>
    <x v="25"/>
    <s v="Amapá"/>
    <s v="NORTE"/>
    <s v="2000_PO01 - Capacitação de Servidores Públicos Federais em Processo de Qualificação e Requalificação"/>
    <m/>
    <x v="3"/>
    <x v="0"/>
    <x v="1"/>
    <n v="0"/>
    <n v="0"/>
    <n v="0"/>
    <x v="0"/>
    <m/>
    <m/>
    <m/>
    <m/>
    <m/>
    <m/>
  </r>
  <r>
    <x v="25"/>
    <s v="Amapá"/>
    <s v="NORTE"/>
    <s v="2000_PO01 - Capacitação de Servidores Públicos Federais em Processo de Qualificação e Requalificação"/>
    <m/>
    <x v="3"/>
    <x v="0"/>
    <x v="2"/>
    <n v="0"/>
    <n v="0"/>
    <n v="0"/>
    <x v="0"/>
    <m/>
    <m/>
    <m/>
    <m/>
    <m/>
    <m/>
  </r>
  <r>
    <x v="25"/>
    <s v="Amapá"/>
    <s v="NORTE"/>
    <s v="2000_PO01 - Capacitação de Servidores Públicos Federais em Processo de Qualificação e Requalificação"/>
    <m/>
    <x v="3"/>
    <x v="1"/>
    <x v="3"/>
    <n v="0"/>
    <n v="0"/>
    <s v="nulo"/>
    <x v="0"/>
    <m/>
    <m/>
    <m/>
    <m/>
    <m/>
    <m/>
  </r>
  <r>
    <x v="25"/>
    <s v="Amapá"/>
    <s v="NORTE"/>
    <s v="2000_PO01 - Capacitação de Servidores Públicos Federais em Processo de Qualificação e Requalificação"/>
    <m/>
    <x v="3"/>
    <x v="1"/>
    <x v="1"/>
    <n v="0"/>
    <n v="0"/>
    <s v="nulo"/>
    <x v="0"/>
    <m/>
    <m/>
    <m/>
    <m/>
    <m/>
    <m/>
  </r>
  <r>
    <x v="25"/>
    <s v="Amapá"/>
    <s v="NORTE"/>
    <s v="2000_PO01 - Capacitação de Servidores Públicos Federais em Processo de Qualificação e Requalificação"/>
    <m/>
    <x v="3"/>
    <x v="1"/>
    <x v="2"/>
    <n v="0"/>
    <n v="0"/>
    <n v="0"/>
    <x v="0"/>
    <m/>
    <m/>
    <m/>
    <m/>
    <m/>
    <m/>
  </r>
  <r>
    <x v="25"/>
    <s v="Amapá"/>
    <s v="NORTE"/>
    <s v="2000_PO01 - Capacitação de Servidores Públicos Federais em Processo de Qualificação e Requalificação"/>
    <m/>
    <x v="4"/>
    <x v="0"/>
    <x v="1"/>
    <n v="0"/>
    <n v="0"/>
    <n v="0"/>
    <x v="0"/>
    <m/>
    <m/>
    <m/>
    <m/>
    <m/>
    <m/>
  </r>
  <r>
    <x v="25"/>
    <s v="Amapá"/>
    <s v="NORTE"/>
    <s v="2000_PO01 - Capacitação de Servidores Públicos Federais em Processo de Qualificação e Requalificação"/>
    <m/>
    <x v="4"/>
    <x v="0"/>
    <x v="2"/>
    <n v="0"/>
    <n v="0"/>
    <n v="0"/>
    <x v="0"/>
    <m/>
    <m/>
    <m/>
    <m/>
    <m/>
    <m/>
  </r>
  <r>
    <x v="25"/>
    <s v="Amapá"/>
    <s v="NORTE"/>
    <s v="2000_PO01 - Capacitação de Servidores Públicos Federais em Processo de Qualificação e Requalificação"/>
    <m/>
    <x v="4"/>
    <x v="1"/>
    <x v="3"/>
    <n v="0"/>
    <n v="0"/>
    <s v="nulo"/>
    <x v="0"/>
    <m/>
    <m/>
    <m/>
    <m/>
    <m/>
    <m/>
  </r>
  <r>
    <x v="25"/>
    <s v="Amapá"/>
    <s v="NORTE"/>
    <s v="2000_PO01 - Capacitação de Servidores Públicos Federais em Processo de Qualificação e Requalificação"/>
    <m/>
    <x v="4"/>
    <x v="1"/>
    <x v="1"/>
    <n v="0"/>
    <n v="0"/>
    <s v="nulo"/>
    <x v="0"/>
    <m/>
    <m/>
    <m/>
    <m/>
    <m/>
    <m/>
  </r>
  <r>
    <x v="25"/>
    <s v="Amapá"/>
    <s v="NORTE"/>
    <s v="2000_PO01 - Capacitação de Servidores Públicos Federais em Processo de Qualificação e Requalificação"/>
    <m/>
    <x v="4"/>
    <x v="1"/>
    <x v="2"/>
    <n v="0"/>
    <n v="0"/>
    <n v="0"/>
    <x v="0"/>
    <m/>
    <m/>
    <m/>
    <m/>
    <m/>
    <m/>
  </r>
  <r>
    <x v="26"/>
    <s v="Pernambuco"/>
    <s v="Nordeste"/>
    <s v="2000_PO01 - Capacitação de Servidores Públicos Federais em Processo de Qualificação e Requalificação"/>
    <m/>
    <x v="0"/>
    <x v="0"/>
    <x v="0"/>
    <n v="0"/>
    <n v="0"/>
    <n v="0"/>
    <x v="5"/>
    <m/>
    <m/>
    <m/>
    <m/>
    <m/>
    <m/>
  </r>
  <r>
    <x v="26"/>
    <s v="Pernambuco"/>
    <s v="Nordeste"/>
    <s v="2000_PO01 - Capacitação de Servidores Públicos Federais em Processo de Qualificação e Requalificação"/>
    <m/>
    <x v="0"/>
    <x v="0"/>
    <x v="1"/>
    <n v="0"/>
    <n v="0"/>
    <n v="0"/>
    <x v="0"/>
    <m/>
    <m/>
    <m/>
    <m/>
    <m/>
    <m/>
  </r>
  <r>
    <x v="26"/>
    <s v="Pernambuco"/>
    <s v="Nordeste"/>
    <s v="2000_PO01 - Capacitação de Servidores Públicos Federais em Processo de Qualificação e Requalificação"/>
    <m/>
    <x v="0"/>
    <x v="0"/>
    <x v="2"/>
    <n v="0"/>
    <n v="0"/>
    <n v="0"/>
    <x v="0"/>
    <m/>
    <m/>
    <m/>
    <m/>
    <m/>
    <m/>
  </r>
  <r>
    <x v="26"/>
    <s v="Pernambuco"/>
    <s v="Nordeste"/>
    <s v="2000_PO01 - Capacitação de Servidores Públicos Federais em Processo de Qualificação e Requalificação"/>
    <m/>
    <x v="0"/>
    <x v="1"/>
    <x v="3"/>
    <n v="1"/>
    <n v="450"/>
    <s v="nulo"/>
    <x v="0"/>
    <m/>
    <m/>
    <m/>
    <m/>
    <m/>
    <m/>
  </r>
  <r>
    <x v="26"/>
    <s v="Pernambuco"/>
    <s v="Nordeste"/>
    <s v="2000_PO01 - Capacitação de Servidores Públicos Federais em Processo de Qualificação e Requalificação"/>
    <m/>
    <x v="0"/>
    <x v="1"/>
    <x v="1"/>
    <n v="2"/>
    <n v="1350"/>
    <s v="nulo"/>
    <x v="0"/>
    <m/>
    <m/>
    <m/>
    <m/>
    <m/>
    <m/>
  </r>
  <r>
    <x v="26"/>
    <s v="Pernambuco"/>
    <s v="Nordeste"/>
    <s v="2000_PO01 - Capacitação de Servidores Públicos Federais em Processo de Qualificação e Requalificação"/>
    <m/>
    <x v="0"/>
    <x v="1"/>
    <x v="2"/>
    <n v="3"/>
    <n v="1215"/>
    <n v="3"/>
    <x v="0"/>
    <m/>
    <m/>
    <m/>
    <m/>
    <m/>
    <m/>
  </r>
  <r>
    <x v="26"/>
    <s v="Pernambuco"/>
    <s v="Nordeste"/>
    <s v="2000_PO01 - Capacitação de Servidores Públicos Federais em Processo de Qualificação e Requalificação"/>
    <m/>
    <x v="1"/>
    <x v="1"/>
    <x v="3"/>
    <n v="0"/>
    <n v="0"/>
    <s v="nulo"/>
    <x v="0"/>
    <m/>
    <m/>
    <m/>
    <m/>
    <m/>
    <m/>
  </r>
  <r>
    <x v="26"/>
    <s v="Pernambuco"/>
    <s v="Nordeste"/>
    <s v="2000_PO01 - Capacitação de Servidores Públicos Federais em Processo de Qualificação e Requalificação"/>
    <m/>
    <x v="1"/>
    <x v="1"/>
    <x v="1"/>
    <n v="0"/>
    <n v="0"/>
    <s v="nulo"/>
    <x v="0"/>
    <m/>
    <m/>
    <m/>
    <m/>
    <m/>
    <m/>
  </r>
  <r>
    <x v="26"/>
    <s v="Pernambuco"/>
    <s v="Nordeste"/>
    <s v="2000_PO01 - Capacitação de Servidores Públicos Federais em Processo de Qualificação e Requalificação"/>
    <m/>
    <x v="1"/>
    <x v="1"/>
    <x v="2"/>
    <n v="0"/>
    <n v="0"/>
    <n v="0"/>
    <x v="0"/>
    <m/>
    <m/>
    <m/>
    <m/>
    <m/>
    <m/>
  </r>
  <r>
    <x v="26"/>
    <s v="Pernambuco"/>
    <s v="Nordeste"/>
    <s v="2000_PO01 - Capacitação de Servidores Públicos Federais em Processo de Qualificação e Requalificação"/>
    <m/>
    <x v="2"/>
    <x v="1"/>
    <x v="3"/>
    <n v="0"/>
    <n v="0"/>
    <s v="nulo"/>
    <x v="0"/>
    <m/>
    <m/>
    <m/>
    <m/>
    <m/>
    <m/>
  </r>
  <r>
    <x v="26"/>
    <s v="Pernambuco"/>
    <s v="Nordeste"/>
    <s v="2000_PO01 - Capacitação de Servidores Públicos Federais em Processo de Qualificação e Requalificação"/>
    <m/>
    <x v="2"/>
    <x v="1"/>
    <x v="1"/>
    <n v="0"/>
    <n v="0"/>
    <s v="nulo"/>
    <x v="0"/>
    <m/>
    <m/>
    <m/>
    <m/>
    <m/>
    <m/>
  </r>
  <r>
    <x v="26"/>
    <s v="Pernambuco"/>
    <s v="Nordeste"/>
    <s v="2000_PO01 - Capacitação de Servidores Públicos Federais em Processo de Qualificação e Requalificação"/>
    <m/>
    <x v="2"/>
    <x v="1"/>
    <x v="2"/>
    <n v="0"/>
    <n v="0"/>
    <n v="0"/>
    <x v="0"/>
    <m/>
    <m/>
    <m/>
    <m/>
    <m/>
    <m/>
  </r>
  <r>
    <x v="26"/>
    <s v="Pernambuco"/>
    <s v="Nordeste"/>
    <s v="2000_PO01 - Capacitação de Servidores Públicos Federais em Processo de Qualificação e Requalificação"/>
    <m/>
    <x v="3"/>
    <x v="1"/>
    <x v="3"/>
    <n v="0"/>
    <n v="0"/>
    <s v="nulo"/>
    <x v="0"/>
    <m/>
    <m/>
    <m/>
    <m/>
    <m/>
    <m/>
  </r>
  <r>
    <x v="26"/>
    <s v="Pernambuco"/>
    <s v="Nordeste"/>
    <s v="2000_PO01 - Capacitação de Servidores Públicos Federais em Processo de Qualificação e Requalificação"/>
    <m/>
    <x v="3"/>
    <x v="1"/>
    <x v="1"/>
    <n v="0"/>
    <n v="0"/>
    <s v="nulo"/>
    <x v="0"/>
    <m/>
    <m/>
    <m/>
    <m/>
    <m/>
    <m/>
  </r>
  <r>
    <x v="26"/>
    <s v="Pernambuco"/>
    <s v="Nordeste"/>
    <s v="2000_PO01 - Capacitação de Servidores Públicos Federais em Processo de Qualificação e Requalificação"/>
    <m/>
    <x v="3"/>
    <x v="1"/>
    <x v="2"/>
    <n v="0"/>
    <n v="0"/>
    <n v="0"/>
    <x v="0"/>
    <m/>
    <m/>
    <m/>
    <m/>
    <m/>
    <m/>
  </r>
  <r>
    <x v="26"/>
    <s v="Pernambuco"/>
    <s v="Nordeste"/>
    <s v="2000_PO01 - Capacitação de Servidores Públicos Federais em Processo de Qualificação e Requalificação"/>
    <m/>
    <x v="4"/>
    <x v="1"/>
    <x v="3"/>
    <n v="0"/>
    <n v="0"/>
    <s v="nulo"/>
    <x v="0"/>
    <m/>
    <m/>
    <m/>
    <m/>
    <m/>
    <m/>
  </r>
  <r>
    <x v="26"/>
    <s v="Pernambuco"/>
    <s v="Nordeste"/>
    <s v="2000_PO01 - Capacitação de Servidores Públicos Federais em Processo de Qualificação e Requalificação"/>
    <m/>
    <x v="4"/>
    <x v="1"/>
    <x v="1"/>
    <n v="0"/>
    <n v="0"/>
    <s v="nulo"/>
    <x v="0"/>
    <m/>
    <m/>
    <m/>
    <m/>
    <m/>
    <m/>
  </r>
  <r>
    <x v="26"/>
    <s v="Pernambuco"/>
    <s v="Nordeste"/>
    <s v="2000_PO01 - Capacitação de Servidores Públicos Federais em Processo de Qualificação e Requalificação"/>
    <m/>
    <x v="4"/>
    <x v="1"/>
    <x v="2"/>
    <n v="0"/>
    <n v="0"/>
    <n v="0"/>
    <x v="0"/>
    <m/>
    <m/>
    <m/>
    <m/>
    <m/>
    <m/>
  </r>
  <r>
    <x v="27"/>
    <s v="Paraná"/>
    <s v="Sul"/>
    <s v="2000_PO01 - Capacitação de Servidores Públicos Federais em Processo de Qualificação e Requalificação"/>
    <m/>
    <x v="0"/>
    <x v="0"/>
    <x v="0"/>
    <n v="0"/>
    <n v="0"/>
    <n v="0"/>
    <x v="0"/>
    <m/>
    <m/>
    <m/>
    <m/>
    <m/>
    <m/>
  </r>
  <r>
    <x v="27"/>
    <s v="Paraná"/>
    <s v="Sul"/>
    <s v="2000_PO01 - Capacitação de Servidores Públicos Federais em Processo de Qualificação e Requalificação"/>
    <m/>
    <x v="0"/>
    <x v="0"/>
    <x v="1"/>
    <n v="0"/>
    <n v="0"/>
    <n v="0"/>
    <x v="0"/>
    <m/>
    <m/>
    <m/>
    <m/>
    <m/>
    <m/>
  </r>
  <r>
    <x v="27"/>
    <s v="Paraná"/>
    <s v="Sul"/>
    <s v="2000_PO01 - Capacitação de Servidores Públicos Federais em Processo de Qualificação e Requalificação"/>
    <m/>
    <x v="0"/>
    <x v="0"/>
    <x v="2"/>
    <n v="0"/>
    <n v="0"/>
    <n v="0"/>
    <x v="0"/>
    <m/>
    <m/>
    <m/>
    <m/>
    <m/>
    <m/>
  </r>
  <r>
    <x v="27"/>
    <s v="Paraná"/>
    <s v="Sul"/>
    <s v="2000_PO01 - Capacitação de Servidores Públicos Federais em Processo de Qualificação e Requalificação"/>
    <m/>
    <x v="0"/>
    <x v="1"/>
    <x v="3"/>
    <n v="0"/>
    <n v="0"/>
    <s v="nulo"/>
    <x v="0"/>
    <m/>
    <m/>
    <m/>
    <m/>
    <m/>
    <m/>
  </r>
  <r>
    <x v="27"/>
    <s v="Paraná"/>
    <s v="Sul"/>
    <s v="2000_PO01 - Capacitação de Servidores Públicos Federais em Processo de Qualificação e Requalificação"/>
    <m/>
    <x v="0"/>
    <x v="1"/>
    <x v="1"/>
    <n v="0"/>
    <n v="0"/>
    <s v="nulo"/>
    <x v="0"/>
    <m/>
    <m/>
    <m/>
    <m/>
    <m/>
    <m/>
  </r>
  <r>
    <x v="27"/>
    <s v="Paraná"/>
    <s v="Sul"/>
    <s v="2000_PO01 - Capacitação de Servidores Públicos Federais em Processo de Qualificação e Requalificação"/>
    <m/>
    <x v="0"/>
    <x v="1"/>
    <x v="2"/>
    <n v="0"/>
    <n v="0"/>
    <n v="0"/>
    <x v="0"/>
    <m/>
    <m/>
    <m/>
    <m/>
    <m/>
    <m/>
  </r>
  <r>
    <x v="27"/>
    <s v="Paraná"/>
    <s v="Sul"/>
    <s v="2000_PO01 - Capacitação de Servidores Públicos Federais em Processo de Qualificação e Requalificação"/>
    <m/>
    <x v="1"/>
    <x v="1"/>
    <x v="3"/>
    <n v="0"/>
    <n v="0"/>
    <s v="nulo"/>
    <x v="0"/>
    <m/>
    <m/>
    <m/>
    <m/>
    <m/>
    <m/>
  </r>
  <r>
    <x v="27"/>
    <s v="Paraná"/>
    <s v="Sul"/>
    <s v="2000_PO01 - Capacitação de Servidores Públicos Federais em Processo de Qualificação e Requalificação"/>
    <m/>
    <x v="1"/>
    <x v="1"/>
    <x v="1"/>
    <n v="0"/>
    <n v="0"/>
    <s v="nulo"/>
    <x v="0"/>
    <m/>
    <m/>
    <m/>
    <m/>
    <m/>
    <m/>
  </r>
  <r>
    <x v="27"/>
    <s v="Paraná"/>
    <s v="Sul"/>
    <s v="2000_PO01 - Capacitação de Servidores Públicos Federais em Processo de Qualificação e Requalificação"/>
    <m/>
    <x v="1"/>
    <x v="1"/>
    <x v="2"/>
    <n v="0"/>
    <n v="0"/>
    <n v="0"/>
    <x v="0"/>
    <m/>
    <m/>
    <m/>
    <m/>
    <m/>
    <m/>
  </r>
  <r>
    <x v="27"/>
    <s v="Paraná"/>
    <s v="Sul"/>
    <s v="2000_PO01 - Capacitação de Servidores Públicos Federais em Processo de Qualificação e Requalificação"/>
    <m/>
    <x v="2"/>
    <x v="1"/>
    <x v="3"/>
    <n v="0"/>
    <n v="0"/>
    <s v="nulo"/>
    <x v="0"/>
    <m/>
    <m/>
    <m/>
    <m/>
    <m/>
    <m/>
  </r>
  <r>
    <x v="27"/>
    <s v="Paraná"/>
    <s v="Sul"/>
    <s v="2000_PO01 - Capacitação de Servidores Públicos Federais em Processo de Qualificação e Requalificação"/>
    <m/>
    <x v="2"/>
    <x v="1"/>
    <x v="1"/>
    <n v="0"/>
    <n v="0"/>
    <s v="nulo"/>
    <x v="0"/>
    <m/>
    <m/>
    <m/>
    <m/>
    <m/>
    <m/>
  </r>
  <r>
    <x v="27"/>
    <s v="Paraná"/>
    <s v="Sul"/>
    <s v="2000_PO01 - Capacitação de Servidores Públicos Federais em Processo de Qualificação e Requalificação"/>
    <m/>
    <x v="2"/>
    <x v="1"/>
    <x v="2"/>
    <n v="0"/>
    <n v="0"/>
    <n v="0"/>
    <x v="0"/>
    <m/>
    <m/>
    <m/>
    <m/>
    <m/>
    <m/>
  </r>
  <r>
    <x v="27"/>
    <s v="Paraná"/>
    <s v="Sul"/>
    <s v="2000_PO01 - Capacitação de Servidores Públicos Federais em Processo de Qualificação e Requalificação"/>
    <m/>
    <x v="3"/>
    <x v="1"/>
    <x v="3"/>
    <n v="0"/>
    <n v="0"/>
    <s v="nulo"/>
    <x v="0"/>
    <m/>
    <m/>
    <m/>
    <m/>
    <m/>
    <m/>
  </r>
  <r>
    <x v="27"/>
    <s v="Paraná"/>
    <s v="Sul"/>
    <s v="2000_PO01 - Capacitação de Servidores Públicos Federais em Processo de Qualificação e Requalificação"/>
    <m/>
    <x v="3"/>
    <x v="1"/>
    <x v="1"/>
    <n v="0"/>
    <n v="0"/>
    <s v="nulo"/>
    <x v="0"/>
    <m/>
    <m/>
    <m/>
    <m/>
    <m/>
    <m/>
  </r>
  <r>
    <x v="27"/>
    <s v="Paraná"/>
    <s v="Sul"/>
    <s v="2000_PO01 - Capacitação de Servidores Públicos Federais em Processo de Qualificação e Requalificação"/>
    <m/>
    <x v="3"/>
    <x v="1"/>
    <x v="2"/>
    <n v="0"/>
    <n v="0"/>
    <n v="0"/>
    <x v="0"/>
    <m/>
    <m/>
    <m/>
    <m/>
    <m/>
    <m/>
  </r>
  <r>
    <x v="27"/>
    <s v="Paraná"/>
    <s v="Sul"/>
    <s v="2000_PO01 - Capacitação de Servidores Públicos Federais em Processo de Qualificação e Requalificação"/>
    <m/>
    <x v="4"/>
    <x v="1"/>
    <x v="3"/>
    <n v="0"/>
    <n v="0"/>
    <s v="nulo"/>
    <x v="0"/>
    <m/>
    <m/>
    <m/>
    <m/>
    <m/>
    <m/>
  </r>
  <r>
    <x v="27"/>
    <s v="Paraná"/>
    <s v="Sul"/>
    <s v="2000_PO01 - Capacitação de Servidores Públicos Federais em Processo de Qualificação e Requalificação"/>
    <m/>
    <x v="4"/>
    <x v="1"/>
    <x v="1"/>
    <n v="0"/>
    <n v="0"/>
    <s v="nulo"/>
    <x v="0"/>
    <m/>
    <m/>
    <m/>
    <m/>
    <m/>
    <m/>
  </r>
  <r>
    <x v="27"/>
    <s v="Paraná"/>
    <s v="Sul"/>
    <s v="2000_PO01 - Capacitação de Servidores Públicos Federais em Processo de Qualificação e Requalificação"/>
    <m/>
    <x v="4"/>
    <x v="1"/>
    <x v="2"/>
    <n v="0"/>
    <n v="0"/>
    <n v="0"/>
    <x v="0"/>
    <m/>
    <m/>
    <m/>
    <m/>
    <m/>
    <m/>
  </r>
  <r>
    <x v="28"/>
    <s v="Acre"/>
    <s v="NORTE"/>
    <s v="2000_PO01 - Capacitação de Servidores Públicos Federais em Processo de Qualificação e Requalificação"/>
    <m/>
    <x v="0"/>
    <x v="0"/>
    <x v="0"/>
    <n v="0"/>
    <n v="0"/>
    <n v="0"/>
    <x v="0"/>
    <m/>
    <m/>
    <m/>
    <m/>
    <m/>
    <m/>
  </r>
  <r>
    <x v="28"/>
    <s v="Acre"/>
    <s v="NORTE"/>
    <s v="2000_PO01 - Capacitação de Servidores Públicos Federais em Processo de Qualificação e Requalificação"/>
    <m/>
    <x v="0"/>
    <x v="0"/>
    <x v="1"/>
    <n v="0"/>
    <n v="0"/>
    <n v="0"/>
    <x v="0"/>
    <m/>
    <m/>
    <m/>
    <m/>
    <m/>
    <m/>
  </r>
  <r>
    <x v="28"/>
    <s v="Acre"/>
    <s v="NORTE"/>
    <s v="2000_PO01 - Capacitação de Servidores Públicos Federais em Processo de Qualificação e Requalificação"/>
    <m/>
    <x v="0"/>
    <x v="0"/>
    <x v="2"/>
    <n v="0"/>
    <n v="0"/>
    <n v="0"/>
    <x v="0"/>
    <m/>
    <m/>
    <m/>
    <m/>
    <m/>
    <m/>
  </r>
  <r>
    <x v="28"/>
    <s v="Acre"/>
    <s v="NORTE"/>
    <s v="2000_PO01 - Capacitação de Servidores Públicos Federais em Processo de Qualificação e Requalificação"/>
    <m/>
    <x v="0"/>
    <x v="1"/>
    <x v="3"/>
    <n v="0"/>
    <n v="0"/>
    <s v="nulo"/>
    <x v="0"/>
    <m/>
    <m/>
    <m/>
    <m/>
    <m/>
    <m/>
  </r>
  <r>
    <x v="28"/>
    <s v="Acre"/>
    <s v="NORTE"/>
    <s v="2000_PO01 - Capacitação de Servidores Públicos Federais em Processo de Qualificação e Requalificação"/>
    <m/>
    <x v="0"/>
    <x v="1"/>
    <x v="1"/>
    <n v="0"/>
    <n v="0"/>
    <s v="nulo"/>
    <x v="0"/>
    <m/>
    <m/>
    <m/>
    <m/>
    <m/>
    <m/>
  </r>
  <r>
    <x v="28"/>
    <s v="Acre"/>
    <s v="NORTE"/>
    <s v="2000_PO01 - Capacitação de Servidores Públicos Federais em Processo de Qualificação e Requalificação"/>
    <m/>
    <x v="0"/>
    <x v="1"/>
    <x v="2"/>
    <n v="0"/>
    <n v="0"/>
    <n v="0"/>
    <x v="0"/>
    <m/>
    <m/>
    <m/>
    <m/>
    <m/>
    <m/>
  </r>
  <r>
    <x v="28"/>
    <s v="Acre"/>
    <s v="NORTE"/>
    <s v="2000_PO01 - Capacitação de Servidores Públicos Federais em Processo de Qualificação e Requalificação"/>
    <m/>
    <x v="1"/>
    <x v="0"/>
    <x v="0"/>
    <n v="0"/>
    <n v="0"/>
    <n v="0"/>
    <x v="0"/>
    <m/>
    <m/>
    <m/>
    <m/>
    <m/>
    <m/>
  </r>
  <r>
    <x v="28"/>
    <s v="Acre"/>
    <s v="NORTE"/>
    <s v="2000_PO01 - Capacitação de Servidores Públicos Federais em Processo de Qualificação e Requalificação"/>
    <m/>
    <x v="1"/>
    <x v="0"/>
    <x v="1"/>
    <n v="0"/>
    <n v="0"/>
    <n v="0"/>
    <x v="0"/>
    <m/>
    <m/>
    <m/>
    <m/>
    <m/>
    <m/>
  </r>
  <r>
    <x v="28"/>
    <s v="Acre"/>
    <s v="NORTE"/>
    <s v="2000_PO01 - Capacitação de Servidores Públicos Federais em Processo de Qualificação e Requalificação"/>
    <m/>
    <x v="1"/>
    <x v="0"/>
    <x v="2"/>
    <n v="0"/>
    <n v="0"/>
    <n v="0"/>
    <x v="0"/>
    <m/>
    <m/>
    <m/>
    <m/>
    <m/>
    <m/>
  </r>
  <r>
    <x v="28"/>
    <s v="Acre"/>
    <s v="NORTE"/>
    <s v="2000_PO01 - Capacitação de Servidores Públicos Federais em Processo de Qualificação e Requalificação"/>
    <m/>
    <x v="1"/>
    <x v="1"/>
    <x v="3"/>
    <n v="0"/>
    <n v="0"/>
    <s v="nulo"/>
    <x v="0"/>
    <m/>
    <m/>
    <m/>
    <m/>
    <m/>
    <m/>
  </r>
  <r>
    <x v="28"/>
    <s v="Acre"/>
    <s v="NORTE"/>
    <s v="2000_PO01 - Capacitação de Servidores Públicos Federais em Processo de Qualificação e Requalificação"/>
    <m/>
    <x v="1"/>
    <x v="1"/>
    <x v="1"/>
    <n v="0"/>
    <n v="0"/>
    <s v="nulo"/>
    <x v="0"/>
    <m/>
    <m/>
    <m/>
    <m/>
    <m/>
    <m/>
  </r>
  <r>
    <x v="28"/>
    <s v="Acre"/>
    <s v="NORTE"/>
    <s v="2000_PO01 - Capacitação de Servidores Públicos Federais em Processo de Qualificação e Requalificação"/>
    <m/>
    <x v="1"/>
    <x v="1"/>
    <x v="2"/>
    <n v="0"/>
    <n v="0"/>
    <n v="0"/>
    <x v="0"/>
    <m/>
    <m/>
    <m/>
    <m/>
    <m/>
    <m/>
  </r>
  <r>
    <x v="28"/>
    <s v="Acre"/>
    <s v="NORTE"/>
    <s v="2000_PO01 - Capacitação de Servidores Públicos Federais em Processo de Qualificação e Requalificação"/>
    <m/>
    <x v="2"/>
    <x v="0"/>
    <x v="0"/>
    <n v="0"/>
    <n v="0"/>
    <n v="0"/>
    <x v="0"/>
    <m/>
    <m/>
    <m/>
    <m/>
    <m/>
    <m/>
  </r>
  <r>
    <x v="28"/>
    <s v="Acre"/>
    <s v="NORTE"/>
    <s v="2000_PO01 - Capacitação de Servidores Públicos Federais em Processo de Qualificação e Requalificação"/>
    <m/>
    <x v="2"/>
    <x v="0"/>
    <x v="1"/>
    <n v="0"/>
    <n v="0"/>
    <n v="0"/>
    <x v="0"/>
    <m/>
    <m/>
    <m/>
    <m/>
    <m/>
    <m/>
  </r>
  <r>
    <x v="28"/>
    <s v="Acre"/>
    <s v="NORTE"/>
    <s v="2000_PO01 - Capacitação de Servidores Públicos Federais em Processo de Qualificação e Requalificação"/>
    <m/>
    <x v="2"/>
    <x v="0"/>
    <x v="2"/>
    <n v="0"/>
    <n v="0"/>
    <n v="0"/>
    <x v="0"/>
    <m/>
    <m/>
    <m/>
    <m/>
    <m/>
    <m/>
  </r>
  <r>
    <x v="28"/>
    <s v="Acre"/>
    <s v="NORTE"/>
    <s v="2000_PO01 - Capacitação de Servidores Públicos Federais em Processo de Qualificação e Requalificação"/>
    <m/>
    <x v="2"/>
    <x v="1"/>
    <x v="3"/>
    <n v="0"/>
    <n v="0"/>
    <s v="nulo"/>
    <x v="0"/>
    <m/>
    <m/>
    <m/>
    <m/>
    <m/>
    <m/>
  </r>
  <r>
    <x v="28"/>
    <s v="Acre"/>
    <s v="NORTE"/>
    <s v="2000_PO01 - Capacitação de Servidores Públicos Federais em Processo de Qualificação e Requalificação"/>
    <m/>
    <x v="2"/>
    <x v="1"/>
    <x v="1"/>
    <n v="0"/>
    <n v="0"/>
    <s v="nulo"/>
    <x v="0"/>
    <m/>
    <m/>
    <m/>
    <m/>
    <m/>
    <m/>
  </r>
  <r>
    <x v="28"/>
    <s v="Acre"/>
    <s v="NORTE"/>
    <s v="2000_PO01 - Capacitação de Servidores Públicos Federais em Processo de Qualificação e Requalificação"/>
    <m/>
    <x v="2"/>
    <x v="1"/>
    <x v="2"/>
    <n v="0"/>
    <n v="0"/>
    <n v="0"/>
    <x v="0"/>
    <m/>
    <m/>
    <m/>
    <m/>
    <m/>
    <m/>
  </r>
  <r>
    <x v="28"/>
    <s v="Acre"/>
    <s v="NORTE"/>
    <s v="2000_PO01 - Capacitação de Servidores Públicos Federais em Processo de Qualificação e Requalificação"/>
    <m/>
    <x v="3"/>
    <x v="0"/>
    <x v="0"/>
    <n v="0"/>
    <n v="0"/>
    <n v="0"/>
    <x v="0"/>
    <m/>
    <m/>
    <m/>
    <m/>
    <m/>
    <m/>
  </r>
  <r>
    <x v="28"/>
    <s v="Acre"/>
    <s v="NORTE"/>
    <s v="2000_PO01 - Capacitação de Servidores Públicos Federais em Processo de Qualificação e Requalificação"/>
    <m/>
    <x v="3"/>
    <x v="0"/>
    <x v="1"/>
    <n v="0"/>
    <n v="0"/>
    <n v="0"/>
    <x v="0"/>
    <m/>
    <m/>
    <m/>
    <m/>
    <m/>
    <m/>
  </r>
  <r>
    <x v="28"/>
    <s v="Acre"/>
    <s v="NORTE"/>
    <s v="2000_PO01 - Capacitação de Servidores Públicos Federais em Processo de Qualificação e Requalificação"/>
    <m/>
    <x v="3"/>
    <x v="0"/>
    <x v="2"/>
    <n v="0"/>
    <n v="0"/>
    <n v="0"/>
    <x v="0"/>
    <m/>
    <m/>
    <m/>
    <m/>
    <m/>
    <m/>
  </r>
  <r>
    <x v="28"/>
    <s v="Acre"/>
    <s v="NORTE"/>
    <s v="2000_PO01 - Capacitação de Servidores Públicos Federais em Processo de Qualificação e Requalificação"/>
    <m/>
    <x v="3"/>
    <x v="1"/>
    <x v="3"/>
    <n v="0"/>
    <n v="0"/>
    <s v="nulo"/>
    <x v="0"/>
    <m/>
    <m/>
    <m/>
    <m/>
    <m/>
    <m/>
  </r>
  <r>
    <x v="28"/>
    <s v="Acre"/>
    <s v="NORTE"/>
    <s v="2000_PO01 - Capacitação de Servidores Públicos Federais em Processo de Qualificação e Requalificação"/>
    <m/>
    <x v="3"/>
    <x v="1"/>
    <x v="1"/>
    <n v="0"/>
    <n v="0"/>
    <s v="nulo"/>
    <x v="0"/>
    <m/>
    <m/>
    <m/>
    <m/>
    <m/>
    <m/>
  </r>
  <r>
    <x v="28"/>
    <s v="Acre"/>
    <s v="NORTE"/>
    <s v="2000_PO01 - Capacitação de Servidores Públicos Federais em Processo de Qualificação e Requalificação"/>
    <m/>
    <x v="3"/>
    <x v="1"/>
    <x v="2"/>
    <n v="0"/>
    <n v="0"/>
    <n v="0"/>
    <x v="0"/>
    <m/>
    <m/>
    <m/>
    <m/>
    <m/>
    <m/>
  </r>
  <r>
    <x v="28"/>
    <s v="Acre"/>
    <s v="NORTE"/>
    <s v="2000_PO01 - Capacitação de Servidores Públicos Federais em Processo de Qualificação e Requalificação"/>
    <m/>
    <x v="4"/>
    <x v="0"/>
    <x v="0"/>
    <n v="0"/>
    <n v="0"/>
    <n v="0"/>
    <x v="0"/>
    <m/>
    <m/>
    <m/>
    <m/>
    <m/>
    <m/>
  </r>
  <r>
    <x v="28"/>
    <s v="Acre"/>
    <s v="NORTE"/>
    <s v="2000_PO01 - Capacitação de Servidores Públicos Federais em Processo de Qualificação e Requalificação"/>
    <m/>
    <x v="4"/>
    <x v="0"/>
    <x v="1"/>
    <n v="0"/>
    <n v="0"/>
    <n v="0"/>
    <x v="0"/>
    <m/>
    <m/>
    <m/>
    <m/>
    <m/>
    <m/>
  </r>
  <r>
    <x v="28"/>
    <s v="Acre"/>
    <s v="NORTE"/>
    <s v="2000_PO01 - Capacitação de Servidores Públicos Federais em Processo de Qualificação e Requalificação"/>
    <m/>
    <x v="4"/>
    <x v="0"/>
    <x v="2"/>
    <n v="0"/>
    <n v="0"/>
    <n v="0"/>
    <x v="0"/>
    <m/>
    <m/>
    <m/>
    <m/>
    <m/>
    <m/>
  </r>
  <r>
    <x v="28"/>
    <s v="Acre"/>
    <s v="NORTE"/>
    <s v="2000_PO01 - Capacitação de Servidores Públicos Federais em Processo de Qualificação e Requalificação"/>
    <m/>
    <x v="4"/>
    <x v="1"/>
    <x v="3"/>
    <n v="0"/>
    <n v="0"/>
    <s v="nulo"/>
    <x v="0"/>
    <m/>
    <m/>
    <m/>
    <m/>
    <m/>
    <m/>
  </r>
  <r>
    <x v="28"/>
    <s v="Acre"/>
    <s v="NORTE"/>
    <s v="2000_PO01 - Capacitação de Servidores Públicos Federais em Processo de Qualificação e Requalificação"/>
    <m/>
    <x v="4"/>
    <x v="1"/>
    <x v="1"/>
    <n v="0"/>
    <n v="0"/>
    <s v="nulo"/>
    <x v="0"/>
    <m/>
    <m/>
    <m/>
    <m/>
    <m/>
    <m/>
  </r>
  <r>
    <x v="28"/>
    <s v="Acre"/>
    <s v="NORTE"/>
    <s v="2000_PO01 - Capacitação de Servidores Públicos Federais em Processo de Qualificação e Requalificação"/>
    <m/>
    <x v="4"/>
    <x v="1"/>
    <x v="2"/>
    <n v="0"/>
    <n v="0"/>
    <n v="0"/>
    <x v="0"/>
    <m/>
    <m/>
    <m/>
    <m/>
    <m/>
    <m/>
  </r>
  <r>
    <x v="2"/>
    <s v="Rio Grande do Norte"/>
    <s v="Nordeste"/>
    <s v="2000_PO01 - Capacitação de Servidores Públicos Federais em Processo de Qualificação e Requalificação"/>
    <m/>
    <x v="5"/>
    <x v="1"/>
    <x v="3"/>
    <n v="0"/>
    <n v="0"/>
    <s v="nulo"/>
    <x v="0"/>
    <m/>
    <m/>
    <m/>
    <m/>
    <m/>
    <m/>
  </r>
  <r>
    <x v="2"/>
    <s v="Rio Grande do Norte"/>
    <s v="Nordeste"/>
    <s v="2000_PO01 - Capacitação de Servidores Públicos Federais em Processo de Qualificação e Requalificação"/>
    <m/>
    <x v="5"/>
    <x v="1"/>
    <x v="1"/>
    <n v="0"/>
    <n v="0"/>
    <s v="nulo"/>
    <x v="0"/>
    <m/>
    <m/>
    <m/>
    <m/>
    <m/>
    <m/>
  </r>
  <r>
    <x v="2"/>
    <s v="Rio Grande do Norte"/>
    <s v="Nordeste"/>
    <s v="2000_PO01 - Capacitação de Servidores Públicos Federais em Processo de Qualificação e Requalificação"/>
    <m/>
    <x v="5"/>
    <x v="1"/>
    <x v="2"/>
    <n v="0"/>
    <n v="0"/>
    <n v="0"/>
    <x v="0"/>
    <m/>
    <m/>
    <m/>
    <m/>
    <m/>
    <m/>
  </r>
  <r>
    <x v="3"/>
    <s v="Rio de Janeiro"/>
    <s v="Sudeste"/>
    <s v="2000_PO01 - Capacitação de Servidores Públicos Federais em Processo de Qualificação e Requalificação"/>
    <m/>
    <x v="5"/>
    <x v="1"/>
    <x v="3"/>
    <n v="0"/>
    <n v="0"/>
    <s v="nulo"/>
    <x v="0"/>
    <m/>
    <m/>
    <m/>
    <m/>
    <m/>
    <m/>
  </r>
  <r>
    <x v="3"/>
    <s v="Rio de Janeiro"/>
    <s v="Sudeste"/>
    <s v="2000_PO01 - Capacitação de Servidores Públicos Federais em Processo de Qualificação e Requalificação"/>
    <m/>
    <x v="5"/>
    <x v="1"/>
    <x v="1"/>
    <n v="0"/>
    <n v="0"/>
    <s v="nulo"/>
    <x v="0"/>
    <m/>
    <m/>
    <m/>
    <m/>
    <m/>
    <m/>
  </r>
  <r>
    <x v="3"/>
    <s v="Rio de Janeiro"/>
    <s v="Sudeste"/>
    <s v="2000_PO01 - Capacitação de Servidores Públicos Federais em Processo de Qualificação e Requalificação"/>
    <m/>
    <x v="5"/>
    <x v="1"/>
    <x v="2"/>
    <n v="0"/>
    <n v="0"/>
    <n v="0"/>
    <x v="0"/>
    <m/>
    <m/>
    <m/>
    <m/>
    <m/>
    <m/>
  </r>
  <r>
    <x v="6"/>
    <s v="Espírito Santo"/>
    <s v="Sudeste"/>
    <s v="2000_PO01 - Capacitação de Servidores Públicos Federais em Processo de Qualificação e Requalificação"/>
    <m/>
    <x v="5"/>
    <x v="1"/>
    <x v="3"/>
    <n v="0"/>
    <n v="0"/>
    <s v="nulo"/>
    <x v="0"/>
    <m/>
    <m/>
    <m/>
    <m/>
    <m/>
    <m/>
  </r>
  <r>
    <x v="6"/>
    <s v="Espírito Santo"/>
    <s v="Sudeste"/>
    <s v="2000_PO01 - Capacitação de Servidores Públicos Federais em Processo de Qualificação e Requalificação"/>
    <m/>
    <x v="5"/>
    <x v="1"/>
    <x v="1"/>
    <n v="0"/>
    <n v="0"/>
    <s v="nulo"/>
    <x v="0"/>
    <m/>
    <m/>
    <m/>
    <m/>
    <m/>
    <m/>
  </r>
  <r>
    <x v="6"/>
    <s v="Espírito Santo"/>
    <s v="Sudeste"/>
    <s v="2000_PO01 - Capacitação de Servidores Públicos Federais em Processo de Qualificação e Requalificação"/>
    <m/>
    <x v="5"/>
    <x v="1"/>
    <x v="2"/>
    <n v="0"/>
    <n v="0"/>
    <n v="0"/>
    <x v="0"/>
    <m/>
    <m/>
    <m/>
    <m/>
    <m/>
    <m/>
  </r>
  <r>
    <x v="23"/>
    <s v="Paraíba"/>
    <s v="Nordeste"/>
    <s v="2000_PO01 - Capacitação de Servidores Públicos Federais em Processo de Qualificação e Requalificação"/>
    <m/>
    <x v="5"/>
    <x v="0"/>
    <x v="0"/>
    <n v="0"/>
    <n v="0"/>
    <n v="0"/>
    <x v="0"/>
    <m/>
    <m/>
    <m/>
    <m/>
    <m/>
    <m/>
  </r>
  <r>
    <x v="23"/>
    <s v="Paraíba"/>
    <s v="Nordeste"/>
    <s v="2000_PO01 - Capacitação de Servidores Públicos Federais em Processo de Qualificação e Requalificação"/>
    <m/>
    <x v="5"/>
    <x v="0"/>
    <x v="1"/>
    <n v="0"/>
    <n v="0"/>
    <n v="0"/>
    <x v="0"/>
    <m/>
    <m/>
    <m/>
    <m/>
    <m/>
    <m/>
  </r>
  <r>
    <x v="23"/>
    <s v="Paraíba"/>
    <s v="Nordeste"/>
    <s v="2000_PO01 - Capacitação de Servidores Públicos Federais em Processo de Qualificação e Requalificação"/>
    <m/>
    <x v="5"/>
    <x v="0"/>
    <x v="2"/>
    <n v="0"/>
    <n v="0"/>
    <n v="0"/>
    <x v="0"/>
    <m/>
    <m/>
    <m/>
    <m/>
    <m/>
    <m/>
  </r>
  <r>
    <x v="23"/>
    <s v="Paraíba"/>
    <s v="Nordeste"/>
    <s v="2000_PO01 - Capacitação de Servidores Públicos Federais em Processo de Qualificação e Requalificação"/>
    <m/>
    <x v="5"/>
    <x v="1"/>
    <x v="3"/>
    <n v="0"/>
    <n v="0"/>
    <s v="nulo"/>
    <x v="0"/>
    <m/>
    <m/>
    <m/>
    <m/>
    <m/>
    <m/>
  </r>
  <r>
    <x v="23"/>
    <s v="Paraíba"/>
    <s v="Nordeste"/>
    <s v="2000_PO01 - Capacitação de Servidores Públicos Federais em Processo de Qualificação e Requalificação"/>
    <m/>
    <x v="5"/>
    <x v="1"/>
    <x v="1"/>
    <n v="2"/>
    <n v="6"/>
    <s v="nulo"/>
    <x v="0"/>
    <m/>
    <m/>
    <m/>
    <m/>
    <m/>
    <m/>
  </r>
  <r>
    <x v="23"/>
    <s v="Paraíba"/>
    <s v="Nordeste"/>
    <s v="2000_PO01 - Capacitação de Servidores Públicos Federais em Processo de Qualificação e Requalificação"/>
    <m/>
    <x v="5"/>
    <x v="1"/>
    <x v="2"/>
    <n v="0"/>
    <n v="0"/>
    <n v="0"/>
    <x v="0"/>
    <m/>
    <m/>
    <m/>
    <m/>
    <m/>
    <m/>
  </r>
  <r>
    <x v="14"/>
    <s v="Rio Grande do Sul"/>
    <s v="Sul"/>
    <s v="2000_PO01 - Capacitação de Servidores Públicos Federais em Processo de Qualificação e Requalificação"/>
    <m/>
    <x v="5"/>
    <x v="0"/>
    <x v="0"/>
    <n v="0"/>
    <n v="0"/>
    <n v="0"/>
    <x v="0"/>
    <m/>
    <m/>
    <m/>
    <m/>
    <m/>
    <m/>
  </r>
  <r>
    <x v="14"/>
    <s v="Rio Grande do Sul"/>
    <s v="Sul"/>
    <s v="2000_PO01 - Capacitação de Servidores Públicos Federais em Processo de Qualificação e Requalificação"/>
    <m/>
    <x v="5"/>
    <x v="0"/>
    <x v="1"/>
    <n v="5"/>
    <n v="2730"/>
    <n v="0"/>
    <x v="0"/>
    <m/>
    <m/>
    <m/>
    <m/>
    <m/>
    <m/>
  </r>
  <r>
    <x v="14"/>
    <s v="Rio Grande do Sul"/>
    <s v="Sul"/>
    <s v="2000_PO01 - Capacitação de Servidores Públicos Federais em Processo de Qualificação e Requalificação"/>
    <m/>
    <x v="5"/>
    <x v="0"/>
    <x v="2"/>
    <n v="0"/>
    <n v="0"/>
    <n v="0"/>
    <x v="0"/>
    <m/>
    <m/>
    <m/>
    <m/>
    <m/>
    <m/>
  </r>
  <r>
    <x v="14"/>
    <s v="Rio Grande do Sul"/>
    <s v="Sul"/>
    <s v="2000_PO01 - Capacitação de Servidores Públicos Federais em Processo de Qualificação e Requalificação"/>
    <m/>
    <x v="5"/>
    <x v="1"/>
    <x v="3"/>
    <n v="1"/>
    <n v="20"/>
    <s v="nulo"/>
    <x v="0"/>
    <m/>
    <m/>
    <m/>
    <m/>
    <m/>
    <m/>
  </r>
  <r>
    <x v="14"/>
    <s v="Rio Grande do Sul"/>
    <s v="Sul"/>
    <s v="2000_PO01 - Capacitação de Servidores Públicos Federais em Processo de Qualificação e Requalificação"/>
    <m/>
    <x v="5"/>
    <x v="1"/>
    <x v="1"/>
    <n v="0"/>
    <n v="0"/>
    <s v="nulo"/>
    <x v="0"/>
    <m/>
    <m/>
    <m/>
    <m/>
    <m/>
    <m/>
  </r>
  <r>
    <x v="14"/>
    <s v="Rio Grande do Sul"/>
    <s v="Sul"/>
    <s v="2000_PO01 - Capacitação de Servidores Públicos Federais em Processo de Qualificação e Requalificação"/>
    <m/>
    <x v="5"/>
    <x v="1"/>
    <x v="2"/>
    <n v="1"/>
    <n v="20"/>
    <n v="1"/>
    <x v="0"/>
    <m/>
    <m/>
    <m/>
    <m/>
    <m/>
    <m/>
  </r>
  <r>
    <x v="28"/>
    <s v="Acre"/>
    <s v="NORTE"/>
    <s v="2000_PO01 - Capacitação de Servidores Públicos Federais em Processo de Qualificação e Requalificação"/>
    <m/>
    <x v="5"/>
    <x v="0"/>
    <x v="0"/>
    <n v="0"/>
    <n v="0"/>
    <s v="nulo"/>
    <x v="0"/>
    <m/>
    <m/>
    <m/>
    <m/>
    <m/>
    <m/>
  </r>
  <r>
    <x v="28"/>
    <s v="Acre"/>
    <s v="NORTE"/>
    <s v="2000_PO01 - Capacitação de Servidores Públicos Federais em Processo de Qualificação e Requalificação"/>
    <m/>
    <x v="5"/>
    <x v="0"/>
    <x v="1"/>
    <n v="0"/>
    <n v="0"/>
    <s v="nulo"/>
    <x v="0"/>
    <m/>
    <m/>
    <m/>
    <m/>
    <m/>
    <m/>
  </r>
  <r>
    <x v="28"/>
    <s v="Acre"/>
    <s v="NORTE"/>
    <s v="2000_PO01 - Capacitação de Servidores Públicos Federais em Processo de Qualificação e Requalificação"/>
    <m/>
    <x v="5"/>
    <x v="0"/>
    <x v="2"/>
    <n v="0"/>
    <n v="0"/>
    <n v="0"/>
    <x v="0"/>
    <m/>
    <m/>
    <m/>
    <m/>
    <m/>
    <m/>
  </r>
  <r>
    <x v="28"/>
    <s v="Acre"/>
    <s v="NORTE"/>
    <s v="2000_PO01 - Capacitação de Servidores Públicos Federais em Processo de Qualificação e Requalificação"/>
    <m/>
    <x v="5"/>
    <x v="1"/>
    <x v="3"/>
    <n v="0"/>
    <n v="0"/>
    <s v="nulo"/>
    <x v="0"/>
    <m/>
    <m/>
    <m/>
    <m/>
    <m/>
    <m/>
  </r>
  <r>
    <x v="28"/>
    <s v="Acre"/>
    <s v="NORTE"/>
    <s v="2000_PO01 - Capacitação de Servidores Públicos Federais em Processo de Qualificação e Requalificação"/>
    <m/>
    <x v="5"/>
    <x v="1"/>
    <x v="1"/>
    <n v="0"/>
    <n v="0"/>
    <s v="nulo"/>
    <x v="0"/>
    <m/>
    <m/>
    <m/>
    <m/>
    <m/>
    <m/>
  </r>
  <r>
    <x v="28"/>
    <s v="Acre"/>
    <s v="NORTE"/>
    <s v="2000_PO01 - Capacitação de Servidores Públicos Federais em Processo de Qualificação e Requalificação"/>
    <m/>
    <x v="5"/>
    <x v="1"/>
    <x v="2"/>
    <n v="0"/>
    <n v="0"/>
    <n v="0"/>
    <x v="0"/>
    <m/>
    <m/>
    <m/>
    <m/>
    <m/>
    <m/>
  </r>
  <r>
    <x v="4"/>
    <s v="Amazonas"/>
    <s v="NORTE"/>
    <s v="2000_PO01 - Capacitação de Servidores Públicos Federais em Processo de Qualificação e Requalificação"/>
    <m/>
    <x v="5"/>
    <x v="0"/>
    <x v="0"/>
    <n v="0"/>
    <n v="0"/>
    <n v="0"/>
    <x v="0"/>
    <m/>
    <m/>
    <m/>
    <m/>
    <m/>
    <m/>
  </r>
  <r>
    <x v="4"/>
    <s v="Amazonas"/>
    <s v="NORTE"/>
    <s v="2000_PO01 - Capacitação de Servidores Públicos Federais em Processo de Qualificação e Requalificação"/>
    <m/>
    <x v="5"/>
    <x v="0"/>
    <x v="1"/>
    <n v="0"/>
    <n v="0"/>
    <n v="0"/>
    <x v="0"/>
    <m/>
    <m/>
    <m/>
    <m/>
    <m/>
    <m/>
  </r>
  <r>
    <x v="4"/>
    <s v="Amazonas"/>
    <s v="NORTE"/>
    <s v="2000_PO01 - Capacitação de Servidores Públicos Federais em Processo de Qualificação e Requalificação"/>
    <m/>
    <x v="5"/>
    <x v="0"/>
    <x v="2"/>
    <n v="0"/>
    <n v="0"/>
    <n v="0"/>
    <x v="0"/>
    <m/>
    <m/>
    <m/>
    <m/>
    <m/>
    <m/>
  </r>
  <r>
    <x v="4"/>
    <s v="Amazonas"/>
    <s v="NORTE"/>
    <s v="2000_PO01 - Capacitação de Servidores Públicos Federais em Processo de Qualificação e Requalificação"/>
    <m/>
    <x v="5"/>
    <x v="1"/>
    <x v="3"/>
    <n v="0"/>
    <n v="0"/>
    <s v="nulo"/>
    <x v="0"/>
    <m/>
    <m/>
    <m/>
    <m/>
    <m/>
    <m/>
  </r>
  <r>
    <x v="4"/>
    <s v="Amazonas"/>
    <s v="NORTE"/>
    <s v="2000_PO01 - Capacitação de Servidores Públicos Federais em Processo de Qualificação e Requalificação"/>
    <m/>
    <x v="5"/>
    <x v="1"/>
    <x v="1"/>
    <n v="0"/>
    <n v="0"/>
    <s v="nulo"/>
    <x v="0"/>
    <m/>
    <m/>
    <m/>
    <m/>
    <m/>
    <m/>
  </r>
  <r>
    <x v="4"/>
    <s v="Amazonas"/>
    <s v="NORTE"/>
    <s v="2000_PO01 - Capacitação de Servidores Públicos Federais em Processo de Qualificação e Requalificação"/>
    <m/>
    <x v="5"/>
    <x v="1"/>
    <x v="2"/>
    <n v="0"/>
    <n v="0"/>
    <n v="0"/>
    <x v="0"/>
    <m/>
    <m/>
    <m/>
    <m/>
    <m/>
    <m/>
  </r>
  <r>
    <x v="7"/>
    <s v="Minas Gerais"/>
    <s v="Sudeste"/>
    <s v="2000_PO01 - Capacitação de Servidores Públicos Federais em Processo de Qualificação e Requalificação"/>
    <m/>
    <x v="5"/>
    <x v="1"/>
    <x v="3"/>
    <n v="0"/>
    <n v="0"/>
    <s v="nulo"/>
    <x v="0"/>
    <m/>
    <m/>
    <m/>
    <m/>
    <m/>
    <m/>
  </r>
  <r>
    <x v="7"/>
    <s v="Minas Gerais"/>
    <s v="Sudeste"/>
    <s v="2000_PO01 - Capacitação de Servidores Públicos Federais em Processo de Qualificação e Requalificação"/>
    <m/>
    <x v="5"/>
    <x v="1"/>
    <x v="1"/>
    <n v="0"/>
    <n v="0"/>
    <s v="nulo"/>
    <x v="0"/>
    <m/>
    <m/>
    <m/>
    <m/>
    <m/>
    <m/>
  </r>
  <r>
    <x v="7"/>
    <s v="Minas Gerais"/>
    <s v="Sudeste"/>
    <s v="2000_PO01 - Capacitação de Servidores Públicos Federais em Processo de Qualificação e Requalificação"/>
    <m/>
    <x v="5"/>
    <x v="1"/>
    <x v="2"/>
    <n v="0"/>
    <n v="0"/>
    <n v="0"/>
    <x v="0"/>
    <m/>
    <m/>
    <m/>
    <m/>
    <m/>
    <m/>
  </r>
  <r>
    <x v="5"/>
    <s v="Santa Catarina"/>
    <s v="Sul"/>
    <s v="2000_PO01 - Capacitação de Servidores Públicos Federais em Processo de Qualificação e Requalificação"/>
    <m/>
    <x v="5"/>
    <x v="1"/>
    <x v="3"/>
    <n v="1"/>
    <n v="30"/>
    <s v="nulo"/>
    <x v="0"/>
    <m/>
    <m/>
    <m/>
    <m/>
    <m/>
    <m/>
  </r>
  <r>
    <x v="5"/>
    <s v="Santa Catarina"/>
    <s v="Sul"/>
    <s v="2000_PO01 - Capacitação de Servidores Públicos Federais em Processo de Qualificação e Requalificação"/>
    <m/>
    <x v="5"/>
    <x v="1"/>
    <x v="1"/>
    <n v="1"/>
    <n v="30"/>
    <s v="nulo"/>
    <x v="0"/>
    <m/>
    <m/>
    <m/>
    <m/>
    <m/>
    <m/>
  </r>
  <r>
    <x v="5"/>
    <s v="Santa Catarina"/>
    <s v="Sul"/>
    <s v="2000_PO01 - Capacitação de Servidores Públicos Federais em Processo de Qualificação e Requalificação"/>
    <m/>
    <x v="5"/>
    <x v="1"/>
    <x v="2"/>
    <n v="1"/>
    <n v="30"/>
    <n v="0"/>
    <x v="0"/>
    <m/>
    <m/>
    <m/>
    <m/>
    <m/>
    <m/>
  </r>
  <r>
    <x v="8"/>
    <s v="Sergipe"/>
    <s v="Nordeste"/>
    <s v="2000_PO01 - Capacitação de Servidores Públicos Federais em Processo de Qualificação e Requalificação"/>
    <m/>
    <x v="5"/>
    <x v="0"/>
    <x v="0"/>
    <n v="0"/>
    <n v="0"/>
    <s v="nulo"/>
    <x v="0"/>
    <m/>
    <m/>
    <m/>
    <m/>
    <m/>
    <m/>
  </r>
  <r>
    <x v="8"/>
    <s v="Sergipe"/>
    <s v="Nordeste"/>
    <s v="2000_PO01 - Capacitação de Servidores Públicos Federais em Processo de Qualificação e Requalificação"/>
    <m/>
    <x v="5"/>
    <x v="0"/>
    <x v="1"/>
    <n v="1"/>
    <n v="360"/>
    <s v="nulo"/>
    <x v="0"/>
    <m/>
    <m/>
    <m/>
    <m/>
    <m/>
    <m/>
  </r>
  <r>
    <x v="8"/>
    <s v="Sergipe"/>
    <s v="Nordeste"/>
    <s v="2000_PO01 - Capacitação de Servidores Públicos Federais em Processo de Qualificação e Requalificação"/>
    <m/>
    <x v="5"/>
    <x v="0"/>
    <x v="2"/>
    <n v="0"/>
    <n v="0"/>
    <n v="0"/>
    <x v="0"/>
    <m/>
    <m/>
    <m/>
    <m/>
    <m/>
    <m/>
  </r>
  <r>
    <x v="8"/>
    <s v="Sergipe"/>
    <s v="Nordeste"/>
    <s v="2000_PO01 - Capacitação de Servidores Públicos Federais em Processo de Qualificação e Requalificação"/>
    <m/>
    <x v="5"/>
    <x v="1"/>
    <x v="3"/>
    <n v="0"/>
    <n v="0"/>
    <s v="nulo"/>
    <x v="0"/>
    <m/>
    <m/>
    <m/>
    <m/>
    <m/>
    <m/>
  </r>
  <r>
    <x v="8"/>
    <s v="Sergipe"/>
    <s v="Nordeste"/>
    <s v="2000_PO01 - Capacitação de Servidores Públicos Federais em Processo de Qualificação e Requalificação"/>
    <m/>
    <x v="5"/>
    <x v="1"/>
    <x v="1"/>
    <n v="3"/>
    <n v="460"/>
    <s v="nulo"/>
    <x v="0"/>
    <m/>
    <m/>
    <m/>
    <m/>
    <m/>
    <m/>
  </r>
  <r>
    <x v="8"/>
    <s v="Sergipe"/>
    <s v="Nordeste"/>
    <s v="2000_PO01 - Capacitação de Servidores Públicos Federais em Processo de Qualificação e Requalificação"/>
    <m/>
    <x v="5"/>
    <x v="1"/>
    <x v="2"/>
    <n v="0"/>
    <n v="0"/>
    <n v="0"/>
    <x v="0"/>
    <m/>
    <m/>
    <m/>
    <m/>
    <m/>
    <m/>
  </r>
  <r>
    <x v="27"/>
    <s v="Paraná"/>
    <s v="Sul"/>
    <s v="2000_PO01 - Capacitação de Servidores Públicos Federais em Processo de Qualificação e Requalificação"/>
    <m/>
    <x v="5"/>
    <x v="1"/>
    <x v="3"/>
    <n v="0"/>
    <n v="0"/>
    <s v="nulo"/>
    <x v="0"/>
    <m/>
    <m/>
    <m/>
    <m/>
    <m/>
    <m/>
  </r>
  <r>
    <x v="27"/>
    <s v="Paraná"/>
    <s v="Sul"/>
    <s v="2000_PO01 - Capacitação de Servidores Públicos Federais em Processo de Qualificação e Requalificação"/>
    <m/>
    <x v="5"/>
    <x v="1"/>
    <x v="1"/>
    <n v="0"/>
    <n v="0"/>
    <s v="nulo"/>
    <x v="0"/>
    <m/>
    <m/>
    <m/>
    <m/>
    <m/>
    <m/>
  </r>
  <r>
    <x v="27"/>
    <s v="Paraná"/>
    <s v="Sul"/>
    <s v="2000_PO01 - Capacitação de Servidores Públicos Federais em Processo de Qualificação e Requalificação"/>
    <m/>
    <x v="5"/>
    <x v="1"/>
    <x v="2"/>
    <n v="0"/>
    <n v="0"/>
    <n v="0"/>
    <x v="0"/>
    <m/>
    <m/>
    <m/>
    <m/>
    <m/>
    <m/>
  </r>
  <r>
    <x v="24"/>
    <s v="Roraima"/>
    <s v="NORTE"/>
    <s v="2000_PO01 - Capacitação de Servidores Públicos Federais em Processo de Qualificação e Requalificação"/>
    <m/>
    <x v="5"/>
    <x v="1"/>
    <x v="3"/>
    <n v="0"/>
    <n v="0"/>
    <s v="nulo"/>
    <x v="0"/>
    <m/>
    <m/>
    <m/>
    <m/>
    <m/>
    <m/>
  </r>
  <r>
    <x v="24"/>
    <s v="Roraima"/>
    <s v="NORTE"/>
    <s v="2000_PO01 - Capacitação de Servidores Públicos Federais em Processo de Qualificação e Requalificação"/>
    <m/>
    <x v="5"/>
    <x v="1"/>
    <x v="1"/>
    <n v="0"/>
    <n v="0"/>
    <s v="nulo"/>
    <x v="0"/>
    <m/>
    <m/>
    <m/>
    <m/>
    <m/>
    <m/>
  </r>
  <r>
    <x v="24"/>
    <s v="Roraima"/>
    <s v="NORTE"/>
    <s v="2000_PO01 - Capacitação de Servidores Públicos Federais em Processo de Qualificação e Requalificação"/>
    <m/>
    <x v="5"/>
    <x v="1"/>
    <x v="2"/>
    <n v="0"/>
    <n v="0"/>
    <n v="0"/>
    <x v="0"/>
    <m/>
    <m/>
    <m/>
    <m/>
    <m/>
    <m/>
  </r>
  <r>
    <x v="12"/>
    <s v="São Paulo"/>
    <s v="Sudeste"/>
    <s v="2000_PO01 - Capacitação de Servidores Públicos Federais em Processo de Qualificação e Requalificação"/>
    <m/>
    <x v="5"/>
    <x v="0"/>
    <x v="0"/>
    <n v="0"/>
    <n v="0"/>
    <s v="nulo"/>
    <x v="0"/>
    <m/>
    <m/>
    <m/>
    <m/>
    <m/>
    <m/>
  </r>
  <r>
    <x v="12"/>
    <s v="São Paulo"/>
    <s v="Sudeste"/>
    <s v="2000_PO01 - Capacitação de Servidores Públicos Federais em Processo de Qualificação e Requalificação"/>
    <m/>
    <x v="5"/>
    <x v="0"/>
    <x v="1"/>
    <n v="0"/>
    <n v="0"/>
    <s v="nulo"/>
    <x v="0"/>
    <m/>
    <m/>
    <m/>
    <m/>
    <m/>
    <m/>
  </r>
  <r>
    <x v="12"/>
    <s v="São Paulo"/>
    <s v="Sudeste"/>
    <s v="2000_PO01 - Capacitação de Servidores Públicos Federais em Processo de Qualificação e Requalificação"/>
    <m/>
    <x v="5"/>
    <x v="0"/>
    <x v="2"/>
    <n v="0"/>
    <n v="0"/>
    <n v="0"/>
    <x v="0"/>
    <m/>
    <m/>
    <m/>
    <m/>
    <m/>
    <m/>
  </r>
  <r>
    <x v="12"/>
    <s v="São Paulo"/>
    <s v="Sudeste"/>
    <s v="2000_PO01 - Capacitação de Servidores Públicos Federais em Processo de Qualificação e Requalificação"/>
    <m/>
    <x v="5"/>
    <x v="1"/>
    <x v="3"/>
    <n v="0"/>
    <n v="0"/>
    <s v="nulo"/>
    <x v="0"/>
    <m/>
    <m/>
    <m/>
    <m/>
    <m/>
    <m/>
  </r>
  <r>
    <x v="12"/>
    <s v="São Paulo"/>
    <s v="Sudeste"/>
    <s v="2000_PO01 - Capacitação de Servidores Públicos Federais em Processo de Qualificação e Requalificação"/>
    <m/>
    <x v="5"/>
    <x v="1"/>
    <x v="1"/>
    <n v="0"/>
    <n v="0"/>
    <s v="nulo"/>
    <x v="0"/>
    <m/>
    <m/>
    <m/>
    <m/>
    <m/>
    <m/>
  </r>
  <r>
    <x v="12"/>
    <s v="São Paulo"/>
    <s v="Sudeste"/>
    <s v="2000_PO01 - Capacitação de Servidores Públicos Federais em Processo de Qualificação e Requalificação"/>
    <m/>
    <x v="5"/>
    <x v="1"/>
    <x v="2"/>
    <n v="0"/>
    <n v="0"/>
    <n v="0"/>
    <x v="0"/>
    <m/>
    <m/>
    <m/>
    <m/>
    <m/>
    <m/>
  </r>
  <r>
    <x v="15"/>
    <s v="Piaui"/>
    <s v="Nordet"/>
    <s v="2000_PO01 - Capacitação de Servidores Públicos Federais em Processo de Qualificação e Requalificação"/>
    <m/>
    <x v="5"/>
    <x v="1"/>
    <x v="3"/>
    <n v="0"/>
    <n v="0"/>
    <s v="nulo"/>
    <x v="0"/>
    <m/>
    <m/>
    <m/>
    <m/>
    <m/>
    <m/>
  </r>
  <r>
    <x v="15"/>
    <s v="Piaui"/>
    <s v="Nordet"/>
    <s v="2000_PO01 - Capacitação de Servidores Públicos Federais em Processo de Qualificação e Requalificação"/>
    <m/>
    <x v="5"/>
    <x v="1"/>
    <x v="1"/>
    <n v="0"/>
    <n v="0"/>
    <s v="nulo"/>
    <x v="0"/>
    <m/>
    <m/>
    <m/>
    <m/>
    <m/>
    <m/>
  </r>
  <r>
    <x v="15"/>
    <s v="Piaui"/>
    <s v="Nordet"/>
    <s v="2000_PO01 - Capacitação de Servidores Públicos Federais em Processo de Qualificação e Requalificação"/>
    <m/>
    <x v="5"/>
    <x v="1"/>
    <x v="2"/>
    <n v="0"/>
    <n v="0"/>
    <n v="0"/>
    <x v="0"/>
    <m/>
    <m/>
    <m/>
    <m/>
    <m/>
    <m/>
  </r>
  <r>
    <x v="13"/>
    <s v="Maranhão"/>
    <s v="Nordeste"/>
    <s v="2000_PO01 - Capacitação de Servidores Públicos Federais em Processo de Qualificação e Requalificação"/>
    <m/>
    <x v="5"/>
    <x v="1"/>
    <x v="3"/>
    <n v="0"/>
    <n v="0"/>
    <s v="nulo"/>
    <x v="0"/>
    <m/>
    <m/>
    <m/>
    <m/>
    <m/>
    <m/>
  </r>
  <r>
    <x v="13"/>
    <s v="Maranhão"/>
    <s v="Nordeste"/>
    <s v="2000_PO01 - Capacitação de Servidores Públicos Federais em Processo de Qualificação e Requalificação"/>
    <m/>
    <x v="5"/>
    <x v="1"/>
    <x v="1"/>
    <n v="0"/>
    <n v="0"/>
    <s v="nulo"/>
    <x v="0"/>
    <m/>
    <m/>
    <m/>
    <m/>
    <m/>
    <m/>
  </r>
  <r>
    <x v="13"/>
    <s v="Maranhão"/>
    <s v="Nordeste"/>
    <s v="2000_PO01 - Capacitação de Servidores Públicos Federais em Processo de Qualificação e Requalificação"/>
    <m/>
    <x v="5"/>
    <x v="1"/>
    <x v="2"/>
    <n v="0"/>
    <n v="0"/>
    <n v="0"/>
    <x v="0"/>
    <m/>
    <m/>
    <m/>
    <m/>
    <m/>
    <m/>
  </r>
  <r>
    <x v="18"/>
    <s v="Distrito Federal"/>
    <s v="Centro-oeste"/>
    <s v="2000_PO01 - Capacitação de Servidores Públicos Federais em Processo de Qualificação e Requalificação"/>
    <m/>
    <x v="5"/>
    <x v="1"/>
    <x v="3"/>
    <n v="0"/>
    <n v="0"/>
    <s v="nulo"/>
    <x v="0"/>
    <m/>
    <m/>
    <m/>
    <m/>
    <m/>
    <m/>
  </r>
  <r>
    <x v="18"/>
    <s v="Distrito Federal"/>
    <s v="Centro-oeste"/>
    <s v="2000_PO01 - Capacitação de Servidores Públicos Federais em Processo de Qualificação e Requalificação"/>
    <m/>
    <x v="5"/>
    <x v="1"/>
    <x v="1"/>
    <n v="0"/>
    <n v="0"/>
    <s v="nulo"/>
    <x v="0"/>
    <m/>
    <m/>
    <m/>
    <m/>
    <m/>
    <m/>
  </r>
  <r>
    <x v="18"/>
    <s v="Distrito Federal"/>
    <s v="Centro-oeste"/>
    <s v="2000_PO01 - Capacitação de Servidores Públicos Federais em Processo de Qualificação e Requalificação"/>
    <m/>
    <x v="5"/>
    <x v="1"/>
    <x v="2"/>
    <n v="0"/>
    <n v="0"/>
    <n v="0"/>
    <x v="0"/>
    <m/>
    <m/>
    <m/>
    <m/>
    <m/>
    <m/>
  </r>
  <r>
    <x v="20"/>
    <s v="Ceará"/>
    <s v="Nordeste"/>
    <s v="2000_PO01 - Capacitação de Servidores Públicos Federais em Processo de Qualificação e Requalificação"/>
    <m/>
    <x v="5"/>
    <x v="0"/>
    <x v="1"/>
    <n v="1"/>
    <n v="450"/>
    <s v="nulo"/>
    <x v="0"/>
    <m/>
    <m/>
    <m/>
    <m/>
    <m/>
    <m/>
  </r>
  <r>
    <x v="20"/>
    <s v="Ceará"/>
    <s v="Nordeste"/>
    <s v="2000_PO01 - Capacitação de Servidores Públicos Federais em Processo de Qualificação e Requalificação"/>
    <m/>
    <x v="5"/>
    <x v="0"/>
    <x v="2"/>
    <n v="1"/>
    <n v="920"/>
    <n v="0"/>
    <x v="0"/>
    <m/>
    <m/>
    <m/>
    <m/>
    <m/>
    <m/>
  </r>
  <r>
    <x v="20"/>
    <s v="Ceará"/>
    <s v="Nordeste"/>
    <s v="2000_PO01 - Capacitação de Servidores Públicos Federais em Processo de Qualificação e Requalificação"/>
    <m/>
    <x v="5"/>
    <x v="1"/>
    <x v="3"/>
    <n v="0"/>
    <n v="0"/>
    <s v="nulo"/>
    <x v="0"/>
    <m/>
    <m/>
    <m/>
    <m/>
    <m/>
    <m/>
  </r>
  <r>
    <x v="20"/>
    <s v="Ceará"/>
    <s v="Nordeste"/>
    <s v="2000_PO01 - Capacitação de Servidores Públicos Federais em Processo de Qualificação e Requalificação"/>
    <m/>
    <x v="5"/>
    <x v="1"/>
    <x v="1"/>
    <n v="0"/>
    <n v="0"/>
    <s v="nulo"/>
    <x v="0"/>
    <m/>
    <m/>
    <m/>
    <m/>
    <m/>
    <m/>
  </r>
  <r>
    <x v="20"/>
    <s v="Ceará"/>
    <s v="Nordeste"/>
    <s v="2000_PO01 - Capacitação de Servidores Públicos Federais em Processo de Qualificação e Requalificação"/>
    <m/>
    <x v="5"/>
    <x v="1"/>
    <x v="2"/>
    <n v="0"/>
    <n v="0"/>
    <n v="0"/>
    <x v="0"/>
    <m/>
    <m/>
    <m/>
    <m/>
    <m/>
    <m/>
  </r>
  <r>
    <x v="16"/>
    <s v="Mato Grosso do Sul"/>
    <s v="Sudeste"/>
    <s v="2000_PO01 - Capacitação de Servidores Públicos Federais em Processo de Qualificação e Requalificação"/>
    <m/>
    <x v="5"/>
    <x v="1"/>
    <x v="3"/>
    <n v="0"/>
    <n v="0"/>
    <s v="nulo"/>
    <x v="0"/>
    <m/>
    <m/>
    <m/>
    <m/>
    <m/>
    <m/>
  </r>
  <r>
    <x v="16"/>
    <s v="Mato Grosso do Sul"/>
    <s v="Sudeste"/>
    <s v="2000_PO01 - Capacitação de Servidores Públicos Federais em Processo de Qualificação e Requalificação"/>
    <m/>
    <x v="5"/>
    <x v="1"/>
    <x v="1"/>
    <n v="0"/>
    <n v="0"/>
    <s v="nulo"/>
    <x v="0"/>
    <m/>
    <m/>
    <m/>
    <m/>
    <m/>
    <m/>
  </r>
  <r>
    <x v="16"/>
    <s v="Mato Grosso do Sul"/>
    <s v="Sudeste"/>
    <s v="2000_PO01 - Capacitação de Servidores Públicos Federais em Processo de Qualificação e Requalificação"/>
    <m/>
    <x v="5"/>
    <x v="1"/>
    <x v="2"/>
    <n v="0"/>
    <n v="0"/>
    <n v="0"/>
    <x v="0"/>
    <m/>
    <m/>
    <m/>
    <m/>
    <m/>
    <m/>
  </r>
  <r>
    <x v="21"/>
    <s v="Mato Grosso  "/>
    <s v="NORTE"/>
    <s v="2000_PO01 - Capacitação de Servidores Públicos Federais em Processo de Qualificação e Requalificação"/>
    <m/>
    <x v="5"/>
    <x v="1"/>
    <x v="3"/>
    <n v="2"/>
    <n v="4"/>
    <s v="nulo"/>
    <x v="0"/>
    <m/>
    <m/>
    <m/>
    <m/>
    <m/>
    <m/>
  </r>
  <r>
    <x v="21"/>
    <s v="Mato Grosso  "/>
    <s v="NORTE"/>
    <s v="2000_PO01 - Capacitação de Servidores Públicos Federais em Processo de Qualificação e Requalificação"/>
    <m/>
    <x v="5"/>
    <x v="1"/>
    <x v="1"/>
    <n v="2"/>
    <n v="4"/>
    <s v="nulo"/>
    <x v="0"/>
    <m/>
    <m/>
    <m/>
    <m/>
    <m/>
    <m/>
  </r>
  <r>
    <x v="21"/>
    <s v="Mato Grosso  "/>
    <s v="NORTE"/>
    <s v="2000_PO01 - Capacitação de Servidores Públicos Federais em Processo de Qualificação e Requalificação"/>
    <m/>
    <x v="5"/>
    <x v="1"/>
    <x v="2"/>
    <n v="2"/>
    <n v="4"/>
    <n v="0"/>
    <x v="0"/>
    <m/>
    <m/>
    <m/>
    <m/>
    <m/>
    <m/>
  </r>
  <r>
    <x v="22"/>
    <s v="Rondonia"/>
    <s v="NORTE"/>
    <s v="2000_PO01 - Capacitação de Servidores Públicos Federais em Processo de Qualificação e Requalificação"/>
    <m/>
    <x v="5"/>
    <x v="1"/>
    <x v="3"/>
    <n v="0"/>
    <n v="0"/>
    <s v="nulo"/>
    <x v="0"/>
    <m/>
    <m/>
    <m/>
    <m/>
    <m/>
    <m/>
  </r>
  <r>
    <x v="22"/>
    <s v="Rondonia"/>
    <s v="NORTE"/>
    <s v="2000_PO01 - Capacitação de Servidores Públicos Federais em Processo de Qualificação e Requalificação"/>
    <m/>
    <x v="5"/>
    <x v="1"/>
    <x v="1"/>
    <n v="0"/>
    <n v="0"/>
    <s v="nulo"/>
    <x v="0"/>
    <m/>
    <m/>
    <m/>
    <m/>
    <m/>
    <m/>
  </r>
  <r>
    <x v="22"/>
    <s v="Rondonia"/>
    <s v="NORTE"/>
    <s v="2000_PO01 - Capacitação de Servidores Públicos Federais em Processo de Qualificação e Requalificação"/>
    <m/>
    <x v="5"/>
    <x v="1"/>
    <x v="2"/>
    <n v="0"/>
    <n v="0"/>
    <n v="0"/>
    <x v="0"/>
    <m/>
    <m/>
    <m/>
    <m/>
    <m/>
    <m/>
  </r>
  <r>
    <x v="26"/>
    <s v="Pernambuco"/>
    <s v="Nordeste"/>
    <s v="2000_PO01 - Capacitação de Servidores Públicos Federais em Processo de Qualificação e Requalificação"/>
    <m/>
    <x v="5"/>
    <x v="1"/>
    <x v="3"/>
    <n v="0"/>
    <n v="0"/>
    <s v="nulo"/>
    <x v="0"/>
    <m/>
    <m/>
    <m/>
    <m/>
    <m/>
    <m/>
  </r>
  <r>
    <x v="26"/>
    <s v="Pernambuco"/>
    <s v="Nordeste"/>
    <s v="2000_PO01 - Capacitação de Servidores Públicos Federais em Processo de Qualificação e Requalificação"/>
    <m/>
    <x v="5"/>
    <x v="1"/>
    <x v="1"/>
    <n v="0"/>
    <n v="0"/>
    <s v="nulo"/>
    <x v="0"/>
    <m/>
    <m/>
    <m/>
    <m/>
    <m/>
    <m/>
  </r>
  <r>
    <x v="26"/>
    <s v="Pernambuco"/>
    <s v="Nordeste"/>
    <s v="2000_PO01 - Capacitação de Servidores Públicos Federais em Processo de Qualificação e Requalificação"/>
    <m/>
    <x v="5"/>
    <x v="1"/>
    <x v="2"/>
    <n v="0"/>
    <n v="0"/>
    <n v="0"/>
    <x v="0"/>
    <m/>
    <m/>
    <m/>
    <m/>
    <m/>
    <m/>
  </r>
  <r>
    <x v="9"/>
    <s v="Goias"/>
    <s v="Centro-oeste"/>
    <s v="2000_PO01 - Capacitação de Servidores Públicos Federais em Processo de Qualificação e Requalificação"/>
    <m/>
    <x v="5"/>
    <x v="0"/>
    <x v="0"/>
    <n v="0"/>
    <n v="0"/>
    <s v="nulo"/>
    <x v="0"/>
    <m/>
    <m/>
    <m/>
    <m/>
    <m/>
    <m/>
  </r>
  <r>
    <x v="9"/>
    <s v="Goias"/>
    <s v="Centro-oeste"/>
    <s v="2000_PO01 - Capacitação de Servidores Públicos Federais em Processo de Qualificação e Requalificação"/>
    <m/>
    <x v="5"/>
    <x v="0"/>
    <x v="1"/>
    <n v="0"/>
    <n v="0"/>
    <s v="nulo"/>
    <x v="0"/>
    <m/>
    <m/>
    <m/>
    <m/>
    <m/>
    <m/>
  </r>
  <r>
    <x v="9"/>
    <s v="Goias"/>
    <s v="Centro-oeste"/>
    <s v="2000_PO01 - Capacitação de Servidores Públicos Federais em Processo de Qualificação e Requalificação"/>
    <m/>
    <x v="5"/>
    <x v="0"/>
    <x v="2"/>
    <n v="0"/>
    <n v="0"/>
    <n v="0"/>
    <x v="0"/>
    <m/>
    <m/>
    <m/>
    <m/>
    <m/>
    <m/>
  </r>
  <r>
    <x v="9"/>
    <s v="Goias"/>
    <s v="Centro-oeste"/>
    <s v="2000_PO01 - Capacitação de Servidores Públicos Federais em Processo de Qualificação e Requalificação"/>
    <m/>
    <x v="5"/>
    <x v="1"/>
    <x v="3"/>
    <n v="0"/>
    <n v="0"/>
    <s v="nulo"/>
    <x v="0"/>
    <m/>
    <m/>
    <m/>
    <m/>
    <m/>
    <m/>
  </r>
  <r>
    <x v="9"/>
    <s v="Goias"/>
    <s v="Centro-oeste"/>
    <s v="2000_PO01 - Capacitação de Servidores Públicos Federais em Processo de Qualificação e Requalificação"/>
    <m/>
    <x v="5"/>
    <x v="1"/>
    <x v="1"/>
    <n v="2"/>
    <n v="72"/>
    <s v="nulo"/>
    <x v="0"/>
    <m/>
    <m/>
    <m/>
    <m/>
    <m/>
    <m/>
  </r>
  <r>
    <x v="9"/>
    <s v="Goias"/>
    <s v="Centro-oeste"/>
    <s v="2000_PO01 - Capacitação de Servidores Públicos Federais em Processo de Qualificação e Requalificação"/>
    <m/>
    <x v="5"/>
    <x v="1"/>
    <x v="2"/>
    <n v="0"/>
    <n v="0"/>
    <n v="0"/>
    <x v="0"/>
    <m/>
    <m/>
    <m/>
    <m/>
    <m/>
    <m/>
  </r>
  <r>
    <x v="1"/>
    <s v="Bahia"/>
    <s v="Nordeste"/>
    <s v="2000_PO01 - Capacitação de Servidores Públicos Federais em Processo de Qualificação e Requalificação"/>
    <m/>
    <x v="5"/>
    <x v="1"/>
    <x v="3"/>
    <n v="0"/>
    <n v="0"/>
    <s v="nulo"/>
    <x v="0"/>
    <m/>
    <m/>
    <m/>
    <m/>
    <m/>
    <m/>
  </r>
  <r>
    <x v="1"/>
    <s v="Bahia"/>
    <s v="Nordeste"/>
    <s v="2000_PO01 - Capacitação de Servidores Públicos Federais em Processo de Qualificação e Requalificação"/>
    <m/>
    <x v="5"/>
    <x v="1"/>
    <x v="1"/>
    <n v="2"/>
    <n v="774"/>
    <s v="nulo"/>
    <x v="0"/>
    <m/>
    <m/>
    <m/>
    <m/>
    <m/>
    <m/>
  </r>
  <r>
    <x v="1"/>
    <s v="Bahia"/>
    <s v="Nordeste"/>
    <s v="2000_PO01 - Capacitação de Servidores Públicos Federais em Processo de Qualificação e Requalificação"/>
    <m/>
    <x v="5"/>
    <x v="1"/>
    <x v="2"/>
    <n v="6"/>
    <n v="2322"/>
    <n v="0"/>
    <x v="0"/>
    <m/>
    <m/>
    <m/>
    <m/>
    <m/>
    <m/>
  </r>
  <r>
    <x v="11"/>
    <s v="Santarém"/>
    <s v="NORTE"/>
    <s v="2000_PO01 - Capacitação de Servidores Públicos Federais em Processo de Qualificação e Requalificação"/>
    <m/>
    <x v="5"/>
    <x v="1"/>
    <x v="3"/>
    <n v="0"/>
    <n v="0"/>
    <s v="nulo"/>
    <x v="0"/>
    <m/>
    <m/>
    <m/>
    <m/>
    <m/>
    <m/>
  </r>
  <r>
    <x v="11"/>
    <s v="Santarém"/>
    <s v="NORTE"/>
    <s v="2000_PO01 - Capacitação de Servidores Públicos Federais em Processo de Qualificação e Requalificação"/>
    <m/>
    <x v="5"/>
    <x v="1"/>
    <x v="1"/>
    <n v="0"/>
    <n v="0"/>
    <s v="nulo"/>
    <x v="0"/>
    <m/>
    <m/>
    <m/>
    <m/>
    <m/>
    <m/>
  </r>
  <r>
    <x v="11"/>
    <s v="Santarém"/>
    <s v="NORTE"/>
    <s v="2000_PO01 - Capacitação de Servidores Públicos Federais em Processo de Qualificação e Requalificação"/>
    <m/>
    <x v="5"/>
    <x v="1"/>
    <x v="2"/>
    <n v="0"/>
    <n v="0"/>
    <n v="0"/>
    <x v="0"/>
    <m/>
    <m/>
    <m/>
    <m/>
    <m/>
    <m/>
  </r>
  <r>
    <x v="9"/>
    <s v="Goias"/>
    <s v="Centro-oeste"/>
    <s v="2000_PO01 - Capacitação de Servidores Públicos Federais em Processo de Qualificação e Requalificação"/>
    <m/>
    <x v="6"/>
    <x v="0"/>
    <x v="0"/>
    <n v="0"/>
    <n v="0"/>
    <s v="nulo"/>
    <x v="0"/>
    <m/>
    <m/>
    <m/>
    <m/>
    <m/>
    <m/>
  </r>
  <r>
    <x v="9"/>
    <s v="Goias"/>
    <s v="Centro-oeste"/>
    <s v="2000_PO01 - Capacitação de Servidores Públicos Federais em Processo de Qualificação e Requalificação"/>
    <m/>
    <x v="6"/>
    <x v="0"/>
    <x v="1"/>
    <n v="0"/>
    <n v="0"/>
    <s v="nulo"/>
    <x v="0"/>
    <m/>
    <m/>
    <m/>
    <m/>
    <m/>
    <m/>
  </r>
  <r>
    <x v="9"/>
    <s v="Goias"/>
    <s v="Centro-oeste"/>
    <s v="2000_PO01 - Capacitação de Servidores Públicos Federais em Processo de Qualificação e Requalificação"/>
    <m/>
    <x v="6"/>
    <x v="0"/>
    <x v="2"/>
    <n v="0"/>
    <n v="0"/>
    <n v="0"/>
    <x v="0"/>
    <m/>
    <m/>
    <m/>
    <m/>
    <m/>
    <m/>
  </r>
  <r>
    <x v="9"/>
    <s v="Goias"/>
    <s v="Centro-oeste"/>
    <s v="2000_PO01 - Capacitação de Servidores Públicos Federais em Processo de Qualificação e Requalificação"/>
    <m/>
    <x v="6"/>
    <x v="1"/>
    <x v="3"/>
    <n v="0"/>
    <n v="0"/>
    <s v="nulo"/>
    <x v="0"/>
    <m/>
    <m/>
    <m/>
    <m/>
    <m/>
    <m/>
  </r>
  <r>
    <x v="9"/>
    <s v="Goias"/>
    <s v="Centro-oeste"/>
    <s v="2000_PO01 - Capacitação de Servidores Públicos Federais em Processo de Qualificação e Requalificação"/>
    <m/>
    <x v="6"/>
    <x v="1"/>
    <x v="1"/>
    <n v="2"/>
    <n v="72"/>
    <s v="nulo"/>
    <x v="0"/>
    <m/>
    <m/>
    <m/>
    <m/>
    <m/>
    <m/>
  </r>
  <r>
    <x v="9"/>
    <s v="Goias"/>
    <s v="Centro-oeste"/>
    <s v="2000_PO01 - Capacitação de Servidores Públicos Federais em Processo de Qualificação e Requalificação"/>
    <m/>
    <x v="6"/>
    <x v="1"/>
    <x v="2"/>
    <n v="0"/>
    <n v="0"/>
    <n v="0"/>
    <x v="0"/>
    <m/>
    <m/>
    <m/>
    <m/>
    <m/>
    <m/>
  </r>
  <r>
    <x v="8"/>
    <s v="Sergipe"/>
    <s v="Nordeste"/>
    <s v="2000_PO01 - Capacitação de Servidores Públicos Federais em Processo de Qualificação e Requalificação"/>
    <m/>
    <x v="6"/>
    <x v="0"/>
    <x v="0"/>
    <n v="0"/>
    <n v="0"/>
    <s v="nulo"/>
    <x v="0"/>
    <m/>
    <m/>
    <m/>
    <m/>
    <m/>
    <m/>
  </r>
  <r>
    <x v="8"/>
    <s v="Sergipe"/>
    <s v="Nordeste"/>
    <s v="2000_PO01 - Capacitação de Servidores Públicos Federais em Processo de Qualificação e Requalificação"/>
    <m/>
    <x v="6"/>
    <x v="0"/>
    <x v="1"/>
    <n v="1"/>
    <n v="360"/>
    <s v="nulo"/>
    <x v="0"/>
    <m/>
    <m/>
    <m/>
    <m/>
    <m/>
    <m/>
  </r>
  <r>
    <x v="8"/>
    <s v="Sergipe"/>
    <s v="Nordeste"/>
    <s v="2000_PO01 - Capacitação de Servidores Públicos Federais em Processo de Qualificação e Requalificação"/>
    <m/>
    <x v="6"/>
    <x v="0"/>
    <x v="2"/>
    <n v="0"/>
    <n v="0"/>
    <n v="0"/>
    <x v="0"/>
    <m/>
    <m/>
    <m/>
    <m/>
    <m/>
    <m/>
  </r>
  <r>
    <x v="8"/>
    <s v="Sergipe"/>
    <s v="Nordeste"/>
    <s v="2000_PO01 - Capacitação de Servidores Públicos Federais em Processo de Qualificação e Requalificação"/>
    <m/>
    <x v="6"/>
    <x v="1"/>
    <x v="3"/>
    <n v="0"/>
    <n v="0"/>
    <s v="nulo"/>
    <x v="0"/>
    <m/>
    <m/>
    <m/>
    <m/>
    <m/>
    <m/>
  </r>
  <r>
    <x v="8"/>
    <s v="Sergipe"/>
    <s v="Nordeste"/>
    <s v="2000_PO01 - Capacitação de Servidores Públicos Federais em Processo de Qualificação e Requalificação"/>
    <m/>
    <x v="6"/>
    <x v="1"/>
    <x v="1"/>
    <n v="3"/>
    <n v="460"/>
    <s v="nulo"/>
    <x v="0"/>
    <m/>
    <m/>
    <m/>
    <m/>
    <m/>
    <m/>
  </r>
  <r>
    <x v="8"/>
    <s v="Sergipe"/>
    <s v="Nordeste"/>
    <s v="2000_PO01 - Capacitação de Servidores Públicos Federais em Processo de Qualificação e Requalificação"/>
    <m/>
    <x v="6"/>
    <x v="1"/>
    <x v="2"/>
    <n v="0"/>
    <n v="0"/>
    <n v="0"/>
    <x v="0"/>
    <m/>
    <m/>
    <m/>
    <m/>
    <m/>
    <m/>
  </r>
  <r>
    <x v="14"/>
    <s v="Rio Grande do Sul"/>
    <s v="Sul"/>
    <s v="2000_PO01 - Capacitação de Servidores Públicos Federais em Processo de Qualificação e Requalificação"/>
    <m/>
    <x v="6"/>
    <x v="0"/>
    <x v="0"/>
    <n v="0"/>
    <n v="0"/>
    <n v="0"/>
    <x v="0"/>
    <m/>
    <m/>
    <m/>
    <m/>
    <m/>
    <m/>
  </r>
  <r>
    <x v="14"/>
    <s v="Rio Grande do Sul"/>
    <s v="Sul"/>
    <s v="2000_PO01 - Capacitação de Servidores Públicos Federais em Processo de Qualificação e Requalificação"/>
    <m/>
    <x v="6"/>
    <x v="0"/>
    <x v="1"/>
    <n v="5"/>
    <n v="2730"/>
    <n v="0"/>
    <x v="0"/>
    <m/>
    <m/>
    <m/>
    <m/>
    <m/>
    <m/>
  </r>
  <r>
    <x v="14"/>
    <s v="Rio Grande do Sul"/>
    <s v="Sul"/>
    <s v="2000_PO01 - Capacitação de Servidores Públicos Federais em Processo de Qualificação e Requalificação"/>
    <m/>
    <x v="6"/>
    <x v="0"/>
    <x v="2"/>
    <n v="0"/>
    <n v="0"/>
    <n v="0"/>
    <x v="0"/>
    <m/>
    <m/>
    <m/>
    <m/>
    <m/>
    <m/>
  </r>
  <r>
    <x v="14"/>
    <s v="Rio Grande do Sul"/>
    <s v="Sul"/>
    <s v="2000_PO01 - Capacitação de Servidores Públicos Federais em Processo de Qualificação e Requalificação"/>
    <m/>
    <x v="6"/>
    <x v="1"/>
    <x v="3"/>
    <n v="1"/>
    <n v="20"/>
    <s v="nulo"/>
    <x v="0"/>
    <m/>
    <m/>
    <m/>
    <m/>
    <m/>
    <m/>
  </r>
  <r>
    <x v="14"/>
    <s v="Rio Grande do Sul"/>
    <s v="Sul"/>
    <s v="2000_PO01 - Capacitação de Servidores Públicos Federais em Processo de Qualificação e Requalificação"/>
    <m/>
    <x v="6"/>
    <x v="1"/>
    <x v="1"/>
    <n v="1"/>
    <n v="20"/>
    <s v="nulo"/>
    <x v="0"/>
    <m/>
    <m/>
    <m/>
    <m/>
    <m/>
    <m/>
  </r>
  <r>
    <x v="14"/>
    <s v="Rio Grande do Sul"/>
    <s v="Sul"/>
    <s v="2000_PO01 - Capacitação de Servidores Públicos Federais em Processo de Qualificação e Requalificação"/>
    <m/>
    <x v="6"/>
    <x v="1"/>
    <x v="2"/>
    <n v="1"/>
    <n v="40"/>
    <n v="1"/>
    <x v="0"/>
    <m/>
    <m/>
    <m/>
    <m/>
    <m/>
    <m/>
  </r>
  <r>
    <x v="17"/>
    <s v="Tocantins"/>
    <s v="NORTE"/>
    <s v="2000_PO01 - Capacitação de Servidores Públicos Federais em Processo de Qualificação e Requalificação"/>
    <m/>
    <x v="5"/>
    <x v="0"/>
    <x v="1"/>
    <n v="3"/>
    <n v="3420"/>
    <s v="nulo"/>
    <x v="0"/>
    <m/>
    <m/>
    <m/>
    <m/>
    <m/>
    <m/>
  </r>
  <r>
    <x v="17"/>
    <s v="Tocantins"/>
    <s v="NORTE"/>
    <s v="2000_PO01 - Capacitação de Servidores Públicos Federais em Processo de Qualificação e Requalificação"/>
    <m/>
    <x v="5"/>
    <x v="0"/>
    <x v="2"/>
    <n v="0"/>
    <n v="0"/>
    <n v="0"/>
    <x v="0"/>
    <m/>
    <m/>
    <m/>
    <m/>
    <m/>
    <m/>
  </r>
  <r>
    <x v="17"/>
    <s v="Tocantins"/>
    <s v="NORTE"/>
    <s v="2000_PO01 - Capacitação de Servidores Públicos Federais em Processo de Qualificação e Requalificação"/>
    <m/>
    <x v="5"/>
    <x v="1"/>
    <x v="3"/>
    <n v="0"/>
    <n v="0"/>
    <s v="nulo"/>
    <x v="0"/>
    <m/>
    <m/>
    <m/>
    <m/>
    <m/>
    <m/>
  </r>
  <r>
    <x v="17"/>
    <s v="Tocantins"/>
    <s v="NORTE"/>
    <s v="2000_PO01 - Capacitação de Servidores Públicos Federais em Processo de Qualificação e Requalificação"/>
    <m/>
    <x v="5"/>
    <x v="1"/>
    <x v="1"/>
    <n v="0"/>
    <n v="0"/>
    <s v="nulo"/>
    <x v="0"/>
    <m/>
    <m/>
    <m/>
    <m/>
    <m/>
    <m/>
  </r>
  <r>
    <x v="17"/>
    <s v="Tocantins"/>
    <s v="NORTE"/>
    <s v="2000_PO01 - Capacitação de Servidores Públicos Federais em Processo de Qualificação e Requalificação"/>
    <m/>
    <x v="5"/>
    <x v="1"/>
    <x v="2"/>
    <n v="0"/>
    <n v="0"/>
    <n v="0"/>
    <x v="0"/>
    <m/>
    <m/>
    <m/>
    <m/>
    <m/>
    <m/>
  </r>
  <r>
    <x v="17"/>
    <s v="Tocantins"/>
    <s v="NORTE"/>
    <s v="2000_PO01 - Capacitação de Servidores Públicos Federais em Processo de Qualificação e Requalificação"/>
    <m/>
    <x v="6"/>
    <x v="0"/>
    <x v="0"/>
    <n v="0"/>
    <n v="0"/>
    <s v="nulo"/>
    <x v="0"/>
    <m/>
    <m/>
    <m/>
    <m/>
    <m/>
    <m/>
  </r>
  <r>
    <x v="17"/>
    <s v="Tocantins"/>
    <s v="NORTE"/>
    <s v="2000_PO01 - Capacitação de Servidores Públicos Federais em Processo de Qualificação e Requalificação"/>
    <m/>
    <x v="6"/>
    <x v="0"/>
    <x v="1"/>
    <n v="3"/>
    <n v="3420"/>
    <s v="nulo"/>
    <x v="0"/>
    <m/>
    <m/>
    <m/>
    <m/>
    <m/>
    <m/>
  </r>
  <r>
    <x v="17"/>
    <s v="Tocantins"/>
    <s v="NORTE"/>
    <s v="2000_PO01 - Capacitação de Servidores Públicos Federais em Processo de Qualificação e Requalificação"/>
    <m/>
    <x v="6"/>
    <x v="0"/>
    <x v="2"/>
    <n v="0"/>
    <n v="0"/>
    <n v="0"/>
    <x v="0"/>
    <m/>
    <m/>
    <m/>
    <m/>
    <m/>
    <m/>
  </r>
  <r>
    <x v="17"/>
    <s v="Tocantins"/>
    <s v="NORTE"/>
    <s v="2000_PO01 - Capacitação de Servidores Públicos Federais em Processo de Qualificação e Requalificação"/>
    <m/>
    <x v="6"/>
    <x v="1"/>
    <x v="3"/>
    <n v="0"/>
    <n v="0"/>
    <s v="nulo"/>
    <x v="0"/>
    <m/>
    <m/>
    <m/>
    <m/>
    <m/>
    <m/>
  </r>
  <r>
    <x v="17"/>
    <s v="Tocantins"/>
    <s v="NORTE"/>
    <s v="2000_PO01 - Capacitação de Servidores Públicos Federais em Processo de Qualificação e Requalificação"/>
    <m/>
    <x v="6"/>
    <x v="1"/>
    <x v="1"/>
    <n v="0"/>
    <n v="0"/>
    <s v="nulo"/>
    <x v="0"/>
    <m/>
    <m/>
    <m/>
    <m/>
    <m/>
    <m/>
  </r>
  <r>
    <x v="17"/>
    <s v="Tocantins"/>
    <s v="NORTE"/>
    <s v="2000_PO01 - Capacitação de Servidores Públicos Federais em Processo de Qualificação e Requalificação"/>
    <m/>
    <x v="6"/>
    <x v="1"/>
    <x v="2"/>
    <n v="0"/>
    <n v="0"/>
    <n v="0"/>
    <x v="0"/>
    <m/>
    <m/>
    <m/>
    <m/>
    <m/>
    <m/>
  </r>
  <r>
    <x v="12"/>
    <s v="São Paulo"/>
    <s v="Sudeste"/>
    <s v="2000_PO01 - Capacitação de Servidores Públicos Federais em Processo de Qualificação e Requalificação"/>
    <m/>
    <x v="6"/>
    <x v="0"/>
    <x v="0"/>
    <n v="0"/>
    <n v="0"/>
    <s v="nulo"/>
    <x v="0"/>
    <m/>
    <m/>
    <m/>
    <m/>
    <m/>
    <m/>
  </r>
  <r>
    <x v="12"/>
    <s v="São Paulo"/>
    <s v="Sudeste"/>
    <s v="2000_PO01 - Capacitação de Servidores Públicos Federais em Processo de Qualificação e Requalificação"/>
    <m/>
    <x v="6"/>
    <x v="0"/>
    <x v="1"/>
    <n v="0"/>
    <n v="0"/>
    <s v="nulo"/>
    <x v="0"/>
    <m/>
    <m/>
    <m/>
    <m/>
    <m/>
    <m/>
  </r>
  <r>
    <x v="12"/>
    <s v="São Paulo"/>
    <s v="Sudeste"/>
    <s v="2000_PO01 - Capacitação de Servidores Públicos Federais em Processo de Qualificação e Requalificação"/>
    <m/>
    <x v="6"/>
    <x v="0"/>
    <x v="2"/>
    <n v="0"/>
    <n v="0"/>
    <n v="0"/>
    <x v="0"/>
    <m/>
    <m/>
    <m/>
    <m/>
    <m/>
    <m/>
  </r>
  <r>
    <x v="12"/>
    <s v="São Paulo"/>
    <s v="Sudeste"/>
    <s v="2000_PO01 - Capacitação de Servidores Públicos Federais em Processo de Qualificação e Requalificação"/>
    <m/>
    <x v="6"/>
    <x v="1"/>
    <x v="3"/>
    <n v="0"/>
    <n v="0"/>
    <s v="nulo"/>
    <x v="0"/>
    <m/>
    <m/>
    <m/>
    <m/>
    <m/>
    <m/>
  </r>
  <r>
    <x v="12"/>
    <s v="São Paulo"/>
    <s v="Sudeste"/>
    <s v="2000_PO01 - Capacitação de Servidores Públicos Federais em Processo de Qualificação e Requalificação"/>
    <m/>
    <x v="6"/>
    <x v="1"/>
    <x v="1"/>
    <n v="0"/>
    <n v="0"/>
    <s v="nulo"/>
    <x v="0"/>
    <m/>
    <m/>
    <m/>
    <m/>
    <m/>
    <m/>
  </r>
  <r>
    <x v="12"/>
    <s v="São Paulo"/>
    <s v="Sudeste"/>
    <s v="2000_PO01 - Capacitação de Servidores Públicos Federais em Processo de Qualificação e Requalificação"/>
    <m/>
    <x v="6"/>
    <x v="1"/>
    <x v="2"/>
    <n v="0"/>
    <n v="0"/>
    <n v="0"/>
    <x v="0"/>
    <m/>
    <m/>
    <m/>
    <m/>
    <m/>
    <m/>
  </r>
  <r>
    <x v="0"/>
    <s v="Pará"/>
    <s v="NORTE"/>
    <s v="2000_PO01 - Capacitação de Servidores Públicos Federais em Processo de Qualificação e Requalificação"/>
    <m/>
    <x v="5"/>
    <x v="0"/>
    <x v="0"/>
    <m/>
    <m/>
    <m/>
    <x v="0"/>
    <m/>
    <m/>
    <m/>
    <m/>
    <m/>
    <m/>
  </r>
  <r>
    <x v="0"/>
    <s v="Pará"/>
    <s v="NORTE"/>
    <s v="2000_PO01 - Capacitação de Servidores Públicos Federais em Processo de Qualificação e Requalificação"/>
    <m/>
    <x v="5"/>
    <x v="0"/>
    <x v="1"/>
    <m/>
    <m/>
    <m/>
    <x v="0"/>
    <m/>
    <m/>
    <m/>
    <m/>
    <m/>
    <m/>
  </r>
  <r>
    <x v="0"/>
    <s v="Pará"/>
    <s v="NORTE"/>
    <s v="2000_PO01 - Capacitação de Servidores Públicos Federais em Processo de Qualificação e Requalificação"/>
    <m/>
    <x v="5"/>
    <x v="0"/>
    <x v="2"/>
    <m/>
    <m/>
    <m/>
    <x v="0"/>
    <m/>
    <m/>
    <m/>
    <m/>
    <m/>
    <m/>
  </r>
  <r>
    <x v="0"/>
    <s v="Pará"/>
    <s v="NORTE"/>
    <s v="2000_PO01 - Capacitação de Servidores Públicos Federais em Processo de Qualificação e Requalificação"/>
    <m/>
    <x v="5"/>
    <x v="1"/>
    <x v="3"/>
    <m/>
    <m/>
    <m/>
    <x v="0"/>
    <m/>
    <m/>
    <m/>
    <m/>
    <m/>
    <m/>
  </r>
  <r>
    <x v="0"/>
    <s v="Pará"/>
    <s v="NORTE"/>
    <s v="2000_PO01 - Capacitação de Servidores Públicos Federais em Processo de Qualificação e Requalificação"/>
    <m/>
    <x v="5"/>
    <x v="1"/>
    <x v="1"/>
    <m/>
    <m/>
    <m/>
    <x v="0"/>
    <m/>
    <m/>
    <m/>
    <m/>
    <m/>
    <m/>
  </r>
  <r>
    <x v="0"/>
    <s v="Pará"/>
    <s v="NORTE"/>
    <s v="2000_PO01 - Capacitação de Servidores Públicos Federais em Processo de Qualificação e Requalificação"/>
    <m/>
    <x v="5"/>
    <x v="1"/>
    <x v="2"/>
    <m/>
    <m/>
    <m/>
    <x v="0"/>
    <m/>
    <m/>
    <m/>
    <m/>
    <m/>
    <m/>
  </r>
  <r>
    <x v="0"/>
    <s v="Pará"/>
    <s v="NORTE"/>
    <s v="2000_PO01 - Capacitação de Servidores Públicos Federais em Processo de Qualificação e Requalificação"/>
    <m/>
    <x v="6"/>
    <x v="0"/>
    <x v="0"/>
    <n v="0"/>
    <n v="0"/>
    <n v="0"/>
    <x v="0"/>
    <m/>
    <m/>
    <m/>
    <m/>
    <m/>
    <m/>
  </r>
  <r>
    <x v="0"/>
    <s v="Pará"/>
    <s v="NORTE"/>
    <s v="2000_PO01 - Capacitação de Servidores Públicos Federais em Processo de Qualificação e Requalificação"/>
    <m/>
    <x v="6"/>
    <x v="0"/>
    <x v="1"/>
    <n v="0"/>
    <n v="0"/>
    <n v="0"/>
    <x v="0"/>
    <m/>
    <m/>
    <m/>
    <m/>
    <m/>
    <m/>
  </r>
  <r>
    <x v="0"/>
    <s v="Pará"/>
    <s v="NORTE"/>
    <s v="2000_PO01 - Capacitação de Servidores Públicos Federais em Processo de Qualificação e Requalificação"/>
    <m/>
    <x v="6"/>
    <x v="0"/>
    <x v="2"/>
    <n v="0"/>
    <n v="0"/>
    <n v="0"/>
    <x v="0"/>
    <m/>
    <m/>
    <m/>
    <m/>
    <m/>
    <m/>
  </r>
  <r>
    <x v="0"/>
    <s v="Pará"/>
    <s v="NORTE"/>
    <s v="2000_PO01 - Capacitação de Servidores Públicos Federais em Processo de Qualificação e Requalificação"/>
    <m/>
    <x v="6"/>
    <x v="1"/>
    <x v="3"/>
    <n v="0"/>
    <n v="0"/>
    <n v="0"/>
    <x v="0"/>
    <m/>
    <m/>
    <m/>
    <m/>
    <m/>
    <m/>
  </r>
  <r>
    <x v="0"/>
    <s v="Pará"/>
    <s v="NORTE"/>
    <s v="2000_PO01 - Capacitação de Servidores Públicos Federais em Processo de Qualificação e Requalificação"/>
    <m/>
    <x v="6"/>
    <x v="1"/>
    <x v="1"/>
    <n v="0"/>
    <n v="0"/>
    <n v="0"/>
    <x v="0"/>
    <m/>
    <m/>
    <m/>
    <m/>
    <m/>
    <m/>
  </r>
  <r>
    <x v="0"/>
    <s v="Pará"/>
    <s v="NORTE"/>
    <s v="2000_PO01 - Capacitação de Servidores Públicos Federais em Processo de Qualificação e Requalificação"/>
    <m/>
    <x v="6"/>
    <x v="1"/>
    <x v="2"/>
    <n v="0"/>
    <n v="0"/>
    <n v="0"/>
    <x v="0"/>
    <m/>
    <m/>
    <m/>
    <m/>
    <m/>
    <m/>
  </r>
  <r>
    <x v="4"/>
    <s v="Amazonas"/>
    <s v="NORTE"/>
    <s v="2000_PO01 - Capacitação de Servidores Públicos Federais em Processo de Qualificação e Requalificação"/>
    <m/>
    <x v="6"/>
    <x v="0"/>
    <x v="0"/>
    <n v="0"/>
    <n v="0"/>
    <n v="0"/>
    <x v="0"/>
    <m/>
    <m/>
    <m/>
    <m/>
    <m/>
    <m/>
  </r>
  <r>
    <x v="4"/>
    <s v="Amazonas"/>
    <s v="NORTE"/>
    <s v="2000_PO01 - Capacitação de Servidores Públicos Federais em Processo de Qualificação e Requalificação"/>
    <m/>
    <x v="6"/>
    <x v="0"/>
    <x v="1"/>
    <n v="0"/>
    <n v="0"/>
    <n v="0"/>
    <x v="0"/>
    <m/>
    <m/>
    <m/>
    <m/>
    <m/>
    <m/>
  </r>
  <r>
    <x v="4"/>
    <s v="Amazonas"/>
    <s v="NORTE"/>
    <s v="2000_PO01 - Capacitação de Servidores Públicos Federais em Processo de Qualificação e Requalificação"/>
    <m/>
    <x v="6"/>
    <x v="0"/>
    <x v="2"/>
    <n v="0"/>
    <n v="0"/>
    <n v="0"/>
    <x v="0"/>
    <m/>
    <m/>
    <m/>
    <m/>
    <m/>
    <m/>
  </r>
  <r>
    <x v="4"/>
    <s v="Amazonas"/>
    <s v="NORTE"/>
    <s v="2000_PO01 - Capacitação de Servidores Públicos Federais em Processo de Qualificação e Requalificação"/>
    <m/>
    <x v="6"/>
    <x v="1"/>
    <x v="3"/>
    <n v="0"/>
    <n v="0"/>
    <s v="nulo"/>
    <x v="0"/>
    <m/>
    <m/>
    <m/>
    <m/>
    <m/>
    <m/>
  </r>
  <r>
    <x v="4"/>
    <s v="Amazonas"/>
    <s v="NORTE"/>
    <s v="2000_PO01 - Capacitação de Servidores Públicos Federais em Processo de Qualificação e Requalificação"/>
    <m/>
    <x v="6"/>
    <x v="1"/>
    <x v="1"/>
    <n v="0"/>
    <n v="0"/>
    <s v="nulo"/>
    <x v="0"/>
    <m/>
    <m/>
    <m/>
    <m/>
    <m/>
    <m/>
  </r>
  <r>
    <x v="4"/>
    <s v="Amazonas"/>
    <s v="NORTE"/>
    <s v="2000_PO01 - Capacitação de Servidores Públicos Federais em Processo de Qualificação e Requalificação"/>
    <m/>
    <x v="6"/>
    <x v="1"/>
    <x v="2"/>
    <n v="0"/>
    <n v="0"/>
    <n v="0"/>
    <x v="0"/>
    <m/>
    <m/>
    <m/>
    <m/>
    <m/>
    <m/>
  </r>
  <r>
    <x v="28"/>
    <s v="Acre"/>
    <s v="NORTE"/>
    <s v="2000_PO01 - Capacitação de Servidores Públicos Federais em Processo de Qualificação e Requalificação"/>
    <m/>
    <x v="6"/>
    <x v="0"/>
    <x v="0"/>
    <n v="0"/>
    <n v="0"/>
    <s v="nulo"/>
    <x v="0"/>
    <m/>
    <m/>
    <m/>
    <m/>
    <m/>
    <m/>
  </r>
  <r>
    <x v="28"/>
    <s v="Acre"/>
    <s v="NORTE"/>
    <s v="2000_PO01 - Capacitação de Servidores Públicos Federais em Processo de Qualificação e Requalificação"/>
    <m/>
    <x v="6"/>
    <x v="0"/>
    <x v="1"/>
    <n v="0"/>
    <n v="0"/>
    <s v="nulo"/>
    <x v="0"/>
    <m/>
    <m/>
    <m/>
    <m/>
    <m/>
    <m/>
  </r>
  <r>
    <x v="28"/>
    <s v="Acre"/>
    <s v="NORTE"/>
    <s v="2000_PO01 - Capacitação de Servidores Públicos Federais em Processo de Qualificação e Requalificação"/>
    <m/>
    <x v="6"/>
    <x v="0"/>
    <x v="2"/>
    <n v="0"/>
    <n v="0"/>
    <n v="0"/>
    <x v="0"/>
    <m/>
    <m/>
    <m/>
    <m/>
    <m/>
    <m/>
  </r>
  <r>
    <x v="28"/>
    <s v="Acre"/>
    <s v="NORTE"/>
    <s v="2000_PO01 - Capacitação de Servidores Públicos Federais em Processo de Qualificação e Requalificação"/>
    <m/>
    <x v="6"/>
    <x v="1"/>
    <x v="3"/>
    <n v="0"/>
    <n v="0"/>
    <s v="nulo"/>
    <x v="0"/>
    <m/>
    <m/>
    <m/>
    <m/>
    <m/>
    <m/>
  </r>
  <r>
    <x v="28"/>
    <s v="Acre"/>
    <s v="NORTE"/>
    <s v="2000_PO01 - Capacitação de Servidores Públicos Federais em Processo de Qualificação e Requalificação"/>
    <m/>
    <x v="6"/>
    <x v="1"/>
    <x v="1"/>
    <n v="0"/>
    <n v="0"/>
    <s v="nulo"/>
    <x v="0"/>
    <m/>
    <m/>
    <m/>
    <m/>
    <m/>
    <m/>
  </r>
  <r>
    <x v="28"/>
    <s v="Acre"/>
    <s v="NORTE"/>
    <s v="2000_PO01 - Capacitação de Servidores Públicos Federais em Processo de Qualificação e Requalificação"/>
    <m/>
    <x v="6"/>
    <x v="1"/>
    <x v="2"/>
    <n v="0"/>
    <n v="0"/>
    <n v="0"/>
    <x v="0"/>
    <m/>
    <m/>
    <m/>
    <m/>
    <m/>
    <m/>
  </r>
  <r>
    <x v="11"/>
    <s v="Santarém"/>
    <s v="NORTE"/>
    <s v="2000_PO01 - Capacitação de Servidores Públicos Federais em Processo de Qualificação e Requalificação"/>
    <m/>
    <x v="6"/>
    <x v="1"/>
    <x v="3"/>
    <n v="0"/>
    <n v="0"/>
    <s v="nulo"/>
    <x v="0"/>
    <m/>
    <m/>
    <m/>
    <m/>
    <m/>
    <m/>
  </r>
  <r>
    <x v="11"/>
    <s v="Santarém"/>
    <s v="NORTE"/>
    <s v="2000_PO01 - Capacitação de Servidores Públicos Federais em Processo de Qualificação e Requalificação"/>
    <m/>
    <x v="6"/>
    <x v="1"/>
    <x v="1"/>
    <n v="0"/>
    <n v="0"/>
    <s v="nulo"/>
    <x v="0"/>
    <m/>
    <m/>
    <m/>
    <m/>
    <m/>
    <m/>
  </r>
  <r>
    <x v="11"/>
    <s v="Santarém"/>
    <s v="NORTE"/>
    <s v="2000_PO01 - Capacitação de Servidores Públicos Federais em Processo de Qualificação e Requalificação"/>
    <m/>
    <x v="6"/>
    <x v="1"/>
    <x v="2"/>
    <n v="0"/>
    <n v="0"/>
    <n v="0"/>
    <x v="0"/>
    <m/>
    <m/>
    <m/>
    <m/>
    <m/>
    <m/>
  </r>
  <r>
    <x v="7"/>
    <s v="Minas Gerais"/>
    <s v="Sudeste"/>
    <s v="2000_PO01 - Capacitação de Servidores Públicos Federais em Processo de Qualificação e Requalificação"/>
    <m/>
    <x v="6"/>
    <x v="1"/>
    <x v="3"/>
    <n v="0"/>
    <n v="0"/>
    <s v="nulo"/>
    <x v="0"/>
    <m/>
    <m/>
    <m/>
    <m/>
    <m/>
    <m/>
  </r>
  <r>
    <x v="7"/>
    <s v="Minas Gerais"/>
    <s v="Sudeste"/>
    <s v="2000_PO01 - Capacitação de Servidores Públicos Federais em Processo de Qualificação e Requalificação"/>
    <m/>
    <x v="6"/>
    <x v="1"/>
    <x v="1"/>
    <n v="0"/>
    <n v="0"/>
    <s v="nulo"/>
    <x v="0"/>
    <m/>
    <m/>
    <m/>
    <m/>
    <m/>
    <m/>
  </r>
  <r>
    <x v="7"/>
    <s v="Minas Gerais"/>
    <s v="Sudeste"/>
    <s v="2000_PO01 - Capacitação de Servidores Públicos Federais em Processo de Qualificação e Requalificação"/>
    <m/>
    <x v="6"/>
    <x v="1"/>
    <x v="2"/>
    <n v="0"/>
    <n v="0"/>
    <n v="0"/>
    <x v="0"/>
    <m/>
    <m/>
    <m/>
    <m/>
    <m/>
    <m/>
  </r>
  <r>
    <x v="20"/>
    <s v="Ceará"/>
    <s v="Nordeste"/>
    <s v="2000_PO01 - Capacitação de Servidores Públicos Federais em Processo de Qualificação e Requalificação"/>
    <m/>
    <x v="6"/>
    <x v="0"/>
    <x v="1"/>
    <n v="1"/>
    <n v="450"/>
    <s v="nulo"/>
    <x v="0"/>
    <m/>
    <m/>
    <m/>
    <m/>
    <m/>
    <m/>
  </r>
  <r>
    <x v="20"/>
    <s v="Ceará"/>
    <s v="Nordeste"/>
    <s v="2000_PO01 - Capacitação de Servidores Públicos Federais em Processo de Qualificação e Requalificação"/>
    <m/>
    <x v="6"/>
    <x v="0"/>
    <x v="2"/>
    <n v="0"/>
    <n v="0"/>
    <n v="0"/>
    <x v="0"/>
    <m/>
    <m/>
    <m/>
    <m/>
    <m/>
    <m/>
  </r>
  <r>
    <x v="20"/>
    <s v="Ceará"/>
    <s v="Nordeste"/>
    <s v="2000_PO01 - Capacitação de Servidores Públicos Federais em Processo de Qualificação e Requalificação"/>
    <m/>
    <x v="6"/>
    <x v="1"/>
    <x v="3"/>
    <n v="0"/>
    <n v="0"/>
    <s v="nulo"/>
    <x v="0"/>
    <m/>
    <m/>
    <m/>
    <m/>
    <m/>
    <m/>
  </r>
  <r>
    <x v="20"/>
    <s v="Ceará"/>
    <s v="Nordeste"/>
    <s v="2000_PO01 - Capacitação de Servidores Públicos Federais em Processo de Qualificação e Requalificação"/>
    <m/>
    <x v="6"/>
    <x v="1"/>
    <x v="1"/>
    <n v="0"/>
    <n v="0"/>
    <s v="nulo"/>
    <x v="0"/>
    <m/>
    <m/>
    <m/>
    <m/>
    <m/>
    <m/>
  </r>
  <r>
    <x v="20"/>
    <s v="Ceará"/>
    <s v="Nordeste"/>
    <s v="2000_PO01 - Capacitação de Servidores Públicos Federais em Processo de Qualificação e Requalificação"/>
    <m/>
    <x v="6"/>
    <x v="1"/>
    <x v="2"/>
    <n v="0"/>
    <n v="0"/>
    <n v="0"/>
    <x v="0"/>
    <m/>
    <m/>
    <m/>
    <m/>
    <m/>
    <m/>
  </r>
  <r>
    <x v="24"/>
    <s v="Roraima"/>
    <s v="NORTE"/>
    <s v="2000_PO01 - Capacitação de Servidores Públicos Federais em Processo de Qualificação e Requalificação"/>
    <m/>
    <x v="6"/>
    <x v="1"/>
    <x v="3"/>
    <n v="0"/>
    <n v="0"/>
    <s v="nulo"/>
    <x v="0"/>
    <m/>
    <m/>
    <m/>
    <m/>
    <m/>
    <m/>
  </r>
  <r>
    <x v="24"/>
    <s v="Roraima"/>
    <s v="NORTE"/>
    <s v="2000_PO01 - Capacitação de Servidores Públicos Federais em Processo de Qualificação e Requalificação"/>
    <m/>
    <x v="6"/>
    <x v="1"/>
    <x v="1"/>
    <n v="0"/>
    <n v="0"/>
    <s v="nulo"/>
    <x v="0"/>
    <m/>
    <m/>
    <m/>
    <m/>
    <m/>
    <m/>
  </r>
  <r>
    <x v="24"/>
    <s v="Roraima"/>
    <s v="NORTE"/>
    <s v="2000_PO01 - Capacitação de Servidores Públicos Federais em Processo de Qualificação e Requalificação"/>
    <m/>
    <x v="6"/>
    <x v="1"/>
    <x v="2"/>
    <n v="0"/>
    <n v="0"/>
    <n v="0"/>
    <x v="0"/>
    <m/>
    <m/>
    <m/>
    <m/>
    <m/>
    <m/>
  </r>
  <r>
    <x v="27"/>
    <s v="Paraná"/>
    <s v="Sul"/>
    <s v="2000_PO01 - Capacitação de Servidores Públicos Federais em Processo de Qualificação e Requalificação"/>
    <m/>
    <x v="6"/>
    <x v="1"/>
    <x v="3"/>
    <n v="0"/>
    <n v="0"/>
    <s v="nulo"/>
    <x v="0"/>
    <m/>
    <m/>
    <m/>
    <m/>
    <m/>
    <m/>
  </r>
  <r>
    <x v="27"/>
    <s v="Paraná"/>
    <s v="Sul"/>
    <s v="2000_PO01 - Capacitação de Servidores Públicos Federais em Processo de Qualificação e Requalificação"/>
    <m/>
    <x v="6"/>
    <x v="1"/>
    <x v="1"/>
    <n v="0"/>
    <n v="0"/>
    <s v="nulo"/>
    <x v="0"/>
    <m/>
    <m/>
    <m/>
    <m/>
    <m/>
    <m/>
  </r>
  <r>
    <x v="27"/>
    <s v="Paraná"/>
    <s v="Sul"/>
    <s v="2000_PO01 - Capacitação de Servidores Públicos Federais em Processo de Qualificação e Requalificação"/>
    <m/>
    <x v="6"/>
    <x v="1"/>
    <x v="2"/>
    <n v="0"/>
    <n v="0"/>
    <n v="0"/>
    <x v="0"/>
    <m/>
    <m/>
    <m/>
    <m/>
    <m/>
    <m/>
  </r>
  <r>
    <x v="15"/>
    <s v="Piaui"/>
    <s v="Nordet"/>
    <s v="2000_PO01 - Capacitação de Servidores Públicos Federais em Processo de Qualificação e Requalificação"/>
    <m/>
    <x v="6"/>
    <x v="1"/>
    <x v="3"/>
    <n v="0"/>
    <n v="0"/>
    <s v="nulo"/>
    <x v="0"/>
    <m/>
    <m/>
    <m/>
    <m/>
    <m/>
    <m/>
  </r>
  <r>
    <x v="15"/>
    <s v="Piaui"/>
    <s v="Nordet"/>
    <s v="2000_PO01 - Capacitação de Servidores Públicos Federais em Processo de Qualificação e Requalificação"/>
    <m/>
    <x v="6"/>
    <x v="1"/>
    <x v="1"/>
    <n v="0"/>
    <n v="0"/>
    <s v="nulo"/>
    <x v="0"/>
    <m/>
    <m/>
    <m/>
    <m/>
    <m/>
    <m/>
  </r>
  <r>
    <x v="15"/>
    <s v="Piaui"/>
    <s v="Nordet"/>
    <s v="2000_PO01 - Capacitação de Servidores Públicos Federais em Processo de Qualificação e Requalificação"/>
    <m/>
    <x v="6"/>
    <x v="1"/>
    <x v="2"/>
    <n v="0"/>
    <n v="0"/>
    <n v="0"/>
    <x v="0"/>
    <m/>
    <m/>
    <m/>
    <m/>
    <m/>
    <m/>
  </r>
  <r>
    <x v="26"/>
    <s v="Pernambuco"/>
    <s v="Nordeste"/>
    <s v="2000_PO01 - Capacitação de Servidores Públicos Federais em Processo de Qualificação e Requalificação"/>
    <m/>
    <x v="6"/>
    <x v="1"/>
    <x v="3"/>
    <n v="0"/>
    <n v="0"/>
    <s v="nulo"/>
    <x v="0"/>
    <m/>
    <m/>
    <m/>
    <m/>
    <m/>
    <m/>
  </r>
  <r>
    <x v="26"/>
    <s v="Pernambuco"/>
    <s v="Nordeste"/>
    <s v="2000_PO01 - Capacitação de Servidores Públicos Federais em Processo de Qualificação e Requalificação"/>
    <m/>
    <x v="6"/>
    <x v="1"/>
    <x v="1"/>
    <n v="0"/>
    <n v="0"/>
    <s v="nulo"/>
    <x v="0"/>
    <m/>
    <m/>
    <m/>
    <m/>
    <m/>
    <m/>
  </r>
  <r>
    <x v="26"/>
    <s v="Pernambuco"/>
    <s v="Nordeste"/>
    <s v="2000_PO01 - Capacitação de Servidores Públicos Federais em Processo de Qualificação e Requalificação"/>
    <m/>
    <x v="6"/>
    <x v="1"/>
    <x v="2"/>
    <n v="0"/>
    <n v="0"/>
    <n v="0"/>
    <x v="0"/>
    <m/>
    <m/>
    <m/>
    <m/>
    <m/>
    <m/>
  </r>
  <r>
    <x v="3"/>
    <s v="Rio de Janeiro"/>
    <s v="Sudeste"/>
    <s v="2000_PO01 - Capacitação de Servidores Públicos Federais em Processo de Qualificação e Requalificação"/>
    <m/>
    <x v="6"/>
    <x v="1"/>
    <x v="3"/>
    <n v="0"/>
    <n v="0"/>
    <s v="nulo"/>
    <x v="0"/>
    <m/>
    <m/>
    <m/>
    <m/>
    <m/>
    <m/>
  </r>
  <r>
    <x v="3"/>
    <s v="Rio de Janeiro"/>
    <s v="Sudeste"/>
    <s v="2000_PO01 - Capacitação de Servidores Públicos Federais em Processo de Qualificação e Requalificação"/>
    <m/>
    <x v="6"/>
    <x v="1"/>
    <x v="1"/>
    <n v="0"/>
    <n v="0"/>
    <s v="nulo"/>
    <x v="0"/>
    <m/>
    <m/>
    <m/>
    <m/>
    <m/>
    <m/>
  </r>
  <r>
    <x v="3"/>
    <s v="Rio de Janeiro"/>
    <s v="Sudeste"/>
    <s v="2000_PO01 - Capacitação de Servidores Públicos Federais em Processo de Qualificação e Requalificação"/>
    <m/>
    <x v="6"/>
    <x v="1"/>
    <x v="2"/>
    <n v="0"/>
    <n v="0"/>
    <n v="0"/>
    <x v="0"/>
    <m/>
    <m/>
    <m/>
    <m/>
    <m/>
    <m/>
  </r>
  <r>
    <x v="21"/>
    <s v="Mato Grosso  "/>
    <s v="NORTE"/>
    <s v="2000_PO01 - Capacitação de Servidores Públicos Federais em Processo de Qualificação e Requalificação"/>
    <m/>
    <x v="6"/>
    <x v="1"/>
    <x v="3"/>
    <n v="0"/>
    <n v="0"/>
    <s v="nulo"/>
    <x v="0"/>
    <m/>
    <m/>
    <m/>
    <m/>
    <m/>
    <m/>
  </r>
  <r>
    <x v="21"/>
    <s v="Mato Grosso  "/>
    <s v="NORTE"/>
    <s v="2000_PO01 - Capacitação de Servidores Públicos Federais em Processo de Qualificação e Requalificação"/>
    <m/>
    <x v="6"/>
    <x v="1"/>
    <x v="1"/>
    <n v="0"/>
    <n v="0"/>
    <s v="nulo"/>
    <x v="0"/>
    <m/>
    <m/>
    <m/>
    <m/>
    <m/>
    <m/>
  </r>
  <r>
    <x v="21"/>
    <s v="Mato Grosso  "/>
    <s v="NORTE"/>
    <s v="2000_PO01 - Capacitação de Servidores Públicos Federais em Processo de Qualificação e Requalificação"/>
    <m/>
    <x v="6"/>
    <x v="1"/>
    <x v="2"/>
    <n v="0"/>
    <n v="0"/>
    <n v="0"/>
    <x v="0"/>
    <m/>
    <m/>
    <m/>
    <m/>
    <m/>
    <m/>
  </r>
  <r>
    <x v="2"/>
    <s v="Rio Grande do Norte"/>
    <s v="Nordeste"/>
    <s v="2000_PO01 - Capacitação de Servidores Públicos Federais em Processo de Qualificação e Requalificação"/>
    <m/>
    <x v="6"/>
    <x v="1"/>
    <x v="3"/>
    <n v="0"/>
    <n v="0"/>
    <s v="nulo"/>
    <x v="0"/>
    <m/>
    <m/>
    <m/>
    <m/>
    <m/>
    <m/>
  </r>
  <r>
    <x v="2"/>
    <s v="Rio Grande do Norte"/>
    <s v="Nordeste"/>
    <s v="2000_PO01 - Capacitação de Servidores Públicos Federais em Processo de Qualificação e Requalificação"/>
    <m/>
    <x v="6"/>
    <x v="1"/>
    <x v="1"/>
    <n v="0"/>
    <n v="0"/>
    <s v="nulo"/>
    <x v="0"/>
    <m/>
    <m/>
    <m/>
    <m/>
    <m/>
    <m/>
  </r>
  <r>
    <x v="2"/>
    <s v="Rio Grande do Norte"/>
    <s v="Nordeste"/>
    <s v="2000_PO01 - Capacitação de Servidores Públicos Federais em Processo de Qualificação e Requalificação"/>
    <m/>
    <x v="6"/>
    <x v="1"/>
    <x v="2"/>
    <n v="0"/>
    <n v="0"/>
    <n v="0"/>
    <x v="0"/>
    <m/>
    <m/>
    <m/>
    <m/>
    <m/>
    <m/>
  </r>
  <r>
    <x v="13"/>
    <s v="Maranhão"/>
    <s v="Nordeste"/>
    <s v="2000_PO01 - Capacitação de Servidores Públicos Federais em Processo de Qualificação e Requalificação"/>
    <m/>
    <x v="6"/>
    <x v="1"/>
    <x v="3"/>
    <n v="1"/>
    <n v="40"/>
    <s v="nulo"/>
    <x v="0"/>
    <m/>
    <m/>
    <m/>
    <m/>
    <m/>
    <m/>
  </r>
  <r>
    <x v="13"/>
    <s v="Maranhão"/>
    <s v="Nordeste"/>
    <s v="2000_PO01 - Capacitação de Servidores Públicos Federais em Processo de Qualificação e Requalificação"/>
    <m/>
    <x v="6"/>
    <x v="1"/>
    <x v="1"/>
    <n v="1"/>
    <n v="40"/>
    <s v="nulo"/>
    <x v="0"/>
    <m/>
    <m/>
    <m/>
    <m/>
    <m/>
    <m/>
  </r>
  <r>
    <x v="13"/>
    <s v="Maranhão"/>
    <s v="Nordeste"/>
    <s v="2000_PO01 - Capacitação de Servidores Públicos Federais em Processo de Qualificação e Requalificação"/>
    <m/>
    <x v="6"/>
    <x v="1"/>
    <x v="2"/>
    <n v="1"/>
    <n v="40"/>
    <n v="2"/>
    <x v="0"/>
    <m/>
    <m/>
    <m/>
    <m/>
    <m/>
    <m/>
  </r>
  <r>
    <x v="18"/>
    <s v="Distrito Federal"/>
    <s v="Centro-oeste"/>
    <s v="2000_PO01 - Capacitação de Servidores Públicos Federais em Processo de Qualificação e Requalificação"/>
    <m/>
    <x v="6"/>
    <x v="1"/>
    <x v="3"/>
    <n v="1"/>
    <n v="135"/>
    <s v="nulo"/>
    <x v="0"/>
    <m/>
    <m/>
    <m/>
    <m/>
    <m/>
    <m/>
  </r>
  <r>
    <x v="18"/>
    <s v="Distrito Federal"/>
    <s v="Centro-oeste"/>
    <s v="2000_PO01 - Capacitação de Servidores Públicos Federais em Processo de Qualificação e Requalificação"/>
    <m/>
    <x v="6"/>
    <x v="1"/>
    <x v="1"/>
    <n v="1"/>
    <n v="135"/>
    <s v="nulo"/>
    <x v="0"/>
    <m/>
    <m/>
    <m/>
    <m/>
    <m/>
    <m/>
  </r>
  <r>
    <x v="18"/>
    <s v="Distrito Federal"/>
    <s v="Centro-oeste"/>
    <s v="2000_PO01 - Capacitação de Servidores Públicos Federais em Processo de Qualificação e Requalificação"/>
    <m/>
    <x v="6"/>
    <x v="1"/>
    <x v="2"/>
    <n v="1"/>
    <n v="135"/>
    <n v="0"/>
    <x v="0"/>
    <m/>
    <m/>
    <m/>
    <m/>
    <m/>
    <m/>
  </r>
  <r>
    <x v="6"/>
    <s v="Espírito Santo"/>
    <s v="Sudeste"/>
    <s v="2000_PO01 - Capacitação de Servidores Públicos Federais em Processo de Qualificação e Requalificação"/>
    <m/>
    <x v="6"/>
    <x v="1"/>
    <x v="3"/>
    <n v="0"/>
    <n v="0"/>
    <s v="nulo"/>
    <x v="0"/>
    <m/>
    <m/>
    <m/>
    <m/>
    <m/>
    <m/>
  </r>
  <r>
    <x v="6"/>
    <s v="Espírito Santo"/>
    <s v="Sudeste"/>
    <s v="2000_PO01 - Capacitação de Servidores Públicos Federais em Processo de Qualificação e Requalificação"/>
    <m/>
    <x v="6"/>
    <x v="1"/>
    <x v="1"/>
    <n v="0"/>
    <n v="0"/>
    <s v="nulo"/>
    <x v="0"/>
    <m/>
    <m/>
    <m/>
    <m/>
    <m/>
    <m/>
  </r>
  <r>
    <x v="6"/>
    <s v="Espírito Santo"/>
    <s v="Sudeste"/>
    <s v="2000_PO01 - Capacitação de Servidores Públicos Federais em Processo de Qualificação e Requalificação"/>
    <m/>
    <x v="6"/>
    <x v="1"/>
    <x v="2"/>
    <n v="0"/>
    <n v="0"/>
    <n v="0"/>
    <x v="0"/>
    <m/>
    <m/>
    <m/>
    <m/>
    <m/>
    <m/>
  </r>
  <r>
    <x v="5"/>
    <s v="Santa Catarina"/>
    <s v="Sul"/>
    <s v="2000_PO01 - Capacitação de Servidores Públicos Federais em Processo de Qualificação e Requalificação"/>
    <m/>
    <x v="6"/>
    <x v="1"/>
    <x v="3"/>
    <n v="1"/>
    <n v="135"/>
    <s v="nulo"/>
    <x v="0"/>
    <m/>
    <m/>
    <m/>
    <m/>
    <m/>
    <m/>
  </r>
  <r>
    <x v="5"/>
    <s v="Santa Catarina"/>
    <s v="Sul"/>
    <s v="2000_PO01 - Capacitação de Servidores Públicos Federais em Processo de Qualificação e Requalificação"/>
    <m/>
    <x v="6"/>
    <x v="1"/>
    <x v="1"/>
    <n v="1"/>
    <n v="135"/>
    <s v="nulo"/>
    <x v="0"/>
    <m/>
    <m/>
    <m/>
    <m/>
    <m/>
    <m/>
  </r>
  <r>
    <x v="5"/>
    <s v="Santa Catarina"/>
    <s v="Sul"/>
    <s v="2000_PO01 - Capacitação de Servidores Públicos Federais em Processo de Qualificação e Requalificação"/>
    <m/>
    <x v="6"/>
    <x v="1"/>
    <x v="2"/>
    <n v="1"/>
    <n v="135"/>
    <n v="0"/>
    <x v="0"/>
    <m/>
    <m/>
    <m/>
    <m/>
    <m/>
    <m/>
  </r>
  <r>
    <x v="16"/>
    <s v="Mato Grosso do Sul"/>
    <s v="Sudeste"/>
    <s v="2000_PO01 - Capacitação de Servidores Públicos Federais em Processo de Qualificação e Requalificação"/>
    <m/>
    <x v="6"/>
    <x v="1"/>
    <x v="3"/>
    <n v="0"/>
    <n v="0"/>
    <s v="nulo"/>
    <x v="0"/>
    <m/>
    <m/>
    <m/>
    <m/>
    <m/>
    <m/>
  </r>
  <r>
    <x v="16"/>
    <s v="Mato Grosso do Sul"/>
    <s v="Sudeste"/>
    <s v="2000_PO01 - Capacitação de Servidores Públicos Federais em Processo de Qualificação e Requalificação"/>
    <m/>
    <x v="6"/>
    <x v="1"/>
    <x v="1"/>
    <n v="0"/>
    <n v="0"/>
    <s v="nulo"/>
    <x v="0"/>
    <m/>
    <m/>
    <m/>
    <m/>
    <m/>
    <m/>
  </r>
  <r>
    <x v="16"/>
    <s v="Mato Grosso do Sul"/>
    <s v="Sudeste"/>
    <s v="2000_PO01 - Capacitação de Servidores Públicos Federais em Processo de Qualificação e Requalificação"/>
    <m/>
    <x v="6"/>
    <x v="1"/>
    <x v="2"/>
    <n v="0"/>
    <n v="0"/>
    <n v="0"/>
    <x v="0"/>
    <m/>
    <m/>
    <m/>
    <m/>
    <m/>
    <m/>
  </r>
  <r>
    <x v="19"/>
    <s v="Alagoas"/>
    <s v="Nordeste"/>
    <s v="2000_PO01 - Capacitação de Servidores Públicos Federais em Processo de Qualificação e Requalificação"/>
    <m/>
    <x v="5"/>
    <x v="1"/>
    <x v="3"/>
    <n v="0"/>
    <n v="0"/>
    <s v="nulo"/>
    <x v="0"/>
    <m/>
    <m/>
    <m/>
    <m/>
    <m/>
    <m/>
  </r>
  <r>
    <x v="19"/>
    <s v="Alagoas"/>
    <s v="Nordeste"/>
    <s v="2000_PO01 - Capacitação de Servidores Públicos Federais em Processo de Qualificação e Requalificação"/>
    <m/>
    <x v="5"/>
    <x v="1"/>
    <x v="1"/>
    <n v="0"/>
    <n v="0"/>
    <s v="nulo"/>
    <x v="0"/>
    <m/>
    <m/>
    <m/>
    <m/>
    <m/>
    <m/>
  </r>
  <r>
    <x v="19"/>
    <s v="Alagoas"/>
    <s v="Nordeste"/>
    <s v="2000_PO01 - Capacitação de Servidores Públicos Federais em Processo de Qualificação e Requalificação"/>
    <m/>
    <x v="5"/>
    <x v="1"/>
    <x v="2"/>
    <n v="0"/>
    <n v="0"/>
    <n v="0"/>
    <x v="0"/>
    <m/>
    <m/>
    <m/>
    <m/>
    <m/>
    <m/>
  </r>
  <r>
    <x v="19"/>
    <s v="Alagoas"/>
    <s v="Nordeste"/>
    <s v="2000_PO01 - Capacitação de Servidores Públicos Federais em Processo de Qualificação e Requalificação"/>
    <m/>
    <x v="6"/>
    <x v="1"/>
    <x v="3"/>
    <n v="0"/>
    <n v="0"/>
    <s v="nulo"/>
    <x v="0"/>
    <m/>
    <m/>
    <m/>
    <m/>
    <m/>
    <m/>
  </r>
  <r>
    <x v="19"/>
    <s v="Alagoas"/>
    <s v="Nordeste"/>
    <s v="2000_PO01 - Capacitação de Servidores Públicos Federais em Processo de Qualificação e Requalificação"/>
    <m/>
    <x v="6"/>
    <x v="1"/>
    <x v="1"/>
    <n v="0"/>
    <n v="0"/>
    <s v="nulo"/>
    <x v="0"/>
    <m/>
    <m/>
    <m/>
    <m/>
    <m/>
    <m/>
  </r>
  <r>
    <x v="19"/>
    <s v="Alagoas"/>
    <s v="Nordeste"/>
    <s v="2000_PO01 - Capacitação de Servidores Públicos Federais em Processo de Qualificação e Requalificação"/>
    <m/>
    <x v="6"/>
    <x v="1"/>
    <x v="2"/>
    <n v="0"/>
    <n v="0"/>
    <n v="0"/>
    <x v="0"/>
    <m/>
    <m/>
    <m/>
    <m/>
    <m/>
    <m/>
  </r>
  <r>
    <x v="1"/>
    <s v="Bahia"/>
    <s v="Nordeste"/>
    <s v="2000_PO01 - Capacitação de Servidores Públicos Federais em Processo de Qualificação e Requalificação"/>
    <m/>
    <x v="6"/>
    <x v="1"/>
    <x v="3"/>
    <n v="0"/>
    <n v="0"/>
    <s v="nulo"/>
    <x v="0"/>
    <m/>
    <m/>
    <m/>
    <m/>
    <m/>
    <m/>
  </r>
  <r>
    <x v="1"/>
    <s v="Bahia"/>
    <s v="Nordeste"/>
    <s v="2000_PO01 - Capacitação de Servidores Públicos Federais em Processo de Qualificação e Requalificação"/>
    <m/>
    <x v="6"/>
    <x v="1"/>
    <x v="1"/>
    <n v="0"/>
    <n v="0"/>
    <s v="nulo"/>
    <x v="0"/>
    <m/>
    <m/>
    <m/>
    <m/>
    <m/>
    <m/>
  </r>
  <r>
    <x v="1"/>
    <s v="Bahia"/>
    <s v="Nordeste"/>
    <s v="2000_PO01 - Capacitação de Servidores Públicos Federais em Processo de Qualificação e Requalificação"/>
    <m/>
    <x v="6"/>
    <x v="1"/>
    <x v="2"/>
    <n v="0"/>
    <n v="0"/>
    <n v="0"/>
    <x v="0"/>
    <m/>
    <m/>
    <m/>
    <m/>
    <m/>
    <m/>
  </r>
  <r>
    <x v="22"/>
    <s v="Rondonia"/>
    <s v="NORTE"/>
    <s v="2000_PO01 - Capacitação de Servidores Públicos Federais em Processo de Qualificação e Requalificação"/>
    <m/>
    <x v="6"/>
    <x v="1"/>
    <x v="3"/>
    <n v="0"/>
    <n v="0"/>
    <s v="nulo"/>
    <x v="0"/>
    <m/>
    <m/>
    <m/>
    <m/>
    <m/>
    <m/>
  </r>
  <r>
    <x v="22"/>
    <s v="Rondonia"/>
    <s v="NORTE"/>
    <s v="2000_PO01 - Capacitação de Servidores Públicos Federais em Processo de Qualificação e Requalificação"/>
    <m/>
    <x v="6"/>
    <x v="1"/>
    <x v="1"/>
    <n v="0"/>
    <n v="0"/>
    <s v="nulo"/>
    <x v="0"/>
    <m/>
    <m/>
    <m/>
    <m/>
    <m/>
    <m/>
  </r>
  <r>
    <x v="22"/>
    <s v="Rondonia"/>
    <s v="NORTE"/>
    <s v="2000_PO01 - Capacitação de Servidores Públicos Federais em Processo de Qualificação e Requalificação"/>
    <m/>
    <x v="6"/>
    <x v="1"/>
    <x v="2"/>
    <n v="0"/>
    <n v="0"/>
    <n v="0"/>
    <x v="0"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0">
  <r>
    <x v="0"/>
    <s v="Pará"/>
    <s v="NORTE"/>
    <s v="211A_PO04 - Titulação e Destinação de Imóveis Rurais Instalação às Famílias Assentadas da Reforma Agrária"/>
    <n v="131"/>
    <n v="28"/>
    <n v="182"/>
    <n v="0"/>
    <x v="0"/>
    <s v="atual"/>
    <x v="0"/>
    <n v="0"/>
    <n v="0"/>
    <n v="0"/>
    <x v="0"/>
    <n v="31300"/>
    <m/>
    <m/>
    <m/>
    <m/>
    <m/>
  </r>
  <r>
    <x v="0"/>
    <s v="Pará"/>
    <s v="NORTE"/>
    <s v="211A_PO04 - Titulação e Destinação de Imóveis Rurais Instalação às Famílias Assentadas da Reforma Agrária"/>
    <n v="0"/>
    <n v="34"/>
    <n v="0"/>
    <n v="0"/>
    <x v="1"/>
    <s v="atual"/>
    <x v="0"/>
    <n v="0"/>
    <n v="0"/>
    <n v="0"/>
    <x v="0"/>
    <m/>
    <m/>
    <m/>
    <m/>
    <m/>
    <m/>
  </r>
  <r>
    <x v="0"/>
    <s v="Pará"/>
    <s v="NORTE"/>
    <s v="211A_PO04 - Titulação e Destinação de Imóveis Rurais Instalação às Famílias Assentadas da Reforma Agrária"/>
    <n v="0"/>
    <n v="24"/>
    <n v="0"/>
    <n v="0"/>
    <x v="2"/>
    <s v="atual"/>
    <x v="0"/>
    <n v="0"/>
    <n v="0"/>
    <n v="0"/>
    <x v="0"/>
    <m/>
    <m/>
    <m/>
    <m/>
    <m/>
    <m/>
  </r>
  <r>
    <x v="0"/>
    <s v="Pará"/>
    <s v="NORTE"/>
    <s v="211A_PO04 - Titulação e Destinação de Imóveis Rurais Instalação às Famílias Assentadas da Reforma Agrária"/>
    <n v="0"/>
    <n v="0"/>
    <n v="0"/>
    <n v="0"/>
    <x v="3"/>
    <s v="atual"/>
    <x v="0"/>
    <n v="0"/>
    <n v="0"/>
    <n v="0"/>
    <x v="0"/>
    <m/>
    <m/>
    <m/>
    <m/>
    <m/>
    <m/>
  </r>
  <r>
    <x v="0"/>
    <s v="Pará"/>
    <s v="NORTE"/>
    <s v="211A_PO04 - Titulação e Destinação de Imóveis Rurais Instalação às Famílias Assentadas da Reforma Agrária"/>
    <n v="0"/>
    <n v="13"/>
    <n v="0"/>
    <n v="0"/>
    <x v="4"/>
    <s v="atual"/>
    <x v="0"/>
    <n v="0"/>
    <n v="0"/>
    <n v="0"/>
    <x v="0"/>
    <m/>
    <m/>
    <m/>
    <m/>
    <m/>
    <m/>
  </r>
  <r>
    <x v="1"/>
    <s v="Ceará"/>
    <s v="Nordeste"/>
    <s v="211A_PO04 - Titulação e Destinação de Imóveis Rurais Instalação às Famílias Assentadas da Reforma Agrária"/>
    <n v="887"/>
    <n v="15"/>
    <n v="339"/>
    <n v="0"/>
    <x v="0"/>
    <s v="atual"/>
    <x v="0"/>
    <n v="0"/>
    <n v="0"/>
    <n v="0"/>
    <x v="0"/>
    <n v="122600"/>
    <m/>
    <m/>
    <m/>
    <m/>
    <m/>
  </r>
  <r>
    <x v="1"/>
    <s v="Ceará"/>
    <s v="Nordeste"/>
    <s v="211A_PO04 - Titulação e Destinação de Imóveis Rurais Instalação às Famílias Assentadas da Reforma Agrária"/>
    <n v="0"/>
    <n v="45"/>
    <n v="0"/>
    <n v="0"/>
    <x v="1"/>
    <s v="atual"/>
    <x v="0"/>
    <n v="0"/>
    <n v="0"/>
    <n v="0"/>
    <x v="0"/>
    <m/>
    <m/>
    <m/>
    <m/>
    <m/>
    <m/>
  </r>
  <r>
    <x v="1"/>
    <s v="Ceará"/>
    <s v="Nordeste"/>
    <s v="211A_PO04 - Titulação e Destinação de Imóveis Rurais Instalação às Famílias Assentadas da Reforma Agrária"/>
    <n v="0"/>
    <n v="35"/>
    <n v="0"/>
    <n v="16"/>
    <x v="2"/>
    <s v="atual"/>
    <x v="0"/>
    <n v="0"/>
    <n v="0"/>
    <n v="0"/>
    <x v="0"/>
    <m/>
    <m/>
    <m/>
    <m/>
    <m/>
    <m/>
  </r>
  <r>
    <x v="1"/>
    <s v="Ceará"/>
    <s v="Nordeste"/>
    <s v="211A_PO04 - Titulação e Destinação de Imóveis Rurais Instalação às Famílias Assentadas da Reforma Agrária"/>
    <n v="0"/>
    <n v="0"/>
    <n v="0"/>
    <n v="0"/>
    <x v="3"/>
    <s v="atual"/>
    <x v="0"/>
    <n v="0"/>
    <n v="0"/>
    <n v="0"/>
    <x v="0"/>
    <m/>
    <m/>
    <m/>
    <m/>
    <m/>
    <m/>
  </r>
  <r>
    <x v="1"/>
    <s v="Ceará"/>
    <s v="Nordeste"/>
    <s v="211A_PO04 - Titulação e Destinação de Imóveis Rurais Instalação às Famílias Assentadas da Reforma Agrária"/>
    <n v="0"/>
    <n v="3"/>
    <n v="0"/>
    <n v="0"/>
    <x v="4"/>
    <s v="atual"/>
    <x v="0"/>
    <n v="0"/>
    <n v="0"/>
    <n v="0"/>
    <x v="0"/>
    <m/>
    <m/>
    <m/>
    <m/>
    <m/>
    <m/>
  </r>
  <r>
    <x v="2"/>
    <s v="Pernambuco"/>
    <s v="Nordeste"/>
    <s v="211A_PO04 - Titulação e Destinação de Imóveis Rurais Instalação às Famílias Assentadas da Reforma Agrária"/>
    <n v="4091"/>
    <n v="148"/>
    <n v="164"/>
    <n v="0"/>
    <x v="0"/>
    <s v="atual"/>
    <x v="0"/>
    <n v="0"/>
    <n v="0"/>
    <n v="0"/>
    <x v="1"/>
    <n v="425445"/>
    <m/>
    <m/>
    <m/>
    <m/>
    <m/>
  </r>
  <r>
    <x v="2"/>
    <s v="Pernambuco"/>
    <s v="Nordeste"/>
    <s v="211A_PO04 - Titulação e Destinação de Imóveis Rurais Instalação às Famílias Assentadas da Reforma Agrária"/>
    <n v="0"/>
    <n v="205"/>
    <n v="0"/>
    <n v="0"/>
    <x v="1"/>
    <s v="atual"/>
    <x v="0"/>
    <n v="0"/>
    <n v="0"/>
    <n v="0"/>
    <x v="0"/>
    <m/>
    <m/>
    <m/>
    <m/>
    <m/>
    <m/>
  </r>
  <r>
    <x v="2"/>
    <s v="Pernambuco"/>
    <s v="Nordeste"/>
    <s v="211A_PO04 - Titulação e Destinação de Imóveis Rurais Instalação às Famílias Assentadas da Reforma Agrária"/>
    <n v="0"/>
    <n v="159"/>
    <n v="0"/>
    <n v="0"/>
    <x v="2"/>
    <s v="atual"/>
    <x v="0"/>
    <n v="0"/>
    <n v="0"/>
    <n v="0"/>
    <x v="0"/>
    <m/>
    <m/>
    <m/>
    <m/>
    <m/>
    <m/>
  </r>
  <r>
    <x v="2"/>
    <s v="Pernambuco"/>
    <s v="Nordeste"/>
    <s v="211A_PO04 - Titulação e Destinação de Imóveis Rurais Instalação às Famílias Assentadas da Reforma Agrária"/>
    <n v="0"/>
    <n v="1"/>
    <n v="0"/>
    <n v="0"/>
    <x v="3"/>
    <s v="atual"/>
    <x v="0"/>
    <n v="0"/>
    <n v="0"/>
    <n v="0"/>
    <x v="0"/>
    <m/>
    <m/>
    <m/>
    <m/>
    <m/>
    <m/>
  </r>
  <r>
    <x v="2"/>
    <s v="Pernambuco"/>
    <s v="Nordeste"/>
    <s v="211A_PO04 - Titulação e Destinação de Imóveis Rurais Instalação às Famílias Assentadas da Reforma Agrária"/>
    <n v="0"/>
    <n v="0"/>
    <n v="0"/>
    <n v="0"/>
    <x v="4"/>
    <s v="atual"/>
    <x v="0"/>
    <n v="0"/>
    <n v="0"/>
    <n v="0"/>
    <x v="0"/>
    <m/>
    <m/>
    <m/>
    <m/>
    <m/>
    <m/>
  </r>
  <r>
    <x v="3"/>
    <s v="Goias"/>
    <s v="Centro-oeste"/>
    <s v="211A_PO04 - Titulação e Destinação de Imóveis Rurais Instalação às Famílias Assentadas da Reforma Agrária"/>
    <n v="1371"/>
    <n v="186"/>
    <n v="200"/>
    <n v="0"/>
    <x v="0"/>
    <s v="atual"/>
    <x v="0"/>
    <n v="0"/>
    <n v="0"/>
    <n v="0"/>
    <x v="0"/>
    <n v="157100"/>
    <m/>
    <m/>
    <m/>
    <m/>
    <m/>
  </r>
  <r>
    <x v="3"/>
    <s v="Goias"/>
    <s v="Centro-oeste"/>
    <s v="211A_PO04 - Titulação e Destinação de Imóveis Rurais Instalação às Famílias Assentadas da Reforma Agrária"/>
    <n v="0"/>
    <n v="12"/>
    <n v="0"/>
    <n v="0"/>
    <x v="1"/>
    <s v="atual"/>
    <x v="0"/>
    <n v="0"/>
    <n v="0"/>
    <n v="0"/>
    <x v="0"/>
    <m/>
    <m/>
    <m/>
    <m/>
    <m/>
    <m/>
  </r>
  <r>
    <x v="3"/>
    <s v="Goias"/>
    <s v="Centro-oeste"/>
    <s v="211A_PO04 - Titulação e Destinação de Imóveis Rurais Instalação às Famílias Assentadas da Reforma Agrária"/>
    <n v="0"/>
    <n v="149"/>
    <n v="0"/>
    <n v="253"/>
    <x v="2"/>
    <s v="atual"/>
    <x v="0"/>
    <n v="0"/>
    <n v="0"/>
    <n v="0"/>
    <x v="0"/>
    <m/>
    <m/>
    <m/>
    <m/>
    <m/>
    <m/>
  </r>
  <r>
    <x v="3"/>
    <s v="Goias"/>
    <s v="Centro-oeste"/>
    <s v="211A_PO04 - Titulação e Destinação de Imóveis Rurais Instalação às Famílias Assentadas da Reforma Agrária"/>
    <n v="0"/>
    <n v="105"/>
    <n v="0"/>
    <n v="0"/>
    <x v="3"/>
    <s v="atual"/>
    <x v="0"/>
    <n v="0"/>
    <n v="0"/>
    <n v="0"/>
    <x v="0"/>
    <m/>
    <m/>
    <m/>
    <m/>
    <m/>
    <m/>
  </r>
  <r>
    <x v="3"/>
    <s v="Goias"/>
    <s v="Centro-oeste"/>
    <s v="211A_PO04 - Titulação e Destinação de Imóveis Rurais Instalação às Famílias Assentadas da Reforma Agrária"/>
    <n v="0"/>
    <n v="65"/>
    <n v="0"/>
    <n v="0"/>
    <x v="4"/>
    <s v="atual"/>
    <x v="0"/>
    <n v="0"/>
    <n v="0"/>
    <n v="0"/>
    <x v="0"/>
    <m/>
    <m/>
    <m/>
    <m/>
    <m/>
    <m/>
  </r>
  <r>
    <x v="4"/>
    <s v="Bahia"/>
    <s v="Nordeste"/>
    <s v="211A_PO04 - Titulação e Destinação de Imóveis Rurais Instalação às Famílias Assentadas da Reforma Agrária"/>
    <n v="783"/>
    <n v="0"/>
    <n v="114"/>
    <n v="0"/>
    <x v="0"/>
    <s v="atual"/>
    <x v="0"/>
    <n v="0"/>
    <n v="0"/>
    <n v="0"/>
    <x v="1"/>
    <n v="89755"/>
    <m/>
    <m/>
    <m/>
    <m/>
    <m/>
  </r>
  <r>
    <x v="4"/>
    <s v="Bahia"/>
    <s v="Nordeste"/>
    <s v="211A_PO04 - Titulação e Destinação de Imóveis Rurais Instalação às Famílias Assentadas da Reforma Agrária"/>
    <n v="0"/>
    <n v="5"/>
    <n v="0"/>
    <n v="0"/>
    <x v="1"/>
    <s v="atual"/>
    <x v="0"/>
    <n v="0"/>
    <n v="0"/>
    <n v="0"/>
    <x v="0"/>
    <m/>
    <m/>
    <m/>
    <m/>
    <m/>
    <m/>
  </r>
  <r>
    <x v="4"/>
    <s v="Bahia"/>
    <s v="Nordeste"/>
    <s v="211A_PO04 - Titulação e Destinação de Imóveis Rurais Instalação às Famílias Assentadas da Reforma Agrária"/>
    <n v="0"/>
    <n v="6"/>
    <n v="0"/>
    <n v="0"/>
    <x v="2"/>
    <s v="atual"/>
    <x v="0"/>
    <n v="0"/>
    <n v="0"/>
    <n v="0"/>
    <x v="0"/>
    <m/>
    <m/>
    <m/>
    <m/>
    <m/>
    <m/>
  </r>
  <r>
    <x v="4"/>
    <s v="Bahia"/>
    <s v="Nordeste"/>
    <s v="211A_PO04 - Titulação e Destinação de Imóveis Rurais Instalação às Famílias Assentadas da Reforma Agrária"/>
    <n v="0"/>
    <n v="615"/>
    <n v="0"/>
    <n v="0"/>
    <x v="3"/>
    <s v="atual"/>
    <x v="0"/>
    <n v="0"/>
    <n v="0"/>
    <n v="0"/>
    <x v="0"/>
    <m/>
    <m/>
    <m/>
    <m/>
    <m/>
    <m/>
  </r>
  <r>
    <x v="4"/>
    <s v="Bahia"/>
    <s v="Nordeste"/>
    <s v="211A_PO04 - Titulação e Destinação de Imóveis Rurais Instalação às Famílias Assentadas da Reforma Agrária"/>
    <n v="0"/>
    <n v="0"/>
    <n v="0"/>
    <n v="31"/>
    <x v="4"/>
    <s v="atual"/>
    <x v="0"/>
    <n v="31"/>
    <n v="1"/>
    <n v="0"/>
    <x v="0"/>
    <m/>
    <m/>
    <m/>
    <m/>
    <m/>
    <m/>
  </r>
  <r>
    <x v="5"/>
    <s v="Minas Gerais"/>
    <s v="Sudeste"/>
    <s v="211A_PO04 - Titulação e Destinação de Imóveis Rurais Instalação às Famílias Assentadas da Reforma Agrária"/>
    <n v="1190"/>
    <n v="14"/>
    <n v="30"/>
    <n v="0"/>
    <x v="0"/>
    <s v="atual"/>
    <x v="0"/>
    <n v="0"/>
    <n v="0"/>
    <n v="0"/>
    <x v="0"/>
    <n v="122000"/>
    <m/>
    <m/>
    <m/>
    <m/>
    <m/>
  </r>
  <r>
    <x v="5"/>
    <s v="Minas Gerais"/>
    <s v="Sudeste"/>
    <s v="211A_PO04 - Titulação e Destinação de Imóveis Rurais Instalação às Famílias Assentadas da Reforma Agrária"/>
    <n v="0"/>
    <n v="105"/>
    <n v="0"/>
    <n v="0"/>
    <x v="1"/>
    <s v="atual"/>
    <x v="0"/>
    <n v="0"/>
    <n v="0"/>
    <n v="0"/>
    <x v="0"/>
    <m/>
    <m/>
    <m/>
    <m/>
    <m/>
    <m/>
  </r>
  <r>
    <x v="5"/>
    <s v="Minas Gerais"/>
    <s v="Sudeste"/>
    <s v="211A_PO04 - Titulação e Destinação de Imóveis Rurais Instalação às Famílias Assentadas da Reforma Agrária"/>
    <n v="0"/>
    <n v="197"/>
    <n v="0"/>
    <n v="34"/>
    <x v="2"/>
    <s v="atual"/>
    <x v="0"/>
    <n v="0"/>
    <n v="0"/>
    <n v="0"/>
    <x v="0"/>
    <m/>
    <m/>
    <m/>
    <m/>
    <m/>
    <m/>
  </r>
  <r>
    <x v="5"/>
    <s v="Minas Gerais"/>
    <s v="Sudeste"/>
    <s v="211A_PO04 - Titulação e Destinação de Imóveis Rurais Instalação às Famílias Assentadas da Reforma Agrária"/>
    <n v="0"/>
    <n v="67"/>
    <n v="0"/>
    <n v="0"/>
    <x v="3"/>
    <s v="atual"/>
    <x v="0"/>
    <n v="0"/>
    <n v="0"/>
    <n v="0"/>
    <x v="0"/>
    <m/>
    <m/>
    <m/>
    <m/>
    <m/>
    <m/>
  </r>
  <r>
    <x v="5"/>
    <s v="Minas Gerais"/>
    <s v="Sudeste"/>
    <s v="211A_PO04 - Titulação e Destinação de Imóveis Rurais Instalação às Famílias Assentadas da Reforma Agrária"/>
    <n v="0"/>
    <n v="47"/>
    <n v="0"/>
    <n v="0"/>
    <x v="4"/>
    <s v="atual"/>
    <x v="0"/>
    <n v="0"/>
    <n v="0"/>
    <n v="0"/>
    <x v="0"/>
    <m/>
    <m/>
    <m/>
    <m/>
    <m/>
    <m/>
  </r>
  <r>
    <x v="6"/>
    <s v="Rio de Janeiro"/>
    <s v="Sudeste"/>
    <s v="211A_PO04 - Titulação e Destinação de Imóveis Rurais Instalação às Famílias Assentadas da Reforma Agrária"/>
    <n v="198"/>
    <n v="7"/>
    <n v="75"/>
    <n v="0"/>
    <x v="0"/>
    <s v="atual"/>
    <x v="0"/>
    <n v="0"/>
    <n v="0"/>
    <n v="0"/>
    <x v="0"/>
    <n v="27300"/>
    <m/>
    <m/>
    <m/>
    <m/>
    <m/>
  </r>
  <r>
    <x v="6"/>
    <s v="Rio de Janeiro"/>
    <s v="Sudeste"/>
    <s v="211A_PO04 - Titulação e Destinação de Imóveis Rurais Instalação às Famílias Assentadas da Reforma Agrária"/>
    <n v="0"/>
    <n v="23"/>
    <n v="0"/>
    <n v="0"/>
    <x v="1"/>
    <s v="atual"/>
    <x v="0"/>
    <n v="0"/>
    <n v="0"/>
    <n v="0"/>
    <x v="0"/>
    <m/>
    <m/>
    <m/>
    <m/>
    <m/>
    <m/>
  </r>
  <r>
    <x v="6"/>
    <s v="Rio de Janeiro"/>
    <s v="Sudeste"/>
    <s v="211A_PO04 - Titulação e Destinação de Imóveis Rurais Instalação às Famílias Assentadas da Reforma Agrária"/>
    <n v="0"/>
    <n v="1"/>
    <n v="0"/>
    <n v="0"/>
    <x v="2"/>
    <s v="atual"/>
    <x v="0"/>
    <n v="0"/>
    <n v="0"/>
    <n v="0"/>
    <x v="0"/>
    <m/>
    <m/>
    <m/>
    <m/>
    <m/>
    <m/>
  </r>
  <r>
    <x v="6"/>
    <s v="Rio de Janeiro"/>
    <s v="Sudeste"/>
    <s v="211A_PO04 - Titulação e Destinação de Imóveis Rurais Instalação às Famílias Assentadas da Reforma Agrária"/>
    <n v="0"/>
    <n v="21"/>
    <n v="0"/>
    <n v="0"/>
    <x v="3"/>
    <s v="atual"/>
    <x v="0"/>
    <n v="0"/>
    <n v="0"/>
    <n v="0"/>
    <x v="0"/>
    <m/>
    <m/>
    <m/>
    <m/>
    <m/>
    <m/>
  </r>
  <r>
    <x v="6"/>
    <s v="Rio de Janeiro"/>
    <s v="Sudeste"/>
    <s v="211A_PO04 - Titulação e Destinação de Imóveis Rurais Instalação às Famílias Assentadas da Reforma Agrária"/>
    <n v="0"/>
    <n v="18"/>
    <n v="0"/>
    <n v="0"/>
    <x v="4"/>
    <s v="atual"/>
    <x v="0"/>
    <n v="0"/>
    <n v="0"/>
    <n v="0"/>
    <x v="0"/>
    <m/>
    <m/>
    <m/>
    <m/>
    <m/>
    <m/>
  </r>
  <r>
    <x v="7"/>
    <s v="São Paulo"/>
    <s v="Sudeste"/>
    <s v="211A_PO04 - Titulação e Destinação de Imóveis Rurais Instalação às Famílias Assentadas da Reforma Agrária"/>
    <n v="809"/>
    <n v="0"/>
    <n v="210"/>
    <n v="0"/>
    <x v="0"/>
    <s v="atual"/>
    <x v="0"/>
    <n v="0"/>
    <n v="0"/>
    <n v="0"/>
    <x v="0"/>
    <n v="101900"/>
    <m/>
    <m/>
    <m/>
    <m/>
    <m/>
  </r>
  <r>
    <x v="7"/>
    <s v="São Paulo"/>
    <s v="Sudeste"/>
    <s v="211A_PO04 - Titulação e Destinação de Imóveis Rurais Instalação às Famílias Assentadas da Reforma Agrária"/>
    <n v="0"/>
    <n v="169"/>
    <n v="0"/>
    <n v="0"/>
    <x v="1"/>
    <s v="atual"/>
    <x v="0"/>
    <n v="0"/>
    <n v="0"/>
    <n v="0"/>
    <x v="0"/>
    <m/>
    <m/>
    <m/>
    <m/>
    <m/>
    <m/>
  </r>
  <r>
    <x v="7"/>
    <s v="São Paulo"/>
    <s v="Sudeste"/>
    <s v="211A_PO04 - Titulação e Destinação de Imóveis Rurais Instalação às Famílias Assentadas da Reforma Agrária"/>
    <n v="0"/>
    <n v="21"/>
    <n v="0"/>
    <n v="0"/>
    <x v="2"/>
    <s v="atual"/>
    <x v="0"/>
    <n v="0"/>
    <n v="0"/>
    <n v="0"/>
    <x v="0"/>
    <m/>
    <m/>
    <m/>
    <m/>
    <m/>
    <m/>
  </r>
  <r>
    <x v="7"/>
    <s v="São Paulo"/>
    <s v="Sudeste"/>
    <s v="211A_PO04 - Titulação e Destinação de Imóveis Rurais Instalação às Famílias Assentadas da Reforma Agrária"/>
    <n v="0"/>
    <n v="0"/>
    <n v="0"/>
    <n v="0"/>
    <x v="3"/>
    <s v="atual"/>
    <x v="0"/>
    <n v="0"/>
    <n v="0"/>
    <n v="0"/>
    <x v="0"/>
    <m/>
    <m/>
    <m/>
    <m/>
    <m/>
    <m/>
  </r>
  <r>
    <x v="7"/>
    <s v="São Paulo"/>
    <s v="Sudeste"/>
    <s v="211A_PO04 - Titulação e Destinação de Imóveis Rurais Instalação às Famílias Assentadas da Reforma Agrária"/>
    <n v="0"/>
    <n v="5"/>
    <n v="0"/>
    <n v="0"/>
    <x v="4"/>
    <s v="atual"/>
    <x v="0"/>
    <n v="0"/>
    <n v="0"/>
    <n v="0"/>
    <x v="0"/>
    <m/>
    <m/>
    <m/>
    <m/>
    <m/>
    <m/>
  </r>
  <r>
    <x v="8"/>
    <s v="Paraná"/>
    <s v="Sul"/>
    <s v="211A_PO04 - Titulação e Destinação de Imóveis Rurais Instalação às Famílias Assentadas da Reforma Agrária"/>
    <n v="2784"/>
    <n v="51"/>
    <n v="154"/>
    <n v="0"/>
    <x v="0"/>
    <s v="atual"/>
    <x v="0"/>
    <n v="0"/>
    <n v="0"/>
    <n v="0"/>
    <x v="0"/>
    <n v="293800"/>
    <m/>
    <m/>
    <m/>
    <m/>
    <m/>
  </r>
  <r>
    <x v="8"/>
    <s v="Paraná"/>
    <s v="Sul"/>
    <s v="211A_PO04 - Titulação e Destinação de Imóveis Rurais Instalação às Famílias Assentadas da Reforma Agrária"/>
    <n v="0"/>
    <n v="39"/>
    <n v="0"/>
    <n v="0"/>
    <x v="1"/>
    <s v="atual"/>
    <x v="0"/>
    <n v="0"/>
    <n v="0"/>
    <n v="0"/>
    <x v="0"/>
    <m/>
    <m/>
    <m/>
    <m/>
    <m/>
    <m/>
  </r>
  <r>
    <x v="8"/>
    <s v="Paraná"/>
    <s v="Sul"/>
    <s v="211A_PO04 - Titulação e Destinação de Imóveis Rurais Instalação às Famílias Assentadas da Reforma Agrária"/>
    <n v="0"/>
    <n v="47"/>
    <n v="0"/>
    <n v="0"/>
    <x v="2"/>
    <s v="atual"/>
    <x v="0"/>
    <n v="0"/>
    <n v="0"/>
    <n v="0"/>
    <x v="0"/>
    <m/>
    <m/>
    <m/>
    <m/>
    <m/>
    <m/>
  </r>
  <r>
    <x v="8"/>
    <s v="Paraná"/>
    <s v="Sul"/>
    <s v="211A_PO04 - Titulação e Destinação de Imóveis Rurais Instalação às Famílias Assentadas da Reforma Agrária"/>
    <n v="0"/>
    <n v="24"/>
    <n v="0"/>
    <n v="0"/>
    <x v="3"/>
    <s v="atual"/>
    <x v="0"/>
    <n v="0"/>
    <n v="0"/>
    <n v="0"/>
    <x v="0"/>
    <m/>
    <m/>
    <m/>
    <m/>
    <m/>
    <m/>
  </r>
  <r>
    <x v="8"/>
    <s v="Paraná"/>
    <s v="Sul"/>
    <s v="211A_PO04 - Titulação e Destinação de Imóveis Rurais Instalação às Famílias Assentadas da Reforma Agrária"/>
    <n v="0"/>
    <n v="10"/>
    <n v="0"/>
    <n v="0"/>
    <x v="4"/>
    <s v="atual"/>
    <x v="0"/>
    <n v="0"/>
    <n v="0"/>
    <n v="0"/>
    <x v="0"/>
    <m/>
    <m/>
    <m/>
    <m/>
    <m/>
    <m/>
  </r>
  <r>
    <x v="9"/>
    <s v="Santa Catarina"/>
    <s v="Sul"/>
    <s v="211A_PO04 - Titulação e Destinação de Imóveis Rurais Instalação às Famílias Assentadas da Reforma Agrária"/>
    <n v="350"/>
    <n v="6"/>
    <n v="288"/>
    <n v="0"/>
    <x v="0"/>
    <s v="atual"/>
    <x v="0"/>
    <n v="0"/>
    <n v="0"/>
    <n v="0"/>
    <x v="0"/>
    <n v="63800"/>
    <m/>
    <m/>
    <m/>
    <m/>
    <m/>
  </r>
  <r>
    <x v="9"/>
    <s v="Santa Catarina"/>
    <s v="Sul"/>
    <s v="211A_PO04 - Titulação e Destinação de Imóveis Rurais Instalação às Famílias Assentadas da Reforma Agrária"/>
    <n v="0"/>
    <n v="45"/>
    <n v="0"/>
    <n v="0"/>
    <x v="1"/>
    <s v="atual"/>
    <x v="0"/>
    <n v="0"/>
    <n v="0"/>
    <n v="0"/>
    <x v="0"/>
    <m/>
    <m/>
    <m/>
    <m/>
    <m/>
    <m/>
  </r>
  <r>
    <x v="9"/>
    <s v="Santa Catarina"/>
    <s v="Sul"/>
    <s v="211A_PO04 - Titulação e Destinação de Imóveis Rurais Instalação às Famílias Assentadas da Reforma Agrária"/>
    <n v="0"/>
    <n v="11"/>
    <n v="0"/>
    <n v="36"/>
    <x v="2"/>
    <s v="atual"/>
    <x v="0"/>
    <n v="0"/>
    <n v="0"/>
    <n v="0"/>
    <x v="0"/>
    <m/>
    <m/>
    <m/>
    <m/>
    <m/>
    <m/>
  </r>
  <r>
    <x v="9"/>
    <s v="Santa Catarina"/>
    <s v="Sul"/>
    <s v="211A_PO04 - Titulação e Destinação de Imóveis Rurais Instalação às Famílias Assentadas da Reforma Agrária"/>
    <n v="0"/>
    <n v="15"/>
    <n v="0"/>
    <n v="0"/>
    <x v="3"/>
    <s v="atual"/>
    <x v="0"/>
    <n v="0"/>
    <n v="0"/>
    <n v="0"/>
    <x v="0"/>
    <m/>
    <m/>
    <m/>
    <m/>
    <m/>
    <m/>
  </r>
  <r>
    <x v="9"/>
    <s v="Santa Catarina"/>
    <s v="Sul"/>
    <s v="211A_PO04 - Titulação e Destinação de Imóveis Rurais Instalação às Famílias Assentadas da Reforma Agrária"/>
    <n v="0"/>
    <n v="24"/>
    <n v="0"/>
    <n v="0"/>
    <x v="4"/>
    <s v="atual"/>
    <x v="0"/>
    <n v="0"/>
    <n v="0"/>
    <n v="0"/>
    <x v="0"/>
    <m/>
    <m/>
    <m/>
    <m/>
    <m/>
    <m/>
  </r>
  <r>
    <x v="10"/>
    <s v="Rio Grande do Sul"/>
    <s v="Sul"/>
    <s v="211A_PO04 - Titulação e Destinação de Imóveis Rurais Instalação às Famílias Assentadas da Reforma Agrária"/>
    <n v="1107"/>
    <n v="27"/>
    <n v="149"/>
    <n v="28"/>
    <x v="0"/>
    <s v="atual"/>
    <x v="0"/>
    <n v="34"/>
    <n v="5"/>
    <n v="447.53960000000001"/>
    <x v="0"/>
    <n v="125600"/>
    <m/>
    <m/>
    <m/>
    <m/>
    <m/>
  </r>
  <r>
    <x v="10"/>
    <s v="Rio Grande do Sul"/>
    <s v="Sul"/>
    <s v="211A_PO04 - Titulação e Destinação de Imóveis Rurais Instalação às Famílias Assentadas da Reforma Agrária"/>
    <n v="0"/>
    <n v="75"/>
    <n v="0"/>
    <n v="0"/>
    <x v="1"/>
    <s v="atual"/>
    <x v="0"/>
    <n v="16"/>
    <n v="15"/>
    <n v="334.65800000000002"/>
    <x v="0"/>
    <m/>
    <m/>
    <m/>
    <m/>
    <m/>
    <m/>
  </r>
  <r>
    <x v="10"/>
    <s v="Rio Grande do Sul"/>
    <s v="Sul"/>
    <s v="211A_PO04 - Titulação e Destinação de Imóveis Rurais Instalação às Famílias Assentadas da Reforma Agrária"/>
    <n v="0"/>
    <n v="41"/>
    <n v="0"/>
    <n v="0"/>
    <x v="2"/>
    <s v="atual"/>
    <x v="0"/>
    <n v="15"/>
    <n v="9"/>
    <n v="250.99199999999999"/>
    <x v="0"/>
    <m/>
    <m/>
    <m/>
    <m/>
    <m/>
    <m/>
  </r>
  <r>
    <x v="10"/>
    <s v="Rio Grande do Sul"/>
    <s v="Sul"/>
    <s v="211A_PO04 - Titulação e Destinação de Imóveis Rurais Instalação às Famílias Assentadas da Reforma Agrária"/>
    <n v="0"/>
    <n v="10"/>
    <n v="0"/>
    <n v="0"/>
    <x v="3"/>
    <s v="atual"/>
    <x v="0"/>
    <n v="4"/>
    <n v="2"/>
    <n v="83.664000000000001"/>
    <x v="0"/>
    <m/>
    <m/>
    <m/>
    <m/>
    <m/>
    <m/>
  </r>
  <r>
    <x v="10"/>
    <s v="Rio Grande do Sul"/>
    <s v="Sul"/>
    <s v="211A_PO04 - Titulação e Destinação de Imóveis Rurais Instalação às Famílias Assentadas da Reforma Agrária"/>
    <n v="0"/>
    <n v="39"/>
    <n v="0"/>
    <n v="0"/>
    <x v="4"/>
    <s v="atual"/>
    <x v="0"/>
    <n v="11"/>
    <n v="8"/>
    <n v="230.07599999999999"/>
    <x v="0"/>
    <m/>
    <m/>
    <m/>
    <m/>
    <m/>
    <m/>
  </r>
  <r>
    <x v="11"/>
    <s v="Maranhão"/>
    <s v="Nordeste"/>
    <s v="211A_PO04 - Titulação e Destinação de Imóveis Rurais Instalação às Famílias Assentadas da Reforma Agrária"/>
    <n v="1694"/>
    <n v="5"/>
    <n v="1000"/>
    <n v="0"/>
    <x v="0"/>
    <s v="atual"/>
    <x v="0"/>
    <n v="0"/>
    <n v="0"/>
    <n v="0"/>
    <x v="0"/>
    <n v="269400"/>
    <m/>
    <m/>
    <m/>
    <m/>
    <m/>
  </r>
  <r>
    <x v="11"/>
    <s v="Maranhão"/>
    <s v="Nordeste"/>
    <s v="211A_PO04 - Titulação e Destinação de Imóveis Rurais Instalação às Famílias Assentadas da Reforma Agrária"/>
    <n v="0"/>
    <n v="2"/>
    <n v="0"/>
    <n v="0"/>
    <x v="1"/>
    <s v="atual"/>
    <x v="0"/>
    <n v="0"/>
    <n v="0"/>
    <n v="0"/>
    <x v="0"/>
    <m/>
    <m/>
    <m/>
    <m/>
    <m/>
    <m/>
  </r>
  <r>
    <x v="11"/>
    <s v="Maranhão"/>
    <s v="Nordeste"/>
    <s v="211A_PO04 - Titulação e Destinação de Imóveis Rurais Instalação às Famílias Assentadas da Reforma Agrária"/>
    <n v="0"/>
    <n v="125"/>
    <n v="0"/>
    <n v="0"/>
    <x v="2"/>
    <s v="atual"/>
    <x v="0"/>
    <n v="0"/>
    <n v="0"/>
    <n v="0"/>
    <x v="0"/>
    <m/>
    <m/>
    <m/>
    <m/>
    <m/>
    <m/>
  </r>
  <r>
    <x v="11"/>
    <s v="Maranhão"/>
    <s v="Nordeste"/>
    <s v="211A_PO04 - Titulação e Destinação de Imóveis Rurais Instalação às Famílias Assentadas da Reforma Agrária"/>
    <n v="0"/>
    <n v="0"/>
    <n v="0"/>
    <n v="0"/>
    <x v="3"/>
    <s v="atual"/>
    <x v="0"/>
    <n v="0"/>
    <n v="0"/>
    <n v="0"/>
    <x v="0"/>
    <m/>
    <m/>
    <m/>
    <m/>
    <m/>
    <m/>
  </r>
  <r>
    <x v="11"/>
    <s v="Maranhão"/>
    <s v="Nordeste"/>
    <s v="211A_PO04 - Titulação e Destinação de Imóveis Rurais Instalação às Famílias Assentadas da Reforma Agrária"/>
    <n v="0"/>
    <n v="0"/>
    <n v="0"/>
    <n v="0"/>
    <x v="4"/>
    <s v="atual"/>
    <x v="0"/>
    <n v="0"/>
    <n v="0"/>
    <n v="0"/>
    <x v="0"/>
    <m/>
    <m/>
    <m/>
    <m/>
    <m/>
    <m/>
  </r>
  <r>
    <x v="12"/>
    <s v="Mato Grosso  "/>
    <s v="NORTE"/>
    <s v="211A_PO04 - Titulação e Destinação de Imóveis Rurais Instalação às Famílias Assentadas da Reforma Agrária"/>
    <n v="3074"/>
    <n v="219"/>
    <n v="1080"/>
    <n v="0"/>
    <x v="0"/>
    <s v="atual"/>
    <x v="0"/>
    <n v="0"/>
    <n v="0"/>
    <n v="0"/>
    <x v="0"/>
    <n v="415400"/>
    <m/>
    <m/>
    <m/>
    <m/>
    <m/>
  </r>
  <r>
    <x v="12"/>
    <s v="Mato Grosso  "/>
    <s v="NORTE"/>
    <s v="211A_PO04 - Titulação e Destinação de Imóveis Rurais Instalação às Famílias Assentadas da Reforma Agrária"/>
    <n v="0"/>
    <n v="169"/>
    <n v="0"/>
    <n v="0"/>
    <x v="1"/>
    <s v="atual"/>
    <x v="0"/>
    <n v="0"/>
    <n v="0"/>
    <n v="0"/>
    <x v="0"/>
    <m/>
    <m/>
    <m/>
    <m/>
    <m/>
    <m/>
  </r>
  <r>
    <x v="12"/>
    <s v="Mato Grosso  "/>
    <s v="NORTE"/>
    <s v="211A_PO04 - Titulação e Destinação de Imóveis Rurais Instalação às Famílias Assentadas da Reforma Agrária"/>
    <n v="0"/>
    <n v="134"/>
    <n v="0"/>
    <n v="106"/>
    <x v="2"/>
    <s v="atual"/>
    <x v="0"/>
    <n v="0"/>
    <n v="0"/>
    <n v="0"/>
    <x v="0"/>
    <m/>
    <m/>
    <m/>
    <m/>
    <m/>
    <m/>
  </r>
  <r>
    <x v="12"/>
    <s v="Mato Grosso  "/>
    <s v="NORTE"/>
    <s v="211A_PO04 - Titulação e Destinação de Imóveis Rurais Instalação às Famílias Assentadas da Reforma Agrária"/>
    <n v="0"/>
    <n v="96"/>
    <n v="0"/>
    <n v="399"/>
    <x v="3"/>
    <s v="atual"/>
    <x v="0"/>
    <n v="0"/>
    <n v="0"/>
    <n v="0"/>
    <x v="0"/>
    <m/>
    <m/>
    <m/>
    <m/>
    <m/>
    <m/>
  </r>
  <r>
    <x v="12"/>
    <s v="Mato Grosso  "/>
    <s v="NORTE"/>
    <s v="211A_PO04 - Titulação e Destinação de Imóveis Rurais Instalação às Famílias Assentadas da Reforma Agrária"/>
    <n v="0"/>
    <n v="48"/>
    <n v="0"/>
    <n v="176"/>
    <x v="4"/>
    <s v="atual"/>
    <x v="0"/>
    <n v="0"/>
    <n v="0"/>
    <n v="0"/>
    <x v="0"/>
    <m/>
    <m/>
    <m/>
    <m/>
    <m/>
    <m/>
  </r>
  <r>
    <x v="13"/>
    <s v="Acre"/>
    <s v="NORTE"/>
    <s v="211A_PO04 - Titulação e Destinação de Imóveis Rurais Instalação às Famílias Assentadas da Reforma Agrária"/>
    <n v="335"/>
    <n v="10"/>
    <n v="450"/>
    <n v="1"/>
    <x v="0"/>
    <s v="atual"/>
    <x v="0"/>
    <n v="0"/>
    <n v="0"/>
    <n v="0"/>
    <x v="0"/>
    <n v="78500"/>
    <m/>
    <m/>
    <m/>
    <m/>
    <m/>
  </r>
  <r>
    <x v="13"/>
    <s v="Acre"/>
    <s v="NORTE"/>
    <s v="211A_PO04 - Titulação e Destinação de Imóveis Rurais Instalação às Famílias Assentadas da Reforma Agrária"/>
    <n v="0"/>
    <n v="56"/>
    <n v="0"/>
    <n v="2"/>
    <x v="1"/>
    <s v="atual"/>
    <x v="0"/>
    <n v="0"/>
    <n v="0"/>
    <n v="0"/>
    <x v="0"/>
    <m/>
    <m/>
    <m/>
    <m/>
    <m/>
    <m/>
  </r>
  <r>
    <x v="13"/>
    <s v="Acre"/>
    <s v="NORTE"/>
    <s v="211A_PO04 - Titulação e Destinação de Imóveis Rurais Instalação às Famílias Assentadas da Reforma Agrária"/>
    <n v="0"/>
    <n v="14"/>
    <n v="0"/>
    <n v="0"/>
    <x v="2"/>
    <s v="atual"/>
    <x v="0"/>
    <n v="0"/>
    <n v="0"/>
    <n v="0"/>
    <x v="0"/>
    <m/>
    <m/>
    <m/>
    <m/>
    <m/>
    <m/>
  </r>
  <r>
    <x v="13"/>
    <s v="Acre"/>
    <s v="NORTE"/>
    <s v="211A_PO04 - Titulação e Destinação de Imóveis Rurais Instalação às Famílias Assentadas da Reforma Agrária"/>
    <n v="0"/>
    <n v="16"/>
    <n v="0"/>
    <n v="0"/>
    <x v="3"/>
    <s v="atual"/>
    <x v="0"/>
    <n v="0"/>
    <n v="0"/>
    <n v="0"/>
    <x v="0"/>
    <m/>
    <m/>
    <m/>
    <m/>
    <m/>
    <m/>
  </r>
  <r>
    <x v="13"/>
    <s v="Acre"/>
    <s v="NORTE"/>
    <s v="211A_PO04 - Titulação e Destinação de Imóveis Rurais Instalação às Famílias Assentadas da Reforma Agrária"/>
    <n v="0"/>
    <n v="87"/>
    <n v="0"/>
    <n v="0"/>
    <x v="4"/>
    <s v="atual"/>
    <x v="0"/>
    <n v="0"/>
    <n v="0"/>
    <n v="0"/>
    <x v="0"/>
    <m/>
    <m/>
    <m/>
    <m/>
    <m/>
    <m/>
  </r>
  <r>
    <x v="14"/>
    <s v="Amazonas"/>
    <s v="NORTE"/>
    <s v="211A_PO04 - Titulação e Destinação de Imóveis Rurais Instalação às Famílias Assentadas da Reforma Agrária"/>
    <n v="8"/>
    <n v="0"/>
    <n v="500"/>
    <n v="0"/>
    <x v="0"/>
    <s v="atual"/>
    <x v="0"/>
    <n v="0"/>
    <n v="0"/>
    <n v="0"/>
    <x v="0"/>
    <n v="50800"/>
    <m/>
    <m/>
    <m/>
    <m/>
    <m/>
  </r>
  <r>
    <x v="14"/>
    <s v="Amazonas"/>
    <s v="NORTE"/>
    <s v="211A_PO04 - Titulação e Destinação de Imóveis Rurais Instalação às Famílias Assentadas da Reforma Agrária"/>
    <n v="0"/>
    <n v="0"/>
    <n v="0"/>
    <n v="0"/>
    <x v="1"/>
    <s v="atual"/>
    <x v="0"/>
    <n v="0"/>
    <n v="0"/>
    <n v="0"/>
    <x v="0"/>
    <m/>
    <m/>
    <m/>
    <m/>
    <m/>
    <m/>
  </r>
  <r>
    <x v="14"/>
    <s v="Amazonas"/>
    <s v="NORTE"/>
    <s v="211A_PO04 - Titulação e Destinação de Imóveis Rurais Instalação às Famílias Assentadas da Reforma Agrária"/>
    <n v="0"/>
    <n v="0"/>
    <n v="0"/>
    <n v="0"/>
    <x v="2"/>
    <s v="atual"/>
    <x v="0"/>
    <n v="0"/>
    <n v="0"/>
    <n v="0"/>
    <x v="0"/>
    <m/>
    <m/>
    <m/>
    <m/>
    <m/>
    <m/>
  </r>
  <r>
    <x v="14"/>
    <s v="Amazonas"/>
    <s v="NORTE"/>
    <s v="211A_PO04 - Titulação e Destinação de Imóveis Rurais Instalação às Famílias Assentadas da Reforma Agrária"/>
    <n v="0"/>
    <n v="0"/>
    <n v="0"/>
    <n v="0"/>
    <x v="3"/>
    <s v="atual"/>
    <x v="0"/>
    <n v="0"/>
    <n v="0"/>
    <n v="0"/>
    <x v="0"/>
    <m/>
    <m/>
    <m/>
    <m/>
    <m/>
    <m/>
  </r>
  <r>
    <x v="14"/>
    <s v="Amazonas"/>
    <s v="NORTE"/>
    <s v="211A_PO04 - Titulação e Destinação de Imóveis Rurais Instalação às Famílias Assentadas da Reforma Agrária"/>
    <n v="0"/>
    <n v="0"/>
    <n v="0"/>
    <n v="0"/>
    <x v="4"/>
    <s v="atual"/>
    <x v="0"/>
    <n v="0"/>
    <n v="0"/>
    <n v="0"/>
    <x v="0"/>
    <m/>
    <m/>
    <m/>
    <m/>
    <m/>
    <m/>
  </r>
  <r>
    <x v="15"/>
    <s v="Mato Grosso do Sul"/>
    <s v="Sudeste"/>
    <s v="211A_PO04 - Titulação e Destinação de Imóveis Rurais Instalação às Famílias Assentadas da Reforma Agrária"/>
    <n v="1836"/>
    <n v="32"/>
    <n v="300"/>
    <n v="0"/>
    <x v="0"/>
    <s v="atual"/>
    <x v="0"/>
    <n v="0"/>
    <n v="0"/>
    <n v="0"/>
    <x v="0"/>
    <n v="213600"/>
    <m/>
    <m/>
    <m/>
    <m/>
    <m/>
  </r>
  <r>
    <x v="15"/>
    <s v="Mato Grosso do Sul"/>
    <s v="Sudeste"/>
    <s v="211A_PO04 - Titulação e Destinação de Imóveis Rurais Instalação às Famílias Assentadas da Reforma Agrária"/>
    <n v="0"/>
    <n v="63"/>
    <n v="0"/>
    <n v="0"/>
    <x v="1"/>
    <s v="atual"/>
    <x v="0"/>
    <n v="0"/>
    <n v="0"/>
    <n v="0"/>
    <x v="0"/>
    <m/>
    <m/>
    <m/>
    <m/>
    <m/>
    <m/>
  </r>
  <r>
    <x v="15"/>
    <s v="Mato Grosso do Sul"/>
    <s v="Sudeste"/>
    <s v="211A_PO04 - Titulação e Destinação de Imóveis Rurais Instalação às Famílias Assentadas da Reforma Agrária"/>
    <n v="0"/>
    <n v="210"/>
    <n v="0"/>
    <n v="0"/>
    <x v="2"/>
    <s v="atual"/>
    <x v="0"/>
    <n v="0"/>
    <n v="0"/>
    <n v="0"/>
    <x v="0"/>
    <m/>
    <m/>
    <m/>
    <m/>
    <m/>
    <m/>
  </r>
  <r>
    <x v="15"/>
    <s v="Mato Grosso do Sul"/>
    <s v="Sudeste"/>
    <s v="211A_PO04 - Titulação e Destinação de Imóveis Rurais Instalação às Famílias Assentadas da Reforma Agrária"/>
    <n v="0"/>
    <n v="31"/>
    <n v="0"/>
    <n v="0"/>
    <x v="3"/>
    <s v="atual"/>
    <x v="0"/>
    <n v="0"/>
    <n v="0"/>
    <n v="0"/>
    <x v="0"/>
    <m/>
    <m/>
    <m/>
    <m/>
    <m/>
    <m/>
  </r>
  <r>
    <x v="15"/>
    <s v="Mato Grosso do Sul"/>
    <s v="Sudeste"/>
    <s v="211A_PO04 - Titulação e Destinação de Imóveis Rurais Instalação às Famílias Assentadas da Reforma Agrária"/>
    <n v="0"/>
    <n v="22"/>
    <n v="0"/>
    <n v="112"/>
    <x v="4"/>
    <s v="atual"/>
    <x v="0"/>
    <n v="0"/>
    <n v="0"/>
    <n v="0"/>
    <x v="0"/>
    <m/>
    <m/>
    <m/>
    <m/>
    <m/>
    <m/>
  </r>
  <r>
    <x v="16"/>
    <s v="Rondonia"/>
    <s v="NORTE"/>
    <s v="211A_PO04 - Titulação e Destinação de Imóveis Rurais Instalação às Famílias Assentadas da Reforma Agrária"/>
    <n v="207"/>
    <n v="2"/>
    <n v="1000"/>
    <n v="0"/>
    <x v="0"/>
    <s v="atual"/>
    <x v="0"/>
    <n v="0"/>
    <n v="0"/>
    <n v="0"/>
    <x v="0"/>
    <n v="120700"/>
    <m/>
    <m/>
    <m/>
    <m/>
    <m/>
  </r>
  <r>
    <x v="16"/>
    <s v="Rondonia"/>
    <s v="NORTE"/>
    <s v="211A_PO04 - Titulação e Destinação de Imóveis Rurais Instalação às Famílias Assentadas da Reforma Agrária"/>
    <n v="0"/>
    <n v="76"/>
    <n v="0"/>
    <n v="0"/>
    <x v="1"/>
    <s v="atual"/>
    <x v="0"/>
    <n v="0"/>
    <n v="0"/>
    <n v="0"/>
    <x v="0"/>
    <m/>
    <m/>
    <m/>
    <m/>
    <m/>
    <m/>
  </r>
  <r>
    <x v="16"/>
    <s v="Rondonia"/>
    <s v="NORTE"/>
    <s v="211A_PO04 - Titulação e Destinação de Imóveis Rurais Instalação às Famílias Assentadas da Reforma Agrária"/>
    <n v="0"/>
    <n v="11"/>
    <n v="0"/>
    <n v="0"/>
    <x v="2"/>
    <s v="atual"/>
    <x v="0"/>
    <n v="0"/>
    <n v="0"/>
    <n v="0"/>
    <x v="0"/>
    <m/>
    <m/>
    <m/>
    <m/>
    <m/>
    <m/>
  </r>
  <r>
    <x v="16"/>
    <s v="Rondonia"/>
    <s v="NORTE"/>
    <s v="211A_PO04 - Titulação e Destinação de Imóveis Rurais Instalação às Famílias Assentadas da Reforma Agrária"/>
    <n v="0"/>
    <n v="0"/>
    <n v="0"/>
    <n v="0"/>
    <x v="3"/>
    <s v="atual"/>
    <x v="0"/>
    <n v="0"/>
    <n v="0"/>
    <n v="0"/>
    <x v="0"/>
    <m/>
    <m/>
    <m/>
    <m/>
    <m/>
    <m/>
  </r>
  <r>
    <x v="16"/>
    <s v="Rondonia"/>
    <s v="NORTE"/>
    <s v="211A_PO04 - Titulação e Destinação de Imóveis Rurais Instalação às Famílias Assentadas da Reforma Agrária"/>
    <n v="0"/>
    <n v="0"/>
    <n v="0"/>
    <n v="0"/>
    <x v="4"/>
    <s v="atual"/>
    <x v="0"/>
    <n v="0"/>
    <n v="0"/>
    <n v="0"/>
    <x v="0"/>
    <m/>
    <m/>
    <m/>
    <m/>
    <m/>
    <m/>
  </r>
  <r>
    <x v="17"/>
    <s v="Paraíba"/>
    <s v="Nordeste"/>
    <s v="211A_PO04 - Titulação e Destinação de Imóveis Rurais Instalação às Famílias Assentadas da Reforma Agrária"/>
    <n v="753"/>
    <n v="0"/>
    <n v="250"/>
    <n v="15"/>
    <x v="0"/>
    <s v="atual"/>
    <x v="0"/>
    <n v="0"/>
    <n v="0"/>
    <n v="0"/>
    <x v="0"/>
    <n v="100300"/>
    <m/>
    <m/>
    <m/>
    <m/>
    <m/>
  </r>
  <r>
    <x v="17"/>
    <s v="Paraíba"/>
    <s v="Nordeste"/>
    <s v="211A_PO04 - Titulação e Destinação de Imóveis Rurais Instalação às Famílias Assentadas da Reforma Agrária"/>
    <n v="0"/>
    <n v="70"/>
    <n v="0"/>
    <n v="0"/>
    <x v="1"/>
    <s v="atual"/>
    <x v="0"/>
    <n v="15"/>
    <n v="1"/>
    <n v="384.97620000000001"/>
    <x v="0"/>
    <m/>
    <m/>
    <m/>
    <m/>
    <m/>
    <m/>
  </r>
  <r>
    <x v="17"/>
    <s v="Paraíba"/>
    <s v="Nordeste"/>
    <s v="211A_PO04 - Titulação e Destinação de Imóveis Rurais Instalação às Famílias Assentadas da Reforma Agrária"/>
    <n v="0"/>
    <n v="38"/>
    <n v="0"/>
    <n v="0"/>
    <x v="2"/>
    <s v="atual"/>
    <x v="0"/>
    <n v="0"/>
    <n v="0"/>
    <n v="0"/>
    <x v="0"/>
    <m/>
    <m/>
    <m/>
    <m/>
    <m/>
    <m/>
  </r>
  <r>
    <x v="17"/>
    <s v="Paraíba"/>
    <s v="Nordeste"/>
    <s v="211A_PO04 - Titulação e Destinação de Imóveis Rurais Instalação às Famílias Assentadas da Reforma Agrária"/>
    <n v="0"/>
    <n v="0"/>
    <n v="0"/>
    <n v="57"/>
    <x v="3"/>
    <s v="atual"/>
    <x v="0"/>
    <n v="57"/>
    <n v="1"/>
    <n v="483.81880000000001"/>
    <x v="0"/>
    <m/>
    <m/>
    <m/>
    <m/>
    <m/>
    <m/>
  </r>
  <r>
    <x v="17"/>
    <s v="Paraíba"/>
    <s v="Nordeste"/>
    <s v="211A_PO04 - Titulação e Destinação de Imóveis Rurais Instalação às Famílias Assentadas da Reforma Agrária"/>
    <n v="0"/>
    <n v="0"/>
    <n v="0"/>
    <n v="0"/>
    <x v="4"/>
    <s v="atual"/>
    <x v="0"/>
    <n v="0"/>
    <n v="0"/>
    <n v="0"/>
    <x v="0"/>
    <m/>
    <m/>
    <m/>
    <m/>
    <m/>
    <m/>
  </r>
  <r>
    <x v="18"/>
    <s v="Rio Grande do Norte"/>
    <s v="Nordeste"/>
    <s v="211A_PO04 - Titulação e Destinação de Imóveis Rurais Instalação às Famílias Assentadas da Reforma Agrária"/>
    <n v="1875"/>
    <n v="5"/>
    <n v="860"/>
    <n v="0"/>
    <x v="0"/>
    <s v="atual"/>
    <x v="0"/>
    <n v="0"/>
    <n v="0"/>
    <n v="0"/>
    <x v="0"/>
    <n v="273500"/>
    <m/>
    <m/>
    <m/>
    <m/>
    <m/>
  </r>
  <r>
    <x v="18"/>
    <s v="Rio Grande do Norte"/>
    <s v="Nordeste"/>
    <s v="211A_PO04 - Titulação e Destinação de Imóveis Rurais Instalação às Famílias Assentadas da Reforma Agrária"/>
    <n v="0"/>
    <n v="33"/>
    <n v="0"/>
    <n v="1"/>
    <x v="1"/>
    <s v="atual"/>
    <x v="0"/>
    <n v="0"/>
    <n v="0"/>
    <n v="0"/>
    <x v="0"/>
    <m/>
    <m/>
    <m/>
    <m/>
    <m/>
    <m/>
  </r>
  <r>
    <x v="18"/>
    <s v="Rio Grande do Norte"/>
    <s v="Nordeste"/>
    <s v="211A_PO04 - Titulação e Destinação de Imóveis Rurais Instalação às Famílias Assentadas da Reforma Agrária"/>
    <n v="0"/>
    <n v="91"/>
    <n v="0"/>
    <n v="69"/>
    <x v="2"/>
    <s v="atual"/>
    <x v="0"/>
    <n v="0"/>
    <n v="0"/>
    <n v="0"/>
    <x v="0"/>
    <m/>
    <m/>
    <m/>
    <m/>
    <m/>
    <m/>
  </r>
  <r>
    <x v="18"/>
    <s v="Rio Grande do Norte"/>
    <s v="Nordeste"/>
    <s v="211A_PO04 - Titulação e Destinação de Imóveis Rurais Instalação às Famílias Assentadas da Reforma Agrária"/>
    <n v="0"/>
    <n v="40"/>
    <n v="0"/>
    <n v="85"/>
    <x v="3"/>
    <s v="atual"/>
    <x v="0"/>
    <n v="0"/>
    <n v="0"/>
    <n v="0"/>
    <x v="0"/>
    <m/>
    <m/>
    <m/>
    <m/>
    <m/>
    <m/>
  </r>
  <r>
    <x v="18"/>
    <s v="Rio Grande do Norte"/>
    <s v="Nordeste"/>
    <s v="211A_PO04 - Titulação e Destinação de Imóveis Rurais Instalação às Famílias Assentadas da Reforma Agrária"/>
    <n v="0"/>
    <n v="7"/>
    <n v="0"/>
    <n v="65"/>
    <x v="4"/>
    <s v="atual"/>
    <x v="0"/>
    <n v="0"/>
    <n v="0"/>
    <n v="0"/>
    <x v="0"/>
    <m/>
    <m/>
    <m/>
    <m/>
    <m/>
    <m/>
  </r>
  <r>
    <x v="19"/>
    <s v="Espírito Santo"/>
    <s v="Sudeste"/>
    <s v="211A_PO04 - Titulação e Destinação de Imóveis Rurais Instalação às Famílias Assentadas da Reforma Agrária"/>
    <n v="230"/>
    <n v="2"/>
    <n v="0"/>
    <n v="0"/>
    <x v="0"/>
    <s v="atual"/>
    <x v="0"/>
    <n v="0"/>
    <n v="0"/>
    <n v="0"/>
    <x v="0"/>
    <n v="23000"/>
    <m/>
    <m/>
    <m/>
    <m/>
    <m/>
  </r>
  <r>
    <x v="19"/>
    <s v="Espírito Santo"/>
    <s v="Sudeste"/>
    <s v="211A_PO04 - Titulação e Destinação de Imóveis Rurais Instalação às Famílias Assentadas da Reforma Agrária"/>
    <n v="0"/>
    <n v="22"/>
    <n v="0"/>
    <n v="0"/>
    <x v="1"/>
    <s v="atual"/>
    <x v="0"/>
    <n v="0"/>
    <n v="0"/>
    <n v="0"/>
    <x v="0"/>
    <m/>
    <m/>
    <m/>
    <m/>
    <m/>
    <m/>
  </r>
  <r>
    <x v="19"/>
    <s v="Espírito Santo"/>
    <s v="Sudeste"/>
    <s v="211A_PO04 - Titulação e Destinação de Imóveis Rurais Instalação às Famílias Assentadas da Reforma Agrária"/>
    <n v="0"/>
    <n v="10"/>
    <n v="0"/>
    <n v="0"/>
    <x v="2"/>
    <s v="atual"/>
    <x v="0"/>
    <n v="0"/>
    <n v="0"/>
    <n v="0"/>
    <x v="0"/>
    <m/>
    <m/>
    <m/>
    <m/>
    <m/>
    <m/>
  </r>
  <r>
    <x v="19"/>
    <s v="Espírito Santo"/>
    <s v="Sudeste"/>
    <s v="211A_PO04 - Titulação e Destinação de Imóveis Rurais Instalação às Famílias Assentadas da Reforma Agrária"/>
    <n v="0"/>
    <n v="12"/>
    <n v="0"/>
    <n v="0"/>
    <x v="3"/>
    <s v="atual"/>
    <x v="0"/>
    <n v="0"/>
    <n v="0"/>
    <n v="0"/>
    <x v="0"/>
    <m/>
    <m/>
    <m/>
    <m/>
    <m/>
    <m/>
  </r>
  <r>
    <x v="19"/>
    <s v="Espírito Santo"/>
    <s v="Sudeste"/>
    <s v="211A_PO04 - Titulação e Destinação de Imóveis Rurais Instalação às Famílias Assentadas da Reforma Agrária"/>
    <n v="0"/>
    <n v="83"/>
    <n v="0"/>
    <n v="0"/>
    <x v="4"/>
    <s v="atual"/>
    <x v="0"/>
    <n v="0"/>
    <n v="0"/>
    <n v="0"/>
    <x v="0"/>
    <m/>
    <m/>
    <m/>
    <m/>
    <m/>
    <m/>
  </r>
  <r>
    <x v="20"/>
    <s v="Amapá"/>
    <s v="NORTE"/>
    <s v="211A_PO04 - Titulação e Destinação de Imóveis Rurais Instalação às Famílias Assentadas da Reforma Agrária"/>
    <n v="309"/>
    <n v="5"/>
    <n v="165"/>
    <n v="0"/>
    <x v="0"/>
    <s v="atual"/>
    <x v="0"/>
    <n v="0"/>
    <n v="0"/>
    <n v="0"/>
    <x v="0"/>
    <n v="47400"/>
    <m/>
    <m/>
    <m/>
    <m/>
    <m/>
  </r>
  <r>
    <x v="20"/>
    <s v="Amapá"/>
    <s v="NORTE"/>
    <s v="211A_PO04 - Titulação e Destinação de Imóveis Rurais Instalação às Famílias Assentadas da Reforma Agrária"/>
    <n v="0"/>
    <n v="13"/>
    <n v="0"/>
    <n v="0"/>
    <x v="1"/>
    <s v="atual"/>
    <x v="0"/>
    <n v="0"/>
    <n v="0"/>
    <n v="0"/>
    <x v="0"/>
    <m/>
    <m/>
    <m/>
    <m/>
    <m/>
    <m/>
  </r>
  <r>
    <x v="20"/>
    <s v="Amapá"/>
    <s v="NORTE"/>
    <s v="211A_PO04 - Titulação e Destinação de Imóveis Rurais Instalação às Famílias Assentadas da Reforma Agrária"/>
    <n v="0"/>
    <n v="18"/>
    <n v="0"/>
    <n v="0"/>
    <x v="2"/>
    <s v="atual"/>
    <x v="0"/>
    <n v="0"/>
    <n v="0"/>
    <n v="0"/>
    <x v="0"/>
    <m/>
    <m/>
    <m/>
    <m/>
    <m/>
    <m/>
  </r>
  <r>
    <x v="20"/>
    <s v="Amapá"/>
    <s v="NORTE"/>
    <s v="211A_PO04 - Titulação e Destinação de Imóveis Rurais Instalação às Famílias Assentadas da Reforma Agrária"/>
    <n v="0"/>
    <n v="1"/>
    <n v="0"/>
    <n v="0"/>
    <x v="3"/>
    <s v="atual"/>
    <x v="0"/>
    <n v="0"/>
    <n v="0"/>
    <n v="0"/>
    <x v="0"/>
    <m/>
    <m/>
    <m/>
    <m/>
    <m/>
    <m/>
  </r>
  <r>
    <x v="20"/>
    <s v="Amapá"/>
    <s v="NORTE"/>
    <s v="211A_PO04 - Titulação e Destinação de Imóveis Rurais Instalação às Famílias Assentadas da Reforma Agrária"/>
    <n v="0"/>
    <n v="37"/>
    <n v="0"/>
    <n v="0"/>
    <x v="4"/>
    <s v="atual"/>
    <x v="0"/>
    <n v="0"/>
    <n v="0"/>
    <n v="0"/>
    <x v="0"/>
    <m/>
    <m/>
    <m/>
    <m/>
    <m/>
    <m/>
  </r>
  <r>
    <x v="21"/>
    <s v="Alagoas"/>
    <s v="Nordeste"/>
    <s v="211A_PO04 - Titulação e Destinação de Imóveis Rurais Instalação às Famílias Assentadas da Reforma Agrária"/>
    <n v="600"/>
    <n v="4"/>
    <n v="120"/>
    <n v="0"/>
    <x v="0"/>
    <s v="atual"/>
    <x v="0"/>
    <n v="0"/>
    <n v="0"/>
    <n v="0"/>
    <x v="0"/>
    <n v="72000"/>
    <m/>
    <m/>
    <m/>
    <m/>
    <m/>
  </r>
  <r>
    <x v="21"/>
    <s v="Alagoas"/>
    <s v="Nordeste"/>
    <s v="211A_PO04 - Titulação e Destinação de Imóveis Rurais Instalação às Famílias Assentadas da Reforma Agrária"/>
    <n v="0"/>
    <n v="5"/>
    <n v="0"/>
    <n v="0"/>
    <x v="1"/>
    <s v="atual"/>
    <x v="0"/>
    <n v="0"/>
    <n v="0"/>
    <n v="0"/>
    <x v="0"/>
    <m/>
    <m/>
    <m/>
    <m/>
    <m/>
    <m/>
  </r>
  <r>
    <x v="21"/>
    <s v="Alagoas"/>
    <s v="Nordeste"/>
    <s v="211A_PO04 - Titulação e Destinação de Imóveis Rurais Instalação às Famílias Assentadas da Reforma Agrária"/>
    <n v="0"/>
    <n v="13"/>
    <n v="0"/>
    <n v="0"/>
    <x v="2"/>
    <s v="atual"/>
    <x v="0"/>
    <n v="0"/>
    <n v="0"/>
    <n v="0"/>
    <x v="0"/>
    <m/>
    <m/>
    <m/>
    <m/>
    <m/>
    <m/>
  </r>
  <r>
    <x v="21"/>
    <s v="Alagoas"/>
    <s v="Nordeste"/>
    <s v="211A_PO04 - Titulação e Destinação de Imóveis Rurais Instalação às Famílias Assentadas da Reforma Agrária"/>
    <n v="0"/>
    <n v="2"/>
    <n v="0"/>
    <n v="0"/>
    <x v="3"/>
    <s v="atual"/>
    <x v="0"/>
    <n v="0"/>
    <n v="0"/>
    <n v="0"/>
    <x v="0"/>
    <m/>
    <m/>
    <m/>
    <m/>
    <m/>
    <m/>
  </r>
  <r>
    <x v="21"/>
    <s v="Alagoas"/>
    <s v="Nordeste"/>
    <s v="211A_PO04 - Titulação e Destinação de Imóveis Rurais Instalação às Famílias Assentadas da Reforma Agrária"/>
    <n v="0"/>
    <n v="0"/>
    <n v="0"/>
    <n v="0"/>
    <x v="4"/>
    <s v="atual"/>
    <x v="0"/>
    <n v="0"/>
    <n v="0"/>
    <n v="0"/>
    <x v="0"/>
    <m/>
    <m/>
    <m/>
    <m/>
    <m/>
    <m/>
  </r>
  <r>
    <x v="22"/>
    <s v="Sergipe"/>
    <s v="Nordeste"/>
    <s v="211A_PO04 - Titulação e Destinação de Imóveis Rurais Instalação às Famílias Assentadas da Reforma Agrária"/>
    <n v="666"/>
    <n v="22"/>
    <n v="342"/>
    <n v="0"/>
    <x v="0"/>
    <s v="atual"/>
    <x v="0"/>
    <n v="0"/>
    <n v="0"/>
    <n v="0"/>
    <x v="0"/>
    <n v="100800"/>
    <m/>
    <m/>
    <m/>
    <m/>
    <m/>
  </r>
  <r>
    <x v="22"/>
    <s v="Sergipe"/>
    <s v="Nordeste"/>
    <s v="211A_PO04 - Titulação e Destinação de Imóveis Rurais Instalação às Famílias Assentadas da Reforma Agrária"/>
    <n v="0"/>
    <n v="4"/>
    <n v="0"/>
    <n v="0"/>
    <x v="1"/>
    <s v="atual"/>
    <x v="0"/>
    <n v="0"/>
    <n v="0"/>
    <n v="0"/>
    <x v="0"/>
    <m/>
    <m/>
    <m/>
    <m/>
    <m/>
    <m/>
  </r>
  <r>
    <x v="22"/>
    <s v="Sergipe"/>
    <s v="Nordeste"/>
    <s v="211A_PO04 - Titulação e Destinação de Imóveis Rurais Instalação às Famílias Assentadas da Reforma Agrária"/>
    <n v="0"/>
    <n v="6"/>
    <n v="0"/>
    <n v="0"/>
    <x v="2"/>
    <s v="atual"/>
    <x v="0"/>
    <n v="0"/>
    <n v="0"/>
    <n v="0"/>
    <x v="0"/>
    <m/>
    <m/>
    <m/>
    <m/>
    <m/>
    <m/>
  </r>
  <r>
    <x v="22"/>
    <s v="Sergipe"/>
    <s v="Nordeste"/>
    <s v="211A_PO04 - Titulação e Destinação de Imóveis Rurais Instalação às Famílias Assentadas da Reforma Agrária"/>
    <n v="0"/>
    <n v="0"/>
    <n v="0"/>
    <n v="0"/>
    <x v="3"/>
    <s v="atual"/>
    <x v="0"/>
    <n v="0"/>
    <n v="0"/>
    <n v="0"/>
    <x v="0"/>
    <m/>
    <m/>
    <m/>
    <m/>
    <m/>
    <m/>
  </r>
  <r>
    <x v="22"/>
    <s v="Sergipe"/>
    <s v="Nordeste"/>
    <s v="211A_PO04 - Titulação e Destinação de Imóveis Rurais Instalação às Famílias Assentadas da Reforma Agrária"/>
    <n v="0"/>
    <n v="0"/>
    <n v="0"/>
    <n v="0"/>
    <x v="4"/>
    <s v="atual"/>
    <x v="0"/>
    <n v="0"/>
    <n v="0"/>
    <n v="0"/>
    <x v="0"/>
    <m/>
    <m/>
    <m/>
    <m/>
    <m/>
    <m/>
  </r>
  <r>
    <x v="23"/>
    <s v="Piaui"/>
    <s v="Nordet"/>
    <s v="211A_PO04 - Titulação e Destinação de Imóveis Rurais Instalação às Famílias Assentadas da Reforma Agrária"/>
    <n v="291"/>
    <n v="17"/>
    <n v="200"/>
    <n v="0"/>
    <x v="0"/>
    <s v="atual"/>
    <x v="0"/>
    <n v="0"/>
    <n v="0"/>
    <n v="0"/>
    <x v="0"/>
    <n v="49100"/>
    <m/>
    <m/>
    <m/>
    <m/>
    <m/>
  </r>
  <r>
    <x v="23"/>
    <s v="Piaui"/>
    <s v="Nordet"/>
    <s v="211A_PO04 - Titulação e Destinação de Imóveis Rurais Instalação às Famílias Assentadas da Reforma Agrária"/>
    <n v="0"/>
    <n v="5"/>
    <n v="0"/>
    <n v="0"/>
    <x v="1"/>
    <s v="atual"/>
    <x v="0"/>
    <n v="0"/>
    <n v="0"/>
    <n v="0"/>
    <x v="0"/>
    <m/>
    <m/>
    <m/>
    <m/>
    <m/>
    <m/>
  </r>
  <r>
    <x v="23"/>
    <s v="Piaui"/>
    <s v="Nordet"/>
    <s v="211A_PO04 - Titulação e Destinação de Imóveis Rurais Instalação às Famílias Assentadas da Reforma Agrária"/>
    <n v="0"/>
    <n v="2180"/>
    <n v="0"/>
    <n v="0"/>
    <x v="2"/>
    <s v="atual"/>
    <x v="0"/>
    <n v="0"/>
    <n v="0"/>
    <n v="0"/>
    <x v="0"/>
    <m/>
    <m/>
    <m/>
    <m/>
    <m/>
    <m/>
  </r>
  <r>
    <x v="23"/>
    <s v="Piaui"/>
    <s v="Nordet"/>
    <s v="211A_PO04 - Titulação e Destinação de Imóveis Rurais Instalação às Famílias Assentadas da Reforma Agrária"/>
    <n v="0"/>
    <n v="0"/>
    <n v="0"/>
    <n v="0"/>
    <x v="3"/>
    <s v="atual"/>
    <x v="0"/>
    <n v="0"/>
    <n v="0"/>
    <n v="0"/>
    <x v="0"/>
    <m/>
    <m/>
    <m/>
    <m/>
    <m/>
    <m/>
  </r>
  <r>
    <x v="23"/>
    <s v="Piaui"/>
    <s v="Nordet"/>
    <s v="211A_PO04 - Titulação e Destinação de Imóveis Rurais Instalação às Famílias Assentadas da Reforma Agrária"/>
    <n v="0"/>
    <n v="0"/>
    <n v="0"/>
    <n v="0"/>
    <x v="4"/>
    <s v="atual"/>
    <x v="0"/>
    <n v="0"/>
    <n v="0"/>
    <n v="0"/>
    <x v="0"/>
    <m/>
    <m/>
    <m/>
    <m/>
    <m/>
    <m/>
  </r>
  <r>
    <x v="24"/>
    <s v="Roraima"/>
    <s v="NORTE"/>
    <s v="211A_PO04 - Titulação e Destinação de Imóveis Rurais Instalação às Famílias Assentadas da Reforma Agrária"/>
    <n v="323"/>
    <n v="6"/>
    <n v="322"/>
    <n v="0"/>
    <x v="0"/>
    <s v="atual"/>
    <x v="0"/>
    <n v="0"/>
    <n v="0"/>
    <n v="0"/>
    <x v="0"/>
    <n v="64500"/>
    <m/>
    <m/>
    <m/>
    <m/>
    <m/>
  </r>
  <r>
    <x v="24"/>
    <s v="Roraima"/>
    <s v="NORTE"/>
    <s v="211A_PO04 - Titulação e Destinação de Imóveis Rurais Instalação às Famílias Assentadas da Reforma Agrária"/>
    <n v="0"/>
    <n v="22"/>
    <n v="0"/>
    <n v="0"/>
    <x v="1"/>
    <s v="atual"/>
    <x v="0"/>
    <n v="0"/>
    <n v="0"/>
    <n v="0"/>
    <x v="0"/>
    <m/>
    <m/>
    <m/>
    <m/>
    <m/>
    <m/>
  </r>
  <r>
    <x v="24"/>
    <s v="Roraima"/>
    <s v="NORTE"/>
    <s v="211A_PO04 - Titulação e Destinação de Imóveis Rurais Instalação às Famílias Assentadas da Reforma Agrária"/>
    <n v="0"/>
    <n v="0"/>
    <n v="0"/>
    <n v="0"/>
    <x v="2"/>
    <s v="atual"/>
    <x v="0"/>
    <n v="0"/>
    <n v="0"/>
    <n v="0"/>
    <x v="0"/>
    <m/>
    <m/>
    <m/>
    <m/>
    <m/>
    <m/>
  </r>
  <r>
    <x v="24"/>
    <s v="Roraima"/>
    <s v="NORTE"/>
    <s v="211A_PO04 - Titulação e Destinação de Imóveis Rurais Instalação às Famílias Assentadas da Reforma Agrária"/>
    <n v="0"/>
    <n v="10"/>
    <n v="0"/>
    <n v="0"/>
    <x v="3"/>
    <s v="atual"/>
    <x v="0"/>
    <n v="0"/>
    <n v="0"/>
    <n v="0"/>
    <x v="0"/>
    <m/>
    <m/>
    <m/>
    <m/>
    <m/>
    <m/>
  </r>
  <r>
    <x v="24"/>
    <s v="Roraima"/>
    <s v="NORTE"/>
    <s v="211A_PO04 - Titulação e Destinação de Imóveis Rurais Instalação às Famílias Assentadas da Reforma Agrária"/>
    <n v="0"/>
    <n v="9"/>
    <n v="0"/>
    <n v="0"/>
    <x v="4"/>
    <s v="atual"/>
    <x v="0"/>
    <n v="0"/>
    <n v="0"/>
    <n v="0"/>
    <x v="0"/>
    <m/>
    <m/>
    <m/>
    <m/>
    <m/>
    <m/>
  </r>
  <r>
    <x v="25"/>
    <s v="Tocantins"/>
    <s v="NORTE"/>
    <s v="211A_PO04 - Titulação e Destinação de Imóveis Rurais Instalação às Famílias Assentadas da Reforma Agrária"/>
    <n v="156"/>
    <n v="4"/>
    <n v="350"/>
    <n v="62"/>
    <x v="0"/>
    <s v="atual"/>
    <x v="0"/>
    <n v="0"/>
    <n v="0"/>
    <n v="0"/>
    <x v="0"/>
    <n v="50600"/>
    <m/>
    <m/>
    <m/>
    <m/>
    <m/>
  </r>
  <r>
    <x v="25"/>
    <s v="Tocantins"/>
    <s v="NORTE"/>
    <s v="211A_PO04 - Titulação e Destinação de Imóveis Rurais Instalação às Famílias Assentadas da Reforma Agrária"/>
    <n v="0"/>
    <n v="6"/>
    <n v="0"/>
    <n v="0"/>
    <x v="1"/>
    <s v="atual"/>
    <x v="0"/>
    <n v="0"/>
    <n v="0"/>
    <n v="0"/>
    <x v="0"/>
    <m/>
    <m/>
    <m/>
    <m/>
    <m/>
    <m/>
  </r>
  <r>
    <x v="25"/>
    <s v="Tocantins"/>
    <s v="NORTE"/>
    <s v="211A_PO04 - Titulação e Destinação de Imóveis Rurais Instalação às Famílias Assentadas da Reforma Agrária"/>
    <n v="0"/>
    <n v="16"/>
    <n v="0"/>
    <n v="0"/>
    <x v="2"/>
    <s v="atual"/>
    <x v="0"/>
    <n v="0"/>
    <n v="0"/>
    <n v="0"/>
    <x v="0"/>
    <m/>
    <m/>
    <m/>
    <m/>
    <m/>
    <m/>
  </r>
  <r>
    <x v="25"/>
    <s v="Tocantins"/>
    <s v="NORTE"/>
    <s v="211A_PO04 - Titulação e Destinação de Imóveis Rurais Instalação às Famílias Assentadas da Reforma Agrária"/>
    <n v="0"/>
    <n v="2"/>
    <n v="0"/>
    <n v="0"/>
    <x v="3"/>
    <s v="atual"/>
    <x v="0"/>
    <n v="0"/>
    <n v="0"/>
    <n v="0"/>
    <x v="0"/>
    <m/>
    <m/>
    <m/>
    <m/>
    <m/>
    <m/>
  </r>
  <r>
    <x v="25"/>
    <s v="Tocantins"/>
    <s v="NORTE"/>
    <s v="211A_PO04 - Titulação e Destinação de Imóveis Rurais Instalação às Famílias Assentadas da Reforma Agrária"/>
    <n v="0"/>
    <n v="0"/>
    <n v="0"/>
    <n v="0"/>
    <x v="4"/>
    <s v="atual"/>
    <x v="0"/>
    <n v="0"/>
    <n v="0"/>
    <n v="0"/>
    <x v="0"/>
    <m/>
    <m/>
    <m/>
    <m/>
    <m/>
    <m/>
  </r>
  <r>
    <x v="26"/>
    <s v="Marabá"/>
    <s v="NORTE"/>
    <s v="211A_PO04 - Titulação e Destinação de Imóveis Rurais Instalação às Famílias Assentadas da Reforma Agrária"/>
    <n v="1019"/>
    <n v="3"/>
    <n v="750"/>
    <n v="0"/>
    <x v="0"/>
    <s v="atual"/>
    <x v="0"/>
    <n v="0"/>
    <n v="0"/>
    <n v="0"/>
    <x v="0"/>
    <n v="176900"/>
    <m/>
    <m/>
    <m/>
    <m/>
    <m/>
  </r>
  <r>
    <x v="26"/>
    <s v="Marabá"/>
    <s v="NORTE"/>
    <s v="211A_PO04 - Titulação e Destinação de Imóveis Rurais Instalação às Famílias Assentadas da Reforma Agrária"/>
    <n v="0"/>
    <n v="27"/>
    <n v="0"/>
    <n v="0"/>
    <x v="1"/>
    <s v="atual"/>
    <x v="0"/>
    <n v="63"/>
    <n v="1"/>
    <n v="2999.3658"/>
    <x v="0"/>
    <m/>
    <m/>
    <m/>
    <m/>
    <m/>
    <m/>
  </r>
  <r>
    <x v="26"/>
    <s v="Marabá"/>
    <s v="NORTE"/>
    <s v="211A_PO04 - Titulação e Destinação de Imóveis Rurais Instalação às Famílias Assentadas da Reforma Agrária"/>
    <n v="0"/>
    <n v="467"/>
    <n v="0"/>
    <n v="33"/>
    <x v="2"/>
    <s v="atual"/>
    <x v="0"/>
    <n v="20"/>
    <n v="1"/>
    <n v="2432.0373"/>
    <x v="0"/>
    <m/>
    <m/>
    <m/>
    <m/>
    <m/>
    <m/>
  </r>
  <r>
    <x v="26"/>
    <s v="Marabá"/>
    <s v="NORTE"/>
    <s v="211A_PO04 - Titulação e Destinação de Imóveis Rurais Instalação às Famílias Assentadas da Reforma Agrária"/>
    <n v="0"/>
    <n v="92"/>
    <n v="0"/>
    <n v="143"/>
    <x v="3"/>
    <s v="atual"/>
    <x v="0"/>
    <n v="143"/>
    <n v="6"/>
    <n v="5822.2332999999999"/>
    <x v="0"/>
    <m/>
    <m/>
    <m/>
    <m/>
    <m/>
    <m/>
  </r>
  <r>
    <x v="26"/>
    <s v="Marabá"/>
    <s v="NORTE"/>
    <s v="211A_PO04 - Titulação e Destinação de Imóveis Rurais Instalação às Famílias Assentadas da Reforma Agrária"/>
    <n v="0"/>
    <n v="153"/>
    <n v="0"/>
    <n v="73"/>
    <x v="4"/>
    <s v="atual"/>
    <x v="0"/>
    <n v="73"/>
    <n v="4"/>
    <n v="3264.0873000000001"/>
    <x v="0"/>
    <m/>
    <m/>
    <m/>
    <m/>
    <m/>
    <m/>
  </r>
  <r>
    <x v="27"/>
    <s v="Distrito Federal"/>
    <s v="Centro-oeste"/>
    <s v="211A_PO04 - Titulação e Destinação de Imóveis Rurais Instalação às Famílias Assentadas da Reforma Agrária"/>
    <n v="1238"/>
    <n v="48"/>
    <n v="1363"/>
    <n v="34"/>
    <x v="0"/>
    <s v="atual"/>
    <x v="0"/>
    <n v="149"/>
    <n v="18"/>
    <n v="5005.8420999999998"/>
    <x v="0"/>
    <n v="260100"/>
    <m/>
    <m/>
    <m/>
    <m/>
    <m/>
  </r>
  <r>
    <x v="27"/>
    <s v="Distrito Federal"/>
    <s v="Centro-oeste"/>
    <s v="211A_PO04 - Titulação e Destinação de Imóveis Rurais Instalação às Famílias Assentadas da Reforma Agrária"/>
    <n v="0"/>
    <n v="59"/>
    <n v="0"/>
    <n v="78"/>
    <x v="1"/>
    <s v="atual"/>
    <x v="0"/>
    <n v="46"/>
    <n v="11"/>
    <n v="1451.0138999999999"/>
    <x v="0"/>
    <m/>
    <m/>
    <m/>
    <m/>
    <m/>
    <m/>
  </r>
  <r>
    <x v="27"/>
    <s v="Distrito Federal"/>
    <s v="Centro-oeste"/>
    <s v="211A_PO04 - Titulação e Destinação de Imóveis Rurais Instalação às Famílias Assentadas da Reforma Agrária"/>
    <n v="0"/>
    <n v="43"/>
    <n v="0"/>
    <n v="204"/>
    <x v="2"/>
    <s v="atual"/>
    <x v="0"/>
    <n v="351"/>
    <n v="62"/>
    <n v="14435.3172"/>
    <x v="0"/>
    <m/>
    <m/>
    <m/>
    <m/>
    <m/>
    <m/>
  </r>
  <r>
    <x v="27"/>
    <s v="Distrito Federal"/>
    <s v="Centro-oeste"/>
    <s v="211A_PO04 - Titulação e Destinação de Imóveis Rurais Instalação às Famílias Assentadas da Reforma Agrária"/>
    <n v="0"/>
    <n v="65"/>
    <n v="0"/>
    <n v="84"/>
    <x v="3"/>
    <s v="atual"/>
    <x v="0"/>
    <n v="144"/>
    <n v="17"/>
    <n v="4427.6683000000003"/>
    <x v="0"/>
    <m/>
    <m/>
    <m/>
    <m/>
    <m/>
    <m/>
  </r>
  <r>
    <x v="27"/>
    <s v="Distrito Federal"/>
    <s v="Centro-oeste"/>
    <s v="211A_PO04 - Titulação e Destinação de Imóveis Rurais Instalação às Famílias Assentadas da Reforma Agrária"/>
    <n v="0"/>
    <n v="96"/>
    <n v="0"/>
    <n v="54"/>
    <x v="4"/>
    <s v="atual"/>
    <x v="0"/>
    <n v="156"/>
    <n v="32"/>
    <n v="3826.9501"/>
    <x v="0"/>
    <m/>
    <m/>
    <m/>
    <m/>
    <m/>
    <m/>
  </r>
  <r>
    <x v="28"/>
    <s v="Santarém"/>
    <s v="NORTE"/>
    <s v="211A_PO04 - Titulação e Destinação de Imóveis Rurais Instalação às Famílias Assentadas da Reforma Agrária"/>
    <n v="376"/>
    <n v="16"/>
    <n v="100"/>
    <n v="0"/>
    <x v="0"/>
    <s v="atual"/>
    <x v="0"/>
    <n v="0"/>
    <n v="0"/>
    <n v="0"/>
    <x v="0"/>
    <n v="47600"/>
    <m/>
    <m/>
    <m/>
    <m/>
    <m/>
  </r>
  <r>
    <x v="28"/>
    <s v="Santarém"/>
    <s v="NORTE"/>
    <s v="211A_PO04 - Titulação e Destinação de Imóveis Rurais Instalação às Famílias Assentadas da Reforma Agrária"/>
    <n v="0"/>
    <n v="13"/>
    <n v="0"/>
    <n v="0"/>
    <x v="1"/>
    <s v="atual"/>
    <x v="0"/>
    <n v="284"/>
    <n v="4"/>
    <n v="20439"/>
    <x v="0"/>
    <m/>
    <m/>
    <m/>
    <m/>
    <m/>
    <m/>
  </r>
  <r>
    <x v="28"/>
    <s v="Santarém"/>
    <s v="NORTE"/>
    <s v="211A_PO04 - Titulação e Destinação de Imóveis Rurais Instalação às Famílias Assentadas da Reforma Agrária"/>
    <n v="0"/>
    <n v="28"/>
    <n v="0"/>
    <n v="0"/>
    <x v="2"/>
    <s v="atual"/>
    <x v="0"/>
    <n v="81"/>
    <n v="6"/>
    <n v="9985"/>
    <x v="0"/>
    <m/>
    <m/>
    <m/>
    <m/>
    <m/>
    <m/>
  </r>
  <r>
    <x v="28"/>
    <s v="Santarém"/>
    <s v="NORTE"/>
    <s v="211A_PO04 - Titulação e Destinação de Imóveis Rurais Instalação às Famílias Assentadas da Reforma Agrária"/>
    <n v="0"/>
    <n v="0"/>
    <n v="0"/>
    <n v="0"/>
    <x v="3"/>
    <s v="atual"/>
    <x v="0"/>
    <n v="0"/>
    <n v="0"/>
    <n v="0"/>
    <x v="0"/>
    <m/>
    <m/>
    <m/>
    <m/>
    <m/>
    <m/>
  </r>
  <r>
    <x v="28"/>
    <s v="Santarém"/>
    <s v="NORTE"/>
    <s v="211A_PO04 - Titulação e Destinação de Imóveis Rurais Instalação às Famílias Assentadas da Reforma Agrária"/>
    <n v="0"/>
    <n v="0"/>
    <n v="0"/>
    <n v="0"/>
    <x v="4"/>
    <s v="atual"/>
    <x v="0"/>
    <n v="0"/>
    <n v="0"/>
    <n v="0"/>
    <x v="0"/>
    <m/>
    <m/>
    <m/>
    <m/>
    <m/>
    <m/>
  </r>
  <r>
    <x v="0"/>
    <s v="Pará"/>
    <s v="NORTE"/>
    <s v="211A_PO04 - Titulação e Destinação de Imóveis Rurais Instalação às Famílias Assentadas da Reforma Agrária"/>
    <n v="0"/>
    <n v="56"/>
    <n v="0"/>
    <n v="74"/>
    <x v="5"/>
    <s v="atual"/>
    <x v="0"/>
    <n v="0"/>
    <n v="0"/>
    <n v="0"/>
    <x v="0"/>
    <m/>
    <m/>
    <m/>
    <m/>
    <m/>
    <m/>
  </r>
  <r>
    <x v="1"/>
    <s v="Ceará"/>
    <s v="Nordeste"/>
    <s v="211A_PO04 - Titulação e Destinação de Imóveis Rurais Instalação às Famílias Assentadas da Reforma Agrária"/>
    <n v="0"/>
    <n v="4"/>
    <n v="0"/>
    <n v="0"/>
    <x v="5"/>
    <s v="atual"/>
    <x v="0"/>
    <n v="0"/>
    <n v="0"/>
    <n v="0"/>
    <x v="0"/>
    <m/>
    <m/>
    <m/>
    <m/>
    <m/>
    <m/>
  </r>
  <r>
    <x v="2"/>
    <s v="Pernambuco"/>
    <s v="Nordeste"/>
    <s v="211A_PO04 - Titulação e Destinação de Imóveis Rurais Instalação às Famílias Assentadas da Reforma Agrária"/>
    <n v="0"/>
    <n v="0"/>
    <n v="0"/>
    <n v="0"/>
    <x v="5"/>
    <s v="atual"/>
    <x v="0"/>
    <n v="0"/>
    <n v="0"/>
    <n v="0"/>
    <x v="0"/>
    <m/>
    <m/>
    <m/>
    <m/>
    <m/>
    <m/>
  </r>
  <r>
    <x v="3"/>
    <s v="Goias"/>
    <s v="Centro-oeste"/>
    <s v="211A_PO04 - Titulação e Destinação de Imóveis Rurais Instalação às Famílias Assentadas da Reforma Agrária"/>
    <n v="0"/>
    <n v="72"/>
    <n v="0"/>
    <n v="0"/>
    <x v="5"/>
    <s v="atual"/>
    <x v="0"/>
    <n v="0"/>
    <n v="0"/>
    <n v="0"/>
    <x v="0"/>
    <m/>
    <m/>
    <m/>
    <m/>
    <m/>
    <m/>
  </r>
  <r>
    <x v="4"/>
    <s v="Bahia"/>
    <s v="Nordeste"/>
    <s v="211A_PO04 - Titulação e Destinação de Imóveis Rurais Instalação às Famílias Assentadas da Reforma Agrária"/>
    <n v="0"/>
    <n v="358"/>
    <n v="0"/>
    <n v="0"/>
    <x v="5"/>
    <s v="atual"/>
    <x v="0"/>
    <n v="132"/>
    <n v="5"/>
    <n v="3862.5639000000001"/>
    <x v="0"/>
    <m/>
    <m/>
    <m/>
    <m/>
    <m/>
    <m/>
  </r>
  <r>
    <x v="5"/>
    <s v="Minas Gerais"/>
    <s v="Sudeste"/>
    <s v="211A_PO04 - Titulação e Destinação de Imóveis Rurais Instalação às Famílias Assentadas da Reforma Agrária"/>
    <n v="0"/>
    <n v="175"/>
    <n v="0"/>
    <n v="0"/>
    <x v="5"/>
    <s v="atual"/>
    <x v="0"/>
    <n v="0"/>
    <n v="0"/>
    <n v="0"/>
    <x v="0"/>
    <m/>
    <m/>
    <m/>
    <m/>
    <m/>
    <m/>
  </r>
  <r>
    <x v="6"/>
    <s v="Rio de Janeiro"/>
    <s v="Nordeste"/>
    <s v="211A_PO04 - Titulação e Destinação de Imóveis Rurais Instalação às Famílias Assentadas da Reforma Agrária"/>
    <n v="0"/>
    <n v="30"/>
    <n v="0"/>
    <n v="0"/>
    <x v="5"/>
    <s v="atual"/>
    <x v="0"/>
    <n v="0"/>
    <n v="0"/>
    <n v="0"/>
    <x v="0"/>
    <m/>
    <m/>
    <m/>
    <m/>
    <m/>
    <m/>
  </r>
  <r>
    <x v="7"/>
    <s v="São Paulo"/>
    <s v="Sudeste"/>
    <s v="211A_PO04 - Titulação e Destinação de Imóveis Rurais Instalação às Famílias Assentadas da Reforma Agrária"/>
    <n v="0"/>
    <n v="89"/>
    <n v="0"/>
    <n v="0"/>
    <x v="5"/>
    <s v="atual"/>
    <x v="0"/>
    <n v="0"/>
    <n v="0"/>
    <n v="0"/>
    <x v="0"/>
    <m/>
    <m/>
    <m/>
    <m/>
    <m/>
    <m/>
  </r>
  <r>
    <x v="8"/>
    <s v="Paraná"/>
    <s v="Nordeste"/>
    <s v="211A_PO04 - Titulação e Destinação de Imóveis Rurais Instalação às Famílias Assentadas da Reforma Agrária"/>
    <n v="0"/>
    <n v="27"/>
    <n v="0"/>
    <n v="107"/>
    <x v="5"/>
    <s v="atual"/>
    <x v="0"/>
    <n v="108"/>
    <n v="3"/>
    <n v="1411.6472000000001"/>
    <x v="0"/>
    <m/>
    <m/>
    <m/>
    <m/>
    <m/>
    <m/>
  </r>
  <r>
    <x v="9"/>
    <s v="Santa Catarina"/>
    <s v="Sul"/>
    <s v="211A_PO04 - Titulação e Destinação de Imóveis Rurais Instalação às Famílias Assentadas da Reforma Agrária"/>
    <n v="0"/>
    <n v="37"/>
    <n v="0"/>
    <n v="0"/>
    <x v="5"/>
    <s v="atual"/>
    <x v="0"/>
    <n v="0"/>
    <n v="0"/>
    <n v="0"/>
    <x v="0"/>
    <m/>
    <m/>
    <m/>
    <m/>
    <m/>
    <m/>
  </r>
  <r>
    <x v="10"/>
    <s v="Rio Grande do Sul"/>
    <s v="Sul"/>
    <s v="211A_PO04 - Titulação e Destinação de Imóveis Rurais Instalação às Famílias Assentadas da Reforma Agrária"/>
    <n v="0"/>
    <n v="87"/>
    <n v="0"/>
    <n v="0"/>
    <x v="5"/>
    <s v="atual"/>
    <x v="0"/>
    <n v="32"/>
    <n v="13"/>
    <n v="544"/>
    <x v="0"/>
    <m/>
    <m/>
    <m/>
    <m/>
    <m/>
    <m/>
  </r>
  <r>
    <x v="11"/>
    <s v="Maranhão"/>
    <s v="Nordeste"/>
    <s v="211A_PO04 - Titulação e Destinação de Imóveis Rurais Instalação às Famílias Assentadas da Reforma Agrária"/>
    <n v="0"/>
    <n v="1"/>
    <n v="0"/>
    <n v="0"/>
    <x v="5"/>
    <s v="atual"/>
    <x v="0"/>
    <n v="0"/>
    <n v="0"/>
    <n v="0"/>
    <x v="0"/>
    <m/>
    <m/>
    <m/>
    <m/>
    <m/>
    <m/>
  </r>
  <r>
    <x v="12"/>
    <s v="Mato Grosso"/>
    <s v="Sudeste"/>
    <s v="211A_PO04 - Titulação e Destinação de Imóveis Rurais Instalação às Famílias Assentadas da Reforma Agrária"/>
    <n v="0"/>
    <n v="140"/>
    <n v="0"/>
    <n v="403"/>
    <x v="5"/>
    <s v="atual"/>
    <x v="0"/>
    <n v="361"/>
    <n v="6"/>
    <n v="18261.419999999998"/>
    <x v="0"/>
    <m/>
    <m/>
    <m/>
    <m/>
    <m/>
    <m/>
  </r>
  <r>
    <x v="13"/>
    <s v="Acre"/>
    <s v="NORTE"/>
    <s v="211A_PO04 - Titulação e Destinação de Imóveis Rurais Instalação às Famílias Assentadas da Reforma Agrária"/>
    <n v="0"/>
    <n v="94"/>
    <n v="0"/>
    <n v="0"/>
    <x v="5"/>
    <s v="atual"/>
    <x v="0"/>
    <n v="0"/>
    <n v="0"/>
    <n v="0"/>
    <x v="0"/>
    <m/>
    <m/>
    <m/>
    <m/>
    <m/>
    <m/>
  </r>
  <r>
    <x v="14"/>
    <s v="Amazonas"/>
    <s v="NORTE"/>
    <s v="211A_PO04 - Titulação e Destinação de Imóveis Rurais Instalação às Famílias Assentadas da Reforma Agrária"/>
    <n v="0"/>
    <n v="29"/>
    <n v="0"/>
    <n v="0"/>
    <x v="5"/>
    <s v="atual"/>
    <x v="0"/>
    <n v="0"/>
    <n v="0"/>
    <n v="0"/>
    <x v="0"/>
    <m/>
    <m/>
    <m/>
    <m/>
    <m/>
    <m/>
  </r>
  <r>
    <x v="15"/>
    <s v="Mato Grosso do Sul"/>
    <s v="Sudeste"/>
    <s v="211A_PO04 - Titulação e Destinação de Imóveis Rurais Instalação às Famílias Assentadas da Reforma Agrária"/>
    <n v="0"/>
    <n v="49"/>
    <n v="0"/>
    <n v="0"/>
    <x v="5"/>
    <s v="atual"/>
    <x v="0"/>
    <n v="0"/>
    <n v="0"/>
    <n v="0"/>
    <x v="0"/>
    <m/>
    <m/>
    <m/>
    <m/>
    <m/>
    <m/>
  </r>
  <r>
    <x v="16"/>
    <s v="Rondonia"/>
    <s v="NORTE"/>
    <s v="211A_PO04 - Titulação e Destinação de Imóveis Rurais Instalação às Famílias Assentadas da Reforma Agrária"/>
    <n v="0"/>
    <n v="12"/>
    <n v="0"/>
    <n v="0"/>
    <x v="5"/>
    <s v="atual"/>
    <x v="0"/>
    <n v="0"/>
    <n v="0"/>
    <n v="0"/>
    <x v="0"/>
    <m/>
    <m/>
    <m/>
    <m/>
    <m/>
    <m/>
  </r>
  <r>
    <x v="17"/>
    <s v="Paraíba"/>
    <s v="Nordeste"/>
    <s v="211A_PO04 - Titulação e Destinação de Imóveis Rurais Instalação às Famílias Assentadas da Reforma Agrária"/>
    <n v="0"/>
    <n v="0"/>
    <n v="0"/>
    <n v="0"/>
    <x v="5"/>
    <s v="atual"/>
    <x v="0"/>
    <n v="0"/>
    <n v="0"/>
    <n v="0"/>
    <x v="0"/>
    <m/>
    <m/>
    <m/>
    <m/>
    <m/>
    <m/>
  </r>
  <r>
    <x v="18"/>
    <s v="Rio Grande do Norte"/>
    <s v="Nordeste"/>
    <s v="211A_PO04 - Titulação e Destinação de Imóveis Rurais Instalação às Famílias Assentadas da Reforma Agrária"/>
    <n v="0"/>
    <n v="21"/>
    <n v="0"/>
    <n v="40"/>
    <x v="5"/>
    <s v="atual"/>
    <x v="0"/>
    <n v="0"/>
    <n v="0"/>
    <n v="0"/>
    <x v="0"/>
    <m/>
    <m/>
    <m/>
    <m/>
    <m/>
    <m/>
  </r>
  <r>
    <x v="19"/>
    <s v="Espírito Santo"/>
    <s v="Sudeste"/>
    <s v="211A_PO04 - Titulação e Destinação de Imóveis Rurais Instalação às Famílias Assentadas da Reforma Agrária"/>
    <n v="0"/>
    <n v="18"/>
    <n v="0"/>
    <n v="0"/>
    <x v="5"/>
    <s v="atual"/>
    <x v="0"/>
    <n v="0"/>
    <n v="0"/>
    <n v="0"/>
    <x v="0"/>
    <m/>
    <m/>
    <m/>
    <m/>
    <m/>
    <m/>
  </r>
  <r>
    <x v="4"/>
    <s v="Bahia"/>
    <s v="Nordeste"/>
    <s v="211A_PO04 - Titulação e Destinação de Imóveis Rurais Instalação às Famílias Assentadas da Reforma Agrária"/>
    <n v="0"/>
    <n v="0"/>
    <n v="0"/>
    <n v="0"/>
    <x v="6"/>
    <s v="atual"/>
    <x v="0"/>
    <n v="0"/>
    <n v="0"/>
    <n v="0"/>
    <x v="0"/>
    <m/>
    <m/>
    <m/>
    <m/>
    <m/>
    <m/>
  </r>
  <r>
    <x v="21"/>
    <s v="Alagoas"/>
    <s v="Nordeste"/>
    <s v="211A_PO04 - Titulação e Destinação de Imóveis Rurais Instalação às Famílias Assentadas da Reforma Agrária"/>
    <n v="0"/>
    <n v="16"/>
    <n v="0"/>
    <n v="0"/>
    <x v="5"/>
    <s v="atual"/>
    <x v="0"/>
    <n v="0"/>
    <n v="0"/>
    <n v="0"/>
    <x v="0"/>
    <m/>
    <m/>
    <m/>
    <m/>
    <m/>
    <m/>
  </r>
  <r>
    <x v="22"/>
    <s v="Sergipe"/>
    <s v="Nordeste"/>
    <s v="211A_PO04 - Titulação e Destinação de Imóveis Rurais Instalação às Famílias Assentadas da Reforma Agrária"/>
    <n v="0"/>
    <n v="0"/>
    <n v="0"/>
    <n v="0"/>
    <x v="5"/>
    <s v="atual"/>
    <x v="0"/>
    <n v="0"/>
    <n v="0"/>
    <n v="0"/>
    <x v="0"/>
    <m/>
    <m/>
    <m/>
    <m/>
    <m/>
    <m/>
  </r>
  <r>
    <x v="23"/>
    <s v="Piaui"/>
    <s v="Nordeste"/>
    <s v="211A_PO04 - Titulação e Destinação de Imóveis Rurais Instalação às Famílias Assentadas da Reforma Agrária"/>
    <n v="0"/>
    <n v="0"/>
    <n v="0"/>
    <n v="0"/>
    <x v="5"/>
    <s v="atual"/>
    <x v="0"/>
    <n v="0"/>
    <n v="0"/>
    <n v="0"/>
    <x v="0"/>
    <m/>
    <m/>
    <m/>
    <m/>
    <m/>
    <m/>
  </r>
  <r>
    <x v="24"/>
    <s v="Roraima"/>
    <s v="NORTE"/>
    <s v="211A_PO04 - Titulação e Destinação de Imóveis Rurais Instalação às Famílias Assentadas da Reforma Agrária"/>
    <n v="0"/>
    <n v="20"/>
    <n v="0"/>
    <n v="0"/>
    <x v="5"/>
    <s v="atual"/>
    <x v="0"/>
    <n v="0"/>
    <n v="0"/>
    <n v="0"/>
    <x v="0"/>
    <m/>
    <m/>
    <m/>
    <m/>
    <m/>
    <m/>
  </r>
  <r>
    <x v="27"/>
    <s v="Distrito Federal"/>
    <s v="Sudeste"/>
    <s v="211A_PO04 - Titulação e Destinação de Imóveis Rurais Instalação às Famílias Assentadas da Reforma Agrária"/>
    <n v="0"/>
    <n v="60"/>
    <n v="0"/>
    <n v="3"/>
    <x v="5"/>
    <s v="atual"/>
    <x v="0"/>
    <n v="102"/>
    <n v="27"/>
    <n v="10000.810600000001"/>
    <x v="0"/>
    <m/>
    <m/>
    <m/>
    <m/>
    <m/>
    <m/>
  </r>
  <r>
    <x v="28"/>
    <s v="Santarem"/>
    <s v="NORTE"/>
    <s v="211A_PO04 - Titulação e Destinação de Imóveis Rurais Instalação às Famílias Assentadas da Reforma Agrária"/>
    <n v="0"/>
    <n v="1"/>
    <n v="0"/>
    <n v="0"/>
    <x v="5"/>
    <s v="atual"/>
    <x v="0"/>
    <n v="0"/>
    <n v="0"/>
    <n v="0"/>
    <x v="0"/>
    <m/>
    <m/>
    <m/>
    <m/>
    <m/>
    <m/>
  </r>
  <r>
    <x v="20"/>
    <s v="Amapá"/>
    <s v="NORTE"/>
    <s v="211A_PO04 - Titulação e Destinação de Imóveis Rurais Instalação às Famílias Assentadas da Reforma Agrária"/>
    <n v="0"/>
    <n v="70"/>
    <n v="0"/>
    <n v="0"/>
    <x v="5"/>
    <s v="atual"/>
    <x v="0"/>
    <m/>
    <m/>
    <m/>
    <x v="0"/>
    <m/>
    <m/>
    <m/>
    <m/>
    <m/>
    <m/>
  </r>
  <r>
    <x v="25"/>
    <s v="Tocantins"/>
    <s v="NORTE"/>
    <s v="211A_PO04 - Titulação e Destinação de Imóveis Rurais Instalação às Famílias Assentadas da Reforma Agrária"/>
    <n v="0"/>
    <n v="43"/>
    <n v="0"/>
    <n v="0"/>
    <x v="5"/>
    <s v="atual"/>
    <x v="0"/>
    <n v="0"/>
    <n v="0"/>
    <n v="0"/>
    <x v="0"/>
    <m/>
    <m/>
    <m/>
    <m/>
    <m/>
    <m/>
  </r>
  <r>
    <x v="26"/>
    <s v="Marabá"/>
    <s v="NORTE"/>
    <s v="211A_PO04 - Titulação e Destinação de Imóveis Rurais Instalação às Famílias Assentadas da Reforma Agrária"/>
    <n v="0"/>
    <n v="10"/>
    <n v="0"/>
    <n v="66"/>
    <x v="5"/>
    <s v="atual"/>
    <x v="0"/>
    <m/>
    <m/>
    <m/>
    <x v="0"/>
    <m/>
    <m/>
    <m/>
    <m/>
    <m/>
    <m/>
  </r>
  <r>
    <x v="3"/>
    <s v="Goias"/>
    <s v="Centro-oeste"/>
    <s v="211A_PO04 - Titulação e Destinação de Imóveis Rurais Instalação às Famílias Assentadas da Reforma Agrária"/>
    <n v="0"/>
    <n v="0"/>
    <n v="0"/>
    <n v="0"/>
    <x v="6"/>
    <s v="atual"/>
    <x v="0"/>
    <n v="0"/>
    <n v="0"/>
    <n v="0"/>
    <x v="0"/>
    <m/>
    <m/>
    <m/>
    <m/>
    <m/>
    <m/>
  </r>
  <r>
    <x v="22"/>
    <s v="Sergipe"/>
    <s v="Nordeste"/>
    <s v="211A_PO04 - Titulação e Destinação de Imóveis Rurais Instalação às Famílias Assentadas da Reforma Agrária"/>
    <n v="0"/>
    <n v="0"/>
    <n v="0"/>
    <n v="0"/>
    <x v="6"/>
    <s v="atual"/>
    <x v="0"/>
    <n v="0"/>
    <n v="0"/>
    <n v="0"/>
    <x v="0"/>
    <m/>
    <m/>
    <m/>
    <m/>
    <m/>
    <m/>
  </r>
  <r>
    <x v="10"/>
    <s v="Rio Grande do Sul"/>
    <s v="Sul"/>
    <s v="211A_PO04 - Titulação e Destinação de Imóveis Rurais Instalação às Famílias Assentadas da Reforma Agrária"/>
    <n v="0"/>
    <n v="0"/>
    <n v="0"/>
    <n v="0"/>
    <x v="6"/>
    <s v="atual"/>
    <x v="0"/>
    <n v="122"/>
    <n v="28"/>
    <n v="2886.15"/>
    <x v="0"/>
    <m/>
    <m/>
    <m/>
    <m/>
    <m/>
    <m/>
  </r>
  <r>
    <x v="25"/>
    <s v="Tocantins"/>
    <s v="NORTE"/>
    <s v="211A_PO04 - Titulação e Destinação de Imóveis Rurais Instalação às Famílias Assentadas da Reforma Agrária"/>
    <m/>
    <m/>
    <m/>
    <m/>
    <x v="6"/>
    <s v="atual"/>
    <x v="0"/>
    <n v="0"/>
    <n v="0"/>
    <n v="0"/>
    <x v="0"/>
    <m/>
    <m/>
    <m/>
    <m/>
    <m/>
    <m/>
  </r>
  <r>
    <x v="7"/>
    <s v="São Paulo"/>
    <s v="Sudeste"/>
    <s v="211A_PO04 - Titulação e Destinação de Imóveis Rurais Instalação às Famílias Assentadas da Reforma Agrária"/>
    <n v="0"/>
    <n v="0"/>
    <n v="0"/>
    <n v="0"/>
    <x v="6"/>
    <s v="atual"/>
    <x v="0"/>
    <n v="0"/>
    <n v="0"/>
    <n v="0"/>
    <x v="0"/>
    <m/>
    <m/>
    <m/>
    <m/>
    <m/>
    <m/>
  </r>
  <r>
    <x v="0"/>
    <s v="Pará"/>
    <s v="NORTE"/>
    <s v="211A_PO04 - Titulação e Destinação de Imóveis Rurais Instalação às Famílias Assentadas da Reforma Agrária"/>
    <n v="0"/>
    <n v="0"/>
    <n v="0"/>
    <n v="0"/>
    <x v="6"/>
    <s v="atual"/>
    <x v="0"/>
    <n v="0"/>
    <n v="0"/>
    <n v="0"/>
    <x v="0"/>
    <m/>
    <m/>
    <m/>
    <m/>
    <m/>
    <m/>
  </r>
  <r>
    <x v="14"/>
    <s v="Amazonas"/>
    <s v="NORTE"/>
    <s v="211A_PO04 - Titulação e Destinação de Imóveis Rurais Instalação às Famílias Assentadas da Reforma Agrária"/>
    <n v="0"/>
    <n v="0"/>
    <n v="0"/>
    <n v="0"/>
    <x v="6"/>
    <s v="atual"/>
    <x v="0"/>
    <n v="0"/>
    <n v="0"/>
    <n v="0"/>
    <x v="0"/>
    <m/>
    <m/>
    <m/>
    <m/>
    <m/>
    <m/>
  </r>
  <r>
    <x v="13"/>
    <s v="Acre"/>
    <s v="NORTE"/>
    <s v="211A_PO04 - Titulação e Destinação de Imóveis Rurais Instalação às Famílias Assentadas da Reforma Agrária"/>
    <n v="0"/>
    <n v="0"/>
    <n v="0"/>
    <n v="0"/>
    <x v="6"/>
    <s v="atual"/>
    <x v="0"/>
    <n v="0"/>
    <n v="0"/>
    <n v="0"/>
    <x v="0"/>
    <m/>
    <m/>
    <m/>
    <m/>
    <m/>
    <m/>
  </r>
  <r>
    <x v="28"/>
    <s v="Santarem"/>
    <s v="NORTE"/>
    <s v="211A_PO04 - Titulação e Destinação de Imóveis Rurais Instalação às Famílias Assentadas da Reforma Agrária"/>
    <n v="0"/>
    <n v="0"/>
    <n v="0"/>
    <n v="0"/>
    <x v="6"/>
    <s v="atual"/>
    <x v="0"/>
    <n v="0"/>
    <n v="0"/>
    <n v="0"/>
    <x v="0"/>
    <m/>
    <m/>
    <m/>
    <m/>
    <m/>
    <m/>
  </r>
  <r>
    <x v="5"/>
    <s v="Minas Gerais"/>
    <s v="Sudeste"/>
    <s v="211A_PO04 - Titulação e Destinação de Imóveis Rurais Instalação às Famílias Assentadas da Reforma Agrária"/>
    <n v="0"/>
    <n v="0"/>
    <n v="0"/>
    <n v="0"/>
    <x v="6"/>
    <s v="atual"/>
    <x v="0"/>
    <n v="0"/>
    <n v="0"/>
    <m/>
    <x v="0"/>
    <m/>
    <m/>
    <m/>
    <m/>
    <m/>
    <m/>
  </r>
  <r>
    <x v="1"/>
    <s v="Ceará"/>
    <s v="Nordeste"/>
    <s v="211A_PO04 - Titulação e Destinação de Imóveis Rurais Instalação às Famílias Assentadas da Reforma Agrária"/>
    <n v="0"/>
    <n v="0"/>
    <n v="0"/>
    <n v="0"/>
    <x v="6"/>
    <s v="atual"/>
    <x v="0"/>
    <m/>
    <m/>
    <m/>
    <x v="0"/>
    <m/>
    <m/>
    <m/>
    <m/>
    <m/>
    <m/>
  </r>
  <r>
    <x v="24"/>
    <s v="Roraima"/>
    <s v="NORTE"/>
    <s v="211A_PO04 - Titulação e Destinação de Imóveis Rurais Instalação às Famílias Assentadas da Reforma Agrária"/>
    <n v="0"/>
    <n v="0"/>
    <n v="0"/>
    <n v="0"/>
    <x v="6"/>
    <s v="atual"/>
    <x v="0"/>
    <n v="0"/>
    <n v="0"/>
    <n v="0"/>
    <x v="0"/>
    <m/>
    <m/>
    <m/>
    <m/>
    <m/>
    <m/>
  </r>
  <r>
    <x v="8"/>
    <s v="Paraná"/>
    <s v="Nordeste"/>
    <s v="211A_PO04 - Titulação e Destinação de Imóveis Rurais Instalação às Famílias Assentadas da Reforma Agrária"/>
    <n v="0"/>
    <n v="0"/>
    <n v="0"/>
    <n v="0"/>
    <x v="6"/>
    <s v="atual"/>
    <x v="0"/>
    <n v="23"/>
    <n v="2"/>
    <n v="515.57669999999996"/>
    <x v="0"/>
    <m/>
    <m/>
    <m/>
    <m/>
    <m/>
    <m/>
  </r>
  <r>
    <x v="23"/>
    <s v="Piaui"/>
    <s v="Nordeste"/>
    <s v="211A_PO04 - Titulação e Destinação de Imóveis Rurais Instalação às Famílias Assentadas da Reforma Agrária"/>
    <n v="0"/>
    <n v="0"/>
    <n v="0"/>
    <n v="0"/>
    <x v="6"/>
    <s v="atual"/>
    <x v="0"/>
    <n v="135"/>
    <n v="2"/>
    <n v="9935.8433000000005"/>
    <x v="0"/>
    <m/>
    <m/>
    <m/>
    <m/>
    <m/>
    <m/>
  </r>
  <r>
    <x v="2"/>
    <s v="Pernambuco"/>
    <s v="Nordeste"/>
    <s v="211A_PO04 - Titulação e Destinação de Imóveis Rurais Instalação às Famílias Assentadas da Reforma Agrária"/>
    <n v="0"/>
    <n v="0"/>
    <n v="0"/>
    <n v="0"/>
    <x v="6"/>
    <s v="atual"/>
    <x v="0"/>
    <n v="0"/>
    <n v="0"/>
    <n v="0"/>
    <x v="0"/>
    <m/>
    <m/>
    <m/>
    <m/>
    <m/>
    <m/>
  </r>
  <r>
    <x v="6"/>
    <s v="Rio de Janeiro"/>
    <s v="Nordeste"/>
    <s v="211A_PO04 - Titulação e Destinação de Imóveis Rurais Instalação às Famílias Assentadas da Reforma Agrária"/>
    <n v="0"/>
    <n v="0"/>
    <n v="0"/>
    <n v="0"/>
    <x v="6"/>
    <s v="atual"/>
    <x v="0"/>
    <n v="28"/>
    <n v="9"/>
    <n v="321.68189999999998"/>
    <x v="0"/>
    <m/>
    <m/>
    <m/>
    <m/>
    <m/>
    <m/>
  </r>
  <r>
    <x v="12"/>
    <s v="Mato Grosso"/>
    <s v="Sudeste"/>
    <s v="211A_PO04 - Titulação e Destinação de Imóveis Rurais Instalação às Famílias Assentadas da Reforma Agrária"/>
    <n v="0"/>
    <n v="0"/>
    <n v="0"/>
    <n v="0"/>
    <x v="6"/>
    <s v="atual"/>
    <x v="0"/>
    <n v="53"/>
    <n v="3"/>
    <n v="3204.72"/>
    <x v="0"/>
    <m/>
    <m/>
    <m/>
    <m/>
    <m/>
    <m/>
  </r>
  <r>
    <x v="18"/>
    <s v="Rio Grande do Norte"/>
    <s v="Nordeste"/>
    <s v="211A_PO04 - Titulação e Destinação de Imóveis Rurais Instalação às Famílias Assentadas da Reforma Agrária"/>
    <n v="0"/>
    <n v="0"/>
    <n v="0"/>
    <n v="40"/>
    <x v="6"/>
    <s v="atual"/>
    <x v="0"/>
    <n v="0"/>
    <n v="0"/>
    <n v="0"/>
    <x v="0"/>
    <m/>
    <m/>
    <m/>
    <m/>
    <m/>
    <m/>
  </r>
  <r>
    <x v="11"/>
    <s v="Maranhão"/>
    <s v="Nordeste"/>
    <s v="211A_PO04 - Titulação e Destinação de Imóveis Rurais Instalação às Famílias Assentadas da Reforma Agrária"/>
    <n v="0"/>
    <n v="0"/>
    <n v="0"/>
    <n v="0"/>
    <x v="6"/>
    <s v="atual"/>
    <x v="0"/>
    <n v="0"/>
    <n v="0"/>
    <n v="0"/>
    <x v="0"/>
    <m/>
    <m/>
    <m/>
    <m/>
    <m/>
    <m/>
  </r>
  <r>
    <x v="27"/>
    <s v="Distrito Federal"/>
    <s v="Sudeste"/>
    <s v="211A_PO04 - Titulação e Destinação de Imóveis Rurais Instalação às Famílias Assentadas da Reforma Agrária"/>
    <n v="0"/>
    <n v="0"/>
    <n v="0"/>
    <n v="3"/>
    <x v="6"/>
    <s v="atual"/>
    <x v="0"/>
    <n v="156"/>
    <n v="40"/>
    <n v="8323.7934999999998"/>
    <x v="0"/>
    <m/>
    <m/>
    <m/>
    <m/>
    <m/>
    <m/>
  </r>
  <r>
    <x v="19"/>
    <s v="Espírito Santo"/>
    <s v="Sudeste"/>
    <s v="211A_PO04 - Titulação e Destinação de Imóveis Rurais Instalação às Famílias Assentadas da Reforma Agrária"/>
    <n v="0"/>
    <n v="0"/>
    <n v="0"/>
    <n v="0"/>
    <x v="6"/>
    <s v="atual"/>
    <x v="0"/>
    <n v="0"/>
    <n v="0"/>
    <n v="0"/>
    <x v="0"/>
    <m/>
    <m/>
    <m/>
    <m/>
    <m/>
    <m/>
  </r>
  <r>
    <x v="9"/>
    <s v="Santa Catarina"/>
    <s v="Sul"/>
    <s v="211A_PO04 - Titulação e Destinação de Imóveis Rurais Instalação às Famílias Assentadas da Reforma Agrária"/>
    <n v="0"/>
    <n v="0"/>
    <n v="0"/>
    <n v="0"/>
    <x v="6"/>
    <s v="atual"/>
    <x v="0"/>
    <n v="0"/>
    <n v="0"/>
    <n v="0"/>
    <x v="0"/>
    <m/>
    <m/>
    <m/>
    <m/>
    <m/>
    <m/>
  </r>
  <r>
    <x v="15"/>
    <s v="Mato Grosso do Sul"/>
    <s v="Sudeste"/>
    <s v="211A_PO04 - Titulação e Destinação de Imóveis Rurais Instalação às Famílias Assentadas da Reforma Agrária"/>
    <n v="0"/>
    <n v="0"/>
    <n v="0"/>
    <n v="0"/>
    <x v="6"/>
    <s v="atual"/>
    <x v="0"/>
    <n v="0"/>
    <n v="0"/>
    <n v="0"/>
    <x v="0"/>
    <m/>
    <m/>
    <m/>
    <m/>
    <m/>
    <m/>
  </r>
  <r>
    <x v="21"/>
    <s v="Alagoas"/>
    <s v="Nordeste"/>
    <s v="211A_PO04 - Titulação e Destinação de Imóveis Rurais Instalação às Famílias Assentadas da Reforma Agrária"/>
    <n v="0"/>
    <n v="0"/>
    <n v="0"/>
    <n v="0"/>
    <x v="6"/>
    <s v="atual"/>
    <x v="0"/>
    <n v="0"/>
    <n v="0"/>
    <n v="0"/>
    <x v="0"/>
    <m/>
    <m/>
    <m/>
    <m/>
    <m/>
    <m/>
  </r>
  <r>
    <x v="16"/>
    <s v="Rondonia"/>
    <s v="NORTE"/>
    <s v="211A_PO04 - Titulação e Destinação de Imóveis Rurais Instalação às Famílias Assentadas da Reforma Agrária"/>
    <n v="0"/>
    <n v="0"/>
    <n v="0"/>
    <n v="0"/>
    <x v="6"/>
    <s v="atual"/>
    <x v="0"/>
    <n v="0"/>
    <n v="0"/>
    <n v="0"/>
    <x v="0"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14">
  <r>
    <x v="0"/>
    <s v="Pará"/>
    <s v="NORTE"/>
    <s v="211A_PO08 - Implementação e recuperação de insfraestrutura básica"/>
    <m/>
    <x v="0"/>
    <x v="0"/>
    <x v="0"/>
    <n v="0"/>
    <n v="0"/>
    <n v="0"/>
    <n v="0"/>
    <n v="0"/>
    <n v="0"/>
    <n v="0"/>
    <n v="0"/>
    <x v="0"/>
    <m/>
    <m/>
    <m/>
    <m/>
    <m/>
    <m/>
  </r>
  <r>
    <x v="0"/>
    <s v="Pará"/>
    <s v="NORTE"/>
    <s v="211A_PO08 - Implementação e recuperação de insfraestrutura básica"/>
    <m/>
    <x v="0"/>
    <x v="0"/>
    <x v="1"/>
    <n v="0"/>
    <n v="0"/>
    <n v="61.9"/>
    <n v="6246"/>
    <n v="3"/>
    <n v="235"/>
    <n v="228"/>
    <n v="1399"/>
    <x v="1"/>
    <m/>
    <m/>
    <m/>
    <m/>
    <m/>
    <m/>
  </r>
  <r>
    <x v="0"/>
    <s v="Pará"/>
    <s v="NORTE"/>
    <s v="211A_PO08 - Implementação e recuperação de insfraestrutura básica"/>
    <m/>
    <x v="0"/>
    <x v="0"/>
    <x v="2"/>
    <n v="0"/>
    <n v="0"/>
    <n v="80.8"/>
    <n v="8226"/>
    <n v="0"/>
    <n v="0"/>
    <n v="0"/>
    <n v="0"/>
    <x v="1"/>
    <m/>
    <m/>
    <m/>
    <m/>
    <m/>
    <m/>
  </r>
  <r>
    <x v="0"/>
    <s v="Pará"/>
    <s v="NORTE"/>
    <s v="211A_PO08 - Implementação e recuperação de insfraestrutura básica"/>
    <m/>
    <x v="0"/>
    <x v="1"/>
    <x v="3"/>
    <n v="0"/>
    <n v="0"/>
    <n v="0"/>
    <n v="0"/>
    <n v="0"/>
    <n v="0"/>
    <n v="0"/>
    <n v="0"/>
    <x v="1"/>
    <m/>
    <m/>
    <m/>
    <m/>
    <m/>
    <m/>
  </r>
  <r>
    <x v="0"/>
    <s v="Pará"/>
    <s v="NORTE"/>
    <s v="211A_PO08 - Implementação e recuperação de insfraestrutura básica"/>
    <m/>
    <x v="0"/>
    <x v="1"/>
    <x v="1"/>
    <n v="0"/>
    <n v="0"/>
    <n v="0"/>
    <n v="0"/>
    <n v="0"/>
    <n v="0"/>
    <n v="0"/>
    <n v="0"/>
    <x v="1"/>
    <m/>
    <m/>
    <m/>
    <m/>
    <m/>
    <m/>
  </r>
  <r>
    <x v="0"/>
    <s v="Pará"/>
    <s v="NORTE"/>
    <s v="211A_PO08 - Implementação e recuperação de insfraestrutura básica"/>
    <n v="0"/>
    <x v="0"/>
    <x v="1"/>
    <x v="2"/>
    <n v="0"/>
    <n v="0"/>
    <n v="0"/>
    <n v="0"/>
    <n v="0"/>
    <n v="0"/>
    <n v="0"/>
    <n v="0"/>
    <x v="1"/>
    <n v="90000"/>
    <m/>
    <m/>
    <m/>
    <m/>
    <m/>
  </r>
  <r>
    <x v="0"/>
    <s v="Pará"/>
    <s v="NORTE"/>
    <s v="211A_PO08 - Implementação e recuperação de insfraestrutura básica"/>
    <m/>
    <x v="1"/>
    <x v="0"/>
    <x v="1"/>
    <n v="0"/>
    <n v="0"/>
    <n v="61.9"/>
    <n v="6246"/>
    <n v="3"/>
    <n v="235"/>
    <n v="228"/>
    <n v="1399"/>
    <x v="1"/>
    <m/>
    <m/>
    <m/>
    <m/>
    <m/>
    <m/>
  </r>
  <r>
    <x v="0"/>
    <s v="Pará"/>
    <s v="NORTE"/>
    <s v="211A_PO08 - Implementação e recuperação de insfraestrutura básica"/>
    <m/>
    <x v="1"/>
    <x v="0"/>
    <x v="2"/>
    <n v="0"/>
    <n v="0"/>
    <n v="0"/>
    <n v="0"/>
    <n v="0"/>
    <n v="0"/>
    <n v="0"/>
    <n v="0"/>
    <x v="1"/>
    <m/>
    <m/>
    <m/>
    <m/>
    <m/>
    <m/>
  </r>
  <r>
    <x v="0"/>
    <s v="Pará"/>
    <s v="NORTE"/>
    <s v="211A_PO08 - Implementação e recuperação de insfraestrutura básica"/>
    <m/>
    <x v="1"/>
    <x v="1"/>
    <x v="3"/>
    <n v="0"/>
    <n v="0"/>
    <n v="0"/>
    <n v="0"/>
    <n v="0"/>
    <n v="0"/>
    <n v="0"/>
    <n v="0"/>
    <x v="1"/>
    <m/>
    <m/>
    <m/>
    <m/>
    <m/>
    <m/>
  </r>
  <r>
    <x v="0"/>
    <s v="Pará"/>
    <s v="NORTE"/>
    <s v="211A_PO08 - Implementação e recuperação de insfraestrutura básica"/>
    <m/>
    <x v="1"/>
    <x v="1"/>
    <x v="1"/>
    <n v="0"/>
    <n v="0"/>
    <n v="0"/>
    <n v="0"/>
    <n v="0"/>
    <n v="0"/>
    <n v="0"/>
    <n v="0"/>
    <x v="1"/>
    <m/>
    <m/>
    <m/>
    <m/>
    <m/>
    <m/>
  </r>
  <r>
    <x v="0"/>
    <s v="Pará"/>
    <s v="NORTE"/>
    <s v="211A_PO08 - Implementação e recuperação de insfraestrutura básica"/>
    <m/>
    <x v="1"/>
    <x v="1"/>
    <x v="2"/>
    <n v="0"/>
    <n v="0"/>
    <n v="0"/>
    <n v="0"/>
    <n v="0"/>
    <n v="0"/>
    <n v="0"/>
    <n v="0"/>
    <x v="1"/>
    <m/>
    <m/>
    <m/>
    <m/>
    <m/>
    <m/>
  </r>
  <r>
    <x v="0"/>
    <s v="Pará"/>
    <s v="NORTE"/>
    <s v="211A_PO08 - Implementação e recuperação de insfraestrutura básica"/>
    <m/>
    <x v="2"/>
    <x v="0"/>
    <x v="1"/>
    <n v="0"/>
    <n v="0"/>
    <n v="61.9"/>
    <n v="6246"/>
    <n v="3"/>
    <n v="235"/>
    <n v="220"/>
    <n v="220"/>
    <x v="1"/>
    <m/>
    <m/>
    <m/>
    <m/>
    <m/>
    <m/>
  </r>
  <r>
    <x v="0"/>
    <s v="Pará"/>
    <s v="NORTE"/>
    <s v="211A_PO08 - Implementação e recuperação de insfraestrutura básica"/>
    <m/>
    <x v="2"/>
    <x v="0"/>
    <x v="2"/>
    <n v="0"/>
    <n v="0"/>
    <n v="0"/>
    <n v="0"/>
    <n v="0"/>
    <n v="0"/>
    <n v="8"/>
    <n v="1179"/>
    <x v="1"/>
    <m/>
    <m/>
    <m/>
    <m/>
    <m/>
    <m/>
  </r>
  <r>
    <x v="0"/>
    <s v="Pará"/>
    <s v="NORTE"/>
    <s v="211A_PO08 - Implementação e recuperação de insfraestrutura básica"/>
    <m/>
    <x v="2"/>
    <x v="1"/>
    <x v="3"/>
    <n v="0"/>
    <n v="0"/>
    <n v="0"/>
    <n v="0"/>
    <n v="0"/>
    <n v="0"/>
    <n v="0"/>
    <n v="0"/>
    <x v="1"/>
    <m/>
    <m/>
    <m/>
    <m/>
    <m/>
    <m/>
  </r>
  <r>
    <x v="0"/>
    <s v="Pará"/>
    <s v="NORTE"/>
    <s v="211A_PO08 - Implementação e recuperação de insfraestrutura básica"/>
    <m/>
    <x v="2"/>
    <x v="1"/>
    <x v="1"/>
    <n v="0"/>
    <n v="0"/>
    <n v="0"/>
    <n v="0"/>
    <n v="0"/>
    <n v="0"/>
    <n v="0"/>
    <n v="0"/>
    <x v="1"/>
    <m/>
    <m/>
    <m/>
    <m/>
    <m/>
    <m/>
  </r>
  <r>
    <x v="0"/>
    <s v="Pará"/>
    <s v="NORTE"/>
    <s v="211A_PO08 - Implementação e recuperação de insfraestrutura básica"/>
    <m/>
    <x v="2"/>
    <x v="1"/>
    <x v="2"/>
    <n v="0"/>
    <n v="0"/>
    <n v="0"/>
    <n v="0"/>
    <n v="0"/>
    <n v="0"/>
    <n v="0"/>
    <n v="0"/>
    <x v="1"/>
    <m/>
    <m/>
    <m/>
    <m/>
    <m/>
    <m/>
  </r>
  <r>
    <x v="0"/>
    <s v="Pará"/>
    <s v="NORTE"/>
    <s v="211A_PO08 - Implementação e recuperação de insfraestrutura básica"/>
    <m/>
    <x v="3"/>
    <x v="0"/>
    <x v="1"/>
    <n v="0"/>
    <n v="0"/>
    <n v="61.9"/>
    <n v="6246"/>
    <n v="3"/>
    <n v="235"/>
    <n v="220"/>
    <n v="220"/>
    <x v="1"/>
    <m/>
    <m/>
    <m/>
    <m/>
    <m/>
    <m/>
  </r>
  <r>
    <x v="0"/>
    <s v="Pará"/>
    <s v="NORTE"/>
    <s v="211A_PO08 - Implementação e recuperação de insfraestrutura básica"/>
    <m/>
    <x v="3"/>
    <x v="0"/>
    <x v="2"/>
    <n v="0"/>
    <n v="0"/>
    <n v="0"/>
    <n v="0"/>
    <n v="0"/>
    <n v="0"/>
    <n v="0"/>
    <n v="0"/>
    <x v="1"/>
    <m/>
    <m/>
    <m/>
    <m/>
    <m/>
    <m/>
  </r>
  <r>
    <x v="0"/>
    <s v="Pará"/>
    <s v="NORTE"/>
    <s v="211A_PO08 - Implementação e recuperação de insfraestrutura básica"/>
    <m/>
    <x v="3"/>
    <x v="1"/>
    <x v="3"/>
    <n v="0"/>
    <n v="0"/>
    <n v="0"/>
    <n v="0"/>
    <n v="0"/>
    <n v="0"/>
    <n v="0"/>
    <n v="0"/>
    <x v="1"/>
    <m/>
    <m/>
    <m/>
    <m/>
    <m/>
    <m/>
  </r>
  <r>
    <x v="0"/>
    <s v="Pará"/>
    <s v="NORTE"/>
    <s v="211A_PO08 - Implementação e recuperação de insfraestrutura básica"/>
    <m/>
    <x v="3"/>
    <x v="1"/>
    <x v="1"/>
    <n v="0"/>
    <n v="0"/>
    <n v="0"/>
    <n v="0"/>
    <n v="0"/>
    <n v="0"/>
    <n v="0"/>
    <n v="0"/>
    <x v="1"/>
    <m/>
    <m/>
    <m/>
    <m/>
    <m/>
    <m/>
  </r>
  <r>
    <x v="0"/>
    <s v="Pará"/>
    <s v="NORTE"/>
    <s v="211A_PO08 - Implementação e recuperação de insfraestrutura básica"/>
    <m/>
    <x v="3"/>
    <x v="1"/>
    <x v="2"/>
    <n v="0"/>
    <n v="0"/>
    <n v="0"/>
    <n v="0"/>
    <n v="0"/>
    <n v="0"/>
    <n v="0"/>
    <n v="0"/>
    <x v="1"/>
    <m/>
    <m/>
    <m/>
    <m/>
    <m/>
    <m/>
  </r>
  <r>
    <x v="0"/>
    <s v="Pará"/>
    <s v="NORTE"/>
    <s v="211A_PO08 - Implementação e recuperação de insfraestrutura básica"/>
    <m/>
    <x v="4"/>
    <x v="0"/>
    <x v="1"/>
    <n v="0"/>
    <n v="0"/>
    <n v="61.9"/>
    <n v="6246"/>
    <n v="3"/>
    <n v="235"/>
    <n v="220"/>
    <n v="220"/>
    <x v="1"/>
    <m/>
    <m/>
    <m/>
    <m/>
    <m/>
    <m/>
  </r>
  <r>
    <x v="0"/>
    <s v="Pará"/>
    <s v="NORTE"/>
    <s v="211A_PO08 - Implementação e recuperação de insfraestrutura básica"/>
    <m/>
    <x v="4"/>
    <x v="0"/>
    <x v="2"/>
    <n v="0"/>
    <n v="0"/>
    <n v="0"/>
    <n v="0"/>
    <n v="0"/>
    <n v="0"/>
    <n v="0"/>
    <n v="0"/>
    <x v="1"/>
    <m/>
    <m/>
    <m/>
    <m/>
    <m/>
    <m/>
  </r>
  <r>
    <x v="0"/>
    <s v="Pará"/>
    <s v="NORTE"/>
    <s v="211A_PO08 - Implementação e recuperação de insfraestrutura básica"/>
    <m/>
    <x v="4"/>
    <x v="1"/>
    <x v="3"/>
    <n v="0"/>
    <n v="0"/>
    <n v="0"/>
    <n v="0"/>
    <n v="0"/>
    <n v="0"/>
    <n v="0"/>
    <n v="0"/>
    <x v="1"/>
    <m/>
    <m/>
    <m/>
    <m/>
    <m/>
    <m/>
  </r>
  <r>
    <x v="0"/>
    <s v="Pará"/>
    <s v="NORTE"/>
    <s v="211A_PO08 - Implementação e recuperação de insfraestrutura básica"/>
    <m/>
    <x v="4"/>
    <x v="1"/>
    <x v="1"/>
    <n v="0"/>
    <n v="0"/>
    <n v="0"/>
    <n v="0"/>
    <n v="0"/>
    <n v="0"/>
    <n v="0"/>
    <n v="0"/>
    <x v="1"/>
    <m/>
    <m/>
    <m/>
    <m/>
    <m/>
    <m/>
  </r>
  <r>
    <x v="0"/>
    <s v="Pará"/>
    <s v="NORTE"/>
    <s v="211A_PO08 - Implementação e recuperação de insfraestrutura básica"/>
    <m/>
    <x v="4"/>
    <x v="1"/>
    <x v="2"/>
    <n v="0"/>
    <n v="0"/>
    <n v="0"/>
    <n v="0"/>
    <n v="0"/>
    <n v="0"/>
    <n v="0"/>
    <n v="0"/>
    <x v="1"/>
    <m/>
    <m/>
    <m/>
    <m/>
    <m/>
    <m/>
  </r>
  <r>
    <x v="1"/>
    <s v="Bahia"/>
    <s v="Nordeste"/>
    <s v="211A_PO08 - Implementação e recuperação de insfraestrutura básica"/>
    <m/>
    <x v="0"/>
    <x v="0"/>
    <x v="0"/>
    <n v="0"/>
    <n v="0"/>
    <n v="0"/>
    <n v="0"/>
    <n v="0"/>
    <n v="0"/>
    <n v="0"/>
    <n v="0"/>
    <x v="1"/>
    <m/>
    <m/>
    <m/>
    <m/>
    <m/>
    <m/>
  </r>
  <r>
    <x v="1"/>
    <s v="Bahia"/>
    <s v="Nordeste"/>
    <s v="211A_PO08 - Implementação e recuperação de insfraestrutura básica"/>
    <m/>
    <x v="0"/>
    <x v="0"/>
    <x v="1"/>
    <n v="0"/>
    <n v="0"/>
    <n v="0"/>
    <n v="0"/>
    <n v="0"/>
    <n v="0"/>
    <n v="0"/>
    <n v="0"/>
    <x v="1"/>
    <m/>
    <m/>
    <m/>
    <m/>
    <m/>
    <m/>
  </r>
  <r>
    <x v="1"/>
    <s v="Bahia"/>
    <s v="Nordeste"/>
    <s v="211A_PO08 - Implementação e recuperação de insfraestrutura básica"/>
    <m/>
    <x v="0"/>
    <x v="0"/>
    <x v="2"/>
    <n v="0"/>
    <n v="0"/>
    <n v="0"/>
    <n v="0"/>
    <n v="0"/>
    <n v="0"/>
    <n v="0"/>
    <n v="0"/>
    <x v="1"/>
    <m/>
    <m/>
    <m/>
    <m/>
    <m/>
    <m/>
  </r>
  <r>
    <x v="1"/>
    <s v="Bahia"/>
    <s v="Nordeste"/>
    <s v="211A_PO08 - Implementação e recuperação de insfraestrutura básica"/>
    <m/>
    <x v="0"/>
    <x v="1"/>
    <x v="3"/>
    <n v="0"/>
    <n v="0"/>
    <n v="0"/>
    <n v="0"/>
    <n v="0"/>
    <n v="0"/>
    <n v="0"/>
    <n v="0"/>
    <x v="1"/>
    <m/>
    <m/>
    <m/>
    <m/>
    <m/>
    <m/>
  </r>
  <r>
    <x v="1"/>
    <s v="Bahia"/>
    <s v="Nordeste"/>
    <s v="211A_PO08 - Implementação e recuperação de insfraestrutura básica"/>
    <m/>
    <x v="0"/>
    <x v="1"/>
    <x v="1"/>
    <n v="0"/>
    <n v="0"/>
    <n v="0"/>
    <n v="0"/>
    <n v="0"/>
    <n v="0"/>
    <n v="0"/>
    <n v="0"/>
    <x v="1"/>
    <m/>
    <m/>
    <m/>
    <m/>
    <m/>
    <m/>
  </r>
  <r>
    <x v="2"/>
    <s v="Ceará"/>
    <s v="Nordeste"/>
    <s v="211A_PO08 - Implementação e recuperação de insfraestrutura básica"/>
    <n v="0"/>
    <x v="0"/>
    <x v="1"/>
    <x v="2"/>
    <n v="0"/>
    <n v="0"/>
    <n v="0"/>
    <n v="0"/>
    <n v="0"/>
    <n v="0"/>
    <n v="0"/>
    <n v="0"/>
    <x v="1"/>
    <n v="90000"/>
    <m/>
    <m/>
    <m/>
    <m/>
    <m/>
  </r>
  <r>
    <x v="1"/>
    <s v="Bahia"/>
    <s v="Nordeste"/>
    <s v="211A_PO08 - Implementação e recuperação de insfraestrutura básica"/>
    <m/>
    <x v="1"/>
    <x v="0"/>
    <x v="0"/>
    <n v="0"/>
    <n v="0"/>
    <n v="0"/>
    <n v="0"/>
    <n v="0"/>
    <n v="0"/>
    <n v="0"/>
    <n v="0"/>
    <x v="1"/>
    <m/>
    <m/>
    <m/>
    <m/>
    <m/>
    <m/>
  </r>
  <r>
    <x v="1"/>
    <s v="Bahia"/>
    <s v="Nordeste"/>
    <s v="211A_PO08 - Implementação e recuperação de insfraestrutura básica"/>
    <m/>
    <x v="1"/>
    <x v="0"/>
    <x v="1"/>
    <n v="0"/>
    <n v="0"/>
    <n v="0"/>
    <n v="0"/>
    <n v="0"/>
    <n v="0"/>
    <n v="0"/>
    <n v="0"/>
    <x v="1"/>
    <m/>
    <m/>
    <m/>
    <m/>
    <m/>
    <m/>
  </r>
  <r>
    <x v="1"/>
    <s v="Bahia"/>
    <s v="Nordeste"/>
    <s v="211A_PO08 - Implementação e recuperação de insfraestrutura básica"/>
    <m/>
    <x v="1"/>
    <x v="0"/>
    <x v="2"/>
    <n v="0"/>
    <n v="0"/>
    <n v="0"/>
    <n v="0"/>
    <n v="0"/>
    <n v="0"/>
    <n v="0"/>
    <n v="0"/>
    <x v="1"/>
    <m/>
    <m/>
    <m/>
    <m/>
    <m/>
    <m/>
  </r>
  <r>
    <x v="1"/>
    <s v="Bahia"/>
    <s v="Nordeste"/>
    <s v="211A_PO08 - Implementação e recuperação de insfraestrutura básica"/>
    <m/>
    <x v="1"/>
    <x v="1"/>
    <x v="3"/>
    <n v="0"/>
    <n v="0"/>
    <n v="0"/>
    <n v="0"/>
    <n v="0"/>
    <n v="0"/>
    <n v="0"/>
    <n v="0"/>
    <x v="1"/>
    <m/>
    <m/>
    <m/>
    <m/>
    <m/>
    <m/>
  </r>
  <r>
    <x v="1"/>
    <s v="Bahia"/>
    <s v="Nordeste"/>
    <s v="211A_PO08 - Implementação e recuperação de insfraestrutura básica"/>
    <m/>
    <x v="1"/>
    <x v="1"/>
    <x v="1"/>
    <n v="0"/>
    <n v="0"/>
    <n v="0"/>
    <n v="0"/>
    <n v="0"/>
    <n v="0"/>
    <n v="0"/>
    <n v="0"/>
    <x v="1"/>
    <m/>
    <m/>
    <m/>
    <m/>
    <m/>
    <m/>
  </r>
  <r>
    <x v="1"/>
    <s v="Bahia"/>
    <s v="Nordeste"/>
    <s v="211A_PO08 - Implementação e recuperação de insfraestrutura básica"/>
    <m/>
    <x v="1"/>
    <x v="1"/>
    <x v="2"/>
    <n v="0"/>
    <n v="0"/>
    <n v="0"/>
    <n v="0"/>
    <n v="0"/>
    <n v="0"/>
    <n v="0"/>
    <n v="0"/>
    <x v="1"/>
    <m/>
    <m/>
    <m/>
    <m/>
    <m/>
    <m/>
  </r>
  <r>
    <x v="1"/>
    <s v="Bahia"/>
    <s v="Nordeste"/>
    <s v="211A_PO08 - Implementação e recuperação de insfraestrutura básica"/>
    <m/>
    <x v="2"/>
    <x v="0"/>
    <x v="0"/>
    <n v="0"/>
    <n v="0"/>
    <n v="0"/>
    <n v="0"/>
    <n v="0"/>
    <n v="0"/>
    <n v="0"/>
    <n v="0"/>
    <x v="1"/>
    <m/>
    <m/>
    <m/>
    <m/>
    <m/>
    <m/>
  </r>
  <r>
    <x v="1"/>
    <s v="Bahia"/>
    <s v="Nordeste"/>
    <s v="211A_PO08 - Implementação e recuperação de insfraestrutura básica"/>
    <m/>
    <x v="2"/>
    <x v="0"/>
    <x v="1"/>
    <n v="0"/>
    <n v="0"/>
    <n v="0"/>
    <n v="0"/>
    <n v="0"/>
    <n v="0"/>
    <n v="0"/>
    <n v="0"/>
    <x v="1"/>
    <m/>
    <m/>
    <m/>
    <m/>
    <m/>
    <m/>
  </r>
  <r>
    <x v="1"/>
    <s v="Bahia"/>
    <s v="Nordeste"/>
    <s v="211A_PO08 - Implementação e recuperação de insfraestrutura básica"/>
    <m/>
    <x v="2"/>
    <x v="0"/>
    <x v="2"/>
    <n v="0"/>
    <n v="0"/>
    <n v="0"/>
    <n v="0"/>
    <n v="0"/>
    <n v="0"/>
    <n v="0"/>
    <n v="0"/>
    <x v="1"/>
    <m/>
    <m/>
    <m/>
    <m/>
    <m/>
    <m/>
  </r>
  <r>
    <x v="1"/>
    <s v="Bahia"/>
    <s v="Nordeste"/>
    <s v="211A_PO08 - Implementação e recuperação de insfraestrutura básica"/>
    <m/>
    <x v="2"/>
    <x v="1"/>
    <x v="3"/>
    <n v="0"/>
    <n v="0"/>
    <n v="0"/>
    <n v="0"/>
    <n v="0"/>
    <n v="0"/>
    <n v="0"/>
    <n v="0"/>
    <x v="1"/>
    <m/>
    <m/>
    <m/>
    <m/>
    <m/>
    <m/>
  </r>
  <r>
    <x v="1"/>
    <s v="Bahia"/>
    <s v="Nordeste"/>
    <s v="211A_PO08 - Implementação e recuperação de insfraestrutura básica"/>
    <m/>
    <x v="2"/>
    <x v="1"/>
    <x v="1"/>
    <n v="0"/>
    <n v="0"/>
    <n v="0"/>
    <n v="0"/>
    <n v="0"/>
    <n v="0"/>
    <n v="0"/>
    <n v="0"/>
    <x v="1"/>
    <m/>
    <m/>
    <m/>
    <m/>
    <m/>
    <m/>
  </r>
  <r>
    <x v="1"/>
    <s v="Bahia"/>
    <s v="Nordeste"/>
    <s v="211A_PO08 - Implementação e recuperação de insfraestrutura básica"/>
    <m/>
    <x v="2"/>
    <x v="1"/>
    <x v="2"/>
    <n v="0"/>
    <n v="0"/>
    <n v="0"/>
    <n v="0"/>
    <n v="0"/>
    <n v="0"/>
    <n v="0"/>
    <n v="0"/>
    <x v="1"/>
    <m/>
    <m/>
    <m/>
    <m/>
    <m/>
    <m/>
  </r>
  <r>
    <x v="1"/>
    <s v="Bahia"/>
    <s v="Nordeste"/>
    <s v="211A_PO08 - Implementação e recuperação de insfraestrutura básica"/>
    <m/>
    <x v="3"/>
    <x v="0"/>
    <x v="0"/>
    <n v="0"/>
    <n v="0"/>
    <n v="632.89"/>
    <n v="0"/>
    <n v="0"/>
    <n v="0"/>
    <n v="0"/>
    <n v="0"/>
    <x v="1"/>
    <m/>
    <m/>
    <m/>
    <m/>
    <m/>
    <m/>
  </r>
  <r>
    <x v="1"/>
    <s v="Bahia"/>
    <s v="Nordeste"/>
    <s v="211A_PO08 - Implementação e recuperação de insfraestrutura básica"/>
    <m/>
    <x v="3"/>
    <x v="0"/>
    <x v="1"/>
    <n v="0"/>
    <n v="0"/>
    <n v="0"/>
    <n v="0"/>
    <n v="0"/>
    <n v="0"/>
    <n v="0"/>
    <n v="0"/>
    <x v="1"/>
    <m/>
    <m/>
    <m/>
    <m/>
    <m/>
    <m/>
  </r>
  <r>
    <x v="1"/>
    <s v="Bahia"/>
    <s v="Nordeste"/>
    <s v="211A_PO08 - Implementação e recuperação de insfraestrutura básica"/>
    <m/>
    <x v="3"/>
    <x v="0"/>
    <x v="2"/>
    <n v="0"/>
    <n v="0"/>
    <n v="0"/>
    <n v="0"/>
    <n v="0"/>
    <n v="0"/>
    <n v="0"/>
    <n v="0"/>
    <x v="1"/>
    <m/>
    <m/>
    <m/>
    <m/>
    <m/>
    <m/>
  </r>
  <r>
    <x v="1"/>
    <s v="Bahia"/>
    <s v="Nordeste"/>
    <s v="211A_PO08 - Implementação e recuperação de insfraestrutura básica"/>
    <m/>
    <x v="3"/>
    <x v="1"/>
    <x v="3"/>
    <n v="0"/>
    <n v="0"/>
    <n v="0"/>
    <n v="0"/>
    <n v="0"/>
    <n v="0"/>
    <n v="0"/>
    <n v="0"/>
    <x v="1"/>
    <m/>
    <m/>
    <m/>
    <m/>
    <m/>
    <m/>
  </r>
  <r>
    <x v="1"/>
    <s v="Bahia"/>
    <s v="Nordeste"/>
    <s v="211A_PO08 - Implementação e recuperação de insfraestrutura básica"/>
    <m/>
    <x v="3"/>
    <x v="1"/>
    <x v="1"/>
    <n v="0"/>
    <n v="0"/>
    <n v="0"/>
    <n v="0"/>
    <n v="0"/>
    <n v="0"/>
    <n v="0"/>
    <n v="0"/>
    <x v="1"/>
    <m/>
    <m/>
    <m/>
    <m/>
    <m/>
    <m/>
  </r>
  <r>
    <x v="1"/>
    <s v="Bahia"/>
    <s v="Nordeste"/>
    <s v="211A_PO08 - Implementação e recuperação de insfraestrutura básica"/>
    <m/>
    <x v="3"/>
    <x v="1"/>
    <x v="2"/>
    <n v="0"/>
    <n v="0"/>
    <n v="0"/>
    <n v="0"/>
    <n v="0"/>
    <n v="0"/>
    <n v="0"/>
    <n v="0"/>
    <x v="1"/>
    <m/>
    <m/>
    <m/>
    <m/>
    <m/>
    <m/>
  </r>
  <r>
    <x v="1"/>
    <s v="Bahia"/>
    <s v="Nordeste"/>
    <s v="211A_PO08 - Implementação e recuperação de insfraestrutura básica"/>
    <m/>
    <x v="4"/>
    <x v="0"/>
    <x v="0"/>
    <n v="0"/>
    <n v="0"/>
    <n v="632.89"/>
    <n v="0"/>
    <n v="0"/>
    <n v="0"/>
    <n v="0"/>
    <n v="0"/>
    <x v="2"/>
    <m/>
    <m/>
    <m/>
    <m/>
    <m/>
    <m/>
  </r>
  <r>
    <x v="1"/>
    <s v="Bahia"/>
    <s v="Nordeste"/>
    <s v="211A_PO08 - Implementação e recuperação de insfraestrutura básica"/>
    <m/>
    <x v="4"/>
    <x v="0"/>
    <x v="1"/>
    <n v="0"/>
    <n v="0"/>
    <n v="501.54"/>
    <n v="0"/>
    <n v="0"/>
    <n v="0"/>
    <n v="0"/>
    <n v="0"/>
    <x v="1"/>
    <m/>
    <m/>
    <m/>
    <m/>
    <m/>
    <m/>
  </r>
  <r>
    <x v="1"/>
    <s v="Bahia"/>
    <s v="Nordeste"/>
    <s v="211A_PO08 - Implementação e recuperação de insfraestrutura básica"/>
    <m/>
    <x v="4"/>
    <x v="0"/>
    <x v="2"/>
    <n v="0"/>
    <n v="0"/>
    <n v="347.13"/>
    <n v="0"/>
    <n v="0"/>
    <n v="0"/>
    <n v="0"/>
    <n v="0"/>
    <x v="1"/>
    <m/>
    <m/>
    <m/>
    <m/>
    <m/>
    <m/>
  </r>
  <r>
    <x v="1"/>
    <s v="Bahia"/>
    <s v="Nordeste"/>
    <s v="211A_PO08 - Implementação e recuperação de insfraestrutura básica"/>
    <m/>
    <x v="4"/>
    <x v="1"/>
    <x v="3"/>
    <n v="0"/>
    <n v="0"/>
    <n v="100.71"/>
    <n v="0"/>
    <n v="0"/>
    <n v="0"/>
    <n v="0"/>
    <n v="0"/>
    <x v="1"/>
    <m/>
    <m/>
    <m/>
    <m/>
    <m/>
    <m/>
  </r>
  <r>
    <x v="1"/>
    <s v="Bahia"/>
    <s v="Nordeste"/>
    <s v="211A_PO08 - Implementação e recuperação de insfraestrutura básica"/>
    <m/>
    <x v="4"/>
    <x v="1"/>
    <x v="1"/>
    <n v="0"/>
    <n v="0"/>
    <n v="186.22"/>
    <n v="0"/>
    <n v="0"/>
    <n v="0"/>
    <n v="0"/>
    <n v="0"/>
    <x v="1"/>
    <m/>
    <m/>
    <m/>
    <m/>
    <m/>
    <m/>
  </r>
  <r>
    <x v="1"/>
    <s v="Bahia"/>
    <s v="Nordeste"/>
    <s v="211A_PO08 - Implementação e recuperação de insfraestrutura básica"/>
    <m/>
    <x v="4"/>
    <x v="1"/>
    <x v="2"/>
    <n v="0"/>
    <n v="0"/>
    <n v="28.71"/>
    <n v="0"/>
    <n v="0"/>
    <n v="0"/>
    <n v="0"/>
    <n v="0"/>
    <x v="1"/>
    <m/>
    <m/>
    <m/>
    <m/>
    <m/>
    <m/>
  </r>
  <r>
    <x v="3"/>
    <s v="Rio Grande do Norte"/>
    <s v="Nordeste"/>
    <s v="211A_PO08 - Implementação e recuperação de insfraestrutura básica"/>
    <m/>
    <x v="0"/>
    <x v="0"/>
    <x v="0"/>
    <n v="0"/>
    <n v="0"/>
    <n v="0"/>
    <n v="0"/>
    <n v="0"/>
    <n v="0"/>
    <n v="0"/>
    <n v="0"/>
    <x v="1"/>
    <m/>
    <m/>
    <m/>
    <m/>
    <m/>
    <m/>
  </r>
  <r>
    <x v="3"/>
    <s v="Rio Grande do Norte"/>
    <s v="Nordeste"/>
    <s v="211A_PO08 - Implementação e recuperação de insfraestrutura básica"/>
    <m/>
    <x v="0"/>
    <x v="0"/>
    <x v="1"/>
    <n v="0"/>
    <n v="0"/>
    <n v="0"/>
    <n v="0"/>
    <n v="0"/>
    <n v="0"/>
    <n v="0"/>
    <n v="0"/>
    <x v="1"/>
    <m/>
    <m/>
    <m/>
    <m/>
    <m/>
    <m/>
  </r>
  <r>
    <x v="3"/>
    <s v="Rio Grande do Norte"/>
    <s v="Nordeste"/>
    <s v="211A_PO08 - Implementação e recuperação de insfraestrutura básica"/>
    <m/>
    <x v="0"/>
    <x v="0"/>
    <x v="2"/>
    <n v="0"/>
    <n v="0"/>
    <n v="0"/>
    <n v="0"/>
    <n v="0"/>
    <n v="0"/>
    <n v="0"/>
    <n v="0"/>
    <x v="1"/>
    <m/>
    <m/>
    <m/>
    <m/>
    <m/>
    <m/>
  </r>
  <r>
    <x v="3"/>
    <s v="Rio Grande do Norte"/>
    <s v="Nordeste"/>
    <s v="211A_PO08 - Implementação e recuperação de insfraestrutura básica"/>
    <m/>
    <x v="0"/>
    <x v="1"/>
    <x v="3"/>
    <n v="0"/>
    <n v="0"/>
    <n v="0"/>
    <n v="0"/>
    <n v="0"/>
    <n v="0"/>
    <n v="0"/>
    <n v="0"/>
    <x v="1"/>
    <m/>
    <m/>
    <m/>
    <m/>
    <m/>
    <m/>
  </r>
  <r>
    <x v="3"/>
    <s v="Rio Grande do Norte"/>
    <s v="Nordeste"/>
    <s v="211A_PO08 - Implementação e recuperação de insfraestrutura básica"/>
    <m/>
    <x v="0"/>
    <x v="1"/>
    <x v="1"/>
    <n v="0"/>
    <n v="0"/>
    <n v="0"/>
    <n v="0"/>
    <n v="0"/>
    <n v="0"/>
    <n v="0"/>
    <n v="0"/>
    <x v="1"/>
    <m/>
    <m/>
    <m/>
    <m/>
    <m/>
    <m/>
  </r>
  <r>
    <x v="4"/>
    <s v="Pernambuco"/>
    <s v="Nordeste"/>
    <s v="211A_PO08 - Implementação e recuperação de insfraestrutura básica"/>
    <n v="0"/>
    <x v="0"/>
    <x v="1"/>
    <x v="2"/>
    <n v="0"/>
    <n v="0"/>
    <n v="0"/>
    <n v="0"/>
    <n v="0"/>
    <n v="0"/>
    <n v="0"/>
    <n v="0"/>
    <x v="1"/>
    <n v="93500"/>
    <m/>
    <m/>
    <m/>
    <m/>
    <m/>
  </r>
  <r>
    <x v="3"/>
    <s v="Rio Grande do Norte"/>
    <s v="Nordeste"/>
    <s v="211A_PO08 - Implementação e recuperação de insfraestrutura básica"/>
    <m/>
    <x v="1"/>
    <x v="1"/>
    <x v="3"/>
    <n v="0"/>
    <n v="0"/>
    <n v="0"/>
    <n v="0"/>
    <n v="0"/>
    <n v="0"/>
    <n v="0"/>
    <n v="0"/>
    <x v="1"/>
    <m/>
    <m/>
    <m/>
    <m/>
    <m/>
    <m/>
  </r>
  <r>
    <x v="3"/>
    <s v="Rio Grande do Norte"/>
    <s v="Nordeste"/>
    <s v="211A_PO08 - Implementação e recuperação de insfraestrutura básica"/>
    <m/>
    <x v="1"/>
    <x v="1"/>
    <x v="1"/>
    <n v="0"/>
    <n v="0"/>
    <n v="0"/>
    <n v="0"/>
    <n v="0"/>
    <n v="0"/>
    <n v="0"/>
    <n v="0"/>
    <x v="1"/>
    <m/>
    <m/>
    <m/>
    <m/>
    <m/>
    <m/>
  </r>
  <r>
    <x v="3"/>
    <s v="Rio Grande do Norte"/>
    <s v="Nordeste"/>
    <s v="211A_PO08 - Implementação e recuperação de insfraestrutura básica"/>
    <m/>
    <x v="1"/>
    <x v="1"/>
    <x v="2"/>
    <n v="0"/>
    <n v="0"/>
    <n v="0"/>
    <n v="0"/>
    <n v="0"/>
    <n v="0"/>
    <n v="0"/>
    <n v="0"/>
    <x v="1"/>
    <m/>
    <m/>
    <m/>
    <m/>
    <m/>
    <m/>
  </r>
  <r>
    <x v="3"/>
    <s v="Rio Grande do Norte"/>
    <s v="Nordeste"/>
    <s v="211A_PO08 - Implementação e recuperação de insfraestrutura básica"/>
    <m/>
    <x v="2"/>
    <x v="1"/>
    <x v="3"/>
    <n v="0"/>
    <n v="0"/>
    <n v="0"/>
    <n v="0"/>
    <n v="0"/>
    <n v="0"/>
    <n v="0"/>
    <n v="0"/>
    <x v="1"/>
    <m/>
    <m/>
    <m/>
    <m/>
    <m/>
    <m/>
  </r>
  <r>
    <x v="3"/>
    <s v="Rio Grande do Norte"/>
    <s v="Nordeste"/>
    <s v="211A_PO08 - Implementação e recuperação de insfraestrutura básica"/>
    <m/>
    <x v="2"/>
    <x v="1"/>
    <x v="1"/>
    <n v="0"/>
    <n v="0"/>
    <n v="0"/>
    <n v="0"/>
    <n v="0"/>
    <n v="0"/>
    <n v="0"/>
    <n v="0"/>
    <x v="1"/>
    <m/>
    <m/>
    <m/>
    <m/>
    <m/>
    <m/>
  </r>
  <r>
    <x v="3"/>
    <s v="Rio Grande do Norte"/>
    <s v="Nordeste"/>
    <s v="211A_PO08 - Implementação e recuperação de insfraestrutura básica"/>
    <m/>
    <x v="2"/>
    <x v="1"/>
    <x v="2"/>
    <n v="0"/>
    <n v="0"/>
    <n v="0"/>
    <n v="0"/>
    <n v="0"/>
    <n v="0"/>
    <n v="0"/>
    <n v="0"/>
    <x v="1"/>
    <m/>
    <m/>
    <m/>
    <m/>
    <m/>
    <m/>
  </r>
  <r>
    <x v="3"/>
    <s v="Rio Grande do Norte"/>
    <s v="Nordeste"/>
    <s v="211A_PO08 - Implementação e recuperação de insfraestrutura básica"/>
    <m/>
    <x v="3"/>
    <x v="1"/>
    <x v="3"/>
    <n v="0"/>
    <n v="0"/>
    <n v="0"/>
    <n v="0"/>
    <n v="0"/>
    <n v="0"/>
    <n v="0"/>
    <n v="0"/>
    <x v="1"/>
    <m/>
    <m/>
    <m/>
    <m/>
    <m/>
    <m/>
  </r>
  <r>
    <x v="3"/>
    <s v="Rio Grande do Norte"/>
    <s v="Nordeste"/>
    <s v="211A_PO08 - Implementação e recuperação de insfraestrutura básica"/>
    <m/>
    <x v="3"/>
    <x v="1"/>
    <x v="1"/>
    <n v="0"/>
    <n v="0"/>
    <n v="0"/>
    <n v="0"/>
    <n v="0"/>
    <n v="0"/>
    <n v="0"/>
    <n v="0"/>
    <x v="1"/>
    <m/>
    <m/>
    <m/>
    <m/>
    <m/>
    <m/>
  </r>
  <r>
    <x v="3"/>
    <s v="Rio Grande do Norte"/>
    <s v="Nordeste"/>
    <s v="211A_PO08 - Implementação e recuperação de insfraestrutura básica"/>
    <m/>
    <x v="3"/>
    <x v="1"/>
    <x v="2"/>
    <n v="0"/>
    <n v="0"/>
    <n v="0"/>
    <n v="0"/>
    <n v="0"/>
    <n v="0"/>
    <n v="0"/>
    <n v="0"/>
    <x v="1"/>
    <m/>
    <m/>
    <m/>
    <m/>
    <m/>
    <m/>
  </r>
  <r>
    <x v="3"/>
    <s v="Rio Grande do Norte"/>
    <s v="Nordeste"/>
    <s v="211A_PO08 - Implementação e recuperação de insfraestrutura básica"/>
    <m/>
    <x v="4"/>
    <x v="1"/>
    <x v="3"/>
    <n v="0"/>
    <n v="0"/>
    <n v="0"/>
    <n v="0"/>
    <n v="0"/>
    <n v="0"/>
    <n v="0"/>
    <n v="0"/>
    <x v="1"/>
    <m/>
    <m/>
    <m/>
    <m/>
    <m/>
    <m/>
  </r>
  <r>
    <x v="3"/>
    <s v="Rio Grande do Norte"/>
    <s v="Nordeste"/>
    <s v="211A_PO08 - Implementação e recuperação de insfraestrutura básica"/>
    <m/>
    <x v="4"/>
    <x v="1"/>
    <x v="1"/>
    <n v="0"/>
    <n v="0"/>
    <n v="0"/>
    <n v="0"/>
    <n v="0"/>
    <n v="0"/>
    <n v="0"/>
    <n v="0"/>
    <x v="1"/>
    <m/>
    <m/>
    <m/>
    <m/>
    <m/>
    <m/>
  </r>
  <r>
    <x v="3"/>
    <s v="Rio Grande do Norte"/>
    <s v="Nordeste"/>
    <s v="211A_PO08 - Implementação e recuperação de insfraestrutura básica"/>
    <m/>
    <x v="4"/>
    <x v="1"/>
    <x v="2"/>
    <n v="0"/>
    <n v="0"/>
    <n v="0"/>
    <n v="0"/>
    <n v="0"/>
    <n v="0"/>
    <n v="0"/>
    <n v="0"/>
    <x v="1"/>
    <m/>
    <m/>
    <m/>
    <m/>
    <m/>
    <m/>
  </r>
  <r>
    <x v="5"/>
    <s v="Rio de Janeiro"/>
    <s v="Sudeste"/>
    <s v="211A_PO08 - Implementação e recuperação de insfraestrutura básica"/>
    <m/>
    <x v="0"/>
    <x v="0"/>
    <x v="0"/>
    <n v="0"/>
    <n v="0"/>
    <n v="0"/>
    <n v="0"/>
    <n v="0"/>
    <n v="0"/>
    <n v="0"/>
    <n v="0"/>
    <x v="1"/>
    <m/>
    <m/>
    <m/>
    <m/>
    <m/>
    <m/>
  </r>
  <r>
    <x v="5"/>
    <s v="Rio de Janeiro"/>
    <s v="Sudeste"/>
    <s v="211A_PO08 - Implementação e recuperação de insfraestrutura básica"/>
    <m/>
    <x v="0"/>
    <x v="0"/>
    <x v="1"/>
    <n v="0"/>
    <n v="0"/>
    <n v="0"/>
    <n v="0"/>
    <n v="0"/>
    <n v="0"/>
    <n v="0"/>
    <n v="0"/>
    <x v="1"/>
    <m/>
    <m/>
    <m/>
    <m/>
    <m/>
    <m/>
  </r>
  <r>
    <x v="5"/>
    <s v="Rio de Janeiro"/>
    <s v="Sudeste"/>
    <s v="211A_PO08 - Implementação e recuperação de insfraestrutura básica"/>
    <m/>
    <x v="0"/>
    <x v="0"/>
    <x v="2"/>
    <n v="0"/>
    <n v="0"/>
    <n v="0"/>
    <n v="0"/>
    <n v="0"/>
    <n v="0"/>
    <n v="0"/>
    <n v="0"/>
    <x v="1"/>
    <m/>
    <m/>
    <m/>
    <m/>
    <m/>
    <m/>
  </r>
  <r>
    <x v="5"/>
    <s v="Rio de Janeiro"/>
    <s v="Sudeste"/>
    <s v="211A_PO08 - Implementação e recuperação de insfraestrutura básica"/>
    <m/>
    <x v="0"/>
    <x v="1"/>
    <x v="3"/>
    <n v="0"/>
    <n v="0"/>
    <n v="0"/>
    <n v="0"/>
    <n v="0"/>
    <n v="0"/>
    <n v="0"/>
    <n v="0"/>
    <x v="1"/>
    <m/>
    <m/>
    <m/>
    <m/>
    <m/>
    <m/>
  </r>
  <r>
    <x v="5"/>
    <s v="Rio de Janeiro"/>
    <s v="Sudeste"/>
    <s v="211A_PO08 - Implementação e recuperação de insfraestrutura básica"/>
    <m/>
    <x v="0"/>
    <x v="1"/>
    <x v="1"/>
    <n v="0"/>
    <n v="0"/>
    <n v="0"/>
    <n v="0"/>
    <n v="0"/>
    <n v="0"/>
    <n v="0"/>
    <n v="0"/>
    <x v="1"/>
    <m/>
    <m/>
    <m/>
    <m/>
    <m/>
    <m/>
  </r>
  <r>
    <x v="6"/>
    <s v="Goias"/>
    <s v="Centro-oeste"/>
    <s v="211A_PO08 - Implementação e recuperação de insfraestrutura básica"/>
    <n v="0"/>
    <x v="0"/>
    <x v="1"/>
    <x v="2"/>
    <n v="0"/>
    <n v="0"/>
    <n v="0"/>
    <n v="0"/>
    <n v="0"/>
    <n v="0"/>
    <n v="0"/>
    <n v="0"/>
    <x v="1"/>
    <n v="30000"/>
    <m/>
    <m/>
    <m/>
    <m/>
    <m/>
  </r>
  <r>
    <x v="5"/>
    <s v="Rio de Janeiro"/>
    <s v="Sudeste"/>
    <s v="211A_PO08 - Implementação e recuperação de insfraestrutura básica"/>
    <m/>
    <x v="1"/>
    <x v="1"/>
    <x v="3"/>
    <n v="0"/>
    <n v="0"/>
    <n v="0"/>
    <n v="0"/>
    <n v="0"/>
    <n v="0"/>
    <n v="0"/>
    <n v="0"/>
    <x v="1"/>
    <m/>
    <m/>
    <m/>
    <m/>
    <m/>
    <m/>
  </r>
  <r>
    <x v="5"/>
    <s v="Rio de Janeiro"/>
    <s v="Sudeste"/>
    <s v="211A_PO08 - Implementação e recuperação de insfraestrutura básica"/>
    <m/>
    <x v="1"/>
    <x v="1"/>
    <x v="1"/>
    <n v="0"/>
    <n v="0"/>
    <n v="0"/>
    <n v="0"/>
    <n v="0"/>
    <n v="0"/>
    <n v="0"/>
    <n v="0"/>
    <x v="1"/>
    <m/>
    <m/>
    <m/>
    <m/>
    <m/>
    <m/>
  </r>
  <r>
    <x v="5"/>
    <s v="Rio de Janeiro"/>
    <s v="Sudeste"/>
    <s v="211A_PO08 - Implementação e recuperação de insfraestrutura básica"/>
    <m/>
    <x v="1"/>
    <x v="1"/>
    <x v="2"/>
    <n v="0"/>
    <n v="0"/>
    <n v="0"/>
    <n v="0"/>
    <n v="0"/>
    <n v="0"/>
    <n v="0"/>
    <n v="0"/>
    <x v="1"/>
    <m/>
    <m/>
    <m/>
    <m/>
    <m/>
    <m/>
  </r>
  <r>
    <x v="5"/>
    <s v="Rio de Janeiro"/>
    <s v="Sudeste"/>
    <s v="211A_PO08 - Implementação e recuperação de insfraestrutura básica"/>
    <m/>
    <x v="2"/>
    <x v="1"/>
    <x v="3"/>
    <n v="0"/>
    <n v="0"/>
    <n v="0"/>
    <n v="0"/>
    <n v="0"/>
    <n v="0"/>
    <n v="0"/>
    <n v="0"/>
    <x v="1"/>
    <m/>
    <m/>
    <m/>
    <m/>
    <m/>
    <m/>
  </r>
  <r>
    <x v="5"/>
    <s v="Rio de Janeiro"/>
    <s v="Sudeste"/>
    <s v="211A_PO08 - Implementação e recuperação de insfraestrutura básica"/>
    <m/>
    <x v="2"/>
    <x v="1"/>
    <x v="1"/>
    <n v="0"/>
    <n v="0"/>
    <n v="0"/>
    <n v="0"/>
    <n v="0"/>
    <n v="0"/>
    <n v="0"/>
    <n v="0"/>
    <x v="1"/>
    <m/>
    <m/>
    <m/>
    <m/>
    <m/>
    <m/>
  </r>
  <r>
    <x v="5"/>
    <s v="Rio de Janeiro"/>
    <s v="Sudeste"/>
    <s v="211A_PO08 - Implementação e recuperação de insfraestrutura básica"/>
    <m/>
    <x v="2"/>
    <x v="1"/>
    <x v="2"/>
    <n v="0"/>
    <n v="0"/>
    <n v="0"/>
    <n v="0"/>
    <n v="0"/>
    <n v="0"/>
    <n v="0"/>
    <n v="0"/>
    <x v="1"/>
    <m/>
    <m/>
    <m/>
    <m/>
    <m/>
    <m/>
  </r>
  <r>
    <x v="5"/>
    <s v="Rio de Janeiro"/>
    <s v="Sudeste"/>
    <s v="211A_PO08 - Implementação e recuperação de insfraestrutura básica"/>
    <m/>
    <x v="3"/>
    <x v="1"/>
    <x v="3"/>
    <n v="0"/>
    <n v="0"/>
    <n v="0"/>
    <n v="0"/>
    <n v="0"/>
    <n v="0"/>
    <n v="0"/>
    <n v="0"/>
    <x v="1"/>
    <m/>
    <m/>
    <m/>
    <m/>
    <m/>
    <m/>
  </r>
  <r>
    <x v="5"/>
    <s v="Rio de Janeiro"/>
    <s v="Sudeste"/>
    <s v="211A_PO08 - Implementação e recuperação de insfraestrutura básica"/>
    <m/>
    <x v="3"/>
    <x v="1"/>
    <x v="1"/>
    <n v="0"/>
    <n v="0"/>
    <n v="0"/>
    <n v="0"/>
    <n v="0"/>
    <n v="0"/>
    <n v="0"/>
    <n v="0"/>
    <x v="1"/>
    <m/>
    <m/>
    <m/>
    <m/>
    <m/>
    <m/>
  </r>
  <r>
    <x v="5"/>
    <s v="Rio de Janeiro"/>
    <s v="Sudeste"/>
    <s v="211A_PO08 - Implementação e recuperação de insfraestrutura básica"/>
    <m/>
    <x v="3"/>
    <x v="1"/>
    <x v="2"/>
    <n v="0"/>
    <n v="0"/>
    <n v="0"/>
    <n v="0"/>
    <n v="0"/>
    <n v="0"/>
    <n v="0"/>
    <n v="0"/>
    <x v="1"/>
    <m/>
    <m/>
    <m/>
    <m/>
    <m/>
    <m/>
  </r>
  <r>
    <x v="5"/>
    <s v="Rio de Janeiro"/>
    <s v="Sudeste"/>
    <s v="211A_PO08 - Implementação e recuperação de insfraestrutura básica"/>
    <m/>
    <x v="4"/>
    <x v="1"/>
    <x v="3"/>
    <n v="0"/>
    <n v="0"/>
    <n v="0"/>
    <n v="0"/>
    <n v="0"/>
    <n v="0"/>
    <n v="0"/>
    <n v="0"/>
    <x v="1"/>
    <m/>
    <m/>
    <m/>
    <m/>
    <m/>
    <m/>
  </r>
  <r>
    <x v="5"/>
    <s v="Rio de Janeiro"/>
    <s v="Sudeste"/>
    <s v="211A_PO08 - Implementação e recuperação de insfraestrutura básica"/>
    <m/>
    <x v="4"/>
    <x v="1"/>
    <x v="1"/>
    <n v="0"/>
    <n v="0"/>
    <n v="0"/>
    <n v="0"/>
    <n v="0"/>
    <n v="0"/>
    <n v="0"/>
    <n v="0"/>
    <x v="1"/>
    <m/>
    <m/>
    <m/>
    <m/>
    <m/>
    <m/>
  </r>
  <r>
    <x v="5"/>
    <s v="Rio de Janeiro"/>
    <s v="Sudeste"/>
    <s v="211A_PO08 - Implementação e recuperação de insfraestrutura básica"/>
    <m/>
    <x v="4"/>
    <x v="1"/>
    <x v="2"/>
    <n v="0"/>
    <n v="0"/>
    <n v="0"/>
    <n v="0"/>
    <n v="0"/>
    <n v="0"/>
    <n v="0"/>
    <n v="0"/>
    <x v="1"/>
    <m/>
    <m/>
    <m/>
    <m/>
    <m/>
    <m/>
  </r>
  <r>
    <x v="7"/>
    <s v="Amazonas"/>
    <s v="NORTE"/>
    <s v="211A_PO08 - Implementação e recuperação de insfraestrutura básica"/>
    <m/>
    <x v="0"/>
    <x v="0"/>
    <x v="0"/>
    <n v="0"/>
    <n v="0"/>
    <n v="318.73"/>
    <n v="2450"/>
    <n v="0"/>
    <n v="0"/>
    <n v="0"/>
    <n v="0"/>
    <x v="1"/>
    <m/>
    <m/>
    <m/>
    <m/>
    <m/>
    <m/>
  </r>
  <r>
    <x v="7"/>
    <s v="Amazonas"/>
    <s v="NORTE"/>
    <s v="211A_PO08 - Implementação e recuperação de insfraestrutura básica"/>
    <m/>
    <x v="0"/>
    <x v="0"/>
    <x v="1"/>
    <n v="0"/>
    <n v="0"/>
    <n v="198.6"/>
    <n v="793"/>
    <n v="0"/>
    <n v="0"/>
    <n v="0"/>
    <n v="0"/>
    <x v="1"/>
    <m/>
    <m/>
    <m/>
    <m/>
    <m/>
    <m/>
  </r>
  <r>
    <x v="7"/>
    <s v="Amazonas"/>
    <s v="NORTE"/>
    <s v="211A_PO08 - Implementação e recuperação de insfraestrutura básica"/>
    <m/>
    <x v="0"/>
    <x v="0"/>
    <x v="2"/>
    <n v="0"/>
    <n v="0"/>
    <n v="228.44"/>
    <n v="1823"/>
    <n v="0"/>
    <n v="0"/>
    <n v="0"/>
    <n v="0"/>
    <x v="1"/>
    <m/>
    <m/>
    <m/>
    <m/>
    <m/>
    <m/>
  </r>
  <r>
    <x v="7"/>
    <s v="Amazonas"/>
    <s v="NORTE"/>
    <s v="211A_PO08 - Implementação e recuperação de insfraestrutura básica"/>
    <m/>
    <x v="0"/>
    <x v="1"/>
    <x v="3"/>
    <n v="0"/>
    <n v="0"/>
    <n v="0"/>
    <n v="0"/>
    <n v="0"/>
    <n v="0"/>
    <n v="0"/>
    <n v="0"/>
    <x v="1"/>
    <m/>
    <m/>
    <m/>
    <m/>
    <m/>
    <m/>
  </r>
  <r>
    <x v="7"/>
    <s v="Amazonas"/>
    <s v="NORTE"/>
    <s v="211A_PO08 - Implementação e recuperação de insfraestrutura básica"/>
    <m/>
    <x v="0"/>
    <x v="1"/>
    <x v="1"/>
    <n v="0"/>
    <n v="0"/>
    <n v="0"/>
    <n v="0"/>
    <n v="0"/>
    <n v="0"/>
    <n v="0"/>
    <n v="0"/>
    <x v="1"/>
    <m/>
    <m/>
    <m/>
    <m/>
    <m/>
    <m/>
  </r>
  <r>
    <x v="1"/>
    <s v="Bahia"/>
    <s v="Nordeste"/>
    <s v="211A_PO08 - Implementação e recuperação de insfraestrutura básica"/>
    <n v="0"/>
    <x v="0"/>
    <x v="1"/>
    <x v="2"/>
    <n v="0"/>
    <n v="0"/>
    <n v="0"/>
    <n v="0"/>
    <n v="0"/>
    <n v="0"/>
    <n v="0"/>
    <n v="0"/>
    <x v="1"/>
    <n v="116500"/>
    <m/>
    <m/>
    <m/>
    <m/>
    <m/>
  </r>
  <r>
    <x v="7"/>
    <s v="Amazonas"/>
    <s v="NORTE"/>
    <s v="211A_PO08 - Implementação e recuperação de insfraestrutura básica"/>
    <m/>
    <x v="1"/>
    <x v="0"/>
    <x v="1"/>
    <n v="0"/>
    <n v="0"/>
    <n v="198.6"/>
    <n v="793"/>
    <n v="0"/>
    <n v="0"/>
    <n v="0"/>
    <n v="0"/>
    <x v="1"/>
    <m/>
    <m/>
    <m/>
    <m/>
    <m/>
    <m/>
  </r>
  <r>
    <x v="7"/>
    <s v="Amazonas"/>
    <s v="NORTE"/>
    <s v="211A_PO08 - Implementação e recuperação de insfraestrutura básica"/>
    <m/>
    <x v="1"/>
    <x v="0"/>
    <x v="2"/>
    <n v="0"/>
    <n v="0"/>
    <n v="0"/>
    <n v="0"/>
    <n v="0"/>
    <n v="0"/>
    <n v="0"/>
    <n v="0"/>
    <x v="1"/>
    <m/>
    <m/>
    <m/>
    <m/>
    <m/>
    <m/>
  </r>
  <r>
    <x v="7"/>
    <s v="Amazonas"/>
    <s v="NORTE"/>
    <s v="211A_PO08 - Implementação e recuperação de insfraestrutura básica"/>
    <m/>
    <x v="1"/>
    <x v="1"/>
    <x v="3"/>
    <n v="0"/>
    <n v="0"/>
    <n v="0"/>
    <n v="0"/>
    <n v="0"/>
    <n v="0"/>
    <n v="0"/>
    <n v="0"/>
    <x v="1"/>
    <m/>
    <m/>
    <m/>
    <m/>
    <m/>
    <m/>
  </r>
  <r>
    <x v="7"/>
    <s v="Amazonas"/>
    <s v="NORTE"/>
    <s v="211A_PO08 - Implementação e recuperação de insfraestrutura básica"/>
    <m/>
    <x v="1"/>
    <x v="1"/>
    <x v="1"/>
    <n v="0"/>
    <n v="0"/>
    <n v="0"/>
    <n v="0"/>
    <n v="0"/>
    <n v="0"/>
    <n v="0"/>
    <n v="0"/>
    <x v="1"/>
    <m/>
    <m/>
    <m/>
    <m/>
    <m/>
    <m/>
  </r>
  <r>
    <x v="7"/>
    <s v="Amazonas"/>
    <s v="NORTE"/>
    <s v="211A_PO08 - Implementação e recuperação de insfraestrutura básica"/>
    <m/>
    <x v="1"/>
    <x v="1"/>
    <x v="2"/>
    <n v="0"/>
    <n v="0"/>
    <n v="0"/>
    <n v="0"/>
    <n v="0"/>
    <n v="0"/>
    <n v="0"/>
    <n v="0"/>
    <x v="1"/>
    <m/>
    <m/>
    <m/>
    <m/>
    <m/>
    <m/>
  </r>
  <r>
    <x v="7"/>
    <s v="Amazonas"/>
    <s v="NORTE"/>
    <s v="211A_PO08 - Implementação e recuperação de insfraestrutura básica"/>
    <m/>
    <x v="2"/>
    <x v="0"/>
    <x v="1"/>
    <n v="0"/>
    <n v="0"/>
    <n v="198.6"/>
    <n v="793"/>
    <n v="0"/>
    <n v="0"/>
    <n v="0"/>
    <n v="0"/>
    <x v="1"/>
    <m/>
    <m/>
    <m/>
    <m/>
    <m/>
    <m/>
  </r>
  <r>
    <x v="7"/>
    <s v="Amazonas"/>
    <s v="NORTE"/>
    <s v="211A_PO08 - Implementação e recuperação de insfraestrutura básica"/>
    <m/>
    <x v="2"/>
    <x v="0"/>
    <x v="2"/>
    <n v="0"/>
    <n v="0"/>
    <n v="0"/>
    <n v="0"/>
    <n v="0"/>
    <n v="0"/>
    <n v="0"/>
    <n v="0"/>
    <x v="1"/>
    <m/>
    <m/>
    <m/>
    <m/>
    <m/>
    <m/>
  </r>
  <r>
    <x v="7"/>
    <s v="Amazonas"/>
    <s v="NORTE"/>
    <s v="211A_PO08 - Implementação e recuperação de insfraestrutura básica"/>
    <m/>
    <x v="2"/>
    <x v="1"/>
    <x v="3"/>
    <n v="0"/>
    <n v="0"/>
    <n v="0"/>
    <n v="0"/>
    <n v="0"/>
    <n v="0"/>
    <n v="0"/>
    <n v="0"/>
    <x v="1"/>
    <m/>
    <m/>
    <m/>
    <m/>
    <m/>
    <m/>
  </r>
  <r>
    <x v="7"/>
    <s v="Amazonas"/>
    <s v="NORTE"/>
    <s v="211A_PO08 - Implementação e recuperação de insfraestrutura básica"/>
    <m/>
    <x v="2"/>
    <x v="1"/>
    <x v="1"/>
    <n v="0"/>
    <n v="0"/>
    <n v="0"/>
    <n v="0"/>
    <n v="0"/>
    <n v="0"/>
    <n v="0"/>
    <n v="0"/>
    <x v="1"/>
    <m/>
    <m/>
    <m/>
    <m/>
    <m/>
    <m/>
  </r>
  <r>
    <x v="7"/>
    <s v="Amazonas"/>
    <s v="NORTE"/>
    <s v="211A_PO08 - Implementação e recuperação de insfraestrutura básica"/>
    <m/>
    <x v="2"/>
    <x v="1"/>
    <x v="2"/>
    <n v="0"/>
    <n v="0"/>
    <n v="0"/>
    <n v="0"/>
    <n v="0"/>
    <n v="0"/>
    <n v="0"/>
    <n v="0"/>
    <x v="1"/>
    <m/>
    <m/>
    <m/>
    <m/>
    <m/>
    <m/>
  </r>
  <r>
    <x v="7"/>
    <s v="Amazonas"/>
    <s v="NORTE"/>
    <s v="211A_PO08 - Implementação e recuperação de insfraestrutura básica"/>
    <m/>
    <x v="3"/>
    <x v="0"/>
    <x v="1"/>
    <n v="0"/>
    <n v="0"/>
    <n v="198.6"/>
    <n v="793"/>
    <n v="0"/>
    <n v="0"/>
    <n v="0"/>
    <n v="0"/>
    <x v="1"/>
    <m/>
    <m/>
    <m/>
    <m/>
    <m/>
    <m/>
  </r>
  <r>
    <x v="7"/>
    <s v="Amazonas"/>
    <s v="NORTE"/>
    <s v="211A_PO08 - Implementação e recuperação de insfraestrutura básica"/>
    <m/>
    <x v="3"/>
    <x v="0"/>
    <x v="2"/>
    <n v="0"/>
    <n v="0"/>
    <n v="0"/>
    <n v="0"/>
    <n v="0"/>
    <n v="0"/>
    <n v="0"/>
    <n v="0"/>
    <x v="1"/>
    <m/>
    <m/>
    <m/>
    <m/>
    <m/>
    <m/>
  </r>
  <r>
    <x v="7"/>
    <s v="Amazonas"/>
    <s v="NORTE"/>
    <s v="211A_PO08 - Implementação e recuperação de insfraestrutura básica"/>
    <m/>
    <x v="3"/>
    <x v="1"/>
    <x v="3"/>
    <n v="0"/>
    <n v="0"/>
    <n v="0"/>
    <n v="0"/>
    <n v="0"/>
    <n v="0"/>
    <n v="0"/>
    <n v="0"/>
    <x v="1"/>
    <m/>
    <m/>
    <m/>
    <m/>
    <m/>
    <m/>
  </r>
  <r>
    <x v="7"/>
    <s v="Amazonas"/>
    <s v="NORTE"/>
    <s v="211A_PO08 - Implementação e recuperação de insfraestrutura básica"/>
    <m/>
    <x v="3"/>
    <x v="1"/>
    <x v="1"/>
    <n v="0"/>
    <n v="0"/>
    <n v="0"/>
    <n v="0"/>
    <n v="0"/>
    <n v="0"/>
    <n v="0"/>
    <n v="0"/>
    <x v="1"/>
    <m/>
    <m/>
    <m/>
    <m/>
    <m/>
    <m/>
  </r>
  <r>
    <x v="7"/>
    <s v="Amazonas"/>
    <s v="NORTE"/>
    <s v="211A_PO08 - Implementação e recuperação de insfraestrutura básica"/>
    <m/>
    <x v="3"/>
    <x v="1"/>
    <x v="2"/>
    <n v="0"/>
    <n v="0"/>
    <n v="0"/>
    <n v="0"/>
    <n v="0"/>
    <n v="0"/>
    <n v="0"/>
    <n v="0"/>
    <x v="1"/>
    <m/>
    <m/>
    <m/>
    <m/>
    <m/>
    <m/>
  </r>
  <r>
    <x v="7"/>
    <s v="Amazonas"/>
    <s v="NORTE"/>
    <s v="211A_PO08 - Implementação e recuperação de insfraestrutura básica"/>
    <m/>
    <x v="4"/>
    <x v="0"/>
    <x v="1"/>
    <n v="0"/>
    <n v="0"/>
    <n v="198.6"/>
    <n v="793"/>
    <n v="0"/>
    <n v="0"/>
    <n v="0"/>
    <n v="0"/>
    <x v="1"/>
    <m/>
    <m/>
    <m/>
    <m/>
    <m/>
    <m/>
  </r>
  <r>
    <x v="7"/>
    <s v="Amazonas"/>
    <s v="NORTE"/>
    <s v="211A_PO08 - Implementação e recuperação de insfraestrutura básica"/>
    <m/>
    <x v="4"/>
    <x v="0"/>
    <x v="2"/>
    <n v="0"/>
    <n v="0"/>
    <n v="0"/>
    <n v="0"/>
    <n v="0"/>
    <n v="0"/>
    <n v="0"/>
    <n v="0"/>
    <x v="1"/>
    <m/>
    <m/>
    <m/>
    <m/>
    <m/>
    <m/>
  </r>
  <r>
    <x v="7"/>
    <s v="Amazonas"/>
    <s v="NORTE"/>
    <s v="211A_PO08 - Implementação e recuperação de insfraestrutura básica"/>
    <m/>
    <x v="4"/>
    <x v="1"/>
    <x v="3"/>
    <n v="0"/>
    <n v="0"/>
    <n v="0"/>
    <n v="0"/>
    <n v="0"/>
    <n v="0"/>
    <n v="0"/>
    <n v="0"/>
    <x v="1"/>
    <m/>
    <m/>
    <m/>
    <m/>
    <m/>
    <m/>
  </r>
  <r>
    <x v="7"/>
    <s v="Amazonas"/>
    <s v="NORTE"/>
    <s v="211A_PO08 - Implementação e recuperação de insfraestrutura básica"/>
    <m/>
    <x v="4"/>
    <x v="1"/>
    <x v="1"/>
    <n v="0"/>
    <n v="0"/>
    <n v="0"/>
    <n v="0"/>
    <n v="0"/>
    <n v="0"/>
    <n v="0"/>
    <n v="0"/>
    <x v="1"/>
    <m/>
    <m/>
    <m/>
    <m/>
    <m/>
    <m/>
  </r>
  <r>
    <x v="7"/>
    <s v="Amazonas"/>
    <s v="NORTE"/>
    <s v="211A_PO08 - Implementação e recuperação de insfraestrutura básica"/>
    <m/>
    <x v="4"/>
    <x v="1"/>
    <x v="2"/>
    <n v="0"/>
    <n v="0"/>
    <n v="0"/>
    <n v="0"/>
    <n v="0"/>
    <n v="0"/>
    <n v="0"/>
    <n v="0"/>
    <x v="1"/>
    <m/>
    <m/>
    <m/>
    <m/>
    <m/>
    <m/>
  </r>
  <r>
    <x v="8"/>
    <s v="Santa Catarina"/>
    <s v="Sul"/>
    <s v="211A_PO08 - Implementação ej recuperação de insfraestrutura básica"/>
    <m/>
    <x v="0"/>
    <x v="0"/>
    <x v="0"/>
    <n v="0"/>
    <n v="0"/>
    <n v="100.946"/>
    <n v="443"/>
    <n v="0"/>
    <n v="0"/>
    <n v="1"/>
    <n v="40"/>
    <x v="1"/>
    <m/>
    <m/>
    <m/>
    <m/>
    <m/>
    <m/>
  </r>
  <r>
    <x v="8"/>
    <s v="Santa Catarina"/>
    <s v="Sul"/>
    <s v="211A_PO08 - Implementação e recuperação de insfraestrutura básica"/>
    <m/>
    <x v="0"/>
    <x v="0"/>
    <x v="1"/>
    <n v="0"/>
    <n v="0"/>
    <n v="100.946"/>
    <n v="443"/>
    <n v="0"/>
    <n v="0"/>
    <n v="1"/>
    <n v="40"/>
    <x v="1"/>
    <m/>
    <m/>
    <m/>
    <m/>
    <m/>
    <m/>
  </r>
  <r>
    <x v="8"/>
    <s v="Santa Catarina"/>
    <s v="Sul"/>
    <s v="211A_PO08 - Implementação e recuperação de insfraestrutura básica"/>
    <m/>
    <x v="0"/>
    <x v="0"/>
    <x v="2"/>
    <n v="0"/>
    <n v="0"/>
    <n v="0"/>
    <n v="0"/>
    <n v="0"/>
    <n v="0"/>
    <n v="0"/>
    <n v="0"/>
    <x v="1"/>
    <m/>
    <m/>
    <m/>
    <m/>
    <m/>
    <m/>
  </r>
  <r>
    <x v="8"/>
    <s v="Santa Catarina"/>
    <s v="Sul"/>
    <s v="211A_PO08 - Implementação e recuperação de insfraestrutura básica"/>
    <m/>
    <x v="0"/>
    <x v="1"/>
    <x v="3"/>
    <n v="0"/>
    <n v="0"/>
    <n v="0"/>
    <n v="0"/>
    <n v="0"/>
    <n v="0"/>
    <n v="0"/>
    <n v="0"/>
    <x v="1"/>
    <m/>
    <m/>
    <m/>
    <m/>
    <m/>
    <m/>
  </r>
  <r>
    <x v="8"/>
    <s v="Santa Catarina"/>
    <s v="Sul"/>
    <s v="211A_PO08 - Implementação e recuperação de insfraestrutura básica"/>
    <m/>
    <x v="0"/>
    <x v="1"/>
    <x v="1"/>
    <n v="0"/>
    <n v="0"/>
    <n v="0"/>
    <n v="0"/>
    <n v="0"/>
    <n v="0"/>
    <n v="0"/>
    <n v="0"/>
    <x v="1"/>
    <m/>
    <m/>
    <m/>
    <m/>
    <m/>
    <m/>
  </r>
  <r>
    <x v="9"/>
    <s v="Minas Gerais"/>
    <s v="Sudeste"/>
    <s v="211A_PO08 - Implementação e recuperação de insfraestrutura básica"/>
    <n v="0"/>
    <x v="0"/>
    <x v="1"/>
    <x v="2"/>
    <n v="0"/>
    <n v="0"/>
    <n v="0"/>
    <n v="0"/>
    <n v="0"/>
    <n v="0"/>
    <n v="0"/>
    <n v="0"/>
    <x v="3"/>
    <n v="110000"/>
    <m/>
    <m/>
    <m/>
    <m/>
    <m/>
  </r>
  <r>
    <x v="8"/>
    <s v="Santa Catarina"/>
    <s v="Sul"/>
    <s v="211A_PO08 - Implementação e recuperação de insfraestrutura básica"/>
    <m/>
    <x v="1"/>
    <x v="0"/>
    <x v="1"/>
    <n v="0"/>
    <n v="0"/>
    <n v="100.946"/>
    <n v="443"/>
    <n v="0"/>
    <n v="0"/>
    <n v="1"/>
    <n v="40"/>
    <x v="1"/>
    <m/>
    <m/>
    <m/>
    <m/>
    <m/>
    <m/>
  </r>
  <r>
    <x v="8"/>
    <s v="Santa Catarina"/>
    <s v="Sul"/>
    <s v="211A_PO08 - Implementação e recuperação de insfraestrutura básica"/>
    <m/>
    <x v="1"/>
    <x v="0"/>
    <x v="2"/>
    <n v="0"/>
    <n v="0"/>
    <n v="0"/>
    <n v="0"/>
    <n v="0"/>
    <n v="0"/>
    <n v="0"/>
    <n v="0"/>
    <x v="1"/>
    <m/>
    <m/>
    <m/>
    <m/>
    <m/>
    <m/>
  </r>
  <r>
    <x v="8"/>
    <s v="Santa Catarina"/>
    <s v="Sul"/>
    <s v="211A_PO08 - Implementação e recuperação de insfraestrutura básica"/>
    <m/>
    <x v="1"/>
    <x v="1"/>
    <x v="3"/>
    <n v="0"/>
    <n v="0"/>
    <n v="0"/>
    <n v="0"/>
    <n v="0"/>
    <n v="0"/>
    <n v="0"/>
    <n v="0"/>
    <x v="1"/>
    <m/>
    <m/>
    <m/>
    <m/>
    <m/>
    <m/>
  </r>
  <r>
    <x v="8"/>
    <s v="Santa Catarina"/>
    <s v="Sul"/>
    <s v="211A_PO08 - Implementação e recuperação de insfraestrutura básica"/>
    <m/>
    <x v="1"/>
    <x v="1"/>
    <x v="1"/>
    <n v="0"/>
    <n v="0"/>
    <n v="0"/>
    <n v="0"/>
    <n v="0"/>
    <n v="0"/>
    <n v="0"/>
    <n v="0"/>
    <x v="1"/>
    <m/>
    <m/>
    <m/>
    <m/>
    <m/>
    <m/>
  </r>
  <r>
    <x v="8"/>
    <s v="Santa Catarina"/>
    <s v="Sul"/>
    <s v="211A_PO08 - Implementação e recuperação de insfraestrutura básica"/>
    <m/>
    <x v="1"/>
    <x v="1"/>
    <x v="2"/>
    <n v="0"/>
    <n v="0"/>
    <n v="0"/>
    <n v="0"/>
    <n v="0"/>
    <n v="0"/>
    <n v="0"/>
    <n v="0"/>
    <x v="1"/>
    <m/>
    <m/>
    <m/>
    <m/>
    <m/>
    <m/>
  </r>
  <r>
    <x v="8"/>
    <s v="Santa Catarina"/>
    <s v="Sul"/>
    <s v="211A_PO08 - Implementação e recuperação de insfraestrutura básica"/>
    <m/>
    <x v="2"/>
    <x v="0"/>
    <x v="1"/>
    <n v="0"/>
    <n v="0"/>
    <n v="100.946"/>
    <n v="443"/>
    <n v="0"/>
    <n v="0"/>
    <n v="1"/>
    <n v="40"/>
    <x v="1"/>
    <m/>
    <m/>
    <m/>
    <m/>
    <m/>
    <m/>
  </r>
  <r>
    <x v="8"/>
    <s v="Santa Catarina"/>
    <s v="Sul"/>
    <s v="211A_PO08 - Implementação e recuperação de insfraestrutura básica"/>
    <m/>
    <x v="2"/>
    <x v="0"/>
    <x v="2"/>
    <n v="0"/>
    <n v="0"/>
    <n v="0"/>
    <n v="0"/>
    <n v="0"/>
    <n v="0"/>
    <n v="0"/>
    <n v="0"/>
    <x v="1"/>
    <m/>
    <m/>
    <m/>
    <m/>
    <m/>
    <m/>
  </r>
  <r>
    <x v="8"/>
    <s v="Santa Catarina"/>
    <s v="Sul"/>
    <s v="211A_PO08 - Implementação e recuperação de insfraestrutura básica"/>
    <m/>
    <x v="2"/>
    <x v="1"/>
    <x v="3"/>
    <n v="0"/>
    <n v="0"/>
    <n v="0"/>
    <n v="0"/>
    <n v="0"/>
    <n v="0"/>
    <n v="0"/>
    <n v="0"/>
    <x v="1"/>
    <m/>
    <m/>
    <m/>
    <m/>
    <m/>
    <m/>
  </r>
  <r>
    <x v="8"/>
    <s v="Santa Catarina"/>
    <s v="Sul"/>
    <s v="211A_PO08 - Implementação e recuperação de insfraestrutura básica"/>
    <m/>
    <x v="2"/>
    <x v="1"/>
    <x v="1"/>
    <n v="0"/>
    <n v="0"/>
    <n v="0"/>
    <n v="0"/>
    <n v="0"/>
    <n v="0"/>
    <n v="0"/>
    <n v="0"/>
    <x v="1"/>
    <m/>
    <m/>
    <m/>
    <m/>
    <m/>
    <m/>
  </r>
  <r>
    <x v="8"/>
    <s v="Santa Catarina"/>
    <s v="Sul"/>
    <s v="211A_PO08 - Implementação e recuperação de insfraestrutura básica"/>
    <m/>
    <x v="2"/>
    <x v="1"/>
    <x v="2"/>
    <n v="0"/>
    <n v="0"/>
    <n v="0"/>
    <n v="0"/>
    <n v="0"/>
    <n v="0"/>
    <n v="0"/>
    <n v="0"/>
    <x v="1"/>
    <m/>
    <m/>
    <m/>
    <m/>
    <m/>
    <m/>
  </r>
  <r>
    <x v="8"/>
    <s v="Santa Catarina"/>
    <s v="Sul"/>
    <s v="211A_PO08 - Implementação e recuperação de insfraestrutura básica"/>
    <m/>
    <x v="3"/>
    <x v="0"/>
    <x v="1"/>
    <n v="0"/>
    <n v="0"/>
    <n v="100.946"/>
    <n v="443"/>
    <n v="0"/>
    <n v="0"/>
    <n v="1"/>
    <n v="40"/>
    <x v="1"/>
    <m/>
    <m/>
    <m/>
    <m/>
    <m/>
    <m/>
  </r>
  <r>
    <x v="8"/>
    <s v="Santa Catarina"/>
    <s v="Sul"/>
    <s v="211A_PO08 - Implementação e recuperação de insfraestrutura básica"/>
    <m/>
    <x v="3"/>
    <x v="0"/>
    <x v="2"/>
    <n v="0"/>
    <n v="0"/>
    <n v="0"/>
    <n v="0"/>
    <n v="0"/>
    <n v="0"/>
    <n v="0"/>
    <n v="0"/>
    <x v="1"/>
    <m/>
    <m/>
    <m/>
    <m/>
    <m/>
    <m/>
  </r>
  <r>
    <x v="8"/>
    <s v="Santa Catarina"/>
    <s v="Sul"/>
    <s v="211A_PO08 - Implementação e recuperação de insfraestrutura básica"/>
    <m/>
    <x v="3"/>
    <x v="1"/>
    <x v="3"/>
    <n v="0"/>
    <n v="0"/>
    <n v="0"/>
    <n v="0"/>
    <n v="0"/>
    <n v="0"/>
    <n v="0"/>
    <n v="0"/>
    <x v="1"/>
    <m/>
    <m/>
    <m/>
    <m/>
    <m/>
    <m/>
  </r>
  <r>
    <x v="8"/>
    <s v="Santa Catarina"/>
    <s v="Sul"/>
    <s v="211A_PO08 - Implementação e recuperação de insfraestrutura básica"/>
    <m/>
    <x v="3"/>
    <x v="1"/>
    <x v="1"/>
    <n v="0"/>
    <n v="0"/>
    <n v="0"/>
    <n v="0"/>
    <n v="0"/>
    <n v="0"/>
    <n v="0"/>
    <n v="0"/>
    <x v="1"/>
    <m/>
    <m/>
    <m/>
    <m/>
    <m/>
    <m/>
  </r>
  <r>
    <x v="8"/>
    <s v="Santa Catarina"/>
    <s v="Sul"/>
    <s v="211A_PO08 - Implementação e recuperação de insfraestrutura básica"/>
    <m/>
    <x v="3"/>
    <x v="1"/>
    <x v="2"/>
    <n v="0"/>
    <n v="0"/>
    <n v="0"/>
    <n v="0"/>
    <n v="0"/>
    <n v="0"/>
    <n v="0"/>
    <n v="0"/>
    <x v="1"/>
    <m/>
    <m/>
    <m/>
    <m/>
    <m/>
    <m/>
  </r>
  <r>
    <x v="8"/>
    <s v="Santa Catarina"/>
    <s v="Sul"/>
    <s v="211A_PO08 - Implementação e recuperação de insfraestrutura básica"/>
    <m/>
    <x v="4"/>
    <x v="0"/>
    <x v="1"/>
    <n v="0"/>
    <n v="0"/>
    <n v="100.946"/>
    <n v="443"/>
    <n v="0"/>
    <n v="0"/>
    <n v="1"/>
    <n v="40"/>
    <x v="1"/>
    <m/>
    <m/>
    <m/>
    <m/>
    <m/>
    <m/>
  </r>
  <r>
    <x v="8"/>
    <s v="Santa Catarina"/>
    <s v="Sul"/>
    <s v="211A_PO08 - Implementação e recuperação de insfraestrutura básica"/>
    <m/>
    <x v="4"/>
    <x v="0"/>
    <x v="2"/>
    <n v="0"/>
    <n v="0"/>
    <n v="0"/>
    <n v="0"/>
    <n v="0"/>
    <n v="0"/>
    <n v="0"/>
    <n v="0"/>
    <x v="1"/>
    <m/>
    <m/>
    <m/>
    <m/>
    <m/>
    <m/>
  </r>
  <r>
    <x v="8"/>
    <s v="Santa Catarina"/>
    <s v="Sul"/>
    <s v="211A_PO08 - Implementação e recuperação de insfraestrutura básica"/>
    <m/>
    <x v="4"/>
    <x v="1"/>
    <x v="3"/>
    <n v="0"/>
    <n v="0"/>
    <n v="0"/>
    <n v="0"/>
    <n v="0"/>
    <n v="0"/>
    <n v="0"/>
    <n v="0"/>
    <x v="1"/>
    <m/>
    <m/>
    <m/>
    <m/>
    <m/>
    <m/>
  </r>
  <r>
    <x v="8"/>
    <s v="Santa Catarina"/>
    <s v="Sul"/>
    <s v="211A_PO08 - Implementação e recuperação de insfraestrutura básica"/>
    <m/>
    <x v="4"/>
    <x v="1"/>
    <x v="1"/>
    <n v="0"/>
    <n v="0"/>
    <n v="0"/>
    <n v="0"/>
    <n v="0"/>
    <n v="0"/>
    <n v="0"/>
    <n v="0"/>
    <x v="1"/>
    <m/>
    <m/>
    <m/>
    <m/>
    <m/>
    <m/>
  </r>
  <r>
    <x v="8"/>
    <s v="Santa Catarina"/>
    <s v="Sul"/>
    <s v="211A_PO08 - Implementação e recuperação de insfraestrutura básica"/>
    <m/>
    <x v="4"/>
    <x v="1"/>
    <x v="2"/>
    <n v="0"/>
    <n v="0"/>
    <n v="0"/>
    <n v="0"/>
    <n v="0"/>
    <n v="0"/>
    <n v="0"/>
    <n v="0"/>
    <x v="1"/>
    <m/>
    <m/>
    <m/>
    <m/>
    <m/>
    <m/>
  </r>
  <r>
    <x v="10"/>
    <s v="Espírito Santo"/>
    <s v="Sudeste"/>
    <s v="211A_PO08 - Implementação e recuperação de insfraestrutura básica"/>
    <m/>
    <x v="0"/>
    <x v="0"/>
    <x v="0"/>
    <n v="0"/>
    <n v="0"/>
    <n v="0"/>
    <n v="0"/>
    <n v="20"/>
    <n v="400"/>
    <n v="0"/>
    <n v="0"/>
    <x v="1"/>
    <m/>
    <m/>
    <m/>
    <m/>
    <m/>
    <m/>
  </r>
  <r>
    <x v="10"/>
    <s v="Espírito Santo"/>
    <s v="Sudeste"/>
    <s v="211A_PO08 - Implementação e recuperação de insfraestrutura básica"/>
    <m/>
    <x v="0"/>
    <x v="0"/>
    <x v="1"/>
    <n v="0"/>
    <n v="0"/>
    <n v="0"/>
    <n v="0"/>
    <n v="20"/>
    <n v="400"/>
    <n v="0"/>
    <n v="0"/>
    <x v="1"/>
    <m/>
    <m/>
    <m/>
    <m/>
    <m/>
    <m/>
  </r>
  <r>
    <x v="10"/>
    <s v="Espírito Santo"/>
    <s v="Sudeste"/>
    <s v="211A_PO08 - Implementação e recuperação de insfraestrutura básica"/>
    <m/>
    <x v="0"/>
    <x v="0"/>
    <x v="2"/>
    <n v="0"/>
    <n v="0"/>
    <n v="0"/>
    <n v="0"/>
    <n v="0"/>
    <n v="0"/>
    <n v="0"/>
    <n v="0"/>
    <x v="1"/>
    <m/>
    <m/>
    <m/>
    <m/>
    <m/>
    <m/>
  </r>
  <r>
    <x v="10"/>
    <s v="Espírito Santo"/>
    <s v="Sudeste"/>
    <s v="211A_PO08 - Implementação e recuperação de insfraestrutura básica"/>
    <m/>
    <x v="0"/>
    <x v="1"/>
    <x v="3"/>
    <n v="0"/>
    <n v="0"/>
    <n v="0"/>
    <n v="0"/>
    <n v="0"/>
    <n v="0"/>
    <n v="0"/>
    <n v="0"/>
    <x v="1"/>
    <m/>
    <m/>
    <m/>
    <m/>
    <m/>
    <m/>
  </r>
  <r>
    <x v="10"/>
    <s v="Espírito Santo"/>
    <s v="Sudeste"/>
    <s v="211A_PO08 - Implementação e recuperação de insfraestrutura básica"/>
    <m/>
    <x v="0"/>
    <x v="1"/>
    <x v="1"/>
    <n v="0"/>
    <n v="0"/>
    <n v="0"/>
    <n v="0"/>
    <n v="0"/>
    <n v="0"/>
    <n v="0"/>
    <n v="0"/>
    <x v="1"/>
    <m/>
    <m/>
    <m/>
    <m/>
    <m/>
    <m/>
  </r>
  <r>
    <x v="5"/>
    <s v="Rio de Janeiro"/>
    <s v="Sudeste"/>
    <s v="211A_PO08 - Implementação e recuperação de insfraestrutura básica"/>
    <n v="0"/>
    <x v="0"/>
    <x v="1"/>
    <x v="2"/>
    <n v="0"/>
    <n v="0"/>
    <n v="0"/>
    <n v="0"/>
    <n v="0"/>
    <n v="0"/>
    <n v="0"/>
    <n v="0"/>
    <x v="1"/>
    <n v="30000"/>
    <m/>
    <m/>
    <m/>
    <m/>
    <m/>
  </r>
  <r>
    <x v="10"/>
    <s v="Espírito Santo"/>
    <s v="Sudeste"/>
    <s v="211A_PO08 - Implementação e recuperação de insfraestrutura básica"/>
    <m/>
    <x v="1"/>
    <x v="0"/>
    <x v="1"/>
    <n v="0"/>
    <n v="0"/>
    <n v="0"/>
    <n v="0"/>
    <n v="20"/>
    <n v="400"/>
    <n v="0"/>
    <n v="0"/>
    <x v="1"/>
    <m/>
    <m/>
    <m/>
    <m/>
    <m/>
    <m/>
  </r>
  <r>
    <x v="10"/>
    <s v="Espírito Santo"/>
    <s v="Sudeste"/>
    <s v="211A_PO08 - Implementação e recuperação de insfraestrutura básica"/>
    <m/>
    <x v="1"/>
    <x v="0"/>
    <x v="2"/>
    <n v="0"/>
    <n v="0"/>
    <n v="0"/>
    <n v="0"/>
    <n v="0"/>
    <n v="0"/>
    <n v="0"/>
    <n v="0"/>
    <x v="1"/>
    <m/>
    <m/>
    <m/>
    <m/>
    <m/>
    <m/>
  </r>
  <r>
    <x v="10"/>
    <s v="Espírito Santo"/>
    <s v="Sudeste"/>
    <s v="211A_PO08 - Implementação e recuperação de insfraestrutura básica"/>
    <m/>
    <x v="1"/>
    <x v="1"/>
    <x v="3"/>
    <n v="0"/>
    <n v="0"/>
    <n v="0"/>
    <n v="0"/>
    <n v="0"/>
    <n v="0"/>
    <n v="0"/>
    <n v="0"/>
    <x v="1"/>
    <m/>
    <m/>
    <m/>
    <m/>
    <m/>
    <m/>
  </r>
  <r>
    <x v="10"/>
    <s v="Espírito Santo"/>
    <s v="Sudeste"/>
    <s v="211A_PO08 - Implementação e recuperação de insfraestrutura básica"/>
    <m/>
    <x v="1"/>
    <x v="1"/>
    <x v="1"/>
    <n v="0"/>
    <n v="0"/>
    <n v="0"/>
    <n v="0"/>
    <n v="0"/>
    <n v="0"/>
    <n v="0"/>
    <n v="0"/>
    <x v="1"/>
    <m/>
    <m/>
    <m/>
    <m/>
    <m/>
    <m/>
  </r>
  <r>
    <x v="10"/>
    <s v="Espírito Santo"/>
    <s v="Sudeste"/>
    <s v="211A_PO08 - Implementação e recuperação de insfraestrutura básica"/>
    <m/>
    <x v="1"/>
    <x v="1"/>
    <x v="2"/>
    <n v="0"/>
    <n v="0"/>
    <n v="0"/>
    <n v="0"/>
    <n v="0"/>
    <n v="0"/>
    <n v="0"/>
    <n v="0"/>
    <x v="1"/>
    <m/>
    <m/>
    <m/>
    <m/>
    <m/>
    <m/>
  </r>
  <r>
    <x v="10"/>
    <s v="Espírito Santo"/>
    <s v="Sudeste"/>
    <s v="211A_PO08 - Implementação e recuperação de insfraestrutura básica"/>
    <m/>
    <x v="2"/>
    <x v="0"/>
    <x v="1"/>
    <n v="0"/>
    <n v="0"/>
    <n v="0"/>
    <n v="0"/>
    <n v="20"/>
    <n v="400"/>
    <n v="0"/>
    <n v="0"/>
    <x v="1"/>
    <m/>
    <m/>
    <m/>
    <m/>
    <m/>
    <m/>
  </r>
  <r>
    <x v="10"/>
    <s v="Espírito Santo"/>
    <s v="Sudeste"/>
    <s v="211A_PO08 - Implementação e recuperação de insfraestrutura básica"/>
    <m/>
    <x v="2"/>
    <x v="0"/>
    <x v="2"/>
    <n v="0"/>
    <n v="0"/>
    <n v="0"/>
    <n v="0"/>
    <n v="0"/>
    <n v="0"/>
    <n v="0"/>
    <n v="0"/>
    <x v="1"/>
    <m/>
    <m/>
    <m/>
    <m/>
    <m/>
    <m/>
  </r>
  <r>
    <x v="10"/>
    <s v="Espírito Santo"/>
    <s v="Sudeste"/>
    <s v="211A_PO08 - Implementação e recuperação de insfraestrutura básica"/>
    <m/>
    <x v="2"/>
    <x v="1"/>
    <x v="3"/>
    <n v="0"/>
    <n v="0"/>
    <n v="0"/>
    <n v="0"/>
    <n v="0"/>
    <n v="0"/>
    <n v="0"/>
    <n v="0"/>
    <x v="1"/>
    <m/>
    <m/>
    <m/>
    <m/>
    <m/>
    <m/>
  </r>
  <r>
    <x v="10"/>
    <s v="Espírito Santo"/>
    <s v="Sudeste"/>
    <s v="211A_PO08 - Implementação e recuperação de insfraestrutura básica"/>
    <m/>
    <x v="2"/>
    <x v="1"/>
    <x v="1"/>
    <n v="0"/>
    <n v="0"/>
    <n v="0"/>
    <n v="0"/>
    <n v="0"/>
    <n v="0"/>
    <n v="0"/>
    <n v="0"/>
    <x v="1"/>
    <m/>
    <m/>
    <m/>
    <m/>
    <m/>
    <m/>
  </r>
  <r>
    <x v="10"/>
    <s v="Espírito Santo"/>
    <s v="Sudeste"/>
    <s v="211A_PO08 - Implementação e recuperação de insfraestrutura básica"/>
    <m/>
    <x v="2"/>
    <x v="1"/>
    <x v="2"/>
    <n v="0"/>
    <n v="0"/>
    <n v="0"/>
    <n v="0"/>
    <n v="0"/>
    <n v="0"/>
    <n v="0"/>
    <n v="0"/>
    <x v="1"/>
    <m/>
    <m/>
    <m/>
    <m/>
    <m/>
    <m/>
  </r>
  <r>
    <x v="10"/>
    <s v="Espírito Santo"/>
    <s v="Sudeste"/>
    <s v="211A_PO08 - Implementação e recuperação de insfraestrutura básica"/>
    <m/>
    <x v="3"/>
    <x v="0"/>
    <x v="1"/>
    <n v="0"/>
    <n v="0"/>
    <n v="0"/>
    <n v="0"/>
    <n v="20"/>
    <n v="400"/>
    <n v="0"/>
    <n v="0"/>
    <x v="1"/>
    <m/>
    <m/>
    <m/>
    <m/>
    <m/>
    <m/>
  </r>
  <r>
    <x v="10"/>
    <s v="Espírito Santo"/>
    <s v="Sudeste"/>
    <s v="211A_PO08 - Implementação e recuperação de insfraestrutura básica"/>
    <m/>
    <x v="3"/>
    <x v="0"/>
    <x v="2"/>
    <n v="0"/>
    <n v="0"/>
    <n v="0"/>
    <n v="0"/>
    <n v="0"/>
    <n v="0"/>
    <n v="0"/>
    <n v="0"/>
    <x v="1"/>
    <m/>
    <m/>
    <m/>
    <m/>
    <m/>
    <m/>
  </r>
  <r>
    <x v="10"/>
    <s v="Espírito Santo"/>
    <s v="Sudeste"/>
    <s v="211A_PO08 - Implementação e recuperação de insfraestrutura básica"/>
    <m/>
    <x v="3"/>
    <x v="1"/>
    <x v="3"/>
    <n v="0"/>
    <n v="0"/>
    <n v="0"/>
    <n v="0"/>
    <n v="0"/>
    <n v="0"/>
    <n v="0"/>
    <n v="0"/>
    <x v="1"/>
    <m/>
    <m/>
    <m/>
    <m/>
    <m/>
    <m/>
  </r>
  <r>
    <x v="10"/>
    <s v="Espírito Santo"/>
    <s v="Sudeste"/>
    <s v="211A_PO08 - Implementação e recuperação de insfraestrutura básica"/>
    <m/>
    <x v="3"/>
    <x v="1"/>
    <x v="1"/>
    <n v="0"/>
    <n v="0"/>
    <n v="0"/>
    <n v="0"/>
    <n v="0"/>
    <n v="0"/>
    <n v="0"/>
    <n v="0"/>
    <x v="1"/>
    <m/>
    <m/>
    <m/>
    <m/>
    <m/>
    <m/>
  </r>
  <r>
    <x v="10"/>
    <s v="Espírito Santo"/>
    <s v="Sudeste"/>
    <s v="211A_PO08 - Implementação e recuperação de insfraestrutura básica"/>
    <m/>
    <x v="3"/>
    <x v="1"/>
    <x v="2"/>
    <n v="0"/>
    <n v="0"/>
    <n v="0"/>
    <n v="0"/>
    <n v="0"/>
    <n v="0"/>
    <n v="0"/>
    <n v="0"/>
    <x v="1"/>
    <m/>
    <m/>
    <m/>
    <m/>
    <m/>
    <m/>
  </r>
  <r>
    <x v="10"/>
    <s v="Espírito Santo"/>
    <s v="Sudeste"/>
    <s v="211A_PO08 - Implementação e recuperação de insfraestrutura básica"/>
    <m/>
    <x v="4"/>
    <x v="0"/>
    <x v="1"/>
    <n v="0"/>
    <n v="0"/>
    <n v="0"/>
    <n v="0"/>
    <n v="20"/>
    <n v="400"/>
    <n v="0"/>
    <n v="0"/>
    <x v="1"/>
    <m/>
    <m/>
    <m/>
    <m/>
    <m/>
    <m/>
  </r>
  <r>
    <x v="10"/>
    <s v="Espírito Santo"/>
    <s v="Sudeste"/>
    <s v="211A_PO08 - Implementação e recuperação de insfraestrutura básica"/>
    <m/>
    <x v="4"/>
    <x v="0"/>
    <x v="2"/>
    <n v="0"/>
    <n v="0"/>
    <n v="0"/>
    <n v="0"/>
    <n v="0"/>
    <n v="0"/>
    <n v="0"/>
    <n v="0"/>
    <x v="1"/>
    <m/>
    <m/>
    <m/>
    <m/>
    <m/>
    <m/>
  </r>
  <r>
    <x v="10"/>
    <s v="Espírito Santo"/>
    <s v="Sudeste"/>
    <s v="211A_PO08 - Implementação e recuperação de insfraestrutura básica"/>
    <m/>
    <x v="4"/>
    <x v="1"/>
    <x v="3"/>
    <n v="0"/>
    <n v="0"/>
    <n v="0"/>
    <n v="0"/>
    <n v="0"/>
    <n v="0"/>
    <n v="0"/>
    <n v="0"/>
    <x v="1"/>
    <m/>
    <m/>
    <m/>
    <m/>
    <m/>
    <m/>
  </r>
  <r>
    <x v="10"/>
    <s v="Espírito Santo"/>
    <s v="Sudeste"/>
    <s v="211A_PO08 - Implementação e recuperação de insfraestrutura básica"/>
    <m/>
    <x v="4"/>
    <x v="1"/>
    <x v="1"/>
    <n v="0"/>
    <n v="0"/>
    <n v="0"/>
    <n v="0"/>
    <n v="0"/>
    <n v="0"/>
    <n v="0"/>
    <n v="0"/>
    <x v="1"/>
    <m/>
    <m/>
    <m/>
    <m/>
    <m/>
    <m/>
  </r>
  <r>
    <x v="10"/>
    <s v="Espírito Santo"/>
    <s v="Sudeste"/>
    <s v="211A_PO08 - Implementação e recuperação de insfraestrutura básica"/>
    <m/>
    <x v="4"/>
    <x v="1"/>
    <x v="2"/>
    <n v="0"/>
    <n v="0"/>
    <n v="0"/>
    <n v="0"/>
    <n v="0"/>
    <n v="0"/>
    <n v="0"/>
    <n v="0"/>
    <x v="1"/>
    <m/>
    <m/>
    <m/>
    <m/>
    <m/>
    <m/>
  </r>
  <r>
    <x v="9"/>
    <s v="Minas Gerais"/>
    <s v="Sudeste"/>
    <s v="211A_PO08 - Implementação e recuperação de insfraestrutura básica"/>
    <m/>
    <x v="0"/>
    <x v="0"/>
    <x v="0"/>
    <n v="0"/>
    <n v="0"/>
    <n v="0"/>
    <n v="0"/>
    <m/>
    <n v="593"/>
    <n v="0"/>
    <n v="0"/>
    <x v="1"/>
    <m/>
    <m/>
    <m/>
    <m/>
    <m/>
    <m/>
  </r>
  <r>
    <x v="9"/>
    <s v="Minas Gerais"/>
    <s v="Sudeste"/>
    <s v="211A_PO08 - Implementação e recuperação de insfraestrutura básica"/>
    <m/>
    <x v="0"/>
    <x v="0"/>
    <x v="1"/>
    <n v="0"/>
    <n v="0"/>
    <n v="0"/>
    <n v="0"/>
    <m/>
    <n v="593"/>
    <n v="0"/>
    <n v="0"/>
    <x v="1"/>
    <m/>
    <m/>
    <m/>
    <m/>
    <m/>
    <m/>
  </r>
  <r>
    <x v="9"/>
    <s v="Minas Gerais"/>
    <s v="Sudeste"/>
    <s v="211A_PO08 - Implementação e recuperação de insfraestrutura básica"/>
    <m/>
    <x v="0"/>
    <x v="0"/>
    <x v="2"/>
    <n v="0"/>
    <n v="0"/>
    <n v="0"/>
    <n v="0"/>
    <n v="0"/>
    <n v="0"/>
    <n v="0"/>
    <n v="0"/>
    <x v="1"/>
    <m/>
    <m/>
    <m/>
    <m/>
    <m/>
    <m/>
  </r>
  <r>
    <x v="9"/>
    <s v="Minas Gerais"/>
    <s v="Sudeste"/>
    <s v="211A_PO08 - Implementação e recuperação de insfraestrutura básica"/>
    <m/>
    <x v="0"/>
    <x v="1"/>
    <x v="3"/>
    <n v="0"/>
    <n v="0"/>
    <n v="0"/>
    <n v="0"/>
    <n v="0"/>
    <n v="0"/>
    <n v="0"/>
    <n v="0"/>
    <x v="1"/>
    <m/>
    <m/>
    <m/>
    <m/>
    <m/>
    <m/>
  </r>
  <r>
    <x v="9"/>
    <s v="Minas Gerais"/>
    <s v="Sudeste"/>
    <s v="211A_PO08 - Implementação e recuperação de insfraestrutura básica"/>
    <m/>
    <x v="0"/>
    <x v="1"/>
    <x v="1"/>
    <n v="0"/>
    <n v="0"/>
    <n v="0"/>
    <n v="0"/>
    <n v="0"/>
    <n v="0"/>
    <n v="0"/>
    <n v="0"/>
    <x v="1"/>
    <m/>
    <m/>
    <m/>
    <m/>
    <m/>
    <m/>
  </r>
  <r>
    <x v="11"/>
    <s v="São Paulo"/>
    <s v="Sudeste"/>
    <s v="211A_PO08 - Implementação e recuperação de insfraestrutura básica"/>
    <n v="0"/>
    <x v="0"/>
    <x v="1"/>
    <x v="2"/>
    <n v="0"/>
    <n v="0"/>
    <n v="0"/>
    <n v="0"/>
    <n v="0"/>
    <n v="0"/>
    <n v="0"/>
    <n v="0"/>
    <x v="1"/>
    <n v="60000"/>
    <m/>
    <m/>
    <m/>
    <m/>
    <m/>
  </r>
  <r>
    <x v="9"/>
    <s v="Minas Gerais"/>
    <s v="Sudeste"/>
    <s v="211A_PO08 - Implementação e recuperação de insfraestrutura básica"/>
    <m/>
    <x v="1"/>
    <x v="0"/>
    <x v="1"/>
    <n v="0"/>
    <n v="0"/>
    <n v="0"/>
    <n v="0"/>
    <m/>
    <n v="593"/>
    <n v="0"/>
    <n v="0"/>
    <x v="1"/>
    <m/>
    <m/>
    <m/>
    <m/>
    <m/>
    <m/>
  </r>
  <r>
    <x v="9"/>
    <s v="Minas Gerais"/>
    <s v="Sudeste"/>
    <s v="211A_PO08 - Implementação e recuperação de insfraestrutura básica"/>
    <m/>
    <x v="1"/>
    <x v="0"/>
    <x v="2"/>
    <n v="0"/>
    <n v="0"/>
    <n v="0"/>
    <n v="0"/>
    <n v="0"/>
    <n v="0"/>
    <n v="0"/>
    <n v="0"/>
    <x v="1"/>
    <m/>
    <m/>
    <m/>
    <m/>
    <m/>
    <m/>
  </r>
  <r>
    <x v="9"/>
    <s v="Minas Gerais"/>
    <s v="Sudeste"/>
    <s v="211A_PO08 - Implementação e recuperação de insfraestrutura básica"/>
    <m/>
    <x v="1"/>
    <x v="1"/>
    <x v="3"/>
    <n v="0"/>
    <n v="0"/>
    <n v="0"/>
    <n v="0"/>
    <n v="0"/>
    <n v="0"/>
    <n v="0"/>
    <n v="0"/>
    <x v="1"/>
    <m/>
    <m/>
    <m/>
    <m/>
    <m/>
    <m/>
  </r>
  <r>
    <x v="9"/>
    <s v="Minas Gerais"/>
    <s v="Sudeste"/>
    <s v="211A_PO08 - Implementação e recuperação de insfraestrutura básica"/>
    <m/>
    <x v="1"/>
    <x v="1"/>
    <x v="1"/>
    <n v="0"/>
    <n v="0"/>
    <n v="0"/>
    <n v="0"/>
    <n v="0"/>
    <n v="0"/>
    <n v="0"/>
    <n v="0"/>
    <x v="1"/>
    <m/>
    <m/>
    <m/>
    <m/>
    <m/>
    <m/>
  </r>
  <r>
    <x v="9"/>
    <s v="Minas Gerais"/>
    <s v="Sudeste"/>
    <s v="211A_PO08 - Implementação e recuperação de insfraestrutura básica"/>
    <m/>
    <x v="1"/>
    <x v="1"/>
    <x v="2"/>
    <n v="0"/>
    <n v="0"/>
    <n v="0"/>
    <n v="0"/>
    <n v="0"/>
    <n v="0"/>
    <n v="0"/>
    <n v="0"/>
    <x v="1"/>
    <m/>
    <m/>
    <m/>
    <m/>
    <m/>
    <m/>
  </r>
  <r>
    <x v="9"/>
    <s v="Minas Gerais"/>
    <s v="Sudeste"/>
    <s v="211A_PO08 - Implementação e recuperação de insfraestrutura básica"/>
    <m/>
    <x v="2"/>
    <x v="0"/>
    <x v="1"/>
    <n v="0"/>
    <n v="0"/>
    <n v="0"/>
    <n v="0"/>
    <m/>
    <n v="593"/>
    <n v="0"/>
    <n v="0"/>
    <x v="1"/>
    <m/>
    <m/>
    <m/>
    <m/>
    <m/>
    <m/>
  </r>
  <r>
    <x v="9"/>
    <s v="Minas Gerais"/>
    <s v="Sudeste"/>
    <s v="211A_PO08 - Implementação e recuperação de insfraestrutura básica"/>
    <m/>
    <x v="2"/>
    <x v="0"/>
    <x v="2"/>
    <n v="0"/>
    <n v="0"/>
    <n v="0"/>
    <n v="0"/>
    <n v="0"/>
    <n v="0"/>
    <n v="0"/>
    <n v="0"/>
    <x v="1"/>
    <m/>
    <m/>
    <m/>
    <m/>
    <m/>
    <m/>
  </r>
  <r>
    <x v="9"/>
    <s v="Minas Gerais"/>
    <s v="Sudeste"/>
    <s v="211A_PO08 - Implementação e recuperação de insfraestrutura básica"/>
    <m/>
    <x v="2"/>
    <x v="1"/>
    <x v="3"/>
    <n v="0"/>
    <n v="0"/>
    <n v="0"/>
    <n v="0"/>
    <n v="0"/>
    <n v="0"/>
    <n v="0"/>
    <n v="0"/>
    <x v="1"/>
    <m/>
    <m/>
    <m/>
    <m/>
    <m/>
    <m/>
  </r>
  <r>
    <x v="9"/>
    <s v="Minas Gerais"/>
    <s v="Sudeste"/>
    <s v="211A_PO08 - Implementação e recuperação de insfraestrutura básica"/>
    <m/>
    <x v="2"/>
    <x v="1"/>
    <x v="1"/>
    <n v="0"/>
    <n v="0"/>
    <n v="0"/>
    <n v="0"/>
    <n v="0"/>
    <n v="0"/>
    <n v="0"/>
    <n v="0"/>
    <x v="1"/>
    <m/>
    <m/>
    <m/>
    <m/>
    <m/>
    <m/>
  </r>
  <r>
    <x v="9"/>
    <s v="Minas Gerais"/>
    <s v="Sudeste"/>
    <s v="211A_PO08 - Implementação e recuperação de insfraestrutura básica"/>
    <m/>
    <x v="2"/>
    <x v="1"/>
    <x v="2"/>
    <n v="0"/>
    <n v="0"/>
    <n v="0"/>
    <n v="0"/>
    <n v="0"/>
    <n v="0"/>
    <n v="0"/>
    <n v="0"/>
    <x v="1"/>
    <m/>
    <m/>
    <m/>
    <m/>
    <m/>
    <m/>
  </r>
  <r>
    <x v="9"/>
    <s v="Minas Gerais"/>
    <s v="Sudeste"/>
    <s v="211A_PO08 - Implementação e recuperação de insfraestrutura básica"/>
    <m/>
    <x v="3"/>
    <x v="0"/>
    <x v="1"/>
    <n v="0"/>
    <n v="0"/>
    <n v="0"/>
    <n v="0"/>
    <m/>
    <n v="593"/>
    <n v="0"/>
    <n v="0"/>
    <x v="1"/>
    <m/>
    <m/>
    <m/>
    <m/>
    <m/>
    <m/>
  </r>
  <r>
    <x v="9"/>
    <s v="Minas Gerais"/>
    <s v="Sudeste"/>
    <s v="211A_PO08 - Implementação e recuperação de insfraestrutura básica"/>
    <m/>
    <x v="3"/>
    <x v="0"/>
    <x v="2"/>
    <n v="0"/>
    <n v="0"/>
    <n v="0"/>
    <n v="0"/>
    <n v="0"/>
    <n v="0"/>
    <n v="0"/>
    <n v="0"/>
    <x v="1"/>
    <m/>
    <m/>
    <m/>
    <m/>
    <m/>
    <m/>
  </r>
  <r>
    <x v="9"/>
    <s v="Minas Gerais"/>
    <s v="Sudeste"/>
    <s v="211A_PO08 - Implementação e recuperação de insfraestrutura básica"/>
    <m/>
    <x v="3"/>
    <x v="1"/>
    <x v="3"/>
    <n v="0"/>
    <n v="0"/>
    <n v="0"/>
    <n v="0"/>
    <n v="0"/>
    <n v="0"/>
    <n v="0"/>
    <n v="0"/>
    <x v="1"/>
    <m/>
    <m/>
    <m/>
    <m/>
    <m/>
    <m/>
  </r>
  <r>
    <x v="9"/>
    <s v="Minas Gerais"/>
    <s v="Sudeste"/>
    <s v="211A_PO08 - Implementação e recuperação de insfraestrutura básica"/>
    <m/>
    <x v="3"/>
    <x v="1"/>
    <x v="1"/>
    <n v="0"/>
    <n v="0"/>
    <n v="0"/>
    <n v="0"/>
    <n v="0"/>
    <n v="0"/>
    <n v="0"/>
    <n v="0"/>
    <x v="1"/>
    <m/>
    <m/>
    <m/>
    <m/>
    <m/>
    <m/>
  </r>
  <r>
    <x v="9"/>
    <s v="Minas Gerais"/>
    <s v="Sudeste"/>
    <s v="211A_PO08 - Implementação e recuperação de insfraestrutura básica"/>
    <m/>
    <x v="3"/>
    <x v="1"/>
    <x v="2"/>
    <n v="0"/>
    <n v="0"/>
    <n v="0"/>
    <n v="0"/>
    <n v="0"/>
    <n v="0"/>
    <n v="0"/>
    <n v="0"/>
    <x v="1"/>
    <m/>
    <m/>
    <m/>
    <m/>
    <m/>
    <m/>
  </r>
  <r>
    <x v="9"/>
    <s v="Minas Gerais"/>
    <s v="Sudeste"/>
    <s v="211A_PO08 - Implementação e recuperação de insfraestrutura básica"/>
    <m/>
    <x v="4"/>
    <x v="0"/>
    <x v="1"/>
    <n v="0"/>
    <n v="0"/>
    <n v="0"/>
    <n v="0"/>
    <m/>
    <n v="593"/>
    <n v="0"/>
    <n v="0"/>
    <x v="1"/>
    <m/>
    <m/>
    <m/>
    <m/>
    <m/>
    <m/>
  </r>
  <r>
    <x v="9"/>
    <s v="Minas Gerais"/>
    <s v="Sudeste"/>
    <s v="211A_PO08 - Implementação e recuperação de insfraestrutura básica"/>
    <m/>
    <x v="4"/>
    <x v="0"/>
    <x v="2"/>
    <n v="0"/>
    <n v="0"/>
    <n v="0"/>
    <n v="0"/>
    <n v="0"/>
    <n v="0"/>
    <n v="0"/>
    <n v="0"/>
    <x v="1"/>
    <m/>
    <m/>
    <m/>
    <m/>
    <m/>
    <m/>
  </r>
  <r>
    <x v="9"/>
    <s v="Minas Gerais"/>
    <s v="Sudeste"/>
    <s v="211A_PO08 - Implementação e recuperação de insfraestrutura básica"/>
    <m/>
    <x v="4"/>
    <x v="1"/>
    <x v="3"/>
    <n v="0"/>
    <n v="0"/>
    <n v="0"/>
    <n v="0"/>
    <n v="0"/>
    <n v="0"/>
    <n v="0"/>
    <n v="0"/>
    <x v="1"/>
    <m/>
    <m/>
    <m/>
    <m/>
    <m/>
    <m/>
  </r>
  <r>
    <x v="9"/>
    <s v="Minas Gerais"/>
    <s v="Sudeste"/>
    <s v="211A_PO08 - Implementação e recuperação de insfraestrutura básica"/>
    <m/>
    <x v="4"/>
    <x v="1"/>
    <x v="1"/>
    <n v="0"/>
    <n v="0"/>
    <n v="0"/>
    <n v="0"/>
    <n v="0"/>
    <n v="0"/>
    <n v="0"/>
    <n v="0"/>
    <x v="1"/>
    <m/>
    <m/>
    <m/>
    <m/>
    <m/>
    <m/>
  </r>
  <r>
    <x v="9"/>
    <s v="Minas Gerais"/>
    <s v="Sudeste"/>
    <s v="211A_PO08 - Implementação e recuperação de insfraestrutura básica"/>
    <m/>
    <x v="4"/>
    <x v="1"/>
    <x v="2"/>
    <n v="0"/>
    <n v="0"/>
    <n v="0"/>
    <n v="0"/>
    <n v="0"/>
    <n v="0"/>
    <n v="0"/>
    <n v="0"/>
    <x v="1"/>
    <m/>
    <m/>
    <m/>
    <m/>
    <m/>
    <m/>
  </r>
  <r>
    <x v="12"/>
    <s v="Sergipe"/>
    <s v="Nordeste"/>
    <s v="211A_PO08 - Implementação e recuperação de insfraestrutura básica"/>
    <m/>
    <x v="0"/>
    <x v="0"/>
    <x v="0"/>
    <n v="0"/>
    <n v="0"/>
    <n v="0"/>
    <n v="0"/>
    <n v="0"/>
    <n v="0"/>
    <n v="0"/>
    <n v="0"/>
    <x v="1"/>
    <m/>
    <m/>
    <m/>
    <m/>
    <m/>
    <m/>
  </r>
  <r>
    <x v="12"/>
    <s v="Sergipe"/>
    <s v="Nordeste"/>
    <s v="211A_PO08 - Implementação e recuperação de insfraestrutura básica"/>
    <m/>
    <x v="0"/>
    <x v="0"/>
    <x v="1"/>
    <n v="0"/>
    <n v="0"/>
    <n v="0"/>
    <n v="0"/>
    <n v="0"/>
    <n v="0"/>
    <n v="0"/>
    <n v="0"/>
    <x v="1"/>
    <m/>
    <m/>
    <m/>
    <m/>
    <m/>
    <m/>
  </r>
  <r>
    <x v="12"/>
    <s v="Sergipe"/>
    <s v="Nordeste"/>
    <s v="211A_PO08 - Implementação e recuperação de insfraestrutura básica"/>
    <m/>
    <x v="0"/>
    <x v="0"/>
    <x v="2"/>
    <n v="0"/>
    <n v="0"/>
    <n v="0"/>
    <n v="0"/>
    <n v="0"/>
    <n v="0"/>
    <n v="0"/>
    <n v="0"/>
    <x v="1"/>
    <m/>
    <m/>
    <m/>
    <m/>
    <m/>
    <m/>
  </r>
  <r>
    <x v="12"/>
    <s v="Sergipe"/>
    <s v="Nordeste"/>
    <s v="211A_PO08 - Implementação e recuperação de insfraestrutura básica"/>
    <m/>
    <x v="0"/>
    <x v="1"/>
    <x v="3"/>
    <n v="0"/>
    <n v="0"/>
    <n v="0"/>
    <n v="0"/>
    <n v="0"/>
    <n v="0"/>
    <n v="0"/>
    <n v="0"/>
    <x v="1"/>
    <m/>
    <m/>
    <m/>
    <m/>
    <m/>
    <m/>
  </r>
  <r>
    <x v="12"/>
    <s v="Sergipe"/>
    <s v="Nordeste"/>
    <s v="211A_PO08 - Implementação e recuperação de insfraestrutura básica"/>
    <m/>
    <x v="0"/>
    <x v="1"/>
    <x v="1"/>
    <n v="0"/>
    <n v="0"/>
    <n v="0"/>
    <n v="0"/>
    <n v="0"/>
    <n v="0"/>
    <n v="0"/>
    <n v="0"/>
    <x v="1"/>
    <m/>
    <m/>
    <m/>
    <m/>
    <m/>
    <m/>
  </r>
  <r>
    <x v="13"/>
    <s v="Paraná"/>
    <s v="Sul"/>
    <s v="211A_PO08 - Implementação e recuperação de insfraestrutura básica"/>
    <n v="0"/>
    <x v="0"/>
    <x v="1"/>
    <x v="2"/>
    <n v="0"/>
    <n v="0"/>
    <n v="0"/>
    <n v="0"/>
    <n v="0"/>
    <n v="0"/>
    <n v="0"/>
    <n v="0"/>
    <x v="1"/>
    <n v="50000"/>
    <m/>
    <m/>
    <m/>
    <m/>
    <m/>
  </r>
  <r>
    <x v="12"/>
    <s v="Sergipe"/>
    <s v="Nordeste"/>
    <s v="211A_PO08 - Implementação e recuperação de insfraestrutura básica"/>
    <m/>
    <x v="1"/>
    <x v="1"/>
    <x v="3"/>
    <n v="0"/>
    <n v="0"/>
    <n v="0"/>
    <n v="0"/>
    <n v="0"/>
    <n v="0"/>
    <n v="0"/>
    <n v="0"/>
    <x v="1"/>
    <m/>
    <m/>
    <m/>
    <m/>
    <m/>
    <m/>
  </r>
  <r>
    <x v="12"/>
    <s v="Sergipe"/>
    <s v="Nordeste"/>
    <s v="211A_PO08 - Implementação e recuperação de insfraestrutura básica"/>
    <m/>
    <x v="1"/>
    <x v="1"/>
    <x v="1"/>
    <n v="0"/>
    <n v="0"/>
    <n v="0"/>
    <n v="0"/>
    <n v="0"/>
    <n v="0"/>
    <n v="0"/>
    <n v="0"/>
    <x v="1"/>
    <m/>
    <m/>
    <m/>
    <m/>
    <m/>
    <m/>
  </r>
  <r>
    <x v="12"/>
    <s v="Sergipe"/>
    <s v="Nordeste"/>
    <s v="211A_PO08 - Implementação e recuperação de insfraestrutura básica"/>
    <m/>
    <x v="1"/>
    <x v="1"/>
    <x v="2"/>
    <n v="0"/>
    <n v="0"/>
    <n v="0"/>
    <n v="0"/>
    <n v="0"/>
    <n v="0"/>
    <n v="0"/>
    <n v="0"/>
    <x v="1"/>
    <m/>
    <m/>
    <m/>
    <m/>
    <m/>
    <m/>
  </r>
  <r>
    <x v="12"/>
    <s v="Sergipe"/>
    <s v="Nordeste"/>
    <s v="211A_PO08 - Implementação e recuperação de insfraestrutura básica"/>
    <m/>
    <x v="2"/>
    <x v="1"/>
    <x v="3"/>
    <n v="0"/>
    <n v="0"/>
    <n v="0"/>
    <n v="0"/>
    <n v="0"/>
    <n v="0"/>
    <n v="0"/>
    <n v="0"/>
    <x v="1"/>
    <m/>
    <m/>
    <m/>
    <m/>
    <m/>
    <m/>
  </r>
  <r>
    <x v="12"/>
    <s v="Sergipe"/>
    <s v="Nordeste"/>
    <s v="211A_PO08 - Implementação e recuperação de insfraestrutura básica"/>
    <m/>
    <x v="2"/>
    <x v="1"/>
    <x v="1"/>
    <n v="0"/>
    <n v="0"/>
    <n v="0"/>
    <n v="0"/>
    <n v="0"/>
    <n v="0"/>
    <n v="0"/>
    <n v="0"/>
    <x v="1"/>
    <m/>
    <m/>
    <m/>
    <m/>
    <m/>
    <m/>
  </r>
  <r>
    <x v="12"/>
    <s v="Sergipe"/>
    <s v="Nordeste"/>
    <s v="211A_PO08 - Implementação e recuperação de insfraestrutura básica"/>
    <m/>
    <x v="2"/>
    <x v="1"/>
    <x v="2"/>
    <n v="0"/>
    <n v="0"/>
    <n v="0"/>
    <n v="0"/>
    <n v="0"/>
    <n v="0"/>
    <n v="0"/>
    <n v="0"/>
    <x v="1"/>
    <m/>
    <m/>
    <m/>
    <m/>
    <m/>
    <m/>
  </r>
  <r>
    <x v="12"/>
    <s v="Sergipe"/>
    <s v="Nordeste"/>
    <s v="211A_PO08 - Implementação e recuperação de insfraestrutura básica"/>
    <m/>
    <x v="3"/>
    <x v="1"/>
    <x v="3"/>
    <n v="0"/>
    <n v="0"/>
    <n v="0"/>
    <n v="0"/>
    <n v="0"/>
    <n v="0"/>
    <n v="0"/>
    <n v="0"/>
    <x v="1"/>
    <m/>
    <m/>
    <m/>
    <m/>
    <m/>
    <m/>
  </r>
  <r>
    <x v="12"/>
    <s v="Sergipe"/>
    <s v="Nordeste"/>
    <s v="211A_PO08 - Implementação e recuperação de insfraestrutura básica"/>
    <m/>
    <x v="3"/>
    <x v="1"/>
    <x v="1"/>
    <n v="0"/>
    <n v="0"/>
    <n v="0"/>
    <n v="0"/>
    <n v="0"/>
    <n v="0"/>
    <n v="0"/>
    <n v="0"/>
    <x v="1"/>
    <m/>
    <m/>
    <m/>
    <m/>
    <m/>
    <m/>
  </r>
  <r>
    <x v="12"/>
    <s v="Sergipe"/>
    <s v="Nordeste"/>
    <s v="211A_PO08 - Implementação e recuperação de insfraestrutura básica"/>
    <m/>
    <x v="3"/>
    <x v="1"/>
    <x v="2"/>
    <n v="0"/>
    <n v="0"/>
    <n v="0"/>
    <n v="0"/>
    <n v="0"/>
    <n v="0"/>
    <n v="0"/>
    <n v="0"/>
    <x v="1"/>
    <m/>
    <m/>
    <m/>
    <m/>
    <m/>
    <m/>
  </r>
  <r>
    <x v="12"/>
    <s v="Sergipe"/>
    <s v="Nordeste"/>
    <s v="211A_PO08 - Implementação e recuperação de insfraestrutura básica"/>
    <m/>
    <x v="4"/>
    <x v="1"/>
    <x v="3"/>
    <n v="0"/>
    <n v="0"/>
    <n v="0"/>
    <n v="0"/>
    <n v="0"/>
    <n v="0"/>
    <n v="0"/>
    <n v="0"/>
    <x v="1"/>
    <m/>
    <m/>
    <m/>
    <m/>
    <m/>
    <m/>
  </r>
  <r>
    <x v="12"/>
    <s v="Sergipe"/>
    <s v="Nordeste"/>
    <s v="211A_PO08 - Implementação e recuperação de insfraestrutura básica"/>
    <m/>
    <x v="4"/>
    <x v="1"/>
    <x v="1"/>
    <n v="0"/>
    <n v="0"/>
    <n v="0"/>
    <n v="0"/>
    <n v="0"/>
    <n v="0"/>
    <n v="0"/>
    <n v="0"/>
    <x v="1"/>
    <m/>
    <m/>
    <m/>
    <m/>
    <m/>
    <m/>
  </r>
  <r>
    <x v="12"/>
    <s v="Sergipe"/>
    <s v="Nordeste"/>
    <s v="211A_PO08 - Implementação e recuperação de insfraestrutura básica"/>
    <m/>
    <x v="4"/>
    <x v="1"/>
    <x v="2"/>
    <n v="0"/>
    <n v="0"/>
    <n v="0"/>
    <n v="0"/>
    <n v="0"/>
    <n v="0"/>
    <n v="0"/>
    <n v="0"/>
    <x v="1"/>
    <m/>
    <m/>
    <m/>
    <m/>
    <m/>
    <m/>
  </r>
  <r>
    <x v="6"/>
    <s v="Goias"/>
    <s v="Centro-oeste"/>
    <s v="211A_PO08 - Implementação e recuperação de insfraestrutura básica"/>
    <m/>
    <x v="0"/>
    <x v="0"/>
    <x v="0"/>
    <n v="0"/>
    <n v="0"/>
    <n v="0"/>
    <n v="0"/>
    <n v="0"/>
    <n v="0"/>
    <n v="0"/>
    <n v="0"/>
    <x v="1"/>
    <m/>
    <m/>
    <m/>
    <m/>
    <m/>
    <m/>
  </r>
  <r>
    <x v="6"/>
    <s v="Goias"/>
    <s v="Centro-oeste"/>
    <s v="211A_PO08 - Implementação e recuperação de insfraestrutura básica"/>
    <m/>
    <x v="0"/>
    <x v="0"/>
    <x v="1"/>
    <n v="0"/>
    <n v="0"/>
    <n v="0"/>
    <n v="0"/>
    <n v="0"/>
    <n v="0"/>
    <n v="0"/>
    <n v="0"/>
    <x v="1"/>
    <m/>
    <m/>
    <m/>
    <m/>
    <m/>
    <m/>
  </r>
  <r>
    <x v="6"/>
    <s v="Goias"/>
    <s v="Centro-oeste"/>
    <s v="211A_PO08 - Implementação e recuperação de insfraestrutura básica"/>
    <m/>
    <x v="0"/>
    <x v="0"/>
    <x v="2"/>
    <n v="0"/>
    <n v="0"/>
    <n v="0"/>
    <n v="0"/>
    <n v="0"/>
    <n v="0"/>
    <n v="0"/>
    <n v="0"/>
    <x v="1"/>
    <m/>
    <m/>
    <m/>
    <m/>
    <m/>
    <m/>
  </r>
  <r>
    <x v="6"/>
    <s v="Goias"/>
    <s v="Centro-oeste"/>
    <s v="211A_PO08 - Implementação e recuperação de insfraestrutura básica"/>
    <m/>
    <x v="0"/>
    <x v="1"/>
    <x v="3"/>
    <n v="0"/>
    <n v="0"/>
    <n v="0"/>
    <n v="0"/>
    <n v="0"/>
    <n v="0"/>
    <n v="0"/>
    <n v="0"/>
    <x v="1"/>
    <m/>
    <m/>
    <m/>
    <m/>
    <m/>
    <m/>
  </r>
  <r>
    <x v="6"/>
    <s v="Goias"/>
    <s v="Centro-oeste"/>
    <s v="211A_PO08 - Implementação e recuperação de insfraestrutura básica"/>
    <m/>
    <x v="0"/>
    <x v="1"/>
    <x v="1"/>
    <n v="0"/>
    <n v="0"/>
    <n v="0"/>
    <n v="0"/>
    <n v="0"/>
    <n v="0"/>
    <n v="0"/>
    <n v="0"/>
    <x v="1"/>
    <m/>
    <m/>
    <m/>
    <m/>
    <m/>
    <m/>
  </r>
  <r>
    <x v="8"/>
    <s v="Santa Catarina"/>
    <s v="Sul"/>
    <s v="211A_PO08 - Implementação e recuperação de insfraestrutura básica"/>
    <n v="0"/>
    <x v="0"/>
    <x v="1"/>
    <x v="2"/>
    <n v="0"/>
    <n v="0"/>
    <n v="0"/>
    <n v="0"/>
    <n v="0"/>
    <n v="0"/>
    <n v="0"/>
    <n v="0"/>
    <x v="1"/>
    <n v="50000"/>
    <m/>
    <m/>
    <m/>
    <m/>
    <m/>
  </r>
  <r>
    <x v="6"/>
    <s v="Goias"/>
    <s v="Centro-oeste"/>
    <s v="211A_PO08 - Implementação e recuperação de insfraestrutura básica"/>
    <m/>
    <x v="1"/>
    <x v="1"/>
    <x v="3"/>
    <n v="0"/>
    <n v="0"/>
    <n v="0"/>
    <n v="0"/>
    <n v="0"/>
    <n v="0"/>
    <n v="0"/>
    <n v="0"/>
    <x v="1"/>
    <m/>
    <m/>
    <m/>
    <m/>
    <m/>
    <m/>
  </r>
  <r>
    <x v="6"/>
    <s v="Goias"/>
    <s v="Centro-oeste"/>
    <s v="211A_PO08 - Implementação e recuperação de insfraestrutura básica"/>
    <m/>
    <x v="1"/>
    <x v="1"/>
    <x v="1"/>
    <n v="0"/>
    <n v="0"/>
    <n v="0"/>
    <n v="0"/>
    <n v="0"/>
    <n v="0"/>
    <n v="0"/>
    <n v="0"/>
    <x v="1"/>
    <m/>
    <m/>
    <m/>
    <m/>
    <m/>
    <m/>
  </r>
  <r>
    <x v="6"/>
    <s v="Goias"/>
    <s v="Centro-oeste"/>
    <s v="211A_PO08 - Implementação e recuperação de insfraestrutura básica"/>
    <m/>
    <x v="1"/>
    <x v="1"/>
    <x v="2"/>
    <n v="0"/>
    <n v="0"/>
    <n v="0"/>
    <n v="0"/>
    <n v="0"/>
    <n v="0"/>
    <n v="0"/>
    <n v="0"/>
    <x v="1"/>
    <m/>
    <m/>
    <m/>
    <m/>
    <m/>
    <m/>
  </r>
  <r>
    <x v="6"/>
    <s v="Goias"/>
    <s v="Centro-oeste"/>
    <s v="211A_PO08 - Implementação e recuperação de insfraestrutura básica"/>
    <m/>
    <x v="2"/>
    <x v="1"/>
    <x v="3"/>
    <n v="0"/>
    <n v="0"/>
    <n v="0"/>
    <n v="0"/>
    <n v="0"/>
    <n v="0"/>
    <n v="0"/>
    <n v="0"/>
    <x v="1"/>
    <m/>
    <m/>
    <m/>
    <m/>
    <m/>
    <m/>
  </r>
  <r>
    <x v="6"/>
    <s v="Goias"/>
    <s v="Centro-oeste"/>
    <s v="211A_PO08 - Implementação e recuperação de insfraestrutura básica"/>
    <m/>
    <x v="2"/>
    <x v="1"/>
    <x v="1"/>
    <n v="0"/>
    <n v="0"/>
    <n v="0"/>
    <n v="0"/>
    <n v="0"/>
    <n v="0"/>
    <n v="0"/>
    <n v="0"/>
    <x v="1"/>
    <m/>
    <m/>
    <m/>
    <m/>
    <m/>
    <m/>
  </r>
  <r>
    <x v="6"/>
    <s v="Goias"/>
    <s v="Centro-oeste"/>
    <s v="211A_PO08 - Implementação e recuperação de insfraestrutura básica"/>
    <m/>
    <x v="2"/>
    <x v="1"/>
    <x v="2"/>
    <n v="0"/>
    <n v="0"/>
    <n v="0"/>
    <n v="0"/>
    <n v="0"/>
    <n v="0"/>
    <n v="0"/>
    <n v="0"/>
    <x v="1"/>
    <m/>
    <m/>
    <m/>
    <m/>
    <m/>
    <m/>
  </r>
  <r>
    <x v="6"/>
    <s v="Goias"/>
    <s v="Centro-oeste"/>
    <s v="211A_PO08 - Implementação e recuperação de insfraestrutura básica"/>
    <m/>
    <x v="3"/>
    <x v="1"/>
    <x v="3"/>
    <n v="0"/>
    <n v="0"/>
    <n v="0"/>
    <n v="0"/>
    <n v="0"/>
    <n v="0"/>
    <n v="0"/>
    <n v="0"/>
    <x v="1"/>
    <m/>
    <m/>
    <m/>
    <m/>
    <m/>
    <m/>
  </r>
  <r>
    <x v="6"/>
    <s v="Goias"/>
    <s v="Centro-oeste"/>
    <s v="211A_PO08 - Implementação e recuperação de insfraestrutura básica"/>
    <m/>
    <x v="3"/>
    <x v="1"/>
    <x v="1"/>
    <n v="0"/>
    <n v="0"/>
    <n v="0"/>
    <n v="0"/>
    <n v="0"/>
    <n v="0"/>
    <n v="0"/>
    <n v="0"/>
    <x v="1"/>
    <m/>
    <m/>
    <m/>
    <m/>
    <m/>
    <m/>
  </r>
  <r>
    <x v="6"/>
    <s v="Goias"/>
    <s v="Centro-oeste"/>
    <s v="211A_PO08 - Implementação e recuperação de insfraestrutura básica"/>
    <m/>
    <x v="3"/>
    <x v="1"/>
    <x v="2"/>
    <n v="0"/>
    <n v="0"/>
    <n v="0"/>
    <n v="0"/>
    <n v="0"/>
    <n v="0"/>
    <n v="0"/>
    <n v="0"/>
    <x v="1"/>
    <m/>
    <m/>
    <m/>
    <m/>
    <m/>
    <m/>
  </r>
  <r>
    <x v="6"/>
    <s v="Goias"/>
    <s v="Centro-oeste"/>
    <s v="211A_PO08 - Implementação e recuperação de insfraestrutura básica"/>
    <m/>
    <x v="4"/>
    <x v="1"/>
    <x v="3"/>
    <n v="0"/>
    <n v="0"/>
    <n v="0"/>
    <n v="0"/>
    <n v="0"/>
    <n v="0"/>
    <n v="0"/>
    <n v="0"/>
    <x v="1"/>
    <m/>
    <m/>
    <m/>
    <m/>
    <m/>
    <m/>
  </r>
  <r>
    <x v="6"/>
    <s v="Goias"/>
    <s v="Centro-oeste"/>
    <s v="211A_PO08 - Implementação e recuperação de insfraestrutura básica"/>
    <m/>
    <x v="4"/>
    <x v="1"/>
    <x v="1"/>
    <n v="0"/>
    <n v="0"/>
    <n v="0"/>
    <n v="0"/>
    <n v="0"/>
    <n v="0"/>
    <n v="0"/>
    <n v="0"/>
    <x v="1"/>
    <m/>
    <m/>
    <m/>
    <m/>
    <m/>
    <m/>
  </r>
  <r>
    <x v="6"/>
    <s v="Goias"/>
    <s v="Centro-oeste"/>
    <s v="211A_PO08 - Implementação e recuperação de insfraestrutura básica"/>
    <m/>
    <x v="4"/>
    <x v="1"/>
    <x v="2"/>
    <n v="0"/>
    <n v="0"/>
    <n v="0"/>
    <n v="0"/>
    <n v="0"/>
    <n v="0"/>
    <n v="0"/>
    <n v="0"/>
    <x v="1"/>
    <m/>
    <m/>
    <m/>
    <m/>
    <m/>
    <m/>
  </r>
  <r>
    <x v="14"/>
    <s v="Marabá"/>
    <s v="NORTE"/>
    <s v="211A_PO08 - Implementação e recuperação de insfraestrutura básica"/>
    <m/>
    <x v="0"/>
    <x v="0"/>
    <x v="0"/>
    <n v="589.03"/>
    <n v="2362"/>
    <n v="1319.07"/>
    <n v="9913"/>
    <n v="0"/>
    <n v="0"/>
    <n v="72"/>
    <n v="6931"/>
    <x v="1"/>
    <m/>
    <m/>
    <m/>
    <m/>
    <m/>
    <m/>
  </r>
  <r>
    <x v="14"/>
    <s v="Marabá"/>
    <s v="NORTE"/>
    <s v="211A_PO08 - Implementação e recuperação de insfraestrutura básica"/>
    <m/>
    <x v="0"/>
    <x v="0"/>
    <x v="1"/>
    <n v="589.03"/>
    <n v="2362"/>
    <n v="1319.07"/>
    <n v="9913"/>
    <n v="0"/>
    <n v="0"/>
    <n v="72"/>
    <n v="6931"/>
    <x v="1"/>
    <m/>
    <m/>
    <m/>
    <m/>
    <m/>
    <m/>
  </r>
  <r>
    <x v="14"/>
    <s v="Marabá"/>
    <s v="NORTE"/>
    <s v="211A_PO08 - Implementação e recuperação de insfraestrutura básica"/>
    <m/>
    <x v="0"/>
    <x v="0"/>
    <x v="2"/>
    <n v="0"/>
    <n v="0"/>
    <n v="0"/>
    <n v="0"/>
    <n v="0"/>
    <n v="0"/>
    <n v="0"/>
    <n v="0"/>
    <x v="1"/>
    <m/>
    <m/>
    <m/>
    <m/>
    <m/>
    <m/>
  </r>
  <r>
    <x v="14"/>
    <s v="Marabá"/>
    <s v="NORTE"/>
    <s v="211A_PO08 - Implementação e recuperação de insfraestrutura básica"/>
    <m/>
    <x v="0"/>
    <x v="1"/>
    <x v="3"/>
    <n v="0"/>
    <n v="0"/>
    <n v="0"/>
    <n v="0"/>
    <n v="0"/>
    <n v="0"/>
    <n v="0"/>
    <n v="0"/>
    <x v="1"/>
    <m/>
    <m/>
    <m/>
    <m/>
    <m/>
    <m/>
  </r>
  <r>
    <x v="14"/>
    <s v="Marabá"/>
    <s v="NORTE"/>
    <s v="211A_PO08 - Implementação e recuperação de insfraestrutura básica"/>
    <m/>
    <x v="0"/>
    <x v="1"/>
    <x v="1"/>
    <n v="0"/>
    <n v="0"/>
    <n v="0"/>
    <n v="0"/>
    <n v="0"/>
    <n v="0"/>
    <n v="0"/>
    <n v="0"/>
    <x v="1"/>
    <m/>
    <m/>
    <m/>
    <m/>
    <m/>
    <m/>
  </r>
  <r>
    <x v="15"/>
    <s v="Rio Grande do Sul"/>
    <s v="Sul"/>
    <s v="211A_PO08 - Implementação e recuperação de insfraestrutura básica"/>
    <n v="0"/>
    <x v="0"/>
    <x v="1"/>
    <x v="2"/>
    <n v="0"/>
    <n v="0"/>
    <n v="0"/>
    <n v="0"/>
    <n v="0"/>
    <n v="0"/>
    <n v="0"/>
    <n v="0"/>
    <x v="1"/>
    <n v="110000"/>
    <m/>
    <m/>
    <m/>
    <m/>
    <m/>
  </r>
  <r>
    <x v="14"/>
    <s v="Marabá"/>
    <s v="NORTE"/>
    <s v="211A_PO08 - Implementação e recuperação de insfraestrutura básica"/>
    <m/>
    <x v="1"/>
    <x v="0"/>
    <x v="0"/>
    <n v="0"/>
    <n v="0"/>
    <n v="0"/>
    <n v="0"/>
    <n v="0"/>
    <n v="0"/>
    <n v="0"/>
    <n v="0"/>
    <x v="1"/>
    <m/>
    <m/>
    <m/>
    <m/>
    <m/>
    <m/>
  </r>
  <r>
    <x v="14"/>
    <s v="Marabá"/>
    <s v="NORTE"/>
    <s v="211A_PO08 - Implementação e recuperação de insfraestrutura básica"/>
    <m/>
    <x v="1"/>
    <x v="0"/>
    <x v="1"/>
    <n v="589.03"/>
    <n v="2362"/>
    <n v="1319.07"/>
    <n v="9913"/>
    <n v="0"/>
    <n v="0"/>
    <n v="72"/>
    <n v="6931"/>
    <x v="1"/>
    <m/>
    <m/>
    <m/>
    <m/>
    <m/>
    <m/>
  </r>
  <r>
    <x v="14"/>
    <s v="Marabá"/>
    <s v="NORTE"/>
    <s v="211A_PO08 - Implementação e recuperação de insfraestrutura básica"/>
    <m/>
    <x v="1"/>
    <x v="0"/>
    <x v="2"/>
    <n v="0"/>
    <n v="0"/>
    <n v="0"/>
    <n v="0"/>
    <n v="0"/>
    <n v="0"/>
    <n v="0"/>
    <n v="0"/>
    <x v="1"/>
    <m/>
    <m/>
    <m/>
    <m/>
    <m/>
    <m/>
  </r>
  <r>
    <x v="14"/>
    <s v="Marabá"/>
    <s v="NORTE"/>
    <s v="211A_PO08 - Implementação e recuperação de insfraestrutura básica"/>
    <m/>
    <x v="1"/>
    <x v="1"/>
    <x v="3"/>
    <n v="0"/>
    <n v="0"/>
    <n v="0"/>
    <n v="0"/>
    <n v="0"/>
    <n v="0"/>
    <n v="0"/>
    <n v="0"/>
    <x v="1"/>
    <m/>
    <m/>
    <m/>
    <m/>
    <m/>
    <m/>
  </r>
  <r>
    <x v="14"/>
    <s v="Marabá"/>
    <s v="NORTE"/>
    <s v="211A_PO08 - Implementação e recuperação de insfraestrutura básica"/>
    <m/>
    <x v="1"/>
    <x v="1"/>
    <x v="1"/>
    <n v="0"/>
    <n v="0"/>
    <n v="0"/>
    <n v="0"/>
    <n v="0"/>
    <n v="0"/>
    <n v="0"/>
    <n v="0"/>
    <x v="1"/>
    <m/>
    <m/>
    <m/>
    <m/>
    <m/>
    <m/>
  </r>
  <r>
    <x v="14"/>
    <s v="Marabá"/>
    <s v="NORTE"/>
    <s v="211A_PO08 - Implementação e recuperação de insfraestrutura básica"/>
    <m/>
    <x v="1"/>
    <x v="1"/>
    <x v="2"/>
    <n v="0"/>
    <n v="0"/>
    <n v="0"/>
    <n v="0"/>
    <n v="0"/>
    <n v="0"/>
    <n v="0"/>
    <n v="0"/>
    <x v="1"/>
    <m/>
    <m/>
    <m/>
    <m/>
    <m/>
    <m/>
  </r>
  <r>
    <x v="14"/>
    <s v="Marabá"/>
    <s v="NORTE"/>
    <s v="211A_PO08 - Implementação e recuperação de insfraestrutura básica"/>
    <m/>
    <x v="2"/>
    <x v="0"/>
    <x v="0"/>
    <n v="0"/>
    <n v="0"/>
    <n v="0"/>
    <n v="0"/>
    <n v="0"/>
    <n v="0"/>
    <n v="0"/>
    <n v="0"/>
    <x v="1"/>
    <m/>
    <m/>
    <m/>
    <m/>
    <m/>
    <m/>
  </r>
  <r>
    <x v="14"/>
    <s v="Marabá"/>
    <s v="NORTE"/>
    <s v="211A_PO08 - Implementação e recuperação de insfraestrutura básica"/>
    <m/>
    <x v="2"/>
    <x v="0"/>
    <x v="1"/>
    <n v="589.03"/>
    <n v="2362"/>
    <n v="1319.07"/>
    <n v="9913"/>
    <n v="0"/>
    <n v="0"/>
    <n v="72"/>
    <n v="6931"/>
    <x v="1"/>
    <m/>
    <m/>
    <m/>
    <m/>
    <m/>
    <m/>
  </r>
  <r>
    <x v="14"/>
    <s v="Marabá"/>
    <s v="NORTE"/>
    <s v="211A_PO08 - Implementação e recuperação de insfraestrutura básica"/>
    <m/>
    <x v="2"/>
    <x v="0"/>
    <x v="2"/>
    <n v="0"/>
    <n v="0"/>
    <n v="0"/>
    <n v="0"/>
    <n v="0"/>
    <n v="0"/>
    <n v="0"/>
    <n v="0"/>
    <x v="1"/>
    <m/>
    <m/>
    <m/>
    <m/>
    <m/>
    <m/>
  </r>
  <r>
    <x v="14"/>
    <s v="Marabá"/>
    <s v="NORTE"/>
    <s v="211A_PO08 - Implementação e recuperação de insfraestrutura básica"/>
    <m/>
    <x v="2"/>
    <x v="1"/>
    <x v="3"/>
    <n v="0"/>
    <n v="0"/>
    <n v="0"/>
    <n v="0"/>
    <n v="0"/>
    <n v="0"/>
    <n v="0"/>
    <n v="0"/>
    <x v="1"/>
    <m/>
    <m/>
    <m/>
    <m/>
    <m/>
    <m/>
  </r>
  <r>
    <x v="14"/>
    <s v="Marabá"/>
    <s v="NORTE"/>
    <s v="211A_PO08 - Implementação e recuperação de insfraestrutura básica"/>
    <m/>
    <x v="2"/>
    <x v="1"/>
    <x v="1"/>
    <n v="0"/>
    <n v="0"/>
    <n v="0"/>
    <n v="0"/>
    <n v="0"/>
    <n v="0"/>
    <n v="0"/>
    <n v="0"/>
    <x v="1"/>
    <m/>
    <m/>
    <m/>
    <m/>
    <m/>
    <m/>
  </r>
  <r>
    <x v="14"/>
    <s v="Marabá"/>
    <s v="NORTE"/>
    <s v="211A_PO08 - Implementação e recuperação de insfraestrutura básica"/>
    <m/>
    <x v="2"/>
    <x v="1"/>
    <x v="2"/>
    <n v="0"/>
    <n v="0"/>
    <n v="0"/>
    <n v="0"/>
    <n v="0"/>
    <n v="0"/>
    <n v="0"/>
    <n v="0"/>
    <x v="1"/>
    <m/>
    <m/>
    <m/>
    <m/>
    <m/>
    <m/>
  </r>
  <r>
    <x v="14"/>
    <s v="Marabá"/>
    <s v="NORTE"/>
    <s v="211A_PO08 - Implementação e recuperação de insfraestrutura básica"/>
    <m/>
    <x v="3"/>
    <x v="0"/>
    <x v="0"/>
    <n v="0"/>
    <n v="0"/>
    <n v="0"/>
    <n v="0"/>
    <n v="0"/>
    <n v="0"/>
    <n v="0"/>
    <n v="0"/>
    <x v="1"/>
    <m/>
    <m/>
    <m/>
    <m/>
    <m/>
    <m/>
  </r>
  <r>
    <x v="14"/>
    <s v="Marabá"/>
    <s v="NORTE"/>
    <s v="211A_PO08 - Implementação e recuperação de insfraestrutura básica"/>
    <m/>
    <x v="3"/>
    <x v="0"/>
    <x v="1"/>
    <n v="589.03"/>
    <n v="2362"/>
    <n v="1319.07"/>
    <n v="9913"/>
    <n v="0"/>
    <n v="0"/>
    <n v="72"/>
    <n v="6931"/>
    <x v="1"/>
    <m/>
    <m/>
    <m/>
    <m/>
    <m/>
    <m/>
  </r>
  <r>
    <x v="14"/>
    <s v="Marabá"/>
    <s v="NORTE"/>
    <s v="211A_PO08 - Implementação e recuperação de insfraestrutura básica"/>
    <m/>
    <x v="3"/>
    <x v="0"/>
    <x v="2"/>
    <n v="0"/>
    <n v="0"/>
    <n v="0"/>
    <n v="0"/>
    <n v="0"/>
    <n v="0"/>
    <n v="0"/>
    <n v="0"/>
    <x v="1"/>
    <m/>
    <m/>
    <m/>
    <m/>
    <m/>
    <m/>
  </r>
  <r>
    <x v="14"/>
    <s v="Marabá"/>
    <s v="NORTE"/>
    <s v="211A_PO08 - Implementação e recuperação de insfraestrutura básica"/>
    <m/>
    <x v="3"/>
    <x v="1"/>
    <x v="3"/>
    <n v="0"/>
    <n v="0"/>
    <n v="0"/>
    <n v="0"/>
    <n v="0"/>
    <n v="0"/>
    <n v="0"/>
    <n v="0"/>
    <x v="1"/>
    <m/>
    <m/>
    <m/>
    <m/>
    <m/>
    <m/>
  </r>
  <r>
    <x v="14"/>
    <s v="Marabá"/>
    <s v="NORTE"/>
    <s v="211A_PO08 - Implementação e recuperação de insfraestrutura básica"/>
    <m/>
    <x v="3"/>
    <x v="1"/>
    <x v="1"/>
    <n v="0"/>
    <n v="0"/>
    <n v="0"/>
    <n v="0"/>
    <n v="0"/>
    <n v="0"/>
    <n v="0"/>
    <n v="0"/>
    <x v="1"/>
    <m/>
    <m/>
    <m/>
    <m/>
    <m/>
    <m/>
  </r>
  <r>
    <x v="14"/>
    <s v="Marabá"/>
    <s v="NORTE"/>
    <s v="211A_PO08 - Implementação e recuperação de insfraestrutura básica"/>
    <m/>
    <x v="3"/>
    <x v="1"/>
    <x v="2"/>
    <n v="0"/>
    <n v="0"/>
    <n v="0"/>
    <n v="0"/>
    <n v="0"/>
    <n v="0"/>
    <n v="0"/>
    <n v="0"/>
    <x v="1"/>
    <m/>
    <m/>
    <m/>
    <m/>
    <m/>
    <m/>
  </r>
  <r>
    <x v="14"/>
    <s v="Marabá"/>
    <s v="NORTE"/>
    <s v="211A_PO08 - Implementação e recuperação de insfraestrutura básica"/>
    <m/>
    <x v="4"/>
    <x v="0"/>
    <x v="0"/>
    <n v="0"/>
    <n v="0"/>
    <n v="0"/>
    <n v="0"/>
    <n v="0"/>
    <n v="0"/>
    <n v="0"/>
    <n v="0"/>
    <x v="1"/>
    <m/>
    <m/>
    <m/>
    <m/>
    <m/>
    <m/>
  </r>
  <r>
    <x v="14"/>
    <s v="Marabá"/>
    <s v="NORTE"/>
    <s v="211A_PO08 - Implementação e recuperação de insfraestrutura básica"/>
    <m/>
    <x v="4"/>
    <x v="0"/>
    <x v="1"/>
    <n v="589.03"/>
    <n v="2362"/>
    <n v="1319.07"/>
    <n v="9913"/>
    <n v="0"/>
    <n v="0"/>
    <n v="72"/>
    <n v="6931"/>
    <x v="1"/>
    <m/>
    <m/>
    <m/>
    <m/>
    <m/>
    <m/>
  </r>
  <r>
    <x v="14"/>
    <s v="Marabá"/>
    <s v="NORTE"/>
    <s v="211A_PO08 - Implementação e recuperação de insfraestrutura básica"/>
    <m/>
    <x v="4"/>
    <x v="0"/>
    <x v="2"/>
    <n v="0"/>
    <n v="0"/>
    <n v="0"/>
    <n v="0"/>
    <n v="0"/>
    <n v="0"/>
    <n v="0"/>
    <n v="0"/>
    <x v="1"/>
    <m/>
    <m/>
    <m/>
    <m/>
    <m/>
    <m/>
  </r>
  <r>
    <x v="14"/>
    <s v="Marabá"/>
    <s v="NORTE"/>
    <s v="211A_PO08 - Implementação e recuperação de insfraestrutura básica"/>
    <m/>
    <x v="4"/>
    <x v="1"/>
    <x v="3"/>
    <n v="0"/>
    <n v="0"/>
    <n v="0"/>
    <n v="0"/>
    <n v="0"/>
    <n v="0"/>
    <n v="0"/>
    <n v="0"/>
    <x v="1"/>
    <m/>
    <m/>
    <m/>
    <m/>
    <m/>
    <m/>
  </r>
  <r>
    <x v="14"/>
    <s v="Marabá"/>
    <s v="NORTE"/>
    <s v="211A_PO08 - Implementação e recuperação de insfraestrutura básica"/>
    <m/>
    <x v="4"/>
    <x v="1"/>
    <x v="1"/>
    <n v="0"/>
    <n v="0"/>
    <n v="0"/>
    <n v="0"/>
    <n v="0"/>
    <n v="0"/>
    <n v="0"/>
    <n v="0"/>
    <x v="1"/>
    <m/>
    <m/>
    <m/>
    <m/>
    <m/>
    <m/>
  </r>
  <r>
    <x v="14"/>
    <s v="Marabá"/>
    <s v="NORTE"/>
    <s v="211A_PO08 - Implementação e recuperação de insfraestrutura básica"/>
    <m/>
    <x v="4"/>
    <x v="1"/>
    <x v="2"/>
    <n v="0"/>
    <n v="0"/>
    <n v="0"/>
    <n v="0"/>
    <n v="0"/>
    <n v="0"/>
    <n v="0"/>
    <n v="0"/>
    <x v="1"/>
    <m/>
    <m/>
    <m/>
    <m/>
    <m/>
    <m/>
  </r>
  <r>
    <x v="16"/>
    <s v="Santarém"/>
    <s v="NORTE"/>
    <s v="211A_PO08 - Implementação e recuperação de insfraestrutura básica"/>
    <m/>
    <x v="0"/>
    <x v="0"/>
    <x v="0"/>
    <n v="0"/>
    <n v="0"/>
    <n v="0"/>
    <n v="0"/>
    <n v="0"/>
    <n v="0"/>
    <n v="0"/>
    <n v="0"/>
    <x v="1"/>
    <m/>
    <m/>
    <m/>
    <m/>
    <m/>
    <m/>
  </r>
  <r>
    <x v="16"/>
    <s v="Santarém"/>
    <s v="NORTE"/>
    <s v="211A_PO08 - Implementação e recuperação de insfraestrutura básica"/>
    <m/>
    <x v="0"/>
    <x v="0"/>
    <x v="1"/>
    <n v="0"/>
    <n v="0"/>
    <n v="0"/>
    <n v="0"/>
    <n v="0"/>
    <n v="0"/>
    <n v="0"/>
    <n v="0"/>
    <x v="1"/>
    <m/>
    <m/>
    <m/>
    <m/>
    <m/>
    <m/>
  </r>
  <r>
    <x v="16"/>
    <s v="Santarém"/>
    <s v="NORTE"/>
    <s v="211A_PO08 - Implementação e recuperação de insfraestrutura básica"/>
    <m/>
    <x v="0"/>
    <x v="0"/>
    <x v="2"/>
    <n v="0"/>
    <n v="0"/>
    <n v="0"/>
    <n v="0"/>
    <n v="0"/>
    <n v="0"/>
    <n v="0"/>
    <n v="0"/>
    <x v="1"/>
    <m/>
    <m/>
    <m/>
    <m/>
    <m/>
    <m/>
  </r>
  <r>
    <x v="16"/>
    <s v="Santarém"/>
    <s v="NORTE"/>
    <s v="211A_PO08 - Implementação e recuperação de insfraestrutura básica"/>
    <m/>
    <x v="0"/>
    <x v="1"/>
    <x v="3"/>
    <n v="0"/>
    <n v="0"/>
    <n v="0"/>
    <n v="0"/>
    <n v="0"/>
    <n v="0"/>
    <n v="0"/>
    <n v="0"/>
    <x v="1"/>
    <m/>
    <m/>
    <m/>
    <m/>
    <m/>
    <m/>
  </r>
  <r>
    <x v="16"/>
    <s v="Santarém"/>
    <s v="NORTE"/>
    <s v="211A_PO08 - Implementação e recuperação de insfraestrutura básica"/>
    <m/>
    <x v="0"/>
    <x v="1"/>
    <x v="1"/>
    <n v="0"/>
    <n v="0"/>
    <n v="0"/>
    <n v="0"/>
    <n v="0"/>
    <n v="0"/>
    <n v="0"/>
    <n v="0"/>
    <x v="1"/>
    <m/>
    <m/>
    <m/>
    <m/>
    <m/>
    <m/>
  </r>
  <r>
    <x v="17"/>
    <s v="Maranhão"/>
    <s v="Nordeste"/>
    <s v="211A_PO08 - Implementação e recuperação de insfraestrutura básica"/>
    <n v="0"/>
    <x v="0"/>
    <x v="1"/>
    <x v="2"/>
    <n v="0"/>
    <n v="0"/>
    <n v="0"/>
    <n v="0"/>
    <n v="0"/>
    <n v="0"/>
    <n v="0"/>
    <n v="0"/>
    <x v="1"/>
    <n v="90000"/>
    <m/>
    <m/>
    <m/>
    <m/>
    <m/>
  </r>
  <r>
    <x v="16"/>
    <s v="Santarém"/>
    <s v="NORTE"/>
    <s v="211A_PO08 - Implementação e recuperação de insfraestrutura básica"/>
    <m/>
    <x v="1"/>
    <x v="1"/>
    <x v="3"/>
    <n v="0"/>
    <n v="0"/>
    <n v="0"/>
    <n v="0"/>
    <n v="0"/>
    <n v="0"/>
    <n v="0"/>
    <n v="0"/>
    <x v="1"/>
    <m/>
    <m/>
    <m/>
    <m/>
    <m/>
    <m/>
  </r>
  <r>
    <x v="16"/>
    <s v="Santarém"/>
    <s v="NORTE"/>
    <s v="211A_PO08 - Implementação e recuperação de insfraestrutura básica"/>
    <m/>
    <x v="1"/>
    <x v="1"/>
    <x v="1"/>
    <n v="0"/>
    <n v="0"/>
    <n v="0"/>
    <n v="0"/>
    <n v="0"/>
    <n v="0"/>
    <n v="0"/>
    <n v="0"/>
    <x v="1"/>
    <m/>
    <m/>
    <m/>
    <m/>
    <m/>
    <m/>
  </r>
  <r>
    <x v="16"/>
    <s v="Santarém"/>
    <s v="NORTE"/>
    <s v="211A_PO08 - Implementação e recuperação de insfraestrutura básica"/>
    <m/>
    <x v="1"/>
    <x v="1"/>
    <x v="2"/>
    <n v="0"/>
    <n v="0"/>
    <n v="0"/>
    <n v="0"/>
    <n v="0"/>
    <n v="0"/>
    <n v="0"/>
    <n v="0"/>
    <x v="1"/>
    <m/>
    <m/>
    <m/>
    <m/>
    <m/>
    <m/>
  </r>
  <r>
    <x v="16"/>
    <s v="Santarém"/>
    <s v="NORTE"/>
    <s v="211A_PO08 - Implementação e recuperação de insfraestrutura básica"/>
    <m/>
    <x v="2"/>
    <x v="1"/>
    <x v="3"/>
    <n v="0"/>
    <n v="0"/>
    <n v="0"/>
    <n v="0"/>
    <n v="0"/>
    <n v="0"/>
    <n v="0"/>
    <n v="0"/>
    <x v="1"/>
    <m/>
    <m/>
    <m/>
    <m/>
    <m/>
    <m/>
  </r>
  <r>
    <x v="16"/>
    <s v="Santarém"/>
    <s v="NORTE"/>
    <s v="211A_PO08 - Implementação e recuperação de insfraestrutura básica"/>
    <m/>
    <x v="2"/>
    <x v="1"/>
    <x v="1"/>
    <n v="0"/>
    <n v="0"/>
    <n v="0"/>
    <n v="0"/>
    <n v="0"/>
    <n v="0"/>
    <n v="0"/>
    <n v="0"/>
    <x v="1"/>
    <m/>
    <m/>
    <m/>
    <m/>
    <m/>
    <m/>
  </r>
  <r>
    <x v="16"/>
    <s v="Santarém"/>
    <s v="NORTE"/>
    <s v="211A_PO08 - Implementação e recuperação de insfraestrutura básica"/>
    <m/>
    <x v="2"/>
    <x v="1"/>
    <x v="2"/>
    <n v="0"/>
    <n v="0"/>
    <n v="0"/>
    <n v="0"/>
    <n v="0"/>
    <n v="0"/>
    <n v="0"/>
    <n v="0"/>
    <x v="1"/>
    <m/>
    <m/>
    <m/>
    <m/>
    <m/>
    <m/>
  </r>
  <r>
    <x v="16"/>
    <s v="Santarém"/>
    <s v="NORTE"/>
    <s v="211A_PO08 - Implementação e recuperação de insfraestrutura básica"/>
    <m/>
    <x v="3"/>
    <x v="1"/>
    <x v="3"/>
    <n v="0"/>
    <n v="0"/>
    <n v="0"/>
    <n v="0"/>
    <n v="0"/>
    <n v="0"/>
    <n v="0"/>
    <n v="0"/>
    <x v="1"/>
    <m/>
    <m/>
    <m/>
    <m/>
    <m/>
    <m/>
  </r>
  <r>
    <x v="16"/>
    <s v="Santarém"/>
    <s v="NORTE"/>
    <s v="211A_PO08 - Implementação e recuperação de insfraestrutura básica"/>
    <m/>
    <x v="3"/>
    <x v="1"/>
    <x v="1"/>
    <n v="0"/>
    <n v="0"/>
    <n v="0"/>
    <n v="0"/>
    <n v="0"/>
    <n v="0"/>
    <n v="0"/>
    <n v="0"/>
    <x v="1"/>
    <m/>
    <m/>
    <m/>
    <m/>
    <m/>
    <m/>
  </r>
  <r>
    <x v="16"/>
    <s v="Santarém"/>
    <s v="NORTE"/>
    <s v="211A_PO08 - Implementação e recuperação de insfraestrutura básica"/>
    <m/>
    <x v="3"/>
    <x v="1"/>
    <x v="2"/>
    <n v="0"/>
    <n v="0"/>
    <n v="0"/>
    <n v="0"/>
    <n v="0"/>
    <n v="0"/>
    <n v="0"/>
    <n v="0"/>
    <x v="1"/>
    <m/>
    <m/>
    <m/>
    <m/>
    <m/>
    <m/>
  </r>
  <r>
    <x v="16"/>
    <s v="Santarém"/>
    <s v="NORTE"/>
    <s v="211A_PO08 - Implementação e recuperação de insfraestrutura básica"/>
    <m/>
    <x v="4"/>
    <x v="1"/>
    <x v="3"/>
    <n v="0"/>
    <n v="0"/>
    <n v="0"/>
    <n v="0"/>
    <n v="0"/>
    <n v="0"/>
    <n v="0"/>
    <n v="0"/>
    <x v="1"/>
    <m/>
    <m/>
    <m/>
    <m/>
    <m/>
    <m/>
  </r>
  <r>
    <x v="16"/>
    <s v="Santarém"/>
    <s v="NORTE"/>
    <s v="211A_PO08 - Implementação e recuperação de insfraestrutura básica"/>
    <m/>
    <x v="4"/>
    <x v="1"/>
    <x v="1"/>
    <n v="0"/>
    <n v="0"/>
    <n v="0"/>
    <n v="0"/>
    <n v="0"/>
    <n v="0"/>
    <n v="0"/>
    <n v="0"/>
    <x v="1"/>
    <m/>
    <m/>
    <m/>
    <m/>
    <m/>
    <m/>
  </r>
  <r>
    <x v="16"/>
    <s v="Santarém"/>
    <s v="NORTE"/>
    <s v="211A_PO08 - Implementação e recuperação de insfraestrutura básica"/>
    <m/>
    <x v="4"/>
    <x v="1"/>
    <x v="2"/>
    <n v="0"/>
    <n v="0"/>
    <n v="0"/>
    <n v="0"/>
    <n v="0"/>
    <n v="0"/>
    <n v="0"/>
    <n v="0"/>
    <x v="1"/>
    <m/>
    <m/>
    <m/>
    <m/>
    <m/>
    <m/>
  </r>
  <r>
    <x v="11"/>
    <s v="São Paulo"/>
    <s v="Sudeste"/>
    <s v="211A_PO08 - Implementação e recuperação de insfraestrutura básica"/>
    <m/>
    <x v="0"/>
    <x v="0"/>
    <x v="0"/>
    <n v="0"/>
    <n v="0"/>
    <n v="9.8000000000000007"/>
    <n v="46"/>
    <n v="23.54"/>
    <n v="177"/>
    <n v="0.03"/>
    <n v="46"/>
    <x v="1"/>
    <m/>
    <m/>
    <m/>
    <m/>
    <m/>
    <m/>
  </r>
  <r>
    <x v="11"/>
    <s v="São Paulo"/>
    <s v="Sudeste"/>
    <s v="211A_PO08 - Implementação e recuperação de insfraestrutura básica"/>
    <m/>
    <x v="0"/>
    <x v="0"/>
    <x v="1"/>
    <n v="0"/>
    <n v="0"/>
    <n v="9.8000000000000007"/>
    <n v="46"/>
    <n v="23.54"/>
    <n v="177"/>
    <n v="0.03"/>
    <n v="46"/>
    <x v="1"/>
    <m/>
    <m/>
    <m/>
    <m/>
    <m/>
    <m/>
  </r>
  <r>
    <x v="11"/>
    <s v="São Paulo"/>
    <s v="Sudeste"/>
    <s v="211A_PO08 - Implementação e recuperação de insfraestrutura básica"/>
    <m/>
    <x v="0"/>
    <x v="0"/>
    <x v="2"/>
    <n v="0"/>
    <n v="0"/>
    <n v="0"/>
    <n v="0"/>
    <n v="0"/>
    <n v="0"/>
    <n v="0"/>
    <n v="0"/>
    <x v="1"/>
    <m/>
    <m/>
    <m/>
    <m/>
    <m/>
    <m/>
  </r>
  <r>
    <x v="11"/>
    <s v="São Paulo"/>
    <s v="Sudeste"/>
    <s v="211A_PO08 - Implementação e recuperação de insfraestrutura básica"/>
    <m/>
    <x v="0"/>
    <x v="1"/>
    <x v="3"/>
    <n v="0"/>
    <n v="0"/>
    <n v="0"/>
    <n v="0"/>
    <n v="0"/>
    <n v="0"/>
    <n v="0"/>
    <n v="0"/>
    <x v="1"/>
    <m/>
    <m/>
    <m/>
    <m/>
    <m/>
    <m/>
  </r>
  <r>
    <x v="11"/>
    <s v="São Paulo"/>
    <s v="Sudeste"/>
    <s v="211A_PO08 - Implementação e recuperação de insfraestrutura básica"/>
    <m/>
    <x v="0"/>
    <x v="1"/>
    <x v="1"/>
    <n v="0"/>
    <n v="0"/>
    <n v="0"/>
    <n v="0"/>
    <n v="0"/>
    <n v="0"/>
    <n v="0"/>
    <n v="0"/>
    <x v="1"/>
    <m/>
    <m/>
    <m/>
    <m/>
    <m/>
    <m/>
  </r>
  <r>
    <x v="18"/>
    <s v="Mato Grosso  "/>
    <s v="NORTE"/>
    <s v="211A_PO08 - Implementação e recuperação de insfraestrutura básica"/>
    <n v="0"/>
    <x v="0"/>
    <x v="1"/>
    <x v="2"/>
    <n v="0"/>
    <n v="0"/>
    <n v="0"/>
    <n v="0"/>
    <n v="0"/>
    <n v="0"/>
    <n v="0"/>
    <n v="0"/>
    <x v="1"/>
    <n v="110000"/>
    <m/>
    <m/>
    <m/>
    <m/>
    <m/>
  </r>
  <r>
    <x v="11"/>
    <s v="São Paulo"/>
    <s v="Sudeste"/>
    <s v="211A_PO08 - Implementação e recuperação de insfraestrutura básica"/>
    <m/>
    <x v="1"/>
    <x v="0"/>
    <x v="1"/>
    <n v="0"/>
    <n v="0"/>
    <n v="9.8000000000000007"/>
    <n v="46"/>
    <n v="23.54"/>
    <n v="177"/>
    <n v="0.03"/>
    <n v="46"/>
    <x v="1"/>
    <m/>
    <m/>
    <m/>
    <m/>
    <m/>
    <m/>
  </r>
  <r>
    <x v="11"/>
    <s v="São Paulo"/>
    <s v="Sudeste"/>
    <s v="211A_PO08 - Implementação e recuperação de insfraestrutura básica"/>
    <m/>
    <x v="1"/>
    <x v="0"/>
    <x v="2"/>
    <n v="0"/>
    <n v="0"/>
    <n v="0"/>
    <n v="0"/>
    <n v="0"/>
    <n v="0"/>
    <n v="0"/>
    <n v="0"/>
    <x v="1"/>
    <m/>
    <m/>
    <m/>
    <m/>
    <m/>
    <m/>
  </r>
  <r>
    <x v="11"/>
    <s v="São Paulo"/>
    <s v="Sudeste"/>
    <s v="211A_PO08 - Implementação e recuperação de insfraestrutura básica"/>
    <m/>
    <x v="1"/>
    <x v="1"/>
    <x v="3"/>
    <n v="0"/>
    <n v="0"/>
    <n v="0"/>
    <n v="0"/>
    <n v="0"/>
    <n v="0"/>
    <n v="0"/>
    <n v="0"/>
    <x v="1"/>
    <m/>
    <m/>
    <m/>
    <m/>
    <m/>
    <m/>
  </r>
  <r>
    <x v="11"/>
    <s v="São Paulo"/>
    <s v="Sudeste"/>
    <s v="211A_PO08 - Implementação e recuperação de insfraestrutura básica"/>
    <m/>
    <x v="1"/>
    <x v="1"/>
    <x v="1"/>
    <n v="0"/>
    <n v="0"/>
    <n v="0"/>
    <n v="0"/>
    <n v="0"/>
    <n v="0"/>
    <n v="0"/>
    <n v="0"/>
    <x v="1"/>
    <m/>
    <m/>
    <m/>
    <m/>
    <m/>
    <m/>
  </r>
  <r>
    <x v="11"/>
    <s v="São Paulo"/>
    <s v="Sudeste"/>
    <s v="211A_PO08 - Implementação e recuperação de insfraestrutura básica"/>
    <m/>
    <x v="1"/>
    <x v="1"/>
    <x v="2"/>
    <n v="0"/>
    <n v="0"/>
    <n v="0"/>
    <n v="0"/>
    <n v="0"/>
    <n v="0"/>
    <n v="0"/>
    <n v="0"/>
    <x v="1"/>
    <m/>
    <m/>
    <m/>
    <m/>
    <m/>
    <m/>
  </r>
  <r>
    <x v="11"/>
    <s v="São Paulo"/>
    <s v="Sudeste"/>
    <s v="211A_PO08 - Implementação e recuperação de insfraestrutura básica"/>
    <m/>
    <x v="2"/>
    <x v="0"/>
    <x v="1"/>
    <n v="0"/>
    <n v="0"/>
    <n v="9.8000000000000007"/>
    <n v="46"/>
    <n v="23.54"/>
    <n v="177"/>
    <n v="0.03"/>
    <n v="46"/>
    <x v="1"/>
    <m/>
    <m/>
    <m/>
    <m/>
    <m/>
    <m/>
  </r>
  <r>
    <x v="11"/>
    <s v="São Paulo"/>
    <s v="Sudeste"/>
    <s v="211A_PO08 - Implementação e recuperação de insfraestrutura básica"/>
    <m/>
    <x v="2"/>
    <x v="0"/>
    <x v="2"/>
    <n v="0"/>
    <n v="0"/>
    <n v="0"/>
    <n v="0"/>
    <n v="0"/>
    <n v="0"/>
    <n v="0"/>
    <n v="0"/>
    <x v="1"/>
    <m/>
    <m/>
    <m/>
    <m/>
    <m/>
    <m/>
  </r>
  <r>
    <x v="11"/>
    <s v="São Paulo"/>
    <s v="Sudeste"/>
    <s v="211A_PO08 - Implementação e recuperação de insfraestrutura básica"/>
    <m/>
    <x v="2"/>
    <x v="1"/>
    <x v="3"/>
    <n v="0"/>
    <n v="0"/>
    <n v="0"/>
    <n v="0"/>
    <n v="0"/>
    <n v="0"/>
    <n v="0"/>
    <n v="0"/>
    <x v="1"/>
    <m/>
    <m/>
    <m/>
    <m/>
    <m/>
    <m/>
  </r>
  <r>
    <x v="11"/>
    <s v="São Paulo"/>
    <s v="Sudeste"/>
    <s v="211A_PO08 - Implementação e recuperação de insfraestrutura básica"/>
    <m/>
    <x v="2"/>
    <x v="1"/>
    <x v="1"/>
    <n v="0"/>
    <n v="0"/>
    <n v="0"/>
    <n v="0"/>
    <n v="0"/>
    <n v="0"/>
    <n v="0"/>
    <n v="0"/>
    <x v="1"/>
    <m/>
    <m/>
    <m/>
    <m/>
    <m/>
    <m/>
  </r>
  <r>
    <x v="11"/>
    <s v="São Paulo"/>
    <s v="Sudeste"/>
    <s v="211A_PO08 - Implementação e recuperação de insfraestrutura básica"/>
    <m/>
    <x v="2"/>
    <x v="1"/>
    <x v="2"/>
    <n v="0"/>
    <n v="0"/>
    <n v="0"/>
    <n v="0"/>
    <n v="0"/>
    <n v="0"/>
    <n v="0"/>
    <n v="0"/>
    <x v="1"/>
    <m/>
    <m/>
    <m/>
    <m/>
    <m/>
    <m/>
  </r>
  <r>
    <x v="11"/>
    <s v="São Paulo"/>
    <s v="Sudeste"/>
    <s v="211A_PO08 - Implementação e recuperação de insfraestrutura básica"/>
    <m/>
    <x v="3"/>
    <x v="0"/>
    <x v="1"/>
    <n v="0"/>
    <n v="0"/>
    <n v="9.8000000000000007"/>
    <n v="46"/>
    <n v="23.54"/>
    <n v="177"/>
    <n v="0.03"/>
    <n v="46"/>
    <x v="1"/>
    <m/>
    <m/>
    <m/>
    <m/>
    <m/>
    <m/>
  </r>
  <r>
    <x v="11"/>
    <s v="São Paulo"/>
    <s v="Sudeste"/>
    <s v="211A_PO08 - Implementação e recuperação de insfraestrutura básica"/>
    <m/>
    <x v="3"/>
    <x v="0"/>
    <x v="2"/>
    <n v="0"/>
    <n v="0"/>
    <n v="0"/>
    <n v="0"/>
    <n v="0"/>
    <n v="0"/>
    <n v="0"/>
    <n v="0"/>
    <x v="1"/>
    <m/>
    <m/>
    <m/>
    <m/>
    <m/>
    <m/>
  </r>
  <r>
    <x v="11"/>
    <s v="São Paulo"/>
    <s v="Sudeste"/>
    <s v="211A_PO08 - Implementação e recuperação de insfraestrutura básica"/>
    <m/>
    <x v="3"/>
    <x v="1"/>
    <x v="3"/>
    <n v="0"/>
    <n v="0"/>
    <n v="0"/>
    <n v="0"/>
    <n v="0"/>
    <n v="0"/>
    <n v="0"/>
    <n v="0"/>
    <x v="1"/>
    <m/>
    <m/>
    <m/>
    <m/>
    <m/>
    <m/>
  </r>
  <r>
    <x v="11"/>
    <s v="São Paulo"/>
    <s v="Sudeste"/>
    <s v="211A_PO08 - Implementação e recuperação de insfraestrutura básica"/>
    <m/>
    <x v="3"/>
    <x v="1"/>
    <x v="1"/>
    <n v="0"/>
    <n v="0"/>
    <n v="0"/>
    <n v="0"/>
    <n v="0"/>
    <n v="0"/>
    <n v="0"/>
    <n v="0"/>
    <x v="1"/>
    <m/>
    <m/>
    <m/>
    <m/>
    <m/>
    <m/>
  </r>
  <r>
    <x v="11"/>
    <s v="São Paulo"/>
    <s v="Sudeste"/>
    <s v="211A_PO08 - Implementação e recuperação de insfraestrutura básica"/>
    <m/>
    <x v="3"/>
    <x v="1"/>
    <x v="2"/>
    <n v="0"/>
    <n v="0"/>
    <n v="0"/>
    <n v="0"/>
    <n v="0"/>
    <n v="0"/>
    <n v="0"/>
    <n v="0"/>
    <x v="1"/>
    <m/>
    <m/>
    <m/>
    <m/>
    <m/>
    <m/>
  </r>
  <r>
    <x v="11"/>
    <s v="São Paulo"/>
    <s v="Sudeste"/>
    <s v="211A_PO08 - Implementação e recuperação de insfraestrutura básica"/>
    <m/>
    <x v="4"/>
    <x v="0"/>
    <x v="1"/>
    <n v="0"/>
    <n v="0"/>
    <n v="9.8000000000000007"/>
    <n v="46"/>
    <n v="23.54"/>
    <n v="177"/>
    <n v="0.03"/>
    <n v="46"/>
    <x v="1"/>
    <m/>
    <m/>
    <m/>
    <m/>
    <m/>
    <m/>
  </r>
  <r>
    <x v="11"/>
    <s v="São Paulo"/>
    <s v="Sudeste"/>
    <s v="211A_PO08 - Implementação e recuperação de insfraestrutura básica"/>
    <m/>
    <x v="4"/>
    <x v="0"/>
    <x v="2"/>
    <n v="0"/>
    <n v="0"/>
    <n v="0"/>
    <n v="0"/>
    <n v="0"/>
    <n v="0"/>
    <n v="0"/>
    <n v="0"/>
    <x v="1"/>
    <m/>
    <m/>
    <m/>
    <m/>
    <m/>
    <m/>
  </r>
  <r>
    <x v="11"/>
    <s v="São Paulo"/>
    <s v="Sudeste"/>
    <s v="211A_PO08 - Implementação e recuperação de insfraestrutura básica"/>
    <m/>
    <x v="4"/>
    <x v="1"/>
    <x v="3"/>
    <n v="0"/>
    <n v="0"/>
    <n v="0"/>
    <n v="0"/>
    <n v="0"/>
    <n v="0"/>
    <n v="0"/>
    <n v="0"/>
    <x v="1"/>
    <m/>
    <m/>
    <m/>
    <m/>
    <m/>
    <m/>
  </r>
  <r>
    <x v="11"/>
    <s v="São Paulo"/>
    <s v="Sudeste"/>
    <s v="211A_PO08 - Implementação e recuperação de insfraestrutura básica"/>
    <m/>
    <x v="4"/>
    <x v="1"/>
    <x v="1"/>
    <n v="0"/>
    <n v="0"/>
    <n v="0"/>
    <n v="0"/>
    <n v="0"/>
    <n v="0"/>
    <n v="0"/>
    <n v="0"/>
    <x v="1"/>
    <m/>
    <m/>
    <m/>
    <m/>
    <m/>
    <m/>
  </r>
  <r>
    <x v="11"/>
    <s v="São Paulo"/>
    <s v="Sudeste"/>
    <s v="211A_PO08 - Implementação e recuperação de insfraestrutura básica"/>
    <m/>
    <x v="4"/>
    <x v="1"/>
    <x v="2"/>
    <n v="0"/>
    <n v="0"/>
    <n v="0"/>
    <n v="0"/>
    <n v="0"/>
    <n v="0"/>
    <n v="0"/>
    <n v="0"/>
    <x v="1"/>
    <m/>
    <m/>
    <m/>
    <m/>
    <m/>
    <m/>
  </r>
  <r>
    <x v="17"/>
    <s v="Maranhão"/>
    <s v="Nordeste"/>
    <s v="211A_PO08 - Implementação e recuperação de insfraestrutura básica"/>
    <m/>
    <x v="0"/>
    <x v="0"/>
    <x v="0"/>
    <n v="74.400000000000006"/>
    <n v="1436"/>
    <n v="2303.59"/>
    <n v="15793"/>
    <n v="22"/>
    <n v="1045"/>
    <n v="3"/>
    <n v="62"/>
    <x v="1"/>
    <m/>
    <m/>
    <m/>
    <m/>
    <m/>
    <m/>
  </r>
  <r>
    <x v="17"/>
    <s v="Maranhão"/>
    <s v="Nordeste"/>
    <s v="211A_PO08 - Implementação e recuperação de insfraestrutura básica"/>
    <m/>
    <x v="0"/>
    <x v="0"/>
    <x v="1"/>
    <n v="74.400000000000006"/>
    <n v="1436"/>
    <n v="2303.59"/>
    <n v="15793"/>
    <n v="22"/>
    <n v="1045"/>
    <n v="3"/>
    <n v="62"/>
    <x v="1"/>
    <m/>
    <m/>
    <m/>
    <m/>
    <m/>
    <m/>
  </r>
  <r>
    <x v="17"/>
    <s v="Maranhão"/>
    <s v="Nordeste"/>
    <s v="211A_PO08 - Implementação e recuperação de insfraestrutura básica"/>
    <m/>
    <x v="0"/>
    <x v="0"/>
    <x v="2"/>
    <n v="0"/>
    <n v="0"/>
    <n v="0"/>
    <n v="0"/>
    <n v="0"/>
    <n v="0"/>
    <n v="0"/>
    <n v="0"/>
    <x v="1"/>
    <m/>
    <m/>
    <m/>
    <m/>
    <m/>
    <m/>
  </r>
  <r>
    <x v="17"/>
    <s v="Maranhão"/>
    <s v="Nordeste"/>
    <s v="211A_PO08 - Implementação e recuperação de insfraestrutura básica"/>
    <m/>
    <x v="0"/>
    <x v="1"/>
    <x v="3"/>
    <n v="0"/>
    <n v="0"/>
    <n v="0"/>
    <n v="0"/>
    <n v="0"/>
    <n v="0"/>
    <n v="0"/>
    <n v="0"/>
    <x v="1"/>
    <m/>
    <m/>
    <m/>
    <m/>
    <m/>
    <m/>
  </r>
  <r>
    <x v="17"/>
    <s v="Maranhão"/>
    <s v="Nordeste"/>
    <s v="211A_PO08 - Implementação e recuperação de insfraestrutura básica"/>
    <m/>
    <x v="0"/>
    <x v="1"/>
    <x v="1"/>
    <n v="0"/>
    <n v="0"/>
    <n v="0"/>
    <n v="0"/>
    <n v="0"/>
    <n v="0"/>
    <n v="0"/>
    <n v="0"/>
    <x v="1"/>
    <m/>
    <m/>
    <m/>
    <m/>
    <m/>
    <m/>
  </r>
  <r>
    <x v="19"/>
    <s v="Acre"/>
    <s v="NORTE"/>
    <s v="211A_PO08 - Implementação e recuperação de insfraestrutura básica"/>
    <n v="0"/>
    <x v="0"/>
    <x v="1"/>
    <x v="2"/>
    <n v="0"/>
    <n v="0"/>
    <n v="0"/>
    <n v="0"/>
    <n v="0"/>
    <n v="0"/>
    <n v="0"/>
    <n v="0"/>
    <x v="1"/>
    <n v="80000"/>
    <m/>
    <m/>
    <m/>
    <m/>
    <m/>
  </r>
  <r>
    <x v="17"/>
    <s v="Maranhão"/>
    <s v="Nordeste"/>
    <s v="211A_PO08 - Implementação e recuperação de insfraestrutura básica"/>
    <m/>
    <x v="1"/>
    <x v="0"/>
    <x v="1"/>
    <n v="74.400000000000006"/>
    <n v="1436"/>
    <n v="2303.59"/>
    <n v="15793"/>
    <n v="22"/>
    <n v="1045"/>
    <n v="3"/>
    <n v="62"/>
    <x v="1"/>
    <m/>
    <m/>
    <m/>
    <m/>
    <m/>
    <m/>
  </r>
  <r>
    <x v="17"/>
    <s v="Maranhão"/>
    <s v="Nordeste"/>
    <s v="211A_PO08 - Implementação e recuperação de insfraestrutura básica"/>
    <m/>
    <x v="1"/>
    <x v="0"/>
    <x v="2"/>
    <n v="0"/>
    <n v="0"/>
    <n v="0"/>
    <n v="0"/>
    <n v="0"/>
    <n v="0"/>
    <n v="0"/>
    <n v="0"/>
    <x v="1"/>
    <m/>
    <m/>
    <m/>
    <m/>
    <m/>
    <m/>
  </r>
  <r>
    <x v="17"/>
    <s v="Maranhão"/>
    <s v="Nordeste"/>
    <s v="211A_PO08 - Implementação e recuperação de insfraestrutura básica"/>
    <m/>
    <x v="1"/>
    <x v="1"/>
    <x v="3"/>
    <n v="0"/>
    <n v="0"/>
    <n v="0"/>
    <n v="0"/>
    <n v="0"/>
    <n v="0"/>
    <n v="0"/>
    <n v="0"/>
    <x v="1"/>
    <m/>
    <m/>
    <m/>
    <m/>
    <m/>
    <m/>
  </r>
  <r>
    <x v="17"/>
    <s v="Maranhão"/>
    <s v="Nordeste"/>
    <s v="211A_PO08 - Implementação e recuperação de insfraestrutura básica"/>
    <m/>
    <x v="1"/>
    <x v="1"/>
    <x v="1"/>
    <n v="0"/>
    <n v="0"/>
    <n v="0"/>
    <n v="0"/>
    <n v="0"/>
    <n v="0"/>
    <n v="0"/>
    <n v="0"/>
    <x v="1"/>
    <m/>
    <m/>
    <m/>
    <m/>
    <m/>
    <m/>
  </r>
  <r>
    <x v="17"/>
    <s v="Maranhão"/>
    <s v="Nordeste"/>
    <s v="211A_PO08 - Implementação e recuperação de insfraestrutura básica"/>
    <m/>
    <x v="1"/>
    <x v="1"/>
    <x v="2"/>
    <n v="0"/>
    <n v="0"/>
    <n v="0"/>
    <n v="0"/>
    <n v="0"/>
    <n v="0"/>
    <n v="0"/>
    <n v="0"/>
    <x v="1"/>
    <m/>
    <m/>
    <m/>
    <m/>
    <m/>
    <m/>
  </r>
  <r>
    <x v="17"/>
    <s v="Maranhão"/>
    <s v="Nordeste"/>
    <s v="211A_PO08 - Implementação e recuperação de insfraestrutura básica"/>
    <m/>
    <x v="2"/>
    <x v="0"/>
    <x v="1"/>
    <n v="74.400000000000006"/>
    <n v="1436"/>
    <n v="2303.59"/>
    <n v="15793"/>
    <n v="22"/>
    <n v="1045"/>
    <n v="3"/>
    <n v="62"/>
    <x v="1"/>
    <m/>
    <m/>
    <m/>
    <m/>
    <m/>
    <m/>
  </r>
  <r>
    <x v="17"/>
    <s v="Maranhão"/>
    <s v="Nordeste"/>
    <s v="211A_PO08 - Implementação e recuperação de insfraestrutura básica"/>
    <m/>
    <x v="2"/>
    <x v="0"/>
    <x v="2"/>
    <n v="0"/>
    <n v="0"/>
    <n v="0"/>
    <n v="0"/>
    <n v="0"/>
    <n v="0"/>
    <n v="0"/>
    <n v="0"/>
    <x v="1"/>
    <m/>
    <m/>
    <m/>
    <m/>
    <m/>
    <m/>
  </r>
  <r>
    <x v="17"/>
    <s v="Maranhão"/>
    <s v="Nordeste"/>
    <s v="211A_PO08 - Implementação e recuperação de insfraestrutura básica"/>
    <m/>
    <x v="2"/>
    <x v="1"/>
    <x v="3"/>
    <n v="0"/>
    <n v="0"/>
    <n v="0"/>
    <n v="0"/>
    <n v="0"/>
    <n v="0"/>
    <n v="0"/>
    <n v="0"/>
    <x v="1"/>
    <m/>
    <m/>
    <m/>
    <m/>
    <m/>
    <m/>
  </r>
  <r>
    <x v="17"/>
    <s v="Maranhão"/>
    <s v="Nordeste"/>
    <s v="211A_PO08 - Implementação e recuperação de insfraestrutura básica"/>
    <m/>
    <x v="2"/>
    <x v="1"/>
    <x v="1"/>
    <n v="0"/>
    <n v="0"/>
    <n v="0"/>
    <n v="0"/>
    <n v="0"/>
    <n v="0"/>
    <n v="0"/>
    <n v="0"/>
    <x v="1"/>
    <m/>
    <m/>
    <m/>
    <m/>
    <m/>
    <m/>
  </r>
  <r>
    <x v="17"/>
    <s v="Maranhão"/>
    <s v="Nordeste"/>
    <s v="211A_PO08 - Implementação e recuperação de insfraestrutura básica"/>
    <m/>
    <x v="2"/>
    <x v="1"/>
    <x v="2"/>
    <n v="0"/>
    <n v="0"/>
    <n v="0"/>
    <n v="0"/>
    <n v="0"/>
    <n v="0"/>
    <n v="0"/>
    <n v="0"/>
    <x v="1"/>
    <m/>
    <m/>
    <m/>
    <m/>
    <m/>
    <m/>
  </r>
  <r>
    <x v="17"/>
    <s v="Maranhão"/>
    <s v="Nordeste"/>
    <s v="211A_PO08 - Implementação e recuperação de insfraestrutura básica"/>
    <m/>
    <x v="3"/>
    <x v="0"/>
    <x v="1"/>
    <n v="74.400000000000006"/>
    <n v="1436"/>
    <n v="2303.59"/>
    <n v="15793"/>
    <n v="22"/>
    <n v="1045"/>
    <n v="3"/>
    <n v="62"/>
    <x v="1"/>
    <m/>
    <m/>
    <m/>
    <m/>
    <m/>
    <m/>
  </r>
  <r>
    <x v="17"/>
    <s v="Maranhão"/>
    <s v="Nordeste"/>
    <s v="211A_PO08 - Implementação e recuperação de insfraestrutura básica"/>
    <m/>
    <x v="3"/>
    <x v="0"/>
    <x v="2"/>
    <n v="0"/>
    <n v="0"/>
    <n v="0"/>
    <n v="0"/>
    <n v="0"/>
    <n v="0"/>
    <n v="0"/>
    <n v="0"/>
    <x v="1"/>
    <m/>
    <m/>
    <m/>
    <m/>
    <m/>
    <m/>
  </r>
  <r>
    <x v="17"/>
    <s v="Maranhão"/>
    <s v="Nordeste"/>
    <s v="211A_PO08 - Implementação e recuperação de insfraestrutura básica"/>
    <m/>
    <x v="3"/>
    <x v="1"/>
    <x v="3"/>
    <n v="0"/>
    <n v="0"/>
    <n v="0"/>
    <n v="0"/>
    <n v="0"/>
    <n v="0"/>
    <n v="0"/>
    <n v="0"/>
    <x v="1"/>
    <m/>
    <m/>
    <m/>
    <m/>
    <m/>
    <m/>
  </r>
  <r>
    <x v="17"/>
    <s v="Maranhão"/>
    <s v="Nordeste"/>
    <s v="211A_PO08 - Implementação e recuperação de insfraestrutura básica"/>
    <m/>
    <x v="3"/>
    <x v="1"/>
    <x v="1"/>
    <n v="0"/>
    <n v="0"/>
    <n v="0"/>
    <n v="0"/>
    <n v="0"/>
    <n v="0"/>
    <n v="0"/>
    <n v="0"/>
    <x v="1"/>
    <m/>
    <m/>
    <m/>
    <m/>
    <m/>
    <m/>
  </r>
  <r>
    <x v="17"/>
    <s v="Maranhão"/>
    <s v="Nordeste"/>
    <s v="211A_PO08 - Implementação e recuperação de insfraestrutura básica"/>
    <m/>
    <x v="3"/>
    <x v="1"/>
    <x v="2"/>
    <n v="0"/>
    <n v="0"/>
    <n v="0"/>
    <n v="0"/>
    <n v="0"/>
    <n v="0"/>
    <n v="0"/>
    <n v="0"/>
    <x v="1"/>
    <m/>
    <m/>
    <m/>
    <m/>
    <m/>
    <m/>
  </r>
  <r>
    <x v="17"/>
    <s v="Maranhão"/>
    <s v="Nordeste"/>
    <s v="211A_PO08 - Implementação e recuperação de insfraestrutura básica"/>
    <m/>
    <x v="4"/>
    <x v="0"/>
    <x v="1"/>
    <n v="74.400000000000006"/>
    <n v="1436"/>
    <n v="2303.59"/>
    <n v="15793"/>
    <n v="22"/>
    <n v="1045"/>
    <n v="3"/>
    <n v="62"/>
    <x v="1"/>
    <m/>
    <m/>
    <m/>
    <m/>
    <m/>
    <m/>
  </r>
  <r>
    <x v="17"/>
    <s v="Maranhão"/>
    <s v="Nordeste"/>
    <s v="211A_PO08 - Implementação e recuperação de insfraestrutura básica"/>
    <m/>
    <x v="4"/>
    <x v="0"/>
    <x v="2"/>
    <n v="0"/>
    <n v="0"/>
    <n v="0"/>
    <n v="0"/>
    <n v="0"/>
    <n v="0"/>
    <n v="0"/>
    <n v="0"/>
    <x v="1"/>
    <m/>
    <m/>
    <m/>
    <m/>
    <m/>
    <m/>
  </r>
  <r>
    <x v="17"/>
    <s v="Maranhão"/>
    <s v="Nordeste"/>
    <s v="211A_PO08 - Implementação e recuperação de insfraestrutura básica"/>
    <m/>
    <x v="4"/>
    <x v="1"/>
    <x v="3"/>
    <n v="0"/>
    <n v="0"/>
    <n v="0"/>
    <n v="0"/>
    <n v="0"/>
    <n v="0"/>
    <n v="0"/>
    <n v="0"/>
    <x v="1"/>
    <m/>
    <m/>
    <m/>
    <m/>
    <m/>
    <m/>
  </r>
  <r>
    <x v="17"/>
    <s v="Maranhão"/>
    <s v="Nordeste"/>
    <s v="211A_PO08 - Implementação e recuperação de insfraestrutura básica"/>
    <m/>
    <x v="4"/>
    <x v="1"/>
    <x v="1"/>
    <n v="0"/>
    <n v="0"/>
    <n v="0"/>
    <n v="0"/>
    <n v="0"/>
    <n v="0"/>
    <n v="0"/>
    <n v="0"/>
    <x v="1"/>
    <m/>
    <m/>
    <m/>
    <m/>
    <m/>
    <m/>
  </r>
  <r>
    <x v="17"/>
    <s v="Maranhão"/>
    <s v="Nordeste"/>
    <s v="211A_PO08 - Implementação e recuperação de insfraestrutura básica"/>
    <m/>
    <x v="4"/>
    <x v="1"/>
    <x v="2"/>
    <n v="0"/>
    <n v="0"/>
    <n v="0"/>
    <n v="0"/>
    <n v="0"/>
    <n v="0"/>
    <n v="0"/>
    <n v="0"/>
    <x v="1"/>
    <m/>
    <m/>
    <m/>
    <m/>
    <m/>
    <m/>
  </r>
  <r>
    <x v="15"/>
    <s v="Rio Grande do Sul"/>
    <s v="Sul"/>
    <s v="211A_PO08 - Implementação e recuperação de insfraestrutura básica"/>
    <m/>
    <x v="0"/>
    <x v="0"/>
    <x v="0"/>
    <n v="68.06"/>
    <n v="465"/>
    <n v="76.09"/>
    <n v="529"/>
    <n v="194.03"/>
    <n v="501"/>
    <n v="2"/>
    <n v="158"/>
    <x v="1"/>
    <m/>
    <m/>
    <m/>
    <m/>
    <m/>
    <m/>
  </r>
  <r>
    <x v="15"/>
    <s v="Rio Grande do Sul"/>
    <s v="Sul"/>
    <s v="211A_PO08 - Implementação e recuperação de insfraestrutura básica"/>
    <m/>
    <x v="0"/>
    <x v="0"/>
    <x v="1"/>
    <n v="68.06"/>
    <n v="465"/>
    <n v="76.09"/>
    <n v="529"/>
    <n v="194.03"/>
    <n v="501"/>
    <n v="2"/>
    <n v="158"/>
    <x v="1"/>
    <m/>
    <m/>
    <m/>
    <m/>
    <m/>
    <m/>
  </r>
  <r>
    <x v="15"/>
    <s v="Rio Grande do Sul"/>
    <s v="Sul"/>
    <s v="211A_PO08 - Implementação e recuperação de insfraestrutura básica"/>
    <m/>
    <x v="0"/>
    <x v="0"/>
    <x v="2"/>
    <n v="0"/>
    <n v="0"/>
    <n v="0"/>
    <n v="0"/>
    <n v="0"/>
    <n v="0"/>
    <n v="0"/>
    <n v="0"/>
    <x v="1"/>
    <m/>
    <m/>
    <m/>
    <m/>
    <m/>
    <m/>
  </r>
  <r>
    <x v="15"/>
    <s v="Rio Grande do Sul"/>
    <s v="Sul"/>
    <s v="211A_PO08 - Implementação e recuperação de insfraestrutura básica"/>
    <m/>
    <x v="0"/>
    <x v="1"/>
    <x v="3"/>
    <n v="0"/>
    <n v="0"/>
    <n v="161.55000000000001"/>
    <n v="805"/>
    <n v="0"/>
    <n v="0"/>
    <n v="1"/>
    <n v="225"/>
    <x v="1"/>
    <m/>
    <m/>
    <m/>
    <m/>
    <m/>
    <m/>
  </r>
  <r>
    <x v="15"/>
    <s v="Rio Grande do Sul"/>
    <s v="Sul"/>
    <s v="211A_PO08 - Implementação e recuperação de insfraestrutura básica"/>
    <m/>
    <x v="0"/>
    <x v="1"/>
    <x v="1"/>
    <n v="0"/>
    <n v="0"/>
    <n v="161.55000000000001"/>
    <n v="805"/>
    <n v="0"/>
    <n v="0"/>
    <n v="1"/>
    <n v="225"/>
    <x v="1"/>
    <m/>
    <m/>
    <m/>
    <m/>
    <m/>
    <m/>
  </r>
  <r>
    <x v="7"/>
    <s v="Amazonas"/>
    <s v="NORTE"/>
    <s v="211A_PO08 - Implementação e recuperação de insfraestrutura básica"/>
    <n v="0"/>
    <x v="0"/>
    <x v="1"/>
    <x v="2"/>
    <n v="0"/>
    <n v="0"/>
    <n v="0"/>
    <n v="0"/>
    <n v="0"/>
    <n v="0"/>
    <n v="0"/>
    <n v="0"/>
    <x v="1"/>
    <n v="90000"/>
    <m/>
    <m/>
    <m/>
    <m/>
    <m/>
  </r>
  <r>
    <x v="15"/>
    <s v="Rio Grande do Sul"/>
    <s v="Sul"/>
    <s v="211A_PO08 - Implementação e recuperação de insfraestrutura básica"/>
    <m/>
    <x v="1"/>
    <x v="0"/>
    <x v="1"/>
    <n v="68.06"/>
    <n v="465"/>
    <n v="76.09"/>
    <n v="529"/>
    <n v="194.03"/>
    <n v="501"/>
    <n v="2"/>
    <n v="158"/>
    <x v="1"/>
    <m/>
    <m/>
    <m/>
    <m/>
    <m/>
    <m/>
  </r>
  <r>
    <x v="15"/>
    <s v="Rio Grande do Sul"/>
    <s v="Sul"/>
    <s v="211A_PO08 - Implementação e recuperação de insfraestrutura básica"/>
    <m/>
    <x v="1"/>
    <x v="0"/>
    <x v="2"/>
    <n v="0"/>
    <n v="0"/>
    <n v="0"/>
    <n v="0"/>
    <n v="0"/>
    <n v="0"/>
    <n v="0"/>
    <n v="0"/>
    <x v="1"/>
    <m/>
    <m/>
    <m/>
    <m/>
    <m/>
    <m/>
  </r>
  <r>
    <x v="15"/>
    <s v="Rio Grande do Sul"/>
    <s v="Sul"/>
    <s v="211A_PO08 - Implementação e recuperação de insfraestrutura básica"/>
    <m/>
    <x v="1"/>
    <x v="1"/>
    <x v="3"/>
    <n v="0"/>
    <n v="0"/>
    <n v="0"/>
    <n v="0"/>
    <n v="0"/>
    <n v="0"/>
    <n v="0"/>
    <n v="0"/>
    <x v="1"/>
    <m/>
    <m/>
    <m/>
    <m/>
    <m/>
    <m/>
  </r>
  <r>
    <x v="15"/>
    <s v="Rio Grande do Sul"/>
    <s v="Sul"/>
    <s v="211A_PO08 - Implementação e recuperação de insfraestrutura básica"/>
    <m/>
    <x v="1"/>
    <x v="1"/>
    <x v="1"/>
    <n v="0"/>
    <n v="0"/>
    <n v="161.55000000000001"/>
    <n v="805"/>
    <n v="0"/>
    <n v="0"/>
    <n v="1"/>
    <n v="225"/>
    <x v="1"/>
    <m/>
    <m/>
    <m/>
    <m/>
    <m/>
    <m/>
  </r>
  <r>
    <x v="15"/>
    <s v="Rio Grande do Sul"/>
    <s v="Sul"/>
    <s v="211A_PO08 - Implementação e recuperação de insfraestrutura básica"/>
    <m/>
    <x v="1"/>
    <x v="1"/>
    <x v="2"/>
    <n v="0"/>
    <n v="0"/>
    <n v="0"/>
    <n v="0"/>
    <n v="0"/>
    <n v="0"/>
    <n v="0"/>
    <n v="0"/>
    <x v="1"/>
    <m/>
    <m/>
    <m/>
    <m/>
    <m/>
    <m/>
  </r>
  <r>
    <x v="15"/>
    <s v="Rio Grande do Sul"/>
    <s v="Sul"/>
    <s v="211A_PO08 - Implementação e recuperação de insfraestrutura básica"/>
    <m/>
    <x v="2"/>
    <x v="0"/>
    <x v="1"/>
    <n v="68.06"/>
    <n v="465"/>
    <n v="56.99"/>
    <n v="420"/>
    <n v="194.03"/>
    <n v="501"/>
    <n v="2"/>
    <n v="158"/>
    <x v="1"/>
    <m/>
    <m/>
    <m/>
    <m/>
    <m/>
    <m/>
  </r>
  <r>
    <x v="15"/>
    <s v="Rio Grande do Sul"/>
    <s v="Sul"/>
    <s v="211A_PO08 - Implementação e recuperação de insfraestrutura básica"/>
    <m/>
    <x v="2"/>
    <x v="0"/>
    <x v="2"/>
    <n v="0"/>
    <n v="0"/>
    <n v="19.100000000000001"/>
    <n v="109"/>
    <n v="0"/>
    <n v="0"/>
    <n v="0"/>
    <n v="0"/>
    <x v="1"/>
    <m/>
    <m/>
    <m/>
    <m/>
    <m/>
    <m/>
  </r>
  <r>
    <x v="15"/>
    <s v="Rio Grande do Sul"/>
    <s v="Sul"/>
    <s v="211A_PO08 - Implementação e recuperação de insfraestrutura básica"/>
    <m/>
    <x v="2"/>
    <x v="1"/>
    <x v="3"/>
    <n v="0"/>
    <n v="0"/>
    <n v="0"/>
    <n v="0"/>
    <n v="0"/>
    <n v="0"/>
    <n v="0"/>
    <n v="0"/>
    <x v="1"/>
    <m/>
    <m/>
    <m/>
    <m/>
    <m/>
    <m/>
  </r>
  <r>
    <x v="15"/>
    <s v="Rio Grande do Sul"/>
    <s v="Sul"/>
    <s v="211A_PO08 - Implementação e recuperação de insfraestrutura básica"/>
    <m/>
    <x v="2"/>
    <x v="1"/>
    <x v="1"/>
    <n v="0"/>
    <n v="0"/>
    <n v="161.55000000000001"/>
    <n v="805"/>
    <n v="0"/>
    <n v="0"/>
    <n v="1"/>
    <n v="225"/>
    <x v="1"/>
    <m/>
    <m/>
    <m/>
    <m/>
    <m/>
    <m/>
  </r>
  <r>
    <x v="15"/>
    <s v="Rio Grande do Sul"/>
    <s v="Sul"/>
    <s v="211A_PO08 - Implementação e recuperação de insfraestrutura básica"/>
    <m/>
    <x v="2"/>
    <x v="1"/>
    <x v="2"/>
    <n v="0"/>
    <n v="0"/>
    <n v="0"/>
    <n v="0"/>
    <n v="0"/>
    <n v="0"/>
    <n v="0"/>
    <n v="0"/>
    <x v="1"/>
    <m/>
    <m/>
    <m/>
    <m/>
    <m/>
    <m/>
  </r>
  <r>
    <x v="15"/>
    <s v="Rio Grande do Sul"/>
    <s v="Sul"/>
    <s v="211A_PO08 - Implementação e recuperação de insfraestrutura básica"/>
    <m/>
    <x v="3"/>
    <x v="0"/>
    <x v="1"/>
    <n v="68.06"/>
    <n v="465"/>
    <n v="56.99"/>
    <n v="420"/>
    <n v="194.03"/>
    <n v="501"/>
    <n v="2"/>
    <n v="158"/>
    <x v="1"/>
    <m/>
    <m/>
    <m/>
    <m/>
    <m/>
    <m/>
  </r>
  <r>
    <x v="15"/>
    <s v="Rio Grande do Sul"/>
    <s v="Sul"/>
    <s v="211A_PO08 - Implementação e recuperação de insfraestrutura básica"/>
    <m/>
    <x v="3"/>
    <x v="0"/>
    <x v="2"/>
    <n v="0"/>
    <n v="0"/>
    <n v="0"/>
    <n v="0"/>
    <n v="0"/>
    <n v="0"/>
    <n v="0"/>
    <n v="0"/>
    <x v="1"/>
    <m/>
    <m/>
    <m/>
    <m/>
    <m/>
    <m/>
  </r>
  <r>
    <x v="15"/>
    <s v="Rio Grande do Sul"/>
    <s v="Sul"/>
    <s v="211A_PO08 - Implementação e recuperação de insfraestrutura básica"/>
    <m/>
    <x v="3"/>
    <x v="1"/>
    <x v="3"/>
    <n v="0"/>
    <n v="0"/>
    <n v="0"/>
    <n v="0"/>
    <n v="0"/>
    <n v="0"/>
    <n v="0"/>
    <n v="0"/>
    <x v="1"/>
    <m/>
    <m/>
    <m/>
    <m/>
    <m/>
    <m/>
  </r>
  <r>
    <x v="15"/>
    <s v="Rio Grande do Sul"/>
    <s v="Sul"/>
    <s v="211A_PO08 - Implementação e recuperação de insfraestrutura básica"/>
    <m/>
    <x v="3"/>
    <x v="1"/>
    <x v="1"/>
    <n v="0"/>
    <n v="0"/>
    <n v="161.55000000000001"/>
    <n v="805"/>
    <n v="0"/>
    <n v="0"/>
    <n v="1"/>
    <n v="225"/>
    <x v="1"/>
    <m/>
    <m/>
    <m/>
    <m/>
    <m/>
    <m/>
  </r>
  <r>
    <x v="15"/>
    <s v="Rio Grande do Sul"/>
    <s v="Sul"/>
    <s v="211A_PO08 - Implementação e recuperação de insfraestrutura básica"/>
    <m/>
    <x v="3"/>
    <x v="1"/>
    <x v="2"/>
    <n v="0"/>
    <n v="0"/>
    <n v="0"/>
    <n v="0"/>
    <n v="0"/>
    <n v="0"/>
    <n v="0"/>
    <n v="0"/>
    <x v="1"/>
    <m/>
    <m/>
    <m/>
    <m/>
    <m/>
    <m/>
  </r>
  <r>
    <x v="15"/>
    <s v="Rio Grande do Sul"/>
    <s v="Sul"/>
    <s v="211A_PO08 - Implementação e recuperação de insfraestrutura básica"/>
    <m/>
    <x v="4"/>
    <x v="0"/>
    <x v="1"/>
    <n v="68.06"/>
    <n v="465"/>
    <n v="56.99"/>
    <n v="420"/>
    <n v="194.03"/>
    <n v="501"/>
    <n v="2"/>
    <n v="158"/>
    <x v="1"/>
    <m/>
    <m/>
    <m/>
    <m/>
    <m/>
    <m/>
  </r>
  <r>
    <x v="15"/>
    <s v="Rio Grande do Sul"/>
    <s v="Sul"/>
    <s v="211A_PO08 - Implementação e recuperação de insfraestrutura básica"/>
    <m/>
    <x v="4"/>
    <x v="0"/>
    <x v="2"/>
    <n v="0"/>
    <n v="0"/>
    <n v="0"/>
    <n v="0"/>
    <n v="0"/>
    <n v="0"/>
    <n v="0"/>
    <n v="0"/>
    <x v="1"/>
    <m/>
    <m/>
    <m/>
    <m/>
    <m/>
    <m/>
  </r>
  <r>
    <x v="15"/>
    <s v="Rio Grande do Sul"/>
    <s v="Sul"/>
    <s v="211A_PO08 - Implementação e recuperação de insfraestrutura básica"/>
    <m/>
    <x v="4"/>
    <x v="1"/>
    <x v="3"/>
    <n v="0"/>
    <n v="0"/>
    <n v="0"/>
    <n v="0"/>
    <n v="0"/>
    <n v="0"/>
    <n v="0"/>
    <n v="0"/>
    <x v="1"/>
    <m/>
    <m/>
    <m/>
    <m/>
    <m/>
    <m/>
  </r>
  <r>
    <x v="15"/>
    <s v="Rio Grande do Sul"/>
    <s v="Sul"/>
    <s v="211A_PO08 - Implementação e recuperação de insfraestrutura básica"/>
    <m/>
    <x v="4"/>
    <x v="1"/>
    <x v="1"/>
    <n v="0"/>
    <n v="0"/>
    <n v="161.55000000000001"/>
    <n v="805"/>
    <n v="0"/>
    <n v="0"/>
    <n v="1"/>
    <n v="225"/>
    <x v="1"/>
    <m/>
    <m/>
    <m/>
    <m/>
    <m/>
    <m/>
  </r>
  <r>
    <x v="15"/>
    <s v="Rio Grande do Sul"/>
    <s v="Sul"/>
    <s v="211A_PO08 - Implementação e recuperação de insfraestrutura básica"/>
    <m/>
    <x v="4"/>
    <x v="1"/>
    <x v="2"/>
    <n v="0"/>
    <n v="0"/>
    <n v="0"/>
    <n v="0"/>
    <n v="0"/>
    <n v="0"/>
    <n v="0"/>
    <n v="0"/>
    <x v="1"/>
    <m/>
    <m/>
    <m/>
    <m/>
    <m/>
    <m/>
  </r>
  <r>
    <x v="20"/>
    <s v="Piaui"/>
    <s v="Nordet"/>
    <s v="211A_PO08 - Implementação e recuperação de insfraestrutura básica"/>
    <m/>
    <x v="0"/>
    <x v="0"/>
    <x v="0"/>
    <n v="0"/>
    <n v="0"/>
    <n v="0"/>
    <n v="0"/>
    <n v="0"/>
    <n v="0"/>
    <n v="0"/>
    <n v="0"/>
    <x v="1"/>
    <m/>
    <m/>
    <m/>
    <m/>
    <m/>
    <m/>
  </r>
  <r>
    <x v="20"/>
    <s v="Piaui"/>
    <s v="Nordet"/>
    <s v="211A_PO08 - Implementação e recuperação de insfraestrutura básica"/>
    <m/>
    <x v="0"/>
    <x v="0"/>
    <x v="1"/>
    <n v="0"/>
    <n v="0"/>
    <n v="0"/>
    <n v="0"/>
    <n v="0"/>
    <n v="0"/>
    <n v="0"/>
    <n v="0"/>
    <x v="1"/>
    <m/>
    <m/>
    <m/>
    <m/>
    <m/>
    <m/>
  </r>
  <r>
    <x v="20"/>
    <s v="Piaui"/>
    <s v="Nordet"/>
    <s v="211A_PO08 - Implementação e recuperação de insfraestrutura básica"/>
    <m/>
    <x v="0"/>
    <x v="0"/>
    <x v="2"/>
    <n v="0"/>
    <n v="0"/>
    <n v="0"/>
    <n v="0"/>
    <n v="0"/>
    <n v="0"/>
    <n v="0"/>
    <n v="0"/>
    <x v="1"/>
    <m/>
    <m/>
    <m/>
    <m/>
    <m/>
    <m/>
  </r>
  <r>
    <x v="20"/>
    <s v="Piaui"/>
    <s v="Nordet"/>
    <s v="211A_PO08 - Implementação e recuperação de insfraestrutura básica"/>
    <m/>
    <x v="0"/>
    <x v="1"/>
    <x v="3"/>
    <n v="0"/>
    <n v="0"/>
    <n v="0"/>
    <n v="0"/>
    <n v="0"/>
    <n v="0"/>
    <n v="0"/>
    <n v="0"/>
    <x v="1"/>
    <m/>
    <m/>
    <m/>
    <m/>
    <m/>
    <m/>
  </r>
  <r>
    <x v="20"/>
    <s v="Piaui"/>
    <s v="Nordet"/>
    <s v="211A_PO08 - Implementação e recuperação de insfraestrutura básica"/>
    <m/>
    <x v="0"/>
    <x v="1"/>
    <x v="1"/>
    <n v="0"/>
    <n v="0"/>
    <n v="0"/>
    <n v="0"/>
    <n v="0"/>
    <n v="0"/>
    <n v="0"/>
    <n v="0"/>
    <x v="1"/>
    <m/>
    <m/>
    <m/>
    <m/>
    <m/>
    <m/>
  </r>
  <r>
    <x v="21"/>
    <s v="Mato Grosso do Sul"/>
    <s v="Sudeste"/>
    <s v="211A_PO08 - Implementação e recuperação de insfraestrutura básica"/>
    <n v="0"/>
    <x v="0"/>
    <x v="1"/>
    <x v="2"/>
    <n v="0"/>
    <n v="0"/>
    <n v="0"/>
    <n v="0"/>
    <n v="0"/>
    <n v="0"/>
    <n v="0"/>
    <n v="0"/>
    <x v="1"/>
    <n v="70000"/>
    <m/>
    <m/>
    <m/>
    <m/>
    <m/>
  </r>
  <r>
    <x v="20"/>
    <s v="Piaui"/>
    <s v="Nordet"/>
    <s v="211A_PO08 - Implementação e recuperação de insfraestrutura básica"/>
    <m/>
    <x v="1"/>
    <x v="1"/>
    <x v="3"/>
    <n v="0"/>
    <n v="0"/>
    <n v="0"/>
    <n v="0"/>
    <n v="0"/>
    <n v="0"/>
    <n v="0"/>
    <n v="0"/>
    <x v="1"/>
    <m/>
    <m/>
    <m/>
    <m/>
    <m/>
    <m/>
  </r>
  <r>
    <x v="20"/>
    <s v="Piaui"/>
    <s v="Nordet"/>
    <s v="211A_PO08 - Implementação e recuperação de insfraestrutura básica"/>
    <m/>
    <x v="1"/>
    <x v="1"/>
    <x v="1"/>
    <n v="0"/>
    <n v="0"/>
    <n v="0"/>
    <n v="0"/>
    <n v="0"/>
    <n v="0"/>
    <n v="0"/>
    <n v="0"/>
    <x v="1"/>
    <m/>
    <m/>
    <m/>
    <m/>
    <m/>
    <m/>
  </r>
  <r>
    <x v="20"/>
    <s v="Piaui"/>
    <s v="Nordet"/>
    <s v="211A_PO08 - Implementação e recuperação de insfraestrutura básica"/>
    <m/>
    <x v="1"/>
    <x v="1"/>
    <x v="2"/>
    <n v="0"/>
    <n v="0"/>
    <n v="0"/>
    <n v="0"/>
    <n v="0"/>
    <n v="0"/>
    <n v="0"/>
    <n v="0"/>
    <x v="1"/>
    <m/>
    <m/>
    <m/>
    <m/>
    <m/>
    <m/>
  </r>
  <r>
    <x v="20"/>
    <s v="Piaui"/>
    <s v="Nordet"/>
    <s v="211A_PO08 - Implementação e recuperação de insfraestrutura básica"/>
    <m/>
    <x v="2"/>
    <x v="1"/>
    <x v="3"/>
    <n v="0"/>
    <n v="0"/>
    <n v="0"/>
    <n v="0"/>
    <n v="0"/>
    <n v="0"/>
    <n v="0"/>
    <n v="0"/>
    <x v="1"/>
    <m/>
    <m/>
    <m/>
    <m/>
    <m/>
    <m/>
  </r>
  <r>
    <x v="20"/>
    <s v="Piaui"/>
    <s v="Nordet"/>
    <s v="211A_PO08 - Implementação e recuperação de insfraestrutura básica"/>
    <m/>
    <x v="2"/>
    <x v="1"/>
    <x v="1"/>
    <n v="0"/>
    <n v="0"/>
    <n v="0"/>
    <n v="0"/>
    <n v="0"/>
    <n v="0"/>
    <n v="0"/>
    <n v="0"/>
    <x v="1"/>
    <m/>
    <m/>
    <m/>
    <m/>
    <m/>
    <m/>
  </r>
  <r>
    <x v="20"/>
    <s v="Piaui"/>
    <s v="Nordet"/>
    <s v="211A_PO08 - Implementação e recuperação de insfraestrutura básica"/>
    <m/>
    <x v="2"/>
    <x v="1"/>
    <x v="2"/>
    <n v="0"/>
    <n v="0"/>
    <n v="0"/>
    <n v="0"/>
    <n v="0"/>
    <n v="0"/>
    <n v="0"/>
    <n v="0"/>
    <x v="1"/>
    <m/>
    <m/>
    <m/>
    <m/>
    <m/>
    <m/>
  </r>
  <r>
    <x v="20"/>
    <s v="Piaui"/>
    <s v="Nordet"/>
    <s v="211A_PO08 - Implementação e recuperação de insfraestrutura básica"/>
    <m/>
    <x v="3"/>
    <x v="1"/>
    <x v="3"/>
    <n v="0"/>
    <n v="0"/>
    <n v="0"/>
    <n v="0"/>
    <n v="0"/>
    <n v="0"/>
    <n v="0"/>
    <n v="0"/>
    <x v="1"/>
    <m/>
    <m/>
    <m/>
    <m/>
    <m/>
    <m/>
  </r>
  <r>
    <x v="20"/>
    <s v="Piaui"/>
    <s v="Nordet"/>
    <s v="211A_PO08 - Implementação e recuperação de insfraestrutura básica"/>
    <m/>
    <x v="3"/>
    <x v="1"/>
    <x v="1"/>
    <n v="0"/>
    <n v="0"/>
    <n v="0"/>
    <n v="0"/>
    <n v="0"/>
    <n v="0"/>
    <n v="0"/>
    <n v="0"/>
    <x v="1"/>
    <m/>
    <m/>
    <m/>
    <m/>
    <m/>
    <m/>
  </r>
  <r>
    <x v="20"/>
    <s v="Piaui"/>
    <s v="Nordet"/>
    <s v="211A_PO08 - Implementação e recuperação de insfraestrutura básica"/>
    <m/>
    <x v="3"/>
    <x v="1"/>
    <x v="2"/>
    <n v="0"/>
    <n v="0"/>
    <n v="0"/>
    <n v="0"/>
    <n v="0"/>
    <n v="0"/>
    <n v="0"/>
    <n v="0"/>
    <x v="1"/>
    <m/>
    <m/>
    <m/>
    <m/>
    <m/>
    <m/>
  </r>
  <r>
    <x v="20"/>
    <s v="Piaui"/>
    <s v="Nordet"/>
    <s v="211A_PO08 - Implementação e recuperação de insfraestrutura básica"/>
    <m/>
    <x v="4"/>
    <x v="1"/>
    <x v="3"/>
    <n v="0"/>
    <n v="0"/>
    <n v="0"/>
    <n v="0"/>
    <n v="0"/>
    <n v="0"/>
    <n v="0"/>
    <n v="0"/>
    <x v="1"/>
    <m/>
    <m/>
    <m/>
    <m/>
    <m/>
    <m/>
  </r>
  <r>
    <x v="20"/>
    <s v="Piaui"/>
    <s v="Nordet"/>
    <s v="211A_PO08 - Implementação e recuperação de insfraestrutura básica"/>
    <m/>
    <x v="4"/>
    <x v="1"/>
    <x v="1"/>
    <n v="0"/>
    <n v="0"/>
    <n v="0"/>
    <n v="0"/>
    <n v="0"/>
    <n v="0"/>
    <n v="0"/>
    <n v="0"/>
    <x v="1"/>
    <m/>
    <m/>
    <m/>
    <m/>
    <m/>
    <m/>
  </r>
  <r>
    <x v="20"/>
    <s v="Piaui"/>
    <s v="Nordet"/>
    <s v="211A_PO08 - Implementação e recuperação de insfraestrutura básica"/>
    <m/>
    <x v="4"/>
    <x v="1"/>
    <x v="2"/>
    <n v="0"/>
    <n v="0"/>
    <n v="0"/>
    <n v="0"/>
    <n v="0"/>
    <n v="0"/>
    <n v="0"/>
    <n v="0"/>
    <x v="1"/>
    <m/>
    <m/>
    <m/>
    <m/>
    <m/>
    <m/>
  </r>
  <r>
    <x v="21"/>
    <s v="Mato Grosso do Sul"/>
    <s v="Sudeste"/>
    <s v="211A_PO08 - Implementação e recuperação de insfraestrutura básica"/>
    <m/>
    <x v="0"/>
    <x v="0"/>
    <x v="0"/>
    <n v="250"/>
    <n v="1394"/>
    <n v="283"/>
    <n v="726"/>
    <n v="7"/>
    <n v="702"/>
    <n v="0"/>
    <n v="0"/>
    <x v="1"/>
    <m/>
    <m/>
    <m/>
    <m/>
    <m/>
    <m/>
  </r>
  <r>
    <x v="21"/>
    <s v="Mato Grosso do Sul"/>
    <s v="Sudeste"/>
    <s v="211A_PO08 - Implementação e recuperação de insfraestrutura básica"/>
    <m/>
    <x v="0"/>
    <x v="0"/>
    <x v="1"/>
    <n v="250"/>
    <n v="1394"/>
    <n v="283"/>
    <n v="726"/>
    <n v="7"/>
    <n v="702"/>
    <n v="0"/>
    <n v="0"/>
    <x v="1"/>
    <m/>
    <m/>
    <m/>
    <m/>
    <m/>
    <m/>
  </r>
  <r>
    <x v="21"/>
    <s v="Mato Grosso do Sul"/>
    <s v="Sudeste"/>
    <s v="211A_PO08 - Implementação e recuperação de insfraestrutura básica"/>
    <m/>
    <x v="0"/>
    <x v="0"/>
    <x v="2"/>
    <n v="0"/>
    <n v="0"/>
    <n v="0"/>
    <n v="0"/>
    <n v="0"/>
    <n v="0"/>
    <n v="0"/>
    <n v="0"/>
    <x v="1"/>
    <m/>
    <m/>
    <m/>
    <m/>
    <m/>
    <m/>
  </r>
  <r>
    <x v="21"/>
    <s v="Mato Grosso do Sul"/>
    <s v="Sudeste"/>
    <s v="211A_PO08 - Implementação e recuperação de insfraestrutura básica"/>
    <m/>
    <x v="0"/>
    <x v="1"/>
    <x v="3"/>
    <n v="0"/>
    <n v="0"/>
    <n v="0"/>
    <n v="0"/>
    <n v="0"/>
    <n v="0"/>
    <n v="0"/>
    <n v="0"/>
    <x v="1"/>
    <m/>
    <m/>
    <m/>
    <m/>
    <m/>
    <m/>
  </r>
  <r>
    <x v="21"/>
    <s v="Mato Grosso do Sul"/>
    <s v="Sudeste"/>
    <s v="211A_PO08 - Implementação e recuperação de insfraestrutura básica"/>
    <m/>
    <x v="0"/>
    <x v="1"/>
    <x v="1"/>
    <n v="0"/>
    <n v="0"/>
    <n v="0"/>
    <n v="0"/>
    <n v="0"/>
    <n v="0"/>
    <n v="0"/>
    <n v="0"/>
    <x v="1"/>
    <m/>
    <m/>
    <m/>
    <m/>
    <m/>
    <m/>
  </r>
  <r>
    <x v="22"/>
    <s v="Rondonia"/>
    <s v="NORTE"/>
    <s v="211A_PO08 - Implementação e recuperação de insfraestrutura básica"/>
    <n v="0"/>
    <x v="0"/>
    <x v="1"/>
    <x v="2"/>
    <n v="0"/>
    <n v="0"/>
    <n v="0"/>
    <n v="0"/>
    <n v="0"/>
    <n v="0"/>
    <n v="0"/>
    <n v="0"/>
    <x v="1"/>
    <n v="56277"/>
    <m/>
    <m/>
    <m/>
    <m/>
    <m/>
  </r>
  <r>
    <x v="21"/>
    <s v="Mato Grosso do Sul"/>
    <s v="Sudeste"/>
    <s v="211A_PO08 - Implementação e recuperação de insfraestrutura básica"/>
    <m/>
    <x v="1"/>
    <x v="0"/>
    <x v="1"/>
    <n v="250"/>
    <n v="1394"/>
    <n v="283"/>
    <n v="726"/>
    <n v="7"/>
    <n v="702"/>
    <n v="0"/>
    <n v="0"/>
    <x v="1"/>
    <m/>
    <m/>
    <m/>
    <m/>
    <m/>
    <m/>
  </r>
  <r>
    <x v="21"/>
    <s v="Mato Grosso do Sul"/>
    <s v="Sudeste"/>
    <s v="211A_PO08 - Implementação e recuperação de insfraestrutura básica"/>
    <m/>
    <x v="1"/>
    <x v="0"/>
    <x v="2"/>
    <n v="0"/>
    <n v="0"/>
    <n v="0"/>
    <n v="0"/>
    <n v="0"/>
    <n v="0"/>
    <n v="0"/>
    <n v="0"/>
    <x v="1"/>
    <m/>
    <m/>
    <m/>
    <m/>
    <m/>
    <m/>
  </r>
  <r>
    <x v="21"/>
    <s v="Mato Grosso do Sul"/>
    <s v="Sudeste"/>
    <s v="211A_PO08 - Implementação e recuperação de insfraestrutura básica"/>
    <m/>
    <x v="1"/>
    <x v="1"/>
    <x v="3"/>
    <n v="0"/>
    <n v="0"/>
    <n v="0"/>
    <n v="0"/>
    <n v="0"/>
    <n v="0"/>
    <n v="0"/>
    <n v="0"/>
    <x v="1"/>
    <m/>
    <m/>
    <m/>
    <m/>
    <m/>
    <m/>
  </r>
  <r>
    <x v="21"/>
    <s v="Mato Grosso do Sul"/>
    <s v="Sudeste"/>
    <s v="211A_PO08 - Implementação e recuperação de insfraestrutura básica"/>
    <m/>
    <x v="1"/>
    <x v="1"/>
    <x v="1"/>
    <n v="0"/>
    <n v="0"/>
    <n v="0"/>
    <n v="0"/>
    <n v="0"/>
    <n v="0"/>
    <n v="0"/>
    <n v="0"/>
    <x v="1"/>
    <m/>
    <m/>
    <m/>
    <m/>
    <m/>
    <m/>
  </r>
  <r>
    <x v="21"/>
    <s v="Mato Grosso do Sul"/>
    <s v="Sudeste"/>
    <s v="211A_PO08 - Implementação e recuperação de insfraestrutura básica"/>
    <m/>
    <x v="1"/>
    <x v="1"/>
    <x v="2"/>
    <n v="0"/>
    <n v="0"/>
    <n v="0"/>
    <n v="0"/>
    <n v="0"/>
    <n v="0"/>
    <n v="0"/>
    <n v="0"/>
    <x v="1"/>
    <m/>
    <m/>
    <m/>
    <m/>
    <m/>
    <m/>
  </r>
  <r>
    <x v="21"/>
    <s v="Mato Grosso do Sul"/>
    <s v="Sudeste"/>
    <s v="211A_PO08 - Implementação e recuperação de insfraestrutura básica"/>
    <m/>
    <x v="2"/>
    <x v="0"/>
    <x v="1"/>
    <n v="250"/>
    <n v="1394"/>
    <n v="283"/>
    <n v="726"/>
    <n v="7"/>
    <n v="702"/>
    <n v="0"/>
    <n v="0"/>
    <x v="1"/>
    <m/>
    <m/>
    <m/>
    <m/>
    <m/>
    <m/>
  </r>
  <r>
    <x v="21"/>
    <s v="Mato Grosso do Sul"/>
    <s v="Sudeste"/>
    <s v="211A_PO08 - Implementação e recuperação de insfraestrutura básica"/>
    <m/>
    <x v="2"/>
    <x v="0"/>
    <x v="2"/>
    <n v="0"/>
    <n v="0"/>
    <n v="0"/>
    <n v="0"/>
    <n v="0"/>
    <n v="0"/>
    <n v="0"/>
    <n v="0"/>
    <x v="1"/>
    <m/>
    <m/>
    <m/>
    <m/>
    <m/>
    <m/>
  </r>
  <r>
    <x v="21"/>
    <s v="Mato Grosso do Sul"/>
    <s v="Sudeste"/>
    <s v="211A_PO08 - Implementação e recuperação de insfraestrutura básica"/>
    <m/>
    <x v="2"/>
    <x v="1"/>
    <x v="3"/>
    <n v="0"/>
    <n v="0"/>
    <n v="0"/>
    <n v="0"/>
    <n v="0"/>
    <n v="0"/>
    <n v="0"/>
    <n v="0"/>
    <x v="1"/>
    <m/>
    <m/>
    <m/>
    <m/>
    <m/>
    <m/>
  </r>
  <r>
    <x v="21"/>
    <s v="Mato Grosso do Sul"/>
    <s v="Sudeste"/>
    <s v="211A_PO08 - Implementação e recuperação de insfraestrutura básica"/>
    <m/>
    <x v="2"/>
    <x v="1"/>
    <x v="1"/>
    <n v="0"/>
    <n v="0"/>
    <n v="0"/>
    <n v="0"/>
    <n v="0"/>
    <n v="0"/>
    <n v="0"/>
    <n v="0"/>
    <x v="1"/>
    <m/>
    <m/>
    <m/>
    <m/>
    <m/>
    <m/>
  </r>
  <r>
    <x v="21"/>
    <s v="Mato Grosso do Sul"/>
    <s v="Sudeste"/>
    <s v="211A_PO08 - Implementação e recuperação de insfraestrutura básica"/>
    <m/>
    <x v="2"/>
    <x v="1"/>
    <x v="2"/>
    <n v="0"/>
    <n v="0"/>
    <n v="0"/>
    <n v="0"/>
    <n v="0"/>
    <n v="0"/>
    <n v="0"/>
    <n v="0"/>
    <x v="1"/>
    <m/>
    <m/>
    <m/>
    <m/>
    <m/>
    <m/>
  </r>
  <r>
    <x v="21"/>
    <s v="Mato Grosso do Sul"/>
    <s v="Sudeste"/>
    <s v="211A_PO08 - Implementação e recuperação de insfraestrutura básica"/>
    <m/>
    <x v="3"/>
    <x v="0"/>
    <x v="1"/>
    <n v="250"/>
    <n v="1394"/>
    <n v="283"/>
    <n v="726"/>
    <n v="7"/>
    <n v="702"/>
    <n v="0"/>
    <n v="0"/>
    <x v="1"/>
    <m/>
    <m/>
    <m/>
    <m/>
    <m/>
    <m/>
  </r>
  <r>
    <x v="21"/>
    <s v="Mato Grosso do Sul"/>
    <s v="Sudeste"/>
    <s v="211A_PO08 - Implementação e recuperação de insfraestrutura básica"/>
    <m/>
    <x v="3"/>
    <x v="0"/>
    <x v="2"/>
    <n v="0"/>
    <n v="0"/>
    <n v="0"/>
    <n v="0"/>
    <n v="0"/>
    <n v="0"/>
    <n v="0"/>
    <n v="0"/>
    <x v="1"/>
    <m/>
    <m/>
    <m/>
    <m/>
    <m/>
    <m/>
  </r>
  <r>
    <x v="21"/>
    <s v="Mato Grosso do Sul"/>
    <s v="Sudeste"/>
    <s v="211A_PO08 - Implementação e recuperação de insfraestrutura básica"/>
    <m/>
    <x v="3"/>
    <x v="1"/>
    <x v="3"/>
    <n v="0"/>
    <n v="0"/>
    <n v="0"/>
    <n v="0"/>
    <n v="0"/>
    <n v="0"/>
    <n v="0"/>
    <n v="0"/>
    <x v="1"/>
    <m/>
    <m/>
    <m/>
    <m/>
    <m/>
    <m/>
  </r>
  <r>
    <x v="21"/>
    <s v="Mato Grosso do Sul"/>
    <s v="Sudeste"/>
    <s v="211A_PO08 - Implementação e recuperação de insfraestrutura básica"/>
    <m/>
    <x v="3"/>
    <x v="1"/>
    <x v="1"/>
    <n v="0"/>
    <n v="0"/>
    <n v="0"/>
    <n v="0"/>
    <n v="0"/>
    <n v="0"/>
    <n v="0"/>
    <n v="0"/>
    <x v="1"/>
    <m/>
    <m/>
    <m/>
    <m/>
    <m/>
    <m/>
  </r>
  <r>
    <x v="21"/>
    <s v="Mato Grosso do Sul"/>
    <s v="Sudeste"/>
    <s v="211A_PO08 - Implementação e recuperação de insfraestrutura básica"/>
    <m/>
    <x v="3"/>
    <x v="1"/>
    <x v="2"/>
    <n v="0"/>
    <n v="0"/>
    <n v="0"/>
    <n v="0"/>
    <n v="0"/>
    <n v="0"/>
    <n v="0"/>
    <n v="0"/>
    <x v="1"/>
    <m/>
    <m/>
    <m/>
    <m/>
    <m/>
    <m/>
  </r>
  <r>
    <x v="21"/>
    <s v="Mato Grosso do Sul"/>
    <s v="Sudeste"/>
    <s v="211A_PO08 - Implementação e recuperação de insfraestrutura básica"/>
    <m/>
    <x v="4"/>
    <x v="0"/>
    <x v="1"/>
    <n v="250"/>
    <n v="1394"/>
    <n v="283"/>
    <n v="726"/>
    <n v="7"/>
    <n v="702"/>
    <n v="0"/>
    <n v="0"/>
    <x v="1"/>
    <m/>
    <m/>
    <m/>
    <m/>
    <m/>
    <m/>
  </r>
  <r>
    <x v="21"/>
    <s v="Mato Grosso do Sul"/>
    <s v="Sudeste"/>
    <s v="211A_PO08 - Implementação e recuperação de insfraestrutura básica"/>
    <m/>
    <x v="4"/>
    <x v="0"/>
    <x v="2"/>
    <n v="0"/>
    <n v="0"/>
    <n v="0"/>
    <n v="0"/>
    <n v="0"/>
    <n v="0"/>
    <n v="0"/>
    <n v="0"/>
    <x v="1"/>
    <m/>
    <m/>
    <m/>
    <m/>
    <m/>
    <m/>
  </r>
  <r>
    <x v="21"/>
    <s v="Mato Grosso do Sul"/>
    <s v="Sudeste"/>
    <s v="211A_PO08 - Implementação e recuperação de insfraestrutura básica"/>
    <m/>
    <x v="4"/>
    <x v="1"/>
    <x v="3"/>
    <n v="0"/>
    <n v="0"/>
    <n v="0"/>
    <n v="0"/>
    <n v="0"/>
    <n v="0"/>
    <n v="0"/>
    <n v="0"/>
    <x v="1"/>
    <m/>
    <m/>
    <m/>
    <m/>
    <m/>
    <m/>
  </r>
  <r>
    <x v="21"/>
    <s v="Mato Grosso do Sul"/>
    <s v="Sudeste"/>
    <s v="211A_PO08 - Implementação e recuperação de insfraestrutura básica"/>
    <m/>
    <x v="4"/>
    <x v="1"/>
    <x v="1"/>
    <n v="0"/>
    <n v="0"/>
    <n v="0"/>
    <n v="0"/>
    <n v="0"/>
    <n v="0"/>
    <n v="0"/>
    <n v="0"/>
    <x v="1"/>
    <m/>
    <m/>
    <m/>
    <m/>
    <m/>
    <m/>
  </r>
  <r>
    <x v="21"/>
    <s v="Mato Grosso do Sul"/>
    <s v="Sudeste"/>
    <s v="211A_PO08 - Implementação e recuperação de insfraestrutura básica"/>
    <m/>
    <x v="4"/>
    <x v="1"/>
    <x v="2"/>
    <n v="0"/>
    <n v="0"/>
    <n v="0"/>
    <n v="0"/>
    <n v="0"/>
    <n v="0"/>
    <n v="0"/>
    <n v="0"/>
    <x v="1"/>
    <m/>
    <m/>
    <m/>
    <m/>
    <m/>
    <m/>
  </r>
  <r>
    <x v="23"/>
    <s v="Tocantins"/>
    <s v="NORTE"/>
    <s v="211A_PO08 - Implementação e recuperação de insfraestrutura básica"/>
    <m/>
    <x v="0"/>
    <x v="0"/>
    <x v="0"/>
    <n v="0"/>
    <n v="0"/>
    <n v="0"/>
    <n v="0"/>
    <n v="0"/>
    <n v="0"/>
    <n v="0"/>
    <n v="0"/>
    <x v="1"/>
    <m/>
    <m/>
    <m/>
    <m/>
    <m/>
    <m/>
  </r>
  <r>
    <x v="23"/>
    <s v="Tocantins"/>
    <s v="NORTE"/>
    <s v="211A_PO08 - Implementação e recuperação de insfraestrutura básica"/>
    <m/>
    <x v="0"/>
    <x v="0"/>
    <x v="1"/>
    <n v="0"/>
    <n v="0"/>
    <n v="0"/>
    <n v="0"/>
    <n v="0"/>
    <n v="0"/>
    <n v="0"/>
    <n v="0"/>
    <x v="1"/>
    <m/>
    <m/>
    <m/>
    <m/>
    <m/>
    <m/>
  </r>
  <r>
    <x v="23"/>
    <s v="Tocantins"/>
    <s v="NORTE"/>
    <s v="211A_PO08 - Implementação e recuperação de insfraestrutura básica"/>
    <m/>
    <x v="0"/>
    <x v="0"/>
    <x v="2"/>
    <n v="0"/>
    <n v="0"/>
    <n v="0"/>
    <n v="0"/>
    <n v="0"/>
    <n v="0"/>
    <n v="0"/>
    <n v="0"/>
    <x v="1"/>
    <m/>
    <m/>
    <m/>
    <m/>
    <m/>
    <m/>
  </r>
  <r>
    <x v="23"/>
    <s v="Tocantins"/>
    <s v="NORTE"/>
    <s v="211A_PO08 - Implementação e recuperação de insfraestrutura básica"/>
    <m/>
    <x v="0"/>
    <x v="1"/>
    <x v="3"/>
    <n v="0"/>
    <n v="0"/>
    <n v="0"/>
    <n v="0"/>
    <n v="0"/>
    <n v="0"/>
    <n v="0"/>
    <n v="0"/>
    <x v="1"/>
    <m/>
    <m/>
    <m/>
    <m/>
    <m/>
    <m/>
  </r>
  <r>
    <x v="23"/>
    <s v="Tocantins"/>
    <s v="NORTE"/>
    <s v="211A_PO08 - Implementação e recuperação de insfraestrutura básica"/>
    <m/>
    <x v="0"/>
    <x v="1"/>
    <x v="1"/>
    <n v="0"/>
    <n v="0"/>
    <n v="0"/>
    <n v="0"/>
    <n v="0"/>
    <n v="0"/>
    <n v="0"/>
    <n v="0"/>
    <x v="1"/>
    <m/>
    <m/>
    <m/>
    <m/>
    <m/>
    <m/>
  </r>
  <r>
    <x v="24"/>
    <s v="Paraíba"/>
    <s v="Nordeste"/>
    <s v="211A_PO08 - Implementação e recuperação de insfraestrutura básica"/>
    <n v="0"/>
    <x v="0"/>
    <x v="1"/>
    <x v="2"/>
    <n v="0"/>
    <n v="0"/>
    <n v="0"/>
    <n v="0"/>
    <n v="0"/>
    <n v="0"/>
    <n v="0"/>
    <n v="0"/>
    <x v="1"/>
    <n v="30000"/>
    <m/>
    <m/>
    <m/>
    <m/>
    <m/>
  </r>
  <r>
    <x v="23"/>
    <s v="Tocantins"/>
    <s v="NORTE"/>
    <s v="211A_PO08 - Implementação e recuperação de insfraestrutura básica"/>
    <m/>
    <x v="1"/>
    <x v="1"/>
    <x v="3"/>
    <n v="0"/>
    <n v="0"/>
    <n v="0"/>
    <n v="0"/>
    <n v="0"/>
    <n v="0"/>
    <n v="0"/>
    <n v="0"/>
    <x v="1"/>
    <m/>
    <m/>
    <m/>
    <m/>
    <m/>
    <m/>
  </r>
  <r>
    <x v="23"/>
    <s v="Tocantins"/>
    <s v="NORTE"/>
    <s v="211A_PO08 - Implementação e recuperação de insfraestrutura básica"/>
    <m/>
    <x v="1"/>
    <x v="1"/>
    <x v="1"/>
    <n v="0"/>
    <n v="0"/>
    <n v="0"/>
    <n v="0"/>
    <n v="0"/>
    <n v="0"/>
    <n v="0"/>
    <n v="0"/>
    <x v="1"/>
    <m/>
    <m/>
    <m/>
    <m/>
    <m/>
    <m/>
  </r>
  <r>
    <x v="23"/>
    <s v="Tocantins"/>
    <s v="NORTE"/>
    <s v="211A_PO08 - Implementação e recuperação de insfraestrutura básica"/>
    <m/>
    <x v="1"/>
    <x v="1"/>
    <x v="2"/>
    <n v="0"/>
    <n v="0"/>
    <n v="0"/>
    <n v="0"/>
    <n v="0"/>
    <n v="0"/>
    <n v="0"/>
    <n v="0"/>
    <x v="1"/>
    <m/>
    <m/>
    <m/>
    <m/>
    <m/>
    <m/>
  </r>
  <r>
    <x v="23"/>
    <s v="Tocantins"/>
    <s v="NORTE"/>
    <s v="211A_PO08 - Implementação e recuperação de insfraestrutura básica"/>
    <m/>
    <x v="2"/>
    <x v="1"/>
    <x v="3"/>
    <n v="0"/>
    <n v="0"/>
    <n v="0"/>
    <n v="0"/>
    <n v="0"/>
    <n v="0"/>
    <n v="0"/>
    <n v="0"/>
    <x v="1"/>
    <m/>
    <m/>
    <m/>
    <m/>
    <m/>
    <m/>
  </r>
  <r>
    <x v="23"/>
    <s v="Tocantins"/>
    <s v="NORTE"/>
    <s v="211A_PO08 - Implementação e recuperação de insfraestrutura básica"/>
    <m/>
    <x v="2"/>
    <x v="1"/>
    <x v="1"/>
    <n v="0"/>
    <n v="0"/>
    <n v="0"/>
    <n v="0"/>
    <n v="0"/>
    <n v="0"/>
    <n v="0"/>
    <n v="0"/>
    <x v="1"/>
    <m/>
    <m/>
    <m/>
    <m/>
    <m/>
    <m/>
  </r>
  <r>
    <x v="23"/>
    <s v="Tocantins"/>
    <s v="NORTE"/>
    <s v="211A_PO08 - Implementação e recuperação de insfraestrutura básica"/>
    <m/>
    <x v="2"/>
    <x v="1"/>
    <x v="2"/>
    <n v="0"/>
    <n v="0"/>
    <n v="0"/>
    <n v="0"/>
    <n v="0"/>
    <n v="0"/>
    <n v="0"/>
    <n v="0"/>
    <x v="1"/>
    <m/>
    <m/>
    <m/>
    <m/>
    <m/>
    <m/>
  </r>
  <r>
    <x v="23"/>
    <s v="Tocantins"/>
    <s v="NORTE"/>
    <s v="211A_PO08 - Implementação e recuperação de insfraestrutura básica"/>
    <m/>
    <x v="3"/>
    <x v="1"/>
    <x v="3"/>
    <n v="0"/>
    <n v="0"/>
    <n v="0"/>
    <n v="0"/>
    <n v="0"/>
    <n v="0"/>
    <n v="0"/>
    <n v="0"/>
    <x v="1"/>
    <m/>
    <m/>
    <m/>
    <m/>
    <m/>
    <m/>
  </r>
  <r>
    <x v="23"/>
    <s v="Tocantins"/>
    <s v="NORTE"/>
    <s v="211A_PO08 - Implementação e recuperação de insfraestrutura básica"/>
    <m/>
    <x v="3"/>
    <x v="1"/>
    <x v="1"/>
    <n v="0"/>
    <n v="0"/>
    <n v="0"/>
    <n v="0"/>
    <n v="0"/>
    <n v="0"/>
    <n v="0"/>
    <n v="0"/>
    <x v="1"/>
    <m/>
    <m/>
    <m/>
    <m/>
    <m/>
    <m/>
  </r>
  <r>
    <x v="23"/>
    <s v="Tocantins"/>
    <s v="NORTE"/>
    <s v="211A_PO08 - Implementação e recuperação de insfraestrutura básica"/>
    <m/>
    <x v="3"/>
    <x v="1"/>
    <x v="2"/>
    <n v="0"/>
    <n v="0"/>
    <n v="0"/>
    <n v="0"/>
    <n v="0"/>
    <n v="0"/>
    <n v="0"/>
    <n v="0"/>
    <x v="1"/>
    <m/>
    <m/>
    <m/>
    <m/>
    <m/>
    <m/>
  </r>
  <r>
    <x v="23"/>
    <s v="Tocantins"/>
    <s v="NORTE"/>
    <s v="211A_PO08 - Implementação e recuperação de insfraestrutura básica"/>
    <m/>
    <x v="4"/>
    <x v="1"/>
    <x v="3"/>
    <n v="0"/>
    <n v="0"/>
    <n v="0"/>
    <n v="0"/>
    <n v="0"/>
    <n v="0"/>
    <n v="0"/>
    <n v="0"/>
    <x v="1"/>
    <m/>
    <m/>
    <m/>
    <m/>
    <m/>
    <m/>
  </r>
  <r>
    <x v="23"/>
    <s v="Tocantins"/>
    <s v="NORTE"/>
    <s v="211A_PO08 - Implementação e recuperação de insfraestrutura básica"/>
    <m/>
    <x v="4"/>
    <x v="1"/>
    <x v="1"/>
    <n v="0"/>
    <n v="0"/>
    <n v="0"/>
    <n v="0"/>
    <n v="0"/>
    <n v="0"/>
    <n v="0"/>
    <n v="0"/>
    <x v="1"/>
    <m/>
    <m/>
    <m/>
    <m/>
    <m/>
    <m/>
  </r>
  <r>
    <x v="23"/>
    <s v="Tocantins"/>
    <s v="NORTE"/>
    <s v="211A_PO08 - Implementação e recuperação de insfraestrutura básica"/>
    <m/>
    <x v="4"/>
    <x v="1"/>
    <x v="2"/>
    <n v="0"/>
    <n v="0"/>
    <n v="0"/>
    <n v="0"/>
    <n v="0"/>
    <n v="0"/>
    <n v="0"/>
    <n v="0"/>
    <x v="1"/>
    <m/>
    <m/>
    <m/>
    <m/>
    <m/>
    <m/>
  </r>
  <r>
    <x v="25"/>
    <s v="Distrito Federal"/>
    <s v="Centro-oeste"/>
    <s v="211A_PO08 - Implementação e recuperação de insfraestrutura básica"/>
    <m/>
    <x v="0"/>
    <x v="0"/>
    <x v="0"/>
    <n v="0"/>
    <n v="0"/>
    <n v="0"/>
    <n v="0"/>
    <n v="0"/>
    <n v="0"/>
    <n v="0"/>
    <n v="0"/>
    <x v="1"/>
    <m/>
    <m/>
    <m/>
    <m/>
    <m/>
    <m/>
  </r>
  <r>
    <x v="25"/>
    <s v="Distrito Federal"/>
    <s v="Centro-oeste"/>
    <s v="211A_PO08 - Implementação e recuperação de insfraestrutura básica"/>
    <m/>
    <x v="0"/>
    <x v="0"/>
    <x v="1"/>
    <n v="0"/>
    <n v="0"/>
    <n v="0"/>
    <n v="0"/>
    <n v="0"/>
    <n v="0"/>
    <n v="0"/>
    <n v="0"/>
    <x v="1"/>
    <m/>
    <m/>
    <m/>
    <m/>
    <m/>
    <m/>
  </r>
  <r>
    <x v="25"/>
    <s v="Distrito Federal"/>
    <s v="Centro-oeste"/>
    <s v="211A_PO08 - Implementação e recuperação de insfraestrutura básica"/>
    <m/>
    <x v="0"/>
    <x v="0"/>
    <x v="2"/>
    <n v="0"/>
    <n v="0"/>
    <n v="0"/>
    <n v="0"/>
    <n v="0"/>
    <n v="0"/>
    <n v="0"/>
    <n v="0"/>
    <x v="1"/>
    <m/>
    <m/>
    <m/>
    <m/>
    <m/>
    <m/>
  </r>
  <r>
    <x v="25"/>
    <s v="Distrito Federal"/>
    <s v="Centro-oeste"/>
    <s v="211A_PO08 - Implementação e recuperação de insfraestrutura básica"/>
    <m/>
    <x v="0"/>
    <x v="1"/>
    <x v="3"/>
    <n v="0"/>
    <n v="0"/>
    <n v="0"/>
    <n v="0"/>
    <n v="0"/>
    <n v="0"/>
    <n v="0"/>
    <n v="0"/>
    <x v="1"/>
    <m/>
    <m/>
    <m/>
    <m/>
    <m/>
    <m/>
  </r>
  <r>
    <x v="25"/>
    <s v="Distrito Federal"/>
    <s v="Centro-oeste"/>
    <s v="211A_PO08 - Implementação e recuperação de insfraestrutura básica"/>
    <m/>
    <x v="0"/>
    <x v="1"/>
    <x v="1"/>
    <n v="0"/>
    <n v="0"/>
    <n v="0"/>
    <n v="0"/>
    <n v="0"/>
    <n v="0"/>
    <n v="0"/>
    <n v="0"/>
    <x v="1"/>
    <m/>
    <m/>
    <m/>
    <m/>
    <m/>
    <m/>
  </r>
  <r>
    <x v="3"/>
    <s v="Rio Grande do Norte"/>
    <s v="Nordeste"/>
    <s v="211A_PO08 - Implementação e recuperação de insfraestrutura básica"/>
    <n v="0"/>
    <x v="0"/>
    <x v="1"/>
    <x v="2"/>
    <n v="0"/>
    <n v="0"/>
    <n v="0"/>
    <n v="0"/>
    <n v="0"/>
    <n v="0"/>
    <n v="0"/>
    <n v="0"/>
    <x v="1"/>
    <n v="0"/>
    <m/>
    <m/>
    <m/>
    <m/>
    <m/>
  </r>
  <r>
    <x v="25"/>
    <s v="Distrito Federal"/>
    <s v="Centro-oeste"/>
    <s v="211A_PO08 - Implementação e recuperação de insfraestrutura básica"/>
    <m/>
    <x v="1"/>
    <x v="1"/>
    <x v="3"/>
    <n v="0"/>
    <n v="0"/>
    <n v="0"/>
    <n v="0"/>
    <n v="0"/>
    <n v="0"/>
    <n v="0"/>
    <n v="0"/>
    <x v="1"/>
    <m/>
    <m/>
    <m/>
    <m/>
    <m/>
    <m/>
  </r>
  <r>
    <x v="25"/>
    <s v="Distrito Federal"/>
    <s v="Centro-oeste"/>
    <s v="211A_PO08 - Implementação e recuperação de insfraestrutura básica"/>
    <m/>
    <x v="1"/>
    <x v="1"/>
    <x v="1"/>
    <n v="0"/>
    <n v="0"/>
    <n v="0"/>
    <n v="0"/>
    <n v="0"/>
    <n v="0"/>
    <n v="0"/>
    <n v="0"/>
    <x v="1"/>
    <m/>
    <m/>
    <m/>
    <m/>
    <m/>
    <m/>
  </r>
  <r>
    <x v="25"/>
    <s v="Distrito Federal"/>
    <s v="Centro-oeste"/>
    <s v="211A_PO08 - Implementação e recuperação de insfraestrutura básica"/>
    <m/>
    <x v="1"/>
    <x v="1"/>
    <x v="2"/>
    <n v="0"/>
    <n v="0"/>
    <n v="0"/>
    <n v="0"/>
    <n v="0"/>
    <n v="0"/>
    <n v="0"/>
    <n v="0"/>
    <x v="1"/>
    <m/>
    <m/>
    <m/>
    <m/>
    <m/>
    <m/>
  </r>
  <r>
    <x v="25"/>
    <s v="Distrito Federal"/>
    <s v="Centro-oeste"/>
    <s v="211A_PO08 - Implementação e recuperação de insfraestrutura básica"/>
    <m/>
    <x v="2"/>
    <x v="1"/>
    <x v="3"/>
    <n v="0"/>
    <n v="0"/>
    <n v="0"/>
    <n v="0"/>
    <n v="0"/>
    <n v="0"/>
    <n v="0"/>
    <n v="0"/>
    <x v="1"/>
    <m/>
    <m/>
    <m/>
    <m/>
    <m/>
    <m/>
  </r>
  <r>
    <x v="25"/>
    <s v="Distrito Federal"/>
    <s v="Centro-oeste"/>
    <s v="211A_PO08 - Implementação e recuperação de insfraestrutura básica"/>
    <m/>
    <x v="2"/>
    <x v="1"/>
    <x v="1"/>
    <n v="0"/>
    <n v="0"/>
    <n v="0"/>
    <n v="0"/>
    <n v="0"/>
    <n v="0"/>
    <n v="0"/>
    <n v="0"/>
    <x v="1"/>
    <m/>
    <m/>
    <m/>
    <m/>
    <m/>
    <m/>
  </r>
  <r>
    <x v="25"/>
    <s v="Distrito Federal"/>
    <s v="Centro-oeste"/>
    <s v="211A_PO08 - Implementação e recuperação de insfraestrutura básica"/>
    <m/>
    <x v="2"/>
    <x v="1"/>
    <x v="2"/>
    <n v="0"/>
    <n v="0"/>
    <n v="0"/>
    <n v="0"/>
    <n v="0"/>
    <n v="0"/>
    <n v="0"/>
    <n v="0"/>
    <x v="1"/>
    <m/>
    <m/>
    <m/>
    <m/>
    <m/>
    <m/>
  </r>
  <r>
    <x v="25"/>
    <s v="Distrito Federal"/>
    <s v="Centro-oeste"/>
    <s v="211A_PO08 - Implementação e recuperação de insfraestrutura básica"/>
    <m/>
    <x v="3"/>
    <x v="1"/>
    <x v="3"/>
    <n v="0"/>
    <n v="0"/>
    <n v="0"/>
    <n v="0"/>
    <n v="0"/>
    <n v="0"/>
    <n v="0"/>
    <n v="0"/>
    <x v="1"/>
    <m/>
    <m/>
    <m/>
    <m/>
    <m/>
    <m/>
  </r>
  <r>
    <x v="25"/>
    <s v="Distrito Federal"/>
    <s v="Centro-oeste"/>
    <s v="211A_PO08 - Implementação e recuperação de insfraestrutura básica"/>
    <m/>
    <x v="3"/>
    <x v="1"/>
    <x v="1"/>
    <n v="0"/>
    <n v="0"/>
    <n v="0"/>
    <n v="0"/>
    <n v="0"/>
    <n v="0"/>
    <n v="0"/>
    <n v="0"/>
    <x v="1"/>
    <m/>
    <m/>
    <m/>
    <m/>
    <m/>
    <m/>
  </r>
  <r>
    <x v="25"/>
    <s v="Distrito Federal"/>
    <s v="Centro-oeste"/>
    <s v="211A_PO08 - Implementação e recuperação de insfraestrutura básica"/>
    <m/>
    <x v="3"/>
    <x v="1"/>
    <x v="2"/>
    <n v="0"/>
    <n v="0"/>
    <n v="0"/>
    <n v="0"/>
    <n v="0"/>
    <n v="0"/>
    <n v="0"/>
    <n v="0"/>
    <x v="1"/>
    <m/>
    <m/>
    <m/>
    <m/>
    <m/>
    <m/>
  </r>
  <r>
    <x v="25"/>
    <s v="Distrito Federal"/>
    <s v="Centro-oeste"/>
    <s v="211A_PO08 - Implementação e recuperação de insfraestrutura básica"/>
    <m/>
    <x v="4"/>
    <x v="1"/>
    <x v="3"/>
    <n v="0"/>
    <n v="0"/>
    <n v="0"/>
    <n v="0"/>
    <n v="0"/>
    <n v="0"/>
    <n v="0"/>
    <n v="0"/>
    <x v="1"/>
    <m/>
    <m/>
    <m/>
    <m/>
    <m/>
    <m/>
  </r>
  <r>
    <x v="25"/>
    <s v="Distrito Federal"/>
    <s v="Centro-oeste"/>
    <s v="211A_PO08 - Implementação e recuperação de insfraestrutura básica"/>
    <m/>
    <x v="4"/>
    <x v="1"/>
    <x v="1"/>
    <n v="0"/>
    <n v="0"/>
    <n v="0"/>
    <n v="0"/>
    <n v="0"/>
    <n v="0"/>
    <n v="0"/>
    <n v="0"/>
    <x v="1"/>
    <m/>
    <m/>
    <m/>
    <m/>
    <m/>
    <m/>
  </r>
  <r>
    <x v="25"/>
    <s v="Distrito Federal"/>
    <s v="Centro-oeste"/>
    <s v="211A_PO08 - Implementação e recuperação de insfraestrutura básica"/>
    <m/>
    <x v="4"/>
    <x v="1"/>
    <x v="2"/>
    <n v="0"/>
    <n v="0"/>
    <n v="0"/>
    <n v="0"/>
    <n v="0"/>
    <n v="0"/>
    <n v="0"/>
    <n v="0"/>
    <x v="1"/>
    <m/>
    <m/>
    <m/>
    <m/>
    <m/>
    <m/>
  </r>
  <r>
    <x v="26"/>
    <s v="Alagoas"/>
    <s v="Nordeste"/>
    <s v="211A_PO08 - Implementação e recuperação de insfraestrutura básica"/>
    <m/>
    <x v="0"/>
    <x v="0"/>
    <x v="0"/>
    <n v="88"/>
    <n v="672"/>
    <n v="191"/>
    <n v="3048"/>
    <n v="105"/>
    <n v="3412"/>
    <n v="10"/>
    <n v="1261"/>
    <x v="1"/>
    <m/>
    <m/>
    <m/>
    <m/>
    <m/>
    <m/>
  </r>
  <r>
    <x v="26"/>
    <s v="Alagoas"/>
    <s v="Nordeste"/>
    <s v="211A_PO08 - Implementação e recuperação de insfraestrutura básica"/>
    <m/>
    <x v="0"/>
    <x v="0"/>
    <x v="1"/>
    <n v="88"/>
    <n v="672"/>
    <n v="191"/>
    <n v="3048"/>
    <n v="0"/>
    <n v="0"/>
    <n v="10"/>
    <n v="1261"/>
    <x v="1"/>
    <m/>
    <m/>
    <m/>
    <m/>
    <m/>
    <m/>
  </r>
  <r>
    <x v="26"/>
    <s v="Alagoas"/>
    <s v="Nordeste"/>
    <s v="211A_PO08 - Implementação e recuperação de insfraestrutura básica"/>
    <m/>
    <x v="0"/>
    <x v="0"/>
    <x v="2"/>
    <n v="0"/>
    <n v="0"/>
    <n v="0"/>
    <n v="0"/>
    <n v="105"/>
    <n v="3412"/>
    <n v="0"/>
    <n v="0"/>
    <x v="1"/>
    <m/>
    <m/>
    <m/>
    <m/>
    <m/>
    <m/>
  </r>
  <r>
    <x v="26"/>
    <s v="Alagoas"/>
    <s v="Nordeste"/>
    <s v="211A_PO08 - Implementação e recuperação de insfraestrutura básica"/>
    <m/>
    <x v="0"/>
    <x v="1"/>
    <x v="3"/>
    <n v="0"/>
    <n v="0"/>
    <n v="0"/>
    <n v="0"/>
    <n v="0"/>
    <n v="0"/>
    <n v="0"/>
    <n v="0"/>
    <x v="1"/>
    <m/>
    <m/>
    <m/>
    <m/>
    <m/>
    <m/>
  </r>
  <r>
    <x v="26"/>
    <s v="Alagoas"/>
    <s v="Nordeste"/>
    <s v="211A_PO08 - Implementação e recuperação de insfraestrutura básica"/>
    <m/>
    <x v="0"/>
    <x v="1"/>
    <x v="1"/>
    <n v="0"/>
    <n v="0"/>
    <n v="0"/>
    <n v="0"/>
    <n v="0"/>
    <n v="0"/>
    <n v="0"/>
    <n v="0"/>
    <x v="1"/>
    <m/>
    <m/>
    <m/>
    <m/>
    <m/>
    <m/>
  </r>
  <r>
    <x v="10"/>
    <s v="Espírito Santo"/>
    <s v="Sudeste"/>
    <s v="211A_PO08 - Implementação e recuperação de insfraestrutura básica"/>
    <n v="0"/>
    <x v="0"/>
    <x v="1"/>
    <x v="2"/>
    <n v="0"/>
    <n v="0"/>
    <n v="0"/>
    <n v="0"/>
    <n v="0"/>
    <n v="0"/>
    <n v="0"/>
    <n v="0"/>
    <x v="1"/>
    <n v="90000"/>
    <m/>
    <m/>
    <m/>
    <m/>
    <m/>
  </r>
  <r>
    <x v="26"/>
    <s v="Alagoas"/>
    <s v="Nordeste"/>
    <s v="211A_PO08 - Implementação e recuperação de insfraestrutura básica"/>
    <m/>
    <x v="1"/>
    <x v="0"/>
    <x v="1"/>
    <n v="88"/>
    <n v="672"/>
    <n v="191"/>
    <n v="3048"/>
    <n v="0"/>
    <n v="0"/>
    <n v="10"/>
    <n v="1261"/>
    <x v="1"/>
    <m/>
    <m/>
    <m/>
    <m/>
    <m/>
    <m/>
  </r>
  <r>
    <x v="26"/>
    <s v="Alagoas"/>
    <s v="Nordeste"/>
    <s v="211A_PO08 - Implementação e recuperação de insfraestrutura básica"/>
    <m/>
    <x v="1"/>
    <x v="0"/>
    <x v="2"/>
    <n v="0"/>
    <n v="0"/>
    <n v="0"/>
    <n v="0"/>
    <n v="0"/>
    <n v="0"/>
    <n v="0"/>
    <n v="0"/>
    <x v="1"/>
    <m/>
    <m/>
    <m/>
    <m/>
    <m/>
    <m/>
  </r>
  <r>
    <x v="26"/>
    <s v="Alagoas"/>
    <s v="Nordeste"/>
    <s v="211A_PO08 - Implementação e recuperação de insfraestrutura básica"/>
    <m/>
    <x v="1"/>
    <x v="1"/>
    <x v="3"/>
    <n v="0"/>
    <n v="0"/>
    <n v="0"/>
    <n v="0"/>
    <n v="0"/>
    <n v="0"/>
    <n v="0"/>
    <n v="0"/>
    <x v="1"/>
    <m/>
    <m/>
    <m/>
    <m/>
    <m/>
    <m/>
  </r>
  <r>
    <x v="26"/>
    <s v="Alagoas"/>
    <s v="Nordeste"/>
    <s v="211A_PO08 - Implementação e recuperação de insfraestrutura básica"/>
    <m/>
    <x v="1"/>
    <x v="1"/>
    <x v="1"/>
    <n v="0"/>
    <n v="0"/>
    <n v="0"/>
    <n v="0"/>
    <n v="0"/>
    <n v="0"/>
    <n v="0"/>
    <n v="0"/>
    <x v="1"/>
    <m/>
    <m/>
    <m/>
    <m/>
    <m/>
    <m/>
  </r>
  <r>
    <x v="26"/>
    <s v="Alagoas"/>
    <s v="Nordeste"/>
    <s v="211A_PO08 - Implementação e recuperação de insfraestrutura básica"/>
    <m/>
    <x v="1"/>
    <x v="1"/>
    <x v="2"/>
    <n v="0"/>
    <n v="0"/>
    <n v="0"/>
    <n v="0"/>
    <n v="0"/>
    <n v="0"/>
    <n v="0"/>
    <n v="0"/>
    <x v="1"/>
    <m/>
    <m/>
    <m/>
    <m/>
    <m/>
    <m/>
  </r>
  <r>
    <x v="26"/>
    <s v="Alagoas"/>
    <s v="Nordeste"/>
    <s v="211A_PO08 - Implementação e recuperação de insfraestrutura básica"/>
    <m/>
    <x v="2"/>
    <x v="0"/>
    <x v="1"/>
    <n v="88"/>
    <n v="672"/>
    <n v="191"/>
    <n v="3048"/>
    <n v="0"/>
    <n v="0"/>
    <n v="10"/>
    <n v="1261"/>
    <x v="1"/>
    <m/>
    <m/>
    <m/>
    <m/>
    <m/>
    <m/>
  </r>
  <r>
    <x v="26"/>
    <s v="Alagoas"/>
    <s v="Nordeste"/>
    <s v="211A_PO08 - Implementação e recuperação de insfraestrutura básica"/>
    <m/>
    <x v="2"/>
    <x v="0"/>
    <x v="2"/>
    <n v="0"/>
    <n v="0"/>
    <n v="0"/>
    <n v="0"/>
    <n v="0"/>
    <n v="0"/>
    <n v="0"/>
    <n v="0"/>
    <x v="1"/>
    <m/>
    <m/>
    <m/>
    <m/>
    <m/>
    <m/>
  </r>
  <r>
    <x v="26"/>
    <s v="Alagoas"/>
    <s v="Nordeste"/>
    <s v="211A_PO08 - Implementação e recuperação de insfraestrutura básica"/>
    <m/>
    <x v="2"/>
    <x v="1"/>
    <x v="3"/>
    <n v="0"/>
    <n v="0"/>
    <n v="0"/>
    <n v="0"/>
    <n v="0"/>
    <n v="0"/>
    <n v="0"/>
    <n v="0"/>
    <x v="1"/>
    <m/>
    <m/>
    <m/>
    <m/>
    <m/>
    <m/>
  </r>
  <r>
    <x v="26"/>
    <s v="Alagoas"/>
    <s v="Nordeste"/>
    <s v="211A_PO08 - Implementação e recuperação de insfraestrutura básica"/>
    <m/>
    <x v="2"/>
    <x v="1"/>
    <x v="1"/>
    <n v="0"/>
    <n v="0"/>
    <n v="0"/>
    <n v="0"/>
    <n v="0"/>
    <n v="0"/>
    <n v="0"/>
    <n v="0"/>
    <x v="1"/>
    <m/>
    <m/>
    <m/>
    <m/>
    <m/>
    <m/>
  </r>
  <r>
    <x v="26"/>
    <s v="Alagoas"/>
    <s v="Nordeste"/>
    <s v="211A_PO08 - Implementação e recuperação de insfraestrutura básica"/>
    <m/>
    <x v="2"/>
    <x v="1"/>
    <x v="2"/>
    <n v="0"/>
    <n v="0"/>
    <n v="0"/>
    <n v="0"/>
    <n v="0"/>
    <n v="0"/>
    <n v="0"/>
    <n v="0"/>
    <x v="1"/>
    <m/>
    <m/>
    <m/>
    <m/>
    <m/>
    <m/>
  </r>
  <r>
    <x v="26"/>
    <s v="Alagoas"/>
    <s v="Nordeste"/>
    <s v="211A_PO08 - Implementação e recuperação de insfraestrutura básica"/>
    <m/>
    <x v="3"/>
    <x v="0"/>
    <x v="1"/>
    <n v="88"/>
    <n v="672"/>
    <n v="191"/>
    <n v="3048"/>
    <n v="0"/>
    <n v="0"/>
    <n v="10"/>
    <n v="1261"/>
    <x v="1"/>
    <m/>
    <m/>
    <m/>
    <m/>
    <m/>
    <m/>
  </r>
  <r>
    <x v="26"/>
    <s v="Alagoas"/>
    <s v="Nordeste"/>
    <s v="211A_PO08 - Implementação e recuperação de insfraestrutura básica"/>
    <m/>
    <x v="3"/>
    <x v="0"/>
    <x v="2"/>
    <n v="0"/>
    <n v="0"/>
    <n v="0"/>
    <n v="0"/>
    <n v="0"/>
    <n v="0"/>
    <n v="0"/>
    <n v="0"/>
    <x v="1"/>
    <m/>
    <m/>
    <m/>
    <m/>
    <m/>
    <m/>
  </r>
  <r>
    <x v="26"/>
    <s v="Alagoas"/>
    <s v="Nordeste"/>
    <s v="211A_PO08 - Implementação e recuperação de insfraestrutura básica"/>
    <m/>
    <x v="3"/>
    <x v="1"/>
    <x v="3"/>
    <n v="0"/>
    <n v="0"/>
    <n v="0"/>
    <n v="0"/>
    <n v="0"/>
    <n v="0"/>
    <n v="0"/>
    <n v="0"/>
    <x v="1"/>
    <m/>
    <m/>
    <m/>
    <m/>
    <m/>
    <m/>
  </r>
  <r>
    <x v="26"/>
    <s v="Alagoas"/>
    <s v="Nordeste"/>
    <s v="211A_PO08 - Implementação e recuperação de insfraestrutura básica"/>
    <m/>
    <x v="3"/>
    <x v="1"/>
    <x v="1"/>
    <n v="0"/>
    <n v="0"/>
    <n v="0"/>
    <n v="0"/>
    <n v="0"/>
    <n v="0"/>
    <n v="0"/>
    <n v="0"/>
    <x v="1"/>
    <m/>
    <m/>
    <m/>
    <m/>
    <m/>
    <m/>
  </r>
  <r>
    <x v="26"/>
    <s v="Alagoas"/>
    <s v="Nordeste"/>
    <s v="211A_PO08 - Implementação e recuperação de insfraestrutura básica"/>
    <m/>
    <x v="3"/>
    <x v="1"/>
    <x v="2"/>
    <n v="0"/>
    <n v="0"/>
    <n v="0"/>
    <n v="0"/>
    <n v="0"/>
    <n v="0"/>
    <n v="0"/>
    <n v="0"/>
    <x v="1"/>
    <m/>
    <m/>
    <m/>
    <m/>
    <m/>
    <m/>
  </r>
  <r>
    <x v="26"/>
    <s v="Alagoas"/>
    <s v="Nordeste"/>
    <s v="211A_PO08 - Implementação e recuperação de insfraestrutura básica"/>
    <m/>
    <x v="4"/>
    <x v="0"/>
    <x v="1"/>
    <n v="88"/>
    <n v="672"/>
    <n v="191"/>
    <n v="3048"/>
    <n v="0"/>
    <n v="0"/>
    <n v="10"/>
    <n v="1261"/>
    <x v="1"/>
    <m/>
    <m/>
    <m/>
    <m/>
    <m/>
    <m/>
  </r>
  <r>
    <x v="26"/>
    <s v="Alagoas"/>
    <s v="Nordeste"/>
    <s v="211A_PO08 - Implementação e recuperação de insfraestrutura básica"/>
    <m/>
    <x v="4"/>
    <x v="0"/>
    <x v="2"/>
    <n v="0"/>
    <n v="0"/>
    <n v="0"/>
    <n v="0"/>
    <n v="0"/>
    <n v="0"/>
    <n v="0"/>
    <n v="0"/>
    <x v="1"/>
    <m/>
    <m/>
    <m/>
    <m/>
    <m/>
    <m/>
  </r>
  <r>
    <x v="26"/>
    <s v="Alagoas"/>
    <s v="Nordeste"/>
    <s v="211A_PO08 - Implementação e recuperação de insfraestrutura básica"/>
    <m/>
    <x v="4"/>
    <x v="1"/>
    <x v="3"/>
    <n v="0"/>
    <n v="0"/>
    <n v="0"/>
    <n v="0"/>
    <n v="0"/>
    <n v="0"/>
    <n v="0"/>
    <n v="0"/>
    <x v="1"/>
    <m/>
    <m/>
    <m/>
    <m/>
    <m/>
    <m/>
  </r>
  <r>
    <x v="26"/>
    <s v="Alagoas"/>
    <s v="Nordeste"/>
    <s v="211A_PO08 - Implementação e recuperação de insfraestrutura básica"/>
    <m/>
    <x v="4"/>
    <x v="1"/>
    <x v="1"/>
    <n v="0"/>
    <n v="0"/>
    <n v="0"/>
    <n v="0"/>
    <n v="0"/>
    <n v="0"/>
    <n v="0"/>
    <n v="0"/>
    <x v="1"/>
    <m/>
    <m/>
    <m/>
    <m/>
    <m/>
    <m/>
  </r>
  <r>
    <x v="26"/>
    <s v="Alagoas"/>
    <s v="Nordeste"/>
    <s v="211A_PO08 - Implementação e recuperação de insfraestrutura básica"/>
    <m/>
    <x v="4"/>
    <x v="1"/>
    <x v="2"/>
    <n v="0"/>
    <n v="0"/>
    <n v="0"/>
    <n v="0"/>
    <n v="0"/>
    <n v="0"/>
    <n v="0"/>
    <n v="0"/>
    <x v="1"/>
    <m/>
    <m/>
    <m/>
    <m/>
    <m/>
    <m/>
  </r>
  <r>
    <x v="2"/>
    <s v="Ceará"/>
    <s v="Nordeste"/>
    <s v="211A_PO08 - Implementação e recuperação de insfraestrutura básica"/>
    <m/>
    <x v="0"/>
    <x v="0"/>
    <x v="0"/>
    <n v="4.1500000000000004"/>
    <n v="25"/>
    <n v="127.142"/>
    <n v="919"/>
    <n v="2"/>
    <n v="62"/>
    <n v="1"/>
    <n v="25"/>
    <x v="1"/>
    <m/>
    <m/>
    <m/>
    <m/>
    <m/>
    <m/>
  </r>
  <r>
    <x v="2"/>
    <s v="Ceará"/>
    <s v="Nordeste"/>
    <s v="211A_PO08 - Implementação e recuperação de insfraestrutura básica"/>
    <m/>
    <x v="0"/>
    <x v="0"/>
    <x v="1"/>
    <n v="4.1500000000000004"/>
    <n v="25"/>
    <n v="127.142"/>
    <n v="919"/>
    <n v="2"/>
    <n v="62"/>
    <n v="1"/>
    <n v="25"/>
    <x v="1"/>
    <m/>
    <m/>
    <m/>
    <m/>
    <m/>
    <m/>
  </r>
  <r>
    <x v="2"/>
    <s v="Ceará"/>
    <s v="Nordeste"/>
    <s v="211A_PO08 - Implementação e recuperação de insfraestrutura básica"/>
    <m/>
    <x v="0"/>
    <x v="0"/>
    <x v="2"/>
    <n v="0"/>
    <n v="0"/>
    <n v="0"/>
    <n v="0"/>
    <n v="0"/>
    <n v="0"/>
    <n v="0"/>
    <n v="0"/>
    <x v="1"/>
    <m/>
    <m/>
    <m/>
    <m/>
    <m/>
    <m/>
  </r>
  <r>
    <x v="2"/>
    <s v="Ceará"/>
    <s v="Nordeste"/>
    <s v="211A_PO08 - Implementação e recuperação de insfraestrutura básica"/>
    <m/>
    <x v="0"/>
    <x v="1"/>
    <x v="3"/>
    <n v="0"/>
    <n v="0"/>
    <n v="0"/>
    <n v="0"/>
    <n v="0"/>
    <n v="0"/>
    <n v="0"/>
    <n v="0"/>
    <x v="1"/>
    <m/>
    <m/>
    <m/>
    <m/>
    <m/>
    <m/>
  </r>
  <r>
    <x v="2"/>
    <s v="Ceará"/>
    <s v="Nordeste"/>
    <s v="211A_PO08 - Implementação e recuperação de insfraestrutura básica"/>
    <m/>
    <x v="0"/>
    <x v="1"/>
    <x v="1"/>
    <n v="0"/>
    <n v="0"/>
    <n v="0"/>
    <n v="0"/>
    <n v="0"/>
    <n v="0"/>
    <n v="0"/>
    <n v="0"/>
    <x v="1"/>
    <m/>
    <m/>
    <m/>
    <m/>
    <m/>
    <m/>
  </r>
  <r>
    <x v="27"/>
    <s v="Amapá"/>
    <s v="NORTE"/>
    <s v="211A_PO08 - Implementação e recuperação de insfraestrutura básica"/>
    <n v="0"/>
    <x v="0"/>
    <x v="1"/>
    <x v="2"/>
    <n v="0"/>
    <n v="0"/>
    <n v="0"/>
    <n v="0"/>
    <n v="0"/>
    <n v="0"/>
    <n v="0"/>
    <n v="0"/>
    <x v="1"/>
    <n v="0"/>
    <m/>
    <m/>
    <m/>
    <m/>
    <m/>
  </r>
  <r>
    <x v="2"/>
    <s v="Ceará"/>
    <s v="Nordeste"/>
    <s v="211A_PO08 - Implementação e recuperação de insfraestrutura básica"/>
    <m/>
    <x v="1"/>
    <x v="0"/>
    <x v="1"/>
    <n v="4.1500000000000004"/>
    <n v="25"/>
    <n v="127.142"/>
    <n v="919"/>
    <n v="2"/>
    <n v="62"/>
    <n v="1"/>
    <n v="25"/>
    <x v="1"/>
    <m/>
    <m/>
    <m/>
    <m/>
    <m/>
    <m/>
  </r>
  <r>
    <x v="2"/>
    <s v="Ceará"/>
    <s v="Nordeste"/>
    <s v="211A_PO08 - Implementação e recuperação de insfraestrutura básica"/>
    <m/>
    <x v="1"/>
    <x v="0"/>
    <x v="2"/>
    <n v="0"/>
    <n v="0"/>
    <n v="0"/>
    <n v="0"/>
    <n v="0"/>
    <n v="0"/>
    <n v="0"/>
    <n v="0"/>
    <x v="1"/>
    <m/>
    <m/>
    <m/>
    <m/>
    <m/>
    <m/>
  </r>
  <r>
    <x v="2"/>
    <s v="Ceará"/>
    <s v="Nordeste"/>
    <s v="211A_PO08 - Implementação e recuperação de insfraestrutura básica"/>
    <m/>
    <x v="1"/>
    <x v="1"/>
    <x v="3"/>
    <n v="0"/>
    <n v="0"/>
    <n v="110.14"/>
    <n v="164"/>
    <n v="0"/>
    <n v="0"/>
    <n v="0"/>
    <n v="0"/>
    <x v="1"/>
    <m/>
    <m/>
    <m/>
    <m/>
    <m/>
    <m/>
  </r>
  <r>
    <x v="2"/>
    <s v="Ceará"/>
    <s v="Nordeste"/>
    <s v="211A_PO08 - Implementação e recuperação de insfraestrutura básica"/>
    <m/>
    <x v="1"/>
    <x v="1"/>
    <x v="1"/>
    <n v="0"/>
    <n v="0"/>
    <n v="110.1"/>
    <n v="164"/>
    <n v="0"/>
    <n v="0"/>
    <n v="0"/>
    <n v="0"/>
    <x v="1"/>
    <m/>
    <m/>
    <m/>
    <m/>
    <m/>
    <m/>
  </r>
  <r>
    <x v="2"/>
    <s v="Ceará"/>
    <s v="Nordeste"/>
    <s v="211A_PO08 - Implementação e recuperação de insfraestrutura básica"/>
    <m/>
    <x v="1"/>
    <x v="1"/>
    <x v="2"/>
    <n v="0"/>
    <n v="0"/>
    <n v="0"/>
    <n v="0"/>
    <n v="0"/>
    <n v="0"/>
    <n v="0"/>
    <n v="0"/>
    <x v="1"/>
    <m/>
    <m/>
    <m/>
    <m/>
    <m/>
    <m/>
  </r>
  <r>
    <x v="2"/>
    <s v="Ceará"/>
    <s v="Nordeste"/>
    <s v="211A_PO08 - Implementação e recuperação de insfraestrutura básica"/>
    <m/>
    <x v="2"/>
    <x v="0"/>
    <x v="1"/>
    <n v="4.1500000000000004"/>
    <n v="25"/>
    <n v="127.142"/>
    <n v="919"/>
    <n v="2"/>
    <n v="62"/>
    <n v="1"/>
    <n v="25"/>
    <x v="1"/>
    <m/>
    <m/>
    <m/>
    <m/>
    <m/>
    <m/>
  </r>
  <r>
    <x v="2"/>
    <s v="Ceará"/>
    <s v="Nordeste"/>
    <s v="211A_PO08 - Implementação e recuperação de insfraestrutura básica"/>
    <m/>
    <x v="2"/>
    <x v="0"/>
    <x v="2"/>
    <n v="0"/>
    <n v="0"/>
    <n v="0"/>
    <n v="0"/>
    <n v="0"/>
    <n v="0"/>
    <n v="0"/>
    <n v="0"/>
    <x v="1"/>
    <m/>
    <m/>
    <m/>
    <m/>
    <m/>
    <m/>
  </r>
  <r>
    <x v="2"/>
    <s v="Ceará"/>
    <s v="Nordeste"/>
    <s v="211A_PO08 - Implementação e recuperação de insfraestrutura básica"/>
    <m/>
    <x v="2"/>
    <x v="1"/>
    <x v="3"/>
    <n v="0"/>
    <n v="0"/>
    <n v="0"/>
    <n v="0"/>
    <n v="0"/>
    <n v="0"/>
    <n v="0"/>
    <n v="0"/>
    <x v="1"/>
    <m/>
    <m/>
    <m/>
    <m/>
    <m/>
    <m/>
  </r>
  <r>
    <x v="2"/>
    <s v="Ceará"/>
    <s v="Nordeste"/>
    <s v="211A_PO08 - Implementação e recuperação de insfraestrutura básica"/>
    <m/>
    <x v="2"/>
    <x v="1"/>
    <x v="1"/>
    <n v="0"/>
    <n v="0"/>
    <n v="110.1"/>
    <n v="164"/>
    <n v="0"/>
    <n v="0"/>
    <n v="0"/>
    <n v="0"/>
    <x v="1"/>
    <m/>
    <m/>
    <m/>
    <m/>
    <m/>
    <m/>
  </r>
  <r>
    <x v="2"/>
    <s v="Ceará"/>
    <s v="Nordeste"/>
    <s v="211A_PO08 - Implementação e recuperação de insfraestrutura básica"/>
    <m/>
    <x v="2"/>
    <x v="1"/>
    <x v="2"/>
    <n v="0"/>
    <n v="0"/>
    <n v="0"/>
    <n v="0"/>
    <n v="0"/>
    <n v="0"/>
    <n v="0"/>
    <n v="0"/>
    <x v="1"/>
    <m/>
    <m/>
    <m/>
    <m/>
    <m/>
    <m/>
  </r>
  <r>
    <x v="2"/>
    <s v="Ceará"/>
    <s v="Nordeste"/>
    <s v="211A_PO08 - Implementação e recuperação de insfraestrutura básica"/>
    <m/>
    <x v="3"/>
    <x v="0"/>
    <x v="1"/>
    <n v="4.1500000000000004"/>
    <n v="25"/>
    <n v="127.142"/>
    <n v="919"/>
    <n v="2"/>
    <n v="62"/>
    <n v="1"/>
    <n v="25"/>
    <x v="1"/>
    <m/>
    <m/>
    <m/>
    <m/>
    <m/>
    <m/>
  </r>
  <r>
    <x v="2"/>
    <s v="Ceará"/>
    <s v="Nordeste"/>
    <s v="211A_PO08 - Implementação e recuperação de insfraestrutura básica"/>
    <m/>
    <x v="3"/>
    <x v="0"/>
    <x v="2"/>
    <n v="0"/>
    <n v="0"/>
    <n v="0"/>
    <n v="0"/>
    <n v="0"/>
    <n v="0"/>
    <n v="0"/>
    <n v="0"/>
    <x v="1"/>
    <m/>
    <m/>
    <m/>
    <m/>
    <m/>
    <m/>
  </r>
  <r>
    <x v="2"/>
    <s v="Ceará"/>
    <s v="Nordeste"/>
    <s v="211A_PO08 - Implementação e recuperação de insfraestrutura básica"/>
    <m/>
    <x v="3"/>
    <x v="1"/>
    <x v="3"/>
    <n v="0"/>
    <n v="0"/>
    <n v="0"/>
    <n v="0"/>
    <n v="0"/>
    <n v="0"/>
    <n v="0"/>
    <n v="0"/>
    <x v="1"/>
    <m/>
    <m/>
    <m/>
    <m/>
    <m/>
    <m/>
  </r>
  <r>
    <x v="2"/>
    <s v="Ceará"/>
    <s v="Nordeste"/>
    <s v="211A_PO08 - Implementação e recuperação de insfraestrutura básica"/>
    <m/>
    <x v="3"/>
    <x v="1"/>
    <x v="1"/>
    <n v="0"/>
    <n v="0"/>
    <n v="110.1"/>
    <n v="164"/>
    <n v="0"/>
    <n v="0"/>
    <n v="0"/>
    <n v="0"/>
    <x v="1"/>
    <m/>
    <m/>
    <m/>
    <m/>
    <m/>
    <m/>
  </r>
  <r>
    <x v="2"/>
    <s v="Ceará"/>
    <s v="Nordeste"/>
    <s v="211A_PO08 - Implementação e recuperação de insfraestrutura básica"/>
    <m/>
    <x v="3"/>
    <x v="1"/>
    <x v="2"/>
    <n v="0"/>
    <n v="0"/>
    <n v="0"/>
    <n v="0"/>
    <n v="0"/>
    <n v="0"/>
    <n v="0"/>
    <n v="0"/>
    <x v="1"/>
    <m/>
    <m/>
    <m/>
    <m/>
    <m/>
    <m/>
  </r>
  <r>
    <x v="2"/>
    <s v="Ceará"/>
    <s v="Nordeste"/>
    <s v="211A_PO08 - Implementação e recuperação de insfraestrutura básica"/>
    <m/>
    <x v="4"/>
    <x v="0"/>
    <x v="1"/>
    <n v="4.1500000000000004"/>
    <n v="25"/>
    <n v="127.142"/>
    <n v="919"/>
    <n v="2"/>
    <n v="62"/>
    <n v="1"/>
    <n v="25"/>
    <x v="1"/>
    <m/>
    <m/>
    <m/>
    <m/>
    <m/>
    <m/>
  </r>
  <r>
    <x v="2"/>
    <s v="Ceará"/>
    <s v="Nordeste"/>
    <s v="211A_PO08 - Implementação e recuperação de insfraestrutura básica"/>
    <m/>
    <x v="4"/>
    <x v="0"/>
    <x v="2"/>
    <n v="0"/>
    <n v="0"/>
    <n v="0"/>
    <n v="0"/>
    <n v="0"/>
    <n v="0"/>
    <n v="0"/>
    <n v="0"/>
    <x v="1"/>
    <m/>
    <m/>
    <m/>
    <m/>
    <m/>
    <m/>
  </r>
  <r>
    <x v="2"/>
    <s v="Ceará"/>
    <s v="Nordeste"/>
    <s v="211A_PO08 - Implementação e recuperação de insfraestrutura básica"/>
    <m/>
    <x v="4"/>
    <x v="1"/>
    <x v="3"/>
    <n v="0"/>
    <n v="0"/>
    <n v="0"/>
    <n v="0"/>
    <n v="0"/>
    <n v="0"/>
    <n v="0"/>
    <n v="0"/>
    <x v="1"/>
    <m/>
    <m/>
    <m/>
    <m/>
    <m/>
    <m/>
  </r>
  <r>
    <x v="2"/>
    <s v="Ceará"/>
    <s v="Nordeste"/>
    <s v="211A_PO08 - Implementação e recuperação de insfraestrutura básica"/>
    <m/>
    <x v="4"/>
    <x v="1"/>
    <x v="1"/>
    <n v="0"/>
    <n v="0"/>
    <n v="110.1"/>
    <n v="164"/>
    <n v="0"/>
    <n v="0"/>
    <n v="0"/>
    <n v="0"/>
    <x v="1"/>
    <m/>
    <m/>
    <m/>
    <m/>
    <m/>
    <m/>
  </r>
  <r>
    <x v="2"/>
    <s v="Ceará"/>
    <s v="Nordeste"/>
    <s v="211A_PO08 - Implementação e recuperação de insfraestrutura básica"/>
    <m/>
    <x v="4"/>
    <x v="1"/>
    <x v="2"/>
    <n v="0"/>
    <n v="0"/>
    <n v="0"/>
    <n v="0"/>
    <n v="0"/>
    <n v="0"/>
    <n v="0"/>
    <n v="0"/>
    <x v="1"/>
    <m/>
    <m/>
    <m/>
    <m/>
    <m/>
    <m/>
  </r>
  <r>
    <x v="18"/>
    <s v="Mato Grosso  "/>
    <s v="NORTE"/>
    <s v="211A_PO08 - Implementação e recuperação de insfraestrutura básica"/>
    <m/>
    <x v="0"/>
    <x v="0"/>
    <x v="0"/>
    <n v="63"/>
    <n v="598"/>
    <n v="1166"/>
    <n v="6976"/>
    <n v="0"/>
    <n v="0"/>
    <n v="149"/>
    <n v="397"/>
    <x v="1"/>
    <m/>
    <m/>
    <m/>
    <m/>
    <m/>
    <m/>
  </r>
  <r>
    <x v="18"/>
    <s v="Mato Grosso  "/>
    <s v="NORTE"/>
    <s v="211A_PO08 - Implementação e recuperação de insfraestrutura básica"/>
    <m/>
    <x v="0"/>
    <x v="0"/>
    <x v="1"/>
    <n v="63"/>
    <n v="598"/>
    <n v="1166"/>
    <n v="6976"/>
    <n v="0"/>
    <n v="0"/>
    <n v="149"/>
    <n v="397"/>
    <x v="1"/>
    <m/>
    <m/>
    <m/>
    <m/>
    <m/>
    <m/>
  </r>
  <r>
    <x v="18"/>
    <s v="Mato Grosso  "/>
    <s v="NORTE"/>
    <s v="211A_PO08 - Implementação e recuperação de insfraestrutura básica"/>
    <m/>
    <x v="0"/>
    <x v="0"/>
    <x v="2"/>
    <n v="0"/>
    <n v="0"/>
    <n v="0"/>
    <n v="0"/>
    <n v="0"/>
    <n v="0"/>
    <n v="0"/>
    <n v="0"/>
    <x v="1"/>
    <m/>
    <m/>
    <m/>
    <m/>
    <m/>
    <m/>
  </r>
  <r>
    <x v="18"/>
    <s v="Mato Grosso  "/>
    <s v="NORTE"/>
    <s v="211A_PO08 - Implementação e recuperação de insfraestrutura básica"/>
    <m/>
    <x v="0"/>
    <x v="1"/>
    <x v="3"/>
    <n v="0"/>
    <n v="0"/>
    <n v="0"/>
    <n v="0"/>
    <n v="0"/>
    <n v="0"/>
    <n v="0"/>
    <n v="0"/>
    <x v="1"/>
    <m/>
    <m/>
    <m/>
    <m/>
    <m/>
    <m/>
  </r>
  <r>
    <x v="18"/>
    <s v="Mato Grosso  "/>
    <s v="NORTE"/>
    <s v="211A_PO08 - Implementação e recuperação de insfraestrutura básica"/>
    <m/>
    <x v="0"/>
    <x v="1"/>
    <x v="1"/>
    <n v="0"/>
    <n v="0"/>
    <n v="0"/>
    <n v="0"/>
    <n v="0"/>
    <n v="0"/>
    <n v="0"/>
    <n v="0"/>
    <x v="1"/>
    <m/>
    <m/>
    <m/>
    <m/>
    <m/>
    <m/>
  </r>
  <r>
    <x v="26"/>
    <s v="Alagoas"/>
    <s v="Nordeste"/>
    <s v="211A_PO08 - Implementação e recuperação de insfraestrutura básica"/>
    <n v="0"/>
    <x v="0"/>
    <x v="1"/>
    <x v="2"/>
    <n v="0"/>
    <n v="0"/>
    <n v="0"/>
    <n v="0"/>
    <n v="0"/>
    <n v="0"/>
    <n v="0"/>
    <n v="0"/>
    <x v="1"/>
    <n v="40000"/>
    <m/>
    <m/>
    <m/>
    <m/>
    <m/>
  </r>
  <r>
    <x v="18"/>
    <s v="Mato Grosso  "/>
    <s v="NORTE"/>
    <s v="211A_PO08 - Implementação e recuperação de insfraestrutura básica"/>
    <m/>
    <x v="1"/>
    <x v="0"/>
    <x v="1"/>
    <n v="63"/>
    <n v="598"/>
    <n v="1060"/>
    <n v="6442"/>
    <n v="0"/>
    <n v="0"/>
    <n v="149"/>
    <n v="397"/>
    <x v="1"/>
    <m/>
    <m/>
    <m/>
    <m/>
    <m/>
    <m/>
  </r>
  <r>
    <x v="18"/>
    <s v="Mato Grosso  "/>
    <s v="NORTE"/>
    <s v="211A_PO08 - Implementação e recuperação de insfraestrutura básica"/>
    <m/>
    <x v="1"/>
    <x v="0"/>
    <x v="2"/>
    <n v="0"/>
    <n v="0"/>
    <n v="106"/>
    <n v="534"/>
    <n v="0"/>
    <n v="0"/>
    <n v="0"/>
    <n v="0"/>
    <x v="1"/>
    <m/>
    <m/>
    <m/>
    <m/>
    <m/>
    <m/>
  </r>
  <r>
    <x v="18"/>
    <s v="Mato Grosso  "/>
    <s v="NORTE"/>
    <s v="211A_PO08 - Implementação e recuperação de insfraestrutura básica"/>
    <m/>
    <x v="1"/>
    <x v="1"/>
    <x v="3"/>
    <n v="0"/>
    <n v="0"/>
    <n v="0"/>
    <n v="0"/>
    <n v="0"/>
    <n v="0"/>
    <n v="0"/>
    <n v="0"/>
    <x v="1"/>
    <m/>
    <m/>
    <m/>
    <m/>
    <m/>
    <m/>
  </r>
  <r>
    <x v="18"/>
    <s v="Mato Grosso  "/>
    <s v="NORTE"/>
    <s v="211A_PO08 - Implementação e recuperação de insfraestrutura básica"/>
    <m/>
    <x v="1"/>
    <x v="1"/>
    <x v="1"/>
    <n v="0"/>
    <n v="0"/>
    <n v="0"/>
    <n v="0"/>
    <n v="0"/>
    <n v="0"/>
    <n v="0"/>
    <n v="0"/>
    <x v="1"/>
    <m/>
    <m/>
    <m/>
    <m/>
    <m/>
    <m/>
  </r>
  <r>
    <x v="18"/>
    <s v="Mato Grosso  "/>
    <s v="NORTE"/>
    <s v="211A_PO08 - Implementação e recuperação de insfraestrutura básica"/>
    <m/>
    <x v="1"/>
    <x v="1"/>
    <x v="2"/>
    <n v="0"/>
    <n v="0"/>
    <n v="0"/>
    <n v="0"/>
    <n v="0"/>
    <n v="0"/>
    <n v="0"/>
    <n v="0"/>
    <x v="1"/>
    <m/>
    <m/>
    <m/>
    <m/>
    <m/>
    <m/>
  </r>
  <r>
    <x v="18"/>
    <s v="Mato Grosso  "/>
    <s v="NORTE"/>
    <s v="211A_PO08 - Implementação e recuperação de insfraestrutura básica"/>
    <m/>
    <x v="2"/>
    <x v="0"/>
    <x v="1"/>
    <n v="63"/>
    <n v="598"/>
    <n v="1060"/>
    <n v="6442"/>
    <n v="0"/>
    <n v="0"/>
    <n v="149"/>
    <n v="397"/>
    <x v="1"/>
    <m/>
    <m/>
    <m/>
    <m/>
    <m/>
    <m/>
  </r>
  <r>
    <x v="18"/>
    <s v="Mato Grosso  "/>
    <s v="NORTE"/>
    <s v="211A_PO08 - Implementação e recuperação de insfraestrutura básica"/>
    <m/>
    <x v="2"/>
    <x v="0"/>
    <x v="2"/>
    <n v="0"/>
    <n v="0"/>
    <n v="0"/>
    <n v="0"/>
    <n v="0"/>
    <n v="0"/>
    <n v="0"/>
    <n v="0"/>
    <x v="1"/>
    <m/>
    <m/>
    <m/>
    <m/>
    <m/>
    <m/>
  </r>
  <r>
    <x v="18"/>
    <s v="Mato Grosso  "/>
    <s v="NORTE"/>
    <s v="211A_PO08 - Implementação e recuperação de insfraestrutura básica"/>
    <m/>
    <x v="2"/>
    <x v="1"/>
    <x v="3"/>
    <n v="0"/>
    <n v="0"/>
    <n v="0"/>
    <n v="0"/>
    <n v="0"/>
    <n v="0"/>
    <n v="0"/>
    <n v="0"/>
    <x v="1"/>
    <m/>
    <m/>
    <m/>
    <m/>
    <m/>
    <m/>
  </r>
  <r>
    <x v="18"/>
    <s v="Mato Grosso  "/>
    <s v="NORTE"/>
    <s v="211A_PO08 - Implementação e recuperação de insfraestrutura básica"/>
    <m/>
    <x v="2"/>
    <x v="1"/>
    <x v="1"/>
    <n v="0"/>
    <n v="0"/>
    <n v="0"/>
    <n v="0"/>
    <n v="0"/>
    <n v="0"/>
    <n v="0"/>
    <n v="0"/>
    <x v="1"/>
    <m/>
    <m/>
    <m/>
    <m/>
    <m/>
    <m/>
  </r>
  <r>
    <x v="18"/>
    <s v="Mato Grosso  "/>
    <s v="NORTE"/>
    <s v="211A_PO08 - Implementação e recuperação de insfraestrutura básica"/>
    <m/>
    <x v="2"/>
    <x v="1"/>
    <x v="2"/>
    <n v="0"/>
    <n v="0"/>
    <n v="0"/>
    <n v="0"/>
    <n v="0"/>
    <n v="0"/>
    <n v="0"/>
    <n v="0"/>
    <x v="1"/>
    <m/>
    <m/>
    <m/>
    <m/>
    <m/>
    <m/>
  </r>
  <r>
    <x v="18"/>
    <s v="Mato Grosso  "/>
    <s v="NORTE"/>
    <s v="211A_PO08 - Implementação e recuperação de insfraestrutura básica"/>
    <m/>
    <x v="3"/>
    <x v="0"/>
    <x v="1"/>
    <n v="63"/>
    <n v="598"/>
    <n v="1060"/>
    <n v="6442"/>
    <n v="0"/>
    <n v="0"/>
    <n v="149"/>
    <n v="397"/>
    <x v="1"/>
    <m/>
    <m/>
    <m/>
    <m/>
    <m/>
    <m/>
  </r>
  <r>
    <x v="18"/>
    <s v="Mato Grosso  "/>
    <s v="NORTE"/>
    <s v="211A_PO08 - Implementação e recuperação de insfraestrutura básica"/>
    <m/>
    <x v="3"/>
    <x v="0"/>
    <x v="2"/>
    <n v="0"/>
    <n v="0"/>
    <n v="0"/>
    <n v="0"/>
    <n v="0"/>
    <n v="0"/>
    <n v="0"/>
    <n v="0"/>
    <x v="1"/>
    <m/>
    <m/>
    <m/>
    <m/>
    <m/>
    <m/>
  </r>
  <r>
    <x v="18"/>
    <s v="Mato Grosso  "/>
    <s v="NORTE"/>
    <s v="211A_PO08 - Implementação e recuperação de insfraestrutura básica"/>
    <m/>
    <x v="3"/>
    <x v="1"/>
    <x v="3"/>
    <n v="0"/>
    <n v="0"/>
    <n v="0"/>
    <n v="0"/>
    <n v="0"/>
    <n v="0"/>
    <n v="0"/>
    <n v="0"/>
    <x v="1"/>
    <m/>
    <m/>
    <m/>
    <m/>
    <m/>
    <m/>
  </r>
  <r>
    <x v="18"/>
    <s v="Mato Grosso  "/>
    <s v="NORTE"/>
    <s v="211A_PO08 - Implementação e recuperação de insfraestrutura básica"/>
    <m/>
    <x v="3"/>
    <x v="1"/>
    <x v="1"/>
    <n v="0"/>
    <n v="0"/>
    <n v="0"/>
    <n v="0"/>
    <n v="0"/>
    <n v="0"/>
    <n v="0"/>
    <n v="0"/>
    <x v="1"/>
    <m/>
    <m/>
    <m/>
    <m/>
    <m/>
    <m/>
  </r>
  <r>
    <x v="18"/>
    <s v="Mato Grosso  "/>
    <s v="NORTE"/>
    <s v="211A_PO08 - Implementação e recuperação de insfraestrutura básica"/>
    <m/>
    <x v="3"/>
    <x v="1"/>
    <x v="2"/>
    <n v="0"/>
    <n v="0"/>
    <n v="0"/>
    <n v="0"/>
    <n v="0"/>
    <n v="0"/>
    <n v="0"/>
    <n v="0"/>
    <x v="1"/>
    <m/>
    <m/>
    <m/>
    <m/>
    <m/>
    <m/>
  </r>
  <r>
    <x v="18"/>
    <s v="Mato Grosso  "/>
    <s v="NORTE"/>
    <s v="211A_PO08 - Implementação e recuperação de insfraestrutura básica"/>
    <m/>
    <x v="4"/>
    <x v="0"/>
    <x v="1"/>
    <n v="63"/>
    <n v="598"/>
    <n v="1060"/>
    <n v="6442"/>
    <n v="0"/>
    <n v="0"/>
    <n v="149"/>
    <n v="397"/>
    <x v="1"/>
    <m/>
    <m/>
    <m/>
    <m/>
    <m/>
    <m/>
  </r>
  <r>
    <x v="18"/>
    <s v="Mato Grosso  "/>
    <s v="NORTE"/>
    <s v="211A_PO08 - Implementação e recuperação de insfraestrutura básica"/>
    <m/>
    <x v="4"/>
    <x v="0"/>
    <x v="2"/>
    <n v="0"/>
    <n v="0"/>
    <n v="0"/>
    <n v="0"/>
    <n v="0"/>
    <n v="0"/>
    <n v="0"/>
    <n v="0"/>
    <x v="1"/>
    <m/>
    <m/>
    <m/>
    <m/>
    <m/>
    <m/>
  </r>
  <r>
    <x v="18"/>
    <s v="Mato Grosso  "/>
    <s v="NORTE"/>
    <s v="211A_PO08 - Implementação e recuperação de insfraestrutura básica"/>
    <m/>
    <x v="4"/>
    <x v="1"/>
    <x v="3"/>
    <n v="0"/>
    <n v="0"/>
    <n v="0"/>
    <n v="0"/>
    <n v="0"/>
    <n v="0"/>
    <n v="0"/>
    <n v="0"/>
    <x v="1"/>
    <m/>
    <m/>
    <m/>
    <m/>
    <m/>
    <m/>
  </r>
  <r>
    <x v="18"/>
    <s v="Mato Grosso  "/>
    <s v="NORTE"/>
    <s v="211A_PO08 - Implementação e recuperação de insfraestrutura básica"/>
    <m/>
    <x v="4"/>
    <x v="1"/>
    <x v="1"/>
    <n v="0"/>
    <n v="0"/>
    <n v="0"/>
    <n v="0"/>
    <n v="0"/>
    <n v="0"/>
    <n v="0"/>
    <n v="0"/>
    <x v="1"/>
    <m/>
    <m/>
    <m/>
    <m/>
    <m/>
    <m/>
  </r>
  <r>
    <x v="18"/>
    <s v="Mato Grosso  "/>
    <s v="NORTE"/>
    <s v="211A_PO08 - Implementação e recuperação de insfraestrutura básica"/>
    <m/>
    <x v="4"/>
    <x v="1"/>
    <x v="2"/>
    <n v="0"/>
    <n v="0"/>
    <n v="0"/>
    <n v="0"/>
    <n v="0"/>
    <n v="0"/>
    <n v="0"/>
    <n v="0"/>
    <x v="1"/>
    <m/>
    <m/>
    <m/>
    <m/>
    <m/>
    <m/>
  </r>
  <r>
    <x v="22"/>
    <s v="Rondonia"/>
    <s v="NORTE"/>
    <s v="211A_PO08 - Implementação e recuperação de insfraestrutura básica"/>
    <m/>
    <x v="0"/>
    <x v="0"/>
    <x v="0"/>
    <n v="75.076999999999998"/>
    <n v="969"/>
    <n v="221.96299999999999"/>
    <n v="1796"/>
    <n v="0"/>
    <n v="0"/>
    <n v="0"/>
    <n v="0"/>
    <x v="1"/>
    <m/>
    <m/>
    <m/>
    <m/>
    <m/>
    <m/>
  </r>
  <r>
    <x v="22"/>
    <s v="Rondonia"/>
    <s v="NORTE"/>
    <s v="211A_PO08 - Implementação e recuperação de insfraestrutura básica"/>
    <m/>
    <x v="0"/>
    <x v="0"/>
    <x v="1"/>
    <n v="75.076999999999998"/>
    <n v="969"/>
    <n v="221.96299999999999"/>
    <n v="1796"/>
    <n v="0"/>
    <n v="0"/>
    <n v="0"/>
    <n v="0"/>
    <x v="1"/>
    <m/>
    <m/>
    <m/>
    <m/>
    <m/>
    <m/>
  </r>
  <r>
    <x v="22"/>
    <s v="Rondonia"/>
    <s v="NORTE"/>
    <s v="211A_PO08 - Implementação e recuperação de insfraestrutura básica"/>
    <m/>
    <x v="0"/>
    <x v="0"/>
    <x v="2"/>
    <n v="0"/>
    <n v="0"/>
    <n v="0"/>
    <n v="0"/>
    <n v="0"/>
    <n v="0"/>
    <n v="0"/>
    <n v="0"/>
    <x v="1"/>
    <m/>
    <m/>
    <m/>
    <m/>
    <m/>
    <m/>
  </r>
  <r>
    <x v="22"/>
    <s v="Rondonia"/>
    <s v="NORTE"/>
    <s v="211A_PO08 - Implementação e recuperação de insfraestrutura básica"/>
    <m/>
    <x v="0"/>
    <x v="1"/>
    <x v="3"/>
    <n v="0"/>
    <n v="0"/>
    <n v="0"/>
    <n v="0"/>
    <n v="0"/>
    <n v="0"/>
    <n v="0"/>
    <n v="0"/>
    <x v="1"/>
    <m/>
    <m/>
    <m/>
    <m/>
    <m/>
    <m/>
  </r>
  <r>
    <x v="22"/>
    <s v="Rondonia"/>
    <s v="NORTE"/>
    <s v="211A_PO08 - Implementação e recuperação de insfraestrutura básica"/>
    <m/>
    <x v="0"/>
    <x v="1"/>
    <x v="1"/>
    <n v="0"/>
    <n v="0"/>
    <n v="0"/>
    <n v="0"/>
    <n v="0"/>
    <n v="0"/>
    <n v="0"/>
    <n v="0"/>
    <x v="1"/>
    <m/>
    <m/>
    <m/>
    <m/>
    <m/>
    <m/>
  </r>
  <r>
    <x v="12"/>
    <s v="Sergipe"/>
    <s v="Nordeste"/>
    <s v="211A_PO08 - Implementação e recuperação de insfraestrutura básica"/>
    <n v="0"/>
    <x v="0"/>
    <x v="1"/>
    <x v="2"/>
    <n v="0"/>
    <n v="0"/>
    <n v="0"/>
    <n v="0"/>
    <n v="0"/>
    <n v="0"/>
    <n v="0"/>
    <n v="0"/>
    <x v="1"/>
    <n v="110000"/>
    <m/>
    <m/>
    <m/>
    <m/>
    <m/>
  </r>
  <r>
    <x v="22"/>
    <s v="Rondonia"/>
    <s v="NORTE"/>
    <s v="211A_PO08 - Implementação e recuperação de insfraestrutura básica"/>
    <m/>
    <x v="1"/>
    <x v="0"/>
    <x v="1"/>
    <n v="75.076999999999998"/>
    <n v="969"/>
    <n v="221.96299999999999"/>
    <n v="1796"/>
    <n v="0"/>
    <n v="0"/>
    <n v="0"/>
    <n v="0"/>
    <x v="1"/>
    <m/>
    <m/>
    <m/>
    <m/>
    <m/>
    <m/>
  </r>
  <r>
    <x v="22"/>
    <s v="Rondonia"/>
    <s v="NORTE"/>
    <s v="211A_PO08 - Implementação e recuperação de insfraestrutura básica"/>
    <m/>
    <x v="1"/>
    <x v="0"/>
    <x v="2"/>
    <n v="0"/>
    <n v="0"/>
    <n v="0"/>
    <n v="0"/>
    <n v="0"/>
    <n v="0"/>
    <n v="0"/>
    <n v="0"/>
    <x v="1"/>
    <m/>
    <m/>
    <m/>
    <m/>
    <m/>
    <m/>
  </r>
  <r>
    <x v="22"/>
    <s v="Rondonia"/>
    <s v="NORTE"/>
    <s v="211A_PO08 - Implementação e recuperação de insfraestrutura básica"/>
    <m/>
    <x v="1"/>
    <x v="1"/>
    <x v="3"/>
    <n v="0"/>
    <n v="0"/>
    <n v="0"/>
    <n v="0"/>
    <n v="0"/>
    <n v="0"/>
    <n v="0"/>
    <n v="0"/>
    <x v="1"/>
    <m/>
    <m/>
    <m/>
    <m/>
    <m/>
    <m/>
  </r>
  <r>
    <x v="22"/>
    <s v="Rondonia"/>
    <s v="NORTE"/>
    <s v="211A_PO08 - Implementação e recuperação de insfraestrutura básica"/>
    <m/>
    <x v="1"/>
    <x v="1"/>
    <x v="1"/>
    <n v="0"/>
    <n v="0"/>
    <n v="0"/>
    <n v="0"/>
    <n v="0"/>
    <n v="0"/>
    <n v="0"/>
    <n v="0"/>
    <x v="1"/>
    <m/>
    <m/>
    <m/>
    <m/>
    <m/>
    <m/>
  </r>
  <r>
    <x v="22"/>
    <s v="Rondonia"/>
    <s v="NORTE"/>
    <s v="211A_PO08 - Implementação e recuperação de insfraestrutura básica"/>
    <m/>
    <x v="1"/>
    <x v="1"/>
    <x v="2"/>
    <n v="0"/>
    <n v="0"/>
    <n v="0"/>
    <n v="0"/>
    <n v="0"/>
    <n v="0"/>
    <n v="0"/>
    <n v="0"/>
    <x v="1"/>
    <m/>
    <m/>
    <m/>
    <m/>
    <m/>
    <m/>
  </r>
  <r>
    <x v="22"/>
    <s v="Rondonia"/>
    <s v="NORTE"/>
    <s v="211A_PO08 - Implementação e recuperação de insfraestrutura básica"/>
    <m/>
    <x v="2"/>
    <x v="0"/>
    <x v="1"/>
    <n v="75.076999999999998"/>
    <n v="969"/>
    <n v="221.96299999999999"/>
    <n v="1796"/>
    <n v="0"/>
    <n v="0"/>
    <n v="0"/>
    <n v="0"/>
    <x v="1"/>
    <m/>
    <m/>
    <m/>
    <m/>
    <m/>
    <m/>
  </r>
  <r>
    <x v="22"/>
    <s v="Rondonia"/>
    <s v="NORTE"/>
    <s v="211A_PO08 - Implementação e recuperação de insfraestrutura básica"/>
    <m/>
    <x v="2"/>
    <x v="0"/>
    <x v="2"/>
    <n v="0"/>
    <n v="0"/>
    <n v="0"/>
    <n v="0"/>
    <n v="0"/>
    <n v="0"/>
    <n v="0"/>
    <n v="0"/>
    <x v="1"/>
    <m/>
    <m/>
    <m/>
    <m/>
    <m/>
    <m/>
  </r>
  <r>
    <x v="22"/>
    <s v="Rondonia"/>
    <s v="NORTE"/>
    <s v="211A_PO08 - Implementação e recuperação de insfraestrutura básica"/>
    <m/>
    <x v="2"/>
    <x v="1"/>
    <x v="3"/>
    <n v="0"/>
    <n v="0"/>
    <n v="0"/>
    <n v="0"/>
    <n v="0"/>
    <n v="0"/>
    <n v="0"/>
    <n v="0"/>
    <x v="1"/>
    <m/>
    <m/>
    <m/>
    <m/>
    <m/>
    <m/>
  </r>
  <r>
    <x v="22"/>
    <s v="Rondonia"/>
    <s v="NORTE"/>
    <s v="211A_PO08 - Implementação e recuperação de insfraestrutura básica"/>
    <m/>
    <x v="2"/>
    <x v="1"/>
    <x v="1"/>
    <n v="0"/>
    <n v="0"/>
    <n v="0"/>
    <n v="0"/>
    <n v="0"/>
    <n v="0"/>
    <n v="0"/>
    <n v="0"/>
    <x v="1"/>
    <m/>
    <m/>
    <m/>
    <m/>
    <m/>
    <m/>
  </r>
  <r>
    <x v="22"/>
    <s v="Rondonia"/>
    <s v="NORTE"/>
    <s v="211A_PO08 - Implementação e recuperação de insfraestrutura básica"/>
    <m/>
    <x v="2"/>
    <x v="1"/>
    <x v="2"/>
    <n v="0"/>
    <n v="0"/>
    <n v="0"/>
    <n v="0"/>
    <n v="0"/>
    <n v="0"/>
    <n v="0"/>
    <n v="0"/>
    <x v="1"/>
    <m/>
    <m/>
    <m/>
    <m/>
    <m/>
    <m/>
  </r>
  <r>
    <x v="22"/>
    <s v="Rondonia"/>
    <s v="NORTE"/>
    <s v="211A_PO08 - Implementação e recuperação de insfraestrutura básica"/>
    <m/>
    <x v="3"/>
    <x v="0"/>
    <x v="1"/>
    <n v="75.076999999999998"/>
    <n v="969"/>
    <n v="221.96299999999999"/>
    <n v="1796"/>
    <n v="0"/>
    <n v="0"/>
    <n v="0"/>
    <n v="0"/>
    <x v="1"/>
    <m/>
    <m/>
    <m/>
    <m/>
    <m/>
    <m/>
  </r>
  <r>
    <x v="22"/>
    <s v="Rondonia"/>
    <s v="NORTE"/>
    <s v="211A_PO08 - Implementação e recuperação de insfraestrutura básica"/>
    <m/>
    <x v="3"/>
    <x v="0"/>
    <x v="2"/>
    <n v="0"/>
    <n v="0"/>
    <n v="0"/>
    <n v="0"/>
    <n v="0"/>
    <n v="0"/>
    <n v="0"/>
    <n v="0"/>
    <x v="1"/>
    <m/>
    <m/>
    <m/>
    <m/>
    <m/>
    <m/>
  </r>
  <r>
    <x v="22"/>
    <s v="Rondonia"/>
    <s v="NORTE"/>
    <s v="211A_PO08 - Implementação e recuperação de insfraestrutura básica"/>
    <m/>
    <x v="3"/>
    <x v="1"/>
    <x v="3"/>
    <n v="0"/>
    <n v="0"/>
    <n v="0"/>
    <n v="0"/>
    <n v="0"/>
    <n v="0"/>
    <n v="0"/>
    <n v="0"/>
    <x v="1"/>
    <m/>
    <m/>
    <m/>
    <m/>
    <m/>
    <m/>
  </r>
  <r>
    <x v="22"/>
    <s v="Rondonia"/>
    <s v="NORTE"/>
    <s v="211A_PO08 - Implementação e recuperação de insfraestrutura básica"/>
    <m/>
    <x v="3"/>
    <x v="1"/>
    <x v="1"/>
    <n v="0"/>
    <n v="0"/>
    <n v="0"/>
    <n v="0"/>
    <n v="0"/>
    <n v="0"/>
    <n v="0"/>
    <n v="0"/>
    <x v="1"/>
    <m/>
    <m/>
    <m/>
    <m/>
    <m/>
    <m/>
  </r>
  <r>
    <x v="22"/>
    <s v="Rondonia"/>
    <s v="NORTE"/>
    <s v="211A_PO08 - Implementação e recuperação de insfraestrutura básica"/>
    <m/>
    <x v="3"/>
    <x v="1"/>
    <x v="2"/>
    <n v="0"/>
    <n v="0"/>
    <n v="0"/>
    <n v="0"/>
    <n v="0"/>
    <n v="0"/>
    <n v="0"/>
    <n v="0"/>
    <x v="1"/>
    <m/>
    <m/>
    <m/>
    <m/>
    <m/>
    <m/>
  </r>
  <r>
    <x v="22"/>
    <s v="Rondonia"/>
    <s v="NORTE"/>
    <s v="211A_PO08 - Implementação e recuperação de insfraestrutura básica"/>
    <m/>
    <x v="4"/>
    <x v="0"/>
    <x v="1"/>
    <n v="75.076999999999998"/>
    <n v="969"/>
    <n v="221.96299999999999"/>
    <n v="1796"/>
    <n v="0"/>
    <n v="0"/>
    <n v="0"/>
    <n v="0"/>
    <x v="1"/>
    <m/>
    <m/>
    <m/>
    <m/>
    <m/>
    <m/>
  </r>
  <r>
    <x v="22"/>
    <s v="Rondonia"/>
    <s v="NORTE"/>
    <s v="211A_PO08 - Implementação e recuperação de insfraestrutura básica"/>
    <m/>
    <x v="4"/>
    <x v="0"/>
    <x v="2"/>
    <n v="0"/>
    <n v="0"/>
    <n v="0"/>
    <n v="0"/>
    <n v="0"/>
    <n v="0"/>
    <n v="0"/>
    <n v="0"/>
    <x v="1"/>
    <m/>
    <m/>
    <m/>
    <m/>
    <m/>
    <m/>
  </r>
  <r>
    <x v="22"/>
    <s v="Rondonia"/>
    <s v="NORTE"/>
    <s v="211A_PO08 - Implementação e recuperação de insfraestrutura básica"/>
    <m/>
    <x v="4"/>
    <x v="1"/>
    <x v="3"/>
    <n v="0"/>
    <n v="0"/>
    <n v="0"/>
    <n v="0"/>
    <n v="0"/>
    <n v="0"/>
    <n v="0"/>
    <n v="0"/>
    <x v="1"/>
    <m/>
    <m/>
    <m/>
    <m/>
    <m/>
    <m/>
  </r>
  <r>
    <x v="22"/>
    <s v="Rondonia"/>
    <s v="NORTE"/>
    <s v="211A_PO08 - Implementação e recuperação de insfraestrutura básica"/>
    <m/>
    <x v="4"/>
    <x v="1"/>
    <x v="1"/>
    <n v="0"/>
    <n v="0"/>
    <n v="0"/>
    <n v="0"/>
    <n v="0"/>
    <n v="0"/>
    <n v="0"/>
    <n v="0"/>
    <x v="1"/>
    <m/>
    <m/>
    <m/>
    <m/>
    <m/>
    <m/>
  </r>
  <r>
    <x v="22"/>
    <s v="Rondonia"/>
    <s v="NORTE"/>
    <s v="211A_PO08 - Implementação e recuperação de insfraestrutura básica"/>
    <m/>
    <x v="4"/>
    <x v="1"/>
    <x v="2"/>
    <n v="0"/>
    <n v="0"/>
    <n v="0"/>
    <n v="0"/>
    <n v="0"/>
    <n v="0"/>
    <n v="0"/>
    <n v="0"/>
    <x v="1"/>
    <m/>
    <m/>
    <m/>
    <m/>
    <m/>
    <m/>
  </r>
  <r>
    <x v="24"/>
    <s v="Paraíba"/>
    <s v="Nordeste"/>
    <s v="211A_PO08 - Implementação e recuperação de insfraestrutura básica"/>
    <m/>
    <x v="0"/>
    <x v="0"/>
    <x v="0"/>
    <n v="0"/>
    <n v="0"/>
    <n v="0"/>
    <n v="0"/>
    <n v="0"/>
    <n v="0"/>
    <n v="0"/>
    <n v="0"/>
    <x v="1"/>
    <m/>
    <m/>
    <m/>
    <m/>
    <m/>
    <m/>
  </r>
  <r>
    <x v="24"/>
    <s v="Paraíba"/>
    <s v="Nordeste"/>
    <s v="211A_PO08 - Implementação e recuperação de insfraestrutura básica"/>
    <m/>
    <x v="0"/>
    <x v="0"/>
    <x v="1"/>
    <n v="0"/>
    <n v="0"/>
    <n v="0"/>
    <n v="0"/>
    <n v="0"/>
    <n v="0"/>
    <n v="0"/>
    <n v="0"/>
    <x v="1"/>
    <m/>
    <m/>
    <m/>
    <m/>
    <m/>
    <m/>
  </r>
  <r>
    <x v="24"/>
    <s v="Paraíba"/>
    <s v="Nordeste"/>
    <s v="211A_PO08 - Implementação e recuperação de insfraestrutura básica"/>
    <m/>
    <x v="0"/>
    <x v="0"/>
    <x v="2"/>
    <n v="0"/>
    <n v="0"/>
    <n v="0"/>
    <n v="0"/>
    <n v="0"/>
    <n v="0"/>
    <n v="0"/>
    <n v="0"/>
    <x v="1"/>
    <m/>
    <m/>
    <m/>
    <m/>
    <m/>
    <m/>
  </r>
  <r>
    <x v="24"/>
    <s v="Paraíba"/>
    <s v="Nordeste"/>
    <s v="211A_PO08 - Implementação e recuperação de insfraestrutura básica"/>
    <m/>
    <x v="0"/>
    <x v="1"/>
    <x v="3"/>
    <n v="0"/>
    <n v="0"/>
    <n v="0"/>
    <n v="0"/>
    <n v="0"/>
    <n v="0"/>
    <n v="0"/>
    <n v="0"/>
    <x v="1"/>
    <m/>
    <m/>
    <m/>
    <m/>
    <m/>
    <m/>
  </r>
  <r>
    <x v="24"/>
    <s v="Paraíba"/>
    <s v="Nordeste"/>
    <s v="211A_PO08 - Implementação e recuperação de insfraestrutura básica"/>
    <m/>
    <x v="0"/>
    <x v="1"/>
    <x v="1"/>
    <n v="0"/>
    <n v="0"/>
    <n v="0"/>
    <n v="0"/>
    <n v="0"/>
    <n v="0"/>
    <n v="0"/>
    <n v="0"/>
    <x v="1"/>
    <m/>
    <m/>
    <m/>
    <m/>
    <m/>
    <m/>
  </r>
  <r>
    <x v="20"/>
    <s v="Piaui"/>
    <s v="Nordet"/>
    <s v="211A_PO08 - Implementação e recuperação de insfraestrutura básica"/>
    <n v="0"/>
    <x v="0"/>
    <x v="1"/>
    <x v="2"/>
    <n v="0"/>
    <n v="0"/>
    <n v="0"/>
    <n v="0"/>
    <n v="0"/>
    <n v="0"/>
    <n v="0"/>
    <n v="0"/>
    <x v="1"/>
    <n v="50000"/>
    <m/>
    <m/>
    <m/>
    <m/>
    <m/>
  </r>
  <r>
    <x v="24"/>
    <s v="Paraíba"/>
    <s v="Nordeste"/>
    <s v="211A_PO08 - Implementação e recuperação de insfraestrutura básica"/>
    <m/>
    <x v="1"/>
    <x v="0"/>
    <x v="0"/>
    <n v="0"/>
    <n v="0"/>
    <n v="0"/>
    <n v="0"/>
    <n v="0"/>
    <n v="0"/>
    <n v="0"/>
    <n v="0"/>
    <x v="1"/>
    <m/>
    <m/>
    <m/>
    <m/>
    <m/>
    <m/>
  </r>
  <r>
    <x v="24"/>
    <s v="Paraíba"/>
    <s v="Nordeste"/>
    <s v="211A_PO08 - Implementação e recuperação de insfraestrutura básica"/>
    <m/>
    <x v="1"/>
    <x v="0"/>
    <x v="1"/>
    <n v="0"/>
    <n v="0"/>
    <n v="0"/>
    <n v="0"/>
    <n v="0"/>
    <n v="0"/>
    <n v="0"/>
    <n v="0"/>
    <x v="1"/>
    <m/>
    <m/>
    <m/>
    <m/>
    <m/>
    <m/>
  </r>
  <r>
    <x v="24"/>
    <s v="Paraíba"/>
    <s v="Nordeste"/>
    <s v="211A_PO08 - Implementação e recuperação de insfraestrutura básica"/>
    <m/>
    <x v="1"/>
    <x v="0"/>
    <x v="2"/>
    <n v="0"/>
    <n v="0"/>
    <n v="0"/>
    <n v="0"/>
    <n v="0"/>
    <n v="0"/>
    <n v="0"/>
    <n v="0"/>
    <x v="1"/>
    <m/>
    <m/>
    <m/>
    <m/>
    <m/>
    <m/>
  </r>
  <r>
    <x v="24"/>
    <s v="Paraíba"/>
    <s v="Nordeste"/>
    <s v="211A_PO08 - Implementação e recuperação de insfraestrutura básica"/>
    <m/>
    <x v="1"/>
    <x v="1"/>
    <x v="3"/>
    <n v="0"/>
    <n v="0"/>
    <n v="0"/>
    <n v="0"/>
    <n v="0"/>
    <n v="0"/>
    <n v="0"/>
    <n v="0"/>
    <x v="1"/>
    <m/>
    <m/>
    <m/>
    <m/>
    <m/>
    <m/>
  </r>
  <r>
    <x v="24"/>
    <s v="Paraíba"/>
    <s v="Nordeste"/>
    <s v="211A_PO08 - Implementação e recuperação de insfraestrutura básica"/>
    <m/>
    <x v="1"/>
    <x v="1"/>
    <x v="1"/>
    <n v="0"/>
    <n v="0"/>
    <n v="0"/>
    <n v="0"/>
    <n v="0"/>
    <n v="0"/>
    <n v="0"/>
    <n v="0"/>
    <x v="1"/>
    <m/>
    <m/>
    <m/>
    <m/>
    <m/>
    <m/>
  </r>
  <r>
    <x v="24"/>
    <s v="Paraíba"/>
    <s v="Nordeste"/>
    <s v="211A_PO08 - Implementação e recuperação de insfraestrutura básica"/>
    <m/>
    <x v="1"/>
    <x v="1"/>
    <x v="2"/>
    <n v="0"/>
    <n v="0"/>
    <n v="0"/>
    <n v="0"/>
    <n v="0"/>
    <n v="0"/>
    <n v="0"/>
    <n v="0"/>
    <x v="1"/>
    <m/>
    <m/>
    <m/>
    <m/>
    <m/>
    <m/>
  </r>
  <r>
    <x v="24"/>
    <s v="Paraíba"/>
    <s v="Nordeste"/>
    <s v="211A_PO08 - Implementação e recuperação de insfraestrutura básica"/>
    <m/>
    <x v="2"/>
    <x v="0"/>
    <x v="0"/>
    <n v="0"/>
    <n v="0"/>
    <n v="0"/>
    <n v="0"/>
    <n v="0"/>
    <n v="0"/>
    <n v="0"/>
    <n v="0"/>
    <x v="1"/>
    <m/>
    <m/>
    <m/>
    <m/>
    <m/>
    <m/>
  </r>
  <r>
    <x v="24"/>
    <s v="Paraíba"/>
    <s v="Nordeste"/>
    <s v="211A_PO08 - Implementação e recuperação de insfraestrutura básica"/>
    <m/>
    <x v="2"/>
    <x v="0"/>
    <x v="1"/>
    <n v="0"/>
    <n v="0"/>
    <n v="0"/>
    <n v="0"/>
    <n v="0"/>
    <n v="0"/>
    <n v="0"/>
    <n v="0"/>
    <x v="1"/>
    <m/>
    <m/>
    <m/>
    <m/>
    <m/>
    <m/>
  </r>
  <r>
    <x v="24"/>
    <s v="Paraíba"/>
    <s v="Nordeste"/>
    <s v="211A_PO08 - Implementação e recuperação de insfraestrutura básica"/>
    <m/>
    <x v="2"/>
    <x v="0"/>
    <x v="2"/>
    <n v="0"/>
    <n v="0"/>
    <n v="0"/>
    <n v="0"/>
    <n v="0"/>
    <n v="0"/>
    <n v="0"/>
    <n v="0"/>
    <x v="1"/>
    <m/>
    <m/>
    <m/>
    <m/>
    <m/>
    <m/>
  </r>
  <r>
    <x v="24"/>
    <s v="Paraíba"/>
    <s v="Nordeste"/>
    <s v="211A_PO08 - Implementação e recuperação de insfraestrutura básica"/>
    <m/>
    <x v="2"/>
    <x v="1"/>
    <x v="3"/>
    <n v="0"/>
    <n v="0"/>
    <n v="0"/>
    <n v="0"/>
    <n v="0"/>
    <n v="0"/>
    <n v="0"/>
    <n v="0"/>
    <x v="1"/>
    <m/>
    <m/>
    <m/>
    <m/>
    <m/>
    <m/>
  </r>
  <r>
    <x v="24"/>
    <s v="Paraíba"/>
    <s v="Nordeste"/>
    <s v="211A_PO08 - Implementação e recuperação de insfraestrutura básica"/>
    <m/>
    <x v="2"/>
    <x v="1"/>
    <x v="1"/>
    <n v="0"/>
    <n v="0"/>
    <n v="0"/>
    <n v="0"/>
    <n v="0"/>
    <n v="0"/>
    <n v="0"/>
    <n v="0"/>
    <x v="1"/>
    <m/>
    <m/>
    <m/>
    <m/>
    <m/>
    <m/>
  </r>
  <r>
    <x v="24"/>
    <s v="Paraíba"/>
    <s v="Nordeste"/>
    <s v="211A_PO08 - Implementação e recuperação de insfraestrutura básica"/>
    <m/>
    <x v="2"/>
    <x v="1"/>
    <x v="2"/>
    <n v="0"/>
    <n v="0"/>
    <n v="0"/>
    <n v="0"/>
    <n v="0"/>
    <n v="0"/>
    <n v="0"/>
    <n v="0"/>
    <x v="1"/>
    <m/>
    <m/>
    <m/>
    <m/>
    <m/>
    <m/>
  </r>
  <r>
    <x v="24"/>
    <s v="Paraíba"/>
    <s v="Nordeste"/>
    <s v="211A_PO08 - Implementação e recuperação de insfraestrutura básica"/>
    <m/>
    <x v="3"/>
    <x v="0"/>
    <x v="0"/>
    <n v="0"/>
    <n v="0"/>
    <n v="0"/>
    <n v="0"/>
    <n v="0"/>
    <n v="0"/>
    <n v="0"/>
    <n v="0"/>
    <x v="1"/>
    <m/>
    <m/>
    <m/>
    <m/>
    <m/>
    <m/>
  </r>
  <r>
    <x v="24"/>
    <s v="Paraíba"/>
    <s v="Nordeste"/>
    <s v="211A_PO08 - Implementação e recuperação de insfraestrutura básica"/>
    <m/>
    <x v="3"/>
    <x v="0"/>
    <x v="1"/>
    <n v="0"/>
    <n v="0"/>
    <n v="0"/>
    <n v="0"/>
    <n v="0"/>
    <n v="0"/>
    <n v="0"/>
    <n v="0"/>
    <x v="1"/>
    <m/>
    <m/>
    <m/>
    <m/>
    <m/>
    <m/>
  </r>
  <r>
    <x v="24"/>
    <s v="Paraíba"/>
    <s v="Nordeste"/>
    <s v="211A_PO08 - Implementação e recuperação de insfraestrutura básica"/>
    <m/>
    <x v="3"/>
    <x v="0"/>
    <x v="2"/>
    <n v="0"/>
    <n v="0"/>
    <n v="0"/>
    <n v="0"/>
    <n v="0"/>
    <n v="0"/>
    <n v="0"/>
    <n v="0"/>
    <x v="1"/>
    <m/>
    <m/>
    <m/>
    <m/>
    <m/>
    <m/>
  </r>
  <r>
    <x v="24"/>
    <s v="Paraíba"/>
    <s v="Nordeste"/>
    <s v="211A_PO08 - Implementação e recuperação de insfraestrutura básica"/>
    <m/>
    <x v="3"/>
    <x v="1"/>
    <x v="3"/>
    <n v="0"/>
    <n v="0"/>
    <n v="0"/>
    <n v="0"/>
    <n v="0"/>
    <n v="0"/>
    <n v="0"/>
    <n v="0"/>
    <x v="1"/>
    <m/>
    <m/>
    <m/>
    <m/>
    <m/>
    <m/>
  </r>
  <r>
    <x v="24"/>
    <s v="Paraíba"/>
    <s v="Nordeste"/>
    <s v="211A_PO08 - Implementação e recuperação de insfraestrutura básica"/>
    <m/>
    <x v="3"/>
    <x v="1"/>
    <x v="1"/>
    <n v="0"/>
    <n v="0"/>
    <n v="0"/>
    <n v="0"/>
    <n v="0"/>
    <n v="0"/>
    <n v="0"/>
    <n v="0"/>
    <x v="1"/>
    <m/>
    <m/>
    <m/>
    <m/>
    <m/>
    <m/>
  </r>
  <r>
    <x v="24"/>
    <s v="Paraíba"/>
    <s v="Nordeste"/>
    <s v="211A_PO08 - Implementação e recuperação de insfraestrutura básica"/>
    <m/>
    <x v="3"/>
    <x v="1"/>
    <x v="2"/>
    <n v="0"/>
    <n v="0"/>
    <n v="0"/>
    <n v="0"/>
    <n v="0"/>
    <n v="0"/>
    <n v="0"/>
    <n v="0"/>
    <x v="1"/>
    <m/>
    <m/>
    <m/>
    <m/>
    <m/>
    <m/>
  </r>
  <r>
    <x v="24"/>
    <s v="Paraíba"/>
    <s v="Nordeste"/>
    <s v="211A_PO08 - Implementação e recuperação de insfraestrutura básica"/>
    <m/>
    <x v="4"/>
    <x v="0"/>
    <x v="0"/>
    <n v="0"/>
    <n v="0"/>
    <n v="0"/>
    <n v="0"/>
    <n v="0"/>
    <n v="0"/>
    <n v="0"/>
    <n v="0"/>
    <x v="1"/>
    <m/>
    <m/>
    <m/>
    <m/>
    <m/>
    <m/>
  </r>
  <r>
    <x v="24"/>
    <s v="Paraíba"/>
    <s v="Nordeste"/>
    <s v="211A_PO08 - Implementação e recuperação de insfraestrutura básica"/>
    <m/>
    <x v="4"/>
    <x v="0"/>
    <x v="1"/>
    <n v="0"/>
    <n v="0"/>
    <n v="0"/>
    <n v="0"/>
    <n v="0"/>
    <n v="0"/>
    <n v="0"/>
    <n v="0"/>
    <x v="1"/>
    <m/>
    <m/>
    <m/>
    <m/>
    <m/>
    <m/>
  </r>
  <r>
    <x v="24"/>
    <s v="Paraíba"/>
    <s v="Nordeste"/>
    <s v="211A_PO08 - Implementação e recuperação de insfraestrutura básica"/>
    <m/>
    <x v="4"/>
    <x v="0"/>
    <x v="2"/>
    <n v="0"/>
    <n v="0"/>
    <n v="0"/>
    <n v="0"/>
    <n v="0"/>
    <n v="0"/>
    <n v="0"/>
    <n v="0"/>
    <x v="1"/>
    <m/>
    <m/>
    <m/>
    <m/>
    <m/>
    <m/>
  </r>
  <r>
    <x v="24"/>
    <s v="Paraíba"/>
    <s v="Nordeste"/>
    <s v="211A_PO08 - Implementação e recuperação de insfraestrutura básica"/>
    <m/>
    <x v="4"/>
    <x v="1"/>
    <x v="3"/>
    <n v="0"/>
    <n v="0"/>
    <n v="0"/>
    <n v="0"/>
    <n v="0"/>
    <n v="0"/>
    <n v="0"/>
    <n v="0"/>
    <x v="1"/>
    <m/>
    <m/>
    <m/>
    <m/>
    <m/>
    <m/>
  </r>
  <r>
    <x v="24"/>
    <s v="Paraíba"/>
    <s v="Nordeste"/>
    <s v="211A_PO08 - Implementação e recuperação de insfraestrutura básica"/>
    <m/>
    <x v="4"/>
    <x v="1"/>
    <x v="1"/>
    <n v="0"/>
    <n v="0"/>
    <n v="0"/>
    <n v="0"/>
    <n v="0"/>
    <n v="0"/>
    <n v="0"/>
    <n v="0"/>
    <x v="1"/>
    <m/>
    <m/>
    <m/>
    <m/>
    <m/>
    <m/>
  </r>
  <r>
    <x v="24"/>
    <s v="Paraíba"/>
    <s v="Nordeste"/>
    <s v="211A_PO08 - Implementação e recuperação de insfraestrutura básica"/>
    <m/>
    <x v="4"/>
    <x v="1"/>
    <x v="2"/>
    <n v="0"/>
    <n v="0"/>
    <n v="0"/>
    <n v="0"/>
    <n v="0"/>
    <n v="0"/>
    <n v="0"/>
    <n v="0"/>
    <x v="1"/>
    <m/>
    <m/>
    <m/>
    <m/>
    <m/>
    <m/>
  </r>
  <r>
    <x v="28"/>
    <s v="Roraima"/>
    <s v="NORTE"/>
    <s v="211A_PO08 - Implementação e recuperação de insfraestrutura básica"/>
    <m/>
    <x v="0"/>
    <x v="0"/>
    <x v="0"/>
    <n v="60"/>
    <n v="1000"/>
    <n v="400"/>
    <n v="2540"/>
    <n v="0"/>
    <n v="0"/>
    <n v="0"/>
    <n v="0"/>
    <x v="1"/>
    <m/>
    <m/>
    <m/>
    <m/>
    <m/>
    <m/>
  </r>
  <r>
    <x v="28"/>
    <s v="Roraima"/>
    <s v="NORTE"/>
    <s v="211A_PO08 - Implementação e recuperação de insfraestrutura básica"/>
    <m/>
    <x v="0"/>
    <x v="0"/>
    <x v="1"/>
    <n v="60"/>
    <n v="1000"/>
    <n v="400"/>
    <n v="2540"/>
    <n v="0"/>
    <n v="0"/>
    <n v="0"/>
    <n v="0"/>
    <x v="1"/>
    <m/>
    <m/>
    <m/>
    <m/>
    <m/>
    <m/>
  </r>
  <r>
    <x v="28"/>
    <s v="Roraima"/>
    <s v="NORTE"/>
    <s v="211A_PO08 - Implementação e recuperação de insfraestrutura básica"/>
    <m/>
    <x v="0"/>
    <x v="0"/>
    <x v="2"/>
    <n v="0"/>
    <n v="0"/>
    <n v="0"/>
    <n v="0"/>
    <n v="0"/>
    <n v="0"/>
    <n v="0"/>
    <n v="0"/>
    <x v="1"/>
    <m/>
    <m/>
    <m/>
    <m/>
    <m/>
    <m/>
  </r>
  <r>
    <x v="28"/>
    <s v="Roraima"/>
    <s v="NORTE"/>
    <s v="211A_PO08 - Implementação e recuperação de insfraestrutura básica"/>
    <m/>
    <x v="0"/>
    <x v="1"/>
    <x v="3"/>
    <n v="0"/>
    <n v="0"/>
    <n v="0"/>
    <n v="0"/>
    <n v="0"/>
    <n v="0"/>
    <n v="0"/>
    <n v="0"/>
    <x v="1"/>
    <m/>
    <m/>
    <m/>
    <m/>
    <m/>
    <m/>
  </r>
  <r>
    <x v="28"/>
    <s v="Roraima"/>
    <s v="NORTE"/>
    <s v="211A_PO08 - Implementação e recuperação de insfraestrutura básica"/>
    <m/>
    <x v="0"/>
    <x v="1"/>
    <x v="1"/>
    <n v="0"/>
    <n v="0"/>
    <n v="0"/>
    <n v="0"/>
    <n v="0"/>
    <n v="0"/>
    <n v="0"/>
    <n v="0"/>
    <x v="1"/>
    <m/>
    <m/>
    <m/>
    <m/>
    <m/>
    <m/>
  </r>
  <r>
    <x v="28"/>
    <s v="Roraima"/>
    <s v="NORTE"/>
    <s v="211A_PO08 - Implementação e recuperação de insfraestrutura básica"/>
    <n v="0"/>
    <x v="0"/>
    <x v="1"/>
    <x v="2"/>
    <n v="0"/>
    <n v="0"/>
    <n v="0"/>
    <n v="0"/>
    <n v="0"/>
    <n v="0"/>
    <n v="0"/>
    <n v="0"/>
    <x v="1"/>
    <n v="70000"/>
    <m/>
    <m/>
    <m/>
    <m/>
    <m/>
  </r>
  <r>
    <x v="28"/>
    <s v="Roraima"/>
    <s v="NORTE"/>
    <s v="211A_PO08 - Implementação e recuperação de insfraestrutura básica"/>
    <m/>
    <x v="1"/>
    <x v="0"/>
    <x v="1"/>
    <n v="60"/>
    <n v="1000"/>
    <n v="400"/>
    <n v="2540"/>
    <n v="0"/>
    <n v="0"/>
    <n v="0"/>
    <n v="0"/>
    <x v="1"/>
    <m/>
    <m/>
    <m/>
    <m/>
    <m/>
    <m/>
  </r>
  <r>
    <x v="28"/>
    <s v="Roraima"/>
    <s v="NORTE"/>
    <s v="211A_PO08 - Implementação e recuperação de insfraestrutura básica"/>
    <m/>
    <x v="1"/>
    <x v="0"/>
    <x v="2"/>
    <n v="0"/>
    <n v="0"/>
    <n v="0"/>
    <n v="0"/>
    <n v="0"/>
    <n v="0"/>
    <n v="0"/>
    <n v="0"/>
    <x v="1"/>
    <m/>
    <m/>
    <m/>
    <m/>
    <m/>
    <m/>
  </r>
  <r>
    <x v="28"/>
    <s v="Roraima"/>
    <s v="NORTE"/>
    <s v="211A_PO08 - Implementação e recuperação de insfraestrutura básica"/>
    <m/>
    <x v="1"/>
    <x v="1"/>
    <x v="3"/>
    <n v="0"/>
    <n v="0"/>
    <n v="0"/>
    <n v="0"/>
    <n v="0"/>
    <n v="0"/>
    <n v="0"/>
    <n v="0"/>
    <x v="1"/>
    <m/>
    <m/>
    <m/>
    <m/>
    <m/>
    <m/>
  </r>
  <r>
    <x v="28"/>
    <s v="Roraima"/>
    <s v="NORTE"/>
    <s v="211A_PO08 - Implementação e recuperação de insfraestrutura básica"/>
    <m/>
    <x v="1"/>
    <x v="1"/>
    <x v="1"/>
    <n v="0"/>
    <n v="0"/>
    <n v="0"/>
    <n v="0"/>
    <n v="0"/>
    <n v="0"/>
    <n v="0"/>
    <n v="0"/>
    <x v="1"/>
    <m/>
    <m/>
    <m/>
    <m/>
    <m/>
    <m/>
  </r>
  <r>
    <x v="28"/>
    <s v="Roraima"/>
    <s v="NORTE"/>
    <s v="211A_PO08 - Implementação e recuperação de insfraestrutura básica"/>
    <m/>
    <x v="1"/>
    <x v="1"/>
    <x v="2"/>
    <n v="0"/>
    <n v="0"/>
    <n v="0"/>
    <n v="0"/>
    <n v="0"/>
    <n v="0"/>
    <n v="0"/>
    <n v="0"/>
    <x v="1"/>
    <m/>
    <m/>
    <m/>
    <m/>
    <m/>
    <m/>
  </r>
  <r>
    <x v="28"/>
    <s v="Roraima"/>
    <s v="NORTE"/>
    <s v="211A_PO08 - Implementação e recuperação de insfraestrutura básica"/>
    <m/>
    <x v="2"/>
    <x v="0"/>
    <x v="1"/>
    <n v="60"/>
    <n v="1000"/>
    <n v="400"/>
    <n v="2540"/>
    <n v="0"/>
    <n v="0"/>
    <n v="0"/>
    <n v="0"/>
    <x v="1"/>
    <m/>
    <m/>
    <m/>
    <m/>
    <m/>
    <m/>
  </r>
  <r>
    <x v="28"/>
    <s v="Roraima"/>
    <s v="NORTE"/>
    <s v="211A_PO08 - Implementação e recuperação de insfraestrutura básica"/>
    <m/>
    <x v="2"/>
    <x v="0"/>
    <x v="2"/>
    <n v="0"/>
    <n v="0"/>
    <n v="0"/>
    <n v="0"/>
    <n v="0"/>
    <n v="0"/>
    <n v="0"/>
    <n v="0"/>
    <x v="1"/>
    <m/>
    <m/>
    <m/>
    <m/>
    <m/>
    <m/>
  </r>
  <r>
    <x v="28"/>
    <s v="Roraima"/>
    <s v="NORTE"/>
    <s v="211A_PO08 - Implementação e recuperação de insfraestrutura básica"/>
    <m/>
    <x v="2"/>
    <x v="1"/>
    <x v="3"/>
    <n v="0"/>
    <n v="0"/>
    <n v="0"/>
    <n v="0"/>
    <n v="0"/>
    <n v="0"/>
    <n v="0"/>
    <n v="0"/>
    <x v="1"/>
    <m/>
    <m/>
    <m/>
    <m/>
    <m/>
    <m/>
  </r>
  <r>
    <x v="28"/>
    <s v="Roraima"/>
    <s v="NORTE"/>
    <s v="211A_PO08 - Implementação e recuperação de insfraestrutura básica"/>
    <m/>
    <x v="2"/>
    <x v="1"/>
    <x v="1"/>
    <n v="0"/>
    <n v="0"/>
    <n v="0"/>
    <n v="0"/>
    <n v="0"/>
    <n v="0"/>
    <n v="0"/>
    <n v="0"/>
    <x v="1"/>
    <m/>
    <m/>
    <m/>
    <m/>
    <m/>
    <m/>
  </r>
  <r>
    <x v="28"/>
    <s v="Roraima"/>
    <s v="NORTE"/>
    <s v="211A_PO08 - Implementação e recuperação de insfraestrutura básica"/>
    <m/>
    <x v="2"/>
    <x v="1"/>
    <x v="2"/>
    <n v="0"/>
    <n v="0"/>
    <n v="0"/>
    <n v="0"/>
    <n v="0"/>
    <n v="0"/>
    <n v="0"/>
    <n v="0"/>
    <x v="1"/>
    <m/>
    <m/>
    <m/>
    <m/>
    <m/>
    <m/>
  </r>
  <r>
    <x v="28"/>
    <s v="Roraima"/>
    <s v="NORTE"/>
    <s v="211A_PO08 - Implementação e recuperação de insfraestrutura básica"/>
    <m/>
    <x v="3"/>
    <x v="0"/>
    <x v="1"/>
    <n v="60"/>
    <n v="1000"/>
    <n v="400"/>
    <n v="2540"/>
    <n v="0"/>
    <n v="0"/>
    <n v="0"/>
    <n v="0"/>
    <x v="1"/>
    <m/>
    <m/>
    <m/>
    <m/>
    <m/>
    <m/>
  </r>
  <r>
    <x v="28"/>
    <s v="Roraima"/>
    <s v="NORTE"/>
    <s v="211A_PO08 - Implementação e recuperação de insfraestrutura básica"/>
    <m/>
    <x v="3"/>
    <x v="0"/>
    <x v="2"/>
    <n v="0"/>
    <n v="0"/>
    <n v="0"/>
    <n v="0"/>
    <n v="0"/>
    <n v="0"/>
    <n v="0"/>
    <n v="0"/>
    <x v="1"/>
    <m/>
    <m/>
    <m/>
    <m/>
    <m/>
    <m/>
  </r>
  <r>
    <x v="28"/>
    <s v="Roraima"/>
    <s v="NORTE"/>
    <s v="211A_PO08 - Implementação e recuperação de insfraestrutura básica"/>
    <m/>
    <x v="3"/>
    <x v="1"/>
    <x v="3"/>
    <n v="0"/>
    <n v="0"/>
    <n v="0"/>
    <n v="0"/>
    <n v="0"/>
    <n v="0"/>
    <n v="0"/>
    <n v="0"/>
    <x v="1"/>
    <m/>
    <m/>
    <m/>
    <m/>
    <m/>
    <m/>
  </r>
  <r>
    <x v="28"/>
    <s v="Roraima"/>
    <s v="NORTE"/>
    <s v="211A_PO08 - Implementação e recuperação de insfraestrutura básica"/>
    <m/>
    <x v="3"/>
    <x v="1"/>
    <x v="1"/>
    <n v="0"/>
    <n v="0"/>
    <n v="0"/>
    <n v="0"/>
    <n v="0"/>
    <n v="0"/>
    <n v="0"/>
    <n v="0"/>
    <x v="1"/>
    <m/>
    <m/>
    <m/>
    <m/>
    <m/>
    <m/>
  </r>
  <r>
    <x v="28"/>
    <s v="Roraima"/>
    <s v="NORTE"/>
    <s v="211A_PO08 - Implementação e recuperação de insfraestrutura básica"/>
    <m/>
    <x v="3"/>
    <x v="1"/>
    <x v="2"/>
    <n v="0"/>
    <n v="0"/>
    <n v="0"/>
    <n v="0"/>
    <n v="0"/>
    <n v="0"/>
    <n v="0"/>
    <n v="0"/>
    <x v="1"/>
    <m/>
    <m/>
    <m/>
    <m/>
    <m/>
    <m/>
  </r>
  <r>
    <x v="28"/>
    <s v="Roraima"/>
    <s v="NORTE"/>
    <s v="211A_PO08 - Implementação e recuperação de insfraestrutura básica"/>
    <m/>
    <x v="4"/>
    <x v="0"/>
    <x v="1"/>
    <n v="60"/>
    <n v="1000"/>
    <n v="400"/>
    <n v="2540"/>
    <n v="0"/>
    <n v="0"/>
    <n v="0"/>
    <n v="0"/>
    <x v="1"/>
    <m/>
    <m/>
    <m/>
    <m/>
    <m/>
    <m/>
  </r>
  <r>
    <x v="28"/>
    <s v="Roraima"/>
    <s v="NORTE"/>
    <s v="211A_PO08 - Implementação e recuperação de insfraestrutura básica"/>
    <m/>
    <x v="4"/>
    <x v="0"/>
    <x v="2"/>
    <n v="0"/>
    <n v="0"/>
    <n v="0"/>
    <n v="0"/>
    <n v="0"/>
    <n v="0"/>
    <n v="0"/>
    <n v="0"/>
    <x v="1"/>
    <m/>
    <m/>
    <m/>
    <m/>
    <m/>
    <m/>
  </r>
  <r>
    <x v="28"/>
    <s v="Roraima"/>
    <s v="NORTE"/>
    <s v="211A_PO08 - Implementação e recuperação de insfraestrutura básica"/>
    <m/>
    <x v="4"/>
    <x v="1"/>
    <x v="3"/>
    <n v="0"/>
    <n v="0"/>
    <n v="0"/>
    <n v="0"/>
    <n v="0"/>
    <n v="0"/>
    <n v="0"/>
    <n v="0"/>
    <x v="1"/>
    <m/>
    <m/>
    <m/>
    <m/>
    <m/>
    <m/>
  </r>
  <r>
    <x v="28"/>
    <s v="Roraima"/>
    <s v="NORTE"/>
    <s v="211A_PO08 - Implementação e recuperação de insfraestrutura básica"/>
    <m/>
    <x v="4"/>
    <x v="1"/>
    <x v="1"/>
    <n v="0"/>
    <n v="0"/>
    <n v="0"/>
    <n v="0"/>
    <n v="0"/>
    <n v="0"/>
    <n v="0"/>
    <n v="0"/>
    <x v="1"/>
    <m/>
    <m/>
    <m/>
    <m/>
    <m/>
    <m/>
  </r>
  <r>
    <x v="28"/>
    <s v="Roraima"/>
    <s v="NORTE"/>
    <s v="211A_PO08 - Implementação e recuperação de insfraestrutura básica"/>
    <m/>
    <x v="4"/>
    <x v="1"/>
    <x v="2"/>
    <n v="0"/>
    <n v="0"/>
    <n v="0"/>
    <n v="0"/>
    <n v="0"/>
    <n v="0"/>
    <n v="0"/>
    <n v="0"/>
    <x v="1"/>
    <m/>
    <m/>
    <m/>
    <m/>
    <m/>
    <m/>
  </r>
  <r>
    <x v="27"/>
    <s v="Amapá"/>
    <s v="NORTE"/>
    <s v="211A_PO08 - Implementação e recuperação de insfraestrutura básica"/>
    <m/>
    <x v="0"/>
    <x v="0"/>
    <x v="0"/>
    <n v="37.5"/>
    <n v="85"/>
    <n v="27.86"/>
    <n v="59"/>
    <n v="0"/>
    <n v="0"/>
    <n v="0"/>
    <n v="0"/>
    <x v="1"/>
    <m/>
    <m/>
    <m/>
    <m/>
    <m/>
    <m/>
  </r>
  <r>
    <x v="27"/>
    <s v="Amapá"/>
    <s v="NORTE"/>
    <s v="211A_PO08 - Implementação e recuperação de insfraestrutura básica"/>
    <m/>
    <x v="0"/>
    <x v="0"/>
    <x v="1"/>
    <n v="26.2"/>
    <n v="58"/>
    <n v="27.86"/>
    <n v="59"/>
    <n v="0"/>
    <n v="0"/>
    <n v="0"/>
    <n v="0"/>
    <x v="1"/>
    <m/>
    <m/>
    <m/>
    <m/>
    <m/>
    <m/>
  </r>
  <r>
    <x v="27"/>
    <s v="Amapá"/>
    <s v="NORTE"/>
    <s v="211A_PO08 - Implementação e recuperação de insfraestrutura básica"/>
    <m/>
    <x v="0"/>
    <x v="0"/>
    <x v="2"/>
    <n v="11.3"/>
    <n v="27"/>
    <n v="27.86"/>
    <n v="59"/>
    <n v="0"/>
    <n v="0"/>
    <n v="0"/>
    <n v="0"/>
    <x v="1"/>
    <m/>
    <m/>
    <m/>
    <m/>
    <m/>
    <m/>
  </r>
  <r>
    <x v="27"/>
    <s v="Amapá"/>
    <s v="NORTE"/>
    <s v="211A_PO08 - Implementação e recuperação de insfraestrutura básica"/>
    <m/>
    <x v="0"/>
    <x v="1"/>
    <x v="3"/>
    <n v="0"/>
    <n v="0"/>
    <n v="0"/>
    <n v="0"/>
    <n v="0"/>
    <n v="0"/>
    <n v="0"/>
    <n v="0"/>
    <x v="1"/>
    <m/>
    <m/>
    <m/>
    <m/>
    <m/>
    <m/>
  </r>
  <r>
    <x v="27"/>
    <s v="Amapá"/>
    <s v="NORTE"/>
    <s v="211A_PO08 - Implementação e recuperação de insfraestrutura básica"/>
    <m/>
    <x v="0"/>
    <x v="1"/>
    <x v="1"/>
    <n v="0"/>
    <n v="0"/>
    <n v="0"/>
    <n v="0"/>
    <n v="0"/>
    <n v="0"/>
    <n v="0"/>
    <n v="0"/>
    <x v="1"/>
    <m/>
    <m/>
    <m/>
    <m/>
    <m/>
    <m/>
  </r>
  <r>
    <x v="23"/>
    <s v="Tocantins"/>
    <s v="NORTE"/>
    <s v="211A_PO08 - Implementação e recuperação de insfraestrutura básica"/>
    <n v="0"/>
    <x v="0"/>
    <x v="1"/>
    <x v="2"/>
    <n v="0"/>
    <n v="0"/>
    <n v="0"/>
    <n v="0"/>
    <n v="0"/>
    <n v="0"/>
    <n v="0"/>
    <n v="0"/>
    <x v="1"/>
    <n v="110000"/>
    <m/>
    <m/>
    <m/>
    <m/>
    <m/>
  </r>
  <r>
    <x v="27"/>
    <s v="Amapá"/>
    <s v="NORTE"/>
    <s v="211A_PO08 - Implementação e recuperação de insfraestrutura básica"/>
    <m/>
    <x v="1"/>
    <x v="0"/>
    <x v="1"/>
    <n v="26.2"/>
    <n v="58"/>
    <n v="0"/>
    <n v="0"/>
    <n v="0"/>
    <n v="0"/>
    <n v="0"/>
    <n v="0"/>
    <x v="1"/>
    <m/>
    <m/>
    <m/>
    <m/>
    <m/>
    <m/>
  </r>
  <r>
    <x v="27"/>
    <s v="Amapá"/>
    <s v="NORTE"/>
    <s v="211A_PO08 - Implementação e recuperação de insfraestrutura básica"/>
    <m/>
    <x v="1"/>
    <x v="0"/>
    <x v="2"/>
    <n v="0"/>
    <n v="0"/>
    <n v="0"/>
    <n v="0"/>
    <n v="0"/>
    <n v="0"/>
    <n v="0"/>
    <n v="0"/>
    <x v="1"/>
    <m/>
    <m/>
    <m/>
    <m/>
    <m/>
    <m/>
  </r>
  <r>
    <x v="27"/>
    <s v="Amapá"/>
    <s v="NORTE"/>
    <s v="211A_PO08 - Implementação e recuperação de insfraestrutura básica"/>
    <m/>
    <x v="1"/>
    <x v="1"/>
    <x v="3"/>
    <n v="0"/>
    <n v="0"/>
    <n v="0"/>
    <n v="0"/>
    <n v="0"/>
    <n v="0"/>
    <n v="0"/>
    <n v="0"/>
    <x v="1"/>
    <m/>
    <m/>
    <m/>
    <m/>
    <m/>
    <m/>
  </r>
  <r>
    <x v="27"/>
    <s v="Amapá"/>
    <s v="NORTE"/>
    <s v="211A_PO08 - Implementação e recuperação de insfraestrutura básica"/>
    <m/>
    <x v="1"/>
    <x v="1"/>
    <x v="1"/>
    <n v="0"/>
    <n v="0"/>
    <n v="0"/>
    <n v="0"/>
    <n v="0"/>
    <n v="0"/>
    <n v="0"/>
    <n v="0"/>
    <x v="1"/>
    <m/>
    <m/>
    <m/>
    <m/>
    <m/>
    <m/>
  </r>
  <r>
    <x v="27"/>
    <s v="Amapá"/>
    <s v="NORTE"/>
    <s v="211A_PO08 - Implementação e recuperação de insfraestrutura básica"/>
    <m/>
    <x v="1"/>
    <x v="1"/>
    <x v="2"/>
    <n v="0"/>
    <n v="0"/>
    <n v="0"/>
    <n v="0"/>
    <n v="0"/>
    <n v="0"/>
    <n v="0"/>
    <n v="0"/>
    <x v="1"/>
    <m/>
    <m/>
    <m/>
    <m/>
    <m/>
    <m/>
  </r>
  <r>
    <x v="27"/>
    <s v="Amapá"/>
    <s v="NORTE"/>
    <s v="211A_PO08 - Implementação e recuperação de insfraestrutura básica"/>
    <m/>
    <x v="2"/>
    <x v="0"/>
    <x v="1"/>
    <n v="26.2"/>
    <n v="58"/>
    <n v="0"/>
    <n v="0"/>
    <n v="0"/>
    <n v="0"/>
    <n v="0"/>
    <n v="0"/>
    <x v="1"/>
    <m/>
    <m/>
    <m/>
    <m/>
    <m/>
    <m/>
  </r>
  <r>
    <x v="27"/>
    <s v="Amapá"/>
    <s v="NORTE"/>
    <s v="211A_PO08 - Implementação e recuperação de insfraestrutura básica"/>
    <m/>
    <x v="2"/>
    <x v="0"/>
    <x v="2"/>
    <n v="0"/>
    <n v="0"/>
    <n v="0"/>
    <n v="0"/>
    <n v="0"/>
    <n v="0"/>
    <n v="0"/>
    <n v="0"/>
    <x v="1"/>
    <m/>
    <m/>
    <m/>
    <m/>
    <m/>
    <m/>
  </r>
  <r>
    <x v="27"/>
    <s v="Amapá"/>
    <s v="NORTE"/>
    <s v="211A_PO08 - Implementação e recuperação de insfraestrutura básica"/>
    <m/>
    <x v="2"/>
    <x v="1"/>
    <x v="3"/>
    <n v="0"/>
    <n v="0"/>
    <n v="0"/>
    <n v="0"/>
    <n v="0"/>
    <n v="0"/>
    <n v="0"/>
    <n v="0"/>
    <x v="1"/>
    <m/>
    <m/>
    <m/>
    <m/>
    <m/>
    <m/>
  </r>
  <r>
    <x v="27"/>
    <s v="Amapá"/>
    <s v="NORTE"/>
    <s v="211A_PO08 - Implementação e recuperação de insfraestrutura básica"/>
    <m/>
    <x v="2"/>
    <x v="1"/>
    <x v="1"/>
    <n v="0"/>
    <n v="0"/>
    <n v="0"/>
    <n v="0"/>
    <n v="0"/>
    <n v="0"/>
    <n v="0"/>
    <n v="0"/>
    <x v="1"/>
    <m/>
    <m/>
    <m/>
    <m/>
    <m/>
    <m/>
  </r>
  <r>
    <x v="27"/>
    <s v="Amapá"/>
    <s v="NORTE"/>
    <s v="211A_PO08 - Implementação e recuperação de insfraestrutura básica"/>
    <m/>
    <x v="2"/>
    <x v="1"/>
    <x v="2"/>
    <n v="0"/>
    <n v="0"/>
    <n v="0"/>
    <n v="0"/>
    <n v="0"/>
    <n v="0"/>
    <n v="0"/>
    <n v="0"/>
    <x v="1"/>
    <m/>
    <m/>
    <m/>
    <m/>
    <m/>
    <m/>
  </r>
  <r>
    <x v="27"/>
    <s v="Amapá"/>
    <s v="NORTE"/>
    <s v="211A_PO08 - Implementação e recuperação de insfraestrutura básica"/>
    <m/>
    <x v="3"/>
    <x v="0"/>
    <x v="1"/>
    <n v="26.2"/>
    <n v="58"/>
    <n v="0"/>
    <n v="0"/>
    <n v="0"/>
    <n v="0"/>
    <n v="0"/>
    <n v="0"/>
    <x v="1"/>
    <m/>
    <m/>
    <m/>
    <m/>
    <m/>
    <m/>
  </r>
  <r>
    <x v="27"/>
    <s v="Amapá"/>
    <s v="NORTE"/>
    <s v="211A_PO08 - Implementação e recuperação de insfraestrutura básica"/>
    <m/>
    <x v="3"/>
    <x v="0"/>
    <x v="2"/>
    <n v="0"/>
    <n v="0"/>
    <n v="0"/>
    <n v="0"/>
    <n v="0"/>
    <n v="0"/>
    <n v="0"/>
    <n v="0"/>
    <x v="1"/>
    <m/>
    <m/>
    <m/>
    <m/>
    <m/>
    <m/>
  </r>
  <r>
    <x v="27"/>
    <s v="Amapá"/>
    <s v="NORTE"/>
    <s v="211A_PO08 - Implementação e recuperação de insfraestrutura básica"/>
    <m/>
    <x v="3"/>
    <x v="1"/>
    <x v="3"/>
    <n v="0"/>
    <n v="0"/>
    <n v="0"/>
    <n v="0"/>
    <n v="0"/>
    <n v="0"/>
    <n v="0"/>
    <n v="0"/>
    <x v="1"/>
    <m/>
    <m/>
    <m/>
    <m/>
    <m/>
    <m/>
  </r>
  <r>
    <x v="27"/>
    <s v="Amapá"/>
    <s v="NORTE"/>
    <s v="211A_PO08 - Implementação e recuperação de insfraestrutura básica"/>
    <m/>
    <x v="3"/>
    <x v="1"/>
    <x v="1"/>
    <n v="0"/>
    <n v="0"/>
    <n v="0"/>
    <n v="0"/>
    <n v="0"/>
    <n v="0"/>
    <n v="0"/>
    <n v="0"/>
    <x v="1"/>
    <m/>
    <m/>
    <m/>
    <m/>
    <m/>
    <m/>
  </r>
  <r>
    <x v="27"/>
    <s v="Amapá"/>
    <s v="NORTE"/>
    <s v="211A_PO08 - Implementação e recuperação de insfraestrutura básica"/>
    <m/>
    <x v="3"/>
    <x v="1"/>
    <x v="2"/>
    <n v="0"/>
    <n v="0"/>
    <n v="0"/>
    <n v="0"/>
    <n v="0"/>
    <n v="0"/>
    <n v="0"/>
    <n v="0"/>
    <x v="1"/>
    <m/>
    <m/>
    <m/>
    <m/>
    <m/>
    <m/>
  </r>
  <r>
    <x v="27"/>
    <s v="Amapá"/>
    <s v="NORTE"/>
    <s v="211A_PO08 - Implementação e recuperação de insfraestrutura básica"/>
    <m/>
    <x v="4"/>
    <x v="0"/>
    <x v="1"/>
    <n v="26.2"/>
    <n v="58"/>
    <n v="0"/>
    <n v="0"/>
    <n v="0"/>
    <n v="0"/>
    <n v="0"/>
    <n v="0"/>
    <x v="1"/>
    <m/>
    <m/>
    <m/>
    <m/>
    <m/>
    <m/>
  </r>
  <r>
    <x v="27"/>
    <s v="Amapá"/>
    <s v="NORTE"/>
    <s v="211A_PO08 - Implementação e recuperação de insfraestrutura básica"/>
    <m/>
    <x v="4"/>
    <x v="0"/>
    <x v="2"/>
    <n v="0"/>
    <n v="0"/>
    <n v="0"/>
    <n v="0"/>
    <n v="0"/>
    <n v="0"/>
    <n v="0"/>
    <n v="0"/>
    <x v="1"/>
    <m/>
    <m/>
    <m/>
    <m/>
    <m/>
    <m/>
  </r>
  <r>
    <x v="27"/>
    <s v="Amapá"/>
    <s v="NORTE"/>
    <s v="211A_PO08 - Implementação e recuperação de insfraestrutura básica"/>
    <m/>
    <x v="4"/>
    <x v="1"/>
    <x v="3"/>
    <n v="0"/>
    <n v="0"/>
    <n v="0"/>
    <n v="0"/>
    <n v="0"/>
    <n v="0"/>
    <n v="0"/>
    <n v="0"/>
    <x v="1"/>
    <m/>
    <m/>
    <m/>
    <m/>
    <m/>
    <m/>
  </r>
  <r>
    <x v="27"/>
    <s v="Amapá"/>
    <s v="NORTE"/>
    <s v="211A_PO08 - Implementação e recuperação de insfraestrutura básica"/>
    <m/>
    <x v="4"/>
    <x v="1"/>
    <x v="1"/>
    <n v="0"/>
    <n v="0"/>
    <n v="0"/>
    <n v="0"/>
    <n v="0"/>
    <n v="0"/>
    <n v="0"/>
    <n v="0"/>
    <x v="1"/>
    <m/>
    <m/>
    <m/>
    <m/>
    <m/>
    <m/>
  </r>
  <r>
    <x v="27"/>
    <s v="Amapá"/>
    <s v="NORTE"/>
    <s v="211A_PO08 - Implementação e recuperação de insfraestrutura básica"/>
    <m/>
    <x v="4"/>
    <x v="1"/>
    <x v="2"/>
    <n v="0"/>
    <n v="0"/>
    <n v="0"/>
    <n v="0"/>
    <n v="0"/>
    <n v="0"/>
    <n v="0"/>
    <n v="0"/>
    <x v="1"/>
    <m/>
    <m/>
    <m/>
    <m/>
    <m/>
    <m/>
  </r>
  <r>
    <x v="14"/>
    <s v="Marabá"/>
    <s v="NORTE"/>
    <s v="211A_PO08 - Implementação e recuperação de insfraestrutura básica"/>
    <n v="0"/>
    <x v="0"/>
    <x v="1"/>
    <x v="2"/>
    <n v="0"/>
    <n v="0"/>
    <n v="0"/>
    <n v="0"/>
    <n v="0"/>
    <n v="0"/>
    <n v="0"/>
    <n v="0"/>
    <x v="1"/>
    <n v="80000"/>
    <m/>
    <m/>
    <m/>
    <m/>
    <m/>
  </r>
  <r>
    <x v="4"/>
    <s v="Pernambuco"/>
    <s v="Nordeste"/>
    <s v="211A_PO08 - Implementação e recuperação de insfraestrutura básica"/>
    <m/>
    <x v="0"/>
    <x v="0"/>
    <x v="0"/>
    <n v="0"/>
    <n v="0"/>
    <n v="0"/>
    <n v="0"/>
    <n v="0"/>
    <n v="0"/>
    <n v="0"/>
    <n v="0"/>
    <x v="1"/>
    <m/>
    <m/>
    <m/>
    <m/>
    <m/>
    <m/>
  </r>
  <r>
    <x v="4"/>
    <s v="Pernambuco"/>
    <s v="Nordeste"/>
    <s v="211A_PO08 - Implementação e recuperação de insfraestrutura básica"/>
    <m/>
    <x v="0"/>
    <x v="0"/>
    <x v="1"/>
    <n v="0"/>
    <n v="0"/>
    <n v="0"/>
    <n v="0"/>
    <n v="0"/>
    <n v="0"/>
    <n v="0"/>
    <n v="0"/>
    <x v="1"/>
    <m/>
    <m/>
    <m/>
    <m/>
    <m/>
    <m/>
  </r>
  <r>
    <x v="4"/>
    <s v="Pernambuco"/>
    <s v="Nordeste"/>
    <s v="211A_PO08 - Implementação e recuperação de insfraestrutura básica"/>
    <m/>
    <x v="0"/>
    <x v="0"/>
    <x v="2"/>
    <n v="0"/>
    <n v="0"/>
    <n v="0"/>
    <n v="0"/>
    <n v="0"/>
    <n v="0"/>
    <n v="0"/>
    <n v="0"/>
    <x v="1"/>
    <m/>
    <m/>
    <m/>
    <m/>
    <m/>
    <m/>
  </r>
  <r>
    <x v="4"/>
    <s v="Pernambuco"/>
    <s v="Nordeste"/>
    <s v="211A_PO08 - Implementação e recuperação de insfraestrutura básica"/>
    <m/>
    <x v="0"/>
    <x v="1"/>
    <x v="3"/>
    <n v="0"/>
    <n v="0"/>
    <n v="0"/>
    <n v="0"/>
    <n v="0"/>
    <n v="0"/>
    <n v="0"/>
    <n v="0"/>
    <x v="1"/>
    <m/>
    <m/>
    <m/>
    <m/>
    <m/>
    <m/>
  </r>
  <r>
    <x v="4"/>
    <s v="Pernambuco"/>
    <s v="Nordeste"/>
    <s v="211A_PO08 - Implementação e recuperação de insfraestrutura básica"/>
    <m/>
    <x v="0"/>
    <x v="1"/>
    <x v="1"/>
    <n v="0"/>
    <n v="0"/>
    <n v="0"/>
    <n v="0"/>
    <n v="0"/>
    <n v="0"/>
    <n v="0"/>
    <n v="0"/>
    <x v="1"/>
    <m/>
    <m/>
    <m/>
    <m/>
    <m/>
    <m/>
  </r>
  <r>
    <x v="25"/>
    <s v="Distrito Federal"/>
    <s v="Centro-oeste"/>
    <s v="211A_PO08 - Implementação e recuperação de insfraestrutura básica"/>
    <n v="0"/>
    <x v="0"/>
    <x v="1"/>
    <x v="2"/>
    <n v="0"/>
    <n v="0"/>
    <n v="0"/>
    <n v="0"/>
    <n v="0"/>
    <n v="0"/>
    <n v="0"/>
    <n v="0"/>
    <x v="1"/>
    <n v="110000"/>
    <m/>
    <m/>
    <m/>
    <m/>
    <m/>
  </r>
  <r>
    <x v="4"/>
    <s v="Pernambuco"/>
    <s v="Nordeste"/>
    <s v="211A_PO08 - Implementação e recuperação de insfraestrutura básica"/>
    <m/>
    <x v="1"/>
    <x v="1"/>
    <x v="3"/>
    <n v="0"/>
    <n v="0"/>
    <n v="0"/>
    <n v="0"/>
    <n v="0"/>
    <n v="0"/>
    <n v="0"/>
    <n v="0"/>
    <x v="1"/>
    <m/>
    <m/>
    <m/>
    <m/>
    <m/>
    <m/>
  </r>
  <r>
    <x v="4"/>
    <s v="Pernambuco"/>
    <s v="Nordeste"/>
    <s v="211A_PO08 - Implementação e recuperação de insfraestrutura básica"/>
    <m/>
    <x v="1"/>
    <x v="1"/>
    <x v="1"/>
    <n v="0"/>
    <n v="0"/>
    <n v="0"/>
    <n v="0"/>
    <n v="0"/>
    <n v="0"/>
    <n v="0"/>
    <n v="0"/>
    <x v="1"/>
    <m/>
    <m/>
    <m/>
    <m/>
    <m/>
    <m/>
  </r>
  <r>
    <x v="4"/>
    <s v="Pernambuco"/>
    <s v="Nordeste"/>
    <s v="211A_PO08 - Implementação e recuperação de insfraestrutura básica"/>
    <m/>
    <x v="1"/>
    <x v="1"/>
    <x v="2"/>
    <n v="0"/>
    <n v="0"/>
    <n v="0"/>
    <n v="0"/>
    <n v="0"/>
    <n v="0"/>
    <n v="0"/>
    <n v="0"/>
    <x v="1"/>
    <m/>
    <m/>
    <m/>
    <m/>
    <m/>
    <m/>
  </r>
  <r>
    <x v="4"/>
    <s v="Pernambuco"/>
    <s v="Nordeste"/>
    <s v="211A_PO08 - Implementação e recuperação de insfraestrutura básica"/>
    <m/>
    <x v="2"/>
    <x v="1"/>
    <x v="3"/>
    <n v="0"/>
    <n v="0"/>
    <n v="0"/>
    <n v="0"/>
    <n v="0"/>
    <n v="0"/>
    <n v="0"/>
    <n v="0"/>
    <x v="1"/>
    <m/>
    <m/>
    <m/>
    <m/>
    <m/>
    <m/>
  </r>
  <r>
    <x v="4"/>
    <s v="Pernambuco"/>
    <s v="Nordeste"/>
    <s v="211A_PO08 - Implementação e recuperação de insfraestrutura básica"/>
    <m/>
    <x v="2"/>
    <x v="1"/>
    <x v="1"/>
    <n v="0"/>
    <n v="0"/>
    <n v="0"/>
    <n v="0"/>
    <n v="0"/>
    <n v="0"/>
    <n v="0"/>
    <n v="0"/>
    <x v="1"/>
    <m/>
    <m/>
    <m/>
    <m/>
    <m/>
    <m/>
  </r>
  <r>
    <x v="4"/>
    <s v="Pernambuco"/>
    <s v="Nordeste"/>
    <s v="211A_PO08 - Implementação e recuperação de insfraestrutura básica"/>
    <m/>
    <x v="2"/>
    <x v="1"/>
    <x v="2"/>
    <n v="0"/>
    <n v="0"/>
    <n v="0"/>
    <n v="0"/>
    <n v="0"/>
    <n v="0"/>
    <n v="0"/>
    <n v="0"/>
    <x v="1"/>
    <m/>
    <m/>
    <m/>
    <m/>
    <m/>
    <m/>
  </r>
  <r>
    <x v="4"/>
    <s v="Pernambuco"/>
    <s v="Nordeste"/>
    <s v="211A_PO08 - Implementação e recuperação de insfraestrutura básica"/>
    <m/>
    <x v="3"/>
    <x v="1"/>
    <x v="3"/>
    <n v="0"/>
    <n v="0"/>
    <n v="0"/>
    <n v="0"/>
    <n v="0"/>
    <n v="0"/>
    <n v="0"/>
    <n v="0"/>
    <x v="1"/>
    <m/>
    <m/>
    <m/>
    <m/>
    <m/>
    <m/>
  </r>
  <r>
    <x v="4"/>
    <s v="Pernambuco"/>
    <s v="Nordeste"/>
    <s v="211A_PO08 - Implementação e recuperação de insfraestrutura básica"/>
    <m/>
    <x v="3"/>
    <x v="1"/>
    <x v="1"/>
    <n v="0"/>
    <n v="0"/>
    <n v="0"/>
    <n v="0"/>
    <n v="0"/>
    <n v="0"/>
    <n v="0"/>
    <n v="0"/>
    <x v="1"/>
    <m/>
    <m/>
    <m/>
    <m/>
    <m/>
    <m/>
  </r>
  <r>
    <x v="4"/>
    <s v="Pernambuco"/>
    <s v="Nordeste"/>
    <s v="211A_PO08 - Implementação e recuperação de insfraestrutura básica"/>
    <m/>
    <x v="3"/>
    <x v="1"/>
    <x v="2"/>
    <n v="0"/>
    <n v="0"/>
    <n v="0"/>
    <n v="0"/>
    <n v="0"/>
    <n v="0"/>
    <n v="0"/>
    <n v="0"/>
    <x v="1"/>
    <m/>
    <m/>
    <m/>
    <m/>
    <m/>
    <m/>
  </r>
  <r>
    <x v="4"/>
    <s v="Pernambuco"/>
    <s v="Nordeste"/>
    <s v="211A_PO08 - Implementação e recuperação de insfraestrutura básica"/>
    <m/>
    <x v="4"/>
    <x v="1"/>
    <x v="3"/>
    <n v="0"/>
    <n v="0"/>
    <n v="0"/>
    <n v="0"/>
    <n v="0"/>
    <n v="0"/>
    <n v="0"/>
    <n v="0"/>
    <x v="1"/>
    <m/>
    <m/>
    <m/>
    <m/>
    <m/>
    <m/>
  </r>
  <r>
    <x v="4"/>
    <s v="Pernambuco"/>
    <s v="Nordeste"/>
    <s v="211A_PO08 - Implementação e recuperação de insfraestrutura básica"/>
    <m/>
    <x v="4"/>
    <x v="1"/>
    <x v="1"/>
    <n v="0"/>
    <n v="0"/>
    <n v="0"/>
    <n v="0"/>
    <n v="0"/>
    <n v="0"/>
    <n v="0"/>
    <n v="0"/>
    <x v="1"/>
    <m/>
    <m/>
    <m/>
    <m/>
    <m/>
    <m/>
  </r>
  <r>
    <x v="4"/>
    <s v="Pernambuco"/>
    <s v="Nordeste"/>
    <s v="211A_PO08 - Implementação e recuperação de insfraestrutura básica"/>
    <m/>
    <x v="4"/>
    <x v="1"/>
    <x v="2"/>
    <n v="0"/>
    <n v="0"/>
    <n v="0"/>
    <n v="0"/>
    <n v="0"/>
    <n v="0"/>
    <n v="0"/>
    <n v="0"/>
    <x v="1"/>
    <m/>
    <m/>
    <m/>
    <m/>
    <m/>
    <m/>
  </r>
  <r>
    <x v="13"/>
    <s v="Paraná"/>
    <s v="Sul"/>
    <s v="211A_PO08 - Implementação e recuperação de insfraestrutura básica"/>
    <m/>
    <x v="0"/>
    <x v="0"/>
    <x v="0"/>
    <n v="18.3"/>
    <n v="38"/>
    <n v="0"/>
    <n v="0"/>
    <n v="0"/>
    <n v="0"/>
    <n v="0"/>
    <n v="0"/>
    <x v="1"/>
    <m/>
    <m/>
    <m/>
    <m/>
    <m/>
    <m/>
  </r>
  <r>
    <x v="13"/>
    <s v="Paraná"/>
    <s v="Sul"/>
    <s v="211A_PO08 - Implementação e recuperação de insfraestrutura básica"/>
    <m/>
    <x v="0"/>
    <x v="0"/>
    <x v="1"/>
    <n v="18.3"/>
    <n v="38"/>
    <n v="0"/>
    <n v="0"/>
    <n v="0"/>
    <n v="0"/>
    <n v="0"/>
    <n v="0"/>
    <x v="1"/>
    <m/>
    <m/>
    <m/>
    <m/>
    <m/>
    <m/>
  </r>
  <r>
    <x v="13"/>
    <s v="Paraná"/>
    <s v="Sul"/>
    <s v="211A_PO08 - Implementação e recuperação de insfraestrutura básica"/>
    <m/>
    <x v="0"/>
    <x v="0"/>
    <x v="2"/>
    <n v="0"/>
    <n v="0"/>
    <n v="0"/>
    <n v="0"/>
    <n v="0"/>
    <n v="0"/>
    <n v="0"/>
    <n v="0"/>
    <x v="1"/>
    <m/>
    <m/>
    <m/>
    <m/>
    <m/>
    <m/>
  </r>
  <r>
    <x v="13"/>
    <s v="Paraná"/>
    <s v="Sul"/>
    <s v="211A_PO08 - Implementação e recuperação de insfraestrutura básica"/>
    <m/>
    <x v="0"/>
    <x v="1"/>
    <x v="3"/>
    <n v="0"/>
    <n v="0"/>
    <n v="0"/>
    <n v="0"/>
    <n v="0"/>
    <n v="0"/>
    <n v="0"/>
    <n v="0"/>
    <x v="1"/>
    <m/>
    <m/>
    <m/>
    <m/>
    <m/>
    <m/>
  </r>
  <r>
    <x v="13"/>
    <s v="Paraná"/>
    <s v="Sul"/>
    <s v="211A_PO08 - Implementação e recuperação de insfraestrutura básica"/>
    <m/>
    <x v="0"/>
    <x v="1"/>
    <x v="1"/>
    <n v="0"/>
    <n v="0"/>
    <n v="0"/>
    <n v="0"/>
    <n v="0"/>
    <n v="0"/>
    <n v="0"/>
    <n v="0"/>
    <x v="1"/>
    <m/>
    <m/>
    <m/>
    <m/>
    <m/>
    <m/>
  </r>
  <r>
    <x v="16"/>
    <s v="Santarém"/>
    <s v="NORTE"/>
    <s v="211A_PO08 - Implementação e recuperação de insfraestrutura básica"/>
    <n v="0"/>
    <x v="0"/>
    <x v="1"/>
    <x v="2"/>
    <n v="0"/>
    <n v="0"/>
    <n v="0"/>
    <n v="0"/>
    <n v="0"/>
    <n v="0"/>
    <n v="0"/>
    <n v="0"/>
    <x v="1"/>
    <n v="60000"/>
    <m/>
    <m/>
    <m/>
    <m/>
    <m/>
  </r>
  <r>
    <x v="13"/>
    <s v="Paraná"/>
    <s v="Sul"/>
    <s v="211A_PO08 - Implementação e recuperação de insfraestrutura básica"/>
    <m/>
    <x v="1"/>
    <x v="0"/>
    <x v="1"/>
    <n v="18.3"/>
    <n v="38"/>
    <n v="0"/>
    <n v="0"/>
    <n v="0"/>
    <n v="0"/>
    <n v="0"/>
    <n v="0"/>
    <x v="1"/>
    <m/>
    <m/>
    <m/>
    <m/>
    <m/>
    <m/>
  </r>
  <r>
    <x v="13"/>
    <s v="Paraná"/>
    <s v="Sul"/>
    <s v="211A_PO08 - Implementação e recuperação de insfraestrutura básica"/>
    <m/>
    <x v="1"/>
    <x v="0"/>
    <x v="2"/>
    <n v="0"/>
    <n v="0"/>
    <n v="0"/>
    <n v="0"/>
    <n v="0"/>
    <n v="0"/>
    <n v="0"/>
    <n v="0"/>
    <x v="1"/>
    <m/>
    <m/>
    <m/>
    <m/>
    <m/>
    <m/>
  </r>
  <r>
    <x v="13"/>
    <s v="Paraná"/>
    <s v="Sul"/>
    <s v="211A_PO08 - Implementação e recuperação de insfraestrutura básica"/>
    <m/>
    <x v="1"/>
    <x v="1"/>
    <x v="3"/>
    <n v="0"/>
    <n v="0"/>
    <n v="0"/>
    <n v="0"/>
    <n v="0"/>
    <n v="0"/>
    <n v="0"/>
    <n v="0"/>
    <x v="1"/>
    <m/>
    <m/>
    <m/>
    <m/>
    <m/>
    <m/>
  </r>
  <r>
    <x v="13"/>
    <s v="Paraná"/>
    <s v="Sul"/>
    <s v="211A_PO08 - Implementação e recuperação de insfraestrutura básica"/>
    <m/>
    <x v="1"/>
    <x v="1"/>
    <x v="1"/>
    <n v="0"/>
    <n v="0"/>
    <n v="0"/>
    <n v="0"/>
    <n v="0"/>
    <n v="0"/>
    <n v="0"/>
    <n v="0"/>
    <x v="1"/>
    <m/>
    <m/>
    <m/>
    <m/>
    <m/>
    <m/>
  </r>
  <r>
    <x v="13"/>
    <s v="Paraná"/>
    <s v="Sul"/>
    <s v="211A_PO08 - Implementação e recuperação de insfraestrutura básica"/>
    <m/>
    <x v="1"/>
    <x v="1"/>
    <x v="2"/>
    <n v="0"/>
    <n v="0"/>
    <n v="0"/>
    <n v="0"/>
    <n v="0"/>
    <n v="0"/>
    <n v="0"/>
    <n v="0"/>
    <x v="1"/>
    <m/>
    <m/>
    <m/>
    <m/>
    <m/>
    <m/>
  </r>
  <r>
    <x v="13"/>
    <s v="Paraná"/>
    <s v="Sul"/>
    <s v="211A_PO08 - Implementação e recuperação de insfraestrutura básica"/>
    <m/>
    <x v="2"/>
    <x v="0"/>
    <x v="1"/>
    <n v="18.3"/>
    <n v="38"/>
    <n v="0"/>
    <n v="0"/>
    <n v="0"/>
    <n v="0"/>
    <n v="0"/>
    <n v="0"/>
    <x v="1"/>
    <m/>
    <m/>
    <m/>
    <m/>
    <m/>
    <m/>
  </r>
  <r>
    <x v="13"/>
    <s v="Paraná"/>
    <s v="Sul"/>
    <s v="211A_PO08 - Implementação e recuperação de insfraestrutura básica"/>
    <m/>
    <x v="2"/>
    <x v="0"/>
    <x v="2"/>
    <n v="0"/>
    <n v="0"/>
    <n v="0"/>
    <n v="0"/>
    <n v="0"/>
    <n v="0"/>
    <n v="0"/>
    <n v="0"/>
    <x v="1"/>
    <m/>
    <m/>
    <m/>
    <m/>
    <m/>
    <m/>
  </r>
  <r>
    <x v="13"/>
    <s v="Paraná"/>
    <s v="Sul"/>
    <s v="211A_PO08 - Implementação e recuperação de insfraestrutura básica"/>
    <m/>
    <x v="2"/>
    <x v="1"/>
    <x v="3"/>
    <n v="0"/>
    <n v="0"/>
    <n v="0"/>
    <n v="0"/>
    <n v="0"/>
    <n v="0"/>
    <n v="0"/>
    <n v="0"/>
    <x v="1"/>
    <m/>
    <m/>
    <m/>
    <m/>
    <m/>
    <m/>
  </r>
  <r>
    <x v="13"/>
    <s v="Paraná"/>
    <s v="Sul"/>
    <s v="211A_PO08 - Implementação e recuperação de insfraestrutura básica"/>
    <m/>
    <x v="2"/>
    <x v="1"/>
    <x v="1"/>
    <n v="0"/>
    <n v="0"/>
    <n v="0"/>
    <n v="0"/>
    <n v="0"/>
    <n v="0"/>
    <n v="0"/>
    <n v="0"/>
    <x v="1"/>
    <m/>
    <m/>
    <m/>
    <m/>
    <m/>
    <m/>
  </r>
  <r>
    <x v="13"/>
    <s v="Paraná"/>
    <s v="Sul"/>
    <s v="211A_PO08 - Implementação e recuperação de insfraestrutura básica"/>
    <m/>
    <x v="2"/>
    <x v="1"/>
    <x v="2"/>
    <n v="0"/>
    <n v="0"/>
    <n v="0"/>
    <n v="0"/>
    <n v="0"/>
    <n v="0"/>
    <n v="0"/>
    <n v="0"/>
    <x v="1"/>
    <m/>
    <m/>
    <m/>
    <m/>
    <m/>
    <m/>
  </r>
  <r>
    <x v="13"/>
    <s v="Paraná"/>
    <s v="Sul"/>
    <s v="211A_PO08 - Implementação e recuperação de insfraestrutura básica"/>
    <m/>
    <x v="3"/>
    <x v="0"/>
    <x v="1"/>
    <n v="18.3"/>
    <n v="38"/>
    <n v="0"/>
    <n v="0"/>
    <n v="0"/>
    <n v="0"/>
    <n v="0"/>
    <n v="0"/>
    <x v="1"/>
    <m/>
    <m/>
    <m/>
    <m/>
    <m/>
    <m/>
  </r>
  <r>
    <x v="13"/>
    <s v="Paraná"/>
    <s v="Sul"/>
    <s v="211A_PO08 - Implementação e recuperação de insfraestrutura básica"/>
    <m/>
    <x v="3"/>
    <x v="0"/>
    <x v="2"/>
    <n v="0"/>
    <n v="0"/>
    <n v="0"/>
    <n v="0"/>
    <n v="0"/>
    <n v="0"/>
    <n v="0"/>
    <n v="0"/>
    <x v="1"/>
    <m/>
    <m/>
    <m/>
    <m/>
    <m/>
    <m/>
  </r>
  <r>
    <x v="13"/>
    <s v="Paraná"/>
    <s v="Sul"/>
    <s v="211A_PO08 - Implementação e recuperação de insfraestrutura básica"/>
    <m/>
    <x v="3"/>
    <x v="1"/>
    <x v="3"/>
    <n v="0"/>
    <n v="0"/>
    <n v="0"/>
    <n v="0"/>
    <n v="0"/>
    <n v="0"/>
    <n v="0"/>
    <n v="0"/>
    <x v="1"/>
    <m/>
    <m/>
    <m/>
    <m/>
    <m/>
    <m/>
  </r>
  <r>
    <x v="13"/>
    <s v="Paraná"/>
    <s v="Sul"/>
    <s v="211A_PO08 - Implementação e recuperação de insfraestrutura básica"/>
    <m/>
    <x v="3"/>
    <x v="1"/>
    <x v="1"/>
    <n v="0"/>
    <n v="0"/>
    <n v="0"/>
    <n v="0"/>
    <n v="0"/>
    <n v="0"/>
    <n v="0"/>
    <n v="0"/>
    <x v="1"/>
    <m/>
    <m/>
    <m/>
    <m/>
    <m/>
    <m/>
  </r>
  <r>
    <x v="13"/>
    <s v="Paraná"/>
    <s v="Sul"/>
    <s v="211A_PO08 - Implementação e recuperação de insfraestrutura básica"/>
    <m/>
    <x v="3"/>
    <x v="1"/>
    <x v="2"/>
    <n v="0"/>
    <n v="0"/>
    <n v="0"/>
    <n v="0"/>
    <n v="0"/>
    <n v="0"/>
    <n v="0"/>
    <n v="0"/>
    <x v="1"/>
    <m/>
    <m/>
    <m/>
    <m/>
    <m/>
    <m/>
  </r>
  <r>
    <x v="13"/>
    <s v="Paraná"/>
    <s v="Sul"/>
    <s v="211A_PO08 - Implementação e recuperação de insfraestrutura básica"/>
    <m/>
    <x v="4"/>
    <x v="0"/>
    <x v="1"/>
    <n v="18.3"/>
    <n v="38"/>
    <n v="0"/>
    <n v="0"/>
    <n v="0"/>
    <n v="0"/>
    <n v="0"/>
    <n v="0"/>
    <x v="1"/>
    <m/>
    <m/>
    <m/>
    <m/>
    <m/>
    <m/>
  </r>
  <r>
    <x v="13"/>
    <s v="Paraná"/>
    <s v="Sul"/>
    <s v="211A_PO08 - Implementação e recuperação de insfraestrutura básica"/>
    <m/>
    <x v="4"/>
    <x v="0"/>
    <x v="2"/>
    <n v="0"/>
    <n v="0"/>
    <n v="0"/>
    <n v="0"/>
    <n v="0"/>
    <n v="0"/>
    <n v="0"/>
    <n v="0"/>
    <x v="1"/>
    <m/>
    <m/>
    <m/>
    <m/>
    <m/>
    <m/>
  </r>
  <r>
    <x v="13"/>
    <s v="Paraná"/>
    <s v="Sul"/>
    <s v="211A_PO08 - Implementação e recuperação de insfraestrutura básica"/>
    <m/>
    <x v="4"/>
    <x v="1"/>
    <x v="3"/>
    <n v="0"/>
    <n v="0"/>
    <n v="0"/>
    <n v="0"/>
    <n v="0"/>
    <n v="0"/>
    <n v="0"/>
    <n v="0"/>
    <x v="1"/>
    <m/>
    <m/>
    <m/>
    <m/>
    <m/>
    <m/>
  </r>
  <r>
    <x v="13"/>
    <s v="Paraná"/>
    <s v="Sul"/>
    <s v="211A_PO08 - Implementação e recuperação de insfraestrutura básica"/>
    <m/>
    <x v="4"/>
    <x v="1"/>
    <x v="1"/>
    <n v="0"/>
    <n v="0"/>
    <n v="0"/>
    <n v="0"/>
    <n v="0"/>
    <n v="0"/>
    <n v="0"/>
    <n v="0"/>
    <x v="1"/>
    <m/>
    <m/>
    <m/>
    <m/>
    <m/>
    <m/>
  </r>
  <r>
    <x v="13"/>
    <s v="Paraná"/>
    <s v="Sul"/>
    <s v="211A_PO08 - Implementação e recuperação de insfraestrutura básica"/>
    <m/>
    <x v="4"/>
    <x v="1"/>
    <x v="2"/>
    <n v="0"/>
    <n v="0"/>
    <n v="0"/>
    <n v="0"/>
    <n v="0"/>
    <n v="0"/>
    <n v="0"/>
    <n v="0"/>
    <x v="1"/>
    <m/>
    <m/>
    <m/>
    <m/>
    <m/>
    <m/>
  </r>
  <r>
    <x v="19"/>
    <s v="Acre"/>
    <s v="NORTE"/>
    <s v="211A_PO08 - Implementação e recuperação de insfraestrutura básica"/>
    <m/>
    <x v="0"/>
    <x v="0"/>
    <x v="0"/>
    <n v="0"/>
    <n v="0"/>
    <n v="0"/>
    <n v="0"/>
    <n v="0"/>
    <n v="0"/>
    <n v="0"/>
    <n v="0"/>
    <x v="1"/>
    <m/>
    <m/>
    <m/>
    <m/>
    <m/>
    <m/>
  </r>
  <r>
    <x v="19"/>
    <s v="Acre"/>
    <s v="NORTE"/>
    <s v="211A_PO08 - Implementação e recuperação de insfraestrutura básica"/>
    <m/>
    <x v="0"/>
    <x v="0"/>
    <x v="1"/>
    <n v="0"/>
    <n v="0"/>
    <n v="0"/>
    <n v="0"/>
    <n v="0"/>
    <n v="0"/>
    <n v="0"/>
    <n v="0"/>
    <x v="1"/>
    <m/>
    <m/>
    <m/>
    <m/>
    <m/>
    <m/>
  </r>
  <r>
    <x v="19"/>
    <s v="Acre"/>
    <s v="NORTE"/>
    <s v="211A_PO08 - Implementação e recuperação de insfraestrutura básica"/>
    <m/>
    <x v="0"/>
    <x v="0"/>
    <x v="2"/>
    <n v="0"/>
    <n v="0"/>
    <n v="0"/>
    <n v="0"/>
    <n v="0"/>
    <n v="0"/>
    <n v="0"/>
    <n v="0"/>
    <x v="1"/>
    <m/>
    <m/>
    <m/>
    <m/>
    <m/>
    <m/>
  </r>
  <r>
    <x v="19"/>
    <s v="Acre"/>
    <s v="NORTE"/>
    <s v="211A_PO08 - Implementação e recuperação de insfraestrutura básica"/>
    <m/>
    <x v="0"/>
    <x v="1"/>
    <x v="3"/>
    <n v="0"/>
    <n v="0"/>
    <n v="0"/>
    <n v="0"/>
    <n v="0"/>
    <n v="0"/>
    <n v="0"/>
    <n v="0"/>
    <x v="1"/>
    <m/>
    <m/>
    <m/>
    <m/>
    <m/>
    <m/>
  </r>
  <r>
    <x v="19"/>
    <s v="Acre"/>
    <s v="NORTE"/>
    <s v="211A_PO08 - Implementação e recuperação de insfraestrutura básica"/>
    <m/>
    <x v="0"/>
    <x v="1"/>
    <x v="1"/>
    <n v="0"/>
    <n v="0"/>
    <n v="0"/>
    <n v="0"/>
    <n v="0"/>
    <n v="0"/>
    <n v="0"/>
    <n v="0"/>
    <x v="1"/>
    <m/>
    <m/>
    <m/>
    <m/>
    <m/>
    <m/>
  </r>
  <r>
    <x v="19"/>
    <s v="Acre"/>
    <s v="NORTE"/>
    <s v="211A_PO08 - Implementação e recuperação de insfraestrutura básica"/>
    <m/>
    <x v="1"/>
    <x v="1"/>
    <x v="3"/>
    <n v="0"/>
    <n v="0"/>
    <n v="0"/>
    <n v="0"/>
    <n v="0"/>
    <n v="0"/>
    <n v="0"/>
    <n v="0"/>
    <x v="1"/>
    <m/>
    <m/>
    <m/>
    <m/>
    <m/>
    <m/>
  </r>
  <r>
    <x v="19"/>
    <s v="Acre"/>
    <s v="NORTE"/>
    <s v="211A_PO08 - Implementação e recuperação de insfraestrutura básica"/>
    <m/>
    <x v="1"/>
    <x v="1"/>
    <x v="1"/>
    <n v="0"/>
    <n v="0"/>
    <n v="0"/>
    <n v="0"/>
    <n v="0"/>
    <n v="0"/>
    <n v="0"/>
    <n v="0"/>
    <x v="1"/>
    <m/>
    <m/>
    <m/>
    <m/>
    <m/>
    <m/>
  </r>
  <r>
    <x v="19"/>
    <s v="Acre"/>
    <s v="NORTE"/>
    <s v="211A_PO08 - Implementação e recuperação de insfraestrutura básica"/>
    <m/>
    <x v="1"/>
    <x v="1"/>
    <x v="2"/>
    <n v="0"/>
    <n v="0"/>
    <n v="0"/>
    <n v="0"/>
    <n v="0"/>
    <n v="0"/>
    <n v="0"/>
    <n v="0"/>
    <x v="1"/>
    <m/>
    <m/>
    <m/>
    <m/>
    <m/>
    <m/>
  </r>
  <r>
    <x v="19"/>
    <s v="Acre"/>
    <s v="NORTE"/>
    <s v="211A_PO08 - Implementação e recuperação de insfraestrutura básica"/>
    <m/>
    <x v="2"/>
    <x v="1"/>
    <x v="3"/>
    <n v="0"/>
    <n v="0"/>
    <n v="0"/>
    <n v="0"/>
    <n v="0"/>
    <n v="0"/>
    <n v="0"/>
    <n v="0"/>
    <x v="1"/>
    <m/>
    <m/>
    <m/>
    <m/>
    <m/>
    <m/>
  </r>
  <r>
    <x v="19"/>
    <s v="Acre"/>
    <s v="NORTE"/>
    <s v="211A_PO08 - Implementação e recuperação de insfraestrutura básica"/>
    <m/>
    <x v="2"/>
    <x v="1"/>
    <x v="1"/>
    <n v="0"/>
    <n v="0"/>
    <n v="0"/>
    <n v="0"/>
    <n v="0"/>
    <n v="0"/>
    <n v="0"/>
    <n v="0"/>
    <x v="1"/>
    <m/>
    <m/>
    <m/>
    <m/>
    <m/>
    <m/>
  </r>
  <r>
    <x v="19"/>
    <s v="Acre"/>
    <s v="NORTE"/>
    <s v="211A_PO08 - Implementação e recuperação de insfraestrutura básica"/>
    <m/>
    <x v="2"/>
    <x v="1"/>
    <x v="2"/>
    <n v="0"/>
    <n v="0"/>
    <n v="0"/>
    <n v="0"/>
    <n v="0"/>
    <n v="0"/>
    <n v="0"/>
    <n v="0"/>
    <x v="1"/>
    <m/>
    <m/>
    <m/>
    <m/>
    <m/>
    <m/>
  </r>
  <r>
    <x v="19"/>
    <s v="Acre"/>
    <s v="NORTE"/>
    <s v="211A_PO08 - Implementação e recuperação de insfraestrutura básica"/>
    <m/>
    <x v="3"/>
    <x v="1"/>
    <x v="3"/>
    <n v="0"/>
    <n v="0"/>
    <n v="0"/>
    <n v="0"/>
    <n v="0"/>
    <n v="0"/>
    <n v="0"/>
    <n v="0"/>
    <x v="1"/>
    <m/>
    <m/>
    <m/>
    <m/>
    <m/>
    <m/>
  </r>
  <r>
    <x v="19"/>
    <s v="Acre"/>
    <s v="NORTE"/>
    <s v="211A_PO08 - Implementação e recuperação de insfraestrutura básica"/>
    <m/>
    <x v="3"/>
    <x v="1"/>
    <x v="1"/>
    <n v="0"/>
    <n v="0"/>
    <n v="0"/>
    <n v="0"/>
    <n v="0"/>
    <n v="0"/>
    <n v="0"/>
    <n v="0"/>
    <x v="1"/>
    <m/>
    <m/>
    <m/>
    <m/>
    <m/>
    <m/>
  </r>
  <r>
    <x v="19"/>
    <s v="Acre"/>
    <s v="NORTE"/>
    <s v="211A_PO08 - Implementação e recuperação de insfraestrutura básica"/>
    <m/>
    <x v="3"/>
    <x v="1"/>
    <x v="2"/>
    <n v="0"/>
    <n v="0"/>
    <n v="0"/>
    <n v="0"/>
    <n v="0"/>
    <n v="0"/>
    <n v="0"/>
    <n v="0"/>
    <x v="1"/>
    <m/>
    <m/>
    <m/>
    <m/>
    <m/>
    <m/>
  </r>
  <r>
    <x v="19"/>
    <s v="Acre"/>
    <s v="NORTE"/>
    <s v="211A_PO08 - Implementação e recuperação de insfraestrutura básica"/>
    <m/>
    <x v="4"/>
    <x v="1"/>
    <x v="3"/>
    <n v="0"/>
    <n v="0"/>
    <n v="0"/>
    <n v="0"/>
    <n v="0"/>
    <n v="0"/>
    <n v="0"/>
    <n v="0"/>
    <x v="1"/>
    <m/>
    <m/>
    <m/>
    <m/>
    <m/>
    <m/>
  </r>
  <r>
    <x v="19"/>
    <s v="Acre"/>
    <s v="NORTE"/>
    <s v="211A_PO08 - Implementação e recuperação de insfraestrutura básica"/>
    <m/>
    <x v="4"/>
    <x v="1"/>
    <x v="1"/>
    <n v="0"/>
    <n v="0"/>
    <n v="0"/>
    <n v="0"/>
    <n v="0"/>
    <n v="0"/>
    <n v="0"/>
    <n v="0"/>
    <x v="1"/>
    <m/>
    <m/>
    <m/>
    <m/>
    <m/>
    <m/>
  </r>
  <r>
    <x v="19"/>
    <s v="Acre"/>
    <s v="NORTE"/>
    <s v="211A_PO08 - Implementação e recuperação de insfraestrutura básica"/>
    <m/>
    <x v="4"/>
    <x v="1"/>
    <x v="2"/>
    <n v="0"/>
    <n v="0"/>
    <n v="0"/>
    <n v="0"/>
    <n v="0"/>
    <n v="0"/>
    <n v="0"/>
    <n v="0"/>
    <x v="1"/>
    <m/>
    <m/>
    <m/>
    <m/>
    <m/>
    <m/>
  </r>
  <r>
    <x v="3"/>
    <s v="Rio Grande do Norte"/>
    <m/>
    <s v="211A_PO08 - Implementação e recuperação de insfraestrutura básica"/>
    <m/>
    <x v="5"/>
    <x v="1"/>
    <x v="3"/>
    <n v="0"/>
    <n v="0"/>
    <n v="0"/>
    <n v="0"/>
    <n v="0"/>
    <n v="0"/>
    <n v="0"/>
    <n v="0"/>
    <x v="1"/>
    <m/>
    <m/>
    <m/>
    <m/>
    <m/>
    <m/>
  </r>
  <r>
    <x v="3"/>
    <s v="Rio Grande do Norte"/>
    <m/>
    <s v="211A_PO08 - Implementação e recuperação de insfraestrutura básica"/>
    <m/>
    <x v="5"/>
    <x v="1"/>
    <x v="1"/>
    <n v="0"/>
    <n v="0"/>
    <n v="0"/>
    <n v="0"/>
    <n v="0"/>
    <n v="0"/>
    <n v="0"/>
    <n v="0"/>
    <x v="1"/>
    <m/>
    <m/>
    <m/>
    <m/>
    <m/>
    <m/>
  </r>
  <r>
    <x v="3"/>
    <s v="Rio Grande do Norte"/>
    <m/>
    <s v="211A_PO08 - Implementação e recuperação de insfraestrutura básica"/>
    <m/>
    <x v="5"/>
    <x v="1"/>
    <x v="2"/>
    <n v="0"/>
    <n v="0"/>
    <n v="0"/>
    <n v="0"/>
    <n v="0"/>
    <n v="0"/>
    <n v="0"/>
    <n v="0"/>
    <x v="1"/>
    <m/>
    <m/>
    <m/>
    <m/>
    <m/>
    <m/>
  </r>
  <r>
    <x v="5"/>
    <s v="Rio de Janeiro"/>
    <s v="Sudeste"/>
    <s v="211A_PO08 - Implementação e recuperação de insfraestrutura básica"/>
    <m/>
    <x v="5"/>
    <x v="1"/>
    <x v="3"/>
    <n v="0"/>
    <n v="0"/>
    <n v="0"/>
    <n v="0"/>
    <n v="0"/>
    <n v="0"/>
    <n v="0"/>
    <n v="0"/>
    <x v="1"/>
    <m/>
    <m/>
    <m/>
    <m/>
    <m/>
    <m/>
  </r>
  <r>
    <x v="5"/>
    <s v="Rio de Janeiro"/>
    <s v="Sudeste"/>
    <s v="211A_PO08 - Implementação e recuperação de insfraestrutura básica"/>
    <m/>
    <x v="5"/>
    <x v="1"/>
    <x v="1"/>
    <n v="0"/>
    <n v="0"/>
    <n v="0"/>
    <n v="0"/>
    <n v="0"/>
    <n v="0"/>
    <n v="0"/>
    <n v="0"/>
    <x v="1"/>
    <m/>
    <m/>
    <m/>
    <m/>
    <m/>
    <m/>
  </r>
  <r>
    <x v="5"/>
    <s v="Rio de Janeiro"/>
    <s v="Sudeste"/>
    <s v="211A_PO08 - Implementação e recuperação de insfraestrutura básica"/>
    <m/>
    <x v="5"/>
    <x v="1"/>
    <x v="2"/>
    <n v="0"/>
    <n v="0"/>
    <n v="0"/>
    <n v="0"/>
    <n v="0"/>
    <n v="0"/>
    <n v="0"/>
    <n v="0"/>
    <x v="1"/>
    <m/>
    <m/>
    <m/>
    <m/>
    <m/>
    <m/>
  </r>
  <r>
    <x v="10"/>
    <s v="Espírito Santo"/>
    <s v="Sudeste"/>
    <s v="211A_PO08 - Implementação e recuperação de insfraestrutura básica"/>
    <m/>
    <x v="5"/>
    <x v="0"/>
    <x v="1"/>
    <n v="0"/>
    <n v="0"/>
    <n v="0"/>
    <n v="0"/>
    <n v="20"/>
    <n v="400"/>
    <n v="0"/>
    <n v="0"/>
    <x v="1"/>
    <m/>
    <m/>
    <m/>
    <m/>
    <m/>
    <m/>
  </r>
  <r>
    <x v="10"/>
    <s v="Espírito Santo"/>
    <s v="Sudeste"/>
    <s v="211A_PO08 - Implementação e recuperação de insfraestrutura básica"/>
    <m/>
    <x v="5"/>
    <x v="0"/>
    <x v="2"/>
    <n v="0"/>
    <n v="0"/>
    <n v="0"/>
    <n v="0"/>
    <n v="0"/>
    <n v="0"/>
    <n v="0"/>
    <n v="0"/>
    <x v="1"/>
    <m/>
    <m/>
    <m/>
    <m/>
    <m/>
    <m/>
  </r>
  <r>
    <x v="10"/>
    <s v="Espírito Santo"/>
    <s v="Sudeste"/>
    <s v="211A_PO08 - Implementação e recuperação de insfraestrutura básica"/>
    <m/>
    <x v="5"/>
    <x v="1"/>
    <x v="3"/>
    <n v="0"/>
    <n v="0"/>
    <n v="0"/>
    <n v="0"/>
    <n v="0"/>
    <n v="0"/>
    <n v="0"/>
    <n v="0"/>
    <x v="1"/>
    <m/>
    <m/>
    <m/>
    <m/>
    <m/>
    <m/>
  </r>
  <r>
    <x v="10"/>
    <s v="Espírito Santo"/>
    <s v="Sudeste"/>
    <s v="211A_PO08 - Implementação e recuperação de insfraestrutura básica"/>
    <m/>
    <x v="5"/>
    <x v="1"/>
    <x v="1"/>
    <n v="0"/>
    <n v="0"/>
    <n v="0"/>
    <n v="0"/>
    <n v="0"/>
    <n v="0"/>
    <n v="0"/>
    <n v="0"/>
    <x v="1"/>
    <m/>
    <m/>
    <m/>
    <m/>
    <m/>
    <m/>
  </r>
  <r>
    <x v="10"/>
    <s v="Espírito Santo"/>
    <s v="Sudeste"/>
    <s v="211A_PO08 - Implementação e recuperação de insfraestrutura básica"/>
    <m/>
    <x v="5"/>
    <x v="1"/>
    <x v="2"/>
    <n v="0"/>
    <n v="0"/>
    <n v="0"/>
    <n v="0"/>
    <n v="0"/>
    <n v="0"/>
    <n v="0"/>
    <n v="0"/>
    <x v="1"/>
    <m/>
    <m/>
    <m/>
    <m/>
    <m/>
    <m/>
  </r>
  <r>
    <x v="24"/>
    <s v="Paraíba"/>
    <s v="Nordeste"/>
    <s v="211A_PO08 - Implementação e recuperação de insfraestrutura básica"/>
    <m/>
    <x v="5"/>
    <x v="0"/>
    <x v="0"/>
    <n v="0"/>
    <n v="0"/>
    <n v="0"/>
    <n v="0"/>
    <n v="0"/>
    <n v="0"/>
    <n v="0"/>
    <n v="0"/>
    <x v="1"/>
    <m/>
    <m/>
    <m/>
    <m/>
    <m/>
    <m/>
  </r>
  <r>
    <x v="24"/>
    <s v="Paraíba"/>
    <s v="Nordeste"/>
    <s v="211A_PO08 - Implementação e recuperação de insfraestrutura básica"/>
    <m/>
    <x v="5"/>
    <x v="0"/>
    <x v="1"/>
    <n v="0"/>
    <n v="0"/>
    <n v="0"/>
    <n v="0"/>
    <n v="0"/>
    <n v="0"/>
    <n v="0"/>
    <n v="0"/>
    <x v="1"/>
    <m/>
    <m/>
    <m/>
    <m/>
    <m/>
    <m/>
  </r>
  <r>
    <x v="24"/>
    <s v="Paraíba"/>
    <s v="Nordeste"/>
    <s v="211A_PO08 - Implementação e recuperação de insfraestrutura básica"/>
    <m/>
    <x v="5"/>
    <x v="0"/>
    <x v="2"/>
    <n v="0"/>
    <n v="0"/>
    <n v="0"/>
    <n v="0"/>
    <n v="0"/>
    <n v="0"/>
    <n v="0"/>
    <n v="0"/>
    <x v="1"/>
    <m/>
    <m/>
    <m/>
    <m/>
    <m/>
    <m/>
  </r>
  <r>
    <x v="24"/>
    <s v="Paraíba"/>
    <s v="Nordeste"/>
    <s v="211A_PO08 - Implementação e recuperação de insfraestrutura básica"/>
    <m/>
    <x v="5"/>
    <x v="1"/>
    <x v="3"/>
    <n v="0"/>
    <n v="0"/>
    <n v="0"/>
    <n v="0"/>
    <n v="0"/>
    <n v="0"/>
    <n v="0"/>
    <n v="0"/>
    <x v="1"/>
    <m/>
    <m/>
    <m/>
    <m/>
    <m/>
    <m/>
  </r>
  <r>
    <x v="24"/>
    <s v="Paraíba"/>
    <s v="Nordeste"/>
    <s v="211A_PO08 - Implementação e recuperação de insfraestrutura básica"/>
    <m/>
    <x v="5"/>
    <x v="1"/>
    <x v="1"/>
    <n v="0"/>
    <n v="0"/>
    <n v="0"/>
    <n v="0"/>
    <n v="0"/>
    <n v="0"/>
    <n v="0"/>
    <n v="0"/>
    <x v="1"/>
    <m/>
    <m/>
    <m/>
    <m/>
    <m/>
    <m/>
  </r>
  <r>
    <x v="24"/>
    <s v="Paraíba"/>
    <s v="Nordeste"/>
    <s v="211A_PO08 - Implementação e recuperação de insfraestrutura básica"/>
    <m/>
    <x v="5"/>
    <x v="1"/>
    <x v="2"/>
    <n v="0"/>
    <n v="0"/>
    <n v="0"/>
    <n v="0"/>
    <n v="0"/>
    <n v="0"/>
    <n v="0"/>
    <n v="0"/>
    <x v="1"/>
    <m/>
    <m/>
    <m/>
    <m/>
    <m/>
    <m/>
  </r>
  <r>
    <x v="15"/>
    <s v="Rio Grande do Sul"/>
    <s v="Sul"/>
    <s v="211A_PO08 - Implementação e recuperação de insfraestrutura básica"/>
    <m/>
    <x v="5"/>
    <x v="0"/>
    <x v="1"/>
    <n v="68.06"/>
    <n v="465"/>
    <n v="56.99"/>
    <n v="420"/>
    <n v="194.03"/>
    <n v="501"/>
    <n v="2"/>
    <n v="158"/>
    <x v="1"/>
    <m/>
    <m/>
    <m/>
    <m/>
    <m/>
    <m/>
  </r>
  <r>
    <x v="15"/>
    <s v="Rio Grande do Sul"/>
    <s v="Sul"/>
    <s v="211A_PO08 - Implementação e recuperação de insfraestrutura básica"/>
    <m/>
    <x v="5"/>
    <x v="0"/>
    <x v="2"/>
    <n v="0"/>
    <n v="0"/>
    <n v="0"/>
    <n v="0"/>
    <n v="0"/>
    <n v="0"/>
    <n v="0"/>
    <n v="0"/>
    <x v="1"/>
    <m/>
    <m/>
    <m/>
    <m/>
    <m/>
    <m/>
  </r>
  <r>
    <x v="15"/>
    <s v="Rio Grande do Sul"/>
    <s v="Sul"/>
    <s v="211A_PO08 - Implementação e recuperação de insfraestrutura básica"/>
    <m/>
    <x v="5"/>
    <x v="1"/>
    <x v="3"/>
    <n v="0"/>
    <n v="0"/>
    <n v="52.57"/>
    <n v="256"/>
    <n v="0"/>
    <n v="0"/>
    <n v="0"/>
    <n v="0"/>
    <x v="1"/>
    <m/>
    <m/>
    <m/>
    <m/>
    <m/>
    <m/>
  </r>
  <r>
    <x v="15"/>
    <s v="Rio Grande do Sul"/>
    <s v="Sul"/>
    <s v="211A_PO08 - Implementação e recuperação de insfraestrutura básica"/>
    <m/>
    <x v="5"/>
    <x v="1"/>
    <x v="1"/>
    <n v="0"/>
    <n v="0"/>
    <n v="214.17"/>
    <n v="1061"/>
    <n v="0"/>
    <n v="0"/>
    <n v="1"/>
    <n v="225"/>
    <x v="1"/>
    <m/>
    <m/>
    <m/>
    <m/>
    <m/>
    <m/>
  </r>
  <r>
    <x v="15"/>
    <s v="Rio Grande do Sul"/>
    <s v="Sul"/>
    <s v="211A_PO08 - Implementação e recuperação de insfraestrutura básica"/>
    <m/>
    <x v="5"/>
    <x v="1"/>
    <x v="2"/>
    <n v="0"/>
    <n v="0"/>
    <n v="0"/>
    <n v="0"/>
    <n v="0"/>
    <n v="0"/>
    <n v="0"/>
    <n v="0"/>
    <x v="1"/>
    <m/>
    <m/>
    <m/>
    <m/>
    <m/>
    <m/>
  </r>
  <r>
    <x v="19"/>
    <s v="Acre"/>
    <s v="NORTE"/>
    <s v="211A_PO08 - Implementação e recuperação de insfraestrutura básica"/>
    <m/>
    <x v="5"/>
    <x v="1"/>
    <x v="3"/>
    <n v="0"/>
    <n v="0"/>
    <n v="0"/>
    <n v="0"/>
    <n v="0"/>
    <n v="0"/>
    <n v="0"/>
    <n v="0"/>
    <x v="1"/>
    <m/>
    <m/>
    <m/>
    <m/>
    <m/>
    <m/>
  </r>
  <r>
    <x v="19"/>
    <s v="Acre"/>
    <s v="NORTE"/>
    <s v="211A_PO08 - Implementação e recuperação de insfraestrutura básica"/>
    <m/>
    <x v="5"/>
    <x v="1"/>
    <x v="1"/>
    <n v="0"/>
    <n v="0"/>
    <n v="0"/>
    <n v="0"/>
    <n v="0"/>
    <n v="0"/>
    <n v="0"/>
    <n v="0"/>
    <x v="1"/>
    <m/>
    <m/>
    <m/>
    <m/>
    <m/>
    <m/>
  </r>
  <r>
    <x v="19"/>
    <s v="Acre"/>
    <s v="NORTE"/>
    <s v="211A_PO08 - Implementação e recuperação de insfraestrutura básica"/>
    <m/>
    <x v="5"/>
    <x v="1"/>
    <x v="2"/>
    <n v="0"/>
    <n v="0"/>
    <n v="0"/>
    <n v="0"/>
    <n v="0"/>
    <n v="0"/>
    <n v="0"/>
    <n v="0"/>
    <x v="1"/>
    <m/>
    <m/>
    <m/>
    <m/>
    <m/>
    <m/>
  </r>
  <r>
    <x v="7"/>
    <s v="Amazonas"/>
    <s v="NORTE"/>
    <s v="211A_PO08 - Implementação e recuperação de insfraestrutura básica"/>
    <m/>
    <x v="5"/>
    <x v="0"/>
    <x v="1"/>
    <n v="0"/>
    <n v="0"/>
    <n v="198.6"/>
    <n v="793"/>
    <n v="0"/>
    <n v="0"/>
    <n v="0"/>
    <n v="0"/>
    <x v="1"/>
    <m/>
    <m/>
    <m/>
    <m/>
    <m/>
    <m/>
  </r>
  <r>
    <x v="7"/>
    <s v="Amazonas"/>
    <s v="NORTE"/>
    <s v="211A_PO08 - Implementação e recuperação de insfraestrutura básica"/>
    <m/>
    <x v="5"/>
    <x v="0"/>
    <x v="2"/>
    <n v="0"/>
    <n v="0"/>
    <n v="0"/>
    <n v="0"/>
    <n v="0"/>
    <n v="0"/>
    <n v="0"/>
    <n v="0"/>
    <x v="1"/>
    <m/>
    <m/>
    <m/>
    <m/>
    <m/>
    <m/>
  </r>
  <r>
    <x v="7"/>
    <s v="Amazonas"/>
    <s v="NORTE"/>
    <s v="211A_PO08 - Implementação e recuperação de insfraestrutura básica"/>
    <m/>
    <x v="5"/>
    <x v="1"/>
    <x v="3"/>
    <n v="0"/>
    <n v="0"/>
    <n v="0"/>
    <n v="0"/>
    <n v="0"/>
    <n v="0"/>
    <n v="0"/>
    <n v="0"/>
    <x v="1"/>
    <m/>
    <m/>
    <m/>
    <m/>
    <m/>
    <m/>
  </r>
  <r>
    <x v="7"/>
    <s v="Amazonas"/>
    <s v="NORTE"/>
    <s v="211A_PO08 - Implementação e recuperação de insfraestrutura básica"/>
    <m/>
    <x v="5"/>
    <x v="1"/>
    <x v="1"/>
    <n v="0"/>
    <n v="0"/>
    <n v="0"/>
    <n v="0"/>
    <n v="0"/>
    <n v="0"/>
    <n v="0"/>
    <n v="0"/>
    <x v="1"/>
    <m/>
    <m/>
    <m/>
    <m/>
    <m/>
    <m/>
  </r>
  <r>
    <x v="7"/>
    <s v="Amazonas"/>
    <s v="NORTE"/>
    <s v="211A_PO08 - Implementação e recuperação de insfraestrutura básica"/>
    <m/>
    <x v="5"/>
    <x v="1"/>
    <x v="2"/>
    <n v="0"/>
    <n v="0"/>
    <n v="0"/>
    <n v="0"/>
    <n v="0"/>
    <n v="0"/>
    <n v="0"/>
    <n v="0"/>
    <x v="1"/>
    <m/>
    <m/>
    <m/>
    <m/>
    <m/>
    <m/>
  </r>
  <r>
    <x v="9"/>
    <s v="Minas Gerais"/>
    <s v="Sudeste"/>
    <s v="211A_PO08 - Implementação e recuperação de insfraestrutura básica"/>
    <m/>
    <x v="5"/>
    <x v="0"/>
    <x v="1"/>
    <n v="0"/>
    <n v="0"/>
    <n v="0"/>
    <n v="0"/>
    <n v="0"/>
    <n v="593"/>
    <n v="0"/>
    <n v="0"/>
    <x v="1"/>
    <m/>
    <m/>
    <m/>
    <m/>
    <m/>
    <m/>
  </r>
  <r>
    <x v="9"/>
    <s v="Minas Gerais"/>
    <s v="Sudeste"/>
    <s v="211A_PO08 - Implementação e recuperação de insfraestrutura básica"/>
    <m/>
    <x v="5"/>
    <x v="0"/>
    <x v="2"/>
    <n v="0"/>
    <n v="0"/>
    <n v="0"/>
    <n v="0"/>
    <n v="0"/>
    <n v="0"/>
    <n v="0"/>
    <n v="0"/>
    <x v="1"/>
    <m/>
    <m/>
    <m/>
    <m/>
    <m/>
    <m/>
  </r>
  <r>
    <x v="9"/>
    <s v="Minas Gerais"/>
    <s v="Sudeste"/>
    <s v="211A_PO08 - Implementação e recuperação de insfraestrutura básica"/>
    <m/>
    <x v="5"/>
    <x v="1"/>
    <x v="3"/>
    <n v="0"/>
    <n v="0"/>
    <n v="0"/>
    <n v="0"/>
    <n v="0"/>
    <n v="0"/>
    <n v="0"/>
    <n v="0"/>
    <x v="1"/>
    <m/>
    <m/>
    <m/>
    <m/>
    <m/>
    <m/>
  </r>
  <r>
    <x v="9"/>
    <s v="Minas Gerais"/>
    <s v="Sudeste"/>
    <s v="211A_PO08 - Implementação e recuperação de insfraestrutura básica"/>
    <m/>
    <x v="5"/>
    <x v="1"/>
    <x v="1"/>
    <n v="0"/>
    <n v="0"/>
    <n v="0"/>
    <n v="0"/>
    <n v="0"/>
    <n v="0"/>
    <n v="0"/>
    <n v="0"/>
    <x v="1"/>
    <m/>
    <m/>
    <m/>
    <m/>
    <m/>
    <m/>
  </r>
  <r>
    <x v="9"/>
    <s v="Minas Gerais"/>
    <s v="Sudeste"/>
    <s v="211A_PO08 - Implementação e recuperação de insfraestrutura básica"/>
    <m/>
    <x v="5"/>
    <x v="1"/>
    <x v="2"/>
    <n v="0"/>
    <n v="0"/>
    <n v="0"/>
    <n v="0"/>
    <n v="0"/>
    <n v="0"/>
    <n v="0"/>
    <n v="0"/>
    <x v="1"/>
    <m/>
    <m/>
    <m/>
    <m/>
    <m/>
    <m/>
  </r>
  <r>
    <x v="8"/>
    <s v="Santa Catarina"/>
    <s v="Sul"/>
    <s v="211A_PO08 - Implementação e recuperação de insfraestrutura básica"/>
    <m/>
    <x v="5"/>
    <x v="0"/>
    <x v="1"/>
    <n v="0"/>
    <n v="0"/>
    <n v="100.946"/>
    <n v="443"/>
    <n v="0"/>
    <n v="0"/>
    <n v="1"/>
    <n v="40"/>
    <x v="1"/>
    <m/>
    <m/>
    <m/>
    <m/>
    <m/>
    <m/>
  </r>
  <r>
    <x v="8"/>
    <s v="Santa Catarina"/>
    <s v="Sul"/>
    <s v="211A_PO08 - Implementação e recuperação de insfraestrutura básica"/>
    <m/>
    <x v="5"/>
    <x v="0"/>
    <x v="2"/>
    <n v="0"/>
    <n v="0"/>
    <n v="0"/>
    <n v="0"/>
    <n v="0"/>
    <n v="0"/>
    <n v="0"/>
    <n v="0"/>
    <x v="1"/>
    <m/>
    <m/>
    <m/>
    <m/>
    <m/>
    <m/>
  </r>
  <r>
    <x v="8"/>
    <s v="Santa Catarina"/>
    <s v="Sul"/>
    <s v="211A_PO08 - Implementação e recuperação de insfraestrutura básica"/>
    <m/>
    <x v="5"/>
    <x v="1"/>
    <x v="3"/>
    <n v="0"/>
    <n v="0"/>
    <n v="0"/>
    <n v="0"/>
    <n v="0"/>
    <n v="0"/>
    <n v="0"/>
    <n v="0"/>
    <x v="1"/>
    <m/>
    <m/>
    <m/>
    <m/>
    <m/>
    <m/>
  </r>
  <r>
    <x v="8"/>
    <s v="Santa Catarina"/>
    <s v="Sul"/>
    <s v="211A_PO08 - Implementação e recuperação de insfraestrutura básica"/>
    <m/>
    <x v="5"/>
    <x v="1"/>
    <x v="1"/>
    <n v="0"/>
    <n v="0"/>
    <n v="0"/>
    <n v="0"/>
    <n v="0"/>
    <n v="0"/>
    <n v="0"/>
    <n v="0"/>
    <x v="1"/>
    <m/>
    <m/>
    <m/>
    <m/>
    <m/>
    <m/>
  </r>
  <r>
    <x v="8"/>
    <s v="Santa Catarina"/>
    <s v="Sul"/>
    <s v="211A_PO08 - Implementação e recuperação de insfraestrutura básica"/>
    <m/>
    <x v="5"/>
    <x v="1"/>
    <x v="2"/>
    <n v="0"/>
    <n v="0"/>
    <n v="0"/>
    <n v="0"/>
    <n v="0"/>
    <n v="0"/>
    <n v="0"/>
    <n v="0"/>
    <x v="1"/>
    <m/>
    <m/>
    <m/>
    <m/>
    <m/>
    <m/>
  </r>
  <r>
    <x v="26"/>
    <s v="Alagoas"/>
    <s v="Nordeste"/>
    <s v="211A_PO08 - Implementação e recuperação de insfraestrutura básica"/>
    <m/>
    <x v="5"/>
    <x v="0"/>
    <x v="1"/>
    <n v="88"/>
    <n v="672"/>
    <n v="191"/>
    <n v="3048"/>
    <n v="0"/>
    <n v="0"/>
    <n v="10"/>
    <n v="1261"/>
    <x v="1"/>
    <m/>
    <m/>
    <m/>
    <m/>
    <m/>
    <m/>
  </r>
  <r>
    <x v="26"/>
    <s v="Alagoas"/>
    <s v="Nordeste"/>
    <s v="211A_PO08 - Implementação e recuperação de insfraestrutura básica"/>
    <m/>
    <x v="5"/>
    <x v="0"/>
    <x v="2"/>
    <n v="0"/>
    <n v="0"/>
    <n v="0"/>
    <n v="0"/>
    <n v="0"/>
    <n v="0"/>
    <m/>
    <n v="0"/>
    <x v="1"/>
    <m/>
    <m/>
    <m/>
    <m/>
    <m/>
    <m/>
  </r>
  <r>
    <x v="26"/>
    <s v="Alagoas"/>
    <s v="Nordeste"/>
    <s v="211A_PO08 - Implementação e recuperação de insfraestrutura básica"/>
    <m/>
    <x v="5"/>
    <x v="1"/>
    <x v="3"/>
    <n v="0"/>
    <n v="0"/>
    <n v="0"/>
    <n v="0"/>
    <n v="0"/>
    <n v="0"/>
    <n v="9.8699999999999992"/>
    <n v="1251"/>
    <x v="1"/>
    <m/>
    <m/>
    <m/>
    <m/>
    <m/>
    <m/>
  </r>
  <r>
    <x v="26"/>
    <s v="Alagoas"/>
    <s v="Nordeste"/>
    <s v="211A_PO08 - Implementação e recuperação de insfraestrutura básica"/>
    <m/>
    <x v="5"/>
    <x v="1"/>
    <x v="1"/>
    <n v="0"/>
    <n v="0"/>
    <n v="0"/>
    <n v="0"/>
    <n v="0"/>
    <n v="0"/>
    <n v="9.8699999999999992"/>
    <n v="1251"/>
    <x v="1"/>
    <m/>
    <m/>
    <m/>
    <m/>
    <m/>
    <m/>
  </r>
  <r>
    <x v="26"/>
    <s v="Alagoas"/>
    <s v="Nordeste"/>
    <s v="211A_PO08 - Implementação e recuperação de insfraestrutura básica"/>
    <m/>
    <x v="5"/>
    <x v="1"/>
    <x v="2"/>
    <n v="0"/>
    <n v="0"/>
    <n v="0"/>
    <n v="0"/>
    <n v="0"/>
    <n v="0"/>
    <n v="0"/>
    <n v="0"/>
    <x v="1"/>
    <m/>
    <m/>
    <m/>
    <m/>
    <m/>
    <m/>
  </r>
  <r>
    <x v="12"/>
    <s v="Sergipe"/>
    <s v="Nordeste"/>
    <s v="211A_PO08 - Implementação e recuperação de insfraestrutura básica"/>
    <m/>
    <x v="5"/>
    <x v="1"/>
    <x v="3"/>
    <n v="0"/>
    <n v="0"/>
    <n v="0"/>
    <n v="0"/>
    <n v="0"/>
    <n v="0"/>
    <n v="0"/>
    <n v="0"/>
    <x v="1"/>
    <m/>
    <m/>
    <m/>
    <m/>
    <m/>
    <m/>
  </r>
  <r>
    <x v="12"/>
    <s v="Sergipe"/>
    <s v="Nordeste"/>
    <s v="211A_PO08 - Implementação e recuperação de insfraestrutura básica"/>
    <m/>
    <x v="5"/>
    <x v="1"/>
    <x v="1"/>
    <n v="0"/>
    <n v="0"/>
    <n v="0"/>
    <n v="0"/>
    <n v="0"/>
    <n v="0"/>
    <n v="0"/>
    <n v="0"/>
    <x v="1"/>
    <m/>
    <m/>
    <m/>
    <m/>
    <m/>
    <m/>
  </r>
  <r>
    <x v="12"/>
    <s v="Sergipe"/>
    <s v="Nordeste"/>
    <s v="211A_PO08 - Implementação e recuperação de insfraestrutura básica"/>
    <m/>
    <x v="5"/>
    <x v="1"/>
    <x v="2"/>
    <n v="0"/>
    <n v="0"/>
    <n v="0"/>
    <n v="0"/>
    <n v="0"/>
    <n v="0"/>
    <n v="0"/>
    <n v="0"/>
    <x v="1"/>
    <m/>
    <m/>
    <m/>
    <m/>
    <m/>
    <m/>
  </r>
  <r>
    <x v="13"/>
    <s v="Paraná"/>
    <s v="Sul"/>
    <s v="211A_PO08 - Implementação e recuperação de insfraestrutura básica"/>
    <m/>
    <x v="5"/>
    <x v="0"/>
    <x v="1"/>
    <n v="18.3"/>
    <n v="38"/>
    <n v="0"/>
    <n v="0"/>
    <n v="0"/>
    <n v="0"/>
    <n v="0"/>
    <n v="0"/>
    <x v="1"/>
    <m/>
    <m/>
    <m/>
    <m/>
    <m/>
    <m/>
  </r>
  <r>
    <x v="13"/>
    <s v="Paraná"/>
    <s v="Sul"/>
    <s v="211A_PO08 - Implementação e recuperação de insfraestrutura básica"/>
    <m/>
    <x v="5"/>
    <x v="0"/>
    <x v="2"/>
    <n v="0"/>
    <n v="0"/>
    <n v="0"/>
    <n v="0"/>
    <n v="0"/>
    <n v="0"/>
    <n v="0"/>
    <n v="0"/>
    <x v="1"/>
    <m/>
    <m/>
    <m/>
    <m/>
    <m/>
    <m/>
  </r>
  <r>
    <x v="13"/>
    <s v="Paraná"/>
    <s v="Sul"/>
    <s v="211A_PO08 - Implementação e recuperação de insfraestrutura básica"/>
    <m/>
    <x v="5"/>
    <x v="1"/>
    <x v="3"/>
    <n v="0"/>
    <n v="0"/>
    <n v="0"/>
    <n v="0"/>
    <n v="0"/>
    <n v="0"/>
    <n v="0"/>
    <n v="0"/>
    <x v="1"/>
    <m/>
    <m/>
    <m/>
    <m/>
    <m/>
    <m/>
  </r>
  <r>
    <x v="13"/>
    <s v="Paraná"/>
    <s v="Sul"/>
    <s v="211A_PO08 - Implementação e recuperação de insfraestrutura básica"/>
    <m/>
    <x v="5"/>
    <x v="1"/>
    <x v="1"/>
    <n v="0"/>
    <n v="0"/>
    <n v="0"/>
    <n v="0"/>
    <n v="0"/>
    <n v="0"/>
    <n v="0"/>
    <n v="0"/>
    <x v="1"/>
    <m/>
    <m/>
    <m/>
    <m/>
    <m/>
    <m/>
  </r>
  <r>
    <x v="13"/>
    <s v="Paraná"/>
    <s v="Sul"/>
    <s v="211A_PO08 - Implementação e recuperação de insfraestrutura básica"/>
    <m/>
    <x v="5"/>
    <x v="1"/>
    <x v="2"/>
    <n v="0"/>
    <n v="0"/>
    <n v="0"/>
    <n v="0"/>
    <n v="0"/>
    <n v="0"/>
    <n v="0"/>
    <n v="0"/>
    <x v="1"/>
    <m/>
    <m/>
    <m/>
    <m/>
    <m/>
    <m/>
  </r>
  <r>
    <x v="28"/>
    <s v="Roraima"/>
    <s v="NORTE"/>
    <s v="211A_PO08 - Implementação e recuperação de insfraestrutura básica"/>
    <m/>
    <x v="5"/>
    <x v="0"/>
    <x v="1"/>
    <n v="60"/>
    <n v="1000"/>
    <n v="400"/>
    <n v="2540"/>
    <n v="0"/>
    <n v="0"/>
    <n v="0"/>
    <n v="0"/>
    <x v="1"/>
    <m/>
    <m/>
    <m/>
    <m/>
    <m/>
    <m/>
  </r>
  <r>
    <x v="28"/>
    <s v="Roraima"/>
    <s v="NORTE"/>
    <s v="211A_PO08 - Implementação e recuperação de insfraestrutura básica"/>
    <m/>
    <x v="5"/>
    <x v="0"/>
    <x v="2"/>
    <n v="0"/>
    <n v="0"/>
    <n v="0"/>
    <n v="0"/>
    <n v="0"/>
    <n v="0"/>
    <n v="0"/>
    <n v="0"/>
    <x v="1"/>
    <m/>
    <m/>
    <m/>
    <m/>
    <m/>
    <m/>
  </r>
  <r>
    <x v="28"/>
    <s v="Roraima"/>
    <s v="NORTE"/>
    <s v="211A_PO08 - Implementação e recuperação de insfraestrutura básica"/>
    <m/>
    <x v="5"/>
    <x v="1"/>
    <x v="3"/>
    <n v="0"/>
    <n v="0"/>
    <n v="0"/>
    <n v="0"/>
    <n v="0"/>
    <n v="0"/>
    <n v="0"/>
    <n v="0"/>
    <x v="1"/>
    <m/>
    <m/>
    <m/>
    <m/>
    <m/>
    <m/>
  </r>
  <r>
    <x v="28"/>
    <s v="Roraima"/>
    <s v="NORTE"/>
    <s v="211A_PO08 - Implementação e recuperação de insfraestrutura básica"/>
    <m/>
    <x v="5"/>
    <x v="1"/>
    <x v="1"/>
    <n v="0"/>
    <n v="0"/>
    <n v="0"/>
    <n v="0"/>
    <n v="0"/>
    <n v="0"/>
    <n v="0"/>
    <n v="0"/>
    <x v="1"/>
    <m/>
    <m/>
    <m/>
    <m/>
    <m/>
    <m/>
  </r>
  <r>
    <x v="28"/>
    <s v="Roraima"/>
    <s v="NORTE"/>
    <s v="211A_PO08 - Implementação e recuperação de insfraestrutura básica"/>
    <m/>
    <x v="5"/>
    <x v="1"/>
    <x v="2"/>
    <n v="0"/>
    <n v="0"/>
    <n v="0"/>
    <n v="0"/>
    <n v="0"/>
    <n v="0"/>
    <n v="0"/>
    <n v="0"/>
    <x v="1"/>
    <m/>
    <m/>
    <m/>
    <m/>
    <m/>
    <m/>
  </r>
  <r>
    <x v="11"/>
    <s v="São Paulo"/>
    <s v="Sudeste"/>
    <s v="211A_PO08 - Implementação e recuperação de insfraestrutura básica"/>
    <m/>
    <x v="5"/>
    <x v="0"/>
    <x v="1"/>
    <n v="0"/>
    <n v="0"/>
    <n v="9.8000000000000007"/>
    <n v="46"/>
    <n v="23.54"/>
    <n v="177"/>
    <n v="0.03"/>
    <n v="46"/>
    <x v="1"/>
    <m/>
    <m/>
    <m/>
    <m/>
    <m/>
    <m/>
  </r>
  <r>
    <x v="11"/>
    <s v="São Paulo"/>
    <s v="Sudeste"/>
    <s v="211A_PO08 - Implementação e recuperação de insfraestrutura básica"/>
    <m/>
    <x v="5"/>
    <x v="0"/>
    <x v="2"/>
    <n v="0"/>
    <n v="0"/>
    <n v="0"/>
    <n v="0"/>
    <n v="0"/>
    <n v="0"/>
    <n v="0"/>
    <n v="0"/>
    <x v="1"/>
    <m/>
    <m/>
    <m/>
    <m/>
    <m/>
    <m/>
  </r>
  <r>
    <x v="11"/>
    <s v="São Paulo"/>
    <s v="Sudeste"/>
    <s v="211A_PO08 - Implementação e recuperação de insfraestrutura básica"/>
    <m/>
    <x v="5"/>
    <x v="1"/>
    <x v="3"/>
    <n v="0"/>
    <n v="0"/>
    <n v="0"/>
    <n v="0"/>
    <n v="0"/>
    <n v="0"/>
    <n v="0"/>
    <n v="0"/>
    <x v="1"/>
    <m/>
    <m/>
    <m/>
    <m/>
    <m/>
    <m/>
  </r>
  <r>
    <x v="11"/>
    <s v="São Paulo"/>
    <s v="Sudeste"/>
    <s v="211A_PO08 - Implementação e recuperação de insfraestrutura básica"/>
    <m/>
    <x v="5"/>
    <x v="1"/>
    <x v="1"/>
    <n v="0"/>
    <n v="0"/>
    <n v="0"/>
    <n v="0"/>
    <n v="0"/>
    <n v="0"/>
    <n v="0"/>
    <n v="0"/>
    <x v="1"/>
    <m/>
    <m/>
    <m/>
    <m/>
    <m/>
    <m/>
  </r>
  <r>
    <x v="11"/>
    <s v="São Paulo"/>
    <s v="Sudeste"/>
    <s v="211A_PO08 - Implementação e recuperação de insfraestrutura básica"/>
    <m/>
    <x v="5"/>
    <x v="1"/>
    <x v="2"/>
    <n v="0"/>
    <n v="0"/>
    <n v="0"/>
    <n v="0"/>
    <n v="0"/>
    <n v="0"/>
    <n v="0"/>
    <n v="0"/>
    <x v="1"/>
    <m/>
    <m/>
    <m/>
    <m/>
    <m/>
    <m/>
  </r>
  <r>
    <x v="20"/>
    <s v="Piaui"/>
    <s v="Nordet"/>
    <s v="211A_PO08 - Implementação e recuperação de insfraestrutura básica"/>
    <m/>
    <x v="5"/>
    <x v="1"/>
    <x v="3"/>
    <n v="0"/>
    <n v="0"/>
    <n v="0"/>
    <n v="0"/>
    <n v="0"/>
    <n v="0"/>
    <n v="0"/>
    <n v="0"/>
    <x v="1"/>
    <m/>
    <m/>
    <m/>
    <m/>
    <m/>
    <m/>
  </r>
  <r>
    <x v="20"/>
    <s v="Piaui"/>
    <s v="Nordet"/>
    <s v="211A_PO08 - Implementação e recuperação de insfraestrutura básica"/>
    <m/>
    <x v="5"/>
    <x v="1"/>
    <x v="1"/>
    <n v="0"/>
    <n v="0"/>
    <n v="0"/>
    <n v="0"/>
    <n v="0"/>
    <n v="0"/>
    <n v="0"/>
    <n v="0"/>
    <x v="1"/>
    <m/>
    <m/>
    <m/>
    <m/>
    <m/>
    <m/>
  </r>
  <r>
    <x v="20"/>
    <s v="Piaui"/>
    <s v="Nordet"/>
    <s v="211A_PO08 - Implementação e recuperação de insfraestrutura básica"/>
    <m/>
    <x v="5"/>
    <x v="1"/>
    <x v="2"/>
    <n v="0"/>
    <n v="0"/>
    <n v="0"/>
    <n v="0"/>
    <n v="0"/>
    <n v="0"/>
    <n v="0"/>
    <n v="0"/>
    <x v="1"/>
    <m/>
    <m/>
    <m/>
    <m/>
    <m/>
    <m/>
  </r>
  <r>
    <x v="17"/>
    <s v="Maranhão"/>
    <s v="Nordeste"/>
    <s v="211A_PO08 - Implementação e recuperação de insfraestrutura básica"/>
    <m/>
    <x v="5"/>
    <x v="0"/>
    <x v="1"/>
    <n v="74.400000000000006"/>
    <n v="1436"/>
    <n v="2303.59"/>
    <n v="15793"/>
    <n v="22"/>
    <n v="1045"/>
    <n v="3"/>
    <n v="62"/>
    <x v="1"/>
    <m/>
    <m/>
    <m/>
    <m/>
    <m/>
    <m/>
  </r>
  <r>
    <x v="17"/>
    <s v="Maranhão"/>
    <s v="Nordeste"/>
    <s v="211A_PO08 - Implementação e recuperação de insfraestrutura básica"/>
    <m/>
    <x v="5"/>
    <x v="0"/>
    <x v="2"/>
    <n v="0"/>
    <n v="0"/>
    <n v="0"/>
    <n v="0"/>
    <n v="0"/>
    <n v="0"/>
    <n v="0"/>
    <n v="0"/>
    <x v="1"/>
    <m/>
    <m/>
    <m/>
    <m/>
    <m/>
    <m/>
  </r>
  <r>
    <x v="17"/>
    <s v="Maranhão"/>
    <s v="Nordeste"/>
    <s v="211A_PO08 - Implementação e recuperação de insfraestrutura básica"/>
    <m/>
    <x v="5"/>
    <x v="1"/>
    <x v="3"/>
    <n v="0"/>
    <n v="0"/>
    <n v="0"/>
    <n v="0"/>
    <n v="0"/>
    <n v="0"/>
    <n v="0"/>
    <n v="0"/>
    <x v="1"/>
    <m/>
    <m/>
    <m/>
    <m/>
    <m/>
    <m/>
  </r>
  <r>
    <x v="17"/>
    <s v="Maranhão"/>
    <s v="Nordeste"/>
    <s v="211A_PO08 - Implementação e recuperação de insfraestrutura básica"/>
    <m/>
    <x v="5"/>
    <x v="1"/>
    <x v="1"/>
    <n v="0"/>
    <n v="0"/>
    <n v="0"/>
    <n v="0"/>
    <n v="0"/>
    <n v="0"/>
    <n v="0"/>
    <n v="0"/>
    <x v="1"/>
    <m/>
    <m/>
    <m/>
    <m/>
    <m/>
    <m/>
  </r>
  <r>
    <x v="17"/>
    <s v="Maranhão"/>
    <s v="Nordeste"/>
    <s v="211A_PO08 - Implementação e recuperação de insfraestrutura básica"/>
    <m/>
    <x v="5"/>
    <x v="1"/>
    <x v="2"/>
    <n v="0"/>
    <n v="0"/>
    <n v="0"/>
    <n v="0"/>
    <n v="0"/>
    <n v="0"/>
    <n v="0"/>
    <n v="0"/>
    <x v="1"/>
    <m/>
    <m/>
    <m/>
    <m/>
    <m/>
    <m/>
  </r>
  <r>
    <x v="25"/>
    <s v="Distrito Federal"/>
    <s v="Centro-oeste"/>
    <s v="211A_PO08 - Implementação e recuperação de insfraestrutura básica"/>
    <m/>
    <x v="5"/>
    <x v="1"/>
    <x v="3"/>
    <n v="0"/>
    <n v="0"/>
    <n v="0"/>
    <n v="0"/>
    <n v="0"/>
    <n v="0"/>
    <n v="0"/>
    <n v="0"/>
    <x v="1"/>
    <m/>
    <m/>
    <m/>
    <m/>
    <m/>
    <m/>
  </r>
  <r>
    <x v="25"/>
    <s v="Distrito Federal"/>
    <s v="Centro-oeste"/>
    <s v="211A_PO08 - Implementação e recuperação de insfraestrutura básica"/>
    <m/>
    <x v="5"/>
    <x v="1"/>
    <x v="1"/>
    <n v="0"/>
    <n v="0"/>
    <n v="0"/>
    <n v="0"/>
    <n v="0"/>
    <n v="0"/>
    <n v="0"/>
    <n v="0"/>
    <x v="1"/>
    <m/>
    <m/>
    <m/>
    <m/>
    <m/>
    <m/>
  </r>
  <r>
    <x v="25"/>
    <s v="Distrito Federal"/>
    <s v="Centro-oeste"/>
    <s v="211A_PO08 - Implementação e recuperação de insfraestrutura básica"/>
    <m/>
    <x v="5"/>
    <x v="1"/>
    <x v="2"/>
    <n v="0"/>
    <n v="0"/>
    <n v="0"/>
    <n v="0"/>
    <n v="0"/>
    <n v="0"/>
    <n v="0"/>
    <n v="0"/>
    <x v="1"/>
    <m/>
    <m/>
    <m/>
    <m/>
    <m/>
    <m/>
  </r>
  <r>
    <x v="2"/>
    <s v="Ceará"/>
    <s v="Nordeste"/>
    <s v="211A_PO08 - Implementação e recuperação de insfraestrutura básica"/>
    <m/>
    <x v="5"/>
    <x v="0"/>
    <x v="1"/>
    <n v="4.1500000000000004"/>
    <n v="25"/>
    <n v="127.142"/>
    <n v="919"/>
    <n v="2"/>
    <n v="62"/>
    <n v="1"/>
    <n v="25"/>
    <x v="1"/>
    <m/>
    <m/>
    <m/>
    <m/>
    <m/>
    <m/>
  </r>
  <r>
    <x v="2"/>
    <s v="Ceará"/>
    <s v="Nordeste"/>
    <s v="211A_PO08 - Implementação e recuperação de insfraestrutura básica"/>
    <m/>
    <x v="5"/>
    <x v="0"/>
    <x v="2"/>
    <n v="0"/>
    <n v="0"/>
    <n v="0"/>
    <n v="0"/>
    <n v="0"/>
    <n v="0"/>
    <n v="0"/>
    <n v="0"/>
    <x v="1"/>
    <m/>
    <m/>
    <m/>
    <m/>
    <m/>
    <m/>
  </r>
  <r>
    <x v="2"/>
    <s v="Ceará"/>
    <s v="Nordeste"/>
    <s v="211A_PO08 - Implementação e recuperação de insfraestrutura básica"/>
    <m/>
    <x v="5"/>
    <x v="1"/>
    <x v="3"/>
    <n v="0"/>
    <n v="0"/>
    <n v="0"/>
    <n v="0"/>
    <n v="0"/>
    <n v="0"/>
    <n v="0"/>
    <n v="0"/>
    <x v="1"/>
    <m/>
    <m/>
    <m/>
    <m/>
    <m/>
    <m/>
  </r>
  <r>
    <x v="2"/>
    <s v="Ceará"/>
    <s v="Nordeste"/>
    <s v="211A_PO08 - Implementação e recuperação de insfraestrutura básica"/>
    <m/>
    <x v="5"/>
    <x v="1"/>
    <x v="1"/>
    <n v="0"/>
    <n v="0"/>
    <n v="110.1"/>
    <n v="164"/>
    <n v="0"/>
    <n v="0"/>
    <n v="0"/>
    <n v="0"/>
    <x v="1"/>
    <m/>
    <m/>
    <m/>
    <m/>
    <m/>
    <m/>
  </r>
  <r>
    <x v="2"/>
    <s v="Ceará"/>
    <s v="Nordeste"/>
    <s v="211A_PO08 - Implementação e recuperação de insfraestrutura básica"/>
    <m/>
    <x v="5"/>
    <x v="1"/>
    <x v="2"/>
    <n v="0"/>
    <n v="0"/>
    <n v="0"/>
    <n v="0"/>
    <n v="0"/>
    <n v="0"/>
    <n v="0"/>
    <n v="0"/>
    <x v="1"/>
    <m/>
    <m/>
    <m/>
    <m/>
    <m/>
    <m/>
  </r>
  <r>
    <x v="21"/>
    <s v="Mato Grosso do Sul"/>
    <s v="Sudeste"/>
    <s v="211A_PO08 - Implementação e recuperação de insfraestrutura básica"/>
    <m/>
    <x v="5"/>
    <x v="0"/>
    <x v="1"/>
    <n v="250"/>
    <n v="1394"/>
    <n v="283"/>
    <n v="726"/>
    <n v="7"/>
    <n v="702"/>
    <n v="0"/>
    <n v="0"/>
    <x v="1"/>
    <m/>
    <m/>
    <m/>
    <m/>
    <m/>
    <m/>
  </r>
  <r>
    <x v="21"/>
    <s v="Mato Grosso do Sul"/>
    <s v="Sudeste"/>
    <s v="211A_PO08 - Implementação e recuperação de insfraestrutura básica"/>
    <m/>
    <x v="5"/>
    <x v="0"/>
    <x v="2"/>
    <n v="0"/>
    <n v="0"/>
    <n v="0"/>
    <n v="0"/>
    <n v="0"/>
    <n v="0"/>
    <n v="0"/>
    <n v="0"/>
    <x v="1"/>
    <m/>
    <m/>
    <m/>
    <m/>
    <m/>
    <m/>
  </r>
  <r>
    <x v="21"/>
    <s v="Mato Grosso do Sul"/>
    <s v="Sudeste"/>
    <s v="211A_PO08 - Implementação e recuperação de insfraestrutura básica"/>
    <m/>
    <x v="5"/>
    <x v="1"/>
    <x v="3"/>
    <n v="0"/>
    <n v="0"/>
    <n v="0"/>
    <n v="0"/>
    <n v="0"/>
    <n v="0"/>
    <n v="0"/>
    <n v="0"/>
    <x v="1"/>
    <m/>
    <m/>
    <m/>
    <m/>
    <m/>
    <m/>
  </r>
  <r>
    <x v="21"/>
    <s v="Mato Grosso do Sul"/>
    <s v="Sudeste"/>
    <s v="211A_PO08 - Implementação e recuperação de insfraestrutura básica"/>
    <m/>
    <x v="5"/>
    <x v="1"/>
    <x v="1"/>
    <n v="0"/>
    <n v="0"/>
    <n v="0"/>
    <n v="0"/>
    <n v="0"/>
    <n v="0"/>
    <n v="0"/>
    <n v="0"/>
    <x v="1"/>
    <m/>
    <m/>
    <m/>
    <m/>
    <m/>
    <m/>
  </r>
  <r>
    <x v="21"/>
    <s v="Mato Grosso do Sul"/>
    <s v="Sudeste"/>
    <s v="211A_PO08 - Implementação e recuperação de insfraestrutura básica"/>
    <m/>
    <x v="5"/>
    <x v="1"/>
    <x v="2"/>
    <n v="0"/>
    <n v="0"/>
    <n v="0"/>
    <n v="0"/>
    <n v="0"/>
    <n v="0"/>
    <n v="0"/>
    <n v="0"/>
    <x v="1"/>
    <m/>
    <m/>
    <m/>
    <m/>
    <m/>
    <m/>
  </r>
  <r>
    <x v="18"/>
    <s v="Mato Grosso  "/>
    <s v="NORTE"/>
    <s v="211A_PO08 - Implementação e recuperação de insfraestrutura básica"/>
    <m/>
    <x v="5"/>
    <x v="0"/>
    <x v="1"/>
    <n v="0"/>
    <n v="0"/>
    <n v="353.53"/>
    <n v="1760"/>
    <n v="0"/>
    <n v="0"/>
    <n v="149"/>
    <n v="397"/>
    <x v="1"/>
    <m/>
    <m/>
    <m/>
    <m/>
    <m/>
    <m/>
  </r>
  <r>
    <x v="18"/>
    <s v="Mato Grosso  "/>
    <s v="NORTE"/>
    <s v="211A_PO08 - Implementação e recuperação de insfraestrutura básica"/>
    <m/>
    <x v="5"/>
    <x v="0"/>
    <x v="2"/>
    <n v="427.78"/>
    <n v="2130"/>
    <n v="2427.04"/>
    <n v="12140"/>
    <n v="0"/>
    <n v="0"/>
    <n v="0"/>
    <n v="0"/>
    <x v="1"/>
    <m/>
    <m/>
    <m/>
    <m/>
    <m/>
    <m/>
  </r>
  <r>
    <x v="18"/>
    <s v="Mato Grosso  "/>
    <s v="NORTE"/>
    <s v="211A_PO08 - Implementação e recuperação de insfraestrutura básica"/>
    <m/>
    <x v="5"/>
    <x v="1"/>
    <x v="3"/>
    <n v="0"/>
    <n v="0"/>
    <n v="0"/>
    <n v="0"/>
    <n v="0"/>
    <n v="0"/>
    <n v="0"/>
    <n v="0"/>
    <x v="1"/>
    <m/>
    <m/>
    <m/>
    <m/>
    <m/>
    <m/>
  </r>
  <r>
    <x v="18"/>
    <s v="Mato Grosso  "/>
    <s v="NORTE"/>
    <s v="211A_PO08 - Implementação e recuperação de insfraestrutura básica"/>
    <m/>
    <x v="5"/>
    <x v="1"/>
    <x v="1"/>
    <n v="0"/>
    <n v="0"/>
    <n v="0"/>
    <n v="0"/>
    <n v="0"/>
    <n v="0"/>
    <n v="0"/>
    <n v="0"/>
    <x v="1"/>
    <m/>
    <m/>
    <m/>
    <m/>
    <m/>
    <m/>
  </r>
  <r>
    <x v="18"/>
    <s v="Mato Grosso  "/>
    <s v="NORTE"/>
    <s v="211A_PO08 - Implementação e recuperação de insfraestrutura básica"/>
    <m/>
    <x v="5"/>
    <x v="1"/>
    <x v="2"/>
    <n v="0"/>
    <n v="0"/>
    <n v="0"/>
    <n v="0"/>
    <n v="0"/>
    <n v="0"/>
    <n v="0"/>
    <n v="0"/>
    <x v="1"/>
    <m/>
    <m/>
    <m/>
    <m/>
    <m/>
    <m/>
  </r>
  <r>
    <x v="22"/>
    <s v="Rondonia"/>
    <s v="NORTE"/>
    <s v="211A_PO08 - Implementação e recuperação de insfraestrutura básica"/>
    <m/>
    <x v="5"/>
    <x v="0"/>
    <x v="1"/>
    <n v="75.076999999999998"/>
    <n v="969"/>
    <n v="221.96299999999999"/>
    <n v="1796"/>
    <n v="0"/>
    <n v="0"/>
    <n v="0"/>
    <n v="0"/>
    <x v="1"/>
    <m/>
    <m/>
    <m/>
    <m/>
    <m/>
    <m/>
  </r>
  <r>
    <x v="22"/>
    <s v="Rondonia"/>
    <s v="NORTE"/>
    <s v="211A_PO08 - Implementação e recuperação de insfraestrutura básica"/>
    <m/>
    <x v="5"/>
    <x v="0"/>
    <x v="2"/>
    <n v="0"/>
    <n v="0"/>
    <n v="0"/>
    <n v="0"/>
    <n v="0"/>
    <n v="0"/>
    <n v="0"/>
    <n v="0"/>
    <x v="1"/>
    <m/>
    <m/>
    <m/>
    <m/>
    <m/>
    <m/>
  </r>
  <r>
    <x v="22"/>
    <s v="Rondonia"/>
    <s v="NORTE"/>
    <s v="211A_PO08 - Implementação e recuperação de insfraestrutura básica"/>
    <m/>
    <x v="5"/>
    <x v="1"/>
    <x v="3"/>
    <n v="0"/>
    <n v="0"/>
    <n v="0"/>
    <n v="0"/>
    <n v="0"/>
    <n v="0"/>
    <n v="0"/>
    <n v="0"/>
    <x v="1"/>
    <m/>
    <m/>
    <m/>
    <m/>
    <m/>
    <m/>
  </r>
  <r>
    <x v="22"/>
    <s v="Rondonia"/>
    <s v="NORTE"/>
    <s v="211A_PO08 - Implementação e recuperação de insfraestrutura básica"/>
    <m/>
    <x v="5"/>
    <x v="1"/>
    <x v="1"/>
    <n v="0"/>
    <n v="0"/>
    <n v="0"/>
    <n v="0"/>
    <n v="0"/>
    <n v="0"/>
    <n v="0"/>
    <n v="0"/>
    <x v="1"/>
    <m/>
    <m/>
    <m/>
    <m/>
    <m/>
    <m/>
  </r>
  <r>
    <x v="22"/>
    <s v="Rondonia"/>
    <s v="NORTE"/>
    <s v="211A_PO08 - Implementação e recuperação de insfraestrutura básica"/>
    <m/>
    <x v="5"/>
    <x v="1"/>
    <x v="2"/>
    <n v="0"/>
    <n v="0"/>
    <n v="0"/>
    <n v="0"/>
    <n v="0"/>
    <n v="0"/>
    <n v="0"/>
    <n v="0"/>
    <x v="1"/>
    <m/>
    <m/>
    <m/>
    <m/>
    <m/>
    <m/>
  </r>
  <r>
    <x v="4"/>
    <s v="Pernambuco"/>
    <s v="Nordeste"/>
    <s v="211A_PO08 - Implementação e recuperação de insfraestrutura básica"/>
    <m/>
    <x v="5"/>
    <x v="1"/>
    <x v="3"/>
    <n v="0"/>
    <n v="0"/>
    <n v="0"/>
    <n v="0"/>
    <n v="0"/>
    <n v="0"/>
    <n v="0"/>
    <n v="0"/>
    <x v="1"/>
    <m/>
    <m/>
    <m/>
    <m/>
    <m/>
    <m/>
  </r>
  <r>
    <x v="4"/>
    <s v="Pernambuco"/>
    <s v="Nordeste"/>
    <s v="211A_PO08 - Implementação e recuperação de insfraestrutura básica"/>
    <m/>
    <x v="5"/>
    <x v="1"/>
    <x v="1"/>
    <n v="0"/>
    <n v="0"/>
    <n v="0"/>
    <n v="0"/>
    <n v="0"/>
    <n v="0"/>
    <n v="0"/>
    <n v="0"/>
    <x v="1"/>
    <m/>
    <m/>
    <m/>
    <m/>
    <m/>
    <m/>
  </r>
  <r>
    <x v="4"/>
    <s v="Pernambuco"/>
    <s v="Nordeste"/>
    <s v="211A_PO08 - Implementação e recuperação de insfraestrutura básica"/>
    <m/>
    <x v="5"/>
    <x v="1"/>
    <x v="2"/>
    <n v="0"/>
    <n v="0"/>
    <n v="0"/>
    <n v="0"/>
    <n v="0"/>
    <n v="0"/>
    <n v="0"/>
    <n v="0"/>
    <x v="1"/>
    <m/>
    <m/>
    <m/>
    <m/>
    <m/>
    <m/>
  </r>
  <r>
    <x v="6"/>
    <s v="Goias"/>
    <s v="Centro-oeste"/>
    <s v="211A_PO08 - Implementação e recuperação de insfraestrutura básica"/>
    <m/>
    <x v="5"/>
    <x v="1"/>
    <x v="3"/>
    <n v="0"/>
    <n v="0"/>
    <n v="0"/>
    <n v="0"/>
    <n v="0"/>
    <n v="0"/>
    <n v="0"/>
    <n v="0"/>
    <x v="1"/>
    <m/>
    <m/>
    <m/>
    <m/>
    <m/>
    <m/>
  </r>
  <r>
    <x v="6"/>
    <s v="Goias"/>
    <s v="Centro-oeste"/>
    <s v="211A_PO08 - Implementação e recuperação de insfraestrutura básica"/>
    <m/>
    <x v="5"/>
    <x v="1"/>
    <x v="1"/>
    <n v="0"/>
    <n v="0"/>
    <n v="0"/>
    <n v="0"/>
    <n v="0"/>
    <n v="0"/>
    <n v="0"/>
    <n v="0"/>
    <x v="1"/>
    <m/>
    <m/>
    <m/>
    <m/>
    <m/>
    <m/>
  </r>
  <r>
    <x v="6"/>
    <s v="Goias"/>
    <s v="Centro-oeste"/>
    <s v="211A_PO08 - Implementação e recuperação de insfraestrutura básica"/>
    <m/>
    <x v="5"/>
    <x v="1"/>
    <x v="2"/>
    <n v="0"/>
    <n v="0"/>
    <n v="0"/>
    <n v="0"/>
    <n v="0"/>
    <n v="0"/>
    <n v="0"/>
    <n v="0"/>
    <x v="1"/>
    <m/>
    <m/>
    <m/>
    <m/>
    <m/>
    <m/>
  </r>
  <r>
    <x v="1"/>
    <s v="Bahia"/>
    <s v="Nordeste"/>
    <s v="211A_PO08 - Implementação e recuperação de insfraestrutura básica"/>
    <m/>
    <x v="5"/>
    <x v="0"/>
    <x v="0"/>
    <n v="0"/>
    <n v="0"/>
    <n v="632.89"/>
    <n v="0"/>
    <n v="0"/>
    <n v="0"/>
    <n v="0"/>
    <n v="0"/>
    <x v="1"/>
    <m/>
    <m/>
    <m/>
    <m/>
    <m/>
    <m/>
  </r>
  <r>
    <x v="1"/>
    <s v="Bahia"/>
    <s v="Nordeste"/>
    <s v="211A_PO08 - Implementação e recuperação de insfraestrutura básica"/>
    <m/>
    <x v="5"/>
    <x v="0"/>
    <x v="1"/>
    <n v="0"/>
    <n v="0"/>
    <n v="501.54"/>
    <n v="0"/>
    <n v="0"/>
    <n v="0"/>
    <n v="0"/>
    <n v="0"/>
    <x v="1"/>
    <m/>
    <m/>
    <m/>
    <m/>
    <m/>
    <m/>
  </r>
  <r>
    <x v="1"/>
    <s v="Bahia"/>
    <s v="Nordeste"/>
    <s v="211A_PO08 - Implementação e recuperação de insfraestrutura básica"/>
    <m/>
    <x v="5"/>
    <x v="0"/>
    <x v="2"/>
    <n v="0"/>
    <n v="0"/>
    <n v="347.13"/>
    <n v="0"/>
    <n v="0"/>
    <n v="0"/>
    <n v="0"/>
    <n v="0"/>
    <x v="1"/>
    <m/>
    <m/>
    <m/>
    <m/>
    <m/>
    <m/>
  </r>
  <r>
    <x v="1"/>
    <s v="Bahia"/>
    <s v="Nordeste"/>
    <s v="211A_PO08 - Implementação e recuperação de insfraestrutura básica"/>
    <m/>
    <x v="5"/>
    <x v="1"/>
    <x v="3"/>
    <n v="0"/>
    <n v="0"/>
    <n v="100.71"/>
    <n v="0"/>
    <n v="0"/>
    <n v="0"/>
    <n v="0"/>
    <n v="0"/>
    <x v="1"/>
    <m/>
    <m/>
    <m/>
    <m/>
    <m/>
    <m/>
  </r>
  <r>
    <x v="1"/>
    <s v="Bahia"/>
    <s v="Nordeste"/>
    <s v="211A_PO08 - Implementação e recuperação de insfraestrutura básica"/>
    <m/>
    <x v="5"/>
    <x v="1"/>
    <x v="1"/>
    <n v="0"/>
    <n v="0"/>
    <n v="186.22"/>
    <n v="0"/>
    <n v="0"/>
    <n v="0"/>
    <n v="0"/>
    <n v="0"/>
    <x v="1"/>
    <m/>
    <m/>
    <m/>
    <m/>
    <m/>
    <m/>
  </r>
  <r>
    <x v="1"/>
    <s v="Bahia"/>
    <s v="Nordeste"/>
    <s v="211A_PO08 - Implementação e recuperação de insfraestrutura básica"/>
    <m/>
    <x v="5"/>
    <x v="1"/>
    <x v="2"/>
    <n v="0"/>
    <n v="0"/>
    <n v="28.71"/>
    <n v="0"/>
    <n v="0"/>
    <n v="0"/>
    <n v="0"/>
    <n v="0"/>
    <x v="1"/>
    <m/>
    <m/>
    <m/>
    <m/>
    <m/>
    <m/>
  </r>
  <r>
    <x v="16"/>
    <s v="Santarém"/>
    <s v="NORTE"/>
    <s v="211A_PO08 - Implementação e recuperação de insfraestrutura básica"/>
    <m/>
    <x v="5"/>
    <x v="1"/>
    <x v="3"/>
    <n v="0"/>
    <n v="0"/>
    <n v="0"/>
    <n v="0"/>
    <n v="0"/>
    <n v="0"/>
    <n v="0"/>
    <n v="0"/>
    <x v="1"/>
    <m/>
    <m/>
    <m/>
    <m/>
    <m/>
    <m/>
  </r>
  <r>
    <x v="16"/>
    <s v="Santarém"/>
    <s v="NORTE"/>
    <s v="211A_PO08 - Implementação e recuperação de insfraestrutura básica"/>
    <m/>
    <x v="5"/>
    <x v="1"/>
    <x v="1"/>
    <n v="0"/>
    <n v="0"/>
    <n v="0"/>
    <n v="0"/>
    <n v="0"/>
    <n v="0"/>
    <n v="0"/>
    <n v="0"/>
    <x v="1"/>
    <m/>
    <m/>
    <m/>
    <m/>
    <m/>
    <m/>
  </r>
  <r>
    <x v="16"/>
    <s v="Santarém"/>
    <s v="NORTE"/>
    <s v="211A_PO08 - Implementação e recuperação de insfraestrutura básica"/>
    <m/>
    <x v="5"/>
    <x v="1"/>
    <x v="2"/>
    <n v="0"/>
    <n v="0"/>
    <n v="0"/>
    <n v="0"/>
    <n v="0"/>
    <n v="0"/>
    <n v="0"/>
    <n v="0"/>
    <x v="1"/>
    <m/>
    <m/>
    <m/>
    <m/>
    <m/>
    <m/>
  </r>
  <r>
    <x v="6"/>
    <s v="Goias"/>
    <s v="Centro-oeste"/>
    <s v="211A_PO08 - Implementação e recuperação de insfraestrutura básica"/>
    <m/>
    <x v="6"/>
    <x v="1"/>
    <x v="3"/>
    <n v="0"/>
    <n v="0"/>
    <n v="0"/>
    <n v="0"/>
    <n v="0"/>
    <n v="0"/>
    <n v="0"/>
    <n v="0"/>
    <x v="1"/>
    <m/>
    <m/>
    <m/>
    <m/>
    <m/>
    <m/>
  </r>
  <r>
    <x v="6"/>
    <s v="Goias"/>
    <s v="Centro-oeste"/>
    <s v="211A_PO08 - Implementação e recuperação de insfraestrutura básica"/>
    <m/>
    <x v="6"/>
    <x v="1"/>
    <x v="1"/>
    <n v="0"/>
    <n v="0"/>
    <n v="0"/>
    <n v="0"/>
    <n v="0"/>
    <n v="0"/>
    <n v="0"/>
    <n v="0"/>
    <x v="1"/>
    <m/>
    <m/>
    <m/>
    <m/>
    <m/>
    <m/>
  </r>
  <r>
    <x v="6"/>
    <s v="Goias"/>
    <s v="Centro-oeste"/>
    <s v="211A_PO08 - Implementação e recuperação de insfraestrutura básica"/>
    <m/>
    <x v="6"/>
    <x v="1"/>
    <x v="2"/>
    <n v="0"/>
    <n v="0"/>
    <n v="0"/>
    <n v="0"/>
    <n v="0"/>
    <n v="0"/>
    <n v="0"/>
    <n v="0"/>
    <x v="1"/>
    <m/>
    <m/>
    <m/>
    <m/>
    <m/>
    <m/>
  </r>
  <r>
    <x v="12"/>
    <s v="Sergipe"/>
    <s v="Nordeste"/>
    <s v="211A_PO08 - Implementação e recuperação de insfraestrutura básica"/>
    <m/>
    <x v="6"/>
    <x v="1"/>
    <x v="3"/>
    <n v="0"/>
    <n v="0"/>
    <n v="0"/>
    <n v="0"/>
    <n v="0"/>
    <n v="0"/>
    <n v="0"/>
    <n v="0"/>
    <x v="1"/>
    <m/>
    <m/>
    <m/>
    <m/>
    <m/>
    <m/>
  </r>
  <r>
    <x v="12"/>
    <s v="Sergipe"/>
    <s v="Nordeste"/>
    <s v="211A_PO08 - Implementação e recuperação de insfraestrutura básica"/>
    <m/>
    <x v="6"/>
    <x v="1"/>
    <x v="1"/>
    <n v="0"/>
    <n v="0"/>
    <n v="0"/>
    <n v="0"/>
    <n v="0"/>
    <n v="0"/>
    <n v="0"/>
    <n v="0"/>
    <x v="1"/>
    <m/>
    <m/>
    <m/>
    <m/>
    <m/>
    <m/>
  </r>
  <r>
    <x v="12"/>
    <s v="Sergipe"/>
    <s v="Nordeste"/>
    <s v="211A_PO08 - Implementação e recuperação de insfraestrutura básica"/>
    <m/>
    <x v="6"/>
    <x v="1"/>
    <x v="2"/>
    <n v="0"/>
    <n v="0"/>
    <n v="0"/>
    <n v="0"/>
    <n v="0"/>
    <n v="0"/>
    <n v="0"/>
    <n v="0"/>
    <x v="1"/>
    <m/>
    <m/>
    <m/>
    <m/>
    <m/>
    <m/>
  </r>
  <r>
    <x v="15"/>
    <s v="Rio Grande do Sul"/>
    <s v="Sul"/>
    <s v="211A_PO08 - Implementação e recuperação de insfraestrutura básica"/>
    <m/>
    <x v="6"/>
    <x v="0"/>
    <x v="1"/>
    <n v="68.06"/>
    <n v="465"/>
    <n v="56.99"/>
    <n v="420"/>
    <n v="194.03"/>
    <n v="501"/>
    <n v="2"/>
    <n v="158"/>
    <x v="1"/>
    <m/>
    <m/>
    <m/>
    <m/>
    <m/>
    <m/>
  </r>
  <r>
    <x v="15"/>
    <s v="Rio Grande do Sul"/>
    <s v="Sul"/>
    <s v="211A_PO08 - Implementação e recuperação de insfraestrutura básica"/>
    <m/>
    <x v="6"/>
    <x v="0"/>
    <x v="2"/>
    <n v="0"/>
    <n v="0"/>
    <n v="0"/>
    <n v="0"/>
    <n v="0"/>
    <n v="0"/>
    <n v="0"/>
    <n v="0"/>
    <x v="1"/>
    <m/>
    <m/>
    <m/>
    <m/>
    <m/>
    <m/>
  </r>
  <r>
    <x v="15"/>
    <s v="Rio Grande do Sul"/>
    <s v="Sul"/>
    <s v="211A_PO08 - Implementação e recuperação de insfraestrutura básica"/>
    <m/>
    <x v="6"/>
    <x v="1"/>
    <x v="3"/>
    <n v="0"/>
    <n v="0"/>
    <n v="0"/>
    <n v="0"/>
    <n v="0"/>
    <n v="0"/>
    <n v="0"/>
    <n v="0"/>
    <x v="1"/>
    <m/>
    <m/>
    <m/>
    <m/>
    <m/>
    <m/>
  </r>
  <r>
    <x v="15"/>
    <s v="Rio Grande do Sul"/>
    <s v="Sul"/>
    <s v="211A_PO08 - Implementação e recuperação de insfraestrutura básica"/>
    <m/>
    <x v="6"/>
    <x v="1"/>
    <x v="1"/>
    <n v="0"/>
    <n v="0"/>
    <n v="214.17"/>
    <n v="1061"/>
    <n v="0"/>
    <n v="0"/>
    <n v="1"/>
    <n v="225"/>
    <x v="1"/>
    <m/>
    <m/>
    <m/>
    <m/>
    <m/>
    <m/>
  </r>
  <r>
    <x v="15"/>
    <s v="Rio Grande do Sul"/>
    <s v="Sul"/>
    <s v="211A_PO08 - Implementação e recuperação de insfraestrutura básica"/>
    <m/>
    <x v="6"/>
    <x v="1"/>
    <x v="2"/>
    <n v="0"/>
    <n v="0"/>
    <n v="0"/>
    <n v="0"/>
    <n v="0"/>
    <n v="0"/>
    <n v="0"/>
    <n v="0"/>
    <x v="1"/>
    <m/>
    <m/>
    <m/>
    <m/>
    <m/>
    <m/>
  </r>
  <r>
    <x v="23"/>
    <s v="Tocantins"/>
    <s v="NORTE"/>
    <s v="211A_PO08 - Implementação e recuperação de insfraestrutura básica"/>
    <m/>
    <x v="5"/>
    <x v="1"/>
    <x v="3"/>
    <n v="0"/>
    <n v="0"/>
    <n v="0"/>
    <n v="0"/>
    <n v="0"/>
    <n v="0"/>
    <n v="0"/>
    <n v="0"/>
    <x v="1"/>
    <m/>
    <m/>
    <m/>
    <m/>
    <m/>
    <m/>
  </r>
  <r>
    <x v="23"/>
    <s v="Tocantins"/>
    <s v="NORTE"/>
    <s v="211A_PO08 - Implementação e recuperação de insfraestrutura básica"/>
    <m/>
    <x v="5"/>
    <x v="1"/>
    <x v="1"/>
    <n v="0"/>
    <n v="0"/>
    <n v="0"/>
    <n v="0"/>
    <n v="0"/>
    <n v="0"/>
    <n v="0"/>
    <n v="0"/>
    <x v="1"/>
    <m/>
    <m/>
    <m/>
    <m/>
    <m/>
    <m/>
  </r>
  <r>
    <x v="23"/>
    <s v="Tocantins"/>
    <s v="NORTE"/>
    <s v="211A_PO08 - Implementação e recuperação de insfraestrutura básica"/>
    <m/>
    <x v="5"/>
    <x v="1"/>
    <x v="2"/>
    <n v="0"/>
    <n v="0"/>
    <n v="0"/>
    <n v="0"/>
    <n v="0"/>
    <n v="0"/>
    <n v="0"/>
    <n v="0"/>
    <x v="1"/>
    <m/>
    <m/>
    <m/>
    <m/>
    <m/>
    <m/>
  </r>
  <r>
    <x v="23"/>
    <s v="Tocantins"/>
    <s v="NORTE"/>
    <s v="211A_PO08 - Implementação e recuperação de insfraestrutura básica"/>
    <m/>
    <x v="6"/>
    <x v="1"/>
    <x v="3"/>
    <n v="0"/>
    <n v="0"/>
    <n v="0"/>
    <n v="0"/>
    <n v="0"/>
    <n v="0"/>
    <n v="0"/>
    <n v="0"/>
    <x v="1"/>
    <m/>
    <m/>
    <m/>
    <m/>
    <m/>
    <m/>
  </r>
  <r>
    <x v="23"/>
    <s v="Tocantins"/>
    <s v="NORTE"/>
    <s v="211A_PO08 - Implementação e recuperação de insfraestrutura básica"/>
    <m/>
    <x v="6"/>
    <x v="1"/>
    <x v="1"/>
    <n v="0"/>
    <n v="0"/>
    <n v="0"/>
    <n v="0"/>
    <n v="0"/>
    <n v="0"/>
    <n v="0"/>
    <n v="0"/>
    <x v="1"/>
    <m/>
    <m/>
    <m/>
    <m/>
    <m/>
    <m/>
  </r>
  <r>
    <x v="23"/>
    <s v="Tocantins"/>
    <s v="NORTE"/>
    <s v="211A_PO08 - Implementação e recuperação de insfraestrutura básica"/>
    <m/>
    <x v="6"/>
    <x v="1"/>
    <x v="2"/>
    <n v="0"/>
    <n v="0"/>
    <n v="0"/>
    <n v="0"/>
    <n v="0"/>
    <n v="0"/>
    <n v="0"/>
    <n v="0"/>
    <x v="1"/>
    <m/>
    <m/>
    <m/>
    <m/>
    <m/>
    <m/>
  </r>
  <r>
    <x v="11"/>
    <s v="São Paulo"/>
    <s v="Sudeste"/>
    <s v="211A_PO08 - Implementação e recuperação de insfraestrutura básica"/>
    <m/>
    <x v="6"/>
    <x v="0"/>
    <x v="1"/>
    <n v="0"/>
    <n v="0"/>
    <n v="9.8000000000000007"/>
    <n v="46"/>
    <n v="23.54"/>
    <n v="177"/>
    <n v="0.03"/>
    <n v="46"/>
    <x v="1"/>
    <m/>
    <m/>
    <m/>
    <m/>
    <m/>
    <m/>
  </r>
  <r>
    <x v="11"/>
    <s v="São Paulo"/>
    <s v="Sudeste"/>
    <s v="211A_PO08 - Implementação e recuperação de insfraestrutura básica"/>
    <m/>
    <x v="6"/>
    <x v="0"/>
    <x v="2"/>
    <n v="0"/>
    <n v="0"/>
    <n v="0"/>
    <n v="0"/>
    <n v="0"/>
    <n v="0"/>
    <n v="0"/>
    <n v="0"/>
    <x v="1"/>
    <m/>
    <m/>
    <m/>
    <m/>
    <m/>
    <m/>
  </r>
  <r>
    <x v="11"/>
    <s v="São Paulo"/>
    <s v="Sudeste"/>
    <s v="211A_PO08 - Implementação e recuperação de insfraestrutura básica"/>
    <m/>
    <x v="6"/>
    <x v="1"/>
    <x v="3"/>
    <n v="0"/>
    <n v="0"/>
    <n v="0"/>
    <n v="0"/>
    <n v="0"/>
    <n v="0"/>
    <n v="0"/>
    <n v="0"/>
    <x v="1"/>
    <m/>
    <m/>
    <m/>
    <m/>
    <m/>
    <m/>
  </r>
  <r>
    <x v="11"/>
    <s v="São Paulo"/>
    <s v="Sudeste"/>
    <s v="211A_PO08 - Implementação e recuperação de insfraestrutura básica"/>
    <m/>
    <x v="6"/>
    <x v="1"/>
    <x v="1"/>
    <n v="0"/>
    <n v="0"/>
    <n v="0"/>
    <n v="0"/>
    <n v="0"/>
    <n v="0"/>
    <n v="0"/>
    <n v="0"/>
    <x v="1"/>
    <m/>
    <m/>
    <m/>
    <m/>
    <m/>
    <m/>
  </r>
  <r>
    <x v="11"/>
    <s v="São Paulo"/>
    <s v="Sudeste"/>
    <s v="211A_PO08 - Implementação e recuperação de insfraestrutura básica"/>
    <m/>
    <x v="6"/>
    <x v="1"/>
    <x v="2"/>
    <n v="0"/>
    <n v="0"/>
    <n v="0"/>
    <n v="0"/>
    <n v="0"/>
    <n v="0"/>
    <n v="0"/>
    <n v="0"/>
    <x v="1"/>
    <m/>
    <m/>
    <m/>
    <m/>
    <m/>
    <m/>
  </r>
  <r>
    <x v="0"/>
    <s v="Pará"/>
    <s v="NORTE"/>
    <s v="211A_PO08 - Implementação e recuperação de insfraestrutura básica"/>
    <m/>
    <x v="5"/>
    <x v="0"/>
    <x v="1"/>
    <m/>
    <m/>
    <m/>
    <m/>
    <m/>
    <m/>
    <m/>
    <m/>
    <x v="1"/>
    <m/>
    <m/>
    <m/>
    <m/>
    <m/>
    <m/>
  </r>
  <r>
    <x v="0"/>
    <s v="Pará"/>
    <s v="NORTE"/>
    <s v="211A_PO08 - Implementação e recuperação de insfraestrutura básica"/>
    <m/>
    <x v="5"/>
    <x v="0"/>
    <x v="2"/>
    <m/>
    <m/>
    <m/>
    <m/>
    <m/>
    <m/>
    <m/>
    <m/>
    <x v="1"/>
    <m/>
    <m/>
    <m/>
    <m/>
    <m/>
    <m/>
  </r>
  <r>
    <x v="0"/>
    <s v="Pará"/>
    <s v="NORTE"/>
    <s v="211A_PO08 - Implementação e recuperação de insfraestrutura básica"/>
    <m/>
    <x v="5"/>
    <x v="1"/>
    <x v="3"/>
    <m/>
    <m/>
    <m/>
    <m/>
    <m/>
    <m/>
    <m/>
    <m/>
    <x v="1"/>
    <m/>
    <m/>
    <m/>
    <m/>
    <m/>
    <m/>
  </r>
  <r>
    <x v="0"/>
    <s v="Pará"/>
    <s v="NORTE"/>
    <s v="211A_PO08 - Implementação e recuperação de insfraestrutura básica"/>
    <m/>
    <x v="5"/>
    <x v="1"/>
    <x v="1"/>
    <m/>
    <m/>
    <m/>
    <m/>
    <m/>
    <m/>
    <m/>
    <m/>
    <x v="1"/>
    <m/>
    <m/>
    <m/>
    <m/>
    <m/>
    <m/>
  </r>
  <r>
    <x v="0"/>
    <s v="Pará"/>
    <s v="NORTE"/>
    <s v="211A_PO08 - Implementação e recuperação de insfraestrutura básica"/>
    <m/>
    <x v="5"/>
    <x v="1"/>
    <x v="2"/>
    <m/>
    <m/>
    <m/>
    <m/>
    <m/>
    <m/>
    <m/>
    <m/>
    <x v="1"/>
    <m/>
    <m/>
    <m/>
    <m/>
    <m/>
    <m/>
  </r>
  <r>
    <x v="0"/>
    <s v="Pará"/>
    <s v="NORTE"/>
    <s v="211A_PO08 - Implementação e recuperação de insfraestrutura básica"/>
    <m/>
    <x v="6"/>
    <x v="0"/>
    <x v="1"/>
    <n v="0"/>
    <n v="0"/>
    <n v="61.9"/>
    <n v="6246"/>
    <n v="3"/>
    <n v="235"/>
    <n v="220"/>
    <n v="220"/>
    <x v="1"/>
    <m/>
    <m/>
    <m/>
    <m/>
    <m/>
    <m/>
  </r>
  <r>
    <x v="0"/>
    <s v="Pará"/>
    <s v="NORTE"/>
    <s v="211A_PO08 - Implementação e recuperação de insfraestrutura básica"/>
    <m/>
    <x v="6"/>
    <x v="0"/>
    <x v="2"/>
    <n v="0"/>
    <n v="0"/>
    <n v="0"/>
    <n v="0"/>
    <n v="0"/>
    <n v="0"/>
    <n v="0"/>
    <n v="0"/>
    <x v="1"/>
    <m/>
    <m/>
    <m/>
    <m/>
    <m/>
    <m/>
  </r>
  <r>
    <x v="0"/>
    <s v="Pará"/>
    <s v="NORTE"/>
    <s v="211A_PO08 - Implementação e recuperação de insfraestrutura básica"/>
    <m/>
    <x v="6"/>
    <x v="1"/>
    <x v="3"/>
    <n v="0"/>
    <n v="0"/>
    <n v="0"/>
    <n v="0"/>
    <n v="0"/>
    <n v="0"/>
    <n v="0"/>
    <n v="0"/>
    <x v="1"/>
    <m/>
    <m/>
    <m/>
    <m/>
    <m/>
    <m/>
  </r>
  <r>
    <x v="0"/>
    <s v="Pará"/>
    <s v="NORTE"/>
    <s v="211A_PO08 - Implementação e recuperação de insfraestrutura básica"/>
    <m/>
    <x v="6"/>
    <x v="1"/>
    <x v="1"/>
    <n v="0"/>
    <n v="0"/>
    <n v="0"/>
    <n v="0"/>
    <n v="0"/>
    <n v="0"/>
    <n v="0"/>
    <n v="0"/>
    <x v="1"/>
    <m/>
    <m/>
    <m/>
    <m/>
    <m/>
    <m/>
  </r>
  <r>
    <x v="0"/>
    <s v="Pará"/>
    <s v="NORTE"/>
    <s v="211A_PO08 - Implementação e recuperação de insfraestrutura básica"/>
    <m/>
    <x v="6"/>
    <x v="1"/>
    <x v="2"/>
    <n v="0"/>
    <n v="0"/>
    <n v="0"/>
    <n v="0"/>
    <n v="0"/>
    <n v="0"/>
    <n v="0"/>
    <n v="0"/>
    <x v="1"/>
    <m/>
    <m/>
    <m/>
    <m/>
    <m/>
    <m/>
  </r>
  <r>
    <x v="7"/>
    <s v="Amazonas"/>
    <s v="NORTE"/>
    <s v="211A_PO08 - Implementação e recuperação de insfraestrutura básica"/>
    <m/>
    <x v="6"/>
    <x v="0"/>
    <x v="0"/>
    <n v="0"/>
    <n v="0"/>
    <n v="0"/>
    <n v="0"/>
    <n v="0"/>
    <n v="0"/>
    <n v="0"/>
    <n v="0"/>
    <x v="4"/>
    <m/>
    <m/>
    <m/>
    <m/>
    <m/>
    <m/>
  </r>
  <r>
    <x v="7"/>
    <s v="Amazonas"/>
    <s v="NORTE"/>
    <s v="211A_PO08 - Implementação e recuperação de insfraestrutura básica"/>
    <m/>
    <x v="6"/>
    <x v="0"/>
    <x v="1"/>
    <n v="0"/>
    <n v="0"/>
    <n v="198.6"/>
    <n v="793"/>
    <n v="0"/>
    <n v="0"/>
    <n v="0"/>
    <n v="0"/>
    <x v="1"/>
    <m/>
    <m/>
    <m/>
    <m/>
    <m/>
    <m/>
  </r>
  <r>
    <x v="7"/>
    <s v="Amazonas"/>
    <s v="NORTE"/>
    <s v="211A_PO08 - Implementação e recuperação de insfraestrutura básica"/>
    <m/>
    <x v="6"/>
    <x v="0"/>
    <x v="2"/>
    <n v="0"/>
    <n v="0"/>
    <n v="228.44"/>
    <n v="0"/>
    <n v="0"/>
    <n v="0"/>
    <n v="0"/>
    <n v="0"/>
    <x v="1"/>
    <m/>
    <m/>
    <m/>
    <m/>
    <m/>
    <m/>
  </r>
  <r>
    <x v="7"/>
    <s v="Amazonas"/>
    <s v="NORTE"/>
    <s v="211A_PO08 - Implementação e recuperação de insfraestrutura básica"/>
    <m/>
    <x v="6"/>
    <x v="1"/>
    <x v="3"/>
    <n v="0"/>
    <n v="0"/>
    <n v="0"/>
    <n v="0"/>
    <n v="0"/>
    <n v="0"/>
    <n v="0"/>
    <n v="0"/>
    <x v="1"/>
    <m/>
    <m/>
    <m/>
    <m/>
    <m/>
    <m/>
  </r>
  <r>
    <x v="7"/>
    <s v="Amazonas"/>
    <s v="NORTE"/>
    <s v="211A_PO08 - Implementação e recuperação de insfraestrutura básica"/>
    <m/>
    <x v="6"/>
    <x v="1"/>
    <x v="1"/>
    <n v="0"/>
    <n v="0"/>
    <n v="0"/>
    <n v="0"/>
    <n v="0"/>
    <n v="0"/>
    <n v="0"/>
    <n v="0"/>
    <x v="1"/>
    <m/>
    <m/>
    <m/>
    <m/>
    <m/>
    <m/>
  </r>
  <r>
    <x v="7"/>
    <s v="Amazonas"/>
    <s v="NORTE"/>
    <s v="211A_PO08 - Implementação e recuperação de insfraestrutura básica"/>
    <m/>
    <x v="6"/>
    <x v="1"/>
    <x v="2"/>
    <n v="0"/>
    <n v="0"/>
    <n v="0"/>
    <n v="0"/>
    <n v="0"/>
    <n v="0"/>
    <n v="0"/>
    <n v="0"/>
    <x v="1"/>
    <m/>
    <m/>
    <m/>
    <m/>
    <m/>
    <m/>
  </r>
  <r>
    <x v="19"/>
    <s v="Acre"/>
    <s v="NORTE"/>
    <s v="211A_PO08 - Implementação e recuperação de insfraestrutura básica"/>
    <m/>
    <x v="6"/>
    <x v="1"/>
    <x v="3"/>
    <n v="0"/>
    <n v="0"/>
    <n v="0"/>
    <n v="0"/>
    <n v="0"/>
    <n v="0"/>
    <n v="0"/>
    <n v="0"/>
    <x v="1"/>
    <m/>
    <m/>
    <m/>
    <m/>
    <m/>
    <m/>
  </r>
  <r>
    <x v="19"/>
    <s v="Acre"/>
    <s v="NORTE"/>
    <s v="211A_PO08 - Implementação e recuperação de insfraestrutura básica"/>
    <m/>
    <x v="6"/>
    <x v="1"/>
    <x v="1"/>
    <n v="0"/>
    <n v="0"/>
    <n v="0"/>
    <n v="0"/>
    <n v="0"/>
    <n v="0"/>
    <n v="0"/>
    <n v="0"/>
    <x v="1"/>
    <m/>
    <m/>
    <m/>
    <m/>
    <m/>
    <m/>
  </r>
  <r>
    <x v="19"/>
    <s v="Acre"/>
    <s v="NORTE"/>
    <s v="211A_PO08 - Implementação e recuperação de insfraestrutura básica"/>
    <m/>
    <x v="6"/>
    <x v="1"/>
    <x v="2"/>
    <n v="0"/>
    <n v="0"/>
    <n v="0"/>
    <n v="0"/>
    <n v="0"/>
    <n v="0"/>
    <n v="0"/>
    <n v="0"/>
    <x v="1"/>
    <m/>
    <m/>
    <m/>
    <m/>
    <m/>
    <m/>
  </r>
  <r>
    <x v="16"/>
    <s v="Santarém"/>
    <s v="NORTE"/>
    <s v="211A_PO08 - Implementação e recuperação de insfraestrutura básica"/>
    <m/>
    <x v="6"/>
    <x v="1"/>
    <x v="3"/>
    <n v="0"/>
    <n v="0"/>
    <n v="0"/>
    <n v="0"/>
    <n v="0"/>
    <n v="0"/>
    <n v="0"/>
    <n v="0"/>
    <x v="1"/>
    <m/>
    <m/>
    <m/>
    <m/>
    <m/>
    <m/>
  </r>
  <r>
    <x v="16"/>
    <s v="Santarém"/>
    <s v="NORTE"/>
    <s v="211A_PO08 - Implementação e recuperação de insfraestrutura básica"/>
    <m/>
    <x v="6"/>
    <x v="1"/>
    <x v="1"/>
    <n v="0"/>
    <n v="0"/>
    <n v="0"/>
    <n v="0"/>
    <n v="0"/>
    <n v="0"/>
    <n v="0"/>
    <n v="0"/>
    <x v="1"/>
    <m/>
    <m/>
    <m/>
    <m/>
    <m/>
    <m/>
  </r>
  <r>
    <x v="16"/>
    <s v="Santarém"/>
    <s v="NORTE"/>
    <s v="211A_PO08 - Implementação e recuperação de insfraestrutura básica"/>
    <m/>
    <x v="6"/>
    <x v="1"/>
    <x v="2"/>
    <n v="0"/>
    <n v="0"/>
    <n v="0"/>
    <n v="0"/>
    <n v="0"/>
    <n v="0"/>
    <n v="0"/>
    <n v="0"/>
    <x v="1"/>
    <m/>
    <m/>
    <m/>
    <m/>
    <m/>
    <m/>
  </r>
  <r>
    <x v="9"/>
    <s v="Minas Gerais"/>
    <s v="Sudeste"/>
    <s v="211A_PO08 - Implementação e recuperação de insfraestrutura básica"/>
    <m/>
    <x v="6"/>
    <x v="0"/>
    <x v="1"/>
    <n v="0"/>
    <n v="0"/>
    <n v="0"/>
    <n v="0"/>
    <n v="0"/>
    <n v="593"/>
    <n v="0"/>
    <n v="0"/>
    <x v="1"/>
    <m/>
    <m/>
    <m/>
    <m/>
    <m/>
    <m/>
  </r>
  <r>
    <x v="9"/>
    <s v="Minas Gerais"/>
    <s v="Sudeste"/>
    <s v="211A_PO08 - Implementação e recuperação de insfraestrutura básica"/>
    <m/>
    <x v="6"/>
    <x v="0"/>
    <x v="2"/>
    <n v="0"/>
    <n v="0"/>
    <n v="0"/>
    <n v="0"/>
    <n v="0"/>
    <n v="0"/>
    <n v="0"/>
    <n v="0"/>
    <x v="1"/>
    <m/>
    <m/>
    <m/>
    <m/>
    <m/>
    <m/>
  </r>
  <r>
    <x v="9"/>
    <s v="Minas Gerais"/>
    <s v="Sudeste"/>
    <s v="211A_PO08 - Implementação e recuperação de insfraestrutura básica"/>
    <m/>
    <x v="6"/>
    <x v="1"/>
    <x v="3"/>
    <n v="0"/>
    <n v="0"/>
    <n v="0"/>
    <n v="0"/>
    <n v="0"/>
    <n v="0"/>
    <n v="0"/>
    <n v="0"/>
    <x v="1"/>
    <m/>
    <m/>
    <m/>
    <m/>
    <m/>
    <m/>
  </r>
  <r>
    <x v="9"/>
    <s v="Minas Gerais"/>
    <s v="Sudeste"/>
    <s v="211A_PO08 - Implementação e recuperação de insfraestrutura básica"/>
    <m/>
    <x v="6"/>
    <x v="1"/>
    <x v="1"/>
    <n v="0"/>
    <n v="0"/>
    <n v="0"/>
    <n v="0"/>
    <n v="0"/>
    <n v="0"/>
    <n v="0"/>
    <n v="0"/>
    <x v="1"/>
    <m/>
    <m/>
    <m/>
    <m/>
    <m/>
    <m/>
  </r>
  <r>
    <x v="9"/>
    <s v="Minas Gerais"/>
    <s v="Sudeste"/>
    <s v="211A_PO08 - Implementação e recuperação de insfraestrutura básica"/>
    <m/>
    <x v="6"/>
    <x v="1"/>
    <x v="2"/>
    <n v="0"/>
    <n v="0"/>
    <n v="0"/>
    <n v="0"/>
    <n v="0"/>
    <n v="0"/>
    <n v="0"/>
    <n v="0"/>
    <x v="1"/>
    <m/>
    <m/>
    <m/>
    <m/>
    <m/>
    <m/>
  </r>
  <r>
    <x v="2"/>
    <s v="Ceará"/>
    <s v="Nordeste"/>
    <s v="211A_PO08 - Implementação e recuperação de insfraestrutura básica"/>
    <m/>
    <x v="6"/>
    <x v="0"/>
    <x v="1"/>
    <n v="4.1500000000000004"/>
    <n v="25"/>
    <n v="127.142"/>
    <n v="919"/>
    <n v="2"/>
    <n v="62"/>
    <n v="1"/>
    <n v="25"/>
    <x v="1"/>
    <m/>
    <m/>
    <m/>
    <m/>
    <m/>
    <m/>
  </r>
  <r>
    <x v="2"/>
    <s v="Ceará"/>
    <s v="Nordeste"/>
    <s v="211A_PO08 - Implementação e recuperação de insfraestrutura básica"/>
    <m/>
    <x v="6"/>
    <x v="0"/>
    <x v="2"/>
    <n v="0"/>
    <n v="0"/>
    <n v="0"/>
    <n v="0"/>
    <n v="0"/>
    <n v="0"/>
    <n v="0"/>
    <n v="0"/>
    <x v="1"/>
    <m/>
    <m/>
    <m/>
    <m/>
    <m/>
    <m/>
  </r>
  <r>
    <x v="2"/>
    <s v="Ceará"/>
    <s v="Nordeste"/>
    <s v="211A_PO08 - Implementação e recuperação de insfraestrutura básica"/>
    <m/>
    <x v="6"/>
    <x v="1"/>
    <x v="3"/>
    <n v="0"/>
    <n v="0"/>
    <n v="0"/>
    <n v="0"/>
    <n v="0"/>
    <n v="0"/>
    <n v="0"/>
    <n v="0"/>
    <x v="1"/>
    <m/>
    <m/>
    <m/>
    <m/>
    <m/>
    <m/>
  </r>
  <r>
    <x v="2"/>
    <s v="Ceará"/>
    <s v="Nordeste"/>
    <s v="211A_PO08 - Implementação e recuperação de insfraestrutura básica"/>
    <m/>
    <x v="6"/>
    <x v="1"/>
    <x v="1"/>
    <n v="0"/>
    <n v="0"/>
    <n v="110.1"/>
    <n v="164"/>
    <n v="0"/>
    <n v="0"/>
    <n v="0"/>
    <n v="0"/>
    <x v="1"/>
    <m/>
    <m/>
    <m/>
    <m/>
    <m/>
    <m/>
  </r>
  <r>
    <x v="2"/>
    <s v="Ceará"/>
    <s v="Nordeste"/>
    <s v="211A_PO08 - Implementação e recuperação de insfraestrutura básica"/>
    <m/>
    <x v="6"/>
    <x v="1"/>
    <x v="2"/>
    <n v="0"/>
    <n v="0"/>
    <n v="0"/>
    <n v="0"/>
    <n v="0"/>
    <n v="0"/>
    <n v="0"/>
    <n v="0"/>
    <x v="1"/>
    <m/>
    <m/>
    <m/>
    <m/>
    <m/>
    <m/>
  </r>
  <r>
    <x v="28"/>
    <s v="Roraima"/>
    <s v="NORTE"/>
    <s v="211A_PO08 - Implementação e recuperação de insfraestrutura básica"/>
    <m/>
    <x v="6"/>
    <x v="0"/>
    <x v="1"/>
    <n v="60"/>
    <n v="1000"/>
    <n v="400"/>
    <n v="2540"/>
    <n v="0"/>
    <n v="0"/>
    <n v="0"/>
    <n v="0"/>
    <x v="1"/>
    <m/>
    <m/>
    <m/>
    <m/>
    <m/>
    <m/>
  </r>
  <r>
    <x v="28"/>
    <s v="Roraima"/>
    <s v="NORTE"/>
    <s v="211A_PO08 - Implementação e recuperação de insfraestrutura básica"/>
    <m/>
    <x v="6"/>
    <x v="0"/>
    <x v="2"/>
    <n v="0"/>
    <n v="0"/>
    <n v="0"/>
    <n v="0"/>
    <n v="0"/>
    <n v="0"/>
    <n v="0"/>
    <n v="0"/>
    <x v="1"/>
    <m/>
    <m/>
    <m/>
    <m/>
    <m/>
    <m/>
  </r>
  <r>
    <x v="28"/>
    <s v="Roraima"/>
    <s v="NORTE"/>
    <s v="211A_PO08 - Implementação e recuperação de insfraestrutura básica"/>
    <m/>
    <x v="6"/>
    <x v="1"/>
    <x v="3"/>
    <n v="0"/>
    <n v="0"/>
    <n v="0"/>
    <n v="0"/>
    <n v="0"/>
    <n v="0"/>
    <n v="0"/>
    <n v="0"/>
    <x v="1"/>
    <m/>
    <m/>
    <m/>
    <m/>
    <m/>
    <m/>
  </r>
  <r>
    <x v="28"/>
    <s v="Roraima"/>
    <s v="NORTE"/>
    <s v="211A_PO08 - Implementação e recuperação de insfraestrutura básica"/>
    <m/>
    <x v="6"/>
    <x v="1"/>
    <x v="1"/>
    <n v="0"/>
    <n v="0"/>
    <n v="0"/>
    <n v="0"/>
    <n v="0"/>
    <n v="0"/>
    <n v="0"/>
    <n v="0"/>
    <x v="1"/>
    <m/>
    <m/>
    <m/>
    <m/>
    <m/>
    <m/>
  </r>
  <r>
    <x v="28"/>
    <s v="Roraima"/>
    <s v="NORTE"/>
    <s v="211A_PO08 - Implementação e recuperação de insfraestrutura básica"/>
    <m/>
    <x v="6"/>
    <x v="1"/>
    <x v="2"/>
    <n v="0"/>
    <n v="0"/>
    <n v="0"/>
    <n v="0"/>
    <n v="0"/>
    <n v="0"/>
    <n v="0"/>
    <n v="0"/>
    <x v="1"/>
    <m/>
    <m/>
    <m/>
    <m/>
    <m/>
    <m/>
  </r>
  <r>
    <x v="13"/>
    <s v="Paraná"/>
    <s v="Sul"/>
    <s v="211A_PO08 - Implementação e recuperação de insfraestrutura básica"/>
    <m/>
    <x v="6"/>
    <x v="0"/>
    <x v="1"/>
    <n v="18.3"/>
    <n v="38"/>
    <n v="0"/>
    <n v="0"/>
    <n v="0"/>
    <n v="0"/>
    <n v="0"/>
    <n v="0"/>
    <x v="1"/>
    <m/>
    <m/>
    <m/>
    <m/>
    <m/>
    <m/>
  </r>
  <r>
    <x v="13"/>
    <s v="Paraná"/>
    <s v="Sul"/>
    <s v="211A_PO08 - Implementação e recuperação de insfraestrutura básica"/>
    <m/>
    <x v="6"/>
    <x v="0"/>
    <x v="2"/>
    <n v="0"/>
    <n v="0"/>
    <n v="0"/>
    <n v="0"/>
    <n v="0"/>
    <n v="0"/>
    <n v="0"/>
    <n v="0"/>
    <x v="1"/>
    <m/>
    <m/>
    <m/>
    <m/>
    <m/>
    <m/>
  </r>
  <r>
    <x v="13"/>
    <s v="Paraná"/>
    <s v="Sul"/>
    <s v="211A_PO08 - Implementação e recuperação de insfraestrutura básica"/>
    <m/>
    <x v="6"/>
    <x v="1"/>
    <x v="3"/>
    <n v="0"/>
    <n v="0"/>
    <n v="0"/>
    <n v="0"/>
    <n v="0"/>
    <n v="0"/>
    <n v="0"/>
    <n v="0"/>
    <x v="1"/>
    <m/>
    <m/>
    <m/>
    <m/>
    <m/>
    <m/>
  </r>
  <r>
    <x v="13"/>
    <s v="Paraná"/>
    <s v="Sul"/>
    <s v="211A_PO08 - Implementação e recuperação de insfraestrutura básica"/>
    <m/>
    <x v="6"/>
    <x v="1"/>
    <x v="1"/>
    <n v="0"/>
    <n v="0"/>
    <n v="0"/>
    <n v="0"/>
    <n v="0"/>
    <n v="0"/>
    <n v="0"/>
    <n v="0"/>
    <x v="1"/>
    <m/>
    <m/>
    <m/>
    <m/>
    <m/>
    <m/>
  </r>
  <r>
    <x v="13"/>
    <s v="Paraná"/>
    <s v="Sul"/>
    <s v="211A_PO08 - Implementação e recuperação de insfraestrutura básica"/>
    <m/>
    <x v="6"/>
    <x v="1"/>
    <x v="2"/>
    <n v="0"/>
    <n v="0"/>
    <n v="0"/>
    <n v="0"/>
    <n v="0"/>
    <n v="0"/>
    <n v="0"/>
    <n v="0"/>
    <x v="1"/>
    <m/>
    <m/>
    <m/>
    <m/>
    <m/>
    <m/>
  </r>
  <r>
    <x v="20"/>
    <s v="Piaui"/>
    <s v="Nordet"/>
    <s v="211A_PO08 - Implementação e recuperação de insfraestrutura básica"/>
    <m/>
    <x v="6"/>
    <x v="1"/>
    <x v="3"/>
    <n v="0"/>
    <n v="0"/>
    <n v="0"/>
    <n v="0"/>
    <n v="0"/>
    <n v="0"/>
    <n v="0"/>
    <n v="0"/>
    <x v="1"/>
    <m/>
    <m/>
    <m/>
    <m/>
    <m/>
    <m/>
  </r>
  <r>
    <x v="20"/>
    <s v="Piaui"/>
    <s v="Nordet"/>
    <s v="211A_PO08 - Implementação e recuperação de insfraestrutura básica"/>
    <m/>
    <x v="6"/>
    <x v="1"/>
    <x v="1"/>
    <n v="0"/>
    <n v="0"/>
    <n v="0"/>
    <n v="0"/>
    <n v="0"/>
    <n v="0"/>
    <n v="0"/>
    <n v="0"/>
    <x v="1"/>
    <m/>
    <m/>
    <m/>
    <m/>
    <m/>
    <m/>
  </r>
  <r>
    <x v="20"/>
    <s v="Piaui"/>
    <s v="Nordet"/>
    <s v="211A_PO08 - Implementação e recuperação de insfraestrutura básica"/>
    <m/>
    <x v="6"/>
    <x v="1"/>
    <x v="2"/>
    <n v="0"/>
    <n v="0"/>
    <n v="0"/>
    <n v="0"/>
    <n v="0"/>
    <n v="0"/>
    <n v="0"/>
    <n v="0"/>
    <x v="1"/>
    <m/>
    <m/>
    <m/>
    <m/>
    <m/>
    <m/>
  </r>
  <r>
    <x v="4"/>
    <s v="Pernambuco"/>
    <s v="Nordeste"/>
    <s v="211A_PO08 - Implementação e recuperação de insfraestrutura básica"/>
    <m/>
    <x v="6"/>
    <x v="1"/>
    <x v="3"/>
    <n v="0"/>
    <n v="0"/>
    <n v="0"/>
    <n v="0"/>
    <n v="0"/>
    <n v="0"/>
    <n v="0"/>
    <n v="0"/>
    <x v="1"/>
    <m/>
    <m/>
    <m/>
    <m/>
    <m/>
    <m/>
  </r>
  <r>
    <x v="4"/>
    <s v="Pernambuco"/>
    <s v="Nordeste"/>
    <s v="211A_PO08 - Implementação e recuperação de insfraestrutura básica"/>
    <m/>
    <x v="6"/>
    <x v="1"/>
    <x v="1"/>
    <n v="0"/>
    <n v="0"/>
    <n v="0"/>
    <n v="0"/>
    <n v="0"/>
    <n v="0"/>
    <n v="0"/>
    <n v="0"/>
    <x v="1"/>
    <m/>
    <m/>
    <m/>
    <m/>
    <m/>
    <m/>
  </r>
  <r>
    <x v="4"/>
    <s v="Pernambuco"/>
    <s v="Nordeste"/>
    <s v="211A_PO08 - Implementação e recuperação de insfraestrutura básica"/>
    <m/>
    <x v="6"/>
    <x v="1"/>
    <x v="2"/>
    <n v="0"/>
    <n v="0"/>
    <n v="0"/>
    <n v="0"/>
    <n v="0"/>
    <n v="0"/>
    <n v="0"/>
    <n v="0"/>
    <x v="1"/>
    <m/>
    <m/>
    <m/>
    <m/>
    <m/>
    <m/>
  </r>
  <r>
    <x v="5"/>
    <s v="Rio de Janeiro"/>
    <s v="Sudeste"/>
    <s v="211A_PO08 - Implementação e recuperação de insfraestrutura básica"/>
    <m/>
    <x v="6"/>
    <x v="1"/>
    <x v="3"/>
    <n v="0"/>
    <n v="0"/>
    <n v="0"/>
    <n v="0"/>
    <n v="0"/>
    <n v="0"/>
    <n v="0"/>
    <n v="0"/>
    <x v="1"/>
    <m/>
    <m/>
    <m/>
    <m/>
    <m/>
    <m/>
  </r>
  <r>
    <x v="5"/>
    <s v="Rio de Janeiro"/>
    <s v="Sudeste"/>
    <s v="211A_PO08 - Implementação e recuperação de insfraestrutura básica"/>
    <m/>
    <x v="6"/>
    <x v="1"/>
    <x v="1"/>
    <n v="0"/>
    <n v="0"/>
    <n v="0"/>
    <n v="0"/>
    <n v="0"/>
    <n v="0"/>
    <n v="0"/>
    <n v="0"/>
    <x v="1"/>
    <m/>
    <m/>
    <m/>
    <m/>
    <m/>
    <m/>
  </r>
  <r>
    <x v="5"/>
    <s v="Rio de Janeiro"/>
    <s v="Sudeste"/>
    <s v="211A_PO08 - Implementação e recuperação de insfraestrutura básica"/>
    <m/>
    <x v="6"/>
    <x v="1"/>
    <x v="2"/>
    <n v="0"/>
    <n v="0"/>
    <n v="0"/>
    <n v="0"/>
    <n v="0"/>
    <n v="0"/>
    <n v="0"/>
    <n v="0"/>
    <x v="1"/>
    <m/>
    <m/>
    <m/>
    <m/>
    <m/>
    <m/>
  </r>
  <r>
    <x v="18"/>
    <s v="Mato Grosso  "/>
    <s v="NORTE"/>
    <s v="211A_PO08 - Implementação e recuperação de insfraestrutura básica"/>
    <m/>
    <x v="6"/>
    <x v="0"/>
    <x v="1"/>
    <n v="0"/>
    <n v="0"/>
    <n v="353.53"/>
    <n v="1760"/>
    <n v="0"/>
    <n v="0"/>
    <n v="149"/>
    <n v="397"/>
    <x v="1"/>
    <m/>
    <m/>
    <m/>
    <m/>
    <m/>
    <m/>
  </r>
  <r>
    <x v="18"/>
    <s v="Mato Grosso  "/>
    <s v="NORTE"/>
    <s v="211A_PO08 - Implementação e recuperação de insfraestrutura básica"/>
    <m/>
    <x v="6"/>
    <x v="0"/>
    <x v="2"/>
    <n v="0"/>
    <n v="0"/>
    <n v="0"/>
    <n v="0"/>
    <n v="0"/>
    <n v="0"/>
    <n v="0"/>
    <n v="0"/>
    <x v="1"/>
    <m/>
    <m/>
    <m/>
    <m/>
    <m/>
    <m/>
  </r>
  <r>
    <x v="18"/>
    <s v="Mato Grosso  "/>
    <s v="NORTE"/>
    <s v="211A_PO08 - Implementação e recuperação de insfraestrutura básica"/>
    <m/>
    <x v="6"/>
    <x v="1"/>
    <x v="3"/>
    <n v="0"/>
    <n v="0"/>
    <n v="0"/>
    <n v="0"/>
    <n v="0"/>
    <n v="0"/>
    <n v="0"/>
    <n v="0"/>
    <x v="1"/>
    <m/>
    <m/>
    <m/>
    <m/>
    <m/>
    <m/>
  </r>
  <r>
    <x v="18"/>
    <s v="Mato Grosso  "/>
    <s v="NORTE"/>
    <s v="211A_PO08 - Implementação e recuperação de insfraestrutura básica"/>
    <m/>
    <x v="6"/>
    <x v="1"/>
    <x v="1"/>
    <n v="0"/>
    <n v="0"/>
    <n v="0"/>
    <n v="0"/>
    <n v="0"/>
    <n v="0"/>
    <n v="0"/>
    <n v="0"/>
    <x v="1"/>
    <m/>
    <m/>
    <m/>
    <m/>
    <m/>
    <m/>
  </r>
  <r>
    <x v="18"/>
    <s v="Mato Grosso  "/>
    <s v="NORTE"/>
    <s v="211A_PO08 - Implementação e recuperação de insfraestrutura básica"/>
    <m/>
    <x v="6"/>
    <x v="1"/>
    <x v="2"/>
    <n v="0"/>
    <n v="0"/>
    <n v="0"/>
    <n v="0"/>
    <n v="0"/>
    <n v="0"/>
    <n v="0"/>
    <n v="0"/>
    <x v="1"/>
    <m/>
    <m/>
    <m/>
    <m/>
    <m/>
    <m/>
  </r>
  <r>
    <x v="3"/>
    <s v="Rio Grande do Norte"/>
    <m/>
    <s v="211A_PO08 - Implementação e recuperação de insfraestrutura básica"/>
    <m/>
    <x v="6"/>
    <x v="1"/>
    <x v="3"/>
    <n v="0"/>
    <n v="0"/>
    <n v="0"/>
    <n v="0"/>
    <n v="0"/>
    <n v="0"/>
    <n v="0"/>
    <n v="0"/>
    <x v="1"/>
    <m/>
    <m/>
    <m/>
    <m/>
    <m/>
    <m/>
  </r>
  <r>
    <x v="3"/>
    <s v="Rio Grande do Norte"/>
    <m/>
    <s v="211A_PO08 - Implementação e recuperação de insfraestrutura básica"/>
    <m/>
    <x v="6"/>
    <x v="1"/>
    <x v="1"/>
    <n v="0"/>
    <n v="0"/>
    <n v="0"/>
    <n v="0"/>
    <n v="0"/>
    <n v="0"/>
    <n v="0"/>
    <n v="0"/>
    <x v="1"/>
    <m/>
    <m/>
    <m/>
    <m/>
    <m/>
    <m/>
  </r>
  <r>
    <x v="3"/>
    <s v="Rio Grande do Norte"/>
    <m/>
    <s v="211A_PO08 - Implementação e recuperação de insfraestrutura básica"/>
    <m/>
    <x v="6"/>
    <x v="1"/>
    <x v="2"/>
    <n v="0"/>
    <n v="0"/>
    <n v="0"/>
    <n v="0"/>
    <n v="0"/>
    <n v="0"/>
    <n v="0"/>
    <n v="0"/>
    <x v="1"/>
    <m/>
    <m/>
    <m/>
    <m/>
    <m/>
    <m/>
  </r>
  <r>
    <x v="17"/>
    <s v="Maranhão"/>
    <s v="Nordeste"/>
    <s v="211A_PO08 - Implementação e recuperação de insfraestrutura básica"/>
    <m/>
    <x v="6"/>
    <x v="0"/>
    <x v="1"/>
    <n v="74.400000000000006"/>
    <n v="1436"/>
    <n v="2303.59"/>
    <n v="15793"/>
    <n v="22"/>
    <n v="1045"/>
    <n v="3"/>
    <n v="62"/>
    <x v="1"/>
    <m/>
    <m/>
    <m/>
    <m/>
    <m/>
    <m/>
  </r>
  <r>
    <x v="17"/>
    <s v="Maranhão"/>
    <s v="Nordeste"/>
    <s v="211A_PO08 - Implementação e recuperação de insfraestrutura básica"/>
    <m/>
    <x v="6"/>
    <x v="0"/>
    <x v="2"/>
    <n v="0"/>
    <n v="0"/>
    <n v="0"/>
    <n v="0"/>
    <n v="0"/>
    <n v="0"/>
    <n v="0"/>
    <n v="0"/>
    <x v="1"/>
    <m/>
    <m/>
    <m/>
    <m/>
    <m/>
    <m/>
  </r>
  <r>
    <x v="17"/>
    <s v="Maranhão"/>
    <s v="Nordeste"/>
    <s v="211A_PO08 - Implementação e recuperação de insfraestrutura básica"/>
    <m/>
    <x v="6"/>
    <x v="1"/>
    <x v="3"/>
    <n v="0"/>
    <n v="0"/>
    <n v="0"/>
    <n v="0"/>
    <n v="0"/>
    <n v="0"/>
    <n v="0"/>
    <n v="0"/>
    <x v="1"/>
    <m/>
    <m/>
    <m/>
    <m/>
    <m/>
    <m/>
  </r>
  <r>
    <x v="17"/>
    <s v="Maranhão"/>
    <s v="Nordeste"/>
    <s v="211A_PO08 - Implementação e recuperação de insfraestrutura básica"/>
    <m/>
    <x v="6"/>
    <x v="1"/>
    <x v="1"/>
    <n v="0"/>
    <n v="0"/>
    <n v="0"/>
    <n v="0"/>
    <n v="0"/>
    <n v="0"/>
    <n v="0"/>
    <n v="0"/>
    <x v="1"/>
    <m/>
    <m/>
    <m/>
    <m/>
    <m/>
    <m/>
  </r>
  <r>
    <x v="17"/>
    <s v="Maranhão"/>
    <s v="Nordeste"/>
    <s v="211A_PO08 - Implementação e recuperação de insfraestrutura básica"/>
    <m/>
    <x v="6"/>
    <x v="1"/>
    <x v="2"/>
    <n v="0"/>
    <n v="0"/>
    <n v="0"/>
    <n v="0"/>
    <n v="0"/>
    <n v="0"/>
    <n v="0"/>
    <n v="0"/>
    <x v="1"/>
    <m/>
    <m/>
    <m/>
    <m/>
    <m/>
    <m/>
  </r>
  <r>
    <x v="25"/>
    <s v="Distrito Federal"/>
    <s v="Centro-oeste"/>
    <s v="211A_PO08 - Implementação e recuperação de insfraestrutura básica"/>
    <m/>
    <x v="6"/>
    <x v="1"/>
    <x v="3"/>
    <n v="0"/>
    <n v="0"/>
    <n v="0"/>
    <n v="0"/>
    <n v="0"/>
    <n v="0"/>
    <n v="0"/>
    <n v="0"/>
    <x v="1"/>
    <m/>
    <m/>
    <m/>
    <m/>
    <m/>
    <m/>
  </r>
  <r>
    <x v="25"/>
    <s v="Distrito Federal"/>
    <s v="Centro-oeste"/>
    <s v="211A_PO08 - Implementação e recuperação de insfraestrutura básica"/>
    <m/>
    <x v="6"/>
    <x v="1"/>
    <x v="1"/>
    <n v="0"/>
    <n v="0"/>
    <n v="0"/>
    <n v="0"/>
    <n v="0"/>
    <n v="0"/>
    <n v="0"/>
    <n v="0"/>
    <x v="1"/>
    <m/>
    <m/>
    <m/>
    <m/>
    <m/>
    <m/>
  </r>
  <r>
    <x v="25"/>
    <s v="Distrito Federal"/>
    <s v="Centro-oeste"/>
    <s v="211A_PO08 - Implementação e recuperação de insfraestrutura básica"/>
    <m/>
    <x v="6"/>
    <x v="1"/>
    <x v="2"/>
    <n v="0"/>
    <n v="0"/>
    <n v="0"/>
    <n v="0"/>
    <n v="0"/>
    <n v="0"/>
    <n v="0"/>
    <n v="0"/>
    <x v="1"/>
    <m/>
    <m/>
    <m/>
    <m/>
    <m/>
    <m/>
  </r>
  <r>
    <x v="10"/>
    <s v="Espírito Santo"/>
    <s v="Sudeste"/>
    <s v="211A_PO08 - Implementação e recuperação de insfraestrutura básica"/>
    <m/>
    <x v="6"/>
    <x v="0"/>
    <x v="1"/>
    <n v="0"/>
    <n v="0"/>
    <n v="0"/>
    <n v="0"/>
    <n v="20"/>
    <n v="400"/>
    <n v="0"/>
    <n v="0"/>
    <x v="1"/>
    <m/>
    <m/>
    <m/>
    <m/>
    <m/>
    <m/>
  </r>
  <r>
    <x v="10"/>
    <s v="Espírito Santo"/>
    <s v="Sudeste"/>
    <s v="211A_PO08 - Implementação e recuperação de insfraestrutura básica"/>
    <m/>
    <x v="6"/>
    <x v="0"/>
    <x v="2"/>
    <n v="0"/>
    <n v="0"/>
    <n v="0"/>
    <n v="0"/>
    <n v="0"/>
    <n v="0"/>
    <n v="0"/>
    <n v="0"/>
    <x v="1"/>
    <m/>
    <m/>
    <m/>
    <m/>
    <m/>
    <m/>
  </r>
  <r>
    <x v="10"/>
    <s v="Espírito Santo"/>
    <s v="Sudeste"/>
    <s v="211A_PO08 - Implementação e recuperação de insfraestrutura básica"/>
    <m/>
    <x v="6"/>
    <x v="1"/>
    <x v="3"/>
    <n v="0"/>
    <n v="0"/>
    <n v="0"/>
    <n v="0"/>
    <n v="0"/>
    <n v="0"/>
    <n v="0"/>
    <n v="0"/>
    <x v="1"/>
    <m/>
    <m/>
    <m/>
    <m/>
    <m/>
    <m/>
  </r>
  <r>
    <x v="10"/>
    <s v="Espírito Santo"/>
    <s v="Sudeste"/>
    <s v="211A_PO08 - Implementação e recuperação de insfraestrutura básica"/>
    <m/>
    <x v="6"/>
    <x v="1"/>
    <x v="1"/>
    <n v="0"/>
    <n v="0"/>
    <n v="0"/>
    <n v="0"/>
    <n v="0"/>
    <n v="0"/>
    <n v="0"/>
    <n v="0"/>
    <x v="1"/>
    <m/>
    <m/>
    <m/>
    <m/>
    <m/>
    <m/>
  </r>
  <r>
    <x v="10"/>
    <s v="Espírito Santo"/>
    <s v="Sudeste"/>
    <s v="211A_PO08 - Implementação e recuperação de insfraestrutura básica"/>
    <m/>
    <x v="6"/>
    <x v="1"/>
    <x v="2"/>
    <n v="0"/>
    <n v="0"/>
    <n v="0"/>
    <n v="0"/>
    <n v="0"/>
    <n v="0"/>
    <n v="0"/>
    <n v="0"/>
    <x v="1"/>
    <m/>
    <m/>
    <m/>
    <m/>
    <m/>
    <m/>
  </r>
  <r>
    <x v="8"/>
    <s v="Santa Catarina"/>
    <s v="Sul"/>
    <s v="211A_PO08 - Implementação e recuperação de insfraestrutura básica"/>
    <m/>
    <x v="6"/>
    <x v="0"/>
    <x v="1"/>
    <n v="0"/>
    <n v="0"/>
    <n v="100.946"/>
    <n v="443"/>
    <n v="0"/>
    <n v="0"/>
    <n v="1"/>
    <n v="40"/>
    <x v="1"/>
    <m/>
    <m/>
    <m/>
    <m/>
    <m/>
    <m/>
  </r>
  <r>
    <x v="8"/>
    <s v="Santa Catarina"/>
    <s v="Sul"/>
    <s v="211A_PO08 - Implementação e recuperação de insfraestrutura básica"/>
    <m/>
    <x v="6"/>
    <x v="0"/>
    <x v="2"/>
    <n v="0"/>
    <n v="0"/>
    <n v="0"/>
    <n v="0"/>
    <n v="0"/>
    <n v="0"/>
    <n v="0"/>
    <n v="0"/>
    <x v="1"/>
    <m/>
    <m/>
    <m/>
    <m/>
    <m/>
    <m/>
  </r>
  <r>
    <x v="8"/>
    <s v="Santa Catarina"/>
    <s v="Sul"/>
    <s v="211A_PO08 - Implementação e recuperação de insfraestrutura básica"/>
    <m/>
    <x v="6"/>
    <x v="1"/>
    <x v="3"/>
    <n v="0"/>
    <n v="0"/>
    <n v="0"/>
    <n v="0"/>
    <n v="0"/>
    <n v="0"/>
    <n v="0"/>
    <n v="0"/>
    <x v="1"/>
    <m/>
    <m/>
    <m/>
    <m/>
    <m/>
    <m/>
  </r>
  <r>
    <x v="8"/>
    <s v="Santa Catarina"/>
    <s v="Sul"/>
    <s v="211A_PO08 - Implementação e recuperação de insfraestrutura básica"/>
    <m/>
    <x v="6"/>
    <x v="1"/>
    <x v="1"/>
    <n v="0"/>
    <n v="0"/>
    <n v="0"/>
    <n v="0"/>
    <n v="0"/>
    <n v="0"/>
    <n v="0"/>
    <n v="0"/>
    <x v="1"/>
    <m/>
    <m/>
    <m/>
    <m/>
    <m/>
    <m/>
  </r>
  <r>
    <x v="8"/>
    <s v="Santa Catarina"/>
    <s v="Sul"/>
    <s v="211A_PO08 - Implementação e recuperação de insfraestrutura básica"/>
    <m/>
    <x v="6"/>
    <x v="1"/>
    <x v="2"/>
    <n v="0"/>
    <n v="0"/>
    <n v="0"/>
    <n v="0"/>
    <n v="0"/>
    <n v="0"/>
    <n v="0"/>
    <n v="0"/>
    <x v="1"/>
    <m/>
    <m/>
    <m/>
    <m/>
    <m/>
    <m/>
  </r>
  <r>
    <x v="21"/>
    <s v="Mato Grosso do Sul"/>
    <s v="Sudeste"/>
    <s v="211A_PO08 - Implementação e recuperação de insfraestrutura básica"/>
    <m/>
    <x v="6"/>
    <x v="0"/>
    <x v="1"/>
    <n v="250"/>
    <n v="1394"/>
    <n v="283"/>
    <n v="726"/>
    <n v="7"/>
    <n v="702"/>
    <n v="0"/>
    <n v="0"/>
    <x v="1"/>
    <m/>
    <m/>
    <m/>
    <m/>
    <m/>
    <m/>
  </r>
  <r>
    <x v="21"/>
    <s v="Mato Grosso do Sul"/>
    <s v="Sudeste"/>
    <s v="211A_PO08 - Implementação e recuperação de insfraestrutura básica"/>
    <m/>
    <x v="6"/>
    <x v="0"/>
    <x v="2"/>
    <n v="0"/>
    <n v="0"/>
    <n v="0"/>
    <n v="0"/>
    <n v="0"/>
    <n v="0"/>
    <n v="0"/>
    <n v="0"/>
    <x v="1"/>
    <m/>
    <m/>
    <m/>
    <m/>
    <m/>
    <m/>
  </r>
  <r>
    <x v="21"/>
    <s v="Mato Grosso do Sul"/>
    <s v="Sudeste"/>
    <s v="211A_PO08 - Implementação e recuperação de insfraestrutura básica"/>
    <m/>
    <x v="6"/>
    <x v="1"/>
    <x v="3"/>
    <n v="0"/>
    <n v="0"/>
    <n v="0"/>
    <n v="0"/>
    <n v="0"/>
    <n v="0"/>
    <n v="0"/>
    <n v="0"/>
    <x v="1"/>
    <m/>
    <m/>
    <m/>
    <m/>
    <m/>
    <m/>
  </r>
  <r>
    <x v="21"/>
    <s v="Mato Grosso do Sul"/>
    <s v="Sudeste"/>
    <s v="211A_PO08 - Implementação e recuperação de insfraestrutura básica"/>
    <m/>
    <x v="6"/>
    <x v="1"/>
    <x v="1"/>
    <n v="0"/>
    <n v="0"/>
    <n v="0"/>
    <n v="0"/>
    <n v="0"/>
    <n v="0"/>
    <n v="0"/>
    <n v="0"/>
    <x v="1"/>
    <m/>
    <m/>
    <m/>
    <m/>
    <m/>
    <m/>
  </r>
  <r>
    <x v="21"/>
    <s v="Mato Grosso do Sul"/>
    <s v="Sudeste"/>
    <s v="211A_PO08 - Implementação e recuperação de insfraestrutura básica"/>
    <m/>
    <x v="6"/>
    <x v="1"/>
    <x v="2"/>
    <n v="0"/>
    <n v="0"/>
    <n v="0"/>
    <n v="0"/>
    <n v="0"/>
    <n v="0"/>
    <n v="0"/>
    <n v="0"/>
    <x v="1"/>
    <m/>
    <m/>
    <m/>
    <m/>
    <m/>
    <m/>
  </r>
  <r>
    <x v="26"/>
    <s v="Alagoas"/>
    <s v="Nordeste"/>
    <s v="211A_PO08 - Implementação e recuperação de insfraestrutura básica"/>
    <m/>
    <x v="6"/>
    <x v="0"/>
    <x v="1"/>
    <n v="88"/>
    <n v="672"/>
    <n v="191"/>
    <n v="3048"/>
    <n v="0"/>
    <n v="0"/>
    <n v="10"/>
    <n v="1261"/>
    <x v="1"/>
    <m/>
    <m/>
    <m/>
    <m/>
    <m/>
    <m/>
  </r>
  <r>
    <x v="26"/>
    <s v="Alagoas"/>
    <s v="Nordeste"/>
    <s v="211A_PO08 - Implementação e recuperação de insfraestrutura básica"/>
    <m/>
    <x v="6"/>
    <x v="0"/>
    <x v="2"/>
    <n v="0"/>
    <n v="0"/>
    <n v="0"/>
    <n v="0"/>
    <n v="0"/>
    <n v="0"/>
    <m/>
    <n v="0"/>
    <x v="1"/>
    <m/>
    <m/>
    <m/>
    <m/>
    <m/>
    <m/>
  </r>
  <r>
    <x v="26"/>
    <s v="Alagoas"/>
    <s v="Nordeste"/>
    <s v="211A_PO08 - Implementação e recuperação de insfraestrutura básica"/>
    <m/>
    <x v="6"/>
    <x v="1"/>
    <x v="3"/>
    <n v="0"/>
    <n v="0"/>
    <n v="0"/>
    <n v="0"/>
    <n v="0"/>
    <n v="0"/>
    <n v="0"/>
    <n v="0"/>
    <x v="1"/>
    <m/>
    <m/>
    <m/>
    <m/>
    <m/>
    <m/>
  </r>
  <r>
    <x v="26"/>
    <s v="Alagoas"/>
    <s v="Nordeste"/>
    <s v="211A_PO08 - Implementação e recuperação de insfraestrutura básica"/>
    <m/>
    <x v="6"/>
    <x v="1"/>
    <x v="1"/>
    <n v="0"/>
    <n v="0"/>
    <n v="0"/>
    <n v="0"/>
    <n v="0"/>
    <n v="0"/>
    <n v="9.8699999999999992"/>
    <n v="1251"/>
    <x v="1"/>
    <m/>
    <m/>
    <m/>
    <m/>
    <m/>
    <m/>
  </r>
  <r>
    <x v="26"/>
    <s v="Alagoas"/>
    <s v="Nordeste"/>
    <s v="211A_PO08 - Implementação e recuperação de insfraestrutura básica"/>
    <m/>
    <x v="6"/>
    <x v="1"/>
    <x v="2"/>
    <n v="0"/>
    <n v="0"/>
    <n v="0"/>
    <n v="0"/>
    <n v="0"/>
    <n v="0"/>
    <n v="0"/>
    <n v="0"/>
    <x v="1"/>
    <m/>
    <m/>
    <m/>
    <m/>
    <m/>
    <m/>
  </r>
  <r>
    <x v="1"/>
    <s v="Bahia"/>
    <s v="Nordeste"/>
    <s v="211A_PO08 - Implementação e recuperação de insfraestrutura básica"/>
    <m/>
    <x v="6"/>
    <x v="0"/>
    <x v="1"/>
    <n v="0"/>
    <n v="0"/>
    <n v="501.54"/>
    <n v="0"/>
    <n v="0"/>
    <n v="0"/>
    <n v="0"/>
    <n v="0"/>
    <x v="1"/>
    <m/>
    <m/>
    <m/>
    <m/>
    <m/>
    <m/>
  </r>
  <r>
    <x v="1"/>
    <s v="Bahia"/>
    <s v="Nordeste"/>
    <s v="211A_PO08 - Implementação e recuperação de insfraestrutura básica"/>
    <m/>
    <x v="6"/>
    <x v="0"/>
    <x v="2"/>
    <n v="0"/>
    <n v="0"/>
    <n v="0"/>
    <n v="0"/>
    <n v="0"/>
    <n v="0"/>
    <n v="0"/>
    <n v="0"/>
    <x v="1"/>
    <m/>
    <m/>
    <m/>
    <m/>
    <m/>
    <m/>
  </r>
  <r>
    <x v="1"/>
    <s v="Bahia"/>
    <s v="Nordeste"/>
    <s v="211A_PO08 - Implementação e recuperação de insfraestrutura básica"/>
    <m/>
    <x v="6"/>
    <x v="1"/>
    <x v="3"/>
    <n v="0"/>
    <n v="0"/>
    <n v="0"/>
    <n v="0"/>
    <n v="0"/>
    <n v="0"/>
    <n v="0"/>
    <n v="0"/>
    <x v="1"/>
    <m/>
    <m/>
    <m/>
    <m/>
    <m/>
    <m/>
  </r>
  <r>
    <x v="1"/>
    <s v="Bahia"/>
    <s v="Nordeste"/>
    <s v="211A_PO08 - Implementação e recuperação de insfraestrutura básica"/>
    <m/>
    <x v="6"/>
    <x v="1"/>
    <x v="1"/>
    <n v="0"/>
    <n v="0"/>
    <n v="186.22"/>
    <n v="0"/>
    <n v="0"/>
    <n v="0"/>
    <n v="0"/>
    <n v="0"/>
    <x v="1"/>
    <m/>
    <m/>
    <m/>
    <m/>
    <m/>
    <m/>
  </r>
  <r>
    <x v="1"/>
    <s v="Bahia"/>
    <s v="Nordeste"/>
    <s v="211A_PO08 - Implementação e recuperação de insfraestrutura básica"/>
    <m/>
    <x v="6"/>
    <x v="1"/>
    <x v="2"/>
    <n v="0"/>
    <n v="0"/>
    <n v="0"/>
    <n v="0"/>
    <n v="0"/>
    <n v="0"/>
    <n v="0"/>
    <n v="0"/>
    <x v="1"/>
    <m/>
    <m/>
    <m/>
    <m/>
    <m/>
    <m/>
  </r>
  <r>
    <x v="22"/>
    <s v="Rondonia"/>
    <s v="NORTE"/>
    <s v="211A_PO08 - Implementação e recuperação de insfraestrutura básica"/>
    <m/>
    <x v="6"/>
    <x v="0"/>
    <x v="1"/>
    <n v="75.076999999999998"/>
    <n v="969"/>
    <n v="221.96299999999999"/>
    <n v="1796"/>
    <n v="0"/>
    <n v="0"/>
    <n v="0"/>
    <n v="0"/>
    <x v="1"/>
    <m/>
    <m/>
    <m/>
    <m/>
    <m/>
    <m/>
  </r>
  <r>
    <x v="22"/>
    <s v="Rondonia"/>
    <s v="NORTE"/>
    <s v="211A_PO08 - Implementação e recuperação de insfraestrutura básica"/>
    <m/>
    <x v="6"/>
    <x v="0"/>
    <x v="2"/>
    <n v="0"/>
    <n v="0"/>
    <n v="0"/>
    <n v="0"/>
    <n v="0"/>
    <n v="0"/>
    <n v="0"/>
    <n v="0"/>
    <x v="1"/>
    <m/>
    <m/>
    <m/>
    <m/>
    <m/>
    <m/>
  </r>
  <r>
    <x v="22"/>
    <s v="Rondonia"/>
    <s v="NORTE"/>
    <s v="211A_PO08 - Implementação e recuperação de insfraestrutura básica"/>
    <m/>
    <x v="6"/>
    <x v="1"/>
    <x v="3"/>
    <n v="0"/>
    <n v="0"/>
    <n v="0"/>
    <n v="0"/>
    <n v="0"/>
    <n v="0"/>
    <n v="0"/>
    <n v="0"/>
    <x v="1"/>
    <m/>
    <m/>
    <m/>
    <m/>
    <m/>
    <m/>
  </r>
  <r>
    <x v="22"/>
    <s v="Rondonia"/>
    <s v="NORTE"/>
    <s v="211A_PO08 - Implementação e recuperação de insfraestrutura básica"/>
    <m/>
    <x v="6"/>
    <x v="1"/>
    <x v="1"/>
    <n v="0"/>
    <n v="0"/>
    <n v="0"/>
    <n v="0"/>
    <n v="0"/>
    <n v="0"/>
    <n v="0"/>
    <n v="0"/>
    <x v="1"/>
    <m/>
    <m/>
    <m/>
    <m/>
    <m/>
    <m/>
  </r>
  <r>
    <x v="22"/>
    <s v="Rondonia"/>
    <s v="NORTE"/>
    <s v="211A_PO08 - Implementação e recuperação de insfraestrutura básica"/>
    <m/>
    <x v="6"/>
    <x v="1"/>
    <x v="2"/>
    <n v="0"/>
    <n v="0"/>
    <n v="0"/>
    <n v="0"/>
    <n v="0"/>
    <n v="0"/>
    <n v="0"/>
    <n v="0"/>
    <x v="1"/>
    <m/>
    <m/>
    <m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62">
  <r>
    <x v="0"/>
    <s v="Pará"/>
    <s v="NORTE"/>
    <s v="211A_PO0C - Gestão e Regularização Ambiental em Projetos de Assentamento da Reforma Agrária"/>
    <m/>
    <x v="0"/>
    <x v="0"/>
    <x v="0"/>
    <s v="nulo"/>
    <s v="nulo"/>
    <s v="nulo"/>
    <s v="nulo"/>
    <s v="nulo"/>
    <s v="nulo"/>
    <n v="0"/>
    <n v="0"/>
    <n v="0"/>
    <n v="0"/>
    <n v="0"/>
    <n v="0"/>
    <n v="19"/>
    <n v="8"/>
    <n v="852"/>
    <n v="0"/>
    <n v="0"/>
    <n v="0"/>
    <s v="nulo"/>
    <s v="nulo"/>
    <s v="nulo"/>
    <x v="0"/>
    <m/>
    <m/>
    <m/>
    <m/>
    <m/>
    <m/>
  </r>
  <r>
    <x v="0"/>
    <s v="Pará"/>
    <s v="NORTE"/>
    <s v="211A_PO0C - Gestão e Regularização Ambiental em Projetos de Assentamento da Reforma Agrária"/>
    <m/>
    <x v="0"/>
    <x v="0"/>
    <x v="1"/>
    <s v="nulo"/>
    <s v="nulo"/>
    <s v="nulo"/>
    <s v="nulo"/>
    <s v="nulo"/>
    <s v="nulo"/>
    <n v="0"/>
    <n v="0"/>
    <n v="0"/>
    <n v="0"/>
    <n v="0"/>
    <n v="0"/>
    <n v="19"/>
    <n v="8"/>
    <n v="852"/>
    <n v="0"/>
    <n v="0"/>
    <n v="0"/>
    <s v="nulo"/>
    <s v="nulo"/>
    <s v="nulo"/>
    <x v="0"/>
    <m/>
    <m/>
    <m/>
    <m/>
    <m/>
    <m/>
  </r>
  <r>
    <x v="0"/>
    <s v="Pará"/>
    <s v="NORTE"/>
    <s v="211A_PO0C - Gestão e Regularização Ambiental em Projetos de Assentamento da Reforma Agrária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0"/>
    <s v="Pará"/>
    <s v="NORTE"/>
    <s v="211A_PO0C - Gestão e Regularização Ambiental em Projetos de Assentamento da Reforma Agrária"/>
    <m/>
    <x v="0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0"/>
    <s v="Pará"/>
    <s v="NORTE"/>
    <s v="211A_PO0C - Gestão e Regularização Ambiental em Projetos de Assentamento da Reforma Agrária"/>
    <m/>
    <x v="0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0"/>
    <s v="Pará"/>
    <s v="NORTE"/>
    <s v="211A_PO0C - Gestão e Regularização Ambiental em Projetos de Assentamento da Reforma Agrária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0"/>
    <s v="Pará"/>
    <s v="NORTE"/>
    <s v="211A_PO0C - Gestão e Regularização Ambiental em Projetos de Assentamento da Reforma Agrária"/>
    <m/>
    <x v="1"/>
    <x v="0"/>
    <x v="0"/>
    <s v="nulo"/>
    <s v="nulo"/>
    <s v="nulo"/>
    <s v="nulo"/>
    <s v="nulo"/>
    <s v="nulo"/>
    <n v="0"/>
    <n v="0"/>
    <n v="0"/>
    <n v="0"/>
    <n v="0"/>
    <n v="0"/>
    <n v="19"/>
    <n v="8"/>
    <n v="852"/>
    <n v="0"/>
    <n v="0"/>
    <n v="0"/>
    <s v="nulo"/>
    <s v="nulo"/>
    <s v="nulo"/>
    <x v="0"/>
    <m/>
    <m/>
    <m/>
    <m/>
    <m/>
    <m/>
  </r>
  <r>
    <x v="0"/>
    <s v="Pará"/>
    <s v="NORTE"/>
    <s v="211A_PO0C - Gestão e Regularização Ambiental em Projetos de Assentamento da Reforma Agrária"/>
    <m/>
    <x v="1"/>
    <x v="0"/>
    <x v="1"/>
    <s v="nulo"/>
    <s v="nulo"/>
    <s v="nulo"/>
    <s v="nulo"/>
    <s v="nulo"/>
    <s v="nulo"/>
    <n v="0"/>
    <n v="0"/>
    <n v="0"/>
    <n v="0"/>
    <n v="0"/>
    <n v="0"/>
    <n v="19"/>
    <n v="8"/>
    <n v="852"/>
    <n v="0"/>
    <n v="0"/>
    <n v="0"/>
    <s v="nulo"/>
    <s v="nulo"/>
    <s v="nulo"/>
    <x v="0"/>
    <m/>
    <m/>
    <m/>
    <m/>
    <m/>
    <m/>
  </r>
  <r>
    <x v="0"/>
    <s v="Pará"/>
    <s v="NORTE"/>
    <s v="211A_PO0C - Gestão e Regularização Ambiental em Projetos de Assentamento da Reforma Agrária"/>
    <m/>
    <x v="1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0"/>
    <s v="Pará"/>
    <s v="NORTE"/>
    <s v="211A_PO0C - Gestão e Regularização Ambiental em Projetos de Assentamento da Reforma Agrária"/>
    <m/>
    <x v="1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0"/>
    <s v="Pará"/>
    <s v="NORTE"/>
    <s v="211A_PO0C - Gestão e Regularização Ambiental em Projetos de Assentamento da Reforma Agrária"/>
    <m/>
    <x v="1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0"/>
    <s v="Pará"/>
    <s v="NORTE"/>
    <s v="211A_PO0C - Gestão e Regularização Ambiental em Projetos de Assentamento da Reforma Agrária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0"/>
    <s v="Pará"/>
    <s v="NORTE"/>
    <s v="211A_PO0C - Gestão e Regularização Ambiental em Projetos de Assentamento da Reforma Agrária"/>
    <m/>
    <x v="2"/>
    <x v="0"/>
    <x v="0"/>
    <s v="nulo"/>
    <s v="nulo"/>
    <s v="nulo"/>
    <s v="nulo"/>
    <s v="nulo"/>
    <s v="nulo"/>
    <n v="0"/>
    <n v="0"/>
    <n v="0"/>
    <n v="0"/>
    <n v="0"/>
    <n v="0"/>
    <n v="19"/>
    <n v="8"/>
    <n v="852"/>
    <n v="0"/>
    <n v="0"/>
    <n v="0"/>
    <s v="nulo"/>
    <s v="nulo"/>
    <s v="nulo"/>
    <x v="0"/>
    <m/>
    <m/>
    <m/>
    <m/>
    <m/>
    <m/>
  </r>
  <r>
    <x v="0"/>
    <s v="Pará"/>
    <s v="NORTE"/>
    <s v="211A_PO0C - Gestão e Regularização Ambiental em Projetos de Assentamento da Reforma Agrária"/>
    <m/>
    <x v="2"/>
    <x v="0"/>
    <x v="1"/>
    <s v="nulo"/>
    <s v="nulo"/>
    <s v="nulo"/>
    <s v="nulo"/>
    <s v="nulo"/>
    <s v="nulo"/>
    <n v="0"/>
    <n v="0"/>
    <n v="0"/>
    <n v="0"/>
    <n v="0"/>
    <n v="0"/>
    <n v="7"/>
    <n v="5"/>
    <n v="555"/>
    <n v="0"/>
    <n v="0"/>
    <n v="0"/>
    <s v="nulo"/>
    <s v="nulo"/>
    <s v="nulo"/>
    <x v="0"/>
    <m/>
    <m/>
    <m/>
    <m/>
    <m/>
    <m/>
  </r>
  <r>
    <x v="0"/>
    <s v="Pará"/>
    <s v="NORTE"/>
    <s v="211A_PO0C - Gestão e Regularização Ambiental em Projetos de Assentamento da Reforma Agrária"/>
    <m/>
    <x v="2"/>
    <x v="0"/>
    <x v="2"/>
    <n v="0"/>
    <n v="0"/>
    <n v="0"/>
    <n v="0"/>
    <n v="0"/>
    <n v="0"/>
    <n v="0"/>
    <n v="0"/>
    <n v="0"/>
    <n v="0"/>
    <n v="0"/>
    <n v="0"/>
    <n v="12"/>
    <n v="3"/>
    <n v="297"/>
    <n v="0"/>
    <n v="0"/>
    <n v="0"/>
    <n v="0"/>
    <n v="0"/>
    <n v="0"/>
    <x v="0"/>
    <m/>
    <m/>
    <m/>
    <m/>
    <m/>
    <m/>
  </r>
  <r>
    <x v="0"/>
    <s v="Pará"/>
    <s v="NORTE"/>
    <s v="211A_PO0C - Gestão e Regularização Ambiental em Projetos de Assentamento da Reforma Agrária"/>
    <m/>
    <x v="2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0"/>
    <s v="Pará"/>
    <s v="NORTE"/>
    <s v="211A_PO0C - Gestão e Regularização Ambiental em Projetos de Assentamento da Reforma Agrária"/>
    <m/>
    <x v="2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0"/>
    <s v="Pará"/>
    <s v="NORTE"/>
    <s v="211A_PO0C - Gestão e Regularização Ambiental em Projetos de Assentamento da Reforma Agrária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0"/>
    <s v="Pará"/>
    <s v="NORTE"/>
    <s v="211A_PO0C - Gestão e Regularização Ambiental em Projetos de Assentamento da Reforma Agrária"/>
    <m/>
    <x v="3"/>
    <x v="0"/>
    <x v="0"/>
    <s v="nulo"/>
    <s v="nulo"/>
    <s v="nulo"/>
    <s v="nulo"/>
    <s v="nulo"/>
    <s v="nulo"/>
    <n v="0"/>
    <n v="0"/>
    <n v="0"/>
    <n v="0"/>
    <n v="0"/>
    <n v="0"/>
    <n v="19"/>
    <n v="8"/>
    <n v="852"/>
    <n v="0"/>
    <n v="0"/>
    <n v="0"/>
    <s v="nulo"/>
    <s v="nulo"/>
    <s v="nulo"/>
    <x v="0"/>
    <m/>
    <m/>
    <m/>
    <m/>
    <m/>
    <m/>
  </r>
  <r>
    <x v="0"/>
    <s v="Pará"/>
    <s v="NORTE"/>
    <s v="211A_PO0C - Gestão e Regularização Ambiental em Projetos de Assentamento da Reforma Agrária"/>
    <m/>
    <x v="3"/>
    <x v="0"/>
    <x v="1"/>
    <s v="nulo"/>
    <s v="nulo"/>
    <s v="nulo"/>
    <s v="nulo"/>
    <s v="nulo"/>
    <s v="nulo"/>
    <n v="0"/>
    <n v="0"/>
    <n v="0"/>
    <n v="0"/>
    <n v="0"/>
    <n v="0"/>
    <n v="7"/>
    <n v="5"/>
    <n v="555"/>
    <n v="0"/>
    <n v="0"/>
    <n v="0"/>
    <s v="nulo"/>
    <s v="nulo"/>
    <s v="nulo"/>
    <x v="0"/>
    <m/>
    <m/>
    <m/>
    <m/>
    <m/>
    <m/>
  </r>
  <r>
    <x v="0"/>
    <s v="Pará"/>
    <s v="NORTE"/>
    <s v="211A_PO0C - Gestão e Regularização Ambiental em Projetos de Assentamento da Reforma Agrária"/>
    <m/>
    <x v="3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0"/>
    <s v="Pará"/>
    <s v="NORTE"/>
    <s v="211A_PO0C - Gestão e Regularização Ambiental em Projetos de Assentamento da Reforma Agrária"/>
    <m/>
    <x v="3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0"/>
    <s v="Pará"/>
    <s v="NORTE"/>
    <s v="211A_PO0C - Gestão e Regularização Ambiental em Projetos de Assentamento da Reforma Agrária"/>
    <m/>
    <x v="3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0"/>
    <s v="Pará"/>
    <s v="NORTE"/>
    <s v="211A_PO0C - Gestão e Regularização Ambiental em Projetos de Assentamento da Reforma Agrária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0"/>
    <s v="Pará"/>
    <s v="NORTE"/>
    <s v="211A_PO0C - Gestão e Regularização Ambiental em Projetos de Assentamento da Reforma Agrária"/>
    <m/>
    <x v="4"/>
    <x v="0"/>
    <x v="0"/>
    <s v="nulo"/>
    <s v="nulo"/>
    <s v="nulo"/>
    <s v="nulo"/>
    <s v="nulo"/>
    <s v="nulo"/>
    <n v="0"/>
    <n v="0"/>
    <n v="0"/>
    <n v="0"/>
    <n v="0"/>
    <n v="0"/>
    <n v="19"/>
    <n v="8"/>
    <n v="852"/>
    <n v="0"/>
    <n v="0"/>
    <n v="0"/>
    <s v="nulo"/>
    <s v="nulo"/>
    <s v="nulo"/>
    <x v="0"/>
    <m/>
    <m/>
    <m/>
    <m/>
    <m/>
    <m/>
  </r>
  <r>
    <x v="0"/>
    <s v="Pará"/>
    <s v="NORTE"/>
    <s v="211A_PO0C - Gestão e Regularização Ambiental em Projetos de Assentamento da Reforma Agrária"/>
    <m/>
    <x v="4"/>
    <x v="0"/>
    <x v="1"/>
    <s v="nulo"/>
    <s v="nulo"/>
    <s v="nulo"/>
    <s v="nulo"/>
    <s v="nulo"/>
    <s v="nulo"/>
    <n v="0"/>
    <n v="0"/>
    <n v="0"/>
    <n v="0"/>
    <n v="0"/>
    <n v="0"/>
    <n v="7"/>
    <n v="5"/>
    <n v="555"/>
    <n v="0"/>
    <n v="0"/>
    <n v="0"/>
    <s v="nulo"/>
    <s v="nulo"/>
    <s v="nulo"/>
    <x v="0"/>
    <m/>
    <m/>
    <m/>
    <m/>
    <m/>
    <m/>
  </r>
  <r>
    <x v="0"/>
    <s v="Pará"/>
    <s v="NORTE"/>
    <s v="211A_PO0C - Gestão e Regularização Ambiental em Projetos de Assentamento da Reforma Agrária"/>
    <m/>
    <x v="4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0"/>
    <s v="Pará"/>
    <s v="NORTE"/>
    <s v="211A_PO0C - Gestão e Regularização Ambiental em Projetos de Assentamento da Reforma Agrária"/>
    <m/>
    <x v="4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0"/>
    <s v="Pará"/>
    <s v="NORTE"/>
    <s v="211A_PO0C - Gestão e Regularização Ambiental em Projetos de Assentamento da Reforma Agrária"/>
    <m/>
    <x v="4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0"/>
    <s v="Pará"/>
    <s v="NORTE"/>
    <s v="211A_PO0C - Gestão e Regularização Ambiental em Projetos de Assentamento da Reforma Agrária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"/>
    <s v="Bahia"/>
    <s v="Nordeste"/>
    <s v="211A_PO0C - Gestão e Regularização Ambiental em Projetos de Assentamento da Reforma Agrária"/>
    <m/>
    <x v="0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"/>
    <s v="Bahia"/>
    <s v="Nordeste"/>
    <s v="211A_PO0C - Gestão e Regularização Ambiental em Projetos de Assentamento da Reforma Agrária"/>
    <m/>
    <x v="0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"/>
    <s v="Bahia"/>
    <s v="Nordeste"/>
    <s v="211A_PO0C - Gestão e Regularização Ambiental em Projetos de Assentamento da Reforma Agrária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"/>
    <s v="Bahia"/>
    <s v="Nordeste"/>
    <s v="211A_PO0C - Gestão e Regularização Ambiental em Projetos de Assentamento da Reforma Agrária"/>
    <m/>
    <x v="0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"/>
    <s v="Bahia"/>
    <s v="Nordeste"/>
    <s v="211A_PO0C - Gestão e Regularização Ambiental em Projetos de Assentamento da Reforma Agrária"/>
    <m/>
    <x v="0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"/>
    <s v="Bahia"/>
    <s v="Nordeste"/>
    <s v="211A_PO0C - Gestão e Regularização Ambiental em Projetos de Assentamento da Reforma Agrária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"/>
    <s v="Bahia"/>
    <s v="Nordeste"/>
    <s v="211A_PO0C - Gestão e Regularização Ambiental em Projetos de Assentamento da Reforma Agrária"/>
    <m/>
    <x v="1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"/>
    <s v="Bahia"/>
    <s v="Nordeste"/>
    <s v="211A_PO0C - Gestão e Regularização Ambiental em Projetos de Assentamento da Reforma Agrária"/>
    <m/>
    <x v="1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"/>
    <s v="Bahia"/>
    <s v="Nordeste"/>
    <s v="211A_PO0C - Gestão e Regularização Ambiental em Projetos de Assentamento da Reforma Agrária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"/>
    <s v="Bahia"/>
    <s v="Nordeste"/>
    <s v="211A_PO0C - Gestão e Regularização Ambiental em Projetos de Assentamento da Reforma Agrária"/>
    <m/>
    <x v="2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"/>
    <s v="Bahia"/>
    <s v="Nordeste"/>
    <s v="211A_PO0C - Gestão e Regularização Ambiental em Projetos de Assentamento da Reforma Agrária"/>
    <m/>
    <x v="2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"/>
    <s v="Bahia"/>
    <s v="Nordeste"/>
    <s v="211A_PO0C - Gestão e Regularização Ambiental em Projetos de Assentamento da Reforma Agrária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"/>
    <s v="Bahia"/>
    <s v="Nordeste"/>
    <s v="211A_PO0C - Gestão e Regularização Ambiental em Projetos de Assentamento da Reforma Agrária"/>
    <m/>
    <x v="3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"/>
    <s v="Bahia"/>
    <s v="Nordeste"/>
    <s v="211A_PO0C - Gestão e Regularização Ambiental em Projetos de Assentamento da Reforma Agrária"/>
    <m/>
    <x v="3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"/>
    <s v="Bahia"/>
    <s v="Nordeste"/>
    <s v="211A_PO0C - Gestão e Regularização Ambiental em Projetos de Assentamento da Reforma Agrária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"/>
    <s v="Bahia"/>
    <s v="Nordeste"/>
    <s v="211A_PO0C - Gestão e Regularização Ambiental em Projetos de Assentamento da Reforma Agrária"/>
    <m/>
    <x v="4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"/>
    <s v="Bahia"/>
    <s v="Nordeste"/>
    <s v="211A_PO0C - Gestão e Regularização Ambiental em Projetos de Assentamento da Reforma Agrária"/>
    <m/>
    <x v="4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"/>
    <s v="Bahia"/>
    <s v="Nordeste"/>
    <s v="211A_PO0C - Gestão e Regularização Ambiental em Projetos de Assentamento da Reforma Agrária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"/>
    <s v="Rio Grande do Norte"/>
    <s v="Nordeste"/>
    <s v="211A_PO0C - Gestão e Regularização Ambiental em Projetos de Assentamento da Reforma Agrária"/>
    <m/>
    <x v="0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"/>
    <s v="Rio Grande do Norte"/>
    <s v="Nordeste"/>
    <s v="211A_PO0C - Gestão e Regularização Ambiental em Projetos de Assentamento da Reforma Agrária"/>
    <m/>
    <x v="0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"/>
    <s v="Rio Grande do Norte"/>
    <s v="Nordeste"/>
    <s v="211A_PO0C - Gestão e Regularização Ambiental em Projetos de Assentamento da Reforma Agrária"/>
    <m/>
    <x v="0"/>
    <x v="0"/>
    <x v="2"/>
    <n v="0"/>
    <n v="0"/>
    <n v="0"/>
    <n v="26"/>
    <n v="1"/>
    <n v="438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"/>
    <s v="Rio Grande do Norte"/>
    <s v="Nordeste"/>
    <s v="211A_PO0C - Gestão e Regularização Ambiental em Projetos de Assentamento da Reforma Agrária"/>
    <m/>
    <x v="0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"/>
    <s v="Rio Grande do Norte"/>
    <s v="Nordeste"/>
    <s v="211A_PO0C - Gestão e Regularização Ambiental em Projetos de Assentamento da Reforma Agrária"/>
    <m/>
    <x v="0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"/>
    <s v="Rio Grande do Norte"/>
    <s v="Nordeste"/>
    <s v="211A_PO0C - Gestão e Regularização Ambiental em Projetos de Assentamento da Reforma Agrária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"/>
    <s v="Rio Grande do Norte"/>
    <s v="Nordeste"/>
    <s v="211A_PO0C - Gestão e Regularização Ambiental em Projetos de Assentamento da Reforma Agrária"/>
    <m/>
    <x v="1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"/>
    <s v="Rio Grande do Norte"/>
    <s v="Nordeste"/>
    <s v="211A_PO0C - Gestão e Regularização Ambiental em Projetos de Assentamento da Reforma Agrária"/>
    <m/>
    <x v="1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"/>
    <s v="Rio Grande do Norte"/>
    <s v="Nordeste"/>
    <s v="211A_PO0C - Gestão e Regularização Ambiental em Projetos de Assentamento da Reforma Agrária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"/>
    <s v="Rio Grande do Norte"/>
    <s v="Nordeste"/>
    <s v="211A_PO0C - Gestão e Regularização Ambiental em Projetos de Assentamento da Reforma Agrária"/>
    <m/>
    <x v="2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"/>
    <s v="Rio Grande do Norte"/>
    <s v="Nordeste"/>
    <s v="211A_PO0C - Gestão e Regularização Ambiental em Projetos de Assentamento da Reforma Agrária"/>
    <m/>
    <x v="2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"/>
    <s v="Rio Grande do Norte"/>
    <s v="Nordeste"/>
    <s v="211A_PO0C - Gestão e Regularização Ambiental em Projetos de Assentamento da Reforma Agrária"/>
    <m/>
    <x v="2"/>
    <x v="1"/>
    <x v="2"/>
    <n v="204"/>
    <n v="1"/>
    <n v="5130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"/>
    <s v="Rio Grande do Norte"/>
    <s v="Nordeste"/>
    <s v="211A_PO0C - Gestão e Regularização Ambiental em Projetos de Assentamento da Reforma Agrária"/>
    <m/>
    <x v="3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"/>
    <s v="Rio Grande do Norte"/>
    <s v="Nordeste"/>
    <s v="211A_PO0C - Gestão e Regularização Ambiental em Projetos de Assentamento da Reforma Agrária"/>
    <m/>
    <x v="3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"/>
    <s v="Rio Grande do Norte"/>
    <s v="Nordeste"/>
    <s v="211A_PO0C - Gestão e Regularização Ambiental em Projetos de Assentamento da Reforma Agrária"/>
    <m/>
    <x v="3"/>
    <x v="1"/>
    <x v="2"/>
    <n v="805"/>
    <n v="7"/>
    <n v="210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"/>
    <s v="Rio Grande do Norte"/>
    <s v="Nordeste"/>
    <s v="211A_PO0C - Gestão e Regularização Ambiental em Projetos de Assentamento da Reforma Agrária"/>
    <m/>
    <x v="4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"/>
    <s v="Rio Grande do Norte"/>
    <s v="Nordeste"/>
    <s v="211A_PO0C - Gestão e Regularização Ambiental em Projetos de Assentamento da Reforma Agrária"/>
    <m/>
    <x v="4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"/>
    <s v="Rio Grande do Norte"/>
    <s v="Nordeste"/>
    <s v="211A_PO0C - Gestão e Regularização Ambiental em Projetos de Assentamento da Reforma Agrária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3"/>
    <s v="Rio de Janeiro"/>
    <s v="Sudeste"/>
    <s v="211A_PO0C - Gestão e Regularização Ambiental em Projetos de Assentamento da Reforma Agrária"/>
    <m/>
    <x v="0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3"/>
    <s v="Rio de Janeiro"/>
    <s v="Sudeste"/>
    <s v="211A_PO0C - Gestão e Regularização Ambiental em Projetos de Assentamento da Reforma Agrária"/>
    <m/>
    <x v="0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3"/>
    <s v="Rio de Janeiro"/>
    <s v="Sudeste"/>
    <s v="211A_PO0C - Gestão e Regularização Ambiental em Projetos de Assentamento da Reforma Agrária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3"/>
    <s v="Rio de Janeiro"/>
    <s v="Sudeste"/>
    <s v="211A_PO0C - Gestão e Regularização Ambiental em Projetos de Assentamento da Reforma Agrária"/>
    <m/>
    <x v="0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3"/>
    <s v="Rio de Janeiro"/>
    <s v="Sudeste"/>
    <s v="211A_PO0C - Gestão e Regularização Ambiental em Projetos de Assentamento da Reforma Agrária"/>
    <m/>
    <x v="0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3"/>
    <s v="Rio de Janeiro"/>
    <s v="Sudeste"/>
    <s v="211A_PO0C - Gestão e Regularização Ambiental em Projetos de Assentamento da Reforma Agrária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3"/>
    <s v="Rio de Janeiro"/>
    <s v="Sudeste"/>
    <s v="211A_PO0C - Gestão e Regularização Ambiental em Projetos de Assentamento da Reforma Agrária"/>
    <m/>
    <x v="1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3"/>
    <s v="Rio de Janeiro"/>
    <s v="Sudeste"/>
    <s v="211A_PO0C - Gestão e Regularização Ambiental em Projetos de Assentamento da Reforma Agrária"/>
    <m/>
    <x v="1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3"/>
    <s v="Rio de Janeiro"/>
    <s v="Sudeste"/>
    <s v="211A_PO0C - Gestão e Regularização Ambiental em Projetos de Assentamento da Reforma Agrária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3"/>
    <s v="Rio de Janeiro"/>
    <s v="Sudeste"/>
    <s v="211A_PO0C - Gestão e Regularização Ambiental em Projetos de Assentamento da Reforma Agrária"/>
    <m/>
    <x v="2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3"/>
    <s v="Rio de Janeiro"/>
    <s v="Sudeste"/>
    <s v="211A_PO0C - Gestão e Regularização Ambiental em Projetos de Assentamento da Reforma Agrária"/>
    <m/>
    <x v="2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3"/>
    <s v="Rio de Janeiro"/>
    <s v="Sudeste"/>
    <s v="211A_PO0C - Gestão e Regularização Ambiental em Projetos de Assentamento da Reforma Agrária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3"/>
    <s v="Rio de Janeiro"/>
    <s v="Sudeste"/>
    <s v="211A_PO0C - Gestão e Regularização Ambiental em Projetos de Assentamento da Reforma Agrária"/>
    <m/>
    <x v="3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3"/>
    <s v="Rio de Janeiro"/>
    <s v="Sudeste"/>
    <s v="211A_PO0C - Gestão e Regularização Ambiental em Projetos de Assentamento da Reforma Agrária"/>
    <m/>
    <x v="3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3"/>
    <s v="Rio de Janeiro"/>
    <s v="Sudeste"/>
    <s v="211A_PO0C - Gestão e Regularização Ambiental em Projetos de Assentamento da Reforma Agrária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3"/>
    <s v="Rio de Janeiro"/>
    <s v="Sudeste"/>
    <s v="211A_PO0C - Gestão e Regularização Ambiental em Projetos de Assentamento da Reforma Agrária"/>
    <m/>
    <x v="4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3"/>
    <s v="Rio de Janeiro"/>
    <s v="Sudeste"/>
    <s v="211A_PO0C - Gestão e Regularização Ambiental em Projetos de Assentamento da Reforma Agrária"/>
    <m/>
    <x v="4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3"/>
    <s v="Rio de Janeiro"/>
    <s v="Sudeste"/>
    <s v="211A_PO0C - Gestão e Regularização Ambiental em Projetos de Assentamento da Reforma Agrária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4"/>
    <s v="Amazonas"/>
    <s v="NORTE"/>
    <s v="211A_PO0C - Gestão e Regularização Ambiental em Projetos de Assentamento da Reforma Agrária"/>
    <m/>
    <x v="0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4"/>
    <s v="Amazonas"/>
    <s v="NORTE"/>
    <s v="211A_PO0C - Gestão e Regularização Ambiental em Projetos de Assentamento da Reforma Agrária"/>
    <m/>
    <x v="0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4"/>
    <s v="Amazonas"/>
    <s v="NORTE"/>
    <s v="211A_PO0C - Gestão e Regularização Ambiental em Projetos de Assentamento da Reforma Agrária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4"/>
    <s v="Amazonas"/>
    <s v="NORTE"/>
    <s v="211A_PO0C - Gestão e Regularização Ambiental em Projetos de Assentamento da Reforma Agrária"/>
    <m/>
    <x v="0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4"/>
    <s v="Amazonas"/>
    <s v="NORTE"/>
    <s v="211A_PO0C - Gestão e Regularização Ambiental em Projetos de Assentamento da Reforma Agrária"/>
    <m/>
    <x v="0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4"/>
    <s v="Amazonas"/>
    <s v="NORTE"/>
    <s v="211A_PO0C - Gestão e Regularização Ambiental em Projetos de Assentamento da Reforma Agrária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4"/>
    <s v="Amazonas"/>
    <s v="NORTE"/>
    <s v="211A_PO0C - Gestão e Regularização Ambiental em Projetos de Assentamento da Reforma Agrária"/>
    <m/>
    <x v="1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4"/>
    <s v="Amazonas"/>
    <s v="NORTE"/>
    <s v="211A_PO0C - Gestão e Regularização Ambiental em Projetos de Assentamento da Reforma Agrária"/>
    <m/>
    <x v="1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4"/>
    <s v="Amazonas"/>
    <s v="NORTE"/>
    <s v="211A_PO0C - Gestão e Regularização Ambiental em Projetos de Assentamento da Reforma Agrária"/>
    <m/>
    <x v="1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4"/>
    <s v="Amazonas"/>
    <s v="NORTE"/>
    <s v="211A_PO0C - Gestão e Regularização Ambiental em Projetos de Assentamento da Reforma Agrária"/>
    <m/>
    <x v="1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4"/>
    <s v="Amazonas"/>
    <s v="NORTE"/>
    <s v="211A_PO0C - Gestão e Regularização Ambiental em Projetos de Assentamento da Reforma Agrária"/>
    <m/>
    <x v="1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4"/>
    <s v="Amazonas"/>
    <s v="NORTE"/>
    <s v="211A_PO0C - Gestão e Regularização Ambiental em Projetos de Assentamento da Reforma Agrária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4"/>
    <s v="Amazonas"/>
    <s v="NORTE"/>
    <s v="211A_PO0C - Gestão e Regularização Ambiental em Projetos de Assentamento da Reforma Agrária"/>
    <m/>
    <x v="2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4"/>
    <s v="Amazonas"/>
    <s v="NORTE"/>
    <s v="211A_PO0C - Gestão e Regularização Ambiental em Projetos de Assentamento da Reforma Agrária"/>
    <m/>
    <x v="2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4"/>
    <s v="Amazonas"/>
    <s v="NORTE"/>
    <s v="211A_PO0C - Gestão e Regularização Ambiental em Projetos de Assentamento da Reforma Agrária"/>
    <m/>
    <x v="2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4"/>
    <s v="Amazonas"/>
    <s v="NORTE"/>
    <s v="211A_PO0C - Gestão e Regularização Ambiental em Projetos de Assentamento da Reforma Agrária"/>
    <m/>
    <x v="2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4"/>
    <s v="Amazonas"/>
    <s v="NORTE"/>
    <s v="211A_PO0C - Gestão e Regularização Ambiental em Projetos de Assentamento da Reforma Agrária"/>
    <m/>
    <x v="2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4"/>
    <s v="Amazonas"/>
    <s v="NORTE"/>
    <s v="211A_PO0C - Gestão e Regularização Ambiental em Projetos de Assentamento da Reforma Agrária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4"/>
    <s v="Amazonas"/>
    <s v="NORTE"/>
    <s v="211A_PO0C - Gestão e Regularização Ambiental em Projetos de Assentamento da Reforma Agrária"/>
    <m/>
    <x v="3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4"/>
    <s v="Amazonas"/>
    <s v="NORTE"/>
    <s v="211A_PO0C - Gestão e Regularização Ambiental em Projetos de Assentamento da Reforma Agrária"/>
    <m/>
    <x v="3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4"/>
    <s v="Amazonas"/>
    <s v="NORTE"/>
    <s v="211A_PO0C - Gestão e Regularização Ambiental em Projetos de Assentamento da Reforma Agrária"/>
    <m/>
    <x v="3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4"/>
    <s v="Amazonas"/>
    <s v="NORTE"/>
    <s v="211A_PO0C - Gestão e Regularização Ambiental em Projetos de Assentamento da Reforma Agrária"/>
    <m/>
    <x v="3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4"/>
    <s v="Amazonas"/>
    <s v="NORTE"/>
    <s v="211A_PO0C - Gestão e Regularização Ambiental em Projetos de Assentamento da Reforma Agrária"/>
    <m/>
    <x v="3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4"/>
    <s v="Amazonas"/>
    <s v="NORTE"/>
    <s v="211A_PO0C - Gestão e Regularização Ambiental em Projetos de Assentamento da Reforma Agrária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4"/>
    <s v="Amazonas"/>
    <s v="NORTE"/>
    <s v="211A_PO0C - Gestão e Regularização Ambiental em Projetos de Assentamento da Reforma Agrária"/>
    <m/>
    <x v="4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4"/>
    <s v="Amazonas"/>
    <s v="NORTE"/>
    <s v="211A_PO0C - Gestão e Regularização Ambiental em Projetos de Assentamento da Reforma Agrária"/>
    <m/>
    <x v="4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4"/>
    <s v="Amazonas"/>
    <s v="NORTE"/>
    <s v="211A_PO0C - Gestão e Regularização Ambiental em Projetos de Assentamento da Reforma Agrária"/>
    <m/>
    <x v="4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4"/>
    <s v="Amazonas"/>
    <s v="NORTE"/>
    <s v="211A_PO0C - Gestão e Regularização Ambiental em Projetos de Assentamento da Reforma Agrária"/>
    <m/>
    <x v="4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4"/>
    <s v="Amazonas"/>
    <s v="NORTE"/>
    <s v="211A_PO0C - Gestão e Regularização Ambiental em Projetos de Assentamento da Reforma Agrária"/>
    <m/>
    <x v="4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4"/>
    <s v="Amazonas"/>
    <s v="NORTE"/>
    <s v="211A_PO0C - Gestão e Regularização Ambiental em Projetos de Assentamento da Reforma Agrária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5"/>
    <s v="Santa Catarina"/>
    <s v="Sul"/>
    <s v="211A_PO0C - Gestão e Regularização Ambiental em Projetos de Assentamento da Reforma Agrária"/>
    <m/>
    <x v="0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5"/>
    <s v="Santa Catarina"/>
    <s v="Sul"/>
    <s v="211A_PO0C - Gestão e Regularização Ambiental em Projetos de Assentamento da Reforma Agrária"/>
    <m/>
    <x v="0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5"/>
    <s v="Santa Catarina"/>
    <s v="Sul"/>
    <s v="211A_PO0C - Gestão e Regularização Ambiental em Projetos de Assentamento da Reforma Agrária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5"/>
    <s v="Santa Catarina"/>
    <s v="Sul"/>
    <s v="211A_PO0C - Gestão e Regularização Ambiental em Projetos de Assentamento da Reforma Agrária"/>
    <m/>
    <x v="0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5"/>
    <s v="Santa Catarina"/>
    <s v="Sul"/>
    <s v="211A_PO0C - Gestão e Regularização Ambiental em Projetos de Assentamento da Reforma Agrária"/>
    <m/>
    <x v="0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5"/>
    <s v="Santa Catarina"/>
    <s v="Sul"/>
    <s v="211A_PO0C - Gestão e Regularização Ambiental em Projetos de Assentamento da Reforma Agrária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5"/>
    <s v="Santa Catarina"/>
    <s v="Sul"/>
    <s v="211A_PO0C - Gestão e Regularização Ambiental em Projetos de Assentamento da Reforma Agrária"/>
    <m/>
    <x v="1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5"/>
    <s v="Santa Catarina"/>
    <s v="Sul"/>
    <s v="211A_PO0C - Gestão e Regularização Ambiental em Projetos de Assentamento da Reforma Agrária"/>
    <m/>
    <x v="1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5"/>
    <s v="Santa Catarina"/>
    <s v="Sul"/>
    <s v="211A_PO0C - Gestão e Regularização Ambiental em Projetos de Assentamento da Reforma Agrária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5"/>
    <s v="Santa Catarina"/>
    <s v="Sul"/>
    <s v="211A_PO0C - Gestão e Regularização Ambiental em Projetos de Assentamento da Reforma Agrária"/>
    <m/>
    <x v="2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5"/>
    <s v="Santa Catarina"/>
    <s v="Sul"/>
    <s v="211A_PO0C - Gestão e Regularização Ambiental em Projetos de Assentamento da Reforma Agrária"/>
    <m/>
    <x v="2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5"/>
    <s v="Santa Catarina"/>
    <s v="Sul"/>
    <s v="211A_PO0C - Gestão e Regularização Ambiental em Projetos de Assentamento da Reforma Agrária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5"/>
    <s v="Santa Catarina"/>
    <s v="Sul"/>
    <s v="211A_PO0C - Gestão e Regularização Ambiental em Projetos de Assentamento da Reforma Agrária"/>
    <m/>
    <x v="3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5"/>
    <s v="Santa Catarina"/>
    <s v="Sul"/>
    <s v="211A_PO0C - Gestão e Regularização Ambiental em Projetos de Assentamento da Reforma Agrária"/>
    <m/>
    <x v="3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5"/>
    <s v="Santa Catarina"/>
    <s v="Sul"/>
    <s v="211A_PO0C - Gestão e Regularização Ambiental em Projetos de Assentamento da Reforma Agrária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5"/>
    <s v="Santa Catarina"/>
    <s v="Sul"/>
    <s v="211A_PO0C - Gestão e Regularização Ambiental em Projetos de Assentamento da Reforma Agrária"/>
    <m/>
    <x v="4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5"/>
    <s v="Santa Catarina"/>
    <s v="Sul"/>
    <s v="211A_PO0C - Gestão e Regularização Ambiental em Projetos de Assentamento da Reforma Agrária"/>
    <m/>
    <x v="4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5"/>
    <s v="Santa Catarina"/>
    <s v="Sul"/>
    <s v="211A_PO0C - Gestão e Regularização Ambiental em Projetos de Assentamento da Reforma Agrária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6"/>
    <s v="Espírito Santo"/>
    <s v="Sudeste"/>
    <s v="211A_PO0C - Gestão e Regularização Ambiental em Projetos de Assentamento da Reforma Agrária"/>
    <m/>
    <x v="0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6"/>
    <s v="Espírito Santo"/>
    <s v="Sudeste"/>
    <s v="211A_PO0C - Gestão e Regularização Ambiental em Projetos de Assentamento da Reforma Agrária"/>
    <m/>
    <x v="0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6"/>
    <s v="Espírito Santo"/>
    <s v="Sudeste"/>
    <s v="211A_PO0C - Gestão e Regularização Ambiental em Projetos de Assentamento da Reforma Agrária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6"/>
    <s v="Espírito Santo"/>
    <s v="Sudeste"/>
    <s v="211A_PO0C - Gestão e Regularização Ambiental em Projetos de Assentamento da Reforma Agrária"/>
    <m/>
    <x v="0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6"/>
    <s v="Espírito Santo"/>
    <s v="Sudeste"/>
    <s v="211A_PO0C - Gestão e Regularização Ambiental em Projetos de Assentamento da Reforma Agrária"/>
    <m/>
    <x v="0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6"/>
    <s v="Espírito Santo"/>
    <s v="Sudeste"/>
    <s v="211A_PO0C - Gestão e Regularização Ambiental em Projetos de Assentamento da Reforma Agrária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6"/>
    <s v="Espírito Santo"/>
    <s v="Sudeste"/>
    <s v="211A_PO0C - Gestão e Regularização Ambiental em Projetos de Assentamento da Reforma Agrária"/>
    <m/>
    <x v="1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6"/>
    <s v="Espírito Santo"/>
    <s v="Sudeste"/>
    <s v="211A_PO0C - Gestão e Regularização Ambiental em Projetos de Assentamento da Reforma Agrária"/>
    <m/>
    <x v="1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6"/>
    <s v="Espírito Santo"/>
    <s v="Sudeste"/>
    <s v="211A_PO0C - Gestão e Regularização Ambiental em Projetos de Assentamento da Reforma Agrária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6"/>
    <s v="Espírito Santo"/>
    <s v="Sudeste"/>
    <s v="211A_PO0C - Gestão e Regularização Ambiental em Projetos de Assentamento da Reforma Agrária"/>
    <m/>
    <x v="2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6"/>
    <s v="Espírito Santo"/>
    <s v="Sudeste"/>
    <s v="211A_PO0C - Gestão e Regularização Ambiental em Projetos de Assentamento da Reforma Agrária"/>
    <m/>
    <x v="2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6"/>
    <s v="Espírito Santo"/>
    <s v="Sudeste"/>
    <s v="211A_PO0C - Gestão e Regularização Ambiental em Projetos de Assentamento da Reforma Agrária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6"/>
    <s v="Espírito Santo"/>
    <s v="Sudeste"/>
    <s v="211A_PO0C - Gestão e Regularização Ambiental em Projetos de Assentamento da Reforma Agrária"/>
    <m/>
    <x v="3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6"/>
    <s v="Espírito Santo"/>
    <s v="Sudeste"/>
    <s v="211A_PO0C - Gestão e Regularização Ambiental em Projetos de Assentamento da Reforma Agrária"/>
    <m/>
    <x v="3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6"/>
    <s v="Espírito Santo"/>
    <s v="Sudeste"/>
    <s v="211A_PO0C - Gestão e Regularização Ambiental em Projetos de Assentamento da Reforma Agrária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6"/>
    <s v="Espírito Santo"/>
    <s v="Sudeste"/>
    <s v="211A_PO0C - Gestão e Regularização Ambiental em Projetos de Assentamento da Reforma Agrária"/>
    <m/>
    <x v="4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6"/>
    <s v="Espírito Santo"/>
    <s v="Sudeste"/>
    <s v="211A_PO0C - Gestão e Regularização Ambiental em Projetos de Assentamento da Reforma Agrária"/>
    <m/>
    <x v="4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6"/>
    <s v="Espírito Santo"/>
    <s v="Sudeste"/>
    <s v="211A_PO0C - Gestão e Regularização Ambiental em Projetos de Assentamento da Reforma Agrária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7"/>
    <s v="Minas Gerais"/>
    <s v="Sudeste"/>
    <s v="211A_PO0C - Gestão e Regularização Ambiental em Projetos de Assentamento da Reforma Agrária"/>
    <m/>
    <x v="0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7"/>
    <s v="Minas Gerais"/>
    <s v="Sudeste"/>
    <s v="211A_PO0C - Gestão e Regularização Ambiental em Projetos de Assentamento da Reforma Agrária"/>
    <m/>
    <x v="0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7"/>
    <s v="Minas Gerais"/>
    <s v="Sudeste"/>
    <s v="211A_PO0C - Gestão e Regularização Ambiental em Projetos de Assentamento da Reforma Agrária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7"/>
    <s v="Minas Gerais"/>
    <s v="Sudeste"/>
    <s v="211A_PO0C - Gestão e Regularização Ambiental em Projetos de Assentamento da Reforma Agrária"/>
    <m/>
    <x v="0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7"/>
    <s v="Minas Gerais"/>
    <s v="Sudeste"/>
    <s v="211A_PO0C - Gestão e Regularização Ambiental em Projetos de Assentamento da Reforma Agrária"/>
    <m/>
    <x v="0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7"/>
    <s v="Minas Gerais"/>
    <s v="Sudeste"/>
    <s v="211A_PO0C - Gestão e Regularização Ambiental em Projetos de Assentamento da Reforma Agrária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7"/>
    <s v="Minas Gerais"/>
    <s v="Sudeste"/>
    <s v="211A_PO0C - Gestão e Regularização Ambiental em Projetos de Assentamento da Reforma Agrária"/>
    <m/>
    <x v="1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7"/>
    <s v="Minas Gerais"/>
    <s v="Sudeste"/>
    <s v="211A_PO0C - Gestão e Regularização Ambiental em Projetos de Assentamento da Reforma Agrária"/>
    <m/>
    <x v="1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7"/>
    <s v="Minas Gerais"/>
    <s v="Sudeste"/>
    <s v="211A_PO0C - Gestão e Regularização Ambiental em Projetos de Assentamento da Reforma Agrária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7"/>
    <s v="Minas Gerais"/>
    <s v="Sudeste"/>
    <s v="211A_PO0C - Gestão e Regularização Ambiental em Projetos de Assentamento da Reforma Agrária"/>
    <m/>
    <x v="2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7"/>
    <s v="Minas Gerais"/>
    <s v="Sudeste"/>
    <s v="211A_PO0C - Gestão e Regularização Ambiental em Projetos de Assentamento da Reforma Agrária"/>
    <m/>
    <x v="2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7"/>
    <s v="Minas Gerais"/>
    <s v="Sudeste"/>
    <s v="211A_PO0C - Gestão e Regularização Ambiental em Projetos de Assentamento da Reforma Agrária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7"/>
    <s v="Minas Gerais"/>
    <s v="Sudeste"/>
    <s v="211A_PO0C - Gestão e Regularização Ambiental em Projetos de Assentamento da Reforma Agrária"/>
    <m/>
    <x v="3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7"/>
    <s v="Minas Gerais"/>
    <s v="Sudeste"/>
    <s v="211A_PO0C - Gestão e Regularização Ambiental em Projetos de Assentamento da Reforma Agrária"/>
    <m/>
    <x v="3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7"/>
    <s v="Minas Gerais"/>
    <s v="Sudeste"/>
    <s v="211A_PO0C - Gestão e Regularização Ambiental em Projetos de Assentamento da Reforma Agrária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7"/>
    <s v="Minas Gerais"/>
    <s v="Sudeste"/>
    <s v="211A_PO0C - Gestão e Regularização Ambiental em Projetos de Assentamento da Reforma Agrária"/>
    <m/>
    <x v="4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7"/>
    <s v="Minas Gerais"/>
    <s v="Sudeste"/>
    <s v="211A_PO0C - Gestão e Regularização Ambiental em Projetos de Assentamento da Reforma Agrária"/>
    <m/>
    <x v="4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7"/>
    <s v="Minas Gerais"/>
    <s v="Sudeste"/>
    <s v="211A_PO0C - Gestão e Regularização Ambiental em Projetos de Assentamento da Reforma Agrária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8"/>
    <s v="Sergipe"/>
    <s v="Nordeste"/>
    <s v="211A_PO0C - Gestão e Regularização Ambiental em Projetos de Assentamento da Reforma Agrária"/>
    <m/>
    <x v="0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18"/>
    <n v="2150"/>
    <n v="36878.17"/>
    <s v="nulo"/>
    <s v="nulo"/>
    <s v="nulo"/>
    <x v="0"/>
    <m/>
    <m/>
    <m/>
    <m/>
    <m/>
    <m/>
  </r>
  <r>
    <x v="8"/>
    <s v="Sergipe"/>
    <s v="Nordeste"/>
    <s v="211A_PO0C - Gestão e Regularização Ambiental em Projetos de Assentamento da Reforma Agrária"/>
    <m/>
    <x v="0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18"/>
    <n v="2150"/>
    <n v="36878.17"/>
    <s v="nulo"/>
    <s v="nulo"/>
    <s v="nulo"/>
    <x v="0"/>
    <m/>
    <m/>
    <m/>
    <m/>
    <m/>
    <m/>
  </r>
  <r>
    <x v="8"/>
    <s v="Sergipe"/>
    <s v="Nordeste"/>
    <s v="211A_PO0C - Gestão e Regularização Ambiental em Projetos de Assentamento da Reforma Agrária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8"/>
    <s v="Sergipe"/>
    <s v="Nordeste"/>
    <s v="211A_PO0C - Gestão e Regularização Ambiental em Projetos de Assentamento da Reforma Agrária"/>
    <m/>
    <x v="0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8"/>
    <s v="Sergipe"/>
    <s v="Nordeste"/>
    <s v="211A_PO0C - Gestão e Regularização Ambiental em Projetos de Assentamento da Reforma Agrária"/>
    <m/>
    <x v="0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8"/>
    <s v="Sergipe"/>
    <s v="Nordeste"/>
    <s v="211A_PO0C - Gestão e Regularização Ambiental em Projetos de Assentamento da Reforma Agrária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8"/>
    <s v="Sergipe"/>
    <s v="Nordeste"/>
    <s v="211A_PO0C - Gestão e Regularização Ambiental em Projetos de Assentamento da Reforma Agrária"/>
    <m/>
    <x v="1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8"/>
    <s v="Sergipe"/>
    <s v="Nordeste"/>
    <s v="211A_PO0C - Gestão e Regularização Ambiental em Projetos de Assentamento da Reforma Agrária"/>
    <m/>
    <x v="1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18"/>
    <n v="2150"/>
    <n v="36878.17"/>
    <s v="nulo"/>
    <s v="nulo"/>
    <s v="nulo"/>
    <x v="0"/>
    <m/>
    <m/>
    <m/>
    <m/>
    <m/>
    <m/>
  </r>
  <r>
    <x v="8"/>
    <s v="Sergipe"/>
    <s v="Nordeste"/>
    <s v="211A_PO0C - Gestão e Regularização Ambiental em Projetos de Assentamento da Reforma Agrária"/>
    <m/>
    <x v="1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8"/>
    <s v="Sergipe"/>
    <s v="Nordeste"/>
    <s v="211A_PO0C - Gestão e Regularização Ambiental em Projetos de Assentamento da Reforma Agrária"/>
    <m/>
    <x v="1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8"/>
    <s v="Sergipe"/>
    <s v="Nordeste"/>
    <s v="211A_PO0C - Gestão e Regularização Ambiental em Projetos de Assentamento da Reforma Agrária"/>
    <m/>
    <x v="1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8"/>
    <s v="Sergipe"/>
    <s v="Nordeste"/>
    <s v="211A_PO0C - Gestão e Regularização Ambiental em Projetos de Assentamento da Reforma Agrária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8"/>
    <s v="Sergipe"/>
    <s v="Nordeste"/>
    <s v="211A_PO0C - Gestão e Regularização Ambiental em Projetos de Assentamento da Reforma Agrária"/>
    <m/>
    <x v="2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8"/>
    <s v="Sergipe"/>
    <s v="Nordeste"/>
    <s v="211A_PO0C - Gestão e Regularização Ambiental em Projetos de Assentamento da Reforma Agrária"/>
    <m/>
    <x v="2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18"/>
    <n v="2150"/>
    <n v="36878.17"/>
    <s v="nulo"/>
    <s v="nulo"/>
    <s v="nulo"/>
    <x v="0"/>
    <m/>
    <m/>
    <m/>
    <m/>
    <m/>
    <m/>
  </r>
  <r>
    <x v="8"/>
    <s v="Sergipe"/>
    <s v="Nordeste"/>
    <s v="211A_PO0C - Gestão e Regularização Ambiental em Projetos de Assentamento da Reforma Agrária"/>
    <m/>
    <x v="2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8"/>
    <s v="Sergipe"/>
    <s v="Nordeste"/>
    <s v="211A_PO0C - Gestão e Regularização Ambiental em Projetos de Assentamento da Reforma Agrária"/>
    <m/>
    <x v="2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8"/>
    <s v="Sergipe"/>
    <s v="Nordeste"/>
    <s v="211A_PO0C - Gestão e Regularização Ambiental em Projetos de Assentamento da Reforma Agrária"/>
    <m/>
    <x v="2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8"/>
    <s v="Sergipe"/>
    <s v="Nordeste"/>
    <s v="211A_PO0C - Gestão e Regularização Ambiental em Projetos de Assentamento da Reforma Agrária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8"/>
    <s v="Sergipe"/>
    <s v="Nordeste"/>
    <s v="211A_PO0C - Gestão e Regularização Ambiental em Projetos de Assentamento da Reforma Agrária"/>
    <m/>
    <x v="3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8"/>
    <s v="Sergipe"/>
    <s v="Nordeste"/>
    <s v="211A_PO0C - Gestão e Regularização Ambiental em Projetos de Assentamento da Reforma Agrária"/>
    <m/>
    <x v="3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18"/>
    <n v="2150"/>
    <n v="36878.17"/>
    <s v="nulo"/>
    <s v="nulo"/>
    <s v="nulo"/>
    <x v="0"/>
    <m/>
    <m/>
    <m/>
    <m/>
    <m/>
    <m/>
  </r>
  <r>
    <x v="8"/>
    <s v="Sergipe"/>
    <s v="Nordeste"/>
    <s v="211A_PO0C - Gestão e Regularização Ambiental em Projetos de Assentamento da Reforma Agrária"/>
    <m/>
    <x v="3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8"/>
    <s v="Sergipe"/>
    <s v="Nordeste"/>
    <s v="211A_PO0C - Gestão e Regularização Ambiental em Projetos de Assentamento da Reforma Agrária"/>
    <m/>
    <x v="3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8"/>
    <s v="Sergipe"/>
    <s v="Nordeste"/>
    <s v="211A_PO0C - Gestão e Regularização Ambiental em Projetos de Assentamento da Reforma Agrária"/>
    <m/>
    <x v="3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8"/>
    <s v="Sergipe"/>
    <s v="Nordeste"/>
    <s v="211A_PO0C - Gestão e Regularização Ambiental em Projetos de Assentamento da Reforma Agrária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8"/>
    <s v="Sergipe"/>
    <s v="Nordeste"/>
    <s v="211A_PO0C - Gestão e Regularização Ambiental em Projetos de Assentamento da Reforma Agrária"/>
    <m/>
    <x v="4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8"/>
    <s v="Sergipe"/>
    <s v="Nordeste"/>
    <s v="211A_PO0C - Gestão e Regularização Ambiental em Projetos de Assentamento da Reforma Agrária"/>
    <m/>
    <x v="4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18"/>
    <n v="2150"/>
    <n v="36878.17"/>
    <s v="nulo"/>
    <s v="nulo"/>
    <s v="nulo"/>
    <x v="0"/>
    <m/>
    <m/>
    <m/>
    <m/>
    <m/>
    <m/>
  </r>
  <r>
    <x v="8"/>
    <s v="Sergipe"/>
    <s v="Nordeste"/>
    <s v="211A_PO0C - Gestão e Regularização Ambiental em Projetos de Assentamento da Reforma Agrária"/>
    <m/>
    <x v="4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8"/>
    <s v="Sergipe"/>
    <s v="Nordeste"/>
    <s v="211A_PO0C - Gestão e Regularização Ambiental em Projetos de Assentamento da Reforma Agrária"/>
    <m/>
    <x v="4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8"/>
    <s v="Sergipe"/>
    <s v="Nordeste"/>
    <s v="211A_PO0C - Gestão e Regularização Ambiental em Projetos de Assentamento da Reforma Agrária"/>
    <m/>
    <x v="4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8"/>
    <s v="Sergipe"/>
    <s v="Nordeste"/>
    <s v="211A_PO0C - Gestão e Regularização Ambiental em Projetos de Assentamento da Reforma Agrária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9"/>
    <s v="Goias"/>
    <s v="Centro-oeste"/>
    <s v="211A_PO0C - Gestão e Regularização Ambiental em Projetos de Assentamento da Reforma Agrária"/>
    <m/>
    <x v="0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9"/>
    <s v="Goias"/>
    <s v="Centro-oeste"/>
    <s v="211A_PO0C - Gestão e Regularização Ambiental em Projetos de Assentamento da Reforma Agrária"/>
    <m/>
    <x v="0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9"/>
    <s v="Goias"/>
    <s v="Centro-oeste"/>
    <s v="211A_PO0C - Gestão e Regularização Ambiental em Projetos de Assentamento da Reforma Agrária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9"/>
    <s v="Goias"/>
    <s v="Centro-oeste"/>
    <s v="211A_PO0C - Gestão e Regularização Ambiental em Projetos de Assentamento da Reforma Agrária"/>
    <m/>
    <x v="0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9"/>
    <s v="Goias"/>
    <s v="Centro-oeste"/>
    <s v="211A_PO0C - Gestão e Regularização Ambiental em Projetos de Assentamento da Reforma Agrária"/>
    <m/>
    <x v="0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9"/>
    <s v="Goias"/>
    <s v="Centro-oeste"/>
    <s v="211A_PO0C - Gestão e Regularização Ambiental em Projetos de Assentamento da Reforma Agrária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9"/>
    <s v="Goias"/>
    <s v="Centro-oeste"/>
    <s v="211A_PO0C - Gestão e Regularização Ambiental em Projetos de Assentamento da Reforma Agrária"/>
    <m/>
    <x v="1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9"/>
    <s v="Goias"/>
    <s v="Centro-oeste"/>
    <s v="211A_PO0C - Gestão e Regularização Ambiental em Projetos de Assentamento da Reforma Agrária"/>
    <m/>
    <x v="1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9"/>
    <s v="Goias"/>
    <s v="Centro-oeste"/>
    <s v="211A_PO0C - Gestão e Regularização Ambiental em Projetos de Assentamento da Reforma Agrária"/>
    <m/>
    <x v="1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9"/>
    <s v="Goias"/>
    <s v="Centro-oeste"/>
    <s v="211A_PO0C - Gestão e Regularização Ambiental em Projetos de Assentamento da Reforma Agrária"/>
    <m/>
    <x v="1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9"/>
    <s v="Goias"/>
    <s v="Centro-oeste"/>
    <s v="211A_PO0C - Gestão e Regularização Ambiental em Projetos de Assentamento da Reforma Agrária"/>
    <m/>
    <x v="1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9"/>
    <s v="Goias"/>
    <s v="Centro-oeste"/>
    <s v="211A_PO0C - Gestão e Regularização Ambiental em Projetos de Assentamento da Reforma Agrária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9"/>
    <s v="Goias"/>
    <s v="Centro-oeste"/>
    <s v="211A_PO0C - Gestão e Regularização Ambiental em Projetos de Assentamento da Reforma Agrária"/>
    <m/>
    <x v="2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9"/>
    <s v="Goias"/>
    <s v="Centro-oeste"/>
    <s v="211A_PO0C - Gestão e Regularização Ambiental em Projetos de Assentamento da Reforma Agrária"/>
    <m/>
    <x v="2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9"/>
    <s v="Goias"/>
    <s v="Centro-oeste"/>
    <s v="211A_PO0C - Gestão e Regularização Ambiental em Projetos de Assentamento da Reforma Agrária"/>
    <m/>
    <x v="2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9"/>
    <s v="Goias"/>
    <s v="Centro-oeste"/>
    <s v="211A_PO0C - Gestão e Regularização Ambiental em Projetos de Assentamento da Reforma Agrária"/>
    <m/>
    <x v="2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9"/>
    <s v="Goias"/>
    <s v="Centro-oeste"/>
    <s v="211A_PO0C - Gestão e Regularização Ambiental em Projetos de Assentamento da Reforma Agrária"/>
    <m/>
    <x v="2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9"/>
    <s v="Goias"/>
    <s v="Centro-oeste"/>
    <s v="211A_PO0C - Gestão e Regularização Ambiental em Projetos de Assentamento da Reforma Agrária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9"/>
    <s v="Goias"/>
    <s v="Centro-oeste"/>
    <s v="211A_PO0C - Gestão e Regularização Ambiental em Projetos de Assentamento da Reforma Agrária"/>
    <m/>
    <x v="3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9"/>
    <s v="Goias"/>
    <s v="Centro-oeste"/>
    <s v="211A_PO0C - Gestão e Regularização Ambiental em Projetos de Assentamento da Reforma Agrária"/>
    <m/>
    <x v="3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9"/>
    <s v="Goias"/>
    <s v="Centro-oeste"/>
    <s v="211A_PO0C - Gestão e Regularização Ambiental em Projetos de Assentamento da Reforma Agrária"/>
    <m/>
    <x v="3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9"/>
    <s v="Goias"/>
    <s v="Centro-oeste"/>
    <s v="211A_PO0C - Gestão e Regularização Ambiental em Projetos de Assentamento da Reforma Agrária"/>
    <m/>
    <x v="3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9"/>
    <s v="Goias"/>
    <s v="Centro-oeste"/>
    <s v="211A_PO0C - Gestão e Regularização Ambiental em Projetos de Assentamento da Reforma Agrária"/>
    <m/>
    <x v="3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9"/>
    <s v="Goias"/>
    <s v="Centro-oeste"/>
    <s v="211A_PO0C - Gestão e Regularização Ambiental em Projetos de Assentamento da Reforma Agrária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9"/>
    <s v="Goias"/>
    <s v="Centro-oeste"/>
    <s v="211A_PO0C - Gestão e Regularização Ambiental em Projetos de Assentamento da Reforma Agrária"/>
    <m/>
    <x v="4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9"/>
    <s v="Goias"/>
    <s v="Centro-oeste"/>
    <s v="211A_PO0C - Gestão e Regularização Ambiental em Projetos de Assentamento da Reforma Agrária"/>
    <m/>
    <x v="4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9"/>
    <s v="Goias"/>
    <s v="Centro-oeste"/>
    <s v="211A_PO0C - Gestão e Regularização Ambiental em Projetos de Assentamento da Reforma Agrária"/>
    <m/>
    <x v="4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9"/>
    <s v="Goias"/>
    <s v="Centro-oeste"/>
    <s v="211A_PO0C - Gestão e Regularização Ambiental em Projetos de Assentamento da Reforma Agrária"/>
    <m/>
    <x v="4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9"/>
    <s v="Goias"/>
    <s v="Centro-oeste"/>
    <s v="211A_PO0C - Gestão e Regularização Ambiental em Projetos de Assentamento da Reforma Agrária"/>
    <m/>
    <x v="4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9"/>
    <s v="Goias"/>
    <s v="Centro-oeste"/>
    <s v="211A_PO0C - Gestão e Regularização Ambiental em Projetos de Assentamento da Reforma Agrária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0"/>
    <s v="Marabá"/>
    <s v="NORTE"/>
    <s v="211A_PO0C - Gestão e Regularização Ambiental em Projetos de Assentamento da Reforma Agrária"/>
    <m/>
    <x v="0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0"/>
    <s v="Marabá"/>
    <s v="NORTE"/>
    <s v="211A_PO0C - Gestão e Regularização Ambiental em Projetos de Assentamento da Reforma Agrária"/>
    <m/>
    <x v="0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0"/>
    <s v="Marabá"/>
    <s v="NORTE"/>
    <s v="211A_PO0C - Gestão e Regularização Ambiental em Projetos de Assentamento da Reforma Agrária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0"/>
    <s v="Marabá"/>
    <s v="NORTE"/>
    <s v="211A_PO0C - Gestão e Regularização Ambiental em Projetos de Assentamento da Reforma Agrária"/>
    <m/>
    <x v="0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0"/>
    <s v="Marabá"/>
    <s v="NORTE"/>
    <s v="211A_PO0C - Gestão e Regularização Ambiental em Projetos de Assentamento da Reforma Agrária"/>
    <m/>
    <x v="0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0"/>
    <s v="Marabá"/>
    <s v="NORTE"/>
    <s v="211A_PO0C - Gestão e Regularização Ambiental em Projetos de Assentamento da Reforma Agrária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0"/>
    <s v="Marabá"/>
    <s v="NORTE"/>
    <s v="211A_PO0C - Gestão e Regularização Ambiental em Projetos de Assentamento da Reforma Agrária"/>
    <m/>
    <x v="1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0"/>
    <s v="Marabá"/>
    <s v="NORTE"/>
    <s v="211A_PO0C - Gestão e Regularização Ambiental em Projetos de Assentamento da Reforma Agrária"/>
    <m/>
    <x v="1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0"/>
    <s v="Marabá"/>
    <s v="NORTE"/>
    <s v="211A_PO0C - Gestão e Regularização Ambiental em Projetos de Assentamento da Reforma Agrária"/>
    <m/>
    <x v="1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0"/>
    <s v="Marabá"/>
    <s v="NORTE"/>
    <s v="211A_PO0C - Gestão e Regularização Ambiental em Projetos de Assentamento da Reforma Agrária"/>
    <m/>
    <x v="1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0"/>
    <s v="Marabá"/>
    <s v="NORTE"/>
    <s v="211A_PO0C - Gestão e Regularização Ambiental em Projetos de Assentamento da Reforma Agrária"/>
    <m/>
    <x v="1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0"/>
    <s v="Marabá"/>
    <s v="NORTE"/>
    <s v="211A_PO0C - Gestão e Regularização Ambiental em Projetos de Assentamento da Reforma Agrária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0"/>
    <s v="Marabá"/>
    <s v="NORTE"/>
    <s v="211A_PO0C - Gestão e Regularização Ambiental em Projetos de Assentamento da Reforma Agrária"/>
    <m/>
    <x v="2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0"/>
    <s v="Marabá"/>
    <s v="NORTE"/>
    <s v="211A_PO0C - Gestão e Regularização Ambiental em Projetos de Assentamento da Reforma Agrária"/>
    <m/>
    <x v="2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0"/>
    <s v="Marabá"/>
    <s v="NORTE"/>
    <s v="211A_PO0C - Gestão e Regularização Ambiental em Projetos de Assentamento da Reforma Agrária"/>
    <m/>
    <x v="2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0"/>
    <s v="Marabá"/>
    <s v="NORTE"/>
    <s v="211A_PO0C - Gestão e Regularização Ambiental em Projetos de Assentamento da Reforma Agrária"/>
    <m/>
    <x v="2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0"/>
    <s v="Marabá"/>
    <s v="NORTE"/>
    <s v="211A_PO0C - Gestão e Regularização Ambiental em Projetos de Assentamento da Reforma Agrária"/>
    <m/>
    <x v="2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0"/>
    <s v="Marabá"/>
    <s v="NORTE"/>
    <s v="211A_PO0C - Gestão e Regularização Ambiental em Projetos de Assentamento da Reforma Agrária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0"/>
    <s v="Marabá"/>
    <s v="NORTE"/>
    <s v="211A_PO0C - Gestão e Regularização Ambiental em Projetos de Assentamento da Reforma Agrária"/>
    <m/>
    <x v="3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0"/>
    <s v="Marabá"/>
    <s v="NORTE"/>
    <s v="211A_PO0C - Gestão e Regularização Ambiental em Projetos de Assentamento da Reforma Agrária"/>
    <m/>
    <x v="3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0"/>
    <s v="Marabá"/>
    <s v="NORTE"/>
    <s v="211A_PO0C - Gestão e Regularização Ambiental em Projetos de Assentamento da Reforma Agrária"/>
    <m/>
    <x v="3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0"/>
    <s v="Marabá"/>
    <s v="NORTE"/>
    <s v="211A_PO0C - Gestão e Regularização Ambiental em Projetos de Assentamento da Reforma Agrária"/>
    <m/>
    <x v="3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0"/>
    <s v="Marabá"/>
    <s v="NORTE"/>
    <s v="211A_PO0C - Gestão e Regularização Ambiental em Projetos de Assentamento da Reforma Agrária"/>
    <m/>
    <x v="3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0"/>
    <s v="Marabá"/>
    <s v="NORTE"/>
    <s v="211A_PO0C - Gestão e Regularização Ambiental em Projetos de Assentamento da Reforma Agrária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0"/>
    <s v="Marabá"/>
    <s v="NORTE"/>
    <s v="211A_PO0C - Gestão e Regularização Ambiental em Projetos de Assentamento da Reforma Agrária"/>
    <m/>
    <x v="4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0"/>
    <s v="Marabá"/>
    <s v="NORTE"/>
    <s v="211A_PO0C - Gestão e Regularização Ambiental em Projetos de Assentamento da Reforma Agrária"/>
    <m/>
    <x v="4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0"/>
    <s v="Marabá"/>
    <s v="NORTE"/>
    <s v="211A_PO0C - Gestão e Regularização Ambiental em Projetos de Assentamento da Reforma Agrária"/>
    <m/>
    <x v="4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0"/>
    <s v="Marabá"/>
    <s v="NORTE"/>
    <s v="211A_PO0C - Gestão e Regularização Ambiental em Projetos de Assentamento da Reforma Agrária"/>
    <m/>
    <x v="4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0"/>
    <s v="Marabá"/>
    <s v="NORTE"/>
    <s v="211A_PO0C - Gestão e Regularização Ambiental em Projetos de Assentamento da Reforma Agrária"/>
    <m/>
    <x v="4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0"/>
    <s v="Marabá"/>
    <s v="NORTE"/>
    <s v="211A_PO0C - Gestão e Regularização Ambiental em Projetos de Assentamento da Reforma Agrária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1"/>
    <s v="Santarém"/>
    <s v="NORTE"/>
    <s v="211A_PO0C - Gestão e Regularização Ambiental em Projetos de Assentamento da Reforma Agrária"/>
    <m/>
    <x v="0"/>
    <x v="0"/>
    <x v="0"/>
    <s v="nulo"/>
    <s v="nulo"/>
    <s v="nulo"/>
    <s v="nulo"/>
    <s v="nulo"/>
    <s v="nulo"/>
    <n v="69"/>
    <n v="1"/>
    <n v="552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1"/>
    <s v="Santarém"/>
    <s v="NORTE"/>
    <s v="211A_PO0C - Gestão e Regularização Ambiental em Projetos de Assentamento da Reforma Agrária"/>
    <m/>
    <x v="0"/>
    <x v="0"/>
    <x v="1"/>
    <s v="nulo"/>
    <s v="nulo"/>
    <s v="nulo"/>
    <s v="nulo"/>
    <s v="nulo"/>
    <s v="nulo"/>
    <n v="69"/>
    <n v="1"/>
    <n v="552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1"/>
    <s v="Santarém"/>
    <s v="NORTE"/>
    <s v="211A_PO0C - Gestão e Regularização Ambiental em Projetos de Assentamento da Reforma Agrária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1"/>
    <s v="Santarém"/>
    <s v="NORTE"/>
    <s v="211A_PO0C - Gestão e Regularização Ambiental em Projetos de Assentamento da Reforma Agrária"/>
    <m/>
    <x v="0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1"/>
    <s v="Santarém"/>
    <s v="NORTE"/>
    <s v="211A_PO0C - Gestão e Regularização Ambiental em Projetos de Assentamento da Reforma Agrária"/>
    <m/>
    <x v="0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1"/>
    <s v="Santarém"/>
    <s v="NORTE"/>
    <s v="211A_PO0C - Gestão e Regularização Ambiental em Projetos de Assentamento da Reforma Agrária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1"/>
    <s v="Santarém"/>
    <s v="NORTE"/>
    <s v="211A_PO0C - Gestão e Regularização Ambiental em Projetos de Assentamento da Reforma Agrária"/>
    <m/>
    <x v="1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1"/>
    <s v="Santarém"/>
    <s v="NORTE"/>
    <s v="211A_PO0C - Gestão e Regularização Ambiental em Projetos de Assentamento da Reforma Agrária"/>
    <m/>
    <x v="1"/>
    <x v="0"/>
    <x v="1"/>
    <s v="nulo"/>
    <s v="nulo"/>
    <s v="nulo"/>
    <s v="nulo"/>
    <s v="nulo"/>
    <s v="nulo"/>
    <n v="69"/>
    <n v="1"/>
    <n v="552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1"/>
    <s v="Santarém"/>
    <s v="NORTE"/>
    <s v="211A_PO0C - Gestão e Regularização Ambiental em Projetos de Assentamento da Reforma Agrária"/>
    <m/>
    <x v="1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1"/>
    <s v="Santarém"/>
    <s v="NORTE"/>
    <s v="211A_PO0C - Gestão e Regularização Ambiental em Projetos de Assentamento da Reforma Agrária"/>
    <m/>
    <x v="1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1"/>
    <s v="Santarém"/>
    <s v="NORTE"/>
    <s v="211A_PO0C - Gestão e Regularização Ambiental em Projetos de Assentamento da Reforma Agrária"/>
    <m/>
    <x v="1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1"/>
    <s v="Santarém"/>
    <s v="NORTE"/>
    <s v="211A_PO0C - Gestão e Regularização Ambiental em Projetos de Assentamento da Reforma Agrária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1"/>
    <s v="Santarém"/>
    <s v="NORTE"/>
    <s v="211A_PO0C - Gestão e Regularização Ambiental em Projetos de Assentamento da Reforma Agrária"/>
    <m/>
    <x v="2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1"/>
    <s v="Santarém"/>
    <s v="NORTE"/>
    <s v="211A_PO0C - Gestão e Regularização Ambiental em Projetos de Assentamento da Reforma Agrária"/>
    <m/>
    <x v="2"/>
    <x v="0"/>
    <x v="1"/>
    <s v="nulo"/>
    <s v="nulo"/>
    <s v="nulo"/>
    <s v="nulo"/>
    <s v="nulo"/>
    <s v="nulo"/>
    <n v="69"/>
    <n v="1"/>
    <n v="552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1"/>
    <s v="Santarém"/>
    <s v="NORTE"/>
    <s v="211A_PO0C - Gestão e Regularização Ambiental em Projetos de Assentamento da Reforma Agrária"/>
    <m/>
    <x v="2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1"/>
    <s v="Santarém"/>
    <s v="NORTE"/>
    <s v="211A_PO0C - Gestão e Regularização Ambiental em Projetos de Assentamento da Reforma Agrária"/>
    <m/>
    <x v="2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1"/>
    <s v="Santarém"/>
    <s v="NORTE"/>
    <s v="211A_PO0C - Gestão e Regularização Ambiental em Projetos de Assentamento da Reforma Agrária"/>
    <m/>
    <x v="2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1"/>
    <s v="Santarém"/>
    <s v="NORTE"/>
    <s v="211A_PO0C - Gestão e Regularização Ambiental em Projetos de Assentamento da Reforma Agrária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1"/>
    <s v="Santarém"/>
    <s v="NORTE"/>
    <s v="211A_PO0C - Gestão e Regularização Ambiental em Projetos de Assentamento da Reforma Agrária"/>
    <m/>
    <x v="3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1"/>
    <s v="Santarém"/>
    <s v="NORTE"/>
    <s v="211A_PO0C - Gestão e Regularização Ambiental em Projetos de Assentamento da Reforma Agrária"/>
    <m/>
    <x v="3"/>
    <x v="0"/>
    <x v="1"/>
    <s v="nulo"/>
    <s v="nulo"/>
    <s v="nulo"/>
    <s v="nulo"/>
    <s v="nulo"/>
    <s v="nulo"/>
    <n v="69"/>
    <n v="1"/>
    <n v="552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1"/>
    <s v="Santarém"/>
    <s v="NORTE"/>
    <s v="211A_PO0C - Gestão e Regularização Ambiental em Projetos de Assentamento da Reforma Agrária"/>
    <m/>
    <x v="3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1"/>
    <s v="Santarém"/>
    <s v="NORTE"/>
    <s v="211A_PO0C - Gestão e Regularização Ambiental em Projetos de Assentamento da Reforma Agrária"/>
    <m/>
    <x v="3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1"/>
    <s v="Santarém"/>
    <s v="NORTE"/>
    <s v="211A_PO0C - Gestão e Regularização Ambiental em Projetos de Assentamento da Reforma Agrária"/>
    <m/>
    <x v="3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1"/>
    <s v="Santarém"/>
    <s v="NORTE"/>
    <s v="211A_PO0C - Gestão e Regularização Ambiental em Projetos de Assentamento da Reforma Agrária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1"/>
    <s v="Santarém"/>
    <s v="NORTE"/>
    <s v="211A_PO0C - Gestão e Regularização Ambiental em Projetos de Assentamento da Reforma Agrária"/>
    <m/>
    <x v="4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1"/>
    <s v="Santarém"/>
    <s v="NORTE"/>
    <s v="211A_PO0C - Gestão e Regularização Ambiental em Projetos de Assentamento da Reforma Agrária"/>
    <m/>
    <x v="4"/>
    <x v="0"/>
    <x v="1"/>
    <s v="nulo"/>
    <s v="nulo"/>
    <s v="nulo"/>
    <s v="nulo"/>
    <s v="nulo"/>
    <s v="nulo"/>
    <n v="69"/>
    <n v="1"/>
    <n v="552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1"/>
    <s v="Santarém"/>
    <s v="NORTE"/>
    <s v="211A_PO0C - Gestão e Regularização Ambiental em Projetos de Assentamento da Reforma Agrária"/>
    <m/>
    <x v="4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1"/>
    <s v="Santarém"/>
    <s v="NORTE"/>
    <s v="211A_PO0C - Gestão e Regularização Ambiental em Projetos de Assentamento da Reforma Agrária"/>
    <m/>
    <x v="4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1"/>
    <s v="Santarém"/>
    <s v="NORTE"/>
    <s v="211A_PO0C - Gestão e Regularização Ambiental em Projetos de Assentamento da Reforma Agrária"/>
    <m/>
    <x v="4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1"/>
    <s v="Santarém"/>
    <s v="NORTE"/>
    <s v="211A_PO0C - Gestão e Regularização Ambiental em Projetos de Assentamento da Reforma Agrária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2"/>
    <s v="São Paulo"/>
    <s v="Sudeste"/>
    <s v="211A_PO0C - Gestão e Regularização Ambiental em Projetos de Assentamento da Reforma Agrária"/>
    <m/>
    <x v="0"/>
    <x v="0"/>
    <x v="0"/>
    <s v="nulo"/>
    <s v="nulo"/>
    <s v="nulo"/>
    <s v="nulo"/>
    <s v="nulo"/>
    <s v="nulo"/>
    <n v="575"/>
    <n v="5"/>
    <n v="146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2"/>
    <s v="São Paulo"/>
    <s v="Sudeste"/>
    <s v="211A_PO0C - Gestão e Regularização Ambiental em Projetos de Assentamento da Reforma Agrária"/>
    <m/>
    <x v="0"/>
    <x v="0"/>
    <x v="1"/>
    <s v="nulo"/>
    <s v="nulo"/>
    <s v="nulo"/>
    <s v="nulo"/>
    <s v="nulo"/>
    <s v="nulo"/>
    <n v="575"/>
    <n v="5"/>
    <n v="146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2"/>
    <s v="São Paulo"/>
    <s v="Sudeste"/>
    <s v="211A_PO0C - Gestão e Regularização Ambiental em Projetos de Assentamento da Reforma Agrária"/>
    <m/>
    <x v="0"/>
    <x v="0"/>
    <x v="2"/>
    <n v="2450"/>
    <n v="22"/>
    <n v="29208.516100000001"/>
    <n v="305"/>
    <n v="5"/>
    <n v="3751.81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2"/>
    <s v="São Paulo"/>
    <s v="Sudeste"/>
    <s v="211A_PO0C - Gestão e Regularização Ambiental em Projetos de Assentamento da Reforma Agrária"/>
    <m/>
    <x v="0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2"/>
    <s v="São Paulo"/>
    <s v="Sudeste"/>
    <s v="211A_PO0C - Gestão e Regularização Ambiental em Projetos de Assentamento da Reforma Agrária"/>
    <m/>
    <x v="0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2"/>
    <s v="São Paulo"/>
    <s v="Sudeste"/>
    <s v="211A_PO0C - Gestão e Regularização Ambiental em Projetos de Assentamento da Reforma Agrária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2"/>
    <s v="São Paulo"/>
    <s v="Sudeste"/>
    <s v="211A_PO0C - Gestão e Regularização Ambiental em Projetos de Assentamento da Reforma Agrária"/>
    <m/>
    <x v="1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2"/>
    <s v="São Paulo"/>
    <s v="Sudeste"/>
    <s v="211A_PO0C - Gestão e Regularização Ambiental em Projetos de Assentamento da Reforma Agrária"/>
    <m/>
    <x v="1"/>
    <x v="0"/>
    <x v="1"/>
    <s v="nulo"/>
    <s v="nulo"/>
    <s v="nulo"/>
    <s v="nulo"/>
    <s v="nulo"/>
    <s v="nulo"/>
    <n v="575"/>
    <n v="5"/>
    <n v="146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2"/>
    <s v="São Paulo"/>
    <s v="Sudeste"/>
    <s v="211A_PO0C - Gestão e Regularização Ambiental em Projetos de Assentamento da Reforma Agrária"/>
    <m/>
    <x v="1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2"/>
    <s v="São Paulo"/>
    <s v="Sudeste"/>
    <s v="211A_PO0C - Gestão e Regularização Ambiental em Projetos de Assentamento da Reforma Agrária"/>
    <m/>
    <x v="1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2"/>
    <s v="São Paulo"/>
    <s v="Sudeste"/>
    <s v="211A_PO0C - Gestão e Regularização Ambiental em Projetos de Assentamento da Reforma Agrária"/>
    <m/>
    <x v="1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2"/>
    <s v="São Paulo"/>
    <s v="Sudeste"/>
    <s v="211A_PO0C - Gestão e Regularização Ambiental em Projetos de Assentamento da Reforma Agrária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2"/>
    <s v="São Paulo"/>
    <s v="Sudeste"/>
    <s v="211A_PO0C - Gestão e Regularização Ambiental em Projetos de Assentamento da Reforma Agrária"/>
    <m/>
    <x v="2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2"/>
    <s v="São Paulo"/>
    <s v="Sudeste"/>
    <s v="211A_PO0C - Gestão e Regularização Ambiental em Projetos de Assentamento da Reforma Agrária"/>
    <m/>
    <x v="2"/>
    <x v="0"/>
    <x v="1"/>
    <s v="nulo"/>
    <s v="nulo"/>
    <s v="nulo"/>
    <s v="nulo"/>
    <s v="nulo"/>
    <s v="nulo"/>
    <n v="575"/>
    <n v="5"/>
    <n v="146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2"/>
    <s v="São Paulo"/>
    <s v="Sudeste"/>
    <s v="211A_PO0C - Gestão e Regularização Ambiental em Projetos de Assentamento da Reforma Agrária"/>
    <m/>
    <x v="2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2"/>
    <s v="São Paulo"/>
    <s v="Sudeste"/>
    <s v="211A_PO0C - Gestão e Regularização Ambiental em Projetos de Assentamento da Reforma Agrária"/>
    <m/>
    <x v="2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2"/>
    <s v="São Paulo"/>
    <s v="Sudeste"/>
    <s v="211A_PO0C - Gestão e Regularização Ambiental em Projetos de Assentamento da Reforma Agrária"/>
    <m/>
    <x v="2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2"/>
    <s v="São Paulo"/>
    <s v="Sudeste"/>
    <s v="211A_PO0C - Gestão e Regularização Ambiental em Projetos de Assentamento da Reforma Agrária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2"/>
    <s v="São Paulo"/>
    <s v="Sudeste"/>
    <s v="211A_PO0C - Gestão e Regularização Ambiental em Projetos de Assentamento da Reforma Agrária"/>
    <m/>
    <x v="3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2"/>
    <s v="São Paulo"/>
    <s v="Sudeste"/>
    <s v="211A_PO0C - Gestão e Regularização Ambiental em Projetos de Assentamento da Reforma Agrária"/>
    <m/>
    <x v="3"/>
    <x v="0"/>
    <x v="1"/>
    <s v="nulo"/>
    <s v="nulo"/>
    <s v="nulo"/>
    <s v="nulo"/>
    <s v="nulo"/>
    <s v="nulo"/>
    <n v="575"/>
    <n v="5"/>
    <n v="146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2"/>
    <s v="São Paulo"/>
    <s v="Sudeste"/>
    <s v="211A_PO0C - Gestão e Regularização Ambiental em Projetos de Assentamento da Reforma Agrária"/>
    <m/>
    <x v="3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2"/>
    <s v="São Paulo"/>
    <s v="Sudeste"/>
    <s v="211A_PO0C - Gestão e Regularização Ambiental em Projetos de Assentamento da Reforma Agrária"/>
    <m/>
    <x v="3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2"/>
    <s v="São Paulo"/>
    <s v="Sudeste"/>
    <s v="211A_PO0C - Gestão e Regularização Ambiental em Projetos de Assentamento da Reforma Agrária"/>
    <m/>
    <x v="3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2"/>
    <s v="São Paulo"/>
    <s v="Sudeste"/>
    <s v="211A_PO0C - Gestão e Regularização Ambiental em Projetos de Assentamento da Reforma Agrária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2"/>
    <s v="São Paulo"/>
    <s v="Sudeste"/>
    <s v="211A_PO0C - Gestão e Regularização Ambiental em Projetos de Assentamento da Reforma Agrária"/>
    <m/>
    <x v="4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2"/>
    <s v="São Paulo"/>
    <s v="Sudeste"/>
    <s v="211A_PO0C - Gestão e Regularização Ambiental em Projetos de Assentamento da Reforma Agrária"/>
    <m/>
    <x v="4"/>
    <x v="0"/>
    <x v="1"/>
    <s v="nulo"/>
    <s v="nulo"/>
    <s v="nulo"/>
    <s v="nulo"/>
    <s v="nulo"/>
    <s v="nulo"/>
    <n v="575"/>
    <n v="5"/>
    <n v="146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2"/>
    <s v="São Paulo"/>
    <s v="Sudeste"/>
    <s v="211A_PO0C - Gestão e Regularização Ambiental em Projetos de Assentamento da Reforma Agrária"/>
    <m/>
    <x v="4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2"/>
    <s v="São Paulo"/>
    <s v="Sudeste"/>
    <s v="211A_PO0C - Gestão e Regularização Ambiental em Projetos de Assentamento da Reforma Agrária"/>
    <m/>
    <x v="4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2"/>
    <s v="São Paulo"/>
    <s v="Sudeste"/>
    <s v="211A_PO0C - Gestão e Regularização Ambiental em Projetos de Assentamento da Reforma Agrária"/>
    <m/>
    <x v="4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2"/>
    <s v="São Paulo"/>
    <s v="Sudeste"/>
    <s v="211A_PO0C - Gestão e Regularização Ambiental em Projetos de Assentamento da Reforma Agrária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3"/>
    <s v="Maranhão"/>
    <s v="Nordeste"/>
    <s v="211A_PO0C - Gestão e Regularização Ambiental em Projetos de Assentamento da Reforma Agrária"/>
    <m/>
    <x v="0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3"/>
    <s v="Maranhão"/>
    <s v="Nordeste"/>
    <s v="211A_PO0C - Gestão e Regularização Ambiental em Projetos de Assentamento da Reforma Agrária"/>
    <m/>
    <x v="0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3"/>
    <s v="Maranhão"/>
    <s v="Nordeste"/>
    <s v="211A_PO0C - Gestão e Regularização Ambiental em Projetos de Assentamento da Reforma Agrária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3"/>
    <s v="Maranhão"/>
    <s v="Nordeste"/>
    <s v="211A_PO0C - Gestão e Regularização Ambiental em Projetos de Assentamento da Reforma Agrária"/>
    <m/>
    <x v="0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3"/>
    <s v="Maranhão"/>
    <s v="Nordeste"/>
    <s v="211A_PO0C - Gestão e Regularização Ambiental em Projetos de Assentamento da Reforma Agrária"/>
    <m/>
    <x v="0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3"/>
    <s v="Maranhão"/>
    <s v="Nordeste"/>
    <s v="211A_PO0C - Gestão e Regularização Ambiental em Projetos de Assentamento da Reforma Agrária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3"/>
    <s v="Maranhão"/>
    <s v="Nordeste"/>
    <s v="211A_PO0C - Gestão e Regularização Ambiental em Projetos de Assentamento da Reforma Agrária"/>
    <m/>
    <x v="1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3"/>
    <s v="Maranhão"/>
    <s v="Nordeste"/>
    <s v="211A_PO0C - Gestão e Regularização Ambiental em Projetos de Assentamento da Reforma Agrária"/>
    <m/>
    <x v="1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3"/>
    <s v="Maranhão"/>
    <s v="Nordeste"/>
    <s v="211A_PO0C - Gestão e Regularização Ambiental em Projetos de Assentamento da Reforma Agrária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3"/>
    <s v="Maranhão"/>
    <s v="Nordeste"/>
    <s v="211A_PO0C - Gestão e Regularização Ambiental em Projetos de Assentamento da Reforma Agrária"/>
    <m/>
    <x v="2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3"/>
    <s v="Maranhão"/>
    <s v="Nordeste"/>
    <s v="211A_PO0C - Gestão e Regularização Ambiental em Projetos de Assentamento da Reforma Agrária"/>
    <m/>
    <x v="2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3"/>
    <s v="Maranhão"/>
    <s v="Nordeste"/>
    <s v="211A_PO0C - Gestão e Regularização Ambiental em Projetos de Assentamento da Reforma Agrária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3"/>
    <s v="Maranhão"/>
    <s v="Nordeste"/>
    <s v="211A_PO0C - Gestão e Regularização Ambiental em Projetos de Assentamento da Reforma Agrária"/>
    <m/>
    <x v="3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3"/>
    <s v="Maranhão"/>
    <s v="Nordeste"/>
    <s v="211A_PO0C - Gestão e Regularização Ambiental em Projetos de Assentamento da Reforma Agrária"/>
    <m/>
    <x v="3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3"/>
    <s v="Maranhão"/>
    <s v="Nordeste"/>
    <s v="211A_PO0C - Gestão e Regularização Ambiental em Projetos de Assentamento da Reforma Agrária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3"/>
    <s v="Maranhão"/>
    <s v="Nordeste"/>
    <s v="211A_PO0C - Gestão e Regularização Ambiental em Projetos de Assentamento da Reforma Agrária"/>
    <m/>
    <x v="4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3"/>
    <s v="Maranhão"/>
    <s v="Nordeste"/>
    <s v="211A_PO0C - Gestão e Regularização Ambiental em Projetos de Assentamento da Reforma Agrária"/>
    <m/>
    <x v="4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3"/>
    <s v="Maranhão"/>
    <s v="Nordeste"/>
    <s v="211A_PO0C - Gestão e Regularização Ambiental em Projetos de Assentamento da Reforma Agrária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4"/>
    <s v="Rio Grande do Sul"/>
    <s v="Sul"/>
    <s v="211A_PO0C - Gestão e Regularização Ambiental em Projetos de Assentamento da Reforma Agrária"/>
    <m/>
    <x v="0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4"/>
    <s v="Rio Grande do Sul"/>
    <s v="Sul"/>
    <s v="211A_PO0C - Gestão e Regularização Ambiental em Projetos de Assentamento da Reforma Agrária"/>
    <m/>
    <x v="0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4"/>
    <s v="Rio Grande do Sul"/>
    <s v="Sul"/>
    <s v="211A_PO0C - Gestão e Regularização Ambiental em Projetos de Assentamento da Reforma Agrária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1"/>
    <n v="6"/>
    <n v="927.85"/>
    <x v="0"/>
    <m/>
    <m/>
    <m/>
    <m/>
    <m/>
    <m/>
  </r>
  <r>
    <x v="14"/>
    <s v="Rio Grande do Sul"/>
    <s v="Sul"/>
    <s v="211A_PO0C - Gestão e Regularização Ambiental em Projetos de Assentamento da Reforma Agrária"/>
    <m/>
    <x v="0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4"/>
    <s v="Rio Grande do Sul"/>
    <s v="Sul"/>
    <s v="211A_PO0C - Gestão e Regularização Ambiental em Projetos de Assentamento da Reforma Agrária"/>
    <m/>
    <x v="0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4"/>
    <s v="Rio Grande do Sul"/>
    <s v="Sul"/>
    <s v="211A_PO0C - Gestão e Regularização Ambiental em Projetos de Assentamento da Reforma Agrária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4"/>
    <s v="Rio Grande do Sul"/>
    <s v="Sul"/>
    <s v="211A_PO0C - Gestão e Regularização Ambiental em Projetos de Assentamento da Reforma Agrária"/>
    <m/>
    <x v="1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4"/>
    <s v="Rio Grande do Sul"/>
    <s v="Sul"/>
    <s v="211A_PO0C - Gestão e Regularização Ambiental em Projetos de Assentamento da Reforma Agrária"/>
    <m/>
    <x v="1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4"/>
    <s v="Rio Grande do Sul"/>
    <s v="Sul"/>
    <s v="211A_PO0C - Gestão e Regularização Ambiental em Projetos de Assentamento da Reforma Agrária"/>
    <m/>
    <x v="1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4"/>
    <s v="Rio Grande do Sul"/>
    <s v="Sul"/>
    <s v="211A_PO0C - Gestão e Regularização Ambiental em Projetos de Assentamento da Reforma Agrária"/>
    <m/>
    <x v="1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4"/>
    <s v="Rio Grande do Sul"/>
    <s v="Sul"/>
    <s v="211A_PO0C - Gestão e Regularização Ambiental em Projetos de Assentamento da Reforma Agrária"/>
    <m/>
    <x v="1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4"/>
    <s v="Rio Grande do Sul"/>
    <s v="Sul"/>
    <s v="211A_PO0C - Gestão e Regularização Ambiental em Projetos de Assentamento da Reforma Agrária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4"/>
    <s v="Rio Grande do Sul"/>
    <s v="Sul"/>
    <s v="211A_PO0C - Gestão e Regularização Ambiental em Projetos de Assentamento da Reforma Agrária"/>
    <m/>
    <x v="2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4"/>
    <s v="Rio Grande do Sul"/>
    <s v="Sul"/>
    <s v="211A_PO0C - Gestão e Regularização Ambiental em Projetos de Assentamento da Reforma Agrária"/>
    <m/>
    <x v="2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4"/>
    <s v="Rio Grande do Sul"/>
    <s v="Sul"/>
    <s v="211A_PO0C - Gestão e Regularização Ambiental em Projetos de Assentamento da Reforma Agrária"/>
    <m/>
    <x v="2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4"/>
    <s v="Rio Grande do Sul"/>
    <s v="Sul"/>
    <s v="211A_PO0C - Gestão e Regularização Ambiental em Projetos de Assentamento da Reforma Agrária"/>
    <m/>
    <x v="2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4"/>
    <s v="Rio Grande do Sul"/>
    <s v="Sul"/>
    <s v="211A_PO0C - Gestão e Regularização Ambiental em Projetos de Assentamento da Reforma Agrária"/>
    <m/>
    <x v="2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4"/>
    <s v="Rio Grande do Sul"/>
    <s v="Sul"/>
    <s v="211A_PO0C - Gestão e Regularização Ambiental em Projetos de Assentamento da Reforma Agrária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4"/>
    <s v="Rio Grande do Sul"/>
    <s v="Sul"/>
    <s v="211A_PO0C - Gestão e Regularização Ambiental em Projetos de Assentamento da Reforma Agrária"/>
    <m/>
    <x v="3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4"/>
    <s v="Rio Grande do Sul"/>
    <s v="Sul"/>
    <s v="211A_PO0C - Gestão e Regularização Ambiental em Projetos de Assentamento da Reforma Agrária"/>
    <m/>
    <x v="3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4"/>
    <s v="Rio Grande do Sul"/>
    <s v="Sul"/>
    <s v="211A_PO0C - Gestão e Regularização Ambiental em Projetos de Assentamento da Reforma Agrária"/>
    <m/>
    <x v="3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4"/>
    <s v="Rio Grande do Sul"/>
    <s v="Sul"/>
    <s v="211A_PO0C - Gestão e Regularização Ambiental em Projetos de Assentamento da Reforma Agrária"/>
    <m/>
    <x v="3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4"/>
    <s v="Rio Grande do Sul"/>
    <s v="Sul"/>
    <s v="211A_PO0C - Gestão e Regularização Ambiental em Projetos de Assentamento da Reforma Agrária"/>
    <m/>
    <x v="3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4"/>
    <s v="Rio Grande do Sul"/>
    <s v="Sul"/>
    <s v="211A_PO0C - Gestão e Regularização Ambiental em Projetos de Assentamento da Reforma Agrária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4"/>
    <s v="Rio Grande do Sul"/>
    <s v="Sul"/>
    <s v="211A_PO0C - Gestão e Regularização Ambiental em Projetos de Assentamento da Reforma Agrária"/>
    <m/>
    <x v="4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4"/>
    <s v="Rio Grande do Sul"/>
    <s v="Sul"/>
    <s v="211A_PO0C - Gestão e Regularização Ambiental em Projetos de Assentamento da Reforma Agrária"/>
    <m/>
    <x v="4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4"/>
    <s v="Rio Grande do Sul"/>
    <s v="Sul"/>
    <s v="211A_PO0C - Gestão e Regularização Ambiental em Projetos de Assentamento da Reforma Agrária"/>
    <m/>
    <x v="4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4"/>
    <s v="Rio Grande do Sul"/>
    <s v="Sul"/>
    <s v="211A_PO0C - Gestão e Regularização Ambiental em Projetos de Assentamento da Reforma Agrária"/>
    <m/>
    <x v="4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4"/>
    <s v="Rio Grande do Sul"/>
    <s v="Sul"/>
    <s v="211A_PO0C - Gestão e Regularização Ambiental em Projetos de Assentamento da Reforma Agrária"/>
    <m/>
    <x v="4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4"/>
    <s v="Rio Grande do Sul"/>
    <s v="Sul"/>
    <s v="211A_PO0C - Gestão e Regularização Ambiental em Projetos de Assentamento da Reforma Agrária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5"/>
    <s v="Piaui"/>
    <s v="Nordet"/>
    <s v="211A_PO0C - Gestão e Regularização Ambiental em Projetos de Assentamento da Reforma Agrária"/>
    <m/>
    <x v="0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5"/>
    <s v="Piaui"/>
    <s v="Nordet"/>
    <s v="211A_PO0C - Gestão e Regularização Ambiental em Projetos de Assentamento da Reforma Agrária"/>
    <m/>
    <x v="0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5"/>
    <s v="Piaui"/>
    <s v="Nordet"/>
    <s v="211A_PO0C - Gestão e Regularização Ambiental em Projetos de Assentamento da Reforma Agrária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5"/>
    <s v="Piaui"/>
    <s v="Nordet"/>
    <s v="211A_PO0C - Gestão e Regularização Ambiental em Projetos de Assentamento da Reforma Agrária"/>
    <m/>
    <x v="0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5"/>
    <s v="Piaui"/>
    <s v="Nordet"/>
    <s v="211A_PO0C - Gestão e Regularização Ambiental em Projetos de Assentamento da Reforma Agrária"/>
    <m/>
    <x v="0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5"/>
    <s v="Piaui"/>
    <s v="Nordet"/>
    <s v="211A_PO0C - Gestão e Regularização Ambiental em Projetos de Assentamento da Reforma Agrária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5"/>
    <s v="Piaui"/>
    <s v="Nordet"/>
    <s v="211A_PO0C - Gestão e Regularização Ambiental em Projetos de Assentamento da Reforma Agrária"/>
    <m/>
    <x v="1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5"/>
    <s v="Piaui"/>
    <s v="Nordet"/>
    <s v="211A_PO0C - Gestão e Regularização Ambiental em Projetos de Assentamento da Reforma Agrária"/>
    <m/>
    <x v="1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5"/>
    <s v="Piaui"/>
    <s v="Nordet"/>
    <s v="211A_PO0C - Gestão e Regularização Ambiental em Projetos de Assentamento da Reforma Agrária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5"/>
    <s v="Piaui"/>
    <s v="Nordet"/>
    <s v="211A_PO0C - Gestão e Regularização Ambiental em Projetos de Assentamento da Reforma Agrária"/>
    <m/>
    <x v="2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5"/>
    <s v="Piaui"/>
    <s v="Nordet"/>
    <s v="211A_PO0C - Gestão e Regularização Ambiental em Projetos de Assentamento da Reforma Agrária"/>
    <m/>
    <x v="2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5"/>
    <s v="Piaui"/>
    <s v="Nordet"/>
    <s v="211A_PO0C - Gestão e Regularização Ambiental em Projetos de Assentamento da Reforma Agrária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5"/>
    <s v="Piaui"/>
    <s v="Nordet"/>
    <s v="211A_PO0C - Gestão e Regularização Ambiental em Projetos de Assentamento da Reforma Agrária"/>
    <m/>
    <x v="3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5"/>
    <s v="Piaui"/>
    <s v="Nordet"/>
    <s v="211A_PO0C - Gestão e Regularização Ambiental em Projetos de Assentamento da Reforma Agrária"/>
    <m/>
    <x v="3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5"/>
    <s v="Piaui"/>
    <s v="Nordet"/>
    <s v="211A_PO0C - Gestão e Regularização Ambiental em Projetos de Assentamento da Reforma Agrária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5"/>
    <s v="Piaui"/>
    <s v="Nordet"/>
    <s v="211A_PO0C - Gestão e Regularização Ambiental em Projetos de Assentamento da Reforma Agrária"/>
    <m/>
    <x v="4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5"/>
    <s v="Piaui"/>
    <s v="Nordet"/>
    <s v="211A_PO0C - Gestão e Regularização Ambiental em Projetos de Assentamento da Reforma Agrária"/>
    <m/>
    <x v="4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5"/>
    <s v="Piaui"/>
    <s v="Nordet"/>
    <s v="211A_PO0C - Gestão e Regularização Ambiental em Projetos de Assentamento da Reforma Agrária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6"/>
    <s v="Mato Grosso do Sul"/>
    <s v="Sudeste"/>
    <s v="211A_PO0C - Gestão e Regularização Ambiental em Projetos de Assentamento da Reforma Agrária"/>
    <m/>
    <x v="0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1"/>
    <m/>
    <m/>
    <m/>
    <m/>
    <m/>
    <m/>
  </r>
  <r>
    <x v="16"/>
    <s v="Mato Grosso do Sul"/>
    <s v="Sudeste"/>
    <s v="211A_PO0C - Gestão e Regularização Ambiental em Projetos de Assentamento da Reforma Agrária"/>
    <m/>
    <x v="0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6"/>
    <s v="Mato Grosso do Sul"/>
    <s v="Sudeste"/>
    <s v="211A_PO0C - Gestão e Regularização Ambiental em Projetos de Assentamento da Reforma Agrária"/>
    <m/>
    <x v="0"/>
    <x v="0"/>
    <x v="2"/>
    <n v="0"/>
    <n v="1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6"/>
    <s v="Mato Grosso do Sul"/>
    <s v="Sudeste"/>
    <s v="211A_PO0C - Gestão e Regularização Ambiental em Projetos de Assentamento da Reforma Agrária"/>
    <m/>
    <x v="0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6"/>
    <s v="Mato Grosso do Sul"/>
    <s v="Sudeste"/>
    <s v="211A_PO0C - Gestão e Regularização Ambiental em Projetos de Assentamento da Reforma Agrária"/>
    <m/>
    <x v="0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6"/>
    <s v="Mato Grosso do Sul"/>
    <s v="Sudeste"/>
    <s v="211A_PO0C - Gestão e Regularização Ambiental em Projetos de Assentamento da Reforma Agrária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6"/>
    <s v="Mato Grosso do Sul"/>
    <s v="Sudeste"/>
    <s v="211A_PO0C - Gestão e Regularização Ambiental em Projetos de Assentamento da Reforma Agrária"/>
    <m/>
    <x v="1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6"/>
    <s v="Mato Grosso do Sul"/>
    <s v="Sudeste"/>
    <s v="211A_PO0C - Gestão e Regularização Ambiental em Projetos de Assentamento da Reforma Agrária"/>
    <m/>
    <x v="1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6"/>
    <s v="Mato Grosso do Sul"/>
    <s v="Sudeste"/>
    <s v="211A_PO0C - Gestão e Regularização Ambiental em Projetos de Assentamento da Reforma Agrária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6"/>
    <s v="Mato Grosso do Sul"/>
    <s v="Sudeste"/>
    <s v="211A_PO0C - Gestão e Regularização Ambiental em Projetos de Assentamento da Reforma Agrária"/>
    <m/>
    <x v="2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6"/>
    <s v="Mato Grosso do Sul"/>
    <s v="Sudeste"/>
    <s v="211A_PO0C - Gestão e Regularização Ambiental em Projetos de Assentamento da Reforma Agrária"/>
    <m/>
    <x v="2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6"/>
    <s v="Mato Grosso do Sul"/>
    <s v="Sudeste"/>
    <s v="211A_PO0C - Gestão e Regularização Ambiental em Projetos de Assentamento da Reforma Agrária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6"/>
    <s v="Mato Grosso do Sul"/>
    <s v="Sudeste"/>
    <s v="211A_PO0C - Gestão e Regularização Ambiental em Projetos de Assentamento da Reforma Agrária"/>
    <m/>
    <x v="3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6"/>
    <s v="Mato Grosso do Sul"/>
    <s v="Sudeste"/>
    <s v="211A_PO0C - Gestão e Regularização Ambiental em Projetos de Assentamento da Reforma Agrária"/>
    <m/>
    <x v="3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6"/>
    <s v="Mato Grosso do Sul"/>
    <s v="Sudeste"/>
    <s v="211A_PO0C - Gestão e Regularização Ambiental em Projetos de Assentamento da Reforma Agrária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6"/>
    <s v="Mato Grosso do Sul"/>
    <s v="Sudeste"/>
    <s v="211A_PO0C - Gestão e Regularização Ambiental em Projetos de Assentamento da Reforma Agrária"/>
    <m/>
    <x v="4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6"/>
    <s v="Mato Grosso do Sul"/>
    <s v="Sudeste"/>
    <s v="211A_PO0C - Gestão e Regularização Ambiental em Projetos de Assentamento da Reforma Agrária"/>
    <m/>
    <x v="4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6"/>
    <s v="Mato Grosso do Sul"/>
    <s v="Sudeste"/>
    <s v="211A_PO0C - Gestão e Regularização Ambiental em Projetos de Assentamento da Reforma Agrária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7"/>
    <s v="Tocantins"/>
    <s v="NORTE"/>
    <s v="211A_PO0C - Gestão e Regularização Ambiental em Projetos de Assentamento da Reforma Agrária"/>
    <m/>
    <x v="0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7"/>
    <s v="Tocantins"/>
    <s v="NORTE"/>
    <s v="211A_PO0C - Gestão e Regularização Ambiental em Projetos de Assentamento da Reforma Agrária"/>
    <m/>
    <x v="0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7"/>
    <s v="Tocantins"/>
    <s v="NORTE"/>
    <s v="211A_PO0C - Gestão e Regularização Ambiental em Projetos de Assentamento da Reforma Agrária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7"/>
    <s v="Tocantins"/>
    <s v="NORTE"/>
    <s v="211A_PO0C - Gestão e Regularização Ambiental em Projetos de Assentamento da Reforma Agrária"/>
    <m/>
    <x v="0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7"/>
    <s v="Tocantins"/>
    <s v="NORTE"/>
    <s v="211A_PO0C - Gestão e Regularização Ambiental em Projetos de Assentamento da Reforma Agrária"/>
    <m/>
    <x v="0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7"/>
    <s v="Tocantins"/>
    <s v="NORTE"/>
    <s v="211A_PO0C - Gestão e Regularização Ambiental em Projetos de Assentamento da Reforma Agrária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7"/>
    <s v="Tocantins"/>
    <s v="NORTE"/>
    <s v="211A_PO0C - Gestão e Regularização Ambiental em Projetos de Assentamento da Reforma Agrária"/>
    <m/>
    <x v="1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7"/>
    <s v="Tocantins"/>
    <s v="NORTE"/>
    <s v="211A_PO0C - Gestão e Regularização Ambiental em Projetos de Assentamento da Reforma Agrária"/>
    <m/>
    <x v="1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7"/>
    <s v="Tocantins"/>
    <s v="NORTE"/>
    <s v="211A_PO0C - Gestão e Regularização Ambiental em Projetos de Assentamento da Reforma Agrária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7"/>
    <s v="Tocantins"/>
    <s v="NORTE"/>
    <s v="211A_PO0C - Gestão e Regularização Ambiental em Projetos de Assentamento da Reforma Agrária"/>
    <m/>
    <x v="2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7"/>
    <s v="Tocantins"/>
    <s v="NORTE"/>
    <s v="211A_PO0C - Gestão e Regularização Ambiental em Projetos de Assentamento da Reforma Agrária"/>
    <m/>
    <x v="2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7"/>
    <s v="Tocantins"/>
    <s v="NORTE"/>
    <s v="211A_PO0C - Gestão e Regularização Ambiental em Projetos de Assentamento da Reforma Agrária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7"/>
    <s v="Tocantins"/>
    <s v="NORTE"/>
    <s v="211A_PO0C - Gestão e Regularização Ambiental em Projetos de Assentamento da Reforma Agrária"/>
    <m/>
    <x v="3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7"/>
    <s v="Tocantins"/>
    <s v="NORTE"/>
    <s v="211A_PO0C - Gestão e Regularização Ambiental em Projetos de Assentamento da Reforma Agrária"/>
    <m/>
    <x v="3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7"/>
    <s v="Tocantins"/>
    <s v="NORTE"/>
    <s v="211A_PO0C - Gestão e Regularização Ambiental em Projetos de Assentamento da Reforma Agrária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7"/>
    <s v="Tocantins"/>
    <s v="NORTE"/>
    <s v="211A_PO0C - Gestão e Regularização Ambiental em Projetos de Assentamento da Reforma Agrária"/>
    <m/>
    <x v="4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7"/>
    <s v="Tocantins"/>
    <s v="NORTE"/>
    <s v="211A_PO0C - Gestão e Regularização Ambiental em Projetos de Assentamento da Reforma Agrária"/>
    <m/>
    <x v="4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7"/>
    <s v="Tocantins"/>
    <s v="NORTE"/>
    <s v="211A_PO0C - Gestão e Regularização Ambiental em Projetos de Assentamento da Reforma Agrária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8"/>
    <s v="Distrito Federal"/>
    <s v="Centro-oeste"/>
    <s v="211A_PO0C - Gestão e Regularização Ambiental em Projetos de Assentamento da Reforma Agrária"/>
    <m/>
    <x v="0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8"/>
    <s v="Distrito Federal"/>
    <s v="Centro-oeste"/>
    <s v="211A_PO0C - Gestão e Regularização Ambiental em Projetos de Assentamento da Reforma Agrária"/>
    <m/>
    <x v="0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8"/>
    <s v="Distrito Federal"/>
    <s v="Centro-oeste"/>
    <s v="211A_PO0C - Gestão e Regularização Ambiental em Projetos de Assentamento da Reforma Agrária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8"/>
    <s v="Distrito Federal"/>
    <s v="Centro-oeste"/>
    <s v="211A_PO0C - Gestão e Regularização Ambiental em Projetos de Assentamento da Reforma Agrária"/>
    <m/>
    <x v="0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8"/>
    <s v="Distrito Federal"/>
    <s v="Centro-oeste"/>
    <s v="211A_PO0C - Gestão e Regularização Ambiental em Projetos de Assentamento da Reforma Agrária"/>
    <m/>
    <x v="0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8"/>
    <s v="Distrito Federal"/>
    <s v="Centro-oeste"/>
    <s v="211A_PO0C - Gestão e Regularização Ambiental em Projetos de Assentamento da Reforma Agrária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8"/>
    <s v="Distrito Federal"/>
    <s v="Centro-oeste"/>
    <s v="211A_PO0C - Gestão e Regularização Ambiental em Projetos de Assentamento da Reforma Agrária"/>
    <m/>
    <x v="1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8"/>
    <s v="Distrito Federal"/>
    <s v="Centro-oeste"/>
    <s v="211A_PO0C - Gestão e Regularização Ambiental em Projetos de Assentamento da Reforma Agrária"/>
    <m/>
    <x v="1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8"/>
    <s v="Distrito Federal"/>
    <s v="Centro-oeste"/>
    <s v="211A_PO0C - Gestão e Regularização Ambiental em Projetos de Assentamento da Reforma Agrária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8"/>
    <s v="Distrito Federal"/>
    <s v="Centro-oeste"/>
    <s v="211A_PO0C - Gestão e Regularização Ambiental em Projetos de Assentamento da Reforma Agrária"/>
    <m/>
    <x v="2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8"/>
    <s v="Distrito Federal"/>
    <s v="Centro-oeste"/>
    <s v="211A_PO0C - Gestão e Regularização Ambiental em Projetos de Assentamento da Reforma Agrária"/>
    <m/>
    <x v="2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8"/>
    <s v="Distrito Federal"/>
    <s v="Centro-oeste"/>
    <s v="211A_PO0C - Gestão e Regularização Ambiental em Projetos de Assentamento da Reforma Agrária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8"/>
    <s v="Distrito Federal"/>
    <s v="Centro-oeste"/>
    <s v="211A_PO0C - Gestão e Regularização Ambiental em Projetos de Assentamento da Reforma Agrária"/>
    <m/>
    <x v="3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8"/>
    <s v="Distrito Federal"/>
    <s v="Centro-oeste"/>
    <s v="211A_PO0C - Gestão e Regularização Ambiental em Projetos de Assentamento da Reforma Agrária"/>
    <m/>
    <x v="3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8"/>
    <s v="Distrito Federal"/>
    <s v="Centro-oeste"/>
    <s v="211A_PO0C - Gestão e Regularização Ambiental em Projetos de Assentamento da Reforma Agrária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8"/>
    <s v="Distrito Federal"/>
    <s v="Centro-oeste"/>
    <s v="211A_PO0C - Gestão e Regularização Ambiental em Projetos de Assentamento da Reforma Agrária"/>
    <m/>
    <x v="4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8"/>
    <s v="Distrito Federal"/>
    <s v="Centro-oeste"/>
    <s v="211A_PO0C - Gestão e Regularização Ambiental em Projetos de Assentamento da Reforma Agrária"/>
    <m/>
    <x v="4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8"/>
    <s v="Distrito Federal"/>
    <s v="Centro-oeste"/>
    <s v="211A_PO0C - Gestão e Regularização Ambiental em Projetos de Assentamento da Reforma Agrária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9"/>
    <s v="Alagoas"/>
    <s v="Nordeste"/>
    <s v="211A_PO0C - Gestão e Regularização Ambiental em Projetos de Assentamento da Reforma Agrária"/>
    <m/>
    <x v="0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9"/>
    <s v="Alagoas"/>
    <s v="Nordeste"/>
    <s v="211A_PO0C - Gestão e Regularização Ambiental em Projetos de Assentamento da Reforma Agrária"/>
    <m/>
    <x v="0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9"/>
    <s v="Alagoas"/>
    <s v="Nordeste"/>
    <s v="211A_PO0C - Gestão e Regularização Ambiental em Projetos de Assentamento da Reforma Agrária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9"/>
    <s v="Alagoas"/>
    <s v="Nordeste"/>
    <s v="211A_PO0C - Gestão e Regularização Ambiental em Projetos de Assentamento da Reforma Agrária"/>
    <m/>
    <x v="0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9"/>
    <s v="Alagoas"/>
    <s v="Nordeste"/>
    <s v="211A_PO0C - Gestão e Regularização Ambiental em Projetos de Assentamento da Reforma Agrária"/>
    <m/>
    <x v="0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9"/>
    <s v="Alagoas"/>
    <s v="Nordeste"/>
    <s v="211A_PO0C - Gestão e Regularização Ambiental em Projetos de Assentamento da Reforma Agrária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9"/>
    <s v="Alagoas"/>
    <s v="Nordeste"/>
    <s v="211A_PO0C - Gestão e Regularização Ambiental em Projetos de Assentamento da Reforma Agrária"/>
    <m/>
    <x v="1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9"/>
    <s v="Alagoas"/>
    <s v="Nordeste"/>
    <s v="211A_PO0C - Gestão e Regularização Ambiental em Projetos de Assentamento da Reforma Agrária"/>
    <m/>
    <x v="1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9"/>
    <s v="Alagoas"/>
    <s v="Nordeste"/>
    <s v="211A_PO0C - Gestão e Regularização Ambiental em Projetos de Assentamento da Reforma Agrária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9"/>
    <s v="Alagoas"/>
    <s v="Nordeste"/>
    <s v="211A_PO0C - Gestão e Regularização Ambiental em Projetos de Assentamento da Reforma Agrária"/>
    <m/>
    <x v="2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9"/>
    <s v="Alagoas"/>
    <s v="Nordeste"/>
    <s v="211A_PO0C - Gestão e Regularização Ambiental em Projetos de Assentamento da Reforma Agrária"/>
    <m/>
    <x v="2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9"/>
    <s v="Alagoas"/>
    <s v="Nordeste"/>
    <s v="211A_PO0C - Gestão e Regularização Ambiental em Projetos de Assentamento da Reforma Agrária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9"/>
    <s v="Alagoas"/>
    <s v="Nordeste"/>
    <s v="211A_PO0C - Gestão e Regularização Ambiental em Projetos de Assentamento da Reforma Agrária"/>
    <m/>
    <x v="3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9"/>
    <s v="Alagoas"/>
    <s v="Nordeste"/>
    <s v="211A_PO0C - Gestão e Regularização Ambiental em Projetos de Assentamento da Reforma Agrária"/>
    <m/>
    <x v="3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9"/>
    <s v="Alagoas"/>
    <s v="Nordeste"/>
    <s v="211A_PO0C - Gestão e Regularização Ambiental em Projetos de Assentamento da Reforma Agrária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9"/>
    <s v="Alagoas"/>
    <s v="Nordeste"/>
    <s v="211A_PO0C - Gestão e Regularização Ambiental em Projetos de Assentamento da Reforma Agrária"/>
    <m/>
    <x v="4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9"/>
    <s v="Alagoas"/>
    <s v="Nordeste"/>
    <s v="211A_PO0C - Gestão e Regularização Ambiental em Projetos de Assentamento da Reforma Agrária"/>
    <m/>
    <x v="4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9"/>
    <s v="Alagoas"/>
    <s v="Nordeste"/>
    <s v="211A_PO0C - Gestão e Regularização Ambiental em Projetos de Assentamento da Reforma Agrária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0"/>
    <s v="Ceará"/>
    <s v="Nordeste"/>
    <s v="211A_PO0C - Gestão e Regularização Ambiental em Projetos de Assentamento da Reforma Agrária"/>
    <m/>
    <x v="0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0"/>
    <s v="Ceará"/>
    <s v="Nordeste"/>
    <s v="211A_PO0C - Gestão e Regularização Ambiental em Projetos de Assentamento da Reforma Agrária"/>
    <m/>
    <x v="0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0"/>
    <s v="Ceará"/>
    <s v="Nordeste"/>
    <s v="211A_PO0C - Gestão e Regularização Ambiental em Projetos de Assentamento da Reforma Agrária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0"/>
    <s v="Ceará"/>
    <s v="Nordeste"/>
    <s v="211A_PO0C - Gestão e Regularização Ambiental em Projetos de Assentamento da Reforma Agrária"/>
    <m/>
    <x v="0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0"/>
    <s v="Ceará"/>
    <s v="Nordeste"/>
    <s v="211A_PO0C - Gestão e Regularização Ambiental em Projetos de Assentamento da Reforma Agrária"/>
    <m/>
    <x v="0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0"/>
    <s v="Ceará"/>
    <s v="Nordeste"/>
    <s v="211A_PO0C - Gestão e Regularização Ambiental em Projetos de Assentamento da Reforma Agrária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0"/>
    <s v="Ceará"/>
    <s v="Nordeste"/>
    <s v="211A_PO0C - Gestão e Regularização Ambiental em Projetos de Assentamento da Reforma Agrária"/>
    <m/>
    <x v="1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0"/>
    <s v="Ceará"/>
    <s v="Nordeste"/>
    <s v="211A_PO0C - Gestão e Regularização Ambiental em Projetos de Assentamento da Reforma Agrária"/>
    <m/>
    <x v="1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0"/>
    <s v="Ceará"/>
    <s v="Nordeste"/>
    <s v="211A_PO0C - Gestão e Regularização Ambiental em Projetos de Assentamento da Reforma Agrária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0"/>
    <s v="Ceará"/>
    <s v="Nordeste"/>
    <s v="211A_PO0C - Gestão e Regularização Ambiental em Projetos de Assentamento da Reforma Agrária"/>
    <m/>
    <x v="2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0"/>
    <s v="Ceará"/>
    <s v="Nordeste"/>
    <s v="211A_PO0C - Gestão e Regularização Ambiental em Projetos de Assentamento da Reforma Agrária"/>
    <m/>
    <x v="2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0"/>
    <s v="Ceará"/>
    <s v="Nordeste"/>
    <s v="211A_PO0C - Gestão e Regularização Ambiental em Projetos de Assentamento da Reforma Agrária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0"/>
    <s v="Ceará"/>
    <s v="Nordeste"/>
    <s v="211A_PO0C - Gestão e Regularização Ambiental em Projetos de Assentamento da Reforma Agrária"/>
    <m/>
    <x v="3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0"/>
    <s v="Ceará"/>
    <s v="Nordeste"/>
    <s v="211A_PO0C - Gestão e Regularização Ambiental em Projetos de Assentamento da Reforma Agrária"/>
    <m/>
    <x v="3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0"/>
    <s v="Ceará"/>
    <s v="Nordeste"/>
    <s v="211A_PO0C - Gestão e Regularização Ambiental em Projetos de Assentamento da Reforma Agrária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0"/>
    <s v="Ceará"/>
    <s v="Nordeste"/>
    <s v="211A_PO0C - Gestão e Regularização Ambiental em Projetos de Assentamento da Reforma Agrária"/>
    <m/>
    <x v="4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0"/>
    <s v="Ceará"/>
    <s v="Nordeste"/>
    <s v="211A_PO0C - Gestão e Regularização Ambiental em Projetos de Assentamento da Reforma Agrária"/>
    <m/>
    <x v="4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0"/>
    <s v="Ceará"/>
    <s v="Nordeste"/>
    <s v="211A_PO0C - Gestão e Regularização Ambiental em Projetos de Assentamento da Reforma Agrária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1"/>
    <s v="Mato Grosso  "/>
    <s v="NORTE"/>
    <s v="211A_PO0C - Gestão e Regularização Ambiental em Projetos de Assentamento da Reforma Agrária"/>
    <m/>
    <x v="0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1"/>
    <s v="Mato Grosso  "/>
    <s v="NORTE"/>
    <s v="211A_PO0C - Gestão e Regularização Ambiental em Projetos de Assentamento da Reforma Agrária"/>
    <m/>
    <x v="0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1"/>
    <s v="Mato Grosso  "/>
    <s v="NORTE"/>
    <s v="211A_PO0C - Gestão e Regularização Ambiental em Projetos de Assentamento da Reforma Agrária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1"/>
    <s v="Mato Grosso  "/>
    <s v="NORTE"/>
    <s v="211A_PO0C - Gestão e Regularização Ambiental em Projetos de Assentamento da Reforma Agrária"/>
    <m/>
    <x v="0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1"/>
    <s v="Mato Grosso  "/>
    <s v="NORTE"/>
    <s v="211A_PO0C - Gestão e Regularização Ambiental em Projetos de Assentamento da Reforma Agrária"/>
    <m/>
    <x v="0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1"/>
    <s v="Mato Grosso  "/>
    <s v="NORTE"/>
    <s v="211A_PO0C - Gestão e Regularização Ambiental em Projetos de Assentamento da Reforma Agrária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1"/>
    <s v="Mato Grosso  "/>
    <s v="NORTE"/>
    <s v="211A_PO0C - Gestão e Regularização Ambiental em Projetos de Assentamento da Reforma Agrária"/>
    <m/>
    <x v="1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1"/>
    <s v="Mato Grosso  "/>
    <s v="NORTE"/>
    <s v="211A_PO0C - Gestão e Regularização Ambiental em Projetos de Assentamento da Reforma Agrária"/>
    <m/>
    <x v="1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1"/>
    <s v="Mato Grosso  "/>
    <s v="NORTE"/>
    <s v="211A_PO0C - Gestão e Regularização Ambiental em Projetos de Assentamento da Reforma Agrária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1"/>
    <s v="Mato Grosso  "/>
    <s v="NORTE"/>
    <s v="211A_PO0C - Gestão e Regularização Ambiental em Projetos de Assentamento da Reforma Agrária"/>
    <m/>
    <x v="2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1"/>
    <s v="Mato Grosso  "/>
    <s v="NORTE"/>
    <s v="211A_PO0C - Gestão e Regularização Ambiental em Projetos de Assentamento da Reforma Agrária"/>
    <m/>
    <x v="2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1"/>
    <s v="Mato Grosso  "/>
    <s v="NORTE"/>
    <s v="211A_PO0C - Gestão e Regularização Ambiental em Projetos de Assentamento da Reforma Agrária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1"/>
    <s v="Mato Grosso  "/>
    <s v="NORTE"/>
    <s v="211A_PO0C - Gestão e Regularização Ambiental em Projetos de Assentamento da Reforma Agrária"/>
    <m/>
    <x v="3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1"/>
    <s v="Mato Grosso  "/>
    <s v="NORTE"/>
    <s v="211A_PO0C - Gestão e Regularização Ambiental em Projetos de Assentamento da Reforma Agrária"/>
    <m/>
    <x v="3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1"/>
    <s v="Mato Grosso  "/>
    <s v="NORTE"/>
    <s v="211A_PO0C - Gestão e Regularização Ambiental em Projetos de Assentamento da Reforma Agrária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1"/>
    <s v="Mato Grosso  "/>
    <s v="NORTE"/>
    <s v="211A_PO0C - Gestão e Regularização Ambiental em Projetos de Assentamento da Reforma Agrária"/>
    <m/>
    <x v="4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1"/>
    <s v="Mato Grosso  "/>
    <s v="NORTE"/>
    <s v="211A_PO0C - Gestão e Regularização Ambiental em Projetos de Assentamento da Reforma Agrária"/>
    <m/>
    <x v="4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1"/>
    <s v="Mato Grosso  "/>
    <s v="NORTE"/>
    <s v="211A_PO0C - Gestão e Regularização Ambiental em Projetos de Assentamento da Reforma Agrária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2"/>
    <s v="Rondonia"/>
    <s v="NORTE"/>
    <s v="211A_PO0C - Gestão e Regularização Ambiental em Projetos de Assentamento da Reforma Agrária"/>
    <m/>
    <x v="0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2"/>
    <s v="Rondonia"/>
    <s v="NORTE"/>
    <s v="211A_PO0C - Gestão e Regularização Ambiental em Projetos de Assentamento da Reforma Agrária"/>
    <m/>
    <x v="0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2"/>
    <s v="Rondonia"/>
    <s v="NORTE"/>
    <s v="211A_PO0C - Gestão e Regularização Ambiental em Projetos de Assentamento da Reforma Agrária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2"/>
    <s v="Rondonia"/>
    <s v="NORTE"/>
    <s v="211A_PO0C - Gestão e Regularização Ambiental em Projetos de Assentamento da Reforma Agrária"/>
    <m/>
    <x v="0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2"/>
    <s v="Rondonia"/>
    <s v="NORTE"/>
    <s v="211A_PO0C - Gestão e Regularização Ambiental em Projetos de Assentamento da Reforma Agrária"/>
    <m/>
    <x v="0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2"/>
    <s v="Rondonia"/>
    <s v="NORTE"/>
    <s v="211A_PO0C - Gestão e Regularização Ambiental em Projetos de Assentamento da Reforma Agrária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2"/>
    <s v="Rondonia"/>
    <s v="NORTE"/>
    <s v="211A_PO0C - Gestão e Regularização Ambiental em Projetos de Assentamento da Reforma Agrária"/>
    <m/>
    <x v="1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2"/>
    <s v="Rondonia"/>
    <s v="NORTE"/>
    <s v="211A_PO0C - Gestão e Regularização Ambiental em Projetos de Assentamento da Reforma Agrária"/>
    <m/>
    <x v="1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2"/>
    <s v="Rondonia"/>
    <s v="NORTE"/>
    <s v="211A_PO0C - Gestão e Regularização Ambiental em Projetos de Assentamento da Reforma Agrária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2"/>
    <s v="Rondonia"/>
    <s v="NORTE"/>
    <s v="211A_PO0C - Gestão e Regularização Ambiental em Projetos de Assentamento da Reforma Agrária"/>
    <m/>
    <x v="2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2"/>
    <s v="Rondonia"/>
    <s v="NORTE"/>
    <s v="211A_PO0C - Gestão e Regularização Ambiental em Projetos de Assentamento da Reforma Agrária"/>
    <m/>
    <x v="2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2"/>
    <s v="Rondonia"/>
    <s v="NORTE"/>
    <s v="211A_PO0C - Gestão e Regularização Ambiental em Projetos de Assentamento da Reforma Agrária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2"/>
    <s v="Rondonia"/>
    <s v="NORTE"/>
    <s v="211A_PO0C - Gestão e Regularização Ambiental em Projetos de Assentamento da Reforma Agrária"/>
    <m/>
    <x v="3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2"/>
    <s v="Rondonia"/>
    <s v="NORTE"/>
    <s v="211A_PO0C - Gestão e Regularização Ambiental em Projetos de Assentamento da Reforma Agrária"/>
    <m/>
    <x v="3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2"/>
    <s v="Rondonia"/>
    <s v="NORTE"/>
    <s v="211A_PO0C - Gestão e Regularização Ambiental em Projetos de Assentamento da Reforma Agrária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2"/>
    <s v="Rondonia"/>
    <s v="NORTE"/>
    <s v="211A_PO0C - Gestão e Regularização Ambiental em Projetos de Assentamento da Reforma Agrária"/>
    <m/>
    <x v="4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2"/>
    <s v="Rondonia"/>
    <s v="NORTE"/>
    <s v="211A_PO0C - Gestão e Regularização Ambiental em Projetos de Assentamento da Reforma Agrária"/>
    <m/>
    <x v="4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2"/>
    <s v="Rondonia"/>
    <s v="NORTE"/>
    <s v="211A_PO0C - Gestão e Regularização Ambiental em Projetos de Assentamento da Reforma Agrária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3"/>
    <s v="Paraíba"/>
    <s v="Nordeste"/>
    <s v="211A_PO0C - Gestão e Regularização Ambiental em Projetos de Assentamento da Reforma Agrária"/>
    <m/>
    <x v="0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3"/>
    <s v="Paraíba"/>
    <s v="Nordeste"/>
    <s v="211A_PO0C - Gestão e Regularização Ambiental em Projetos de Assentamento da Reforma Agrária"/>
    <m/>
    <x v="0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3"/>
    <s v="Paraíba"/>
    <s v="Nordeste"/>
    <s v="211A_PO0C - Gestão e Regularização Ambiental em Projetos de Assentamento da Reforma Agrária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3"/>
    <s v="Paraíba"/>
    <s v="Nordeste"/>
    <s v="211A_PO0C - Gestão e Regularização Ambiental em Projetos de Assentamento da Reforma Agrária"/>
    <m/>
    <x v="0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3"/>
    <s v="Paraíba"/>
    <s v="Nordeste"/>
    <s v="211A_PO0C - Gestão e Regularização Ambiental em Projetos de Assentamento da Reforma Agrária"/>
    <m/>
    <x v="0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3"/>
    <s v="Paraíba"/>
    <s v="Nordeste"/>
    <s v="211A_PO0C - Gestão e Regularização Ambiental em Projetos de Assentamento da Reforma Agrária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3"/>
    <s v="Paraíba"/>
    <s v="Nordeste"/>
    <s v="211A_PO0C - Gestão e Regularização Ambiental em Projetos de Assentamento da Reforma Agrária"/>
    <m/>
    <x v="1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3"/>
    <s v="Paraíba"/>
    <s v="Nordeste"/>
    <s v="211A_PO0C - Gestão e Regularização Ambiental em Projetos de Assentamento da Reforma Agrária"/>
    <m/>
    <x v="1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3"/>
    <s v="Paraíba"/>
    <s v="Nordeste"/>
    <s v="211A_PO0C - Gestão e Regularização Ambiental em Projetos de Assentamento da Reforma Agrária"/>
    <m/>
    <x v="1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3"/>
    <s v="Paraíba"/>
    <s v="Nordeste"/>
    <s v="211A_PO0C - Gestão e Regularização Ambiental em Projetos de Assentamento da Reforma Agrária"/>
    <m/>
    <x v="1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3"/>
    <s v="Paraíba"/>
    <s v="Nordeste"/>
    <s v="211A_PO0C - Gestão e Regularização Ambiental em Projetos de Assentamento da Reforma Agrária"/>
    <m/>
    <x v="1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3"/>
    <s v="Paraíba"/>
    <s v="Nordeste"/>
    <s v="211A_PO0C - Gestão e Regularização Ambiental em Projetos de Assentamento da Reforma Agrária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3"/>
    <s v="Paraíba"/>
    <s v="Nordeste"/>
    <s v="211A_PO0C - Gestão e Regularização Ambiental em Projetos de Assentamento da Reforma Agrária"/>
    <m/>
    <x v="2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3"/>
    <s v="Paraíba"/>
    <s v="Nordeste"/>
    <s v="211A_PO0C - Gestão e Regularização Ambiental em Projetos de Assentamento da Reforma Agrária"/>
    <m/>
    <x v="2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3"/>
    <s v="Paraíba"/>
    <s v="Nordeste"/>
    <s v="211A_PO0C - Gestão e Regularização Ambiental em Projetos de Assentamento da Reforma Agrária"/>
    <m/>
    <x v="2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3"/>
    <s v="Paraíba"/>
    <s v="Nordeste"/>
    <s v="211A_PO0C - Gestão e Regularização Ambiental em Projetos de Assentamento da Reforma Agrária"/>
    <m/>
    <x v="2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3"/>
    <s v="Paraíba"/>
    <s v="Nordeste"/>
    <s v="211A_PO0C - Gestão e Regularização Ambiental em Projetos de Assentamento da Reforma Agrária"/>
    <m/>
    <x v="2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3"/>
    <s v="Paraíba"/>
    <s v="Nordeste"/>
    <s v="211A_PO0C - Gestão e Regularização Ambiental em Projetos de Assentamento da Reforma Agrária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3"/>
    <s v="Paraíba"/>
    <s v="Nordeste"/>
    <s v="211A_PO0C - Gestão e Regularização Ambiental em Projetos de Assentamento da Reforma Agrária"/>
    <m/>
    <x v="3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3"/>
    <s v="Paraíba"/>
    <s v="Nordeste"/>
    <s v="211A_PO0C - Gestão e Regularização Ambiental em Projetos de Assentamento da Reforma Agrária"/>
    <m/>
    <x v="3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3"/>
    <s v="Paraíba"/>
    <s v="Nordeste"/>
    <s v="211A_PO0C - Gestão e Regularização Ambiental em Projetos de Assentamento da Reforma Agrária"/>
    <m/>
    <x v="3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3"/>
    <s v="Paraíba"/>
    <s v="Nordeste"/>
    <s v="211A_PO0C - Gestão e Regularização Ambiental em Projetos de Assentamento da Reforma Agrária"/>
    <m/>
    <x v="3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3"/>
    <s v="Paraíba"/>
    <s v="Nordeste"/>
    <s v="211A_PO0C - Gestão e Regularização Ambiental em Projetos de Assentamento da Reforma Agrária"/>
    <m/>
    <x v="3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3"/>
    <s v="Paraíba"/>
    <s v="Nordeste"/>
    <s v="211A_PO0C - Gestão e Regularização Ambiental em Projetos de Assentamento da Reforma Agrária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3"/>
    <s v="Paraíba"/>
    <s v="Nordeste"/>
    <s v="211A_PO0C - Gestão e Regularização Ambiental em Projetos de Assentamento da Reforma Agrária"/>
    <m/>
    <x v="4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3"/>
    <s v="Paraíba"/>
    <s v="Nordeste"/>
    <s v="211A_PO0C - Gestão e Regularização Ambiental em Projetos de Assentamento da Reforma Agrária"/>
    <m/>
    <x v="4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3"/>
    <s v="Paraíba"/>
    <s v="Nordeste"/>
    <s v="211A_PO0C - Gestão e Regularização Ambiental em Projetos de Assentamento da Reforma Agrária"/>
    <m/>
    <x v="4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3"/>
    <s v="Paraíba"/>
    <s v="Nordeste"/>
    <s v="211A_PO0C - Gestão e Regularização Ambiental em Projetos de Assentamento da Reforma Agrária"/>
    <m/>
    <x v="4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3"/>
    <s v="Paraíba"/>
    <s v="Nordeste"/>
    <s v="211A_PO0C - Gestão e Regularização Ambiental em Projetos de Assentamento da Reforma Agrária"/>
    <m/>
    <x v="4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3"/>
    <s v="Paraíba"/>
    <s v="Nordeste"/>
    <s v="211A_PO0C - Gestão e Regularização Ambiental em Projetos de Assentamento da Reforma Agrária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4"/>
    <s v="Roraima"/>
    <s v="NORTE"/>
    <s v="211A_PO0C - Gestão e Regularização Ambiental em Projetos de Assentamento da Reforma Agrária"/>
    <m/>
    <x v="0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4"/>
    <s v="Roraima"/>
    <s v="NORTE"/>
    <s v="211A_PO0C - Gestão e Regularização Ambiental em Projetos de Assentamento da Reforma Agrária"/>
    <m/>
    <x v="0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4"/>
    <s v="Roraima"/>
    <s v="NORTE"/>
    <s v="211A_PO0C - Gestão e Regularização Ambiental em Projetos de Assentamento da Reforma Agrária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4"/>
    <s v="Roraima"/>
    <s v="NORTE"/>
    <s v="211A_PO0C - Gestão e Regularização Ambiental em Projetos de Assentamento da Reforma Agrária"/>
    <m/>
    <x v="0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4"/>
    <s v="Roraima"/>
    <s v="NORTE"/>
    <s v="211A_PO0C - Gestão e Regularização Ambiental em Projetos de Assentamento da Reforma Agrária"/>
    <m/>
    <x v="0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4"/>
    <s v="Roraima"/>
    <s v="NORTE"/>
    <s v="211A_PO0C - Gestão e Regularização Ambiental em Projetos de Assentamento da Reforma Agrária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4"/>
    <s v="Roraima"/>
    <s v="NORTE"/>
    <s v="211A_PO0C - Gestão e Regularização Ambiental em Projetos de Assentamento da Reforma Agrária"/>
    <m/>
    <x v="1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4"/>
    <s v="Roraima"/>
    <s v="NORTE"/>
    <s v="211A_PO0C - Gestão e Regularização Ambiental em Projetos de Assentamento da Reforma Agrária"/>
    <m/>
    <x v="1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4"/>
    <s v="Roraima"/>
    <s v="NORTE"/>
    <s v="211A_PO0C - Gestão e Regularização Ambiental em Projetos de Assentamento da Reforma Agrária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4"/>
    <s v="Roraima"/>
    <s v="NORTE"/>
    <s v="211A_PO0C - Gestão e Regularização Ambiental em Projetos de Assentamento da Reforma Agrária"/>
    <m/>
    <x v="2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4"/>
    <s v="Roraima"/>
    <s v="NORTE"/>
    <s v="211A_PO0C - Gestão e Regularização Ambiental em Projetos de Assentamento da Reforma Agrária"/>
    <m/>
    <x v="2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4"/>
    <s v="Roraima"/>
    <s v="NORTE"/>
    <s v="211A_PO0C - Gestão e Regularização Ambiental em Projetos de Assentamento da Reforma Agrária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4"/>
    <s v="Roraima"/>
    <s v="NORTE"/>
    <s v="211A_PO0C - Gestão e Regularização Ambiental em Projetos de Assentamento da Reforma Agrária"/>
    <m/>
    <x v="3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4"/>
    <s v="Roraima"/>
    <s v="NORTE"/>
    <s v="211A_PO0C - Gestão e Regularização Ambiental em Projetos de Assentamento da Reforma Agrária"/>
    <m/>
    <x v="3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4"/>
    <s v="Roraima"/>
    <s v="NORTE"/>
    <s v="211A_PO0C - Gestão e Regularização Ambiental em Projetos de Assentamento da Reforma Agrária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4"/>
    <s v="Roraima"/>
    <s v="NORTE"/>
    <s v="211A_PO0C - Gestão e Regularização Ambiental em Projetos de Assentamento da Reforma Agrária"/>
    <m/>
    <x v="4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4"/>
    <s v="Roraima"/>
    <s v="NORTE"/>
    <s v="211A_PO0C - Gestão e Regularização Ambiental em Projetos de Assentamento da Reforma Agrária"/>
    <m/>
    <x v="4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4"/>
    <s v="Roraima"/>
    <s v="NORTE"/>
    <s v="211A_PO0C - Gestão e Regularização Ambiental em Projetos de Assentamento da Reforma Agrária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5"/>
    <s v="Amapá"/>
    <s v="NORTE"/>
    <s v="211A_PO0C - Gestão e Regularização Ambiental em Projetos de Assentamento da Reforma Agrária"/>
    <m/>
    <x v="0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41"/>
    <n v="4"/>
    <n v="2531.4207999999999"/>
    <s v="nulo"/>
    <s v="nulo"/>
    <s v="nulo"/>
    <x v="0"/>
    <m/>
    <m/>
    <m/>
    <m/>
    <m/>
    <m/>
  </r>
  <r>
    <x v="25"/>
    <s v="Amapá"/>
    <s v="NORTE"/>
    <s v="211A_PO0C - Gestão e Regularização Ambiental em Projetos de Assentamento da Reforma Agrária"/>
    <m/>
    <x v="0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41"/>
    <n v="4"/>
    <n v="2531.4207999999999"/>
    <s v="nulo"/>
    <s v="nulo"/>
    <s v="nulo"/>
    <x v="0"/>
    <m/>
    <m/>
    <m/>
    <m/>
    <m/>
    <m/>
  </r>
  <r>
    <x v="25"/>
    <s v="Amapá"/>
    <s v="NORTE"/>
    <s v="211A_PO0C - Gestão e Regularização Ambiental em Projetos de Assentamento da Reforma Agrária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5"/>
    <s v="Amapá"/>
    <s v="NORTE"/>
    <s v="211A_PO0C - Gestão e Regularização Ambiental em Projetos de Assentamento da Reforma Agrária"/>
    <m/>
    <x v="0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5"/>
    <s v="Amapá"/>
    <s v="NORTE"/>
    <s v="211A_PO0C - Gestão e Regularização Ambiental em Projetos de Assentamento da Reforma Agrária"/>
    <m/>
    <x v="0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5"/>
    <s v="Amapá"/>
    <s v="NORTE"/>
    <s v="211A_PO0C - Gestão e Regularização Ambiental em Projetos de Assentamento da Reforma Agrária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5"/>
    <s v="Amapá"/>
    <s v="NORTE"/>
    <s v="211A_PO0C - Gestão e Regularização Ambiental em Projetos de Assentamento da Reforma Agrária"/>
    <m/>
    <x v="1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23"/>
    <n v="3"/>
    <n v="1336.9908"/>
    <s v="nulo"/>
    <s v="nulo"/>
    <s v="nulo"/>
    <x v="0"/>
    <m/>
    <m/>
    <m/>
    <m/>
    <m/>
    <m/>
  </r>
  <r>
    <x v="25"/>
    <s v="Amapá"/>
    <s v="NORTE"/>
    <s v="211A_PO0C - Gestão e Regularização Ambiental em Projetos de Assentamento da Reforma Agrária"/>
    <m/>
    <x v="1"/>
    <x v="0"/>
    <x v="2"/>
    <n v="0"/>
    <n v="0"/>
    <n v="0"/>
    <n v="0"/>
    <n v="0"/>
    <n v="0"/>
    <n v="0"/>
    <n v="0"/>
    <n v="0"/>
    <n v="0"/>
    <n v="0"/>
    <n v="0"/>
    <n v="0"/>
    <n v="0"/>
    <n v="0"/>
    <n v="18"/>
    <n v="1"/>
    <n v="1194.43"/>
    <n v="0"/>
    <n v="0"/>
    <n v="0"/>
    <x v="0"/>
    <m/>
    <m/>
    <m/>
    <m/>
    <m/>
    <m/>
  </r>
  <r>
    <x v="25"/>
    <s v="Amapá"/>
    <s v="NORTE"/>
    <s v="211A_PO0C - Gestão e Regularização Ambiental em Projetos de Assentamento da Reforma Agrária"/>
    <m/>
    <x v="1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5"/>
    <s v="Amapá"/>
    <s v="NORTE"/>
    <s v="211A_PO0C - Gestão e Regularização Ambiental em Projetos de Assentamento da Reforma Agrária"/>
    <m/>
    <x v="1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5"/>
    <s v="Amapá"/>
    <s v="NORTE"/>
    <s v="211A_PO0C - Gestão e Regularização Ambiental em Projetos de Assentamento da Reforma Agrária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5"/>
    <s v="Amapá"/>
    <s v="NORTE"/>
    <s v="211A_PO0C - Gestão e Regularização Ambiental em Projetos de Assentamento da Reforma Agrária"/>
    <m/>
    <x v="2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5"/>
    <n v="1"/>
    <n v="195.32079999999999"/>
    <s v="nulo"/>
    <s v="nulo"/>
    <s v="nulo"/>
    <x v="0"/>
    <m/>
    <m/>
    <m/>
    <m/>
    <m/>
    <m/>
  </r>
  <r>
    <x v="25"/>
    <s v="Amapá"/>
    <s v="NORTE"/>
    <s v="211A_PO0C - Gestão e Regularização Ambiental em Projetos de Assentamento da Reforma Agrária"/>
    <m/>
    <x v="2"/>
    <x v="0"/>
    <x v="2"/>
    <n v="0"/>
    <n v="0"/>
    <n v="0"/>
    <n v="0"/>
    <n v="0"/>
    <n v="0"/>
    <n v="0"/>
    <n v="0"/>
    <n v="0"/>
    <n v="0"/>
    <n v="0"/>
    <n v="0"/>
    <n v="0"/>
    <n v="0"/>
    <n v="0"/>
    <n v="18"/>
    <n v="2"/>
    <n v="1141.67"/>
    <n v="0"/>
    <n v="0"/>
    <n v="0"/>
    <x v="0"/>
    <m/>
    <m/>
    <m/>
    <m/>
    <m/>
    <m/>
  </r>
  <r>
    <x v="25"/>
    <s v="Amapá"/>
    <s v="NORTE"/>
    <s v="211A_PO0C - Gestão e Regularização Ambiental em Projetos de Assentamento da Reforma Agrária"/>
    <m/>
    <x v="2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5"/>
    <s v="Amapá"/>
    <s v="NORTE"/>
    <s v="211A_PO0C - Gestão e Regularização Ambiental em Projetos de Assentamento da Reforma Agrária"/>
    <m/>
    <x v="2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5"/>
    <s v="Amapá"/>
    <s v="NORTE"/>
    <s v="211A_PO0C - Gestão e Regularização Ambiental em Projetos de Assentamento da Reforma Agrária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5"/>
    <s v="Amapá"/>
    <s v="NORTE"/>
    <s v="211A_PO0C - Gestão e Regularização Ambiental em Projetos de Assentamento da Reforma Agrária"/>
    <m/>
    <x v="3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5"/>
    <s v="Amapá"/>
    <s v="NORTE"/>
    <s v="211A_PO0C - Gestão e Regularização Ambiental em Projetos de Assentamento da Reforma Agrária"/>
    <m/>
    <x v="3"/>
    <x v="0"/>
    <x v="2"/>
    <n v="0"/>
    <n v="0"/>
    <n v="0"/>
    <n v="0"/>
    <n v="0"/>
    <n v="0"/>
    <n v="0"/>
    <n v="0"/>
    <n v="0"/>
    <n v="0"/>
    <n v="0"/>
    <n v="0"/>
    <n v="0"/>
    <n v="0"/>
    <n v="0"/>
    <n v="5"/>
    <n v="1"/>
    <n v="195.3169"/>
    <n v="0"/>
    <n v="0"/>
    <n v="0"/>
    <x v="0"/>
    <m/>
    <m/>
    <m/>
    <m/>
    <m/>
    <m/>
  </r>
  <r>
    <x v="25"/>
    <s v="Amapá"/>
    <s v="NORTE"/>
    <s v="211A_PO0C - Gestão e Regularização Ambiental em Projetos de Assentamento da Reforma Agrária"/>
    <m/>
    <x v="3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5"/>
    <s v="Amapá"/>
    <s v="NORTE"/>
    <s v="211A_PO0C - Gestão e Regularização Ambiental em Projetos de Assentamento da Reforma Agrária"/>
    <m/>
    <x v="3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5"/>
    <s v="Amapá"/>
    <s v="NORTE"/>
    <s v="211A_PO0C - Gestão e Regularização Ambiental em Projetos de Assentamento da Reforma Agrária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5"/>
    <s v="Amapá"/>
    <s v="NORTE"/>
    <s v="211A_PO0C - Gestão e Regularização Ambiental em Projetos de Assentamento da Reforma Agrária"/>
    <m/>
    <x v="4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5"/>
    <s v="Amapá"/>
    <s v="NORTE"/>
    <s v="211A_PO0C - Gestão e Regularização Ambiental em Projetos de Assentamento da Reforma Agrária"/>
    <m/>
    <x v="4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5"/>
    <s v="Amapá"/>
    <s v="NORTE"/>
    <s v="211A_PO0C - Gestão e Regularização Ambiental em Projetos de Assentamento da Reforma Agrária"/>
    <m/>
    <x v="4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5"/>
    <s v="Amapá"/>
    <s v="NORTE"/>
    <s v="211A_PO0C - Gestão e Regularização Ambiental em Projetos de Assentamento da Reforma Agrária"/>
    <m/>
    <x v="4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5"/>
    <s v="Amapá"/>
    <s v="NORTE"/>
    <s v="211A_PO0C - Gestão e Regularização Ambiental em Projetos de Assentamento da Reforma Agrária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6"/>
    <s v="Pernambuco"/>
    <s v="Nordeste"/>
    <s v="211A_PO0C - Gestão e Regularização Ambiental em Projetos de Assentamento da Reforma Agrária"/>
    <m/>
    <x v="0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6"/>
    <s v="Pernambuco"/>
    <s v="Nordeste"/>
    <s v="211A_PO0C - Gestão e Regularização Ambiental em Projetos de Assentamento da Reforma Agrária"/>
    <m/>
    <x v="0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6"/>
    <s v="Pernambuco"/>
    <s v="Nordeste"/>
    <s v="211A_PO0C - Gestão e Regularização Ambiental em Projetos de Assentamento da Reforma Agrária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6"/>
    <s v="Pernambuco"/>
    <s v="Nordeste"/>
    <s v="211A_PO0C - Gestão e Regularização Ambiental em Projetos de Assentamento da Reforma Agrária"/>
    <m/>
    <x v="0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6"/>
    <s v="Pernambuco"/>
    <s v="Nordeste"/>
    <s v="211A_PO0C - Gestão e Regularização Ambiental em Projetos de Assentamento da Reforma Agrária"/>
    <m/>
    <x v="0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6"/>
    <s v="Pernambuco"/>
    <s v="Nordeste"/>
    <s v="211A_PO0C - Gestão e Regularização Ambiental em Projetos de Assentamento da Reforma Agrária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6"/>
    <s v="Pernambuco"/>
    <s v="Nordeste"/>
    <s v="211A_PO0C - Gestão e Regularização Ambiental em Projetos de Assentamento da Reforma Agrária"/>
    <m/>
    <x v="1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6"/>
    <s v="Pernambuco"/>
    <s v="Nordeste"/>
    <s v="211A_PO0C - Gestão e Regularização Ambiental em Projetos de Assentamento da Reforma Agrária"/>
    <m/>
    <x v="1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6"/>
    <s v="Pernambuco"/>
    <s v="Nordeste"/>
    <s v="211A_PO0C - Gestão e Regularização Ambiental em Projetos de Assentamento da Reforma Agrária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6"/>
    <s v="Pernambuco"/>
    <s v="Nordeste"/>
    <s v="211A_PO0C - Gestão e Regularização Ambiental em Projetos de Assentamento da Reforma Agrária"/>
    <m/>
    <x v="2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6"/>
    <s v="Pernambuco"/>
    <s v="Nordeste"/>
    <s v="211A_PO0C - Gestão e Regularização Ambiental em Projetos de Assentamento da Reforma Agrária"/>
    <m/>
    <x v="2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6"/>
    <s v="Pernambuco"/>
    <s v="Nordeste"/>
    <s v="211A_PO0C - Gestão e Regularização Ambiental em Projetos de Assentamento da Reforma Agrária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6"/>
    <s v="Pernambuco"/>
    <s v="Nordeste"/>
    <s v="211A_PO0C - Gestão e Regularização Ambiental em Projetos de Assentamento da Reforma Agrária"/>
    <m/>
    <x v="3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6"/>
    <s v="Pernambuco"/>
    <s v="Nordeste"/>
    <s v="211A_PO0C - Gestão e Regularização Ambiental em Projetos de Assentamento da Reforma Agrária"/>
    <m/>
    <x v="3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6"/>
    <s v="Pernambuco"/>
    <s v="Nordeste"/>
    <s v="211A_PO0C - Gestão e Regularização Ambiental em Projetos de Assentamento da Reforma Agrária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6"/>
    <s v="Pernambuco"/>
    <s v="Nordeste"/>
    <s v="211A_PO0C - Gestão e Regularização Ambiental em Projetos de Assentamento da Reforma Agrária"/>
    <m/>
    <x v="4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6"/>
    <s v="Pernambuco"/>
    <s v="Nordeste"/>
    <s v="211A_PO0C - Gestão e Regularização Ambiental em Projetos de Assentamento da Reforma Agrária"/>
    <m/>
    <x v="4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6"/>
    <s v="Pernambuco"/>
    <s v="Nordeste"/>
    <s v="211A_PO0C - Gestão e Regularização Ambiental em Projetos de Assentamento da Reforma Agrária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7"/>
    <s v="Paraná"/>
    <s v="Sul"/>
    <s v="211A_PO0C - Gestão e Regularização Ambiental em Projetos de Assentamento da Reforma Agrária"/>
    <m/>
    <x v="0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7"/>
    <s v="Paraná"/>
    <s v="Sul"/>
    <s v="211A_PO0C - Gestão e Regularização Ambiental em Projetos de Assentamento da Reforma Agrária"/>
    <m/>
    <x v="0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7"/>
    <s v="Paraná"/>
    <s v="Sul"/>
    <s v="211A_PO0C - Gestão e Regularização Ambiental em Projetos de Assentamento da Reforma Agrária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7"/>
    <s v="Paraná"/>
    <s v="Sul"/>
    <s v="211A_PO0C - Gestão e Regularização Ambiental em Projetos de Assentamento da Reforma Agrária"/>
    <m/>
    <x v="0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7"/>
    <s v="Paraná"/>
    <s v="Sul"/>
    <s v="211A_PO0C - Gestão e Regularização Ambiental em Projetos de Assentamento da Reforma Agrária"/>
    <m/>
    <x v="0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7"/>
    <s v="Paraná"/>
    <s v="Sul"/>
    <s v="211A_PO0C - Gestão e Regularização Ambiental em Projetos de Assentamento da Reforma Agrária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7"/>
    <s v="Paraná"/>
    <s v="Sul"/>
    <s v="211A_PO0C - Gestão e Regularização Ambiental em Projetos de Assentamento da Reforma Agrária"/>
    <m/>
    <x v="1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7"/>
    <s v="Paraná"/>
    <s v="Sul"/>
    <s v="211A_PO0C - Gestão e Regularização Ambiental em Projetos de Assentamento da Reforma Agrária"/>
    <m/>
    <x v="1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7"/>
    <s v="Paraná"/>
    <s v="Sul"/>
    <s v="211A_PO0C - Gestão e Regularização Ambiental em Projetos de Assentamento da Reforma Agrária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7"/>
    <s v="Paraná"/>
    <s v="Sul"/>
    <s v="211A_PO0C - Gestão e Regularização Ambiental em Projetos de Assentamento da Reforma Agrária"/>
    <m/>
    <x v="2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7"/>
    <s v="Paraná"/>
    <s v="Sul"/>
    <s v="211A_PO0C - Gestão e Regularização Ambiental em Projetos de Assentamento da Reforma Agrária"/>
    <m/>
    <x v="2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7"/>
    <s v="Paraná"/>
    <s v="Sul"/>
    <s v="211A_PO0C - Gestão e Regularização Ambiental em Projetos de Assentamento da Reforma Agrária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7"/>
    <s v="Paraná"/>
    <s v="Sul"/>
    <s v="211A_PO0C - Gestão e Regularização Ambiental em Projetos de Assentamento da Reforma Agrária"/>
    <m/>
    <x v="3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7"/>
    <s v="Paraná"/>
    <s v="Sul"/>
    <s v="211A_PO0C - Gestão e Regularização Ambiental em Projetos de Assentamento da Reforma Agrária"/>
    <m/>
    <x v="3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7"/>
    <s v="Paraná"/>
    <s v="Sul"/>
    <s v="211A_PO0C - Gestão e Regularização Ambiental em Projetos de Assentamento da Reforma Agrária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7"/>
    <s v="Paraná"/>
    <s v="Sul"/>
    <s v="211A_PO0C - Gestão e Regularização Ambiental em Projetos de Assentamento da Reforma Agrária"/>
    <m/>
    <x v="4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7"/>
    <s v="Paraná"/>
    <s v="Sul"/>
    <s v="211A_PO0C - Gestão e Regularização Ambiental em Projetos de Assentamento da Reforma Agrária"/>
    <m/>
    <x v="4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7"/>
    <s v="Paraná"/>
    <s v="Sul"/>
    <s v="211A_PO0C - Gestão e Regularização Ambiental em Projetos de Assentamento da Reforma Agrária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8"/>
    <s v="Acre"/>
    <s v="NORTE"/>
    <s v="211A_PO0C - Gestão e Regularização Ambiental em Projetos de Assentamento da Reforma Agrária"/>
    <m/>
    <x v="0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8"/>
    <s v="Acre"/>
    <s v="NORTE"/>
    <s v="211A_PO0C - Gestão e Regularização Ambiental em Projetos de Assentamento da Reforma Agrária"/>
    <m/>
    <x v="0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8"/>
    <s v="Acre"/>
    <s v="NORTE"/>
    <s v="211A_PO0C - Gestão e Regularização Ambiental em Projetos de Assentamento da Reforma Agrária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8"/>
    <s v="Acre"/>
    <s v="NORTE"/>
    <s v="211A_PO0C - Gestão e Regularização Ambiental em Projetos de Assentamento da Reforma Agrária"/>
    <m/>
    <x v="0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8"/>
    <s v="Acre"/>
    <s v="NORTE"/>
    <s v="211A_PO0C - Gestão e Regularização Ambiental em Projetos de Assentamento da Reforma Agrária"/>
    <m/>
    <x v="0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8"/>
    <s v="Acre"/>
    <s v="NORTE"/>
    <s v="211A_PO0C - Gestão e Regularização Ambiental em Projetos de Assentamento da Reforma Agrária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8"/>
    <s v="Acre"/>
    <s v="NORTE"/>
    <s v="211A_PO0C - Gestão e Regularização Ambiental em Projetos de Assentamento da Reforma Agrária"/>
    <m/>
    <x v="1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8"/>
    <s v="Acre"/>
    <s v="NORTE"/>
    <s v="211A_PO0C - Gestão e Regularização Ambiental em Projetos de Assentamento da Reforma Agrária"/>
    <m/>
    <x v="1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8"/>
    <s v="Acre"/>
    <s v="NORTE"/>
    <s v="211A_PO0C - Gestão e Regularização Ambiental em Projetos de Assentamento da Reforma Agrária"/>
    <m/>
    <x v="1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8"/>
    <s v="Acre"/>
    <s v="NORTE"/>
    <s v="211A_PO0C - Gestão e Regularização Ambiental em Projetos de Assentamento da Reforma Agrária"/>
    <m/>
    <x v="1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8"/>
    <s v="Acre"/>
    <s v="NORTE"/>
    <s v="211A_PO0C - Gestão e Regularização Ambiental em Projetos de Assentamento da Reforma Agrária"/>
    <m/>
    <x v="1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8"/>
    <s v="Acre"/>
    <s v="NORTE"/>
    <s v="211A_PO0C - Gestão e Regularização Ambiental em Projetos de Assentamento da Reforma Agrária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8"/>
    <s v="Acre"/>
    <s v="NORTE"/>
    <s v="211A_PO0C - Gestão e Regularização Ambiental em Projetos de Assentamento da Reforma Agrária"/>
    <m/>
    <x v="2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8"/>
    <s v="Acre"/>
    <s v="NORTE"/>
    <s v="211A_PO0C - Gestão e Regularização Ambiental em Projetos de Assentamento da Reforma Agrária"/>
    <m/>
    <x v="2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8"/>
    <s v="Acre"/>
    <s v="NORTE"/>
    <s v="211A_PO0C - Gestão e Regularização Ambiental em Projetos de Assentamento da Reforma Agrária"/>
    <m/>
    <x v="2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8"/>
    <s v="Acre"/>
    <s v="NORTE"/>
    <s v="211A_PO0C - Gestão e Regularização Ambiental em Projetos de Assentamento da Reforma Agrária"/>
    <m/>
    <x v="2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8"/>
    <s v="Acre"/>
    <s v="NORTE"/>
    <s v="211A_PO0C - Gestão e Regularização Ambiental em Projetos de Assentamento da Reforma Agrária"/>
    <m/>
    <x v="2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8"/>
    <s v="Acre"/>
    <s v="NORTE"/>
    <s v="211A_PO0C - Gestão e Regularização Ambiental em Projetos de Assentamento da Reforma Agrária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8"/>
    <s v="Acre"/>
    <s v="NORTE"/>
    <s v="211A_PO0C - Gestão e Regularização Ambiental em Projetos de Assentamento da Reforma Agrária"/>
    <m/>
    <x v="3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8"/>
    <s v="Acre"/>
    <s v="NORTE"/>
    <s v="211A_PO0C - Gestão e Regularização Ambiental em Projetos de Assentamento da Reforma Agrária"/>
    <m/>
    <x v="3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8"/>
    <s v="Acre"/>
    <s v="NORTE"/>
    <s v="211A_PO0C - Gestão e Regularização Ambiental em Projetos de Assentamento da Reforma Agrária"/>
    <m/>
    <x v="3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8"/>
    <s v="Acre"/>
    <s v="NORTE"/>
    <s v="211A_PO0C - Gestão e Regularização Ambiental em Projetos de Assentamento da Reforma Agrária"/>
    <m/>
    <x v="3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8"/>
    <s v="Acre"/>
    <s v="NORTE"/>
    <s v="211A_PO0C - Gestão e Regularização Ambiental em Projetos de Assentamento da Reforma Agrária"/>
    <m/>
    <x v="3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8"/>
    <s v="Acre"/>
    <s v="NORTE"/>
    <s v="211A_PO0C - Gestão e Regularização Ambiental em Projetos de Assentamento da Reforma Agrária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8"/>
    <s v="Acre"/>
    <s v="NORTE"/>
    <s v="211A_PO0C - Gestão e Regularização Ambiental em Projetos de Assentamento da Reforma Agrária"/>
    <m/>
    <x v="4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8"/>
    <s v="Acre"/>
    <s v="NORTE"/>
    <s v="211A_PO0C - Gestão e Regularização Ambiental em Projetos de Assentamento da Reforma Agrária"/>
    <m/>
    <x v="4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8"/>
    <s v="Acre"/>
    <s v="NORTE"/>
    <s v="211A_PO0C - Gestão e Regularização Ambiental em Projetos de Assentamento da Reforma Agrária"/>
    <m/>
    <x v="4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8"/>
    <s v="Acre"/>
    <s v="NORTE"/>
    <s v="211A_PO0C - Gestão e Regularização Ambiental em Projetos de Assentamento da Reforma Agrária"/>
    <m/>
    <x v="4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8"/>
    <s v="Acre"/>
    <s v="NORTE"/>
    <s v="211A_PO0C - Gestão e Regularização Ambiental em Projetos de Assentamento da Reforma Agrária"/>
    <m/>
    <x v="4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8"/>
    <s v="Acre"/>
    <s v="NORTE"/>
    <s v="211A_PO0C - Gestão e Regularização Ambiental em Projetos de Assentamento da Reforma Agrária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"/>
    <s v="Rio Grande do Norte"/>
    <s v="Nordeste"/>
    <s v="211A_PO0C - Gestão e Regularização Ambiental em Projetos de Assentamento da Reforma Agrária"/>
    <m/>
    <x v="5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"/>
    <s v="Rio Grande do Norte"/>
    <s v="Nordeste"/>
    <s v="211A_PO0C - Gestão e Regularização Ambiental em Projetos de Assentamento da Reforma Agrária"/>
    <m/>
    <x v="5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"/>
    <s v="Rio Grande do Norte"/>
    <s v="Nordeste"/>
    <s v="211A_PO0C - Gestão e Regularização Ambiental em Projetos de Assentamento da Reforma Agrária"/>
    <m/>
    <x v="5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3"/>
    <s v="Rio de Janeiro"/>
    <s v="Sudeste"/>
    <s v="211A_PO0C - Gestão e Regularização Ambiental em Projetos de Assentamento da Reforma Agrária"/>
    <m/>
    <x v="5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3"/>
    <s v="Rio de Janeiro"/>
    <s v="Sudeste"/>
    <s v="211A_PO0C - Gestão e Regularização Ambiental em Projetos de Assentamento da Reforma Agrária"/>
    <m/>
    <x v="5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3"/>
    <s v="Rio de Janeiro"/>
    <s v="Sudeste"/>
    <s v="211A_PO0C - Gestão e Regularização Ambiental em Projetos de Assentamento da Reforma Agrária"/>
    <m/>
    <x v="5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6"/>
    <s v="Espírito Santo"/>
    <s v="Sudeste"/>
    <s v="211A_PO0C - Gestão e Regularização Ambiental em Projetos de Assentamento da Reforma Agrária"/>
    <m/>
    <x v="5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6"/>
    <s v="Espírito Santo"/>
    <s v="Sudeste"/>
    <s v="211A_PO0C - Gestão e Regularização Ambiental em Projetos de Assentamento da Reforma Agrária"/>
    <m/>
    <x v="5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6"/>
    <s v="Espírito Santo"/>
    <s v="Sudeste"/>
    <s v="211A_PO0C - Gestão e Regularização Ambiental em Projetos de Assentamento da Reforma Agrária"/>
    <m/>
    <x v="5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3"/>
    <s v="Paraíba"/>
    <s v="Nordeste"/>
    <s v="211A_PO0C - Gestão e Regularização Ambiental em Projetos de Assentamento da Reforma Agrária"/>
    <m/>
    <x v="5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3"/>
    <s v="Paraíba"/>
    <s v="Nordeste"/>
    <s v="211A_PO0C - Gestão e Regularização Ambiental em Projetos de Assentamento da Reforma Agrária"/>
    <m/>
    <x v="5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3"/>
    <s v="Paraíba"/>
    <s v="Nordeste"/>
    <s v="211A_PO0C - Gestão e Regularização Ambiental em Projetos de Assentamento da Reforma Agrária"/>
    <m/>
    <x v="5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3"/>
    <s v="Paraíba"/>
    <s v="Nordeste"/>
    <s v="211A_PO0C - Gestão e Regularização Ambiental em Projetos de Assentamento da Reforma Agrária"/>
    <m/>
    <x v="5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3"/>
    <s v="Paraíba"/>
    <s v="Nordeste"/>
    <s v="211A_PO0C - Gestão e Regularização Ambiental em Projetos de Assentamento da Reforma Agrária"/>
    <m/>
    <x v="5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3"/>
    <s v="Paraíba"/>
    <s v="Nordeste"/>
    <s v="211A_PO0C - Gestão e Regularização Ambiental em Projetos de Assentamento da Reforma Agrária"/>
    <m/>
    <x v="5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4"/>
    <s v="Rio Grande do Sul"/>
    <s v="Sul"/>
    <s v="211A_PO0C - Gestão e Regularização Ambiental em Projetos de Assentamento da Reforma Agrária"/>
    <m/>
    <x v="5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4"/>
    <s v="Rio Grande do Sul"/>
    <s v="Sul"/>
    <s v="211A_PO0C - Gestão e Regularização Ambiental em Projetos de Assentamento da Reforma Agrária"/>
    <m/>
    <x v="5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4"/>
    <s v="Rio Grande do Sul"/>
    <s v="Sul"/>
    <s v="211A_PO0C - Gestão e Regularização Ambiental em Projetos de Assentamento da Reforma Agrária"/>
    <m/>
    <x v="5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4"/>
    <s v="Rio Grande do Sul"/>
    <s v="Sul"/>
    <s v="211A_PO0C - Gestão e Regularização Ambiental em Projetos de Assentamento da Reforma Agrária"/>
    <m/>
    <x v="5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4"/>
    <s v="Rio Grande do Sul"/>
    <s v="Sul"/>
    <s v="211A_PO0C - Gestão e Regularização Ambiental em Projetos de Assentamento da Reforma Agrária"/>
    <m/>
    <x v="5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4"/>
    <s v="Rio Grande do Sul"/>
    <s v="Sul"/>
    <s v="211A_PO0C - Gestão e Regularização Ambiental em Projetos de Assentamento da Reforma Agrária"/>
    <m/>
    <x v="5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8"/>
    <s v="Acre"/>
    <s v="NORTE"/>
    <s v="211A_PO0C - Gestão e Regularização Ambiental em Projetos de Assentamento da Reforma Agrária"/>
    <m/>
    <x v="5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8"/>
    <s v="Acre"/>
    <s v="NORTE"/>
    <s v="211A_PO0C - Gestão e Regularização Ambiental em Projetos de Assentamento da Reforma Agrária"/>
    <m/>
    <x v="5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8"/>
    <s v="Acre"/>
    <s v="NORTE"/>
    <s v="211A_PO0C - Gestão e Regularização Ambiental em Projetos de Assentamento da Reforma Agrária"/>
    <m/>
    <x v="5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8"/>
    <s v="Acre"/>
    <s v="NORTE"/>
    <s v="211A_PO0C - Gestão e Regularização Ambiental em Projetos de Assentamento da Reforma Agrária"/>
    <m/>
    <x v="5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8"/>
    <s v="Acre"/>
    <s v="NORTE"/>
    <s v="211A_PO0C - Gestão e Regularização Ambiental em Projetos de Assentamento da Reforma Agrária"/>
    <m/>
    <x v="5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8"/>
    <s v="Acre"/>
    <s v="NORTE"/>
    <s v="211A_PO0C - Gestão e Regularização Ambiental em Projetos de Assentamento da Reforma Agrária"/>
    <m/>
    <x v="5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4"/>
    <s v="Amazonas"/>
    <s v="NORTE"/>
    <s v="211A_PO0C - Gestão e Regularização Ambiental em Projetos de Assentamento da Reforma Agrária"/>
    <m/>
    <x v="5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4"/>
    <s v="Amazonas"/>
    <s v="NORTE"/>
    <s v="211A_PO0C - Gestão e Regularização Ambiental em Projetos de Assentamento da Reforma Agrária"/>
    <m/>
    <x v="5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4"/>
    <s v="Amazonas"/>
    <s v="NORTE"/>
    <s v="211A_PO0C - Gestão e Regularização Ambiental em Projetos de Assentamento da Reforma Agrária"/>
    <m/>
    <x v="5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4"/>
    <s v="Amazonas"/>
    <s v="NORTE"/>
    <s v="211A_PO0C - Gestão e Regularização Ambiental em Projetos de Assentamento da Reforma Agrária"/>
    <m/>
    <x v="5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4"/>
    <s v="Amazonas"/>
    <s v="NORTE"/>
    <s v="211A_PO0C - Gestão e Regularização Ambiental em Projetos de Assentamento da Reforma Agrária"/>
    <m/>
    <x v="5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4"/>
    <s v="Amazonas"/>
    <s v="NORTE"/>
    <s v="211A_PO0C - Gestão e Regularização Ambiental em Projetos de Assentamento da Reforma Agrária"/>
    <m/>
    <x v="5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7"/>
    <s v="Minas Gerais"/>
    <s v="Sudeste"/>
    <s v="211A_PO0C - Gestão e Regularização Ambiental em Projetos de Assentamento da Reforma Agrária"/>
    <m/>
    <x v="5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7"/>
    <s v="Minas Gerais"/>
    <s v="Sudeste"/>
    <s v="211A_PO0C - Gestão e Regularização Ambiental em Projetos de Assentamento da Reforma Agrária"/>
    <m/>
    <x v="5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7"/>
    <s v="Minas Gerais"/>
    <s v="Sudeste"/>
    <s v="211A_PO0C - Gestão e Regularização Ambiental em Projetos de Assentamento da Reforma Agrária"/>
    <m/>
    <x v="5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5"/>
    <s v="Santa Catarina"/>
    <s v="Sul"/>
    <s v="211A_PO0C - Gestão e Regularização Ambiental em Projetos de Assentamento da Reforma Agrária"/>
    <m/>
    <x v="5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5"/>
    <s v="Santa Catarina"/>
    <s v="Sul"/>
    <s v="211A_PO0C - Gestão e Regularização Ambiental em Projetos de Assentamento da Reforma Agrária"/>
    <m/>
    <x v="5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5"/>
    <s v="Santa Catarina"/>
    <s v="Sul"/>
    <s v="211A_PO0C - Gestão e Regularização Ambiental em Projetos de Assentamento da Reforma Agrária"/>
    <m/>
    <x v="5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9"/>
    <s v="Alagoas"/>
    <s v="Nordeste"/>
    <s v="211A_PO0C - Gestão e Regularização Ambiental em Projetos de Assentamento da Reforma Agrária"/>
    <m/>
    <x v="5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9"/>
    <s v="Alagoas"/>
    <s v="Nordeste"/>
    <s v="211A_PO0C - Gestão e Regularização Ambiental em Projetos de Assentamento da Reforma Agrária"/>
    <m/>
    <x v="5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9"/>
    <s v="Alagoas"/>
    <s v="Nordeste"/>
    <s v="211A_PO0C - Gestão e Regularização Ambiental em Projetos de Assentamento da Reforma Agrária"/>
    <m/>
    <x v="5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8"/>
    <s v="Sergipe"/>
    <s v="Nordeste"/>
    <s v="211A_PO0C - Gestão e Regularização Ambiental em Projetos de Assentamento da Reforma Agrária"/>
    <m/>
    <x v="5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8"/>
    <s v="Sergipe"/>
    <s v="Nordeste"/>
    <s v="211A_PO0C - Gestão e Regularização Ambiental em Projetos de Assentamento da Reforma Agrária"/>
    <m/>
    <x v="5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18"/>
    <n v="2150"/>
    <n v="36878.17"/>
    <s v="nulo"/>
    <s v="nulo"/>
    <s v="nulo"/>
    <x v="0"/>
    <m/>
    <m/>
    <m/>
    <m/>
    <m/>
    <m/>
  </r>
  <r>
    <x v="8"/>
    <s v="Sergipe"/>
    <s v="Nordeste"/>
    <s v="211A_PO0C - Gestão e Regularização Ambiental em Projetos de Assentamento da Reforma Agrária"/>
    <m/>
    <x v="5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8"/>
    <s v="Sergipe"/>
    <s v="Nordeste"/>
    <s v="211A_PO0C - Gestão e Regularização Ambiental em Projetos de Assentamento da Reforma Agrária"/>
    <m/>
    <x v="5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8"/>
    <s v="Sergipe"/>
    <s v="Nordeste"/>
    <s v="211A_PO0C - Gestão e Regularização Ambiental em Projetos de Assentamento da Reforma Agrária"/>
    <m/>
    <x v="5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8"/>
    <s v="Sergipe"/>
    <s v="Nordeste"/>
    <s v="211A_PO0C - Gestão e Regularização Ambiental em Projetos de Assentamento da Reforma Agrária"/>
    <m/>
    <x v="5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7"/>
    <s v="Paraná"/>
    <s v="Sul"/>
    <s v="211A_PO0C - Gestão e Regularização Ambiental em Projetos de Assentamento da Reforma Agrária"/>
    <m/>
    <x v="5"/>
    <x v="1"/>
    <x v="3"/>
    <s v="nulo"/>
    <s v="nulo"/>
    <s v="nulo"/>
    <s v="nulo"/>
    <s v="nulo"/>
    <s v="nulo"/>
    <n v="58"/>
    <n v="1"/>
    <n v="990.8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7"/>
    <s v="Paraná"/>
    <s v="Sul"/>
    <s v="211A_PO0C - Gestão e Regularização Ambiental em Projetos de Assentamento da Reforma Agrária"/>
    <m/>
    <x v="5"/>
    <x v="1"/>
    <x v="1"/>
    <s v="nulo"/>
    <s v="nulo"/>
    <s v="nulo"/>
    <s v="nulo"/>
    <s v="nulo"/>
    <s v="nulo"/>
    <n v="58"/>
    <n v="1"/>
    <n v="990.8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7"/>
    <s v="Paraná"/>
    <s v="Sul"/>
    <s v="211A_PO0C - Gestão e Regularização Ambiental em Projetos de Assentamento da Reforma Agrária"/>
    <m/>
    <x v="5"/>
    <x v="1"/>
    <x v="2"/>
    <n v="199"/>
    <n v="4"/>
    <n v="3196"/>
    <n v="0"/>
    <n v="0"/>
    <n v="0"/>
    <n v="0"/>
    <n v="0"/>
    <n v="0"/>
    <n v="0"/>
    <n v="0"/>
    <n v="0"/>
    <n v="0"/>
    <n v="0"/>
    <n v="0"/>
    <n v="0"/>
    <n v="0"/>
    <n v="0"/>
    <n v="86"/>
    <n v="2"/>
    <n v="1107.9000000000001"/>
    <x v="0"/>
    <m/>
    <m/>
    <m/>
    <m/>
    <m/>
    <m/>
  </r>
  <r>
    <x v="24"/>
    <s v="Roraima"/>
    <s v="NORTE"/>
    <s v="211A_PO0C - Gestão e Regularização Ambiental em Projetos de Assentamento da Reforma Agrária"/>
    <m/>
    <x v="5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4"/>
    <s v="Roraima"/>
    <s v="NORTE"/>
    <s v="211A_PO0C - Gestão e Regularização Ambiental em Projetos de Assentamento da Reforma Agrária"/>
    <m/>
    <x v="5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4"/>
    <s v="Roraima"/>
    <s v="NORTE"/>
    <s v="211A_PO0C - Gestão e Regularização Ambiental em Projetos de Assentamento da Reforma Agrária"/>
    <m/>
    <x v="5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2"/>
    <s v="São Paulo"/>
    <s v="Sudeste"/>
    <s v="211A_PO0C - Gestão e Regularização Ambiental em Projetos de Assentamento da Reforma Agrária"/>
    <m/>
    <x v="5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2"/>
    <s v="São Paulo"/>
    <s v="Sudeste"/>
    <s v="211A_PO0C - Gestão e Regularização Ambiental em Projetos de Assentamento da Reforma Agrária"/>
    <m/>
    <x v="5"/>
    <x v="0"/>
    <x v="1"/>
    <s v="nulo"/>
    <s v="nulo"/>
    <s v="nulo"/>
    <s v="nulo"/>
    <s v="nulo"/>
    <s v="nulo"/>
    <n v="575"/>
    <n v="5"/>
    <n v="146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2"/>
    <s v="São Paulo"/>
    <s v="Sudeste"/>
    <s v="211A_PO0C - Gestão e Regularização Ambiental em Projetos de Assentamento da Reforma Agrária"/>
    <m/>
    <x v="5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2"/>
    <s v="São Paulo"/>
    <s v="Sudeste"/>
    <s v="211A_PO0C - Gestão e Regularização Ambiental em Projetos de Assentamento da Reforma Agrária"/>
    <m/>
    <x v="5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2"/>
    <s v="São Paulo"/>
    <s v="Sudeste"/>
    <s v="211A_PO0C - Gestão e Regularização Ambiental em Projetos de Assentamento da Reforma Agrária"/>
    <m/>
    <x v="5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2"/>
    <s v="São Paulo"/>
    <s v="Sudeste"/>
    <s v="211A_PO0C - Gestão e Regularização Ambiental em Projetos de Assentamento da Reforma Agrária"/>
    <m/>
    <x v="5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5"/>
    <s v="Piaui"/>
    <s v="Nordet"/>
    <s v="211A_PO0C - Gestão e Regularização Ambiental em Projetos de Assentamento da Reforma Agrária"/>
    <m/>
    <x v="5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5"/>
    <s v="Piaui"/>
    <s v="Nordet"/>
    <s v="211A_PO0C - Gestão e Regularização Ambiental em Projetos de Assentamento da Reforma Agrária"/>
    <m/>
    <x v="5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5"/>
    <s v="Piaui"/>
    <s v="Nordet"/>
    <s v="211A_PO0C - Gestão e Regularização Ambiental em Projetos de Assentamento da Reforma Agrária"/>
    <m/>
    <x v="5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3"/>
    <s v="Maranhão"/>
    <s v="Nordeste"/>
    <s v="211A_PO0C - Gestão e Regularização Ambiental em Projetos de Assentamento da Reforma Agrária"/>
    <m/>
    <x v="5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3"/>
    <s v="Maranhão"/>
    <s v="Nordeste"/>
    <s v="211A_PO0C - Gestão e Regularização Ambiental em Projetos de Assentamento da Reforma Agrária"/>
    <m/>
    <x v="5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3"/>
    <s v="Maranhão"/>
    <s v="Nordeste"/>
    <s v="211A_PO0C - Gestão e Regularização Ambiental em Projetos de Assentamento da Reforma Agrária"/>
    <m/>
    <x v="5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8"/>
    <s v="Distrito Federal"/>
    <s v="Centro-oeste"/>
    <s v="211A_PO0C - Gestão e Regularização Ambiental em Projetos de Assentamento da Reforma Agrária"/>
    <m/>
    <x v="5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8"/>
    <s v="Distrito Federal"/>
    <s v="Centro-oeste"/>
    <s v="211A_PO0C - Gestão e Regularização Ambiental em Projetos de Assentamento da Reforma Agrária"/>
    <m/>
    <x v="5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8"/>
    <s v="Distrito Federal"/>
    <s v="Centro-oeste"/>
    <s v="211A_PO0C - Gestão e Regularização Ambiental em Projetos de Assentamento da Reforma Agrária"/>
    <m/>
    <x v="5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0"/>
    <s v="Ceará"/>
    <s v="Nordeste"/>
    <s v="211A_PO0C - Gestão e Regularização Ambiental em Projetos de Assentamento da Reforma Agrária"/>
    <m/>
    <x v="5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0"/>
    <s v="Ceará"/>
    <s v="Nordeste"/>
    <s v="211A_PO0C - Gestão e Regularização Ambiental em Projetos de Assentamento da Reforma Agrária"/>
    <m/>
    <x v="5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0"/>
    <s v="Ceará"/>
    <s v="Nordeste"/>
    <s v="211A_PO0C - Gestão e Regularização Ambiental em Projetos de Assentamento da Reforma Agrária"/>
    <m/>
    <x v="5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6"/>
    <s v="Mato Grosso do Sul"/>
    <s v="Sudeste"/>
    <s v="211A_PO0C - Gestão e Regularização Ambiental em Projetos de Assentamento da Reforma Agrária"/>
    <m/>
    <x v="5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6"/>
    <s v="Mato Grosso do Sul"/>
    <s v="Sudeste"/>
    <s v="211A_PO0C - Gestão e Regularização Ambiental em Projetos de Assentamento da Reforma Agrária"/>
    <m/>
    <x v="5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6"/>
    <s v="Mato Grosso do Sul"/>
    <s v="Sudeste"/>
    <s v="211A_PO0C - Gestão e Regularização Ambiental em Projetos de Assentamento da Reforma Agrária"/>
    <m/>
    <x v="5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1"/>
    <s v="Mato Grosso  "/>
    <s v="NORTE"/>
    <s v="211A_PO0C - Gestão e Regularização Ambiental em Projetos de Assentamento da Reforma Agrária"/>
    <m/>
    <x v="5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1"/>
    <s v="Mato Grosso  "/>
    <s v="NORTE"/>
    <s v="211A_PO0C - Gestão e Regularização Ambiental em Projetos de Assentamento da Reforma Agrária"/>
    <m/>
    <x v="5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1"/>
    <s v="Mato Grosso  "/>
    <s v="NORTE"/>
    <s v="211A_PO0C - Gestão e Regularização Ambiental em Projetos de Assentamento da Reforma Agrária"/>
    <m/>
    <x v="5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2"/>
    <s v="Rondonia"/>
    <s v="NORTE"/>
    <s v="211A_PO0C - Gestão e Regularização Ambiental em Projetos de Assentamento da Reforma Agrária"/>
    <m/>
    <x v="5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2"/>
    <s v="Rondonia"/>
    <s v="NORTE"/>
    <s v="211A_PO0C - Gestão e Regularização Ambiental em Projetos de Assentamento da Reforma Agrária"/>
    <m/>
    <x v="5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2"/>
    <s v="Rondonia"/>
    <s v="NORTE"/>
    <s v="211A_PO0C - Gestão e Regularização Ambiental em Projetos de Assentamento da Reforma Agrária"/>
    <m/>
    <x v="5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6"/>
    <s v="Pernambuco"/>
    <s v="Nordeste"/>
    <s v="211A_PO0C - Gestão e Regularização Ambiental em Projetos de Assentamento da Reforma Agrária"/>
    <m/>
    <x v="5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6"/>
    <s v="Pernambuco"/>
    <s v="Nordeste"/>
    <s v="211A_PO0C - Gestão e Regularização Ambiental em Projetos de Assentamento da Reforma Agrária"/>
    <m/>
    <x v="5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6"/>
    <s v="Pernambuco"/>
    <s v="Nordeste"/>
    <s v="211A_PO0C - Gestão e Regularização Ambiental em Projetos de Assentamento da Reforma Agrária"/>
    <m/>
    <x v="5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9"/>
    <s v="Goias"/>
    <s v="Centro-oeste"/>
    <s v="211A_PO0C - Gestão e Regularização Ambiental em Projetos de Assentamento da Reforma Agrária"/>
    <m/>
    <x v="5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9"/>
    <s v="Goias"/>
    <s v="Centro-oeste"/>
    <s v="211A_PO0C - Gestão e Regularização Ambiental em Projetos de Assentamento da Reforma Agrária"/>
    <m/>
    <x v="5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9"/>
    <s v="Goias"/>
    <s v="Centro-oeste"/>
    <s v="211A_PO0C - Gestão e Regularização Ambiental em Projetos de Assentamento da Reforma Agrária"/>
    <m/>
    <x v="5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9"/>
    <s v="Goias"/>
    <s v="Centro-oeste"/>
    <s v="211A_PO0C - Gestão e Regularização Ambiental em Projetos de Assentamento da Reforma Agrária"/>
    <m/>
    <x v="5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9"/>
    <s v="Goias"/>
    <s v="Centro-oeste"/>
    <s v="211A_PO0C - Gestão e Regularização Ambiental em Projetos de Assentamento da Reforma Agrária"/>
    <m/>
    <x v="5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9"/>
    <s v="Goias"/>
    <s v="Centro-oeste"/>
    <s v="211A_PO0C - Gestão e Regularização Ambiental em Projetos de Assentamento da Reforma Agrária"/>
    <m/>
    <x v="5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"/>
    <s v="Bahia"/>
    <s v="Nordeste"/>
    <s v="211A_PO0C - Gestão e Regularização Ambiental em Projetos de Assentamento da Reforma Agrária"/>
    <m/>
    <x v="5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"/>
    <s v="Bahia"/>
    <s v="Nordeste"/>
    <s v="211A_PO0C - Gestão e Regularização Ambiental em Projetos de Assentamento da Reforma Agrária"/>
    <m/>
    <x v="5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"/>
    <s v="Bahia"/>
    <s v="Nordeste"/>
    <s v="211A_PO0C - Gestão e Regularização Ambiental em Projetos de Assentamento da Reforma Agrária"/>
    <m/>
    <x v="5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1"/>
    <s v="Santarém"/>
    <s v="NORTE"/>
    <s v="211A_PO0C - Gestão e Regularização Ambiental em Projetos de Assentamento da Reforma Agrária"/>
    <m/>
    <x v="5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1"/>
    <s v="Santarém"/>
    <s v="NORTE"/>
    <s v="211A_PO0C - Gestão e Regularização Ambiental em Projetos de Assentamento da Reforma Agrária"/>
    <m/>
    <x v="5"/>
    <x v="0"/>
    <x v="1"/>
    <s v="nulo"/>
    <s v="nulo"/>
    <s v="nulo"/>
    <s v="nulo"/>
    <s v="nulo"/>
    <s v="nulo"/>
    <n v="69"/>
    <n v="1"/>
    <n v="552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1"/>
    <s v="Santarém"/>
    <s v="NORTE"/>
    <s v="211A_PO0C - Gestão e Regularização Ambiental em Projetos de Assentamento da Reforma Agrária"/>
    <m/>
    <x v="5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1"/>
    <s v="Santarém"/>
    <s v="NORTE"/>
    <s v="211A_PO0C - Gestão e Regularização Ambiental em Projetos de Assentamento da Reforma Agrária"/>
    <m/>
    <x v="5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1"/>
    <s v="Santarém"/>
    <s v="NORTE"/>
    <s v="211A_PO0C - Gestão e Regularização Ambiental em Projetos de Assentamento da Reforma Agrária"/>
    <m/>
    <x v="5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1"/>
    <s v="Santarém"/>
    <s v="NORTE"/>
    <s v="211A_PO0C - Gestão e Regularização Ambiental em Projetos de Assentamento da Reforma Agrária"/>
    <m/>
    <x v="5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9"/>
    <s v="Goias"/>
    <s v="Centro-oeste"/>
    <s v="211A_PO0C - Gestão e Regularização Ambiental em Projetos de Assentamento da Reforma Agrária"/>
    <m/>
    <x v="6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9"/>
    <s v="Goias"/>
    <s v="Centro-oeste"/>
    <s v="211A_PO0C - Gestão e Regularização Ambiental em Projetos de Assentamento da Reforma Agrária"/>
    <m/>
    <x v="6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9"/>
    <s v="Goias"/>
    <s v="Centro-oeste"/>
    <s v="211A_PO0C - Gestão e Regularização Ambiental em Projetos de Assentamento da Reforma Agrária"/>
    <m/>
    <x v="6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9"/>
    <s v="Goias"/>
    <s v="Centro-oeste"/>
    <s v="211A_PO0C - Gestão e Regularização Ambiental em Projetos de Assentamento da Reforma Agrária"/>
    <m/>
    <x v="6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9"/>
    <s v="Goias"/>
    <s v="Centro-oeste"/>
    <s v="211A_PO0C - Gestão e Regularização Ambiental em Projetos de Assentamento da Reforma Agrária"/>
    <m/>
    <x v="6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9"/>
    <s v="Goias"/>
    <s v="Centro-oeste"/>
    <s v="211A_PO0C - Gestão e Regularização Ambiental em Projetos de Assentamento da Reforma Agrária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8"/>
    <s v="Sergipe"/>
    <s v="Nordeste"/>
    <s v="211A_PO0C - Gestão e Regularização Ambiental em Projetos de Assentamento da Reforma Agrária"/>
    <m/>
    <x v="6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8"/>
    <s v="Sergipe"/>
    <s v="Nordeste"/>
    <s v="211A_PO0C - Gestão e Regularização Ambiental em Projetos de Assentamento da Reforma Agrária"/>
    <m/>
    <x v="6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18"/>
    <n v="2150"/>
    <n v="36878.17"/>
    <s v="nulo"/>
    <s v="nulo"/>
    <s v="nulo"/>
    <x v="0"/>
    <m/>
    <m/>
    <m/>
    <m/>
    <m/>
    <m/>
  </r>
  <r>
    <x v="8"/>
    <s v="Sergipe"/>
    <s v="Nordeste"/>
    <s v="211A_PO0C - Gestão e Regularização Ambiental em Projetos de Assentamento da Reforma Agrária"/>
    <m/>
    <x v="6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8"/>
    <s v="Sergipe"/>
    <s v="Nordeste"/>
    <s v="211A_PO0C - Gestão e Regularização Ambiental em Projetos de Assentamento da Reforma Agrária"/>
    <m/>
    <x v="6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8"/>
    <s v="Sergipe"/>
    <s v="Nordeste"/>
    <s v="211A_PO0C - Gestão e Regularização Ambiental em Projetos de Assentamento da Reforma Agrária"/>
    <m/>
    <x v="6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8"/>
    <s v="Sergipe"/>
    <s v="Nordeste"/>
    <s v="211A_PO0C - Gestão e Regularização Ambiental em Projetos de Assentamento da Reforma Agrária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4"/>
    <s v="Rio Grande do Sul"/>
    <s v="Sul"/>
    <s v="211A_PO0C - Gestão e Regularização Ambiental em Projetos de Assentamento da Reforma Agrária"/>
    <m/>
    <x v="6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4"/>
    <s v="Rio Grande do Sul"/>
    <s v="Sul"/>
    <s v="211A_PO0C - Gestão e Regularização Ambiental em Projetos de Assentamento da Reforma Agrária"/>
    <m/>
    <x v="6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4"/>
    <s v="Rio Grande do Sul"/>
    <s v="Sul"/>
    <s v="211A_PO0C - Gestão e Regularização Ambiental em Projetos de Assentamento da Reforma Agrária"/>
    <m/>
    <x v="6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4"/>
    <s v="Rio Grande do Sul"/>
    <s v="Sul"/>
    <s v="211A_PO0C - Gestão e Regularização Ambiental em Projetos de Assentamento da Reforma Agrária"/>
    <m/>
    <x v="6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4"/>
    <s v="Rio Grande do Sul"/>
    <s v="Sul"/>
    <s v="211A_PO0C - Gestão e Regularização Ambiental em Projetos de Assentamento da Reforma Agrária"/>
    <m/>
    <x v="6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4"/>
    <s v="Rio Grande do Sul"/>
    <s v="Sul"/>
    <s v="211A_PO0C - Gestão e Regularização Ambiental em Projetos de Assentamento da Reforma Agrária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7"/>
    <s v="Tocantins"/>
    <s v="NORTE"/>
    <s v="211A_PO0C - Gestão e Regularização Ambiental em Projetos de Assentamento da Reforma Agrária"/>
    <m/>
    <x v="5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7"/>
    <s v="Tocantins"/>
    <s v="NORTE"/>
    <s v="211A_PO0C - Gestão e Regularização Ambiental em Projetos de Assentamento da Reforma Agrária"/>
    <m/>
    <x v="5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7"/>
    <s v="Tocantins"/>
    <s v="NORTE"/>
    <s v="211A_PO0C - Gestão e Regularização Ambiental em Projetos de Assentamento da Reforma Agrária"/>
    <m/>
    <x v="5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7"/>
    <s v="Tocantins"/>
    <s v="NORTE"/>
    <s v="211A_PO0C - Gestão e Regularização Ambiental em Projetos de Assentamento da Reforma Agrária"/>
    <m/>
    <x v="6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2"/>
    <m/>
    <m/>
    <m/>
    <m/>
    <m/>
    <m/>
  </r>
  <r>
    <x v="17"/>
    <s v="Tocantins"/>
    <s v="NORTE"/>
    <s v="211A_PO0C - Gestão e Regularização Ambiental em Projetos de Assentamento da Reforma Agrária"/>
    <m/>
    <x v="6"/>
    <x v="0"/>
    <x v="2"/>
    <n v="0"/>
    <n v="0"/>
    <n v="0"/>
    <n v="0"/>
    <n v="0"/>
    <n v="0"/>
    <n v="0"/>
    <n v="0"/>
    <n v="0"/>
    <n v="0"/>
    <n v="0"/>
    <n v="0"/>
    <n v="0"/>
    <n v="0"/>
    <n v="0"/>
    <n v="109"/>
    <n v="1"/>
    <n v="5344.79"/>
    <n v="0"/>
    <n v="0"/>
    <n v="0"/>
    <x v="2"/>
    <m/>
    <m/>
    <m/>
    <m/>
    <m/>
    <m/>
  </r>
  <r>
    <x v="17"/>
    <s v="Tocantins"/>
    <s v="NORTE"/>
    <s v="211A_PO0C - Gestão e Regularização Ambiental em Projetos de Assentamento da Reforma Agrária"/>
    <m/>
    <x v="6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2"/>
    <m/>
    <m/>
    <m/>
    <m/>
    <m/>
    <m/>
  </r>
  <r>
    <x v="17"/>
    <s v="Tocantins"/>
    <s v="NORTE"/>
    <s v="211A_PO0C - Gestão e Regularização Ambiental em Projetos de Assentamento da Reforma Agrária"/>
    <m/>
    <x v="6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2"/>
    <m/>
    <m/>
    <m/>
    <m/>
    <m/>
    <m/>
  </r>
  <r>
    <x v="17"/>
    <s v="Tocantins"/>
    <s v="NORTE"/>
    <s v="211A_PO0C - Gestão e Regularização Ambiental em Projetos de Assentamento da Reforma Agrária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"/>
    <m/>
    <m/>
    <m/>
    <m/>
    <m/>
    <m/>
  </r>
  <r>
    <x v="12"/>
    <s v="São Paulo"/>
    <s v="Sudeste"/>
    <s v="211A_PO0C - Gestão e Regularização Ambiental em Projetos de Assentamento da Reforma Agrária"/>
    <m/>
    <x v="6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3"/>
    <m/>
    <m/>
    <m/>
    <m/>
    <m/>
    <m/>
  </r>
  <r>
    <x v="12"/>
    <s v="São Paulo"/>
    <s v="Sudeste"/>
    <s v="211A_PO0C - Gestão e Regularização Ambiental em Projetos de Assentamento da Reforma Agrária"/>
    <m/>
    <x v="6"/>
    <x v="0"/>
    <x v="1"/>
    <s v="nulo"/>
    <s v="nulo"/>
    <s v="nulo"/>
    <s v="nulo"/>
    <s v="nulo"/>
    <s v="nulo"/>
    <n v="575"/>
    <n v="5"/>
    <n v="146"/>
    <n v="0"/>
    <n v="0"/>
    <n v="0"/>
    <n v="0"/>
    <n v="0"/>
    <n v="0"/>
    <n v="0"/>
    <n v="0"/>
    <n v="0"/>
    <s v="nulo"/>
    <s v="nulo"/>
    <s v="nulo"/>
    <x v="3"/>
    <m/>
    <m/>
    <m/>
    <m/>
    <m/>
    <m/>
  </r>
  <r>
    <x v="12"/>
    <s v="São Paulo"/>
    <s v="Sudeste"/>
    <s v="211A_PO0C - Gestão e Regularização Ambiental em Projetos de Assentamento da Reforma Agrária"/>
    <m/>
    <x v="6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"/>
    <m/>
    <m/>
    <m/>
    <m/>
    <m/>
    <m/>
  </r>
  <r>
    <x v="12"/>
    <s v="São Paulo"/>
    <s v="Sudeste"/>
    <s v="211A_PO0C - Gestão e Regularização Ambiental em Projetos de Assentamento da Reforma Agrária"/>
    <m/>
    <x v="6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3"/>
    <m/>
    <m/>
    <m/>
    <m/>
    <m/>
    <m/>
  </r>
  <r>
    <x v="12"/>
    <s v="São Paulo"/>
    <s v="Sudeste"/>
    <s v="211A_PO0C - Gestão e Regularização Ambiental em Projetos de Assentamento da Reforma Agrária"/>
    <m/>
    <x v="6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3"/>
    <m/>
    <m/>
    <m/>
    <m/>
    <m/>
    <m/>
  </r>
  <r>
    <x v="12"/>
    <s v="São Paulo"/>
    <s v="Sudeste"/>
    <s v="211A_PO0C - Gestão e Regularização Ambiental em Projetos de Assentamento da Reforma Agrária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"/>
    <m/>
    <m/>
    <m/>
    <m/>
    <m/>
    <m/>
  </r>
  <r>
    <x v="0"/>
    <s v="Pará"/>
    <s v="NORTE"/>
    <s v="211A_PO0C - Gestão e Regularização Ambiental em Projetos de Assentamento da Reforma Agrária"/>
    <m/>
    <x v="5"/>
    <x v="0"/>
    <x v="0"/>
    <s v="nulo"/>
    <s v="nulo"/>
    <s v="nulo"/>
    <s v="nulo"/>
    <s v="nulo"/>
    <s v="nulo"/>
    <m/>
    <m/>
    <m/>
    <m/>
    <m/>
    <m/>
    <m/>
    <m/>
    <m/>
    <m/>
    <m/>
    <m/>
    <s v="nulo"/>
    <s v="nulo"/>
    <s v="nulo"/>
    <x v="0"/>
    <m/>
    <m/>
    <m/>
    <m/>
    <m/>
    <m/>
  </r>
  <r>
    <x v="0"/>
    <s v="Pará"/>
    <s v="NORTE"/>
    <s v="211A_PO0C - Gestão e Regularização Ambiental em Projetos de Assentamento da Reforma Agrária"/>
    <m/>
    <x v="5"/>
    <x v="0"/>
    <x v="1"/>
    <s v="nulo"/>
    <s v="nulo"/>
    <s v="nulo"/>
    <s v="nulo"/>
    <s v="nulo"/>
    <s v="nulo"/>
    <m/>
    <m/>
    <m/>
    <m/>
    <m/>
    <m/>
    <m/>
    <m/>
    <m/>
    <m/>
    <m/>
    <m/>
    <s v="nulo"/>
    <s v="nulo"/>
    <s v="nulo"/>
    <x v="0"/>
    <m/>
    <m/>
    <m/>
    <m/>
    <m/>
    <m/>
  </r>
  <r>
    <x v="0"/>
    <s v="Pará"/>
    <s v="NORTE"/>
    <s v="211A_PO0C - Gestão e Regularização Ambiental em Projetos de Assentamento da Reforma Agrária"/>
    <m/>
    <x v="5"/>
    <x v="0"/>
    <x v="2"/>
    <n v="0"/>
    <n v="0"/>
    <n v="0"/>
    <n v="0"/>
    <n v="0"/>
    <n v="0"/>
    <m/>
    <m/>
    <m/>
    <m/>
    <m/>
    <m/>
    <m/>
    <m/>
    <m/>
    <m/>
    <m/>
    <m/>
    <n v="0"/>
    <n v="0"/>
    <n v="0"/>
    <x v="0"/>
    <m/>
    <m/>
    <m/>
    <m/>
    <m/>
    <m/>
  </r>
  <r>
    <x v="0"/>
    <s v="Pará"/>
    <s v="NORTE"/>
    <s v="211A_PO0C - Gestão e Regularização Ambiental em Projetos de Assentamento da Reforma Agrária"/>
    <m/>
    <x v="5"/>
    <x v="1"/>
    <x v="3"/>
    <s v="nulo"/>
    <s v="nulo"/>
    <s v="nulo"/>
    <s v="nulo"/>
    <s v="nulo"/>
    <s v="nulo"/>
    <m/>
    <m/>
    <m/>
    <m/>
    <m/>
    <m/>
    <m/>
    <m/>
    <m/>
    <m/>
    <m/>
    <m/>
    <s v="nulo"/>
    <s v="nulo"/>
    <s v="nulo"/>
    <x v="0"/>
    <m/>
    <m/>
    <m/>
    <m/>
    <m/>
    <m/>
  </r>
  <r>
    <x v="0"/>
    <s v="Pará"/>
    <s v="NORTE"/>
    <s v="211A_PO0C - Gestão e Regularização Ambiental em Projetos de Assentamento da Reforma Agrária"/>
    <m/>
    <x v="5"/>
    <x v="1"/>
    <x v="1"/>
    <s v="nulo"/>
    <s v="nulo"/>
    <s v="nulo"/>
    <s v="nulo"/>
    <s v="nulo"/>
    <s v="nulo"/>
    <m/>
    <m/>
    <m/>
    <m/>
    <m/>
    <m/>
    <m/>
    <m/>
    <m/>
    <m/>
    <m/>
    <m/>
    <s v="nulo"/>
    <s v="nulo"/>
    <s v="nulo"/>
    <x v="0"/>
    <m/>
    <m/>
    <m/>
    <m/>
    <m/>
    <m/>
  </r>
  <r>
    <x v="0"/>
    <s v="Pará"/>
    <s v="NORTE"/>
    <s v="211A_PO0C - Gestão e Regularização Ambiental em Projetos de Assentamento da Reforma Agrária"/>
    <m/>
    <x v="5"/>
    <x v="1"/>
    <x v="2"/>
    <n v="0"/>
    <n v="0"/>
    <n v="0"/>
    <n v="0"/>
    <n v="0"/>
    <n v="0"/>
    <m/>
    <m/>
    <m/>
    <m/>
    <m/>
    <m/>
    <m/>
    <m/>
    <m/>
    <m/>
    <m/>
    <m/>
    <n v="0"/>
    <n v="0"/>
    <n v="0"/>
    <x v="0"/>
    <m/>
    <m/>
    <m/>
    <m/>
    <m/>
    <m/>
  </r>
  <r>
    <x v="0"/>
    <s v="Pará"/>
    <s v="NORTE"/>
    <s v="211A_PO0C - Gestão e Regularização Ambiental em Projetos de Assentamento da Reforma Agrária"/>
    <m/>
    <x v="6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0"/>
    <s v="Pará"/>
    <s v="NORTE"/>
    <s v="211A_PO0C - Gestão e Regularização Ambiental em Projetos de Assentamento da Reforma Agrária"/>
    <m/>
    <x v="6"/>
    <x v="0"/>
    <x v="1"/>
    <s v="nulo"/>
    <s v="nulo"/>
    <s v="nulo"/>
    <s v="nulo"/>
    <s v="nulo"/>
    <s v="nulo"/>
    <n v="0"/>
    <n v="0"/>
    <n v="0"/>
    <n v="0"/>
    <n v="0"/>
    <n v="0"/>
    <n v="7"/>
    <n v="5"/>
    <n v="555"/>
    <n v="0"/>
    <n v="0"/>
    <n v="0"/>
    <s v="nulo"/>
    <s v="nulo"/>
    <s v="nulo"/>
    <x v="0"/>
    <m/>
    <m/>
    <m/>
    <m/>
    <m/>
    <m/>
  </r>
  <r>
    <x v="0"/>
    <s v="Pará"/>
    <s v="NORTE"/>
    <s v="211A_PO0C - Gestão e Regularização Ambiental em Projetos de Assentamento da Reforma Agrária"/>
    <m/>
    <x v="6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0"/>
    <s v="Pará"/>
    <s v="NORTE"/>
    <s v="211A_PO0C - Gestão e Regularização Ambiental em Projetos de Assentamento da Reforma Agrária"/>
    <m/>
    <x v="6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0"/>
    <s v="Pará"/>
    <s v="NORTE"/>
    <s v="211A_PO0C - Gestão e Regularização Ambiental em Projetos de Assentamento da Reforma Agrária"/>
    <m/>
    <x v="6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0"/>
    <s v="Pará"/>
    <s v="NORTE"/>
    <s v="211A_PO0C - Gestão e Regularização Ambiental em Projetos de Assentamento da Reforma Agrária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4"/>
    <s v="Amazonas"/>
    <s v="NORTE"/>
    <s v="211A_PO0C - Gestão e Regularização Ambiental em Projetos de Assentamento da Reforma Agrária"/>
    <m/>
    <x v="6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4"/>
    <s v="Amazonas"/>
    <s v="NORTE"/>
    <s v="211A_PO0C - Gestão e Regularização Ambiental em Projetos de Assentamento da Reforma Agrária"/>
    <m/>
    <x v="6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4"/>
    <s v="Amazonas"/>
    <s v="NORTE"/>
    <s v="211A_PO0C - Gestão e Regularização Ambiental em Projetos de Assentamento da Reforma Agrária"/>
    <m/>
    <x v="6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4"/>
    <s v="Amazonas"/>
    <s v="NORTE"/>
    <s v="211A_PO0C - Gestão e Regularização Ambiental em Projetos de Assentamento da Reforma Agrária"/>
    <m/>
    <x v="6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4"/>
    <s v="Amazonas"/>
    <s v="NORTE"/>
    <s v="211A_PO0C - Gestão e Regularização Ambiental em Projetos de Assentamento da Reforma Agrária"/>
    <m/>
    <x v="6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4"/>
    <s v="Amazonas"/>
    <s v="NORTE"/>
    <s v="211A_PO0C - Gestão e Regularização Ambiental em Projetos de Assentamento da Reforma Agrária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8"/>
    <s v="Acre"/>
    <s v="NORTE"/>
    <s v="211A_PO0C - Gestão e Regularização Ambiental em Projetos de Assentamento da Reforma Agrária"/>
    <m/>
    <x v="6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8"/>
    <s v="Acre"/>
    <s v="NORTE"/>
    <s v="211A_PO0C - Gestão e Regularização Ambiental em Projetos de Assentamento da Reforma Agrária"/>
    <m/>
    <x v="6"/>
    <x v="0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8"/>
    <s v="Acre"/>
    <s v="NORTE"/>
    <s v="211A_PO0C - Gestão e Regularização Ambiental em Projetos de Assentamento da Reforma Agrária"/>
    <m/>
    <x v="6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8"/>
    <s v="Acre"/>
    <s v="NORTE"/>
    <s v="211A_PO0C - Gestão e Regularização Ambiental em Projetos de Assentamento da Reforma Agrária"/>
    <m/>
    <x v="6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8"/>
    <s v="Acre"/>
    <s v="NORTE"/>
    <s v="211A_PO0C - Gestão e Regularização Ambiental em Projetos de Assentamento da Reforma Agrária"/>
    <m/>
    <x v="6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8"/>
    <s v="Acre"/>
    <s v="NORTE"/>
    <s v="211A_PO0C - Gestão e Regularização Ambiental em Projetos de Assentamento da Reforma Agrária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1"/>
    <s v="Santarém"/>
    <s v="NORTE"/>
    <s v="211A_PO0C - Gestão e Regularização Ambiental em Projetos de Assentamento da Reforma Agrária"/>
    <m/>
    <x v="6"/>
    <x v="0"/>
    <x v="0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1"/>
    <s v="Santarém"/>
    <s v="NORTE"/>
    <s v="211A_PO0C - Gestão e Regularização Ambiental em Projetos de Assentamento da Reforma Agrária"/>
    <m/>
    <x v="6"/>
    <x v="0"/>
    <x v="1"/>
    <s v="nulo"/>
    <s v="nulo"/>
    <s v="nulo"/>
    <s v="nulo"/>
    <s v="nulo"/>
    <s v="nulo"/>
    <n v="69"/>
    <n v="1"/>
    <n v="552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1"/>
    <s v="Santarém"/>
    <s v="NORTE"/>
    <s v="211A_PO0C - Gestão e Regularização Ambiental em Projetos de Assentamento da Reforma Agrária"/>
    <m/>
    <x v="6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1"/>
    <s v="Santarém"/>
    <s v="NORTE"/>
    <s v="211A_PO0C - Gestão e Regularização Ambiental em Projetos de Assentamento da Reforma Agrária"/>
    <m/>
    <x v="6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1"/>
    <s v="Santarém"/>
    <s v="NORTE"/>
    <s v="211A_PO0C - Gestão e Regularização Ambiental em Projetos de Assentamento da Reforma Agrária"/>
    <m/>
    <x v="6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1"/>
    <s v="Santarém"/>
    <s v="NORTE"/>
    <s v="211A_PO0C - Gestão e Regularização Ambiental em Projetos de Assentamento da Reforma Agrária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7"/>
    <s v="Minas Gerais"/>
    <s v="Sudeste"/>
    <s v="211A_PO0C - Gestão e Regularização Ambiental em Projetos de Assentamento da Reforma Agrária"/>
    <m/>
    <x v="6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7"/>
    <s v="Minas Gerais"/>
    <s v="Sudeste"/>
    <s v="211A_PO0C - Gestão e Regularização Ambiental em Projetos de Assentamento da Reforma Agrária"/>
    <m/>
    <x v="6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7"/>
    <s v="Minas Gerais"/>
    <s v="Sudeste"/>
    <s v="211A_PO0C - Gestão e Regularização Ambiental em Projetos de Assentamento da Reforma Agrária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0"/>
    <s v="Ceará"/>
    <s v="Nordeste"/>
    <s v="211A_PO0C - Gestão e Regularização Ambiental em Projetos de Assentamento da Reforma Agrária"/>
    <m/>
    <x v="6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0"/>
    <s v="Ceará"/>
    <s v="Nordeste"/>
    <s v="211A_PO0C - Gestão e Regularização Ambiental em Projetos de Assentamento da Reforma Agrária"/>
    <m/>
    <x v="6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0"/>
    <s v="Ceará"/>
    <s v="Nordeste"/>
    <s v="211A_PO0C - Gestão e Regularização Ambiental em Projetos de Assentamento da Reforma Agrária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4"/>
    <s v="Roraima"/>
    <s v="NORTE"/>
    <s v="211A_PO0C - Gestão e Regularização Ambiental em Projetos de Assentamento da Reforma Agrária"/>
    <m/>
    <x v="6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4"/>
    <s v="Roraima"/>
    <s v="NORTE"/>
    <s v="211A_PO0C - Gestão e Regularização Ambiental em Projetos de Assentamento da Reforma Agrária"/>
    <m/>
    <x v="6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4"/>
    <s v="Roraima"/>
    <s v="NORTE"/>
    <s v="211A_PO0C - Gestão e Regularização Ambiental em Projetos de Assentamento da Reforma Agrária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7"/>
    <s v="Paraná"/>
    <s v="Sul"/>
    <s v="211A_PO0C - Gestão e Regularização Ambiental em Projetos de Assentamento da Reforma Agrária"/>
    <m/>
    <x v="6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7"/>
    <s v="Paraná"/>
    <s v="Sul"/>
    <s v="211A_PO0C - Gestão e Regularização Ambiental em Projetos de Assentamento da Reforma Agrária"/>
    <m/>
    <x v="6"/>
    <x v="1"/>
    <x v="1"/>
    <s v="nulo"/>
    <s v="nulo"/>
    <s v="nulo"/>
    <s v="nulo"/>
    <s v="nulo"/>
    <s v="nulo"/>
    <n v="58"/>
    <n v="1"/>
    <n v="990.8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7"/>
    <s v="Paraná"/>
    <s v="Sul"/>
    <s v="211A_PO0C - Gestão e Regularização Ambiental em Projetos de Assentamento da Reforma Agrária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5"/>
    <s v="Piaui"/>
    <s v="Nordet"/>
    <s v="211A_PO0C - Gestão e Regularização Ambiental em Projetos de Assentamento da Reforma Agrária"/>
    <m/>
    <x v="6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5"/>
    <s v="Piaui"/>
    <s v="Nordet"/>
    <s v="211A_PO0C - Gestão e Regularização Ambiental em Projetos de Assentamento da Reforma Agrária"/>
    <m/>
    <x v="6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5"/>
    <s v="Piaui"/>
    <s v="Nordet"/>
    <s v="211A_PO0C - Gestão e Regularização Ambiental em Projetos de Assentamento da Reforma Agrária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6"/>
    <s v="Pernambuco"/>
    <s v="Nordeste"/>
    <s v="211A_PO0C - Gestão e Regularização Ambiental em Projetos de Assentamento da Reforma Agrária"/>
    <m/>
    <x v="6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6"/>
    <s v="Pernambuco"/>
    <s v="Nordeste"/>
    <s v="211A_PO0C - Gestão e Regularização Ambiental em Projetos de Assentamento da Reforma Agrária"/>
    <m/>
    <x v="6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6"/>
    <s v="Pernambuco"/>
    <s v="Nordeste"/>
    <s v="211A_PO0C - Gestão e Regularização Ambiental em Projetos de Assentamento da Reforma Agrária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3"/>
    <s v="Rio de Janeiro"/>
    <s v="Sudeste"/>
    <s v="211A_PO0C - Gestão e Regularização Ambiental em Projetos de Assentamento da Reforma Agrária"/>
    <m/>
    <x v="6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3"/>
    <s v="Rio de Janeiro"/>
    <s v="Sudeste"/>
    <s v="211A_PO0C - Gestão e Regularização Ambiental em Projetos de Assentamento da Reforma Agrária"/>
    <m/>
    <x v="6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3"/>
    <s v="Rio de Janeiro"/>
    <s v="Sudeste"/>
    <s v="211A_PO0C - Gestão e Regularização Ambiental em Projetos de Assentamento da Reforma Agrária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1"/>
    <s v="Mato Grosso  "/>
    <s v="NORTE"/>
    <s v="211A_PO0C - Gestão e Regularização Ambiental em Projetos de Assentamento da Reforma Agrária"/>
    <m/>
    <x v="6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1"/>
    <s v="Mato Grosso  "/>
    <s v="NORTE"/>
    <s v="211A_PO0C - Gestão e Regularização Ambiental em Projetos de Assentamento da Reforma Agrária"/>
    <m/>
    <x v="6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1"/>
    <s v="Mato Grosso  "/>
    <s v="NORTE"/>
    <s v="211A_PO0C - Gestão e Regularização Ambiental em Projetos de Assentamento da Reforma Agrária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"/>
    <s v="Rio Grande do Norte"/>
    <s v="Nordeste"/>
    <s v="211A_PO0C - Gestão e Regularização Ambiental em Projetos de Assentamento da Reforma Agrária"/>
    <m/>
    <x v="6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"/>
    <s v="Rio Grande do Norte"/>
    <s v="Nordeste"/>
    <s v="211A_PO0C - Gestão e Regularização Ambiental em Projetos de Assentamento da Reforma Agrária"/>
    <m/>
    <x v="6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"/>
    <s v="Rio Grande do Norte"/>
    <s v="Nordeste"/>
    <s v="211A_PO0C - Gestão e Regularização Ambiental em Projetos de Assentamento da Reforma Agrária"/>
    <m/>
    <x v="6"/>
    <x v="1"/>
    <x v="2"/>
    <n v="183"/>
    <n v="3"/>
    <n v="4065.610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3"/>
    <s v="Maranhão"/>
    <s v="Nordeste"/>
    <s v="211A_PO0C - Gestão e Regularização Ambiental em Projetos de Assentamento da Reforma Agrária"/>
    <m/>
    <x v="6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3"/>
    <s v="Maranhão"/>
    <s v="Nordeste"/>
    <s v="211A_PO0C - Gestão e Regularização Ambiental em Projetos de Assentamento da Reforma Agrária"/>
    <m/>
    <x v="6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3"/>
    <s v="Maranhão"/>
    <s v="Nordeste"/>
    <s v="211A_PO0C - Gestão e Regularização Ambiental em Projetos de Assentamento da Reforma Agrária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8"/>
    <s v="Distrito Federal"/>
    <s v="Centro-oeste"/>
    <s v="211A_PO0C - Gestão e Regularização Ambiental em Projetos de Assentamento da Reforma Agrária"/>
    <m/>
    <x v="6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8"/>
    <s v="Distrito Federal"/>
    <s v="Centro-oeste"/>
    <s v="211A_PO0C - Gestão e Regularização Ambiental em Projetos de Assentamento da Reforma Agrária"/>
    <m/>
    <x v="6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8"/>
    <s v="Distrito Federal"/>
    <s v="Centro-oeste"/>
    <s v="211A_PO0C - Gestão e Regularização Ambiental em Projetos de Assentamento da Reforma Agrária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6"/>
    <s v="Espírito Santo"/>
    <s v="Sudeste"/>
    <s v="211A_PO0C - Gestão e Regularização Ambiental em Projetos de Assentamento da Reforma Agrária"/>
    <m/>
    <x v="6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6"/>
    <s v="Espírito Santo"/>
    <s v="Sudeste"/>
    <s v="211A_PO0C - Gestão e Regularização Ambiental em Projetos de Assentamento da Reforma Agrária"/>
    <m/>
    <x v="6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6"/>
    <s v="Espírito Santo"/>
    <s v="Sudeste"/>
    <s v="211A_PO0C - Gestão e Regularização Ambiental em Projetos de Assentamento da Reforma Agrária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5"/>
    <s v="Santa Catarina"/>
    <s v="Sul"/>
    <s v="211A_PO0C - Gestão e Regularização Ambiental em Projetos de Assentamento da Reforma Agrária"/>
    <m/>
    <x v="6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5"/>
    <s v="Santa Catarina"/>
    <s v="Sul"/>
    <s v="211A_PO0C - Gestão e Regularização Ambiental em Projetos de Assentamento da Reforma Agrária"/>
    <m/>
    <x v="6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5"/>
    <s v="Santa Catarina"/>
    <s v="Sul"/>
    <s v="211A_PO0C - Gestão e Regularização Ambiental em Projetos de Assentamento da Reforma Agrária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6"/>
    <s v="Mato Grosso do Sul"/>
    <s v="Sudeste"/>
    <s v="211A_PO0C - Gestão e Regularização Ambiental em Projetos de Assentamento da Reforma Agrária"/>
    <m/>
    <x v="6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6"/>
    <s v="Mato Grosso do Sul"/>
    <s v="Sudeste"/>
    <s v="211A_PO0C - Gestão e Regularização Ambiental em Projetos de Assentamento da Reforma Agrária"/>
    <m/>
    <x v="6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6"/>
    <s v="Mato Grosso do Sul"/>
    <s v="Sudeste"/>
    <s v="211A_PO0C - Gestão e Regularização Ambiental em Projetos de Assentamento da Reforma Agrária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9"/>
    <s v="Alagoas"/>
    <s v="Nordeste"/>
    <s v="211A_PO0C - Gestão e Regularização Ambiental em Projetos de Assentamento da Reforma Agrária"/>
    <m/>
    <x v="6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9"/>
    <s v="Alagoas"/>
    <s v="Nordeste"/>
    <s v="211A_PO0C - Gestão e Regularização Ambiental em Projetos de Assentamento da Reforma Agrária"/>
    <m/>
    <x v="6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9"/>
    <s v="Alagoas"/>
    <s v="Nordeste"/>
    <s v="211A_PO0C - Gestão e Regularização Ambiental em Projetos de Assentamento da Reforma Agrária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1"/>
    <s v="Bahia"/>
    <s v="Nordeste"/>
    <s v="211A_PO0C - Gestão e Regularização Ambiental em Projetos de Assentamento da Reforma Agrária"/>
    <m/>
    <x v="6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"/>
    <s v="Bahia"/>
    <s v="Nordeste"/>
    <s v="211A_PO0C - Gestão e Regularização Ambiental em Projetos de Assentamento da Reforma Agrária"/>
    <m/>
    <x v="6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1"/>
    <s v="Bahia"/>
    <s v="Nordeste"/>
    <s v="211A_PO0C - Gestão e Regularização Ambiental em Projetos de Assentamento da Reforma Agrária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  <r>
    <x v="22"/>
    <s v="Rondonia"/>
    <s v="NORTE"/>
    <s v="211A_PO0C - Gestão e Regularização Ambiental em Projetos de Assentamento da Reforma Agrária"/>
    <m/>
    <x v="6"/>
    <x v="1"/>
    <x v="3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2"/>
    <s v="Rondonia"/>
    <s v="NORTE"/>
    <s v="211A_PO0C - Gestão e Regularização Ambiental em Projetos de Assentamento da Reforma Agrária"/>
    <m/>
    <x v="6"/>
    <x v="1"/>
    <x v="1"/>
    <s v="nulo"/>
    <s v="nulo"/>
    <s v="nulo"/>
    <s v="nulo"/>
    <s v="nulo"/>
    <s v="nulo"/>
    <n v="0"/>
    <n v="0"/>
    <n v="0"/>
    <n v="0"/>
    <n v="0"/>
    <n v="0"/>
    <n v="0"/>
    <n v="0"/>
    <n v="0"/>
    <n v="0"/>
    <n v="0"/>
    <n v="0"/>
    <s v="nulo"/>
    <s v="nulo"/>
    <s v="nulo"/>
    <x v="0"/>
    <m/>
    <m/>
    <m/>
    <m/>
    <m/>
    <m/>
  </r>
  <r>
    <x v="22"/>
    <s v="Rondonia"/>
    <s v="NORTE"/>
    <s v="211A_PO0C - Gestão e Regularização Ambiental em Projetos de Assentamento da Reforma Agrária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72">
  <r>
    <x v="0"/>
    <s v="Pará"/>
    <s v="NORTE"/>
    <s v="211B_PO07 - Vistoria para a Avaliação de Terras e Estudo de Mercado"/>
    <m/>
    <x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0"/>
    <s v="Pará"/>
    <s v="NORTE"/>
    <s v="211B_PO07 - Vistoria para a Avaliação de Terras e Estudo de Mercado"/>
    <m/>
    <x v="0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0"/>
    <s v="Pará"/>
    <s v="NORTE"/>
    <s v="211B_PO07 - Vistoria para a Avaliação de Terras e Estudo de Mercado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0"/>
    <s v="Pará"/>
    <s v="NORTE"/>
    <s v="211B_PO07 - Vistoria para a Avaliação de Terras e Estudo de Mercado"/>
    <m/>
    <x v="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0"/>
    <s v="Pará"/>
    <s v="NORTE"/>
    <s v="211B_PO07 - Vistoria para a Avaliação de Terras e Estudo de Mercado"/>
    <m/>
    <x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0"/>
    <s v="Pará"/>
    <s v="NORTE"/>
    <s v="211B_PO07 - Vistoria para a Avaliação de Terras e Estudo de Mercado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0"/>
    <s v="Pará"/>
    <s v="NORTE"/>
    <s v="211B_PO07 - Vistoria para a Avaliação de Terras e Estudo de Mercado"/>
    <m/>
    <x v="1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0"/>
    <s v="Pará"/>
    <s v="NORTE"/>
    <s v="211B_PO07 - Vistoria para a Avaliação de Terras e Estudo de Mercado"/>
    <m/>
    <x v="1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0"/>
    <s v="Pará"/>
    <s v="NORTE"/>
    <s v="211B_PO07 - Vistoria para a Avaliação de Terras e Estudo de Mercado"/>
    <m/>
    <x v="1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0"/>
    <s v="Pará"/>
    <s v="NORTE"/>
    <s v="211B_PO07 - Vistoria para a Avaliação de Terras e Estudo de Mercado"/>
    <m/>
    <x v="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0"/>
    <s v="Pará"/>
    <s v="NORTE"/>
    <s v="211B_PO07 - Vistoria para a Avaliação de Terras e Estudo de Mercado"/>
    <m/>
    <x v="1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0"/>
    <s v="Pará"/>
    <s v="NORTE"/>
    <s v="211B_PO07 - Vistoria para a Avaliação de Terras e Estudo de Mercado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0"/>
    <s v="Pará"/>
    <s v="NORTE"/>
    <s v="211B_PO07 - Vistoria para a Avaliação de Terras e Estudo de Mercado"/>
    <m/>
    <x v="2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0"/>
    <s v="Pará"/>
    <s v="NORTE"/>
    <s v="211B_PO07 - Vistoria para a Avaliação de Terras e Estudo de Mercado"/>
    <m/>
    <x v="2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0"/>
    <s v="Pará"/>
    <s v="NORTE"/>
    <s v="211B_PO07 - Vistoria para a Avaliação de Terras e Estudo de Mercado"/>
    <m/>
    <x v="2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0"/>
    <s v="Pará"/>
    <s v="NORTE"/>
    <s v="211B_PO07 - Vistoria para a Avaliação de Terras e Estudo de Mercado"/>
    <m/>
    <x v="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0"/>
    <s v="Pará"/>
    <s v="NORTE"/>
    <s v="211B_PO07 - Vistoria para a Avaliação de Terras e Estudo de Mercado"/>
    <m/>
    <x v="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0"/>
    <s v="Pará"/>
    <s v="NORTE"/>
    <s v="211B_PO07 - Vistoria para a Avaliação de Terras e Estudo de Mercado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0"/>
    <s v="Pará"/>
    <s v="NORTE"/>
    <s v="211B_PO07 - Vistoria para a Avaliação de Terras e Estudo de Mercado"/>
    <m/>
    <x v="3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0"/>
    <s v="Pará"/>
    <s v="NORTE"/>
    <s v="211B_PO07 - Vistoria para a Avaliação de Terras e Estudo de Mercado"/>
    <m/>
    <x v="3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0"/>
    <s v="Pará"/>
    <s v="NORTE"/>
    <s v="211B_PO07 - Vistoria para a Avaliação de Terras e Estudo de Mercado"/>
    <m/>
    <x v="3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0"/>
    <s v="Pará"/>
    <s v="NORTE"/>
    <s v="211B_PO07 - Vistoria para a Avaliação de Terras e Estudo de Mercado"/>
    <m/>
    <x v="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0"/>
    <s v="Pará"/>
    <s v="NORTE"/>
    <s v="211B_PO07 - Vistoria para a Avaliação de Terras e Estudo de Mercado"/>
    <m/>
    <x v="3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0"/>
    <s v="Pará"/>
    <s v="NORTE"/>
    <s v="211B_PO07 - Vistoria para a Avaliação de Terras e Estudo de Mercado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0"/>
    <s v="Pará"/>
    <s v="NORTE"/>
    <s v="211B_PO07 - Vistoria para a Avaliação de Terras e Estudo de Mercado"/>
    <m/>
    <x v="4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0"/>
    <s v="Pará"/>
    <s v="NORTE"/>
    <s v="211B_PO07 - Vistoria para a Avaliação de Terras e Estudo de Mercado"/>
    <m/>
    <x v="4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0"/>
    <s v="Pará"/>
    <s v="NORTE"/>
    <s v="211B_PO07 - Vistoria para a Avaliação de Terras e Estudo de Mercado"/>
    <m/>
    <x v="4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0"/>
    <s v="Pará"/>
    <s v="NORTE"/>
    <s v="211B_PO07 - Vistoria para a Avaliação de Terras e Estudo de Mercado"/>
    <m/>
    <x v="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0"/>
    <s v="Pará"/>
    <s v="NORTE"/>
    <s v="211B_PO07 - Vistoria para a Avaliação de Terras e Estudo de Mercado"/>
    <m/>
    <x v="4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0"/>
    <s v="Pará"/>
    <s v="NORTE"/>
    <s v="211B_PO07 - Vistoria para a Avaliação de Terras e Estudo de Mercado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"/>
    <s v="Bahia"/>
    <s v="Nordeste"/>
    <s v="211B_PO07 - Vistoria para a Avaliação de Terras e Estudo de Mercado"/>
    <m/>
    <x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"/>
    <s v="Bahia"/>
    <s v="Nordeste"/>
    <s v="211B_PO07 - Vistoria para a Avaliação de Terras e Estudo de Mercado"/>
    <m/>
    <x v="0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"/>
    <s v="Bahia"/>
    <s v="Nordeste"/>
    <s v="211B_PO07 - Vistoria para a Avaliação de Terras e Estudo de Mercado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"/>
    <s v="Bahia"/>
    <s v="Nordeste"/>
    <s v="211B_PO07 - Vistoria para a Avaliação de Terras e Estudo de Mercado"/>
    <m/>
    <x v="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"/>
    <s v="Bahia"/>
    <s v="Nordeste"/>
    <s v="211B_PO07 - Vistoria para a Avaliação de Terras e Estudo de Mercado"/>
    <m/>
    <x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"/>
    <s v="Bahia"/>
    <s v="Nordeste"/>
    <s v="211B_PO07 - Vistoria para a Avaliação de Terras e Estudo de Mercado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"/>
    <s v="Bahia"/>
    <s v="Nordeste"/>
    <s v="211B_PO07 - Vistoria para a Avaliação de Terras e Estudo de Mercado"/>
    <m/>
    <x v="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"/>
    <s v="Bahia"/>
    <s v="Nordeste"/>
    <s v="211B_PO07 - Vistoria para a Avaliação de Terras e Estudo de Mercado"/>
    <m/>
    <x v="1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"/>
    <s v="Bahia"/>
    <s v="Nordeste"/>
    <s v="211B_PO07 - Vistoria para a Avaliação de Terras e Estudo de Mercado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"/>
    <s v="Bahia"/>
    <s v="Nordeste"/>
    <s v="211B_PO07 - Vistoria para a Avaliação de Terras e Estudo de Mercado"/>
    <m/>
    <x v="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"/>
    <s v="Bahia"/>
    <s v="Nordeste"/>
    <s v="211B_PO07 - Vistoria para a Avaliação de Terras e Estudo de Mercado"/>
    <m/>
    <x v="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"/>
    <s v="Bahia"/>
    <s v="Nordeste"/>
    <s v="211B_PO07 - Vistoria para a Avaliação de Terras e Estudo de Mercado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"/>
    <s v="Bahia"/>
    <s v="Nordeste"/>
    <s v="211B_PO07 - Vistoria para a Avaliação de Terras e Estudo de Mercado"/>
    <m/>
    <x v="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"/>
    <s v="Bahia"/>
    <s v="Nordeste"/>
    <s v="211B_PO07 - Vistoria para a Avaliação de Terras e Estudo de Mercado"/>
    <m/>
    <x v="3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"/>
    <s v="Bahia"/>
    <s v="Nordeste"/>
    <s v="211B_PO07 - Vistoria para a Avaliação de Terras e Estudo de Mercado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"/>
    <s v="Bahia"/>
    <s v="Nordeste"/>
    <s v="211B_PO07 - Vistoria para a Avaliação de Terras e Estudo de Mercado"/>
    <m/>
    <x v="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"/>
    <s v="Bahia"/>
    <s v="Nordeste"/>
    <s v="211B_PO07 - Vistoria para a Avaliação de Terras e Estudo de Mercado"/>
    <m/>
    <x v="4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"/>
    <s v="Bahia"/>
    <s v="Nordeste"/>
    <s v="211B_PO07 - Vistoria para a Avaliação de Terras e Estudo de Mercado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2"/>
    <s v="Rio Grande do Norte"/>
    <s v="Nordeste"/>
    <s v="211B_PO07 - Vistoria para a Avaliação de Terras e Estudo de Mercado"/>
    <m/>
    <x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"/>
    <s v="Rio Grande do Norte"/>
    <s v="Nordeste"/>
    <s v="211B_PO07 - Vistoria para a Avaliação de Terras e Estudo de Mercado"/>
    <m/>
    <x v="0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"/>
    <s v="Rio Grande do Norte"/>
    <s v="Nordeste"/>
    <s v="211B_PO07 - Vistoria para a Avaliação de Terras e Estudo de Mercado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2"/>
    <s v="Rio Grande do Norte"/>
    <s v="Nordeste"/>
    <s v="211B_PO07 - Vistoria para a Avaliação de Terras e Estudo de Mercado"/>
    <m/>
    <x v="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"/>
    <s v="Rio Grande do Norte"/>
    <s v="Nordeste"/>
    <s v="211B_PO07 - Vistoria para a Avaliação de Terras e Estudo de Mercado"/>
    <m/>
    <x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"/>
    <s v="Rio Grande do Norte"/>
    <s v="Nordeste"/>
    <s v="211B_PO07 - Vistoria para a Avaliação de Terras e Estudo de Mercado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2"/>
    <s v="Rio Grande do Norte"/>
    <s v="Nordeste"/>
    <s v="211B_PO07 - Vistoria para a Avaliação de Terras e Estudo de Mercado"/>
    <m/>
    <x v="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"/>
    <s v="Rio Grande do Norte"/>
    <s v="Nordeste"/>
    <s v="211B_PO07 - Vistoria para a Avaliação de Terras e Estudo de Mercado"/>
    <m/>
    <x v="1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"/>
    <s v="Rio Grande do Norte"/>
    <s v="Nordeste"/>
    <s v="211B_PO07 - Vistoria para a Avaliação de Terras e Estudo de Mercado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2"/>
    <s v="Rio Grande do Norte"/>
    <s v="Nordeste"/>
    <s v="211B_PO07 - Vistoria para a Avaliação de Terras e Estudo de Mercado"/>
    <m/>
    <x v="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"/>
    <s v="Rio Grande do Norte"/>
    <s v="Nordeste"/>
    <s v="211B_PO07 - Vistoria para a Avaliação de Terras e Estudo de Mercado"/>
    <m/>
    <x v="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"/>
    <s v="Rio Grande do Norte"/>
    <s v="Nordeste"/>
    <s v="211B_PO07 - Vistoria para a Avaliação de Terras e Estudo de Mercado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2"/>
    <s v="Rio Grande do Norte"/>
    <s v="Nordeste"/>
    <s v="211B_PO07 - Vistoria para a Avaliação de Terras e Estudo de Mercado"/>
    <m/>
    <x v="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"/>
    <s v="Rio Grande do Norte"/>
    <s v="Nordeste"/>
    <s v="211B_PO07 - Vistoria para a Avaliação de Terras e Estudo de Mercado"/>
    <m/>
    <x v="3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"/>
    <s v="Rio Grande do Norte"/>
    <s v="Nordeste"/>
    <s v="211B_PO07 - Vistoria para a Avaliação de Terras e Estudo de Mercado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2"/>
    <s v="Rio Grande do Norte"/>
    <s v="Nordeste"/>
    <s v="211B_PO07 - Vistoria para a Avaliação de Terras e Estudo de Mercado"/>
    <m/>
    <x v="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"/>
    <s v="Rio Grande do Norte"/>
    <s v="Nordeste"/>
    <s v="211B_PO07 - Vistoria para a Avaliação de Terras e Estudo de Mercado"/>
    <m/>
    <x v="4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"/>
    <s v="Rio Grande do Norte"/>
    <s v="Nordeste"/>
    <s v="211B_PO07 - Vistoria para a Avaliação de Terras e Estudo de Mercado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3"/>
    <s v="Rio de Janeiro"/>
    <s v="Sudeste"/>
    <s v="211B_PO07 - Vistoria para a Avaliação de Terras e Estudo de Mercado"/>
    <m/>
    <x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3"/>
    <s v="Rio de Janeiro"/>
    <s v="Sudeste"/>
    <s v="211B_PO07 - Vistoria para a Avaliação de Terras e Estudo de Mercado"/>
    <m/>
    <x v="0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3"/>
    <s v="Rio de Janeiro"/>
    <s v="Sudeste"/>
    <s v="211B_PO07 - Vistoria para a Avaliação de Terras e Estudo de Mercado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3"/>
    <s v="Rio de Janeiro"/>
    <s v="Sudeste"/>
    <s v="211B_PO07 - Vistoria para a Avaliação de Terras e Estudo de Mercado"/>
    <m/>
    <x v="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3"/>
    <s v="Rio de Janeiro"/>
    <s v="Sudeste"/>
    <s v="211B_PO07 - Vistoria para a Avaliação de Terras e Estudo de Mercado"/>
    <m/>
    <x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3"/>
    <s v="Rio de Janeiro"/>
    <s v="Sudeste"/>
    <s v="211B_PO07 - Vistoria para a Avaliação de Terras e Estudo de Mercado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3"/>
    <s v="Rio de Janeiro"/>
    <s v="Sudeste"/>
    <s v="211B_PO07 - Vistoria para a Avaliação de Terras e Estudo de Mercado"/>
    <m/>
    <x v="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3"/>
    <s v="Rio de Janeiro"/>
    <s v="Sudeste"/>
    <s v="211B_PO07 - Vistoria para a Avaliação de Terras e Estudo de Mercado"/>
    <m/>
    <x v="1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3"/>
    <s v="Rio de Janeiro"/>
    <s v="Sudeste"/>
    <s v="211B_PO07 - Vistoria para a Avaliação de Terras e Estudo de Mercado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3"/>
    <s v="Rio de Janeiro"/>
    <s v="Sudeste"/>
    <s v="211B_PO07 - Vistoria para a Avaliação de Terras e Estudo de Mercado"/>
    <m/>
    <x v="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3"/>
    <s v="Rio de Janeiro"/>
    <s v="Sudeste"/>
    <s v="211B_PO07 - Vistoria para a Avaliação de Terras e Estudo de Mercado"/>
    <m/>
    <x v="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3"/>
    <s v="Rio de Janeiro"/>
    <s v="Sudeste"/>
    <s v="211B_PO07 - Vistoria para a Avaliação de Terras e Estudo de Mercado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3"/>
    <s v="Rio de Janeiro"/>
    <s v="Sudeste"/>
    <s v="211B_PO07 - Vistoria para a Avaliação de Terras e Estudo de Mercado"/>
    <m/>
    <x v="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3"/>
    <s v="Rio de Janeiro"/>
    <s v="Sudeste"/>
    <s v="211B_PO07 - Vistoria para a Avaliação de Terras e Estudo de Mercado"/>
    <m/>
    <x v="3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3"/>
    <s v="Rio de Janeiro"/>
    <s v="Sudeste"/>
    <s v="211B_PO07 - Vistoria para a Avaliação de Terras e Estudo de Mercado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3"/>
    <s v="Rio de Janeiro"/>
    <s v="Sudeste"/>
    <s v="211B_PO07 - Vistoria para a Avaliação de Terras e Estudo de Mercado"/>
    <m/>
    <x v="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3"/>
    <s v="Rio de Janeiro"/>
    <s v="Sudeste"/>
    <s v="211B_PO07 - Vistoria para a Avaliação de Terras e Estudo de Mercado"/>
    <m/>
    <x v="4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3"/>
    <s v="Rio de Janeiro"/>
    <s v="Sudeste"/>
    <s v="211B_PO07 - Vistoria para a Avaliação de Terras e Estudo de Mercado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4"/>
    <s v="Amazonas"/>
    <s v="NORTE"/>
    <s v="211B_PO07 - Vistoria para a Avaliação de Terras e Estudo de Mercado"/>
    <m/>
    <x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4"/>
    <s v="Amazonas"/>
    <s v="NORTE"/>
    <s v="211B_PO07 - Vistoria para a Avaliação de Terras e Estudo de Mercado"/>
    <m/>
    <x v="0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4"/>
    <s v="Amazonas"/>
    <s v="NORTE"/>
    <s v="211B_PO07 - Vistoria para a Avaliação de Terras e Estudo de Mercado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4"/>
    <s v="Amazonas"/>
    <s v="NORTE"/>
    <s v="211B_PO07 - Vistoria para a Avaliação de Terras e Estudo de Mercado"/>
    <m/>
    <x v="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4"/>
    <s v="Amazonas"/>
    <s v="NORTE"/>
    <s v="211B_PO07 - Vistoria para a Avaliação de Terras e Estudo de Mercado"/>
    <m/>
    <x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4"/>
    <s v="Amazonas"/>
    <s v="NORTE"/>
    <s v="211B_PO07 - Vistoria para a Avaliação de Terras e Estudo de Mercado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4"/>
    <s v="Amazonas"/>
    <s v="NORTE"/>
    <s v="211B_PO07 - Vistoria para a Avaliação de Terras e Estudo de Mercado"/>
    <m/>
    <x v="1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4"/>
    <s v="Amazonas"/>
    <s v="NORTE"/>
    <s v="211B_PO07 - Vistoria para a Avaliação de Terras e Estudo de Mercado"/>
    <m/>
    <x v="1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4"/>
    <s v="Amazonas"/>
    <s v="NORTE"/>
    <s v="211B_PO07 - Vistoria para a Avaliação de Terras e Estudo de Mercado"/>
    <m/>
    <x v="1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4"/>
    <s v="Amazonas"/>
    <s v="NORTE"/>
    <s v="211B_PO07 - Vistoria para a Avaliação de Terras e Estudo de Mercado"/>
    <m/>
    <x v="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4"/>
    <s v="Amazonas"/>
    <s v="NORTE"/>
    <s v="211B_PO07 - Vistoria para a Avaliação de Terras e Estudo de Mercado"/>
    <m/>
    <x v="1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4"/>
    <s v="Amazonas"/>
    <s v="NORTE"/>
    <s v="211B_PO07 - Vistoria para a Avaliação de Terras e Estudo de Mercado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4"/>
    <s v="Amazonas"/>
    <s v="NORTE"/>
    <s v="211B_PO07 - Vistoria para a Avaliação de Terras e Estudo de Mercado"/>
    <m/>
    <x v="2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4"/>
    <s v="Amazonas"/>
    <s v="NORTE"/>
    <s v="211B_PO07 - Vistoria para a Avaliação de Terras e Estudo de Mercado"/>
    <m/>
    <x v="2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4"/>
    <s v="Amazonas"/>
    <s v="NORTE"/>
    <s v="211B_PO07 - Vistoria para a Avaliação de Terras e Estudo de Mercado"/>
    <m/>
    <x v="2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4"/>
    <s v="Amazonas"/>
    <s v="NORTE"/>
    <s v="211B_PO07 - Vistoria para a Avaliação de Terras e Estudo de Mercado"/>
    <m/>
    <x v="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4"/>
    <s v="Amazonas"/>
    <s v="NORTE"/>
    <s v="211B_PO07 - Vistoria para a Avaliação de Terras e Estudo de Mercado"/>
    <m/>
    <x v="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4"/>
    <s v="Amazonas"/>
    <s v="NORTE"/>
    <s v="211B_PO07 - Vistoria para a Avaliação de Terras e Estudo de Mercado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4"/>
    <s v="Amazonas"/>
    <s v="NORTE"/>
    <s v="211B_PO07 - Vistoria para a Avaliação de Terras e Estudo de Mercado"/>
    <m/>
    <x v="3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4"/>
    <s v="Amazonas"/>
    <s v="NORTE"/>
    <s v="211B_PO07 - Vistoria para a Avaliação de Terras e Estudo de Mercado"/>
    <m/>
    <x v="3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4"/>
    <s v="Amazonas"/>
    <s v="NORTE"/>
    <s v="211B_PO07 - Vistoria para a Avaliação de Terras e Estudo de Mercado"/>
    <m/>
    <x v="3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4"/>
    <s v="Amazonas"/>
    <s v="NORTE"/>
    <s v="211B_PO07 - Vistoria para a Avaliação de Terras e Estudo de Mercado"/>
    <m/>
    <x v="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4"/>
    <s v="Amazonas"/>
    <s v="NORTE"/>
    <s v="211B_PO07 - Vistoria para a Avaliação de Terras e Estudo de Mercado"/>
    <m/>
    <x v="3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4"/>
    <s v="Amazonas"/>
    <s v="NORTE"/>
    <s v="211B_PO07 - Vistoria para a Avaliação de Terras e Estudo de Mercado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4"/>
    <s v="Amazonas"/>
    <s v="NORTE"/>
    <s v="211B_PO07 - Vistoria para a Avaliação de Terras e Estudo de Mercado"/>
    <m/>
    <x v="4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4"/>
    <s v="Amazonas"/>
    <s v="NORTE"/>
    <s v="211B_PO07 - Vistoria para a Avaliação de Terras e Estudo de Mercado"/>
    <m/>
    <x v="4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4"/>
    <s v="Amazonas"/>
    <s v="NORTE"/>
    <s v="211B_PO07 - Vistoria para a Avaliação de Terras e Estudo de Mercado"/>
    <m/>
    <x v="4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4"/>
    <s v="Amazonas"/>
    <s v="NORTE"/>
    <s v="211B_PO07 - Vistoria para a Avaliação de Terras e Estudo de Mercado"/>
    <m/>
    <x v="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4"/>
    <s v="Amazonas"/>
    <s v="NORTE"/>
    <s v="211B_PO07 - Vistoria para a Avaliação de Terras e Estudo de Mercado"/>
    <m/>
    <x v="4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4"/>
    <s v="Amazonas"/>
    <s v="NORTE"/>
    <s v="211B_PO07 - Vistoria para a Avaliação de Terras e Estudo de Mercado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5"/>
    <s v="Santa Catarina"/>
    <s v="Sul"/>
    <s v="211B_PO07 - Vistoria para a Avaliação de Terras e Estudo de Mercado"/>
    <m/>
    <x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5"/>
    <s v="Santa Catarina"/>
    <s v="Sul"/>
    <s v="211B_PO07 - Vistoria para a Avaliação de Terras e Estudo de Mercado"/>
    <m/>
    <x v="0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5"/>
    <s v="Santa Catarina"/>
    <s v="Sul"/>
    <s v="211B_PO07 - Vistoria para a Avaliação de Terras e Estudo de Mercado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5"/>
    <s v="Santa Catarina"/>
    <s v="Sul"/>
    <s v="211B_PO07 - Vistoria para a Avaliação de Terras e Estudo de Mercado"/>
    <m/>
    <x v="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5"/>
    <s v="Santa Catarina"/>
    <s v="Sul"/>
    <s v="211B_PO07 - Vistoria para a Avaliação de Terras e Estudo de Mercado"/>
    <m/>
    <x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5"/>
    <s v="Santa Catarina"/>
    <s v="Sul"/>
    <s v="211B_PO07 - Vistoria para a Avaliação de Terras e Estudo de Mercado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5"/>
    <s v="Santa Catarina"/>
    <s v="Sul"/>
    <s v="211B_PO07 - Vistoria para a Avaliação de Terras e Estudo de Mercado"/>
    <m/>
    <x v="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5"/>
    <s v="Santa Catarina"/>
    <s v="Sul"/>
    <s v="211B_PO07 - Vistoria para a Avaliação de Terras e Estudo de Mercado"/>
    <m/>
    <x v="1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5"/>
    <s v="Santa Catarina"/>
    <s v="Sul"/>
    <s v="211B_PO07 - Vistoria para a Avaliação de Terras e Estudo de Mercado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5"/>
    <s v="Santa Catarina"/>
    <s v="Sul"/>
    <s v="211B_PO07 - Vistoria para a Avaliação de Terras e Estudo de Mercado"/>
    <m/>
    <x v="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5"/>
    <s v="Santa Catarina"/>
    <s v="Sul"/>
    <s v="211B_PO07 - Vistoria para a Avaliação de Terras e Estudo de Mercado"/>
    <m/>
    <x v="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5"/>
    <s v="Santa Catarina"/>
    <s v="Sul"/>
    <s v="211B_PO07 - Vistoria para a Avaliação de Terras e Estudo de Mercado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5"/>
    <s v="Santa Catarina"/>
    <s v="Sul"/>
    <s v="211B_PO07 - Vistoria para a Avaliação de Terras e Estudo de Mercado"/>
    <m/>
    <x v="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5"/>
    <s v="Santa Catarina"/>
    <s v="Sul"/>
    <s v="211B_PO07 - Vistoria para a Avaliação de Terras e Estudo de Mercado"/>
    <m/>
    <x v="3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5"/>
    <s v="Santa Catarina"/>
    <s v="Sul"/>
    <s v="211B_PO07 - Vistoria para a Avaliação de Terras e Estudo de Mercado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5"/>
    <s v="Santa Catarina"/>
    <s v="Sul"/>
    <s v="211B_PO07 - Vistoria para a Avaliação de Terras e Estudo de Mercado"/>
    <m/>
    <x v="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5"/>
    <s v="Santa Catarina"/>
    <s v="Sul"/>
    <s v="211B_PO07 - Vistoria para a Avaliação de Terras e Estudo de Mercado"/>
    <m/>
    <x v="4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5"/>
    <s v="Santa Catarina"/>
    <s v="Sul"/>
    <s v="211B_PO07 - Vistoria para a Avaliação de Terras e Estudo de Mercado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6"/>
    <s v="Espírito Santo"/>
    <s v="Sudeste"/>
    <s v="211B_PO07 - Vistoria para a Avaliação de Terras e Estudo de Mercado"/>
    <m/>
    <x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6"/>
    <s v="Espírito Santo"/>
    <s v="Sudeste"/>
    <s v="211B_PO07 - Vistoria para a Avaliação de Terras e Estudo de Mercado"/>
    <m/>
    <x v="0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6"/>
    <s v="Espírito Santo"/>
    <s v="Sudeste"/>
    <s v="211B_PO07 - Vistoria para a Avaliação de Terras e Estudo de Mercado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6"/>
    <s v="Espírito Santo"/>
    <s v="Sudeste"/>
    <s v="211B_PO07 - Vistoria para a Avaliação de Terras e Estudo de Mercado"/>
    <m/>
    <x v="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6"/>
    <s v="Espírito Santo"/>
    <s v="Sudeste"/>
    <s v="211B_PO07 - Vistoria para a Avaliação de Terras e Estudo de Mercado"/>
    <m/>
    <x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6"/>
    <s v="Espírito Santo"/>
    <s v="Sudeste"/>
    <s v="211B_PO07 - Vistoria para a Avaliação de Terras e Estudo de Mercado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6"/>
    <s v="Espírito Santo"/>
    <s v="Sudeste"/>
    <s v="211B_PO07 - Vistoria para a Avaliação de Terras e Estudo de Mercado"/>
    <m/>
    <x v="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6"/>
    <s v="Espírito Santo"/>
    <s v="Sudeste"/>
    <s v="211B_PO07 - Vistoria para a Avaliação de Terras e Estudo de Mercado"/>
    <m/>
    <x v="1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6"/>
    <s v="Espírito Santo"/>
    <s v="Sudeste"/>
    <s v="211B_PO07 - Vistoria para a Avaliação de Terras e Estudo de Mercado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6"/>
    <s v="Espírito Santo"/>
    <s v="Sudeste"/>
    <s v="211B_PO07 - Vistoria para a Avaliação de Terras e Estudo de Mercado"/>
    <m/>
    <x v="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6"/>
    <s v="Espírito Santo"/>
    <s v="Sudeste"/>
    <s v="211B_PO07 - Vistoria para a Avaliação de Terras e Estudo de Mercado"/>
    <m/>
    <x v="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6"/>
    <s v="Espírito Santo"/>
    <s v="Sudeste"/>
    <s v="211B_PO07 - Vistoria para a Avaliação de Terras e Estudo de Mercado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6"/>
    <s v="Espírito Santo"/>
    <s v="Sudeste"/>
    <s v="211B_PO07 - Vistoria para a Avaliação de Terras e Estudo de Mercado"/>
    <m/>
    <x v="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6"/>
    <s v="Espírito Santo"/>
    <s v="Sudeste"/>
    <s v="211B_PO07 - Vistoria para a Avaliação de Terras e Estudo de Mercado"/>
    <m/>
    <x v="3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6"/>
    <s v="Espírito Santo"/>
    <s v="Sudeste"/>
    <s v="211B_PO07 - Vistoria para a Avaliação de Terras e Estudo de Mercado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6"/>
    <s v="Espírito Santo"/>
    <s v="Sudeste"/>
    <s v="211B_PO07 - Vistoria para a Avaliação de Terras e Estudo de Mercado"/>
    <m/>
    <x v="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6"/>
    <s v="Espírito Santo"/>
    <s v="Sudeste"/>
    <s v="211B_PO07 - Vistoria para a Avaliação de Terras e Estudo de Mercado"/>
    <m/>
    <x v="4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6"/>
    <s v="Espírito Santo"/>
    <s v="Sudeste"/>
    <s v="211B_PO07 - Vistoria para a Avaliação de Terras e Estudo de Mercado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7"/>
    <s v="Minas Gerais"/>
    <s v="Sudeste"/>
    <s v="211B_PO07 - Vistoria para a Avaliação de Terras e Estudo de Mercado"/>
    <m/>
    <x v="0"/>
    <x v="0"/>
    <x v="0"/>
    <n v="0"/>
    <n v="0"/>
    <n v="0"/>
    <n v="0"/>
    <n v="0"/>
    <n v="0"/>
    <n v="7"/>
    <n v="24546"/>
    <n v="0"/>
    <n v="0"/>
    <n v="1"/>
    <n v="628"/>
    <n v="0"/>
    <n v="0"/>
    <n v="3"/>
    <n v="176"/>
    <s v="nulo"/>
    <s v="nulo"/>
    <s v="nulo"/>
    <s v="nulo"/>
    <s v="nulo"/>
    <s v="nulo"/>
    <m/>
    <m/>
    <m/>
    <m/>
    <m/>
    <m/>
  </r>
  <r>
    <x v="7"/>
    <s v="Minas Gerais"/>
    <s v="Sudeste"/>
    <s v="211B_PO07 - Vistoria para a Avaliação de Terras e Estudo de Mercado"/>
    <m/>
    <x v="0"/>
    <x v="0"/>
    <x v="1"/>
    <n v="0"/>
    <n v="0"/>
    <n v="0"/>
    <n v="0"/>
    <n v="0"/>
    <n v="0"/>
    <n v="7"/>
    <n v="24546"/>
    <n v="0"/>
    <n v="0"/>
    <n v="1"/>
    <n v="628"/>
    <n v="0"/>
    <n v="0"/>
    <n v="3"/>
    <n v="176"/>
    <s v="nulo"/>
    <s v="nulo"/>
    <s v="nulo"/>
    <s v="nulo"/>
    <s v="nulo"/>
    <s v="nulo"/>
    <m/>
    <m/>
    <m/>
    <m/>
    <m/>
    <m/>
  </r>
  <r>
    <x v="7"/>
    <s v="Minas Gerais"/>
    <s v="Sudeste"/>
    <s v="211B_PO07 - Vistoria para a Avaliação de Terras e Estudo de Mercado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7"/>
    <s v="Minas Gerais"/>
    <s v="Sudeste"/>
    <s v="211B_PO07 - Vistoria para a Avaliação de Terras e Estudo de Mercado"/>
    <m/>
    <x v="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7"/>
    <s v="Minas Gerais"/>
    <s v="Sudeste"/>
    <s v="211B_PO07 - Vistoria para a Avaliação de Terras e Estudo de Mercado"/>
    <m/>
    <x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7"/>
    <s v="Minas Gerais"/>
    <s v="Sudeste"/>
    <s v="211B_PO07 - Vistoria para a Avaliação de Terras e Estudo de Mercado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7"/>
    <s v="Minas Gerais"/>
    <s v="Sudeste"/>
    <s v="211B_PO07 - Vistoria para a Avaliação de Terras e Estudo de Mercado"/>
    <m/>
    <x v="1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7"/>
    <s v="Minas Gerais"/>
    <s v="Sudeste"/>
    <s v="211B_PO07 - Vistoria para a Avaliação de Terras e Estudo de Mercado"/>
    <m/>
    <x v="1"/>
    <x v="0"/>
    <x v="1"/>
    <n v="0"/>
    <n v="0"/>
    <n v="0"/>
    <n v="0"/>
    <n v="0"/>
    <n v="0"/>
    <n v="7"/>
    <n v="24546"/>
    <n v="0"/>
    <n v="0"/>
    <n v="1"/>
    <n v="628"/>
    <n v="0"/>
    <n v="0"/>
    <n v="3"/>
    <n v="176"/>
    <s v="nulo"/>
    <s v="nulo"/>
    <s v="nulo"/>
    <s v="nulo"/>
    <s v="nulo"/>
    <s v="nulo"/>
    <m/>
    <m/>
    <m/>
    <m/>
    <m/>
    <m/>
  </r>
  <r>
    <x v="7"/>
    <s v="Minas Gerais"/>
    <s v="Sudeste"/>
    <s v="211B_PO07 - Vistoria para a Avaliação de Terras e Estudo de Mercado"/>
    <m/>
    <x v="1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7"/>
    <s v="Minas Gerais"/>
    <s v="Sudeste"/>
    <s v="211B_PO07 - Vistoria para a Avaliação de Terras e Estudo de Mercado"/>
    <m/>
    <x v="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7"/>
    <s v="Minas Gerais"/>
    <s v="Sudeste"/>
    <s v="211B_PO07 - Vistoria para a Avaliação de Terras e Estudo de Mercado"/>
    <m/>
    <x v="1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7"/>
    <s v="Minas Gerais"/>
    <s v="Sudeste"/>
    <s v="211B_PO07 - Vistoria para a Avaliação de Terras e Estudo de Mercado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7"/>
    <s v="Minas Gerais"/>
    <s v="Sudeste"/>
    <s v="211B_PO07 - Vistoria para a Avaliação de Terras e Estudo de Mercado"/>
    <m/>
    <x v="2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7"/>
    <s v="Minas Gerais"/>
    <s v="Sudeste"/>
    <s v="211B_PO07 - Vistoria para a Avaliação de Terras e Estudo de Mercado"/>
    <m/>
    <x v="2"/>
    <x v="0"/>
    <x v="1"/>
    <n v="0"/>
    <n v="0"/>
    <n v="0"/>
    <n v="0"/>
    <n v="0"/>
    <n v="0"/>
    <n v="7"/>
    <n v="24546"/>
    <n v="0"/>
    <n v="0"/>
    <n v="1"/>
    <n v="628"/>
    <n v="0"/>
    <n v="0"/>
    <n v="3"/>
    <n v="176"/>
    <s v="nulo"/>
    <s v="nulo"/>
    <s v="nulo"/>
    <s v="nulo"/>
    <s v="nulo"/>
    <s v="nulo"/>
    <m/>
    <m/>
    <m/>
    <m/>
    <m/>
    <m/>
  </r>
  <r>
    <x v="7"/>
    <s v="Minas Gerais"/>
    <s v="Sudeste"/>
    <s v="211B_PO07 - Vistoria para a Avaliação de Terras e Estudo de Mercado"/>
    <m/>
    <x v="2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7"/>
    <s v="Minas Gerais"/>
    <s v="Sudeste"/>
    <s v="211B_PO07 - Vistoria para a Avaliação de Terras e Estudo de Mercado"/>
    <m/>
    <x v="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7"/>
    <s v="Minas Gerais"/>
    <s v="Sudeste"/>
    <s v="211B_PO07 - Vistoria para a Avaliação de Terras e Estudo de Mercado"/>
    <m/>
    <x v="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7"/>
    <s v="Minas Gerais"/>
    <s v="Sudeste"/>
    <s v="211B_PO07 - Vistoria para a Avaliação de Terras e Estudo de Mercado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7"/>
    <s v="Minas Gerais"/>
    <s v="Sudeste"/>
    <s v="211B_PO07 - Vistoria para a Avaliação de Terras e Estudo de Mercado"/>
    <m/>
    <x v="3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7"/>
    <s v="Minas Gerais"/>
    <s v="Sudeste"/>
    <s v="211B_PO07 - Vistoria para a Avaliação de Terras e Estudo de Mercado"/>
    <m/>
    <x v="3"/>
    <x v="0"/>
    <x v="1"/>
    <n v="0"/>
    <n v="0"/>
    <n v="0"/>
    <n v="0"/>
    <n v="0"/>
    <n v="0"/>
    <n v="7"/>
    <n v="24546"/>
    <n v="0"/>
    <n v="0"/>
    <n v="1"/>
    <n v="628"/>
    <n v="0"/>
    <n v="0"/>
    <n v="3"/>
    <n v="176"/>
    <s v="nulo"/>
    <s v="nulo"/>
    <s v="nulo"/>
    <s v="nulo"/>
    <s v="nulo"/>
    <s v="nulo"/>
    <m/>
    <m/>
    <m/>
    <m/>
    <m/>
    <m/>
  </r>
  <r>
    <x v="7"/>
    <s v="Minas Gerais"/>
    <s v="Sudeste"/>
    <s v="211B_PO07 - Vistoria para a Avaliação de Terras e Estudo de Mercado"/>
    <m/>
    <x v="3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7"/>
    <s v="Minas Gerais"/>
    <s v="Sudeste"/>
    <s v="211B_PO07 - Vistoria para a Avaliação de Terras e Estudo de Mercado"/>
    <m/>
    <x v="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7"/>
    <s v="Minas Gerais"/>
    <s v="Sudeste"/>
    <s v="211B_PO07 - Vistoria para a Avaliação de Terras e Estudo de Mercado"/>
    <m/>
    <x v="3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7"/>
    <s v="Minas Gerais"/>
    <s v="Sudeste"/>
    <s v="211B_PO07 - Vistoria para a Avaliação de Terras e Estudo de Mercado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7"/>
    <s v="Minas Gerais"/>
    <s v="Sudeste"/>
    <s v="211B_PO07 - Vistoria para a Avaliação de Terras e Estudo de Mercado"/>
    <m/>
    <x v="4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7"/>
    <s v="Minas Gerais"/>
    <s v="Sudeste"/>
    <s v="211B_PO07 - Vistoria para a Avaliação de Terras e Estudo de Mercado"/>
    <m/>
    <x v="4"/>
    <x v="0"/>
    <x v="1"/>
    <n v="0"/>
    <n v="0"/>
    <n v="0"/>
    <n v="0"/>
    <n v="0"/>
    <n v="0"/>
    <n v="7"/>
    <n v="24546"/>
    <n v="0"/>
    <n v="0"/>
    <n v="1"/>
    <n v="628"/>
    <n v="0"/>
    <n v="0"/>
    <n v="3"/>
    <n v="176"/>
    <s v="nulo"/>
    <s v="nulo"/>
    <s v="nulo"/>
    <s v="nulo"/>
    <s v="nulo"/>
    <s v="nulo"/>
    <m/>
    <m/>
    <m/>
    <m/>
    <m/>
    <m/>
  </r>
  <r>
    <x v="7"/>
    <s v="Minas Gerais"/>
    <s v="Sudeste"/>
    <s v="211B_PO07 - Vistoria para a Avaliação de Terras e Estudo de Mercado"/>
    <m/>
    <x v="4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7"/>
    <s v="Minas Gerais"/>
    <s v="Sudeste"/>
    <s v="211B_PO07 - Vistoria para a Avaliação de Terras e Estudo de Mercado"/>
    <m/>
    <x v="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7"/>
    <s v="Minas Gerais"/>
    <s v="Sudeste"/>
    <s v="211B_PO07 - Vistoria para a Avaliação de Terras e Estudo de Mercado"/>
    <m/>
    <x v="4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7"/>
    <s v="Minas Gerais"/>
    <s v="Sudeste"/>
    <s v="211B_PO07 - Vistoria para a Avaliação de Terras e Estudo de Mercado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8"/>
    <s v="Sergipe"/>
    <s v="Nordeste"/>
    <s v="211B_PO07 - Vistoria para a Avaliação de Terras e Estudo de Mercado"/>
    <m/>
    <x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8"/>
    <s v="Sergipe"/>
    <s v="Nordeste"/>
    <s v="211B_PO07 - Vistoria para a Avaliação de Terras e Estudo de Mercado"/>
    <m/>
    <x v="0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8"/>
    <s v="Sergipe"/>
    <s v="Nordeste"/>
    <s v="211B_PO07 - Vistoria para a Avaliação de Terras e Estudo de Mercado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8"/>
    <s v="Sergipe"/>
    <s v="Nordeste"/>
    <s v="211B_PO07 - Vistoria para a Avaliação de Terras e Estudo de Mercado"/>
    <m/>
    <x v="0"/>
    <x v="1"/>
    <x v="3"/>
    <n v="2"/>
    <n v="51.319499999999998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8"/>
    <s v="Sergipe"/>
    <s v="Nordeste"/>
    <s v="211B_PO07 - Vistoria para a Avaliação de Terras e Estudo de Mercado"/>
    <m/>
    <x v="0"/>
    <x v="1"/>
    <x v="1"/>
    <n v="2"/>
    <n v="51.319499999999998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8"/>
    <s v="Sergipe"/>
    <s v="Nordeste"/>
    <s v="211B_PO07 - Vistoria para a Avaliação de Terras e Estudo de Mercado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8"/>
    <s v="Sergipe"/>
    <s v="Nordeste"/>
    <s v="211B_PO07 - Vistoria para a Avaliação de Terras e Estudo de Mercado"/>
    <m/>
    <x v="1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8"/>
    <s v="Sergipe"/>
    <s v="Nordeste"/>
    <s v="211B_PO07 - Vistoria para a Avaliação de Terras e Estudo de Mercado"/>
    <m/>
    <x v="1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8"/>
    <s v="Sergipe"/>
    <s v="Nordeste"/>
    <s v="211B_PO07 - Vistoria para a Avaliação de Terras e Estudo de Mercado"/>
    <m/>
    <x v="1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8"/>
    <s v="Sergipe"/>
    <s v="Nordeste"/>
    <s v="211B_PO07 - Vistoria para a Avaliação de Terras e Estudo de Mercado"/>
    <m/>
    <x v="1"/>
    <x v="1"/>
    <x v="3"/>
    <n v="0"/>
    <n v="0"/>
    <n v="2"/>
    <n v="51.319499999999998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8"/>
    <s v="Sergipe"/>
    <s v="Nordeste"/>
    <s v="211B_PO07 - Vistoria para a Avaliação de Terras e Estudo de Mercado"/>
    <m/>
    <x v="1"/>
    <x v="1"/>
    <x v="1"/>
    <n v="0"/>
    <n v="0"/>
    <n v="2"/>
    <n v="51.319499999999998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8"/>
    <s v="Sergipe"/>
    <s v="Nordeste"/>
    <s v="211B_PO07 - Vistoria para a Avaliação de Terras e Estudo de Mercado"/>
    <m/>
    <x v="1"/>
    <x v="1"/>
    <x v="2"/>
    <n v="2"/>
    <n v="51.3194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8"/>
    <s v="Sergipe"/>
    <s v="Nordeste"/>
    <s v="211B_PO07 - Vistoria para a Avaliação de Terras e Estudo de Mercado"/>
    <m/>
    <x v="2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8"/>
    <s v="Sergipe"/>
    <s v="Nordeste"/>
    <s v="211B_PO07 - Vistoria para a Avaliação de Terras e Estudo de Mercado"/>
    <m/>
    <x v="2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8"/>
    <s v="Sergipe"/>
    <s v="Nordeste"/>
    <s v="211B_PO07 - Vistoria para a Avaliação de Terras e Estudo de Mercado"/>
    <m/>
    <x v="2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8"/>
    <s v="Sergipe"/>
    <s v="Nordeste"/>
    <s v="211B_PO07 - Vistoria para a Avaliação de Terras e Estudo de Mercado"/>
    <m/>
    <x v="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8"/>
    <s v="Sergipe"/>
    <s v="Nordeste"/>
    <s v="211B_PO07 - Vistoria para a Avaliação de Terras e Estudo de Mercado"/>
    <m/>
    <x v="2"/>
    <x v="1"/>
    <x v="1"/>
    <n v="0"/>
    <n v="0"/>
    <n v="2"/>
    <n v="51.319499999999998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8"/>
    <s v="Sergipe"/>
    <s v="Nordeste"/>
    <s v="211B_PO07 - Vistoria para a Avaliação de Terras e Estudo de Mercado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8"/>
    <s v="Sergipe"/>
    <s v="Nordeste"/>
    <s v="211B_PO07 - Vistoria para a Avaliação de Terras e Estudo de Mercado"/>
    <m/>
    <x v="3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8"/>
    <s v="Sergipe"/>
    <s v="Nordeste"/>
    <s v="211B_PO07 - Vistoria para a Avaliação de Terras e Estudo de Mercado"/>
    <m/>
    <x v="3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8"/>
    <s v="Sergipe"/>
    <s v="Nordeste"/>
    <s v="211B_PO07 - Vistoria para a Avaliação de Terras e Estudo de Mercado"/>
    <m/>
    <x v="3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8"/>
    <s v="Sergipe"/>
    <s v="Nordeste"/>
    <s v="211B_PO07 - Vistoria para a Avaliação de Terras e Estudo de Mercado"/>
    <m/>
    <x v="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8"/>
    <s v="Sergipe"/>
    <s v="Nordeste"/>
    <s v="211B_PO07 - Vistoria para a Avaliação de Terras e Estudo de Mercado"/>
    <m/>
    <x v="3"/>
    <x v="1"/>
    <x v="1"/>
    <n v="0"/>
    <n v="0"/>
    <n v="2"/>
    <n v="51.319499999999998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8"/>
    <s v="Sergipe"/>
    <s v="Nordeste"/>
    <s v="211B_PO07 - Vistoria para a Avaliação de Terras e Estudo de Mercado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8"/>
    <s v="Sergipe"/>
    <s v="Nordeste"/>
    <s v="211B_PO07 - Vistoria para a Avaliação de Terras e Estudo de Mercado"/>
    <m/>
    <x v="4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8"/>
    <s v="Sergipe"/>
    <s v="Nordeste"/>
    <s v="211B_PO07 - Vistoria para a Avaliação de Terras e Estudo de Mercado"/>
    <m/>
    <x v="4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8"/>
    <s v="Sergipe"/>
    <s v="Nordeste"/>
    <s v="211B_PO07 - Vistoria para a Avaliação de Terras e Estudo de Mercado"/>
    <m/>
    <x v="4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8"/>
    <s v="Sergipe"/>
    <s v="Nordeste"/>
    <s v="211B_PO07 - Vistoria para a Avaliação de Terras e Estudo de Mercado"/>
    <m/>
    <x v="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8"/>
    <s v="Sergipe"/>
    <s v="Nordeste"/>
    <s v="211B_PO07 - Vistoria para a Avaliação de Terras e Estudo de Mercado"/>
    <m/>
    <x v="4"/>
    <x v="1"/>
    <x v="1"/>
    <n v="0"/>
    <n v="0"/>
    <n v="2"/>
    <n v="51.319499999999998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8"/>
    <s v="Sergipe"/>
    <s v="Nordeste"/>
    <s v="211B_PO07 - Vistoria para a Avaliação de Terras e Estudo de Mercado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9"/>
    <s v="Goias"/>
    <s v="Centro-oeste"/>
    <s v="211B_PO07 - Vistoria para a Avaliação de Terras e Estudo de Mercado"/>
    <m/>
    <x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9"/>
    <s v="Goias"/>
    <s v="Centro-oeste"/>
    <s v="211B_PO07 - Vistoria para a Avaliação de Terras e Estudo de Mercado"/>
    <m/>
    <x v="0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9"/>
    <s v="Goias"/>
    <s v="Centro-oeste"/>
    <s v="211B_PO07 - Vistoria para a Avaliação de Terras e Estudo de Mercado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9"/>
    <s v="Goias"/>
    <s v="Centro-oeste"/>
    <s v="211B_PO07 - Vistoria para a Avaliação de Terras e Estudo de Mercado"/>
    <m/>
    <x v="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9"/>
    <s v="Goias"/>
    <s v="Centro-oeste"/>
    <s v="211B_PO07 - Vistoria para a Avaliação de Terras e Estudo de Mercado"/>
    <m/>
    <x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9"/>
    <s v="Goias"/>
    <s v="Centro-oeste"/>
    <s v="211B_PO07 - Vistoria para a Avaliação de Terras e Estudo de Mercado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9"/>
    <s v="Goias"/>
    <s v="Centro-oeste"/>
    <s v="211B_PO07 - Vistoria para a Avaliação de Terras e Estudo de Mercado"/>
    <m/>
    <x v="1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9"/>
    <s v="Goias"/>
    <s v="Centro-oeste"/>
    <s v="211B_PO07 - Vistoria para a Avaliação de Terras e Estudo de Mercado"/>
    <m/>
    <x v="1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9"/>
    <s v="Goias"/>
    <s v="Centro-oeste"/>
    <s v="211B_PO07 - Vistoria para a Avaliação de Terras e Estudo de Mercado"/>
    <m/>
    <x v="1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9"/>
    <s v="Goias"/>
    <s v="Centro-oeste"/>
    <s v="211B_PO07 - Vistoria para a Avaliação de Terras e Estudo de Mercado"/>
    <m/>
    <x v="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9"/>
    <s v="Goias"/>
    <s v="Centro-oeste"/>
    <s v="211B_PO07 - Vistoria para a Avaliação de Terras e Estudo de Mercado"/>
    <m/>
    <x v="1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9"/>
    <s v="Goias"/>
    <s v="Centro-oeste"/>
    <s v="211B_PO07 - Vistoria para a Avaliação de Terras e Estudo de Mercado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9"/>
    <s v="Goias"/>
    <s v="Centro-oeste"/>
    <s v="211B_PO07 - Vistoria para a Avaliação de Terras e Estudo de Mercado"/>
    <m/>
    <x v="2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9"/>
    <s v="Goias"/>
    <s v="Centro-oeste"/>
    <s v="211B_PO07 - Vistoria para a Avaliação de Terras e Estudo de Mercado"/>
    <m/>
    <x v="2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9"/>
    <s v="Goias"/>
    <s v="Centro-oeste"/>
    <s v="211B_PO07 - Vistoria para a Avaliação de Terras e Estudo de Mercado"/>
    <m/>
    <x v="2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9"/>
    <s v="Goias"/>
    <s v="Centro-oeste"/>
    <s v="211B_PO07 - Vistoria para a Avaliação de Terras e Estudo de Mercado"/>
    <m/>
    <x v="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9"/>
    <s v="Goias"/>
    <s v="Centro-oeste"/>
    <s v="211B_PO07 - Vistoria para a Avaliação de Terras e Estudo de Mercado"/>
    <m/>
    <x v="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9"/>
    <s v="Goias"/>
    <s v="Centro-oeste"/>
    <s v="211B_PO07 - Vistoria para a Avaliação de Terras e Estudo de Mercado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9"/>
    <s v="Goias"/>
    <s v="Centro-oeste"/>
    <s v="211B_PO07 - Vistoria para a Avaliação de Terras e Estudo de Mercado"/>
    <m/>
    <x v="3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9"/>
    <s v="Goias"/>
    <s v="Centro-oeste"/>
    <s v="211B_PO07 - Vistoria para a Avaliação de Terras e Estudo de Mercado"/>
    <m/>
    <x v="3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9"/>
    <s v="Goias"/>
    <s v="Centro-oeste"/>
    <s v="211B_PO07 - Vistoria para a Avaliação de Terras e Estudo de Mercado"/>
    <m/>
    <x v="3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9"/>
    <s v="Goias"/>
    <s v="Centro-oeste"/>
    <s v="211B_PO07 - Vistoria para a Avaliação de Terras e Estudo de Mercado"/>
    <m/>
    <x v="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9"/>
    <s v="Goias"/>
    <s v="Centro-oeste"/>
    <s v="211B_PO07 - Vistoria para a Avaliação de Terras e Estudo de Mercado"/>
    <m/>
    <x v="3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9"/>
    <s v="Goias"/>
    <s v="Centro-oeste"/>
    <s v="211B_PO07 - Vistoria para a Avaliação de Terras e Estudo de Mercado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9"/>
    <s v="Goias"/>
    <s v="Centro-oeste"/>
    <s v="211B_PO07 - Vistoria para a Avaliação de Terras e Estudo de Mercado"/>
    <m/>
    <x v="4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9"/>
    <s v="Goias"/>
    <s v="Centro-oeste"/>
    <s v="211B_PO07 - Vistoria para a Avaliação de Terras e Estudo de Mercado"/>
    <m/>
    <x v="4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9"/>
    <s v="Goias"/>
    <s v="Centro-oeste"/>
    <s v="211B_PO07 - Vistoria para a Avaliação de Terras e Estudo de Mercado"/>
    <m/>
    <x v="4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9"/>
    <s v="Goias"/>
    <s v="Centro-oeste"/>
    <s v="211B_PO07 - Vistoria para a Avaliação de Terras e Estudo de Mercado"/>
    <m/>
    <x v="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9"/>
    <s v="Goias"/>
    <s v="Centro-oeste"/>
    <s v="211B_PO07 - Vistoria para a Avaliação de Terras e Estudo de Mercado"/>
    <m/>
    <x v="4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9"/>
    <s v="Goias"/>
    <s v="Centro-oeste"/>
    <s v="211B_PO07 - Vistoria para a Avaliação de Terras e Estudo de Mercado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0"/>
    <s v="Marabá"/>
    <s v="NORTE"/>
    <s v="211B_PO07 - Vistoria para a Avaliação de Terras e Estudo de Mercado"/>
    <m/>
    <x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0"/>
    <s v="Marabá"/>
    <s v="NORTE"/>
    <s v="211B_PO07 - Vistoria para a Avaliação de Terras e Estudo de Mercado"/>
    <m/>
    <x v="0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0"/>
    <s v="Marabá"/>
    <s v="NORTE"/>
    <s v="211B_PO07 - Vistoria para a Avaliação de Terras e Estudo de Mercado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0"/>
    <s v="Marabá"/>
    <s v="NORTE"/>
    <s v="211B_PO07 - Vistoria para a Avaliação de Terras e Estudo de Mercado"/>
    <m/>
    <x v="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0"/>
    <s v="Marabá"/>
    <s v="NORTE"/>
    <s v="211B_PO07 - Vistoria para a Avaliação de Terras e Estudo de Mercado"/>
    <m/>
    <x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0"/>
    <s v="Marabá"/>
    <s v="NORTE"/>
    <s v="211B_PO07 - Vistoria para a Avaliação de Terras e Estudo de Mercado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0"/>
    <s v="Marabá"/>
    <s v="NORTE"/>
    <s v="211B_PO07 - Vistoria para a Avaliação de Terras e Estudo de Mercado"/>
    <m/>
    <x v="1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0"/>
    <s v="Marabá"/>
    <s v="NORTE"/>
    <s v="211B_PO07 - Vistoria para a Avaliação de Terras e Estudo de Mercado"/>
    <m/>
    <x v="1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0"/>
    <s v="Marabá"/>
    <s v="NORTE"/>
    <s v="211B_PO07 - Vistoria para a Avaliação de Terras e Estudo de Mercado"/>
    <m/>
    <x v="1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0"/>
    <s v="Marabá"/>
    <s v="NORTE"/>
    <s v="211B_PO07 - Vistoria para a Avaliação de Terras e Estudo de Mercado"/>
    <m/>
    <x v="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0"/>
    <s v="Marabá"/>
    <s v="NORTE"/>
    <s v="211B_PO07 - Vistoria para a Avaliação de Terras e Estudo de Mercado"/>
    <m/>
    <x v="1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0"/>
    <s v="Marabá"/>
    <s v="NORTE"/>
    <s v="211B_PO07 - Vistoria para a Avaliação de Terras e Estudo de Mercado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0"/>
    <s v="Marabá"/>
    <s v="NORTE"/>
    <s v="211B_PO07 - Vistoria para a Avaliação de Terras e Estudo de Mercado"/>
    <m/>
    <x v="2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0"/>
    <s v="Marabá"/>
    <s v="NORTE"/>
    <s v="211B_PO07 - Vistoria para a Avaliação de Terras e Estudo de Mercado"/>
    <m/>
    <x v="2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0"/>
    <s v="Marabá"/>
    <s v="NORTE"/>
    <s v="211B_PO07 - Vistoria para a Avaliação de Terras e Estudo de Mercado"/>
    <m/>
    <x v="2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0"/>
    <s v="Marabá"/>
    <s v="NORTE"/>
    <s v="211B_PO07 - Vistoria para a Avaliação de Terras e Estudo de Mercado"/>
    <m/>
    <x v="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0"/>
    <s v="Marabá"/>
    <s v="NORTE"/>
    <s v="211B_PO07 - Vistoria para a Avaliação de Terras e Estudo de Mercado"/>
    <m/>
    <x v="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0"/>
    <s v="Marabá"/>
    <s v="NORTE"/>
    <s v="211B_PO07 - Vistoria para a Avaliação de Terras e Estudo de Mercado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0"/>
    <s v="Marabá"/>
    <s v="NORTE"/>
    <s v="211B_PO07 - Vistoria para a Avaliação de Terras e Estudo de Mercado"/>
    <m/>
    <x v="3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0"/>
    <s v="Marabá"/>
    <s v="NORTE"/>
    <s v="211B_PO07 - Vistoria para a Avaliação de Terras e Estudo de Mercado"/>
    <m/>
    <x v="3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0"/>
    <s v="Marabá"/>
    <s v="NORTE"/>
    <s v="211B_PO07 - Vistoria para a Avaliação de Terras e Estudo de Mercado"/>
    <m/>
    <x v="3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0"/>
    <s v="Marabá"/>
    <s v="NORTE"/>
    <s v="211B_PO07 - Vistoria para a Avaliação de Terras e Estudo de Mercado"/>
    <m/>
    <x v="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0"/>
    <s v="Marabá"/>
    <s v="NORTE"/>
    <s v="211B_PO07 - Vistoria para a Avaliação de Terras e Estudo de Mercado"/>
    <m/>
    <x v="3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0"/>
    <s v="Marabá"/>
    <s v="NORTE"/>
    <s v="211B_PO07 - Vistoria para a Avaliação de Terras e Estudo de Mercado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0"/>
    <s v="Marabá"/>
    <s v="NORTE"/>
    <s v="211B_PO07 - Vistoria para a Avaliação de Terras e Estudo de Mercado"/>
    <m/>
    <x v="4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0"/>
    <s v="Marabá"/>
    <s v="NORTE"/>
    <s v="211B_PO07 - Vistoria para a Avaliação de Terras e Estudo de Mercado"/>
    <m/>
    <x v="4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0"/>
    <s v="Marabá"/>
    <s v="NORTE"/>
    <s v="211B_PO07 - Vistoria para a Avaliação de Terras e Estudo de Mercado"/>
    <m/>
    <x v="4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0"/>
    <s v="Marabá"/>
    <s v="NORTE"/>
    <s v="211B_PO07 - Vistoria para a Avaliação de Terras e Estudo de Mercado"/>
    <m/>
    <x v="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0"/>
    <s v="Marabá"/>
    <s v="NORTE"/>
    <s v="211B_PO07 - Vistoria para a Avaliação de Terras e Estudo de Mercado"/>
    <m/>
    <x v="4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0"/>
    <s v="Marabá"/>
    <s v="NORTE"/>
    <s v="211B_PO07 - Vistoria para a Avaliação de Terras e Estudo de Mercado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1"/>
    <s v="Santarém"/>
    <s v="NORTE"/>
    <s v="211B_PO07 - Vistoria para a Avaliação de Terras e Estudo de Mercado"/>
    <m/>
    <x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1"/>
    <s v="Santarém"/>
    <s v="NORTE"/>
    <s v="211B_PO07 - Vistoria para a Avaliação de Terras e Estudo de Mercado"/>
    <m/>
    <x v="0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1"/>
    <s v="Santarém"/>
    <s v="NORTE"/>
    <s v="211B_PO07 - Vistoria para a Avaliação de Terras e Estudo de Mercado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1"/>
    <s v="Santarém"/>
    <s v="NORTE"/>
    <s v="211B_PO07 - Vistoria para a Avaliação de Terras e Estudo de Mercado"/>
    <m/>
    <x v="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1"/>
    <s v="Santarém"/>
    <s v="NORTE"/>
    <s v="211B_PO07 - Vistoria para a Avaliação de Terras e Estudo de Mercado"/>
    <m/>
    <x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1"/>
    <s v="Santarém"/>
    <s v="NORTE"/>
    <s v="211B_PO07 - Vistoria para a Avaliação de Terras e Estudo de Mercado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1"/>
    <s v="Santarém"/>
    <s v="NORTE"/>
    <s v="211B_PO07 - Vistoria para a Avaliação de Terras e Estudo de Mercado"/>
    <m/>
    <x v="1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1"/>
    <s v="Santarém"/>
    <s v="NORTE"/>
    <s v="211B_PO07 - Vistoria para a Avaliação de Terras e Estudo de Mercado"/>
    <m/>
    <x v="1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1"/>
    <s v="Santarém"/>
    <s v="NORTE"/>
    <s v="211B_PO07 - Vistoria para a Avaliação de Terras e Estudo de Mercado"/>
    <m/>
    <x v="1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1"/>
    <s v="Santarém"/>
    <s v="NORTE"/>
    <s v="211B_PO07 - Vistoria para a Avaliação de Terras e Estudo de Mercado"/>
    <m/>
    <x v="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1"/>
    <s v="Santarém"/>
    <s v="NORTE"/>
    <s v="211B_PO07 - Vistoria para a Avaliação de Terras e Estudo de Mercado"/>
    <m/>
    <x v="1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1"/>
    <s v="Santarém"/>
    <s v="NORTE"/>
    <s v="211B_PO07 - Vistoria para a Avaliação de Terras e Estudo de Mercado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1"/>
    <s v="Santarém"/>
    <s v="NORTE"/>
    <s v="211B_PO07 - Vistoria para a Avaliação de Terras e Estudo de Mercado"/>
    <m/>
    <x v="2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1"/>
    <s v="Santarém"/>
    <s v="NORTE"/>
    <s v="211B_PO07 - Vistoria para a Avaliação de Terras e Estudo de Mercado"/>
    <m/>
    <x v="2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1"/>
    <s v="Santarém"/>
    <s v="NORTE"/>
    <s v="211B_PO07 - Vistoria para a Avaliação de Terras e Estudo de Mercado"/>
    <m/>
    <x v="2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1"/>
    <s v="Santarém"/>
    <s v="NORTE"/>
    <s v="211B_PO07 - Vistoria para a Avaliação de Terras e Estudo de Mercado"/>
    <m/>
    <x v="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1"/>
    <s v="Santarém"/>
    <s v="NORTE"/>
    <s v="211B_PO07 - Vistoria para a Avaliação de Terras e Estudo de Mercado"/>
    <m/>
    <x v="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1"/>
    <s v="Santarém"/>
    <s v="NORTE"/>
    <s v="211B_PO07 - Vistoria para a Avaliação de Terras e Estudo de Mercado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1"/>
    <s v="Santarém"/>
    <s v="NORTE"/>
    <s v="211B_PO07 - Vistoria para a Avaliação de Terras e Estudo de Mercado"/>
    <m/>
    <x v="3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1"/>
    <s v="Santarém"/>
    <s v="NORTE"/>
    <s v="211B_PO07 - Vistoria para a Avaliação de Terras e Estudo de Mercado"/>
    <m/>
    <x v="3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1"/>
    <s v="Santarém"/>
    <s v="NORTE"/>
    <s v="211B_PO07 - Vistoria para a Avaliação de Terras e Estudo de Mercado"/>
    <m/>
    <x v="3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1"/>
    <s v="Santarém"/>
    <s v="NORTE"/>
    <s v="211B_PO07 - Vistoria para a Avaliação de Terras e Estudo de Mercado"/>
    <m/>
    <x v="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1"/>
    <s v="Santarém"/>
    <s v="NORTE"/>
    <s v="211B_PO07 - Vistoria para a Avaliação de Terras e Estudo de Mercado"/>
    <m/>
    <x v="3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1"/>
    <s v="Santarém"/>
    <s v="NORTE"/>
    <s v="211B_PO07 - Vistoria para a Avaliação de Terras e Estudo de Mercado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1"/>
    <s v="Santarém"/>
    <s v="NORTE"/>
    <s v="211B_PO07 - Vistoria para a Avaliação de Terras e Estudo de Mercado"/>
    <m/>
    <x v="4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1"/>
    <s v="Santarém"/>
    <s v="NORTE"/>
    <s v="211B_PO07 - Vistoria para a Avaliação de Terras e Estudo de Mercado"/>
    <m/>
    <x v="4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1"/>
    <s v="Santarém"/>
    <s v="NORTE"/>
    <s v="211B_PO07 - Vistoria para a Avaliação de Terras e Estudo de Mercado"/>
    <m/>
    <x v="4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1"/>
    <s v="Santarém"/>
    <s v="NORTE"/>
    <s v="211B_PO07 - Vistoria para a Avaliação de Terras e Estudo de Mercado"/>
    <m/>
    <x v="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1"/>
    <s v="Santarém"/>
    <s v="NORTE"/>
    <s v="211B_PO07 - Vistoria para a Avaliação de Terras e Estudo de Mercado"/>
    <m/>
    <x v="4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1"/>
    <s v="Santarém"/>
    <s v="NORTE"/>
    <s v="211B_PO07 - Vistoria para a Avaliação de Terras e Estudo de Mercado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2"/>
    <s v="São Paulo"/>
    <s v="Sudeste"/>
    <s v="211B_PO07 - Vistoria para a Avaliação de Terras e Estudo de Mercado"/>
    <m/>
    <x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2"/>
    <s v="São Paulo"/>
    <s v="Sudeste"/>
    <s v="211B_PO07 - Vistoria para a Avaliação de Terras e Estudo de Mercado"/>
    <m/>
    <x v="0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2"/>
    <s v="São Paulo"/>
    <s v="Sudeste"/>
    <s v="211B_PO07 - Vistoria para a Avaliação de Terras e Estudo de Mercado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2"/>
    <s v="São Paulo"/>
    <s v="Sudeste"/>
    <s v="211B_PO07 - Vistoria para a Avaliação de Terras e Estudo de Mercado"/>
    <m/>
    <x v="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2"/>
    <s v="São Paulo"/>
    <s v="Sudeste"/>
    <s v="211B_PO07 - Vistoria para a Avaliação de Terras e Estudo de Mercado"/>
    <m/>
    <x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2"/>
    <s v="São Paulo"/>
    <s v="Sudeste"/>
    <s v="211B_PO07 - Vistoria para a Avaliação de Terras e Estudo de Mercado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2"/>
    <s v="São Paulo"/>
    <s v="Sudeste"/>
    <s v="211B_PO07 - Vistoria para a Avaliação de Terras e Estudo de Mercado"/>
    <m/>
    <x v="1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2"/>
    <s v="São Paulo"/>
    <s v="Sudeste"/>
    <s v="211B_PO07 - Vistoria para a Avaliação de Terras e Estudo de Mercado"/>
    <m/>
    <x v="1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2"/>
    <s v="São Paulo"/>
    <s v="Sudeste"/>
    <s v="211B_PO07 - Vistoria para a Avaliação de Terras e Estudo de Mercado"/>
    <m/>
    <x v="1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2"/>
    <s v="São Paulo"/>
    <s v="Sudeste"/>
    <s v="211B_PO07 - Vistoria para a Avaliação de Terras e Estudo de Mercado"/>
    <m/>
    <x v="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2"/>
    <s v="São Paulo"/>
    <s v="Sudeste"/>
    <s v="211B_PO07 - Vistoria para a Avaliação de Terras e Estudo de Mercado"/>
    <m/>
    <x v="1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2"/>
    <s v="São Paulo"/>
    <s v="Sudeste"/>
    <s v="211B_PO07 - Vistoria para a Avaliação de Terras e Estudo de Mercado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2"/>
    <s v="São Paulo"/>
    <s v="Sudeste"/>
    <s v="211B_PO07 - Vistoria para a Avaliação de Terras e Estudo de Mercado"/>
    <m/>
    <x v="2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2"/>
    <s v="São Paulo"/>
    <s v="Sudeste"/>
    <s v="211B_PO07 - Vistoria para a Avaliação de Terras e Estudo de Mercado"/>
    <m/>
    <x v="2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2"/>
    <s v="São Paulo"/>
    <s v="Sudeste"/>
    <s v="211B_PO07 - Vistoria para a Avaliação de Terras e Estudo de Mercado"/>
    <m/>
    <x v="2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2"/>
    <s v="São Paulo"/>
    <s v="Sudeste"/>
    <s v="211B_PO07 - Vistoria para a Avaliação de Terras e Estudo de Mercado"/>
    <m/>
    <x v="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2"/>
    <s v="São Paulo"/>
    <s v="Sudeste"/>
    <s v="211B_PO07 - Vistoria para a Avaliação de Terras e Estudo de Mercado"/>
    <m/>
    <x v="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2"/>
    <s v="São Paulo"/>
    <s v="Sudeste"/>
    <s v="211B_PO07 - Vistoria para a Avaliação de Terras e Estudo de Mercado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2"/>
    <s v="São Paulo"/>
    <s v="Sudeste"/>
    <s v="211B_PO07 - Vistoria para a Avaliação de Terras e Estudo de Mercado"/>
    <m/>
    <x v="3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2"/>
    <s v="São Paulo"/>
    <s v="Sudeste"/>
    <s v="211B_PO07 - Vistoria para a Avaliação de Terras e Estudo de Mercado"/>
    <m/>
    <x v="3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2"/>
    <s v="São Paulo"/>
    <s v="Sudeste"/>
    <s v="211B_PO07 - Vistoria para a Avaliação de Terras e Estudo de Mercado"/>
    <m/>
    <x v="3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2"/>
    <s v="São Paulo"/>
    <s v="Sudeste"/>
    <s v="211B_PO07 - Vistoria para a Avaliação de Terras e Estudo de Mercado"/>
    <m/>
    <x v="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2"/>
    <s v="São Paulo"/>
    <s v="Sudeste"/>
    <s v="211B_PO07 - Vistoria para a Avaliação de Terras e Estudo de Mercado"/>
    <m/>
    <x v="3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2"/>
    <s v="São Paulo"/>
    <s v="Sudeste"/>
    <s v="211B_PO07 - Vistoria para a Avaliação de Terras e Estudo de Mercado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2"/>
    <s v="São Paulo"/>
    <s v="Sudeste"/>
    <s v="211B_PO07 - Vistoria para a Avaliação de Terras e Estudo de Mercado"/>
    <m/>
    <x v="4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2"/>
    <s v="São Paulo"/>
    <s v="Sudeste"/>
    <s v="211B_PO07 - Vistoria para a Avaliação de Terras e Estudo de Mercado"/>
    <m/>
    <x v="4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2"/>
    <s v="São Paulo"/>
    <s v="Sudeste"/>
    <s v="211B_PO07 - Vistoria para a Avaliação de Terras e Estudo de Mercado"/>
    <m/>
    <x v="4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2"/>
    <s v="São Paulo"/>
    <s v="Sudeste"/>
    <s v="211B_PO07 - Vistoria para a Avaliação de Terras e Estudo de Mercado"/>
    <m/>
    <x v="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2"/>
    <s v="São Paulo"/>
    <s v="Sudeste"/>
    <s v="211B_PO07 - Vistoria para a Avaliação de Terras e Estudo de Mercado"/>
    <m/>
    <x v="4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2"/>
    <s v="São Paulo"/>
    <s v="Sudeste"/>
    <s v="211B_PO07 - Vistoria para a Avaliação de Terras e Estudo de Mercado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3"/>
    <s v="Maranhão"/>
    <s v="Nordeste"/>
    <s v="211B_PO07 - Vistoria para a Avaliação de Terras e Estudo de Mercado"/>
    <m/>
    <x v="0"/>
    <x v="0"/>
    <x v="0"/>
    <n v="0"/>
    <n v="0"/>
    <n v="0"/>
    <n v="0"/>
    <n v="0"/>
    <n v="0"/>
    <n v="2"/>
    <n v="15940"/>
    <n v="1"/>
    <n v="3311.0225999999998"/>
    <n v="1"/>
    <n v="6744.7902000000004"/>
    <n v="1"/>
    <n v="827.1952"/>
    <n v="0"/>
    <n v="0"/>
    <s v="nulo"/>
    <s v="nulo"/>
    <s v="nulo"/>
    <s v="nulo"/>
    <s v="nulo"/>
    <s v="nulo"/>
    <m/>
    <m/>
    <m/>
    <m/>
    <m/>
    <m/>
  </r>
  <r>
    <x v="13"/>
    <s v="Maranhão"/>
    <s v="Nordeste"/>
    <s v="211B_PO07 - Vistoria para a Avaliação de Terras e Estudo de Mercado"/>
    <m/>
    <x v="0"/>
    <x v="0"/>
    <x v="1"/>
    <n v="0"/>
    <n v="0"/>
    <n v="0"/>
    <n v="0"/>
    <n v="0"/>
    <n v="0"/>
    <n v="2"/>
    <n v="15940"/>
    <n v="1"/>
    <n v="3311.0225999999998"/>
    <n v="1"/>
    <n v="6744.7902000000004"/>
    <n v="1"/>
    <n v="827.1952"/>
    <n v="0"/>
    <n v="0"/>
    <s v="nulo"/>
    <s v="nulo"/>
    <s v="nulo"/>
    <s v="nulo"/>
    <s v="nulo"/>
    <s v="nulo"/>
    <m/>
    <m/>
    <m/>
    <m/>
    <m/>
    <m/>
  </r>
  <r>
    <x v="13"/>
    <s v="Maranhão"/>
    <s v="Nordeste"/>
    <s v="211B_PO07 - Vistoria para a Avaliação de Terras e Estudo de Mercado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3"/>
    <s v="Maranhão"/>
    <s v="Nordeste"/>
    <s v="211B_PO07 - Vistoria para a Avaliação de Terras e Estudo de Mercado"/>
    <m/>
    <x v="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3"/>
    <s v="Maranhão"/>
    <s v="Nordeste"/>
    <s v="211B_PO07 - Vistoria para a Avaliação de Terras e Estudo de Mercado"/>
    <m/>
    <x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3"/>
    <s v="Maranhão"/>
    <s v="Nordeste"/>
    <s v="211B_PO07 - Vistoria para a Avaliação de Terras e Estudo de Mercado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3"/>
    <s v="Maranhão"/>
    <s v="Nordeste"/>
    <s v="211B_PO07 - Vistoria para a Avaliação de Terras e Estudo de Mercado"/>
    <m/>
    <x v="1"/>
    <x v="0"/>
    <x v="1"/>
    <n v="0"/>
    <n v="0"/>
    <n v="0"/>
    <n v="0"/>
    <n v="0"/>
    <n v="0"/>
    <n v="2"/>
    <n v="15940"/>
    <n v="1"/>
    <n v="3311.0225999999998"/>
    <n v="1"/>
    <n v="6744.7902000000004"/>
    <n v="1"/>
    <n v="827.1952"/>
    <n v="0"/>
    <n v="0"/>
    <s v="nulo"/>
    <s v="nulo"/>
    <s v="nulo"/>
    <s v="nulo"/>
    <s v="nulo"/>
    <s v="nulo"/>
    <m/>
    <m/>
    <m/>
    <m/>
    <m/>
    <m/>
  </r>
  <r>
    <x v="13"/>
    <s v="Maranhão"/>
    <s v="Nordeste"/>
    <s v="211B_PO07 - Vistoria para a Avaliação de Terras e Estudo de Mercado"/>
    <m/>
    <x v="1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3"/>
    <s v="Maranhão"/>
    <s v="Nordeste"/>
    <s v="211B_PO07 - Vistoria para a Avaliação de Terras e Estudo de Mercado"/>
    <m/>
    <x v="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3"/>
    <s v="Maranhão"/>
    <s v="Nordeste"/>
    <s v="211B_PO07 - Vistoria para a Avaliação de Terras e Estudo de Mercado"/>
    <m/>
    <x v="1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3"/>
    <s v="Maranhão"/>
    <s v="Nordeste"/>
    <s v="211B_PO07 - Vistoria para a Avaliação de Terras e Estudo de Mercado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3"/>
    <s v="Maranhão"/>
    <s v="Nordeste"/>
    <s v="211B_PO07 - Vistoria para a Avaliação de Terras e Estudo de Mercado"/>
    <m/>
    <x v="2"/>
    <x v="0"/>
    <x v="1"/>
    <n v="0"/>
    <n v="0"/>
    <n v="0"/>
    <n v="0"/>
    <n v="0"/>
    <n v="0"/>
    <n v="2"/>
    <n v="15940"/>
    <n v="1"/>
    <n v="3311.0225999999998"/>
    <n v="1"/>
    <n v="6744.7902000000004"/>
    <n v="1"/>
    <n v="827.1952"/>
    <n v="0"/>
    <n v="0"/>
    <s v="nulo"/>
    <s v="nulo"/>
    <s v="nulo"/>
    <s v="nulo"/>
    <s v="nulo"/>
    <s v="nulo"/>
    <m/>
    <m/>
    <m/>
    <m/>
    <m/>
    <m/>
  </r>
  <r>
    <x v="13"/>
    <s v="Maranhão"/>
    <s v="Nordeste"/>
    <s v="211B_PO07 - Vistoria para a Avaliação de Terras e Estudo de Mercado"/>
    <m/>
    <x v="2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3"/>
    <s v="Maranhão"/>
    <s v="Nordeste"/>
    <s v="211B_PO07 - Vistoria para a Avaliação de Terras e Estudo de Mercado"/>
    <m/>
    <x v="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3"/>
    <s v="Maranhão"/>
    <s v="Nordeste"/>
    <s v="211B_PO07 - Vistoria para a Avaliação de Terras e Estudo de Mercado"/>
    <m/>
    <x v="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3"/>
    <s v="Maranhão"/>
    <s v="Nordeste"/>
    <s v="211B_PO07 - Vistoria para a Avaliação de Terras e Estudo de Mercado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3"/>
    <s v="Maranhão"/>
    <s v="Nordeste"/>
    <s v="211B_PO07 - Vistoria para a Avaliação de Terras e Estudo de Mercado"/>
    <m/>
    <x v="3"/>
    <x v="0"/>
    <x v="1"/>
    <n v="0"/>
    <n v="0"/>
    <n v="0"/>
    <n v="0"/>
    <n v="0"/>
    <n v="0"/>
    <n v="2"/>
    <n v="15940"/>
    <n v="1"/>
    <n v="3311.0225999999998"/>
    <n v="1"/>
    <n v="6744.7902000000004"/>
    <n v="1"/>
    <n v="827.1952"/>
    <n v="0"/>
    <n v="0"/>
    <s v="nulo"/>
    <s v="nulo"/>
    <s v="nulo"/>
    <s v="nulo"/>
    <s v="nulo"/>
    <s v="nulo"/>
    <m/>
    <m/>
    <m/>
    <m/>
    <m/>
    <m/>
  </r>
  <r>
    <x v="13"/>
    <s v="Maranhão"/>
    <s v="Nordeste"/>
    <s v="211B_PO07 - Vistoria para a Avaliação de Terras e Estudo de Mercado"/>
    <m/>
    <x v="3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3"/>
    <s v="Maranhão"/>
    <s v="Nordeste"/>
    <s v="211B_PO07 - Vistoria para a Avaliação de Terras e Estudo de Mercado"/>
    <m/>
    <x v="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3"/>
    <s v="Maranhão"/>
    <s v="Nordeste"/>
    <s v="211B_PO07 - Vistoria para a Avaliação de Terras e Estudo de Mercado"/>
    <m/>
    <x v="3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3"/>
    <s v="Maranhão"/>
    <s v="Nordeste"/>
    <s v="211B_PO07 - Vistoria para a Avaliação de Terras e Estudo de Mercado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3"/>
    <s v="Maranhão"/>
    <s v="Nordeste"/>
    <s v="211B_PO07 - Vistoria para a Avaliação de Terras e Estudo de Mercado"/>
    <m/>
    <x v="4"/>
    <x v="0"/>
    <x v="1"/>
    <n v="0"/>
    <n v="0"/>
    <n v="0"/>
    <n v="0"/>
    <n v="0"/>
    <n v="0"/>
    <n v="2"/>
    <n v="15940"/>
    <n v="1"/>
    <n v="3311.0225999999998"/>
    <n v="1"/>
    <n v="6744.7902000000004"/>
    <n v="1"/>
    <n v="827.1952"/>
    <n v="0"/>
    <n v="0"/>
    <s v="nulo"/>
    <s v="nulo"/>
    <s v="nulo"/>
    <s v="nulo"/>
    <s v="nulo"/>
    <s v="nulo"/>
    <m/>
    <m/>
    <m/>
    <m/>
    <m/>
    <m/>
  </r>
  <r>
    <x v="13"/>
    <s v="Maranhão"/>
    <s v="Nordeste"/>
    <s v="211B_PO07 - Vistoria para a Avaliação de Terras e Estudo de Mercado"/>
    <m/>
    <x v="4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3"/>
    <s v="Maranhão"/>
    <s v="Nordeste"/>
    <s v="211B_PO07 - Vistoria para a Avaliação de Terras e Estudo de Mercado"/>
    <m/>
    <x v="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3"/>
    <s v="Maranhão"/>
    <s v="Nordeste"/>
    <s v="211B_PO07 - Vistoria para a Avaliação de Terras e Estudo de Mercado"/>
    <m/>
    <x v="4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3"/>
    <s v="Maranhão"/>
    <s v="Nordeste"/>
    <s v="211B_PO07 - Vistoria para a Avaliação de Terras e Estudo de Mercado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4"/>
    <s v="Rio Grande do Sul"/>
    <s v="Sul"/>
    <s v="211B_PO07 - Vistoria para a Avaliação de Terras e Estudo de Mercado"/>
    <m/>
    <x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4"/>
    <s v="Rio Grande do Sul"/>
    <s v="Sul"/>
    <s v="211B_PO07 - Vistoria para a Avaliação de Terras e Estudo de Mercado"/>
    <m/>
    <x v="0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4"/>
    <s v="Rio Grande do Sul"/>
    <s v="Sul"/>
    <s v="211B_PO07 - Vistoria para a Avaliação de Terras e Estudo de Mercado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4"/>
    <s v="Rio Grande do Sul"/>
    <s v="Sul"/>
    <s v="211B_PO07 - Vistoria para a Avaliação de Terras e Estudo de Mercado"/>
    <m/>
    <x v="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4"/>
    <s v="Rio Grande do Sul"/>
    <s v="Sul"/>
    <s v="211B_PO07 - Vistoria para a Avaliação de Terras e Estudo de Mercado"/>
    <m/>
    <x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4"/>
    <s v="Rio Grande do Sul"/>
    <s v="Sul"/>
    <s v="211B_PO07 - Vistoria para a Avaliação de Terras e Estudo de Mercado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4"/>
    <s v="Rio Grande do Sul"/>
    <s v="Sul"/>
    <s v="211B_PO07 - Vistoria para a Avaliação de Terras e Estudo de Mercado"/>
    <m/>
    <x v="1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4"/>
    <s v="Rio Grande do Sul"/>
    <s v="Sul"/>
    <s v="211B_PO07 - Vistoria para a Avaliação de Terras e Estudo de Mercado"/>
    <m/>
    <x v="1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4"/>
    <s v="Rio Grande do Sul"/>
    <s v="Sul"/>
    <s v="211B_PO07 - Vistoria para a Avaliação de Terras e Estudo de Mercado"/>
    <m/>
    <x v="1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4"/>
    <s v="Rio Grande do Sul"/>
    <s v="Sul"/>
    <s v="211B_PO07 - Vistoria para a Avaliação de Terras e Estudo de Mercado"/>
    <m/>
    <x v="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4"/>
    <s v="Rio Grande do Sul"/>
    <s v="Sul"/>
    <s v="211B_PO07 - Vistoria para a Avaliação de Terras e Estudo de Mercado"/>
    <m/>
    <x v="1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4"/>
    <s v="Rio Grande do Sul"/>
    <s v="Sul"/>
    <s v="211B_PO07 - Vistoria para a Avaliação de Terras e Estudo de Mercado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4"/>
    <s v="Rio Grande do Sul"/>
    <s v="Sul"/>
    <s v="211B_PO07 - Vistoria para a Avaliação de Terras e Estudo de Mercado"/>
    <m/>
    <x v="2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4"/>
    <s v="Rio Grande do Sul"/>
    <s v="Sul"/>
    <s v="211B_PO07 - Vistoria para a Avaliação de Terras e Estudo de Mercado"/>
    <m/>
    <x v="2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4"/>
    <s v="Rio Grande do Sul"/>
    <s v="Sul"/>
    <s v="211B_PO07 - Vistoria para a Avaliação de Terras e Estudo de Mercado"/>
    <m/>
    <x v="2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4"/>
    <s v="Rio Grande do Sul"/>
    <s v="Sul"/>
    <s v="211B_PO07 - Vistoria para a Avaliação de Terras e Estudo de Mercado"/>
    <m/>
    <x v="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4"/>
    <s v="Rio Grande do Sul"/>
    <s v="Sul"/>
    <s v="211B_PO07 - Vistoria para a Avaliação de Terras e Estudo de Mercado"/>
    <m/>
    <x v="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4"/>
    <s v="Rio Grande do Sul"/>
    <s v="Sul"/>
    <s v="211B_PO07 - Vistoria para a Avaliação de Terras e Estudo de Mercado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4"/>
    <s v="Rio Grande do Sul"/>
    <s v="Sul"/>
    <s v="211B_PO07 - Vistoria para a Avaliação de Terras e Estudo de Mercado"/>
    <m/>
    <x v="3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4"/>
    <s v="Rio Grande do Sul"/>
    <s v="Sul"/>
    <s v="211B_PO07 - Vistoria para a Avaliação de Terras e Estudo de Mercado"/>
    <m/>
    <x v="3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4"/>
    <s v="Rio Grande do Sul"/>
    <s v="Sul"/>
    <s v="211B_PO07 - Vistoria para a Avaliação de Terras e Estudo de Mercado"/>
    <m/>
    <x v="3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4"/>
    <s v="Rio Grande do Sul"/>
    <s v="Sul"/>
    <s v="211B_PO07 - Vistoria para a Avaliação de Terras e Estudo de Mercado"/>
    <m/>
    <x v="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4"/>
    <s v="Rio Grande do Sul"/>
    <s v="Sul"/>
    <s v="211B_PO07 - Vistoria para a Avaliação de Terras e Estudo de Mercado"/>
    <m/>
    <x v="3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4"/>
    <s v="Rio Grande do Sul"/>
    <s v="Sul"/>
    <s v="211B_PO07 - Vistoria para a Avaliação de Terras e Estudo de Mercado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4"/>
    <s v="Rio Grande do Sul"/>
    <s v="Sul"/>
    <s v="211B_PO07 - Vistoria para a Avaliação de Terras e Estudo de Mercado"/>
    <m/>
    <x v="4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4"/>
    <s v="Rio Grande do Sul"/>
    <s v="Sul"/>
    <s v="211B_PO07 - Vistoria para a Avaliação de Terras e Estudo de Mercado"/>
    <m/>
    <x v="4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4"/>
    <s v="Rio Grande do Sul"/>
    <s v="Sul"/>
    <s v="211B_PO07 - Vistoria para a Avaliação de Terras e Estudo de Mercado"/>
    <m/>
    <x v="4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4"/>
    <s v="Rio Grande do Sul"/>
    <s v="Sul"/>
    <s v="211B_PO07 - Vistoria para a Avaliação de Terras e Estudo de Mercado"/>
    <m/>
    <x v="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4"/>
    <s v="Rio Grande do Sul"/>
    <s v="Sul"/>
    <s v="211B_PO07 - Vistoria para a Avaliação de Terras e Estudo de Mercado"/>
    <m/>
    <x v="4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4"/>
    <s v="Rio Grande do Sul"/>
    <s v="Sul"/>
    <s v="211B_PO07 - Vistoria para a Avaliação de Terras e Estudo de Mercado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5"/>
    <s v="Piaui"/>
    <s v="Nordet"/>
    <s v="211B_PO07 - Vistoria para a Avaliação de Terras e Estudo de Mercado"/>
    <m/>
    <x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5"/>
    <s v="Piaui"/>
    <s v="Nordet"/>
    <s v="211B_PO07 - Vistoria para a Avaliação de Terras e Estudo de Mercado"/>
    <m/>
    <x v="0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5"/>
    <s v="Piaui"/>
    <s v="Nordet"/>
    <s v="211B_PO07 - Vistoria para a Avaliação de Terras e Estudo de Mercado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5"/>
    <s v="Piaui"/>
    <s v="Nordet"/>
    <s v="211B_PO07 - Vistoria para a Avaliação de Terras e Estudo de Mercado"/>
    <m/>
    <x v="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5"/>
    <s v="Piaui"/>
    <s v="Nordet"/>
    <s v="211B_PO07 - Vistoria para a Avaliação de Terras e Estudo de Mercado"/>
    <m/>
    <x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5"/>
    <s v="Piaui"/>
    <s v="Nordet"/>
    <s v="211B_PO07 - Vistoria para a Avaliação de Terras e Estudo de Mercado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5"/>
    <s v="Piaui"/>
    <s v="Nordet"/>
    <s v="211B_PO07 - Vistoria para a Avaliação de Terras e Estudo de Mercado"/>
    <m/>
    <x v="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5"/>
    <s v="Piaui"/>
    <s v="Nordet"/>
    <s v="211B_PO07 - Vistoria para a Avaliação de Terras e Estudo de Mercado"/>
    <m/>
    <x v="1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5"/>
    <s v="Piaui"/>
    <s v="Nordet"/>
    <s v="211B_PO07 - Vistoria para a Avaliação de Terras e Estudo de Mercado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5"/>
    <s v="Piaui"/>
    <s v="Nordet"/>
    <s v="211B_PO07 - Vistoria para a Avaliação de Terras e Estudo de Mercado"/>
    <m/>
    <x v="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5"/>
    <s v="Piaui"/>
    <s v="Nordet"/>
    <s v="211B_PO07 - Vistoria para a Avaliação de Terras e Estudo de Mercado"/>
    <m/>
    <x v="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5"/>
    <s v="Piaui"/>
    <s v="Nordet"/>
    <s v="211B_PO07 - Vistoria para a Avaliação de Terras e Estudo de Mercado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5"/>
    <s v="Piaui"/>
    <s v="Nordet"/>
    <s v="211B_PO07 - Vistoria para a Avaliação de Terras e Estudo de Mercado"/>
    <m/>
    <x v="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5"/>
    <s v="Piaui"/>
    <s v="Nordet"/>
    <s v="211B_PO07 - Vistoria para a Avaliação de Terras e Estudo de Mercado"/>
    <m/>
    <x v="3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5"/>
    <s v="Piaui"/>
    <s v="Nordet"/>
    <s v="211B_PO07 - Vistoria para a Avaliação de Terras e Estudo de Mercado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5"/>
    <s v="Piaui"/>
    <s v="Nordet"/>
    <s v="211B_PO07 - Vistoria para a Avaliação de Terras e Estudo de Mercado"/>
    <m/>
    <x v="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5"/>
    <s v="Piaui"/>
    <s v="Nordet"/>
    <s v="211B_PO07 - Vistoria para a Avaliação de Terras e Estudo de Mercado"/>
    <m/>
    <x v="4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5"/>
    <s v="Piaui"/>
    <s v="Nordet"/>
    <s v="211B_PO07 - Vistoria para a Avaliação de Terras e Estudo de Mercado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6"/>
    <s v="Mato Grosso do Sul"/>
    <s v="Sudeste"/>
    <s v="211B_PO07 - Vistoria para a Avaliação de Terras e Estudo de Mercado"/>
    <m/>
    <x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6"/>
    <s v="Mato Grosso do Sul"/>
    <s v="Sudeste"/>
    <s v="211B_PO07 - Vistoria para a Avaliação de Terras e Estudo de Mercado"/>
    <m/>
    <x v="0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6"/>
    <s v="Mato Grosso do Sul"/>
    <s v="Sudeste"/>
    <s v="211B_PO07 - Vistoria para a Avaliação de Terras e Estudo de Mercado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6"/>
    <s v="Mato Grosso do Sul"/>
    <s v="Sudeste"/>
    <s v="211B_PO07 - Vistoria para a Avaliação de Terras e Estudo de Mercado"/>
    <m/>
    <x v="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6"/>
    <s v="Mato Grosso do Sul"/>
    <s v="Sudeste"/>
    <s v="211B_PO07 - Vistoria para a Avaliação de Terras e Estudo de Mercado"/>
    <m/>
    <x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6"/>
    <s v="Mato Grosso do Sul"/>
    <s v="Sudeste"/>
    <s v="211B_PO07 - Vistoria para a Avaliação de Terras e Estudo de Mercado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6"/>
    <s v="Mato Grosso do Sul"/>
    <s v="Sudeste"/>
    <s v="211B_PO07 - Vistoria para a Avaliação de Terras e Estudo de Mercado"/>
    <m/>
    <x v="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6"/>
    <s v="Mato Grosso do Sul"/>
    <s v="Sudeste"/>
    <s v="211B_PO07 - Vistoria para a Avaliação de Terras e Estudo de Mercado"/>
    <m/>
    <x v="1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6"/>
    <s v="Mato Grosso do Sul"/>
    <s v="Sudeste"/>
    <s v="211B_PO07 - Vistoria para a Avaliação de Terras e Estudo de Mercado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6"/>
    <s v="Mato Grosso do Sul"/>
    <s v="Sudeste"/>
    <s v="211B_PO07 - Vistoria para a Avaliação de Terras e Estudo de Mercado"/>
    <m/>
    <x v="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6"/>
    <s v="Mato Grosso do Sul"/>
    <s v="Sudeste"/>
    <s v="211B_PO07 - Vistoria para a Avaliação de Terras e Estudo de Mercado"/>
    <m/>
    <x v="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6"/>
    <s v="Mato Grosso do Sul"/>
    <s v="Sudeste"/>
    <s v="211B_PO07 - Vistoria para a Avaliação de Terras e Estudo de Mercado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6"/>
    <s v="Mato Grosso do Sul"/>
    <s v="Sudeste"/>
    <s v="211B_PO07 - Vistoria para a Avaliação de Terras e Estudo de Mercado"/>
    <m/>
    <x v="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6"/>
    <s v="Mato Grosso do Sul"/>
    <s v="Sudeste"/>
    <s v="211B_PO07 - Vistoria para a Avaliação de Terras e Estudo de Mercado"/>
    <m/>
    <x v="3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6"/>
    <s v="Mato Grosso do Sul"/>
    <s v="Sudeste"/>
    <s v="211B_PO07 - Vistoria para a Avaliação de Terras e Estudo de Mercado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6"/>
    <s v="Mato Grosso do Sul"/>
    <s v="Sudeste"/>
    <s v="211B_PO07 - Vistoria para a Avaliação de Terras e Estudo de Mercado"/>
    <m/>
    <x v="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6"/>
    <s v="Mato Grosso do Sul"/>
    <s v="Sudeste"/>
    <s v="211B_PO07 - Vistoria para a Avaliação de Terras e Estudo de Mercado"/>
    <m/>
    <x v="4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7"/>
    <s v="Tocantins"/>
    <s v="NORTE"/>
    <s v="211B_PO07 - Vistoria para a Avaliação de Terras e Estudo de Mercado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7"/>
    <s v="Tocantins"/>
    <s v="NORTE"/>
    <s v="211B_PO07 - Vistoria para a Avaliação de Terras e Estudo de Mercado"/>
    <m/>
    <x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7"/>
    <s v="Tocantins"/>
    <s v="NORTE"/>
    <s v="211B_PO07 - Vistoria para a Avaliação de Terras e Estudo de Mercado"/>
    <m/>
    <x v="0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7"/>
    <s v="Tocantins"/>
    <s v="NORTE"/>
    <s v="211B_PO07 - Vistoria para a Avaliação de Terras e Estudo de Mercado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7"/>
    <s v="Tocantins"/>
    <s v="NORTE"/>
    <s v="211B_PO07 - Vistoria para a Avaliação de Terras e Estudo de Mercado"/>
    <m/>
    <x v="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7"/>
    <s v="Tocantins"/>
    <s v="NORTE"/>
    <s v="211B_PO07 - Vistoria para a Avaliação de Terras e Estudo de Mercado"/>
    <m/>
    <x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7"/>
    <s v="Tocantins"/>
    <s v="NORTE"/>
    <s v="211B_PO07 - Vistoria para a Avaliação de Terras e Estudo de Mercado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7"/>
    <s v="Tocantins"/>
    <s v="NORTE"/>
    <s v="211B_PO07 - Vistoria para a Avaliação de Terras e Estudo de Mercado"/>
    <m/>
    <x v="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7"/>
    <s v="Tocantins"/>
    <s v="NORTE"/>
    <s v="211B_PO07 - Vistoria para a Avaliação de Terras e Estudo de Mercado"/>
    <m/>
    <x v="1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7"/>
    <s v="Tocantins"/>
    <s v="NORTE"/>
    <s v="211B_PO07 - Vistoria para a Avaliação de Terras e Estudo de Mercado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7"/>
    <s v="Tocantins"/>
    <s v="NORTE"/>
    <s v="211B_PO07 - Vistoria para a Avaliação de Terras e Estudo de Mercado"/>
    <m/>
    <x v="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7"/>
    <s v="Tocantins"/>
    <s v="NORTE"/>
    <s v="211B_PO07 - Vistoria para a Avaliação de Terras e Estudo de Mercado"/>
    <m/>
    <x v="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7"/>
    <s v="Tocantins"/>
    <s v="NORTE"/>
    <s v="211B_PO07 - Vistoria para a Avaliação de Terras e Estudo de Mercado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7"/>
    <s v="Tocantins"/>
    <s v="NORTE"/>
    <s v="211B_PO07 - Vistoria para a Avaliação de Terras e Estudo de Mercado"/>
    <m/>
    <x v="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7"/>
    <s v="Tocantins"/>
    <s v="NORTE"/>
    <s v="211B_PO07 - Vistoria para a Avaliação de Terras e Estudo de Mercado"/>
    <m/>
    <x v="3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7"/>
    <s v="Tocantins"/>
    <s v="NORTE"/>
    <s v="211B_PO07 - Vistoria para a Avaliação de Terras e Estudo de Mercado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7"/>
    <s v="Tocantins"/>
    <s v="NORTE"/>
    <s v="211B_PO07 - Vistoria para a Avaliação de Terras e Estudo de Mercado"/>
    <m/>
    <x v="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7"/>
    <s v="Tocantins"/>
    <s v="NORTE"/>
    <s v="211B_PO07 - Vistoria para a Avaliação de Terras e Estudo de Mercado"/>
    <m/>
    <x v="4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7"/>
    <s v="Tocantins"/>
    <s v="NORTE"/>
    <s v="211B_PO07 - Vistoria para a Avaliação de Terras e Estudo de Mercado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8"/>
    <s v="Distrito Federal"/>
    <s v="Centro-oeste"/>
    <s v="211B_PO07 - Vistoria para a Avaliação de Terras e Estudo de Mercado"/>
    <m/>
    <x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8"/>
    <s v="Distrito Federal"/>
    <s v="Centro-oeste"/>
    <s v="211B_PO07 - Vistoria para a Avaliação de Terras e Estudo de Mercado"/>
    <m/>
    <x v="0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8"/>
    <s v="Distrito Federal"/>
    <s v="Centro-oeste"/>
    <s v="211B_PO07 - Vistoria para a Avaliação de Terras e Estudo de Mercado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8"/>
    <s v="Distrito Federal"/>
    <s v="Centro-oeste"/>
    <s v="211B_PO07 - Vistoria para a Avaliação de Terras e Estudo de Mercado"/>
    <m/>
    <x v="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8"/>
    <s v="Distrito Federal"/>
    <s v="Centro-oeste"/>
    <s v="211B_PO07 - Vistoria para a Avaliação de Terras e Estudo de Mercado"/>
    <m/>
    <x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8"/>
    <s v="Distrito Federal"/>
    <s v="Centro-oeste"/>
    <s v="211B_PO07 - Vistoria para a Avaliação de Terras e Estudo de Mercado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8"/>
    <s v="Distrito Federal"/>
    <s v="Centro-oeste"/>
    <s v="211B_PO07 - Vistoria para a Avaliação de Terras e Estudo de Mercado"/>
    <m/>
    <x v="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8"/>
    <s v="Distrito Federal"/>
    <s v="Centro-oeste"/>
    <s v="211B_PO07 - Vistoria para a Avaliação de Terras e Estudo de Mercado"/>
    <m/>
    <x v="1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8"/>
    <s v="Distrito Federal"/>
    <s v="Centro-oeste"/>
    <s v="211B_PO07 - Vistoria para a Avaliação de Terras e Estudo de Mercado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8"/>
    <s v="Distrito Federal"/>
    <s v="Centro-oeste"/>
    <s v="211B_PO07 - Vistoria para a Avaliação de Terras e Estudo de Mercado"/>
    <m/>
    <x v="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8"/>
    <s v="Distrito Federal"/>
    <s v="Centro-oeste"/>
    <s v="211B_PO07 - Vistoria para a Avaliação de Terras e Estudo de Mercado"/>
    <m/>
    <x v="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8"/>
    <s v="Distrito Federal"/>
    <s v="Centro-oeste"/>
    <s v="211B_PO07 - Vistoria para a Avaliação de Terras e Estudo de Mercado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8"/>
    <s v="Distrito Federal"/>
    <s v="Centro-oeste"/>
    <s v="211B_PO07 - Vistoria para a Avaliação de Terras e Estudo de Mercado"/>
    <m/>
    <x v="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8"/>
    <s v="Distrito Federal"/>
    <s v="Centro-oeste"/>
    <s v="211B_PO07 - Vistoria para a Avaliação de Terras e Estudo de Mercado"/>
    <m/>
    <x v="3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8"/>
    <s v="Distrito Federal"/>
    <s v="Centro-oeste"/>
    <s v="211B_PO07 - Vistoria para a Avaliação de Terras e Estudo de Mercado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8"/>
    <s v="Distrito Federal"/>
    <s v="Centro-oeste"/>
    <s v="211B_PO07 - Vistoria para a Avaliação de Terras e Estudo de Mercado"/>
    <m/>
    <x v="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8"/>
    <s v="Distrito Federal"/>
    <s v="Centro-oeste"/>
    <s v="211B_PO07 - Vistoria para a Avaliação de Terras e Estudo de Mercado"/>
    <m/>
    <x v="4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8"/>
    <s v="Distrito Federal"/>
    <s v="Centro-oeste"/>
    <s v="211B_PO07 - Vistoria para a Avaliação de Terras e Estudo de Mercado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9"/>
    <s v="Alagoas"/>
    <s v="Nordeste"/>
    <s v="211B_PO07 - Vistoria para a Avaliação de Terras e Estudo de Mercado"/>
    <m/>
    <x v="0"/>
    <x v="0"/>
    <x v="0"/>
    <n v="20"/>
    <n v="5604.79"/>
    <n v="20"/>
    <n v="5604.79"/>
    <n v="1"/>
    <n v="704.14"/>
    <n v="1"/>
    <n v="704.14"/>
    <n v="3"/>
    <n v="672"/>
    <n v="27"/>
    <n v="10968.61"/>
    <n v="0"/>
    <n v="0"/>
    <n v="0"/>
    <n v="0"/>
    <s v="nulo"/>
    <s v="nulo"/>
    <s v="nulo"/>
    <s v="nulo"/>
    <s v="nulo"/>
    <s v="nulo"/>
    <m/>
    <m/>
    <m/>
    <m/>
    <m/>
    <m/>
  </r>
  <r>
    <x v="19"/>
    <s v="Alagoas"/>
    <s v="Nordeste"/>
    <s v="211B_PO07 - Vistoria para a Avaliação de Terras e Estudo de Mercado"/>
    <m/>
    <x v="0"/>
    <x v="0"/>
    <x v="1"/>
    <n v="20"/>
    <n v="5604.79"/>
    <n v="20"/>
    <n v="5604.79"/>
    <n v="1"/>
    <n v="704.14"/>
    <n v="1"/>
    <n v="704.14"/>
    <n v="3"/>
    <n v="672"/>
    <n v="27"/>
    <n v="10968.61"/>
    <n v="0"/>
    <n v="0"/>
    <n v="0"/>
    <n v="0"/>
    <s v="nulo"/>
    <s v="nulo"/>
    <s v="nulo"/>
    <s v="nulo"/>
    <s v="nulo"/>
    <s v="nulo"/>
    <m/>
    <m/>
    <m/>
    <m/>
    <m/>
    <m/>
  </r>
  <r>
    <x v="19"/>
    <s v="Alagoas"/>
    <s v="Nordeste"/>
    <s v="211B_PO07 - Vistoria para a Avaliação de Terras e Estudo de Mercado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9"/>
    <s v="Alagoas"/>
    <s v="Nordeste"/>
    <s v="211B_PO07 - Vistoria para a Avaliação de Terras e Estudo de Mercado"/>
    <m/>
    <x v="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9"/>
    <s v="Alagoas"/>
    <s v="Nordeste"/>
    <s v="211B_PO07 - Vistoria para a Avaliação de Terras e Estudo de Mercado"/>
    <m/>
    <x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9"/>
    <s v="Alagoas"/>
    <s v="Nordeste"/>
    <s v="211B_PO07 - Vistoria para a Avaliação de Terras e Estudo de Mercado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9"/>
    <s v="Alagoas"/>
    <s v="Nordeste"/>
    <s v="211B_PO07 - Vistoria para a Avaliação de Terras e Estudo de Mercado"/>
    <m/>
    <x v="1"/>
    <x v="0"/>
    <x v="1"/>
    <n v="20"/>
    <n v="5604.79"/>
    <n v="20"/>
    <n v="5604.79"/>
    <n v="1"/>
    <n v="704.14"/>
    <n v="1"/>
    <n v="704.14"/>
    <n v="3"/>
    <n v="672"/>
    <n v="27"/>
    <n v="10968.61"/>
    <n v="0"/>
    <n v="0"/>
    <n v="0"/>
    <n v="0"/>
    <s v="nulo"/>
    <s v="nulo"/>
    <s v="nulo"/>
    <s v="nulo"/>
    <s v="nulo"/>
    <s v="nulo"/>
    <m/>
    <m/>
    <m/>
    <m/>
    <m/>
    <m/>
  </r>
  <r>
    <x v="19"/>
    <s v="Alagoas"/>
    <s v="Nordeste"/>
    <s v="211B_PO07 - Vistoria para a Avaliação de Terras e Estudo de Mercado"/>
    <m/>
    <x v="1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9"/>
    <s v="Alagoas"/>
    <s v="Nordeste"/>
    <s v="211B_PO07 - Vistoria para a Avaliação de Terras e Estudo de Mercado"/>
    <m/>
    <x v="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9"/>
    <s v="Alagoas"/>
    <s v="Nordeste"/>
    <s v="211B_PO07 - Vistoria para a Avaliação de Terras e Estudo de Mercado"/>
    <m/>
    <x v="1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9"/>
    <s v="Alagoas"/>
    <s v="Nordeste"/>
    <s v="211B_PO07 - Vistoria para a Avaliação de Terras e Estudo de Mercado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9"/>
    <s v="Alagoas"/>
    <s v="Nordeste"/>
    <s v="211B_PO07 - Vistoria para a Avaliação de Terras e Estudo de Mercado"/>
    <m/>
    <x v="2"/>
    <x v="0"/>
    <x v="1"/>
    <n v="20"/>
    <n v="5604.79"/>
    <n v="20"/>
    <n v="5604.79"/>
    <n v="1"/>
    <n v="704.14"/>
    <n v="1"/>
    <n v="704.14"/>
    <n v="3"/>
    <n v="672"/>
    <n v="27"/>
    <n v="10968.61"/>
    <n v="0"/>
    <n v="0"/>
    <n v="0"/>
    <n v="0"/>
    <s v="nulo"/>
    <s v="nulo"/>
    <s v="nulo"/>
    <s v="nulo"/>
    <s v="nulo"/>
    <s v="nulo"/>
    <m/>
    <m/>
    <m/>
    <m/>
    <m/>
    <m/>
  </r>
  <r>
    <x v="19"/>
    <s v="Alagoas"/>
    <s v="Nordeste"/>
    <s v="211B_PO07 - Vistoria para a Avaliação de Terras e Estudo de Mercado"/>
    <m/>
    <x v="2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9"/>
    <s v="Alagoas"/>
    <s v="Nordeste"/>
    <s v="211B_PO07 - Vistoria para a Avaliação de Terras e Estudo de Mercado"/>
    <m/>
    <x v="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9"/>
    <s v="Alagoas"/>
    <s v="Nordeste"/>
    <s v="211B_PO07 - Vistoria para a Avaliação de Terras e Estudo de Mercado"/>
    <m/>
    <x v="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9"/>
    <s v="Alagoas"/>
    <s v="Nordeste"/>
    <s v="211B_PO07 - Vistoria para a Avaliação de Terras e Estudo de Mercado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9"/>
    <s v="Alagoas"/>
    <s v="Nordeste"/>
    <s v="211B_PO07 - Vistoria para a Avaliação de Terras e Estudo de Mercado"/>
    <m/>
    <x v="3"/>
    <x v="0"/>
    <x v="1"/>
    <n v="20"/>
    <n v="5604.79"/>
    <n v="20"/>
    <n v="5604.79"/>
    <n v="1"/>
    <n v="704.14"/>
    <n v="1"/>
    <n v="704.14"/>
    <n v="3"/>
    <n v="672"/>
    <n v="27"/>
    <n v="10968.61"/>
    <n v="0"/>
    <n v="0"/>
    <n v="0"/>
    <n v="0"/>
    <s v="nulo"/>
    <s v="nulo"/>
    <s v="nulo"/>
    <s v="nulo"/>
    <s v="nulo"/>
    <s v="nulo"/>
    <m/>
    <m/>
    <m/>
    <m/>
    <m/>
    <m/>
  </r>
  <r>
    <x v="19"/>
    <s v="Alagoas"/>
    <s v="Nordeste"/>
    <s v="211B_PO07 - Vistoria para a Avaliação de Terras e Estudo de Mercado"/>
    <m/>
    <x v="3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9"/>
    <s v="Alagoas"/>
    <s v="Nordeste"/>
    <s v="211B_PO07 - Vistoria para a Avaliação de Terras e Estudo de Mercado"/>
    <m/>
    <x v="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9"/>
    <s v="Alagoas"/>
    <s v="Nordeste"/>
    <s v="211B_PO07 - Vistoria para a Avaliação de Terras e Estudo de Mercado"/>
    <m/>
    <x v="3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9"/>
    <s v="Alagoas"/>
    <s v="Nordeste"/>
    <s v="211B_PO07 - Vistoria para a Avaliação de Terras e Estudo de Mercado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9"/>
    <s v="Alagoas"/>
    <s v="Nordeste"/>
    <s v="211B_PO07 - Vistoria para a Avaliação de Terras e Estudo de Mercado"/>
    <m/>
    <x v="4"/>
    <x v="0"/>
    <x v="1"/>
    <n v="20"/>
    <n v="5604.79"/>
    <n v="20"/>
    <n v="5604.79"/>
    <n v="1"/>
    <n v="704.14"/>
    <n v="1"/>
    <n v="704.14"/>
    <n v="3"/>
    <n v="672"/>
    <n v="27"/>
    <n v="10968.61"/>
    <n v="0"/>
    <n v="0"/>
    <n v="0"/>
    <n v="0"/>
    <s v="nulo"/>
    <s v="nulo"/>
    <s v="nulo"/>
    <s v="nulo"/>
    <s v="nulo"/>
    <s v="nulo"/>
    <m/>
    <m/>
    <m/>
    <m/>
    <m/>
    <m/>
  </r>
  <r>
    <x v="19"/>
    <s v="Alagoas"/>
    <s v="Nordeste"/>
    <s v="211B_PO07 - Vistoria para a Avaliação de Terras e Estudo de Mercado"/>
    <m/>
    <x v="4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9"/>
    <s v="Alagoas"/>
    <s v="Nordeste"/>
    <s v="211B_PO07 - Vistoria para a Avaliação de Terras e Estudo de Mercado"/>
    <m/>
    <x v="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9"/>
    <s v="Alagoas"/>
    <s v="Nordeste"/>
    <s v="211B_PO07 - Vistoria para a Avaliação de Terras e Estudo de Mercado"/>
    <m/>
    <x v="4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9"/>
    <s v="Alagoas"/>
    <s v="Nordeste"/>
    <s v="211B_PO07 - Vistoria para a Avaliação de Terras e Estudo de Mercado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20"/>
    <s v="Ceará"/>
    <s v="Nordeste"/>
    <s v="211B_PO07 - Vistoria para a Avaliação de Terras e Estudo de Mercado"/>
    <m/>
    <x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0"/>
    <s v="Ceará"/>
    <s v="Nordeste"/>
    <s v="211B_PO07 - Vistoria para a Avaliação de Terras e Estudo de Mercado"/>
    <m/>
    <x v="0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0"/>
    <s v="Ceará"/>
    <s v="Nordeste"/>
    <s v="211B_PO07 - Vistoria para a Avaliação de Terras e Estudo de Mercado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20"/>
    <s v="Ceará"/>
    <s v="Nordeste"/>
    <s v="211B_PO07 - Vistoria para a Avaliação de Terras e Estudo de Mercado"/>
    <m/>
    <x v="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0"/>
    <s v="Ceará"/>
    <s v="Nordeste"/>
    <s v="211B_PO07 - Vistoria para a Avaliação de Terras e Estudo de Mercado"/>
    <m/>
    <x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0"/>
    <s v="Ceará"/>
    <s v="Nordeste"/>
    <s v="211B_PO07 - Vistoria para a Avaliação de Terras e Estudo de Mercado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20"/>
    <s v="Ceará"/>
    <s v="Nordeste"/>
    <s v="211B_PO07 - Vistoria para a Avaliação de Terras e Estudo de Mercado"/>
    <m/>
    <x v="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0"/>
    <s v="Ceará"/>
    <s v="Nordeste"/>
    <s v="211B_PO07 - Vistoria para a Avaliação de Terras e Estudo de Mercado"/>
    <m/>
    <x v="1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0"/>
    <s v="Ceará"/>
    <s v="Nordeste"/>
    <s v="211B_PO07 - Vistoria para a Avaliação de Terras e Estudo de Mercado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20"/>
    <s v="Ceará"/>
    <s v="Nordeste"/>
    <s v="211B_PO07 - Vistoria para a Avaliação de Terras e Estudo de Mercado"/>
    <m/>
    <x v="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0"/>
    <s v="Ceará"/>
    <s v="Nordeste"/>
    <s v="211B_PO07 - Vistoria para a Avaliação de Terras e Estudo de Mercado"/>
    <m/>
    <x v="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0"/>
    <s v="Ceará"/>
    <s v="Nordeste"/>
    <s v="211B_PO07 - Vistoria para a Avaliação de Terras e Estudo de Mercado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20"/>
    <s v="Ceará"/>
    <s v="Nordeste"/>
    <s v="211B_PO07 - Vistoria para a Avaliação de Terras e Estudo de Mercado"/>
    <m/>
    <x v="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0"/>
    <s v="Ceará"/>
    <s v="Nordeste"/>
    <s v="211B_PO07 - Vistoria para a Avaliação de Terras e Estudo de Mercado"/>
    <m/>
    <x v="3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0"/>
    <s v="Ceará"/>
    <s v="Nordeste"/>
    <s v="211B_PO07 - Vistoria para a Avaliação de Terras e Estudo de Mercado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20"/>
    <s v="Ceará"/>
    <s v="Nordeste"/>
    <s v="211B_PO07 - Vistoria para a Avaliação de Terras e Estudo de Mercado"/>
    <m/>
    <x v="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0"/>
    <s v="Ceará"/>
    <s v="Nordeste"/>
    <s v="211B_PO07 - Vistoria para a Avaliação de Terras e Estudo de Mercado"/>
    <m/>
    <x v="4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0"/>
    <s v="Ceará"/>
    <s v="Nordeste"/>
    <s v="211B_PO07 - Vistoria para a Avaliação de Terras e Estudo de Mercado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"/>
    <s v="Bahia"/>
    <s v="Nordeste"/>
    <s v="211B_PO07 - Vistoria para a Avaliação de Terras e Estudo de Mercado"/>
    <m/>
    <x v="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"/>
    <s v="Bahia"/>
    <s v="Nordeste"/>
    <s v="211B_PO07 - Vistoria para a Avaliação de Terras e Estudo de Mercado"/>
    <m/>
    <x v="5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"/>
    <s v="Bahia"/>
    <s v="Nordeste"/>
    <s v="211B_PO07 - Vistoria para a Avaliação de Terras e Estudo de Mercado"/>
    <m/>
    <x v="5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1"/>
    <s v="Santarém"/>
    <s v="NORTE"/>
    <s v="211B_PO07 - Vistoria para a Avaliação de Terras e Estudo de Mercado"/>
    <m/>
    <x v="5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1"/>
    <s v="Santarém"/>
    <s v="NORTE"/>
    <s v="211B_PO07 - Vistoria para a Avaliação de Terras e Estudo de Mercado"/>
    <m/>
    <x v="5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1"/>
    <s v="Santarém"/>
    <s v="NORTE"/>
    <s v="211B_PO07 - Vistoria para a Avaliação de Terras e Estudo de Mercado"/>
    <m/>
    <x v="5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1"/>
    <s v="Santarém"/>
    <s v="NORTE"/>
    <s v="211B_PO07 - Vistoria para a Avaliação de Terras e Estudo de Mercado"/>
    <m/>
    <x v="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1"/>
    <s v="Santarém"/>
    <s v="NORTE"/>
    <s v="211B_PO07 - Vistoria para a Avaliação de Terras e Estudo de Mercado"/>
    <m/>
    <x v="5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1"/>
    <s v="Santarém"/>
    <s v="NORTE"/>
    <s v="211B_PO07 - Vistoria para a Avaliação de Terras e Estudo de Mercado"/>
    <m/>
    <x v="5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9"/>
    <s v="Goias"/>
    <s v="Centro-oeste"/>
    <s v="211B_PO07 - Vistoria para a Avaliação de Terras e Estudo de Mercado"/>
    <m/>
    <x v="6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9"/>
    <s v="Goias"/>
    <s v="Centro-oeste"/>
    <s v="211B_PO07 - Vistoria para a Avaliação de Terras e Estudo de Mercado"/>
    <m/>
    <x v="6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9"/>
    <s v="Goias"/>
    <s v="Centro-oeste"/>
    <s v="211B_PO07 - Vistoria para a Avaliação de Terras e Estudo de Mercado"/>
    <m/>
    <x v="6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9"/>
    <s v="Goias"/>
    <s v="Centro-oeste"/>
    <s v="211B_PO07 - Vistoria para a Avaliação de Terras e Estudo de Mercado"/>
    <m/>
    <x v="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9"/>
    <s v="Goias"/>
    <s v="Centro-oeste"/>
    <s v="211B_PO07 - Vistoria para a Avaliação de Terras e Estudo de Mercado"/>
    <m/>
    <x v="6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9"/>
    <s v="Goias"/>
    <s v="Centro-oeste"/>
    <s v="211B_PO07 - Vistoria para a Avaliação de Terras e Estudo de Mercado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8"/>
    <s v="Sergipe"/>
    <s v="Nordeste"/>
    <s v="211B_PO07 - Vistoria para a Avaliação de Terras e Estudo de Mercado"/>
    <m/>
    <x v="6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8"/>
    <s v="Sergipe"/>
    <s v="Nordeste"/>
    <s v="211B_PO07 - Vistoria para a Avaliação de Terras e Estudo de Mercado"/>
    <m/>
    <x v="6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8"/>
    <s v="Sergipe"/>
    <s v="Nordeste"/>
    <s v="211B_PO07 - Vistoria para a Avaliação de Terras e Estudo de Mercado"/>
    <m/>
    <x v="6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8"/>
    <s v="Sergipe"/>
    <s v="Nordeste"/>
    <s v="211B_PO07 - Vistoria para a Avaliação de Terras e Estudo de Mercado"/>
    <m/>
    <x v="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8"/>
    <s v="Sergipe"/>
    <s v="Nordeste"/>
    <s v="211B_PO07 - Vistoria para a Avaliação de Terras e Estudo de Mercado"/>
    <m/>
    <x v="6"/>
    <x v="1"/>
    <x v="1"/>
    <n v="0"/>
    <n v="0"/>
    <n v="2"/>
    <n v="51.319499999999998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8"/>
    <s v="Sergipe"/>
    <s v="Nordeste"/>
    <s v="211B_PO07 - Vistoria para a Avaliação de Terras e Estudo de Mercado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4"/>
    <s v="Rio Grande do Sul"/>
    <s v="Sul"/>
    <s v="211B_PO07 - Vistoria para a Avaliação de Terras e Estudo de Mercado"/>
    <m/>
    <x v="6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4"/>
    <s v="Rio Grande do Sul"/>
    <s v="Sul"/>
    <s v="211B_PO07 - Vistoria para a Avaliação de Terras e Estudo de Mercado"/>
    <m/>
    <x v="6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4"/>
    <s v="Rio Grande do Sul"/>
    <s v="Sul"/>
    <s v="211B_PO07 - Vistoria para a Avaliação de Terras e Estudo de Mercado"/>
    <m/>
    <x v="6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4"/>
    <s v="Rio Grande do Sul"/>
    <s v="Sul"/>
    <s v="211B_PO07 - Vistoria para a Avaliação de Terras e Estudo de Mercado"/>
    <m/>
    <x v="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4"/>
    <s v="Rio Grande do Sul"/>
    <s v="Sul"/>
    <s v="211B_PO07 - Vistoria para a Avaliação de Terras e Estudo de Mercado"/>
    <m/>
    <x v="6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4"/>
    <s v="Rio Grande do Sul"/>
    <s v="Sul"/>
    <s v="211B_PO07 - Vistoria para a Avaliação de Terras e Estudo de Mercado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7"/>
    <s v="Tocantins"/>
    <s v="NORTE"/>
    <s v="211B_PO07 - Vistoria para a Avaliação de Terras e Estudo de Mercado"/>
    <m/>
    <x v="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7"/>
    <s v="Tocantins"/>
    <s v="NORTE"/>
    <s v="211B_PO07 - Vistoria para a Avaliação de Terras e Estudo de Mercado"/>
    <m/>
    <x v="5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7"/>
    <s v="Tocantins"/>
    <s v="NORTE"/>
    <s v="211B_PO07 - Vistoria para a Avaliação de Terras e Estudo de Mercado"/>
    <m/>
    <x v="5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7"/>
    <s v="Tocantins"/>
    <s v="NORTE"/>
    <s v="211B_PO07 - Vistoria para a Avaliação de Terras e Estudo de Mercado"/>
    <m/>
    <x v="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7"/>
    <s v="Tocantins"/>
    <s v="NORTE"/>
    <s v="211B_PO07 - Vistoria para a Avaliação de Terras e Estudo de Mercado"/>
    <m/>
    <x v="6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7"/>
    <s v="Tocantins"/>
    <s v="NORTE"/>
    <s v="211B_PO07 - Vistoria para a Avaliação de Terras e Estudo de Mercado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2"/>
    <s v="São Paulo"/>
    <s v="Sudeste"/>
    <s v="211B_PO07 - Vistoria para a Avaliação de Terras e Estudo de Mercado"/>
    <m/>
    <x v="6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2"/>
    <s v="São Paulo"/>
    <s v="Sudeste"/>
    <s v="211B_PO07 - Vistoria para a Avaliação de Terras e Estudo de Mercado"/>
    <m/>
    <x v="6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2"/>
    <s v="São Paulo"/>
    <s v="Sudeste"/>
    <s v="211B_PO07 - Vistoria para a Avaliação de Terras e Estudo de Mercado"/>
    <m/>
    <x v="6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2"/>
    <s v="São Paulo"/>
    <s v="Sudeste"/>
    <s v="211B_PO07 - Vistoria para a Avaliação de Terras e Estudo de Mercado"/>
    <m/>
    <x v="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2"/>
    <s v="São Paulo"/>
    <s v="Sudeste"/>
    <s v="211B_PO07 - Vistoria para a Avaliação de Terras e Estudo de Mercado"/>
    <m/>
    <x v="6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2"/>
    <s v="São Paulo"/>
    <s v="Sudeste"/>
    <s v="211B_PO07 - Vistoria para a Avaliação de Terras e Estudo de Mercado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0"/>
    <s v="Pará"/>
    <s v="NORTE"/>
    <s v="211B_PO07 - Vistoria para a Avaliação de Terras e Estudo de Mercado"/>
    <m/>
    <x v="5"/>
    <x v="0"/>
    <x v="0"/>
    <m/>
    <m/>
    <m/>
    <m/>
    <m/>
    <m/>
    <m/>
    <m/>
    <m/>
    <m/>
    <m/>
    <m/>
    <m/>
    <m/>
    <m/>
    <m/>
    <s v="nulo"/>
    <s v="nulo"/>
    <s v="nulo"/>
    <s v="nulo"/>
    <s v="nulo"/>
    <s v="nulo"/>
    <m/>
    <m/>
    <m/>
    <m/>
    <m/>
    <m/>
  </r>
  <r>
    <x v="0"/>
    <s v="Pará"/>
    <s v="NORTE"/>
    <s v="211B_PO07 - Vistoria para a Avaliação de Terras e Estudo de Mercado"/>
    <m/>
    <x v="5"/>
    <x v="0"/>
    <x v="1"/>
    <m/>
    <m/>
    <m/>
    <m/>
    <m/>
    <m/>
    <m/>
    <m/>
    <m/>
    <m/>
    <m/>
    <m/>
    <m/>
    <m/>
    <m/>
    <m/>
    <s v="nulo"/>
    <s v="nulo"/>
    <s v="nulo"/>
    <s v="nulo"/>
    <s v="nulo"/>
    <s v="nulo"/>
    <m/>
    <m/>
    <m/>
    <m/>
    <m/>
    <m/>
  </r>
  <r>
    <x v="0"/>
    <s v="Pará"/>
    <s v="NORTE"/>
    <s v="211B_PO07 - Vistoria para a Avaliação de Terras e Estudo de Mercado"/>
    <m/>
    <x v="5"/>
    <x v="0"/>
    <x v="2"/>
    <m/>
    <m/>
    <m/>
    <m/>
    <m/>
    <m/>
    <m/>
    <m/>
    <m/>
    <m/>
    <m/>
    <m/>
    <m/>
    <m/>
    <m/>
    <m/>
    <n v="0"/>
    <n v="0"/>
    <n v="0"/>
    <n v="0"/>
    <n v="0"/>
    <n v="0"/>
    <m/>
    <m/>
    <m/>
    <m/>
    <m/>
    <m/>
  </r>
  <r>
    <x v="0"/>
    <s v="Pará"/>
    <s v="NORTE"/>
    <s v="211B_PO07 - Vistoria para a Avaliação de Terras e Estudo de Mercado"/>
    <m/>
    <x v="5"/>
    <x v="1"/>
    <x v="3"/>
    <m/>
    <m/>
    <m/>
    <m/>
    <m/>
    <m/>
    <m/>
    <m/>
    <m/>
    <m/>
    <m/>
    <m/>
    <m/>
    <m/>
    <m/>
    <m/>
    <s v="nulo"/>
    <s v="nulo"/>
    <s v="nulo"/>
    <s v="nulo"/>
    <s v="nulo"/>
    <s v="nulo"/>
    <m/>
    <m/>
    <m/>
    <m/>
    <m/>
    <m/>
  </r>
  <r>
    <x v="0"/>
    <s v="Pará"/>
    <s v="NORTE"/>
    <s v="211B_PO07 - Vistoria para a Avaliação de Terras e Estudo de Mercado"/>
    <m/>
    <x v="5"/>
    <x v="1"/>
    <x v="1"/>
    <m/>
    <m/>
    <m/>
    <m/>
    <m/>
    <m/>
    <m/>
    <m/>
    <m/>
    <m/>
    <m/>
    <m/>
    <m/>
    <m/>
    <m/>
    <m/>
    <s v="nulo"/>
    <s v="nulo"/>
    <s v="nulo"/>
    <s v="nulo"/>
    <s v="nulo"/>
    <s v="nulo"/>
    <m/>
    <m/>
    <m/>
    <m/>
    <m/>
    <m/>
  </r>
  <r>
    <x v="0"/>
    <s v="Pará"/>
    <s v="NORTE"/>
    <s v="211B_PO07 - Vistoria para a Avaliação de Terras e Estudo de Mercado"/>
    <m/>
    <x v="5"/>
    <x v="1"/>
    <x v="2"/>
    <m/>
    <m/>
    <m/>
    <m/>
    <m/>
    <m/>
    <m/>
    <m/>
    <m/>
    <m/>
    <m/>
    <m/>
    <m/>
    <m/>
    <m/>
    <m/>
    <n v="0"/>
    <n v="0"/>
    <n v="0"/>
    <n v="0"/>
    <n v="0"/>
    <n v="0"/>
    <m/>
    <m/>
    <m/>
    <m/>
    <m/>
    <m/>
  </r>
  <r>
    <x v="0"/>
    <s v="Pará"/>
    <s v="NORTE"/>
    <s v="211B_PO07 - Vistoria para a Avaliação de Terras e Estudo de Mercado"/>
    <m/>
    <x v="6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0"/>
    <s v="Pará"/>
    <s v="NORTE"/>
    <s v="211B_PO07 - Vistoria para a Avaliação de Terras e Estudo de Mercado"/>
    <m/>
    <x v="6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0"/>
    <s v="Pará"/>
    <s v="NORTE"/>
    <s v="211B_PO07 - Vistoria para a Avaliação de Terras e Estudo de Mercado"/>
    <m/>
    <x v="6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0"/>
    <s v="Pará"/>
    <s v="NORTE"/>
    <s v="211B_PO07 - Vistoria para a Avaliação de Terras e Estudo de Mercado"/>
    <m/>
    <x v="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0"/>
    <s v="Pará"/>
    <s v="NORTE"/>
    <s v="211B_PO07 - Vistoria para a Avaliação de Terras e Estudo de Mercado"/>
    <m/>
    <x v="6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0"/>
    <s v="Pará"/>
    <s v="NORTE"/>
    <s v="211B_PO07 - Vistoria para a Avaliação de Terras e Estudo de Mercado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4"/>
    <s v="Amazonas"/>
    <s v="NORTE"/>
    <s v="211B_PO07 - Vistoria para a Avaliação de Terras e Estudo de Mercado"/>
    <m/>
    <x v="6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4"/>
    <s v="Amazonas"/>
    <s v="NORTE"/>
    <s v="211B_PO07 - Vistoria para a Avaliação de Terras e Estudo de Mercado"/>
    <m/>
    <x v="6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4"/>
    <s v="Amazonas"/>
    <s v="NORTE"/>
    <s v="211B_PO07 - Vistoria para a Avaliação de Terras e Estudo de Mercado"/>
    <m/>
    <x v="6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4"/>
    <s v="Amazonas"/>
    <s v="NORTE"/>
    <s v="211B_PO07 - Vistoria para a Avaliação de Terras e Estudo de Mercado"/>
    <m/>
    <x v="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4"/>
    <s v="Amazonas"/>
    <s v="NORTE"/>
    <s v="211B_PO07 - Vistoria para a Avaliação de Terras e Estudo de Mercado"/>
    <m/>
    <x v="6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4"/>
    <s v="Amazonas"/>
    <s v="NORTE"/>
    <s v="211B_PO07 - Vistoria para a Avaliação de Terras e Estudo de Mercado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21"/>
    <s v="Acre"/>
    <s v="NORTE"/>
    <s v="211B_PO07 - Vistoria para a Avaliação de Terras e Estudo de Mercado"/>
    <m/>
    <x v="6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1"/>
    <s v="Acre"/>
    <s v="NORTE"/>
    <s v="211B_PO07 - Vistoria para a Avaliação de Terras e Estudo de Mercado"/>
    <m/>
    <x v="6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1"/>
    <s v="Acre"/>
    <s v="NORTE"/>
    <s v="211B_PO07 - Vistoria para a Avaliação de Terras e Estudo de Mercado"/>
    <m/>
    <x v="6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21"/>
    <s v="Acre"/>
    <s v="NORTE"/>
    <s v="211B_PO07 - Vistoria para a Avaliação de Terras e Estudo de Mercado"/>
    <m/>
    <x v="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1"/>
    <s v="Acre"/>
    <s v="NORTE"/>
    <s v="211B_PO07 - Vistoria para a Avaliação de Terras e Estudo de Mercado"/>
    <m/>
    <x v="6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1"/>
    <s v="Acre"/>
    <s v="NORTE"/>
    <s v="211B_PO07 - Vistoria para a Avaliação de Terras e Estudo de Mercado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1"/>
    <s v="Santarém"/>
    <s v="NORTE"/>
    <s v="211B_PO07 - Vistoria para a Avaliação de Terras e Estudo de Mercado"/>
    <m/>
    <x v="6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1"/>
    <s v="Santarém"/>
    <s v="NORTE"/>
    <s v="211B_PO07 - Vistoria para a Avaliação de Terras e Estudo de Mercado"/>
    <m/>
    <x v="6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1"/>
    <s v="Santarém"/>
    <s v="NORTE"/>
    <s v="211B_PO07 - Vistoria para a Avaliação de Terras e Estudo de Mercado"/>
    <m/>
    <x v="6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1"/>
    <s v="Santarém"/>
    <s v="NORTE"/>
    <s v="211B_PO07 - Vistoria para a Avaliação de Terras e Estudo de Mercado"/>
    <m/>
    <x v="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1"/>
    <s v="Santarém"/>
    <s v="NORTE"/>
    <s v="211B_PO07 - Vistoria para a Avaliação de Terras e Estudo de Mercado"/>
    <m/>
    <x v="6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1"/>
    <s v="Santarém"/>
    <s v="NORTE"/>
    <s v="211B_PO07 - Vistoria para a Avaliação de Terras e Estudo de Mercado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7"/>
    <s v="Minas Gerais"/>
    <s v="Sudeste"/>
    <s v="211B_PO07 - Vistoria para a Avaliação de Terras e Estudo de Mercado"/>
    <m/>
    <x v="6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7"/>
    <s v="Minas Gerais"/>
    <s v="Sudeste"/>
    <s v="211B_PO07 - Vistoria para a Avaliação de Terras e Estudo de Mercado"/>
    <m/>
    <x v="6"/>
    <x v="0"/>
    <x v="1"/>
    <n v="0"/>
    <n v="0"/>
    <n v="0"/>
    <n v="0"/>
    <n v="0"/>
    <n v="0"/>
    <n v="7"/>
    <n v="24546"/>
    <n v="0"/>
    <n v="0"/>
    <n v="1"/>
    <n v="628"/>
    <n v="0"/>
    <n v="0"/>
    <n v="3"/>
    <n v="176"/>
    <s v="nulo"/>
    <s v="nulo"/>
    <s v="nulo"/>
    <s v="nulo"/>
    <s v="nulo"/>
    <s v="nulo"/>
    <m/>
    <m/>
    <m/>
    <m/>
    <m/>
    <m/>
  </r>
  <r>
    <x v="7"/>
    <s v="Minas Gerais"/>
    <s v="Sudeste"/>
    <s v="211B_PO07 - Vistoria para a Avaliação de Terras e Estudo de Mercado"/>
    <m/>
    <x v="6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7"/>
    <s v="Minas Gerais"/>
    <s v="Sudeste"/>
    <s v="211B_PO07 - Vistoria para a Avaliação de Terras e Estudo de Mercado"/>
    <m/>
    <x v="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7"/>
    <s v="Minas Gerais"/>
    <s v="Sudeste"/>
    <s v="211B_PO07 - Vistoria para a Avaliação de Terras e Estudo de Mercado"/>
    <m/>
    <x v="6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7"/>
    <s v="Minas Gerais"/>
    <s v="Sudeste"/>
    <s v="211B_PO07 - Vistoria para a Avaliação de Terras e Estudo de Mercado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20"/>
    <s v="Ceará"/>
    <s v="Nordeste"/>
    <s v="211B_PO07 - Vistoria para a Avaliação de Terras e Estudo de Mercado"/>
    <m/>
    <x v="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0"/>
    <s v="Ceará"/>
    <s v="Nordeste"/>
    <s v="211B_PO07 - Vistoria para a Avaliação de Terras e Estudo de Mercado"/>
    <m/>
    <x v="6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0"/>
    <s v="Ceará"/>
    <s v="Nordeste"/>
    <s v="211B_PO07 - Vistoria para a Avaliação de Terras e Estudo de Mercado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22"/>
    <s v="Roraima"/>
    <s v="NORTE"/>
    <s v="211B_PO07 - Vistoria para a Avaliação de Terras e Estudo de Mercado"/>
    <m/>
    <x v="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2"/>
    <s v="Roraima"/>
    <s v="NORTE"/>
    <s v="211B_PO07 - Vistoria para a Avaliação de Terras e Estudo de Mercado"/>
    <m/>
    <x v="6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2"/>
    <s v="Roraima"/>
    <s v="NORTE"/>
    <s v="211B_PO07 - Vistoria para a Avaliação de Terras e Estudo de Mercado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23"/>
    <s v="Paraná"/>
    <s v="Sul"/>
    <s v="211B_PO07 - Vistoria para a Avaliação de Terras e Estudo de Mercado"/>
    <m/>
    <x v="6"/>
    <x v="0"/>
    <x v="1"/>
    <n v="0"/>
    <n v="0"/>
    <n v="3"/>
    <n v="1279.1375"/>
    <n v="0"/>
    <n v="0"/>
    <n v="4"/>
    <n v="2653.0988000000002"/>
    <n v="0"/>
    <n v="0"/>
    <n v="2"/>
    <n v="3978.1089000000002"/>
    <n v="0"/>
    <n v="0"/>
    <n v="0"/>
    <n v="0"/>
    <s v="nulo"/>
    <s v="nulo"/>
    <s v="nulo"/>
    <s v="nulo"/>
    <s v="nulo"/>
    <s v="nulo"/>
    <m/>
    <m/>
    <m/>
    <m/>
    <m/>
    <m/>
  </r>
  <r>
    <x v="23"/>
    <s v="Paraná"/>
    <s v="Sul"/>
    <s v="211B_PO07 - Vistoria para a Avaliação de Terras e Estudo de Mercado"/>
    <m/>
    <x v="6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23"/>
    <s v="Paraná"/>
    <s v="Sul"/>
    <s v="211B_PO07 - Vistoria para a Avaliação de Terras e Estudo de Mercado"/>
    <m/>
    <x v="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3"/>
    <s v="Paraná"/>
    <s v="Sul"/>
    <s v="211B_PO07 - Vistoria para a Avaliação de Terras e Estudo de Mercado"/>
    <m/>
    <x v="6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3"/>
    <s v="Paraná"/>
    <s v="Sul"/>
    <s v="211B_PO07 - Vistoria para a Avaliação de Terras e Estudo de Mercado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5"/>
    <s v="Piaui"/>
    <s v="Nordet"/>
    <s v="211B_PO07 - Vistoria para a Avaliação de Terras e Estudo de Mercado"/>
    <m/>
    <x v="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5"/>
    <s v="Piaui"/>
    <s v="Nordet"/>
    <s v="211B_PO07 - Vistoria para a Avaliação de Terras e Estudo de Mercado"/>
    <m/>
    <x v="6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5"/>
    <s v="Piaui"/>
    <s v="Nordet"/>
    <s v="211B_PO07 - Vistoria para a Avaliação de Terras e Estudo de Mercado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24"/>
    <s v="Pernambuco"/>
    <s v="Nordeste"/>
    <s v="211B_PO07 - Vistoria para a Avaliação de Terras e Estudo de Mercado"/>
    <m/>
    <x v="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4"/>
    <s v="Pernambuco"/>
    <s v="Nordeste"/>
    <s v="211B_PO07 - Vistoria para a Avaliação de Terras e Estudo de Mercado"/>
    <m/>
    <x v="6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4"/>
    <s v="Pernambuco"/>
    <s v="Nordeste"/>
    <s v="211B_PO07 - Vistoria para a Avaliação de Terras e Estudo de Mercado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3"/>
    <s v="Rio de Janeiro"/>
    <s v="Sudeste"/>
    <s v="211B_PO07 - Vistoria para a Avaliação de Terras e Estudo de Mercado"/>
    <m/>
    <x v="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3"/>
    <s v="Rio de Janeiro"/>
    <s v="Sudeste"/>
    <s v="211B_PO07 - Vistoria para a Avaliação de Terras e Estudo de Mercado"/>
    <m/>
    <x v="6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3"/>
    <s v="Rio de Janeiro"/>
    <s v="Sudeste"/>
    <s v="211B_PO07 - Vistoria para a Avaliação de Terras e Estudo de Mercado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25"/>
    <s v="Mato Grosso  "/>
    <s v="NORTE"/>
    <s v="211B_PO07 - Vistoria para a Avaliação de Terras e Estudo de Mercado"/>
    <m/>
    <x v="6"/>
    <x v="0"/>
    <x v="1"/>
    <n v="0"/>
    <n v="0"/>
    <n v="1"/>
    <n v="367.68430000000001"/>
    <n v="0"/>
    <n v="0"/>
    <n v="1"/>
    <n v="901.03"/>
    <n v="0"/>
    <n v="0"/>
    <n v="1"/>
    <n v="3060"/>
    <n v="0"/>
    <n v="0"/>
    <n v="0"/>
    <n v="0"/>
    <s v="nulo"/>
    <s v="nulo"/>
    <s v="nulo"/>
    <s v="nulo"/>
    <s v="nulo"/>
    <s v="nulo"/>
    <m/>
    <m/>
    <m/>
    <m/>
    <m/>
    <m/>
  </r>
  <r>
    <x v="25"/>
    <s v="Mato Grosso  "/>
    <s v="NORTE"/>
    <s v="211B_PO07 - Vistoria para a Avaliação de Terras e Estudo de Mercado"/>
    <m/>
    <x v="6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25"/>
    <s v="Mato Grosso  "/>
    <s v="NORTE"/>
    <s v="211B_PO07 - Vistoria para a Avaliação de Terras e Estudo de Mercado"/>
    <m/>
    <x v="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5"/>
    <s v="Mato Grosso  "/>
    <s v="NORTE"/>
    <s v="211B_PO07 - Vistoria para a Avaliação de Terras e Estudo de Mercado"/>
    <m/>
    <x v="6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5"/>
    <s v="Mato Grosso  "/>
    <s v="NORTE"/>
    <s v="211B_PO07 - Vistoria para a Avaliação de Terras e Estudo de Mercado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2"/>
    <s v="Rio Grande do Norte"/>
    <s v="Nordeste"/>
    <s v="211B_PO07 - Vistoria para a Avaliação de Terras e Estudo de Mercado"/>
    <m/>
    <x v="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"/>
    <s v="Rio Grande do Norte"/>
    <s v="Nordeste"/>
    <s v="211B_PO07 - Vistoria para a Avaliação de Terras e Estudo de Mercado"/>
    <m/>
    <x v="6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"/>
    <s v="Rio Grande do Norte"/>
    <s v="Nordeste"/>
    <s v="211B_PO07 - Vistoria para a Avaliação de Terras e Estudo de Mercado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3"/>
    <s v="Maranhão"/>
    <s v="Nordeste"/>
    <s v="211B_PO07 - Vistoria para a Avaliação de Terras e Estudo de Mercado"/>
    <m/>
    <x v="6"/>
    <x v="0"/>
    <x v="1"/>
    <n v="0"/>
    <n v="0"/>
    <n v="0"/>
    <n v="0"/>
    <n v="0"/>
    <n v="0"/>
    <n v="2"/>
    <n v="15940"/>
    <n v="1"/>
    <n v="3311.0225999999998"/>
    <n v="1"/>
    <n v="6744.7902000000004"/>
    <n v="1"/>
    <n v="827.1952"/>
    <n v="0"/>
    <n v="0"/>
    <s v="nulo"/>
    <s v="nulo"/>
    <s v="nulo"/>
    <s v="nulo"/>
    <s v="nulo"/>
    <s v="nulo"/>
    <m/>
    <m/>
    <m/>
    <m/>
    <m/>
    <m/>
  </r>
  <r>
    <x v="13"/>
    <s v="Maranhão"/>
    <s v="Nordeste"/>
    <s v="211B_PO07 - Vistoria para a Avaliação de Terras e Estudo de Mercado"/>
    <m/>
    <x v="6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3"/>
    <s v="Maranhão"/>
    <s v="Nordeste"/>
    <s v="211B_PO07 - Vistoria para a Avaliação de Terras e Estudo de Mercado"/>
    <m/>
    <x v="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3"/>
    <s v="Maranhão"/>
    <s v="Nordeste"/>
    <s v="211B_PO07 - Vistoria para a Avaliação de Terras e Estudo de Mercado"/>
    <m/>
    <x v="6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3"/>
    <s v="Maranhão"/>
    <s v="Nordeste"/>
    <s v="211B_PO07 - Vistoria para a Avaliação de Terras e Estudo de Mercado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8"/>
    <s v="Distrito Federal"/>
    <s v="Centro-oeste"/>
    <s v="211B_PO07 - Vistoria para a Avaliação de Terras e Estudo de Mercado"/>
    <m/>
    <x v="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8"/>
    <s v="Distrito Federal"/>
    <s v="Centro-oeste"/>
    <s v="211B_PO07 - Vistoria para a Avaliação de Terras e Estudo de Mercado"/>
    <m/>
    <x v="6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8"/>
    <s v="Distrito Federal"/>
    <s v="Centro-oeste"/>
    <s v="211B_PO07 - Vistoria para a Avaliação de Terras e Estudo de Mercado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6"/>
    <s v="Espírito Santo"/>
    <s v="Sudeste"/>
    <s v="211B_PO07 - Vistoria para a Avaliação de Terras e Estudo de Mercado"/>
    <m/>
    <x v="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6"/>
    <s v="Espírito Santo"/>
    <s v="Sudeste"/>
    <s v="211B_PO07 - Vistoria para a Avaliação de Terras e Estudo de Mercado"/>
    <m/>
    <x v="6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6"/>
    <s v="Espírito Santo"/>
    <s v="Sudeste"/>
    <s v="211B_PO07 - Vistoria para a Avaliação de Terras e Estudo de Mercado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5"/>
    <s v="Santa Catarina"/>
    <s v="Sul"/>
    <s v="211B_PO07 - Vistoria para a Avaliação de Terras e Estudo de Mercado"/>
    <m/>
    <x v="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5"/>
    <s v="Santa Catarina"/>
    <s v="Sul"/>
    <s v="211B_PO07 - Vistoria para a Avaliação de Terras e Estudo de Mercado"/>
    <m/>
    <x v="6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5"/>
    <s v="Santa Catarina"/>
    <s v="Sul"/>
    <s v="211B_PO07 - Vistoria para a Avaliação de Terras e Estudo de Mercado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6"/>
    <s v="Mato Grosso do Sul"/>
    <s v="Sudeste"/>
    <s v="211B_PO07 - Vistoria para a Avaliação de Terras e Estudo de Mercado"/>
    <m/>
    <x v="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6"/>
    <s v="Mato Grosso do Sul"/>
    <s v="Sudeste"/>
    <s v="211B_PO07 - Vistoria para a Avaliação de Terras e Estudo de Mercado"/>
    <m/>
    <x v="6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6"/>
    <s v="Mato Grosso do Sul"/>
    <s v="Sudeste"/>
    <s v="211B_PO07 - Vistoria para a Avaliação de Terras e Estudo de Mercado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9"/>
    <s v="Alagoas"/>
    <s v="Nordeste"/>
    <s v="211B_PO07 - Vistoria para a Avaliação de Terras e Estudo de Mercado"/>
    <m/>
    <x v="6"/>
    <x v="0"/>
    <x v="1"/>
    <n v="20"/>
    <n v="5604.79"/>
    <n v="20"/>
    <n v="5604.79"/>
    <n v="1"/>
    <n v="704.14"/>
    <n v="1"/>
    <n v="704.14"/>
    <n v="3"/>
    <n v="672"/>
    <n v="27"/>
    <n v="10968.61"/>
    <n v="0"/>
    <n v="0"/>
    <n v="0"/>
    <n v="0"/>
    <s v="nulo"/>
    <s v="nulo"/>
    <s v="nulo"/>
    <s v="nulo"/>
    <s v="nulo"/>
    <s v="nulo"/>
    <m/>
    <m/>
    <m/>
    <m/>
    <m/>
    <m/>
  </r>
  <r>
    <x v="19"/>
    <s v="Alagoas"/>
    <s v="Nordeste"/>
    <s v="211B_PO07 - Vistoria para a Avaliação de Terras e Estudo de Mercado"/>
    <m/>
    <x v="6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9"/>
    <s v="Alagoas"/>
    <s v="Nordeste"/>
    <s v="211B_PO07 - Vistoria para a Avaliação de Terras e Estudo de Mercado"/>
    <m/>
    <x v="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9"/>
    <s v="Alagoas"/>
    <s v="Nordeste"/>
    <s v="211B_PO07 - Vistoria para a Avaliação de Terras e Estudo de Mercado"/>
    <m/>
    <x v="6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9"/>
    <s v="Alagoas"/>
    <s v="Nordeste"/>
    <s v="211B_PO07 - Vistoria para a Avaliação de Terras e Estudo de Mercado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1"/>
    <s v="Bahia"/>
    <s v="Nordeste"/>
    <s v="211B_PO07 - Vistoria para a Avaliação de Terras e Estudo de Mercado"/>
    <m/>
    <x v="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"/>
    <s v="Bahia"/>
    <s v="Nordeste"/>
    <s v="211B_PO07 - Vistoria para a Avaliação de Terras e Estudo de Mercado"/>
    <m/>
    <x v="6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1"/>
    <s v="Bahia"/>
    <s v="Nordeste"/>
    <s v="211B_PO07 - Vistoria para a Avaliação de Terras e Estudo de Mercado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26"/>
    <s v="Amapá"/>
    <s v="NORTE"/>
    <s v="211B_PO07 - Vistoria para a Avaliação de Terras e Estudo de Mercado"/>
    <m/>
    <x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6"/>
    <s v="Amapá"/>
    <s v="NORTE"/>
    <s v="211B_PO07 - Vistoria para a Avaliação de Terras e Estudo de Mercado"/>
    <m/>
    <x v="0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6"/>
    <s v="Amapá"/>
    <s v="NORTE"/>
    <s v="211B_PO07 - Vistoria para a Avaliação de Terras e Estudo de Mercado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26"/>
    <s v="Amapá"/>
    <s v="NORTE"/>
    <s v="211B_PO07 - Vistoria para a Avaliação de Terras e Estudo de Mercado"/>
    <m/>
    <x v="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6"/>
    <s v="Amapá"/>
    <s v="NORTE"/>
    <s v="211B_PO07 - Vistoria para a Avaliação de Terras e Estudo de Mercado"/>
    <m/>
    <x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6"/>
    <s v="Amapá"/>
    <s v="NORTE"/>
    <s v="211B_PO07 - Vistoria para a Avaliação de Terras e Estudo de Mercado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26"/>
    <s v="Amapá"/>
    <s v="NORTE"/>
    <s v="211B_PO07 - Vistoria para a Avaliação de Terras e Estudo de Mercado"/>
    <m/>
    <x v="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6"/>
    <s v="Amapá"/>
    <s v="NORTE"/>
    <s v="211B_PO07 - Vistoria para a Avaliação de Terras e Estudo de Mercado"/>
    <m/>
    <x v="1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6"/>
    <s v="Amapá"/>
    <s v="NORTE"/>
    <s v="211B_PO07 - Vistoria para a Avaliação de Terras e Estudo de Mercado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26"/>
    <s v="Amapá"/>
    <s v="NORTE"/>
    <s v="211B_PO07 - Vistoria para a Avaliação de Terras e Estudo de Mercado"/>
    <m/>
    <x v="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6"/>
    <s v="Amapá"/>
    <s v="NORTE"/>
    <s v="211B_PO07 - Vistoria para a Avaliação de Terras e Estudo de Mercado"/>
    <m/>
    <x v="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6"/>
    <s v="Amapá"/>
    <s v="NORTE"/>
    <s v="211B_PO07 - Vistoria para a Avaliação de Terras e Estudo de Mercado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26"/>
    <s v="Amapá"/>
    <s v="NORTE"/>
    <s v="211B_PO07 - Vistoria para a Avaliação de Terras e Estudo de Mercado"/>
    <m/>
    <x v="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6"/>
    <s v="Amapá"/>
    <s v="NORTE"/>
    <s v="211B_PO07 - Vistoria para a Avaliação de Terras e Estudo de Mercado"/>
    <m/>
    <x v="3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6"/>
    <s v="Amapá"/>
    <s v="NORTE"/>
    <s v="211B_PO07 - Vistoria para a Avaliação de Terras e Estudo de Mercado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26"/>
    <s v="Amapá"/>
    <s v="NORTE"/>
    <s v="211B_PO07 - Vistoria para a Avaliação de Terras e Estudo de Mercado"/>
    <m/>
    <x v="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6"/>
    <s v="Amapá"/>
    <s v="NORTE"/>
    <s v="211B_PO07 - Vistoria para a Avaliação de Terras e Estudo de Mercado"/>
    <m/>
    <x v="4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6"/>
    <s v="Amapá"/>
    <s v="NORTE"/>
    <s v="211B_PO07 - Vistoria para a Avaliação de Terras e Estudo de Mercado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27"/>
    <s v="Rondônia"/>
    <s v="NORTE"/>
    <s v="211B_PO07 - Vistoria para a Avaliação de Terras e Estudo de Mercado"/>
    <m/>
    <x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7"/>
    <s v="Rondônia"/>
    <s v="NORTE"/>
    <s v="211B_PO07 - Vistoria para a Avaliação de Terras e Estudo de Mercado"/>
    <m/>
    <x v="0"/>
    <x v="0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7"/>
    <s v="Rondônia"/>
    <s v="NORTE"/>
    <s v="211B_PO07 - Vistoria para a Avaliação de Terras e Estudo de Mercado"/>
    <m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27"/>
    <s v="Rondônia"/>
    <s v="NORTE"/>
    <s v="211B_PO07 - Vistoria para a Avaliação de Terras e Estudo de Mercado"/>
    <m/>
    <x v="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7"/>
    <s v="Rondônia"/>
    <s v="NORTE"/>
    <s v="211B_PO07 - Vistoria para a Avaliação de Terras e Estudo de Mercado"/>
    <m/>
    <x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7"/>
    <s v="Rondônia"/>
    <s v="NORTE"/>
    <s v="211B_PO07 - Vistoria para a Avaliação de Terras e Estudo de Mercado"/>
    <m/>
    <x v="0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27"/>
    <s v="Rondônia"/>
    <s v="NORTE"/>
    <s v="211B_PO07 - Vistoria para a Avaliação de Terras e Estudo de Mercado"/>
    <m/>
    <x v="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7"/>
    <s v="Rondônia"/>
    <s v="NORTE"/>
    <s v="211B_PO07 - Vistoria para a Avaliação de Terras e Estudo de Mercado"/>
    <m/>
    <x v="1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7"/>
    <s v="Rondônia"/>
    <s v="NORTE"/>
    <s v="211B_PO07 - Vistoria para a Avaliação de Terras e Estudo de Mercado"/>
    <m/>
    <x v="1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27"/>
    <s v="Rondônia"/>
    <s v="NORTE"/>
    <s v="211B_PO07 - Vistoria para a Avaliação de Terras e Estudo de Mercado"/>
    <m/>
    <x v="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7"/>
    <s v="Rondônia"/>
    <s v="NORTE"/>
    <s v="211B_PO07 - Vistoria para a Avaliação de Terras e Estudo de Mercado"/>
    <m/>
    <x v="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7"/>
    <s v="Rondônia"/>
    <s v="NORTE"/>
    <s v="211B_PO07 - Vistoria para a Avaliação de Terras e Estudo de Mercado"/>
    <m/>
    <x v="2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27"/>
    <s v="Rondônia"/>
    <s v="NORTE"/>
    <s v="211B_PO07 - Vistoria para a Avaliação de Terras e Estudo de Mercado"/>
    <m/>
    <x v="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7"/>
    <s v="Rondônia"/>
    <s v="NORTE"/>
    <s v="211B_PO07 - Vistoria para a Avaliação de Terras e Estudo de Mercado"/>
    <m/>
    <x v="3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7"/>
    <s v="Rondônia"/>
    <s v="NORTE"/>
    <s v="211B_PO07 - Vistoria para a Avaliação de Terras e Estudo de Mercado"/>
    <m/>
    <x v="3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27"/>
    <s v="Rondônia"/>
    <s v="NORTE"/>
    <s v="211B_PO07 - Vistoria para a Avaliação de Terras e Estudo de Mercado"/>
    <m/>
    <x v="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7"/>
    <s v="Rondônia"/>
    <s v="NORTE"/>
    <s v="211B_PO07 - Vistoria para a Avaliação de Terras e Estudo de Mercado"/>
    <m/>
    <x v="4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7"/>
    <s v="Rondônia"/>
    <s v="NORTE"/>
    <s v="211B_PO07 - Vistoria para a Avaliação de Terras e Estudo de Mercado"/>
    <m/>
    <x v="4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27"/>
    <s v="Rondônia"/>
    <s v="NORTE"/>
    <s v="211B_PO07 - Vistoria para a Avaliação de Terras e Estudo de Mercado"/>
    <m/>
    <x v="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7"/>
    <s v="Rondônia"/>
    <s v="NORTE"/>
    <s v="211B_PO07 - Vistoria para a Avaliação de Terras e Estudo de Mercado"/>
    <m/>
    <x v="5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7"/>
    <s v="Rondônia"/>
    <s v="NORTE"/>
    <s v="211B_PO07 - Vistoria para a Avaliação de Terras e Estudo de Mercado"/>
    <m/>
    <x v="5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x v="27"/>
    <s v="Rondônia"/>
    <s v="NORTE"/>
    <s v="211B_PO07 - Vistoria para a Avaliação de Terras e Estudo de Mercado"/>
    <m/>
    <x v="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7"/>
    <s v="Rondônia"/>
    <s v="NORTE"/>
    <s v="211B_PO07 - Vistoria para a Avaliação de Terras e Estudo de Mercado"/>
    <m/>
    <x v="6"/>
    <x v="1"/>
    <x v="1"/>
    <n v="0"/>
    <n v="0"/>
    <n v="0"/>
    <n v="0"/>
    <n v="0"/>
    <n v="0"/>
    <n v="0"/>
    <n v="0"/>
    <n v="0"/>
    <n v="0"/>
    <n v="0"/>
    <n v="0"/>
    <n v="0"/>
    <n v="0"/>
    <n v="0"/>
    <n v="0"/>
    <s v="nulo"/>
    <s v="nulo"/>
    <s v="nulo"/>
    <s v="nulo"/>
    <s v="nulo"/>
    <s v="nulo"/>
    <m/>
    <m/>
    <m/>
    <m/>
    <m/>
    <m/>
  </r>
  <r>
    <x v="27"/>
    <s v="Rondônia"/>
    <s v="NORTE"/>
    <s v="211B_PO07 - Vistoria para a Avaliação de Terras e Estudo de Mercado"/>
    <m/>
    <x v="6"/>
    <x v="1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9">
  <r>
    <x v="0"/>
    <s v="Pará"/>
    <s v="NORTE"/>
    <s v="210T_PO01 - Educação de Jovens e Adultos"/>
    <m/>
    <x v="0"/>
    <x v="0"/>
    <x v="0"/>
    <n v="0"/>
    <m/>
    <m/>
    <m/>
    <m/>
    <m/>
    <m/>
  </r>
  <r>
    <x v="0"/>
    <s v="Pará"/>
    <s v="NORTE"/>
    <s v="210T_PO01 - Educação de Jovens e Adultos"/>
    <m/>
    <x v="0"/>
    <x v="0"/>
    <x v="1"/>
    <n v="0"/>
    <m/>
    <m/>
    <m/>
    <m/>
    <m/>
    <m/>
  </r>
  <r>
    <x v="0"/>
    <s v="Pará"/>
    <s v="NORTE"/>
    <s v="210T_PO01 - Educação de Jovens e Adultos"/>
    <m/>
    <x v="0"/>
    <x v="0"/>
    <x v="2"/>
    <n v="0"/>
    <m/>
    <m/>
    <m/>
    <m/>
    <m/>
    <m/>
  </r>
  <r>
    <x v="0"/>
    <s v="Pará"/>
    <s v="NORTE"/>
    <s v="210T_PO01 - Educação de Jovens e Adultos"/>
    <m/>
    <x v="0"/>
    <x v="1"/>
    <x v="3"/>
    <n v="0"/>
    <m/>
    <m/>
    <m/>
    <m/>
    <m/>
    <m/>
  </r>
  <r>
    <x v="0"/>
    <s v="Pará"/>
    <s v="NORTE"/>
    <s v="210T_PO01 - Educação de Jovens e Adultos"/>
    <m/>
    <x v="0"/>
    <x v="1"/>
    <x v="1"/>
    <n v="0"/>
    <m/>
    <m/>
    <m/>
    <m/>
    <m/>
    <m/>
  </r>
  <r>
    <x v="0"/>
    <s v="Pará"/>
    <s v="NORTE"/>
    <s v="210T_PO01 - Educação de Jovens e Adultos"/>
    <m/>
    <x v="0"/>
    <x v="1"/>
    <x v="2"/>
    <n v="0"/>
    <m/>
    <m/>
    <m/>
    <m/>
    <m/>
    <m/>
  </r>
  <r>
    <x v="0"/>
    <s v="Pará"/>
    <s v="NORTE"/>
    <s v="210T_PO01 - Educação de Jovens e Adultos"/>
    <m/>
    <x v="1"/>
    <x v="0"/>
    <x v="0"/>
    <n v="0"/>
    <m/>
    <m/>
    <m/>
    <m/>
    <m/>
    <m/>
  </r>
  <r>
    <x v="0"/>
    <s v="Pará"/>
    <s v="NORTE"/>
    <s v="210T_PO01 - Educação de Jovens e Adultos"/>
    <m/>
    <x v="1"/>
    <x v="0"/>
    <x v="1"/>
    <n v="0"/>
    <m/>
    <m/>
    <m/>
    <m/>
    <m/>
    <m/>
  </r>
  <r>
    <x v="0"/>
    <s v="Pará"/>
    <s v="NORTE"/>
    <s v="210T_PO01 - Educação de Jovens e Adultos"/>
    <m/>
    <x v="1"/>
    <x v="0"/>
    <x v="2"/>
    <n v="0"/>
    <m/>
    <m/>
    <m/>
    <m/>
    <m/>
    <m/>
  </r>
  <r>
    <x v="0"/>
    <s v="Pará"/>
    <s v="NORTE"/>
    <s v="210T_PO01 - Educação de Jovens e Adultos"/>
    <m/>
    <x v="1"/>
    <x v="1"/>
    <x v="3"/>
    <n v="0"/>
    <m/>
    <m/>
    <m/>
    <m/>
    <m/>
    <m/>
  </r>
  <r>
    <x v="0"/>
    <s v="Pará"/>
    <s v="NORTE"/>
    <s v="210T_PO01 - Educação de Jovens e Adultos"/>
    <m/>
    <x v="1"/>
    <x v="1"/>
    <x v="1"/>
    <n v="0"/>
    <m/>
    <m/>
    <m/>
    <m/>
    <m/>
    <m/>
  </r>
  <r>
    <x v="0"/>
    <s v="Pará"/>
    <s v="NORTE"/>
    <s v="210T_PO01 - Educação de Jovens e Adultos"/>
    <m/>
    <x v="1"/>
    <x v="1"/>
    <x v="2"/>
    <n v="0"/>
    <m/>
    <m/>
    <m/>
    <m/>
    <m/>
    <m/>
  </r>
  <r>
    <x v="0"/>
    <s v="Pará"/>
    <s v="NORTE"/>
    <s v="210T_PO01 - Educação de Jovens e Adultos"/>
    <m/>
    <x v="2"/>
    <x v="0"/>
    <x v="0"/>
    <n v="0"/>
    <m/>
    <m/>
    <m/>
    <m/>
    <m/>
    <m/>
  </r>
  <r>
    <x v="0"/>
    <s v="Pará"/>
    <s v="NORTE"/>
    <s v="210T_PO01 - Educação de Jovens e Adultos"/>
    <m/>
    <x v="2"/>
    <x v="0"/>
    <x v="1"/>
    <n v="0"/>
    <m/>
    <m/>
    <m/>
    <m/>
    <m/>
    <m/>
  </r>
  <r>
    <x v="0"/>
    <s v="Pará"/>
    <s v="NORTE"/>
    <s v="210T_PO01 - Educação de Jovens e Adultos"/>
    <m/>
    <x v="2"/>
    <x v="0"/>
    <x v="2"/>
    <n v="0"/>
    <m/>
    <m/>
    <m/>
    <m/>
    <m/>
    <m/>
  </r>
  <r>
    <x v="0"/>
    <s v="Pará"/>
    <s v="NORTE"/>
    <s v="210T_PO01 - Educação de Jovens e Adultos"/>
    <m/>
    <x v="2"/>
    <x v="1"/>
    <x v="3"/>
    <n v="0"/>
    <m/>
    <m/>
    <m/>
    <m/>
    <m/>
    <m/>
  </r>
  <r>
    <x v="0"/>
    <s v="Pará"/>
    <s v="NORTE"/>
    <s v="210T_PO01 - Educação de Jovens e Adultos"/>
    <m/>
    <x v="2"/>
    <x v="1"/>
    <x v="1"/>
    <n v="0"/>
    <m/>
    <m/>
    <m/>
    <m/>
    <m/>
    <m/>
  </r>
  <r>
    <x v="0"/>
    <s v="Pará"/>
    <s v="NORTE"/>
    <s v="210T_PO01 - Educação de Jovens e Adultos"/>
    <m/>
    <x v="2"/>
    <x v="1"/>
    <x v="2"/>
    <n v="0"/>
    <m/>
    <m/>
    <m/>
    <m/>
    <m/>
    <m/>
  </r>
  <r>
    <x v="0"/>
    <s v="Pará"/>
    <s v="NORTE"/>
    <s v="210T_PO01 - Educação de Jovens e Adultos"/>
    <m/>
    <x v="3"/>
    <x v="0"/>
    <x v="0"/>
    <n v="0"/>
    <m/>
    <m/>
    <m/>
    <m/>
    <m/>
    <m/>
  </r>
  <r>
    <x v="0"/>
    <s v="Pará"/>
    <s v="NORTE"/>
    <s v="210T_PO01 - Educação de Jovens e Adultos"/>
    <m/>
    <x v="3"/>
    <x v="0"/>
    <x v="1"/>
    <n v="0"/>
    <m/>
    <m/>
    <m/>
    <m/>
    <m/>
    <m/>
  </r>
  <r>
    <x v="0"/>
    <s v="Pará"/>
    <s v="NORTE"/>
    <s v="210T_PO01 - Educação de Jovens e Adultos"/>
    <m/>
    <x v="3"/>
    <x v="0"/>
    <x v="2"/>
    <n v="0"/>
    <m/>
    <m/>
    <m/>
    <m/>
    <m/>
    <m/>
  </r>
  <r>
    <x v="0"/>
    <s v="Pará"/>
    <s v="NORTE"/>
    <s v="210T_PO01 - Educação de Jovens e Adultos"/>
    <m/>
    <x v="3"/>
    <x v="1"/>
    <x v="3"/>
    <n v="0"/>
    <m/>
    <m/>
    <m/>
    <m/>
    <m/>
    <m/>
  </r>
  <r>
    <x v="0"/>
    <s v="Pará"/>
    <s v="NORTE"/>
    <s v="210T_PO01 - Educação de Jovens e Adultos"/>
    <m/>
    <x v="3"/>
    <x v="1"/>
    <x v="1"/>
    <n v="0"/>
    <m/>
    <m/>
    <m/>
    <m/>
    <m/>
    <m/>
  </r>
  <r>
    <x v="0"/>
    <s v="Pará"/>
    <s v="NORTE"/>
    <s v="210T_PO01 - Educação de Jovens e Adultos"/>
    <m/>
    <x v="3"/>
    <x v="1"/>
    <x v="2"/>
    <n v="0"/>
    <m/>
    <m/>
    <m/>
    <m/>
    <m/>
    <m/>
  </r>
  <r>
    <x v="0"/>
    <s v="Pará"/>
    <s v="NORTE"/>
    <s v="210T_PO01 - Educação de Jovens e Adultos"/>
    <m/>
    <x v="4"/>
    <x v="0"/>
    <x v="0"/>
    <n v="0"/>
    <m/>
    <m/>
    <m/>
    <m/>
    <m/>
    <m/>
  </r>
  <r>
    <x v="0"/>
    <s v="Pará"/>
    <s v="NORTE"/>
    <s v="210T_PO01 - Educação de Jovens e Adultos"/>
    <m/>
    <x v="4"/>
    <x v="0"/>
    <x v="1"/>
    <n v="0"/>
    <m/>
    <m/>
    <m/>
    <m/>
    <m/>
    <m/>
  </r>
  <r>
    <x v="0"/>
    <s v="Pará"/>
    <s v="NORTE"/>
    <s v="210T_PO01 - Educação de Jovens e Adultos"/>
    <m/>
    <x v="4"/>
    <x v="0"/>
    <x v="2"/>
    <n v="0"/>
    <m/>
    <m/>
    <m/>
    <m/>
    <m/>
    <m/>
  </r>
  <r>
    <x v="0"/>
    <s v="Pará"/>
    <s v="NORTE"/>
    <s v="210T_PO01 - Educação de Jovens e Adultos"/>
    <m/>
    <x v="4"/>
    <x v="1"/>
    <x v="3"/>
    <n v="0"/>
    <m/>
    <m/>
    <m/>
    <m/>
    <m/>
    <m/>
  </r>
  <r>
    <x v="0"/>
    <s v="Pará"/>
    <s v="NORTE"/>
    <s v="210T_PO01 - Educação de Jovens e Adultos"/>
    <m/>
    <x v="4"/>
    <x v="1"/>
    <x v="1"/>
    <n v="0"/>
    <m/>
    <m/>
    <m/>
    <m/>
    <m/>
    <m/>
  </r>
  <r>
    <x v="0"/>
    <s v="Pará"/>
    <s v="NORTE"/>
    <s v="210T_PO01 - Educação de Jovens e Adultos"/>
    <m/>
    <x v="4"/>
    <x v="1"/>
    <x v="2"/>
    <n v="0"/>
    <m/>
    <m/>
    <m/>
    <m/>
    <m/>
    <m/>
  </r>
  <r>
    <x v="1"/>
    <s v="Bahia"/>
    <s v="Nordeste"/>
    <s v="210T_PO01 - Educação de Jovens e Adultos"/>
    <m/>
    <x v="0"/>
    <x v="0"/>
    <x v="0"/>
    <n v="0"/>
    <m/>
    <m/>
    <m/>
    <m/>
    <m/>
    <m/>
  </r>
  <r>
    <x v="1"/>
    <s v="Bahia"/>
    <s v="Nordeste"/>
    <s v="210T_PO01 - Educação de Jovens e Adultos"/>
    <m/>
    <x v="0"/>
    <x v="0"/>
    <x v="1"/>
    <n v="0"/>
    <m/>
    <m/>
    <m/>
    <m/>
    <m/>
    <m/>
  </r>
  <r>
    <x v="1"/>
    <s v="Bahia"/>
    <s v="Nordeste"/>
    <s v="210T_PO01 - Educação de Jovens e Adultos"/>
    <m/>
    <x v="0"/>
    <x v="0"/>
    <x v="2"/>
    <n v="0"/>
    <m/>
    <m/>
    <m/>
    <m/>
    <m/>
    <m/>
  </r>
  <r>
    <x v="1"/>
    <s v="Bahia"/>
    <s v="Nordeste"/>
    <s v="210T_PO01 - Educação de Jovens e Adultos"/>
    <m/>
    <x v="0"/>
    <x v="1"/>
    <x v="3"/>
    <n v="0"/>
    <m/>
    <m/>
    <m/>
    <m/>
    <m/>
    <m/>
  </r>
  <r>
    <x v="1"/>
    <s v="Bahia"/>
    <s v="Nordeste"/>
    <s v="210T_PO01 - Educação de Jovens e Adultos"/>
    <m/>
    <x v="0"/>
    <x v="1"/>
    <x v="1"/>
    <n v="0"/>
    <m/>
    <m/>
    <m/>
    <m/>
    <m/>
    <m/>
  </r>
  <r>
    <x v="1"/>
    <s v="Bahia"/>
    <s v="Nordeste"/>
    <s v="210T_PO01 - Educação de Jovens e Adultos"/>
    <m/>
    <x v="0"/>
    <x v="1"/>
    <x v="2"/>
    <n v="0"/>
    <m/>
    <m/>
    <m/>
    <m/>
    <m/>
    <m/>
  </r>
  <r>
    <x v="1"/>
    <s v="Bahia"/>
    <s v="Nordeste"/>
    <s v="210T_PO01 - Educação de Jovens e Adultos"/>
    <m/>
    <x v="1"/>
    <x v="1"/>
    <x v="3"/>
    <n v="0"/>
    <m/>
    <m/>
    <m/>
    <m/>
    <m/>
    <m/>
  </r>
  <r>
    <x v="1"/>
    <s v="Bahia"/>
    <s v="Nordeste"/>
    <s v="210T_PO01 - Educação de Jovens e Adultos"/>
    <m/>
    <x v="1"/>
    <x v="1"/>
    <x v="1"/>
    <n v="0"/>
    <m/>
    <m/>
    <m/>
    <m/>
    <m/>
    <m/>
  </r>
  <r>
    <x v="1"/>
    <s v="Bahia"/>
    <s v="Nordeste"/>
    <s v="210T_PO01 - Educação de Jovens e Adultos"/>
    <m/>
    <x v="1"/>
    <x v="1"/>
    <x v="2"/>
    <n v="0"/>
    <m/>
    <m/>
    <m/>
    <m/>
    <m/>
    <m/>
  </r>
  <r>
    <x v="1"/>
    <s v="Bahia"/>
    <s v="Nordeste"/>
    <s v="210T_PO01 - Educação de Jovens e Adultos"/>
    <m/>
    <x v="2"/>
    <x v="1"/>
    <x v="3"/>
    <n v="0"/>
    <m/>
    <m/>
    <m/>
    <m/>
    <m/>
    <m/>
  </r>
  <r>
    <x v="1"/>
    <s v="Bahia"/>
    <s v="Nordeste"/>
    <s v="210T_PO01 - Educação de Jovens e Adultos"/>
    <m/>
    <x v="2"/>
    <x v="1"/>
    <x v="1"/>
    <n v="0"/>
    <m/>
    <m/>
    <m/>
    <m/>
    <m/>
    <m/>
  </r>
  <r>
    <x v="1"/>
    <s v="Bahia"/>
    <s v="Nordeste"/>
    <s v="210T_PO01 - Educação de Jovens e Adultos"/>
    <m/>
    <x v="2"/>
    <x v="1"/>
    <x v="2"/>
    <n v="0"/>
    <m/>
    <m/>
    <m/>
    <m/>
    <m/>
    <m/>
  </r>
  <r>
    <x v="1"/>
    <s v="Bahia"/>
    <s v="Nordeste"/>
    <s v="210T_PO01 - Educação de Jovens e Adultos"/>
    <m/>
    <x v="3"/>
    <x v="1"/>
    <x v="3"/>
    <n v="0"/>
    <m/>
    <m/>
    <m/>
    <m/>
    <m/>
    <m/>
  </r>
  <r>
    <x v="1"/>
    <s v="Bahia"/>
    <s v="Nordeste"/>
    <s v="210T_PO01 - Educação de Jovens e Adultos"/>
    <m/>
    <x v="3"/>
    <x v="1"/>
    <x v="1"/>
    <n v="0"/>
    <m/>
    <m/>
    <m/>
    <m/>
    <m/>
    <m/>
  </r>
  <r>
    <x v="1"/>
    <s v="Bahia"/>
    <s v="Nordeste"/>
    <s v="210T_PO01 - Educação de Jovens e Adultos"/>
    <m/>
    <x v="3"/>
    <x v="1"/>
    <x v="2"/>
    <n v="0"/>
    <m/>
    <m/>
    <m/>
    <m/>
    <m/>
    <m/>
  </r>
  <r>
    <x v="2"/>
    <s v="Rio Grande do Norte"/>
    <s v="Nordeste"/>
    <s v="210T_PO01 - Educação de Jovens e Adultos"/>
    <m/>
    <x v="0"/>
    <x v="0"/>
    <x v="0"/>
    <n v="0"/>
    <m/>
    <m/>
    <m/>
    <m/>
    <m/>
    <m/>
  </r>
  <r>
    <x v="2"/>
    <s v="Rio Grande do Norte"/>
    <s v="Nordeste"/>
    <s v="210T_PO01 - Educação de Jovens e Adultos"/>
    <m/>
    <x v="0"/>
    <x v="0"/>
    <x v="1"/>
    <n v="0"/>
    <m/>
    <m/>
    <m/>
    <m/>
    <m/>
    <m/>
  </r>
  <r>
    <x v="2"/>
    <s v="Rio Grande do Norte"/>
    <s v="Nordeste"/>
    <s v="210T_PO01 - Educação de Jovens e Adultos"/>
    <m/>
    <x v="0"/>
    <x v="0"/>
    <x v="2"/>
    <n v="0"/>
    <m/>
    <m/>
    <m/>
    <m/>
    <m/>
    <m/>
  </r>
  <r>
    <x v="2"/>
    <s v="Rio Grande do Norte"/>
    <s v="Nordeste"/>
    <s v="210T_PO01 - Educação de Jovens e Adultos"/>
    <m/>
    <x v="0"/>
    <x v="1"/>
    <x v="3"/>
    <n v="0"/>
    <m/>
    <m/>
    <m/>
    <m/>
    <m/>
    <m/>
  </r>
  <r>
    <x v="2"/>
    <s v="Rio Grande do Norte"/>
    <s v="Nordeste"/>
    <s v="210T_PO01 - Educação de Jovens e Adultos"/>
    <m/>
    <x v="0"/>
    <x v="1"/>
    <x v="1"/>
    <n v="0"/>
    <m/>
    <m/>
    <m/>
    <m/>
    <m/>
    <m/>
  </r>
  <r>
    <x v="2"/>
    <s v="Rio Grande do Norte"/>
    <s v="Nordeste"/>
    <s v="210T_PO01 - Educação de Jovens e Adultos"/>
    <m/>
    <x v="0"/>
    <x v="1"/>
    <x v="2"/>
    <n v="0"/>
    <m/>
    <m/>
    <m/>
    <m/>
    <m/>
    <m/>
  </r>
  <r>
    <x v="2"/>
    <s v="Rio Grande do Norte"/>
    <s v="Nordeste"/>
    <s v="210T_PO01 - Educação de Jovens e Adultos"/>
    <m/>
    <x v="1"/>
    <x v="1"/>
    <x v="3"/>
    <n v="0"/>
    <m/>
    <m/>
    <m/>
    <m/>
    <m/>
    <m/>
  </r>
  <r>
    <x v="2"/>
    <s v="Rio Grande do Norte"/>
    <s v="Nordeste"/>
    <s v="210T_PO01 - Educação de Jovens e Adultos"/>
    <m/>
    <x v="1"/>
    <x v="1"/>
    <x v="1"/>
    <n v="0"/>
    <m/>
    <m/>
    <m/>
    <m/>
    <m/>
    <m/>
  </r>
  <r>
    <x v="2"/>
    <s v="Rio Grande do Norte"/>
    <s v="Nordeste"/>
    <s v="210T_PO01 - Educação de Jovens e Adultos"/>
    <m/>
    <x v="1"/>
    <x v="1"/>
    <x v="2"/>
    <n v="0"/>
    <m/>
    <m/>
    <m/>
    <m/>
    <m/>
    <m/>
  </r>
  <r>
    <x v="2"/>
    <s v="Rio Grande do Norte"/>
    <s v="Nordeste"/>
    <s v="210T_PO01 - Educação de Jovens e Adultos"/>
    <m/>
    <x v="2"/>
    <x v="1"/>
    <x v="3"/>
    <n v="0"/>
    <m/>
    <m/>
    <m/>
    <m/>
    <m/>
    <m/>
  </r>
  <r>
    <x v="2"/>
    <s v="Rio Grande do Norte"/>
    <s v="Nordeste"/>
    <s v="210T_PO01 - Educação de Jovens e Adultos"/>
    <m/>
    <x v="2"/>
    <x v="1"/>
    <x v="1"/>
    <n v="0"/>
    <m/>
    <m/>
    <m/>
    <m/>
    <m/>
    <m/>
  </r>
  <r>
    <x v="2"/>
    <s v="Rio Grande do Norte"/>
    <s v="Nordeste"/>
    <s v="210T_PO01 - Educação de Jovens e Adultos"/>
    <m/>
    <x v="2"/>
    <x v="1"/>
    <x v="2"/>
    <n v="0"/>
    <m/>
    <m/>
    <m/>
    <m/>
    <m/>
    <m/>
  </r>
  <r>
    <x v="2"/>
    <s v="Rio Grande do Norte"/>
    <s v="Nordeste"/>
    <s v="210T_PO01 - Educação de Jovens e Adultos"/>
    <m/>
    <x v="3"/>
    <x v="1"/>
    <x v="3"/>
    <n v="0"/>
    <m/>
    <m/>
    <m/>
    <m/>
    <m/>
    <m/>
  </r>
  <r>
    <x v="2"/>
    <s v="Rio Grande do Norte"/>
    <s v="Nordeste"/>
    <s v="210T_PO01 - Educação de Jovens e Adultos"/>
    <m/>
    <x v="3"/>
    <x v="1"/>
    <x v="1"/>
    <n v="0"/>
    <m/>
    <m/>
    <m/>
    <m/>
    <m/>
    <m/>
  </r>
  <r>
    <x v="2"/>
    <s v="Rio Grande do Norte"/>
    <s v="Nordeste"/>
    <s v="210T_PO01 - Educação de Jovens e Adultos"/>
    <m/>
    <x v="3"/>
    <x v="1"/>
    <x v="2"/>
    <n v="0"/>
    <m/>
    <m/>
    <m/>
    <m/>
    <m/>
    <m/>
  </r>
  <r>
    <x v="2"/>
    <s v="Rio Grande do Norte"/>
    <s v="Nordeste"/>
    <s v="210T_PO01 - Educação de Jovens e Adultos"/>
    <m/>
    <x v="4"/>
    <x v="1"/>
    <x v="3"/>
    <n v="0"/>
    <m/>
    <m/>
    <m/>
    <m/>
    <m/>
    <m/>
  </r>
  <r>
    <x v="2"/>
    <s v="Rio Grande do Norte"/>
    <s v="Nordeste"/>
    <s v="210T_PO01 - Educação de Jovens e Adultos"/>
    <m/>
    <x v="4"/>
    <x v="1"/>
    <x v="1"/>
    <n v="0"/>
    <m/>
    <m/>
    <m/>
    <m/>
    <m/>
    <m/>
  </r>
  <r>
    <x v="2"/>
    <s v="Rio Grande do Norte"/>
    <s v="Nordeste"/>
    <s v="210T_PO01 - Educação de Jovens e Adultos"/>
    <m/>
    <x v="4"/>
    <x v="1"/>
    <x v="2"/>
    <n v="0"/>
    <m/>
    <m/>
    <m/>
    <m/>
    <m/>
    <m/>
  </r>
  <r>
    <x v="3"/>
    <s v="Rio de Janeiro"/>
    <s v="Sudeste"/>
    <s v="210T_PO01 - Educação de Jovens e Adultos"/>
    <m/>
    <x v="0"/>
    <x v="0"/>
    <x v="0"/>
    <n v="0"/>
    <m/>
    <m/>
    <m/>
    <m/>
    <m/>
    <m/>
  </r>
  <r>
    <x v="3"/>
    <s v="Rio de Janeiro"/>
    <s v="Sudeste"/>
    <s v="210T_PO01 - Educação de Jovens e Adultos"/>
    <m/>
    <x v="0"/>
    <x v="0"/>
    <x v="1"/>
    <n v="0"/>
    <m/>
    <m/>
    <m/>
    <m/>
    <m/>
    <m/>
  </r>
  <r>
    <x v="3"/>
    <s v="Rio de Janeiro"/>
    <s v="Sudeste"/>
    <s v="210T_PO01 - Educação de Jovens e Adultos"/>
    <m/>
    <x v="0"/>
    <x v="0"/>
    <x v="2"/>
    <n v="0"/>
    <m/>
    <m/>
    <m/>
    <m/>
    <m/>
    <m/>
  </r>
  <r>
    <x v="3"/>
    <s v="Rio de Janeiro"/>
    <s v="Sudeste"/>
    <s v="210T_PO01 - Educação de Jovens e Adultos"/>
    <m/>
    <x v="0"/>
    <x v="1"/>
    <x v="3"/>
    <n v="0"/>
    <m/>
    <m/>
    <m/>
    <m/>
    <m/>
    <m/>
  </r>
  <r>
    <x v="3"/>
    <s v="Rio de Janeiro"/>
    <s v="Sudeste"/>
    <s v="210T_PO01 - Educação de Jovens e Adultos"/>
    <m/>
    <x v="0"/>
    <x v="1"/>
    <x v="1"/>
    <n v="0"/>
    <m/>
    <m/>
    <m/>
    <m/>
    <m/>
    <m/>
  </r>
  <r>
    <x v="3"/>
    <s v="Rio de Janeiro"/>
    <s v="Sudeste"/>
    <s v="210T_PO01 - Educação de Jovens e Adultos"/>
    <m/>
    <x v="0"/>
    <x v="1"/>
    <x v="2"/>
    <n v="0"/>
    <m/>
    <m/>
    <m/>
    <m/>
    <m/>
    <m/>
  </r>
  <r>
    <x v="3"/>
    <s v="Rio de Janeiro"/>
    <s v="Sudeste"/>
    <s v="210T_PO01 - Educação de Jovens e Adultos"/>
    <m/>
    <x v="1"/>
    <x v="1"/>
    <x v="3"/>
    <n v="0"/>
    <m/>
    <m/>
    <m/>
    <m/>
    <m/>
    <m/>
  </r>
  <r>
    <x v="3"/>
    <s v="Rio de Janeiro"/>
    <s v="Sudeste"/>
    <s v="210T_PO01 - Educação de Jovens e Adultos"/>
    <m/>
    <x v="1"/>
    <x v="1"/>
    <x v="1"/>
    <n v="0"/>
    <m/>
    <m/>
    <m/>
    <m/>
    <m/>
    <m/>
  </r>
  <r>
    <x v="3"/>
    <s v="Rio de Janeiro"/>
    <s v="Sudeste"/>
    <s v="210T_PO01 - Educação de Jovens e Adultos"/>
    <m/>
    <x v="1"/>
    <x v="1"/>
    <x v="2"/>
    <n v="0"/>
    <m/>
    <m/>
    <m/>
    <m/>
    <m/>
    <m/>
  </r>
  <r>
    <x v="3"/>
    <s v="Rio de Janeiro"/>
    <s v="Sudeste"/>
    <s v="210T_PO01 - Educação de Jovens e Adultos"/>
    <m/>
    <x v="2"/>
    <x v="1"/>
    <x v="3"/>
    <n v="0"/>
    <m/>
    <m/>
    <m/>
    <m/>
    <m/>
    <m/>
  </r>
  <r>
    <x v="3"/>
    <s v="Rio de Janeiro"/>
    <s v="Sudeste"/>
    <s v="210T_PO01 - Educação de Jovens e Adultos"/>
    <m/>
    <x v="2"/>
    <x v="1"/>
    <x v="1"/>
    <n v="0"/>
    <m/>
    <m/>
    <m/>
    <m/>
    <m/>
    <m/>
  </r>
  <r>
    <x v="3"/>
    <s v="Rio de Janeiro"/>
    <s v="Sudeste"/>
    <s v="210T_PO01 - Educação de Jovens e Adultos"/>
    <m/>
    <x v="2"/>
    <x v="1"/>
    <x v="2"/>
    <n v="0"/>
    <m/>
    <m/>
    <m/>
    <m/>
    <m/>
    <m/>
  </r>
  <r>
    <x v="3"/>
    <s v="Rio de Janeiro"/>
    <s v="Sudeste"/>
    <s v="210T_PO01 - Educação de Jovens e Adultos"/>
    <m/>
    <x v="3"/>
    <x v="1"/>
    <x v="3"/>
    <n v="0"/>
    <m/>
    <m/>
    <m/>
    <m/>
    <m/>
    <m/>
  </r>
  <r>
    <x v="3"/>
    <s v="Rio de Janeiro"/>
    <s v="Sudeste"/>
    <s v="210T_PO01 - Educação de Jovens e Adultos"/>
    <m/>
    <x v="3"/>
    <x v="1"/>
    <x v="1"/>
    <n v="0"/>
    <m/>
    <m/>
    <m/>
    <m/>
    <m/>
    <m/>
  </r>
  <r>
    <x v="3"/>
    <s v="Rio de Janeiro"/>
    <s v="Sudeste"/>
    <s v="210T_PO01 - Educação de Jovens e Adultos"/>
    <m/>
    <x v="3"/>
    <x v="1"/>
    <x v="2"/>
    <n v="0"/>
    <m/>
    <m/>
    <m/>
    <m/>
    <m/>
    <m/>
  </r>
  <r>
    <x v="3"/>
    <s v="Rio de Janeiro"/>
    <s v="Sudeste"/>
    <s v="210T_PO01 - Educação de Jovens e Adultos"/>
    <m/>
    <x v="4"/>
    <x v="1"/>
    <x v="3"/>
    <n v="0"/>
    <m/>
    <m/>
    <m/>
    <m/>
    <m/>
    <m/>
  </r>
  <r>
    <x v="3"/>
    <s v="Rio de Janeiro"/>
    <s v="Sudeste"/>
    <s v="210T_PO01 - Educação de Jovens e Adultos"/>
    <m/>
    <x v="4"/>
    <x v="1"/>
    <x v="1"/>
    <n v="0"/>
    <m/>
    <m/>
    <m/>
    <m/>
    <m/>
    <m/>
  </r>
  <r>
    <x v="3"/>
    <s v="Rio de Janeiro"/>
    <s v="Sudeste"/>
    <s v="210T_PO01 - Educação de Jovens e Adultos"/>
    <m/>
    <x v="4"/>
    <x v="1"/>
    <x v="2"/>
    <n v="0"/>
    <m/>
    <m/>
    <m/>
    <m/>
    <m/>
    <m/>
  </r>
  <r>
    <x v="4"/>
    <s v="Amazonas"/>
    <s v="NORTE"/>
    <s v="210T_PO01 - Educação de Jovens e Adultos"/>
    <m/>
    <x v="0"/>
    <x v="0"/>
    <x v="0"/>
    <n v="0"/>
    <m/>
    <m/>
    <m/>
    <m/>
    <m/>
    <m/>
  </r>
  <r>
    <x v="4"/>
    <s v="Amazonas"/>
    <s v="NORTE"/>
    <s v="210T_PO01 - Educação de Jovens e Adultos"/>
    <m/>
    <x v="0"/>
    <x v="0"/>
    <x v="1"/>
    <n v="0"/>
    <m/>
    <m/>
    <m/>
    <m/>
    <m/>
    <m/>
  </r>
  <r>
    <x v="4"/>
    <s v="Amazonas"/>
    <s v="NORTE"/>
    <s v="210T_PO01 - Educação de Jovens e Adultos"/>
    <m/>
    <x v="0"/>
    <x v="0"/>
    <x v="2"/>
    <n v="0"/>
    <m/>
    <m/>
    <m/>
    <m/>
    <m/>
    <m/>
  </r>
  <r>
    <x v="4"/>
    <s v="Amazonas"/>
    <s v="NORTE"/>
    <s v="210T_PO01 - Educação de Jovens e Adultos"/>
    <m/>
    <x v="0"/>
    <x v="1"/>
    <x v="3"/>
    <n v="0"/>
    <m/>
    <m/>
    <m/>
    <m/>
    <m/>
    <m/>
  </r>
  <r>
    <x v="4"/>
    <s v="Amazonas"/>
    <s v="NORTE"/>
    <s v="210T_PO01 - Educação de Jovens e Adultos"/>
    <m/>
    <x v="0"/>
    <x v="1"/>
    <x v="1"/>
    <n v="0"/>
    <m/>
    <m/>
    <m/>
    <m/>
    <m/>
    <m/>
  </r>
  <r>
    <x v="4"/>
    <s v="Amazonas"/>
    <s v="NORTE"/>
    <s v="210T_PO01 - Educação de Jovens e Adultos"/>
    <m/>
    <x v="0"/>
    <x v="1"/>
    <x v="2"/>
    <n v="0"/>
    <m/>
    <m/>
    <m/>
    <m/>
    <m/>
    <m/>
  </r>
  <r>
    <x v="4"/>
    <s v="Amazonas"/>
    <s v="NORTE"/>
    <s v="210T_PO01 - Educação de Jovens e Adultos"/>
    <m/>
    <x v="1"/>
    <x v="0"/>
    <x v="0"/>
    <n v="0"/>
    <m/>
    <m/>
    <m/>
    <m/>
    <m/>
    <m/>
  </r>
  <r>
    <x v="4"/>
    <s v="Amazonas"/>
    <s v="NORTE"/>
    <s v="210T_PO01 - Educação de Jovens e Adultos"/>
    <m/>
    <x v="1"/>
    <x v="0"/>
    <x v="1"/>
    <n v="0"/>
    <m/>
    <m/>
    <m/>
    <m/>
    <m/>
    <m/>
  </r>
  <r>
    <x v="4"/>
    <s v="Amazonas"/>
    <s v="NORTE"/>
    <s v="210T_PO01 - Educação de Jovens e Adultos"/>
    <m/>
    <x v="1"/>
    <x v="0"/>
    <x v="2"/>
    <n v="0"/>
    <m/>
    <m/>
    <m/>
    <m/>
    <m/>
    <m/>
  </r>
  <r>
    <x v="4"/>
    <s v="Amazonas"/>
    <s v="NORTE"/>
    <s v="210T_PO01 - Educação de Jovens e Adultos"/>
    <m/>
    <x v="1"/>
    <x v="1"/>
    <x v="3"/>
    <n v="0"/>
    <m/>
    <m/>
    <m/>
    <m/>
    <m/>
    <m/>
  </r>
  <r>
    <x v="4"/>
    <s v="Amazonas"/>
    <s v="NORTE"/>
    <s v="210T_PO01 - Educação de Jovens e Adultos"/>
    <m/>
    <x v="1"/>
    <x v="1"/>
    <x v="1"/>
    <n v="0"/>
    <m/>
    <m/>
    <m/>
    <m/>
    <m/>
    <m/>
  </r>
  <r>
    <x v="4"/>
    <s v="Amazonas"/>
    <s v="NORTE"/>
    <s v="210T_PO01 - Educação de Jovens e Adultos"/>
    <m/>
    <x v="1"/>
    <x v="1"/>
    <x v="2"/>
    <n v="0"/>
    <m/>
    <m/>
    <m/>
    <m/>
    <m/>
    <m/>
  </r>
  <r>
    <x v="4"/>
    <s v="Amazonas"/>
    <s v="NORTE"/>
    <s v="210T_PO01 - Educação de Jovens e Adultos"/>
    <m/>
    <x v="2"/>
    <x v="0"/>
    <x v="0"/>
    <n v="0"/>
    <m/>
    <m/>
    <m/>
    <m/>
    <m/>
    <m/>
  </r>
  <r>
    <x v="4"/>
    <s v="Amazonas"/>
    <s v="NORTE"/>
    <s v="210T_PO01 - Educação de Jovens e Adultos"/>
    <m/>
    <x v="2"/>
    <x v="0"/>
    <x v="1"/>
    <n v="0"/>
    <m/>
    <m/>
    <m/>
    <m/>
    <m/>
    <m/>
  </r>
  <r>
    <x v="4"/>
    <s v="Amazonas"/>
    <s v="NORTE"/>
    <s v="210T_PO01 - Educação de Jovens e Adultos"/>
    <m/>
    <x v="2"/>
    <x v="0"/>
    <x v="2"/>
    <n v="0"/>
    <m/>
    <m/>
    <m/>
    <m/>
    <m/>
    <m/>
  </r>
  <r>
    <x v="4"/>
    <s v="Amazonas"/>
    <s v="NORTE"/>
    <s v="210T_PO01 - Educação de Jovens e Adultos"/>
    <m/>
    <x v="2"/>
    <x v="1"/>
    <x v="3"/>
    <n v="0"/>
    <m/>
    <m/>
    <m/>
    <m/>
    <m/>
    <m/>
  </r>
  <r>
    <x v="4"/>
    <s v="Amazonas"/>
    <s v="NORTE"/>
    <s v="210T_PO01 - Educação de Jovens e Adultos"/>
    <m/>
    <x v="2"/>
    <x v="1"/>
    <x v="1"/>
    <n v="0"/>
    <m/>
    <m/>
    <m/>
    <m/>
    <m/>
    <m/>
  </r>
  <r>
    <x v="4"/>
    <s v="Amazonas"/>
    <s v="NORTE"/>
    <s v="210T_PO01 - Educação de Jovens e Adultos"/>
    <m/>
    <x v="2"/>
    <x v="1"/>
    <x v="2"/>
    <n v="0"/>
    <m/>
    <m/>
    <m/>
    <m/>
    <m/>
    <m/>
  </r>
  <r>
    <x v="4"/>
    <s v="Amazonas"/>
    <s v="NORTE"/>
    <s v="210T_PO01 - Educação de Jovens e Adultos"/>
    <m/>
    <x v="3"/>
    <x v="0"/>
    <x v="0"/>
    <n v="0"/>
    <m/>
    <m/>
    <m/>
    <m/>
    <m/>
    <m/>
  </r>
  <r>
    <x v="4"/>
    <s v="Amazonas"/>
    <s v="NORTE"/>
    <s v="210T_PO01 - Educação de Jovens e Adultos"/>
    <m/>
    <x v="3"/>
    <x v="0"/>
    <x v="1"/>
    <n v="0"/>
    <m/>
    <m/>
    <m/>
    <m/>
    <m/>
    <m/>
  </r>
  <r>
    <x v="4"/>
    <s v="Amazonas"/>
    <s v="NORTE"/>
    <s v="210T_PO01 - Educação de Jovens e Adultos"/>
    <m/>
    <x v="3"/>
    <x v="0"/>
    <x v="2"/>
    <n v="0"/>
    <m/>
    <m/>
    <m/>
    <m/>
    <m/>
    <m/>
  </r>
  <r>
    <x v="4"/>
    <s v="Amazonas"/>
    <s v="NORTE"/>
    <s v="210T_PO01 - Educação de Jovens e Adultos"/>
    <m/>
    <x v="3"/>
    <x v="1"/>
    <x v="3"/>
    <n v="0"/>
    <m/>
    <m/>
    <m/>
    <m/>
    <m/>
    <m/>
  </r>
  <r>
    <x v="4"/>
    <s v="Amazonas"/>
    <s v="NORTE"/>
    <s v="210T_PO01 - Educação de Jovens e Adultos"/>
    <m/>
    <x v="3"/>
    <x v="1"/>
    <x v="1"/>
    <n v="0"/>
    <m/>
    <m/>
    <m/>
    <m/>
    <m/>
    <m/>
  </r>
  <r>
    <x v="4"/>
    <s v="Amazonas"/>
    <s v="NORTE"/>
    <s v="210T_PO01 - Educação de Jovens e Adultos"/>
    <m/>
    <x v="3"/>
    <x v="1"/>
    <x v="2"/>
    <n v="0"/>
    <m/>
    <m/>
    <m/>
    <m/>
    <m/>
    <m/>
  </r>
  <r>
    <x v="4"/>
    <s v="Amazonas"/>
    <s v="NORTE"/>
    <s v="210T_PO01 - Educação de Jovens e Adultos"/>
    <m/>
    <x v="4"/>
    <x v="0"/>
    <x v="0"/>
    <n v="0"/>
    <m/>
    <m/>
    <m/>
    <m/>
    <m/>
    <m/>
  </r>
  <r>
    <x v="4"/>
    <s v="Amazonas"/>
    <s v="NORTE"/>
    <s v="210T_PO01 - Educação de Jovens e Adultos"/>
    <m/>
    <x v="4"/>
    <x v="0"/>
    <x v="1"/>
    <n v="0"/>
    <m/>
    <m/>
    <m/>
    <m/>
    <m/>
    <m/>
  </r>
  <r>
    <x v="4"/>
    <s v="Amazonas"/>
    <s v="NORTE"/>
    <s v="210T_PO01 - Educação de Jovens e Adultos"/>
    <m/>
    <x v="4"/>
    <x v="0"/>
    <x v="2"/>
    <n v="0"/>
    <m/>
    <m/>
    <m/>
    <m/>
    <m/>
    <m/>
  </r>
  <r>
    <x v="4"/>
    <s v="Amazonas"/>
    <s v="NORTE"/>
    <s v="210T_PO01 - Educação de Jovens e Adultos"/>
    <m/>
    <x v="4"/>
    <x v="1"/>
    <x v="3"/>
    <n v="0"/>
    <m/>
    <m/>
    <m/>
    <m/>
    <m/>
    <m/>
  </r>
  <r>
    <x v="4"/>
    <s v="Amazonas"/>
    <s v="NORTE"/>
    <s v="210T_PO01 - Educação de Jovens e Adultos"/>
    <m/>
    <x v="4"/>
    <x v="1"/>
    <x v="1"/>
    <n v="0"/>
    <m/>
    <m/>
    <m/>
    <m/>
    <m/>
    <m/>
  </r>
  <r>
    <x v="4"/>
    <s v="Amazonas"/>
    <s v="NORTE"/>
    <s v="210T_PO01 - Educação de Jovens e Adultos"/>
    <m/>
    <x v="4"/>
    <x v="1"/>
    <x v="2"/>
    <n v="0"/>
    <m/>
    <m/>
    <m/>
    <m/>
    <m/>
    <m/>
  </r>
  <r>
    <x v="5"/>
    <s v="Santa Catarina"/>
    <s v="Sul"/>
    <s v="210T_PO01 - Educação de Jovens e Adultos"/>
    <m/>
    <x v="0"/>
    <x v="0"/>
    <x v="0"/>
    <n v="0"/>
    <m/>
    <m/>
    <m/>
    <m/>
    <m/>
    <m/>
  </r>
  <r>
    <x v="5"/>
    <s v="Santa Catarina"/>
    <s v="Sul"/>
    <s v="210T_PO01 - Educação de Jovens e Adultos"/>
    <m/>
    <x v="0"/>
    <x v="0"/>
    <x v="1"/>
    <n v="0"/>
    <m/>
    <m/>
    <m/>
    <m/>
    <m/>
    <m/>
  </r>
  <r>
    <x v="5"/>
    <s v="Santa Catarina"/>
    <s v="Sul"/>
    <s v="210T_PO01 - Educação de Jovens e Adultos"/>
    <m/>
    <x v="0"/>
    <x v="0"/>
    <x v="2"/>
    <n v="0"/>
    <m/>
    <m/>
    <m/>
    <m/>
    <m/>
    <m/>
  </r>
  <r>
    <x v="5"/>
    <s v="Santa Catarina"/>
    <s v="Sul"/>
    <s v="210T_PO01 - Educação de Jovens e Adultos"/>
    <m/>
    <x v="0"/>
    <x v="1"/>
    <x v="3"/>
    <n v="0"/>
    <m/>
    <m/>
    <m/>
    <m/>
    <m/>
    <m/>
  </r>
  <r>
    <x v="5"/>
    <s v="Santa Catarina"/>
    <s v="Sul"/>
    <s v="210T_PO01 - Educação de Jovens e Adultos"/>
    <m/>
    <x v="0"/>
    <x v="1"/>
    <x v="1"/>
    <n v="0"/>
    <m/>
    <m/>
    <m/>
    <m/>
    <m/>
    <m/>
  </r>
  <r>
    <x v="5"/>
    <s v="Santa Catarina"/>
    <s v="Sul"/>
    <s v="210T_PO01 - Educação de Jovens e Adultos"/>
    <m/>
    <x v="0"/>
    <x v="1"/>
    <x v="2"/>
    <n v="0"/>
    <m/>
    <m/>
    <m/>
    <m/>
    <m/>
    <m/>
  </r>
  <r>
    <x v="5"/>
    <s v="Santa Catarina"/>
    <s v="Sul"/>
    <s v="210T_PO01 - Educação de Jovens e Adultos"/>
    <m/>
    <x v="1"/>
    <x v="1"/>
    <x v="3"/>
    <n v="0"/>
    <m/>
    <m/>
    <m/>
    <m/>
    <m/>
    <m/>
  </r>
  <r>
    <x v="5"/>
    <s v="Santa Catarina"/>
    <s v="Sul"/>
    <s v="210T_PO01 - Educação de Jovens e Adultos"/>
    <m/>
    <x v="1"/>
    <x v="1"/>
    <x v="1"/>
    <n v="0"/>
    <m/>
    <m/>
    <m/>
    <m/>
    <m/>
    <m/>
  </r>
  <r>
    <x v="5"/>
    <s v="Santa Catarina"/>
    <s v="Sul"/>
    <s v="210T_PO01 - Educação de Jovens e Adultos"/>
    <m/>
    <x v="1"/>
    <x v="1"/>
    <x v="2"/>
    <n v="0"/>
    <m/>
    <m/>
    <m/>
    <m/>
    <m/>
    <m/>
  </r>
  <r>
    <x v="5"/>
    <s v="Santa Catarina"/>
    <s v="Sul"/>
    <s v="210T_PO01 - Educação de Jovens e Adultos"/>
    <m/>
    <x v="2"/>
    <x v="1"/>
    <x v="3"/>
    <n v="0"/>
    <m/>
    <m/>
    <m/>
    <m/>
    <m/>
    <m/>
  </r>
  <r>
    <x v="5"/>
    <s v="Santa Catarina"/>
    <s v="Sul"/>
    <s v="210T_PO01 - Educação de Jovens e Adultos"/>
    <m/>
    <x v="2"/>
    <x v="1"/>
    <x v="1"/>
    <n v="0"/>
    <m/>
    <m/>
    <m/>
    <m/>
    <m/>
    <m/>
  </r>
  <r>
    <x v="5"/>
    <s v="Santa Catarina"/>
    <s v="Sul"/>
    <s v="210T_PO01 - Educação de Jovens e Adultos"/>
    <m/>
    <x v="2"/>
    <x v="1"/>
    <x v="2"/>
    <n v="0"/>
    <m/>
    <m/>
    <m/>
    <m/>
    <m/>
    <m/>
  </r>
  <r>
    <x v="5"/>
    <s v="Santa Catarina"/>
    <s v="Sul"/>
    <s v="210T_PO01 - Educação de Jovens e Adultos"/>
    <m/>
    <x v="3"/>
    <x v="1"/>
    <x v="3"/>
    <n v="0"/>
    <m/>
    <m/>
    <m/>
    <m/>
    <m/>
    <m/>
  </r>
  <r>
    <x v="5"/>
    <s v="Santa Catarina"/>
    <s v="Sul"/>
    <s v="210T_PO01 - Educação de Jovens e Adultos"/>
    <m/>
    <x v="3"/>
    <x v="1"/>
    <x v="1"/>
    <n v="0"/>
    <m/>
    <m/>
    <m/>
    <m/>
    <m/>
    <m/>
  </r>
  <r>
    <x v="5"/>
    <s v="Santa Catarina"/>
    <s v="Sul"/>
    <s v="210T_PO01 - Educação de Jovens e Adultos"/>
    <m/>
    <x v="3"/>
    <x v="1"/>
    <x v="2"/>
    <n v="0"/>
    <m/>
    <m/>
    <m/>
    <m/>
    <m/>
    <m/>
  </r>
  <r>
    <x v="5"/>
    <s v="Santa Catarina"/>
    <s v="Sul"/>
    <s v="210T_PO01 - Educação de Jovens e Adultos"/>
    <m/>
    <x v="4"/>
    <x v="1"/>
    <x v="3"/>
    <n v="0"/>
    <m/>
    <m/>
    <m/>
    <m/>
    <m/>
    <m/>
  </r>
  <r>
    <x v="5"/>
    <s v="Santa Catarina"/>
    <s v="Sul"/>
    <s v="210T_PO01 - Educação de Jovens e Adultos"/>
    <m/>
    <x v="4"/>
    <x v="1"/>
    <x v="1"/>
    <n v="0"/>
    <m/>
    <m/>
    <m/>
    <m/>
    <m/>
    <m/>
  </r>
  <r>
    <x v="5"/>
    <s v="Santa Catarina"/>
    <s v="Sul"/>
    <s v="210T_PO01 - Educação de Jovens e Adultos"/>
    <m/>
    <x v="4"/>
    <x v="1"/>
    <x v="2"/>
    <n v="0"/>
    <m/>
    <m/>
    <m/>
    <m/>
    <m/>
    <m/>
  </r>
  <r>
    <x v="6"/>
    <s v="Espírito Santo"/>
    <s v="Sudeste"/>
    <s v="210T_PO01 - Educação de Jovens e Adultos"/>
    <m/>
    <x v="0"/>
    <x v="0"/>
    <x v="0"/>
    <n v="0"/>
    <m/>
    <m/>
    <m/>
    <m/>
    <m/>
    <m/>
  </r>
  <r>
    <x v="6"/>
    <s v="Espírito Santo"/>
    <s v="Sudeste"/>
    <s v="210T_PO01 - Educação de Jovens e Adultos"/>
    <m/>
    <x v="0"/>
    <x v="0"/>
    <x v="1"/>
    <n v="0"/>
    <m/>
    <m/>
    <m/>
    <m/>
    <m/>
    <m/>
  </r>
  <r>
    <x v="6"/>
    <s v="Espírito Santo"/>
    <s v="Sudeste"/>
    <s v="210T_PO01 - Educação de Jovens e Adultos"/>
    <m/>
    <x v="0"/>
    <x v="0"/>
    <x v="2"/>
    <n v="0"/>
    <m/>
    <m/>
    <m/>
    <m/>
    <m/>
    <m/>
  </r>
  <r>
    <x v="6"/>
    <s v="Espírito Santo"/>
    <s v="Sudeste"/>
    <s v="210T_PO01 - Educação de Jovens e Adultos"/>
    <m/>
    <x v="0"/>
    <x v="1"/>
    <x v="3"/>
    <n v="0"/>
    <m/>
    <m/>
    <m/>
    <m/>
    <m/>
    <m/>
  </r>
  <r>
    <x v="6"/>
    <s v="Espírito Santo"/>
    <s v="Sudeste"/>
    <s v="210T_PO01 - Educação de Jovens e Adultos"/>
    <m/>
    <x v="0"/>
    <x v="1"/>
    <x v="1"/>
    <n v="0"/>
    <m/>
    <m/>
    <m/>
    <m/>
    <m/>
    <m/>
  </r>
  <r>
    <x v="6"/>
    <s v="Espírito Santo"/>
    <s v="Sudeste"/>
    <s v="210T_PO01 - Educação de Jovens e Adultos"/>
    <m/>
    <x v="0"/>
    <x v="1"/>
    <x v="2"/>
    <n v="0"/>
    <m/>
    <m/>
    <m/>
    <m/>
    <m/>
    <m/>
  </r>
  <r>
    <x v="6"/>
    <s v="Espírito Santo"/>
    <s v="Sudeste"/>
    <s v="210T_PO01 - Educação de Jovens e Adultos"/>
    <m/>
    <x v="1"/>
    <x v="1"/>
    <x v="3"/>
    <n v="0"/>
    <m/>
    <m/>
    <m/>
    <m/>
    <m/>
    <m/>
  </r>
  <r>
    <x v="6"/>
    <s v="Espírito Santo"/>
    <s v="Sudeste"/>
    <s v="210T_PO01 - Educação de Jovens e Adultos"/>
    <m/>
    <x v="1"/>
    <x v="1"/>
    <x v="1"/>
    <n v="0"/>
    <m/>
    <m/>
    <m/>
    <m/>
    <m/>
    <m/>
  </r>
  <r>
    <x v="6"/>
    <s v="Espírito Santo"/>
    <s v="Sudeste"/>
    <s v="210T_PO01 - Educação de Jovens e Adultos"/>
    <m/>
    <x v="1"/>
    <x v="1"/>
    <x v="2"/>
    <n v="0"/>
    <m/>
    <m/>
    <m/>
    <m/>
    <m/>
    <m/>
  </r>
  <r>
    <x v="6"/>
    <s v="Espírito Santo"/>
    <s v="Sudeste"/>
    <s v="210T_PO01 - Educação de Jovens e Adultos"/>
    <m/>
    <x v="2"/>
    <x v="1"/>
    <x v="3"/>
    <n v="0"/>
    <m/>
    <m/>
    <m/>
    <m/>
    <m/>
    <m/>
  </r>
  <r>
    <x v="6"/>
    <s v="Espírito Santo"/>
    <s v="Sudeste"/>
    <s v="210T_PO01 - Educação de Jovens e Adultos"/>
    <m/>
    <x v="2"/>
    <x v="1"/>
    <x v="1"/>
    <n v="0"/>
    <m/>
    <m/>
    <m/>
    <m/>
    <m/>
    <m/>
  </r>
  <r>
    <x v="6"/>
    <s v="Espírito Santo"/>
    <s v="Sudeste"/>
    <s v="210T_PO01 - Educação de Jovens e Adultos"/>
    <m/>
    <x v="2"/>
    <x v="1"/>
    <x v="2"/>
    <n v="0"/>
    <m/>
    <m/>
    <m/>
    <m/>
    <m/>
    <m/>
  </r>
  <r>
    <x v="6"/>
    <s v="Espírito Santo"/>
    <s v="Sudeste"/>
    <s v="210T_PO01 - Educação de Jovens e Adultos"/>
    <m/>
    <x v="3"/>
    <x v="1"/>
    <x v="3"/>
    <n v="0"/>
    <m/>
    <m/>
    <m/>
    <m/>
    <m/>
    <m/>
  </r>
  <r>
    <x v="6"/>
    <s v="Espírito Santo"/>
    <s v="Sudeste"/>
    <s v="210T_PO01 - Educação de Jovens e Adultos"/>
    <m/>
    <x v="3"/>
    <x v="1"/>
    <x v="1"/>
    <n v="0"/>
    <m/>
    <m/>
    <m/>
    <m/>
    <m/>
    <m/>
  </r>
  <r>
    <x v="6"/>
    <s v="Espírito Santo"/>
    <s v="Sudeste"/>
    <s v="210T_PO01 - Educação de Jovens e Adultos"/>
    <m/>
    <x v="3"/>
    <x v="1"/>
    <x v="2"/>
    <n v="0"/>
    <m/>
    <m/>
    <m/>
    <m/>
    <m/>
    <m/>
  </r>
  <r>
    <x v="6"/>
    <s v="Espírito Santo"/>
    <s v="Sudeste"/>
    <s v="210T_PO01 - Educação de Jovens e Adultos"/>
    <m/>
    <x v="4"/>
    <x v="1"/>
    <x v="3"/>
    <n v="0"/>
    <m/>
    <m/>
    <m/>
    <m/>
    <m/>
    <m/>
  </r>
  <r>
    <x v="6"/>
    <s v="Espírito Santo"/>
    <s v="Sudeste"/>
    <s v="210T_PO01 - Educação de Jovens e Adultos"/>
    <m/>
    <x v="4"/>
    <x v="1"/>
    <x v="1"/>
    <n v="0"/>
    <m/>
    <m/>
    <m/>
    <m/>
    <m/>
    <m/>
  </r>
  <r>
    <x v="6"/>
    <s v="Espírito Santo"/>
    <s v="Sudeste"/>
    <s v="210T_PO01 - Educação de Jovens e Adultos"/>
    <m/>
    <x v="4"/>
    <x v="1"/>
    <x v="2"/>
    <n v="0"/>
    <m/>
    <m/>
    <m/>
    <m/>
    <m/>
    <m/>
  </r>
  <r>
    <x v="7"/>
    <s v="Minas Gerais"/>
    <s v="Sudeste"/>
    <s v="210T_PO01 - Educação de Jovens e Adultos"/>
    <m/>
    <x v="0"/>
    <x v="0"/>
    <x v="0"/>
    <n v="0"/>
    <m/>
    <m/>
    <m/>
    <m/>
    <m/>
    <m/>
  </r>
  <r>
    <x v="7"/>
    <s v="Minas Gerais"/>
    <s v="Sudeste"/>
    <s v="210T_PO01 - Educação de Jovens e Adultos"/>
    <m/>
    <x v="0"/>
    <x v="0"/>
    <x v="1"/>
    <n v="0"/>
    <m/>
    <m/>
    <m/>
    <m/>
    <m/>
    <m/>
  </r>
  <r>
    <x v="7"/>
    <s v="Minas Gerais"/>
    <s v="Sudeste"/>
    <s v="210T_PO01 - Educação de Jovens e Adultos"/>
    <m/>
    <x v="0"/>
    <x v="0"/>
    <x v="2"/>
    <n v="0"/>
    <m/>
    <m/>
    <m/>
    <m/>
    <m/>
    <m/>
  </r>
  <r>
    <x v="7"/>
    <s v="Minas Gerais"/>
    <s v="Sudeste"/>
    <s v="210T_PO01 - Educação de Jovens e Adultos"/>
    <m/>
    <x v="0"/>
    <x v="1"/>
    <x v="3"/>
    <n v="0"/>
    <m/>
    <m/>
    <m/>
    <m/>
    <m/>
    <m/>
  </r>
  <r>
    <x v="7"/>
    <s v="Minas Gerais"/>
    <s v="Sudeste"/>
    <s v="210T_PO01 - Educação de Jovens e Adultos"/>
    <m/>
    <x v="0"/>
    <x v="1"/>
    <x v="1"/>
    <n v="0"/>
    <m/>
    <m/>
    <m/>
    <m/>
    <m/>
    <m/>
  </r>
  <r>
    <x v="7"/>
    <s v="Minas Gerais"/>
    <s v="Sudeste"/>
    <s v="210T_PO01 - Educação de Jovens e Adultos"/>
    <m/>
    <x v="0"/>
    <x v="1"/>
    <x v="2"/>
    <n v="0"/>
    <m/>
    <m/>
    <m/>
    <m/>
    <m/>
    <m/>
  </r>
  <r>
    <x v="7"/>
    <s v="Minas Gerais"/>
    <s v="Sudeste"/>
    <s v="210T_PO01 - Educação de Jovens e Adultos"/>
    <m/>
    <x v="1"/>
    <x v="1"/>
    <x v="3"/>
    <n v="0"/>
    <m/>
    <m/>
    <m/>
    <m/>
    <m/>
    <m/>
  </r>
  <r>
    <x v="7"/>
    <s v="Minas Gerais"/>
    <s v="Sudeste"/>
    <s v="210T_PO01 - Educação de Jovens e Adultos"/>
    <m/>
    <x v="1"/>
    <x v="1"/>
    <x v="1"/>
    <n v="0"/>
    <m/>
    <m/>
    <m/>
    <m/>
    <m/>
    <m/>
  </r>
  <r>
    <x v="7"/>
    <s v="Minas Gerais"/>
    <s v="Sudeste"/>
    <s v="210T_PO01 - Educação de Jovens e Adultos"/>
    <m/>
    <x v="1"/>
    <x v="1"/>
    <x v="2"/>
    <n v="0"/>
    <m/>
    <m/>
    <m/>
    <m/>
    <m/>
    <m/>
  </r>
  <r>
    <x v="7"/>
    <s v="Minas Gerais"/>
    <s v="Sudeste"/>
    <s v="210T_PO01 - Educação de Jovens e Adultos"/>
    <m/>
    <x v="2"/>
    <x v="1"/>
    <x v="3"/>
    <n v="0"/>
    <m/>
    <m/>
    <m/>
    <m/>
    <m/>
    <m/>
  </r>
  <r>
    <x v="7"/>
    <s v="Minas Gerais"/>
    <s v="Sudeste"/>
    <s v="210T_PO01 - Educação de Jovens e Adultos"/>
    <m/>
    <x v="2"/>
    <x v="1"/>
    <x v="1"/>
    <n v="0"/>
    <m/>
    <m/>
    <m/>
    <m/>
    <m/>
    <m/>
  </r>
  <r>
    <x v="7"/>
    <s v="Minas Gerais"/>
    <s v="Sudeste"/>
    <s v="210T_PO01 - Educação de Jovens e Adultos"/>
    <m/>
    <x v="2"/>
    <x v="1"/>
    <x v="2"/>
    <n v="0"/>
    <m/>
    <m/>
    <m/>
    <m/>
    <m/>
    <m/>
  </r>
  <r>
    <x v="7"/>
    <s v="Minas Gerais"/>
    <s v="Sudeste"/>
    <s v="210T_PO01 - Educação de Jovens e Adultos"/>
    <m/>
    <x v="3"/>
    <x v="1"/>
    <x v="3"/>
    <n v="0"/>
    <m/>
    <m/>
    <m/>
    <m/>
    <m/>
    <m/>
  </r>
  <r>
    <x v="7"/>
    <s v="Minas Gerais"/>
    <s v="Sudeste"/>
    <s v="210T_PO01 - Educação de Jovens e Adultos"/>
    <m/>
    <x v="3"/>
    <x v="1"/>
    <x v="1"/>
    <n v="0"/>
    <m/>
    <m/>
    <m/>
    <m/>
    <m/>
    <m/>
  </r>
  <r>
    <x v="7"/>
    <s v="Minas Gerais"/>
    <s v="Sudeste"/>
    <s v="210T_PO01 - Educação de Jovens e Adultos"/>
    <m/>
    <x v="3"/>
    <x v="1"/>
    <x v="2"/>
    <n v="0"/>
    <m/>
    <m/>
    <m/>
    <m/>
    <m/>
    <m/>
  </r>
  <r>
    <x v="7"/>
    <s v="Minas Gerais"/>
    <s v="Sudeste"/>
    <s v="210T_PO01 - Educação de Jovens e Adultos"/>
    <m/>
    <x v="4"/>
    <x v="1"/>
    <x v="3"/>
    <n v="0"/>
    <m/>
    <m/>
    <m/>
    <m/>
    <m/>
    <m/>
  </r>
  <r>
    <x v="7"/>
    <s v="Minas Gerais"/>
    <s v="Sudeste"/>
    <s v="210T_PO01 - Educação de Jovens e Adultos"/>
    <m/>
    <x v="4"/>
    <x v="1"/>
    <x v="1"/>
    <n v="0"/>
    <m/>
    <m/>
    <m/>
    <m/>
    <m/>
    <m/>
  </r>
  <r>
    <x v="7"/>
    <s v="Minas Gerais"/>
    <s v="Sudeste"/>
    <s v="210T_PO01 - Educação de Jovens e Adultos"/>
    <m/>
    <x v="4"/>
    <x v="1"/>
    <x v="2"/>
    <n v="0"/>
    <m/>
    <m/>
    <m/>
    <m/>
    <m/>
    <m/>
  </r>
  <r>
    <x v="8"/>
    <s v="Sergipe"/>
    <s v="Nordeste"/>
    <s v="210T_PO01 - Educação de Jovens e Adultos"/>
    <m/>
    <x v="0"/>
    <x v="0"/>
    <x v="0"/>
    <n v="0"/>
    <m/>
    <m/>
    <m/>
    <m/>
    <m/>
    <m/>
  </r>
  <r>
    <x v="8"/>
    <s v="Sergipe"/>
    <s v="Nordeste"/>
    <s v="210T_PO01 - Educação de Jovens e Adultos"/>
    <m/>
    <x v="0"/>
    <x v="0"/>
    <x v="1"/>
    <n v="0"/>
    <m/>
    <m/>
    <m/>
    <m/>
    <m/>
    <m/>
  </r>
  <r>
    <x v="8"/>
    <s v="Sergipe"/>
    <s v="Nordeste"/>
    <s v="210T_PO01 - Educação de Jovens e Adultos"/>
    <m/>
    <x v="0"/>
    <x v="0"/>
    <x v="2"/>
    <n v="0"/>
    <m/>
    <m/>
    <m/>
    <m/>
    <m/>
    <m/>
  </r>
  <r>
    <x v="8"/>
    <s v="Sergipe"/>
    <s v="Nordeste"/>
    <s v="210T_PO01 - Educação de Jovens e Adultos"/>
    <m/>
    <x v="0"/>
    <x v="1"/>
    <x v="3"/>
    <n v="0"/>
    <m/>
    <m/>
    <m/>
    <m/>
    <m/>
    <m/>
  </r>
  <r>
    <x v="8"/>
    <s v="Sergipe"/>
    <s v="Nordeste"/>
    <s v="210T_PO01 - Educação de Jovens e Adultos"/>
    <m/>
    <x v="0"/>
    <x v="1"/>
    <x v="1"/>
    <n v="0"/>
    <m/>
    <m/>
    <m/>
    <m/>
    <m/>
    <m/>
  </r>
  <r>
    <x v="8"/>
    <s v="Sergipe"/>
    <s v="Nordeste"/>
    <s v="210T_PO01 - Educação de Jovens e Adultos"/>
    <m/>
    <x v="0"/>
    <x v="1"/>
    <x v="2"/>
    <n v="0"/>
    <m/>
    <m/>
    <m/>
    <m/>
    <m/>
    <m/>
  </r>
  <r>
    <x v="8"/>
    <s v="Sergipe"/>
    <s v="Nordeste"/>
    <s v="210T_PO01 - Educação de Jovens e Adultos"/>
    <m/>
    <x v="1"/>
    <x v="0"/>
    <x v="0"/>
    <n v="0"/>
    <m/>
    <m/>
    <m/>
    <m/>
    <m/>
    <m/>
  </r>
  <r>
    <x v="8"/>
    <s v="Sergipe"/>
    <s v="Nordeste"/>
    <s v="210T_PO01 - Educação de Jovens e Adultos"/>
    <m/>
    <x v="1"/>
    <x v="0"/>
    <x v="1"/>
    <n v="0"/>
    <m/>
    <m/>
    <m/>
    <m/>
    <m/>
    <m/>
  </r>
  <r>
    <x v="8"/>
    <s v="Sergipe"/>
    <s v="Nordeste"/>
    <s v="210T_PO01 - Educação de Jovens e Adultos"/>
    <m/>
    <x v="1"/>
    <x v="0"/>
    <x v="2"/>
    <n v="0"/>
    <m/>
    <m/>
    <m/>
    <m/>
    <m/>
    <m/>
  </r>
  <r>
    <x v="8"/>
    <s v="Sergipe"/>
    <s v="Nordeste"/>
    <s v="210T_PO01 - Educação de Jovens e Adultos"/>
    <m/>
    <x v="1"/>
    <x v="1"/>
    <x v="3"/>
    <n v="0"/>
    <m/>
    <m/>
    <m/>
    <m/>
    <m/>
    <m/>
  </r>
  <r>
    <x v="8"/>
    <s v="Sergipe"/>
    <s v="Nordeste"/>
    <s v="210T_PO01 - Educação de Jovens e Adultos"/>
    <m/>
    <x v="1"/>
    <x v="1"/>
    <x v="1"/>
    <n v="0"/>
    <m/>
    <m/>
    <m/>
    <m/>
    <m/>
    <m/>
  </r>
  <r>
    <x v="8"/>
    <s v="Sergipe"/>
    <s v="Nordeste"/>
    <s v="210T_PO01 - Educação de Jovens e Adultos"/>
    <m/>
    <x v="1"/>
    <x v="1"/>
    <x v="2"/>
    <n v="0"/>
    <m/>
    <m/>
    <m/>
    <m/>
    <m/>
    <m/>
  </r>
  <r>
    <x v="8"/>
    <s v="Sergipe"/>
    <s v="Nordeste"/>
    <s v="210T_PO01 - Educação de Jovens e Adultos"/>
    <m/>
    <x v="2"/>
    <x v="0"/>
    <x v="0"/>
    <n v="0"/>
    <m/>
    <m/>
    <m/>
    <m/>
    <m/>
    <m/>
  </r>
  <r>
    <x v="8"/>
    <s v="Sergipe"/>
    <s v="Nordeste"/>
    <s v="210T_PO01 - Educação de Jovens e Adultos"/>
    <m/>
    <x v="2"/>
    <x v="0"/>
    <x v="1"/>
    <n v="0"/>
    <m/>
    <m/>
    <m/>
    <m/>
    <m/>
    <m/>
  </r>
  <r>
    <x v="8"/>
    <s v="Sergipe"/>
    <s v="Nordeste"/>
    <s v="210T_PO01 - Educação de Jovens e Adultos"/>
    <m/>
    <x v="2"/>
    <x v="0"/>
    <x v="2"/>
    <n v="0"/>
    <m/>
    <m/>
    <m/>
    <m/>
    <m/>
    <m/>
  </r>
  <r>
    <x v="8"/>
    <s v="Sergipe"/>
    <s v="Nordeste"/>
    <s v="210T_PO01 - Educação de Jovens e Adultos"/>
    <m/>
    <x v="2"/>
    <x v="1"/>
    <x v="3"/>
    <n v="0"/>
    <m/>
    <m/>
    <m/>
    <m/>
    <m/>
    <m/>
  </r>
  <r>
    <x v="8"/>
    <s v="Sergipe"/>
    <s v="Nordeste"/>
    <s v="210T_PO01 - Educação de Jovens e Adultos"/>
    <m/>
    <x v="2"/>
    <x v="1"/>
    <x v="1"/>
    <n v="0"/>
    <m/>
    <m/>
    <m/>
    <m/>
    <m/>
    <m/>
  </r>
  <r>
    <x v="8"/>
    <s v="Sergipe"/>
    <s v="Nordeste"/>
    <s v="210T_PO01 - Educação de Jovens e Adultos"/>
    <m/>
    <x v="2"/>
    <x v="1"/>
    <x v="2"/>
    <n v="0"/>
    <m/>
    <m/>
    <m/>
    <m/>
    <m/>
    <m/>
  </r>
  <r>
    <x v="8"/>
    <s v="Sergipe"/>
    <s v="Nordeste"/>
    <s v="210T_PO01 - Educação de Jovens e Adultos"/>
    <m/>
    <x v="3"/>
    <x v="0"/>
    <x v="0"/>
    <n v="0"/>
    <m/>
    <m/>
    <m/>
    <m/>
    <m/>
    <m/>
  </r>
  <r>
    <x v="8"/>
    <s v="Sergipe"/>
    <s v="Nordeste"/>
    <s v="210T_PO01 - Educação de Jovens e Adultos"/>
    <m/>
    <x v="3"/>
    <x v="0"/>
    <x v="1"/>
    <n v="0"/>
    <m/>
    <m/>
    <m/>
    <m/>
    <m/>
    <m/>
  </r>
  <r>
    <x v="8"/>
    <s v="Sergipe"/>
    <s v="Nordeste"/>
    <s v="210T_PO01 - Educação de Jovens e Adultos"/>
    <m/>
    <x v="3"/>
    <x v="0"/>
    <x v="2"/>
    <n v="0"/>
    <m/>
    <m/>
    <m/>
    <m/>
    <m/>
    <m/>
  </r>
  <r>
    <x v="8"/>
    <s v="Sergipe"/>
    <s v="Nordeste"/>
    <s v="210T_PO01 - Educação de Jovens e Adultos"/>
    <m/>
    <x v="3"/>
    <x v="1"/>
    <x v="3"/>
    <n v="0"/>
    <m/>
    <m/>
    <m/>
    <m/>
    <m/>
    <m/>
  </r>
  <r>
    <x v="8"/>
    <s v="Sergipe"/>
    <s v="Nordeste"/>
    <s v="210T_PO01 - Educação de Jovens e Adultos"/>
    <m/>
    <x v="3"/>
    <x v="1"/>
    <x v="1"/>
    <n v="0"/>
    <m/>
    <m/>
    <m/>
    <m/>
    <m/>
    <m/>
  </r>
  <r>
    <x v="8"/>
    <s v="Sergipe"/>
    <s v="Nordeste"/>
    <s v="210T_PO01 - Educação de Jovens e Adultos"/>
    <m/>
    <x v="3"/>
    <x v="1"/>
    <x v="2"/>
    <n v="0"/>
    <m/>
    <m/>
    <m/>
    <m/>
    <m/>
    <m/>
  </r>
  <r>
    <x v="8"/>
    <s v="Sergipe"/>
    <s v="Nordeste"/>
    <s v="210T_PO01 - Educação de Jovens e Adultos"/>
    <m/>
    <x v="4"/>
    <x v="0"/>
    <x v="0"/>
    <n v="0"/>
    <m/>
    <m/>
    <m/>
    <m/>
    <m/>
    <m/>
  </r>
  <r>
    <x v="8"/>
    <s v="Sergipe"/>
    <s v="Nordeste"/>
    <s v="210T_PO01 - Educação de Jovens e Adultos"/>
    <m/>
    <x v="4"/>
    <x v="0"/>
    <x v="1"/>
    <n v="0"/>
    <m/>
    <m/>
    <m/>
    <m/>
    <m/>
    <m/>
  </r>
  <r>
    <x v="8"/>
    <s v="Sergipe"/>
    <s v="Nordeste"/>
    <s v="210T_PO01 - Educação de Jovens e Adultos"/>
    <m/>
    <x v="4"/>
    <x v="0"/>
    <x v="2"/>
    <n v="0"/>
    <m/>
    <m/>
    <m/>
    <m/>
    <m/>
    <m/>
  </r>
  <r>
    <x v="8"/>
    <s v="Sergipe"/>
    <s v="Nordeste"/>
    <s v="210T_PO01 - Educação de Jovens e Adultos"/>
    <m/>
    <x v="4"/>
    <x v="1"/>
    <x v="3"/>
    <n v="0"/>
    <m/>
    <m/>
    <m/>
    <m/>
    <m/>
    <m/>
  </r>
  <r>
    <x v="8"/>
    <s v="Sergipe"/>
    <s v="Nordeste"/>
    <s v="210T_PO01 - Educação de Jovens e Adultos"/>
    <m/>
    <x v="4"/>
    <x v="1"/>
    <x v="1"/>
    <n v="0"/>
    <m/>
    <m/>
    <m/>
    <m/>
    <m/>
    <m/>
  </r>
  <r>
    <x v="8"/>
    <s v="Sergipe"/>
    <s v="Nordeste"/>
    <s v="210T_PO01 - Educação de Jovens e Adultos"/>
    <m/>
    <x v="4"/>
    <x v="1"/>
    <x v="2"/>
    <n v="0"/>
    <m/>
    <m/>
    <m/>
    <m/>
    <m/>
    <m/>
  </r>
  <r>
    <x v="9"/>
    <s v="Goias"/>
    <s v="Centro-oeste"/>
    <s v="210T_PO01 - Educação de Jovens e Adultos"/>
    <m/>
    <x v="0"/>
    <x v="0"/>
    <x v="0"/>
    <n v="0"/>
    <m/>
    <m/>
    <m/>
    <m/>
    <m/>
    <m/>
  </r>
  <r>
    <x v="9"/>
    <s v="Goias"/>
    <s v="Centro-oeste"/>
    <s v="210T_PO01 - Educação de Jovens e Adultos"/>
    <m/>
    <x v="0"/>
    <x v="0"/>
    <x v="1"/>
    <n v="0"/>
    <m/>
    <m/>
    <m/>
    <m/>
    <m/>
    <m/>
  </r>
  <r>
    <x v="9"/>
    <s v="Goias"/>
    <s v="Centro-oeste"/>
    <s v="210T_PO01 - Educação de Jovens e Adultos"/>
    <m/>
    <x v="0"/>
    <x v="0"/>
    <x v="2"/>
    <n v="0"/>
    <m/>
    <m/>
    <m/>
    <m/>
    <m/>
    <m/>
  </r>
  <r>
    <x v="9"/>
    <s v="Goias"/>
    <s v="Centro-oeste"/>
    <s v="210T_PO01 - Educação de Jovens e Adultos"/>
    <m/>
    <x v="0"/>
    <x v="1"/>
    <x v="3"/>
    <n v="0"/>
    <m/>
    <m/>
    <m/>
    <m/>
    <m/>
    <m/>
  </r>
  <r>
    <x v="9"/>
    <s v="Goias"/>
    <s v="Centro-oeste"/>
    <s v="210T_PO01 - Educação de Jovens e Adultos"/>
    <m/>
    <x v="0"/>
    <x v="1"/>
    <x v="1"/>
    <n v="0"/>
    <m/>
    <m/>
    <m/>
    <m/>
    <m/>
    <m/>
  </r>
  <r>
    <x v="9"/>
    <s v="Goias"/>
    <s v="Centro-oeste"/>
    <s v="210T_PO01 - Educação de Jovens e Adultos"/>
    <m/>
    <x v="0"/>
    <x v="1"/>
    <x v="2"/>
    <n v="0"/>
    <m/>
    <m/>
    <m/>
    <m/>
    <m/>
    <m/>
  </r>
  <r>
    <x v="9"/>
    <s v="Goias"/>
    <s v="Centro-oeste"/>
    <s v="210T_PO01 - Educação de Jovens e Adultos"/>
    <m/>
    <x v="1"/>
    <x v="0"/>
    <x v="0"/>
    <n v="0"/>
    <m/>
    <m/>
    <m/>
    <m/>
    <m/>
    <m/>
  </r>
  <r>
    <x v="9"/>
    <s v="Goias"/>
    <s v="Centro-oeste"/>
    <s v="210T_PO01 - Educação de Jovens e Adultos"/>
    <m/>
    <x v="1"/>
    <x v="0"/>
    <x v="1"/>
    <n v="0"/>
    <m/>
    <m/>
    <m/>
    <m/>
    <m/>
    <m/>
  </r>
  <r>
    <x v="9"/>
    <s v="Goias"/>
    <s v="Centro-oeste"/>
    <s v="210T_PO01 - Educação de Jovens e Adultos"/>
    <m/>
    <x v="1"/>
    <x v="0"/>
    <x v="2"/>
    <n v="0"/>
    <m/>
    <m/>
    <m/>
    <m/>
    <m/>
    <m/>
  </r>
  <r>
    <x v="9"/>
    <s v="Goias"/>
    <s v="Centro-oeste"/>
    <s v="210T_PO01 - Educação de Jovens e Adultos"/>
    <m/>
    <x v="1"/>
    <x v="1"/>
    <x v="3"/>
    <n v="0"/>
    <m/>
    <m/>
    <m/>
    <m/>
    <m/>
    <m/>
  </r>
  <r>
    <x v="9"/>
    <s v="Goias"/>
    <s v="Centro-oeste"/>
    <s v="210T_PO01 - Educação de Jovens e Adultos"/>
    <m/>
    <x v="1"/>
    <x v="1"/>
    <x v="1"/>
    <n v="0"/>
    <m/>
    <m/>
    <m/>
    <m/>
    <m/>
    <m/>
  </r>
  <r>
    <x v="9"/>
    <s v="Goias"/>
    <s v="Centro-oeste"/>
    <s v="210T_PO01 - Educação de Jovens e Adultos"/>
    <m/>
    <x v="1"/>
    <x v="1"/>
    <x v="2"/>
    <n v="0"/>
    <m/>
    <m/>
    <m/>
    <m/>
    <m/>
    <m/>
  </r>
  <r>
    <x v="9"/>
    <s v="Goias"/>
    <s v="Centro-oeste"/>
    <s v="210T_PO01 - Educação de Jovens e Adultos"/>
    <m/>
    <x v="2"/>
    <x v="0"/>
    <x v="0"/>
    <n v="0"/>
    <m/>
    <m/>
    <m/>
    <m/>
    <m/>
    <m/>
  </r>
  <r>
    <x v="9"/>
    <s v="Goias"/>
    <s v="Centro-oeste"/>
    <s v="210T_PO01 - Educação de Jovens e Adultos"/>
    <m/>
    <x v="2"/>
    <x v="0"/>
    <x v="1"/>
    <n v="0"/>
    <m/>
    <m/>
    <m/>
    <m/>
    <m/>
    <m/>
  </r>
  <r>
    <x v="9"/>
    <s v="Goias"/>
    <s v="Centro-oeste"/>
    <s v="210T_PO01 - Educação de Jovens e Adultos"/>
    <m/>
    <x v="2"/>
    <x v="0"/>
    <x v="2"/>
    <n v="0"/>
    <m/>
    <m/>
    <m/>
    <m/>
    <m/>
    <m/>
  </r>
  <r>
    <x v="9"/>
    <s v="Goias"/>
    <s v="Centro-oeste"/>
    <s v="210T_PO01 - Educação de Jovens e Adultos"/>
    <m/>
    <x v="2"/>
    <x v="1"/>
    <x v="3"/>
    <n v="0"/>
    <m/>
    <m/>
    <m/>
    <m/>
    <m/>
    <m/>
  </r>
  <r>
    <x v="9"/>
    <s v="Goias"/>
    <s v="Centro-oeste"/>
    <s v="210T_PO01 - Educação de Jovens e Adultos"/>
    <m/>
    <x v="2"/>
    <x v="1"/>
    <x v="1"/>
    <n v="0"/>
    <m/>
    <m/>
    <m/>
    <m/>
    <m/>
    <m/>
  </r>
  <r>
    <x v="9"/>
    <s v="Goias"/>
    <s v="Centro-oeste"/>
    <s v="210T_PO01 - Educação de Jovens e Adultos"/>
    <m/>
    <x v="2"/>
    <x v="1"/>
    <x v="2"/>
    <n v="0"/>
    <m/>
    <m/>
    <m/>
    <m/>
    <m/>
    <m/>
  </r>
  <r>
    <x v="9"/>
    <s v="Goias"/>
    <s v="Centro-oeste"/>
    <s v="210T_PO01 - Educação de Jovens e Adultos"/>
    <m/>
    <x v="3"/>
    <x v="0"/>
    <x v="0"/>
    <n v="0"/>
    <m/>
    <m/>
    <m/>
    <m/>
    <m/>
    <m/>
  </r>
  <r>
    <x v="9"/>
    <s v="Goias"/>
    <s v="Centro-oeste"/>
    <s v="210T_PO01 - Educação de Jovens e Adultos"/>
    <m/>
    <x v="3"/>
    <x v="0"/>
    <x v="1"/>
    <n v="0"/>
    <m/>
    <m/>
    <m/>
    <m/>
    <m/>
    <m/>
  </r>
  <r>
    <x v="9"/>
    <s v="Goias"/>
    <s v="Centro-oeste"/>
    <s v="210T_PO01 - Educação de Jovens e Adultos"/>
    <m/>
    <x v="3"/>
    <x v="0"/>
    <x v="2"/>
    <n v="0"/>
    <m/>
    <m/>
    <m/>
    <m/>
    <m/>
    <m/>
  </r>
  <r>
    <x v="9"/>
    <s v="Goias"/>
    <s v="Centro-oeste"/>
    <s v="210T_PO01 - Educação de Jovens e Adultos"/>
    <m/>
    <x v="3"/>
    <x v="1"/>
    <x v="3"/>
    <n v="0"/>
    <m/>
    <m/>
    <m/>
    <m/>
    <m/>
    <m/>
  </r>
  <r>
    <x v="9"/>
    <s v="Goias"/>
    <s v="Centro-oeste"/>
    <s v="210T_PO01 - Educação de Jovens e Adultos"/>
    <m/>
    <x v="3"/>
    <x v="1"/>
    <x v="1"/>
    <n v="0"/>
    <m/>
    <m/>
    <m/>
    <m/>
    <m/>
    <m/>
  </r>
  <r>
    <x v="9"/>
    <s v="Goias"/>
    <s v="Centro-oeste"/>
    <s v="210T_PO01 - Educação de Jovens e Adultos"/>
    <m/>
    <x v="3"/>
    <x v="1"/>
    <x v="2"/>
    <n v="0"/>
    <m/>
    <m/>
    <m/>
    <m/>
    <m/>
    <m/>
  </r>
  <r>
    <x v="9"/>
    <s v="Goias"/>
    <s v="Centro-oeste"/>
    <s v="210T_PO01 - Educação de Jovens e Adultos"/>
    <m/>
    <x v="4"/>
    <x v="0"/>
    <x v="0"/>
    <n v="0"/>
    <m/>
    <m/>
    <m/>
    <m/>
    <m/>
    <m/>
  </r>
  <r>
    <x v="9"/>
    <s v="Goias"/>
    <s v="Centro-oeste"/>
    <s v="210T_PO01 - Educação de Jovens e Adultos"/>
    <m/>
    <x v="4"/>
    <x v="0"/>
    <x v="1"/>
    <n v="0"/>
    <m/>
    <m/>
    <m/>
    <m/>
    <m/>
    <m/>
  </r>
  <r>
    <x v="9"/>
    <s v="Goias"/>
    <s v="Centro-oeste"/>
    <s v="210T_PO01 - Educação de Jovens e Adultos"/>
    <m/>
    <x v="4"/>
    <x v="0"/>
    <x v="2"/>
    <n v="0"/>
    <m/>
    <m/>
    <m/>
    <m/>
    <m/>
    <m/>
  </r>
  <r>
    <x v="9"/>
    <s v="Goias"/>
    <s v="Centro-oeste"/>
    <s v="210T_PO01 - Educação de Jovens e Adultos"/>
    <m/>
    <x v="4"/>
    <x v="1"/>
    <x v="3"/>
    <n v="0"/>
    <m/>
    <m/>
    <m/>
    <m/>
    <m/>
    <m/>
  </r>
  <r>
    <x v="9"/>
    <s v="Goias"/>
    <s v="Centro-oeste"/>
    <s v="210T_PO01 - Educação de Jovens e Adultos"/>
    <m/>
    <x v="4"/>
    <x v="1"/>
    <x v="1"/>
    <n v="0"/>
    <m/>
    <m/>
    <m/>
    <m/>
    <m/>
    <m/>
  </r>
  <r>
    <x v="9"/>
    <s v="Goias"/>
    <s v="Centro-oeste"/>
    <s v="210T_PO01 - Educação de Jovens e Adultos"/>
    <m/>
    <x v="4"/>
    <x v="1"/>
    <x v="2"/>
    <n v="0"/>
    <m/>
    <m/>
    <m/>
    <m/>
    <m/>
    <m/>
  </r>
  <r>
    <x v="10"/>
    <s v="Marabá"/>
    <s v="NORTE"/>
    <s v="210T_PO01 - Educação de Jovens e Adultos"/>
    <m/>
    <x v="0"/>
    <x v="0"/>
    <x v="0"/>
    <n v="0"/>
    <m/>
    <m/>
    <m/>
    <m/>
    <m/>
    <m/>
  </r>
  <r>
    <x v="10"/>
    <s v="Marabá"/>
    <s v="NORTE"/>
    <s v="210T_PO01 - Educação de Jovens e Adultos"/>
    <m/>
    <x v="0"/>
    <x v="0"/>
    <x v="1"/>
    <n v="0"/>
    <m/>
    <m/>
    <m/>
    <m/>
    <m/>
    <m/>
  </r>
  <r>
    <x v="10"/>
    <s v="Marabá"/>
    <s v="NORTE"/>
    <s v="210T_PO01 - Educação de Jovens e Adultos"/>
    <m/>
    <x v="0"/>
    <x v="0"/>
    <x v="2"/>
    <n v="0"/>
    <m/>
    <m/>
    <m/>
    <m/>
    <m/>
    <m/>
  </r>
  <r>
    <x v="10"/>
    <s v="Marabá"/>
    <s v="NORTE"/>
    <s v="210T_PO01 - Educação de Jovens e Adultos"/>
    <m/>
    <x v="0"/>
    <x v="1"/>
    <x v="3"/>
    <n v="0"/>
    <m/>
    <m/>
    <m/>
    <m/>
    <m/>
    <m/>
  </r>
  <r>
    <x v="10"/>
    <s v="Marabá"/>
    <s v="NORTE"/>
    <s v="210T_PO01 - Educação de Jovens e Adultos"/>
    <m/>
    <x v="0"/>
    <x v="1"/>
    <x v="1"/>
    <n v="0"/>
    <m/>
    <m/>
    <m/>
    <m/>
    <m/>
    <m/>
  </r>
  <r>
    <x v="10"/>
    <s v="Marabá"/>
    <s v="NORTE"/>
    <s v="210T_PO01 - Educação de Jovens e Adultos"/>
    <m/>
    <x v="0"/>
    <x v="1"/>
    <x v="2"/>
    <n v="0"/>
    <m/>
    <m/>
    <m/>
    <m/>
    <m/>
    <m/>
  </r>
  <r>
    <x v="10"/>
    <s v="Marabá"/>
    <s v="NORTE"/>
    <s v="210T_PO01 - Educação de Jovens e Adultos"/>
    <m/>
    <x v="1"/>
    <x v="0"/>
    <x v="0"/>
    <n v="0"/>
    <m/>
    <m/>
    <m/>
    <m/>
    <m/>
    <m/>
  </r>
  <r>
    <x v="10"/>
    <s v="Marabá"/>
    <s v="NORTE"/>
    <s v="210T_PO01 - Educação de Jovens e Adultos"/>
    <m/>
    <x v="1"/>
    <x v="0"/>
    <x v="1"/>
    <n v="0"/>
    <m/>
    <m/>
    <m/>
    <m/>
    <m/>
    <m/>
  </r>
  <r>
    <x v="10"/>
    <s v="Marabá"/>
    <s v="NORTE"/>
    <s v="210T_PO01 - Educação de Jovens e Adultos"/>
    <m/>
    <x v="1"/>
    <x v="0"/>
    <x v="2"/>
    <n v="0"/>
    <m/>
    <m/>
    <m/>
    <m/>
    <m/>
    <m/>
  </r>
  <r>
    <x v="10"/>
    <s v="Marabá"/>
    <s v="NORTE"/>
    <s v="210T_PO01 - Educação de Jovens e Adultos"/>
    <m/>
    <x v="1"/>
    <x v="1"/>
    <x v="3"/>
    <n v="0"/>
    <m/>
    <m/>
    <m/>
    <m/>
    <m/>
    <m/>
  </r>
  <r>
    <x v="10"/>
    <s v="Marabá"/>
    <s v="NORTE"/>
    <s v="210T_PO01 - Educação de Jovens e Adultos"/>
    <m/>
    <x v="1"/>
    <x v="1"/>
    <x v="1"/>
    <n v="0"/>
    <m/>
    <m/>
    <m/>
    <m/>
    <m/>
    <m/>
  </r>
  <r>
    <x v="10"/>
    <s v="Marabá"/>
    <s v="NORTE"/>
    <s v="210T_PO01 - Educação de Jovens e Adultos"/>
    <m/>
    <x v="1"/>
    <x v="1"/>
    <x v="2"/>
    <n v="0"/>
    <m/>
    <m/>
    <m/>
    <m/>
    <m/>
    <m/>
  </r>
  <r>
    <x v="10"/>
    <s v="Marabá"/>
    <s v="NORTE"/>
    <s v="210T_PO01 - Educação de Jovens e Adultos"/>
    <m/>
    <x v="2"/>
    <x v="0"/>
    <x v="0"/>
    <n v="0"/>
    <m/>
    <m/>
    <m/>
    <m/>
    <m/>
    <m/>
  </r>
  <r>
    <x v="10"/>
    <s v="Marabá"/>
    <s v="NORTE"/>
    <s v="210T_PO01 - Educação de Jovens e Adultos"/>
    <m/>
    <x v="2"/>
    <x v="0"/>
    <x v="1"/>
    <n v="0"/>
    <m/>
    <m/>
    <m/>
    <m/>
    <m/>
    <m/>
  </r>
  <r>
    <x v="10"/>
    <s v="Marabá"/>
    <s v="NORTE"/>
    <s v="210T_PO01 - Educação de Jovens e Adultos"/>
    <m/>
    <x v="2"/>
    <x v="0"/>
    <x v="2"/>
    <n v="0"/>
    <m/>
    <m/>
    <m/>
    <m/>
    <m/>
    <m/>
  </r>
  <r>
    <x v="10"/>
    <s v="Marabá"/>
    <s v="NORTE"/>
    <s v="210T_PO01 - Educação de Jovens e Adultos"/>
    <m/>
    <x v="2"/>
    <x v="1"/>
    <x v="3"/>
    <n v="0"/>
    <m/>
    <m/>
    <m/>
    <m/>
    <m/>
    <m/>
  </r>
  <r>
    <x v="10"/>
    <s v="Marabá"/>
    <s v="NORTE"/>
    <s v="210T_PO01 - Educação de Jovens e Adultos"/>
    <m/>
    <x v="2"/>
    <x v="1"/>
    <x v="1"/>
    <n v="0"/>
    <m/>
    <m/>
    <m/>
    <m/>
    <m/>
    <m/>
  </r>
  <r>
    <x v="10"/>
    <s v="Marabá"/>
    <s v="NORTE"/>
    <s v="210T_PO01 - Educação de Jovens e Adultos"/>
    <m/>
    <x v="2"/>
    <x v="1"/>
    <x v="2"/>
    <n v="0"/>
    <m/>
    <m/>
    <m/>
    <m/>
    <m/>
    <m/>
  </r>
  <r>
    <x v="10"/>
    <s v="Marabá"/>
    <s v="NORTE"/>
    <s v="210T_PO01 - Educação de Jovens e Adultos"/>
    <m/>
    <x v="3"/>
    <x v="0"/>
    <x v="0"/>
    <n v="0"/>
    <m/>
    <m/>
    <m/>
    <m/>
    <m/>
    <m/>
  </r>
  <r>
    <x v="10"/>
    <s v="Marabá"/>
    <s v="NORTE"/>
    <s v="210T_PO01 - Educação de Jovens e Adultos"/>
    <m/>
    <x v="3"/>
    <x v="0"/>
    <x v="1"/>
    <n v="0"/>
    <m/>
    <m/>
    <m/>
    <m/>
    <m/>
    <m/>
  </r>
  <r>
    <x v="10"/>
    <s v="Marabá"/>
    <s v="NORTE"/>
    <s v="210T_PO01 - Educação de Jovens e Adultos"/>
    <m/>
    <x v="3"/>
    <x v="0"/>
    <x v="2"/>
    <n v="0"/>
    <m/>
    <m/>
    <m/>
    <m/>
    <m/>
    <m/>
  </r>
  <r>
    <x v="10"/>
    <s v="Marabá"/>
    <s v="NORTE"/>
    <s v="210T_PO01 - Educação de Jovens e Adultos"/>
    <m/>
    <x v="3"/>
    <x v="1"/>
    <x v="3"/>
    <n v="0"/>
    <m/>
    <m/>
    <m/>
    <m/>
    <m/>
    <m/>
  </r>
  <r>
    <x v="10"/>
    <s v="Marabá"/>
    <s v="NORTE"/>
    <s v="210T_PO01 - Educação de Jovens e Adultos"/>
    <m/>
    <x v="3"/>
    <x v="1"/>
    <x v="1"/>
    <n v="0"/>
    <m/>
    <m/>
    <m/>
    <m/>
    <m/>
    <m/>
  </r>
  <r>
    <x v="10"/>
    <s v="Marabá"/>
    <s v="NORTE"/>
    <s v="210T_PO01 - Educação de Jovens e Adultos"/>
    <m/>
    <x v="3"/>
    <x v="1"/>
    <x v="2"/>
    <n v="0"/>
    <m/>
    <m/>
    <m/>
    <m/>
    <m/>
    <m/>
  </r>
  <r>
    <x v="10"/>
    <s v="Marabá"/>
    <s v="NORTE"/>
    <s v="210T_PO01 - Educação de Jovens e Adultos"/>
    <m/>
    <x v="4"/>
    <x v="0"/>
    <x v="0"/>
    <n v="0"/>
    <m/>
    <m/>
    <m/>
    <m/>
    <m/>
    <m/>
  </r>
  <r>
    <x v="10"/>
    <s v="Marabá"/>
    <s v="NORTE"/>
    <s v="210T_PO01 - Educação de Jovens e Adultos"/>
    <m/>
    <x v="4"/>
    <x v="0"/>
    <x v="1"/>
    <n v="0"/>
    <m/>
    <m/>
    <m/>
    <m/>
    <m/>
    <m/>
  </r>
  <r>
    <x v="10"/>
    <s v="Marabá"/>
    <s v="NORTE"/>
    <s v="210T_PO01 - Educação de Jovens e Adultos"/>
    <m/>
    <x v="4"/>
    <x v="0"/>
    <x v="2"/>
    <n v="0"/>
    <m/>
    <m/>
    <m/>
    <m/>
    <m/>
    <m/>
  </r>
  <r>
    <x v="10"/>
    <s v="Marabá"/>
    <s v="NORTE"/>
    <s v="210T_PO01 - Educação de Jovens e Adultos"/>
    <m/>
    <x v="4"/>
    <x v="1"/>
    <x v="3"/>
    <n v="0"/>
    <m/>
    <m/>
    <m/>
    <m/>
    <m/>
    <m/>
  </r>
  <r>
    <x v="10"/>
    <s v="Marabá"/>
    <s v="NORTE"/>
    <s v="210T_PO01 - Educação de Jovens e Adultos"/>
    <m/>
    <x v="4"/>
    <x v="1"/>
    <x v="1"/>
    <n v="0"/>
    <m/>
    <m/>
    <m/>
    <m/>
    <m/>
    <m/>
  </r>
  <r>
    <x v="10"/>
    <s v="Marabá"/>
    <s v="NORTE"/>
    <s v="210T_PO01 - Educação de Jovens e Adultos"/>
    <m/>
    <x v="4"/>
    <x v="1"/>
    <x v="2"/>
    <n v="0"/>
    <m/>
    <m/>
    <m/>
    <m/>
    <m/>
    <m/>
  </r>
  <r>
    <x v="11"/>
    <s v="Santarém"/>
    <s v="NORTE"/>
    <s v="210T_PO01 - Educação de Jovens e Adultos"/>
    <m/>
    <x v="0"/>
    <x v="0"/>
    <x v="0"/>
    <n v="0"/>
    <m/>
    <m/>
    <m/>
    <m/>
    <m/>
    <m/>
  </r>
  <r>
    <x v="11"/>
    <s v="Santarém"/>
    <s v="NORTE"/>
    <s v="210T_PO01 - Educação de Jovens e Adultos"/>
    <m/>
    <x v="0"/>
    <x v="0"/>
    <x v="1"/>
    <n v="0"/>
    <m/>
    <m/>
    <m/>
    <m/>
    <m/>
    <m/>
  </r>
  <r>
    <x v="11"/>
    <s v="Santarém"/>
    <s v="NORTE"/>
    <s v="210T_PO01 - Educação de Jovens e Adultos"/>
    <m/>
    <x v="0"/>
    <x v="0"/>
    <x v="2"/>
    <n v="0"/>
    <m/>
    <m/>
    <m/>
    <m/>
    <m/>
    <m/>
  </r>
  <r>
    <x v="11"/>
    <s v="Santarém"/>
    <s v="NORTE"/>
    <s v="210T_PO01 - Educação de Jovens e Adultos"/>
    <m/>
    <x v="0"/>
    <x v="1"/>
    <x v="3"/>
    <n v="0"/>
    <m/>
    <m/>
    <m/>
    <m/>
    <m/>
    <m/>
  </r>
  <r>
    <x v="11"/>
    <s v="Santarém"/>
    <s v="NORTE"/>
    <s v="210T_PO01 - Educação de Jovens e Adultos"/>
    <m/>
    <x v="0"/>
    <x v="1"/>
    <x v="1"/>
    <n v="0"/>
    <m/>
    <m/>
    <m/>
    <m/>
    <m/>
    <m/>
  </r>
  <r>
    <x v="11"/>
    <s v="Santarém"/>
    <s v="NORTE"/>
    <s v="210T_PO01 - Educação de Jovens e Adultos"/>
    <m/>
    <x v="0"/>
    <x v="1"/>
    <x v="2"/>
    <n v="0"/>
    <m/>
    <m/>
    <m/>
    <m/>
    <m/>
    <m/>
  </r>
  <r>
    <x v="11"/>
    <s v="Santarém"/>
    <s v="NORTE"/>
    <s v="210T_PO01 - Educação de Jovens e Adultos"/>
    <m/>
    <x v="1"/>
    <x v="0"/>
    <x v="0"/>
    <n v="0"/>
    <m/>
    <m/>
    <m/>
    <m/>
    <m/>
    <m/>
  </r>
  <r>
    <x v="11"/>
    <s v="Santarém"/>
    <s v="NORTE"/>
    <s v="210T_PO01 - Educação de Jovens e Adultos"/>
    <m/>
    <x v="1"/>
    <x v="0"/>
    <x v="1"/>
    <n v="0"/>
    <m/>
    <m/>
    <m/>
    <m/>
    <m/>
    <m/>
  </r>
  <r>
    <x v="11"/>
    <s v="Santarém"/>
    <s v="NORTE"/>
    <s v="210T_PO01 - Educação de Jovens e Adultos"/>
    <m/>
    <x v="1"/>
    <x v="0"/>
    <x v="2"/>
    <n v="0"/>
    <m/>
    <m/>
    <m/>
    <m/>
    <m/>
    <m/>
  </r>
  <r>
    <x v="11"/>
    <s v="Santarém"/>
    <s v="NORTE"/>
    <s v="210T_PO01 - Educação de Jovens e Adultos"/>
    <m/>
    <x v="1"/>
    <x v="1"/>
    <x v="3"/>
    <n v="0"/>
    <m/>
    <m/>
    <m/>
    <m/>
    <m/>
    <m/>
  </r>
  <r>
    <x v="11"/>
    <s v="Santarém"/>
    <s v="NORTE"/>
    <s v="210T_PO01 - Educação de Jovens e Adultos"/>
    <m/>
    <x v="1"/>
    <x v="1"/>
    <x v="1"/>
    <n v="0"/>
    <m/>
    <m/>
    <m/>
    <m/>
    <m/>
    <m/>
  </r>
  <r>
    <x v="11"/>
    <s v="Santarém"/>
    <s v="NORTE"/>
    <s v="210T_PO01 - Educação de Jovens e Adultos"/>
    <m/>
    <x v="1"/>
    <x v="1"/>
    <x v="2"/>
    <n v="0"/>
    <m/>
    <m/>
    <m/>
    <m/>
    <m/>
    <m/>
  </r>
  <r>
    <x v="11"/>
    <s v="Santarém"/>
    <s v="NORTE"/>
    <s v="210T_PO01 - Educação de Jovens e Adultos"/>
    <m/>
    <x v="2"/>
    <x v="0"/>
    <x v="0"/>
    <n v="0"/>
    <m/>
    <m/>
    <m/>
    <m/>
    <m/>
    <m/>
  </r>
  <r>
    <x v="11"/>
    <s v="Santarém"/>
    <s v="NORTE"/>
    <s v="210T_PO01 - Educação de Jovens e Adultos"/>
    <m/>
    <x v="2"/>
    <x v="0"/>
    <x v="1"/>
    <n v="0"/>
    <m/>
    <m/>
    <m/>
    <m/>
    <m/>
    <m/>
  </r>
  <r>
    <x v="11"/>
    <s v="Santarém"/>
    <s v="NORTE"/>
    <s v="210T_PO01 - Educação de Jovens e Adultos"/>
    <m/>
    <x v="2"/>
    <x v="0"/>
    <x v="2"/>
    <n v="0"/>
    <m/>
    <m/>
    <m/>
    <m/>
    <m/>
    <m/>
  </r>
  <r>
    <x v="11"/>
    <s v="Santarém"/>
    <s v="NORTE"/>
    <s v="210T_PO01 - Educação de Jovens e Adultos"/>
    <m/>
    <x v="2"/>
    <x v="1"/>
    <x v="3"/>
    <n v="0"/>
    <m/>
    <m/>
    <m/>
    <m/>
    <m/>
    <m/>
  </r>
  <r>
    <x v="11"/>
    <s v="Santarém"/>
    <s v="NORTE"/>
    <s v="210T_PO01 - Educação de Jovens e Adultos"/>
    <m/>
    <x v="2"/>
    <x v="1"/>
    <x v="1"/>
    <n v="0"/>
    <m/>
    <m/>
    <m/>
    <m/>
    <m/>
    <m/>
  </r>
  <r>
    <x v="11"/>
    <s v="Santarém"/>
    <s v="NORTE"/>
    <s v="210T_PO01 - Educação de Jovens e Adultos"/>
    <m/>
    <x v="2"/>
    <x v="1"/>
    <x v="2"/>
    <n v="0"/>
    <m/>
    <m/>
    <m/>
    <m/>
    <m/>
    <m/>
  </r>
  <r>
    <x v="11"/>
    <s v="Santarém"/>
    <s v="NORTE"/>
    <s v="210T_PO01 - Educação de Jovens e Adultos"/>
    <m/>
    <x v="3"/>
    <x v="0"/>
    <x v="0"/>
    <n v="0"/>
    <m/>
    <m/>
    <m/>
    <m/>
    <m/>
    <m/>
  </r>
  <r>
    <x v="11"/>
    <s v="Santarém"/>
    <s v="NORTE"/>
    <s v="210T_PO01 - Educação de Jovens e Adultos"/>
    <m/>
    <x v="3"/>
    <x v="0"/>
    <x v="1"/>
    <n v="0"/>
    <m/>
    <m/>
    <m/>
    <m/>
    <m/>
    <m/>
  </r>
  <r>
    <x v="11"/>
    <s v="Santarém"/>
    <s v="NORTE"/>
    <s v="210T_PO01 - Educação de Jovens e Adultos"/>
    <m/>
    <x v="3"/>
    <x v="0"/>
    <x v="2"/>
    <n v="0"/>
    <m/>
    <m/>
    <m/>
    <m/>
    <m/>
    <m/>
  </r>
  <r>
    <x v="11"/>
    <s v="Santarém"/>
    <s v="NORTE"/>
    <s v="210T_PO01 - Educação de Jovens e Adultos"/>
    <m/>
    <x v="3"/>
    <x v="1"/>
    <x v="3"/>
    <n v="0"/>
    <m/>
    <m/>
    <m/>
    <m/>
    <m/>
    <m/>
  </r>
  <r>
    <x v="11"/>
    <s v="Santarém"/>
    <s v="NORTE"/>
    <s v="210T_PO01 - Educação de Jovens e Adultos"/>
    <m/>
    <x v="3"/>
    <x v="1"/>
    <x v="1"/>
    <n v="0"/>
    <m/>
    <m/>
    <m/>
    <m/>
    <m/>
    <m/>
  </r>
  <r>
    <x v="11"/>
    <s v="Santarém"/>
    <s v="NORTE"/>
    <s v="210T_PO01 - Educação de Jovens e Adultos"/>
    <m/>
    <x v="3"/>
    <x v="1"/>
    <x v="2"/>
    <n v="0"/>
    <m/>
    <m/>
    <m/>
    <m/>
    <m/>
    <m/>
  </r>
  <r>
    <x v="11"/>
    <s v="Santarém"/>
    <s v="NORTE"/>
    <s v="210T_PO01 - Educação de Jovens e Adultos"/>
    <m/>
    <x v="4"/>
    <x v="0"/>
    <x v="0"/>
    <n v="0"/>
    <m/>
    <m/>
    <m/>
    <m/>
    <m/>
    <m/>
  </r>
  <r>
    <x v="11"/>
    <s v="Santarém"/>
    <s v="NORTE"/>
    <s v="210T_PO01 - Educação de Jovens e Adultos"/>
    <m/>
    <x v="4"/>
    <x v="0"/>
    <x v="1"/>
    <n v="0"/>
    <m/>
    <m/>
    <m/>
    <m/>
    <m/>
    <m/>
  </r>
  <r>
    <x v="11"/>
    <s v="Santarém"/>
    <s v="NORTE"/>
    <s v="210T_PO01 - Educação de Jovens e Adultos"/>
    <m/>
    <x v="4"/>
    <x v="0"/>
    <x v="2"/>
    <n v="0"/>
    <m/>
    <m/>
    <m/>
    <m/>
    <m/>
    <m/>
  </r>
  <r>
    <x v="11"/>
    <s v="Santarém"/>
    <s v="NORTE"/>
    <s v="210T_PO01 - Educação de Jovens e Adultos"/>
    <m/>
    <x v="4"/>
    <x v="1"/>
    <x v="3"/>
    <n v="0"/>
    <m/>
    <m/>
    <m/>
    <m/>
    <m/>
    <m/>
  </r>
  <r>
    <x v="11"/>
    <s v="Santarém"/>
    <s v="NORTE"/>
    <s v="210T_PO01 - Educação de Jovens e Adultos"/>
    <m/>
    <x v="4"/>
    <x v="1"/>
    <x v="1"/>
    <n v="0"/>
    <m/>
    <m/>
    <m/>
    <m/>
    <m/>
    <m/>
  </r>
  <r>
    <x v="11"/>
    <s v="Santarém"/>
    <s v="NORTE"/>
    <s v="210T_PO01 - Educação de Jovens e Adultos"/>
    <m/>
    <x v="4"/>
    <x v="1"/>
    <x v="2"/>
    <n v="0"/>
    <m/>
    <m/>
    <m/>
    <m/>
    <m/>
    <m/>
  </r>
  <r>
    <x v="12"/>
    <s v="São Paulo"/>
    <s v="Sudeste"/>
    <s v="210T_PO01 - Educação de Jovens e Adultos"/>
    <m/>
    <x v="0"/>
    <x v="0"/>
    <x v="0"/>
    <n v="0"/>
    <m/>
    <m/>
    <m/>
    <m/>
    <m/>
    <m/>
  </r>
  <r>
    <x v="12"/>
    <s v="São Paulo"/>
    <s v="Sudeste"/>
    <s v="210T_PO01 - Educação de Jovens e Adultos"/>
    <m/>
    <x v="0"/>
    <x v="0"/>
    <x v="1"/>
    <n v="0"/>
    <m/>
    <m/>
    <m/>
    <m/>
    <m/>
    <m/>
  </r>
  <r>
    <x v="12"/>
    <s v="São Paulo"/>
    <s v="Sudeste"/>
    <s v="210T_PO01 - Educação de Jovens e Adultos"/>
    <m/>
    <x v="0"/>
    <x v="0"/>
    <x v="2"/>
    <n v="0"/>
    <m/>
    <m/>
    <m/>
    <m/>
    <m/>
    <m/>
  </r>
  <r>
    <x v="12"/>
    <s v="São Paulo"/>
    <s v="Sudeste"/>
    <s v="210T_PO01 - Educação de Jovens e Adultos"/>
    <m/>
    <x v="0"/>
    <x v="1"/>
    <x v="3"/>
    <n v="0"/>
    <m/>
    <m/>
    <m/>
    <m/>
    <m/>
    <m/>
  </r>
  <r>
    <x v="12"/>
    <s v="São Paulo"/>
    <s v="Sudeste"/>
    <s v="210T_PO01 - Educação de Jovens e Adultos"/>
    <m/>
    <x v="0"/>
    <x v="1"/>
    <x v="1"/>
    <n v="0"/>
    <m/>
    <m/>
    <m/>
    <m/>
    <m/>
    <m/>
  </r>
  <r>
    <x v="12"/>
    <s v="São Paulo"/>
    <s v="Sudeste"/>
    <s v="210T_PO01 - Educação de Jovens e Adultos"/>
    <m/>
    <x v="0"/>
    <x v="1"/>
    <x v="2"/>
    <n v="0"/>
    <m/>
    <m/>
    <m/>
    <m/>
    <m/>
    <m/>
  </r>
  <r>
    <x v="12"/>
    <s v="São Paulo"/>
    <s v="Sudeste"/>
    <s v="210T_PO01 - Educação de Jovens e Adultos"/>
    <m/>
    <x v="1"/>
    <x v="0"/>
    <x v="0"/>
    <n v="0"/>
    <m/>
    <m/>
    <m/>
    <m/>
    <m/>
    <m/>
  </r>
  <r>
    <x v="12"/>
    <s v="São Paulo"/>
    <s v="Sudeste"/>
    <s v="210T_PO01 - Educação de Jovens e Adultos"/>
    <m/>
    <x v="1"/>
    <x v="0"/>
    <x v="1"/>
    <n v="0"/>
    <m/>
    <m/>
    <m/>
    <m/>
    <m/>
    <m/>
  </r>
  <r>
    <x v="12"/>
    <s v="São Paulo"/>
    <s v="Sudeste"/>
    <s v="210T_PO01 - Educação de Jovens e Adultos"/>
    <m/>
    <x v="1"/>
    <x v="0"/>
    <x v="2"/>
    <n v="0"/>
    <m/>
    <m/>
    <m/>
    <m/>
    <m/>
    <m/>
  </r>
  <r>
    <x v="12"/>
    <s v="São Paulo"/>
    <s v="Sudeste"/>
    <s v="210T_PO01 - Educação de Jovens e Adultos"/>
    <m/>
    <x v="1"/>
    <x v="1"/>
    <x v="3"/>
    <n v="0"/>
    <m/>
    <m/>
    <m/>
    <m/>
    <m/>
    <m/>
  </r>
  <r>
    <x v="12"/>
    <s v="São Paulo"/>
    <s v="Sudeste"/>
    <s v="210T_PO01 - Educação de Jovens e Adultos"/>
    <m/>
    <x v="1"/>
    <x v="1"/>
    <x v="1"/>
    <n v="0"/>
    <m/>
    <m/>
    <m/>
    <m/>
    <m/>
    <m/>
  </r>
  <r>
    <x v="12"/>
    <s v="São Paulo"/>
    <s v="Sudeste"/>
    <s v="210T_PO01 - Educação de Jovens e Adultos"/>
    <m/>
    <x v="1"/>
    <x v="1"/>
    <x v="2"/>
    <n v="0"/>
    <m/>
    <m/>
    <m/>
    <m/>
    <m/>
    <m/>
  </r>
  <r>
    <x v="12"/>
    <s v="São Paulo"/>
    <s v="Sudeste"/>
    <s v="210T_PO01 - Educação de Jovens e Adultos"/>
    <m/>
    <x v="2"/>
    <x v="0"/>
    <x v="0"/>
    <n v="0"/>
    <m/>
    <m/>
    <m/>
    <m/>
    <m/>
    <m/>
  </r>
  <r>
    <x v="12"/>
    <s v="São Paulo"/>
    <s v="Sudeste"/>
    <s v="210T_PO01 - Educação de Jovens e Adultos"/>
    <m/>
    <x v="2"/>
    <x v="0"/>
    <x v="1"/>
    <n v="0"/>
    <m/>
    <m/>
    <m/>
    <m/>
    <m/>
    <m/>
  </r>
  <r>
    <x v="12"/>
    <s v="São Paulo"/>
    <s v="Sudeste"/>
    <s v="210T_PO01 - Educação de Jovens e Adultos"/>
    <m/>
    <x v="2"/>
    <x v="0"/>
    <x v="2"/>
    <n v="0"/>
    <m/>
    <m/>
    <m/>
    <m/>
    <m/>
    <m/>
  </r>
  <r>
    <x v="12"/>
    <s v="São Paulo"/>
    <s v="Sudeste"/>
    <s v="210T_PO01 - Educação de Jovens e Adultos"/>
    <m/>
    <x v="2"/>
    <x v="1"/>
    <x v="3"/>
    <n v="0"/>
    <m/>
    <m/>
    <m/>
    <m/>
    <m/>
    <m/>
  </r>
  <r>
    <x v="12"/>
    <s v="São Paulo"/>
    <s v="Sudeste"/>
    <s v="210T_PO01 - Educação de Jovens e Adultos"/>
    <m/>
    <x v="2"/>
    <x v="1"/>
    <x v="1"/>
    <n v="0"/>
    <m/>
    <m/>
    <m/>
    <m/>
    <m/>
    <m/>
  </r>
  <r>
    <x v="12"/>
    <s v="São Paulo"/>
    <s v="Sudeste"/>
    <s v="210T_PO01 - Educação de Jovens e Adultos"/>
    <m/>
    <x v="2"/>
    <x v="1"/>
    <x v="2"/>
    <n v="0"/>
    <m/>
    <m/>
    <m/>
    <m/>
    <m/>
    <m/>
  </r>
  <r>
    <x v="12"/>
    <s v="São Paulo"/>
    <s v="Sudeste"/>
    <s v="210T_PO01 - Educação de Jovens e Adultos"/>
    <m/>
    <x v="3"/>
    <x v="0"/>
    <x v="0"/>
    <n v="0"/>
    <m/>
    <m/>
    <m/>
    <m/>
    <m/>
    <m/>
  </r>
  <r>
    <x v="12"/>
    <s v="São Paulo"/>
    <s v="Sudeste"/>
    <s v="210T_PO01 - Educação de Jovens e Adultos"/>
    <m/>
    <x v="3"/>
    <x v="0"/>
    <x v="1"/>
    <n v="0"/>
    <m/>
    <m/>
    <m/>
    <m/>
    <m/>
    <m/>
  </r>
  <r>
    <x v="12"/>
    <s v="São Paulo"/>
    <s v="Sudeste"/>
    <s v="210T_PO01 - Educação de Jovens e Adultos"/>
    <m/>
    <x v="3"/>
    <x v="0"/>
    <x v="2"/>
    <n v="0"/>
    <m/>
    <m/>
    <m/>
    <m/>
    <m/>
    <m/>
  </r>
  <r>
    <x v="12"/>
    <s v="São Paulo"/>
    <s v="Sudeste"/>
    <s v="210T_PO01 - Educação de Jovens e Adultos"/>
    <m/>
    <x v="3"/>
    <x v="1"/>
    <x v="3"/>
    <n v="0"/>
    <m/>
    <m/>
    <m/>
    <m/>
    <m/>
    <m/>
  </r>
  <r>
    <x v="12"/>
    <s v="São Paulo"/>
    <s v="Sudeste"/>
    <s v="210T_PO01 - Educação de Jovens e Adultos"/>
    <m/>
    <x v="3"/>
    <x v="1"/>
    <x v="1"/>
    <n v="0"/>
    <m/>
    <m/>
    <m/>
    <m/>
    <m/>
    <m/>
  </r>
  <r>
    <x v="12"/>
    <s v="São Paulo"/>
    <s v="Sudeste"/>
    <s v="210T_PO01 - Educação de Jovens e Adultos"/>
    <m/>
    <x v="3"/>
    <x v="1"/>
    <x v="2"/>
    <n v="0"/>
    <m/>
    <m/>
    <m/>
    <m/>
    <m/>
    <m/>
  </r>
  <r>
    <x v="12"/>
    <s v="São Paulo"/>
    <s v="Sudeste"/>
    <s v="210T_PO01 - Educação de Jovens e Adultos"/>
    <m/>
    <x v="4"/>
    <x v="0"/>
    <x v="0"/>
    <n v="0"/>
    <m/>
    <m/>
    <m/>
    <m/>
    <m/>
    <m/>
  </r>
  <r>
    <x v="12"/>
    <s v="São Paulo"/>
    <s v="Sudeste"/>
    <s v="210T_PO01 - Educação de Jovens e Adultos"/>
    <m/>
    <x v="4"/>
    <x v="0"/>
    <x v="1"/>
    <n v="0"/>
    <m/>
    <m/>
    <m/>
    <m/>
    <m/>
    <m/>
  </r>
  <r>
    <x v="12"/>
    <s v="São Paulo"/>
    <s v="Sudeste"/>
    <s v="210T_PO01 - Educação de Jovens e Adultos"/>
    <m/>
    <x v="4"/>
    <x v="0"/>
    <x v="2"/>
    <n v="0"/>
    <m/>
    <m/>
    <m/>
    <m/>
    <m/>
    <m/>
  </r>
  <r>
    <x v="12"/>
    <s v="São Paulo"/>
    <s v="Sudeste"/>
    <s v="210T_PO01 - Educação de Jovens e Adultos"/>
    <m/>
    <x v="4"/>
    <x v="1"/>
    <x v="3"/>
    <n v="0"/>
    <m/>
    <m/>
    <m/>
    <m/>
    <m/>
    <m/>
  </r>
  <r>
    <x v="12"/>
    <s v="São Paulo"/>
    <s v="Sudeste"/>
    <s v="210T_PO01 - Educação de Jovens e Adultos"/>
    <m/>
    <x v="4"/>
    <x v="1"/>
    <x v="1"/>
    <n v="0"/>
    <m/>
    <m/>
    <m/>
    <m/>
    <m/>
    <m/>
  </r>
  <r>
    <x v="12"/>
    <s v="São Paulo"/>
    <s v="Sudeste"/>
    <s v="210T_PO01 - Educação de Jovens e Adultos"/>
    <m/>
    <x v="4"/>
    <x v="1"/>
    <x v="2"/>
    <n v="0"/>
    <m/>
    <m/>
    <m/>
    <m/>
    <m/>
    <m/>
  </r>
  <r>
    <x v="13"/>
    <s v="Maranhão"/>
    <s v="Nordeste"/>
    <s v="210T_PO01 - Educação de Jovens e Adultos"/>
    <m/>
    <x v="0"/>
    <x v="0"/>
    <x v="0"/>
    <n v="0"/>
    <m/>
    <m/>
    <m/>
    <m/>
    <m/>
    <m/>
  </r>
  <r>
    <x v="13"/>
    <s v="Maranhão"/>
    <s v="Nordeste"/>
    <s v="210T_PO01 - Educação de Jovens e Adultos"/>
    <m/>
    <x v="0"/>
    <x v="0"/>
    <x v="1"/>
    <n v="0"/>
    <m/>
    <m/>
    <m/>
    <m/>
    <m/>
    <m/>
  </r>
  <r>
    <x v="13"/>
    <s v="Maranhão"/>
    <s v="Nordeste"/>
    <s v="210T_PO01 - Educação de Jovens e Adultos"/>
    <m/>
    <x v="0"/>
    <x v="0"/>
    <x v="2"/>
    <n v="0"/>
    <m/>
    <m/>
    <m/>
    <m/>
    <m/>
    <m/>
  </r>
  <r>
    <x v="13"/>
    <s v="Maranhão"/>
    <s v="Nordeste"/>
    <s v="210T_PO01 - Educação de Jovens e Adultos"/>
    <m/>
    <x v="0"/>
    <x v="1"/>
    <x v="3"/>
    <n v="0"/>
    <m/>
    <m/>
    <m/>
    <m/>
    <m/>
    <m/>
  </r>
  <r>
    <x v="13"/>
    <s v="Maranhão"/>
    <s v="Nordeste"/>
    <s v="210T_PO01 - Educação de Jovens e Adultos"/>
    <m/>
    <x v="0"/>
    <x v="1"/>
    <x v="1"/>
    <n v="0"/>
    <m/>
    <m/>
    <m/>
    <m/>
    <m/>
    <m/>
  </r>
  <r>
    <x v="13"/>
    <s v="Maranhão"/>
    <s v="Nordeste"/>
    <s v="210T_PO01 - Educação de Jovens e Adultos"/>
    <m/>
    <x v="0"/>
    <x v="1"/>
    <x v="2"/>
    <n v="0"/>
    <m/>
    <m/>
    <m/>
    <m/>
    <m/>
    <m/>
  </r>
  <r>
    <x v="13"/>
    <s v="Maranhão"/>
    <s v="Nordeste"/>
    <s v="210T_PO01 - Educação de Jovens e Adultos"/>
    <m/>
    <x v="1"/>
    <x v="1"/>
    <x v="3"/>
    <n v="0"/>
    <m/>
    <m/>
    <m/>
    <m/>
    <m/>
    <m/>
  </r>
  <r>
    <x v="13"/>
    <s v="Maranhão"/>
    <s v="Nordeste"/>
    <s v="210T_PO01 - Educação de Jovens e Adultos"/>
    <m/>
    <x v="1"/>
    <x v="1"/>
    <x v="1"/>
    <n v="0"/>
    <m/>
    <m/>
    <m/>
    <m/>
    <m/>
    <m/>
  </r>
  <r>
    <x v="13"/>
    <s v="Maranhão"/>
    <s v="Nordeste"/>
    <s v="210T_PO01 - Educação de Jovens e Adultos"/>
    <m/>
    <x v="1"/>
    <x v="1"/>
    <x v="2"/>
    <n v="0"/>
    <m/>
    <m/>
    <m/>
    <m/>
    <m/>
    <m/>
  </r>
  <r>
    <x v="13"/>
    <s v="Maranhão"/>
    <s v="Nordeste"/>
    <s v="210T_PO01 - Educação de Jovens e Adultos"/>
    <m/>
    <x v="2"/>
    <x v="1"/>
    <x v="3"/>
    <n v="0"/>
    <m/>
    <m/>
    <m/>
    <m/>
    <m/>
    <m/>
  </r>
  <r>
    <x v="13"/>
    <s v="Maranhão"/>
    <s v="Nordeste"/>
    <s v="210T_PO01 - Educação de Jovens e Adultos"/>
    <m/>
    <x v="2"/>
    <x v="1"/>
    <x v="1"/>
    <n v="0"/>
    <m/>
    <m/>
    <m/>
    <m/>
    <m/>
    <m/>
  </r>
  <r>
    <x v="13"/>
    <s v="Maranhão"/>
    <s v="Nordeste"/>
    <s v="210T_PO01 - Educação de Jovens e Adultos"/>
    <m/>
    <x v="2"/>
    <x v="1"/>
    <x v="2"/>
    <n v="0"/>
    <m/>
    <m/>
    <m/>
    <m/>
    <m/>
    <m/>
  </r>
  <r>
    <x v="13"/>
    <s v="Maranhão"/>
    <s v="Nordeste"/>
    <s v="210T_PO01 - Educação de Jovens e Adultos"/>
    <m/>
    <x v="3"/>
    <x v="1"/>
    <x v="3"/>
    <n v="0"/>
    <m/>
    <m/>
    <m/>
    <m/>
    <m/>
    <m/>
  </r>
  <r>
    <x v="13"/>
    <s v="Maranhão"/>
    <s v="Nordeste"/>
    <s v="210T_PO01 - Educação de Jovens e Adultos"/>
    <m/>
    <x v="3"/>
    <x v="1"/>
    <x v="1"/>
    <n v="0"/>
    <m/>
    <m/>
    <m/>
    <m/>
    <m/>
    <m/>
  </r>
  <r>
    <x v="13"/>
    <s v="Maranhão"/>
    <s v="Nordeste"/>
    <s v="210T_PO01 - Educação de Jovens e Adultos"/>
    <m/>
    <x v="3"/>
    <x v="1"/>
    <x v="2"/>
    <n v="0"/>
    <m/>
    <m/>
    <m/>
    <m/>
    <m/>
    <m/>
  </r>
  <r>
    <x v="13"/>
    <s v="Maranhão"/>
    <s v="Nordeste"/>
    <s v="210T_PO01 - Educação de Jovens e Adultos"/>
    <m/>
    <x v="4"/>
    <x v="1"/>
    <x v="3"/>
    <n v="0"/>
    <m/>
    <m/>
    <m/>
    <m/>
    <m/>
    <m/>
  </r>
  <r>
    <x v="13"/>
    <s v="Maranhão"/>
    <s v="Nordeste"/>
    <s v="210T_PO01 - Educação de Jovens e Adultos"/>
    <m/>
    <x v="4"/>
    <x v="1"/>
    <x v="1"/>
    <n v="0"/>
    <m/>
    <m/>
    <m/>
    <m/>
    <m/>
    <m/>
  </r>
  <r>
    <x v="13"/>
    <s v="Maranhão"/>
    <s v="Nordeste"/>
    <s v="210T_PO01 - Educação de Jovens e Adultos"/>
    <m/>
    <x v="4"/>
    <x v="1"/>
    <x v="2"/>
    <n v="0"/>
    <m/>
    <m/>
    <m/>
    <m/>
    <m/>
    <m/>
  </r>
  <r>
    <x v="14"/>
    <s v="Rio Grande do Sul"/>
    <s v="Sul"/>
    <s v="210T_PO01 - Educação de Jovens e Adultos"/>
    <m/>
    <x v="0"/>
    <x v="0"/>
    <x v="0"/>
    <n v="0"/>
    <m/>
    <m/>
    <m/>
    <m/>
    <m/>
    <m/>
  </r>
  <r>
    <x v="14"/>
    <s v="Rio Grande do Sul"/>
    <s v="Sul"/>
    <s v="210T_PO01 - Educação de Jovens e Adultos"/>
    <m/>
    <x v="0"/>
    <x v="0"/>
    <x v="1"/>
    <n v="0"/>
    <m/>
    <m/>
    <m/>
    <m/>
    <m/>
    <m/>
  </r>
  <r>
    <x v="14"/>
    <s v="Rio Grande do Sul"/>
    <s v="Sul"/>
    <s v="210T_PO01 - Educação de Jovens e Adultos"/>
    <m/>
    <x v="0"/>
    <x v="0"/>
    <x v="2"/>
    <n v="0"/>
    <m/>
    <m/>
    <m/>
    <m/>
    <m/>
    <m/>
  </r>
  <r>
    <x v="14"/>
    <s v="Rio Grande do Sul"/>
    <s v="Sul"/>
    <s v="210T_PO01 - Educação de Jovens e Adultos"/>
    <m/>
    <x v="0"/>
    <x v="1"/>
    <x v="3"/>
    <n v="0"/>
    <m/>
    <m/>
    <m/>
    <m/>
    <m/>
    <m/>
  </r>
  <r>
    <x v="14"/>
    <s v="Rio Grande do Sul"/>
    <s v="Sul"/>
    <s v="210T_PO01 - Educação de Jovens e Adultos"/>
    <m/>
    <x v="0"/>
    <x v="1"/>
    <x v="1"/>
    <n v="0"/>
    <m/>
    <m/>
    <m/>
    <m/>
    <m/>
    <m/>
  </r>
  <r>
    <x v="14"/>
    <s v="Rio Grande do Sul"/>
    <s v="Sul"/>
    <s v="210T_PO01 - Educação de Jovens e Adultos"/>
    <m/>
    <x v="0"/>
    <x v="1"/>
    <x v="2"/>
    <n v="0"/>
    <m/>
    <m/>
    <m/>
    <m/>
    <m/>
    <m/>
  </r>
  <r>
    <x v="14"/>
    <s v="Rio Grande do Sul"/>
    <s v="Sul"/>
    <s v="210T_PO01 - Educação de Jovens e Adultos"/>
    <m/>
    <x v="1"/>
    <x v="0"/>
    <x v="0"/>
    <n v="0"/>
    <m/>
    <m/>
    <m/>
    <m/>
    <m/>
    <m/>
  </r>
  <r>
    <x v="14"/>
    <s v="Rio Grande do Sul"/>
    <s v="Sul"/>
    <s v="210T_PO01 - Educação de Jovens e Adultos"/>
    <m/>
    <x v="1"/>
    <x v="0"/>
    <x v="1"/>
    <n v="0"/>
    <m/>
    <m/>
    <m/>
    <m/>
    <m/>
    <m/>
  </r>
  <r>
    <x v="14"/>
    <s v="Rio Grande do Sul"/>
    <s v="Sul"/>
    <s v="210T_PO01 - Educação de Jovens e Adultos"/>
    <m/>
    <x v="1"/>
    <x v="0"/>
    <x v="2"/>
    <n v="0"/>
    <m/>
    <m/>
    <m/>
    <m/>
    <m/>
    <m/>
  </r>
  <r>
    <x v="14"/>
    <s v="Rio Grande do Sul"/>
    <s v="Sul"/>
    <s v="210T_PO01 - Educação de Jovens e Adultos"/>
    <m/>
    <x v="1"/>
    <x v="1"/>
    <x v="3"/>
    <n v="0"/>
    <m/>
    <m/>
    <m/>
    <m/>
    <m/>
    <m/>
  </r>
  <r>
    <x v="14"/>
    <s v="Rio Grande do Sul"/>
    <s v="Sul"/>
    <s v="210T_PO01 - Educação de Jovens e Adultos"/>
    <m/>
    <x v="1"/>
    <x v="1"/>
    <x v="1"/>
    <n v="0"/>
    <m/>
    <m/>
    <m/>
    <m/>
    <m/>
    <m/>
  </r>
  <r>
    <x v="14"/>
    <s v="Rio Grande do Sul"/>
    <s v="Sul"/>
    <s v="210T_PO01 - Educação de Jovens e Adultos"/>
    <m/>
    <x v="1"/>
    <x v="1"/>
    <x v="2"/>
    <n v="0"/>
    <m/>
    <m/>
    <m/>
    <m/>
    <m/>
    <m/>
  </r>
  <r>
    <x v="14"/>
    <s v="Rio Grande do Sul"/>
    <s v="Sul"/>
    <s v="210T_PO01 - Educação de Jovens e Adultos"/>
    <m/>
    <x v="2"/>
    <x v="0"/>
    <x v="0"/>
    <n v="0"/>
    <m/>
    <m/>
    <m/>
    <m/>
    <m/>
    <m/>
  </r>
  <r>
    <x v="14"/>
    <s v="Rio Grande do Sul"/>
    <s v="Sul"/>
    <s v="210T_PO01 - Educação de Jovens e Adultos"/>
    <m/>
    <x v="2"/>
    <x v="0"/>
    <x v="1"/>
    <n v="0"/>
    <m/>
    <m/>
    <m/>
    <m/>
    <m/>
    <m/>
  </r>
  <r>
    <x v="14"/>
    <s v="Rio Grande do Sul"/>
    <s v="Sul"/>
    <s v="210T_PO01 - Educação de Jovens e Adultos"/>
    <m/>
    <x v="2"/>
    <x v="0"/>
    <x v="2"/>
    <n v="0"/>
    <m/>
    <m/>
    <m/>
    <m/>
    <m/>
    <m/>
  </r>
  <r>
    <x v="14"/>
    <s v="Rio Grande do Sul"/>
    <s v="Sul"/>
    <s v="210T_PO01 - Educação de Jovens e Adultos"/>
    <m/>
    <x v="2"/>
    <x v="1"/>
    <x v="3"/>
    <n v="0"/>
    <m/>
    <m/>
    <m/>
    <m/>
    <m/>
    <m/>
  </r>
  <r>
    <x v="14"/>
    <s v="Rio Grande do Sul"/>
    <s v="Sul"/>
    <s v="210T_PO01 - Educação de Jovens e Adultos"/>
    <m/>
    <x v="2"/>
    <x v="1"/>
    <x v="1"/>
    <n v="0"/>
    <m/>
    <m/>
    <m/>
    <m/>
    <m/>
    <m/>
  </r>
  <r>
    <x v="14"/>
    <s v="Rio Grande do Sul"/>
    <s v="Sul"/>
    <s v="210T_PO01 - Educação de Jovens e Adultos"/>
    <m/>
    <x v="2"/>
    <x v="1"/>
    <x v="2"/>
    <n v="0"/>
    <m/>
    <m/>
    <m/>
    <m/>
    <m/>
    <m/>
  </r>
  <r>
    <x v="14"/>
    <s v="Rio Grande do Sul"/>
    <s v="Sul"/>
    <s v="210T_PO01 - Educação de Jovens e Adultos"/>
    <m/>
    <x v="3"/>
    <x v="0"/>
    <x v="0"/>
    <n v="0"/>
    <m/>
    <m/>
    <m/>
    <m/>
    <m/>
    <m/>
  </r>
  <r>
    <x v="14"/>
    <s v="Rio Grande do Sul"/>
    <s v="Sul"/>
    <s v="210T_PO01 - Educação de Jovens e Adultos"/>
    <m/>
    <x v="3"/>
    <x v="0"/>
    <x v="1"/>
    <n v="0"/>
    <m/>
    <m/>
    <m/>
    <m/>
    <m/>
    <m/>
  </r>
  <r>
    <x v="14"/>
    <s v="Rio Grande do Sul"/>
    <s v="Sul"/>
    <s v="210T_PO01 - Educação de Jovens e Adultos"/>
    <m/>
    <x v="3"/>
    <x v="0"/>
    <x v="2"/>
    <n v="0"/>
    <m/>
    <m/>
    <m/>
    <m/>
    <m/>
    <m/>
  </r>
  <r>
    <x v="14"/>
    <s v="Rio Grande do Sul"/>
    <s v="Sul"/>
    <s v="210T_PO01 - Educação de Jovens e Adultos"/>
    <m/>
    <x v="3"/>
    <x v="1"/>
    <x v="3"/>
    <n v="0"/>
    <m/>
    <m/>
    <m/>
    <m/>
    <m/>
    <m/>
  </r>
  <r>
    <x v="14"/>
    <s v="Rio Grande do Sul"/>
    <s v="Sul"/>
    <s v="210T_PO01 - Educação de Jovens e Adultos"/>
    <m/>
    <x v="3"/>
    <x v="1"/>
    <x v="1"/>
    <n v="0"/>
    <m/>
    <m/>
    <m/>
    <m/>
    <m/>
    <m/>
  </r>
  <r>
    <x v="14"/>
    <s v="Rio Grande do Sul"/>
    <s v="Sul"/>
    <s v="210T_PO01 - Educação de Jovens e Adultos"/>
    <m/>
    <x v="3"/>
    <x v="1"/>
    <x v="2"/>
    <n v="0"/>
    <m/>
    <m/>
    <m/>
    <m/>
    <m/>
    <m/>
  </r>
  <r>
    <x v="14"/>
    <s v="Rio Grande do Sul"/>
    <s v="Sul"/>
    <s v="210T_PO01 - Educação de Jovens e Adultos"/>
    <m/>
    <x v="4"/>
    <x v="0"/>
    <x v="0"/>
    <n v="0"/>
    <m/>
    <m/>
    <m/>
    <m/>
    <m/>
    <m/>
  </r>
  <r>
    <x v="14"/>
    <s v="Rio Grande do Sul"/>
    <s v="Sul"/>
    <s v="210T_PO01 - Educação de Jovens e Adultos"/>
    <m/>
    <x v="4"/>
    <x v="0"/>
    <x v="1"/>
    <n v="0"/>
    <m/>
    <m/>
    <m/>
    <m/>
    <m/>
    <m/>
  </r>
  <r>
    <x v="14"/>
    <s v="Rio Grande do Sul"/>
    <s v="Sul"/>
    <s v="210T_PO01 - Educação de Jovens e Adultos"/>
    <m/>
    <x v="4"/>
    <x v="0"/>
    <x v="2"/>
    <n v="0"/>
    <m/>
    <m/>
    <m/>
    <m/>
    <m/>
    <m/>
  </r>
  <r>
    <x v="14"/>
    <s v="Rio Grande do Sul"/>
    <s v="Sul"/>
    <s v="210T_PO01 - Educação de Jovens e Adultos"/>
    <m/>
    <x v="4"/>
    <x v="1"/>
    <x v="3"/>
    <n v="0"/>
    <m/>
    <m/>
    <m/>
    <m/>
    <m/>
    <m/>
  </r>
  <r>
    <x v="14"/>
    <s v="Rio Grande do Sul"/>
    <s v="Sul"/>
    <s v="210T_PO01 - Educação de Jovens e Adultos"/>
    <m/>
    <x v="4"/>
    <x v="1"/>
    <x v="1"/>
    <n v="0"/>
    <m/>
    <m/>
    <m/>
    <m/>
    <m/>
    <m/>
  </r>
  <r>
    <x v="14"/>
    <s v="Rio Grande do Sul"/>
    <s v="Sul"/>
    <s v="210T_PO01 - Educação de Jovens e Adultos"/>
    <m/>
    <x v="4"/>
    <x v="1"/>
    <x v="2"/>
    <n v="0"/>
    <m/>
    <m/>
    <m/>
    <m/>
    <m/>
    <m/>
  </r>
  <r>
    <x v="15"/>
    <s v="Piaui"/>
    <s v="Nordet"/>
    <s v="210T_PO01 - Educação de Jovens e Adultos"/>
    <m/>
    <x v="0"/>
    <x v="0"/>
    <x v="0"/>
    <n v="0"/>
    <m/>
    <m/>
    <m/>
    <m/>
    <m/>
    <m/>
  </r>
  <r>
    <x v="15"/>
    <s v="Piaui"/>
    <s v="Nordet"/>
    <s v="210T_PO01 - Educação de Jovens e Adultos"/>
    <m/>
    <x v="0"/>
    <x v="0"/>
    <x v="1"/>
    <n v="0"/>
    <m/>
    <m/>
    <m/>
    <m/>
    <m/>
    <m/>
  </r>
  <r>
    <x v="15"/>
    <s v="Piaui"/>
    <s v="Nordet"/>
    <s v="210T_PO01 - Educação de Jovens e Adultos"/>
    <m/>
    <x v="0"/>
    <x v="0"/>
    <x v="2"/>
    <n v="0"/>
    <m/>
    <m/>
    <m/>
    <m/>
    <m/>
    <m/>
  </r>
  <r>
    <x v="15"/>
    <s v="Piaui"/>
    <s v="Nordet"/>
    <s v="210T_PO01 - Educação de Jovens e Adultos"/>
    <m/>
    <x v="0"/>
    <x v="1"/>
    <x v="3"/>
    <n v="0"/>
    <m/>
    <m/>
    <m/>
    <m/>
    <m/>
    <m/>
  </r>
  <r>
    <x v="15"/>
    <s v="Piaui"/>
    <s v="Nordet"/>
    <s v="210T_PO01 - Educação de Jovens e Adultos"/>
    <m/>
    <x v="0"/>
    <x v="1"/>
    <x v="1"/>
    <n v="0"/>
    <m/>
    <m/>
    <m/>
    <m/>
    <m/>
    <m/>
  </r>
  <r>
    <x v="15"/>
    <s v="Piaui"/>
    <s v="Nordet"/>
    <s v="210T_PO01 - Educação de Jovens e Adultos"/>
    <m/>
    <x v="0"/>
    <x v="1"/>
    <x v="2"/>
    <n v="0"/>
    <m/>
    <m/>
    <m/>
    <m/>
    <m/>
    <m/>
  </r>
  <r>
    <x v="15"/>
    <s v="Piaui"/>
    <s v="Nordet"/>
    <s v="210T_PO01 - Educação de Jovens e Adultos"/>
    <m/>
    <x v="1"/>
    <x v="1"/>
    <x v="3"/>
    <n v="0"/>
    <m/>
    <m/>
    <m/>
    <m/>
    <m/>
    <m/>
  </r>
  <r>
    <x v="15"/>
    <s v="Piaui"/>
    <s v="Nordet"/>
    <s v="210T_PO01 - Educação de Jovens e Adultos"/>
    <m/>
    <x v="1"/>
    <x v="1"/>
    <x v="1"/>
    <n v="0"/>
    <m/>
    <m/>
    <m/>
    <m/>
    <m/>
    <m/>
  </r>
  <r>
    <x v="15"/>
    <s v="Piaui"/>
    <s v="Nordet"/>
    <s v="210T_PO01 - Educação de Jovens e Adultos"/>
    <m/>
    <x v="1"/>
    <x v="1"/>
    <x v="2"/>
    <n v="0"/>
    <m/>
    <m/>
    <m/>
    <m/>
    <m/>
    <m/>
  </r>
  <r>
    <x v="15"/>
    <s v="Piaui"/>
    <s v="Nordet"/>
    <s v="210T_PO01 - Educação de Jovens e Adultos"/>
    <m/>
    <x v="2"/>
    <x v="1"/>
    <x v="3"/>
    <n v="0"/>
    <m/>
    <m/>
    <m/>
    <m/>
    <m/>
    <m/>
  </r>
  <r>
    <x v="15"/>
    <s v="Piaui"/>
    <s v="Nordet"/>
    <s v="210T_PO01 - Educação de Jovens e Adultos"/>
    <m/>
    <x v="2"/>
    <x v="1"/>
    <x v="1"/>
    <n v="0"/>
    <m/>
    <m/>
    <m/>
    <m/>
    <m/>
    <m/>
  </r>
  <r>
    <x v="15"/>
    <s v="Piaui"/>
    <s v="Nordet"/>
    <s v="210T_PO01 - Educação de Jovens e Adultos"/>
    <m/>
    <x v="2"/>
    <x v="1"/>
    <x v="2"/>
    <n v="0"/>
    <m/>
    <m/>
    <m/>
    <m/>
    <m/>
    <m/>
  </r>
  <r>
    <x v="15"/>
    <s v="Piaui"/>
    <s v="Nordet"/>
    <s v="210T_PO01 - Educação de Jovens e Adultos"/>
    <m/>
    <x v="3"/>
    <x v="1"/>
    <x v="3"/>
    <n v="0"/>
    <m/>
    <m/>
    <m/>
    <m/>
    <m/>
    <m/>
  </r>
  <r>
    <x v="15"/>
    <s v="Piaui"/>
    <s v="Nordet"/>
    <s v="210T_PO01 - Educação de Jovens e Adultos"/>
    <m/>
    <x v="3"/>
    <x v="1"/>
    <x v="1"/>
    <n v="0"/>
    <m/>
    <m/>
    <m/>
    <m/>
    <m/>
    <m/>
  </r>
  <r>
    <x v="15"/>
    <s v="Piaui"/>
    <s v="Nordet"/>
    <s v="210T_PO01 - Educação de Jovens e Adultos"/>
    <m/>
    <x v="3"/>
    <x v="1"/>
    <x v="2"/>
    <n v="0"/>
    <m/>
    <m/>
    <m/>
    <m/>
    <m/>
    <m/>
  </r>
  <r>
    <x v="15"/>
    <s v="Piaui"/>
    <s v="Nordet"/>
    <s v="210T_PO01 - Educação de Jovens e Adultos"/>
    <m/>
    <x v="4"/>
    <x v="1"/>
    <x v="3"/>
    <n v="0"/>
    <m/>
    <m/>
    <m/>
    <m/>
    <m/>
    <m/>
  </r>
  <r>
    <x v="15"/>
    <s v="Piaui"/>
    <s v="Nordet"/>
    <s v="210T_PO01 - Educação de Jovens e Adultos"/>
    <m/>
    <x v="4"/>
    <x v="1"/>
    <x v="1"/>
    <n v="0"/>
    <m/>
    <m/>
    <m/>
    <m/>
    <m/>
    <m/>
  </r>
  <r>
    <x v="15"/>
    <s v="Piaui"/>
    <s v="Nordet"/>
    <s v="210T_PO01 - Educação de Jovens e Adultos"/>
    <m/>
    <x v="4"/>
    <x v="1"/>
    <x v="2"/>
    <n v="0"/>
    <m/>
    <m/>
    <m/>
    <m/>
    <m/>
    <m/>
  </r>
  <r>
    <x v="16"/>
    <s v="Mato Grosso do Sul"/>
    <s v="Sudeste"/>
    <s v="210T_PO01 - Educação de Jovens e Adultos"/>
    <m/>
    <x v="0"/>
    <x v="0"/>
    <x v="0"/>
    <n v="0"/>
    <m/>
    <m/>
    <m/>
    <m/>
    <m/>
    <m/>
  </r>
  <r>
    <x v="16"/>
    <s v="Mato Grosso do Sul"/>
    <s v="Sudeste"/>
    <s v="210T_PO01 - Educação de Jovens e Adultos"/>
    <m/>
    <x v="0"/>
    <x v="0"/>
    <x v="1"/>
    <n v="0"/>
    <m/>
    <m/>
    <m/>
    <m/>
    <m/>
    <m/>
  </r>
  <r>
    <x v="16"/>
    <s v="Mato Grosso do Sul"/>
    <s v="Sudeste"/>
    <s v="210T_PO01 - Educação de Jovens e Adultos"/>
    <m/>
    <x v="0"/>
    <x v="0"/>
    <x v="2"/>
    <n v="0"/>
    <m/>
    <m/>
    <m/>
    <m/>
    <m/>
    <m/>
  </r>
  <r>
    <x v="16"/>
    <s v="Mato Grosso do Sul"/>
    <s v="Sudeste"/>
    <s v="210T_PO01 - Educação de Jovens e Adultos"/>
    <m/>
    <x v="0"/>
    <x v="1"/>
    <x v="3"/>
    <n v="0"/>
    <m/>
    <m/>
    <m/>
    <m/>
    <m/>
    <m/>
  </r>
  <r>
    <x v="16"/>
    <s v="Mato Grosso do Sul"/>
    <s v="Sudeste"/>
    <s v="210T_PO01 - Educação de Jovens e Adultos"/>
    <m/>
    <x v="0"/>
    <x v="1"/>
    <x v="1"/>
    <n v="0"/>
    <m/>
    <m/>
    <m/>
    <m/>
    <m/>
    <m/>
  </r>
  <r>
    <x v="16"/>
    <s v="Mato Grosso do Sul"/>
    <s v="Sudeste"/>
    <s v="210T_PO01 - Educação de Jovens e Adultos"/>
    <m/>
    <x v="0"/>
    <x v="1"/>
    <x v="2"/>
    <n v="0"/>
    <m/>
    <m/>
    <m/>
    <m/>
    <m/>
    <m/>
  </r>
  <r>
    <x v="16"/>
    <s v="Mato Grosso do Sul"/>
    <s v="Sudeste"/>
    <s v="210T_PO01 - Educação de Jovens e Adultos"/>
    <m/>
    <x v="1"/>
    <x v="1"/>
    <x v="3"/>
    <n v="0"/>
    <m/>
    <m/>
    <m/>
    <m/>
    <m/>
    <m/>
  </r>
  <r>
    <x v="16"/>
    <s v="Mato Grosso do Sul"/>
    <s v="Sudeste"/>
    <s v="210T_PO01 - Educação de Jovens e Adultos"/>
    <m/>
    <x v="1"/>
    <x v="1"/>
    <x v="1"/>
    <n v="0"/>
    <m/>
    <m/>
    <m/>
    <m/>
    <m/>
    <m/>
  </r>
  <r>
    <x v="16"/>
    <s v="Mato Grosso do Sul"/>
    <s v="Sudeste"/>
    <s v="210T_PO01 - Educação de Jovens e Adultos"/>
    <m/>
    <x v="1"/>
    <x v="1"/>
    <x v="2"/>
    <n v="0"/>
    <m/>
    <m/>
    <m/>
    <m/>
    <m/>
    <m/>
  </r>
  <r>
    <x v="16"/>
    <s v="Mato Grosso do Sul"/>
    <s v="Sudeste"/>
    <s v="210T_PO01 - Educação de Jovens e Adultos"/>
    <m/>
    <x v="2"/>
    <x v="1"/>
    <x v="3"/>
    <n v="0"/>
    <m/>
    <m/>
    <m/>
    <m/>
    <m/>
    <m/>
  </r>
  <r>
    <x v="16"/>
    <s v="Mato Grosso do Sul"/>
    <s v="Sudeste"/>
    <s v="210T_PO01 - Educação de Jovens e Adultos"/>
    <m/>
    <x v="2"/>
    <x v="1"/>
    <x v="1"/>
    <n v="0"/>
    <m/>
    <m/>
    <m/>
    <m/>
    <m/>
    <m/>
  </r>
  <r>
    <x v="16"/>
    <s v="Mato Grosso do Sul"/>
    <s v="Sudeste"/>
    <s v="210T_PO01 - Educação de Jovens e Adultos"/>
    <m/>
    <x v="2"/>
    <x v="1"/>
    <x v="2"/>
    <n v="0"/>
    <m/>
    <m/>
    <m/>
    <m/>
    <m/>
    <m/>
  </r>
  <r>
    <x v="16"/>
    <s v="Mato Grosso do Sul"/>
    <s v="Sudeste"/>
    <s v="210T_PO01 - Educação de Jovens e Adultos"/>
    <m/>
    <x v="3"/>
    <x v="1"/>
    <x v="3"/>
    <n v="0"/>
    <m/>
    <m/>
    <m/>
    <m/>
    <m/>
    <m/>
  </r>
  <r>
    <x v="16"/>
    <s v="Mato Grosso do Sul"/>
    <s v="Sudeste"/>
    <s v="210T_PO01 - Educação de Jovens e Adultos"/>
    <m/>
    <x v="3"/>
    <x v="1"/>
    <x v="1"/>
    <n v="0"/>
    <m/>
    <m/>
    <m/>
    <m/>
    <m/>
    <m/>
  </r>
  <r>
    <x v="16"/>
    <s v="Mato Grosso do Sul"/>
    <s v="Sudeste"/>
    <s v="210T_PO01 - Educação de Jovens e Adultos"/>
    <m/>
    <x v="3"/>
    <x v="1"/>
    <x v="2"/>
    <n v="0"/>
    <m/>
    <m/>
    <m/>
    <m/>
    <m/>
    <m/>
  </r>
  <r>
    <x v="16"/>
    <s v="Mato Grosso do Sul"/>
    <s v="Sudeste"/>
    <s v="210T_PO01 - Educação de Jovens e Adultos"/>
    <m/>
    <x v="4"/>
    <x v="1"/>
    <x v="3"/>
    <n v="0"/>
    <m/>
    <m/>
    <m/>
    <m/>
    <m/>
    <m/>
  </r>
  <r>
    <x v="16"/>
    <s v="Mato Grosso do Sul"/>
    <s v="Sudeste"/>
    <s v="210T_PO01 - Educação de Jovens e Adultos"/>
    <m/>
    <x v="4"/>
    <x v="1"/>
    <x v="1"/>
    <n v="0"/>
    <m/>
    <m/>
    <m/>
    <m/>
    <m/>
    <m/>
  </r>
  <r>
    <x v="16"/>
    <s v="Mato Grosso do Sul"/>
    <s v="Sudeste"/>
    <s v="210T_PO01 - Educação de Jovens e Adultos"/>
    <m/>
    <x v="4"/>
    <x v="1"/>
    <x v="2"/>
    <n v="0"/>
    <m/>
    <m/>
    <m/>
    <m/>
    <m/>
    <m/>
  </r>
  <r>
    <x v="17"/>
    <s v="Tocantins"/>
    <s v="NORTE"/>
    <s v="210T_PO01 - Educação de Jovens e Adultos"/>
    <m/>
    <x v="0"/>
    <x v="0"/>
    <x v="0"/>
    <n v="0"/>
    <m/>
    <m/>
    <m/>
    <m/>
    <m/>
    <m/>
  </r>
  <r>
    <x v="17"/>
    <s v="Tocantins"/>
    <s v="NORTE"/>
    <s v="210T_PO01 - Educação de Jovens e Adultos"/>
    <m/>
    <x v="0"/>
    <x v="0"/>
    <x v="1"/>
    <n v="0"/>
    <m/>
    <m/>
    <m/>
    <m/>
    <m/>
    <m/>
  </r>
  <r>
    <x v="17"/>
    <s v="Tocantins"/>
    <s v="NORTE"/>
    <s v="210T_PO01 - Educação de Jovens e Adultos"/>
    <m/>
    <x v="0"/>
    <x v="0"/>
    <x v="2"/>
    <n v="0"/>
    <m/>
    <m/>
    <m/>
    <m/>
    <m/>
    <m/>
  </r>
  <r>
    <x v="17"/>
    <s v="Tocantins"/>
    <s v="NORTE"/>
    <s v="210T_PO01 - Educação de Jovens e Adultos"/>
    <m/>
    <x v="0"/>
    <x v="1"/>
    <x v="3"/>
    <n v="0"/>
    <m/>
    <m/>
    <m/>
    <m/>
    <m/>
    <m/>
  </r>
  <r>
    <x v="17"/>
    <s v="Tocantins"/>
    <s v="NORTE"/>
    <s v="210T_PO01 - Educação de Jovens e Adultos"/>
    <m/>
    <x v="0"/>
    <x v="1"/>
    <x v="1"/>
    <n v="0"/>
    <m/>
    <m/>
    <m/>
    <m/>
    <m/>
    <m/>
  </r>
  <r>
    <x v="17"/>
    <s v="Tocantins"/>
    <s v="NORTE"/>
    <s v="210T_PO01 - Educação de Jovens e Adultos"/>
    <m/>
    <x v="0"/>
    <x v="1"/>
    <x v="2"/>
    <n v="0"/>
    <m/>
    <m/>
    <m/>
    <m/>
    <m/>
    <m/>
  </r>
  <r>
    <x v="17"/>
    <s v="Tocantins"/>
    <s v="NORTE"/>
    <s v="210T_PO01 - Educação de Jovens e Adultos"/>
    <m/>
    <x v="1"/>
    <x v="1"/>
    <x v="3"/>
    <n v="0"/>
    <m/>
    <m/>
    <m/>
    <m/>
    <m/>
    <m/>
  </r>
  <r>
    <x v="17"/>
    <s v="Tocantins"/>
    <s v="NORTE"/>
    <s v="210T_PO01 - Educação de Jovens e Adultos"/>
    <m/>
    <x v="1"/>
    <x v="1"/>
    <x v="1"/>
    <n v="0"/>
    <m/>
    <m/>
    <m/>
    <m/>
    <m/>
    <m/>
  </r>
  <r>
    <x v="17"/>
    <s v="Tocantins"/>
    <s v="NORTE"/>
    <s v="210T_PO01 - Educação de Jovens e Adultos"/>
    <m/>
    <x v="1"/>
    <x v="1"/>
    <x v="2"/>
    <n v="0"/>
    <m/>
    <m/>
    <m/>
    <m/>
    <m/>
    <m/>
  </r>
  <r>
    <x v="17"/>
    <s v="Tocantins"/>
    <s v="NORTE"/>
    <s v="210T_PO01 - Educação de Jovens e Adultos"/>
    <m/>
    <x v="2"/>
    <x v="1"/>
    <x v="3"/>
    <n v="0"/>
    <m/>
    <m/>
    <m/>
    <m/>
    <m/>
    <m/>
  </r>
  <r>
    <x v="17"/>
    <s v="Tocantins"/>
    <s v="NORTE"/>
    <s v="210T_PO01 - Educação de Jovens e Adultos"/>
    <m/>
    <x v="2"/>
    <x v="1"/>
    <x v="1"/>
    <n v="0"/>
    <m/>
    <m/>
    <m/>
    <m/>
    <m/>
    <m/>
  </r>
  <r>
    <x v="17"/>
    <s v="Tocantins"/>
    <s v="NORTE"/>
    <s v="210T_PO01 - Educação de Jovens e Adultos"/>
    <m/>
    <x v="2"/>
    <x v="1"/>
    <x v="2"/>
    <n v="0"/>
    <m/>
    <m/>
    <m/>
    <m/>
    <m/>
    <m/>
  </r>
  <r>
    <x v="17"/>
    <s v="Tocantins"/>
    <s v="NORTE"/>
    <s v="210T_PO01 - Educação de Jovens e Adultos"/>
    <m/>
    <x v="3"/>
    <x v="1"/>
    <x v="3"/>
    <n v="0"/>
    <m/>
    <m/>
    <m/>
    <m/>
    <m/>
    <m/>
  </r>
  <r>
    <x v="17"/>
    <s v="Tocantins"/>
    <s v="NORTE"/>
    <s v="210T_PO01 - Educação de Jovens e Adultos"/>
    <m/>
    <x v="3"/>
    <x v="1"/>
    <x v="1"/>
    <n v="0"/>
    <m/>
    <m/>
    <m/>
    <m/>
    <m/>
    <m/>
  </r>
  <r>
    <x v="17"/>
    <s v="Tocantins"/>
    <s v="NORTE"/>
    <s v="210T_PO01 - Educação de Jovens e Adultos"/>
    <m/>
    <x v="3"/>
    <x v="1"/>
    <x v="2"/>
    <n v="0"/>
    <m/>
    <m/>
    <m/>
    <m/>
    <m/>
    <m/>
  </r>
  <r>
    <x v="17"/>
    <s v="Tocantins"/>
    <s v="NORTE"/>
    <s v="210T_PO01 - Educação de Jovens e Adultos"/>
    <m/>
    <x v="4"/>
    <x v="1"/>
    <x v="3"/>
    <n v="0"/>
    <m/>
    <m/>
    <m/>
    <m/>
    <m/>
    <m/>
  </r>
  <r>
    <x v="17"/>
    <s v="Tocantins"/>
    <s v="NORTE"/>
    <s v="210T_PO01 - Educação de Jovens e Adultos"/>
    <m/>
    <x v="4"/>
    <x v="1"/>
    <x v="1"/>
    <n v="0"/>
    <m/>
    <m/>
    <m/>
    <m/>
    <m/>
    <m/>
  </r>
  <r>
    <x v="17"/>
    <s v="Tocantins"/>
    <s v="NORTE"/>
    <s v="210T_PO01 - Educação de Jovens e Adultos"/>
    <m/>
    <x v="4"/>
    <x v="1"/>
    <x v="2"/>
    <n v="0"/>
    <m/>
    <m/>
    <m/>
    <m/>
    <m/>
    <m/>
  </r>
  <r>
    <x v="18"/>
    <s v="Distrito Federal"/>
    <s v="Centro-oeste"/>
    <s v="210T_PO01 - Educação de Jovens e Adultos"/>
    <m/>
    <x v="0"/>
    <x v="0"/>
    <x v="0"/>
    <n v="0"/>
    <m/>
    <m/>
    <m/>
    <m/>
    <m/>
    <m/>
  </r>
  <r>
    <x v="18"/>
    <s v="Distrito Federal"/>
    <s v="Centro-oeste"/>
    <s v="210T_PO01 - Educação de Jovens e Adultos"/>
    <m/>
    <x v="0"/>
    <x v="0"/>
    <x v="1"/>
    <n v="0"/>
    <m/>
    <m/>
    <m/>
    <m/>
    <m/>
    <m/>
  </r>
  <r>
    <x v="18"/>
    <s v="Distrito Federal"/>
    <s v="Centro-oeste"/>
    <s v="210T_PO01 - Educação de Jovens e Adultos"/>
    <m/>
    <x v="0"/>
    <x v="0"/>
    <x v="2"/>
    <n v="0"/>
    <m/>
    <m/>
    <m/>
    <m/>
    <m/>
    <m/>
  </r>
  <r>
    <x v="18"/>
    <s v="Distrito Federal"/>
    <s v="Centro-oeste"/>
    <s v="210T_PO01 - Educação de Jovens e Adultos"/>
    <m/>
    <x v="0"/>
    <x v="1"/>
    <x v="3"/>
    <n v="0"/>
    <m/>
    <m/>
    <m/>
    <m/>
    <m/>
    <m/>
  </r>
  <r>
    <x v="18"/>
    <s v="Distrito Federal"/>
    <s v="Centro-oeste"/>
    <s v="210T_PO01 - Educação de Jovens e Adultos"/>
    <m/>
    <x v="0"/>
    <x v="1"/>
    <x v="1"/>
    <n v="0"/>
    <m/>
    <m/>
    <m/>
    <m/>
    <m/>
    <m/>
  </r>
  <r>
    <x v="18"/>
    <s v="Distrito Federal"/>
    <s v="Centro-oeste"/>
    <s v="210T_PO01 - Educação de Jovens e Adultos"/>
    <m/>
    <x v="0"/>
    <x v="1"/>
    <x v="2"/>
    <n v="0"/>
    <m/>
    <m/>
    <m/>
    <m/>
    <m/>
    <m/>
  </r>
  <r>
    <x v="18"/>
    <s v="Distrito Federal"/>
    <s v="Centro-oeste"/>
    <s v="210T_PO01 - Educação de Jovens e Adultos"/>
    <m/>
    <x v="1"/>
    <x v="1"/>
    <x v="3"/>
    <n v="0"/>
    <m/>
    <m/>
    <m/>
    <m/>
    <m/>
    <m/>
  </r>
  <r>
    <x v="18"/>
    <s v="Distrito Federal"/>
    <s v="Centro-oeste"/>
    <s v="210T_PO01 - Educação de Jovens e Adultos"/>
    <m/>
    <x v="1"/>
    <x v="1"/>
    <x v="1"/>
    <n v="0"/>
    <m/>
    <m/>
    <m/>
    <m/>
    <m/>
    <m/>
  </r>
  <r>
    <x v="18"/>
    <s v="Distrito Federal"/>
    <s v="Centro-oeste"/>
    <s v="210T_PO01 - Educação de Jovens e Adultos"/>
    <m/>
    <x v="1"/>
    <x v="1"/>
    <x v="2"/>
    <n v="0"/>
    <m/>
    <m/>
    <m/>
    <m/>
    <m/>
    <m/>
  </r>
  <r>
    <x v="18"/>
    <s v="Distrito Federal"/>
    <s v="Centro-oeste"/>
    <s v="210T_PO01 - Educação de Jovens e Adultos"/>
    <m/>
    <x v="2"/>
    <x v="1"/>
    <x v="3"/>
    <n v="0"/>
    <m/>
    <m/>
    <m/>
    <m/>
    <m/>
    <m/>
  </r>
  <r>
    <x v="18"/>
    <s v="Distrito Federal"/>
    <s v="Centro-oeste"/>
    <s v="210T_PO01 - Educação de Jovens e Adultos"/>
    <m/>
    <x v="2"/>
    <x v="1"/>
    <x v="1"/>
    <n v="0"/>
    <m/>
    <m/>
    <m/>
    <m/>
    <m/>
    <m/>
  </r>
  <r>
    <x v="18"/>
    <s v="Distrito Federal"/>
    <s v="Centro-oeste"/>
    <s v="210T_PO01 - Educação de Jovens e Adultos"/>
    <m/>
    <x v="2"/>
    <x v="1"/>
    <x v="2"/>
    <n v="0"/>
    <m/>
    <m/>
    <m/>
    <m/>
    <m/>
    <m/>
  </r>
  <r>
    <x v="18"/>
    <s v="Distrito Federal"/>
    <s v="Centro-oeste"/>
    <s v="210T_PO01 - Educação de Jovens e Adultos"/>
    <m/>
    <x v="3"/>
    <x v="1"/>
    <x v="3"/>
    <n v="0"/>
    <m/>
    <m/>
    <m/>
    <m/>
    <m/>
    <m/>
  </r>
  <r>
    <x v="18"/>
    <s v="Distrito Federal"/>
    <s v="Centro-oeste"/>
    <s v="210T_PO01 - Educação de Jovens e Adultos"/>
    <m/>
    <x v="3"/>
    <x v="1"/>
    <x v="1"/>
    <n v="0"/>
    <m/>
    <m/>
    <m/>
    <m/>
    <m/>
    <m/>
  </r>
  <r>
    <x v="18"/>
    <s v="Distrito Federal"/>
    <s v="Centro-oeste"/>
    <s v="210T_PO01 - Educação de Jovens e Adultos"/>
    <m/>
    <x v="3"/>
    <x v="1"/>
    <x v="2"/>
    <n v="0"/>
    <m/>
    <m/>
    <m/>
    <m/>
    <m/>
    <m/>
  </r>
  <r>
    <x v="18"/>
    <s v="Distrito Federal"/>
    <s v="Centro-oeste"/>
    <s v="210T_PO01 - Educação de Jovens e Adultos"/>
    <m/>
    <x v="4"/>
    <x v="1"/>
    <x v="3"/>
    <n v="0"/>
    <m/>
    <m/>
    <m/>
    <m/>
    <m/>
    <m/>
  </r>
  <r>
    <x v="18"/>
    <s v="Distrito Federal"/>
    <s v="Centro-oeste"/>
    <s v="210T_PO01 - Educação de Jovens e Adultos"/>
    <m/>
    <x v="4"/>
    <x v="1"/>
    <x v="1"/>
    <n v="0"/>
    <m/>
    <m/>
    <m/>
    <m/>
    <m/>
    <m/>
  </r>
  <r>
    <x v="18"/>
    <s v="Distrito Federal"/>
    <s v="Centro-oeste"/>
    <s v="210T_PO01 - Educação de Jovens e Adultos"/>
    <m/>
    <x v="4"/>
    <x v="1"/>
    <x v="2"/>
    <n v="0"/>
    <m/>
    <m/>
    <m/>
    <m/>
    <m/>
    <m/>
  </r>
  <r>
    <x v="19"/>
    <s v="Alagoas"/>
    <s v="Nordeste"/>
    <s v="210T_PO01 - Educação de Jovens e Adultos"/>
    <m/>
    <x v="0"/>
    <x v="0"/>
    <x v="0"/>
    <n v="0"/>
    <m/>
    <m/>
    <m/>
    <m/>
    <m/>
    <m/>
  </r>
  <r>
    <x v="19"/>
    <s v="Alagoas"/>
    <s v="Nordeste"/>
    <s v="210T_PO01 - Educação de Jovens e Adultos"/>
    <m/>
    <x v="0"/>
    <x v="0"/>
    <x v="1"/>
    <n v="0"/>
    <m/>
    <m/>
    <m/>
    <m/>
    <m/>
    <m/>
  </r>
  <r>
    <x v="19"/>
    <s v="Alagoas"/>
    <s v="Nordeste"/>
    <s v="210T_PO01 - Educação de Jovens e Adultos"/>
    <m/>
    <x v="0"/>
    <x v="0"/>
    <x v="2"/>
    <n v="0"/>
    <m/>
    <m/>
    <m/>
    <m/>
    <m/>
    <m/>
  </r>
  <r>
    <x v="19"/>
    <s v="Alagoas"/>
    <s v="Nordeste"/>
    <s v="210T_PO01 - Educação de Jovens e Adultos"/>
    <m/>
    <x v="0"/>
    <x v="1"/>
    <x v="3"/>
    <n v="0"/>
    <m/>
    <m/>
    <m/>
    <m/>
    <m/>
    <m/>
  </r>
  <r>
    <x v="19"/>
    <s v="Alagoas"/>
    <s v="Nordeste"/>
    <s v="210T_PO01 - Educação de Jovens e Adultos"/>
    <m/>
    <x v="0"/>
    <x v="1"/>
    <x v="1"/>
    <n v="0"/>
    <m/>
    <m/>
    <m/>
    <m/>
    <m/>
    <m/>
  </r>
  <r>
    <x v="19"/>
    <s v="Alagoas"/>
    <s v="Nordeste"/>
    <s v="210T_PO01 - Educação de Jovens e Adultos"/>
    <m/>
    <x v="0"/>
    <x v="1"/>
    <x v="2"/>
    <n v="0"/>
    <m/>
    <m/>
    <m/>
    <m/>
    <m/>
    <m/>
  </r>
  <r>
    <x v="19"/>
    <s v="Alagoas"/>
    <s v="Nordeste"/>
    <s v="210T_PO01 - Educação de Jovens e Adultos"/>
    <m/>
    <x v="1"/>
    <x v="1"/>
    <x v="3"/>
    <n v="0"/>
    <m/>
    <m/>
    <m/>
    <m/>
    <m/>
    <m/>
  </r>
  <r>
    <x v="19"/>
    <s v="Alagoas"/>
    <s v="Nordeste"/>
    <s v="210T_PO01 - Educação de Jovens e Adultos"/>
    <m/>
    <x v="1"/>
    <x v="1"/>
    <x v="1"/>
    <n v="0"/>
    <m/>
    <m/>
    <m/>
    <m/>
    <m/>
    <m/>
  </r>
  <r>
    <x v="19"/>
    <s v="Alagoas"/>
    <s v="Nordeste"/>
    <s v="210T_PO01 - Educação de Jovens e Adultos"/>
    <m/>
    <x v="1"/>
    <x v="1"/>
    <x v="2"/>
    <n v="0"/>
    <m/>
    <m/>
    <m/>
    <m/>
    <m/>
    <m/>
  </r>
  <r>
    <x v="19"/>
    <s v="Alagoas"/>
    <s v="Nordeste"/>
    <s v="210T_PO01 - Educação de Jovens e Adultos"/>
    <m/>
    <x v="2"/>
    <x v="1"/>
    <x v="3"/>
    <n v="0"/>
    <m/>
    <m/>
    <m/>
    <m/>
    <m/>
    <m/>
  </r>
  <r>
    <x v="19"/>
    <s v="Alagoas"/>
    <s v="Nordeste"/>
    <s v="210T_PO01 - Educação de Jovens e Adultos"/>
    <m/>
    <x v="2"/>
    <x v="1"/>
    <x v="1"/>
    <n v="0"/>
    <m/>
    <m/>
    <m/>
    <m/>
    <m/>
    <m/>
  </r>
  <r>
    <x v="19"/>
    <s v="Alagoas"/>
    <s v="Nordeste"/>
    <s v="210T_PO01 - Educação de Jovens e Adultos"/>
    <m/>
    <x v="2"/>
    <x v="1"/>
    <x v="2"/>
    <n v="0"/>
    <m/>
    <m/>
    <m/>
    <m/>
    <m/>
    <m/>
  </r>
  <r>
    <x v="19"/>
    <s v="Alagoas"/>
    <s v="Nordeste"/>
    <s v="210T_PO01 - Educação de Jovens e Adultos"/>
    <m/>
    <x v="3"/>
    <x v="1"/>
    <x v="3"/>
    <n v="0"/>
    <m/>
    <m/>
    <m/>
    <m/>
    <m/>
    <m/>
  </r>
  <r>
    <x v="19"/>
    <s v="Alagoas"/>
    <s v="Nordeste"/>
    <s v="210T_PO01 - Educação de Jovens e Adultos"/>
    <m/>
    <x v="3"/>
    <x v="1"/>
    <x v="1"/>
    <n v="0"/>
    <m/>
    <m/>
    <m/>
    <m/>
    <m/>
    <m/>
  </r>
  <r>
    <x v="19"/>
    <s v="Alagoas"/>
    <s v="Nordeste"/>
    <s v="210T_PO01 - Educação de Jovens e Adultos"/>
    <m/>
    <x v="3"/>
    <x v="1"/>
    <x v="2"/>
    <n v="0"/>
    <m/>
    <m/>
    <m/>
    <m/>
    <m/>
    <m/>
  </r>
  <r>
    <x v="19"/>
    <s v="Alagoas"/>
    <s v="Nordeste"/>
    <s v="210T_PO01 - Educação de Jovens e Adultos"/>
    <m/>
    <x v="4"/>
    <x v="1"/>
    <x v="3"/>
    <n v="0"/>
    <m/>
    <m/>
    <m/>
    <m/>
    <m/>
    <m/>
  </r>
  <r>
    <x v="19"/>
    <s v="Alagoas"/>
    <s v="Nordeste"/>
    <s v="210T_PO01 - Educação de Jovens e Adultos"/>
    <m/>
    <x v="4"/>
    <x v="1"/>
    <x v="1"/>
    <n v="0"/>
    <m/>
    <m/>
    <m/>
    <m/>
    <m/>
    <m/>
  </r>
  <r>
    <x v="19"/>
    <s v="Alagoas"/>
    <s v="Nordeste"/>
    <s v="210T_PO01 - Educação de Jovens e Adultos"/>
    <m/>
    <x v="4"/>
    <x v="1"/>
    <x v="2"/>
    <n v="0"/>
    <m/>
    <m/>
    <m/>
    <m/>
    <m/>
    <m/>
  </r>
  <r>
    <x v="20"/>
    <s v="Ceará"/>
    <s v="Nordeste"/>
    <s v="210T_PO01 - Educação de Jovens e Adultos"/>
    <m/>
    <x v="0"/>
    <x v="0"/>
    <x v="0"/>
    <n v="0"/>
    <m/>
    <m/>
    <m/>
    <m/>
    <m/>
    <m/>
  </r>
  <r>
    <x v="20"/>
    <s v="Ceará"/>
    <s v="Nordeste"/>
    <s v="210T_PO01 - Educação de Jovens e Adultos"/>
    <m/>
    <x v="0"/>
    <x v="0"/>
    <x v="1"/>
    <n v="0"/>
    <m/>
    <m/>
    <m/>
    <m/>
    <m/>
    <m/>
  </r>
  <r>
    <x v="20"/>
    <s v="Ceará"/>
    <s v="Nordeste"/>
    <s v="210T_PO01 - Educação de Jovens e Adultos"/>
    <m/>
    <x v="0"/>
    <x v="0"/>
    <x v="2"/>
    <n v="0"/>
    <m/>
    <m/>
    <m/>
    <m/>
    <m/>
    <m/>
  </r>
  <r>
    <x v="20"/>
    <s v="Ceará"/>
    <s v="Nordeste"/>
    <s v="210T_PO01 - Educação de Jovens e Adultos"/>
    <m/>
    <x v="0"/>
    <x v="1"/>
    <x v="3"/>
    <n v="0"/>
    <m/>
    <m/>
    <m/>
    <m/>
    <m/>
    <m/>
  </r>
  <r>
    <x v="20"/>
    <s v="Ceará"/>
    <s v="Nordeste"/>
    <s v="210T_PO01 - Educação de Jovens e Adultos"/>
    <m/>
    <x v="0"/>
    <x v="1"/>
    <x v="1"/>
    <n v="0"/>
    <m/>
    <m/>
    <m/>
    <m/>
    <m/>
    <m/>
  </r>
  <r>
    <x v="20"/>
    <s v="Ceará"/>
    <s v="Nordeste"/>
    <s v="210T_PO01 - Educação de Jovens e Adultos"/>
    <m/>
    <x v="0"/>
    <x v="1"/>
    <x v="2"/>
    <n v="0"/>
    <m/>
    <m/>
    <m/>
    <m/>
    <m/>
    <m/>
  </r>
  <r>
    <x v="20"/>
    <s v="Ceará"/>
    <s v="Nordeste"/>
    <s v="210T_PO01 - Educação de Jovens e Adultos"/>
    <m/>
    <x v="1"/>
    <x v="1"/>
    <x v="3"/>
    <n v="0"/>
    <m/>
    <m/>
    <m/>
    <m/>
    <m/>
    <m/>
  </r>
  <r>
    <x v="20"/>
    <s v="Ceará"/>
    <s v="Nordeste"/>
    <s v="210T_PO01 - Educação de Jovens e Adultos"/>
    <m/>
    <x v="1"/>
    <x v="1"/>
    <x v="1"/>
    <n v="0"/>
    <m/>
    <m/>
    <m/>
    <m/>
    <m/>
    <m/>
  </r>
  <r>
    <x v="20"/>
    <s v="Ceará"/>
    <s v="Nordeste"/>
    <s v="210T_PO01 - Educação de Jovens e Adultos"/>
    <m/>
    <x v="1"/>
    <x v="1"/>
    <x v="2"/>
    <n v="0"/>
    <m/>
    <m/>
    <m/>
    <m/>
    <m/>
    <m/>
  </r>
  <r>
    <x v="20"/>
    <s v="Ceará"/>
    <s v="Nordeste"/>
    <s v="210T_PO01 - Educação de Jovens e Adultos"/>
    <m/>
    <x v="2"/>
    <x v="1"/>
    <x v="3"/>
    <n v="0"/>
    <m/>
    <m/>
    <m/>
    <m/>
    <m/>
    <m/>
  </r>
  <r>
    <x v="20"/>
    <s v="Ceará"/>
    <s v="Nordeste"/>
    <s v="210T_PO01 - Educação de Jovens e Adultos"/>
    <m/>
    <x v="2"/>
    <x v="1"/>
    <x v="1"/>
    <n v="0"/>
    <m/>
    <m/>
    <m/>
    <m/>
    <m/>
    <m/>
  </r>
  <r>
    <x v="20"/>
    <s v="Ceará"/>
    <s v="Nordeste"/>
    <s v="210T_PO01 - Educação de Jovens e Adultos"/>
    <m/>
    <x v="2"/>
    <x v="1"/>
    <x v="2"/>
    <n v="0"/>
    <m/>
    <m/>
    <m/>
    <m/>
    <m/>
    <m/>
  </r>
  <r>
    <x v="20"/>
    <s v="Ceará"/>
    <s v="Nordeste"/>
    <s v="210T_PO01 - Educação de Jovens e Adultos"/>
    <m/>
    <x v="3"/>
    <x v="1"/>
    <x v="3"/>
    <n v="0"/>
    <m/>
    <m/>
    <m/>
    <m/>
    <m/>
    <m/>
  </r>
  <r>
    <x v="20"/>
    <s v="Ceará"/>
    <s v="Nordeste"/>
    <s v="210T_PO01 - Educação de Jovens e Adultos"/>
    <m/>
    <x v="3"/>
    <x v="1"/>
    <x v="1"/>
    <n v="0"/>
    <m/>
    <m/>
    <m/>
    <m/>
    <m/>
    <m/>
  </r>
  <r>
    <x v="20"/>
    <s v="Ceará"/>
    <s v="Nordeste"/>
    <s v="210T_PO01 - Educação de Jovens e Adultos"/>
    <m/>
    <x v="3"/>
    <x v="1"/>
    <x v="2"/>
    <n v="0"/>
    <m/>
    <m/>
    <m/>
    <m/>
    <m/>
    <m/>
  </r>
  <r>
    <x v="20"/>
    <s v="Ceará"/>
    <s v="Nordeste"/>
    <s v="210T_PO01 - Educação de Jovens e Adultos"/>
    <m/>
    <x v="4"/>
    <x v="1"/>
    <x v="3"/>
    <n v="0"/>
    <m/>
    <m/>
    <m/>
    <m/>
    <m/>
    <m/>
  </r>
  <r>
    <x v="20"/>
    <s v="Ceará"/>
    <s v="Nordeste"/>
    <s v="210T_PO01 - Educação de Jovens e Adultos"/>
    <m/>
    <x v="4"/>
    <x v="1"/>
    <x v="1"/>
    <n v="0"/>
    <m/>
    <m/>
    <m/>
    <m/>
    <m/>
    <m/>
  </r>
  <r>
    <x v="20"/>
    <s v="Ceará"/>
    <s v="Nordeste"/>
    <s v="210T_PO01 - Educação de Jovens e Adultos"/>
    <m/>
    <x v="4"/>
    <x v="1"/>
    <x v="2"/>
    <n v="0"/>
    <m/>
    <m/>
    <m/>
    <m/>
    <m/>
    <m/>
  </r>
  <r>
    <x v="1"/>
    <s v="Bahia"/>
    <s v="Nordeste"/>
    <s v="210T_PO01 - Educação de Jovens e Adultos"/>
    <m/>
    <x v="4"/>
    <x v="1"/>
    <x v="3"/>
    <n v="0"/>
    <m/>
    <m/>
    <m/>
    <m/>
    <m/>
    <m/>
  </r>
  <r>
    <x v="1"/>
    <s v="Bahia"/>
    <s v="Nordeste"/>
    <s v="210T_PO01 - Educação de Jovens e Adultos"/>
    <m/>
    <x v="4"/>
    <x v="1"/>
    <x v="1"/>
    <n v="0"/>
    <m/>
    <m/>
    <m/>
    <m/>
    <m/>
    <m/>
  </r>
  <r>
    <x v="21"/>
    <m/>
    <m/>
    <s v="210T_PO01 - Educação de Jovens e Adultos"/>
    <m/>
    <x v="4"/>
    <x v="1"/>
    <x v="2"/>
    <n v="0"/>
    <m/>
    <m/>
    <m/>
    <m/>
    <m/>
    <m/>
  </r>
  <r>
    <x v="22"/>
    <s v="Mato Grosso  "/>
    <s v="NORTE"/>
    <s v="210T_PO01 - Educação de Jovens e Adultos"/>
    <m/>
    <x v="0"/>
    <x v="0"/>
    <x v="0"/>
    <n v="0"/>
    <m/>
    <m/>
    <m/>
    <m/>
    <m/>
    <m/>
  </r>
  <r>
    <x v="22"/>
    <s v="Mato Grosso  "/>
    <s v="NORTE"/>
    <s v="210T_PO01 - Educação de Jovens e Adultos"/>
    <m/>
    <x v="0"/>
    <x v="0"/>
    <x v="1"/>
    <n v="0"/>
    <m/>
    <m/>
    <m/>
    <m/>
    <m/>
    <m/>
  </r>
  <r>
    <x v="22"/>
    <s v="Mato Grosso  "/>
    <s v="NORTE"/>
    <s v="210T_PO01 - Educação de Jovens e Adultos"/>
    <m/>
    <x v="0"/>
    <x v="0"/>
    <x v="2"/>
    <n v="0"/>
    <m/>
    <m/>
    <m/>
    <m/>
    <m/>
    <m/>
  </r>
  <r>
    <x v="22"/>
    <s v="Mato Grosso  "/>
    <s v="NORTE"/>
    <s v="210T_PO01 - Educação de Jovens e Adultos"/>
    <m/>
    <x v="0"/>
    <x v="1"/>
    <x v="3"/>
    <n v="0"/>
    <m/>
    <m/>
    <m/>
    <m/>
    <m/>
    <m/>
  </r>
  <r>
    <x v="22"/>
    <s v="Mato Grosso  "/>
    <s v="NORTE"/>
    <s v="210T_PO01 - Educação de Jovens e Adultos"/>
    <m/>
    <x v="0"/>
    <x v="1"/>
    <x v="1"/>
    <n v="0"/>
    <m/>
    <m/>
    <m/>
    <m/>
    <m/>
    <m/>
  </r>
  <r>
    <x v="22"/>
    <s v="Mato Grosso  "/>
    <s v="NORTE"/>
    <s v="210T_PO01 - Educação de Jovens e Adultos"/>
    <m/>
    <x v="0"/>
    <x v="1"/>
    <x v="2"/>
    <n v="0"/>
    <m/>
    <m/>
    <m/>
    <m/>
    <m/>
    <m/>
  </r>
  <r>
    <x v="22"/>
    <s v="Mato Grosso  "/>
    <s v="NORTE"/>
    <s v="210T_PO01 - Educação de Jovens e Adultos"/>
    <m/>
    <x v="1"/>
    <x v="1"/>
    <x v="3"/>
    <n v="0"/>
    <m/>
    <m/>
    <m/>
    <m/>
    <m/>
    <m/>
  </r>
  <r>
    <x v="22"/>
    <s v="Mato Grosso  "/>
    <s v="NORTE"/>
    <s v="210T_PO01 - Educação de Jovens e Adultos"/>
    <m/>
    <x v="1"/>
    <x v="1"/>
    <x v="1"/>
    <n v="0"/>
    <m/>
    <m/>
    <m/>
    <m/>
    <m/>
    <m/>
  </r>
  <r>
    <x v="22"/>
    <s v="Mato Grosso  "/>
    <s v="NORTE"/>
    <s v="210T_PO01 - Educação de Jovens e Adultos"/>
    <m/>
    <x v="1"/>
    <x v="1"/>
    <x v="2"/>
    <n v="0"/>
    <m/>
    <m/>
    <m/>
    <m/>
    <m/>
    <m/>
  </r>
  <r>
    <x v="22"/>
    <s v="Mato Grosso  "/>
    <s v="NORTE"/>
    <s v="210T_PO01 - Educação de Jovens e Adultos"/>
    <m/>
    <x v="2"/>
    <x v="1"/>
    <x v="3"/>
    <n v="0"/>
    <m/>
    <m/>
    <m/>
    <m/>
    <m/>
    <m/>
  </r>
  <r>
    <x v="22"/>
    <s v="Mato Grosso  "/>
    <s v="NORTE"/>
    <s v="210T_PO01 - Educação de Jovens e Adultos"/>
    <m/>
    <x v="2"/>
    <x v="1"/>
    <x v="1"/>
    <n v="0"/>
    <m/>
    <m/>
    <m/>
    <m/>
    <m/>
    <m/>
  </r>
  <r>
    <x v="22"/>
    <s v="Mato Grosso  "/>
    <s v="NORTE"/>
    <s v="210T_PO01 - Educação de Jovens e Adultos"/>
    <m/>
    <x v="2"/>
    <x v="1"/>
    <x v="2"/>
    <n v="0"/>
    <m/>
    <m/>
    <m/>
    <m/>
    <m/>
    <m/>
  </r>
  <r>
    <x v="22"/>
    <s v="Mato Grosso  "/>
    <s v="NORTE"/>
    <s v="210T_PO01 - Educação de Jovens e Adultos"/>
    <m/>
    <x v="3"/>
    <x v="1"/>
    <x v="3"/>
    <n v="0"/>
    <m/>
    <m/>
    <m/>
    <m/>
    <m/>
    <m/>
  </r>
  <r>
    <x v="22"/>
    <s v="Mato Grosso  "/>
    <s v="NORTE"/>
    <s v="210T_PO01 - Educação de Jovens e Adultos"/>
    <m/>
    <x v="3"/>
    <x v="1"/>
    <x v="1"/>
    <n v="0"/>
    <m/>
    <m/>
    <m/>
    <m/>
    <m/>
    <m/>
  </r>
  <r>
    <x v="22"/>
    <s v="Mato Grosso  "/>
    <s v="NORTE"/>
    <s v="210T_PO01 - Educação de Jovens e Adultos"/>
    <m/>
    <x v="3"/>
    <x v="1"/>
    <x v="2"/>
    <n v="0"/>
    <m/>
    <m/>
    <m/>
    <m/>
    <m/>
    <m/>
  </r>
  <r>
    <x v="22"/>
    <s v="Mato Grosso  "/>
    <s v="NORTE"/>
    <s v="210T_PO01 - Educação de Jovens e Adultos"/>
    <m/>
    <x v="4"/>
    <x v="1"/>
    <x v="3"/>
    <n v="0"/>
    <m/>
    <m/>
    <m/>
    <m/>
    <m/>
    <m/>
  </r>
  <r>
    <x v="22"/>
    <s v="Mato Grosso  "/>
    <s v="NORTE"/>
    <s v="210T_PO01 - Educação de Jovens e Adultos"/>
    <m/>
    <x v="4"/>
    <x v="1"/>
    <x v="1"/>
    <n v="0"/>
    <m/>
    <m/>
    <m/>
    <m/>
    <m/>
    <m/>
  </r>
  <r>
    <x v="22"/>
    <s v="Mato Grosso  "/>
    <s v="NORTE"/>
    <s v="210T_PO01 - Educação de Jovens e Adultos"/>
    <m/>
    <x v="4"/>
    <x v="1"/>
    <x v="2"/>
    <n v="0"/>
    <m/>
    <m/>
    <m/>
    <m/>
    <m/>
    <m/>
  </r>
  <r>
    <x v="23"/>
    <s v="Rondonia"/>
    <s v="NORTE"/>
    <s v="210T_PO01 - Educação de Jovens e Adultos"/>
    <m/>
    <x v="0"/>
    <x v="0"/>
    <x v="0"/>
    <n v="0"/>
    <m/>
    <m/>
    <m/>
    <m/>
    <m/>
    <m/>
  </r>
  <r>
    <x v="23"/>
    <s v="Rondonia"/>
    <s v="NORTE"/>
    <s v="210T_PO01 - Educação de Jovens e Adultos"/>
    <m/>
    <x v="0"/>
    <x v="0"/>
    <x v="1"/>
    <n v="0"/>
    <m/>
    <m/>
    <m/>
    <m/>
    <m/>
    <m/>
  </r>
  <r>
    <x v="23"/>
    <s v="Rondonia"/>
    <s v="NORTE"/>
    <s v="210T_PO01 - Educação de Jovens e Adultos"/>
    <m/>
    <x v="0"/>
    <x v="0"/>
    <x v="2"/>
    <n v="0"/>
    <m/>
    <m/>
    <m/>
    <m/>
    <m/>
    <m/>
  </r>
  <r>
    <x v="23"/>
    <s v="Rondonia"/>
    <s v="NORTE"/>
    <s v="210T_PO01 - Educação de Jovens e Adultos"/>
    <m/>
    <x v="0"/>
    <x v="1"/>
    <x v="3"/>
    <n v="0"/>
    <m/>
    <m/>
    <m/>
    <m/>
    <m/>
    <m/>
  </r>
  <r>
    <x v="23"/>
    <s v="Rondonia"/>
    <s v="NORTE"/>
    <s v="210T_PO01 - Educação de Jovens e Adultos"/>
    <m/>
    <x v="0"/>
    <x v="1"/>
    <x v="1"/>
    <n v="0"/>
    <m/>
    <m/>
    <m/>
    <m/>
    <m/>
    <m/>
  </r>
  <r>
    <x v="23"/>
    <s v="Rondonia"/>
    <s v="NORTE"/>
    <s v="210T_PO01 - Educação de Jovens e Adultos"/>
    <m/>
    <x v="0"/>
    <x v="1"/>
    <x v="2"/>
    <n v="0"/>
    <m/>
    <m/>
    <m/>
    <m/>
    <m/>
    <m/>
  </r>
  <r>
    <x v="23"/>
    <s v="Rondonia"/>
    <s v="NORTE"/>
    <s v="210T_PO01 - Educação de Jovens e Adultos"/>
    <m/>
    <x v="1"/>
    <x v="1"/>
    <x v="3"/>
    <n v="0"/>
    <m/>
    <m/>
    <m/>
    <m/>
    <m/>
    <m/>
  </r>
  <r>
    <x v="23"/>
    <s v="Rondonia"/>
    <s v="NORTE"/>
    <s v="210T_PO01 - Educação de Jovens e Adultos"/>
    <m/>
    <x v="1"/>
    <x v="1"/>
    <x v="1"/>
    <n v="0"/>
    <m/>
    <m/>
    <m/>
    <m/>
    <m/>
    <m/>
  </r>
  <r>
    <x v="23"/>
    <s v="Rondonia"/>
    <s v="NORTE"/>
    <s v="210T_PO01 - Educação de Jovens e Adultos"/>
    <m/>
    <x v="1"/>
    <x v="1"/>
    <x v="2"/>
    <n v="0"/>
    <m/>
    <m/>
    <m/>
    <m/>
    <m/>
    <m/>
  </r>
  <r>
    <x v="23"/>
    <s v="Rondonia"/>
    <s v="NORTE"/>
    <s v="210T_PO01 - Educação de Jovens e Adultos"/>
    <m/>
    <x v="2"/>
    <x v="1"/>
    <x v="3"/>
    <n v="0"/>
    <m/>
    <m/>
    <m/>
    <m/>
    <m/>
    <m/>
  </r>
  <r>
    <x v="23"/>
    <s v="Rondonia"/>
    <s v="NORTE"/>
    <s v="210T_PO01 - Educação de Jovens e Adultos"/>
    <m/>
    <x v="2"/>
    <x v="1"/>
    <x v="1"/>
    <n v="0"/>
    <m/>
    <m/>
    <m/>
    <m/>
    <m/>
    <m/>
  </r>
  <r>
    <x v="23"/>
    <s v="Rondonia"/>
    <s v="NORTE"/>
    <s v="210T_PO01 - Educação de Jovens e Adultos"/>
    <m/>
    <x v="2"/>
    <x v="1"/>
    <x v="2"/>
    <n v="0"/>
    <m/>
    <m/>
    <m/>
    <m/>
    <m/>
    <m/>
  </r>
  <r>
    <x v="23"/>
    <s v="Rondonia"/>
    <s v="NORTE"/>
    <s v="210T_PO01 - Educação de Jovens e Adultos"/>
    <m/>
    <x v="3"/>
    <x v="1"/>
    <x v="3"/>
    <n v="0"/>
    <m/>
    <m/>
    <m/>
    <m/>
    <m/>
    <m/>
  </r>
  <r>
    <x v="23"/>
    <s v="Rondonia"/>
    <s v="NORTE"/>
    <s v="210T_PO01 - Educação de Jovens e Adultos"/>
    <m/>
    <x v="3"/>
    <x v="1"/>
    <x v="1"/>
    <n v="0"/>
    <m/>
    <m/>
    <m/>
    <m/>
    <m/>
    <m/>
  </r>
  <r>
    <x v="23"/>
    <s v="Rondonia"/>
    <s v="NORTE"/>
    <s v="210T_PO01 - Educação de Jovens e Adultos"/>
    <m/>
    <x v="3"/>
    <x v="1"/>
    <x v="2"/>
    <n v="0"/>
    <m/>
    <m/>
    <m/>
    <m/>
    <m/>
    <m/>
  </r>
  <r>
    <x v="23"/>
    <s v="Rondonia"/>
    <s v="NORTE"/>
    <s v="210T_PO01 - Educação de Jovens e Adultos"/>
    <m/>
    <x v="4"/>
    <x v="1"/>
    <x v="3"/>
    <n v="0"/>
    <m/>
    <m/>
    <m/>
    <m/>
    <m/>
    <m/>
  </r>
  <r>
    <x v="23"/>
    <s v="Rondonia"/>
    <s v="NORTE"/>
    <s v="210T_PO01 - Educação de Jovens e Adultos"/>
    <m/>
    <x v="4"/>
    <x v="1"/>
    <x v="1"/>
    <n v="0"/>
    <m/>
    <m/>
    <m/>
    <m/>
    <m/>
    <m/>
  </r>
  <r>
    <x v="23"/>
    <s v="Rondonia"/>
    <s v="NORTE"/>
    <s v="210T_PO01 - Educação de Jovens e Adultos"/>
    <m/>
    <x v="4"/>
    <x v="1"/>
    <x v="2"/>
    <n v="0"/>
    <m/>
    <m/>
    <m/>
    <m/>
    <m/>
    <m/>
  </r>
  <r>
    <x v="21"/>
    <m/>
    <m/>
    <s v="210T_PO01 - Educação de Jovens e Adultos"/>
    <m/>
    <x v="4"/>
    <x v="1"/>
    <x v="2"/>
    <n v="0"/>
    <m/>
    <m/>
    <m/>
    <m/>
    <m/>
    <m/>
  </r>
  <r>
    <x v="24"/>
    <s v="Paraíba"/>
    <s v="Nordeste"/>
    <s v="210T_PO01 - Educação de Jovens e Adultos"/>
    <m/>
    <x v="0"/>
    <x v="0"/>
    <x v="0"/>
    <n v="0"/>
    <m/>
    <m/>
    <m/>
    <m/>
    <m/>
    <m/>
  </r>
  <r>
    <x v="24"/>
    <s v="Paraíba"/>
    <s v="Nordeste"/>
    <s v="210T_PO01 - Educação de Jovens e Adultos"/>
    <m/>
    <x v="0"/>
    <x v="0"/>
    <x v="1"/>
    <n v="0"/>
    <m/>
    <m/>
    <m/>
    <m/>
    <m/>
    <m/>
  </r>
  <r>
    <x v="24"/>
    <s v="Paraíba"/>
    <s v="Nordeste"/>
    <s v="210T_PO01 - Educação de Jovens e Adultos"/>
    <m/>
    <x v="0"/>
    <x v="0"/>
    <x v="2"/>
    <n v="0"/>
    <m/>
    <m/>
    <m/>
    <m/>
    <m/>
    <m/>
  </r>
  <r>
    <x v="24"/>
    <s v="Paraíba"/>
    <s v="Nordeste"/>
    <s v="210T_PO01 - Educação de Jovens e Adultos"/>
    <m/>
    <x v="0"/>
    <x v="1"/>
    <x v="3"/>
    <n v="0"/>
    <m/>
    <m/>
    <m/>
    <m/>
    <m/>
    <m/>
  </r>
  <r>
    <x v="24"/>
    <s v="Paraíba"/>
    <s v="Nordeste"/>
    <s v="210T_PO01 - Educação de Jovens e Adultos"/>
    <m/>
    <x v="0"/>
    <x v="1"/>
    <x v="1"/>
    <n v="0"/>
    <m/>
    <m/>
    <m/>
    <m/>
    <m/>
    <m/>
  </r>
  <r>
    <x v="24"/>
    <s v="Paraíba"/>
    <s v="Nordeste"/>
    <s v="210T_PO01 - Educação de Jovens e Adultos"/>
    <m/>
    <x v="0"/>
    <x v="1"/>
    <x v="2"/>
    <n v="0"/>
    <m/>
    <m/>
    <m/>
    <m/>
    <m/>
    <m/>
  </r>
  <r>
    <x v="24"/>
    <s v="Paraíba"/>
    <s v="Nordeste"/>
    <s v="210T_PO01 - Educação de Jovens e Adultos"/>
    <m/>
    <x v="1"/>
    <x v="0"/>
    <x v="0"/>
    <n v="0"/>
    <m/>
    <m/>
    <m/>
    <m/>
    <m/>
    <m/>
  </r>
  <r>
    <x v="24"/>
    <s v="Paraíba"/>
    <s v="Nordeste"/>
    <s v="210T_PO01 - Educação de Jovens e Adultos"/>
    <m/>
    <x v="1"/>
    <x v="0"/>
    <x v="1"/>
    <n v="0"/>
    <m/>
    <m/>
    <m/>
    <m/>
    <m/>
    <m/>
  </r>
  <r>
    <x v="24"/>
    <s v="Paraíba"/>
    <s v="Nordeste"/>
    <s v="210T_PO01 - Educação de Jovens e Adultos"/>
    <m/>
    <x v="1"/>
    <x v="0"/>
    <x v="2"/>
    <n v="0"/>
    <m/>
    <m/>
    <m/>
    <m/>
    <m/>
    <m/>
  </r>
  <r>
    <x v="24"/>
    <s v="Paraíba"/>
    <s v="Nordeste"/>
    <s v="210T_PO01 - Educação de Jovens e Adultos"/>
    <m/>
    <x v="1"/>
    <x v="1"/>
    <x v="3"/>
    <n v="0"/>
    <m/>
    <m/>
    <m/>
    <m/>
    <m/>
    <m/>
  </r>
  <r>
    <x v="24"/>
    <s v="Paraíba"/>
    <s v="Nordeste"/>
    <s v="210T_PO01 - Educação de Jovens e Adultos"/>
    <m/>
    <x v="1"/>
    <x v="1"/>
    <x v="1"/>
    <n v="0"/>
    <m/>
    <m/>
    <m/>
    <m/>
    <m/>
    <m/>
  </r>
  <r>
    <x v="24"/>
    <s v="Paraíba"/>
    <s v="Nordeste"/>
    <s v="210T_PO01 - Educação de Jovens e Adultos"/>
    <m/>
    <x v="1"/>
    <x v="1"/>
    <x v="2"/>
    <n v="0"/>
    <m/>
    <m/>
    <m/>
    <m/>
    <m/>
    <m/>
  </r>
  <r>
    <x v="24"/>
    <s v="Paraíba"/>
    <s v="Nordeste"/>
    <s v="210T_PO01 - Educação de Jovens e Adultos"/>
    <m/>
    <x v="2"/>
    <x v="0"/>
    <x v="0"/>
    <n v="0"/>
    <m/>
    <m/>
    <m/>
    <m/>
    <m/>
    <m/>
  </r>
  <r>
    <x v="24"/>
    <s v="Paraíba"/>
    <s v="Nordeste"/>
    <s v="210T_PO01 - Educação de Jovens e Adultos"/>
    <m/>
    <x v="2"/>
    <x v="0"/>
    <x v="1"/>
    <n v="0"/>
    <m/>
    <m/>
    <m/>
    <m/>
    <m/>
    <m/>
  </r>
  <r>
    <x v="24"/>
    <s v="Paraíba"/>
    <s v="Nordeste"/>
    <s v="210T_PO01 - Educação de Jovens e Adultos"/>
    <m/>
    <x v="2"/>
    <x v="0"/>
    <x v="2"/>
    <n v="0"/>
    <m/>
    <m/>
    <m/>
    <m/>
    <m/>
    <m/>
  </r>
  <r>
    <x v="24"/>
    <s v="Paraíba"/>
    <s v="Nordeste"/>
    <s v="210T_PO01 - Educação de Jovens e Adultos"/>
    <m/>
    <x v="2"/>
    <x v="1"/>
    <x v="3"/>
    <n v="0"/>
    <m/>
    <m/>
    <m/>
    <m/>
    <m/>
    <m/>
  </r>
  <r>
    <x v="24"/>
    <s v="Paraíba"/>
    <s v="Nordeste"/>
    <s v="210T_PO01 - Educação de Jovens e Adultos"/>
    <m/>
    <x v="2"/>
    <x v="1"/>
    <x v="1"/>
    <n v="0"/>
    <m/>
    <m/>
    <m/>
    <m/>
    <m/>
    <m/>
  </r>
  <r>
    <x v="24"/>
    <s v="Paraíba"/>
    <s v="Nordeste"/>
    <s v="210T_PO01 - Educação de Jovens e Adultos"/>
    <m/>
    <x v="2"/>
    <x v="1"/>
    <x v="2"/>
    <n v="0"/>
    <m/>
    <m/>
    <m/>
    <m/>
    <m/>
    <m/>
  </r>
  <r>
    <x v="24"/>
    <s v="Paraíba"/>
    <s v="Nordeste"/>
    <s v="210T_PO01 - Educação de Jovens e Adultos"/>
    <m/>
    <x v="3"/>
    <x v="0"/>
    <x v="0"/>
    <n v="0"/>
    <m/>
    <m/>
    <m/>
    <m/>
    <m/>
    <m/>
  </r>
  <r>
    <x v="24"/>
    <s v="Paraíba"/>
    <s v="Nordeste"/>
    <s v="210T_PO01 - Educação de Jovens e Adultos"/>
    <m/>
    <x v="3"/>
    <x v="0"/>
    <x v="1"/>
    <n v="0"/>
    <m/>
    <m/>
    <m/>
    <m/>
    <m/>
    <m/>
  </r>
  <r>
    <x v="24"/>
    <s v="Paraíba"/>
    <s v="Nordeste"/>
    <s v="210T_PO01 - Educação de Jovens e Adultos"/>
    <m/>
    <x v="3"/>
    <x v="0"/>
    <x v="2"/>
    <n v="0"/>
    <m/>
    <m/>
    <m/>
    <m/>
    <m/>
    <m/>
  </r>
  <r>
    <x v="24"/>
    <s v="Paraíba"/>
    <s v="Nordeste"/>
    <s v="210T_PO01 - Educação de Jovens e Adultos"/>
    <m/>
    <x v="3"/>
    <x v="1"/>
    <x v="3"/>
    <n v="0"/>
    <m/>
    <m/>
    <m/>
    <m/>
    <m/>
    <m/>
  </r>
  <r>
    <x v="24"/>
    <s v="Paraíba"/>
    <s v="Nordeste"/>
    <s v="210T_PO01 - Educação de Jovens e Adultos"/>
    <m/>
    <x v="3"/>
    <x v="1"/>
    <x v="1"/>
    <n v="0"/>
    <m/>
    <m/>
    <m/>
    <m/>
    <m/>
    <m/>
  </r>
  <r>
    <x v="24"/>
    <s v="Paraíba"/>
    <s v="Nordeste"/>
    <s v="210T_PO01 - Educação de Jovens e Adultos"/>
    <m/>
    <x v="3"/>
    <x v="1"/>
    <x v="2"/>
    <n v="0"/>
    <m/>
    <m/>
    <m/>
    <m/>
    <m/>
    <m/>
  </r>
  <r>
    <x v="24"/>
    <s v="Paraíba"/>
    <s v="Nordeste"/>
    <s v="210T_PO01 - Educação de Jovens e Adultos"/>
    <m/>
    <x v="4"/>
    <x v="0"/>
    <x v="0"/>
    <n v="0"/>
    <m/>
    <m/>
    <m/>
    <m/>
    <m/>
    <m/>
  </r>
  <r>
    <x v="24"/>
    <s v="Paraíba"/>
    <s v="Nordeste"/>
    <s v="210T_PO01 - Educação de Jovens e Adultos"/>
    <m/>
    <x v="4"/>
    <x v="0"/>
    <x v="1"/>
    <n v="0"/>
    <m/>
    <m/>
    <m/>
    <m/>
    <m/>
    <m/>
  </r>
  <r>
    <x v="24"/>
    <s v="Paraíba"/>
    <s v="Nordeste"/>
    <s v="210T_PO01 - Educação de Jovens e Adultos"/>
    <m/>
    <x v="4"/>
    <x v="0"/>
    <x v="2"/>
    <n v="0"/>
    <m/>
    <m/>
    <m/>
    <m/>
    <m/>
    <m/>
  </r>
  <r>
    <x v="24"/>
    <s v="Paraíba"/>
    <s v="Nordeste"/>
    <s v="210T_PO01 - Educação de Jovens e Adultos"/>
    <m/>
    <x v="4"/>
    <x v="1"/>
    <x v="3"/>
    <n v="0"/>
    <m/>
    <m/>
    <m/>
    <m/>
    <m/>
    <m/>
  </r>
  <r>
    <x v="24"/>
    <s v="Paraíba"/>
    <s v="Nordeste"/>
    <s v="210T_PO01 - Educação de Jovens e Adultos"/>
    <m/>
    <x v="4"/>
    <x v="1"/>
    <x v="1"/>
    <n v="0"/>
    <m/>
    <m/>
    <m/>
    <m/>
    <m/>
    <m/>
  </r>
  <r>
    <x v="24"/>
    <s v="Paraíba"/>
    <s v="Nordeste"/>
    <s v="210T_PO01 - Educação de Jovens e Adultos"/>
    <m/>
    <x v="4"/>
    <x v="1"/>
    <x v="2"/>
    <n v="0"/>
    <m/>
    <m/>
    <m/>
    <m/>
    <m/>
    <m/>
  </r>
  <r>
    <x v="25"/>
    <s v="Roraima"/>
    <s v="NORTE"/>
    <s v="210T_PO01 - Educação de Jovens e Adultos"/>
    <m/>
    <x v="0"/>
    <x v="0"/>
    <x v="0"/>
    <n v="0"/>
    <m/>
    <m/>
    <m/>
    <m/>
    <m/>
    <m/>
  </r>
  <r>
    <x v="25"/>
    <s v="Roraima"/>
    <s v="NORTE"/>
    <s v="210T_PO01 - Educação de Jovens e Adultos"/>
    <m/>
    <x v="0"/>
    <x v="0"/>
    <x v="1"/>
    <n v="0"/>
    <m/>
    <m/>
    <m/>
    <m/>
    <m/>
    <m/>
  </r>
  <r>
    <x v="25"/>
    <s v="Roraima"/>
    <s v="NORTE"/>
    <s v="210T_PO01 - Educação de Jovens e Adultos"/>
    <m/>
    <x v="0"/>
    <x v="0"/>
    <x v="2"/>
    <n v="0"/>
    <m/>
    <m/>
    <m/>
    <m/>
    <m/>
    <m/>
  </r>
  <r>
    <x v="25"/>
    <s v="Roraima"/>
    <s v="NORTE"/>
    <s v="210T_PO01 - Educação de Jovens e Adultos"/>
    <m/>
    <x v="0"/>
    <x v="1"/>
    <x v="3"/>
    <n v="0"/>
    <m/>
    <m/>
    <m/>
    <m/>
    <m/>
    <m/>
  </r>
  <r>
    <x v="25"/>
    <s v="Roraima"/>
    <s v="NORTE"/>
    <s v="210T_PO01 - Educação de Jovens e Adultos"/>
    <m/>
    <x v="0"/>
    <x v="1"/>
    <x v="1"/>
    <n v="0"/>
    <m/>
    <m/>
    <m/>
    <m/>
    <m/>
    <m/>
  </r>
  <r>
    <x v="25"/>
    <s v="Roraima"/>
    <s v="NORTE"/>
    <s v="210T_PO01 - Educação de Jovens e Adultos"/>
    <m/>
    <x v="0"/>
    <x v="1"/>
    <x v="2"/>
    <n v="0"/>
    <m/>
    <m/>
    <m/>
    <m/>
    <m/>
    <m/>
  </r>
  <r>
    <x v="25"/>
    <s v="Roraima"/>
    <s v="NORTE"/>
    <s v="210T_PO01 - Educação de Jovens e Adultos"/>
    <m/>
    <x v="1"/>
    <x v="1"/>
    <x v="3"/>
    <n v="0"/>
    <m/>
    <m/>
    <m/>
    <m/>
    <m/>
    <m/>
  </r>
  <r>
    <x v="25"/>
    <s v="Roraima"/>
    <s v="NORTE"/>
    <s v="210T_PO01 - Educação de Jovens e Adultos"/>
    <m/>
    <x v="1"/>
    <x v="1"/>
    <x v="1"/>
    <n v="0"/>
    <m/>
    <m/>
    <m/>
    <m/>
    <m/>
    <m/>
  </r>
  <r>
    <x v="25"/>
    <s v="Roraima"/>
    <s v="NORTE"/>
    <s v="210T_PO01 - Educação de Jovens e Adultos"/>
    <m/>
    <x v="1"/>
    <x v="1"/>
    <x v="2"/>
    <n v="0"/>
    <m/>
    <m/>
    <m/>
    <m/>
    <m/>
    <m/>
  </r>
  <r>
    <x v="25"/>
    <s v="Roraima"/>
    <s v="NORTE"/>
    <s v="210T_PO01 - Educação de Jovens e Adultos"/>
    <m/>
    <x v="2"/>
    <x v="1"/>
    <x v="3"/>
    <n v="0"/>
    <m/>
    <m/>
    <m/>
    <m/>
    <m/>
    <m/>
  </r>
  <r>
    <x v="25"/>
    <s v="Roraima"/>
    <s v="NORTE"/>
    <s v="210T_PO01 - Educação de Jovens e Adultos"/>
    <m/>
    <x v="2"/>
    <x v="1"/>
    <x v="1"/>
    <n v="0"/>
    <m/>
    <m/>
    <m/>
    <m/>
    <m/>
    <m/>
  </r>
  <r>
    <x v="25"/>
    <s v="Roraima"/>
    <s v="NORTE"/>
    <s v="210T_PO01 - Educação de Jovens e Adultos"/>
    <m/>
    <x v="2"/>
    <x v="1"/>
    <x v="2"/>
    <n v="0"/>
    <m/>
    <m/>
    <m/>
    <m/>
    <m/>
    <m/>
  </r>
  <r>
    <x v="25"/>
    <s v="Roraima"/>
    <s v="NORTE"/>
    <s v="210T_PO01 - Educação de Jovens e Adultos"/>
    <m/>
    <x v="3"/>
    <x v="1"/>
    <x v="3"/>
    <n v="0"/>
    <m/>
    <m/>
    <m/>
    <m/>
    <m/>
    <m/>
  </r>
  <r>
    <x v="25"/>
    <s v="Roraima"/>
    <s v="NORTE"/>
    <s v="210T_PO01 - Educação de Jovens e Adultos"/>
    <m/>
    <x v="3"/>
    <x v="1"/>
    <x v="1"/>
    <n v="0"/>
    <m/>
    <m/>
    <m/>
    <m/>
    <m/>
    <m/>
  </r>
  <r>
    <x v="25"/>
    <s v="Roraima"/>
    <s v="NORTE"/>
    <s v="210T_PO01 - Educação de Jovens e Adultos"/>
    <m/>
    <x v="3"/>
    <x v="1"/>
    <x v="2"/>
    <n v="0"/>
    <m/>
    <m/>
    <m/>
    <m/>
    <m/>
    <m/>
  </r>
  <r>
    <x v="25"/>
    <s v="Roraima"/>
    <s v="NORTE"/>
    <s v="210T_PO01 - Educação de Jovens e Adultos"/>
    <m/>
    <x v="4"/>
    <x v="1"/>
    <x v="3"/>
    <n v="0"/>
    <m/>
    <m/>
    <m/>
    <m/>
    <m/>
    <m/>
  </r>
  <r>
    <x v="25"/>
    <s v="Roraima"/>
    <s v="NORTE"/>
    <s v="210T_PO01 - Educação de Jovens e Adultos"/>
    <m/>
    <x v="4"/>
    <x v="1"/>
    <x v="1"/>
    <n v="0"/>
    <m/>
    <m/>
    <m/>
    <m/>
    <m/>
    <m/>
  </r>
  <r>
    <x v="25"/>
    <s v="Roraima"/>
    <s v="NORTE"/>
    <s v="210T_PO01 - Educação de Jovens e Adultos"/>
    <m/>
    <x v="4"/>
    <x v="1"/>
    <x v="2"/>
    <n v="0"/>
    <m/>
    <m/>
    <m/>
    <m/>
    <m/>
    <m/>
  </r>
  <r>
    <x v="26"/>
    <s v="Amapá"/>
    <s v="NORTE"/>
    <s v="210T_PO01 - Educação de Jovens e Adultos"/>
    <m/>
    <x v="0"/>
    <x v="0"/>
    <x v="0"/>
    <n v="0"/>
    <m/>
    <m/>
    <m/>
    <m/>
    <m/>
    <m/>
  </r>
  <r>
    <x v="26"/>
    <s v="Amapá"/>
    <s v="NORTE"/>
    <s v="210T_PO01 - Educação de Jovens e Adultos"/>
    <m/>
    <x v="0"/>
    <x v="0"/>
    <x v="1"/>
    <n v="0"/>
    <m/>
    <m/>
    <m/>
    <m/>
    <m/>
    <m/>
  </r>
  <r>
    <x v="26"/>
    <s v="Amapá"/>
    <s v="NORTE"/>
    <s v="210T_PO01 - Educação de Jovens e Adultos"/>
    <m/>
    <x v="0"/>
    <x v="0"/>
    <x v="2"/>
    <n v="0"/>
    <m/>
    <m/>
    <m/>
    <m/>
    <m/>
    <m/>
  </r>
  <r>
    <x v="26"/>
    <s v="Amapá"/>
    <s v="NORTE"/>
    <s v="210T_PO01 - Educação de Jovens e Adultos"/>
    <m/>
    <x v="0"/>
    <x v="1"/>
    <x v="3"/>
    <n v="0"/>
    <m/>
    <m/>
    <m/>
    <m/>
    <m/>
    <m/>
  </r>
  <r>
    <x v="26"/>
    <s v="Amapá"/>
    <s v="NORTE"/>
    <s v="210T_PO01 - Educação de Jovens e Adultos"/>
    <m/>
    <x v="0"/>
    <x v="1"/>
    <x v="1"/>
    <n v="0"/>
    <m/>
    <m/>
    <m/>
    <m/>
    <m/>
    <m/>
  </r>
  <r>
    <x v="26"/>
    <s v="Amapá"/>
    <s v="NORTE"/>
    <s v="210T_PO01 - Educação de Jovens e Adultos"/>
    <m/>
    <x v="0"/>
    <x v="1"/>
    <x v="2"/>
    <n v="0"/>
    <m/>
    <m/>
    <m/>
    <m/>
    <m/>
    <m/>
  </r>
  <r>
    <x v="26"/>
    <s v="Amapá"/>
    <s v="NORTE"/>
    <s v="210T_PO01 - Educação de Jovens e Adultos"/>
    <m/>
    <x v="1"/>
    <x v="1"/>
    <x v="3"/>
    <n v="0"/>
    <m/>
    <m/>
    <m/>
    <m/>
    <m/>
    <m/>
  </r>
  <r>
    <x v="26"/>
    <s v="Amapá"/>
    <s v="NORTE"/>
    <s v="210T_PO01 - Educação de Jovens e Adultos"/>
    <m/>
    <x v="1"/>
    <x v="1"/>
    <x v="1"/>
    <n v="0"/>
    <m/>
    <m/>
    <m/>
    <m/>
    <m/>
    <m/>
  </r>
  <r>
    <x v="26"/>
    <s v="Amapá"/>
    <s v="NORTE"/>
    <s v="210T_PO01 - Educação de Jovens e Adultos"/>
    <m/>
    <x v="1"/>
    <x v="1"/>
    <x v="2"/>
    <n v="0"/>
    <m/>
    <m/>
    <m/>
    <m/>
    <m/>
    <m/>
  </r>
  <r>
    <x v="26"/>
    <s v="Amapá"/>
    <s v="NORTE"/>
    <s v="210T_PO01 - Educação de Jovens e Adultos"/>
    <m/>
    <x v="2"/>
    <x v="1"/>
    <x v="3"/>
    <n v="0"/>
    <m/>
    <m/>
    <m/>
    <m/>
    <m/>
    <m/>
  </r>
  <r>
    <x v="26"/>
    <s v="Amapá"/>
    <s v="NORTE"/>
    <s v="210T_PO01 - Educação de Jovens e Adultos"/>
    <m/>
    <x v="2"/>
    <x v="1"/>
    <x v="1"/>
    <n v="0"/>
    <m/>
    <m/>
    <m/>
    <m/>
    <m/>
    <m/>
  </r>
  <r>
    <x v="26"/>
    <s v="Amapá"/>
    <s v="NORTE"/>
    <s v="210T_PO01 - Educação de Jovens e Adultos"/>
    <m/>
    <x v="2"/>
    <x v="1"/>
    <x v="2"/>
    <n v="0"/>
    <m/>
    <m/>
    <m/>
    <m/>
    <m/>
    <m/>
  </r>
  <r>
    <x v="26"/>
    <s v="Amapá"/>
    <s v="NORTE"/>
    <s v="210T_PO01 - Educação de Jovens e Adultos"/>
    <m/>
    <x v="3"/>
    <x v="1"/>
    <x v="3"/>
    <n v="0"/>
    <m/>
    <m/>
    <m/>
    <m/>
    <m/>
    <m/>
  </r>
  <r>
    <x v="26"/>
    <s v="Amapá"/>
    <s v="NORTE"/>
    <s v="210T_PO01 - Educação de Jovens e Adultos"/>
    <m/>
    <x v="3"/>
    <x v="1"/>
    <x v="1"/>
    <n v="0"/>
    <m/>
    <m/>
    <m/>
    <m/>
    <m/>
    <m/>
  </r>
  <r>
    <x v="26"/>
    <s v="Amapá"/>
    <s v="NORTE"/>
    <s v="210T_PO01 - Educação de Jovens e Adultos"/>
    <m/>
    <x v="3"/>
    <x v="1"/>
    <x v="2"/>
    <n v="0"/>
    <m/>
    <m/>
    <m/>
    <m/>
    <m/>
    <m/>
  </r>
  <r>
    <x v="26"/>
    <s v="Amapá"/>
    <s v="NORTE"/>
    <s v="210T_PO01 - Educação de Jovens e Adultos"/>
    <m/>
    <x v="4"/>
    <x v="1"/>
    <x v="3"/>
    <n v="0"/>
    <m/>
    <m/>
    <m/>
    <m/>
    <m/>
    <m/>
  </r>
  <r>
    <x v="26"/>
    <s v="Amapá"/>
    <s v="NORTE"/>
    <s v="210T_PO01 - Educação de Jovens e Adultos"/>
    <m/>
    <x v="4"/>
    <x v="1"/>
    <x v="1"/>
    <n v="0"/>
    <m/>
    <m/>
    <m/>
    <m/>
    <m/>
    <m/>
  </r>
  <r>
    <x v="26"/>
    <s v="Amapá"/>
    <s v="NORTE"/>
    <s v="210T_PO01 - Educação de Jovens e Adultos"/>
    <m/>
    <x v="4"/>
    <x v="1"/>
    <x v="2"/>
    <n v="0"/>
    <m/>
    <m/>
    <m/>
    <m/>
    <m/>
    <m/>
  </r>
  <r>
    <x v="27"/>
    <s v="Pernambuco"/>
    <s v="Nordeste"/>
    <s v="210T_PO01 - Educação de Jovens e Adultos"/>
    <m/>
    <x v="0"/>
    <x v="0"/>
    <x v="0"/>
    <n v="0"/>
    <m/>
    <m/>
    <m/>
    <m/>
    <m/>
    <m/>
  </r>
  <r>
    <x v="27"/>
    <s v="Pernambuco"/>
    <s v="Nordeste"/>
    <s v="210T_PO01 - Educação de Jovens e Adultos"/>
    <m/>
    <x v="0"/>
    <x v="0"/>
    <x v="1"/>
    <n v="0"/>
    <m/>
    <m/>
    <m/>
    <m/>
    <m/>
    <m/>
  </r>
  <r>
    <x v="27"/>
    <s v="Pernambuco"/>
    <s v="Nordeste"/>
    <s v="210T_PO01 - Educação de Jovens e Adultos"/>
    <m/>
    <x v="0"/>
    <x v="0"/>
    <x v="2"/>
    <n v="0"/>
    <m/>
    <m/>
    <m/>
    <m/>
    <m/>
    <m/>
  </r>
  <r>
    <x v="27"/>
    <s v="Pernambuco"/>
    <s v="Nordeste"/>
    <s v="210T_PO01 - Educação de Jovens e Adultos"/>
    <m/>
    <x v="0"/>
    <x v="1"/>
    <x v="3"/>
    <n v="0"/>
    <m/>
    <m/>
    <m/>
    <m/>
    <m/>
    <m/>
  </r>
  <r>
    <x v="27"/>
    <s v="Pernambuco"/>
    <s v="Nordeste"/>
    <s v="210T_PO01 - Educação de Jovens e Adultos"/>
    <m/>
    <x v="0"/>
    <x v="1"/>
    <x v="1"/>
    <n v="0"/>
    <m/>
    <m/>
    <m/>
    <m/>
    <m/>
    <m/>
  </r>
  <r>
    <x v="27"/>
    <s v="Pernambuco"/>
    <s v="Nordeste"/>
    <s v="210T_PO01 - Educação de Jovens e Adultos"/>
    <m/>
    <x v="0"/>
    <x v="1"/>
    <x v="2"/>
    <n v="0"/>
    <m/>
    <m/>
    <m/>
    <m/>
    <m/>
    <m/>
  </r>
  <r>
    <x v="27"/>
    <s v="Pernambuco"/>
    <s v="Nordeste"/>
    <s v="210T_PO01 - Educação de Jovens e Adultos"/>
    <m/>
    <x v="1"/>
    <x v="1"/>
    <x v="3"/>
    <n v="0"/>
    <m/>
    <m/>
    <m/>
    <m/>
    <m/>
    <m/>
  </r>
  <r>
    <x v="27"/>
    <s v="Pernambuco"/>
    <s v="Nordeste"/>
    <s v="210T_PO01 - Educação de Jovens e Adultos"/>
    <m/>
    <x v="1"/>
    <x v="1"/>
    <x v="1"/>
    <n v="0"/>
    <m/>
    <m/>
    <m/>
    <m/>
    <m/>
    <m/>
  </r>
  <r>
    <x v="27"/>
    <s v="Pernambuco"/>
    <s v="Nordeste"/>
    <s v="210T_PO01 - Educação de Jovens e Adultos"/>
    <m/>
    <x v="1"/>
    <x v="1"/>
    <x v="2"/>
    <n v="0"/>
    <m/>
    <m/>
    <m/>
    <m/>
    <m/>
    <m/>
  </r>
  <r>
    <x v="27"/>
    <s v="Pernambuco"/>
    <s v="Nordeste"/>
    <s v="210T_PO01 - Educação de Jovens e Adultos"/>
    <m/>
    <x v="2"/>
    <x v="1"/>
    <x v="3"/>
    <n v="0"/>
    <m/>
    <m/>
    <m/>
    <m/>
    <m/>
    <m/>
  </r>
  <r>
    <x v="27"/>
    <s v="Pernambuco"/>
    <s v="Nordeste"/>
    <s v="210T_PO01 - Educação de Jovens e Adultos"/>
    <m/>
    <x v="2"/>
    <x v="1"/>
    <x v="1"/>
    <n v="0"/>
    <m/>
    <m/>
    <m/>
    <m/>
    <m/>
    <m/>
  </r>
  <r>
    <x v="27"/>
    <s v="Pernambuco"/>
    <s v="Nordeste"/>
    <s v="210T_PO01 - Educação de Jovens e Adultos"/>
    <m/>
    <x v="2"/>
    <x v="1"/>
    <x v="2"/>
    <n v="0"/>
    <m/>
    <m/>
    <m/>
    <m/>
    <m/>
    <m/>
  </r>
  <r>
    <x v="27"/>
    <s v="Pernambuco"/>
    <s v="Nordeste"/>
    <s v="210T_PO01 - Educação de Jovens e Adultos"/>
    <m/>
    <x v="3"/>
    <x v="1"/>
    <x v="3"/>
    <n v="0"/>
    <m/>
    <m/>
    <m/>
    <m/>
    <m/>
    <m/>
  </r>
  <r>
    <x v="27"/>
    <s v="Pernambuco"/>
    <s v="Nordeste"/>
    <s v="210T_PO01 - Educação de Jovens e Adultos"/>
    <m/>
    <x v="3"/>
    <x v="1"/>
    <x v="1"/>
    <n v="0"/>
    <m/>
    <m/>
    <m/>
    <m/>
    <m/>
    <m/>
  </r>
  <r>
    <x v="27"/>
    <s v="Pernambuco"/>
    <s v="Nordeste"/>
    <s v="210T_PO01 - Educação de Jovens e Adultos"/>
    <m/>
    <x v="3"/>
    <x v="1"/>
    <x v="2"/>
    <n v="0"/>
    <m/>
    <m/>
    <m/>
    <m/>
    <m/>
    <m/>
  </r>
  <r>
    <x v="27"/>
    <s v="Pernambuco"/>
    <s v="Nordeste"/>
    <s v="210T_PO01 - Educação de Jovens e Adultos"/>
    <m/>
    <x v="4"/>
    <x v="1"/>
    <x v="3"/>
    <n v="0"/>
    <m/>
    <m/>
    <m/>
    <m/>
    <m/>
    <m/>
  </r>
  <r>
    <x v="27"/>
    <s v="Pernambuco"/>
    <s v="Nordeste"/>
    <s v="210T_PO01 - Educação de Jovens e Adultos"/>
    <m/>
    <x v="4"/>
    <x v="1"/>
    <x v="1"/>
    <n v="0"/>
    <m/>
    <m/>
    <m/>
    <m/>
    <m/>
    <m/>
  </r>
  <r>
    <x v="27"/>
    <s v="Pernambuco"/>
    <s v="Nordeste"/>
    <s v="210T_PO01 - Educação de Jovens e Adultos"/>
    <m/>
    <x v="4"/>
    <x v="1"/>
    <x v="2"/>
    <n v="0"/>
    <m/>
    <m/>
    <m/>
    <m/>
    <m/>
    <m/>
  </r>
  <r>
    <x v="28"/>
    <s v="Paraná"/>
    <s v="Sul"/>
    <s v="210T_PO01 - Educação de Jovens e Adultos"/>
    <m/>
    <x v="0"/>
    <x v="0"/>
    <x v="0"/>
    <n v="0"/>
    <m/>
    <m/>
    <m/>
    <m/>
    <m/>
    <m/>
  </r>
  <r>
    <x v="28"/>
    <s v="Paraná"/>
    <s v="Sul"/>
    <s v="210T_PO01 - Educação de Jovens e Adultos"/>
    <m/>
    <x v="0"/>
    <x v="0"/>
    <x v="1"/>
    <n v="0"/>
    <m/>
    <m/>
    <m/>
    <m/>
    <m/>
    <m/>
  </r>
  <r>
    <x v="28"/>
    <s v="Paraná"/>
    <s v="Sul"/>
    <s v="210T_PO01 - Educação de Jovens e Adultos"/>
    <m/>
    <x v="0"/>
    <x v="0"/>
    <x v="2"/>
    <n v="0"/>
    <m/>
    <m/>
    <m/>
    <m/>
    <m/>
    <m/>
  </r>
  <r>
    <x v="28"/>
    <s v="Paraná"/>
    <s v="Sul"/>
    <s v="210T_PO01 - Educação de Jovens e Adultos"/>
    <m/>
    <x v="0"/>
    <x v="1"/>
    <x v="3"/>
    <n v="0"/>
    <m/>
    <m/>
    <m/>
    <m/>
    <m/>
    <m/>
  </r>
  <r>
    <x v="28"/>
    <s v="Paraná"/>
    <s v="Sul"/>
    <s v="210T_PO01 - Educação de Jovens e Adultos"/>
    <m/>
    <x v="0"/>
    <x v="1"/>
    <x v="1"/>
    <n v="0"/>
    <m/>
    <m/>
    <m/>
    <m/>
    <m/>
    <m/>
  </r>
  <r>
    <x v="28"/>
    <s v="Paraná"/>
    <s v="Sul"/>
    <s v="210T_PO01 - Educação de Jovens e Adultos"/>
    <m/>
    <x v="0"/>
    <x v="1"/>
    <x v="2"/>
    <n v="0"/>
    <m/>
    <m/>
    <m/>
    <m/>
    <m/>
    <m/>
  </r>
  <r>
    <x v="28"/>
    <s v="Paraná"/>
    <s v="Sul"/>
    <s v="210T_PO01 - Educação de Jovens e Adultos"/>
    <m/>
    <x v="1"/>
    <x v="1"/>
    <x v="3"/>
    <n v="0"/>
    <m/>
    <m/>
    <m/>
    <m/>
    <m/>
    <m/>
  </r>
  <r>
    <x v="28"/>
    <s v="Paraná"/>
    <s v="Sul"/>
    <s v="210T_PO01 - Educação de Jovens e Adultos"/>
    <m/>
    <x v="1"/>
    <x v="1"/>
    <x v="1"/>
    <n v="0"/>
    <m/>
    <m/>
    <m/>
    <m/>
    <m/>
    <m/>
  </r>
  <r>
    <x v="28"/>
    <s v="Paraná"/>
    <s v="Sul"/>
    <s v="210T_PO01 - Educação de Jovens e Adultos"/>
    <m/>
    <x v="1"/>
    <x v="1"/>
    <x v="2"/>
    <n v="0"/>
    <m/>
    <m/>
    <m/>
    <m/>
    <m/>
    <m/>
  </r>
  <r>
    <x v="28"/>
    <s v="Paraná"/>
    <s v="Sul"/>
    <s v="210T_PO01 - Educação de Jovens e Adultos"/>
    <m/>
    <x v="2"/>
    <x v="1"/>
    <x v="3"/>
    <n v="0"/>
    <m/>
    <m/>
    <m/>
    <m/>
    <m/>
    <m/>
  </r>
  <r>
    <x v="28"/>
    <s v="Paraná"/>
    <s v="Sul"/>
    <s v="210T_PO01 - Educação de Jovens e Adultos"/>
    <m/>
    <x v="2"/>
    <x v="1"/>
    <x v="1"/>
    <n v="0"/>
    <m/>
    <m/>
    <m/>
    <m/>
    <m/>
    <m/>
  </r>
  <r>
    <x v="28"/>
    <s v="Paraná"/>
    <s v="Sul"/>
    <s v="210T_PO01 - Educação de Jovens e Adultos"/>
    <m/>
    <x v="2"/>
    <x v="1"/>
    <x v="2"/>
    <n v="0"/>
    <m/>
    <m/>
    <m/>
    <m/>
    <m/>
    <m/>
  </r>
  <r>
    <x v="28"/>
    <s v="Paraná"/>
    <s v="Sul"/>
    <s v="210T_PO01 - Educação de Jovens e Adultos"/>
    <m/>
    <x v="3"/>
    <x v="1"/>
    <x v="3"/>
    <n v="0"/>
    <m/>
    <m/>
    <m/>
    <m/>
    <m/>
    <m/>
  </r>
  <r>
    <x v="28"/>
    <s v="Paraná"/>
    <s v="Sul"/>
    <s v="210T_PO01 - Educação de Jovens e Adultos"/>
    <m/>
    <x v="3"/>
    <x v="1"/>
    <x v="1"/>
    <n v="0"/>
    <m/>
    <m/>
    <m/>
    <m/>
    <m/>
    <m/>
  </r>
  <r>
    <x v="28"/>
    <s v="Paraná"/>
    <s v="Sul"/>
    <s v="210T_PO01 - Educação de Jovens e Adultos"/>
    <m/>
    <x v="3"/>
    <x v="1"/>
    <x v="2"/>
    <n v="0"/>
    <m/>
    <m/>
    <m/>
    <m/>
    <m/>
    <m/>
  </r>
  <r>
    <x v="28"/>
    <s v="Paraná"/>
    <s v="Sul"/>
    <s v="210T_PO01 - Educação de Jovens e Adultos"/>
    <m/>
    <x v="4"/>
    <x v="1"/>
    <x v="3"/>
    <n v="0"/>
    <m/>
    <m/>
    <m/>
    <m/>
    <m/>
    <m/>
  </r>
  <r>
    <x v="28"/>
    <s v="Paraná"/>
    <s v="Sul"/>
    <s v="210T_PO01 - Educação de Jovens e Adultos"/>
    <m/>
    <x v="4"/>
    <x v="1"/>
    <x v="1"/>
    <n v="0"/>
    <m/>
    <m/>
    <m/>
    <m/>
    <m/>
    <m/>
  </r>
  <r>
    <x v="28"/>
    <s v="Paraná"/>
    <s v="Sul"/>
    <s v="210T_PO01 - Educação de Jovens e Adultos"/>
    <m/>
    <x v="4"/>
    <x v="1"/>
    <x v="2"/>
    <n v="0"/>
    <m/>
    <m/>
    <m/>
    <m/>
    <m/>
    <m/>
  </r>
  <r>
    <x v="29"/>
    <s v="Acre"/>
    <s v="NORTE"/>
    <s v="210T_PO01 - Educação de Jovens e Adultos"/>
    <m/>
    <x v="0"/>
    <x v="0"/>
    <x v="0"/>
    <n v="0"/>
    <m/>
    <m/>
    <m/>
    <m/>
    <m/>
    <m/>
  </r>
  <r>
    <x v="29"/>
    <s v="Acre"/>
    <s v="NORTE"/>
    <s v="210T_PO01 - Educação de Jovens e Adultos"/>
    <m/>
    <x v="0"/>
    <x v="0"/>
    <x v="1"/>
    <n v="0"/>
    <m/>
    <m/>
    <m/>
    <m/>
    <m/>
    <m/>
  </r>
  <r>
    <x v="29"/>
    <s v="Acre"/>
    <s v="NORTE"/>
    <s v="210T_PO01 - Educação de Jovens e Adultos"/>
    <m/>
    <x v="0"/>
    <x v="0"/>
    <x v="2"/>
    <n v="0"/>
    <m/>
    <m/>
    <m/>
    <m/>
    <m/>
    <m/>
  </r>
  <r>
    <x v="29"/>
    <s v="Acre"/>
    <s v="NORTE"/>
    <s v="210T_PO01 - Educação de Jovens e Adultos"/>
    <m/>
    <x v="0"/>
    <x v="1"/>
    <x v="3"/>
    <n v="0"/>
    <m/>
    <m/>
    <m/>
    <m/>
    <m/>
    <m/>
  </r>
  <r>
    <x v="29"/>
    <s v="Acre"/>
    <s v="NORTE"/>
    <s v="210T_PO01 - Educação de Jovens e Adultos"/>
    <m/>
    <x v="0"/>
    <x v="1"/>
    <x v="1"/>
    <n v="0"/>
    <m/>
    <m/>
    <m/>
    <m/>
    <m/>
    <m/>
  </r>
  <r>
    <x v="29"/>
    <s v="Acre"/>
    <s v="NORTE"/>
    <s v="210T_PO01 - Educação de Jovens e Adultos"/>
    <m/>
    <x v="0"/>
    <x v="1"/>
    <x v="2"/>
    <n v="0"/>
    <m/>
    <m/>
    <m/>
    <m/>
    <m/>
    <m/>
  </r>
  <r>
    <x v="29"/>
    <s v="Acre"/>
    <s v="NORTE"/>
    <s v="210T_PO01 - Educação de Jovens e Adultos"/>
    <m/>
    <x v="1"/>
    <x v="0"/>
    <x v="0"/>
    <n v="0"/>
    <m/>
    <m/>
    <m/>
    <m/>
    <m/>
    <m/>
  </r>
  <r>
    <x v="29"/>
    <s v="Acre"/>
    <s v="NORTE"/>
    <s v="210T_PO01 - Educação de Jovens e Adultos"/>
    <m/>
    <x v="1"/>
    <x v="0"/>
    <x v="1"/>
    <n v="0"/>
    <m/>
    <m/>
    <m/>
    <m/>
    <m/>
    <m/>
  </r>
  <r>
    <x v="29"/>
    <s v="Acre"/>
    <s v="NORTE"/>
    <s v="210T_PO01 - Educação de Jovens e Adultos"/>
    <m/>
    <x v="1"/>
    <x v="0"/>
    <x v="2"/>
    <n v="0"/>
    <m/>
    <m/>
    <m/>
    <m/>
    <m/>
    <m/>
  </r>
  <r>
    <x v="29"/>
    <s v="Acre"/>
    <s v="NORTE"/>
    <s v="210T_PO01 - Educação de Jovens e Adultos"/>
    <m/>
    <x v="1"/>
    <x v="1"/>
    <x v="3"/>
    <n v="0"/>
    <m/>
    <m/>
    <m/>
    <m/>
    <m/>
    <m/>
  </r>
  <r>
    <x v="29"/>
    <s v="Acre"/>
    <s v="NORTE"/>
    <s v="210T_PO01 - Educação de Jovens e Adultos"/>
    <m/>
    <x v="1"/>
    <x v="1"/>
    <x v="1"/>
    <n v="0"/>
    <m/>
    <m/>
    <m/>
    <m/>
    <m/>
    <m/>
  </r>
  <r>
    <x v="29"/>
    <s v="Acre"/>
    <s v="NORTE"/>
    <s v="210T_PO01 - Educação de Jovens e Adultos"/>
    <m/>
    <x v="1"/>
    <x v="1"/>
    <x v="2"/>
    <n v="0"/>
    <m/>
    <m/>
    <m/>
    <m/>
    <m/>
    <m/>
  </r>
  <r>
    <x v="29"/>
    <s v="Acre"/>
    <s v="NORTE"/>
    <s v="210T_PO01 - Educação de Jovens e Adultos"/>
    <m/>
    <x v="2"/>
    <x v="0"/>
    <x v="0"/>
    <n v="0"/>
    <m/>
    <m/>
    <m/>
    <m/>
    <m/>
    <m/>
  </r>
  <r>
    <x v="29"/>
    <s v="Acre"/>
    <s v="NORTE"/>
    <s v="210T_PO01 - Educação de Jovens e Adultos"/>
    <m/>
    <x v="2"/>
    <x v="0"/>
    <x v="1"/>
    <n v="0"/>
    <m/>
    <m/>
    <m/>
    <m/>
    <m/>
    <m/>
  </r>
  <r>
    <x v="29"/>
    <s v="Acre"/>
    <s v="NORTE"/>
    <s v="210T_PO01 - Educação de Jovens e Adultos"/>
    <m/>
    <x v="2"/>
    <x v="0"/>
    <x v="2"/>
    <n v="0"/>
    <m/>
    <m/>
    <m/>
    <m/>
    <m/>
    <m/>
  </r>
  <r>
    <x v="29"/>
    <s v="Acre"/>
    <s v="NORTE"/>
    <s v="210T_PO01 - Educação de Jovens e Adultos"/>
    <m/>
    <x v="2"/>
    <x v="1"/>
    <x v="3"/>
    <n v="0"/>
    <m/>
    <m/>
    <m/>
    <m/>
    <m/>
    <m/>
  </r>
  <r>
    <x v="29"/>
    <s v="Acre"/>
    <s v="NORTE"/>
    <s v="210T_PO01 - Educação de Jovens e Adultos"/>
    <m/>
    <x v="2"/>
    <x v="1"/>
    <x v="1"/>
    <n v="0"/>
    <m/>
    <m/>
    <m/>
    <m/>
    <m/>
    <m/>
  </r>
  <r>
    <x v="29"/>
    <s v="Acre"/>
    <s v="NORTE"/>
    <s v="210T_PO01 - Educação de Jovens e Adultos"/>
    <m/>
    <x v="2"/>
    <x v="1"/>
    <x v="2"/>
    <n v="0"/>
    <m/>
    <m/>
    <m/>
    <m/>
    <m/>
    <m/>
  </r>
  <r>
    <x v="29"/>
    <s v="Acre"/>
    <s v="NORTE"/>
    <s v="210T_PO01 - Educação de Jovens e Adultos"/>
    <m/>
    <x v="3"/>
    <x v="0"/>
    <x v="0"/>
    <n v="0"/>
    <m/>
    <m/>
    <m/>
    <m/>
    <m/>
    <m/>
  </r>
  <r>
    <x v="29"/>
    <s v="Acre"/>
    <s v="NORTE"/>
    <s v="210T_PO01 - Educação de Jovens e Adultos"/>
    <m/>
    <x v="3"/>
    <x v="0"/>
    <x v="1"/>
    <n v="0"/>
    <m/>
    <m/>
    <m/>
    <m/>
    <m/>
    <m/>
  </r>
  <r>
    <x v="29"/>
    <s v="Acre"/>
    <s v="NORTE"/>
    <s v="210T_PO01 - Educação de Jovens e Adultos"/>
    <m/>
    <x v="3"/>
    <x v="0"/>
    <x v="2"/>
    <n v="0"/>
    <m/>
    <m/>
    <m/>
    <m/>
    <m/>
    <m/>
  </r>
  <r>
    <x v="29"/>
    <s v="Acre"/>
    <s v="NORTE"/>
    <s v="210T_PO01 - Educação de Jovens e Adultos"/>
    <m/>
    <x v="3"/>
    <x v="1"/>
    <x v="3"/>
    <n v="0"/>
    <m/>
    <m/>
    <m/>
    <m/>
    <m/>
    <m/>
  </r>
  <r>
    <x v="29"/>
    <s v="Acre"/>
    <s v="NORTE"/>
    <s v="210T_PO01 - Educação de Jovens e Adultos"/>
    <m/>
    <x v="3"/>
    <x v="1"/>
    <x v="1"/>
    <n v="0"/>
    <m/>
    <m/>
    <m/>
    <m/>
    <m/>
    <m/>
  </r>
  <r>
    <x v="29"/>
    <s v="Acre"/>
    <s v="NORTE"/>
    <s v="210T_PO01 - Educação de Jovens e Adultos"/>
    <m/>
    <x v="3"/>
    <x v="1"/>
    <x v="2"/>
    <n v="0"/>
    <m/>
    <m/>
    <m/>
    <m/>
    <m/>
    <m/>
  </r>
  <r>
    <x v="29"/>
    <s v="Acre"/>
    <s v="NORTE"/>
    <s v="210T_PO01 - Educação de Jovens e Adultos"/>
    <m/>
    <x v="4"/>
    <x v="0"/>
    <x v="0"/>
    <n v="0"/>
    <m/>
    <m/>
    <m/>
    <m/>
    <m/>
    <m/>
  </r>
  <r>
    <x v="29"/>
    <s v="Acre"/>
    <s v="NORTE"/>
    <s v="210T_PO01 - Educação de Jovens e Adultos"/>
    <m/>
    <x v="4"/>
    <x v="0"/>
    <x v="1"/>
    <n v="0"/>
    <m/>
    <m/>
    <m/>
    <m/>
    <m/>
    <m/>
  </r>
  <r>
    <x v="29"/>
    <s v="Acre"/>
    <s v="NORTE"/>
    <s v="210T_PO01 - Educação de Jovens e Adultos"/>
    <m/>
    <x v="4"/>
    <x v="0"/>
    <x v="2"/>
    <n v="0"/>
    <m/>
    <m/>
    <m/>
    <m/>
    <m/>
    <m/>
  </r>
  <r>
    <x v="29"/>
    <s v="Acre"/>
    <s v="NORTE"/>
    <s v="210T_PO01 - Educação de Jovens e Adultos"/>
    <m/>
    <x v="4"/>
    <x v="1"/>
    <x v="3"/>
    <n v="0"/>
    <m/>
    <m/>
    <m/>
    <m/>
    <m/>
    <m/>
  </r>
  <r>
    <x v="29"/>
    <s v="Acre"/>
    <s v="NORTE"/>
    <s v="210T_PO01 - Educação de Jovens e Adultos"/>
    <m/>
    <x v="4"/>
    <x v="1"/>
    <x v="1"/>
    <n v="0"/>
    <m/>
    <m/>
    <m/>
    <m/>
    <m/>
    <m/>
  </r>
  <r>
    <x v="29"/>
    <s v="Acre"/>
    <s v="NORTE"/>
    <s v="210T_PO01 - Educação de Jovens e Adultos"/>
    <m/>
    <x v="4"/>
    <x v="1"/>
    <x v="2"/>
    <n v="0"/>
    <m/>
    <m/>
    <m/>
    <m/>
    <m/>
    <m/>
  </r>
  <r>
    <x v="2"/>
    <s v="Rio Grande do Norte"/>
    <s v="NORTE"/>
    <s v="210T_PO01 - Educação de Jovens e Adultos"/>
    <m/>
    <x v="5"/>
    <x v="1"/>
    <x v="3"/>
    <n v="0"/>
    <m/>
    <m/>
    <m/>
    <m/>
    <m/>
    <m/>
  </r>
  <r>
    <x v="2"/>
    <s v="Rio Grande do Norte"/>
    <s v="NORTE"/>
    <s v="210T_PO01 - Educação de Jovens e Adultos"/>
    <m/>
    <x v="5"/>
    <x v="1"/>
    <x v="1"/>
    <n v="0"/>
    <m/>
    <m/>
    <m/>
    <m/>
    <m/>
    <m/>
  </r>
  <r>
    <x v="2"/>
    <s v="Rio Grande do Norte"/>
    <s v="NORTE"/>
    <s v="210T_PO01 - Educação de Jovens e Adultos"/>
    <m/>
    <x v="5"/>
    <x v="1"/>
    <x v="2"/>
    <n v="0"/>
    <m/>
    <m/>
    <m/>
    <m/>
    <m/>
    <m/>
  </r>
  <r>
    <x v="3"/>
    <s v="Rio de Janeiro"/>
    <s v="Sudeste"/>
    <s v="210T_PO01 - Educação de Jovens e Adultos"/>
    <m/>
    <x v="5"/>
    <x v="1"/>
    <x v="3"/>
    <n v="0"/>
    <m/>
    <m/>
    <m/>
    <m/>
    <m/>
    <m/>
  </r>
  <r>
    <x v="3"/>
    <s v="Rio de Janeiro"/>
    <s v="Sudeste"/>
    <s v="210T_PO01 - Educação de Jovens e Adultos"/>
    <m/>
    <x v="5"/>
    <x v="1"/>
    <x v="1"/>
    <n v="0"/>
    <m/>
    <m/>
    <m/>
    <m/>
    <m/>
    <m/>
  </r>
  <r>
    <x v="3"/>
    <s v="Rio de Janeiro"/>
    <s v="Sudeste"/>
    <s v="210T_PO01 - Educação de Jovens e Adultos"/>
    <m/>
    <x v="5"/>
    <x v="1"/>
    <x v="2"/>
    <n v="0"/>
    <m/>
    <m/>
    <m/>
    <m/>
    <m/>
    <m/>
  </r>
  <r>
    <x v="6"/>
    <s v="Espírito Santo"/>
    <s v="Sudeste"/>
    <s v="210T_PO01 - Educação de Jovens e Adultos"/>
    <m/>
    <x v="5"/>
    <x v="1"/>
    <x v="3"/>
    <n v="0"/>
    <m/>
    <m/>
    <m/>
    <m/>
    <m/>
    <m/>
  </r>
  <r>
    <x v="6"/>
    <s v="Espírito Santo"/>
    <s v="Sudeste"/>
    <s v="210T_PO01 - Educação de Jovens e Adultos"/>
    <m/>
    <x v="5"/>
    <x v="1"/>
    <x v="1"/>
    <n v="0"/>
    <m/>
    <m/>
    <m/>
    <m/>
    <m/>
    <m/>
  </r>
  <r>
    <x v="6"/>
    <s v="Espírito Santo"/>
    <s v="Sudeste"/>
    <s v="210T_PO01 - Educação de Jovens e Adultos"/>
    <m/>
    <x v="5"/>
    <x v="1"/>
    <x v="2"/>
    <n v="0"/>
    <m/>
    <m/>
    <m/>
    <m/>
    <m/>
    <m/>
  </r>
  <r>
    <x v="24"/>
    <s v="Paraíba"/>
    <s v="Nordeste"/>
    <s v="210T_PO01 - Educação de Jovens e Adultos"/>
    <m/>
    <x v="5"/>
    <x v="0"/>
    <x v="0"/>
    <n v="0"/>
    <m/>
    <m/>
    <m/>
    <m/>
    <m/>
    <m/>
  </r>
  <r>
    <x v="24"/>
    <s v="Paraíba"/>
    <s v="Nordeste"/>
    <s v="210T_PO01 - Educação de Jovens e Adultos"/>
    <m/>
    <x v="5"/>
    <x v="0"/>
    <x v="1"/>
    <n v="0"/>
    <m/>
    <m/>
    <m/>
    <m/>
    <m/>
    <m/>
  </r>
  <r>
    <x v="24"/>
    <s v="Paraíba"/>
    <s v="Nordeste"/>
    <s v="210T_PO01 - Educação de Jovens e Adultos"/>
    <m/>
    <x v="5"/>
    <x v="0"/>
    <x v="2"/>
    <n v="0"/>
    <m/>
    <m/>
    <m/>
    <m/>
    <m/>
    <m/>
  </r>
  <r>
    <x v="24"/>
    <s v="Paraíba"/>
    <s v="Nordeste"/>
    <s v="210T_PO01 - Educação de Jovens e Adultos"/>
    <m/>
    <x v="5"/>
    <x v="1"/>
    <x v="3"/>
    <n v="0"/>
    <m/>
    <m/>
    <m/>
    <m/>
    <m/>
    <m/>
  </r>
  <r>
    <x v="24"/>
    <s v="Paraíba"/>
    <s v="Nordeste"/>
    <s v="210T_PO01 - Educação de Jovens e Adultos"/>
    <m/>
    <x v="5"/>
    <x v="1"/>
    <x v="1"/>
    <n v="0"/>
    <m/>
    <m/>
    <m/>
    <m/>
    <m/>
    <m/>
  </r>
  <r>
    <x v="24"/>
    <s v="Paraíba"/>
    <s v="Nordeste"/>
    <s v="210T_PO01 - Educação de Jovens e Adultos"/>
    <m/>
    <x v="5"/>
    <x v="1"/>
    <x v="2"/>
    <n v="0"/>
    <m/>
    <m/>
    <m/>
    <m/>
    <m/>
    <m/>
  </r>
  <r>
    <x v="14"/>
    <s v="Rio Grande do Sul"/>
    <s v="Sul"/>
    <s v="210T_PO01 - Educação de Jovens e Adultos"/>
    <m/>
    <x v="5"/>
    <x v="0"/>
    <x v="0"/>
    <n v="0"/>
    <m/>
    <m/>
    <m/>
    <m/>
    <m/>
    <m/>
  </r>
  <r>
    <x v="14"/>
    <s v="Rio Grande do Sul"/>
    <s v="Sul"/>
    <s v="210T_PO01 - Educação de Jovens e Adultos"/>
    <m/>
    <x v="5"/>
    <x v="0"/>
    <x v="1"/>
    <n v="0"/>
    <m/>
    <m/>
    <m/>
    <m/>
    <m/>
    <m/>
  </r>
  <r>
    <x v="14"/>
    <s v="Rio Grande do Sul"/>
    <s v="Sul"/>
    <s v="210T_PO01 - Educação de Jovens e Adultos"/>
    <m/>
    <x v="5"/>
    <x v="0"/>
    <x v="2"/>
    <n v="0"/>
    <m/>
    <m/>
    <m/>
    <m/>
    <m/>
    <m/>
  </r>
  <r>
    <x v="14"/>
    <s v="Rio Grande do Sul"/>
    <s v="Sul"/>
    <s v="210T_PO01 - Educação de Jovens e Adultos"/>
    <m/>
    <x v="5"/>
    <x v="1"/>
    <x v="3"/>
    <n v="0"/>
    <m/>
    <m/>
    <m/>
    <m/>
    <m/>
    <m/>
  </r>
  <r>
    <x v="14"/>
    <s v="Rio Grande do Sul"/>
    <s v="Sul"/>
    <s v="210T_PO01 - Educação de Jovens e Adultos"/>
    <m/>
    <x v="5"/>
    <x v="1"/>
    <x v="1"/>
    <n v="0"/>
    <m/>
    <m/>
    <m/>
    <m/>
    <m/>
    <m/>
  </r>
  <r>
    <x v="14"/>
    <s v="Rio Grande do Sul"/>
    <s v="Sul"/>
    <s v="210T_PO01 - Educação de Jovens e Adultos"/>
    <m/>
    <x v="5"/>
    <x v="1"/>
    <x v="2"/>
    <n v="0"/>
    <m/>
    <m/>
    <m/>
    <m/>
    <m/>
    <m/>
  </r>
  <r>
    <x v="29"/>
    <s v="Acre"/>
    <s v="NORTE"/>
    <s v="210T_PO01 - Educação de Jovens e Adultos"/>
    <m/>
    <x v="5"/>
    <x v="0"/>
    <x v="0"/>
    <n v="0"/>
    <m/>
    <m/>
    <m/>
    <m/>
    <m/>
    <m/>
  </r>
  <r>
    <x v="29"/>
    <s v="Acre"/>
    <s v="NORTE"/>
    <s v="210T_PO01 - Educação de Jovens e Adultos"/>
    <m/>
    <x v="5"/>
    <x v="0"/>
    <x v="1"/>
    <n v="0"/>
    <m/>
    <m/>
    <m/>
    <m/>
    <m/>
    <m/>
  </r>
  <r>
    <x v="29"/>
    <s v="Acre"/>
    <s v="NORTE"/>
    <s v="210T_PO01 - Educação de Jovens e Adultos"/>
    <m/>
    <x v="5"/>
    <x v="0"/>
    <x v="2"/>
    <n v="0"/>
    <m/>
    <m/>
    <m/>
    <m/>
    <m/>
    <m/>
  </r>
  <r>
    <x v="29"/>
    <s v="Acre"/>
    <s v="NORTE"/>
    <s v="210T_PO01 - Educação de Jovens e Adultos"/>
    <m/>
    <x v="5"/>
    <x v="1"/>
    <x v="3"/>
    <n v="0"/>
    <m/>
    <m/>
    <m/>
    <m/>
    <m/>
    <m/>
  </r>
  <r>
    <x v="29"/>
    <s v="Acre"/>
    <s v="NORTE"/>
    <s v="210T_PO01 - Educação de Jovens e Adultos"/>
    <m/>
    <x v="5"/>
    <x v="1"/>
    <x v="1"/>
    <n v="0"/>
    <m/>
    <m/>
    <m/>
    <m/>
    <m/>
    <m/>
  </r>
  <r>
    <x v="29"/>
    <s v="Acre"/>
    <s v="NORTE"/>
    <s v="210T_PO01 - Educação de Jovens e Adultos"/>
    <m/>
    <x v="5"/>
    <x v="1"/>
    <x v="2"/>
    <n v="0"/>
    <m/>
    <m/>
    <m/>
    <m/>
    <m/>
    <m/>
  </r>
  <r>
    <x v="4"/>
    <s v="Amazonas"/>
    <s v="NORTE"/>
    <s v="210T_PO01 - Educação de Jovens e Adultos"/>
    <m/>
    <x v="5"/>
    <x v="0"/>
    <x v="0"/>
    <n v="0"/>
    <m/>
    <m/>
    <m/>
    <m/>
    <m/>
    <m/>
  </r>
  <r>
    <x v="4"/>
    <s v="Amazonas"/>
    <s v="NORTE"/>
    <s v="210T_PO01 - Educação de Jovens e Adultos"/>
    <m/>
    <x v="5"/>
    <x v="0"/>
    <x v="1"/>
    <n v="0"/>
    <m/>
    <m/>
    <m/>
    <m/>
    <m/>
    <m/>
  </r>
  <r>
    <x v="4"/>
    <s v="Amazonas"/>
    <s v="NORTE"/>
    <s v="210T_PO01 - Educação de Jovens e Adultos"/>
    <m/>
    <x v="5"/>
    <x v="0"/>
    <x v="2"/>
    <n v="0"/>
    <m/>
    <m/>
    <m/>
    <m/>
    <m/>
    <m/>
  </r>
  <r>
    <x v="4"/>
    <s v="Amazonas"/>
    <s v="NORTE"/>
    <s v="210T_PO01 - Educação de Jovens e Adultos"/>
    <m/>
    <x v="5"/>
    <x v="1"/>
    <x v="3"/>
    <n v="0"/>
    <m/>
    <m/>
    <m/>
    <m/>
    <m/>
    <m/>
  </r>
  <r>
    <x v="4"/>
    <s v="Amazonas"/>
    <s v="NORTE"/>
    <s v="210T_PO01 - Educação de Jovens e Adultos"/>
    <m/>
    <x v="5"/>
    <x v="1"/>
    <x v="1"/>
    <n v="0"/>
    <m/>
    <m/>
    <m/>
    <m/>
    <m/>
    <m/>
  </r>
  <r>
    <x v="4"/>
    <s v="Amazonas"/>
    <s v="NORTE"/>
    <s v="210T_PO01 - Educação de Jovens e Adultos"/>
    <m/>
    <x v="5"/>
    <x v="1"/>
    <x v="2"/>
    <n v="0"/>
    <m/>
    <m/>
    <m/>
    <m/>
    <m/>
    <m/>
  </r>
  <r>
    <x v="7"/>
    <s v="Minas Gerais"/>
    <s v="Sudeste"/>
    <s v="210T_PO01 - Educação de Jovens e Adultos"/>
    <m/>
    <x v="5"/>
    <x v="1"/>
    <x v="3"/>
    <n v="0"/>
    <m/>
    <m/>
    <m/>
    <m/>
    <m/>
    <m/>
  </r>
  <r>
    <x v="7"/>
    <s v="Minas Gerais"/>
    <s v="Sudeste"/>
    <s v="210T_PO01 - Educação de Jovens e Adultos"/>
    <m/>
    <x v="5"/>
    <x v="1"/>
    <x v="1"/>
    <n v="0"/>
    <m/>
    <m/>
    <m/>
    <m/>
    <m/>
    <m/>
  </r>
  <r>
    <x v="7"/>
    <s v="Minas Gerais"/>
    <s v="Sudeste"/>
    <s v="210T_PO01 - Educação de Jovens e Adultos"/>
    <m/>
    <x v="5"/>
    <x v="1"/>
    <x v="2"/>
    <n v="0"/>
    <m/>
    <m/>
    <m/>
    <m/>
    <m/>
    <m/>
  </r>
  <r>
    <x v="5"/>
    <s v="Santa Catarina"/>
    <s v="Sul"/>
    <s v="210T_PO01 - Educação de Jovens e Adultos"/>
    <m/>
    <x v="5"/>
    <x v="1"/>
    <x v="3"/>
    <n v="0"/>
    <m/>
    <m/>
    <m/>
    <m/>
    <m/>
    <m/>
  </r>
  <r>
    <x v="5"/>
    <s v="Santa Catarina"/>
    <s v="Sul"/>
    <s v="210T_PO01 - Educação de Jovens e Adultos"/>
    <m/>
    <x v="5"/>
    <x v="1"/>
    <x v="1"/>
    <n v="0"/>
    <m/>
    <m/>
    <m/>
    <m/>
    <m/>
    <m/>
  </r>
  <r>
    <x v="5"/>
    <s v="Santa Catarina"/>
    <s v="Sul"/>
    <s v="210T_PO01 - Educação de Jovens e Adultos"/>
    <m/>
    <x v="5"/>
    <x v="1"/>
    <x v="2"/>
    <n v="0"/>
    <m/>
    <m/>
    <m/>
    <m/>
    <m/>
    <m/>
  </r>
  <r>
    <x v="19"/>
    <s v="Alagoas"/>
    <s v="Nordeste"/>
    <s v="210T_PO01 - Educação de Jovens e Adultos"/>
    <m/>
    <x v="5"/>
    <x v="1"/>
    <x v="3"/>
    <n v="0"/>
    <m/>
    <m/>
    <m/>
    <m/>
    <m/>
    <m/>
  </r>
  <r>
    <x v="19"/>
    <s v="Alagoas"/>
    <s v="Nordeste"/>
    <s v="210T_PO01 - Educação de Jovens e Adultos"/>
    <m/>
    <x v="5"/>
    <x v="1"/>
    <x v="1"/>
    <n v="0"/>
    <m/>
    <m/>
    <m/>
    <m/>
    <m/>
    <m/>
  </r>
  <r>
    <x v="19"/>
    <s v="Alagoas"/>
    <s v="Nordeste"/>
    <s v="210T_PO01 - Educação de Jovens e Adultos"/>
    <m/>
    <x v="5"/>
    <x v="1"/>
    <x v="2"/>
    <n v="0"/>
    <m/>
    <m/>
    <m/>
    <m/>
    <m/>
    <m/>
  </r>
  <r>
    <x v="8"/>
    <s v="Sergipe"/>
    <s v="Nordeste"/>
    <s v="210T_PO01 - Educação de Jovens e Adultos"/>
    <m/>
    <x v="5"/>
    <x v="0"/>
    <x v="0"/>
    <n v="0"/>
    <m/>
    <m/>
    <m/>
    <m/>
    <m/>
    <m/>
  </r>
  <r>
    <x v="8"/>
    <s v="Sergipe"/>
    <s v="Nordeste"/>
    <s v="210T_PO01 - Educação de Jovens e Adultos"/>
    <m/>
    <x v="5"/>
    <x v="0"/>
    <x v="1"/>
    <n v="0"/>
    <m/>
    <m/>
    <m/>
    <m/>
    <m/>
    <m/>
  </r>
  <r>
    <x v="8"/>
    <s v="Sergipe"/>
    <s v="Nordeste"/>
    <s v="210T_PO01 - Educação de Jovens e Adultos"/>
    <m/>
    <x v="5"/>
    <x v="0"/>
    <x v="2"/>
    <n v="0"/>
    <m/>
    <m/>
    <m/>
    <m/>
    <m/>
    <m/>
  </r>
  <r>
    <x v="8"/>
    <s v="Sergipe"/>
    <s v="Nordeste"/>
    <s v="210T_PO01 - Educação de Jovens e Adultos"/>
    <m/>
    <x v="5"/>
    <x v="1"/>
    <x v="3"/>
    <n v="0"/>
    <m/>
    <m/>
    <m/>
    <m/>
    <m/>
    <m/>
  </r>
  <r>
    <x v="8"/>
    <s v="Sergipe"/>
    <s v="Nordeste"/>
    <s v="210T_PO01 - Educação de Jovens e Adultos"/>
    <m/>
    <x v="5"/>
    <x v="1"/>
    <x v="1"/>
    <n v="0"/>
    <m/>
    <m/>
    <m/>
    <m/>
    <m/>
    <m/>
  </r>
  <r>
    <x v="8"/>
    <s v="Sergipe"/>
    <s v="Nordeste"/>
    <s v="210T_PO01 - Educação de Jovens e Adultos"/>
    <m/>
    <x v="5"/>
    <x v="1"/>
    <x v="2"/>
    <n v="0"/>
    <m/>
    <m/>
    <m/>
    <m/>
    <m/>
    <m/>
  </r>
  <r>
    <x v="28"/>
    <s v="Paraná"/>
    <s v="Sul"/>
    <s v="210T_PO01 - Educação de Jovens e Adultos"/>
    <m/>
    <x v="5"/>
    <x v="1"/>
    <x v="3"/>
    <n v="0"/>
    <m/>
    <m/>
    <m/>
    <m/>
    <m/>
    <m/>
  </r>
  <r>
    <x v="28"/>
    <s v="Paraná"/>
    <s v="Sul"/>
    <s v="210T_PO01 - Educação de Jovens e Adultos"/>
    <m/>
    <x v="5"/>
    <x v="1"/>
    <x v="1"/>
    <n v="0"/>
    <m/>
    <m/>
    <m/>
    <m/>
    <m/>
    <m/>
  </r>
  <r>
    <x v="28"/>
    <s v="Paraná"/>
    <s v="Sul"/>
    <s v="210T_PO01 - Educação de Jovens e Adultos"/>
    <m/>
    <x v="5"/>
    <x v="1"/>
    <x v="2"/>
    <n v="0"/>
    <m/>
    <m/>
    <m/>
    <m/>
    <m/>
    <m/>
  </r>
  <r>
    <x v="25"/>
    <s v="Roraima"/>
    <s v="NORTE"/>
    <s v="210T_PO01 - Educação de Jovens e Adultos"/>
    <m/>
    <x v="5"/>
    <x v="1"/>
    <x v="3"/>
    <n v="0"/>
    <m/>
    <m/>
    <m/>
    <m/>
    <m/>
    <m/>
  </r>
  <r>
    <x v="25"/>
    <s v="Roraima"/>
    <s v="NORTE"/>
    <s v="210T_PO01 - Educação de Jovens e Adultos"/>
    <m/>
    <x v="5"/>
    <x v="1"/>
    <x v="1"/>
    <n v="0"/>
    <m/>
    <m/>
    <m/>
    <m/>
    <m/>
    <m/>
  </r>
  <r>
    <x v="25"/>
    <s v="Roraima"/>
    <s v="NORTE"/>
    <s v="210T_PO01 - Educação de Jovens e Adultos"/>
    <m/>
    <x v="5"/>
    <x v="1"/>
    <x v="2"/>
    <n v="0"/>
    <m/>
    <m/>
    <m/>
    <m/>
    <m/>
    <m/>
  </r>
  <r>
    <x v="15"/>
    <s v="Piaui"/>
    <s v="Nordet"/>
    <s v="210T_PO01 - Educação de Jovens e Adultos"/>
    <m/>
    <x v="5"/>
    <x v="1"/>
    <x v="3"/>
    <n v="0"/>
    <m/>
    <m/>
    <m/>
    <m/>
    <m/>
    <m/>
  </r>
  <r>
    <x v="15"/>
    <s v="Piaui"/>
    <s v="Nordet"/>
    <s v="210T_PO01 - Educação de Jovens e Adultos"/>
    <m/>
    <x v="5"/>
    <x v="1"/>
    <x v="1"/>
    <n v="0"/>
    <m/>
    <m/>
    <m/>
    <m/>
    <m/>
    <m/>
  </r>
  <r>
    <x v="15"/>
    <s v="Piaui"/>
    <s v="Nordet"/>
    <s v="210T_PO01 - Educação de Jovens e Adultos"/>
    <m/>
    <x v="5"/>
    <x v="1"/>
    <x v="2"/>
    <n v="0"/>
    <m/>
    <m/>
    <m/>
    <m/>
    <m/>
    <m/>
  </r>
  <r>
    <x v="13"/>
    <s v="Maranhão"/>
    <s v="Nordeste"/>
    <s v="210T_PO01 - Educação de Jovens e Adultos"/>
    <m/>
    <x v="5"/>
    <x v="1"/>
    <x v="3"/>
    <n v="0"/>
    <m/>
    <m/>
    <m/>
    <m/>
    <m/>
    <m/>
  </r>
  <r>
    <x v="13"/>
    <s v="Maranhão"/>
    <s v="Nordeste"/>
    <s v="210T_PO01 - Educação de Jovens e Adultos"/>
    <m/>
    <x v="5"/>
    <x v="1"/>
    <x v="1"/>
    <n v="0"/>
    <m/>
    <m/>
    <m/>
    <m/>
    <m/>
    <m/>
  </r>
  <r>
    <x v="13"/>
    <s v="Maranhão"/>
    <s v="Nordeste"/>
    <s v="210T_PO01 - Educação de Jovens e Adultos"/>
    <m/>
    <x v="5"/>
    <x v="1"/>
    <x v="2"/>
    <n v="0"/>
    <m/>
    <m/>
    <m/>
    <m/>
    <m/>
    <m/>
  </r>
  <r>
    <x v="18"/>
    <s v="Distrito Federal"/>
    <s v="Centro-oeste"/>
    <s v="210T_PO01 - Educação de Jovens e Adultos"/>
    <m/>
    <x v="5"/>
    <x v="1"/>
    <x v="3"/>
    <n v="0"/>
    <m/>
    <m/>
    <m/>
    <m/>
    <m/>
    <m/>
  </r>
  <r>
    <x v="18"/>
    <s v="Distrito Federal"/>
    <s v="Centro-oeste"/>
    <s v="210T_PO01 - Educação de Jovens e Adultos"/>
    <m/>
    <x v="5"/>
    <x v="1"/>
    <x v="1"/>
    <n v="0"/>
    <m/>
    <m/>
    <m/>
    <m/>
    <m/>
    <m/>
  </r>
  <r>
    <x v="18"/>
    <s v="Distrito Federal"/>
    <s v="Centro-oeste"/>
    <s v="210T_PO01 - Educação de Jovens e Adultos"/>
    <m/>
    <x v="5"/>
    <x v="1"/>
    <x v="2"/>
    <n v="0"/>
    <m/>
    <m/>
    <m/>
    <m/>
    <m/>
    <m/>
  </r>
  <r>
    <x v="20"/>
    <s v="Ceará"/>
    <s v="Nordeste"/>
    <s v="210T_PO01 - Educação de Jovens e Adultos"/>
    <m/>
    <x v="5"/>
    <x v="1"/>
    <x v="3"/>
    <n v="0"/>
    <m/>
    <m/>
    <m/>
    <m/>
    <m/>
    <m/>
  </r>
  <r>
    <x v="20"/>
    <s v="Ceará"/>
    <s v="Nordeste"/>
    <s v="210T_PO01 - Educação de Jovens e Adultos"/>
    <m/>
    <x v="5"/>
    <x v="1"/>
    <x v="1"/>
    <n v="0"/>
    <m/>
    <m/>
    <m/>
    <m/>
    <m/>
    <m/>
  </r>
  <r>
    <x v="20"/>
    <s v="Ceará"/>
    <s v="Nordeste"/>
    <s v="210T_PO01 - Educação de Jovens e Adultos"/>
    <m/>
    <x v="5"/>
    <x v="1"/>
    <x v="2"/>
    <n v="0"/>
    <m/>
    <m/>
    <m/>
    <m/>
    <m/>
    <m/>
  </r>
  <r>
    <x v="16"/>
    <s v="Mato Grosso do Sul"/>
    <s v="Sudeste"/>
    <s v="210T_PO01 - Educação de Jovens e Adultos"/>
    <m/>
    <x v="5"/>
    <x v="1"/>
    <x v="3"/>
    <n v="0"/>
    <m/>
    <m/>
    <m/>
    <m/>
    <m/>
    <m/>
  </r>
  <r>
    <x v="16"/>
    <s v="Mato Grosso do Sul"/>
    <s v="Sudeste"/>
    <s v="210T_PO01 - Educação de Jovens e Adultos"/>
    <m/>
    <x v="5"/>
    <x v="1"/>
    <x v="1"/>
    <n v="0"/>
    <m/>
    <m/>
    <m/>
    <m/>
    <m/>
    <m/>
  </r>
  <r>
    <x v="16"/>
    <s v="Mato Grosso do Sul"/>
    <s v="Sudeste"/>
    <s v="210T_PO01 - Educação de Jovens e Adultos"/>
    <m/>
    <x v="5"/>
    <x v="1"/>
    <x v="2"/>
    <n v="0"/>
    <m/>
    <m/>
    <m/>
    <m/>
    <m/>
    <m/>
  </r>
  <r>
    <x v="22"/>
    <s v="Mato Grosso  "/>
    <s v="NORTE"/>
    <s v="210T_PO01 - Educação de Jovens e Adultos"/>
    <m/>
    <x v="5"/>
    <x v="1"/>
    <x v="3"/>
    <n v="0"/>
    <m/>
    <m/>
    <m/>
    <m/>
    <m/>
    <m/>
  </r>
  <r>
    <x v="22"/>
    <s v="Mato Grosso  "/>
    <s v="NORTE"/>
    <s v="210T_PO01 - Educação de Jovens e Adultos"/>
    <m/>
    <x v="5"/>
    <x v="1"/>
    <x v="1"/>
    <n v="0"/>
    <m/>
    <m/>
    <m/>
    <m/>
    <m/>
    <m/>
  </r>
  <r>
    <x v="22"/>
    <s v="Mato Grosso  "/>
    <s v="NORTE"/>
    <s v="210T_PO01 - Educação de Jovens e Adultos"/>
    <m/>
    <x v="5"/>
    <x v="1"/>
    <x v="2"/>
    <n v="0"/>
    <m/>
    <m/>
    <m/>
    <m/>
    <m/>
    <m/>
  </r>
  <r>
    <x v="23"/>
    <s v="Rondonia"/>
    <s v="NORTE"/>
    <s v="210T_PO01 - Educação de Jovens e Adultos"/>
    <m/>
    <x v="5"/>
    <x v="1"/>
    <x v="3"/>
    <n v="0"/>
    <m/>
    <m/>
    <m/>
    <m/>
    <m/>
    <m/>
  </r>
  <r>
    <x v="23"/>
    <s v="Rondonia"/>
    <s v="NORTE"/>
    <s v="210T_PO01 - Educação de Jovens e Adultos"/>
    <m/>
    <x v="5"/>
    <x v="1"/>
    <x v="1"/>
    <n v="0"/>
    <m/>
    <m/>
    <m/>
    <m/>
    <m/>
    <m/>
  </r>
  <r>
    <x v="23"/>
    <s v="Rondonia"/>
    <s v="NORTE"/>
    <s v="210T_PO01 - Educação de Jovens e Adultos"/>
    <m/>
    <x v="5"/>
    <x v="1"/>
    <x v="2"/>
    <n v="0"/>
    <m/>
    <m/>
    <m/>
    <m/>
    <m/>
    <m/>
  </r>
  <r>
    <x v="27"/>
    <s v="Pernambuco"/>
    <s v="Nordeste"/>
    <s v="210T_PO01 - Educação de Jovens e Adultos"/>
    <m/>
    <x v="5"/>
    <x v="1"/>
    <x v="3"/>
    <n v="0"/>
    <m/>
    <m/>
    <m/>
    <m/>
    <m/>
    <m/>
  </r>
  <r>
    <x v="27"/>
    <s v="Pernambuco"/>
    <s v="Nordeste"/>
    <s v="210T_PO01 - Educação de Jovens e Adultos"/>
    <m/>
    <x v="5"/>
    <x v="1"/>
    <x v="1"/>
    <n v="0"/>
    <m/>
    <m/>
    <m/>
    <m/>
    <m/>
    <m/>
  </r>
  <r>
    <x v="27"/>
    <s v="Pernambuco"/>
    <s v="Nordeste"/>
    <s v="210T_PO01 - Educação de Jovens e Adultos"/>
    <m/>
    <x v="5"/>
    <x v="1"/>
    <x v="2"/>
    <n v="0"/>
    <m/>
    <m/>
    <m/>
    <m/>
    <m/>
    <m/>
  </r>
  <r>
    <x v="9"/>
    <s v="Goias"/>
    <s v="Centro-oeste"/>
    <s v="210T_PO01 - Educação de Jovens e Adultos"/>
    <m/>
    <x v="5"/>
    <x v="0"/>
    <x v="0"/>
    <n v="0"/>
    <m/>
    <m/>
    <m/>
    <m/>
    <m/>
    <m/>
  </r>
  <r>
    <x v="9"/>
    <s v="Goias"/>
    <s v="Centro-oeste"/>
    <s v="210T_PO01 - Educação de Jovens e Adultos"/>
    <m/>
    <x v="5"/>
    <x v="0"/>
    <x v="1"/>
    <n v="0"/>
    <m/>
    <m/>
    <m/>
    <m/>
    <m/>
    <m/>
  </r>
  <r>
    <x v="9"/>
    <s v="Goias"/>
    <s v="Centro-oeste"/>
    <s v="210T_PO01 - Educação de Jovens e Adultos"/>
    <m/>
    <x v="5"/>
    <x v="0"/>
    <x v="2"/>
    <n v="0"/>
    <m/>
    <m/>
    <m/>
    <m/>
    <m/>
    <m/>
  </r>
  <r>
    <x v="9"/>
    <s v="Goias"/>
    <s v="Centro-oeste"/>
    <s v="210T_PO01 - Educação de Jovens e Adultos"/>
    <m/>
    <x v="5"/>
    <x v="1"/>
    <x v="3"/>
    <n v="0"/>
    <m/>
    <m/>
    <m/>
    <m/>
    <m/>
    <m/>
  </r>
  <r>
    <x v="9"/>
    <s v="Goias"/>
    <s v="Centro-oeste"/>
    <s v="210T_PO01 - Educação de Jovens e Adultos"/>
    <m/>
    <x v="5"/>
    <x v="1"/>
    <x v="1"/>
    <n v="0"/>
    <m/>
    <m/>
    <m/>
    <m/>
    <m/>
    <m/>
  </r>
  <r>
    <x v="9"/>
    <s v="Goias"/>
    <s v="Centro-oeste"/>
    <s v="210T_PO01 - Educação de Jovens e Adultos"/>
    <m/>
    <x v="5"/>
    <x v="1"/>
    <x v="2"/>
    <n v="0"/>
    <m/>
    <m/>
    <m/>
    <m/>
    <m/>
    <m/>
  </r>
  <r>
    <x v="1"/>
    <s v="Bahia"/>
    <s v="Nordeste"/>
    <s v="210T_PO01 - Educação de Jovens e Adultos"/>
    <m/>
    <x v="4"/>
    <x v="1"/>
    <x v="2"/>
    <n v="0"/>
    <m/>
    <m/>
    <m/>
    <m/>
    <m/>
    <m/>
  </r>
  <r>
    <x v="1"/>
    <s v="Bahia"/>
    <s v="Nordeste"/>
    <s v="210T_PO01 - Educação de Jovens e Adultos"/>
    <m/>
    <x v="5"/>
    <x v="1"/>
    <x v="3"/>
    <n v="0"/>
    <m/>
    <m/>
    <m/>
    <m/>
    <m/>
    <m/>
  </r>
  <r>
    <x v="1"/>
    <s v="Bahia"/>
    <s v="Nordeste"/>
    <s v="210T_PO01 - Educação de Jovens e Adultos"/>
    <m/>
    <x v="5"/>
    <x v="1"/>
    <x v="1"/>
    <n v="0"/>
    <m/>
    <m/>
    <m/>
    <m/>
    <m/>
    <m/>
  </r>
  <r>
    <x v="1"/>
    <s v="Bahia"/>
    <s v="Nordeste"/>
    <s v="210T_PO01 - Educação de Jovens e Adultos"/>
    <m/>
    <x v="5"/>
    <x v="1"/>
    <x v="2"/>
    <n v="0"/>
    <m/>
    <m/>
    <m/>
    <m/>
    <m/>
    <m/>
  </r>
  <r>
    <x v="11"/>
    <s v="Santarém"/>
    <s v="NORTE"/>
    <s v="210T_PO01 - Educação de Jovens e Adultos"/>
    <m/>
    <x v="5"/>
    <x v="0"/>
    <x v="0"/>
    <n v="0"/>
    <m/>
    <m/>
    <m/>
    <m/>
    <m/>
    <m/>
  </r>
  <r>
    <x v="11"/>
    <s v="Santarém"/>
    <s v="NORTE"/>
    <s v="210T_PO01 - Educação de Jovens e Adultos"/>
    <m/>
    <x v="5"/>
    <x v="0"/>
    <x v="1"/>
    <n v="0"/>
    <m/>
    <m/>
    <m/>
    <m/>
    <m/>
    <m/>
  </r>
  <r>
    <x v="11"/>
    <s v="Santarém"/>
    <s v="NORTE"/>
    <s v="210T_PO01 - Educação de Jovens e Adultos"/>
    <m/>
    <x v="5"/>
    <x v="0"/>
    <x v="2"/>
    <n v="0"/>
    <m/>
    <m/>
    <m/>
    <m/>
    <m/>
    <m/>
  </r>
  <r>
    <x v="11"/>
    <s v="Santarém"/>
    <s v="NORTE"/>
    <s v="210T_PO01 - Educação de Jovens e Adultos"/>
    <m/>
    <x v="5"/>
    <x v="1"/>
    <x v="3"/>
    <n v="0"/>
    <m/>
    <m/>
    <m/>
    <m/>
    <m/>
    <m/>
  </r>
  <r>
    <x v="11"/>
    <s v="Santarém"/>
    <s v="NORTE"/>
    <s v="210T_PO01 - Educação de Jovens e Adultos"/>
    <m/>
    <x v="5"/>
    <x v="1"/>
    <x v="1"/>
    <n v="0"/>
    <m/>
    <m/>
    <m/>
    <m/>
    <m/>
    <m/>
  </r>
  <r>
    <x v="11"/>
    <s v="Santarém"/>
    <s v="NORTE"/>
    <s v="210T_PO01 - Educação de Jovens e Adultos"/>
    <m/>
    <x v="5"/>
    <x v="1"/>
    <x v="2"/>
    <n v="0"/>
    <m/>
    <m/>
    <m/>
    <m/>
    <m/>
    <m/>
  </r>
  <r>
    <x v="9"/>
    <s v="Goias"/>
    <s v="Centro-oeste"/>
    <s v="210T_PO01 - Educação de Jovens e Adultos"/>
    <m/>
    <x v="6"/>
    <x v="0"/>
    <x v="0"/>
    <n v="0"/>
    <m/>
    <m/>
    <m/>
    <m/>
    <m/>
    <m/>
  </r>
  <r>
    <x v="9"/>
    <s v="Goias"/>
    <s v="Centro-oeste"/>
    <s v="210T_PO01 - Educação de Jovens e Adultos"/>
    <m/>
    <x v="6"/>
    <x v="0"/>
    <x v="1"/>
    <n v="0"/>
    <m/>
    <m/>
    <m/>
    <m/>
    <m/>
    <m/>
  </r>
  <r>
    <x v="9"/>
    <s v="Goias"/>
    <s v="Centro-oeste"/>
    <s v="210T_PO01 - Educação de Jovens e Adultos"/>
    <m/>
    <x v="6"/>
    <x v="0"/>
    <x v="2"/>
    <n v="0"/>
    <m/>
    <m/>
    <m/>
    <m/>
    <m/>
    <m/>
  </r>
  <r>
    <x v="9"/>
    <s v="Goias"/>
    <s v="Centro-oeste"/>
    <s v="210T_PO01 - Educação de Jovens e Adultos"/>
    <m/>
    <x v="6"/>
    <x v="1"/>
    <x v="3"/>
    <n v="0"/>
    <m/>
    <m/>
    <m/>
    <m/>
    <m/>
    <m/>
  </r>
  <r>
    <x v="9"/>
    <s v="Goias"/>
    <s v="Centro-oeste"/>
    <s v="210T_PO01 - Educação de Jovens e Adultos"/>
    <m/>
    <x v="6"/>
    <x v="1"/>
    <x v="1"/>
    <n v="0"/>
    <m/>
    <m/>
    <m/>
    <m/>
    <m/>
    <m/>
  </r>
  <r>
    <x v="9"/>
    <s v="Goias"/>
    <s v="Centro-oeste"/>
    <s v="210T_PO01 - Educação de Jovens e Adultos"/>
    <m/>
    <x v="6"/>
    <x v="1"/>
    <x v="2"/>
    <n v="0"/>
    <m/>
    <m/>
    <m/>
    <m/>
    <m/>
    <m/>
  </r>
  <r>
    <x v="8"/>
    <s v="Sergipe"/>
    <s v="Nordeste"/>
    <s v="210T_PO01 - Educação de Jovens e Adultos"/>
    <m/>
    <x v="6"/>
    <x v="0"/>
    <x v="0"/>
    <n v="0"/>
    <m/>
    <m/>
    <m/>
    <m/>
    <m/>
    <m/>
  </r>
  <r>
    <x v="8"/>
    <s v="Sergipe"/>
    <s v="Nordeste"/>
    <s v="210T_PO01 - Educação de Jovens e Adultos"/>
    <m/>
    <x v="6"/>
    <x v="0"/>
    <x v="1"/>
    <n v="0"/>
    <m/>
    <m/>
    <m/>
    <m/>
    <m/>
    <m/>
  </r>
  <r>
    <x v="8"/>
    <s v="Sergipe"/>
    <s v="Nordeste"/>
    <s v="210T_PO01 - Educação de Jovens e Adultos"/>
    <m/>
    <x v="6"/>
    <x v="0"/>
    <x v="2"/>
    <n v="0"/>
    <m/>
    <m/>
    <m/>
    <m/>
    <m/>
    <m/>
  </r>
  <r>
    <x v="8"/>
    <s v="Sergipe"/>
    <s v="Nordeste"/>
    <s v="210T_PO01 - Educação de Jovens e Adultos"/>
    <m/>
    <x v="6"/>
    <x v="1"/>
    <x v="3"/>
    <n v="0"/>
    <m/>
    <m/>
    <m/>
    <m/>
    <m/>
    <m/>
  </r>
  <r>
    <x v="8"/>
    <s v="Sergipe"/>
    <s v="Nordeste"/>
    <s v="210T_PO01 - Educação de Jovens e Adultos"/>
    <m/>
    <x v="6"/>
    <x v="1"/>
    <x v="1"/>
    <n v="0"/>
    <m/>
    <m/>
    <m/>
    <m/>
    <m/>
    <m/>
  </r>
  <r>
    <x v="8"/>
    <s v="Sergipe"/>
    <s v="Nordeste"/>
    <s v="210T_PO01 - Educação de Jovens e Adultos"/>
    <m/>
    <x v="6"/>
    <x v="1"/>
    <x v="2"/>
    <n v="0"/>
    <m/>
    <m/>
    <m/>
    <m/>
    <m/>
    <m/>
  </r>
  <r>
    <x v="14"/>
    <s v="Rio Grande do Sul"/>
    <s v="Sul"/>
    <s v="210T_PO01 - Educação de Jovens e Adultos"/>
    <m/>
    <x v="6"/>
    <x v="0"/>
    <x v="0"/>
    <n v="0"/>
    <m/>
    <m/>
    <m/>
    <m/>
    <m/>
    <m/>
  </r>
  <r>
    <x v="14"/>
    <s v="Rio Grande do Sul"/>
    <s v="Sul"/>
    <s v="210T_PO01 - Educação de Jovens e Adultos"/>
    <m/>
    <x v="6"/>
    <x v="0"/>
    <x v="1"/>
    <n v="0"/>
    <m/>
    <m/>
    <m/>
    <m/>
    <m/>
    <m/>
  </r>
  <r>
    <x v="14"/>
    <s v="Rio Grande do Sul"/>
    <s v="Sul"/>
    <s v="210T_PO01 - Educação de Jovens e Adultos"/>
    <m/>
    <x v="6"/>
    <x v="0"/>
    <x v="2"/>
    <n v="0"/>
    <m/>
    <m/>
    <m/>
    <m/>
    <m/>
    <m/>
  </r>
  <r>
    <x v="14"/>
    <s v="Rio Grande do Sul"/>
    <s v="Sul"/>
    <s v="210T_PO01 - Educação de Jovens e Adultos"/>
    <m/>
    <x v="6"/>
    <x v="1"/>
    <x v="3"/>
    <n v="0"/>
    <m/>
    <m/>
    <m/>
    <m/>
    <m/>
    <m/>
  </r>
  <r>
    <x v="14"/>
    <s v="Rio Grande do Sul"/>
    <s v="Sul"/>
    <s v="210T_PO01 - Educação de Jovens e Adultos"/>
    <m/>
    <x v="6"/>
    <x v="1"/>
    <x v="1"/>
    <n v="0"/>
    <m/>
    <m/>
    <m/>
    <m/>
    <m/>
    <m/>
  </r>
  <r>
    <x v="14"/>
    <s v="Rio Grande do Sul"/>
    <s v="Sul"/>
    <s v="210T_PO01 - Educação de Jovens e Adultos"/>
    <m/>
    <x v="6"/>
    <x v="1"/>
    <x v="2"/>
    <n v="0"/>
    <m/>
    <m/>
    <m/>
    <m/>
    <m/>
    <m/>
  </r>
  <r>
    <x v="17"/>
    <s v="Tocantins"/>
    <s v="NORTE"/>
    <s v="210T_PO01 - Educação de Jovens e Adultos"/>
    <m/>
    <x v="5"/>
    <x v="0"/>
    <x v="1"/>
    <n v="45"/>
    <m/>
    <m/>
    <m/>
    <m/>
    <m/>
    <m/>
  </r>
  <r>
    <x v="17"/>
    <s v="Tocantins"/>
    <s v="NORTE"/>
    <s v="210T_PO01 - Educação de Jovens e Adultos"/>
    <m/>
    <x v="5"/>
    <x v="0"/>
    <x v="2"/>
    <n v="0"/>
    <m/>
    <m/>
    <m/>
    <m/>
    <m/>
    <m/>
  </r>
  <r>
    <x v="17"/>
    <s v="Tocantins"/>
    <s v="NORTE"/>
    <s v="210T_PO01 - Educação de Jovens e Adultos"/>
    <m/>
    <x v="5"/>
    <x v="1"/>
    <x v="3"/>
    <n v="0"/>
    <m/>
    <m/>
    <m/>
    <m/>
    <m/>
    <m/>
  </r>
  <r>
    <x v="17"/>
    <s v="Tocantins"/>
    <s v="NORTE"/>
    <s v="210T_PO01 - Educação de Jovens e Adultos"/>
    <m/>
    <x v="5"/>
    <x v="1"/>
    <x v="1"/>
    <n v="0"/>
    <m/>
    <m/>
    <m/>
    <m/>
    <m/>
    <m/>
  </r>
  <r>
    <x v="17"/>
    <s v="Tocantins"/>
    <s v="NORTE"/>
    <s v="210T_PO01 - Educação de Jovens e Adultos"/>
    <m/>
    <x v="5"/>
    <x v="1"/>
    <x v="2"/>
    <n v="0"/>
    <m/>
    <m/>
    <m/>
    <m/>
    <m/>
    <m/>
  </r>
  <r>
    <x v="17"/>
    <s v="Tocantins"/>
    <s v="NORTE"/>
    <s v="210T_PO01 - Educação de Jovens e Adultos"/>
    <m/>
    <x v="6"/>
    <x v="0"/>
    <x v="0"/>
    <n v="0"/>
    <m/>
    <m/>
    <m/>
    <m/>
    <m/>
    <m/>
  </r>
  <r>
    <x v="17"/>
    <s v="Tocantins"/>
    <s v="NORTE"/>
    <s v="210T_PO01 - Educação de Jovens e Adultos"/>
    <m/>
    <x v="6"/>
    <x v="0"/>
    <x v="1"/>
    <n v="45"/>
    <m/>
    <m/>
    <m/>
    <m/>
    <m/>
    <m/>
  </r>
  <r>
    <x v="17"/>
    <s v="Tocantins"/>
    <s v="NORTE"/>
    <s v="210T_PO01 - Educação de Jovens e Adultos"/>
    <m/>
    <x v="6"/>
    <x v="0"/>
    <x v="2"/>
    <n v="0"/>
    <m/>
    <m/>
    <m/>
    <m/>
    <m/>
    <m/>
  </r>
  <r>
    <x v="17"/>
    <s v="Tocantins"/>
    <s v="NORTE"/>
    <s v="210T_PO01 - Educação de Jovens e Adultos"/>
    <m/>
    <x v="6"/>
    <x v="1"/>
    <x v="3"/>
    <n v="0"/>
    <m/>
    <m/>
    <m/>
    <m/>
    <m/>
    <m/>
  </r>
  <r>
    <x v="17"/>
    <s v="Tocantins"/>
    <s v="NORTE"/>
    <s v="210T_PO01 - Educação de Jovens e Adultos"/>
    <m/>
    <x v="6"/>
    <x v="1"/>
    <x v="1"/>
    <n v="0"/>
    <m/>
    <m/>
    <m/>
    <m/>
    <m/>
    <m/>
  </r>
  <r>
    <x v="17"/>
    <s v="Tocantins"/>
    <s v="NORTE"/>
    <s v="210T_PO01 - Educação de Jovens e Adultos"/>
    <m/>
    <x v="6"/>
    <x v="1"/>
    <x v="2"/>
    <n v="0"/>
    <m/>
    <m/>
    <m/>
    <m/>
    <m/>
    <m/>
  </r>
  <r>
    <x v="12"/>
    <s v="São Paulo"/>
    <s v="Sudeste"/>
    <s v="210T_PO01 - Educação de Jovens e Adultos"/>
    <m/>
    <x v="5"/>
    <x v="0"/>
    <x v="0"/>
    <n v="0"/>
    <m/>
    <m/>
    <m/>
    <m/>
    <m/>
    <m/>
  </r>
  <r>
    <x v="12"/>
    <s v="São Paulo"/>
    <s v="Sudeste"/>
    <s v="210T_PO01 - Educação de Jovens e Adultos"/>
    <m/>
    <x v="5"/>
    <x v="0"/>
    <x v="1"/>
    <n v="0"/>
    <m/>
    <m/>
    <m/>
    <m/>
    <m/>
    <m/>
  </r>
  <r>
    <x v="12"/>
    <s v="São Paulo"/>
    <s v="Sudeste"/>
    <s v="210T_PO01 - Educação de Jovens e Adultos"/>
    <m/>
    <x v="5"/>
    <x v="0"/>
    <x v="2"/>
    <n v="0"/>
    <m/>
    <m/>
    <m/>
    <m/>
    <m/>
    <m/>
  </r>
  <r>
    <x v="12"/>
    <s v="São Paulo"/>
    <s v="Sudeste"/>
    <s v="210T_PO01 - Educação de Jovens e Adultos"/>
    <m/>
    <x v="5"/>
    <x v="1"/>
    <x v="3"/>
    <n v="0"/>
    <m/>
    <m/>
    <m/>
    <m/>
    <m/>
    <m/>
  </r>
  <r>
    <x v="12"/>
    <s v="São Paulo"/>
    <s v="Sudeste"/>
    <s v="210T_PO01 - Educação de Jovens e Adultos"/>
    <m/>
    <x v="5"/>
    <x v="1"/>
    <x v="1"/>
    <n v="0"/>
    <m/>
    <m/>
    <m/>
    <m/>
    <m/>
    <m/>
  </r>
  <r>
    <x v="12"/>
    <s v="São Paulo"/>
    <s v="Sudeste"/>
    <s v="210T_PO01 - Educação de Jovens e Adultos"/>
    <m/>
    <x v="5"/>
    <x v="1"/>
    <x v="2"/>
    <n v="0"/>
    <m/>
    <m/>
    <m/>
    <m/>
    <m/>
    <m/>
  </r>
  <r>
    <x v="12"/>
    <s v="São Paulo"/>
    <s v="Sudeste"/>
    <s v="210T_PO01 - Educação de Jovens e Adultos"/>
    <m/>
    <x v="6"/>
    <x v="0"/>
    <x v="0"/>
    <n v="0"/>
    <m/>
    <m/>
    <m/>
    <m/>
    <m/>
    <m/>
  </r>
  <r>
    <x v="12"/>
    <s v="São Paulo"/>
    <s v="Sudeste"/>
    <s v="210T_PO01 - Educação de Jovens e Adultos"/>
    <m/>
    <x v="6"/>
    <x v="0"/>
    <x v="1"/>
    <n v="0"/>
    <m/>
    <m/>
    <m/>
    <m/>
    <m/>
    <m/>
  </r>
  <r>
    <x v="12"/>
    <s v="São Paulo"/>
    <s v="Sudeste"/>
    <s v="210T_PO01 - Educação de Jovens e Adultos"/>
    <m/>
    <x v="6"/>
    <x v="0"/>
    <x v="2"/>
    <n v="0"/>
    <m/>
    <m/>
    <m/>
    <m/>
    <m/>
    <m/>
  </r>
  <r>
    <x v="12"/>
    <s v="São Paulo"/>
    <s v="Sudeste"/>
    <s v="210T_PO01 - Educação de Jovens e Adultos"/>
    <m/>
    <x v="6"/>
    <x v="1"/>
    <x v="3"/>
    <n v="0"/>
    <m/>
    <m/>
    <m/>
    <m/>
    <m/>
    <m/>
  </r>
  <r>
    <x v="12"/>
    <s v="São Paulo"/>
    <s v="Sudeste"/>
    <s v="210T_PO01 - Educação de Jovens e Adultos"/>
    <m/>
    <x v="6"/>
    <x v="1"/>
    <x v="1"/>
    <n v="0"/>
    <m/>
    <m/>
    <m/>
    <m/>
    <m/>
    <m/>
  </r>
  <r>
    <x v="12"/>
    <s v="São Paulo"/>
    <s v="Sudeste"/>
    <s v="210T_PO01 - Educação de Jovens e Adultos"/>
    <m/>
    <x v="6"/>
    <x v="1"/>
    <x v="2"/>
    <n v="0"/>
    <m/>
    <m/>
    <m/>
    <m/>
    <m/>
    <m/>
  </r>
  <r>
    <x v="0"/>
    <s v="Pará"/>
    <s v="NORTE"/>
    <s v="210T_PO01 - Educação de Jovens e Adultos"/>
    <m/>
    <x v="5"/>
    <x v="0"/>
    <x v="0"/>
    <n v="0"/>
    <m/>
    <m/>
    <m/>
    <m/>
    <m/>
    <m/>
  </r>
  <r>
    <x v="0"/>
    <s v="Pará"/>
    <s v="NORTE"/>
    <s v="210T_PO01 - Educação de Jovens e Adultos"/>
    <m/>
    <x v="5"/>
    <x v="0"/>
    <x v="1"/>
    <n v="0"/>
    <m/>
    <m/>
    <m/>
    <m/>
    <m/>
    <m/>
  </r>
  <r>
    <x v="0"/>
    <s v="Pará"/>
    <s v="NORTE"/>
    <s v="210T_PO01 - Educação de Jovens e Adultos"/>
    <m/>
    <x v="5"/>
    <x v="0"/>
    <x v="2"/>
    <n v="0"/>
    <m/>
    <m/>
    <m/>
    <m/>
    <m/>
    <m/>
  </r>
  <r>
    <x v="0"/>
    <s v="Pará"/>
    <s v="NORTE"/>
    <s v="210T_PO01 - Educação de Jovens e Adultos"/>
    <m/>
    <x v="5"/>
    <x v="1"/>
    <x v="3"/>
    <n v="0"/>
    <m/>
    <m/>
    <m/>
    <m/>
    <m/>
    <m/>
  </r>
  <r>
    <x v="0"/>
    <s v="Pará"/>
    <s v="NORTE"/>
    <s v="210T_PO01 - Educação de Jovens e Adultos"/>
    <m/>
    <x v="5"/>
    <x v="1"/>
    <x v="1"/>
    <n v="0"/>
    <m/>
    <m/>
    <m/>
    <m/>
    <m/>
    <m/>
  </r>
  <r>
    <x v="0"/>
    <s v="Pará"/>
    <s v="NORTE"/>
    <s v="210T_PO01 - Educação de Jovens e Adultos"/>
    <m/>
    <x v="5"/>
    <x v="1"/>
    <x v="2"/>
    <n v="0"/>
    <m/>
    <m/>
    <m/>
    <m/>
    <m/>
    <m/>
  </r>
  <r>
    <x v="0"/>
    <s v="Pará"/>
    <s v="NORTE"/>
    <s v="210T_PO01 - Educação de Jovens e Adultos"/>
    <m/>
    <x v="6"/>
    <x v="0"/>
    <x v="0"/>
    <n v="0"/>
    <m/>
    <m/>
    <m/>
    <m/>
    <m/>
    <m/>
  </r>
  <r>
    <x v="0"/>
    <s v="Pará"/>
    <s v="NORTE"/>
    <s v="210T_PO01 - Educação de Jovens e Adultos"/>
    <m/>
    <x v="6"/>
    <x v="0"/>
    <x v="1"/>
    <n v="0"/>
    <m/>
    <m/>
    <m/>
    <m/>
    <m/>
    <m/>
  </r>
  <r>
    <x v="0"/>
    <s v="Pará"/>
    <s v="NORTE"/>
    <s v="210T_PO01 - Educação de Jovens e Adultos"/>
    <m/>
    <x v="6"/>
    <x v="0"/>
    <x v="2"/>
    <n v="0"/>
    <m/>
    <m/>
    <m/>
    <m/>
    <m/>
    <m/>
  </r>
  <r>
    <x v="0"/>
    <s v="Pará"/>
    <s v="NORTE"/>
    <s v="210T_PO01 - Educação de Jovens e Adultos"/>
    <m/>
    <x v="6"/>
    <x v="1"/>
    <x v="3"/>
    <n v="0"/>
    <m/>
    <m/>
    <m/>
    <m/>
    <m/>
    <m/>
  </r>
  <r>
    <x v="0"/>
    <s v="Pará"/>
    <s v="NORTE"/>
    <s v="210T_PO01 - Educação de Jovens e Adultos"/>
    <m/>
    <x v="6"/>
    <x v="1"/>
    <x v="1"/>
    <n v="0"/>
    <m/>
    <m/>
    <m/>
    <m/>
    <m/>
    <m/>
  </r>
  <r>
    <x v="0"/>
    <s v="Pará"/>
    <s v="NORTE"/>
    <s v="210T_PO01 - Educação de Jovens e Adultos"/>
    <m/>
    <x v="6"/>
    <x v="1"/>
    <x v="2"/>
    <n v="0"/>
    <m/>
    <m/>
    <m/>
    <m/>
    <m/>
    <m/>
  </r>
  <r>
    <x v="4"/>
    <s v="Amazonas"/>
    <s v="NORTE"/>
    <s v="210T_PO01 - Educação de Jovens e Adultos"/>
    <m/>
    <x v="6"/>
    <x v="0"/>
    <x v="0"/>
    <n v="0"/>
    <m/>
    <m/>
    <m/>
    <m/>
    <m/>
    <m/>
  </r>
  <r>
    <x v="4"/>
    <s v="Amazonas"/>
    <s v="NORTE"/>
    <s v="210T_PO01 - Educação de Jovens e Adultos"/>
    <m/>
    <x v="6"/>
    <x v="0"/>
    <x v="1"/>
    <n v="0"/>
    <m/>
    <m/>
    <m/>
    <m/>
    <m/>
    <m/>
  </r>
  <r>
    <x v="4"/>
    <s v="Amazonas"/>
    <s v="NORTE"/>
    <s v="210T_PO01 - Educação de Jovens e Adultos"/>
    <m/>
    <x v="6"/>
    <x v="0"/>
    <x v="2"/>
    <n v="0"/>
    <m/>
    <m/>
    <m/>
    <m/>
    <m/>
    <m/>
  </r>
  <r>
    <x v="4"/>
    <s v="Amazonas"/>
    <s v="NORTE"/>
    <s v="210T_PO01 - Educação de Jovens e Adultos"/>
    <m/>
    <x v="6"/>
    <x v="1"/>
    <x v="3"/>
    <n v="0"/>
    <m/>
    <m/>
    <m/>
    <m/>
    <m/>
    <m/>
  </r>
  <r>
    <x v="4"/>
    <s v="Amazonas"/>
    <s v="NORTE"/>
    <s v="210T_PO01 - Educação de Jovens e Adultos"/>
    <m/>
    <x v="6"/>
    <x v="1"/>
    <x v="1"/>
    <n v="0"/>
    <m/>
    <m/>
    <m/>
    <m/>
    <m/>
    <m/>
  </r>
  <r>
    <x v="4"/>
    <s v="Amazonas"/>
    <s v="NORTE"/>
    <s v="210T_PO01 - Educação de Jovens e Adultos"/>
    <m/>
    <x v="6"/>
    <x v="1"/>
    <x v="2"/>
    <n v="0"/>
    <m/>
    <m/>
    <m/>
    <m/>
    <m/>
    <m/>
  </r>
  <r>
    <x v="29"/>
    <s v="Acre"/>
    <s v="NORTE"/>
    <s v="210T_PO01 - Educação de Jovens e Adultos"/>
    <m/>
    <x v="6"/>
    <x v="0"/>
    <x v="0"/>
    <n v="0"/>
    <m/>
    <m/>
    <m/>
    <m/>
    <m/>
    <m/>
  </r>
  <r>
    <x v="29"/>
    <s v="Acre"/>
    <s v="NORTE"/>
    <s v="210T_PO01 - Educação de Jovens e Adultos"/>
    <m/>
    <x v="6"/>
    <x v="0"/>
    <x v="1"/>
    <n v="0"/>
    <m/>
    <m/>
    <m/>
    <m/>
    <m/>
    <m/>
  </r>
  <r>
    <x v="29"/>
    <s v="Acre"/>
    <s v="NORTE"/>
    <s v="210T_PO01 - Educação de Jovens e Adultos"/>
    <m/>
    <x v="6"/>
    <x v="0"/>
    <x v="2"/>
    <n v="0"/>
    <m/>
    <m/>
    <m/>
    <m/>
    <m/>
    <m/>
  </r>
  <r>
    <x v="29"/>
    <s v="Acre"/>
    <s v="NORTE"/>
    <s v="210T_PO01 - Educação de Jovens e Adultos"/>
    <m/>
    <x v="6"/>
    <x v="1"/>
    <x v="3"/>
    <n v="0"/>
    <m/>
    <m/>
    <m/>
    <m/>
    <m/>
    <m/>
  </r>
  <r>
    <x v="29"/>
    <s v="Acre"/>
    <s v="NORTE"/>
    <s v="210T_PO01 - Educação de Jovens e Adultos"/>
    <m/>
    <x v="6"/>
    <x v="1"/>
    <x v="1"/>
    <n v="0"/>
    <m/>
    <m/>
    <m/>
    <m/>
    <m/>
    <m/>
  </r>
  <r>
    <x v="29"/>
    <s v="Acre"/>
    <s v="NORTE"/>
    <s v="210T_PO01 - Educação de Jovens e Adultos"/>
    <m/>
    <x v="6"/>
    <x v="1"/>
    <x v="2"/>
    <n v="0"/>
    <m/>
    <m/>
    <m/>
    <m/>
    <m/>
    <m/>
  </r>
  <r>
    <x v="11"/>
    <s v="Santarém"/>
    <s v="NORTE"/>
    <s v="210T_PO01 - Educação de Jovens e Adultos"/>
    <m/>
    <x v="6"/>
    <x v="0"/>
    <x v="0"/>
    <n v="0"/>
    <m/>
    <m/>
    <m/>
    <m/>
    <m/>
    <m/>
  </r>
  <r>
    <x v="11"/>
    <s v="Santarém"/>
    <s v="NORTE"/>
    <s v="210T_PO01 - Educação de Jovens e Adultos"/>
    <m/>
    <x v="6"/>
    <x v="0"/>
    <x v="1"/>
    <n v="0"/>
    <m/>
    <m/>
    <m/>
    <m/>
    <m/>
    <m/>
  </r>
  <r>
    <x v="11"/>
    <s v="Santarém"/>
    <s v="NORTE"/>
    <s v="210T_PO01 - Educação de Jovens e Adultos"/>
    <m/>
    <x v="6"/>
    <x v="0"/>
    <x v="2"/>
    <n v="0"/>
    <m/>
    <m/>
    <m/>
    <m/>
    <m/>
    <m/>
  </r>
  <r>
    <x v="11"/>
    <s v="Santarém"/>
    <s v="NORTE"/>
    <s v="210T_PO01 - Educação de Jovens e Adultos"/>
    <m/>
    <x v="6"/>
    <x v="1"/>
    <x v="3"/>
    <n v="0"/>
    <m/>
    <m/>
    <m/>
    <m/>
    <m/>
    <m/>
  </r>
  <r>
    <x v="11"/>
    <s v="Santarém"/>
    <s v="NORTE"/>
    <s v="210T_PO01 - Educação de Jovens e Adultos"/>
    <m/>
    <x v="6"/>
    <x v="1"/>
    <x v="1"/>
    <n v="0"/>
    <m/>
    <m/>
    <m/>
    <m/>
    <m/>
    <m/>
  </r>
  <r>
    <x v="11"/>
    <s v="Santarém"/>
    <s v="NORTE"/>
    <s v="210T_PO01 - Educação de Jovens e Adultos"/>
    <m/>
    <x v="6"/>
    <x v="1"/>
    <x v="2"/>
    <n v="0"/>
    <m/>
    <m/>
    <m/>
    <m/>
    <m/>
    <m/>
  </r>
  <r>
    <x v="7"/>
    <s v="Minas Gerais"/>
    <s v="Sudeste"/>
    <s v="210T_PO01 - Educação de Jovens e Adultos"/>
    <m/>
    <x v="6"/>
    <x v="1"/>
    <x v="3"/>
    <n v="0"/>
    <m/>
    <m/>
    <m/>
    <m/>
    <m/>
    <m/>
  </r>
  <r>
    <x v="7"/>
    <s v="Minas Gerais"/>
    <s v="Sudeste"/>
    <s v="210T_PO01 - Educação de Jovens e Adultos"/>
    <m/>
    <x v="6"/>
    <x v="1"/>
    <x v="1"/>
    <n v="0"/>
    <m/>
    <m/>
    <m/>
    <m/>
    <m/>
    <m/>
  </r>
  <r>
    <x v="7"/>
    <s v="Minas Gerais"/>
    <s v="Sudeste"/>
    <s v="210T_PO01 - Educação de Jovens e Adultos"/>
    <m/>
    <x v="6"/>
    <x v="1"/>
    <x v="2"/>
    <n v="0"/>
    <m/>
    <m/>
    <m/>
    <m/>
    <m/>
    <m/>
  </r>
  <r>
    <x v="20"/>
    <s v="Ceará"/>
    <s v="Nordeste"/>
    <s v="210T_PO01 - Educação de Jovens e Adultos"/>
    <m/>
    <x v="6"/>
    <x v="1"/>
    <x v="3"/>
    <n v="0"/>
    <m/>
    <m/>
    <m/>
    <m/>
    <m/>
    <m/>
  </r>
  <r>
    <x v="20"/>
    <s v="Ceará"/>
    <s v="Nordeste"/>
    <s v="210T_PO01 - Educação de Jovens e Adultos"/>
    <m/>
    <x v="6"/>
    <x v="1"/>
    <x v="1"/>
    <n v="0"/>
    <m/>
    <m/>
    <m/>
    <m/>
    <m/>
    <m/>
  </r>
  <r>
    <x v="20"/>
    <s v="Ceará"/>
    <s v="Nordeste"/>
    <s v="210T_PO01 - Educação de Jovens e Adultos"/>
    <m/>
    <x v="6"/>
    <x v="1"/>
    <x v="2"/>
    <n v="0"/>
    <m/>
    <m/>
    <m/>
    <m/>
    <m/>
    <m/>
  </r>
  <r>
    <x v="25"/>
    <s v="Roraima"/>
    <s v="NORTE"/>
    <s v="210T_PO01 - Educação de Jovens e Adultos"/>
    <m/>
    <x v="6"/>
    <x v="1"/>
    <x v="3"/>
    <n v="0"/>
    <m/>
    <m/>
    <m/>
    <m/>
    <m/>
    <m/>
  </r>
  <r>
    <x v="25"/>
    <s v="Roraima"/>
    <s v="NORTE"/>
    <s v="210T_PO01 - Educação de Jovens e Adultos"/>
    <m/>
    <x v="6"/>
    <x v="1"/>
    <x v="1"/>
    <n v="0"/>
    <m/>
    <m/>
    <m/>
    <m/>
    <m/>
    <m/>
  </r>
  <r>
    <x v="25"/>
    <s v="Roraima"/>
    <s v="NORTE"/>
    <s v="210T_PO01 - Educação de Jovens e Adultos"/>
    <m/>
    <x v="6"/>
    <x v="1"/>
    <x v="2"/>
    <n v="0"/>
    <m/>
    <m/>
    <m/>
    <m/>
    <m/>
    <m/>
  </r>
  <r>
    <x v="28"/>
    <s v="Paraná"/>
    <s v="Sul"/>
    <s v="210T_PO01 - Educação de Jovens e Adultos"/>
    <m/>
    <x v="6"/>
    <x v="1"/>
    <x v="3"/>
    <n v="0"/>
    <m/>
    <m/>
    <m/>
    <m/>
    <m/>
    <m/>
  </r>
  <r>
    <x v="28"/>
    <s v="Paraná"/>
    <s v="Sul"/>
    <s v="210T_PO01 - Educação de Jovens e Adultos"/>
    <m/>
    <x v="6"/>
    <x v="1"/>
    <x v="1"/>
    <n v="0"/>
    <m/>
    <m/>
    <m/>
    <m/>
    <m/>
    <m/>
  </r>
  <r>
    <x v="28"/>
    <s v="Paraná"/>
    <s v="Sul"/>
    <s v="210T_PO01 - Educação de Jovens e Adultos"/>
    <m/>
    <x v="6"/>
    <x v="1"/>
    <x v="2"/>
    <n v="0"/>
    <m/>
    <m/>
    <m/>
    <m/>
    <m/>
    <m/>
  </r>
  <r>
    <x v="15"/>
    <s v="Piaui"/>
    <s v="Nordet"/>
    <s v="210T_PO01 - Educação de Jovens e Adultos"/>
    <m/>
    <x v="6"/>
    <x v="1"/>
    <x v="3"/>
    <n v="0"/>
    <m/>
    <m/>
    <m/>
    <m/>
    <m/>
    <m/>
  </r>
  <r>
    <x v="15"/>
    <s v="Piaui"/>
    <s v="Nordet"/>
    <s v="210T_PO01 - Educação de Jovens e Adultos"/>
    <m/>
    <x v="6"/>
    <x v="1"/>
    <x v="1"/>
    <n v="0"/>
    <m/>
    <m/>
    <m/>
    <m/>
    <m/>
    <m/>
  </r>
  <r>
    <x v="15"/>
    <s v="Piaui"/>
    <s v="Nordet"/>
    <s v="210T_PO01 - Educação de Jovens e Adultos"/>
    <m/>
    <x v="6"/>
    <x v="1"/>
    <x v="2"/>
    <n v="0"/>
    <m/>
    <m/>
    <m/>
    <m/>
    <m/>
    <m/>
  </r>
  <r>
    <x v="27"/>
    <s v="Pernambuco"/>
    <s v="Nordeste"/>
    <s v="210T_PO01 - Educação de Jovens e Adultos"/>
    <m/>
    <x v="6"/>
    <x v="1"/>
    <x v="3"/>
    <n v="0"/>
    <m/>
    <m/>
    <m/>
    <m/>
    <m/>
    <m/>
  </r>
  <r>
    <x v="27"/>
    <s v="Pernambuco"/>
    <s v="Nordeste"/>
    <s v="210T_PO01 - Educação de Jovens e Adultos"/>
    <m/>
    <x v="6"/>
    <x v="1"/>
    <x v="1"/>
    <n v="0"/>
    <m/>
    <m/>
    <m/>
    <m/>
    <m/>
    <m/>
  </r>
  <r>
    <x v="27"/>
    <s v="Pernambuco"/>
    <s v="Nordeste"/>
    <s v="210T_PO01 - Educação de Jovens e Adultos"/>
    <m/>
    <x v="6"/>
    <x v="1"/>
    <x v="2"/>
    <n v="0"/>
    <m/>
    <m/>
    <m/>
    <m/>
    <m/>
    <m/>
  </r>
  <r>
    <x v="3"/>
    <s v="Rio de Janeiro"/>
    <s v="Sudeste"/>
    <s v="210T_PO01 - Educação de Jovens e Adultos"/>
    <m/>
    <x v="6"/>
    <x v="1"/>
    <x v="3"/>
    <n v="0"/>
    <m/>
    <m/>
    <m/>
    <m/>
    <m/>
    <m/>
  </r>
  <r>
    <x v="3"/>
    <s v="Rio de Janeiro"/>
    <s v="Sudeste"/>
    <s v="210T_PO01 - Educação de Jovens e Adultos"/>
    <m/>
    <x v="6"/>
    <x v="1"/>
    <x v="1"/>
    <n v="0"/>
    <m/>
    <m/>
    <m/>
    <m/>
    <m/>
    <m/>
  </r>
  <r>
    <x v="3"/>
    <s v="Rio de Janeiro"/>
    <s v="Sudeste"/>
    <s v="210T_PO01 - Educação de Jovens e Adultos"/>
    <m/>
    <x v="6"/>
    <x v="1"/>
    <x v="2"/>
    <n v="0"/>
    <m/>
    <m/>
    <m/>
    <m/>
    <m/>
    <m/>
  </r>
  <r>
    <x v="22"/>
    <s v="Mato Grosso  "/>
    <s v="NORTE"/>
    <s v="210T_PO01 - Educação de Jovens e Adultos"/>
    <m/>
    <x v="6"/>
    <x v="1"/>
    <x v="3"/>
    <n v="0"/>
    <m/>
    <m/>
    <m/>
    <m/>
    <m/>
    <m/>
  </r>
  <r>
    <x v="22"/>
    <s v="Mato Grosso  "/>
    <s v="NORTE"/>
    <s v="210T_PO01 - Educação de Jovens e Adultos"/>
    <m/>
    <x v="6"/>
    <x v="1"/>
    <x v="1"/>
    <n v="0"/>
    <m/>
    <m/>
    <m/>
    <m/>
    <m/>
    <m/>
  </r>
  <r>
    <x v="22"/>
    <s v="Mato Grosso  "/>
    <s v="NORTE"/>
    <s v="210T_PO01 - Educação de Jovens e Adultos"/>
    <m/>
    <x v="6"/>
    <x v="1"/>
    <x v="2"/>
    <n v="0"/>
    <m/>
    <m/>
    <m/>
    <m/>
    <m/>
    <m/>
  </r>
  <r>
    <x v="2"/>
    <s v="Rio Grande do Norte"/>
    <s v="NORTE"/>
    <s v="210T_PO01 - Educação de Jovens e Adultos"/>
    <m/>
    <x v="6"/>
    <x v="1"/>
    <x v="3"/>
    <n v="0"/>
    <m/>
    <m/>
    <m/>
    <m/>
    <m/>
    <m/>
  </r>
  <r>
    <x v="2"/>
    <s v="Rio Grande do Norte"/>
    <s v="NORTE"/>
    <s v="210T_PO01 - Educação de Jovens e Adultos"/>
    <m/>
    <x v="6"/>
    <x v="1"/>
    <x v="1"/>
    <n v="0"/>
    <m/>
    <m/>
    <m/>
    <m/>
    <m/>
    <m/>
  </r>
  <r>
    <x v="2"/>
    <s v="Rio Grande do Norte"/>
    <s v="NORTE"/>
    <s v="210T_PO01 - Educação de Jovens e Adultos"/>
    <m/>
    <x v="6"/>
    <x v="1"/>
    <x v="2"/>
    <n v="0"/>
    <m/>
    <m/>
    <m/>
    <m/>
    <m/>
    <m/>
  </r>
  <r>
    <x v="13"/>
    <s v="Maranhão"/>
    <s v="Nordeste"/>
    <s v="210T_PO01 - Educação de Jovens e Adultos"/>
    <m/>
    <x v="6"/>
    <x v="1"/>
    <x v="3"/>
    <n v="0"/>
    <m/>
    <m/>
    <m/>
    <m/>
    <m/>
    <m/>
  </r>
  <r>
    <x v="13"/>
    <s v="Maranhão"/>
    <s v="Nordeste"/>
    <s v="210T_PO01 - Educação de Jovens e Adultos"/>
    <m/>
    <x v="6"/>
    <x v="1"/>
    <x v="1"/>
    <n v="0"/>
    <m/>
    <m/>
    <m/>
    <m/>
    <m/>
    <m/>
  </r>
  <r>
    <x v="13"/>
    <s v="Maranhão"/>
    <s v="Nordeste"/>
    <s v="210T_PO01 - Educação de Jovens e Adultos"/>
    <m/>
    <x v="6"/>
    <x v="1"/>
    <x v="2"/>
    <n v="0"/>
    <m/>
    <m/>
    <m/>
    <m/>
    <m/>
    <m/>
  </r>
  <r>
    <x v="18"/>
    <s v="Distrito Federal"/>
    <s v="Centro-oeste"/>
    <s v="210T_PO01 - Educação de Jovens e Adultos"/>
    <m/>
    <x v="6"/>
    <x v="1"/>
    <x v="3"/>
    <n v="0"/>
    <m/>
    <m/>
    <m/>
    <m/>
    <m/>
    <m/>
  </r>
  <r>
    <x v="18"/>
    <s v="Distrito Federal"/>
    <s v="Centro-oeste"/>
    <s v="210T_PO01 - Educação de Jovens e Adultos"/>
    <m/>
    <x v="6"/>
    <x v="1"/>
    <x v="1"/>
    <n v="0"/>
    <m/>
    <m/>
    <m/>
    <m/>
    <m/>
    <m/>
  </r>
  <r>
    <x v="18"/>
    <s v="Distrito Federal"/>
    <s v="Centro-oeste"/>
    <s v="210T_PO01 - Educação de Jovens e Adultos"/>
    <m/>
    <x v="6"/>
    <x v="1"/>
    <x v="2"/>
    <n v="0"/>
    <m/>
    <m/>
    <m/>
    <m/>
    <m/>
    <m/>
  </r>
  <r>
    <x v="6"/>
    <s v="Espírito Santo"/>
    <s v="Sudeste"/>
    <s v="210T_PO01 - Educação de Jovens e Adultos"/>
    <m/>
    <x v="6"/>
    <x v="1"/>
    <x v="3"/>
    <n v="0"/>
    <m/>
    <m/>
    <m/>
    <m/>
    <m/>
    <m/>
  </r>
  <r>
    <x v="6"/>
    <s v="Espírito Santo"/>
    <s v="Sudeste"/>
    <s v="210T_PO01 - Educação de Jovens e Adultos"/>
    <m/>
    <x v="6"/>
    <x v="1"/>
    <x v="1"/>
    <n v="0"/>
    <m/>
    <m/>
    <m/>
    <m/>
    <m/>
    <m/>
  </r>
  <r>
    <x v="6"/>
    <s v="Espírito Santo"/>
    <s v="Sudeste"/>
    <s v="210T_PO01 - Educação de Jovens e Adultos"/>
    <m/>
    <x v="6"/>
    <x v="1"/>
    <x v="2"/>
    <n v="0"/>
    <m/>
    <m/>
    <m/>
    <m/>
    <m/>
    <m/>
  </r>
  <r>
    <x v="5"/>
    <s v="Santa Catarina"/>
    <s v="Sul"/>
    <s v="210T_PO01 - Educação de Jovens e Adultos"/>
    <m/>
    <x v="6"/>
    <x v="1"/>
    <x v="3"/>
    <n v="0"/>
    <m/>
    <m/>
    <m/>
    <m/>
    <m/>
    <m/>
  </r>
  <r>
    <x v="5"/>
    <s v="Santa Catarina"/>
    <s v="Sul"/>
    <s v="210T_PO01 - Educação de Jovens e Adultos"/>
    <m/>
    <x v="6"/>
    <x v="1"/>
    <x v="1"/>
    <n v="0"/>
    <m/>
    <m/>
    <m/>
    <m/>
    <m/>
    <m/>
  </r>
  <r>
    <x v="5"/>
    <s v="Santa Catarina"/>
    <s v="Sul"/>
    <s v="210T_PO01 - Educação de Jovens e Adultos"/>
    <m/>
    <x v="6"/>
    <x v="1"/>
    <x v="2"/>
    <n v="0"/>
    <m/>
    <m/>
    <m/>
    <m/>
    <m/>
    <m/>
  </r>
  <r>
    <x v="16"/>
    <s v="Mato Grosso do Sul"/>
    <s v="Sudeste"/>
    <s v="210T_PO01 - Educação de Jovens e Adultos"/>
    <m/>
    <x v="6"/>
    <x v="1"/>
    <x v="3"/>
    <n v="0"/>
    <m/>
    <m/>
    <m/>
    <m/>
    <m/>
    <m/>
  </r>
  <r>
    <x v="16"/>
    <s v="Mato Grosso do Sul"/>
    <s v="Sudeste"/>
    <s v="210T_PO01 - Educação de Jovens e Adultos"/>
    <m/>
    <x v="6"/>
    <x v="1"/>
    <x v="1"/>
    <n v="0"/>
    <m/>
    <m/>
    <m/>
    <m/>
    <m/>
    <m/>
  </r>
  <r>
    <x v="16"/>
    <s v="Mato Grosso do Sul"/>
    <s v="Sudeste"/>
    <s v="210T_PO01 - Educação de Jovens e Adultos"/>
    <m/>
    <x v="6"/>
    <x v="1"/>
    <x v="2"/>
    <n v="0"/>
    <m/>
    <m/>
    <m/>
    <m/>
    <m/>
    <m/>
  </r>
  <r>
    <x v="19"/>
    <s v="Alagoas"/>
    <s v="Nordeste"/>
    <s v="210T_PO01 - Educação de Jovens e Adultos"/>
    <m/>
    <x v="6"/>
    <x v="1"/>
    <x v="3"/>
    <n v="0"/>
    <m/>
    <m/>
    <m/>
    <m/>
    <m/>
    <m/>
  </r>
  <r>
    <x v="19"/>
    <s v="Alagoas"/>
    <s v="Nordeste"/>
    <s v="210T_PO01 - Educação de Jovens e Adultos"/>
    <m/>
    <x v="6"/>
    <x v="1"/>
    <x v="1"/>
    <n v="0"/>
    <m/>
    <m/>
    <m/>
    <m/>
    <m/>
    <m/>
  </r>
  <r>
    <x v="19"/>
    <s v="Alagoas"/>
    <s v="Nordeste"/>
    <s v="210T_PO01 - Educação de Jovens e Adultos"/>
    <m/>
    <x v="6"/>
    <x v="1"/>
    <x v="2"/>
    <n v="0"/>
    <m/>
    <m/>
    <m/>
    <m/>
    <m/>
    <m/>
  </r>
  <r>
    <x v="1"/>
    <s v="Bahia"/>
    <s v="Nordeste"/>
    <s v="210T_PO01 - Educação de Jovens e Adultos"/>
    <m/>
    <x v="6"/>
    <x v="1"/>
    <x v="3"/>
    <n v="0"/>
    <m/>
    <m/>
    <m/>
    <m/>
    <m/>
    <m/>
  </r>
  <r>
    <x v="1"/>
    <s v="Bahia"/>
    <s v="Nordeste"/>
    <s v="210T_PO01 - Educação de Jovens e Adultos"/>
    <m/>
    <x v="6"/>
    <x v="1"/>
    <x v="1"/>
    <n v="0"/>
    <m/>
    <m/>
    <m/>
    <m/>
    <m/>
    <m/>
  </r>
  <r>
    <x v="1"/>
    <s v="Bahia"/>
    <s v="Nordeste"/>
    <s v="210T_PO01 - Educação de Jovens e Adultos"/>
    <m/>
    <x v="6"/>
    <x v="1"/>
    <x v="2"/>
    <n v="0"/>
    <m/>
    <m/>
    <m/>
    <m/>
    <m/>
    <m/>
  </r>
  <r>
    <x v="23"/>
    <s v="Rondonia"/>
    <s v="NORTE"/>
    <s v="210T_PO01 - Educação de Jovens e Adultos"/>
    <m/>
    <x v="6"/>
    <x v="1"/>
    <x v="3"/>
    <n v="0"/>
    <m/>
    <m/>
    <m/>
    <m/>
    <m/>
    <m/>
  </r>
  <r>
    <x v="23"/>
    <s v="Rondonia"/>
    <s v="NORTE"/>
    <s v="210T_PO01 - Educação de Jovens e Adultos"/>
    <m/>
    <x v="6"/>
    <x v="1"/>
    <x v="1"/>
    <n v="0"/>
    <m/>
    <m/>
    <m/>
    <m/>
    <m/>
    <m/>
  </r>
  <r>
    <x v="23"/>
    <s v="Rondonia"/>
    <s v="NORTE"/>
    <s v="210T_PO01 - Educação de Jovens e Adultos"/>
    <m/>
    <x v="6"/>
    <x v="1"/>
    <x v="2"/>
    <n v="0"/>
    <m/>
    <m/>
    <m/>
    <m/>
    <m/>
    <m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85">
  <r>
    <x v="0"/>
    <s v="Pará"/>
    <s v="NORTE"/>
    <s v="210Z_PO03 - Regularização Fundiária - Indenização das Benfeitorias e Terras aos Ocupantes de Imóveis em áreas reconhecidas para as comunidades quilombolas"/>
    <m/>
    <x v="0"/>
    <x v="0"/>
    <x v="0"/>
    <n v="0"/>
    <n v="0"/>
    <m/>
    <m/>
    <m/>
    <m/>
    <m/>
    <m/>
  </r>
  <r>
    <x v="0"/>
    <s v="Pará"/>
    <s v="NORTE"/>
    <s v="210Z_PO03 - Regularização Fundiária - Indenização das Benfeitorias e Terras aos Ocupantes de Imóveis em áreas reconhecidas para as comunidades quilombolas"/>
    <m/>
    <x v="0"/>
    <x v="1"/>
    <x v="0"/>
    <n v="0"/>
    <n v="0"/>
    <m/>
    <m/>
    <m/>
    <m/>
    <m/>
    <m/>
  </r>
  <r>
    <x v="0"/>
    <s v="Pará"/>
    <s v="NORTE"/>
    <s v="210Z_PO03 - Regularização Fundiária - Indenização das Benfeitorias e Terras aos Ocupantes de Imóveis em áreas reconhecidas para as comunidades quilombolas"/>
    <m/>
    <x v="1"/>
    <x v="0"/>
    <x v="0"/>
    <n v="0"/>
    <n v="0"/>
    <m/>
    <m/>
    <m/>
    <m/>
    <m/>
    <m/>
  </r>
  <r>
    <x v="0"/>
    <s v="Pará"/>
    <s v="NORTE"/>
    <s v="210Z_PO03 - Regularização Fundiária - Indenização das Benfeitorias e Terras aos Ocupantes de Imóveis em áreas reconhecidas para as comunidades quilombolas"/>
    <m/>
    <x v="1"/>
    <x v="1"/>
    <x v="0"/>
    <n v="0"/>
    <n v="0"/>
    <m/>
    <m/>
    <m/>
    <m/>
    <m/>
    <m/>
  </r>
  <r>
    <x v="0"/>
    <s v="Pará"/>
    <s v="NORTE"/>
    <s v="210Z_PO03 - Regularização Fundiária - Indenização das Benfeitorias e Terras aos Ocupantes de Imóveis em áreas reconhecidas para as comunidades quilombolas"/>
    <m/>
    <x v="2"/>
    <x v="0"/>
    <x v="0"/>
    <n v="0"/>
    <n v="0"/>
    <m/>
    <m/>
    <m/>
    <m/>
    <m/>
    <m/>
  </r>
  <r>
    <x v="0"/>
    <s v="Pará"/>
    <s v="NORTE"/>
    <s v="210Z_PO03 - Regularização Fundiária - Indenização das Benfeitorias e Terras aos Ocupantes de Imóveis em áreas reconhecidas para as comunidades quilombolas"/>
    <m/>
    <x v="2"/>
    <x v="1"/>
    <x v="0"/>
    <n v="0"/>
    <n v="0"/>
    <m/>
    <m/>
    <m/>
    <m/>
    <m/>
    <m/>
  </r>
  <r>
    <x v="0"/>
    <s v="Pará"/>
    <s v="NORTE"/>
    <s v="210Z_PO03 - Regularização Fundiária - Indenização das Benfeitorias e Terras aos Ocupantes de Imóveis em áreas reconhecidas para as comunidades quilombolas"/>
    <m/>
    <x v="3"/>
    <x v="0"/>
    <x v="0"/>
    <n v="0"/>
    <n v="0"/>
    <m/>
    <m/>
    <m/>
    <m/>
    <m/>
    <m/>
  </r>
  <r>
    <x v="0"/>
    <s v="Pará"/>
    <s v="NORTE"/>
    <s v="210Z_PO03 - Regularização Fundiária - Indenização das Benfeitorias e Terras aos Ocupantes de Imóveis em áreas reconhecidas para as comunidades quilombolas"/>
    <m/>
    <x v="3"/>
    <x v="1"/>
    <x v="0"/>
    <n v="0"/>
    <n v="0"/>
    <m/>
    <m/>
    <m/>
    <m/>
    <m/>
    <m/>
  </r>
  <r>
    <x v="0"/>
    <s v="Pará"/>
    <s v="NORTE"/>
    <s v="210Z_PO03 - Regularização Fundiária - Indenização das Benfeitorias e Terras aos Ocupantes de Imóveis em áreas reconhecidas para as comunidades quilombolas"/>
    <m/>
    <x v="4"/>
    <x v="0"/>
    <x v="0"/>
    <n v="0"/>
    <n v="0"/>
    <m/>
    <m/>
    <m/>
    <m/>
    <m/>
    <m/>
  </r>
  <r>
    <x v="0"/>
    <s v="Pará"/>
    <s v="NORTE"/>
    <s v="210Z_PO03 - Regularização Fundiária - Indenização das Benfeitorias e Terras aos Ocupantes de Imóveis em áreas reconhecidas para as comunidades quilombolas"/>
    <m/>
    <x v="4"/>
    <x v="1"/>
    <x v="0"/>
    <n v="0"/>
    <n v="0"/>
    <m/>
    <m/>
    <m/>
    <m/>
    <m/>
    <m/>
  </r>
  <r>
    <x v="1"/>
    <s v="Bahia"/>
    <s v="Nordeste"/>
    <s v="210Z_PO03 - Regularização Fundiária - Indenização das Benfeitorias e Terras aos Ocupantes de Imóveis em áreas reconhecidas para as comunidades quilombolas"/>
    <m/>
    <x v="0"/>
    <x v="0"/>
    <x v="0"/>
    <n v="0"/>
    <n v="0"/>
    <m/>
    <m/>
    <m/>
    <m/>
    <m/>
    <m/>
  </r>
  <r>
    <x v="1"/>
    <s v="Bahia"/>
    <s v="Nordeste"/>
    <s v="210Z_PO03 - Regularização Fundiária - Indenização das Benfeitorias e Terras aos Ocupantes de Imóveis em áreas reconhecidas para as comunidades quilombolas"/>
    <m/>
    <x v="0"/>
    <x v="1"/>
    <x v="0"/>
    <n v="0"/>
    <n v="0"/>
    <m/>
    <m/>
    <m/>
    <m/>
    <m/>
    <m/>
  </r>
  <r>
    <x v="1"/>
    <s v="Bahia"/>
    <s v="Nordeste"/>
    <s v="210Z_PO03 - Regularização Fundiária - Indenização das Benfeitorias e Terras aos Ocupantes de Imóveis em áreas reconhecidas para as comunidades quilombolas"/>
    <m/>
    <x v="1"/>
    <x v="0"/>
    <x v="0"/>
    <n v="0"/>
    <n v="0"/>
    <m/>
    <m/>
    <m/>
    <m/>
    <m/>
    <m/>
  </r>
  <r>
    <x v="1"/>
    <s v="Bahia"/>
    <s v="Nordeste"/>
    <s v="210Z_PO03 - Regularização Fundiária - Indenização das Benfeitorias e Terras aos Ocupantes de Imóveis em áreas reconhecidas para as comunidades quilombolas"/>
    <m/>
    <x v="1"/>
    <x v="1"/>
    <x v="0"/>
    <n v="0"/>
    <n v="0"/>
    <m/>
    <m/>
    <m/>
    <m/>
    <m/>
    <m/>
  </r>
  <r>
    <x v="1"/>
    <s v="Bahia"/>
    <s v="Nordeste"/>
    <s v="210Z_PO03 - Regularização Fundiária - Indenização das Benfeitorias e Terras aos Ocupantes de Imóveis em áreas reconhecidas para as comunidades quilombolas"/>
    <m/>
    <x v="2"/>
    <x v="0"/>
    <x v="0"/>
    <n v="0"/>
    <n v="0"/>
    <m/>
    <m/>
    <m/>
    <m/>
    <m/>
    <m/>
  </r>
  <r>
    <x v="1"/>
    <s v="Bahia"/>
    <s v="Nordeste"/>
    <s v="210Z_PO03 - Regularização Fundiária - Indenização das Benfeitorias e Terras aos Ocupantes de Imóveis em áreas reconhecidas para as comunidades quilombolas"/>
    <m/>
    <x v="2"/>
    <x v="1"/>
    <x v="0"/>
    <n v="0"/>
    <n v="0"/>
    <m/>
    <m/>
    <m/>
    <m/>
    <m/>
    <m/>
  </r>
  <r>
    <x v="1"/>
    <s v="Bahia"/>
    <s v="Nordeste"/>
    <s v="210Z_PO03 - Regularização Fundiária - Indenização das Benfeitorias e Terras aos Ocupantes de Imóveis em áreas reconhecidas para as comunidades quilombolas"/>
    <m/>
    <x v="3"/>
    <x v="0"/>
    <x v="0"/>
    <n v="0"/>
    <n v="0"/>
    <m/>
    <m/>
    <m/>
    <m/>
    <m/>
    <m/>
  </r>
  <r>
    <x v="1"/>
    <s v="Bahia"/>
    <s v="Nordeste"/>
    <s v="210Z_PO03 - Regularização Fundiária - Indenização das Benfeitorias e Terras aos Ocupantes de Imóveis em áreas reconhecidas para as comunidades quilombolas"/>
    <m/>
    <x v="3"/>
    <x v="1"/>
    <x v="0"/>
    <n v="0"/>
    <n v="0"/>
    <m/>
    <m/>
    <m/>
    <m/>
    <m/>
    <m/>
  </r>
  <r>
    <x v="1"/>
    <s v="Bahia"/>
    <s v="Nordeste"/>
    <s v="210Z_PO03 - Regularização Fundiária - Indenização das Benfeitorias e Terras aos Ocupantes de Imóveis em áreas reconhecidas para as comunidades quilombolas"/>
    <m/>
    <x v="4"/>
    <x v="0"/>
    <x v="0"/>
    <n v="0"/>
    <n v="0"/>
    <m/>
    <m/>
    <m/>
    <m/>
    <m/>
    <m/>
  </r>
  <r>
    <x v="1"/>
    <s v="Bahia"/>
    <s v="Nordeste"/>
    <s v="210Z_PO03 - Regularização Fundiária - Indenização das Benfeitorias e Terras aos Ocupantes de Imóveis em áreas reconhecidas para as comunidades quilombolas"/>
    <m/>
    <x v="4"/>
    <x v="1"/>
    <x v="0"/>
    <n v="0"/>
    <n v="0"/>
    <m/>
    <m/>
    <m/>
    <m/>
    <m/>
    <m/>
  </r>
  <r>
    <x v="2"/>
    <s v="Rio Grande do Norte"/>
    <s v="Nordeste"/>
    <s v="210Z_PO03 - Regularização Fundiária - Indenização das Benfeitorias e Terras aos Ocupantes de Imóveis em áreas reconhecidas para as comunidades quilombolas"/>
    <m/>
    <x v="0"/>
    <x v="0"/>
    <x v="0"/>
    <n v="0"/>
    <n v="0"/>
    <m/>
    <m/>
    <m/>
    <m/>
    <m/>
    <m/>
  </r>
  <r>
    <x v="2"/>
    <s v="Rio Grande do Norte"/>
    <s v="Nordeste"/>
    <s v="210Z_PO03 - Regularização Fundiária - Indenização das Benfeitorias e Terras aos Ocupantes de Imóveis em áreas reconhecidas para as comunidades quilombolas"/>
    <m/>
    <x v="0"/>
    <x v="1"/>
    <x v="0"/>
    <n v="0"/>
    <n v="0"/>
    <m/>
    <m/>
    <m/>
    <m/>
    <m/>
    <m/>
  </r>
  <r>
    <x v="2"/>
    <s v="Rio Grande do Norte"/>
    <s v="Nordeste"/>
    <s v="210Z_PO03 - Regularização Fundiária - Indenização das Benfeitorias e Terras aos Ocupantes de Imóveis em áreas reconhecidas para as comunidades quilombolas"/>
    <m/>
    <x v="1"/>
    <x v="1"/>
    <x v="0"/>
    <n v="0"/>
    <n v="0"/>
    <m/>
    <m/>
    <m/>
    <m/>
    <m/>
    <m/>
  </r>
  <r>
    <x v="2"/>
    <s v="Rio Grande do Norte"/>
    <s v="Nordeste"/>
    <s v="210Z_PO03 - Regularização Fundiária - Indenização das Benfeitorias e Terras aos Ocupantes de Imóveis em áreas reconhecidas para as comunidades quilombolas"/>
    <m/>
    <x v="2"/>
    <x v="1"/>
    <x v="0"/>
    <n v="0"/>
    <n v="0"/>
    <m/>
    <m/>
    <m/>
    <m/>
    <m/>
    <m/>
  </r>
  <r>
    <x v="2"/>
    <s v="Rio Grande do Norte"/>
    <s v="Nordeste"/>
    <s v="210Z_PO03 - Regularização Fundiária - Indenização das Benfeitorias e Terras aos Ocupantes de Imóveis em áreas reconhecidas para as comunidades quilombolas"/>
    <m/>
    <x v="3"/>
    <x v="1"/>
    <x v="0"/>
    <n v="0"/>
    <n v="0"/>
    <m/>
    <m/>
    <m/>
    <m/>
    <m/>
    <m/>
  </r>
  <r>
    <x v="2"/>
    <s v="Rio Grande do Norte"/>
    <s v="Nordeste"/>
    <s v="210Z_PO03 - Regularização Fundiária - Indenização das Benfeitorias e Terras aos Ocupantes de Imóveis em áreas reconhecidas para as comunidades quilombolas"/>
    <m/>
    <x v="4"/>
    <x v="1"/>
    <x v="0"/>
    <n v="0"/>
    <n v="0"/>
    <m/>
    <m/>
    <m/>
    <m/>
    <m/>
    <m/>
  </r>
  <r>
    <x v="3"/>
    <s v="Rio de Janeiro"/>
    <s v="Sudeste"/>
    <s v="210Z_PO03 - Regularização Fundiária - Indenização das Benfeitorias e Terras aos Ocupantes de Imóveis em áreas reconhecidas para as comunidades quilombolas"/>
    <m/>
    <x v="0"/>
    <x v="0"/>
    <x v="0"/>
    <n v="0"/>
    <n v="0"/>
    <m/>
    <m/>
    <m/>
    <m/>
    <m/>
    <m/>
  </r>
  <r>
    <x v="3"/>
    <s v="Rio de Janeiro"/>
    <s v="Sudeste"/>
    <s v="210Z_PO03 - Regularização Fundiária - Indenização das Benfeitorias e Terras aos Ocupantes de Imóveis em áreas reconhecidas para as comunidades quilombolas"/>
    <m/>
    <x v="0"/>
    <x v="1"/>
    <x v="0"/>
    <n v="0"/>
    <n v="0"/>
    <m/>
    <m/>
    <m/>
    <m/>
    <m/>
    <m/>
  </r>
  <r>
    <x v="3"/>
    <s v="Rio de Janeiro"/>
    <s v="Sudeste"/>
    <s v="210Z_PO03 - Regularização Fundiária - Indenização das Benfeitorias e Terras aos Ocupantes de Imóveis em áreas reconhecidas para as comunidades quilombolas"/>
    <m/>
    <x v="1"/>
    <x v="0"/>
    <x v="0"/>
    <n v="0"/>
    <n v="0"/>
    <m/>
    <m/>
    <m/>
    <m/>
    <m/>
    <m/>
  </r>
  <r>
    <x v="3"/>
    <s v="Rio de Janeiro"/>
    <s v="Sudeste"/>
    <s v="210Z_PO03 - Regularização Fundiária - Indenização das Benfeitorias e Terras aos Ocupantes de Imóveis em áreas reconhecidas para as comunidades quilombolas"/>
    <m/>
    <x v="1"/>
    <x v="1"/>
    <x v="0"/>
    <n v="0"/>
    <n v="0"/>
    <m/>
    <m/>
    <m/>
    <m/>
    <m/>
    <m/>
  </r>
  <r>
    <x v="3"/>
    <s v="Rio de Janeiro"/>
    <s v="Sudeste"/>
    <s v="210Z_PO03 - Regularização Fundiária - Indenização das Benfeitorias e Terras aos Ocupantes de Imóveis em áreas reconhecidas para as comunidades quilombolas"/>
    <m/>
    <x v="2"/>
    <x v="0"/>
    <x v="0"/>
    <n v="0"/>
    <n v="0"/>
    <m/>
    <m/>
    <m/>
    <m/>
    <m/>
    <m/>
  </r>
  <r>
    <x v="3"/>
    <s v="Rio de Janeiro"/>
    <s v="Sudeste"/>
    <s v="210Z_PO03 - Regularização Fundiária - Indenização das Benfeitorias e Terras aos Ocupantes de Imóveis em áreas reconhecidas para as comunidades quilombolas"/>
    <m/>
    <x v="2"/>
    <x v="1"/>
    <x v="0"/>
    <n v="0"/>
    <n v="0"/>
    <m/>
    <m/>
    <m/>
    <m/>
    <m/>
    <m/>
  </r>
  <r>
    <x v="3"/>
    <s v="Rio de Janeiro"/>
    <s v="Sudeste"/>
    <s v="210Z_PO03 - Regularização Fundiária - Indenização das Benfeitorias e Terras aos Ocupantes de Imóveis em áreas reconhecidas para as comunidades quilombolas"/>
    <m/>
    <x v="3"/>
    <x v="0"/>
    <x v="0"/>
    <n v="0"/>
    <n v="0"/>
    <m/>
    <m/>
    <m/>
    <m/>
    <m/>
    <m/>
  </r>
  <r>
    <x v="3"/>
    <s v="Rio de Janeiro"/>
    <s v="Sudeste"/>
    <s v="210Z_PO03 - Regularização Fundiária - Indenização das Benfeitorias e Terras aos Ocupantes de Imóveis em áreas reconhecidas para as comunidades quilombolas"/>
    <m/>
    <x v="3"/>
    <x v="1"/>
    <x v="0"/>
    <n v="0"/>
    <n v="0"/>
    <m/>
    <m/>
    <m/>
    <m/>
    <m/>
    <m/>
  </r>
  <r>
    <x v="3"/>
    <s v="Rio de Janeiro"/>
    <s v="Sudeste"/>
    <s v="210Z_PO03 - Regularização Fundiária - Indenização das Benfeitorias e Terras aos Ocupantes de Imóveis em áreas reconhecidas para as comunidades quilombolas"/>
    <m/>
    <x v="4"/>
    <x v="0"/>
    <x v="0"/>
    <n v="0"/>
    <n v="0"/>
    <m/>
    <m/>
    <m/>
    <m/>
    <m/>
    <m/>
  </r>
  <r>
    <x v="3"/>
    <s v="Rio de Janeiro"/>
    <s v="Sudeste"/>
    <s v="210Z_PO03 - Regularização Fundiária - Indenização das Benfeitorias e Terras aos Ocupantes de Imóveis em áreas reconhecidas para as comunidades quilombolas"/>
    <m/>
    <x v="4"/>
    <x v="1"/>
    <x v="0"/>
    <n v="0"/>
    <n v="0"/>
    <m/>
    <m/>
    <m/>
    <m/>
    <m/>
    <m/>
  </r>
  <r>
    <x v="4"/>
    <s v="Amazonas"/>
    <s v="NORTE"/>
    <s v="210Z_PO03 - Regularização Fundiária - Indenização das Benfeitorias e Terras aos Ocupantes de Imóveis em áreas reconhecidas para as comunidades quilombolas"/>
    <m/>
    <x v="0"/>
    <x v="0"/>
    <x v="0"/>
    <n v="0"/>
    <n v="0"/>
    <m/>
    <m/>
    <m/>
    <m/>
    <m/>
    <m/>
  </r>
  <r>
    <x v="4"/>
    <s v="Amazonas"/>
    <s v="NORTE"/>
    <s v="210Z_PO03 - Regularização Fundiária - Indenização das Benfeitorias e Terras aos Ocupantes de Imóveis em áreas reconhecidas para as comunidades quilombolas"/>
    <m/>
    <x v="0"/>
    <x v="1"/>
    <x v="0"/>
    <n v="0"/>
    <n v="0"/>
    <m/>
    <m/>
    <m/>
    <m/>
    <m/>
    <m/>
  </r>
  <r>
    <x v="4"/>
    <s v="Amazonas"/>
    <s v="NORTE"/>
    <s v="210Z_PO03 - Regularização Fundiária - Indenização das Benfeitorias e Terras aos Ocupantes de Imóveis em áreas reconhecidas para as comunidades quilombolas"/>
    <m/>
    <x v="1"/>
    <x v="0"/>
    <x v="0"/>
    <n v="0"/>
    <n v="0"/>
    <m/>
    <m/>
    <m/>
    <m/>
    <m/>
    <m/>
  </r>
  <r>
    <x v="4"/>
    <s v="Amazonas"/>
    <s v="NORTE"/>
    <s v="210Z_PO03 - Regularização Fundiária - Indenização das Benfeitorias e Terras aos Ocupantes de Imóveis em áreas reconhecidas para as comunidades quilombolas"/>
    <m/>
    <x v="1"/>
    <x v="1"/>
    <x v="0"/>
    <n v="0"/>
    <n v="0"/>
    <m/>
    <m/>
    <m/>
    <m/>
    <m/>
    <m/>
  </r>
  <r>
    <x v="4"/>
    <s v="Amazonas"/>
    <s v="NORTE"/>
    <s v="210Z_PO03 - Regularização Fundiária - Indenização das Benfeitorias e Terras aos Ocupantes de Imóveis em áreas reconhecidas para as comunidades quilombolas"/>
    <m/>
    <x v="2"/>
    <x v="0"/>
    <x v="0"/>
    <n v="0"/>
    <n v="0"/>
    <m/>
    <m/>
    <m/>
    <m/>
    <m/>
    <m/>
  </r>
  <r>
    <x v="4"/>
    <s v="Amazonas"/>
    <s v="NORTE"/>
    <s v="210Z_PO03 - Regularização Fundiária - Indenização das Benfeitorias e Terras aos Ocupantes de Imóveis em áreas reconhecidas para as comunidades quilombolas"/>
    <m/>
    <x v="2"/>
    <x v="1"/>
    <x v="0"/>
    <n v="0"/>
    <n v="0"/>
    <m/>
    <m/>
    <m/>
    <m/>
    <m/>
    <m/>
  </r>
  <r>
    <x v="4"/>
    <s v="Amazonas"/>
    <s v="NORTE"/>
    <s v="210Z_PO03 - Regularização Fundiária - Indenização das Benfeitorias e Terras aos Ocupantes de Imóveis em áreas reconhecidas para as comunidades quilombolas"/>
    <m/>
    <x v="3"/>
    <x v="0"/>
    <x v="0"/>
    <n v="0"/>
    <n v="0"/>
    <m/>
    <m/>
    <m/>
    <m/>
    <m/>
    <m/>
  </r>
  <r>
    <x v="4"/>
    <s v="Amazonas"/>
    <s v="NORTE"/>
    <s v="210Z_PO03 - Regularização Fundiária - Indenização das Benfeitorias e Terras aos Ocupantes de Imóveis em áreas reconhecidas para as comunidades quilombolas"/>
    <m/>
    <x v="3"/>
    <x v="1"/>
    <x v="0"/>
    <n v="0"/>
    <n v="0"/>
    <m/>
    <m/>
    <m/>
    <m/>
    <m/>
    <m/>
  </r>
  <r>
    <x v="4"/>
    <s v="Amazonas"/>
    <s v="NORTE"/>
    <s v="210Z_PO03 - Regularização Fundiária - Indenização das Benfeitorias e Terras aos Ocupantes de Imóveis em áreas reconhecidas para as comunidades quilombolas"/>
    <m/>
    <x v="4"/>
    <x v="0"/>
    <x v="0"/>
    <n v="0"/>
    <n v="0"/>
    <m/>
    <m/>
    <m/>
    <m/>
    <m/>
    <m/>
  </r>
  <r>
    <x v="4"/>
    <s v="Amazonas"/>
    <s v="NORTE"/>
    <s v="210Z_PO03 - Regularização Fundiária - Indenização das Benfeitorias e Terras aos Ocupantes de Imóveis em áreas reconhecidas para as comunidades quilombolas"/>
    <m/>
    <x v="4"/>
    <x v="1"/>
    <x v="0"/>
    <n v="0"/>
    <n v="0"/>
    <m/>
    <m/>
    <m/>
    <m/>
    <m/>
    <m/>
  </r>
  <r>
    <x v="5"/>
    <s v="Santa Catarina"/>
    <s v="Sul"/>
    <s v="210Z_PO03 - Regularização Fundiária - Indenização das Benfeitorias e Terras aos Ocupantes de Imóveis em áreas reconhecidas para as comunidades quilombolas"/>
    <m/>
    <x v="0"/>
    <x v="0"/>
    <x v="0"/>
    <n v="0"/>
    <n v="0"/>
    <m/>
    <m/>
    <m/>
    <m/>
    <m/>
    <m/>
  </r>
  <r>
    <x v="5"/>
    <s v="Santa Catarina"/>
    <s v="Sul"/>
    <s v="210Z_PO03 - Regularização Fundiária - Indenização das Benfeitorias e Terras aos Ocupantes de Imóveis em áreas reconhecidas para as comunidades quilombolas"/>
    <m/>
    <x v="0"/>
    <x v="1"/>
    <x v="0"/>
    <n v="0"/>
    <n v="0"/>
    <m/>
    <m/>
    <m/>
    <m/>
    <m/>
    <m/>
  </r>
  <r>
    <x v="5"/>
    <s v="Santa Catarina"/>
    <s v="Sul"/>
    <s v="210Z_PO03 - Regularização Fundiária - Indenização das Benfeitorias e Terras aos Ocupantes de Imóveis em áreas reconhecidas para as comunidades quilombolas"/>
    <m/>
    <x v="1"/>
    <x v="1"/>
    <x v="0"/>
    <n v="0"/>
    <n v="0"/>
    <m/>
    <m/>
    <m/>
    <m/>
    <m/>
    <m/>
  </r>
  <r>
    <x v="5"/>
    <s v="Santa Catarina"/>
    <s v="Sul"/>
    <s v="210Z_PO03 - Regularização Fundiária - Indenização das Benfeitorias e Terras aos Ocupantes de Imóveis em áreas reconhecidas para as comunidades quilombolas"/>
    <m/>
    <x v="2"/>
    <x v="1"/>
    <x v="0"/>
    <n v="0"/>
    <n v="0"/>
    <m/>
    <m/>
    <m/>
    <m/>
    <m/>
    <m/>
  </r>
  <r>
    <x v="5"/>
    <s v="Santa Catarina"/>
    <s v="Sul"/>
    <s v="210Z_PO03 - Regularização Fundiária - Indenização das Benfeitorias e Terras aos Ocupantes de Imóveis em áreas reconhecidas para as comunidades quilombolas"/>
    <m/>
    <x v="3"/>
    <x v="1"/>
    <x v="0"/>
    <n v="0"/>
    <n v="0"/>
    <m/>
    <m/>
    <m/>
    <m/>
    <m/>
    <m/>
  </r>
  <r>
    <x v="5"/>
    <s v="Santa Catarina"/>
    <s v="Sul"/>
    <s v="210Z_PO03 - Regularização Fundiária - Indenização das Benfeitorias e Terras aos Ocupantes de Imóveis em áreas reconhecidas para as comunidades quilombolas"/>
    <m/>
    <x v="4"/>
    <x v="1"/>
    <x v="0"/>
    <n v="0"/>
    <n v="0"/>
    <m/>
    <m/>
    <m/>
    <m/>
    <m/>
    <m/>
  </r>
  <r>
    <x v="6"/>
    <s v="Espírito Santo"/>
    <s v="Sudeste"/>
    <s v="210Z_PO03 - Regularização Fundiária - Indenização das Benfeitorias e Terras aos Ocupantes de Imóveis em áreas reconhecidas para as comunidades quilombolas"/>
    <m/>
    <x v="0"/>
    <x v="0"/>
    <x v="0"/>
    <n v="0"/>
    <n v="0"/>
    <m/>
    <m/>
    <m/>
    <m/>
    <m/>
    <m/>
  </r>
  <r>
    <x v="6"/>
    <s v="Espírito Santo"/>
    <s v="Sudeste"/>
    <s v="210Z_PO03 - Regularização Fundiária - Indenização das Benfeitorias e Terras aos Ocupantes de Imóveis em áreas reconhecidas para as comunidades quilombolas"/>
    <m/>
    <x v="0"/>
    <x v="1"/>
    <x v="0"/>
    <n v="0"/>
    <n v="0"/>
    <m/>
    <m/>
    <m/>
    <m/>
    <m/>
    <m/>
  </r>
  <r>
    <x v="6"/>
    <s v="Espírito Santo"/>
    <s v="Sudeste"/>
    <s v="210Z_PO03 - Regularização Fundiária - Indenização das Benfeitorias e Terras aos Ocupantes de Imóveis em áreas reconhecidas para as comunidades quilombolas"/>
    <m/>
    <x v="1"/>
    <x v="0"/>
    <x v="0"/>
    <n v="0"/>
    <n v="0"/>
    <m/>
    <m/>
    <m/>
    <m/>
    <m/>
    <m/>
  </r>
  <r>
    <x v="6"/>
    <s v="Espírito Santo"/>
    <s v="Sudeste"/>
    <s v="210Z_PO03 - Regularização Fundiária - Indenização das Benfeitorias e Terras aos Ocupantes de Imóveis em áreas reconhecidas para as comunidades quilombolas"/>
    <m/>
    <x v="1"/>
    <x v="1"/>
    <x v="0"/>
    <n v="0"/>
    <n v="0"/>
    <m/>
    <m/>
    <m/>
    <m/>
    <m/>
    <m/>
  </r>
  <r>
    <x v="6"/>
    <s v="Espírito Santo"/>
    <s v="Sudeste"/>
    <s v="210Z_PO03 - Regularização Fundiária - Indenização das Benfeitorias e Terras aos Ocupantes de Imóveis em áreas reconhecidas para as comunidades quilombolas"/>
    <m/>
    <x v="2"/>
    <x v="0"/>
    <x v="0"/>
    <n v="0"/>
    <n v="0"/>
    <m/>
    <m/>
    <m/>
    <m/>
    <m/>
    <m/>
  </r>
  <r>
    <x v="6"/>
    <s v="Espírito Santo"/>
    <s v="Sudeste"/>
    <s v="210Z_PO03 - Regularização Fundiária - Indenização das Benfeitorias e Terras aos Ocupantes de Imóveis em áreas reconhecidas para as comunidades quilombolas"/>
    <m/>
    <x v="2"/>
    <x v="1"/>
    <x v="0"/>
    <n v="0"/>
    <n v="0"/>
    <m/>
    <m/>
    <m/>
    <m/>
    <m/>
    <m/>
  </r>
  <r>
    <x v="6"/>
    <s v="Espírito Santo"/>
    <s v="Sudeste"/>
    <s v="210Z_PO03 - Regularização Fundiária - Indenização das Benfeitorias e Terras aos Ocupantes de Imóveis em áreas reconhecidas para as comunidades quilombolas"/>
    <m/>
    <x v="3"/>
    <x v="0"/>
    <x v="0"/>
    <n v="0"/>
    <n v="0"/>
    <m/>
    <m/>
    <m/>
    <m/>
    <m/>
    <m/>
  </r>
  <r>
    <x v="6"/>
    <s v="Espírito Santo"/>
    <s v="Sudeste"/>
    <s v="210Z_PO03 - Regularização Fundiária - Indenização das Benfeitorias e Terras aos Ocupantes de Imóveis em áreas reconhecidas para as comunidades quilombolas"/>
    <m/>
    <x v="3"/>
    <x v="1"/>
    <x v="0"/>
    <n v="0"/>
    <n v="0"/>
    <m/>
    <m/>
    <m/>
    <m/>
    <m/>
    <m/>
  </r>
  <r>
    <x v="6"/>
    <s v="Espírito Santo"/>
    <s v="Sudeste"/>
    <s v="210Z_PO03 - Regularização Fundiária - Indenização das Benfeitorias e Terras aos Ocupantes de Imóveis em áreas reconhecidas para as comunidades quilombolas"/>
    <m/>
    <x v="4"/>
    <x v="0"/>
    <x v="0"/>
    <n v="0"/>
    <n v="0"/>
    <m/>
    <m/>
    <m/>
    <m/>
    <m/>
    <m/>
  </r>
  <r>
    <x v="6"/>
    <s v="Espírito Santo"/>
    <s v="Sudeste"/>
    <s v="210Z_PO03 - Regularização Fundiária - Indenização das Benfeitorias e Terras aos Ocupantes de Imóveis em áreas reconhecidas para as comunidades quilombolas"/>
    <m/>
    <x v="4"/>
    <x v="1"/>
    <x v="0"/>
    <n v="0"/>
    <n v="0"/>
    <m/>
    <m/>
    <m/>
    <m/>
    <m/>
    <m/>
  </r>
  <r>
    <x v="7"/>
    <s v="Minas Gerais"/>
    <s v="Sudeste"/>
    <s v="210Z_PO03 - Regularização Fundiária - Indenização das Benfeitorias e Terras aos Ocupantes de Imóveis em áreas reconhecidas para as comunidades quilombolas"/>
    <m/>
    <x v="0"/>
    <x v="0"/>
    <x v="0"/>
    <n v="0"/>
    <n v="0"/>
    <m/>
    <m/>
    <m/>
    <m/>
    <m/>
    <m/>
  </r>
  <r>
    <x v="7"/>
    <s v="Minas Gerais"/>
    <s v="Sudeste"/>
    <s v="210Z_PO03 - Regularização Fundiária - Indenização das Benfeitorias e Terras aos Ocupantes de Imóveis em áreas reconhecidas para as comunidades quilombolas"/>
    <m/>
    <x v="0"/>
    <x v="1"/>
    <x v="0"/>
    <n v="0"/>
    <n v="0"/>
    <m/>
    <m/>
    <m/>
    <m/>
    <m/>
    <m/>
  </r>
  <r>
    <x v="7"/>
    <s v="Minas Gerais"/>
    <s v="Sudeste"/>
    <s v="210Z_PO03 - Regularização Fundiária - Indenização das Benfeitorias e Terras aos Ocupantes de Imóveis em áreas reconhecidas para as comunidades quilombolas"/>
    <m/>
    <x v="1"/>
    <x v="1"/>
    <x v="0"/>
    <n v="0"/>
    <n v="0"/>
    <m/>
    <m/>
    <m/>
    <m/>
    <m/>
    <m/>
  </r>
  <r>
    <x v="7"/>
    <s v="Minas Gerais"/>
    <s v="Sudeste"/>
    <s v="210Z_PO03 - Regularização Fundiária - Indenização das Benfeitorias e Terras aos Ocupantes de Imóveis em áreas reconhecidas para as comunidades quilombolas"/>
    <m/>
    <x v="2"/>
    <x v="1"/>
    <x v="0"/>
    <n v="0"/>
    <n v="0"/>
    <m/>
    <m/>
    <m/>
    <m/>
    <m/>
    <m/>
  </r>
  <r>
    <x v="7"/>
    <s v="Minas Gerais"/>
    <s v="Sudeste"/>
    <s v="210Z_PO03 - Regularização Fundiária - Indenização das Benfeitorias e Terras aos Ocupantes de Imóveis em áreas reconhecidas para as comunidades quilombolas"/>
    <m/>
    <x v="3"/>
    <x v="1"/>
    <x v="0"/>
    <n v="0"/>
    <n v="0"/>
    <m/>
    <m/>
    <m/>
    <m/>
    <m/>
    <m/>
  </r>
  <r>
    <x v="7"/>
    <s v="Minas Gerais"/>
    <s v="Sudeste"/>
    <s v="210Z_PO03 - Regularização Fundiária - Indenização das Benfeitorias e Terras aos Ocupantes de Imóveis em áreas reconhecidas para as comunidades quilombolas"/>
    <m/>
    <x v="4"/>
    <x v="1"/>
    <x v="0"/>
    <n v="0"/>
    <n v="0"/>
    <m/>
    <m/>
    <m/>
    <m/>
    <m/>
    <m/>
  </r>
  <r>
    <x v="8"/>
    <s v="Sergipe"/>
    <s v="Nordeste"/>
    <s v="210Z_PO03 - Regularização Fundiária - Indenização das Benfeitorias e Terras aos Ocupantes de Imóveis em áreas reconhecidas para as comunidades quilombolas"/>
    <m/>
    <x v="0"/>
    <x v="0"/>
    <x v="0"/>
    <n v="0"/>
    <n v="0"/>
    <m/>
    <m/>
    <m/>
    <m/>
    <m/>
    <m/>
  </r>
  <r>
    <x v="8"/>
    <s v="Sergipe"/>
    <s v="Nordeste"/>
    <s v="210Z_PO03 - Regularização Fundiária - Indenização das Benfeitorias e Terras aos Ocupantes de Imóveis em áreas reconhecidas para as comunidades quilombolas"/>
    <m/>
    <x v="0"/>
    <x v="1"/>
    <x v="0"/>
    <n v="0"/>
    <n v="0"/>
    <m/>
    <m/>
    <m/>
    <m/>
    <m/>
    <m/>
  </r>
  <r>
    <x v="8"/>
    <s v="Sergipe"/>
    <s v="Nordeste"/>
    <s v="210Z_PO03 - Regularização Fundiária - Indenização das Benfeitorias e Terras aos Ocupantes de Imóveis em áreas reconhecidas para as comunidades quilombolas"/>
    <m/>
    <x v="1"/>
    <x v="0"/>
    <x v="0"/>
    <n v="0"/>
    <n v="0"/>
    <m/>
    <m/>
    <m/>
    <m/>
    <m/>
    <m/>
  </r>
  <r>
    <x v="8"/>
    <s v="Sergipe"/>
    <s v="Nordeste"/>
    <s v="210Z_PO03 - Regularização Fundiária - Indenização das Benfeitorias e Terras aos Ocupantes de Imóveis em áreas reconhecidas para as comunidades quilombolas"/>
    <m/>
    <x v="1"/>
    <x v="1"/>
    <x v="0"/>
    <n v="0"/>
    <n v="0"/>
    <m/>
    <m/>
    <m/>
    <m/>
    <m/>
    <m/>
  </r>
  <r>
    <x v="8"/>
    <s v="Sergipe"/>
    <s v="Nordeste"/>
    <s v="210Z_PO03 - Regularização Fundiária - Indenização das Benfeitorias e Terras aos Ocupantes de Imóveis em áreas reconhecidas para as comunidades quilombolas"/>
    <m/>
    <x v="2"/>
    <x v="0"/>
    <x v="0"/>
    <n v="0"/>
    <n v="0"/>
    <m/>
    <m/>
    <m/>
    <m/>
    <m/>
    <m/>
  </r>
  <r>
    <x v="8"/>
    <s v="Sergipe"/>
    <s v="Nordeste"/>
    <s v="210Z_PO03 - Regularização Fundiária - Indenização das Benfeitorias e Terras aos Ocupantes de Imóveis em áreas reconhecidas para as comunidades quilombolas"/>
    <m/>
    <x v="2"/>
    <x v="1"/>
    <x v="0"/>
    <n v="0"/>
    <n v="0"/>
    <m/>
    <m/>
    <m/>
    <m/>
    <m/>
    <m/>
  </r>
  <r>
    <x v="8"/>
    <s v="Sergipe"/>
    <s v="Nordeste"/>
    <s v="210Z_PO03 - Regularização Fundiária - Indenização das Benfeitorias e Terras aos Ocupantes de Imóveis em áreas reconhecidas para as comunidades quilombolas"/>
    <m/>
    <x v="3"/>
    <x v="0"/>
    <x v="0"/>
    <n v="0"/>
    <n v="0"/>
    <m/>
    <m/>
    <m/>
    <m/>
    <m/>
    <m/>
  </r>
  <r>
    <x v="8"/>
    <s v="Sergipe"/>
    <s v="Nordeste"/>
    <s v="210Z_PO03 - Regularização Fundiária - Indenização das Benfeitorias e Terras aos Ocupantes de Imóveis em áreas reconhecidas para as comunidades quilombolas"/>
    <m/>
    <x v="3"/>
    <x v="1"/>
    <x v="0"/>
    <n v="0"/>
    <n v="0"/>
    <m/>
    <m/>
    <m/>
    <m/>
    <m/>
    <m/>
  </r>
  <r>
    <x v="8"/>
    <s v="Sergipe"/>
    <s v="Nordeste"/>
    <s v="210Z_PO03 - Regularização Fundiária - Indenização das Benfeitorias e Terras aos Ocupantes de Imóveis em áreas reconhecidas para as comunidades quilombolas"/>
    <m/>
    <x v="4"/>
    <x v="0"/>
    <x v="0"/>
    <n v="0"/>
    <n v="0"/>
    <m/>
    <m/>
    <m/>
    <m/>
    <m/>
    <m/>
  </r>
  <r>
    <x v="8"/>
    <s v="Sergipe"/>
    <s v="Nordeste"/>
    <s v="210Z_PO03 - Regularização Fundiária - Indenização das Benfeitorias e Terras aos Ocupantes de Imóveis em áreas reconhecidas para as comunidades quilombolas"/>
    <m/>
    <x v="4"/>
    <x v="1"/>
    <x v="0"/>
    <n v="0"/>
    <n v="0"/>
    <m/>
    <m/>
    <m/>
    <m/>
    <m/>
    <m/>
  </r>
  <r>
    <x v="9"/>
    <s v="Goias"/>
    <s v="Centro-oeste"/>
    <s v="210Z_PO03 - Regularização Fundiária - Indenização das Benfeitorias e Terras aos Ocupantes de Imóveis em áreas reconhecidas para as comunidades quilombolas"/>
    <m/>
    <x v="0"/>
    <x v="0"/>
    <x v="0"/>
    <n v="0"/>
    <n v="0"/>
    <m/>
    <m/>
    <m/>
    <m/>
    <m/>
    <m/>
  </r>
  <r>
    <x v="9"/>
    <s v="Goias"/>
    <s v="Centro-oeste"/>
    <s v="210Z_PO03 - Regularização Fundiária - Indenização das Benfeitorias e Terras aos Ocupantes de Imóveis em áreas reconhecidas para as comunidades quilombolas"/>
    <m/>
    <x v="0"/>
    <x v="1"/>
    <x v="0"/>
    <n v="0"/>
    <n v="0"/>
    <m/>
    <m/>
    <m/>
    <m/>
    <m/>
    <m/>
  </r>
  <r>
    <x v="9"/>
    <s v="Goias"/>
    <s v="Centro-oeste"/>
    <s v="210Z_PO03 - Regularização Fundiária - Indenização das Benfeitorias e Terras aos Ocupantes de Imóveis em áreas reconhecidas para as comunidades quilombolas"/>
    <m/>
    <x v="1"/>
    <x v="0"/>
    <x v="0"/>
    <n v="0"/>
    <n v="0"/>
    <m/>
    <m/>
    <m/>
    <m/>
    <m/>
    <m/>
  </r>
  <r>
    <x v="9"/>
    <s v="Goias"/>
    <s v="Centro-oeste"/>
    <s v="210Z_PO03 - Regularização Fundiária - Indenização das Benfeitorias e Terras aos Ocupantes de Imóveis em áreas reconhecidas para as comunidades quilombolas"/>
    <m/>
    <x v="1"/>
    <x v="1"/>
    <x v="0"/>
    <n v="0"/>
    <n v="0"/>
    <m/>
    <m/>
    <m/>
    <m/>
    <m/>
    <m/>
  </r>
  <r>
    <x v="9"/>
    <s v="Goias"/>
    <s v="Centro-oeste"/>
    <s v="210Z_PO03 - Regularização Fundiária - Indenização das Benfeitorias e Terras aos Ocupantes de Imóveis em áreas reconhecidas para as comunidades quilombolas"/>
    <m/>
    <x v="2"/>
    <x v="0"/>
    <x v="0"/>
    <n v="0"/>
    <n v="0"/>
    <m/>
    <m/>
    <m/>
    <m/>
    <m/>
    <m/>
  </r>
  <r>
    <x v="9"/>
    <s v="Goias"/>
    <s v="Centro-oeste"/>
    <s v="210Z_PO03 - Regularização Fundiária - Indenização das Benfeitorias e Terras aos Ocupantes de Imóveis em áreas reconhecidas para as comunidades quilombolas"/>
    <m/>
    <x v="2"/>
    <x v="1"/>
    <x v="0"/>
    <n v="0"/>
    <n v="0"/>
    <m/>
    <m/>
    <m/>
    <m/>
    <m/>
    <m/>
  </r>
  <r>
    <x v="9"/>
    <s v="Goias"/>
    <s v="Centro-oeste"/>
    <s v="210Z_PO03 - Regularização Fundiária - Indenização das Benfeitorias e Terras aos Ocupantes de Imóveis em áreas reconhecidas para as comunidades quilombolas"/>
    <m/>
    <x v="3"/>
    <x v="0"/>
    <x v="0"/>
    <n v="0"/>
    <n v="0"/>
    <m/>
    <m/>
    <m/>
    <m/>
    <m/>
    <m/>
  </r>
  <r>
    <x v="9"/>
    <s v="Goias"/>
    <s v="Centro-oeste"/>
    <s v="210Z_PO03 - Regularização Fundiária - Indenização das Benfeitorias e Terras aos Ocupantes de Imóveis em áreas reconhecidas para as comunidades quilombolas"/>
    <m/>
    <x v="3"/>
    <x v="1"/>
    <x v="0"/>
    <n v="0"/>
    <n v="0"/>
    <m/>
    <m/>
    <m/>
    <m/>
    <m/>
    <m/>
  </r>
  <r>
    <x v="9"/>
    <s v="Goias"/>
    <s v="Centro-oeste"/>
    <s v="210Z_PO03 - Regularização Fundiária - Indenização das Benfeitorias e Terras aos Ocupantes de Imóveis em áreas reconhecidas para as comunidades quilombolas"/>
    <m/>
    <x v="4"/>
    <x v="0"/>
    <x v="0"/>
    <n v="0"/>
    <n v="0"/>
    <m/>
    <m/>
    <m/>
    <m/>
    <m/>
    <m/>
  </r>
  <r>
    <x v="9"/>
    <s v="Goias"/>
    <s v="Centro-oeste"/>
    <s v="210Z_PO03 - Regularização Fundiária - Indenização das Benfeitorias e Terras aos Ocupantes de Imóveis em áreas reconhecidas para as comunidades quilombolas"/>
    <m/>
    <x v="4"/>
    <x v="1"/>
    <x v="0"/>
    <n v="0"/>
    <n v="0"/>
    <m/>
    <m/>
    <m/>
    <m/>
    <m/>
    <m/>
  </r>
  <r>
    <x v="10"/>
    <s v="Marabá"/>
    <s v="NORTE"/>
    <s v="210Z_PO03 - Regularização Fundiária - Indenização das Benfeitorias e Terras aos Ocupantes de Imóveis em áreas reconhecidas para as comunidades quilombolas"/>
    <m/>
    <x v="0"/>
    <x v="0"/>
    <x v="1"/>
    <s v="nulo"/>
    <s v="nulo"/>
    <m/>
    <m/>
    <m/>
    <m/>
    <m/>
    <m/>
  </r>
  <r>
    <x v="10"/>
    <s v="Marabá"/>
    <s v="NORTE"/>
    <s v="210Z_PO03 - Regularização Fundiária - Indenização das Benfeitorias e Terras aos Ocupantes de Imóveis em áreas reconhecidas para as comunidades quilombolas"/>
    <m/>
    <x v="0"/>
    <x v="0"/>
    <x v="2"/>
    <s v="nulo"/>
    <s v="nulo"/>
    <m/>
    <m/>
    <m/>
    <m/>
    <m/>
    <m/>
  </r>
  <r>
    <x v="10"/>
    <s v="Marabá"/>
    <s v="NORTE"/>
    <s v="210Z_PO03 - Regularização Fundiária - Indenização das Benfeitorias e Terras aos Ocupantes de Imóveis em áreas reconhecidas para as comunidades quilombolas"/>
    <m/>
    <x v="0"/>
    <x v="0"/>
    <x v="0"/>
    <n v="0"/>
    <n v="0"/>
    <m/>
    <m/>
    <m/>
    <m/>
    <m/>
    <m/>
  </r>
  <r>
    <x v="10"/>
    <s v="Marabá"/>
    <s v="NORTE"/>
    <s v="210Z_PO03 - Regularização Fundiária - Indenização das Benfeitorias e Terras aos Ocupantes de Imóveis em áreas reconhecidas para as comunidades quilombolas"/>
    <m/>
    <x v="0"/>
    <x v="1"/>
    <x v="3"/>
    <s v="nulo"/>
    <s v="nulo"/>
    <m/>
    <m/>
    <m/>
    <m/>
    <m/>
    <m/>
  </r>
  <r>
    <x v="10"/>
    <s v="Marabá"/>
    <s v="NORTE"/>
    <s v="210Z_PO03 - Regularização Fundiária - Indenização das Benfeitorias e Terras aos Ocupantes de Imóveis em áreas reconhecidas para as comunidades quilombolas"/>
    <m/>
    <x v="0"/>
    <x v="1"/>
    <x v="2"/>
    <s v="nulo"/>
    <s v="nulo"/>
    <m/>
    <m/>
    <m/>
    <m/>
    <m/>
    <m/>
  </r>
  <r>
    <x v="10"/>
    <s v="Marabá"/>
    <s v="NORTE"/>
    <s v="210Z_PO03 - Regularização Fundiária - Indenização das Benfeitorias e Terras aos Ocupantes de Imóveis em áreas reconhecidas para as comunidades quilombolas"/>
    <m/>
    <x v="0"/>
    <x v="1"/>
    <x v="0"/>
    <n v="0"/>
    <n v="0"/>
    <m/>
    <m/>
    <m/>
    <m/>
    <m/>
    <m/>
  </r>
  <r>
    <x v="10"/>
    <s v="Marabá"/>
    <s v="NORTE"/>
    <s v="210Z_PO03 - Regularização Fundiária - Indenização das Benfeitorias e Terras aos Ocupantes de Imóveis em áreas reconhecidas para as comunidades quilombolas"/>
    <m/>
    <x v="1"/>
    <x v="0"/>
    <x v="1"/>
    <s v="nulo"/>
    <s v="nulo"/>
    <m/>
    <m/>
    <m/>
    <m/>
    <m/>
    <m/>
  </r>
  <r>
    <x v="10"/>
    <s v="Marabá"/>
    <s v="NORTE"/>
    <s v="210Z_PO03 - Regularização Fundiária - Indenização das Benfeitorias e Terras aos Ocupantes de Imóveis em áreas reconhecidas para as comunidades quilombolas"/>
    <m/>
    <x v="1"/>
    <x v="0"/>
    <x v="2"/>
    <s v="nulo"/>
    <s v="nulo"/>
    <m/>
    <m/>
    <m/>
    <m/>
    <m/>
    <m/>
  </r>
  <r>
    <x v="10"/>
    <s v="Marabá"/>
    <s v="NORTE"/>
    <s v="210Z_PO03 - Regularização Fundiária - Indenização das Benfeitorias e Terras aos Ocupantes de Imóveis em áreas reconhecidas para as comunidades quilombolas"/>
    <m/>
    <x v="1"/>
    <x v="0"/>
    <x v="0"/>
    <n v="0"/>
    <n v="0"/>
    <m/>
    <m/>
    <m/>
    <m/>
    <m/>
    <m/>
  </r>
  <r>
    <x v="10"/>
    <s v="Marabá"/>
    <s v="NORTE"/>
    <s v="210Z_PO03 - Regularização Fundiária - Indenização das Benfeitorias e Terras aos Ocupantes de Imóveis em áreas reconhecidas para as comunidades quilombolas"/>
    <m/>
    <x v="1"/>
    <x v="1"/>
    <x v="3"/>
    <s v="nulo"/>
    <s v="nulo"/>
    <m/>
    <m/>
    <m/>
    <m/>
    <m/>
    <m/>
  </r>
  <r>
    <x v="10"/>
    <s v="Marabá"/>
    <s v="NORTE"/>
    <s v="210Z_PO03 - Regularização Fundiária - Indenização das Benfeitorias e Terras aos Ocupantes de Imóveis em áreas reconhecidas para as comunidades quilombolas"/>
    <m/>
    <x v="1"/>
    <x v="1"/>
    <x v="2"/>
    <s v="nulo"/>
    <s v="nulo"/>
    <m/>
    <m/>
    <m/>
    <m/>
    <m/>
    <m/>
  </r>
  <r>
    <x v="10"/>
    <s v="Marabá"/>
    <s v="NORTE"/>
    <s v="210Z_PO03 - Regularização Fundiária - Indenização das Benfeitorias e Terras aos Ocupantes de Imóveis em áreas reconhecidas para as comunidades quilombolas"/>
    <m/>
    <x v="1"/>
    <x v="1"/>
    <x v="0"/>
    <n v="0"/>
    <n v="0"/>
    <m/>
    <m/>
    <m/>
    <m/>
    <m/>
    <m/>
  </r>
  <r>
    <x v="10"/>
    <s v="Marabá"/>
    <s v="NORTE"/>
    <s v="210Z_PO03 - Regularização Fundiária - Indenização das Benfeitorias e Terras aos Ocupantes de Imóveis em áreas reconhecidas para as comunidades quilombolas"/>
    <m/>
    <x v="2"/>
    <x v="0"/>
    <x v="1"/>
    <s v="nulo"/>
    <s v="nulo"/>
    <m/>
    <m/>
    <m/>
    <m/>
    <m/>
    <m/>
  </r>
  <r>
    <x v="10"/>
    <s v="Marabá"/>
    <s v="NORTE"/>
    <s v="210Z_PO03 - Regularização Fundiária - Indenização das Benfeitorias e Terras aos Ocupantes de Imóveis em áreas reconhecidas para as comunidades quilombolas"/>
    <m/>
    <x v="2"/>
    <x v="0"/>
    <x v="2"/>
    <s v="nulo"/>
    <s v="nulo"/>
    <m/>
    <m/>
    <m/>
    <m/>
    <m/>
    <m/>
  </r>
  <r>
    <x v="10"/>
    <s v="Marabá"/>
    <s v="NORTE"/>
    <s v="210Z_PO03 - Regularização Fundiária - Indenização das Benfeitorias e Terras aos Ocupantes de Imóveis em áreas reconhecidas para as comunidades quilombolas"/>
    <m/>
    <x v="2"/>
    <x v="0"/>
    <x v="0"/>
    <n v="0"/>
    <n v="0"/>
    <m/>
    <m/>
    <m/>
    <m/>
    <m/>
    <m/>
  </r>
  <r>
    <x v="10"/>
    <s v="Marabá"/>
    <s v="NORTE"/>
    <s v="210Z_PO03 - Regularização Fundiária - Indenização das Benfeitorias e Terras aos Ocupantes de Imóveis em áreas reconhecidas para as comunidades quilombolas"/>
    <m/>
    <x v="2"/>
    <x v="1"/>
    <x v="3"/>
    <s v="nulo"/>
    <s v="nulo"/>
    <m/>
    <m/>
    <m/>
    <m/>
    <m/>
    <m/>
  </r>
  <r>
    <x v="10"/>
    <s v="Marabá"/>
    <s v="NORTE"/>
    <s v="210Z_PO03 - Regularização Fundiária - Indenização das Benfeitorias e Terras aos Ocupantes de Imóveis em áreas reconhecidas para as comunidades quilombolas"/>
    <m/>
    <x v="2"/>
    <x v="1"/>
    <x v="2"/>
    <s v="nulo"/>
    <s v="nulo"/>
    <m/>
    <m/>
    <m/>
    <m/>
    <m/>
    <m/>
  </r>
  <r>
    <x v="10"/>
    <s v="Marabá"/>
    <s v="NORTE"/>
    <s v="210Z_PO03 - Regularização Fundiária - Indenização das Benfeitorias e Terras aos Ocupantes de Imóveis em áreas reconhecidas para as comunidades quilombolas"/>
    <m/>
    <x v="2"/>
    <x v="1"/>
    <x v="0"/>
    <n v="0"/>
    <n v="0"/>
    <m/>
    <m/>
    <m/>
    <m/>
    <m/>
    <m/>
  </r>
  <r>
    <x v="10"/>
    <s v="Marabá"/>
    <s v="NORTE"/>
    <s v="210Z_PO03 - Regularização Fundiária - Indenização das Benfeitorias e Terras aos Ocupantes de Imóveis em áreas reconhecidas para as comunidades quilombolas"/>
    <m/>
    <x v="3"/>
    <x v="0"/>
    <x v="1"/>
    <s v="nulo"/>
    <s v="nulo"/>
    <m/>
    <m/>
    <m/>
    <m/>
    <m/>
    <m/>
  </r>
  <r>
    <x v="10"/>
    <s v="Marabá"/>
    <s v="NORTE"/>
    <s v="210Z_PO03 - Regularização Fundiária - Indenização das Benfeitorias e Terras aos Ocupantes de Imóveis em áreas reconhecidas para as comunidades quilombolas"/>
    <m/>
    <x v="3"/>
    <x v="0"/>
    <x v="2"/>
    <s v="nulo"/>
    <s v="nulo"/>
    <m/>
    <m/>
    <m/>
    <m/>
    <m/>
    <m/>
  </r>
  <r>
    <x v="10"/>
    <s v="Marabá"/>
    <s v="NORTE"/>
    <s v="210Z_PO03 - Regularização Fundiária - Indenização das Benfeitorias e Terras aos Ocupantes de Imóveis em áreas reconhecidas para as comunidades quilombolas"/>
    <m/>
    <x v="3"/>
    <x v="0"/>
    <x v="0"/>
    <n v="0"/>
    <n v="0"/>
    <m/>
    <m/>
    <m/>
    <m/>
    <m/>
    <m/>
  </r>
  <r>
    <x v="10"/>
    <s v="Marabá"/>
    <s v="NORTE"/>
    <s v="210Z_PO03 - Regularização Fundiária - Indenização das Benfeitorias e Terras aos Ocupantes de Imóveis em áreas reconhecidas para as comunidades quilombolas"/>
    <m/>
    <x v="3"/>
    <x v="1"/>
    <x v="3"/>
    <s v="nulo"/>
    <s v="nulo"/>
    <m/>
    <m/>
    <m/>
    <m/>
    <m/>
    <m/>
  </r>
  <r>
    <x v="10"/>
    <s v="Marabá"/>
    <s v="NORTE"/>
    <s v="210Z_PO03 - Regularização Fundiária - Indenização das Benfeitorias e Terras aos Ocupantes de Imóveis em áreas reconhecidas para as comunidades quilombolas"/>
    <m/>
    <x v="3"/>
    <x v="1"/>
    <x v="2"/>
    <s v="nulo"/>
    <s v="nulo"/>
    <m/>
    <m/>
    <m/>
    <m/>
    <m/>
    <m/>
  </r>
  <r>
    <x v="10"/>
    <s v="Marabá"/>
    <s v="NORTE"/>
    <s v="210Z_PO03 - Regularização Fundiária - Indenização das Benfeitorias e Terras aos Ocupantes de Imóveis em áreas reconhecidas para as comunidades quilombolas"/>
    <m/>
    <x v="3"/>
    <x v="1"/>
    <x v="0"/>
    <n v="0"/>
    <n v="0"/>
    <m/>
    <m/>
    <m/>
    <m/>
    <m/>
    <m/>
  </r>
  <r>
    <x v="10"/>
    <s v="Marabá"/>
    <s v="NORTE"/>
    <s v="210Z_PO03 - Regularização Fundiária - Indenização das Benfeitorias e Terras aos Ocupantes de Imóveis em áreas reconhecidas para as comunidades quilombolas"/>
    <m/>
    <x v="4"/>
    <x v="0"/>
    <x v="1"/>
    <s v="nulo"/>
    <s v="nulo"/>
    <m/>
    <m/>
    <m/>
    <m/>
    <m/>
    <m/>
  </r>
  <r>
    <x v="10"/>
    <s v="Marabá"/>
    <s v="NORTE"/>
    <s v="210Z_PO03 - Regularização Fundiária - Indenização das Benfeitorias e Terras aos Ocupantes de Imóveis em áreas reconhecidas para as comunidades quilombolas"/>
    <m/>
    <x v="4"/>
    <x v="0"/>
    <x v="2"/>
    <s v="nulo"/>
    <s v="nulo"/>
    <m/>
    <m/>
    <m/>
    <m/>
    <m/>
    <m/>
  </r>
  <r>
    <x v="10"/>
    <s v="Marabá"/>
    <s v="NORTE"/>
    <s v="210Z_PO03 - Regularização Fundiária - Indenização das Benfeitorias e Terras aos Ocupantes de Imóveis em áreas reconhecidas para as comunidades quilombolas"/>
    <m/>
    <x v="4"/>
    <x v="0"/>
    <x v="0"/>
    <n v="0"/>
    <n v="0"/>
    <m/>
    <m/>
    <m/>
    <m/>
    <m/>
    <m/>
  </r>
  <r>
    <x v="10"/>
    <s v="Marabá"/>
    <s v="NORTE"/>
    <s v="210Z_PO03 - Regularização Fundiária - Indenização das Benfeitorias e Terras aos Ocupantes de Imóveis em áreas reconhecidas para as comunidades quilombolas"/>
    <m/>
    <x v="4"/>
    <x v="1"/>
    <x v="3"/>
    <s v="nulo"/>
    <s v="nulo"/>
    <m/>
    <m/>
    <m/>
    <m/>
    <m/>
    <m/>
  </r>
  <r>
    <x v="10"/>
    <s v="Marabá"/>
    <s v="NORTE"/>
    <s v="210Z_PO03 - Regularização Fundiária - Indenização das Benfeitorias e Terras aos Ocupantes de Imóveis em áreas reconhecidas para as comunidades quilombolas"/>
    <m/>
    <x v="4"/>
    <x v="1"/>
    <x v="2"/>
    <s v="nulo"/>
    <s v="nulo"/>
    <m/>
    <m/>
    <m/>
    <m/>
    <m/>
    <m/>
  </r>
  <r>
    <x v="10"/>
    <s v="Marabá"/>
    <s v="NORTE"/>
    <s v="210Z_PO03 - Regularização Fundiária - Indenização das Benfeitorias e Terras aos Ocupantes de Imóveis em áreas reconhecidas para as comunidades quilombolas"/>
    <m/>
    <x v="4"/>
    <x v="1"/>
    <x v="0"/>
    <n v="0"/>
    <n v="0"/>
    <m/>
    <m/>
    <m/>
    <m/>
    <m/>
    <m/>
  </r>
  <r>
    <x v="11"/>
    <s v="Santarém"/>
    <s v="NORTE"/>
    <s v="210Z_PO03 - Regularização Fundiária - Indenização das Benfeitorias e Terras aos Ocupantes de Imóveis em áreas reconhecidas para as comunidades quilombolas"/>
    <m/>
    <x v="0"/>
    <x v="0"/>
    <x v="0"/>
    <n v="0"/>
    <n v="0"/>
    <m/>
    <m/>
    <m/>
    <m/>
    <m/>
    <m/>
  </r>
  <r>
    <x v="11"/>
    <s v="Santarém"/>
    <s v="NORTE"/>
    <s v="210Z_PO03 - Regularização Fundiária - Indenização das Benfeitorias e Terras aos Ocupantes de Imóveis em áreas reconhecidas para as comunidades quilombolas"/>
    <m/>
    <x v="0"/>
    <x v="1"/>
    <x v="0"/>
    <n v="0"/>
    <n v="0"/>
    <m/>
    <m/>
    <m/>
    <m/>
    <m/>
    <m/>
  </r>
  <r>
    <x v="11"/>
    <s v="Santarém"/>
    <s v="NORTE"/>
    <s v="210Z_PO03 - Regularização Fundiária - Indenização das Benfeitorias e Terras aos Ocupantes de Imóveis em áreas reconhecidas para as comunidades quilombolas"/>
    <m/>
    <x v="1"/>
    <x v="0"/>
    <x v="0"/>
    <n v="0"/>
    <n v="0"/>
    <m/>
    <m/>
    <m/>
    <m/>
    <m/>
    <m/>
  </r>
  <r>
    <x v="11"/>
    <s v="Santarém"/>
    <s v="NORTE"/>
    <s v="210Z_PO03 - Regularização Fundiária - Indenização das Benfeitorias e Terras aos Ocupantes de Imóveis em áreas reconhecidas para as comunidades quilombolas"/>
    <m/>
    <x v="1"/>
    <x v="1"/>
    <x v="0"/>
    <n v="0"/>
    <n v="0"/>
    <m/>
    <m/>
    <m/>
    <m/>
    <m/>
    <m/>
  </r>
  <r>
    <x v="11"/>
    <s v="Santarém"/>
    <s v="NORTE"/>
    <s v="210Z_PO03 - Regularização Fundiária - Indenização das Benfeitorias e Terras aos Ocupantes de Imóveis em áreas reconhecidas para as comunidades quilombolas"/>
    <m/>
    <x v="2"/>
    <x v="0"/>
    <x v="0"/>
    <n v="0"/>
    <n v="0"/>
    <m/>
    <m/>
    <m/>
    <m/>
    <m/>
    <m/>
  </r>
  <r>
    <x v="11"/>
    <s v="Santarém"/>
    <s v="NORTE"/>
    <s v="210Z_PO03 - Regularização Fundiária - Indenização das Benfeitorias e Terras aos Ocupantes de Imóveis em áreas reconhecidas para as comunidades quilombolas"/>
    <m/>
    <x v="2"/>
    <x v="1"/>
    <x v="0"/>
    <n v="0"/>
    <n v="0"/>
    <m/>
    <m/>
    <m/>
    <m/>
    <m/>
    <m/>
  </r>
  <r>
    <x v="11"/>
    <s v="Santarém"/>
    <s v="NORTE"/>
    <s v="210Z_PO03 - Regularização Fundiária - Indenização das Benfeitorias e Terras aos Ocupantes de Imóveis em áreas reconhecidas para as comunidades quilombolas"/>
    <m/>
    <x v="3"/>
    <x v="0"/>
    <x v="0"/>
    <n v="0"/>
    <n v="0"/>
    <m/>
    <m/>
    <m/>
    <m/>
    <m/>
    <m/>
  </r>
  <r>
    <x v="11"/>
    <s v="Santarém"/>
    <s v="NORTE"/>
    <s v="210Z_PO03 - Regularização Fundiária - Indenização das Benfeitorias e Terras aos Ocupantes de Imóveis em áreas reconhecidas para as comunidades quilombolas"/>
    <m/>
    <x v="3"/>
    <x v="1"/>
    <x v="0"/>
    <n v="0"/>
    <n v="0"/>
    <m/>
    <m/>
    <m/>
    <m/>
    <m/>
    <m/>
  </r>
  <r>
    <x v="11"/>
    <s v="Santarém"/>
    <s v="NORTE"/>
    <s v="210Z_PO03 - Regularização Fundiária - Indenização das Benfeitorias e Terras aos Ocupantes de Imóveis em áreas reconhecidas para as comunidades quilombolas"/>
    <m/>
    <x v="4"/>
    <x v="0"/>
    <x v="0"/>
    <n v="0"/>
    <n v="0"/>
    <m/>
    <m/>
    <m/>
    <m/>
    <m/>
    <m/>
  </r>
  <r>
    <x v="11"/>
    <s v="Santarém"/>
    <s v="NORTE"/>
    <s v="210Z_PO03 - Regularização Fundiária - Indenização das Benfeitorias e Terras aos Ocupantes de Imóveis em áreas reconhecidas para as comunidades quilombolas"/>
    <m/>
    <x v="4"/>
    <x v="1"/>
    <x v="0"/>
    <n v="0"/>
    <n v="0"/>
    <m/>
    <m/>
    <m/>
    <m/>
    <m/>
    <m/>
  </r>
  <r>
    <x v="12"/>
    <s v="São Paulo"/>
    <s v="Sudeste"/>
    <s v="210Z_PO03 - Regularização Fundiária - Indenização das Benfeitorias e Terras aos Ocupantes de Imóveis em áreas reconhecidas para as comunidades quilombolas"/>
    <m/>
    <x v="0"/>
    <x v="0"/>
    <x v="0"/>
    <n v="0"/>
    <n v="0"/>
    <m/>
    <m/>
    <m/>
    <m/>
    <m/>
    <m/>
  </r>
  <r>
    <x v="12"/>
    <s v="São Paulo"/>
    <s v="Sudeste"/>
    <s v="210Z_PO03 - Regularização Fundiária - Indenização das Benfeitorias e Terras aos Ocupantes de Imóveis em áreas reconhecidas para as comunidades quilombolas"/>
    <m/>
    <x v="0"/>
    <x v="1"/>
    <x v="0"/>
    <n v="0"/>
    <n v="0"/>
    <m/>
    <m/>
    <m/>
    <m/>
    <m/>
    <m/>
  </r>
  <r>
    <x v="12"/>
    <s v="São Paulo"/>
    <s v="Sudeste"/>
    <s v="210Z_PO03 - Regularização Fundiária - Indenização das Benfeitorias e Terras aos Ocupantes de Imóveis em áreas reconhecidas para as comunidades quilombolas"/>
    <m/>
    <x v="1"/>
    <x v="0"/>
    <x v="0"/>
    <n v="0"/>
    <n v="0"/>
    <m/>
    <m/>
    <m/>
    <m/>
    <m/>
    <m/>
  </r>
  <r>
    <x v="12"/>
    <s v="São Paulo"/>
    <s v="Sudeste"/>
    <s v="210Z_PO03 - Regularização Fundiária - Indenização das Benfeitorias e Terras aos Ocupantes de Imóveis em áreas reconhecidas para as comunidades quilombolas"/>
    <m/>
    <x v="1"/>
    <x v="1"/>
    <x v="0"/>
    <n v="0"/>
    <n v="0"/>
    <m/>
    <m/>
    <m/>
    <m/>
    <m/>
    <m/>
  </r>
  <r>
    <x v="12"/>
    <s v="São Paulo"/>
    <s v="Sudeste"/>
    <s v="210Z_PO03 - Regularização Fundiária - Indenização das Benfeitorias e Terras aos Ocupantes de Imóveis em áreas reconhecidas para as comunidades quilombolas"/>
    <m/>
    <x v="2"/>
    <x v="0"/>
    <x v="0"/>
    <n v="0"/>
    <n v="0"/>
    <m/>
    <m/>
    <m/>
    <m/>
    <m/>
    <m/>
  </r>
  <r>
    <x v="12"/>
    <s v="São Paulo"/>
    <s v="Sudeste"/>
    <s v="210Z_PO03 - Regularização Fundiária - Indenização das Benfeitorias e Terras aos Ocupantes de Imóveis em áreas reconhecidas para as comunidades quilombolas"/>
    <m/>
    <x v="2"/>
    <x v="1"/>
    <x v="0"/>
    <n v="0"/>
    <n v="0"/>
    <m/>
    <m/>
    <m/>
    <m/>
    <m/>
    <m/>
  </r>
  <r>
    <x v="12"/>
    <s v="São Paulo"/>
    <s v="Sudeste"/>
    <s v="210Z_PO03 - Regularização Fundiária - Indenização das Benfeitorias e Terras aos Ocupantes de Imóveis em áreas reconhecidas para as comunidades quilombolas"/>
    <m/>
    <x v="3"/>
    <x v="0"/>
    <x v="0"/>
    <n v="0"/>
    <n v="0"/>
    <m/>
    <m/>
    <m/>
    <m/>
    <m/>
    <m/>
  </r>
  <r>
    <x v="12"/>
    <s v="São Paulo"/>
    <s v="Sudeste"/>
    <s v="210Z_PO03 - Regularização Fundiária - Indenização das Benfeitorias e Terras aos Ocupantes de Imóveis em áreas reconhecidas para as comunidades quilombolas"/>
    <m/>
    <x v="3"/>
    <x v="1"/>
    <x v="0"/>
    <n v="0"/>
    <n v="0"/>
    <m/>
    <m/>
    <m/>
    <m/>
    <m/>
    <m/>
  </r>
  <r>
    <x v="12"/>
    <s v="São Paulo"/>
    <s v="Sudeste"/>
    <s v="210Z_PO03 - Regularização Fundiária - Indenização das Benfeitorias e Terras aos Ocupantes de Imóveis em áreas reconhecidas para as comunidades quilombolas"/>
    <m/>
    <x v="4"/>
    <x v="0"/>
    <x v="0"/>
    <n v="0"/>
    <n v="0"/>
    <m/>
    <m/>
    <m/>
    <m/>
    <m/>
    <m/>
  </r>
  <r>
    <x v="12"/>
    <s v="São Paulo"/>
    <s v="Sudeste"/>
    <s v="210Z_PO03 - Regularização Fundiária - Indenização das Benfeitorias e Terras aos Ocupantes de Imóveis em áreas reconhecidas para as comunidades quilombolas"/>
    <m/>
    <x v="4"/>
    <x v="1"/>
    <x v="0"/>
    <n v="0"/>
    <n v="0"/>
    <m/>
    <m/>
    <m/>
    <m/>
    <m/>
    <m/>
  </r>
  <r>
    <x v="13"/>
    <s v="Maranhão"/>
    <s v="Nordeste"/>
    <s v="210Z_PO03 - Regularização Fundiária - Indenização das Benfeitorias e Terras aos Ocupantes de Imóveis em áreas reconhecidas para as comunidades quilombolas"/>
    <m/>
    <x v="0"/>
    <x v="0"/>
    <x v="0"/>
    <n v="0"/>
    <n v="0"/>
    <m/>
    <m/>
    <m/>
    <m/>
    <m/>
    <m/>
  </r>
  <r>
    <x v="13"/>
    <s v="Maranhão"/>
    <s v="Nordeste"/>
    <s v="210Z_PO03 - Regularização Fundiária - Indenização das Benfeitorias e Terras aos Ocupantes de Imóveis em áreas reconhecidas para as comunidades quilombolas"/>
    <m/>
    <x v="0"/>
    <x v="1"/>
    <x v="0"/>
    <n v="0"/>
    <n v="0"/>
    <m/>
    <m/>
    <m/>
    <m/>
    <m/>
    <m/>
  </r>
  <r>
    <x v="13"/>
    <s v="Maranhão"/>
    <s v="Nordeste"/>
    <s v="210Z_PO03 - Regularização Fundiária - Indenização das Benfeitorias e Terras aos Ocupantes de Imóveis em áreas reconhecidas para as comunidades quilombolas"/>
    <m/>
    <x v="1"/>
    <x v="1"/>
    <x v="0"/>
    <n v="0"/>
    <n v="0"/>
    <m/>
    <m/>
    <m/>
    <m/>
    <m/>
    <m/>
  </r>
  <r>
    <x v="13"/>
    <s v="Maranhão"/>
    <s v="Nordeste"/>
    <s v="210Z_PO03 - Regularização Fundiária - Indenização das Benfeitorias e Terras aos Ocupantes de Imóveis em áreas reconhecidas para as comunidades quilombolas"/>
    <m/>
    <x v="2"/>
    <x v="1"/>
    <x v="0"/>
    <n v="0"/>
    <n v="0"/>
    <m/>
    <m/>
    <m/>
    <m/>
    <m/>
    <m/>
  </r>
  <r>
    <x v="13"/>
    <s v="Maranhão"/>
    <s v="Nordeste"/>
    <s v="210Z_PO03 - Regularização Fundiária - Indenização das Benfeitorias e Terras aos Ocupantes de Imóveis em áreas reconhecidas para as comunidades quilombolas"/>
    <m/>
    <x v="3"/>
    <x v="1"/>
    <x v="0"/>
    <n v="0"/>
    <n v="0"/>
    <m/>
    <m/>
    <m/>
    <m/>
    <m/>
    <m/>
  </r>
  <r>
    <x v="13"/>
    <s v="Maranhão"/>
    <s v="Nordeste"/>
    <s v="210Z_PO03 - Regularização Fundiária - Indenização das Benfeitorias e Terras aos Ocupantes de Imóveis em áreas reconhecidas para as comunidades quilombolas"/>
    <m/>
    <x v="4"/>
    <x v="1"/>
    <x v="0"/>
    <n v="0"/>
    <n v="0"/>
    <m/>
    <m/>
    <m/>
    <m/>
    <m/>
    <m/>
  </r>
  <r>
    <x v="14"/>
    <s v="Rio Grande do Sul"/>
    <s v="Sul"/>
    <s v="210Z_PO03 - Regularização Fundiária - Indenização das Benfeitorias e Terras aos Ocupantes de Imóveis em áreas reconhecidas para as comunidades quilombolas"/>
    <m/>
    <x v="0"/>
    <x v="0"/>
    <x v="0"/>
    <n v="0"/>
    <n v="0"/>
    <m/>
    <m/>
    <m/>
    <m/>
    <m/>
    <m/>
  </r>
  <r>
    <x v="14"/>
    <s v="Rio Grande do Sul"/>
    <s v="Sul"/>
    <s v="210Z_PO03 - Regularização Fundiária - Indenização das Benfeitorias e Terras aos Ocupantes de Imóveis em áreas reconhecidas para as comunidades quilombolas"/>
    <m/>
    <x v="0"/>
    <x v="1"/>
    <x v="0"/>
    <n v="0"/>
    <n v="0"/>
    <m/>
    <m/>
    <m/>
    <m/>
    <m/>
    <m/>
  </r>
  <r>
    <x v="14"/>
    <s v="Rio Grande do Sul"/>
    <s v="Sul"/>
    <s v="210Z_PO03 - Regularização Fundiária - Indenização das Benfeitorias e Terras aos Ocupantes de Imóveis em áreas reconhecidas para as comunidades quilombolas"/>
    <m/>
    <x v="1"/>
    <x v="0"/>
    <x v="0"/>
    <n v="0"/>
    <n v="0"/>
    <m/>
    <m/>
    <m/>
    <m/>
    <m/>
    <m/>
  </r>
  <r>
    <x v="14"/>
    <s v="Rio Grande do Sul"/>
    <s v="Sul"/>
    <s v="210Z_PO03 - Regularização Fundiária - Indenização das Benfeitorias e Terras aos Ocupantes de Imóveis em áreas reconhecidas para as comunidades quilombolas"/>
    <m/>
    <x v="1"/>
    <x v="1"/>
    <x v="0"/>
    <n v="0"/>
    <n v="0"/>
    <m/>
    <m/>
    <m/>
    <m/>
    <m/>
    <m/>
  </r>
  <r>
    <x v="14"/>
    <s v="Rio Grande do Sul"/>
    <s v="Sul"/>
    <s v="210Z_PO03 - Regularização Fundiária - Indenização das Benfeitorias e Terras aos Ocupantes de Imóveis em áreas reconhecidas para as comunidades quilombolas"/>
    <m/>
    <x v="2"/>
    <x v="0"/>
    <x v="0"/>
    <n v="0"/>
    <n v="0"/>
    <m/>
    <m/>
    <m/>
    <m/>
    <m/>
    <m/>
  </r>
  <r>
    <x v="14"/>
    <s v="Rio Grande do Sul"/>
    <s v="Sul"/>
    <s v="210Z_PO03 - Regularização Fundiária - Indenização das Benfeitorias e Terras aos Ocupantes de Imóveis em áreas reconhecidas para as comunidades quilombolas"/>
    <m/>
    <x v="2"/>
    <x v="1"/>
    <x v="0"/>
    <n v="0"/>
    <n v="0"/>
    <m/>
    <m/>
    <m/>
    <m/>
    <m/>
    <m/>
  </r>
  <r>
    <x v="14"/>
    <s v="Rio Grande do Sul"/>
    <s v="Sul"/>
    <s v="210Z_PO03 - Regularização Fundiária - Indenização das Benfeitorias e Terras aos Ocupantes de Imóveis em áreas reconhecidas para as comunidades quilombolas"/>
    <m/>
    <x v="3"/>
    <x v="0"/>
    <x v="0"/>
    <n v="0"/>
    <n v="0"/>
    <m/>
    <m/>
    <m/>
    <m/>
    <m/>
    <m/>
  </r>
  <r>
    <x v="14"/>
    <s v="Rio Grande do Sul"/>
    <s v="Sul"/>
    <s v="210Z_PO03 - Regularização Fundiária - Indenização das Benfeitorias e Terras aos Ocupantes de Imóveis em áreas reconhecidas para as comunidades quilombolas"/>
    <m/>
    <x v="3"/>
    <x v="1"/>
    <x v="0"/>
    <n v="0"/>
    <n v="0"/>
    <m/>
    <m/>
    <m/>
    <m/>
    <m/>
    <m/>
  </r>
  <r>
    <x v="14"/>
    <s v="Rio Grande do Sul"/>
    <s v="Sul"/>
    <s v="210Z_PO03 - Regularização Fundiária - Indenização das Benfeitorias e Terras aos Ocupantes de Imóveis em áreas reconhecidas para as comunidades quilombolas"/>
    <m/>
    <x v="4"/>
    <x v="0"/>
    <x v="0"/>
    <n v="0"/>
    <n v="0"/>
    <m/>
    <m/>
    <m/>
    <m/>
    <m/>
    <m/>
  </r>
  <r>
    <x v="14"/>
    <s v="Rio Grande do Sul"/>
    <s v="Sul"/>
    <s v="210Z_PO03 - Regularização Fundiária - Indenização das Benfeitorias e Terras aos Ocupantes de Imóveis em áreas reconhecidas para as comunidades quilombolas"/>
    <m/>
    <x v="4"/>
    <x v="1"/>
    <x v="0"/>
    <n v="0"/>
    <n v="0"/>
    <m/>
    <m/>
    <m/>
    <m/>
    <m/>
    <m/>
  </r>
  <r>
    <x v="15"/>
    <s v="Piaui"/>
    <s v="Nordet"/>
    <s v="210Z_PO03 - Regularização Fundiária - Indenização das Benfeitorias e Terras aos Ocupantes de Imóveis em áreas reconhecidas para as comunidades quilombolas"/>
    <m/>
    <x v="0"/>
    <x v="0"/>
    <x v="0"/>
    <n v="0"/>
    <n v="0"/>
    <m/>
    <m/>
    <m/>
    <m/>
    <m/>
    <m/>
  </r>
  <r>
    <x v="15"/>
    <s v="Piaui"/>
    <s v="Nordet"/>
    <s v="210Z_PO03 - Regularização Fundiária - Indenização das Benfeitorias e Terras aos Ocupantes de Imóveis em áreas reconhecidas para as comunidades quilombolas"/>
    <m/>
    <x v="0"/>
    <x v="1"/>
    <x v="0"/>
    <n v="0"/>
    <n v="0"/>
    <m/>
    <m/>
    <m/>
    <m/>
    <m/>
    <m/>
  </r>
  <r>
    <x v="15"/>
    <s v="Piaui"/>
    <s v="Nordet"/>
    <s v="210Z_PO03 - Regularização Fundiária - Indenização das Benfeitorias e Terras aos Ocupantes de Imóveis em áreas reconhecidas para as comunidades quilombolas"/>
    <m/>
    <x v="1"/>
    <x v="1"/>
    <x v="0"/>
    <n v="0"/>
    <n v="0"/>
    <m/>
    <m/>
    <m/>
    <m/>
    <m/>
    <m/>
  </r>
  <r>
    <x v="15"/>
    <s v="Piaui"/>
    <s v="Nordet"/>
    <s v="210Z_PO03 - Regularização Fundiária - Indenização das Benfeitorias e Terras aos Ocupantes de Imóveis em áreas reconhecidas para as comunidades quilombolas"/>
    <m/>
    <x v="2"/>
    <x v="1"/>
    <x v="0"/>
    <n v="0"/>
    <n v="0"/>
    <m/>
    <m/>
    <m/>
    <m/>
    <m/>
    <m/>
  </r>
  <r>
    <x v="15"/>
    <s v="Piaui"/>
    <s v="Nordet"/>
    <s v="210Z_PO03 - Regularização Fundiária - Indenização das Benfeitorias e Terras aos Ocupantes de Imóveis em áreas reconhecidas para as comunidades quilombolas"/>
    <m/>
    <x v="3"/>
    <x v="1"/>
    <x v="0"/>
    <n v="0"/>
    <n v="0"/>
    <m/>
    <m/>
    <m/>
    <m/>
    <m/>
    <m/>
  </r>
  <r>
    <x v="15"/>
    <s v="Piaui"/>
    <s v="Nordet"/>
    <s v="210Z_PO03 - Regularização Fundiária - Indenização das Benfeitorias e Terras aos Ocupantes de Imóveis em áreas reconhecidas para as comunidades quilombolas"/>
    <m/>
    <x v="4"/>
    <x v="1"/>
    <x v="0"/>
    <n v="0"/>
    <n v="0"/>
    <m/>
    <m/>
    <m/>
    <m/>
    <m/>
    <m/>
  </r>
  <r>
    <x v="16"/>
    <s v="Mato Grosso do Sul"/>
    <s v="Sudeste"/>
    <s v="210Z_PO03 - Regularização Fundiária - Indenização das Benfeitorias e Terras aos Ocupantes de Imóveis em áreas reconhecidas para as comunidades quilombolas"/>
    <m/>
    <x v="0"/>
    <x v="0"/>
    <x v="0"/>
    <n v="0"/>
    <n v="0"/>
    <m/>
    <m/>
    <m/>
    <m/>
    <m/>
    <m/>
  </r>
  <r>
    <x v="16"/>
    <s v="Mato Grosso do Sul"/>
    <s v="Sudeste"/>
    <s v="210Z_PO03 - Regularização Fundiária - Indenização das Benfeitorias e Terras aos Ocupantes de Imóveis em áreas reconhecidas para as comunidades quilombolas"/>
    <m/>
    <x v="0"/>
    <x v="1"/>
    <x v="0"/>
    <n v="0"/>
    <n v="0"/>
    <m/>
    <m/>
    <m/>
    <m/>
    <m/>
    <m/>
  </r>
  <r>
    <x v="16"/>
    <s v="Mato Grosso do Sul"/>
    <s v="Sudeste"/>
    <s v="210Z_PO03 - Regularização Fundiária - Indenização das Benfeitorias e Terras aos Ocupantes de Imóveis em áreas reconhecidas para as comunidades quilombolas"/>
    <m/>
    <x v="1"/>
    <x v="1"/>
    <x v="0"/>
    <n v="0"/>
    <n v="0"/>
    <m/>
    <m/>
    <m/>
    <m/>
    <m/>
    <m/>
  </r>
  <r>
    <x v="16"/>
    <s v="Mato Grosso do Sul"/>
    <s v="Sudeste"/>
    <s v="210Z_PO03 - Regularização Fundiária - Indenização das Benfeitorias e Terras aos Ocupantes de Imóveis em áreas reconhecidas para as comunidades quilombolas"/>
    <m/>
    <x v="2"/>
    <x v="1"/>
    <x v="0"/>
    <n v="0"/>
    <n v="0"/>
    <m/>
    <m/>
    <m/>
    <m/>
    <m/>
    <m/>
  </r>
  <r>
    <x v="16"/>
    <s v="Mato Grosso do Sul"/>
    <s v="Sudeste"/>
    <s v="210Z_PO03 - Regularização Fundiária - Indenização das Benfeitorias e Terras aos Ocupantes de Imóveis em áreas reconhecidas para as comunidades quilombolas"/>
    <m/>
    <x v="3"/>
    <x v="1"/>
    <x v="0"/>
    <n v="0"/>
    <n v="0"/>
    <m/>
    <m/>
    <m/>
    <m/>
    <m/>
    <m/>
  </r>
  <r>
    <x v="16"/>
    <s v="Mato Grosso do Sul"/>
    <s v="Sudeste"/>
    <s v="210Z_PO03 - Regularização Fundiária - Indenização das Benfeitorias e Terras aos Ocupantes de Imóveis em áreas reconhecidas para as comunidades quilombolas"/>
    <m/>
    <x v="4"/>
    <x v="1"/>
    <x v="0"/>
    <n v="0"/>
    <n v="0"/>
    <m/>
    <m/>
    <m/>
    <m/>
    <m/>
    <m/>
  </r>
  <r>
    <x v="17"/>
    <s v="Tocantins"/>
    <s v="NORTE"/>
    <s v="210Z_PO03 - Regularização Fundiária - Indenização das Benfeitorias e Terras aos Ocupantes de Imóveis em áreas reconhecidas para as comunidades quilombolas"/>
    <m/>
    <x v="0"/>
    <x v="0"/>
    <x v="0"/>
    <n v="0"/>
    <n v="0"/>
    <m/>
    <m/>
    <m/>
    <m/>
    <m/>
    <m/>
  </r>
  <r>
    <x v="17"/>
    <s v="Tocantins"/>
    <s v="NORTE"/>
    <s v="210Z_PO03 - Regularização Fundiária - Indenização das Benfeitorias e Terras aos Ocupantes de Imóveis em áreas reconhecidas para as comunidades quilombolas"/>
    <m/>
    <x v="0"/>
    <x v="1"/>
    <x v="0"/>
    <n v="0"/>
    <n v="0"/>
    <m/>
    <m/>
    <m/>
    <m/>
    <m/>
    <m/>
  </r>
  <r>
    <x v="17"/>
    <s v="Tocantins"/>
    <s v="NORTE"/>
    <s v="210Z_PO03 - Regularização Fundiária - Indenização das Benfeitorias e Terras aos Ocupantes de Imóveis em áreas reconhecidas para as comunidades quilombolas"/>
    <m/>
    <x v="1"/>
    <x v="0"/>
    <x v="0"/>
    <n v="0"/>
    <n v="0"/>
    <m/>
    <m/>
    <m/>
    <m/>
    <m/>
    <m/>
  </r>
  <r>
    <x v="17"/>
    <s v="Tocantins"/>
    <s v="NORTE"/>
    <s v="210Z_PO03 - Regularização Fundiária - Indenização das Benfeitorias e Terras aos Ocupantes de Imóveis em áreas reconhecidas para as comunidades quilombolas"/>
    <m/>
    <x v="1"/>
    <x v="1"/>
    <x v="0"/>
    <n v="0"/>
    <n v="0"/>
    <m/>
    <m/>
    <m/>
    <m/>
    <m/>
    <m/>
  </r>
  <r>
    <x v="17"/>
    <s v="Tocantins"/>
    <s v="NORTE"/>
    <s v="210Z_PO03 - Regularização Fundiária - Indenização das Benfeitorias e Terras aos Ocupantes de Imóveis em áreas reconhecidas para as comunidades quilombolas"/>
    <m/>
    <x v="2"/>
    <x v="0"/>
    <x v="0"/>
    <n v="0"/>
    <n v="0"/>
    <m/>
    <m/>
    <m/>
    <m/>
    <m/>
    <m/>
  </r>
  <r>
    <x v="17"/>
    <s v="Tocantins"/>
    <s v="NORTE"/>
    <s v="210Z_PO03 - Regularização Fundiária - Indenização das Benfeitorias e Terras aos Ocupantes de Imóveis em áreas reconhecidas para as comunidades quilombolas"/>
    <m/>
    <x v="2"/>
    <x v="1"/>
    <x v="0"/>
    <n v="0"/>
    <n v="0"/>
    <m/>
    <m/>
    <m/>
    <m/>
    <m/>
    <m/>
  </r>
  <r>
    <x v="17"/>
    <s v="Tocantins"/>
    <s v="NORTE"/>
    <s v="210Z_PO03 - Regularização Fundiária - Indenização das Benfeitorias e Terras aos Ocupantes de Imóveis em áreas reconhecidas para as comunidades quilombolas"/>
    <m/>
    <x v="3"/>
    <x v="0"/>
    <x v="0"/>
    <n v="0"/>
    <n v="0"/>
    <m/>
    <m/>
    <m/>
    <m/>
    <m/>
    <m/>
  </r>
  <r>
    <x v="17"/>
    <s v="Tocantins"/>
    <s v="NORTE"/>
    <s v="210Z_PO03 - Regularização Fundiária - Indenização das Benfeitorias e Terras aos Ocupantes de Imóveis em áreas reconhecidas para as comunidades quilombolas"/>
    <m/>
    <x v="3"/>
    <x v="1"/>
    <x v="0"/>
    <n v="0"/>
    <n v="0"/>
    <m/>
    <m/>
    <m/>
    <m/>
    <m/>
    <m/>
  </r>
  <r>
    <x v="17"/>
    <s v="Tocantins"/>
    <s v="NORTE"/>
    <s v="210Z_PO03 - Regularização Fundiária - Indenização das Benfeitorias e Terras aos Ocupantes de Imóveis em áreas reconhecidas para as comunidades quilombolas"/>
    <m/>
    <x v="4"/>
    <x v="0"/>
    <x v="0"/>
    <n v="0"/>
    <n v="0"/>
    <m/>
    <m/>
    <m/>
    <m/>
    <m/>
    <m/>
  </r>
  <r>
    <x v="17"/>
    <s v="Tocantins"/>
    <s v="NORTE"/>
    <s v="210Z_PO03 - Regularização Fundiária - Indenização das Benfeitorias e Terras aos Ocupantes de Imóveis em áreas reconhecidas para as comunidades quilombolas"/>
    <m/>
    <x v="4"/>
    <x v="1"/>
    <x v="0"/>
    <n v="0"/>
    <n v="0"/>
    <m/>
    <m/>
    <m/>
    <m/>
    <m/>
    <m/>
  </r>
  <r>
    <x v="18"/>
    <s v="Distrito Federal"/>
    <s v="Centro-oeste"/>
    <s v="210Z_PO03 - Regularização Fundiária - Indenização das Benfeitorias e Terras aos Ocupantes de Imóveis em áreas reconhecidas para as comunidades quilombolas"/>
    <m/>
    <x v="0"/>
    <x v="0"/>
    <x v="0"/>
    <n v="0"/>
    <n v="0"/>
    <m/>
    <m/>
    <m/>
    <m/>
    <m/>
    <m/>
  </r>
  <r>
    <x v="18"/>
    <s v="Distrito Federal"/>
    <s v="Centro-oeste"/>
    <s v="210Z_PO03 - Regularização Fundiária - Indenização das Benfeitorias e Terras aos Ocupantes de Imóveis em áreas reconhecidas para as comunidades quilombolas"/>
    <m/>
    <x v="0"/>
    <x v="1"/>
    <x v="0"/>
    <n v="0"/>
    <n v="0"/>
    <m/>
    <m/>
    <m/>
    <m/>
    <m/>
    <m/>
  </r>
  <r>
    <x v="18"/>
    <s v="Distrito Federal"/>
    <s v="Centro-oeste"/>
    <s v="210Z_PO03 - Regularização Fundiária - Indenização das Benfeitorias e Terras aos Ocupantes de Imóveis em áreas reconhecidas para as comunidades quilombolas"/>
    <m/>
    <x v="1"/>
    <x v="1"/>
    <x v="0"/>
    <n v="0"/>
    <n v="0"/>
    <m/>
    <m/>
    <m/>
    <m/>
    <m/>
    <m/>
  </r>
  <r>
    <x v="18"/>
    <s v="Distrito Federal"/>
    <s v="Centro-oeste"/>
    <s v="210Z_PO03 - Regularização Fundiária - Indenização das Benfeitorias e Terras aos Ocupantes de Imóveis em áreas reconhecidas para as comunidades quilombolas"/>
    <m/>
    <x v="2"/>
    <x v="1"/>
    <x v="0"/>
    <n v="0"/>
    <n v="0"/>
    <m/>
    <m/>
    <m/>
    <m/>
    <m/>
    <m/>
  </r>
  <r>
    <x v="18"/>
    <s v="Distrito Federal"/>
    <s v="Centro-oeste"/>
    <s v="210Z_PO03 - Regularização Fundiária - Indenização das Benfeitorias e Terras aos Ocupantes de Imóveis em áreas reconhecidas para as comunidades quilombolas"/>
    <m/>
    <x v="3"/>
    <x v="1"/>
    <x v="0"/>
    <n v="0"/>
    <n v="0"/>
    <m/>
    <m/>
    <m/>
    <m/>
    <m/>
    <m/>
  </r>
  <r>
    <x v="18"/>
    <s v="Distrito Federal"/>
    <s v="Centro-oeste"/>
    <s v="210Z_PO03 - Regularização Fundiária - Indenização das Benfeitorias e Terras aos Ocupantes de Imóveis em áreas reconhecidas para as comunidades quilombolas"/>
    <m/>
    <x v="4"/>
    <x v="1"/>
    <x v="0"/>
    <n v="0"/>
    <n v="0"/>
    <m/>
    <m/>
    <m/>
    <m/>
    <m/>
    <m/>
  </r>
  <r>
    <x v="19"/>
    <s v="Alagoas"/>
    <s v="Nordeste"/>
    <s v="210Z_PO03 - Regularização Fundiária - Indenização das Benfeitorias e Terras aos Ocupantes de Imóveis em áreas reconhecidas para as comunidades quilombolas"/>
    <m/>
    <x v="0"/>
    <x v="0"/>
    <x v="0"/>
    <n v="6"/>
    <n v="407.32440000000003"/>
    <m/>
    <m/>
    <m/>
    <m/>
    <m/>
    <m/>
  </r>
  <r>
    <x v="19"/>
    <s v="Alagoas"/>
    <s v="Nordeste"/>
    <s v="210Z_PO03 - Regularização Fundiária - Indenização das Benfeitorias e Terras aos Ocupantes de Imóveis em áreas reconhecidas para as comunidades quilombolas"/>
    <m/>
    <x v="0"/>
    <x v="1"/>
    <x v="0"/>
    <n v="0"/>
    <n v="0"/>
    <m/>
    <m/>
    <m/>
    <m/>
    <m/>
    <m/>
  </r>
  <r>
    <x v="19"/>
    <s v="Alagoas"/>
    <s v="Nordeste"/>
    <s v="210Z_PO03 - Regularização Fundiária - Indenização das Benfeitorias e Terras aos Ocupantes de Imóveis em áreas reconhecidas para as comunidades quilombolas"/>
    <m/>
    <x v="1"/>
    <x v="0"/>
    <x v="0"/>
    <n v="0"/>
    <n v="0"/>
    <m/>
    <m/>
    <m/>
    <m/>
    <m/>
    <m/>
  </r>
  <r>
    <x v="19"/>
    <s v="Alagoas"/>
    <s v="Nordeste"/>
    <s v="210Z_PO03 - Regularização Fundiária - Indenização das Benfeitorias e Terras aos Ocupantes de Imóveis em áreas reconhecidas para as comunidades quilombolas"/>
    <m/>
    <x v="1"/>
    <x v="1"/>
    <x v="0"/>
    <n v="0"/>
    <n v="0"/>
    <m/>
    <m/>
    <m/>
    <m/>
    <m/>
    <m/>
  </r>
  <r>
    <x v="19"/>
    <s v="Alagoas"/>
    <s v="Nordeste"/>
    <s v="210Z_PO03 - Regularização Fundiária - Indenização das Benfeitorias e Terras aos Ocupantes de Imóveis em áreas reconhecidas para as comunidades quilombolas"/>
    <m/>
    <x v="2"/>
    <x v="0"/>
    <x v="0"/>
    <n v="0"/>
    <n v="0"/>
    <m/>
    <m/>
    <m/>
    <m/>
    <m/>
    <m/>
  </r>
  <r>
    <x v="19"/>
    <s v="Alagoas"/>
    <s v="Nordeste"/>
    <s v="210Z_PO03 - Regularização Fundiária - Indenização das Benfeitorias e Terras aos Ocupantes de Imóveis em áreas reconhecidas para as comunidades quilombolas"/>
    <m/>
    <x v="2"/>
    <x v="1"/>
    <x v="0"/>
    <n v="0"/>
    <n v="0"/>
    <m/>
    <m/>
    <m/>
    <m/>
    <m/>
    <m/>
  </r>
  <r>
    <x v="19"/>
    <s v="Alagoas"/>
    <s v="Nordeste"/>
    <s v="210Z_PO03 - Regularização Fundiária - Indenização das Benfeitorias e Terras aos Ocupantes de Imóveis em áreas reconhecidas para as comunidades quilombolas"/>
    <m/>
    <x v="3"/>
    <x v="0"/>
    <x v="0"/>
    <n v="0"/>
    <n v="0"/>
    <m/>
    <m/>
    <m/>
    <m/>
    <m/>
    <m/>
  </r>
  <r>
    <x v="19"/>
    <s v="Alagoas"/>
    <s v="Nordeste"/>
    <s v="210Z_PO03 - Regularização Fundiária - Indenização das Benfeitorias e Terras aos Ocupantes de Imóveis em áreas reconhecidas para as comunidades quilombolas"/>
    <m/>
    <x v="3"/>
    <x v="1"/>
    <x v="0"/>
    <n v="0"/>
    <n v="0"/>
    <m/>
    <m/>
    <m/>
    <m/>
    <m/>
    <m/>
  </r>
  <r>
    <x v="19"/>
    <s v="Alagoas"/>
    <s v="Nordeste"/>
    <s v="210Z_PO03 - Regularização Fundiária - Indenização das Benfeitorias e Terras aos Ocupantes de Imóveis em áreas reconhecidas para as comunidades quilombolas"/>
    <m/>
    <x v="4"/>
    <x v="0"/>
    <x v="0"/>
    <n v="0"/>
    <n v="0"/>
    <m/>
    <m/>
    <m/>
    <m/>
    <m/>
    <m/>
  </r>
  <r>
    <x v="19"/>
    <s v="Alagoas"/>
    <s v="Nordeste"/>
    <s v="210Z_PO03 - Regularização Fundiária - Indenização das Benfeitorias e Terras aos Ocupantes de Imóveis em áreas reconhecidas para as comunidades quilombolas"/>
    <m/>
    <x v="4"/>
    <x v="1"/>
    <x v="0"/>
    <n v="0"/>
    <n v="0"/>
    <m/>
    <m/>
    <m/>
    <m/>
    <m/>
    <m/>
  </r>
  <r>
    <x v="20"/>
    <s v="Ceará"/>
    <s v="Nordeste"/>
    <s v="210Z_PO03 - Regularização Fundiária - Indenização das Benfeitorias e Terras aos Ocupantes de Imóveis em áreas reconhecidas para as comunidades quilombolas"/>
    <m/>
    <x v="0"/>
    <x v="0"/>
    <x v="0"/>
    <n v="0"/>
    <n v="0"/>
    <m/>
    <m/>
    <m/>
    <m/>
    <m/>
    <m/>
  </r>
  <r>
    <x v="20"/>
    <s v="Ceará"/>
    <s v="Nordeste"/>
    <s v="210Z_PO03 - Regularização Fundiária - Indenização das Benfeitorias e Terras aos Ocupantes de Imóveis em áreas reconhecidas para as comunidades quilombolas"/>
    <m/>
    <x v="0"/>
    <x v="1"/>
    <x v="0"/>
    <n v="0"/>
    <n v="0"/>
    <m/>
    <m/>
    <m/>
    <m/>
    <m/>
    <m/>
  </r>
  <r>
    <x v="20"/>
    <s v="Ceará"/>
    <s v="Nordeste"/>
    <s v="210Z_PO03 - Regularização Fundiária - Indenização das Benfeitorias e Terras aos Ocupantes de Imóveis em áreas reconhecidas para as comunidades quilombolas"/>
    <m/>
    <x v="1"/>
    <x v="1"/>
    <x v="0"/>
    <n v="0"/>
    <n v="0"/>
    <m/>
    <m/>
    <m/>
    <m/>
    <m/>
    <m/>
  </r>
  <r>
    <x v="20"/>
    <s v="Ceará"/>
    <s v="Nordeste"/>
    <s v="210Z_PO03 - Regularização Fundiária - Indenização das Benfeitorias e Terras aos Ocupantes de Imóveis em áreas reconhecidas para as comunidades quilombolas"/>
    <m/>
    <x v="2"/>
    <x v="1"/>
    <x v="0"/>
    <n v="0"/>
    <n v="0"/>
    <m/>
    <m/>
    <m/>
    <m/>
    <m/>
    <m/>
  </r>
  <r>
    <x v="20"/>
    <s v="Ceará"/>
    <s v="Nordeste"/>
    <s v="210Z_PO03 - Regularização Fundiária - Indenização das Benfeitorias e Terras aos Ocupantes de Imóveis em áreas reconhecidas para as comunidades quilombolas"/>
    <m/>
    <x v="3"/>
    <x v="1"/>
    <x v="0"/>
    <n v="0"/>
    <n v="0"/>
    <m/>
    <m/>
    <m/>
    <m/>
    <m/>
    <m/>
  </r>
  <r>
    <x v="20"/>
    <s v="Ceará"/>
    <s v="Nordeste"/>
    <s v="210Z_PO03 - Regularização Fundiária - Indenização das Benfeitorias e Terras aos Ocupantes de Imóveis em áreas reconhecidas para as comunidades quilombolas"/>
    <m/>
    <x v="4"/>
    <x v="1"/>
    <x v="0"/>
    <n v="0"/>
    <n v="0"/>
    <m/>
    <m/>
    <m/>
    <m/>
    <m/>
    <m/>
  </r>
  <r>
    <x v="21"/>
    <s v="Mato Grosso  "/>
    <s v="NORTE"/>
    <s v="210Z_PO03 - Regularização Fundiária - Indenização das Benfeitorias e Terras aos Ocupantes de Imóveis em áreas reconhecidas para as comunidades quilombolas"/>
    <m/>
    <x v="3"/>
    <x v="0"/>
    <x v="0"/>
    <n v="0"/>
    <n v="0"/>
    <m/>
    <m/>
    <m/>
    <m/>
    <m/>
    <m/>
  </r>
  <r>
    <x v="21"/>
    <s v="Mato Grosso  "/>
    <s v="NORTE"/>
    <s v="210Z_PO03 - Regularização Fundiária - Indenização das Benfeitorias e Terras aos Ocupantes de Imóveis em áreas reconhecidas para as comunidades quilombolas"/>
    <m/>
    <x v="3"/>
    <x v="1"/>
    <x v="0"/>
    <n v="0"/>
    <n v="0"/>
    <m/>
    <m/>
    <m/>
    <m/>
    <m/>
    <m/>
  </r>
  <r>
    <x v="21"/>
    <s v="Mato Grosso  "/>
    <s v="NORTE"/>
    <s v="210Z_PO03 - Regularização Fundiária - Indenização das Benfeitorias e Terras aos Ocupantes de Imóveis em áreas reconhecidas para as comunidades quilombolas"/>
    <m/>
    <x v="4"/>
    <x v="0"/>
    <x v="0"/>
    <n v="0"/>
    <n v="0"/>
    <m/>
    <m/>
    <m/>
    <m/>
    <m/>
    <m/>
  </r>
  <r>
    <x v="21"/>
    <s v="Mato Grosso  "/>
    <s v="NORTE"/>
    <s v="210Z_PO03 - Regularização Fundiária - Indenização das Benfeitorias e Terras aos Ocupantes de Imóveis em áreas reconhecidas para as comunidades quilombolas"/>
    <m/>
    <x v="4"/>
    <x v="1"/>
    <x v="0"/>
    <n v="0"/>
    <n v="0"/>
    <m/>
    <m/>
    <m/>
    <m/>
    <m/>
    <m/>
  </r>
  <r>
    <x v="22"/>
    <s v="Rondonia"/>
    <s v="NORTE"/>
    <s v="210Z_PO03 - Regularização Fundiária - Indenização das Benfeitorias e Terras aos Ocupantes de Imóveis em áreas reconhecidas para as comunidades quilombolas"/>
    <m/>
    <x v="0"/>
    <x v="0"/>
    <x v="0"/>
    <n v="0"/>
    <n v="0"/>
    <m/>
    <m/>
    <m/>
    <m/>
    <m/>
    <m/>
  </r>
  <r>
    <x v="22"/>
    <s v="Rondonia"/>
    <s v="NORTE"/>
    <s v="210Z_PO03 - Regularização Fundiária - Indenização das Benfeitorias e Terras aos Ocupantes de Imóveis em áreas reconhecidas para as comunidades quilombolas"/>
    <m/>
    <x v="0"/>
    <x v="1"/>
    <x v="0"/>
    <n v="0"/>
    <n v="0"/>
    <m/>
    <m/>
    <m/>
    <m/>
    <m/>
    <m/>
  </r>
  <r>
    <x v="22"/>
    <s v="Rondonia"/>
    <s v="NORTE"/>
    <s v="210Z_PO03 - Regularização Fundiária - Indenização das Benfeitorias e Terras aos Ocupantes de Imóveis em áreas reconhecidas para as comunidades quilombolas"/>
    <m/>
    <x v="1"/>
    <x v="0"/>
    <x v="0"/>
    <n v="0"/>
    <n v="0"/>
    <m/>
    <m/>
    <m/>
    <m/>
    <m/>
    <m/>
  </r>
  <r>
    <x v="22"/>
    <s v="Rondonia"/>
    <s v="NORTE"/>
    <s v="210Z_PO03 - Regularização Fundiária - Indenização das Benfeitorias e Terras aos Ocupantes de Imóveis em áreas reconhecidas para as comunidades quilombolas"/>
    <m/>
    <x v="1"/>
    <x v="1"/>
    <x v="0"/>
    <n v="0"/>
    <n v="0"/>
    <m/>
    <m/>
    <m/>
    <m/>
    <m/>
    <m/>
  </r>
  <r>
    <x v="22"/>
    <s v="Rondonia"/>
    <s v="NORTE"/>
    <s v="210Z_PO03 - Regularização Fundiária - Indenização das Benfeitorias e Terras aos Ocupantes de Imóveis em áreas reconhecidas para as comunidades quilombolas"/>
    <m/>
    <x v="2"/>
    <x v="0"/>
    <x v="0"/>
    <n v="0"/>
    <n v="0"/>
    <m/>
    <m/>
    <m/>
    <m/>
    <m/>
    <m/>
  </r>
  <r>
    <x v="22"/>
    <s v="Rondonia"/>
    <s v="NORTE"/>
    <s v="210Z_PO03 - Regularização Fundiária - Indenização das Benfeitorias e Terras aos Ocupantes de Imóveis em áreas reconhecidas para as comunidades quilombolas"/>
    <m/>
    <x v="2"/>
    <x v="1"/>
    <x v="0"/>
    <n v="0"/>
    <n v="0"/>
    <m/>
    <m/>
    <m/>
    <m/>
    <m/>
    <m/>
  </r>
  <r>
    <x v="22"/>
    <s v="Rondonia"/>
    <s v="NORTE"/>
    <s v="210Z_PO03 - Regularização Fundiária - Indenização das Benfeitorias e Terras aos Ocupantes de Imóveis em áreas reconhecidas para as comunidades quilombolas"/>
    <m/>
    <x v="3"/>
    <x v="0"/>
    <x v="0"/>
    <n v="0"/>
    <n v="0"/>
    <m/>
    <m/>
    <m/>
    <m/>
    <m/>
    <m/>
  </r>
  <r>
    <x v="22"/>
    <s v="Rondonia"/>
    <s v="NORTE"/>
    <s v="210Z_PO03 - Regularização Fundiária - Indenização das Benfeitorias e Terras aos Ocupantes de Imóveis em áreas reconhecidas para as comunidades quilombolas"/>
    <m/>
    <x v="3"/>
    <x v="1"/>
    <x v="0"/>
    <n v="0"/>
    <n v="0"/>
    <m/>
    <m/>
    <m/>
    <m/>
    <m/>
    <m/>
  </r>
  <r>
    <x v="22"/>
    <s v="Rondonia"/>
    <s v="NORTE"/>
    <s v="210Z_PO03 - Regularização Fundiária - Indenização das Benfeitorias e Terras aos Ocupantes de Imóveis em áreas reconhecidas para as comunidades quilombolas"/>
    <m/>
    <x v="4"/>
    <x v="0"/>
    <x v="0"/>
    <n v="0"/>
    <n v="0"/>
    <m/>
    <m/>
    <m/>
    <m/>
    <m/>
    <m/>
  </r>
  <r>
    <x v="22"/>
    <s v="Rondonia"/>
    <s v="NORTE"/>
    <s v="210Z_PO03 - Regularização Fundiária - Indenização das Benfeitorias e Terras aos Ocupantes de Imóveis em áreas reconhecidas para as comunidades quilombolas"/>
    <m/>
    <x v="4"/>
    <x v="1"/>
    <x v="0"/>
    <n v="0"/>
    <n v="0"/>
    <m/>
    <m/>
    <m/>
    <m/>
    <m/>
    <m/>
  </r>
  <r>
    <x v="23"/>
    <m/>
    <m/>
    <s v="210Z_PO03 - Regularização Fundiária - Indenização das Benfeitorias e Terras aos Ocupantes de Imóveis em áreas reconhecidas para as comunidades quilombolas"/>
    <m/>
    <x v="4"/>
    <x v="1"/>
    <x v="0"/>
    <n v="0"/>
    <n v="0"/>
    <m/>
    <m/>
    <m/>
    <m/>
    <m/>
    <m/>
  </r>
  <r>
    <x v="24"/>
    <s v="Paraíba"/>
    <s v="Nordeste"/>
    <s v="210Z_PO03 - Regularização Fundiária - Indenização das Benfeitorias e Terras aos Ocupantes de Imóveis em áreas reconhecidas para as comunidades quilombolas"/>
    <m/>
    <x v="0"/>
    <x v="0"/>
    <x v="1"/>
    <s v="nulo"/>
    <s v="nulo"/>
    <m/>
    <m/>
    <m/>
    <m/>
    <m/>
    <m/>
  </r>
  <r>
    <x v="24"/>
    <s v="Paraíba"/>
    <s v="Nordeste"/>
    <s v="210Z_PO03 - Regularização Fundiária - Indenização das Benfeitorias e Terras aos Ocupantes de Imóveis em áreas reconhecidas para as comunidades quilombolas"/>
    <m/>
    <x v="0"/>
    <x v="0"/>
    <x v="2"/>
    <s v="nulo"/>
    <s v="nulo"/>
    <m/>
    <m/>
    <m/>
    <m/>
    <m/>
    <m/>
  </r>
  <r>
    <x v="24"/>
    <s v="Paraíba"/>
    <s v="Nordeste"/>
    <s v="210Z_PO03 - Regularização Fundiária - Indenização das Benfeitorias e Terras aos Ocupantes de Imóveis em áreas reconhecidas para as comunidades quilombolas"/>
    <m/>
    <x v="0"/>
    <x v="0"/>
    <x v="0"/>
    <n v="18"/>
    <n v="925.91"/>
    <m/>
    <m/>
    <m/>
    <m/>
    <m/>
    <m/>
  </r>
  <r>
    <x v="24"/>
    <s v="Paraíba"/>
    <s v="Nordeste"/>
    <s v="210Z_PO03 - Regularização Fundiária - Indenização das Benfeitorias e Terras aos Ocupantes de Imóveis em áreas reconhecidas para as comunidades quilombolas"/>
    <m/>
    <x v="0"/>
    <x v="1"/>
    <x v="3"/>
    <s v="nulo"/>
    <s v="nulo"/>
    <m/>
    <m/>
    <m/>
    <m/>
    <m/>
    <m/>
  </r>
  <r>
    <x v="24"/>
    <s v="Paraíba"/>
    <s v="Nordeste"/>
    <s v="210Z_PO03 - Regularização Fundiária - Indenização das Benfeitorias e Terras aos Ocupantes de Imóveis em áreas reconhecidas para as comunidades quilombolas"/>
    <m/>
    <x v="0"/>
    <x v="1"/>
    <x v="2"/>
    <s v="nulo"/>
    <s v="nulo"/>
    <m/>
    <m/>
    <m/>
    <m/>
    <m/>
    <m/>
  </r>
  <r>
    <x v="24"/>
    <s v="Paraíba"/>
    <s v="Nordeste"/>
    <s v="210Z_PO03 - Regularização Fundiária - Indenização das Benfeitorias e Terras aos Ocupantes de Imóveis em áreas reconhecidas para as comunidades quilombolas"/>
    <m/>
    <x v="0"/>
    <x v="1"/>
    <x v="0"/>
    <n v="0"/>
    <n v="0"/>
    <m/>
    <m/>
    <m/>
    <m/>
    <m/>
    <m/>
  </r>
  <r>
    <x v="24"/>
    <s v="Paraíba"/>
    <s v="Nordeste"/>
    <s v="210Z_PO03 - Regularização Fundiária - Indenização das Benfeitorias e Terras aos Ocupantes de Imóveis em áreas reconhecidas para as comunidades quilombolas"/>
    <m/>
    <x v="1"/>
    <x v="0"/>
    <x v="1"/>
    <s v="nulo"/>
    <s v="nulo"/>
    <m/>
    <m/>
    <m/>
    <m/>
    <m/>
    <m/>
  </r>
  <r>
    <x v="24"/>
    <s v="Paraíba"/>
    <s v="Nordeste"/>
    <s v="210Z_PO03 - Regularização Fundiária - Indenização das Benfeitorias e Terras aos Ocupantes de Imóveis em áreas reconhecidas para as comunidades quilombolas"/>
    <m/>
    <x v="1"/>
    <x v="0"/>
    <x v="2"/>
    <s v="nulo"/>
    <s v="nulo"/>
    <m/>
    <m/>
    <m/>
    <m/>
    <m/>
    <m/>
  </r>
  <r>
    <x v="24"/>
    <s v="Paraíba"/>
    <s v="Nordeste"/>
    <s v="210Z_PO03 - Regularização Fundiária - Indenização das Benfeitorias e Terras aos Ocupantes de Imóveis em áreas reconhecidas para as comunidades quilombolas"/>
    <m/>
    <x v="1"/>
    <x v="0"/>
    <x v="0"/>
    <n v="0"/>
    <n v="0"/>
    <m/>
    <m/>
    <m/>
    <m/>
    <m/>
    <m/>
  </r>
  <r>
    <x v="24"/>
    <s v="Paraíba"/>
    <s v="Nordeste"/>
    <s v="210Z_PO03 - Regularização Fundiária - Indenização das Benfeitorias e Terras aos Ocupantes de Imóveis em áreas reconhecidas para as comunidades quilombolas"/>
    <m/>
    <x v="1"/>
    <x v="1"/>
    <x v="3"/>
    <s v="nulo"/>
    <s v="nulo"/>
    <m/>
    <m/>
    <m/>
    <m/>
    <m/>
    <m/>
  </r>
  <r>
    <x v="24"/>
    <s v="Paraíba"/>
    <s v="Nordeste"/>
    <s v="210Z_PO03 - Regularização Fundiária - Indenização das Benfeitorias e Terras aos Ocupantes de Imóveis em áreas reconhecidas para as comunidades quilombolas"/>
    <m/>
    <x v="1"/>
    <x v="1"/>
    <x v="2"/>
    <s v="nulo"/>
    <s v="nulo"/>
    <m/>
    <m/>
    <m/>
    <m/>
    <m/>
    <m/>
  </r>
  <r>
    <x v="24"/>
    <s v="Paraíba"/>
    <s v="Nordeste"/>
    <s v="210Z_PO03 - Regularização Fundiária - Indenização das Benfeitorias e Terras aos Ocupantes de Imóveis em áreas reconhecidas para as comunidades quilombolas"/>
    <m/>
    <x v="1"/>
    <x v="1"/>
    <x v="0"/>
    <n v="0"/>
    <n v="0"/>
    <m/>
    <m/>
    <m/>
    <m/>
    <m/>
    <m/>
  </r>
  <r>
    <x v="24"/>
    <s v="Paraíba"/>
    <s v="Nordeste"/>
    <s v="210Z_PO03 - Regularização Fundiária - Indenização das Benfeitorias e Terras aos Ocupantes de Imóveis em áreas reconhecidas para as comunidades quilombolas"/>
    <m/>
    <x v="2"/>
    <x v="0"/>
    <x v="1"/>
    <s v="nulo"/>
    <s v="nulo"/>
    <m/>
    <m/>
    <m/>
    <m/>
    <m/>
    <m/>
  </r>
  <r>
    <x v="24"/>
    <s v="Paraíba"/>
    <s v="Nordeste"/>
    <s v="210Z_PO03 - Regularização Fundiária - Indenização das Benfeitorias e Terras aos Ocupantes de Imóveis em áreas reconhecidas para as comunidades quilombolas"/>
    <m/>
    <x v="2"/>
    <x v="0"/>
    <x v="2"/>
    <s v="nulo"/>
    <s v="nulo"/>
    <m/>
    <m/>
    <m/>
    <m/>
    <m/>
    <m/>
  </r>
  <r>
    <x v="24"/>
    <s v="Paraíba"/>
    <s v="Nordeste"/>
    <s v="210Z_PO03 - Regularização Fundiária - Indenização das Benfeitorias e Terras aos Ocupantes de Imóveis em áreas reconhecidas para as comunidades quilombolas"/>
    <m/>
    <x v="2"/>
    <x v="0"/>
    <x v="0"/>
    <n v="0"/>
    <n v="0"/>
    <m/>
    <m/>
    <m/>
    <m/>
    <m/>
    <m/>
  </r>
  <r>
    <x v="24"/>
    <s v="Paraíba"/>
    <s v="Nordeste"/>
    <s v="210Z_PO03 - Regularização Fundiária - Indenização das Benfeitorias e Terras aos Ocupantes de Imóveis em áreas reconhecidas para as comunidades quilombolas"/>
    <m/>
    <x v="2"/>
    <x v="1"/>
    <x v="3"/>
    <s v="nulo"/>
    <s v="nulo"/>
    <m/>
    <m/>
    <m/>
    <m/>
    <m/>
    <m/>
  </r>
  <r>
    <x v="24"/>
    <s v="Paraíba"/>
    <s v="Nordeste"/>
    <s v="210Z_PO03 - Regularização Fundiária - Indenização das Benfeitorias e Terras aos Ocupantes de Imóveis em áreas reconhecidas para as comunidades quilombolas"/>
    <m/>
    <x v="2"/>
    <x v="1"/>
    <x v="2"/>
    <s v="nulo"/>
    <s v="nulo"/>
    <m/>
    <m/>
    <m/>
    <m/>
    <m/>
    <m/>
  </r>
  <r>
    <x v="24"/>
    <s v="Paraíba"/>
    <s v="Nordeste"/>
    <s v="210Z_PO03 - Regularização Fundiária - Indenização das Benfeitorias e Terras aos Ocupantes de Imóveis em áreas reconhecidas para as comunidades quilombolas"/>
    <m/>
    <x v="2"/>
    <x v="1"/>
    <x v="0"/>
    <n v="0"/>
    <n v="0"/>
    <m/>
    <m/>
    <m/>
    <m/>
    <m/>
    <m/>
  </r>
  <r>
    <x v="24"/>
    <s v="Paraíba"/>
    <s v="Nordeste"/>
    <s v="210Z_PO03 - Regularização Fundiária - Indenização das Benfeitorias e Terras aos Ocupantes de Imóveis em áreas reconhecidas para as comunidades quilombolas"/>
    <m/>
    <x v="3"/>
    <x v="0"/>
    <x v="1"/>
    <s v="nulo"/>
    <s v="nulo"/>
    <m/>
    <m/>
    <m/>
    <m/>
    <m/>
    <m/>
  </r>
  <r>
    <x v="24"/>
    <s v="Paraíba"/>
    <s v="Nordeste"/>
    <s v="210Z_PO03 - Regularização Fundiária - Indenização das Benfeitorias e Terras aos Ocupantes de Imóveis em áreas reconhecidas para as comunidades quilombolas"/>
    <m/>
    <x v="3"/>
    <x v="0"/>
    <x v="2"/>
    <s v="nulo"/>
    <s v="nulo"/>
    <m/>
    <m/>
    <m/>
    <m/>
    <m/>
    <m/>
  </r>
  <r>
    <x v="24"/>
    <s v="Paraíba"/>
    <s v="Nordeste"/>
    <s v="210Z_PO03 - Regularização Fundiária - Indenização das Benfeitorias e Terras aos Ocupantes de Imóveis em áreas reconhecidas para as comunidades quilombolas"/>
    <m/>
    <x v="3"/>
    <x v="0"/>
    <x v="0"/>
    <n v="0"/>
    <n v="0"/>
    <m/>
    <m/>
    <m/>
    <m/>
    <m/>
    <m/>
  </r>
  <r>
    <x v="24"/>
    <s v="Paraíba"/>
    <s v="Nordeste"/>
    <s v="210Z_PO03 - Regularização Fundiária - Indenização das Benfeitorias e Terras aos Ocupantes de Imóveis em áreas reconhecidas para as comunidades quilombolas"/>
    <m/>
    <x v="3"/>
    <x v="1"/>
    <x v="3"/>
    <s v="nulo"/>
    <s v="nulo"/>
    <m/>
    <m/>
    <m/>
    <m/>
    <m/>
    <m/>
  </r>
  <r>
    <x v="24"/>
    <s v="Paraíba"/>
    <s v="Nordeste"/>
    <s v="210Z_PO03 - Regularização Fundiária - Indenização das Benfeitorias e Terras aos Ocupantes de Imóveis em áreas reconhecidas para as comunidades quilombolas"/>
    <m/>
    <x v="3"/>
    <x v="1"/>
    <x v="2"/>
    <s v="nulo"/>
    <s v="nulo"/>
    <m/>
    <m/>
    <m/>
    <m/>
    <m/>
    <m/>
  </r>
  <r>
    <x v="24"/>
    <s v="Paraíba"/>
    <s v="Nordeste"/>
    <s v="210Z_PO03 - Regularização Fundiária - Indenização das Benfeitorias e Terras aos Ocupantes de Imóveis em áreas reconhecidas para as comunidades quilombolas"/>
    <m/>
    <x v="3"/>
    <x v="1"/>
    <x v="0"/>
    <n v="0"/>
    <n v="0"/>
    <m/>
    <m/>
    <m/>
    <m/>
    <m/>
    <m/>
  </r>
  <r>
    <x v="24"/>
    <s v="Paraíba"/>
    <s v="Nordeste"/>
    <s v="210Z_PO03 - Regularização Fundiária - Indenização das Benfeitorias e Terras aos Ocupantes de Imóveis em áreas reconhecidas para as comunidades quilombolas"/>
    <m/>
    <x v="4"/>
    <x v="0"/>
    <x v="1"/>
    <s v="nulo"/>
    <s v="nulo"/>
    <m/>
    <m/>
    <m/>
    <m/>
    <m/>
    <m/>
  </r>
  <r>
    <x v="24"/>
    <s v="Paraíba"/>
    <s v="Nordeste"/>
    <s v="210Z_PO03 - Regularização Fundiária - Indenização das Benfeitorias e Terras aos Ocupantes de Imóveis em áreas reconhecidas para as comunidades quilombolas"/>
    <m/>
    <x v="4"/>
    <x v="0"/>
    <x v="2"/>
    <s v="nulo"/>
    <s v="nulo"/>
    <m/>
    <m/>
    <m/>
    <m/>
    <m/>
    <m/>
  </r>
  <r>
    <x v="24"/>
    <s v="Paraíba"/>
    <s v="Nordeste"/>
    <s v="210Z_PO03 - Regularização Fundiária - Indenização das Benfeitorias e Terras aos Ocupantes de Imóveis em áreas reconhecidas para as comunidades quilombolas"/>
    <m/>
    <x v="4"/>
    <x v="0"/>
    <x v="0"/>
    <n v="0"/>
    <n v="0"/>
    <m/>
    <m/>
    <m/>
    <m/>
    <m/>
    <m/>
  </r>
  <r>
    <x v="24"/>
    <s v="Paraíba"/>
    <s v="Nordeste"/>
    <s v="210Z_PO03 - Regularização Fundiária - Indenização das Benfeitorias e Terras aos Ocupantes de Imóveis em áreas reconhecidas para as comunidades quilombolas"/>
    <m/>
    <x v="4"/>
    <x v="1"/>
    <x v="3"/>
    <s v="nulo"/>
    <s v="nulo"/>
    <m/>
    <m/>
    <m/>
    <m/>
    <m/>
    <m/>
  </r>
  <r>
    <x v="24"/>
    <s v="Paraíba"/>
    <s v="Nordeste"/>
    <s v="210Z_PO03 - Regularização Fundiária - Indenização das Benfeitorias e Terras aos Ocupantes de Imóveis em áreas reconhecidas para as comunidades quilombolas"/>
    <m/>
    <x v="4"/>
    <x v="1"/>
    <x v="2"/>
    <s v="nulo"/>
    <s v="nulo"/>
    <m/>
    <m/>
    <m/>
    <m/>
    <m/>
    <m/>
  </r>
  <r>
    <x v="24"/>
    <s v="Paraíba"/>
    <s v="Nordeste"/>
    <s v="210Z_PO03 - Regularização Fundiária - Indenização das Benfeitorias e Terras aos Ocupantes de Imóveis em áreas reconhecidas para as comunidades quilombolas"/>
    <m/>
    <x v="4"/>
    <x v="1"/>
    <x v="0"/>
    <n v="0"/>
    <n v="0"/>
    <m/>
    <m/>
    <m/>
    <m/>
    <m/>
    <m/>
  </r>
  <r>
    <x v="25"/>
    <s v="Roraima"/>
    <s v="NORTE"/>
    <s v="210Z_PO03 - Regularização Fundiária - Indenização das Benfeitorias e Terras aos Ocupantes de Imóveis em áreas reconhecidas para as comunidades quilombolas"/>
    <m/>
    <x v="0"/>
    <x v="0"/>
    <x v="0"/>
    <n v="0"/>
    <n v="0"/>
    <m/>
    <m/>
    <m/>
    <m/>
    <m/>
    <m/>
  </r>
  <r>
    <x v="25"/>
    <s v="Roraima"/>
    <s v="NORTE"/>
    <s v="210Z_PO03 - Regularização Fundiária - Indenização das Benfeitorias e Terras aos Ocupantes de Imóveis em áreas reconhecidas para as comunidades quilombolas"/>
    <m/>
    <x v="0"/>
    <x v="1"/>
    <x v="0"/>
    <n v="0"/>
    <n v="0"/>
    <m/>
    <m/>
    <m/>
    <m/>
    <m/>
    <m/>
  </r>
  <r>
    <x v="25"/>
    <s v="Roraima"/>
    <s v="NORTE"/>
    <s v="210Z_PO03 - Regularização Fundiária - Indenização das Benfeitorias e Terras aos Ocupantes de Imóveis em áreas reconhecidas para as comunidades quilombolas"/>
    <m/>
    <x v="1"/>
    <x v="1"/>
    <x v="0"/>
    <n v="0"/>
    <n v="0"/>
    <m/>
    <m/>
    <m/>
    <m/>
    <m/>
    <m/>
  </r>
  <r>
    <x v="25"/>
    <s v="Roraima"/>
    <s v="NORTE"/>
    <s v="210Z_PO03 - Regularização Fundiária - Indenização das Benfeitorias e Terras aos Ocupantes de Imóveis em áreas reconhecidas para as comunidades quilombolas"/>
    <m/>
    <x v="2"/>
    <x v="1"/>
    <x v="0"/>
    <n v="0"/>
    <n v="0"/>
    <m/>
    <m/>
    <m/>
    <m/>
    <m/>
    <m/>
  </r>
  <r>
    <x v="25"/>
    <s v="Roraima"/>
    <s v="NORTE"/>
    <s v="210Z_PO03 - Regularização Fundiária - Indenização das Benfeitorias e Terras aos Ocupantes de Imóveis em áreas reconhecidas para as comunidades quilombolas"/>
    <m/>
    <x v="3"/>
    <x v="1"/>
    <x v="0"/>
    <n v="0"/>
    <n v="0"/>
    <m/>
    <m/>
    <m/>
    <m/>
    <m/>
    <m/>
  </r>
  <r>
    <x v="25"/>
    <s v="Roraima"/>
    <s v="NORTE"/>
    <s v="210Z_PO03 - Regularização Fundiária - Indenização das Benfeitorias e Terras aos Ocupantes de Imóveis em áreas reconhecidas para as comunidades quilombolas"/>
    <m/>
    <x v="4"/>
    <x v="1"/>
    <x v="0"/>
    <n v="0"/>
    <n v="0"/>
    <m/>
    <m/>
    <m/>
    <m/>
    <m/>
    <m/>
  </r>
  <r>
    <x v="26"/>
    <s v="Amapá"/>
    <s v="NORTE"/>
    <s v="210Z_PO03 - Regularização Fundiária - Indenização das Benfeitorias e Terras aos Ocupantes de Imóveis em áreas reconhecidas para as comunidades quilombolas"/>
    <m/>
    <x v="0"/>
    <x v="0"/>
    <x v="1"/>
    <s v="nulo"/>
    <s v="nulo"/>
    <m/>
    <m/>
    <m/>
    <m/>
    <m/>
    <m/>
  </r>
  <r>
    <x v="26"/>
    <s v="Amapá"/>
    <s v="NORTE"/>
    <s v="210Z_PO03 - Regularização Fundiária - Indenização das Benfeitorias e Terras aos Ocupantes de Imóveis em áreas reconhecidas para as comunidades quilombolas"/>
    <m/>
    <x v="0"/>
    <x v="0"/>
    <x v="2"/>
    <s v="nulo"/>
    <s v="nulo"/>
    <m/>
    <m/>
    <m/>
    <m/>
    <m/>
    <m/>
  </r>
  <r>
    <x v="26"/>
    <s v="Amapá"/>
    <s v="NORTE"/>
    <s v="210Z_PO03 - Regularização Fundiária - Indenização das Benfeitorias e Terras aos Ocupantes de Imóveis em áreas reconhecidas para as comunidades quilombolas"/>
    <m/>
    <x v="0"/>
    <x v="0"/>
    <x v="0"/>
    <n v="0"/>
    <n v="0"/>
    <m/>
    <m/>
    <m/>
    <m/>
    <m/>
    <m/>
  </r>
  <r>
    <x v="26"/>
    <s v="Amapá"/>
    <s v="NORTE"/>
    <s v="210Z_PO03 - Regularização Fundiária - Indenização das Benfeitorias e Terras aos Ocupantes de Imóveis em áreas reconhecidas para as comunidades quilombolas"/>
    <m/>
    <x v="0"/>
    <x v="1"/>
    <x v="3"/>
    <s v="nulo"/>
    <s v="nulo"/>
    <m/>
    <m/>
    <m/>
    <m/>
    <m/>
    <m/>
  </r>
  <r>
    <x v="26"/>
    <s v="Amapá"/>
    <s v="NORTE"/>
    <s v="210Z_PO03 - Regularização Fundiária - Indenização das Benfeitorias e Terras aos Ocupantes de Imóveis em áreas reconhecidas para as comunidades quilombolas"/>
    <m/>
    <x v="0"/>
    <x v="1"/>
    <x v="2"/>
    <s v="nulo"/>
    <s v="nulo"/>
    <m/>
    <m/>
    <m/>
    <m/>
    <m/>
    <m/>
  </r>
  <r>
    <x v="26"/>
    <s v="Amapá"/>
    <s v="NORTE"/>
    <s v="210Z_PO03 - Regularização Fundiária - Indenização das Benfeitorias e Terras aos Ocupantes de Imóveis em áreas reconhecidas para as comunidades quilombolas"/>
    <m/>
    <x v="0"/>
    <x v="1"/>
    <x v="0"/>
    <n v="0"/>
    <n v="0"/>
    <m/>
    <m/>
    <m/>
    <m/>
    <m/>
    <m/>
  </r>
  <r>
    <x v="26"/>
    <s v="Amapá"/>
    <s v="NORTE"/>
    <s v="210Z_PO03 - Regularização Fundiária - Indenização das Benfeitorias e Terras aos Ocupantes de Imóveis em áreas reconhecidas para as comunidades quilombolas"/>
    <m/>
    <x v="1"/>
    <x v="1"/>
    <x v="3"/>
    <s v="nulo"/>
    <s v="nulo"/>
    <m/>
    <m/>
    <m/>
    <m/>
    <m/>
    <m/>
  </r>
  <r>
    <x v="26"/>
    <s v="Amapá"/>
    <s v="NORTE"/>
    <s v="210Z_PO03 - Regularização Fundiária - Indenização das Benfeitorias e Terras aos Ocupantes de Imóveis em áreas reconhecidas para as comunidades quilombolas"/>
    <m/>
    <x v="1"/>
    <x v="1"/>
    <x v="2"/>
    <s v="nulo"/>
    <s v="nulo"/>
    <m/>
    <m/>
    <m/>
    <m/>
    <m/>
    <m/>
  </r>
  <r>
    <x v="26"/>
    <s v="Amapá"/>
    <s v="NORTE"/>
    <s v="210Z_PO03 - Regularização Fundiária - Indenização das Benfeitorias e Terras aos Ocupantes de Imóveis em áreas reconhecidas para as comunidades quilombolas"/>
    <m/>
    <x v="1"/>
    <x v="1"/>
    <x v="0"/>
    <n v="0"/>
    <n v="0"/>
    <m/>
    <m/>
    <m/>
    <m/>
    <m/>
    <m/>
  </r>
  <r>
    <x v="26"/>
    <s v="Amapá"/>
    <s v="NORTE"/>
    <s v="210Z_PO03 - Regularização Fundiária - Indenização das Benfeitorias e Terras aos Ocupantes de Imóveis em áreas reconhecidas para as comunidades quilombolas"/>
    <m/>
    <x v="2"/>
    <x v="1"/>
    <x v="3"/>
    <s v="nulo"/>
    <s v="nulo"/>
    <m/>
    <m/>
    <m/>
    <m/>
    <m/>
    <m/>
  </r>
  <r>
    <x v="26"/>
    <s v="Amapá"/>
    <s v="NORTE"/>
    <s v="210Z_PO03 - Regularização Fundiária - Indenização das Benfeitorias e Terras aos Ocupantes de Imóveis em áreas reconhecidas para as comunidades quilombolas"/>
    <m/>
    <x v="2"/>
    <x v="1"/>
    <x v="2"/>
    <s v="nulo"/>
    <s v="nulo"/>
    <m/>
    <m/>
    <m/>
    <m/>
    <m/>
    <m/>
  </r>
  <r>
    <x v="26"/>
    <s v="Amapá"/>
    <s v="NORTE"/>
    <s v="210Z_PO03 - Regularização Fundiária - Indenização das Benfeitorias e Terras aos Ocupantes de Imóveis em áreas reconhecidas para as comunidades quilombolas"/>
    <m/>
    <x v="2"/>
    <x v="1"/>
    <x v="0"/>
    <n v="0"/>
    <n v="0"/>
    <m/>
    <m/>
    <m/>
    <m/>
    <m/>
    <m/>
  </r>
  <r>
    <x v="26"/>
    <s v="Amapá"/>
    <s v="NORTE"/>
    <s v="210Z_PO03 - Regularização Fundiária - Indenização das Benfeitorias e Terras aos Ocupantes de Imóveis em áreas reconhecidas para as comunidades quilombolas"/>
    <m/>
    <x v="3"/>
    <x v="1"/>
    <x v="3"/>
    <s v="nulo"/>
    <s v="nulo"/>
    <m/>
    <m/>
    <m/>
    <m/>
    <m/>
    <m/>
  </r>
  <r>
    <x v="26"/>
    <s v="Amapá"/>
    <s v="NORTE"/>
    <s v="210Z_PO03 - Regularização Fundiária - Indenização das Benfeitorias e Terras aos Ocupantes de Imóveis em áreas reconhecidas para as comunidades quilombolas"/>
    <m/>
    <x v="3"/>
    <x v="1"/>
    <x v="2"/>
    <s v="nulo"/>
    <s v="nulo"/>
    <m/>
    <m/>
    <m/>
    <m/>
    <m/>
    <m/>
  </r>
  <r>
    <x v="26"/>
    <s v="Amapá"/>
    <s v="NORTE"/>
    <s v="210Z_PO03 - Regularização Fundiária - Indenização das Benfeitorias e Terras aos Ocupantes de Imóveis em áreas reconhecidas para as comunidades quilombolas"/>
    <m/>
    <x v="3"/>
    <x v="1"/>
    <x v="0"/>
    <n v="0"/>
    <n v="0"/>
    <m/>
    <m/>
    <m/>
    <m/>
    <m/>
    <m/>
  </r>
  <r>
    <x v="26"/>
    <s v="Amapá"/>
    <s v="NORTE"/>
    <s v="210Z_PO03 - Regularização Fundiária - Indenização das Benfeitorias e Terras aos Ocupantes de Imóveis em áreas reconhecidas para as comunidades quilombolas"/>
    <m/>
    <x v="4"/>
    <x v="1"/>
    <x v="3"/>
    <s v="nulo"/>
    <s v="nulo"/>
    <m/>
    <m/>
    <m/>
    <m/>
    <m/>
    <m/>
  </r>
  <r>
    <x v="26"/>
    <s v="Amapá"/>
    <s v="NORTE"/>
    <s v="210Z_PO03 - Regularização Fundiária - Indenização das Benfeitorias e Terras aos Ocupantes de Imóveis em áreas reconhecidas para as comunidades quilombolas"/>
    <m/>
    <x v="4"/>
    <x v="1"/>
    <x v="2"/>
    <s v="nulo"/>
    <s v="nulo"/>
    <m/>
    <m/>
    <m/>
    <m/>
    <m/>
    <m/>
  </r>
  <r>
    <x v="26"/>
    <s v="Amapá"/>
    <s v="NORTE"/>
    <s v="210Z_PO03 - Regularização Fundiária - Indenização das Benfeitorias e Terras aos Ocupantes de Imóveis em áreas reconhecidas para as comunidades quilombolas"/>
    <m/>
    <x v="4"/>
    <x v="1"/>
    <x v="0"/>
    <n v="0"/>
    <n v="0"/>
    <m/>
    <m/>
    <m/>
    <m/>
    <m/>
    <m/>
  </r>
  <r>
    <x v="27"/>
    <s v="Pernambuco"/>
    <s v="Nordeste"/>
    <s v="210Z_PO03 - Regularização Fundiária - Indenização das Benfeitorias e Terras aos Ocupantes de Imóveis em áreas reconhecidas para as comunidades quilombolas"/>
    <m/>
    <x v="0"/>
    <x v="0"/>
    <x v="0"/>
    <n v="0"/>
    <n v="0"/>
    <m/>
    <m/>
    <m/>
    <m/>
    <m/>
    <m/>
  </r>
  <r>
    <x v="27"/>
    <s v="Pernambuco"/>
    <s v="Nordeste"/>
    <s v="210Z_PO03 - Regularização Fundiária - Indenização das Benfeitorias e Terras aos Ocupantes de Imóveis em áreas reconhecidas para as comunidades quilombolas"/>
    <m/>
    <x v="0"/>
    <x v="1"/>
    <x v="0"/>
    <n v="0"/>
    <n v="0"/>
    <m/>
    <m/>
    <m/>
    <m/>
    <m/>
    <m/>
  </r>
  <r>
    <x v="27"/>
    <s v="Pernambuco"/>
    <s v="Nordeste"/>
    <s v="210Z_PO03 - Regularização Fundiária - Indenização das Benfeitorias e Terras aos Ocupantes de Imóveis em áreas reconhecidas para as comunidades quilombolas"/>
    <m/>
    <x v="1"/>
    <x v="1"/>
    <x v="0"/>
    <n v="0"/>
    <n v="0"/>
    <m/>
    <m/>
    <m/>
    <m/>
    <m/>
    <m/>
  </r>
  <r>
    <x v="27"/>
    <s v="Pernambuco"/>
    <s v="Nordeste"/>
    <s v="210Z_PO03 - Regularização Fundiária - Indenização das Benfeitorias e Terras aos Ocupantes de Imóveis em áreas reconhecidas para as comunidades quilombolas"/>
    <m/>
    <x v="2"/>
    <x v="1"/>
    <x v="0"/>
    <n v="0"/>
    <n v="0"/>
    <m/>
    <m/>
    <m/>
    <m/>
    <m/>
    <m/>
  </r>
  <r>
    <x v="27"/>
    <s v="Pernambuco"/>
    <s v="Nordeste"/>
    <s v="210Z_PO03 - Regularização Fundiária - Indenização das Benfeitorias e Terras aos Ocupantes de Imóveis em áreas reconhecidas para as comunidades quilombolas"/>
    <m/>
    <x v="3"/>
    <x v="1"/>
    <x v="0"/>
    <n v="0"/>
    <n v="0"/>
    <m/>
    <m/>
    <m/>
    <m/>
    <m/>
    <m/>
  </r>
  <r>
    <x v="27"/>
    <s v="Pernambuco"/>
    <s v="Nordeste"/>
    <s v="210Z_PO03 - Regularização Fundiária - Indenização das Benfeitorias e Terras aos Ocupantes de Imóveis em áreas reconhecidas para as comunidades quilombolas"/>
    <m/>
    <x v="4"/>
    <x v="1"/>
    <x v="0"/>
    <n v="0"/>
    <n v="0"/>
    <m/>
    <m/>
    <m/>
    <m/>
    <m/>
    <m/>
  </r>
  <r>
    <x v="28"/>
    <s v="Paraná"/>
    <s v="Sul"/>
    <s v="210Z_PO03 - Regularização Fundiária - Indenização das Benfeitorias e Terras aos Ocupantes de Imóveis em áreas reconhecidas para as comunidades quilombolas"/>
    <m/>
    <x v="0"/>
    <x v="0"/>
    <x v="0"/>
    <n v="0"/>
    <n v="0"/>
    <m/>
    <m/>
    <m/>
    <m/>
    <m/>
    <m/>
  </r>
  <r>
    <x v="28"/>
    <s v="Paraná"/>
    <s v="Sul"/>
    <s v="210Z_PO03 - Regularização Fundiária - Indenização das Benfeitorias e Terras aos Ocupantes de Imóveis em áreas reconhecidas para as comunidades quilombolas"/>
    <m/>
    <x v="0"/>
    <x v="1"/>
    <x v="0"/>
    <n v="0"/>
    <n v="0"/>
    <m/>
    <m/>
    <m/>
    <m/>
    <m/>
    <m/>
  </r>
  <r>
    <x v="28"/>
    <s v="Paraná"/>
    <s v="Sul"/>
    <s v="210Z_PO03 - Regularização Fundiária - Indenização das Benfeitorias e Terras aos Ocupantes de Imóveis em áreas reconhecidas para as comunidades quilombolas"/>
    <m/>
    <x v="1"/>
    <x v="1"/>
    <x v="0"/>
    <n v="0"/>
    <n v="0"/>
    <m/>
    <m/>
    <m/>
    <m/>
    <m/>
    <m/>
  </r>
  <r>
    <x v="28"/>
    <s v="Paraná"/>
    <s v="Sul"/>
    <s v="210Z_PO03 - Regularização Fundiária - Indenização das Benfeitorias e Terras aos Ocupantes de Imóveis em áreas reconhecidas para as comunidades quilombolas"/>
    <m/>
    <x v="2"/>
    <x v="1"/>
    <x v="0"/>
    <n v="0"/>
    <n v="0"/>
    <m/>
    <m/>
    <m/>
    <m/>
    <m/>
    <m/>
  </r>
  <r>
    <x v="28"/>
    <s v="Paraná"/>
    <s v="Sul"/>
    <s v="210Z_PO03 - Regularização Fundiária - Indenização das Benfeitorias e Terras aos Ocupantes de Imóveis em áreas reconhecidas para as comunidades quilombolas"/>
    <m/>
    <x v="3"/>
    <x v="1"/>
    <x v="0"/>
    <n v="0"/>
    <n v="0"/>
    <m/>
    <m/>
    <m/>
    <m/>
    <m/>
    <m/>
  </r>
  <r>
    <x v="28"/>
    <s v="Paraná"/>
    <s v="Sul"/>
    <s v="210Z_PO03 - Regularização Fundiária - Indenização das Benfeitorias e Terras aos Ocupantes de Imóveis em áreas reconhecidas para as comunidades quilombolas"/>
    <m/>
    <x v="4"/>
    <x v="1"/>
    <x v="0"/>
    <n v="0"/>
    <n v="0"/>
    <m/>
    <m/>
    <m/>
    <m/>
    <m/>
    <m/>
  </r>
  <r>
    <x v="29"/>
    <s v="Acre"/>
    <s v="NORTE"/>
    <s v="210Z_PO03 - Regularização Fundiária - Indenização das Benfeitorias e Terras aos Ocupantes de Imóveis em áreas reconhecidas para as comunidades quilombolas"/>
    <m/>
    <x v="0"/>
    <x v="0"/>
    <x v="0"/>
    <n v="0"/>
    <n v="0"/>
    <m/>
    <m/>
    <m/>
    <m/>
    <m/>
    <m/>
  </r>
  <r>
    <x v="29"/>
    <s v="Acre"/>
    <s v="NORTE"/>
    <s v="210Z_PO03 - Regularização Fundiária - Indenização das Benfeitorias e Terras aos Ocupantes de Imóveis em áreas reconhecidas para as comunidades quilombolas"/>
    <m/>
    <x v="0"/>
    <x v="1"/>
    <x v="0"/>
    <n v="0"/>
    <n v="0"/>
    <m/>
    <m/>
    <m/>
    <m/>
    <m/>
    <m/>
  </r>
  <r>
    <x v="29"/>
    <s v="Acre"/>
    <s v="NORTE"/>
    <s v="210Z_PO03 - Regularização Fundiária - Indenização das Benfeitorias e Terras aos Ocupantes de Imóveis em áreas reconhecidas para as comunidades quilombolas"/>
    <m/>
    <x v="1"/>
    <x v="0"/>
    <x v="0"/>
    <n v="0"/>
    <n v="0"/>
    <m/>
    <m/>
    <m/>
    <m/>
    <m/>
    <m/>
  </r>
  <r>
    <x v="29"/>
    <s v="Acre"/>
    <s v="NORTE"/>
    <s v="210Z_PO03 - Regularização Fundiária - Indenização das Benfeitorias e Terras aos Ocupantes de Imóveis em áreas reconhecidas para as comunidades quilombolas"/>
    <m/>
    <x v="1"/>
    <x v="1"/>
    <x v="0"/>
    <n v="0"/>
    <n v="0"/>
    <m/>
    <m/>
    <m/>
    <m/>
    <m/>
    <m/>
  </r>
  <r>
    <x v="29"/>
    <s v="Acre"/>
    <s v="NORTE"/>
    <s v="210Z_PO03 - Regularização Fundiária - Indenização das Benfeitorias e Terras aos Ocupantes de Imóveis em áreas reconhecidas para as comunidades quilombolas"/>
    <m/>
    <x v="2"/>
    <x v="0"/>
    <x v="0"/>
    <n v="0"/>
    <n v="0"/>
    <m/>
    <m/>
    <m/>
    <m/>
    <m/>
    <m/>
  </r>
  <r>
    <x v="29"/>
    <s v="Acre"/>
    <s v="NORTE"/>
    <s v="210Z_PO03 - Regularização Fundiária - Indenização das Benfeitorias e Terras aos Ocupantes de Imóveis em áreas reconhecidas para as comunidades quilombolas"/>
    <m/>
    <x v="2"/>
    <x v="1"/>
    <x v="0"/>
    <n v="0"/>
    <n v="0"/>
    <m/>
    <m/>
    <m/>
    <m/>
    <m/>
    <m/>
  </r>
  <r>
    <x v="29"/>
    <s v="Acre"/>
    <s v="NORTE"/>
    <s v="210Z_PO03 - Regularização Fundiária - Indenização das Benfeitorias e Terras aos Ocupantes de Imóveis em áreas reconhecidas para as comunidades quilombolas"/>
    <m/>
    <x v="3"/>
    <x v="0"/>
    <x v="0"/>
    <n v="0"/>
    <n v="0"/>
    <m/>
    <m/>
    <m/>
    <m/>
    <m/>
    <m/>
  </r>
  <r>
    <x v="29"/>
    <s v="Acre"/>
    <s v="NORTE"/>
    <s v="210Z_PO03 - Regularização Fundiária - Indenização das Benfeitorias e Terras aos Ocupantes de Imóveis em áreas reconhecidas para as comunidades quilombolas"/>
    <m/>
    <x v="3"/>
    <x v="1"/>
    <x v="0"/>
    <n v="0"/>
    <n v="0"/>
    <m/>
    <m/>
    <m/>
    <m/>
    <m/>
    <m/>
  </r>
  <r>
    <x v="29"/>
    <s v="Acre"/>
    <s v="NORTE"/>
    <s v="210Z_PO03 - Regularização Fundiária - Indenização das Benfeitorias e Terras aos Ocupantes de Imóveis em áreas reconhecidas para as comunidades quilombolas"/>
    <m/>
    <x v="4"/>
    <x v="0"/>
    <x v="0"/>
    <n v="0"/>
    <n v="0"/>
    <m/>
    <m/>
    <m/>
    <m/>
    <m/>
    <m/>
  </r>
  <r>
    <x v="29"/>
    <s v="Acre"/>
    <s v="NORTE"/>
    <s v="210Z_PO03 - Regularização Fundiária - Indenização das Benfeitorias e Terras aos Ocupantes de Imóveis em áreas reconhecidas para as comunidades quilombolas"/>
    <m/>
    <x v="4"/>
    <x v="1"/>
    <x v="0"/>
    <n v="0"/>
    <n v="0"/>
    <m/>
    <m/>
    <m/>
    <m/>
    <m/>
    <m/>
  </r>
  <r>
    <x v="2"/>
    <s v="Rio Grande do Norte"/>
    <s v="Nordeste"/>
    <s v="210Z_PO03 - Regularização Fundiária - Indenização das Benfeitorias e Terras aos Ocupantes de Imóveis em áreas reconhecidas para as comunidades quilombolas"/>
    <m/>
    <x v="5"/>
    <x v="1"/>
    <x v="0"/>
    <n v="0"/>
    <n v="0"/>
    <m/>
    <m/>
    <m/>
    <m/>
    <m/>
    <m/>
  </r>
  <r>
    <x v="3"/>
    <s v="Rio de Janeiro"/>
    <s v="Sudeste"/>
    <s v="210Z_PO03 - Regularização Fundiária - Indenização das Benfeitorias e Terras aos Ocupantes de Imóveis em áreas reconhecidas para as comunidades quilombolas"/>
    <m/>
    <x v="5"/>
    <x v="0"/>
    <x v="0"/>
    <n v="0"/>
    <n v="0"/>
    <m/>
    <m/>
    <m/>
    <m/>
    <m/>
    <m/>
  </r>
  <r>
    <x v="3"/>
    <s v="Rio de Janeiro"/>
    <s v="Sudeste"/>
    <s v="210Z_PO03 - Regularização Fundiária - Indenização das Benfeitorias e Terras aos Ocupantes de Imóveis em áreas reconhecidas para as comunidades quilombolas"/>
    <m/>
    <x v="5"/>
    <x v="1"/>
    <x v="0"/>
    <n v="0"/>
    <n v="0"/>
    <m/>
    <m/>
    <m/>
    <m/>
    <m/>
    <m/>
  </r>
  <r>
    <x v="6"/>
    <s v="Espírito Santo"/>
    <s v="Sudeste"/>
    <s v="210Z_PO03 - Regularização Fundiária - Indenização das Benfeitorias e Terras aos Ocupantes de Imóveis em áreas reconhecidas para as comunidades quilombolas"/>
    <m/>
    <x v="5"/>
    <x v="0"/>
    <x v="0"/>
    <n v="0"/>
    <n v="0"/>
    <m/>
    <m/>
    <m/>
    <m/>
    <m/>
    <m/>
  </r>
  <r>
    <x v="6"/>
    <s v="Espírito Santo"/>
    <s v="Sudeste"/>
    <s v="210Z_PO03 - Regularização Fundiária - Indenização das Benfeitorias e Terras aos Ocupantes de Imóveis em áreas reconhecidas para as comunidades quilombolas"/>
    <m/>
    <x v="5"/>
    <x v="1"/>
    <x v="0"/>
    <n v="0"/>
    <n v="0"/>
    <m/>
    <m/>
    <m/>
    <m/>
    <m/>
    <m/>
  </r>
  <r>
    <x v="24"/>
    <s v="Paraíba"/>
    <s v="Nordeste"/>
    <s v="210Z_PO03 - Regularização Fundiária - Indenização das Benfeitorias e Terras aos Ocupantes de Imóveis em áreas reconhecidas para as comunidades quilombolas"/>
    <m/>
    <x v="5"/>
    <x v="0"/>
    <x v="1"/>
    <s v="nulo"/>
    <s v="nulo"/>
    <m/>
    <m/>
    <m/>
    <m/>
    <m/>
    <m/>
  </r>
  <r>
    <x v="24"/>
    <s v="Paraíba"/>
    <s v="Nordeste"/>
    <s v="210Z_PO03 - Regularização Fundiária - Indenização das Benfeitorias e Terras aos Ocupantes de Imóveis em áreas reconhecidas para as comunidades quilombolas"/>
    <m/>
    <x v="5"/>
    <x v="0"/>
    <x v="2"/>
    <s v="nulo"/>
    <s v="nulo"/>
    <m/>
    <m/>
    <m/>
    <m/>
    <m/>
    <m/>
  </r>
  <r>
    <x v="24"/>
    <s v="Paraíba"/>
    <s v="Nordeste"/>
    <s v="210Z_PO03 - Regularização Fundiária - Indenização das Benfeitorias e Terras aos Ocupantes de Imóveis em áreas reconhecidas para as comunidades quilombolas"/>
    <m/>
    <x v="5"/>
    <x v="0"/>
    <x v="0"/>
    <n v="18"/>
    <n v="925.91"/>
    <m/>
    <m/>
    <m/>
    <m/>
    <m/>
    <m/>
  </r>
  <r>
    <x v="24"/>
    <s v="Paraíba"/>
    <s v="Nordeste"/>
    <s v="210Z_PO03 - Regularização Fundiária - Indenização das Benfeitorias e Terras aos Ocupantes de Imóveis em áreas reconhecidas para as comunidades quilombolas"/>
    <m/>
    <x v="5"/>
    <x v="1"/>
    <x v="3"/>
    <s v="nulo"/>
    <s v="nulo"/>
    <m/>
    <m/>
    <m/>
    <m/>
    <m/>
    <m/>
  </r>
  <r>
    <x v="24"/>
    <s v="Paraíba"/>
    <s v="Nordeste"/>
    <s v="210Z_PO03 - Regularização Fundiária - Indenização das Benfeitorias e Terras aos Ocupantes de Imóveis em áreas reconhecidas para as comunidades quilombolas"/>
    <m/>
    <x v="5"/>
    <x v="1"/>
    <x v="2"/>
    <s v="nulo"/>
    <s v="nulo"/>
    <m/>
    <m/>
    <m/>
    <m/>
    <m/>
    <m/>
  </r>
  <r>
    <x v="24"/>
    <s v="Paraíba"/>
    <s v="Nordeste"/>
    <s v="210Z_PO03 - Regularização Fundiária - Indenização das Benfeitorias e Terras aos Ocupantes de Imóveis em áreas reconhecidas para as comunidades quilombolas"/>
    <m/>
    <x v="5"/>
    <x v="1"/>
    <x v="0"/>
    <n v="0"/>
    <n v="0"/>
    <m/>
    <m/>
    <m/>
    <m/>
    <m/>
    <m/>
  </r>
  <r>
    <x v="14"/>
    <s v="Rio Grande do Sul"/>
    <s v="Sul"/>
    <s v="210Z_PO03 - Regularização Fundiária - Indenização das Benfeitorias e Terras aos Ocupantes de Imóveis em áreas reconhecidas para as comunidades quilombolas"/>
    <m/>
    <x v="5"/>
    <x v="0"/>
    <x v="0"/>
    <n v="0"/>
    <n v="0"/>
    <m/>
    <m/>
    <m/>
    <m/>
    <m/>
    <m/>
  </r>
  <r>
    <x v="14"/>
    <s v="Rio Grande do Sul"/>
    <s v="Sul"/>
    <s v="210Z_PO03 - Regularização Fundiária - Indenização das Benfeitorias e Terras aos Ocupantes de Imóveis em áreas reconhecidas para as comunidades quilombolas"/>
    <m/>
    <x v="5"/>
    <x v="1"/>
    <x v="0"/>
    <n v="0"/>
    <n v="0"/>
    <m/>
    <m/>
    <m/>
    <m/>
    <m/>
    <m/>
  </r>
  <r>
    <x v="29"/>
    <s v="Acre"/>
    <s v="NORTE"/>
    <s v="210Z_PO03 - Regularização Fundiária - Indenização das Benfeitorias e Terras aos Ocupantes de Imóveis em áreas reconhecidas para as comunidades quilombolas"/>
    <m/>
    <x v="5"/>
    <x v="0"/>
    <x v="0"/>
    <n v="0"/>
    <n v="0"/>
    <m/>
    <m/>
    <m/>
    <m/>
    <m/>
    <m/>
  </r>
  <r>
    <x v="29"/>
    <s v="Acre"/>
    <s v="NORTE"/>
    <s v="210Z_PO03 - Regularização Fundiária - Indenização das Benfeitorias e Terras aos Ocupantes de Imóveis em áreas reconhecidas para as comunidades quilombolas"/>
    <m/>
    <x v="5"/>
    <x v="1"/>
    <x v="0"/>
    <n v="0"/>
    <n v="0"/>
    <m/>
    <m/>
    <m/>
    <m/>
    <m/>
    <m/>
  </r>
  <r>
    <x v="4"/>
    <s v="Amazonas"/>
    <s v="NORTE"/>
    <s v="210Z_PO03 - Regularização Fundiária - Indenização das Benfeitorias e Terras aos Ocupantes de Imóveis em áreas reconhecidas para as comunidades quilombolas"/>
    <m/>
    <x v="5"/>
    <x v="0"/>
    <x v="0"/>
    <n v="0"/>
    <n v="0"/>
    <m/>
    <m/>
    <m/>
    <m/>
    <m/>
    <m/>
  </r>
  <r>
    <x v="4"/>
    <s v="Amazonas"/>
    <s v="NORTE"/>
    <s v="210Z_PO03 - Regularização Fundiária - Indenização das Benfeitorias e Terras aos Ocupantes de Imóveis em áreas reconhecidas para as comunidades quilombolas"/>
    <m/>
    <x v="5"/>
    <x v="1"/>
    <x v="0"/>
    <n v="0"/>
    <n v="0"/>
    <m/>
    <m/>
    <m/>
    <m/>
    <m/>
    <m/>
  </r>
  <r>
    <x v="7"/>
    <s v="Minas Gerais"/>
    <s v="Sudeste"/>
    <s v="210Z_PO03 - Regularização Fundiária - Indenização das Benfeitorias e Terras aos Ocupantes de Imóveis em áreas reconhecidas para as comunidades quilombolas"/>
    <m/>
    <x v="5"/>
    <x v="1"/>
    <x v="0"/>
    <n v="0"/>
    <n v="0"/>
    <m/>
    <m/>
    <m/>
    <m/>
    <m/>
    <m/>
  </r>
  <r>
    <x v="5"/>
    <s v="Santa Catarina"/>
    <s v="Sul"/>
    <s v="210Z_PO03 - Regularização Fundiária - Indenização das Benfeitorias e Terras aos Ocupantes de Imóveis em áreas reconhecidas para as comunidades quilombolas"/>
    <m/>
    <x v="5"/>
    <x v="1"/>
    <x v="0"/>
    <n v="0"/>
    <n v="0"/>
    <m/>
    <m/>
    <m/>
    <m/>
    <m/>
    <m/>
  </r>
  <r>
    <x v="19"/>
    <s v="Alagoas"/>
    <s v="Nordeste"/>
    <s v="210Z_PO03 - Regularização Fundiária - Indenização das Benfeitorias e Terras aos Ocupantes de Imóveis em áreas reconhecidas para as comunidades quilombolas"/>
    <m/>
    <x v="5"/>
    <x v="0"/>
    <x v="0"/>
    <n v="0"/>
    <n v="0"/>
    <m/>
    <m/>
    <m/>
    <m/>
    <m/>
    <m/>
  </r>
  <r>
    <x v="19"/>
    <s v="Alagoas"/>
    <s v="Nordeste"/>
    <s v="210Z_PO03 - Regularização Fundiária - Indenização das Benfeitorias e Terras aos Ocupantes de Imóveis em áreas reconhecidas para as comunidades quilombolas"/>
    <m/>
    <x v="5"/>
    <x v="1"/>
    <x v="0"/>
    <n v="0"/>
    <n v="0"/>
    <m/>
    <m/>
    <m/>
    <m/>
    <m/>
    <m/>
  </r>
  <r>
    <x v="8"/>
    <s v="Sergipe"/>
    <s v="Nordeste"/>
    <s v="210Z_PO03 - Regularização Fundiária - Indenização das Benfeitorias e Terras aos Ocupantes de Imóveis em áreas reconhecidas para as comunidades quilombolas"/>
    <m/>
    <x v="5"/>
    <x v="0"/>
    <x v="0"/>
    <n v="0"/>
    <n v="0"/>
    <m/>
    <m/>
    <m/>
    <m/>
    <m/>
    <m/>
  </r>
  <r>
    <x v="8"/>
    <s v="Sergipe"/>
    <s v="Nordeste"/>
    <s v="210Z_PO03 - Regularização Fundiária - Indenização das Benfeitorias e Terras aos Ocupantes de Imóveis em áreas reconhecidas para as comunidades quilombolas"/>
    <m/>
    <x v="5"/>
    <x v="1"/>
    <x v="0"/>
    <n v="0"/>
    <n v="0"/>
    <m/>
    <m/>
    <m/>
    <m/>
    <m/>
    <m/>
  </r>
  <r>
    <x v="28"/>
    <s v="Paraná"/>
    <s v="Sul"/>
    <s v="210Z_PO03 - Regularização Fundiária - Indenização das Benfeitorias e Terras aos Ocupantes de Imóveis em áreas reconhecidas para as comunidades quilombolas"/>
    <m/>
    <x v="5"/>
    <x v="1"/>
    <x v="0"/>
    <n v="0"/>
    <n v="0"/>
    <m/>
    <m/>
    <m/>
    <m/>
    <m/>
    <m/>
  </r>
  <r>
    <x v="25"/>
    <s v="Roraima"/>
    <s v="NORTE"/>
    <s v="210Z_PO03 - Regularização Fundiária - Indenização das Benfeitorias e Terras aos Ocupantes de Imóveis em áreas reconhecidas para as comunidades quilombolas"/>
    <m/>
    <x v="5"/>
    <x v="1"/>
    <x v="0"/>
    <n v="0"/>
    <n v="0"/>
    <m/>
    <m/>
    <m/>
    <m/>
    <m/>
    <m/>
  </r>
  <r>
    <x v="12"/>
    <s v="São Paulo"/>
    <s v="Sudeste"/>
    <s v="210Z_PO03 - Regularização Fundiária - Indenização das Benfeitorias e Terras aos Ocupantes de Imóveis em áreas reconhecidas para as comunidades quilombolas"/>
    <m/>
    <x v="5"/>
    <x v="0"/>
    <x v="0"/>
    <n v="0"/>
    <n v="0"/>
    <m/>
    <m/>
    <m/>
    <m/>
    <m/>
    <m/>
  </r>
  <r>
    <x v="12"/>
    <s v="São Paulo"/>
    <s v="Sudeste"/>
    <s v="210Z_PO03 - Regularização Fundiária - Indenização das Benfeitorias e Terras aos Ocupantes de Imóveis em áreas reconhecidas para as comunidades quilombolas"/>
    <m/>
    <x v="5"/>
    <x v="1"/>
    <x v="0"/>
    <n v="0"/>
    <n v="0"/>
    <m/>
    <m/>
    <m/>
    <m/>
    <m/>
    <m/>
  </r>
  <r>
    <x v="15"/>
    <s v="Piaui"/>
    <s v="Nordet"/>
    <s v="210Z_PO03 - Regularização Fundiária - Indenização das Benfeitorias e Terras aos Ocupantes de Imóveis em áreas reconhecidas para as comunidades quilombolas"/>
    <m/>
    <x v="5"/>
    <x v="1"/>
    <x v="0"/>
    <n v="0"/>
    <n v="0"/>
    <m/>
    <m/>
    <m/>
    <m/>
    <m/>
    <m/>
  </r>
  <r>
    <x v="13"/>
    <s v="Maranhão"/>
    <s v="Nordeste"/>
    <s v="210Z_PO03 - Regularização Fundiária - Indenização das Benfeitorias e Terras aos Ocupantes de Imóveis em áreas reconhecidas para as comunidades quilombolas"/>
    <m/>
    <x v="5"/>
    <x v="1"/>
    <x v="0"/>
    <n v="0"/>
    <n v="0"/>
    <m/>
    <m/>
    <m/>
    <m/>
    <m/>
    <m/>
  </r>
  <r>
    <x v="18"/>
    <s v="Distrito Federal"/>
    <s v="Centro-oeste"/>
    <s v="210Z_PO03 - Regularização Fundiária - Indenização das Benfeitorias e Terras aos Ocupantes de Imóveis em áreas reconhecidas para as comunidades quilombolas"/>
    <m/>
    <x v="5"/>
    <x v="1"/>
    <x v="0"/>
    <n v="0"/>
    <n v="0"/>
    <m/>
    <m/>
    <m/>
    <m/>
    <m/>
    <m/>
  </r>
  <r>
    <x v="20"/>
    <s v="Ceará"/>
    <s v="Nordeste"/>
    <s v="210Z_PO03 - Regularização Fundiária - Indenização das Benfeitorias e Terras aos Ocupantes de Imóveis em áreas reconhecidas para as comunidades quilombolas"/>
    <m/>
    <x v="5"/>
    <x v="1"/>
    <x v="0"/>
    <n v="0"/>
    <n v="0"/>
    <m/>
    <m/>
    <m/>
    <m/>
    <m/>
    <m/>
  </r>
  <r>
    <x v="16"/>
    <s v="Mato Grosso do Sul"/>
    <s v="Sudeste"/>
    <s v="210Z_PO03 - Regularização Fundiária - Indenização das Benfeitorias e Terras aos Ocupantes de Imóveis em áreas reconhecidas para as comunidades quilombolas"/>
    <m/>
    <x v="5"/>
    <x v="1"/>
    <x v="0"/>
    <n v="0"/>
    <n v="0"/>
    <m/>
    <m/>
    <m/>
    <m/>
    <m/>
    <m/>
  </r>
  <r>
    <x v="21"/>
    <s v="Mato Grosso  "/>
    <s v="NORTE"/>
    <s v="210Z_PO03 - Regularização Fundiária - Indenização das Benfeitorias e Terras aos Ocupantes de Imóveis em áreas reconhecidas para as comunidades quilombolas"/>
    <m/>
    <x v="5"/>
    <x v="0"/>
    <x v="0"/>
    <n v="0"/>
    <n v="0"/>
    <m/>
    <m/>
    <m/>
    <m/>
    <m/>
    <m/>
  </r>
  <r>
    <x v="21"/>
    <s v="Mato Grosso  "/>
    <s v="NORTE"/>
    <s v="210Z_PO03 - Regularização Fundiária - Indenização das Benfeitorias e Terras aos Ocupantes de Imóveis em áreas reconhecidas para as comunidades quilombolas"/>
    <m/>
    <x v="5"/>
    <x v="1"/>
    <x v="0"/>
    <n v="0"/>
    <n v="0"/>
    <m/>
    <m/>
    <m/>
    <m/>
    <m/>
    <m/>
  </r>
  <r>
    <x v="22"/>
    <s v="Rondonia"/>
    <s v="NORTE"/>
    <s v="210Z_PO03 - Regularização Fundiária - Indenização das Benfeitorias e Terras aos Ocupantes de Imóveis em áreas reconhecidas para as comunidades quilombolas"/>
    <m/>
    <x v="5"/>
    <x v="0"/>
    <x v="0"/>
    <n v="0"/>
    <n v="0"/>
    <m/>
    <m/>
    <m/>
    <m/>
    <m/>
    <m/>
  </r>
  <r>
    <x v="22"/>
    <s v="Rondonia"/>
    <s v="NORTE"/>
    <s v="210Z_PO03 - Regularização Fundiária - Indenização das Benfeitorias e Terras aos Ocupantes de Imóveis em áreas reconhecidas para as comunidades quilombolas"/>
    <m/>
    <x v="5"/>
    <x v="1"/>
    <x v="0"/>
    <n v="0"/>
    <n v="0"/>
    <m/>
    <m/>
    <m/>
    <m/>
    <m/>
    <m/>
  </r>
  <r>
    <x v="27"/>
    <s v="Pernambuco"/>
    <s v="Nordeste"/>
    <s v="210Z_PO03 - Regularização Fundiária - Indenização das Benfeitorias e Terras aos Ocupantes de Imóveis em áreas reconhecidas para as comunidades quilombolas"/>
    <m/>
    <x v="5"/>
    <x v="0"/>
    <x v="0"/>
    <n v="8"/>
    <n v="2042.76"/>
    <m/>
    <m/>
    <m/>
    <m/>
    <m/>
    <m/>
  </r>
  <r>
    <x v="27"/>
    <s v="Pernambuco"/>
    <s v="Nordeste"/>
    <s v="210Z_PO03 - Regularização Fundiária - Indenização das Benfeitorias e Terras aos Ocupantes de Imóveis em áreas reconhecidas para as comunidades quilombolas"/>
    <m/>
    <x v="5"/>
    <x v="1"/>
    <x v="0"/>
    <n v="0"/>
    <n v="0"/>
    <m/>
    <m/>
    <m/>
    <m/>
    <m/>
    <m/>
  </r>
  <r>
    <x v="9"/>
    <s v="Goias"/>
    <s v="Centro-oeste"/>
    <s v="210Z_PO03 - Regularização Fundiária - Indenização das Benfeitorias e Terras aos Ocupantes de Imóveis em áreas reconhecidas para as comunidades quilombolas"/>
    <m/>
    <x v="5"/>
    <x v="0"/>
    <x v="0"/>
    <n v="0"/>
    <n v="0"/>
    <m/>
    <m/>
    <m/>
    <m/>
    <m/>
    <m/>
  </r>
  <r>
    <x v="9"/>
    <s v="Goias"/>
    <s v="Centro-oeste"/>
    <s v="210Z_PO03 - Regularização Fundiária - Indenização das Benfeitorias e Terras aos Ocupantes de Imóveis em áreas reconhecidas para as comunidades quilombolas"/>
    <m/>
    <x v="5"/>
    <x v="1"/>
    <x v="0"/>
    <n v="0"/>
    <n v="0"/>
    <m/>
    <m/>
    <m/>
    <m/>
    <m/>
    <m/>
  </r>
  <r>
    <x v="1"/>
    <s v="Bahia"/>
    <s v="Nordeste"/>
    <s v="210Z_PO03 - Regularização Fundiária - Indenização das Benfeitorias e Terras aos Ocupantes de Imóveis em áreas reconhecidas para as comunidades quilombolas"/>
    <m/>
    <x v="5"/>
    <x v="0"/>
    <x v="0"/>
    <n v="0"/>
    <n v="0"/>
    <m/>
    <m/>
    <m/>
    <m/>
    <m/>
    <m/>
  </r>
  <r>
    <x v="1"/>
    <s v="Bahia"/>
    <s v="Nordeste"/>
    <s v="210Z_PO03 - Regularização Fundiária - Indenização das Benfeitorias e Terras aos Ocupantes de Imóveis em áreas reconhecidas para as comunidades quilombolas"/>
    <m/>
    <x v="5"/>
    <x v="1"/>
    <x v="0"/>
    <n v="0"/>
    <n v="0"/>
    <m/>
    <m/>
    <m/>
    <m/>
    <m/>
    <m/>
  </r>
  <r>
    <x v="11"/>
    <s v="Santarém"/>
    <s v="NORTE"/>
    <s v="210Z_PO03 - Regularização Fundiária - Indenização das Benfeitorias e Terras aos Ocupantes de Imóveis em áreas reconhecidas para as comunidades quilombolas"/>
    <m/>
    <x v="5"/>
    <x v="0"/>
    <x v="0"/>
    <n v="0"/>
    <n v="0"/>
    <m/>
    <m/>
    <m/>
    <m/>
    <m/>
    <m/>
  </r>
  <r>
    <x v="11"/>
    <s v="Santarém"/>
    <s v="NORTE"/>
    <s v="210Z_PO03 - Regularização Fundiária - Indenização das Benfeitorias e Terras aos Ocupantes de Imóveis em áreas reconhecidas para as comunidades quilombolas"/>
    <m/>
    <x v="5"/>
    <x v="1"/>
    <x v="0"/>
    <n v="0"/>
    <n v="0"/>
    <m/>
    <m/>
    <m/>
    <m/>
    <m/>
    <m/>
  </r>
  <r>
    <x v="9"/>
    <s v="Goias"/>
    <s v="Centro-oeste"/>
    <s v="210Z_PO03 - Regularização Fundiária - Indenização das Benfeitorias e Terras aos Ocupantes de Imóveis em áreas reconhecidas para as comunidades quilombolas"/>
    <m/>
    <x v="6"/>
    <x v="0"/>
    <x v="0"/>
    <n v="0"/>
    <n v="0"/>
    <m/>
    <m/>
    <m/>
    <m/>
    <m/>
    <m/>
  </r>
  <r>
    <x v="9"/>
    <s v="Goias"/>
    <s v="Centro-oeste"/>
    <s v="210Z_PO03 - Regularização Fundiária - Indenização das Benfeitorias e Terras aos Ocupantes de Imóveis em áreas reconhecidas para as comunidades quilombolas"/>
    <m/>
    <x v="6"/>
    <x v="1"/>
    <x v="0"/>
    <n v="0"/>
    <n v="0"/>
    <m/>
    <m/>
    <m/>
    <m/>
    <m/>
    <m/>
  </r>
  <r>
    <x v="8"/>
    <s v="Sergipe"/>
    <s v="Nordeste"/>
    <s v="210Z_PO03 - Regularização Fundiária - Indenização das Benfeitorias e Terras aos Ocupantes de Imóveis em áreas reconhecidas para as comunidades quilombolas"/>
    <m/>
    <x v="6"/>
    <x v="0"/>
    <x v="0"/>
    <n v="0"/>
    <n v="0"/>
    <m/>
    <m/>
    <m/>
    <m/>
    <m/>
    <m/>
  </r>
  <r>
    <x v="8"/>
    <s v="Sergipe"/>
    <s v="Nordeste"/>
    <s v="210Z_PO03 - Regularização Fundiária - Indenização das Benfeitorias e Terras aos Ocupantes de Imóveis em áreas reconhecidas para as comunidades quilombolas"/>
    <m/>
    <x v="6"/>
    <x v="1"/>
    <x v="0"/>
    <n v="0"/>
    <n v="0"/>
    <m/>
    <m/>
    <m/>
    <m/>
    <m/>
    <m/>
  </r>
  <r>
    <x v="14"/>
    <s v="Rio Grande do Sul"/>
    <s v="Sul"/>
    <s v="210Z_PO03 - Regularização Fundiária - Indenização das Benfeitorias e Terras aos Ocupantes de Imóveis em áreas reconhecidas para as comunidades quilombolas"/>
    <m/>
    <x v="6"/>
    <x v="0"/>
    <x v="0"/>
    <n v="0"/>
    <n v="0"/>
    <m/>
    <m/>
    <m/>
    <m/>
    <m/>
    <m/>
  </r>
  <r>
    <x v="14"/>
    <s v="Rio Grande do Sul"/>
    <s v="Sul"/>
    <s v="210Z_PO03 - Regularização Fundiária - Indenização das Benfeitorias e Terras aos Ocupantes de Imóveis em áreas reconhecidas para as comunidades quilombolas"/>
    <m/>
    <x v="6"/>
    <x v="1"/>
    <x v="0"/>
    <n v="0"/>
    <n v="0"/>
    <m/>
    <m/>
    <m/>
    <m/>
    <m/>
    <m/>
  </r>
  <r>
    <x v="17"/>
    <s v="Tocantins"/>
    <s v="NORTE"/>
    <s v="210Z_PO03 - Regularização Fundiária - Indenização das Benfeitorias e Terras aos Ocupantes de Imóveis em áreas reconhecidas para as comunidades quilombolas"/>
    <m/>
    <x v="5"/>
    <x v="0"/>
    <x v="0"/>
    <n v="0"/>
    <n v="0"/>
    <m/>
    <m/>
    <m/>
    <m/>
    <m/>
    <m/>
  </r>
  <r>
    <x v="17"/>
    <s v="Tocantins"/>
    <s v="NORTE"/>
    <s v="210Z_PO03 - Regularização Fundiária - Indenização das Benfeitorias e Terras aos Ocupantes de Imóveis em áreas reconhecidas para as comunidades quilombolas"/>
    <m/>
    <x v="5"/>
    <x v="1"/>
    <x v="0"/>
    <n v="0"/>
    <n v="0"/>
    <m/>
    <m/>
    <m/>
    <m/>
    <m/>
    <m/>
  </r>
  <r>
    <x v="17"/>
    <s v="Tocantins"/>
    <s v="NORTE"/>
    <s v="210Z_PO03 - Regularização Fundiária - Indenização das Benfeitorias e Terras aos Ocupantes de Imóveis em áreas reconhecidas para as comunidades quilombolas"/>
    <m/>
    <x v="6"/>
    <x v="0"/>
    <x v="0"/>
    <n v="0"/>
    <n v="0"/>
    <m/>
    <m/>
    <m/>
    <m/>
    <m/>
    <m/>
  </r>
  <r>
    <x v="17"/>
    <s v="Tocantins"/>
    <s v="NORTE"/>
    <s v="210Z_PO03 - Regularização Fundiária - Indenização das Benfeitorias e Terras aos Ocupantes de Imóveis em áreas reconhecidas para as comunidades quilombolas"/>
    <m/>
    <x v="6"/>
    <x v="1"/>
    <x v="0"/>
    <n v="0"/>
    <n v="0"/>
    <m/>
    <m/>
    <m/>
    <m/>
    <m/>
    <m/>
  </r>
  <r>
    <x v="12"/>
    <s v="São Paulo"/>
    <s v="Sudeste"/>
    <s v="210Z_PO03 - Regularização Fundiária - Indenização das Benfeitorias e Terras aos Ocupantes de Imóveis em áreas reconhecidas para as comunidades quilombolas"/>
    <m/>
    <x v="6"/>
    <x v="0"/>
    <x v="0"/>
    <n v="0"/>
    <n v="0"/>
    <m/>
    <m/>
    <m/>
    <m/>
    <m/>
    <m/>
  </r>
  <r>
    <x v="12"/>
    <s v="São Paulo"/>
    <s v="Sudeste"/>
    <s v="210Z_PO03 - Regularização Fundiária - Indenização das Benfeitorias e Terras aos Ocupantes de Imóveis em áreas reconhecidas para as comunidades quilombolas"/>
    <m/>
    <x v="6"/>
    <x v="1"/>
    <x v="0"/>
    <n v="0"/>
    <n v="0"/>
    <m/>
    <m/>
    <m/>
    <m/>
    <m/>
    <m/>
  </r>
  <r>
    <x v="0"/>
    <s v="Pará"/>
    <s v="NORTE"/>
    <s v="210Z_PO03 - Regularização Fundiária - Indenização das Benfeitorias e Terras aos Ocupantes de Imóveis em áreas reconhecidas para as comunidades quilombolas"/>
    <m/>
    <x v="5"/>
    <x v="0"/>
    <x v="0"/>
    <m/>
    <m/>
    <m/>
    <m/>
    <m/>
    <m/>
    <m/>
    <m/>
  </r>
  <r>
    <x v="0"/>
    <s v="Pará"/>
    <s v="NORTE"/>
    <s v="210Z_PO03 - Regularização Fundiária - Indenização das Benfeitorias e Terras aos Ocupantes de Imóveis em áreas reconhecidas para as comunidades quilombolas"/>
    <m/>
    <x v="5"/>
    <x v="1"/>
    <x v="0"/>
    <m/>
    <m/>
    <m/>
    <m/>
    <m/>
    <m/>
    <m/>
    <m/>
  </r>
  <r>
    <x v="0"/>
    <s v="Pará"/>
    <s v="NORTE"/>
    <s v="210Z_PO03 - Regularização Fundiária - Indenização das Benfeitorias e Terras aos Ocupantes de Imóveis em áreas reconhecidas para as comunidades quilombolas"/>
    <m/>
    <x v="6"/>
    <x v="0"/>
    <x v="0"/>
    <n v="0"/>
    <n v="0"/>
    <m/>
    <m/>
    <m/>
    <m/>
    <m/>
    <m/>
  </r>
  <r>
    <x v="0"/>
    <s v="Pará"/>
    <s v="NORTE"/>
    <s v="210Z_PO03 - Regularização Fundiária - Indenização das Benfeitorias e Terras aos Ocupantes de Imóveis em áreas reconhecidas para as comunidades quilombolas"/>
    <m/>
    <x v="6"/>
    <x v="1"/>
    <x v="0"/>
    <n v="0"/>
    <n v="0"/>
    <m/>
    <m/>
    <m/>
    <m/>
    <m/>
    <m/>
  </r>
  <r>
    <x v="4"/>
    <s v="Amazonas"/>
    <s v="NORTE"/>
    <s v="210Z_PO03 - Regularização Fundiária - Indenização das Benfeitorias e Terras aos Ocupantes de Imóveis em áreas reconhecidas para as comunidades quilombolas"/>
    <m/>
    <x v="6"/>
    <x v="0"/>
    <x v="0"/>
    <n v="0"/>
    <n v="0"/>
    <m/>
    <m/>
    <m/>
    <m/>
    <m/>
    <m/>
  </r>
  <r>
    <x v="4"/>
    <s v="Amazonas"/>
    <s v="NORTE"/>
    <s v="210Z_PO03 - Regularização Fundiária - Indenização das Benfeitorias e Terras aos Ocupantes de Imóveis em áreas reconhecidas para as comunidades quilombolas"/>
    <m/>
    <x v="6"/>
    <x v="1"/>
    <x v="0"/>
    <n v="0"/>
    <n v="0"/>
    <m/>
    <m/>
    <m/>
    <m/>
    <m/>
    <m/>
  </r>
  <r>
    <x v="29"/>
    <s v="Acre"/>
    <s v="NORTE"/>
    <s v="210Z_PO03 - Regularização Fundiária - Indenização das Benfeitorias e Terras aos Ocupantes de Imóveis em áreas reconhecidas para as comunidades quilombolas"/>
    <m/>
    <x v="6"/>
    <x v="0"/>
    <x v="0"/>
    <n v="0"/>
    <n v="0"/>
    <m/>
    <m/>
    <m/>
    <m/>
    <m/>
    <m/>
  </r>
  <r>
    <x v="29"/>
    <s v="Acre"/>
    <s v="NORTE"/>
    <s v="210Z_PO03 - Regularização Fundiária - Indenização das Benfeitorias e Terras aos Ocupantes de Imóveis em áreas reconhecidas para as comunidades quilombolas"/>
    <m/>
    <x v="6"/>
    <x v="1"/>
    <x v="0"/>
    <n v="0"/>
    <n v="0"/>
    <m/>
    <m/>
    <m/>
    <m/>
    <m/>
    <m/>
  </r>
  <r>
    <x v="11"/>
    <s v="Santarém"/>
    <s v="NORTE"/>
    <s v="210Z_PO03 - Regularização Fundiária - Indenização das Benfeitorias e Terras aos Ocupantes de Imóveis em áreas reconhecidas para as comunidades quilombolas"/>
    <m/>
    <x v="6"/>
    <x v="0"/>
    <x v="0"/>
    <n v="0"/>
    <n v="0"/>
    <m/>
    <m/>
    <m/>
    <m/>
    <m/>
    <m/>
  </r>
  <r>
    <x v="11"/>
    <s v="Santarém"/>
    <s v="NORTE"/>
    <s v="210Z_PO03 - Regularização Fundiária - Indenização das Benfeitorias e Terras aos Ocupantes de Imóveis em áreas reconhecidas para as comunidades quilombolas"/>
    <m/>
    <x v="6"/>
    <x v="1"/>
    <x v="0"/>
    <n v="0"/>
    <n v="0"/>
    <m/>
    <m/>
    <m/>
    <m/>
    <m/>
    <m/>
  </r>
  <r>
    <x v="7"/>
    <s v="Minas Gerais"/>
    <s v="Sudeste"/>
    <s v="210Z_PO03 - Regularização Fundiária - Indenização das Benfeitorias e Terras aos Ocupantes de Imóveis em áreas reconhecidas para as comunidades quilombolas"/>
    <m/>
    <x v="6"/>
    <x v="1"/>
    <x v="0"/>
    <n v="0"/>
    <n v="0"/>
    <m/>
    <m/>
    <m/>
    <m/>
    <m/>
    <m/>
  </r>
  <r>
    <x v="20"/>
    <s v="Ceará"/>
    <s v="Nordeste"/>
    <s v="210Z_PO03 - Regularização Fundiária - Indenização das Benfeitorias e Terras aos Ocupantes de Imóveis em áreas reconhecidas para as comunidades quilombolas"/>
    <m/>
    <x v="6"/>
    <x v="1"/>
    <x v="0"/>
    <n v="0"/>
    <n v="0"/>
    <m/>
    <m/>
    <m/>
    <m/>
    <m/>
    <m/>
  </r>
  <r>
    <x v="25"/>
    <s v="Roraima"/>
    <s v="NORTE"/>
    <s v="210Z_PO03 - Regularização Fundiária - Indenização das Benfeitorias e Terras aos Ocupantes de Imóveis em áreas reconhecidas para as comunidades quilombolas"/>
    <m/>
    <x v="6"/>
    <x v="1"/>
    <x v="0"/>
    <n v="0"/>
    <n v="0"/>
    <m/>
    <m/>
    <m/>
    <m/>
    <m/>
    <m/>
  </r>
  <r>
    <x v="28"/>
    <s v="Paraná"/>
    <s v="Sul"/>
    <s v="210Z_PO03 - Regularização Fundiária - Indenização das Benfeitorias e Terras aos Ocupantes de Imóveis em áreas reconhecidas para as comunidades quilombolas"/>
    <m/>
    <x v="6"/>
    <x v="1"/>
    <x v="0"/>
    <n v="0"/>
    <n v="0"/>
    <m/>
    <m/>
    <m/>
    <m/>
    <m/>
    <m/>
  </r>
  <r>
    <x v="15"/>
    <s v="Piaui"/>
    <s v="Nordet"/>
    <s v="210Z_PO03 - Regularização Fundiária - Indenização das Benfeitorias e Terras aos Ocupantes de Imóveis em áreas reconhecidas para as comunidades quilombolas"/>
    <m/>
    <x v="6"/>
    <x v="1"/>
    <x v="0"/>
    <n v="0"/>
    <n v="0"/>
    <m/>
    <m/>
    <m/>
    <m/>
    <m/>
    <m/>
  </r>
  <r>
    <x v="27"/>
    <s v="Pernambuco"/>
    <s v="Nordeste"/>
    <s v="210Z_PO03 - Regularização Fundiária - Indenização das Benfeitorias e Terras aos Ocupantes de Imóveis em áreas reconhecidas para as comunidades quilombolas"/>
    <m/>
    <x v="6"/>
    <x v="0"/>
    <x v="0"/>
    <n v="8"/>
    <n v="2042.76"/>
    <m/>
    <m/>
    <m/>
    <m/>
    <m/>
    <m/>
  </r>
  <r>
    <x v="27"/>
    <s v="Pernambuco"/>
    <s v="Nordeste"/>
    <s v="210Z_PO03 - Regularização Fundiária - Indenização das Benfeitorias e Terras aos Ocupantes de Imóveis em áreas reconhecidas para as comunidades quilombolas"/>
    <m/>
    <x v="6"/>
    <x v="1"/>
    <x v="0"/>
    <n v="0"/>
    <n v="0"/>
    <m/>
    <m/>
    <m/>
    <m/>
    <m/>
    <m/>
  </r>
  <r>
    <x v="3"/>
    <s v="Rio de Janeiro"/>
    <s v="Sudeste"/>
    <s v="210Z_PO03 - Regularização Fundiária - Indenização das Benfeitorias e Terras aos Ocupantes de Imóveis em áreas reconhecidas para as comunidades quilombolas"/>
    <m/>
    <x v="6"/>
    <x v="0"/>
    <x v="0"/>
    <n v="0"/>
    <n v="0"/>
    <m/>
    <m/>
    <m/>
    <m/>
    <m/>
    <m/>
  </r>
  <r>
    <x v="3"/>
    <s v="Rio de Janeiro"/>
    <s v="Sudeste"/>
    <s v="210Z_PO03 - Regularização Fundiária - Indenização das Benfeitorias e Terras aos Ocupantes de Imóveis em áreas reconhecidas para as comunidades quilombolas"/>
    <m/>
    <x v="6"/>
    <x v="1"/>
    <x v="0"/>
    <n v="0"/>
    <n v="0"/>
    <m/>
    <m/>
    <m/>
    <m/>
    <m/>
    <m/>
  </r>
  <r>
    <x v="21"/>
    <s v="Mato Grosso  "/>
    <s v="NORTE"/>
    <s v="210Z_PO03 - Regularização Fundiária - Indenização das Benfeitorias e Terras aos Ocupantes de Imóveis em áreas reconhecidas para as comunidades quilombolas"/>
    <m/>
    <x v="6"/>
    <x v="0"/>
    <x v="0"/>
    <n v="0"/>
    <n v="0"/>
    <m/>
    <m/>
    <m/>
    <m/>
    <m/>
    <m/>
  </r>
  <r>
    <x v="21"/>
    <s v="Mato Grosso  "/>
    <s v="NORTE"/>
    <s v="210Z_PO03 - Regularização Fundiária - Indenização das Benfeitorias e Terras aos Ocupantes de Imóveis em áreas reconhecidas para as comunidades quilombolas"/>
    <m/>
    <x v="6"/>
    <x v="1"/>
    <x v="0"/>
    <n v="0"/>
    <n v="0"/>
    <m/>
    <m/>
    <m/>
    <m/>
    <m/>
    <m/>
  </r>
  <r>
    <x v="21"/>
    <s v="Mato Grosso  "/>
    <s v="NORTE"/>
    <s v="210Z_PO03 - Regularização Fundiária - Indenização das Benfeitorias e Terras aos Ocupantes de Imóveis em áreas reconhecidas para as comunidades quilombolas"/>
    <m/>
    <x v="0"/>
    <x v="0"/>
    <x v="0"/>
    <n v="0"/>
    <n v="0"/>
    <m/>
    <m/>
    <m/>
    <m/>
    <m/>
    <m/>
  </r>
  <r>
    <x v="21"/>
    <s v="Mato Grosso  "/>
    <s v="NORTE"/>
    <s v="210Z_PO03 - Regularização Fundiária - Indenização das Benfeitorias e Terras aos Ocupantes de Imóveis em áreas reconhecidas para as comunidades quilombolas"/>
    <m/>
    <x v="0"/>
    <x v="1"/>
    <x v="0"/>
    <n v="0"/>
    <n v="0"/>
    <m/>
    <m/>
    <m/>
    <m/>
    <m/>
    <m/>
  </r>
  <r>
    <x v="21"/>
    <s v="Mato Grosso  "/>
    <s v="NORTE"/>
    <s v="210Z_PO03 - Regularização Fundiária - Indenização das Benfeitorias e Terras aos Ocupantes de Imóveis em áreas reconhecidas para as comunidades quilombolas"/>
    <m/>
    <x v="1"/>
    <x v="0"/>
    <x v="0"/>
    <n v="0"/>
    <n v="0"/>
    <m/>
    <m/>
    <m/>
    <m/>
    <m/>
    <m/>
  </r>
  <r>
    <x v="21"/>
    <s v="Mato Grosso  "/>
    <s v="NORTE"/>
    <s v="210Z_PO03 - Regularização Fundiária - Indenização das Benfeitorias e Terras aos Ocupantes de Imóveis em áreas reconhecidas para as comunidades quilombolas"/>
    <m/>
    <x v="1"/>
    <x v="1"/>
    <x v="0"/>
    <n v="0"/>
    <n v="0"/>
    <m/>
    <m/>
    <m/>
    <m/>
    <m/>
    <m/>
  </r>
  <r>
    <x v="21"/>
    <s v="Mato Grosso  "/>
    <s v="NORTE"/>
    <s v="210Z_PO03 - Regularização Fundiária - Indenização das Benfeitorias e Terras aos Ocupantes de Imóveis em áreas reconhecidas para as comunidades quilombolas"/>
    <m/>
    <x v="2"/>
    <x v="0"/>
    <x v="0"/>
    <n v="0"/>
    <n v="0"/>
    <m/>
    <m/>
    <m/>
    <m/>
    <m/>
    <m/>
  </r>
  <r>
    <x v="21"/>
    <s v="Mato Grosso  "/>
    <s v="NORTE"/>
    <s v="210Z_PO03 - Regularização Fundiária - Indenização das Benfeitorias e Terras aos Ocupantes de Imóveis em áreas reconhecidas para as comunidades quilombolas"/>
    <m/>
    <x v="2"/>
    <x v="1"/>
    <x v="0"/>
    <n v="0"/>
    <n v="0"/>
    <m/>
    <m/>
    <m/>
    <m/>
    <m/>
    <m/>
  </r>
  <r>
    <x v="2"/>
    <s v="Rio Grande do Norte"/>
    <s v="Nordeste"/>
    <s v="210Z_PO03 - Regularização Fundiária - Indenização das Benfeitorias e Terras aos Ocupantes de Imóveis em áreas reconhecidas para as comunidades quilombolas"/>
    <m/>
    <x v="6"/>
    <x v="1"/>
    <x v="0"/>
    <n v="0"/>
    <n v="0"/>
    <m/>
    <m/>
    <m/>
    <m/>
    <m/>
    <m/>
  </r>
  <r>
    <x v="13"/>
    <s v="Maranhão"/>
    <s v="Nordeste"/>
    <s v="210Z_PO03 - Regularização Fundiária - Indenização das Benfeitorias e Terras aos Ocupantes de Imóveis em áreas reconhecidas para as comunidades quilombolas"/>
    <m/>
    <x v="6"/>
    <x v="1"/>
    <x v="0"/>
    <n v="0"/>
    <n v="0"/>
    <m/>
    <m/>
    <m/>
    <m/>
    <m/>
    <m/>
  </r>
  <r>
    <x v="18"/>
    <s v="Distrito Federal"/>
    <s v="Centro-oeste"/>
    <s v="210Z_PO03 - Regularização Fundiária - Indenização das Benfeitorias e Terras aos Ocupantes de Imóveis em áreas reconhecidas para as comunidades quilombolas"/>
    <m/>
    <x v="6"/>
    <x v="1"/>
    <x v="0"/>
    <n v="0"/>
    <n v="0"/>
    <m/>
    <m/>
    <m/>
    <m/>
    <m/>
    <m/>
  </r>
  <r>
    <x v="6"/>
    <s v="Espírito Santo"/>
    <s v="Sudeste"/>
    <s v="210Z_PO03 - Regularização Fundiária - Indenização das Benfeitorias e Terras aos Ocupantes de Imóveis em áreas reconhecidas para as comunidades quilombolas"/>
    <m/>
    <x v="6"/>
    <x v="0"/>
    <x v="0"/>
    <n v="0"/>
    <n v="0"/>
    <m/>
    <m/>
    <m/>
    <m/>
    <m/>
    <m/>
  </r>
  <r>
    <x v="6"/>
    <s v="Espírito Santo"/>
    <s v="Sudeste"/>
    <s v="210Z_PO03 - Regularização Fundiária - Indenização das Benfeitorias e Terras aos Ocupantes de Imóveis em áreas reconhecidas para as comunidades quilombolas"/>
    <m/>
    <x v="6"/>
    <x v="1"/>
    <x v="0"/>
    <n v="0"/>
    <n v="0"/>
    <m/>
    <m/>
    <m/>
    <m/>
    <m/>
    <m/>
  </r>
  <r>
    <x v="5"/>
    <s v="Santa Catarina"/>
    <s v="Sul"/>
    <s v="210Z_PO03 - Regularização Fundiária - Indenização das Benfeitorias e Terras aos Ocupantes de Imóveis em áreas reconhecidas para as comunidades quilombolas"/>
    <m/>
    <x v="6"/>
    <x v="1"/>
    <x v="0"/>
    <n v="0"/>
    <n v="0"/>
    <m/>
    <m/>
    <m/>
    <m/>
    <m/>
    <m/>
  </r>
  <r>
    <x v="16"/>
    <s v="Mato Grosso do Sul"/>
    <s v="Sudeste"/>
    <s v="210Z_PO03 - Regularização Fundiária - Indenização das Benfeitorias e Terras aos Ocupantes de Imóveis em áreas reconhecidas para as comunidades quilombolas"/>
    <m/>
    <x v="6"/>
    <x v="1"/>
    <x v="0"/>
    <n v="0"/>
    <n v="0"/>
    <m/>
    <m/>
    <m/>
    <m/>
    <m/>
    <m/>
  </r>
  <r>
    <x v="19"/>
    <s v="Alagoas"/>
    <s v="Nordeste"/>
    <s v="210Z_PO03 - Regularização Fundiária - Indenização das Benfeitorias e Terras aos Ocupantes de Imóveis em áreas reconhecidas para as comunidades quilombolas"/>
    <m/>
    <x v="6"/>
    <x v="0"/>
    <x v="0"/>
    <n v="0"/>
    <n v="0"/>
    <m/>
    <m/>
    <m/>
    <m/>
    <m/>
    <m/>
  </r>
  <r>
    <x v="19"/>
    <s v="Alagoas"/>
    <s v="Nordeste"/>
    <s v="210Z_PO03 - Regularização Fundiária - Indenização das Benfeitorias e Terras aos Ocupantes de Imóveis em áreas reconhecidas para as comunidades quilombolas"/>
    <m/>
    <x v="6"/>
    <x v="1"/>
    <x v="0"/>
    <n v="0"/>
    <n v="0"/>
    <m/>
    <m/>
    <m/>
    <m/>
    <m/>
    <m/>
  </r>
  <r>
    <x v="1"/>
    <s v="Bahia"/>
    <s v="Nordeste"/>
    <s v="210Z_PO03 - Regularização Fundiária - Indenização das Benfeitorias e Terras aos Ocupantes de Imóveis em áreas reconhecidas para as comunidades quilombolas"/>
    <m/>
    <x v="6"/>
    <x v="0"/>
    <x v="0"/>
    <n v="0"/>
    <n v="0"/>
    <m/>
    <m/>
    <m/>
    <m/>
    <m/>
    <m/>
  </r>
  <r>
    <x v="1"/>
    <s v="Bahia"/>
    <s v="Nordeste"/>
    <s v="210Z_PO03 - Regularização Fundiária - Indenização das Benfeitorias e Terras aos Ocupantes de Imóveis em áreas reconhecidas para as comunidades quilombolas"/>
    <m/>
    <x v="6"/>
    <x v="1"/>
    <x v="0"/>
    <n v="0"/>
    <n v="0"/>
    <m/>
    <m/>
    <m/>
    <m/>
    <m/>
    <m/>
  </r>
  <r>
    <x v="22"/>
    <s v="Rondonia"/>
    <s v="NORTE"/>
    <s v="210Z_PO03 - Regularização Fundiária - Indenização das Benfeitorias e Terras aos Ocupantes de Imóveis em áreas reconhecidas para as comunidades quilombolas"/>
    <m/>
    <x v="6"/>
    <x v="0"/>
    <x v="0"/>
    <n v="0"/>
    <n v="0"/>
    <m/>
    <m/>
    <m/>
    <m/>
    <m/>
    <m/>
  </r>
  <r>
    <x v="22"/>
    <s v="Rondonia"/>
    <s v="NORTE"/>
    <s v="210Z_PO03 - Regularização Fundiária - Indenização das Benfeitorias e Terras aos Ocupantes de Imóveis em áreas reconhecidas para as comunidades quilombolas"/>
    <m/>
    <x v="6"/>
    <x v="1"/>
    <x v="0"/>
    <n v="0"/>
    <n v="0"/>
    <m/>
    <m/>
    <m/>
    <m/>
    <m/>
    <m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62">
  <r>
    <x v="0"/>
    <s v="Pará"/>
    <s v="NORTE"/>
    <s v="219N_PO08 - Gerenciamento e Fiscalização do Casdastro Rural"/>
    <m/>
    <x v="0"/>
    <x v="0"/>
    <x v="0"/>
    <s v="nulo"/>
    <s v="nulo"/>
    <s v="nulo"/>
    <s v="nulo"/>
    <n v="0"/>
    <n v="0"/>
    <x v="0"/>
    <m/>
    <m/>
    <m/>
    <m/>
    <m/>
    <m/>
  </r>
  <r>
    <x v="0"/>
    <s v="Pará"/>
    <s v="NORTE"/>
    <s v="219N_PO08 - Gerenciamento e Fiscalização do Casdastro Rural"/>
    <m/>
    <x v="0"/>
    <x v="0"/>
    <x v="1"/>
    <s v="nulo"/>
    <s v="nulo"/>
    <s v="nulo"/>
    <s v="nulo"/>
    <n v="0"/>
    <n v="0"/>
    <x v="0"/>
    <m/>
    <m/>
    <m/>
    <m/>
    <m/>
    <m/>
  </r>
  <r>
    <x v="0"/>
    <s v="Pará"/>
    <s v="NORTE"/>
    <s v="219N_PO08 - Gerenciamento e Fiscalização do Casdastro Rural"/>
    <m/>
    <x v="0"/>
    <x v="0"/>
    <x v="2"/>
    <s v="nulo"/>
    <s v="nulo"/>
    <s v="nulo"/>
    <s v="nulo"/>
    <n v="0"/>
    <n v="0"/>
    <x v="0"/>
    <m/>
    <m/>
    <m/>
    <m/>
    <m/>
    <m/>
  </r>
  <r>
    <x v="0"/>
    <s v="Pará"/>
    <s v="NORTE"/>
    <s v="219N_PO08 - Gerenciamento e Fiscalização do Casdastro Rural"/>
    <m/>
    <x v="0"/>
    <x v="1"/>
    <x v="3"/>
    <s v="nulo"/>
    <s v="nulo"/>
    <s v="nulo"/>
    <s v="nulo"/>
    <n v="0"/>
    <n v="0"/>
    <x v="0"/>
    <m/>
    <m/>
    <m/>
    <m/>
    <m/>
    <m/>
  </r>
  <r>
    <x v="0"/>
    <s v="Pará"/>
    <s v="NORTE"/>
    <s v="219N_PO08 - Gerenciamento e Fiscalização do Casdastro Rural"/>
    <m/>
    <x v="0"/>
    <x v="1"/>
    <x v="1"/>
    <s v="nulo"/>
    <s v="nulo"/>
    <s v="nulo"/>
    <s v="nulo"/>
    <n v="0"/>
    <n v="0"/>
    <x v="0"/>
    <m/>
    <m/>
    <m/>
    <m/>
    <m/>
    <m/>
  </r>
  <r>
    <x v="0"/>
    <s v="Pará"/>
    <s v="NORTE"/>
    <s v="219N_PO08 - Gerenciamento e Fiscalização do Casdastro Rural"/>
    <m/>
    <x v="0"/>
    <x v="1"/>
    <x v="2"/>
    <n v="0"/>
    <n v="0"/>
    <n v="0"/>
    <n v="0"/>
    <n v="0"/>
    <n v="0"/>
    <x v="0"/>
    <m/>
    <m/>
    <m/>
    <m/>
    <m/>
    <m/>
  </r>
  <r>
    <x v="0"/>
    <s v="Pará"/>
    <s v="NORTE"/>
    <s v="219N_PO08 - Gerenciamento e Fiscalização do Casdastro Rural"/>
    <m/>
    <x v="1"/>
    <x v="0"/>
    <x v="0"/>
    <s v="nulo"/>
    <s v="nulo"/>
    <s v="nulo"/>
    <s v="nulo"/>
    <n v="0"/>
    <n v="0"/>
    <x v="0"/>
    <m/>
    <m/>
    <m/>
    <m/>
    <m/>
    <m/>
  </r>
  <r>
    <x v="0"/>
    <s v="Pará"/>
    <s v="NORTE"/>
    <s v="219N_PO08 - Gerenciamento e Fiscalização do Casdastro Rural"/>
    <m/>
    <x v="1"/>
    <x v="0"/>
    <x v="1"/>
    <s v="nulo"/>
    <s v="nulo"/>
    <s v="nulo"/>
    <s v="nulo"/>
    <n v="0"/>
    <n v="0"/>
    <x v="0"/>
    <m/>
    <m/>
    <m/>
    <m/>
    <m/>
    <m/>
  </r>
  <r>
    <x v="0"/>
    <s v="Pará"/>
    <s v="NORTE"/>
    <s v="219N_PO08 - Gerenciamento e Fiscalização do Casdastro Rural"/>
    <m/>
    <x v="1"/>
    <x v="0"/>
    <x v="2"/>
    <s v="nulo"/>
    <s v="nulo"/>
    <s v="nulo"/>
    <s v="nulo"/>
    <n v="0"/>
    <n v="0"/>
    <x v="0"/>
    <m/>
    <m/>
    <m/>
    <m/>
    <m/>
    <m/>
  </r>
  <r>
    <x v="0"/>
    <s v="Pará"/>
    <s v="NORTE"/>
    <s v="219N_PO08 - Gerenciamento e Fiscalização do Casdastro Rural"/>
    <m/>
    <x v="1"/>
    <x v="1"/>
    <x v="3"/>
    <s v="nulo"/>
    <s v="nulo"/>
    <s v="nulo"/>
    <s v="nulo"/>
    <n v="0"/>
    <n v="0"/>
    <x v="0"/>
    <m/>
    <m/>
    <m/>
    <m/>
    <m/>
    <m/>
  </r>
  <r>
    <x v="0"/>
    <s v="Pará"/>
    <s v="NORTE"/>
    <s v="219N_PO08 - Gerenciamento e Fiscalização do Casdastro Rural"/>
    <m/>
    <x v="1"/>
    <x v="1"/>
    <x v="1"/>
    <s v="nulo"/>
    <s v="nulo"/>
    <s v="nulo"/>
    <s v="nulo"/>
    <n v="0"/>
    <n v="0"/>
    <x v="0"/>
    <m/>
    <m/>
    <m/>
    <m/>
    <m/>
    <m/>
  </r>
  <r>
    <x v="0"/>
    <s v="Pará"/>
    <s v="NORTE"/>
    <s v="219N_PO08 - Gerenciamento e Fiscalização do Casdastro Rural"/>
    <m/>
    <x v="1"/>
    <x v="1"/>
    <x v="2"/>
    <n v="0"/>
    <n v="0"/>
    <n v="0"/>
    <n v="0"/>
    <n v="0"/>
    <n v="0"/>
    <x v="0"/>
    <m/>
    <m/>
    <m/>
    <m/>
    <m/>
    <m/>
  </r>
  <r>
    <x v="0"/>
    <s v="Pará"/>
    <s v="NORTE"/>
    <s v="219N_PO08 - Gerenciamento e Fiscalização do Casdastro Rural"/>
    <m/>
    <x v="2"/>
    <x v="0"/>
    <x v="0"/>
    <s v="nulo"/>
    <s v="nulo"/>
    <s v="nulo"/>
    <s v="nulo"/>
    <n v="0"/>
    <n v="0"/>
    <x v="0"/>
    <m/>
    <m/>
    <m/>
    <m/>
    <m/>
    <m/>
  </r>
  <r>
    <x v="0"/>
    <s v="Pará"/>
    <s v="NORTE"/>
    <s v="219N_PO08 - Gerenciamento e Fiscalização do Casdastro Rural"/>
    <m/>
    <x v="2"/>
    <x v="0"/>
    <x v="1"/>
    <s v="nulo"/>
    <s v="nulo"/>
    <s v="nulo"/>
    <s v="nulo"/>
    <n v="0"/>
    <n v="0"/>
    <x v="0"/>
    <m/>
    <m/>
    <m/>
    <m/>
    <m/>
    <m/>
  </r>
  <r>
    <x v="0"/>
    <s v="Pará"/>
    <s v="NORTE"/>
    <s v="219N_PO08 - Gerenciamento e Fiscalização do Casdastro Rural"/>
    <m/>
    <x v="2"/>
    <x v="0"/>
    <x v="2"/>
    <s v="nulo"/>
    <s v="nulo"/>
    <s v="nulo"/>
    <s v="nulo"/>
    <n v="0"/>
    <n v="0"/>
    <x v="0"/>
    <m/>
    <m/>
    <m/>
    <m/>
    <m/>
    <m/>
  </r>
  <r>
    <x v="0"/>
    <s v="Pará"/>
    <s v="NORTE"/>
    <s v="219N_PO08 - Gerenciamento e Fiscalização do Casdastro Rural"/>
    <m/>
    <x v="2"/>
    <x v="1"/>
    <x v="3"/>
    <s v="nulo"/>
    <s v="nulo"/>
    <s v="nulo"/>
    <s v="nulo"/>
    <n v="0"/>
    <n v="0"/>
    <x v="0"/>
    <m/>
    <m/>
    <m/>
    <m/>
    <m/>
    <m/>
  </r>
  <r>
    <x v="0"/>
    <s v="Pará"/>
    <s v="NORTE"/>
    <s v="219N_PO08 - Gerenciamento e Fiscalização do Casdastro Rural"/>
    <m/>
    <x v="2"/>
    <x v="1"/>
    <x v="1"/>
    <s v="nulo"/>
    <s v="nulo"/>
    <s v="nulo"/>
    <s v="nulo"/>
    <n v="0"/>
    <n v="0"/>
    <x v="0"/>
    <m/>
    <m/>
    <m/>
    <m/>
    <m/>
    <m/>
  </r>
  <r>
    <x v="0"/>
    <s v="Pará"/>
    <s v="NORTE"/>
    <s v="219N_PO08 - Gerenciamento e Fiscalização do Casdastro Rural"/>
    <m/>
    <x v="2"/>
    <x v="1"/>
    <x v="2"/>
    <n v="0"/>
    <n v="0"/>
    <n v="0"/>
    <n v="0"/>
    <n v="0"/>
    <n v="0"/>
    <x v="0"/>
    <m/>
    <m/>
    <m/>
    <m/>
    <m/>
    <m/>
  </r>
  <r>
    <x v="0"/>
    <s v="Pará"/>
    <s v="NORTE"/>
    <s v="219N_PO08 - Gerenciamento e Fiscalização do Casdastro Rural"/>
    <m/>
    <x v="3"/>
    <x v="0"/>
    <x v="0"/>
    <s v="nulo"/>
    <s v="nulo"/>
    <s v="nulo"/>
    <s v="nulo"/>
    <n v="0"/>
    <n v="0"/>
    <x v="0"/>
    <m/>
    <m/>
    <m/>
    <m/>
    <m/>
    <m/>
  </r>
  <r>
    <x v="0"/>
    <s v="Pará"/>
    <s v="NORTE"/>
    <s v="219N_PO08 - Gerenciamento e Fiscalização do Casdastro Rural"/>
    <m/>
    <x v="3"/>
    <x v="0"/>
    <x v="1"/>
    <s v="nulo"/>
    <s v="nulo"/>
    <s v="nulo"/>
    <s v="nulo"/>
    <n v="0"/>
    <n v="0"/>
    <x v="0"/>
    <m/>
    <m/>
    <m/>
    <m/>
    <m/>
    <m/>
  </r>
  <r>
    <x v="0"/>
    <s v="Pará"/>
    <s v="NORTE"/>
    <s v="219N_PO08 - Gerenciamento e Fiscalização do Casdastro Rural"/>
    <m/>
    <x v="3"/>
    <x v="0"/>
    <x v="2"/>
    <s v="nulo"/>
    <s v="nulo"/>
    <s v="nulo"/>
    <s v="nulo"/>
    <n v="0"/>
    <n v="0"/>
    <x v="0"/>
    <m/>
    <m/>
    <m/>
    <m/>
    <m/>
    <m/>
  </r>
  <r>
    <x v="0"/>
    <s v="Pará"/>
    <s v="NORTE"/>
    <s v="219N_PO08 - Gerenciamento e Fiscalização do Casdastro Rural"/>
    <m/>
    <x v="3"/>
    <x v="1"/>
    <x v="3"/>
    <s v="nulo"/>
    <s v="nulo"/>
    <s v="nulo"/>
    <s v="nulo"/>
    <n v="0"/>
    <n v="0"/>
    <x v="0"/>
    <m/>
    <m/>
    <m/>
    <m/>
    <m/>
    <m/>
  </r>
  <r>
    <x v="0"/>
    <s v="Pará"/>
    <s v="NORTE"/>
    <s v="219N_PO08 - Gerenciamento e Fiscalização do Casdastro Rural"/>
    <m/>
    <x v="3"/>
    <x v="1"/>
    <x v="1"/>
    <s v="nulo"/>
    <s v="nulo"/>
    <s v="nulo"/>
    <s v="nulo"/>
    <n v="0"/>
    <n v="0"/>
    <x v="0"/>
    <m/>
    <m/>
    <m/>
    <m/>
    <m/>
    <m/>
  </r>
  <r>
    <x v="0"/>
    <s v="Pará"/>
    <s v="NORTE"/>
    <s v="219N_PO08 - Gerenciamento e Fiscalização do Casdastro Rural"/>
    <m/>
    <x v="3"/>
    <x v="1"/>
    <x v="2"/>
    <n v="0"/>
    <n v="0"/>
    <n v="0"/>
    <n v="0"/>
    <n v="0"/>
    <n v="0"/>
    <x v="0"/>
    <m/>
    <m/>
    <m/>
    <m/>
    <m/>
    <m/>
  </r>
  <r>
    <x v="0"/>
    <s v="Pará"/>
    <s v="NORTE"/>
    <s v="219N_PO08 - Gerenciamento e Fiscalização do Casdastro Rural"/>
    <m/>
    <x v="4"/>
    <x v="0"/>
    <x v="0"/>
    <s v="nulo"/>
    <s v="nulo"/>
    <s v="nulo"/>
    <s v="nulo"/>
    <n v="0"/>
    <n v="0"/>
    <x v="0"/>
    <m/>
    <m/>
    <m/>
    <m/>
    <m/>
    <m/>
  </r>
  <r>
    <x v="0"/>
    <s v="Pará"/>
    <s v="NORTE"/>
    <s v="219N_PO08 - Gerenciamento e Fiscalização do Casdastro Rural"/>
    <m/>
    <x v="4"/>
    <x v="0"/>
    <x v="1"/>
    <s v="nulo"/>
    <s v="nulo"/>
    <s v="nulo"/>
    <s v="nulo"/>
    <n v="0"/>
    <n v="0"/>
    <x v="0"/>
    <m/>
    <m/>
    <m/>
    <m/>
    <m/>
    <m/>
  </r>
  <r>
    <x v="0"/>
    <s v="Pará"/>
    <s v="NORTE"/>
    <s v="219N_PO08 - Gerenciamento e Fiscalização do Casdastro Rural"/>
    <m/>
    <x v="4"/>
    <x v="0"/>
    <x v="2"/>
    <s v="nulo"/>
    <s v="nulo"/>
    <s v="nulo"/>
    <s v="nulo"/>
    <n v="0"/>
    <n v="0"/>
    <x v="0"/>
    <m/>
    <m/>
    <m/>
    <m/>
    <m/>
    <m/>
  </r>
  <r>
    <x v="0"/>
    <s v="Pará"/>
    <s v="NORTE"/>
    <s v="219N_PO08 - Gerenciamento e Fiscalização do Casdastro Rural"/>
    <m/>
    <x v="4"/>
    <x v="1"/>
    <x v="3"/>
    <s v="nulo"/>
    <s v="nulo"/>
    <s v="nulo"/>
    <s v="nulo"/>
    <n v="0"/>
    <n v="0"/>
    <x v="0"/>
    <m/>
    <m/>
    <m/>
    <m/>
    <m/>
    <m/>
  </r>
  <r>
    <x v="0"/>
    <s v="Pará"/>
    <s v="NORTE"/>
    <s v="219N_PO08 - Gerenciamento e Fiscalização do Casdastro Rural"/>
    <m/>
    <x v="4"/>
    <x v="1"/>
    <x v="1"/>
    <s v="nulo"/>
    <s v="nulo"/>
    <s v="nulo"/>
    <s v="nulo"/>
    <n v="0"/>
    <n v="0"/>
    <x v="0"/>
    <m/>
    <m/>
    <m/>
    <m/>
    <m/>
    <m/>
  </r>
  <r>
    <x v="0"/>
    <s v="Pará"/>
    <s v="NORTE"/>
    <s v="219N_PO08 - Gerenciamento e Fiscalização do Casdastro Rural"/>
    <m/>
    <x v="4"/>
    <x v="1"/>
    <x v="2"/>
    <n v="0"/>
    <n v="0"/>
    <n v="18"/>
    <n v="0"/>
    <n v="0"/>
    <n v="0"/>
    <x v="0"/>
    <m/>
    <m/>
    <m/>
    <m/>
    <m/>
    <m/>
  </r>
  <r>
    <x v="1"/>
    <s v="Bahia"/>
    <s v="Nordeste"/>
    <s v="219N_PO08 - Gerenciamento e Fiscalização do Casdastro Rural"/>
    <m/>
    <x v="0"/>
    <x v="0"/>
    <x v="0"/>
    <s v="nulo"/>
    <s v="nulo"/>
    <s v="nulo"/>
    <s v="nulo"/>
    <n v="0"/>
    <n v="0"/>
    <x v="0"/>
    <m/>
    <m/>
    <m/>
    <m/>
    <m/>
    <m/>
  </r>
  <r>
    <x v="1"/>
    <s v="Bahia"/>
    <s v="Nordeste"/>
    <s v="219N_PO08 - Gerenciamento e Fiscalização do Casdastro Rural"/>
    <m/>
    <x v="0"/>
    <x v="0"/>
    <x v="1"/>
    <s v="nulo"/>
    <s v="nulo"/>
    <s v="nulo"/>
    <s v="nulo"/>
    <n v="0"/>
    <n v="0"/>
    <x v="0"/>
    <m/>
    <m/>
    <m/>
    <m/>
    <m/>
    <m/>
  </r>
  <r>
    <x v="1"/>
    <s v="Bahia"/>
    <s v="Nordeste"/>
    <s v="219N_PO08 - Gerenciamento e Fiscalização do Casdastro Rural"/>
    <m/>
    <x v="0"/>
    <x v="0"/>
    <x v="2"/>
    <s v="nulo"/>
    <s v="nulo"/>
    <s v="nulo"/>
    <s v="nulo"/>
    <n v="0"/>
    <n v="0"/>
    <x v="0"/>
    <m/>
    <m/>
    <m/>
    <m/>
    <m/>
    <m/>
  </r>
  <r>
    <x v="1"/>
    <s v="Bahia"/>
    <s v="Nordeste"/>
    <s v="219N_PO08 - Gerenciamento e Fiscalização do Casdastro Rural"/>
    <m/>
    <x v="0"/>
    <x v="1"/>
    <x v="3"/>
    <s v="nulo"/>
    <s v="nulo"/>
    <s v="nulo"/>
    <s v="nulo"/>
    <n v="0"/>
    <n v="0"/>
    <x v="0"/>
    <m/>
    <m/>
    <m/>
    <m/>
    <m/>
    <m/>
  </r>
  <r>
    <x v="1"/>
    <s v="Bahia"/>
    <s v="Nordeste"/>
    <s v="219N_PO08 - Gerenciamento e Fiscalização do Casdastro Rural"/>
    <m/>
    <x v="0"/>
    <x v="1"/>
    <x v="1"/>
    <s v="nulo"/>
    <s v="nulo"/>
    <s v="nulo"/>
    <s v="nulo"/>
    <n v="0"/>
    <n v="0"/>
    <x v="0"/>
    <m/>
    <m/>
    <m/>
    <m/>
    <m/>
    <m/>
  </r>
  <r>
    <x v="1"/>
    <s v="Bahia"/>
    <s v="Nordeste"/>
    <s v="219N_PO08 - Gerenciamento e Fiscalização do Casdastro Rural"/>
    <m/>
    <x v="0"/>
    <x v="1"/>
    <x v="2"/>
    <n v="0"/>
    <n v="0"/>
    <n v="0"/>
    <n v="0"/>
    <n v="0"/>
    <n v="0"/>
    <x v="0"/>
    <m/>
    <m/>
    <m/>
    <m/>
    <m/>
    <m/>
  </r>
  <r>
    <x v="1"/>
    <s v="Bahia"/>
    <s v="Nordeste"/>
    <s v="219N_PO08 - Gerenciamento e Fiscalização do Casdastro Rural"/>
    <m/>
    <x v="1"/>
    <x v="1"/>
    <x v="3"/>
    <s v="nulo"/>
    <s v="nulo"/>
    <s v="nulo"/>
    <s v="nulo"/>
    <n v="0"/>
    <n v="0"/>
    <x v="0"/>
    <m/>
    <m/>
    <m/>
    <m/>
    <m/>
    <m/>
  </r>
  <r>
    <x v="1"/>
    <s v="Bahia"/>
    <s v="Nordeste"/>
    <s v="219N_PO08 - Gerenciamento e Fiscalização do Casdastro Rural"/>
    <m/>
    <x v="1"/>
    <x v="1"/>
    <x v="1"/>
    <s v="nulo"/>
    <s v="nulo"/>
    <s v="nulo"/>
    <s v="nulo"/>
    <n v="0"/>
    <n v="0"/>
    <x v="0"/>
    <m/>
    <m/>
    <m/>
    <m/>
    <m/>
    <m/>
  </r>
  <r>
    <x v="1"/>
    <s v="Bahia"/>
    <s v="Nordeste"/>
    <s v="219N_PO08 - Gerenciamento e Fiscalização do Casdastro Rural"/>
    <m/>
    <x v="1"/>
    <x v="1"/>
    <x v="2"/>
    <n v="0"/>
    <n v="0"/>
    <n v="0"/>
    <n v="0"/>
    <n v="0"/>
    <n v="0"/>
    <x v="0"/>
    <m/>
    <m/>
    <m/>
    <m/>
    <m/>
    <m/>
  </r>
  <r>
    <x v="1"/>
    <s v="Bahia"/>
    <s v="Nordeste"/>
    <s v="219N_PO08 - Gerenciamento e Fiscalização do Casdastro Rural"/>
    <m/>
    <x v="2"/>
    <x v="1"/>
    <x v="3"/>
    <s v="nulo"/>
    <s v="nulo"/>
    <s v="nulo"/>
    <s v="nulo"/>
    <n v="0"/>
    <n v="0"/>
    <x v="0"/>
    <m/>
    <m/>
    <m/>
    <m/>
    <m/>
    <m/>
  </r>
  <r>
    <x v="1"/>
    <s v="Bahia"/>
    <s v="Nordeste"/>
    <s v="219N_PO08 - Gerenciamento e Fiscalização do Casdastro Rural"/>
    <m/>
    <x v="2"/>
    <x v="1"/>
    <x v="1"/>
    <s v="nulo"/>
    <s v="nulo"/>
    <s v="nulo"/>
    <s v="nulo"/>
    <n v="0"/>
    <n v="0"/>
    <x v="0"/>
    <m/>
    <m/>
    <m/>
    <m/>
    <m/>
    <m/>
  </r>
  <r>
    <x v="1"/>
    <s v="Bahia"/>
    <s v="Nordeste"/>
    <s v="219N_PO08 - Gerenciamento e Fiscalização do Casdastro Rural"/>
    <m/>
    <x v="2"/>
    <x v="1"/>
    <x v="2"/>
    <n v="0"/>
    <n v="0"/>
    <n v="0"/>
    <n v="0"/>
    <n v="0"/>
    <n v="0"/>
    <x v="0"/>
    <m/>
    <m/>
    <m/>
    <m/>
    <m/>
    <m/>
  </r>
  <r>
    <x v="1"/>
    <s v="Bahia"/>
    <s v="Nordeste"/>
    <s v="219N_PO08 - Gerenciamento e Fiscalização do Casdastro Rural"/>
    <m/>
    <x v="3"/>
    <x v="1"/>
    <x v="3"/>
    <s v="nulo"/>
    <s v="nulo"/>
    <s v="nulo"/>
    <s v="nulo"/>
    <n v="0"/>
    <n v="0"/>
    <x v="0"/>
    <m/>
    <m/>
    <m/>
    <m/>
    <m/>
    <m/>
  </r>
  <r>
    <x v="1"/>
    <s v="Bahia"/>
    <s v="Nordeste"/>
    <s v="219N_PO08 - Gerenciamento e Fiscalização do Casdastro Rural"/>
    <m/>
    <x v="3"/>
    <x v="1"/>
    <x v="1"/>
    <s v="nulo"/>
    <s v="nulo"/>
    <s v="nulo"/>
    <s v="nulo"/>
    <n v="0"/>
    <n v="0"/>
    <x v="0"/>
    <m/>
    <m/>
    <m/>
    <m/>
    <m/>
    <m/>
  </r>
  <r>
    <x v="1"/>
    <s v="Bahia"/>
    <s v="Nordeste"/>
    <s v="219N_PO08 - Gerenciamento e Fiscalização do Casdastro Rural"/>
    <m/>
    <x v="3"/>
    <x v="1"/>
    <x v="2"/>
    <n v="0"/>
    <n v="0"/>
    <n v="0"/>
    <n v="0"/>
    <n v="0"/>
    <n v="0"/>
    <x v="0"/>
    <m/>
    <m/>
    <m/>
    <m/>
    <m/>
    <m/>
  </r>
  <r>
    <x v="1"/>
    <s v="Bahia"/>
    <s v="Nordeste"/>
    <s v="219N_PO08 - Gerenciamento e Fiscalização do Casdastro Rural"/>
    <m/>
    <x v="4"/>
    <x v="1"/>
    <x v="3"/>
    <s v="nulo"/>
    <s v="nulo"/>
    <s v="nulo"/>
    <s v="nulo"/>
    <n v="0"/>
    <n v="0"/>
    <x v="0"/>
    <m/>
    <m/>
    <m/>
    <m/>
    <m/>
    <m/>
  </r>
  <r>
    <x v="1"/>
    <s v="Bahia"/>
    <s v="Nordeste"/>
    <s v="219N_PO08 - Gerenciamento e Fiscalização do Casdastro Rural"/>
    <m/>
    <x v="4"/>
    <x v="1"/>
    <x v="1"/>
    <s v="nulo"/>
    <s v="nulo"/>
    <s v="nulo"/>
    <s v="nulo"/>
    <n v="0"/>
    <n v="0"/>
    <x v="0"/>
    <m/>
    <m/>
    <m/>
    <m/>
    <m/>
    <m/>
  </r>
  <r>
    <x v="1"/>
    <s v="Bahia"/>
    <s v="Nordeste"/>
    <s v="219N_PO08 - Gerenciamento e Fiscalização do Casdastro Rural"/>
    <m/>
    <x v="4"/>
    <x v="1"/>
    <x v="2"/>
    <n v="1"/>
    <n v="4"/>
    <n v="129"/>
    <n v="8"/>
    <n v="0"/>
    <n v="0"/>
    <x v="0"/>
    <m/>
    <m/>
    <m/>
    <m/>
    <m/>
    <m/>
  </r>
  <r>
    <x v="2"/>
    <s v="Rio Grande do Norte"/>
    <s v="Nordeste"/>
    <s v="219N_PO08 - Gerenciamento e Fiscalização do Casdastro Rural"/>
    <m/>
    <x v="0"/>
    <x v="0"/>
    <x v="0"/>
    <s v="nulo"/>
    <s v="nulo"/>
    <s v="nulo"/>
    <s v="nulo"/>
    <n v="0"/>
    <n v="0"/>
    <x v="0"/>
    <m/>
    <m/>
    <m/>
    <m/>
    <m/>
    <m/>
  </r>
  <r>
    <x v="2"/>
    <s v="Rio Grande do Norte"/>
    <s v="Nordeste"/>
    <s v="219N_PO08 - Gerenciamento e Fiscalização do Casdastro Rural"/>
    <m/>
    <x v="0"/>
    <x v="0"/>
    <x v="1"/>
    <s v="nulo"/>
    <s v="nulo"/>
    <s v="nulo"/>
    <s v="nulo"/>
    <n v="0"/>
    <n v="0"/>
    <x v="0"/>
    <m/>
    <m/>
    <m/>
    <m/>
    <m/>
    <m/>
  </r>
  <r>
    <x v="2"/>
    <s v="Rio Grande do Norte"/>
    <s v="Nordeste"/>
    <s v="219N_PO08 - Gerenciamento e Fiscalização do Casdastro Rural"/>
    <m/>
    <x v="0"/>
    <x v="0"/>
    <x v="2"/>
    <s v="nulo"/>
    <s v="nulo"/>
    <s v="nulo"/>
    <s v="nulo"/>
    <n v="0"/>
    <n v="0"/>
    <x v="0"/>
    <m/>
    <m/>
    <m/>
    <m/>
    <m/>
    <m/>
  </r>
  <r>
    <x v="2"/>
    <s v="Rio Grande do Norte"/>
    <s v="Nordeste"/>
    <s v="219N_PO08 - Gerenciamento e Fiscalização do Casdastro Rural"/>
    <m/>
    <x v="0"/>
    <x v="1"/>
    <x v="3"/>
    <s v="nulo"/>
    <s v="nulo"/>
    <s v="nulo"/>
    <s v="nulo"/>
    <n v="0"/>
    <n v="0"/>
    <x v="0"/>
    <m/>
    <m/>
    <m/>
    <m/>
    <m/>
    <m/>
  </r>
  <r>
    <x v="2"/>
    <s v="Rio Grande do Norte"/>
    <s v="Nordeste"/>
    <s v="219N_PO08 - Gerenciamento e Fiscalização do Casdastro Rural"/>
    <m/>
    <x v="0"/>
    <x v="1"/>
    <x v="1"/>
    <s v="nulo"/>
    <s v="nulo"/>
    <s v="nulo"/>
    <s v="nulo"/>
    <n v="0"/>
    <n v="0"/>
    <x v="0"/>
    <m/>
    <m/>
    <m/>
    <m/>
    <m/>
    <m/>
  </r>
  <r>
    <x v="2"/>
    <s v="Rio Grande do Norte"/>
    <s v="Nordeste"/>
    <s v="219N_PO08 - Gerenciamento e Fiscalização do Casdastro Rural"/>
    <m/>
    <x v="0"/>
    <x v="1"/>
    <x v="2"/>
    <n v="0"/>
    <n v="0"/>
    <n v="82"/>
    <n v="0"/>
    <n v="0"/>
    <n v="0"/>
    <x v="0"/>
    <m/>
    <m/>
    <m/>
    <m/>
    <m/>
    <m/>
  </r>
  <r>
    <x v="2"/>
    <s v="Rio Grande do Norte"/>
    <s v="Nordeste"/>
    <s v="219N_PO08 - Gerenciamento e Fiscalização do Casdastro Rural"/>
    <m/>
    <x v="1"/>
    <x v="1"/>
    <x v="3"/>
    <s v="nulo"/>
    <s v="nulo"/>
    <s v="nulo"/>
    <s v="nulo"/>
    <n v="0"/>
    <n v="0"/>
    <x v="0"/>
    <m/>
    <m/>
    <m/>
    <m/>
    <m/>
    <m/>
  </r>
  <r>
    <x v="2"/>
    <s v="Rio Grande do Norte"/>
    <s v="Nordeste"/>
    <s v="219N_PO08 - Gerenciamento e Fiscalização do Casdastro Rural"/>
    <m/>
    <x v="1"/>
    <x v="1"/>
    <x v="1"/>
    <s v="nulo"/>
    <s v="nulo"/>
    <s v="nulo"/>
    <s v="nulo"/>
    <n v="0"/>
    <n v="0"/>
    <x v="0"/>
    <m/>
    <m/>
    <m/>
    <m/>
    <m/>
    <m/>
  </r>
  <r>
    <x v="2"/>
    <s v="Rio Grande do Norte"/>
    <s v="Nordeste"/>
    <s v="219N_PO08 - Gerenciamento e Fiscalização do Casdastro Rural"/>
    <m/>
    <x v="1"/>
    <x v="1"/>
    <x v="2"/>
    <n v="0"/>
    <n v="0"/>
    <n v="82"/>
    <n v="0"/>
    <n v="0"/>
    <n v="0"/>
    <x v="0"/>
    <m/>
    <m/>
    <m/>
    <m/>
    <m/>
    <m/>
  </r>
  <r>
    <x v="2"/>
    <s v="Rio Grande do Norte"/>
    <s v="Nordeste"/>
    <s v="219N_PO08 - Gerenciamento e Fiscalização do Casdastro Rural"/>
    <m/>
    <x v="2"/>
    <x v="1"/>
    <x v="3"/>
    <s v="nulo"/>
    <s v="nulo"/>
    <s v="nulo"/>
    <s v="nulo"/>
    <n v="0"/>
    <n v="0"/>
    <x v="0"/>
    <m/>
    <m/>
    <m/>
    <m/>
    <m/>
    <m/>
  </r>
  <r>
    <x v="2"/>
    <s v="Rio Grande do Norte"/>
    <s v="Nordeste"/>
    <s v="219N_PO08 - Gerenciamento e Fiscalização do Casdastro Rural"/>
    <m/>
    <x v="2"/>
    <x v="1"/>
    <x v="1"/>
    <s v="nulo"/>
    <s v="nulo"/>
    <s v="nulo"/>
    <s v="nulo"/>
    <n v="0"/>
    <n v="0"/>
    <x v="0"/>
    <m/>
    <m/>
    <m/>
    <m/>
    <m/>
    <m/>
  </r>
  <r>
    <x v="2"/>
    <s v="Rio Grande do Norte"/>
    <s v="Nordeste"/>
    <s v="219N_PO08 - Gerenciamento e Fiscalização do Casdastro Rural"/>
    <m/>
    <x v="2"/>
    <x v="1"/>
    <x v="2"/>
    <n v="2"/>
    <n v="0"/>
    <n v="84"/>
    <n v="0"/>
    <n v="0"/>
    <n v="0"/>
    <x v="0"/>
    <m/>
    <m/>
    <m/>
    <m/>
    <m/>
    <m/>
  </r>
  <r>
    <x v="2"/>
    <s v="Rio Grande do Norte"/>
    <s v="Nordeste"/>
    <s v="219N_PO08 - Gerenciamento e Fiscalização do Casdastro Rural"/>
    <m/>
    <x v="3"/>
    <x v="1"/>
    <x v="3"/>
    <s v="nulo"/>
    <s v="nulo"/>
    <s v="nulo"/>
    <s v="nulo"/>
    <n v="0"/>
    <n v="0"/>
    <x v="0"/>
    <m/>
    <m/>
    <m/>
    <m/>
    <m/>
    <m/>
  </r>
  <r>
    <x v="2"/>
    <s v="Rio Grande do Norte"/>
    <s v="Nordeste"/>
    <s v="219N_PO08 - Gerenciamento e Fiscalização do Casdastro Rural"/>
    <m/>
    <x v="3"/>
    <x v="1"/>
    <x v="1"/>
    <s v="nulo"/>
    <s v="nulo"/>
    <s v="nulo"/>
    <s v="nulo"/>
    <n v="0"/>
    <n v="0"/>
    <x v="0"/>
    <m/>
    <m/>
    <m/>
    <m/>
    <m/>
    <m/>
  </r>
  <r>
    <x v="2"/>
    <s v="Rio Grande do Norte"/>
    <s v="Nordeste"/>
    <s v="219N_PO08 - Gerenciamento e Fiscalização do Casdastro Rural"/>
    <m/>
    <x v="3"/>
    <x v="1"/>
    <x v="2"/>
    <n v="0"/>
    <n v="0"/>
    <n v="84"/>
    <n v="0"/>
    <n v="0"/>
    <n v="0"/>
    <x v="0"/>
    <m/>
    <m/>
    <m/>
    <m/>
    <m/>
    <m/>
  </r>
  <r>
    <x v="2"/>
    <s v="Rio Grande do Norte"/>
    <s v="Nordeste"/>
    <s v="219N_PO08 - Gerenciamento e Fiscalização do Casdastro Rural"/>
    <m/>
    <x v="4"/>
    <x v="1"/>
    <x v="3"/>
    <s v="nulo"/>
    <s v="nulo"/>
    <s v="nulo"/>
    <s v="nulo"/>
    <n v="0"/>
    <n v="0"/>
    <x v="0"/>
    <m/>
    <m/>
    <m/>
    <m/>
    <m/>
    <m/>
  </r>
  <r>
    <x v="2"/>
    <s v="Rio Grande do Norte"/>
    <s v="Nordeste"/>
    <s v="219N_PO08 - Gerenciamento e Fiscalização do Casdastro Rural"/>
    <m/>
    <x v="4"/>
    <x v="1"/>
    <x v="1"/>
    <s v="nulo"/>
    <s v="nulo"/>
    <s v="nulo"/>
    <s v="nulo"/>
    <n v="0"/>
    <n v="0"/>
    <x v="0"/>
    <m/>
    <m/>
    <m/>
    <m/>
    <m/>
    <m/>
  </r>
  <r>
    <x v="2"/>
    <s v="Rio Grande do Norte"/>
    <s v="Nordeste"/>
    <s v="219N_PO08 - Gerenciamento e Fiscalização do Casdastro Rural"/>
    <m/>
    <x v="4"/>
    <x v="1"/>
    <x v="2"/>
    <n v="0"/>
    <n v="0"/>
    <n v="84"/>
    <n v="0"/>
    <n v="0"/>
    <n v="0"/>
    <x v="0"/>
    <m/>
    <m/>
    <m/>
    <m/>
    <m/>
    <m/>
  </r>
  <r>
    <x v="3"/>
    <s v="Rio de Janeiro"/>
    <s v="Sudeste"/>
    <s v="219N_PO08 - Gerenciamento e Fiscalização do Casdastro Rural"/>
    <m/>
    <x v="0"/>
    <x v="0"/>
    <x v="0"/>
    <s v="nulo"/>
    <s v="nulo"/>
    <s v="nulo"/>
    <s v="nulo"/>
    <n v="0"/>
    <n v="0"/>
    <x v="0"/>
    <m/>
    <m/>
    <m/>
    <m/>
    <m/>
    <m/>
  </r>
  <r>
    <x v="3"/>
    <s v="Rio de Janeiro"/>
    <s v="Sudeste"/>
    <s v="219N_PO08 - Gerenciamento e Fiscalização do Casdastro Rural"/>
    <m/>
    <x v="0"/>
    <x v="0"/>
    <x v="1"/>
    <s v="nulo"/>
    <s v="nulo"/>
    <s v="nulo"/>
    <s v="nulo"/>
    <n v="0"/>
    <n v="0"/>
    <x v="0"/>
    <m/>
    <m/>
    <m/>
    <m/>
    <m/>
    <m/>
  </r>
  <r>
    <x v="3"/>
    <s v="Rio de Janeiro"/>
    <s v="Sudeste"/>
    <s v="219N_PO08 - Gerenciamento e Fiscalização do Casdastro Rural"/>
    <m/>
    <x v="0"/>
    <x v="0"/>
    <x v="2"/>
    <s v="nulo"/>
    <s v="nulo"/>
    <s v="nulo"/>
    <s v="nulo"/>
    <n v="0"/>
    <n v="0"/>
    <x v="0"/>
    <m/>
    <m/>
    <m/>
    <m/>
    <m/>
    <m/>
  </r>
  <r>
    <x v="3"/>
    <s v="Rio de Janeiro"/>
    <s v="Sudeste"/>
    <s v="219N_PO08 - Gerenciamento e Fiscalização do Casdastro Rural"/>
    <m/>
    <x v="0"/>
    <x v="1"/>
    <x v="3"/>
    <s v="nulo"/>
    <s v="nulo"/>
    <s v="nulo"/>
    <s v="nulo"/>
    <n v="0"/>
    <n v="0"/>
    <x v="0"/>
    <m/>
    <m/>
    <m/>
    <m/>
    <m/>
    <m/>
  </r>
  <r>
    <x v="3"/>
    <s v="Rio de Janeiro"/>
    <s v="Sudeste"/>
    <s v="219N_PO08 - Gerenciamento e Fiscalização do Casdastro Rural"/>
    <m/>
    <x v="0"/>
    <x v="1"/>
    <x v="1"/>
    <s v="nulo"/>
    <s v="nulo"/>
    <s v="nulo"/>
    <s v="nulo"/>
    <n v="0"/>
    <n v="0"/>
    <x v="0"/>
    <m/>
    <m/>
    <m/>
    <m/>
    <m/>
    <m/>
  </r>
  <r>
    <x v="3"/>
    <s v="Rio de Janeiro"/>
    <s v="Sudeste"/>
    <s v="219N_PO08 - Gerenciamento e Fiscalização do Casdastro Rural"/>
    <m/>
    <x v="0"/>
    <x v="1"/>
    <x v="2"/>
    <n v="0"/>
    <n v="0"/>
    <n v="34"/>
    <n v="0"/>
    <n v="0"/>
    <n v="0"/>
    <x v="0"/>
    <m/>
    <m/>
    <m/>
    <m/>
    <m/>
    <m/>
  </r>
  <r>
    <x v="3"/>
    <s v="Rio de Janeiro"/>
    <s v="Sudeste"/>
    <s v="219N_PO08 - Gerenciamento e Fiscalização do Casdastro Rural"/>
    <m/>
    <x v="1"/>
    <x v="1"/>
    <x v="3"/>
    <s v="nulo"/>
    <s v="nulo"/>
    <s v="nulo"/>
    <s v="nulo"/>
    <n v="0"/>
    <n v="0"/>
    <x v="0"/>
    <m/>
    <m/>
    <m/>
    <m/>
    <m/>
    <m/>
  </r>
  <r>
    <x v="3"/>
    <s v="Rio de Janeiro"/>
    <s v="Sudeste"/>
    <s v="219N_PO08 - Gerenciamento e Fiscalização do Casdastro Rural"/>
    <m/>
    <x v="1"/>
    <x v="1"/>
    <x v="1"/>
    <s v="nulo"/>
    <s v="nulo"/>
    <s v="nulo"/>
    <s v="nulo"/>
    <n v="0"/>
    <n v="0"/>
    <x v="0"/>
    <m/>
    <m/>
    <m/>
    <m/>
    <m/>
    <m/>
  </r>
  <r>
    <x v="3"/>
    <s v="Rio de Janeiro"/>
    <s v="Sudeste"/>
    <s v="219N_PO08 - Gerenciamento e Fiscalização do Casdastro Rural"/>
    <m/>
    <x v="1"/>
    <x v="1"/>
    <x v="2"/>
    <n v="0"/>
    <n v="0"/>
    <n v="34"/>
    <n v="0"/>
    <n v="0"/>
    <n v="0"/>
    <x v="0"/>
    <m/>
    <m/>
    <m/>
    <m/>
    <m/>
    <m/>
  </r>
  <r>
    <x v="3"/>
    <s v="Rio de Janeiro"/>
    <s v="Sudeste"/>
    <s v="219N_PO08 - Gerenciamento e Fiscalização do Casdastro Rural"/>
    <m/>
    <x v="2"/>
    <x v="1"/>
    <x v="3"/>
    <s v="nulo"/>
    <s v="nulo"/>
    <s v="nulo"/>
    <s v="nulo"/>
    <n v="0"/>
    <n v="0"/>
    <x v="0"/>
    <m/>
    <m/>
    <m/>
    <m/>
    <m/>
    <m/>
  </r>
  <r>
    <x v="3"/>
    <s v="Rio de Janeiro"/>
    <s v="Sudeste"/>
    <s v="219N_PO08 - Gerenciamento e Fiscalização do Casdastro Rural"/>
    <m/>
    <x v="2"/>
    <x v="1"/>
    <x v="1"/>
    <s v="nulo"/>
    <s v="nulo"/>
    <s v="nulo"/>
    <s v="nulo"/>
    <n v="0"/>
    <n v="0"/>
    <x v="0"/>
    <m/>
    <m/>
    <m/>
    <m/>
    <m/>
    <m/>
  </r>
  <r>
    <x v="3"/>
    <s v="Rio de Janeiro"/>
    <s v="Sudeste"/>
    <s v="219N_PO08 - Gerenciamento e Fiscalização do Casdastro Rural"/>
    <m/>
    <x v="2"/>
    <x v="1"/>
    <x v="2"/>
    <n v="0"/>
    <n v="0"/>
    <n v="34"/>
    <n v="0"/>
    <n v="0"/>
    <n v="0"/>
    <x v="0"/>
    <m/>
    <m/>
    <m/>
    <m/>
    <m/>
    <m/>
  </r>
  <r>
    <x v="3"/>
    <s v="Rio de Janeiro"/>
    <s v="Sudeste"/>
    <s v="219N_PO08 - Gerenciamento e Fiscalização do Casdastro Rural"/>
    <m/>
    <x v="3"/>
    <x v="1"/>
    <x v="3"/>
    <s v="nulo"/>
    <s v="nulo"/>
    <s v="nulo"/>
    <s v="nulo"/>
    <n v="0"/>
    <n v="0"/>
    <x v="0"/>
    <m/>
    <m/>
    <m/>
    <m/>
    <m/>
    <m/>
  </r>
  <r>
    <x v="3"/>
    <s v="Rio de Janeiro"/>
    <s v="Sudeste"/>
    <s v="219N_PO08 - Gerenciamento e Fiscalização do Casdastro Rural"/>
    <m/>
    <x v="3"/>
    <x v="1"/>
    <x v="1"/>
    <s v="nulo"/>
    <s v="nulo"/>
    <s v="nulo"/>
    <s v="nulo"/>
    <n v="0"/>
    <n v="0"/>
    <x v="0"/>
    <m/>
    <m/>
    <m/>
    <m/>
    <m/>
    <m/>
  </r>
  <r>
    <x v="3"/>
    <s v="Rio de Janeiro"/>
    <s v="Sudeste"/>
    <s v="219N_PO08 - Gerenciamento e Fiscalização do Casdastro Rural"/>
    <m/>
    <x v="3"/>
    <x v="1"/>
    <x v="2"/>
    <n v="0"/>
    <n v="0"/>
    <n v="34"/>
    <n v="0"/>
    <n v="0"/>
    <n v="0"/>
    <x v="0"/>
    <m/>
    <m/>
    <m/>
    <m/>
    <m/>
    <m/>
  </r>
  <r>
    <x v="3"/>
    <s v="Rio de Janeiro"/>
    <s v="Sudeste"/>
    <s v="219N_PO08 - Gerenciamento e Fiscalização do Casdastro Rural"/>
    <m/>
    <x v="4"/>
    <x v="1"/>
    <x v="3"/>
    <s v="nulo"/>
    <s v="nulo"/>
    <s v="nulo"/>
    <s v="nulo"/>
    <n v="0"/>
    <n v="0"/>
    <x v="0"/>
    <m/>
    <m/>
    <m/>
    <m/>
    <m/>
    <m/>
  </r>
  <r>
    <x v="3"/>
    <s v="Rio de Janeiro"/>
    <s v="Sudeste"/>
    <s v="219N_PO08 - Gerenciamento e Fiscalização do Casdastro Rural"/>
    <m/>
    <x v="4"/>
    <x v="1"/>
    <x v="1"/>
    <s v="nulo"/>
    <s v="nulo"/>
    <s v="nulo"/>
    <s v="nulo"/>
    <n v="0"/>
    <n v="0"/>
    <x v="0"/>
    <m/>
    <m/>
    <m/>
    <m/>
    <m/>
    <m/>
  </r>
  <r>
    <x v="3"/>
    <s v="Rio de Janeiro"/>
    <s v="Sudeste"/>
    <s v="219N_PO08 - Gerenciamento e Fiscalização do Casdastro Rural"/>
    <m/>
    <x v="4"/>
    <x v="1"/>
    <x v="2"/>
    <n v="1"/>
    <n v="0"/>
    <n v="35"/>
    <n v="0"/>
    <n v="0"/>
    <n v="0"/>
    <x v="0"/>
    <m/>
    <m/>
    <m/>
    <m/>
    <m/>
    <m/>
  </r>
  <r>
    <x v="4"/>
    <s v="Amazonas"/>
    <s v="NORTE"/>
    <s v="219N_PO08 - Gerenciamento e Fiscalização do Casdastro Rural"/>
    <m/>
    <x v="0"/>
    <x v="0"/>
    <x v="0"/>
    <s v="nulo"/>
    <s v="nulo"/>
    <s v="nulo"/>
    <s v="nulo"/>
    <n v="0"/>
    <n v="0"/>
    <x v="0"/>
    <m/>
    <m/>
    <m/>
    <m/>
    <m/>
    <m/>
  </r>
  <r>
    <x v="4"/>
    <s v="Amazonas"/>
    <s v="NORTE"/>
    <s v="219N_PO08 - Gerenciamento e Fiscalização do Casdastro Rural"/>
    <m/>
    <x v="0"/>
    <x v="0"/>
    <x v="1"/>
    <s v="nulo"/>
    <s v="nulo"/>
    <s v="nulo"/>
    <s v="nulo"/>
    <n v="0"/>
    <n v="0"/>
    <x v="0"/>
    <m/>
    <m/>
    <m/>
    <m/>
    <m/>
    <m/>
  </r>
  <r>
    <x v="4"/>
    <s v="Amazonas"/>
    <s v="NORTE"/>
    <s v="219N_PO08 - Gerenciamento e Fiscalização do Casdastro Rural"/>
    <m/>
    <x v="0"/>
    <x v="0"/>
    <x v="2"/>
    <s v="nulo"/>
    <s v="nulo"/>
    <s v="nulo"/>
    <s v="nulo"/>
    <n v="0"/>
    <n v="0"/>
    <x v="0"/>
    <m/>
    <m/>
    <m/>
    <m/>
    <m/>
    <m/>
  </r>
  <r>
    <x v="4"/>
    <s v="Amazonas"/>
    <s v="NORTE"/>
    <s v="219N_PO08 - Gerenciamento e Fiscalização do Casdastro Rural"/>
    <m/>
    <x v="0"/>
    <x v="1"/>
    <x v="3"/>
    <s v="nulo"/>
    <s v="nulo"/>
    <s v="nulo"/>
    <s v="nulo"/>
    <n v="0"/>
    <n v="0"/>
    <x v="0"/>
    <m/>
    <m/>
    <m/>
    <m/>
    <m/>
    <m/>
  </r>
  <r>
    <x v="4"/>
    <s v="Amazonas"/>
    <s v="NORTE"/>
    <s v="219N_PO08 - Gerenciamento e Fiscalização do Casdastro Rural"/>
    <m/>
    <x v="0"/>
    <x v="1"/>
    <x v="1"/>
    <s v="nulo"/>
    <s v="nulo"/>
    <s v="nulo"/>
    <s v="nulo"/>
    <n v="0"/>
    <n v="0"/>
    <x v="0"/>
    <m/>
    <m/>
    <m/>
    <m/>
    <m/>
    <m/>
  </r>
  <r>
    <x v="4"/>
    <s v="Amazonas"/>
    <s v="NORTE"/>
    <s v="219N_PO08 - Gerenciamento e Fiscalização do Casdastro Rural"/>
    <m/>
    <x v="0"/>
    <x v="1"/>
    <x v="2"/>
    <n v="0"/>
    <n v="0"/>
    <n v="16"/>
    <n v="0"/>
    <n v="0"/>
    <n v="0"/>
    <x v="0"/>
    <m/>
    <m/>
    <m/>
    <m/>
    <m/>
    <m/>
  </r>
  <r>
    <x v="4"/>
    <s v="Amazonas"/>
    <s v="NORTE"/>
    <s v="219N_PO08 - Gerenciamento e Fiscalização do Casdastro Rural"/>
    <m/>
    <x v="1"/>
    <x v="0"/>
    <x v="0"/>
    <s v="nulo"/>
    <s v="nulo"/>
    <s v="nulo"/>
    <s v="nulo"/>
    <n v="0"/>
    <n v="0"/>
    <x v="0"/>
    <m/>
    <m/>
    <m/>
    <m/>
    <m/>
    <m/>
  </r>
  <r>
    <x v="4"/>
    <s v="Amazonas"/>
    <s v="NORTE"/>
    <s v="219N_PO08 - Gerenciamento e Fiscalização do Casdastro Rural"/>
    <m/>
    <x v="1"/>
    <x v="0"/>
    <x v="1"/>
    <s v="nulo"/>
    <s v="nulo"/>
    <s v="nulo"/>
    <s v="nulo"/>
    <n v="0"/>
    <n v="0"/>
    <x v="0"/>
    <m/>
    <m/>
    <m/>
    <m/>
    <m/>
    <m/>
  </r>
  <r>
    <x v="4"/>
    <s v="Amazonas"/>
    <s v="NORTE"/>
    <s v="219N_PO08 - Gerenciamento e Fiscalização do Casdastro Rural"/>
    <m/>
    <x v="1"/>
    <x v="0"/>
    <x v="2"/>
    <s v="nulo"/>
    <s v="nulo"/>
    <s v="nulo"/>
    <s v="nulo"/>
    <n v="0"/>
    <n v="0"/>
    <x v="0"/>
    <m/>
    <m/>
    <m/>
    <m/>
    <m/>
    <m/>
  </r>
  <r>
    <x v="4"/>
    <s v="Amazonas"/>
    <s v="NORTE"/>
    <s v="219N_PO08 - Gerenciamento e Fiscalização do Casdastro Rural"/>
    <m/>
    <x v="1"/>
    <x v="1"/>
    <x v="3"/>
    <s v="nulo"/>
    <s v="nulo"/>
    <s v="nulo"/>
    <s v="nulo"/>
    <n v="0"/>
    <n v="0"/>
    <x v="0"/>
    <m/>
    <m/>
    <m/>
    <m/>
    <m/>
    <m/>
  </r>
  <r>
    <x v="4"/>
    <s v="Amazonas"/>
    <s v="NORTE"/>
    <s v="219N_PO08 - Gerenciamento e Fiscalização do Casdastro Rural"/>
    <m/>
    <x v="1"/>
    <x v="1"/>
    <x v="1"/>
    <s v="nulo"/>
    <s v="nulo"/>
    <s v="nulo"/>
    <s v="nulo"/>
    <n v="0"/>
    <n v="0"/>
    <x v="0"/>
    <m/>
    <m/>
    <m/>
    <m/>
    <m/>
    <m/>
  </r>
  <r>
    <x v="4"/>
    <s v="Amazonas"/>
    <s v="NORTE"/>
    <s v="219N_PO08 - Gerenciamento e Fiscalização do Casdastro Rural"/>
    <m/>
    <x v="1"/>
    <x v="1"/>
    <x v="2"/>
    <n v="0"/>
    <n v="0"/>
    <n v="16"/>
    <n v="0"/>
    <n v="0"/>
    <n v="0"/>
    <x v="0"/>
    <m/>
    <m/>
    <m/>
    <m/>
    <m/>
    <m/>
  </r>
  <r>
    <x v="4"/>
    <s v="Amazonas"/>
    <s v="NORTE"/>
    <s v="219N_PO08 - Gerenciamento e Fiscalização do Casdastro Rural"/>
    <m/>
    <x v="2"/>
    <x v="0"/>
    <x v="0"/>
    <s v="nulo"/>
    <s v="nulo"/>
    <s v="nulo"/>
    <s v="nulo"/>
    <n v="0"/>
    <n v="0"/>
    <x v="0"/>
    <m/>
    <m/>
    <m/>
    <m/>
    <m/>
    <m/>
  </r>
  <r>
    <x v="4"/>
    <s v="Amazonas"/>
    <s v="NORTE"/>
    <s v="219N_PO08 - Gerenciamento e Fiscalização do Casdastro Rural"/>
    <m/>
    <x v="2"/>
    <x v="0"/>
    <x v="1"/>
    <s v="nulo"/>
    <s v="nulo"/>
    <s v="nulo"/>
    <s v="nulo"/>
    <n v="0"/>
    <n v="0"/>
    <x v="0"/>
    <m/>
    <m/>
    <m/>
    <m/>
    <m/>
    <m/>
  </r>
  <r>
    <x v="4"/>
    <s v="Amazonas"/>
    <s v="NORTE"/>
    <s v="219N_PO08 - Gerenciamento e Fiscalização do Casdastro Rural"/>
    <m/>
    <x v="2"/>
    <x v="0"/>
    <x v="2"/>
    <s v="nulo"/>
    <s v="nulo"/>
    <s v="nulo"/>
    <s v="nulo"/>
    <n v="0"/>
    <n v="0"/>
    <x v="0"/>
    <m/>
    <m/>
    <m/>
    <m/>
    <m/>
    <m/>
  </r>
  <r>
    <x v="4"/>
    <s v="Amazonas"/>
    <s v="NORTE"/>
    <s v="219N_PO08 - Gerenciamento e Fiscalização do Casdastro Rural"/>
    <m/>
    <x v="2"/>
    <x v="1"/>
    <x v="3"/>
    <s v="nulo"/>
    <s v="nulo"/>
    <s v="nulo"/>
    <s v="nulo"/>
    <n v="0"/>
    <n v="0"/>
    <x v="0"/>
    <m/>
    <m/>
    <m/>
    <m/>
    <m/>
    <m/>
  </r>
  <r>
    <x v="4"/>
    <s v="Amazonas"/>
    <s v="NORTE"/>
    <s v="219N_PO08 - Gerenciamento e Fiscalização do Casdastro Rural"/>
    <m/>
    <x v="2"/>
    <x v="1"/>
    <x v="1"/>
    <s v="nulo"/>
    <s v="nulo"/>
    <s v="nulo"/>
    <s v="nulo"/>
    <n v="0"/>
    <n v="0"/>
    <x v="0"/>
    <m/>
    <m/>
    <m/>
    <m/>
    <m/>
    <m/>
  </r>
  <r>
    <x v="4"/>
    <s v="Amazonas"/>
    <s v="NORTE"/>
    <s v="219N_PO08 - Gerenciamento e Fiscalização do Casdastro Rural"/>
    <m/>
    <x v="2"/>
    <x v="1"/>
    <x v="2"/>
    <n v="0"/>
    <n v="0"/>
    <n v="16"/>
    <n v="0"/>
    <n v="0"/>
    <n v="0"/>
    <x v="0"/>
    <m/>
    <m/>
    <m/>
    <m/>
    <m/>
    <m/>
  </r>
  <r>
    <x v="4"/>
    <s v="Amazonas"/>
    <s v="NORTE"/>
    <s v="219N_PO08 - Gerenciamento e Fiscalização do Casdastro Rural"/>
    <m/>
    <x v="3"/>
    <x v="0"/>
    <x v="0"/>
    <s v="nulo"/>
    <s v="nulo"/>
    <s v="nulo"/>
    <s v="nulo"/>
    <n v="0"/>
    <n v="0"/>
    <x v="0"/>
    <m/>
    <m/>
    <m/>
    <m/>
    <m/>
    <m/>
  </r>
  <r>
    <x v="4"/>
    <s v="Amazonas"/>
    <s v="NORTE"/>
    <s v="219N_PO08 - Gerenciamento e Fiscalização do Casdastro Rural"/>
    <m/>
    <x v="3"/>
    <x v="0"/>
    <x v="1"/>
    <s v="nulo"/>
    <s v="nulo"/>
    <s v="nulo"/>
    <s v="nulo"/>
    <n v="0"/>
    <n v="0"/>
    <x v="0"/>
    <m/>
    <m/>
    <m/>
    <m/>
    <m/>
    <m/>
  </r>
  <r>
    <x v="4"/>
    <s v="Amazonas"/>
    <s v="NORTE"/>
    <s v="219N_PO08 - Gerenciamento e Fiscalização do Casdastro Rural"/>
    <m/>
    <x v="3"/>
    <x v="0"/>
    <x v="2"/>
    <s v="nulo"/>
    <s v="nulo"/>
    <s v="nulo"/>
    <s v="nulo"/>
    <n v="0"/>
    <n v="0"/>
    <x v="0"/>
    <m/>
    <m/>
    <m/>
    <m/>
    <m/>
    <m/>
  </r>
  <r>
    <x v="4"/>
    <s v="Amazonas"/>
    <s v="NORTE"/>
    <s v="219N_PO08 - Gerenciamento e Fiscalização do Casdastro Rural"/>
    <m/>
    <x v="3"/>
    <x v="1"/>
    <x v="3"/>
    <s v="nulo"/>
    <s v="nulo"/>
    <s v="nulo"/>
    <s v="nulo"/>
    <n v="0"/>
    <n v="0"/>
    <x v="0"/>
    <m/>
    <m/>
    <m/>
    <m/>
    <m/>
    <m/>
  </r>
  <r>
    <x v="4"/>
    <s v="Amazonas"/>
    <s v="NORTE"/>
    <s v="219N_PO08 - Gerenciamento e Fiscalização do Casdastro Rural"/>
    <m/>
    <x v="3"/>
    <x v="1"/>
    <x v="1"/>
    <s v="nulo"/>
    <s v="nulo"/>
    <s v="nulo"/>
    <s v="nulo"/>
    <n v="0"/>
    <n v="0"/>
    <x v="0"/>
    <m/>
    <m/>
    <m/>
    <m/>
    <m/>
    <m/>
  </r>
  <r>
    <x v="4"/>
    <s v="Amazonas"/>
    <s v="NORTE"/>
    <s v="219N_PO08 - Gerenciamento e Fiscalização do Casdastro Rural"/>
    <m/>
    <x v="3"/>
    <x v="1"/>
    <x v="2"/>
    <n v="0"/>
    <n v="0"/>
    <n v="15"/>
    <n v="0"/>
    <n v="0"/>
    <n v="0"/>
    <x v="0"/>
    <m/>
    <m/>
    <m/>
    <m/>
    <m/>
    <m/>
  </r>
  <r>
    <x v="4"/>
    <s v="Amazonas"/>
    <s v="NORTE"/>
    <s v="219N_PO08 - Gerenciamento e Fiscalização do Casdastro Rural"/>
    <m/>
    <x v="4"/>
    <x v="0"/>
    <x v="0"/>
    <s v="nulo"/>
    <s v="nulo"/>
    <s v="nulo"/>
    <s v="nulo"/>
    <n v="0"/>
    <n v="0"/>
    <x v="0"/>
    <m/>
    <m/>
    <m/>
    <m/>
    <m/>
    <m/>
  </r>
  <r>
    <x v="4"/>
    <s v="Amazonas"/>
    <s v="NORTE"/>
    <s v="219N_PO08 - Gerenciamento e Fiscalização do Casdastro Rural"/>
    <m/>
    <x v="4"/>
    <x v="0"/>
    <x v="1"/>
    <s v="nulo"/>
    <s v="nulo"/>
    <s v="nulo"/>
    <s v="nulo"/>
    <n v="0"/>
    <n v="0"/>
    <x v="0"/>
    <m/>
    <m/>
    <m/>
    <m/>
    <m/>
    <m/>
  </r>
  <r>
    <x v="4"/>
    <s v="Amazonas"/>
    <s v="NORTE"/>
    <s v="219N_PO08 - Gerenciamento e Fiscalização do Casdastro Rural"/>
    <m/>
    <x v="4"/>
    <x v="0"/>
    <x v="2"/>
    <s v="nulo"/>
    <s v="nulo"/>
    <s v="nulo"/>
    <s v="nulo"/>
    <n v="0"/>
    <n v="0"/>
    <x v="0"/>
    <m/>
    <m/>
    <m/>
    <m/>
    <m/>
    <m/>
  </r>
  <r>
    <x v="4"/>
    <s v="Amazonas"/>
    <s v="NORTE"/>
    <s v="219N_PO08 - Gerenciamento e Fiscalização do Casdastro Rural"/>
    <m/>
    <x v="4"/>
    <x v="1"/>
    <x v="3"/>
    <s v="nulo"/>
    <s v="nulo"/>
    <s v="nulo"/>
    <s v="nulo"/>
    <n v="0"/>
    <n v="0"/>
    <x v="0"/>
    <m/>
    <m/>
    <m/>
    <m/>
    <m/>
    <m/>
  </r>
  <r>
    <x v="4"/>
    <s v="Amazonas"/>
    <s v="NORTE"/>
    <s v="219N_PO08 - Gerenciamento e Fiscalização do Casdastro Rural"/>
    <m/>
    <x v="4"/>
    <x v="1"/>
    <x v="1"/>
    <s v="nulo"/>
    <s v="nulo"/>
    <s v="nulo"/>
    <s v="nulo"/>
    <n v="0"/>
    <n v="0"/>
    <x v="0"/>
    <m/>
    <m/>
    <m/>
    <m/>
    <m/>
    <m/>
  </r>
  <r>
    <x v="4"/>
    <s v="Amazonas"/>
    <s v="NORTE"/>
    <s v="219N_PO08 - Gerenciamento e Fiscalização do Casdastro Rural"/>
    <m/>
    <x v="4"/>
    <x v="1"/>
    <x v="2"/>
    <n v="0"/>
    <n v="0"/>
    <n v="14"/>
    <n v="0"/>
    <n v="0"/>
    <n v="0"/>
    <x v="0"/>
    <m/>
    <m/>
    <m/>
    <m/>
    <m/>
    <m/>
  </r>
  <r>
    <x v="5"/>
    <s v="Santa Catarina"/>
    <s v="Sul"/>
    <s v="219N_PO08 - Gerenciamento e Fiscalização do Casdastro Rural"/>
    <m/>
    <x v="0"/>
    <x v="0"/>
    <x v="0"/>
    <s v="nulo"/>
    <s v="nulo"/>
    <s v="nulo"/>
    <s v="nulo"/>
    <n v="0"/>
    <n v="0"/>
    <x v="0"/>
    <m/>
    <m/>
    <m/>
    <m/>
    <m/>
    <m/>
  </r>
  <r>
    <x v="5"/>
    <s v="Santa Catarina"/>
    <s v="Sul"/>
    <s v="219N_PO08 - Gerenciamento e Fiscalização do Casdastro Rural"/>
    <m/>
    <x v="0"/>
    <x v="0"/>
    <x v="1"/>
    <s v="nulo"/>
    <s v="nulo"/>
    <s v="nulo"/>
    <s v="nulo"/>
    <n v="0"/>
    <n v="0"/>
    <x v="0"/>
    <m/>
    <m/>
    <m/>
    <m/>
    <m/>
    <m/>
  </r>
  <r>
    <x v="5"/>
    <s v="Santa Catarina"/>
    <s v="Sul"/>
    <s v="219N_PO08 - Gerenciamento e Fiscalização do Casdastro Rural"/>
    <m/>
    <x v="0"/>
    <x v="0"/>
    <x v="2"/>
    <s v="nulo"/>
    <s v="nulo"/>
    <s v="nulo"/>
    <s v="nulo"/>
    <n v="0"/>
    <n v="0"/>
    <x v="0"/>
    <m/>
    <m/>
    <m/>
    <m/>
    <m/>
    <m/>
  </r>
  <r>
    <x v="5"/>
    <s v="Santa Catarina"/>
    <s v="Sul"/>
    <s v="219N_PO08 - Gerenciamento e Fiscalização do Casdastro Rural"/>
    <m/>
    <x v="0"/>
    <x v="1"/>
    <x v="3"/>
    <s v="nulo"/>
    <s v="nulo"/>
    <s v="nulo"/>
    <s v="nulo"/>
    <n v="0"/>
    <n v="0"/>
    <x v="0"/>
    <m/>
    <m/>
    <m/>
    <m/>
    <m/>
    <m/>
  </r>
  <r>
    <x v="5"/>
    <s v="Santa Catarina"/>
    <s v="Sul"/>
    <s v="219N_PO08 - Gerenciamento e Fiscalização do Casdastro Rural"/>
    <m/>
    <x v="0"/>
    <x v="1"/>
    <x v="1"/>
    <s v="nulo"/>
    <s v="nulo"/>
    <s v="nulo"/>
    <s v="nulo"/>
    <n v="0"/>
    <n v="0"/>
    <x v="0"/>
    <m/>
    <m/>
    <m/>
    <m/>
    <m/>
    <m/>
  </r>
  <r>
    <x v="5"/>
    <s v="Santa Catarina"/>
    <s v="Sul"/>
    <s v="219N_PO08 - Gerenciamento e Fiscalização do Casdastro Rural"/>
    <m/>
    <x v="0"/>
    <x v="1"/>
    <x v="2"/>
    <n v="0"/>
    <n v="0"/>
    <n v="287"/>
    <n v="0"/>
    <n v="0"/>
    <n v="0"/>
    <x v="0"/>
    <m/>
    <m/>
    <m/>
    <m/>
    <m/>
    <m/>
  </r>
  <r>
    <x v="5"/>
    <s v="Santa Catarina"/>
    <s v="Sul"/>
    <s v="219N_PO08 - Gerenciamento e Fiscalização do Casdastro Rural"/>
    <m/>
    <x v="1"/>
    <x v="1"/>
    <x v="3"/>
    <s v="nulo"/>
    <s v="nulo"/>
    <s v="nulo"/>
    <s v="nulo"/>
    <n v="0"/>
    <n v="0"/>
    <x v="0"/>
    <m/>
    <m/>
    <m/>
    <m/>
    <m/>
    <m/>
  </r>
  <r>
    <x v="5"/>
    <s v="Santa Catarina"/>
    <s v="Sul"/>
    <s v="219N_PO08 - Gerenciamento e Fiscalização do Casdastro Rural"/>
    <m/>
    <x v="1"/>
    <x v="1"/>
    <x v="1"/>
    <s v="nulo"/>
    <s v="nulo"/>
    <s v="nulo"/>
    <s v="nulo"/>
    <n v="0"/>
    <n v="0"/>
    <x v="0"/>
    <m/>
    <m/>
    <m/>
    <m/>
    <m/>
    <m/>
  </r>
  <r>
    <x v="5"/>
    <s v="Santa Catarina"/>
    <s v="Sul"/>
    <s v="219N_PO08 - Gerenciamento e Fiscalização do Casdastro Rural"/>
    <m/>
    <x v="1"/>
    <x v="1"/>
    <x v="2"/>
    <n v="0"/>
    <n v="0"/>
    <n v="287"/>
    <n v="0"/>
    <n v="0"/>
    <n v="0"/>
    <x v="0"/>
    <m/>
    <m/>
    <m/>
    <m/>
    <m/>
    <m/>
  </r>
  <r>
    <x v="5"/>
    <s v="Santa Catarina"/>
    <s v="Sul"/>
    <s v="219N_PO08 - Gerenciamento e Fiscalização do Casdastro Rural"/>
    <m/>
    <x v="2"/>
    <x v="1"/>
    <x v="3"/>
    <s v="nulo"/>
    <s v="nulo"/>
    <s v="nulo"/>
    <s v="nulo"/>
    <n v="0"/>
    <n v="0"/>
    <x v="0"/>
    <m/>
    <m/>
    <m/>
    <m/>
    <m/>
    <m/>
  </r>
  <r>
    <x v="5"/>
    <s v="Santa Catarina"/>
    <s v="Sul"/>
    <s v="219N_PO08 - Gerenciamento e Fiscalização do Casdastro Rural"/>
    <m/>
    <x v="2"/>
    <x v="1"/>
    <x v="1"/>
    <s v="nulo"/>
    <s v="nulo"/>
    <s v="nulo"/>
    <s v="nulo"/>
    <n v="0"/>
    <n v="0"/>
    <x v="0"/>
    <m/>
    <m/>
    <m/>
    <m/>
    <m/>
    <m/>
  </r>
  <r>
    <x v="5"/>
    <s v="Santa Catarina"/>
    <s v="Sul"/>
    <s v="219N_PO08 - Gerenciamento e Fiscalização do Casdastro Rural"/>
    <m/>
    <x v="2"/>
    <x v="1"/>
    <x v="2"/>
    <n v="0"/>
    <n v="0"/>
    <n v="287"/>
    <n v="0"/>
    <n v="0"/>
    <n v="0"/>
    <x v="0"/>
    <m/>
    <m/>
    <m/>
    <m/>
    <m/>
    <m/>
  </r>
  <r>
    <x v="5"/>
    <s v="Santa Catarina"/>
    <s v="Sul"/>
    <s v="219N_PO08 - Gerenciamento e Fiscalização do Casdastro Rural"/>
    <m/>
    <x v="3"/>
    <x v="1"/>
    <x v="3"/>
    <s v="nulo"/>
    <s v="nulo"/>
    <s v="nulo"/>
    <s v="nulo"/>
    <n v="0"/>
    <n v="0"/>
    <x v="0"/>
    <m/>
    <m/>
    <m/>
    <m/>
    <m/>
    <m/>
  </r>
  <r>
    <x v="5"/>
    <s v="Santa Catarina"/>
    <s v="Sul"/>
    <s v="219N_PO08 - Gerenciamento e Fiscalização do Casdastro Rural"/>
    <m/>
    <x v="3"/>
    <x v="1"/>
    <x v="1"/>
    <s v="nulo"/>
    <s v="nulo"/>
    <s v="nulo"/>
    <s v="nulo"/>
    <n v="0"/>
    <n v="0"/>
    <x v="0"/>
    <m/>
    <m/>
    <m/>
    <m/>
    <m/>
    <m/>
  </r>
  <r>
    <x v="5"/>
    <s v="Santa Catarina"/>
    <s v="Sul"/>
    <s v="219N_PO08 - Gerenciamento e Fiscalização do Casdastro Rural"/>
    <m/>
    <x v="3"/>
    <x v="1"/>
    <x v="2"/>
    <n v="0"/>
    <n v="0"/>
    <n v="287"/>
    <n v="0"/>
    <n v="0"/>
    <n v="0"/>
    <x v="0"/>
    <m/>
    <m/>
    <m/>
    <m/>
    <m/>
    <m/>
  </r>
  <r>
    <x v="5"/>
    <s v="Santa Catarina"/>
    <s v="Sul"/>
    <s v="219N_PO08 - Gerenciamento e Fiscalização do Casdastro Rural"/>
    <m/>
    <x v="4"/>
    <x v="1"/>
    <x v="3"/>
    <s v="nulo"/>
    <s v="nulo"/>
    <s v="nulo"/>
    <s v="nulo"/>
    <n v="0"/>
    <n v="0"/>
    <x v="0"/>
    <m/>
    <m/>
    <m/>
    <m/>
    <m/>
    <m/>
  </r>
  <r>
    <x v="5"/>
    <s v="Santa Catarina"/>
    <s v="Sul"/>
    <s v="219N_PO08 - Gerenciamento e Fiscalização do Casdastro Rural"/>
    <m/>
    <x v="4"/>
    <x v="1"/>
    <x v="1"/>
    <s v="nulo"/>
    <s v="nulo"/>
    <s v="nulo"/>
    <s v="nulo"/>
    <n v="0"/>
    <n v="0"/>
    <x v="0"/>
    <m/>
    <m/>
    <m/>
    <m/>
    <m/>
    <m/>
  </r>
  <r>
    <x v="5"/>
    <s v="Santa Catarina"/>
    <s v="Sul"/>
    <s v="219N_PO08 - Gerenciamento e Fiscalização do Casdastro Rural"/>
    <m/>
    <x v="4"/>
    <x v="1"/>
    <x v="2"/>
    <n v="0"/>
    <n v="0"/>
    <n v="287"/>
    <n v="0"/>
    <n v="0"/>
    <n v="0"/>
    <x v="0"/>
    <m/>
    <m/>
    <m/>
    <m/>
    <m/>
    <m/>
  </r>
  <r>
    <x v="6"/>
    <s v="Espírito Santo"/>
    <s v="Sudeste"/>
    <s v="219N_PO08 - Gerenciamento e Fiscalização do Casdastro Rural"/>
    <m/>
    <x v="0"/>
    <x v="0"/>
    <x v="0"/>
    <s v="nulo"/>
    <s v="nulo"/>
    <s v="nulo"/>
    <s v="nulo"/>
    <n v="0"/>
    <n v="0"/>
    <x v="0"/>
    <m/>
    <m/>
    <m/>
    <m/>
    <m/>
    <m/>
  </r>
  <r>
    <x v="6"/>
    <s v="Espírito Santo"/>
    <s v="Sudeste"/>
    <s v="219N_PO08 - Gerenciamento e Fiscalização do Casdastro Rural"/>
    <m/>
    <x v="0"/>
    <x v="0"/>
    <x v="1"/>
    <s v="nulo"/>
    <s v="nulo"/>
    <s v="nulo"/>
    <s v="nulo"/>
    <n v="0"/>
    <n v="0"/>
    <x v="0"/>
    <m/>
    <m/>
    <m/>
    <m/>
    <m/>
    <m/>
  </r>
  <r>
    <x v="6"/>
    <s v="Espírito Santo"/>
    <s v="Sudeste"/>
    <s v="219N_PO08 - Gerenciamento e Fiscalização do Casdastro Rural"/>
    <m/>
    <x v="0"/>
    <x v="0"/>
    <x v="2"/>
    <s v="nulo"/>
    <s v="nulo"/>
    <s v="nulo"/>
    <s v="nulo"/>
    <n v="0"/>
    <n v="0"/>
    <x v="0"/>
    <m/>
    <m/>
    <m/>
    <m/>
    <m/>
    <m/>
  </r>
  <r>
    <x v="6"/>
    <s v="Espírito Santo"/>
    <s v="Sudeste"/>
    <s v="219N_PO08 - Gerenciamento e Fiscalização do Casdastro Rural"/>
    <m/>
    <x v="0"/>
    <x v="1"/>
    <x v="3"/>
    <s v="nulo"/>
    <s v="nulo"/>
    <s v="nulo"/>
    <s v="nulo"/>
    <n v="0"/>
    <n v="0"/>
    <x v="0"/>
    <m/>
    <m/>
    <m/>
    <m/>
    <m/>
    <m/>
  </r>
  <r>
    <x v="6"/>
    <s v="Espírito Santo"/>
    <s v="Sudeste"/>
    <s v="219N_PO08 - Gerenciamento e Fiscalização do Casdastro Rural"/>
    <m/>
    <x v="0"/>
    <x v="1"/>
    <x v="1"/>
    <s v="nulo"/>
    <s v="nulo"/>
    <s v="nulo"/>
    <s v="nulo"/>
    <n v="0"/>
    <n v="0"/>
    <x v="0"/>
    <m/>
    <m/>
    <m/>
    <m/>
    <m/>
    <m/>
  </r>
  <r>
    <x v="6"/>
    <s v="Espírito Santo"/>
    <s v="Sudeste"/>
    <s v="219N_PO08 - Gerenciamento e Fiscalização do Casdastro Rural"/>
    <m/>
    <x v="0"/>
    <x v="1"/>
    <x v="2"/>
    <n v="0"/>
    <n v="0"/>
    <n v="75"/>
    <n v="0"/>
    <n v="0"/>
    <n v="0"/>
    <x v="0"/>
    <m/>
    <m/>
    <m/>
    <m/>
    <m/>
    <m/>
  </r>
  <r>
    <x v="6"/>
    <s v="Espírito Santo"/>
    <s v="Sudeste"/>
    <s v="219N_PO08 - Gerenciamento e Fiscalização do Casdastro Rural"/>
    <m/>
    <x v="1"/>
    <x v="1"/>
    <x v="3"/>
    <s v="nulo"/>
    <s v="nulo"/>
    <s v="nulo"/>
    <s v="nulo"/>
    <n v="0"/>
    <n v="0"/>
    <x v="0"/>
    <m/>
    <m/>
    <m/>
    <m/>
    <m/>
    <m/>
  </r>
  <r>
    <x v="6"/>
    <s v="Espírito Santo"/>
    <s v="Sudeste"/>
    <s v="219N_PO08 - Gerenciamento e Fiscalização do Casdastro Rural"/>
    <m/>
    <x v="1"/>
    <x v="1"/>
    <x v="1"/>
    <s v="nulo"/>
    <s v="nulo"/>
    <s v="nulo"/>
    <s v="nulo"/>
    <n v="0"/>
    <n v="0"/>
    <x v="0"/>
    <m/>
    <m/>
    <m/>
    <m/>
    <m/>
    <m/>
  </r>
  <r>
    <x v="6"/>
    <s v="Espírito Santo"/>
    <s v="Sudeste"/>
    <s v="219N_PO08 - Gerenciamento e Fiscalização do Casdastro Rural"/>
    <m/>
    <x v="1"/>
    <x v="1"/>
    <x v="2"/>
    <n v="0"/>
    <n v="0"/>
    <n v="75"/>
    <n v="0"/>
    <n v="0"/>
    <n v="0"/>
    <x v="0"/>
    <m/>
    <m/>
    <m/>
    <m/>
    <m/>
    <m/>
  </r>
  <r>
    <x v="6"/>
    <s v="Espírito Santo"/>
    <s v="Sudeste"/>
    <s v="219N_PO08 - Gerenciamento e Fiscalização do Casdastro Rural"/>
    <m/>
    <x v="2"/>
    <x v="1"/>
    <x v="3"/>
    <s v="nulo"/>
    <s v="nulo"/>
    <s v="nulo"/>
    <s v="nulo"/>
    <n v="0"/>
    <n v="0"/>
    <x v="0"/>
    <m/>
    <m/>
    <m/>
    <m/>
    <m/>
    <m/>
  </r>
  <r>
    <x v="6"/>
    <s v="Espírito Santo"/>
    <s v="Sudeste"/>
    <s v="219N_PO08 - Gerenciamento e Fiscalização do Casdastro Rural"/>
    <m/>
    <x v="2"/>
    <x v="1"/>
    <x v="1"/>
    <s v="nulo"/>
    <s v="nulo"/>
    <s v="nulo"/>
    <s v="nulo"/>
    <n v="0"/>
    <n v="0"/>
    <x v="0"/>
    <m/>
    <m/>
    <m/>
    <m/>
    <m/>
    <m/>
  </r>
  <r>
    <x v="6"/>
    <s v="Espírito Santo"/>
    <s v="Sudeste"/>
    <s v="219N_PO08 - Gerenciamento e Fiscalização do Casdastro Rural"/>
    <m/>
    <x v="2"/>
    <x v="1"/>
    <x v="2"/>
    <n v="0"/>
    <n v="0"/>
    <n v="75"/>
    <n v="0"/>
    <n v="0"/>
    <n v="0"/>
    <x v="0"/>
    <m/>
    <m/>
    <m/>
    <m/>
    <m/>
    <m/>
  </r>
  <r>
    <x v="6"/>
    <s v="Espírito Santo"/>
    <s v="Sudeste"/>
    <s v="219N_PO08 - Gerenciamento e Fiscalização do Casdastro Rural"/>
    <m/>
    <x v="3"/>
    <x v="1"/>
    <x v="3"/>
    <s v="nulo"/>
    <s v="nulo"/>
    <s v="nulo"/>
    <s v="nulo"/>
    <n v="0"/>
    <n v="0"/>
    <x v="0"/>
    <m/>
    <m/>
    <m/>
    <m/>
    <m/>
    <m/>
  </r>
  <r>
    <x v="6"/>
    <s v="Espírito Santo"/>
    <s v="Sudeste"/>
    <s v="219N_PO08 - Gerenciamento e Fiscalização do Casdastro Rural"/>
    <m/>
    <x v="3"/>
    <x v="1"/>
    <x v="1"/>
    <s v="nulo"/>
    <s v="nulo"/>
    <s v="nulo"/>
    <s v="nulo"/>
    <n v="0"/>
    <n v="0"/>
    <x v="0"/>
    <m/>
    <m/>
    <m/>
    <m/>
    <m/>
    <m/>
  </r>
  <r>
    <x v="6"/>
    <s v="Espírito Santo"/>
    <s v="Sudeste"/>
    <s v="219N_PO08 - Gerenciamento e Fiscalização do Casdastro Rural"/>
    <m/>
    <x v="3"/>
    <x v="1"/>
    <x v="2"/>
    <n v="0"/>
    <n v="0"/>
    <n v="75"/>
    <n v="0"/>
    <n v="0"/>
    <n v="0"/>
    <x v="0"/>
    <m/>
    <m/>
    <m/>
    <m/>
    <m/>
    <m/>
  </r>
  <r>
    <x v="6"/>
    <s v="Espírito Santo"/>
    <s v="Sudeste"/>
    <s v="219N_PO08 - Gerenciamento e Fiscalização do Casdastro Rural"/>
    <m/>
    <x v="4"/>
    <x v="1"/>
    <x v="3"/>
    <s v="nulo"/>
    <s v="nulo"/>
    <s v="nulo"/>
    <s v="nulo"/>
    <n v="0"/>
    <n v="0"/>
    <x v="0"/>
    <m/>
    <m/>
    <m/>
    <m/>
    <m/>
    <m/>
  </r>
  <r>
    <x v="6"/>
    <s v="Espírito Santo"/>
    <s v="Sudeste"/>
    <s v="219N_PO08 - Gerenciamento e Fiscalização do Casdastro Rural"/>
    <m/>
    <x v="4"/>
    <x v="1"/>
    <x v="1"/>
    <s v="nulo"/>
    <s v="nulo"/>
    <s v="nulo"/>
    <s v="nulo"/>
    <n v="0"/>
    <n v="0"/>
    <x v="0"/>
    <m/>
    <m/>
    <m/>
    <m/>
    <m/>
    <m/>
  </r>
  <r>
    <x v="6"/>
    <s v="Espírito Santo"/>
    <s v="Sudeste"/>
    <s v="219N_PO08 - Gerenciamento e Fiscalização do Casdastro Rural"/>
    <m/>
    <x v="4"/>
    <x v="1"/>
    <x v="2"/>
    <n v="0"/>
    <n v="0"/>
    <n v="75"/>
    <n v="0"/>
    <n v="0"/>
    <n v="0"/>
    <x v="0"/>
    <m/>
    <m/>
    <m/>
    <m/>
    <m/>
    <m/>
  </r>
  <r>
    <x v="7"/>
    <s v="Minas Gerais"/>
    <s v="Sudeste"/>
    <s v="219N_PO08 - Gerenciamento e Fiscalização do Casdastro Rural"/>
    <m/>
    <x v="0"/>
    <x v="0"/>
    <x v="0"/>
    <s v="nulo"/>
    <s v="nulo"/>
    <s v="nulo"/>
    <s v="nulo"/>
    <n v="0"/>
    <n v="0"/>
    <x v="0"/>
    <m/>
    <m/>
    <m/>
    <m/>
    <m/>
    <m/>
  </r>
  <r>
    <x v="7"/>
    <s v="Minas Gerais"/>
    <s v="Sudeste"/>
    <s v="219N_PO08 - Gerenciamento e Fiscalização do Casdastro Rural"/>
    <m/>
    <x v="0"/>
    <x v="0"/>
    <x v="1"/>
    <s v="nulo"/>
    <s v="nulo"/>
    <s v="nulo"/>
    <s v="nulo"/>
    <n v="0"/>
    <n v="0"/>
    <x v="0"/>
    <m/>
    <m/>
    <m/>
    <m/>
    <m/>
    <m/>
  </r>
  <r>
    <x v="7"/>
    <s v="Minas Gerais"/>
    <s v="Sudeste"/>
    <s v="219N_PO08 - Gerenciamento e Fiscalização do Casdastro Rural"/>
    <m/>
    <x v="0"/>
    <x v="0"/>
    <x v="2"/>
    <s v="nulo"/>
    <s v="nulo"/>
    <s v="nulo"/>
    <s v="nulo"/>
    <n v="0"/>
    <n v="0"/>
    <x v="0"/>
    <m/>
    <m/>
    <m/>
    <m/>
    <m/>
    <m/>
  </r>
  <r>
    <x v="7"/>
    <s v="Minas Gerais"/>
    <s v="Sudeste"/>
    <s v="219N_PO08 - Gerenciamento e Fiscalização do Casdastro Rural"/>
    <m/>
    <x v="0"/>
    <x v="1"/>
    <x v="3"/>
    <s v="nulo"/>
    <s v="nulo"/>
    <s v="nulo"/>
    <s v="nulo"/>
    <n v="0"/>
    <n v="0"/>
    <x v="0"/>
    <m/>
    <m/>
    <m/>
    <m/>
    <m/>
    <m/>
  </r>
  <r>
    <x v="7"/>
    <s v="Minas Gerais"/>
    <s v="Sudeste"/>
    <s v="219N_PO08 - Gerenciamento e Fiscalização do Casdastro Rural"/>
    <m/>
    <x v="0"/>
    <x v="1"/>
    <x v="1"/>
    <s v="nulo"/>
    <s v="nulo"/>
    <s v="nulo"/>
    <s v="nulo"/>
    <n v="0"/>
    <n v="0"/>
    <x v="0"/>
    <m/>
    <m/>
    <m/>
    <m/>
    <m/>
    <m/>
  </r>
  <r>
    <x v="7"/>
    <s v="Minas Gerais"/>
    <s v="Sudeste"/>
    <s v="219N_PO08 - Gerenciamento e Fiscalização do Casdastro Rural"/>
    <m/>
    <x v="0"/>
    <x v="1"/>
    <x v="2"/>
    <n v="0"/>
    <n v="5"/>
    <n v="483"/>
    <n v="0"/>
    <n v="0"/>
    <n v="0"/>
    <x v="0"/>
    <m/>
    <m/>
    <m/>
    <m/>
    <m/>
    <m/>
  </r>
  <r>
    <x v="7"/>
    <s v="Minas Gerais"/>
    <s v="Sudeste"/>
    <s v="219N_PO08 - Gerenciamento e Fiscalização do Casdastro Rural"/>
    <m/>
    <x v="1"/>
    <x v="1"/>
    <x v="3"/>
    <s v="nulo"/>
    <s v="nulo"/>
    <s v="nulo"/>
    <s v="nulo"/>
    <n v="0"/>
    <n v="0"/>
    <x v="0"/>
    <m/>
    <m/>
    <m/>
    <m/>
    <m/>
    <m/>
  </r>
  <r>
    <x v="7"/>
    <s v="Minas Gerais"/>
    <s v="Sudeste"/>
    <s v="219N_PO08 - Gerenciamento e Fiscalização do Casdastro Rural"/>
    <m/>
    <x v="1"/>
    <x v="1"/>
    <x v="1"/>
    <s v="nulo"/>
    <s v="nulo"/>
    <s v="nulo"/>
    <s v="nulo"/>
    <n v="0"/>
    <n v="0"/>
    <x v="0"/>
    <m/>
    <m/>
    <m/>
    <m/>
    <m/>
    <m/>
  </r>
  <r>
    <x v="7"/>
    <s v="Minas Gerais"/>
    <s v="Sudeste"/>
    <s v="219N_PO08 - Gerenciamento e Fiscalização do Casdastro Rural"/>
    <m/>
    <x v="1"/>
    <x v="1"/>
    <x v="2"/>
    <n v="0"/>
    <n v="46"/>
    <n v="483"/>
    <n v="0"/>
    <n v="0"/>
    <n v="0"/>
    <x v="0"/>
    <m/>
    <m/>
    <m/>
    <m/>
    <m/>
    <m/>
  </r>
  <r>
    <x v="7"/>
    <s v="Minas Gerais"/>
    <s v="Sudeste"/>
    <s v="219N_PO08 - Gerenciamento e Fiscalização do Casdastro Rural"/>
    <m/>
    <x v="2"/>
    <x v="1"/>
    <x v="3"/>
    <s v="nulo"/>
    <s v="nulo"/>
    <s v="nulo"/>
    <s v="nulo"/>
    <n v="0"/>
    <n v="0"/>
    <x v="0"/>
    <m/>
    <m/>
    <m/>
    <m/>
    <m/>
    <m/>
  </r>
  <r>
    <x v="7"/>
    <s v="Minas Gerais"/>
    <s v="Sudeste"/>
    <s v="219N_PO08 - Gerenciamento e Fiscalização do Casdastro Rural"/>
    <m/>
    <x v="2"/>
    <x v="1"/>
    <x v="1"/>
    <s v="nulo"/>
    <s v="nulo"/>
    <s v="nulo"/>
    <s v="nulo"/>
    <n v="0"/>
    <n v="0"/>
    <x v="0"/>
    <m/>
    <m/>
    <m/>
    <m/>
    <m/>
    <m/>
  </r>
  <r>
    <x v="7"/>
    <s v="Minas Gerais"/>
    <s v="Sudeste"/>
    <s v="219N_PO08 - Gerenciamento e Fiscalização do Casdastro Rural"/>
    <m/>
    <x v="2"/>
    <x v="1"/>
    <x v="2"/>
    <n v="0"/>
    <n v="33"/>
    <n v="483"/>
    <n v="0"/>
    <n v="0"/>
    <n v="0"/>
    <x v="0"/>
    <m/>
    <m/>
    <m/>
    <m/>
    <m/>
    <m/>
  </r>
  <r>
    <x v="7"/>
    <s v="Minas Gerais"/>
    <s v="Sudeste"/>
    <s v="219N_PO08 - Gerenciamento e Fiscalização do Casdastro Rural"/>
    <m/>
    <x v="3"/>
    <x v="1"/>
    <x v="3"/>
    <s v="nulo"/>
    <s v="nulo"/>
    <s v="nulo"/>
    <s v="nulo"/>
    <n v="0"/>
    <n v="0"/>
    <x v="0"/>
    <m/>
    <m/>
    <m/>
    <m/>
    <m/>
    <m/>
  </r>
  <r>
    <x v="7"/>
    <s v="Minas Gerais"/>
    <s v="Sudeste"/>
    <s v="219N_PO08 - Gerenciamento e Fiscalização do Casdastro Rural"/>
    <m/>
    <x v="3"/>
    <x v="1"/>
    <x v="1"/>
    <s v="nulo"/>
    <s v="nulo"/>
    <s v="nulo"/>
    <s v="nulo"/>
    <n v="0"/>
    <n v="0"/>
    <x v="0"/>
    <m/>
    <m/>
    <m/>
    <m/>
    <m/>
    <m/>
  </r>
  <r>
    <x v="7"/>
    <s v="Minas Gerais"/>
    <s v="Sudeste"/>
    <s v="219N_PO08 - Gerenciamento e Fiscalização do Casdastro Rural"/>
    <m/>
    <x v="3"/>
    <x v="1"/>
    <x v="2"/>
    <n v="0"/>
    <n v="51"/>
    <n v="472"/>
    <n v="0"/>
    <n v="0"/>
    <n v="0"/>
    <x v="0"/>
    <m/>
    <m/>
    <m/>
    <m/>
    <m/>
    <m/>
  </r>
  <r>
    <x v="7"/>
    <s v="Minas Gerais"/>
    <s v="Sudeste"/>
    <s v="219N_PO08 - Gerenciamento e Fiscalização do Casdastro Rural"/>
    <m/>
    <x v="4"/>
    <x v="1"/>
    <x v="3"/>
    <s v="nulo"/>
    <s v="nulo"/>
    <s v="nulo"/>
    <s v="nulo"/>
    <n v="0"/>
    <n v="0"/>
    <x v="0"/>
    <m/>
    <m/>
    <m/>
    <m/>
    <m/>
    <m/>
  </r>
  <r>
    <x v="7"/>
    <s v="Minas Gerais"/>
    <s v="Sudeste"/>
    <s v="219N_PO08 - Gerenciamento e Fiscalização do Casdastro Rural"/>
    <m/>
    <x v="4"/>
    <x v="1"/>
    <x v="1"/>
    <s v="nulo"/>
    <s v="nulo"/>
    <s v="nulo"/>
    <s v="nulo"/>
    <n v="0"/>
    <n v="0"/>
    <x v="0"/>
    <m/>
    <m/>
    <m/>
    <m/>
    <m/>
    <m/>
  </r>
  <r>
    <x v="7"/>
    <s v="Minas Gerais"/>
    <s v="Sudeste"/>
    <s v="219N_PO08 - Gerenciamento e Fiscalização do Casdastro Rural"/>
    <m/>
    <x v="4"/>
    <x v="1"/>
    <x v="2"/>
    <n v="0"/>
    <n v="18"/>
    <n v="442"/>
    <n v="0"/>
    <n v="0"/>
    <n v="0"/>
    <x v="0"/>
    <m/>
    <m/>
    <m/>
    <m/>
    <m/>
    <m/>
  </r>
  <r>
    <x v="8"/>
    <s v="Sergipe"/>
    <s v="Nordeste"/>
    <s v="219N_PO08 - Gerenciamento e Fiscalização do Casdastro Rural"/>
    <m/>
    <x v="0"/>
    <x v="0"/>
    <x v="0"/>
    <s v="nulo"/>
    <s v="nulo"/>
    <s v="nulo"/>
    <s v="nulo"/>
    <n v="0"/>
    <n v="0"/>
    <x v="0"/>
    <m/>
    <m/>
    <m/>
    <m/>
    <m/>
    <m/>
  </r>
  <r>
    <x v="8"/>
    <s v="Sergipe"/>
    <s v="Nordeste"/>
    <s v="219N_PO08 - Gerenciamento e Fiscalização do Casdastro Rural"/>
    <m/>
    <x v="0"/>
    <x v="0"/>
    <x v="1"/>
    <s v="nulo"/>
    <s v="nulo"/>
    <s v="nulo"/>
    <s v="nulo"/>
    <n v="0"/>
    <n v="0"/>
    <x v="0"/>
    <m/>
    <m/>
    <m/>
    <m/>
    <m/>
    <m/>
  </r>
  <r>
    <x v="8"/>
    <s v="Sergipe"/>
    <s v="Nordeste"/>
    <s v="219N_PO08 - Gerenciamento e Fiscalização do Casdastro Rural"/>
    <m/>
    <x v="0"/>
    <x v="0"/>
    <x v="2"/>
    <s v="nulo"/>
    <s v="nulo"/>
    <s v="nulo"/>
    <s v="nulo"/>
    <n v="0"/>
    <n v="0"/>
    <x v="0"/>
    <m/>
    <m/>
    <m/>
    <m/>
    <m/>
    <m/>
  </r>
  <r>
    <x v="8"/>
    <s v="Sergipe"/>
    <s v="Nordeste"/>
    <s v="219N_PO08 - Gerenciamento e Fiscalização do Casdastro Rural"/>
    <m/>
    <x v="0"/>
    <x v="1"/>
    <x v="3"/>
    <s v="nulo"/>
    <s v="nulo"/>
    <s v="nulo"/>
    <s v="nulo"/>
    <n v="0"/>
    <n v="0"/>
    <x v="0"/>
    <m/>
    <m/>
    <m/>
    <m/>
    <m/>
    <m/>
  </r>
  <r>
    <x v="8"/>
    <s v="Sergipe"/>
    <s v="Nordeste"/>
    <s v="219N_PO08 - Gerenciamento e Fiscalização do Casdastro Rural"/>
    <m/>
    <x v="0"/>
    <x v="1"/>
    <x v="1"/>
    <s v="nulo"/>
    <s v="nulo"/>
    <s v="nulo"/>
    <s v="nulo"/>
    <n v="0"/>
    <n v="0"/>
    <x v="0"/>
    <m/>
    <m/>
    <m/>
    <m/>
    <m/>
    <m/>
  </r>
  <r>
    <x v="8"/>
    <s v="Sergipe"/>
    <s v="Nordeste"/>
    <s v="219N_PO08 - Gerenciamento e Fiscalização do Casdastro Rural"/>
    <m/>
    <x v="0"/>
    <x v="1"/>
    <x v="2"/>
    <n v="0"/>
    <n v="0"/>
    <n v="61"/>
    <n v="0"/>
    <n v="0"/>
    <n v="0"/>
    <x v="0"/>
    <m/>
    <m/>
    <m/>
    <m/>
    <m/>
    <m/>
  </r>
  <r>
    <x v="8"/>
    <s v="Sergipe"/>
    <s v="Nordeste"/>
    <s v="219N_PO08 - Gerenciamento e Fiscalização do Casdastro Rural"/>
    <m/>
    <x v="1"/>
    <x v="0"/>
    <x v="0"/>
    <s v="nulo"/>
    <s v="nulo"/>
    <s v="nulo"/>
    <s v="nulo"/>
    <n v="0"/>
    <n v="0"/>
    <x v="0"/>
    <m/>
    <m/>
    <m/>
    <m/>
    <m/>
    <m/>
  </r>
  <r>
    <x v="8"/>
    <s v="Sergipe"/>
    <s v="Nordeste"/>
    <s v="219N_PO08 - Gerenciamento e Fiscalização do Casdastro Rural"/>
    <m/>
    <x v="1"/>
    <x v="0"/>
    <x v="1"/>
    <s v="nulo"/>
    <s v="nulo"/>
    <s v="nulo"/>
    <s v="nulo"/>
    <n v="0"/>
    <n v="0"/>
    <x v="0"/>
    <m/>
    <m/>
    <m/>
    <m/>
    <m/>
    <m/>
  </r>
  <r>
    <x v="8"/>
    <s v="Sergipe"/>
    <s v="Nordeste"/>
    <s v="219N_PO08 - Gerenciamento e Fiscalização do Casdastro Rural"/>
    <m/>
    <x v="1"/>
    <x v="0"/>
    <x v="2"/>
    <s v="nulo"/>
    <s v="nulo"/>
    <s v="nulo"/>
    <s v="nulo"/>
    <n v="0"/>
    <n v="0"/>
    <x v="0"/>
    <m/>
    <m/>
    <m/>
    <m/>
    <m/>
    <m/>
  </r>
  <r>
    <x v="8"/>
    <s v="Sergipe"/>
    <s v="Nordeste"/>
    <s v="219N_PO08 - Gerenciamento e Fiscalização do Casdastro Rural"/>
    <m/>
    <x v="1"/>
    <x v="1"/>
    <x v="3"/>
    <s v="nulo"/>
    <s v="nulo"/>
    <s v="nulo"/>
    <s v="nulo"/>
    <n v="0"/>
    <n v="0"/>
    <x v="0"/>
    <m/>
    <m/>
    <m/>
    <m/>
    <m/>
    <m/>
  </r>
  <r>
    <x v="8"/>
    <s v="Sergipe"/>
    <s v="Nordeste"/>
    <s v="219N_PO08 - Gerenciamento e Fiscalização do Casdastro Rural"/>
    <m/>
    <x v="1"/>
    <x v="1"/>
    <x v="1"/>
    <s v="nulo"/>
    <s v="nulo"/>
    <s v="nulo"/>
    <s v="nulo"/>
    <n v="0"/>
    <n v="0"/>
    <x v="0"/>
    <m/>
    <m/>
    <m/>
    <m/>
    <m/>
    <m/>
  </r>
  <r>
    <x v="8"/>
    <s v="Sergipe"/>
    <s v="Nordeste"/>
    <s v="219N_PO08 - Gerenciamento e Fiscalização do Casdastro Rural"/>
    <m/>
    <x v="1"/>
    <x v="1"/>
    <x v="2"/>
    <n v="0"/>
    <n v="0"/>
    <n v="0"/>
    <n v="0"/>
    <n v="0"/>
    <n v="0"/>
    <x v="0"/>
    <m/>
    <m/>
    <m/>
    <m/>
    <m/>
    <m/>
  </r>
  <r>
    <x v="8"/>
    <s v="Sergipe"/>
    <s v="Nordeste"/>
    <s v="219N_PO08 - Gerenciamento e Fiscalização do Casdastro Rural"/>
    <m/>
    <x v="2"/>
    <x v="0"/>
    <x v="0"/>
    <s v="nulo"/>
    <s v="nulo"/>
    <s v="nulo"/>
    <s v="nulo"/>
    <n v="0"/>
    <n v="0"/>
    <x v="0"/>
    <m/>
    <m/>
    <m/>
    <m/>
    <m/>
    <m/>
  </r>
  <r>
    <x v="8"/>
    <s v="Sergipe"/>
    <s v="Nordeste"/>
    <s v="219N_PO08 - Gerenciamento e Fiscalização do Casdastro Rural"/>
    <m/>
    <x v="2"/>
    <x v="0"/>
    <x v="1"/>
    <s v="nulo"/>
    <s v="nulo"/>
    <s v="nulo"/>
    <s v="nulo"/>
    <n v="0"/>
    <n v="0"/>
    <x v="0"/>
    <m/>
    <m/>
    <m/>
    <m/>
    <m/>
    <m/>
  </r>
  <r>
    <x v="8"/>
    <s v="Sergipe"/>
    <s v="Nordeste"/>
    <s v="219N_PO08 - Gerenciamento e Fiscalização do Casdastro Rural"/>
    <m/>
    <x v="2"/>
    <x v="0"/>
    <x v="2"/>
    <s v="nulo"/>
    <s v="nulo"/>
    <s v="nulo"/>
    <s v="nulo"/>
    <n v="0"/>
    <n v="0"/>
    <x v="0"/>
    <m/>
    <m/>
    <m/>
    <m/>
    <m/>
    <m/>
  </r>
  <r>
    <x v="8"/>
    <s v="Sergipe"/>
    <s v="Nordeste"/>
    <s v="219N_PO08 - Gerenciamento e Fiscalização do Casdastro Rural"/>
    <m/>
    <x v="2"/>
    <x v="1"/>
    <x v="3"/>
    <s v="nulo"/>
    <s v="nulo"/>
    <s v="nulo"/>
    <s v="nulo"/>
    <n v="0"/>
    <n v="0"/>
    <x v="0"/>
    <m/>
    <m/>
    <m/>
    <m/>
    <m/>
    <m/>
  </r>
  <r>
    <x v="8"/>
    <s v="Sergipe"/>
    <s v="Nordeste"/>
    <s v="219N_PO08 - Gerenciamento e Fiscalização do Casdastro Rural"/>
    <m/>
    <x v="2"/>
    <x v="1"/>
    <x v="1"/>
    <s v="nulo"/>
    <s v="nulo"/>
    <s v="nulo"/>
    <s v="nulo"/>
    <n v="0"/>
    <n v="0"/>
    <x v="0"/>
    <m/>
    <m/>
    <m/>
    <m/>
    <m/>
    <m/>
  </r>
  <r>
    <x v="8"/>
    <s v="Sergipe"/>
    <s v="Nordeste"/>
    <s v="219N_PO08 - Gerenciamento e Fiscalização do Casdastro Rural"/>
    <m/>
    <x v="2"/>
    <x v="1"/>
    <x v="2"/>
    <n v="0"/>
    <n v="0"/>
    <n v="0"/>
    <n v="0"/>
    <n v="0"/>
    <n v="0"/>
    <x v="0"/>
    <m/>
    <m/>
    <m/>
    <m/>
    <m/>
    <m/>
  </r>
  <r>
    <x v="8"/>
    <s v="Sergipe"/>
    <s v="Nordeste"/>
    <s v="219N_PO08 - Gerenciamento e Fiscalização do Casdastro Rural"/>
    <m/>
    <x v="3"/>
    <x v="0"/>
    <x v="0"/>
    <s v="nulo"/>
    <s v="nulo"/>
    <s v="nulo"/>
    <s v="nulo"/>
    <n v="0"/>
    <n v="0"/>
    <x v="0"/>
    <m/>
    <m/>
    <m/>
    <m/>
    <m/>
    <m/>
  </r>
  <r>
    <x v="8"/>
    <s v="Sergipe"/>
    <s v="Nordeste"/>
    <s v="219N_PO08 - Gerenciamento e Fiscalização do Casdastro Rural"/>
    <m/>
    <x v="3"/>
    <x v="0"/>
    <x v="1"/>
    <s v="nulo"/>
    <s v="nulo"/>
    <s v="nulo"/>
    <s v="nulo"/>
    <n v="0"/>
    <n v="0"/>
    <x v="0"/>
    <m/>
    <m/>
    <m/>
    <m/>
    <m/>
    <m/>
  </r>
  <r>
    <x v="8"/>
    <s v="Sergipe"/>
    <s v="Nordeste"/>
    <s v="219N_PO08 - Gerenciamento e Fiscalização do Casdastro Rural"/>
    <m/>
    <x v="3"/>
    <x v="0"/>
    <x v="2"/>
    <s v="nulo"/>
    <s v="nulo"/>
    <s v="nulo"/>
    <s v="nulo"/>
    <n v="0"/>
    <n v="0"/>
    <x v="0"/>
    <m/>
    <m/>
    <m/>
    <m/>
    <m/>
    <m/>
  </r>
  <r>
    <x v="8"/>
    <s v="Sergipe"/>
    <s v="Nordeste"/>
    <s v="219N_PO08 - Gerenciamento e Fiscalização do Casdastro Rural"/>
    <m/>
    <x v="3"/>
    <x v="1"/>
    <x v="3"/>
    <s v="nulo"/>
    <s v="nulo"/>
    <s v="nulo"/>
    <s v="nulo"/>
    <n v="0"/>
    <n v="0"/>
    <x v="0"/>
    <m/>
    <m/>
    <m/>
    <m/>
    <m/>
    <m/>
  </r>
  <r>
    <x v="8"/>
    <s v="Sergipe"/>
    <s v="Nordeste"/>
    <s v="219N_PO08 - Gerenciamento e Fiscalização do Casdastro Rural"/>
    <m/>
    <x v="3"/>
    <x v="1"/>
    <x v="1"/>
    <s v="nulo"/>
    <s v="nulo"/>
    <s v="nulo"/>
    <s v="nulo"/>
    <n v="0"/>
    <n v="0"/>
    <x v="0"/>
    <m/>
    <m/>
    <m/>
    <m/>
    <m/>
    <m/>
  </r>
  <r>
    <x v="8"/>
    <s v="Sergipe"/>
    <s v="Nordeste"/>
    <s v="219N_PO08 - Gerenciamento e Fiscalização do Casdastro Rural"/>
    <m/>
    <x v="3"/>
    <x v="1"/>
    <x v="2"/>
    <n v="0"/>
    <n v="0"/>
    <n v="0"/>
    <n v="0"/>
    <n v="0"/>
    <n v="0"/>
    <x v="0"/>
    <m/>
    <m/>
    <m/>
    <m/>
    <m/>
    <m/>
  </r>
  <r>
    <x v="8"/>
    <s v="Sergipe"/>
    <s v="Nordeste"/>
    <s v="219N_PO08 - Gerenciamento e Fiscalização do Casdastro Rural"/>
    <m/>
    <x v="4"/>
    <x v="0"/>
    <x v="0"/>
    <s v="nulo"/>
    <s v="nulo"/>
    <s v="nulo"/>
    <s v="nulo"/>
    <n v="0"/>
    <n v="0"/>
    <x v="0"/>
    <m/>
    <m/>
    <m/>
    <m/>
    <m/>
    <m/>
  </r>
  <r>
    <x v="8"/>
    <s v="Sergipe"/>
    <s v="Nordeste"/>
    <s v="219N_PO08 - Gerenciamento e Fiscalização do Casdastro Rural"/>
    <m/>
    <x v="4"/>
    <x v="0"/>
    <x v="1"/>
    <s v="nulo"/>
    <s v="nulo"/>
    <s v="nulo"/>
    <s v="nulo"/>
    <n v="0"/>
    <n v="0"/>
    <x v="0"/>
    <m/>
    <m/>
    <m/>
    <m/>
    <m/>
    <m/>
  </r>
  <r>
    <x v="8"/>
    <s v="Sergipe"/>
    <s v="Nordeste"/>
    <s v="219N_PO08 - Gerenciamento e Fiscalização do Casdastro Rural"/>
    <m/>
    <x v="4"/>
    <x v="0"/>
    <x v="2"/>
    <s v="nulo"/>
    <s v="nulo"/>
    <s v="nulo"/>
    <s v="nulo"/>
    <n v="0"/>
    <n v="0"/>
    <x v="0"/>
    <m/>
    <m/>
    <m/>
    <m/>
    <m/>
    <m/>
  </r>
  <r>
    <x v="8"/>
    <s v="Sergipe"/>
    <s v="Nordeste"/>
    <s v="219N_PO08 - Gerenciamento e Fiscalização do Casdastro Rural"/>
    <m/>
    <x v="4"/>
    <x v="1"/>
    <x v="3"/>
    <s v="nulo"/>
    <s v="nulo"/>
    <s v="nulo"/>
    <s v="nulo"/>
    <n v="0"/>
    <n v="0"/>
    <x v="0"/>
    <m/>
    <m/>
    <m/>
    <m/>
    <m/>
    <m/>
  </r>
  <r>
    <x v="8"/>
    <s v="Sergipe"/>
    <s v="Nordeste"/>
    <s v="219N_PO08 - Gerenciamento e Fiscalização do Casdastro Rural"/>
    <m/>
    <x v="4"/>
    <x v="1"/>
    <x v="1"/>
    <s v="nulo"/>
    <s v="nulo"/>
    <s v="nulo"/>
    <s v="nulo"/>
    <n v="0"/>
    <n v="0"/>
    <x v="0"/>
    <m/>
    <m/>
    <m/>
    <m/>
    <m/>
    <m/>
  </r>
  <r>
    <x v="8"/>
    <s v="Sergipe"/>
    <s v="Nordeste"/>
    <s v="219N_PO08 - Gerenciamento e Fiscalização do Casdastro Rural"/>
    <m/>
    <x v="4"/>
    <x v="1"/>
    <x v="2"/>
    <n v="0"/>
    <n v="0"/>
    <n v="0"/>
    <n v="0"/>
    <n v="0"/>
    <n v="0"/>
    <x v="0"/>
    <m/>
    <m/>
    <m/>
    <m/>
    <m/>
    <m/>
  </r>
  <r>
    <x v="9"/>
    <s v="Goias"/>
    <s v="Centro-oeste"/>
    <s v="219N_PO08 - Gerenciamento e Fiscalização do Casdastro Rural"/>
    <m/>
    <x v="0"/>
    <x v="0"/>
    <x v="0"/>
    <s v="nulo"/>
    <s v="nulo"/>
    <s v="nulo"/>
    <s v="nulo"/>
    <n v="0"/>
    <n v="0"/>
    <x v="0"/>
    <m/>
    <m/>
    <m/>
    <m/>
    <m/>
    <m/>
  </r>
  <r>
    <x v="9"/>
    <s v="Goias"/>
    <s v="Centro-oeste"/>
    <s v="219N_PO08 - Gerenciamento e Fiscalização do Casdastro Rural"/>
    <m/>
    <x v="0"/>
    <x v="0"/>
    <x v="1"/>
    <s v="nulo"/>
    <s v="nulo"/>
    <s v="nulo"/>
    <s v="nulo"/>
    <n v="0"/>
    <n v="0"/>
    <x v="0"/>
    <m/>
    <m/>
    <m/>
    <m/>
    <m/>
    <m/>
  </r>
  <r>
    <x v="9"/>
    <s v="Goias"/>
    <s v="Centro-oeste"/>
    <s v="219N_PO08 - Gerenciamento e Fiscalização do Casdastro Rural"/>
    <m/>
    <x v="0"/>
    <x v="0"/>
    <x v="2"/>
    <s v="nulo"/>
    <s v="nulo"/>
    <s v="nulo"/>
    <s v="nulo"/>
    <n v="0"/>
    <n v="0"/>
    <x v="0"/>
    <m/>
    <m/>
    <m/>
    <m/>
    <m/>
    <m/>
  </r>
  <r>
    <x v="9"/>
    <s v="Goias"/>
    <s v="Centro-oeste"/>
    <s v="219N_PO08 - Gerenciamento e Fiscalização do Casdastro Rural"/>
    <m/>
    <x v="0"/>
    <x v="1"/>
    <x v="3"/>
    <s v="nulo"/>
    <s v="nulo"/>
    <s v="nulo"/>
    <s v="nulo"/>
    <n v="0"/>
    <n v="0"/>
    <x v="0"/>
    <m/>
    <m/>
    <m/>
    <m/>
    <m/>
    <m/>
  </r>
  <r>
    <x v="9"/>
    <s v="Goias"/>
    <s v="Centro-oeste"/>
    <s v="219N_PO08 - Gerenciamento e Fiscalização do Casdastro Rural"/>
    <m/>
    <x v="0"/>
    <x v="1"/>
    <x v="1"/>
    <s v="nulo"/>
    <s v="nulo"/>
    <s v="nulo"/>
    <s v="nulo"/>
    <n v="0"/>
    <n v="0"/>
    <x v="0"/>
    <m/>
    <m/>
    <m/>
    <m/>
    <m/>
    <m/>
  </r>
  <r>
    <x v="9"/>
    <s v="Goias"/>
    <s v="Centro-oeste"/>
    <s v="219N_PO08 - Gerenciamento e Fiscalização do Casdastro Rural"/>
    <m/>
    <x v="0"/>
    <x v="1"/>
    <x v="2"/>
    <n v="0"/>
    <n v="0"/>
    <n v="69"/>
    <n v="0"/>
    <n v="0"/>
    <n v="0"/>
    <x v="0"/>
    <m/>
    <m/>
    <m/>
    <m/>
    <m/>
    <m/>
  </r>
  <r>
    <x v="9"/>
    <s v="Goias"/>
    <s v="Centro-oeste"/>
    <s v="219N_PO08 - Gerenciamento e Fiscalização do Casdastro Rural"/>
    <m/>
    <x v="1"/>
    <x v="0"/>
    <x v="0"/>
    <s v="nulo"/>
    <s v="nulo"/>
    <s v="nulo"/>
    <s v="nulo"/>
    <n v="0"/>
    <n v="0"/>
    <x v="0"/>
    <m/>
    <m/>
    <m/>
    <m/>
    <m/>
    <m/>
  </r>
  <r>
    <x v="9"/>
    <s v="Goias"/>
    <s v="Centro-oeste"/>
    <s v="219N_PO08 - Gerenciamento e Fiscalização do Casdastro Rural"/>
    <m/>
    <x v="1"/>
    <x v="0"/>
    <x v="1"/>
    <s v="nulo"/>
    <s v="nulo"/>
    <s v="nulo"/>
    <s v="nulo"/>
    <n v="0"/>
    <n v="0"/>
    <x v="0"/>
    <m/>
    <m/>
    <m/>
    <m/>
    <m/>
    <m/>
  </r>
  <r>
    <x v="9"/>
    <s v="Goias"/>
    <s v="Centro-oeste"/>
    <s v="219N_PO08 - Gerenciamento e Fiscalização do Casdastro Rural"/>
    <m/>
    <x v="1"/>
    <x v="0"/>
    <x v="2"/>
    <s v="nulo"/>
    <s v="nulo"/>
    <s v="nulo"/>
    <s v="nulo"/>
    <n v="0"/>
    <n v="0"/>
    <x v="0"/>
    <m/>
    <m/>
    <m/>
    <m/>
    <m/>
    <m/>
  </r>
  <r>
    <x v="9"/>
    <s v="Goias"/>
    <s v="Centro-oeste"/>
    <s v="219N_PO08 - Gerenciamento e Fiscalização do Casdastro Rural"/>
    <m/>
    <x v="1"/>
    <x v="1"/>
    <x v="3"/>
    <s v="nulo"/>
    <s v="nulo"/>
    <s v="nulo"/>
    <s v="nulo"/>
    <n v="0"/>
    <n v="0"/>
    <x v="0"/>
    <m/>
    <m/>
    <m/>
    <m/>
    <m/>
    <m/>
  </r>
  <r>
    <x v="9"/>
    <s v="Goias"/>
    <s v="Centro-oeste"/>
    <s v="219N_PO08 - Gerenciamento e Fiscalização do Casdastro Rural"/>
    <m/>
    <x v="1"/>
    <x v="1"/>
    <x v="1"/>
    <s v="nulo"/>
    <s v="nulo"/>
    <s v="nulo"/>
    <s v="nulo"/>
    <n v="0"/>
    <n v="0"/>
    <x v="0"/>
    <m/>
    <m/>
    <m/>
    <m/>
    <m/>
    <m/>
  </r>
  <r>
    <x v="9"/>
    <s v="Goias"/>
    <s v="Centro-oeste"/>
    <s v="219N_PO08 - Gerenciamento e Fiscalização do Casdastro Rural"/>
    <m/>
    <x v="1"/>
    <x v="1"/>
    <x v="2"/>
    <n v="0"/>
    <n v="0"/>
    <n v="0"/>
    <n v="7"/>
    <n v="0"/>
    <n v="0"/>
    <x v="0"/>
    <m/>
    <m/>
    <m/>
    <m/>
    <m/>
    <m/>
  </r>
  <r>
    <x v="9"/>
    <s v="Goias"/>
    <s v="Centro-oeste"/>
    <s v="219N_PO08 - Gerenciamento e Fiscalização do Casdastro Rural"/>
    <m/>
    <x v="2"/>
    <x v="0"/>
    <x v="0"/>
    <s v="nulo"/>
    <s v="nulo"/>
    <s v="nulo"/>
    <s v="nulo"/>
    <n v="0"/>
    <n v="0"/>
    <x v="0"/>
    <m/>
    <m/>
    <m/>
    <m/>
    <m/>
    <m/>
  </r>
  <r>
    <x v="9"/>
    <s v="Goias"/>
    <s v="Centro-oeste"/>
    <s v="219N_PO08 - Gerenciamento e Fiscalização do Casdastro Rural"/>
    <m/>
    <x v="2"/>
    <x v="0"/>
    <x v="1"/>
    <s v="nulo"/>
    <s v="nulo"/>
    <s v="nulo"/>
    <s v="nulo"/>
    <n v="0"/>
    <n v="0"/>
    <x v="0"/>
    <m/>
    <m/>
    <m/>
    <m/>
    <m/>
    <m/>
  </r>
  <r>
    <x v="9"/>
    <s v="Goias"/>
    <s v="Centro-oeste"/>
    <s v="219N_PO08 - Gerenciamento e Fiscalização do Casdastro Rural"/>
    <m/>
    <x v="2"/>
    <x v="0"/>
    <x v="2"/>
    <s v="nulo"/>
    <s v="nulo"/>
    <s v="nulo"/>
    <s v="nulo"/>
    <n v="0"/>
    <n v="0"/>
    <x v="0"/>
    <m/>
    <m/>
    <m/>
    <m/>
    <m/>
    <m/>
  </r>
  <r>
    <x v="9"/>
    <s v="Goias"/>
    <s v="Centro-oeste"/>
    <s v="219N_PO08 - Gerenciamento e Fiscalização do Casdastro Rural"/>
    <m/>
    <x v="2"/>
    <x v="1"/>
    <x v="3"/>
    <s v="nulo"/>
    <s v="nulo"/>
    <s v="nulo"/>
    <s v="nulo"/>
    <n v="0"/>
    <n v="0"/>
    <x v="0"/>
    <m/>
    <m/>
    <m/>
    <m/>
    <m/>
    <m/>
  </r>
  <r>
    <x v="9"/>
    <s v="Goias"/>
    <s v="Centro-oeste"/>
    <s v="219N_PO08 - Gerenciamento e Fiscalização do Casdastro Rural"/>
    <m/>
    <x v="2"/>
    <x v="1"/>
    <x v="1"/>
    <s v="nulo"/>
    <s v="nulo"/>
    <s v="nulo"/>
    <s v="nulo"/>
    <n v="0"/>
    <n v="0"/>
    <x v="0"/>
    <m/>
    <m/>
    <m/>
    <m/>
    <m/>
    <m/>
  </r>
  <r>
    <x v="9"/>
    <s v="Goias"/>
    <s v="Centro-oeste"/>
    <s v="219N_PO08 - Gerenciamento e Fiscalização do Casdastro Rural"/>
    <m/>
    <x v="2"/>
    <x v="1"/>
    <x v="2"/>
    <n v="0"/>
    <n v="0"/>
    <n v="0"/>
    <n v="0"/>
    <n v="0"/>
    <n v="0"/>
    <x v="0"/>
    <m/>
    <m/>
    <m/>
    <m/>
    <m/>
    <m/>
  </r>
  <r>
    <x v="9"/>
    <s v="Goias"/>
    <s v="Centro-oeste"/>
    <s v="219N_PO08 - Gerenciamento e Fiscalização do Casdastro Rural"/>
    <m/>
    <x v="3"/>
    <x v="0"/>
    <x v="0"/>
    <s v="nulo"/>
    <s v="nulo"/>
    <s v="nulo"/>
    <s v="nulo"/>
    <n v="0"/>
    <n v="0"/>
    <x v="0"/>
    <m/>
    <m/>
    <m/>
    <m/>
    <m/>
    <m/>
  </r>
  <r>
    <x v="9"/>
    <s v="Goias"/>
    <s v="Centro-oeste"/>
    <s v="219N_PO08 - Gerenciamento e Fiscalização do Casdastro Rural"/>
    <m/>
    <x v="3"/>
    <x v="0"/>
    <x v="1"/>
    <s v="nulo"/>
    <s v="nulo"/>
    <s v="nulo"/>
    <s v="nulo"/>
    <n v="0"/>
    <n v="0"/>
    <x v="0"/>
    <m/>
    <m/>
    <m/>
    <m/>
    <m/>
    <m/>
  </r>
  <r>
    <x v="9"/>
    <s v="Goias"/>
    <s v="Centro-oeste"/>
    <s v="219N_PO08 - Gerenciamento e Fiscalização do Casdastro Rural"/>
    <m/>
    <x v="3"/>
    <x v="0"/>
    <x v="2"/>
    <s v="nulo"/>
    <s v="nulo"/>
    <s v="nulo"/>
    <s v="nulo"/>
    <n v="0"/>
    <n v="0"/>
    <x v="0"/>
    <m/>
    <m/>
    <m/>
    <m/>
    <m/>
    <m/>
  </r>
  <r>
    <x v="9"/>
    <s v="Goias"/>
    <s v="Centro-oeste"/>
    <s v="219N_PO08 - Gerenciamento e Fiscalização do Casdastro Rural"/>
    <m/>
    <x v="3"/>
    <x v="1"/>
    <x v="3"/>
    <s v="nulo"/>
    <s v="nulo"/>
    <s v="nulo"/>
    <s v="nulo"/>
    <n v="0"/>
    <n v="0"/>
    <x v="0"/>
    <m/>
    <m/>
    <m/>
    <m/>
    <m/>
    <m/>
  </r>
  <r>
    <x v="9"/>
    <s v="Goias"/>
    <s v="Centro-oeste"/>
    <s v="219N_PO08 - Gerenciamento e Fiscalização do Casdastro Rural"/>
    <m/>
    <x v="3"/>
    <x v="1"/>
    <x v="1"/>
    <s v="nulo"/>
    <s v="nulo"/>
    <s v="nulo"/>
    <s v="nulo"/>
    <n v="0"/>
    <n v="0"/>
    <x v="0"/>
    <m/>
    <m/>
    <m/>
    <m/>
    <m/>
    <m/>
  </r>
  <r>
    <x v="9"/>
    <s v="Goias"/>
    <s v="Centro-oeste"/>
    <s v="219N_PO08 - Gerenciamento e Fiscalização do Casdastro Rural"/>
    <m/>
    <x v="3"/>
    <x v="1"/>
    <x v="2"/>
    <n v="0"/>
    <n v="0"/>
    <n v="0"/>
    <n v="0"/>
    <n v="0"/>
    <n v="0"/>
    <x v="0"/>
    <m/>
    <m/>
    <m/>
    <m/>
    <m/>
    <m/>
  </r>
  <r>
    <x v="9"/>
    <s v="Goias"/>
    <s v="Centro-oeste"/>
    <s v="219N_PO08 - Gerenciamento e Fiscalização do Casdastro Rural"/>
    <m/>
    <x v="4"/>
    <x v="0"/>
    <x v="0"/>
    <s v="nulo"/>
    <s v="nulo"/>
    <s v="nulo"/>
    <s v="nulo"/>
    <n v="0"/>
    <n v="0"/>
    <x v="0"/>
    <m/>
    <m/>
    <m/>
    <m/>
    <m/>
    <m/>
  </r>
  <r>
    <x v="9"/>
    <s v="Goias"/>
    <s v="Centro-oeste"/>
    <s v="219N_PO08 - Gerenciamento e Fiscalização do Casdastro Rural"/>
    <m/>
    <x v="4"/>
    <x v="0"/>
    <x v="1"/>
    <s v="nulo"/>
    <s v="nulo"/>
    <s v="nulo"/>
    <s v="nulo"/>
    <n v="0"/>
    <n v="0"/>
    <x v="0"/>
    <m/>
    <m/>
    <m/>
    <m/>
    <m/>
    <m/>
  </r>
  <r>
    <x v="9"/>
    <s v="Goias"/>
    <s v="Centro-oeste"/>
    <s v="219N_PO08 - Gerenciamento e Fiscalização do Casdastro Rural"/>
    <m/>
    <x v="4"/>
    <x v="0"/>
    <x v="2"/>
    <s v="nulo"/>
    <s v="nulo"/>
    <s v="nulo"/>
    <s v="nulo"/>
    <n v="0"/>
    <n v="0"/>
    <x v="0"/>
    <m/>
    <m/>
    <m/>
    <m/>
    <m/>
    <m/>
  </r>
  <r>
    <x v="9"/>
    <s v="Goias"/>
    <s v="Centro-oeste"/>
    <s v="219N_PO08 - Gerenciamento e Fiscalização do Casdastro Rural"/>
    <m/>
    <x v="4"/>
    <x v="1"/>
    <x v="3"/>
    <s v="nulo"/>
    <s v="nulo"/>
    <s v="nulo"/>
    <s v="nulo"/>
    <n v="0"/>
    <n v="0"/>
    <x v="0"/>
    <m/>
    <m/>
    <m/>
    <m/>
    <m/>
    <m/>
  </r>
  <r>
    <x v="9"/>
    <s v="Goias"/>
    <s v="Centro-oeste"/>
    <s v="219N_PO08 - Gerenciamento e Fiscalização do Casdastro Rural"/>
    <m/>
    <x v="4"/>
    <x v="1"/>
    <x v="1"/>
    <s v="nulo"/>
    <s v="nulo"/>
    <s v="nulo"/>
    <s v="nulo"/>
    <n v="0"/>
    <n v="0"/>
    <x v="0"/>
    <m/>
    <m/>
    <m/>
    <m/>
    <m/>
    <m/>
  </r>
  <r>
    <x v="9"/>
    <s v="Goias"/>
    <s v="Centro-oeste"/>
    <s v="219N_PO08 - Gerenciamento e Fiscalização do Casdastro Rural"/>
    <m/>
    <x v="4"/>
    <x v="1"/>
    <x v="2"/>
    <n v="0"/>
    <n v="0"/>
    <n v="0"/>
    <n v="0"/>
    <n v="0"/>
    <n v="0"/>
    <x v="0"/>
    <m/>
    <m/>
    <m/>
    <m/>
    <m/>
    <m/>
  </r>
  <r>
    <x v="10"/>
    <s v="Marabá"/>
    <s v="NORTE"/>
    <s v="219N_PO08 - Gerenciamento e Fiscalização do Casdastro Rural"/>
    <m/>
    <x v="0"/>
    <x v="0"/>
    <x v="0"/>
    <s v="nulo"/>
    <s v="nulo"/>
    <s v="nulo"/>
    <s v="nulo"/>
    <n v="0"/>
    <n v="0"/>
    <x v="0"/>
    <m/>
    <m/>
    <m/>
    <m/>
    <m/>
    <m/>
  </r>
  <r>
    <x v="10"/>
    <s v="Marabá"/>
    <s v="NORTE"/>
    <s v="219N_PO08 - Gerenciamento e Fiscalização do Casdastro Rural"/>
    <m/>
    <x v="0"/>
    <x v="0"/>
    <x v="1"/>
    <s v="nulo"/>
    <s v="nulo"/>
    <s v="nulo"/>
    <s v="nulo"/>
    <n v="0"/>
    <n v="0"/>
    <x v="0"/>
    <m/>
    <m/>
    <m/>
    <m/>
    <m/>
    <m/>
  </r>
  <r>
    <x v="10"/>
    <s v="Marabá"/>
    <s v="NORTE"/>
    <s v="219N_PO08 - Gerenciamento e Fiscalização do Casdastro Rural"/>
    <m/>
    <x v="0"/>
    <x v="0"/>
    <x v="2"/>
    <s v="nulo"/>
    <s v="nulo"/>
    <s v="nulo"/>
    <s v="nulo"/>
    <n v="0"/>
    <n v="0"/>
    <x v="0"/>
    <m/>
    <m/>
    <m/>
    <m/>
    <m/>
    <m/>
  </r>
  <r>
    <x v="10"/>
    <s v="Marabá"/>
    <s v="NORTE"/>
    <s v="219N_PO08 - Gerenciamento e Fiscalização do Casdastro Rural"/>
    <m/>
    <x v="0"/>
    <x v="1"/>
    <x v="3"/>
    <s v="nulo"/>
    <s v="nulo"/>
    <s v="nulo"/>
    <s v="nulo"/>
    <n v="0"/>
    <n v="0"/>
    <x v="0"/>
    <m/>
    <m/>
    <m/>
    <m/>
    <m/>
    <m/>
  </r>
  <r>
    <x v="10"/>
    <s v="Marabá"/>
    <s v="NORTE"/>
    <s v="219N_PO08 - Gerenciamento e Fiscalização do Casdastro Rural"/>
    <m/>
    <x v="0"/>
    <x v="1"/>
    <x v="1"/>
    <s v="nulo"/>
    <s v="nulo"/>
    <s v="nulo"/>
    <s v="nulo"/>
    <n v="0"/>
    <n v="0"/>
    <x v="0"/>
    <m/>
    <m/>
    <m/>
    <m/>
    <m/>
    <m/>
  </r>
  <r>
    <x v="10"/>
    <s v="Marabá"/>
    <s v="NORTE"/>
    <s v="219N_PO08 - Gerenciamento e Fiscalização do Casdastro Rural"/>
    <m/>
    <x v="0"/>
    <x v="1"/>
    <x v="2"/>
    <n v="0"/>
    <n v="0"/>
    <n v="0"/>
    <n v="0"/>
    <n v="0"/>
    <n v="0"/>
    <x v="0"/>
    <m/>
    <m/>
    <m/>
    <m/>
    <m/>
    <m/>
  </r>
  <r>
    <x v="10"/>
    <s v="Marabá"/>
    <s v="NORTE"/>
    <s v="219N_PO08 - Gerenciamento e Fiscalização do Casdastro Rural"/>
    <m/>
    <x v="1"/>
    <x v="0"/>
    <x v="0"/>
    <s v="nulo"/>
    <s v="nulo"/>
    <s v="nulo"/>
    <s v="nulo"/>
    <n v="0"/>
    <n v="0"/>
    <x v="0"/>
    <m/>
    <m/>
    <m/>
    <m/>
    <m/>
    <m/>
  </r>
  <r>
    <x v="10"/>
    <s v="Marabá"/>
    <s v="NORTE"/>
    <s v="219N_PO08 - Gerenciamento e Fiscalização do Casdastro Rural"/>
    <m/>
    <x v="1"/>
    <x v="0"/>
    <x v="1"/>
    <s v="nulo"/>
    <s v="nulo"/>
    <s v="nulo"/>
    <s v="nulo"/>
    <n v="0"/>
    <n v="0"/>
    <x v="0"/>
    <m/>
    <m/>
    <m/>
    <m/>
    <m/>
    <m/>
  </r>
  <r>
    <x v="10"/>
    <s v="Marabá"/>
    <s v="NORTE"/>
    <s v="219N_PO08 - Gerenciamento e Fiscalização do Casdastro Rural"/>
    <m/>
    <x v="1"/>
    <x v="0"/>
    <x v="2"/>
    <s v="nulo"/>
    <s v="nulo"/>
    <s v="nulo"/>
    <s v="nulo"/>
    <n v="0"/>
    <n v="0"/>
    <x v="0"/>
    <m/>
    <m/>
    <m/>
    <m/>
    <m/>
    <m/>
  </r>
  <r>
    <x v="10"/>
    <s v="Marabá"/>
    <s v="NORTE"/>
    <s v="219N_PO08 - Gerenciamento e Fiscalização do Casdastro Rural"/>
    <m/>
    <x v="1"/>
    <x v="1"/>
    <x v="3"/>
    <s v="nulo"/>
    <s v="nulo"/>
    <s v="nulo"/>
    <s v="nulo"/>
    <n v="0"/>
    <n v="0"/>
    <x v="0"/>
    <m/>
    <m/>
    <m/>
    <m/>
    <m/>
    <m/>
  </r>
  <r>
    <x v="10"/>
    <s v="Marabá"/>
    <s v="NORTE"/>
    <s v="219N_PO08 - Gerenciamento e Fiscalização do Casdastro Rural"/>
    <m/>
    <x v="1"/>
    <x v="1"/>
    <x v="1"/>
    <s v="nulo"/>
    <s v="nulo"/>
    <s v="nulo"/>
    <s v="nulo"/>
    <n v="0"/>
    <n v="0"/>
    <x v="0"/>
    <m/>
    <m/>
    <m/>
    <m/>
    <m/>
    <m/>
  </r>
  <r>
    <x v="10"/>
    <s v="Marabá"/>
    <s v="NORTE"/>
    <s v="219N_PO08 - Gerenciamento e Fiscalização do Casdastro Rural"/>
    <m/>
    <x v="1"/>
    <x v="1"/>
    <x v="2"/>
    <n v="0"/>
    <n v="0"/>
    <n v="0"/>
    <n v="0"/>
    <n v="0"/>
    <n v="0"/>
    <x v="0"/>
    <m/>
    <m/>
    <m/>
    <m/>
    <m/>
    <m/>
  </r>
  <r>
    <x v="10"/>
    <s v="Marabá"/>
    <s v="NORTE"/>
    <s v="219N_PO08 - Gerenciamento e Fiscalização do Casdastro Rural"/>
    <m/>
    <x v="2"/>
    <x v="0"/>
    <x v="0"/>
    <s v="nulo"/>
    <s v="nulo"/>
    <s v="nulo"/>
    <s v="nulo"/>
    <n v="0"/>
    <n v="0"/>
    <x v="0"/>
    <m/>
    <m/>
    <m/>
    <m/>
    <m/>
    <m/>
  </r>
  <r>
    <x v="10"/>
    <s v="Marabá"/>
    <s v="NORTE"/>
    <s v="219N_PO08 - Gerenciamento e Fiscalização do Casdastro Rural"/>
    <m/>
    <x v="2"/>
    <x v="0"/>
    <x v="1"/>
    <s v="nulo"/>
    <s v="nulo"/>
    <s v="nulo"/>
    <s v="nulo"/>
    <n v="0"/>
    <n v="0"/>
    <x v="0"/>
    <m/>
    <m/>
    <m/>
    <m/>
    <m/>
    <m/>
  </r>
  <r>
    <x v="10"/>
    <s v="Marabá"/>
    <s v="NORTE"/>
    <s v="219N_PO08 - Gerenciamento e Fiscalização do Casdastro Rural"/>
    <m/>
    <x v="2"/>
    <x v="0"/>
    <x v="2"/>
    <s v="nulo"/>
    <s v="nulo"/>
    <s v="nulo"/>
    <s v="nulo"/>
    <n v="0"/>
    <n v="0"/>
    <x v="0"/>
    <m/>
    <m/>
    <m/>
    <m/>
    <m/>
    <m/>
  </r>
  <r>
    <x v="10"/>
    <s v="Marabá"/>
    <s v="NORTE"/>
    <s v="219N_PO08 - Gerenciamento e Fiscalização do Casdastro Rural"/>
    <m/>
    <x v="2"/>
    <x v="1"/>
    <x v="3"/>
    <s v="nulo"/>
    <s v="nulo"/>
    <s v="nulo"/>
    <s v="nulo"/>
    <n v="0"/>
    <n v="0"/>
    <x v="0"/>
    <m/>
    <m/>
    <m/>
    <m/>
    <m/>
    <m/>
  </r>
  <r>
    <x v="10"/>
    <s v="Marabá"/>
    <s v="NORTE"/>
    <s v="219N_PO08 - Gerenciamento e Fiscalização do Casdastro Rural"/>
    <m/>
    <x v="2"/>
    <x v="1"/>
    <x v="1"/>
    <s v="nulo"/>
    <s v="nulo"/>
    <s v="nulo"/>
    <s v="nulo"/>
    <n v="0"/>
    <n v="0"/>
    <x v="0"/>
    <m/>
    <m/>
    <m/>
    <m/>
    <m/>
    <m/>
  </r>
  <r>
    <x v="10"/>
    <s v="Marabá"/>
    <s v="NORTE"/>
    <s v="219N_PO08 - Gerenciamento e Fiscalização do Casdastro Rural"/>
    <m/>
    <x v="2"/>
    <x v="1"/>
    <x v="2"/>
    <n v="0"/>
    <n v="0"/>
    <n v="0"/>
    <n v="0"/>
    <n v="0"/>
    <n v="0"/>
    <x v="0"/>
    <m/>
    <m/>
    <m/>
    <m/>
    <m/>
    <m/>
  </r>
  <r>
    <x v="10"/>
    <s v="Marabá"/>
    <s v="NORTE"/>
    <s v="219N_PO08 - Gerenciamento e Fiscalização do Casdastro Rural"/>
    <m/>
    <x v="3"/>
    <x v="0"/>
    <x v="0"/>
    <s v="nulo"/>
    <s v="nulo"/>
    <s v="nulo"/>
    <s v="nulo"/>
    <n v="0"/>
    <n v="0"/>
    <x v="0"/>
    <m/>
    <m/>
    <m/>
    <m/>
    <m/>
    <m/>
  </r>
  <r>
    <x v="10"/>
    <s v="Marabá"/>
    <s v="NORTE"/>
    <s v="219N_PO08 - Gerenciamento e Fiscalização do Casdastro Rural"/>
    <m/>
    <x v="3"/>
    <x v="0"/>
    <x v="1"/>
    <s v="nulo"/>
    <s v="nulo"/>
    <s v="nulo"/>
    <s v="nulo"/>
    <n v="0"/>
    <n v="0"/>
    <x v="0"/>
    <m/>
    <m/>
    <m/>
    <m/>
    <m/>
    <m/>
  </r>
  <r>
    <x v="10"/>
    <s v="Marabá"/>
    <s v="NORTE"/>
    <s v="219N_PO08 - Gerenciamento e Fiscalização do Casdastro Rural"/>
    <m/>
    <x v="3"/>
    <x v="0"/>
    <x v="2"/>
    <s v="nulo"/>
    <s v="nulo"/>
    <s v="nulo"/>
    <s v="nulo"/>
    <n v="0"/>
    <n v="0"/>
    <x v="0"/>
    <m/>
    <m/>
    <m/>
    <m/>
    <m/>
    <m/>
  </r>
  <r>
    <x v="10"/>
    <s v="Marabá"/>
    <s v="NORTE"/>
    <s v="219N_PO08 - Gerenciamento e Fiscalização do Casdastro Rural"/>
    <m/>
    <x v="3"/>
    <x v="1"/>
    <x v="3"/>
    <s v="nulo"/>
    <s v="nulo"/>
    <s v="nulo"/>
    <s v="nulo"/>
    <n v="0"/>
    <n v="0"/>
    <x v="0"/>
    <m/>
    <m/>
    <m/>
    <m/>
    <m/>
    <m/>
  </r>
  <r>
    <x v="10"/>
    <s v="Marabá"/>
    <s v="NORTE"/>
    <s v="219N_PO08 - Gerenciamento e Fiscalização do Casdastro Rural"/>
    <m/>
    <x v="3"/>
    <x v="1"/>
    <x v="1"/>
    <s v="nulo"/>
    <s v="nulo"/>
    <s v="nulo"/>
    <s v="nulo"/>
    <n v="0"/>
    <n v="0"/>
    <x v="0"/>
    <m/>
    <m/>
    <m/>
    <m/>
    <m/>
    <m/>
  </r>
  <r>
    <x v="10"/>
    <s v="Marabá"/>
    <s v="NORTE"/>
    <s v="219N_PO08 - Gerenciamento e Fiscalização do Casdastro Rural"/>
    <m/>
    <x v="3"/>
    <x v="1"/>
    <x v="2"/>
    <n v="0"/>
    <n v="0"/>
    <n v="0"/>
    <n v="0"/>
    <n v="0"/>
    <n v="0"/>
    <x v="0"/>
    <m/>
    <m/>
    <m/>
    <m/>
    <m/>
    <m/>
  </r>
  <r>
    <x v="10"/>
    <s v="Marabá"/>
    <s v="NORTE"/>
    <s v="219N_PO08 - Gerenciamento e Fiscalização do Casdastro Rural"/>
    <m/>
    <x v="4"/>
    <x v="0"/>
    <x v="0"/>
    <s v="nulo"/>
    <s v="nulo"/>
    <s v="nulo"/>
    <s v="nulo"/>
    <n v="0"/>
    <n v="0"/>
    <x v="0"/>
    <m/>
    <m/>
    <m/>
    <m/>
    <m/>
    <m/>
  </r>
  <r>
    <x v="10"/>
    <s v="Marabá"/>
    <s v="NORTE"/>
    <s v="219N_PO08 - Gerenciamento e Fiscalização do Casdastro Rural"/>
    <m/>
    <x v="4"/>
    <x v="0"/>
    <x v="1"/>
    <s v="nulo"/>
    <s v="nulo"/>
    <s v="nulo"/>
    <s v="nulo"/>
    <n v="0"/>
    <n v="0"/>
    <x v="0"/>
    <m/>
    <m/>
    <m/>
    <m/>
    <m/>
    <m/>
  </r>
  <r>
    <x v="10"/>
    <s v="Marabá"/>
    <s v="NORTE"/>
    <s v="219N_PO08 - Gerenciamento e Fiscalização do Casdastro Rural"/>
    <m/>
    <x v="4"/>
    <x v="0"/>
    <x v="2"/>
    <s v="nulo"/>
    <s v="nulo"/>
    <s v="nulo"/>
    <s v="nulo"/>
    <n v="0"/>
    <n v="0"/>
    <x v="0"/>
    <m/>
    <m/>
    <m/>
    <m/>
    <m/>
    <m/>
  </r>
  <r>
    <x v="10"/>
    <s v="Marabá"/>
    <s v="NORTE"/>
    <s v="219N_PO08 - Gerenciamento e Fiscalização do Casdastro Rural"/>
    <m/>
    <x v="4"/>
    <x v="1"/>
    <x v="3"/>
    <s v="nulo"/>
    <s v="nulo"/>
    <s v="nulo"/>
    <s v="nulo"/>
    <n v="0"/>
    <n v="0"/>
    <x v="0"/>
    <m/>
    <m/>
    <m/>
    <m/>
    <m/>
    <m/>
  </r>
  <r>
    <x v="10"/>
    <s v="Marabá"/>
    <s v="NORTE"/>
    <s v="219N_PO08 - Gerenciamento e Fiscalização do Casdastro Rural"/>
    <m/>
    <x v="4"/>
    <x v="1"/>
    <x v="1"/>
    <s v="nulo"/>
    <s v="nulo"/>
    <s v="nulo"/>
    <s v="nulo"/>
    <n v="0"/>
    <n v="0"/>
    <x v="0"/>
    <m/>
    <m/>
    <m/>
    <m/>
    <m/>
    <m/>
  </r>
  <r>
    <x v="10"/>
    <s v="Marabá"/>
    <s v="NORTE"/>
    <s v="219N_PO08 - Gerenciamento e Fiscalização do Casdastro Rural"/>
    <m/>
    <x v="4"/>
    <x v="1"/>
    <x v="2"/>
    <n v="0"/>
    <n v="0"/>
    <n v="0"/>
    <n v="0"/>
    <n v="0"/>
    <n v="0"/>
    <x v="0"/>
    <m/>
    <m/>
    <m/>
    <m/>
    <m/>
    <m/>
  </r>
  <r>
    <x v="11"/>
    <s v="Santarém"/>
    <s v="NORTE"/>
    <s v="219N_PO08 - Gerenciamento e Fiscalização do Casdastro Rural"/>
    <m/>
    <x v="0"/>
    <x v="0"/>
    <x v="0"/>
    <s v="nulo"/>
    <s v="nulo"/>
    <s v="nulo"/>
    <s v="nulo"/>
    <n v="0"/>
    <n v="0"/>
    <x v="0"/>
    <m/>
    <m/>
    <m/>
    <m/>
    <m/>
    <m/>
  </r>
  <r>
    <x v="11"/>
    <s v="Santarém"/>
    <s v="NORTE"/>
    <s v="219N_PO08 - Gerenciamento e Fiscalização do Casdastro Rural"/>
    <m/>
    <x v="0"/>
    <x v="0"/>
    <x v="1"/>
    <s v="nulo"/>
    <s v="nulo"/>
    <s v="nulo"/>
    <s v="nulo"/>
    <n v="0"/>
    <n v="0"/>
    <x v="0"/>
    <m/>
    <m/>
    <m/>
    <m/>
    <m/>
    <m/>
  </r>
  <r>
    <x v="11"/>
    <s v="Santarém"/>
    <s v="NORTE"/>
    <s v="219N_PO08 - Gerenciamento e Fiscalização do Casdastro Rural"/>
    <m/>
    <x v="0"/>
    <x v="0"/>
    <x v="2"/>
    <s v="nulo"/>
    <s v="nulo"/>
    <s v="nulo"/>
    <s v="nulo"/>
    <n v="0"/>
    <n v="0"/>
    <x v="0"/>
    <m/>
    <m/>
    <m/>
    <m/>
    <m/>
    <m/>
  </r>
  <r>
    <x v="11"/>
    <s v="Santarém"/>
    <s v="NORTE"/>
    <s v="219N_PO08 - Gerenciamento e Fiscalização do Casdastro Rural"/>
    <m/>
    <x v="0"/>
    <x v="1"/>
    <x v="3"/>
    <s v="nulo"/>
    <s v="nulo"/>
    <s v="nulo"/>
    <s v="nulo"/>
    <n v="0"/>
    <n v="0"/>
    <x v="0"/>
    <m/>
    <m/>
    <m/>
    <m/>
    <m/>
    <m/>
  </r>
  <r>
    <x v="11"/>
    <s v="Santarém"/>
    <s v="NORTE"/>
    <s v="219N_PO08 - Gerenciamento e Fiscalização do Casdastro Rural"/>
    <m/>
    <x v="0"/>
    <x v="1"/>
    <x v="1"/>
    <s v="nulo"/>
    <s v="nulo"/>
    <s v="nulo"/>
    <s v="nulo"/>
    <n v="0"/>
    <n v="0"/>
    <x v="0"/>
    <m/>
    <m/>
    <m/>
    <m/>
    <m/>
    <m/>
  </r>
  <r>
    <x v="11"/>
    <s v="Santarém"/>
    <s v="NORTE"/>
    <s v="219N_PO08 - Gerenciamento e Fiscalização do Casdastro Rural"/>
    <m/>
    <x v="0"/>
    <x v="1"/>
    <x v="2"/>
    <n v="0"/>
    <n v="0"/>
    <n v="0"/>
    <n v="0"/>
    <n v="0"/>
    <n v="0"/>
    <x v="0"/>
    <m/>
    <m/>
    <m/>
    <m/>
    <m/>
    <m/>
  </r>
  <r>
    <x v="11"/>
    <s v="Santarém"/>
    <s v="NORTE"/>
    <s v="219N_PO08 - Gerenciamento e Fiscalização do Casdastro Rural"/>
    <m/>
    <x v="1"/>
    <x v="0"/>
    <x v="0"/>
    <s v="nulo"/>
    <s v="nulo"/>
    <s v="nulo"/>
    <s v="nulo"/>
    <n v="0"/>
    <n v="0"/>
    <x v="0"/>
    <m/>
    <m/>
    <m/>
    <m/>
    <m/>
    <m/>
  </r>
  <r>
    <x v="11"/>
    <s v="Santarém"/>
    <s v="NORTE"/>
    <s v="219N_PO08 - Gerenciamento e Fiscalização do Casdastro Rural"/>
    <m/>
    <x v="1"/>
    <x v="0"/>
    <x v="1"/>
    <s v="nulo"/>
    <s v="nulo"/>
    <s v="nulo"/>
    <s v="nulo"/>
    <n v="0"/>
    <n v="0"/>
    <x v="0"/>
    <m/>
    <m/>
    <m/>
    <m/>
    <m/>
    <m/>
  </r>
  <r>
    <x v="11"/>
    <s v="Santarém"/>
    <s v="NORTE"/>
    <s v="219N_PO08 - Gerenciamento e Fiscalização do Casdastro Rural"/>
    <m/>
    <x v="1"/>
    <x v="0"/>
    <x v="2"/>
    <s v="nulo"/>
    <s v="nulo"/>
    <s v="nulo"/>
    <s v="nulo"/>
    <n v="0"/>
    <n v="0"/>
    <x v="0"/>
    <m/>
    <m/>
    <m/>
    <m/>
    <m/>
    <m/>
  </r>
  <r>
    <x v="11"/>
    <s v="Santarém"/>
    <s v="NORTE"/>
    <s v="219N_PO08 - Gerenciamento e Fiscalização do Casdastro Rural"/>
    <m/>
    <x v="1"/>
    <x v="1"/>
    <x v="3"/>
    <s v="nulo"/>
    <s v="nulo"/>
    <s v="nulo"/>
    <s v="nulo"/>
    <n v="0"/>
    <n v="0"/>
    <x v="0"/>
    <m/>
    <m/>
    <m/>
    <m/>
    <m/>
    <m/>
  </r>
  <r>
    <x v="11"/>
    <s v="Santarém"/>
    <s v="NORTE"/>
    <s v="219N_PO08 - Gerenciamento e Fiscalização do Casdastro Rural"/>
    <m/>
    <x v="1"/>
    <x v="1"/>
    <x v="1"/>
    <s v="nulo"/>
    <s v="nulo"/>
    <s v="nulo"/>
    <s v="nulo"/>
    <n v="0"/>
    <n v="0"/>
    <x v="0"/>
    <m/>
    <m/>
    <m/>
    <m/>
    <m/>
    <m/>
  </r>
  <r>
    <x v="11"/>
    <s v="Santarém"/>
    <s v="NORTE"/>
    <s v="219N_PO08 - Gerenciamento e Fiscalização do Casdastro Rural"/>
    <m/>
    <x v="1"/>
    <x v="1"/>
    <x v="2"/>
    <n v="0"/>
    <n v="0"/>
    <n v="0"/>
    <n v="0"/>
    <n v="0"/>
    <n v="0"/>
    <x v="0"/>
    <m/>
    <m/>
    <m/>
    <m/>
    <m/>
    <m/>
  </r>
  <r>
    <x v="11"/>
    <s v="Santarém"/>
    <s v="NORTE"/>
    <s v="219N_PO08 - Gerenciamento e Fiscalização do Casdastro Rural"/>
    <m/>
    <x v="2"/>
    <x v="0"/>
    <x v="0"/>
    <s v="nulo"/>
    <s v="nulo"/>
    <s v="nulo"/>
    <s v="nulo"/>
    <n v="0"/>
    <n v="0"/>
    <x v="0"/>
    <m/>
    <m/>
    <m/>
    <m/>
    <m/>
    <m/>
  </r>
  <r>
    <x v="11"/>
    <s v="Santarém"/>
    <s v="NORTE"/>
    <s v="219N_PO08 - Gerenciamento e Fiscalização do Casdastro Rural"/>
    <m/>
    <x v="2"/>
    <x v="0"/>
    <x v="1"/>
    <s v="nulo"/>
    <s v="nulo"/>
    <s v="nulo"/>
    <s v="nulo"/>
    <n v="0"/>
    <n v="0"/>
    <x v="0"/>
    <m/>
    <m/>
    <m/>
    <m/>
    <m/>
    <m/>
  </r>
  <r>
    <x v="11"/>
    <s v="Santarém"/>
    <s v="NORTE"/>
    <s v="219N_PO08 - Gerenciamento e Fiscalização do Casdastro Rural"/>
    <m/>
    <x v="2"/>
    <x v="0"/>
    <x v="2"/>
    <s v="nulo"/>
    <s v="nulo"/>
    <s v="nulo"/>
    <s v="nulo"/>
    <n v="0"/>
    <n v="0"/>
    <x v="0"/>
    <m/>
    <m/>
    <m/>
    <m/>
    <m/>
    <m/>
  </r>
  <r>
    <x v="11"/>
    <s v="Santarém"/>
    <s v="NORTE"/>
    <s v="219N_PO08 - Gerenciamento e Fiscalização do Casdastro Rural"/>
    <m/>
    <x v="2"/>
    <x v="1"/>
    <x v="3"/>
    <s v="nulo"/>
    <s v="nulo"/>
    <s v="nulo"/>
    <s v="nulo"/>
    <n v="0"/>
    <n v="0"/>
    <x v="0"/>
    <m/>
    <m/>
    <m/>
    <m/>
    <m/>
    <m/>
  </r>
  <r>
    <x v="11"/>
    <s v="Santarém"/>
    <s v="NORTE"/>
    <s v="219N_PO08 - Gerenciamento e Fiscalização do Casdastro Rural"/>
    <m/>
    <x v="2"/>
    <x v="1"/>
    <x v="1"/>
    <s v="nulo"/>
    <s v="nulo"/>
    <s v="nulo"/>
    <s v="nulo"/>
    <n v="0"/>
    <n v="0"/>
    <x v="0"/>
    <m/>
    <m/>
    <m/>
    <m/>
    <m/>
    <m/>
  </r>
  <r>
    <x v="11"/>
    <s v="Santarém"/>
    <s v="NORTE"/>
    <s v="219N_PO08 - Gerenciamento e Fiscalização do Casdastro Rural"/>
    <m/>
    <x v="2"/>
    <x v="1"/>
    <x v="2"/>
    <n v="0"/>
    <n v="0"/>
    <n v="0"/>
    <n v="0"/>
    <n v="0"/>
    <n v="0"/>
    <x v="0"/>
    <m/>
    <m/>
    <m/>
    <m/>
    <m/>
    <m/>
  </r>
  <r>
    <x v="11"/>
    <s v="Santarém"/>
    <s v="NORTE"/>
    <s v="219N_PO08 - Gerenciamento e Fiscalização do Casdastro Rural"/>
    <m/>
    <x v="3"/>
    <x v="0"/>
    <x v="0"/>
    <s v="nulo"/>
    <s v="nulo"/>
    <s v="nulo"/>
    <s v="nulo"/>
    <n v="0"/>
    <n v="0"/>
    <x v="0"/>
    <m/>
    <m/>
    <m/>
    <m/>
    <m/>
    <m/>
  </r>
  <r>
    <x v="11"/>
    <s v="Santarém"/>
    <s v="NORTE"/>
    <s v="219N_PO08 - Gerenciamento e Fiscalização do Casdastro Rural"/>
    <m/>
    <x v="3"/>
    <x v="0"/>
    <x v="1"/>
    <s v="nulo"/>
    <s v="nulo"/>
    <s v="nulo"/>
    <s v="nulo"/>
    <n v="0"/>
    <n v="0"/>
    <x v="0"/>
    <m/>
    <m/>
    <m/>
    <m/>
    <m/>
    <m/>
  </r>
  <r>
    <x v="11"/>
    <s v="Santarém"/>
    <s v="NORTE"/>
    <s v="219N_PO08 - Gerenciamento e Fiscalização do Casdastro Rural"/>
    <m/>
    <x v="3"/>
    <x v="0"/>
    <x v="2"/>
    <s v="nulo"/>
    <s v="nulo"/>
    <s v="nulo"/>
    <s v="nulo"/>
    <n v="0"/>
    <n v="0"/>
    <x v="0"/>
    <m/>
    <m/>
    <m/>
    <m/>
    <m/>
    <m/>
  </r>
  <r>
    <x v="11"/>
    <s v="Santarém"/>
    <s v="NORTE"/>
    <s v="219N_PO08 - Gerenciamento e Fiscalização do Casdastro Rural"/>
    <m/>
    <x v="3"/>
    <x v="1"/>
    <x v="3"/>
    <s v="nulo"/>
    <s v="nulo"/>
    <s v="nulo"/>
    <s v="nulo"/>
    <n v="0"/>
    <n v="0"/>
    <x v="0"/>
    <m/>
    <m/>
    <m/>
    <m/>
    <m/>
    <m/>
  </r>
  <r>
    <x v="11"/>
    <s v="Santarém"/>
    <s v="NORTE"/>
    <s v="219N_PO08 - Gerenciamento e Fiscalização do Casdastro Rural"/>
    <m/>
    <x v="3"/>
    <x v="1"/>
    <x v="1"/>
    <s v="nulo"/>
    <s v="nulo"/>
    <s v="nulo"/>
    <s v="nulo"/>
    <n v="0"/>
    <n v="0"/>
    <x v="0"/>
    <m/>
    <m/>
    <m/>
    <m/>
    <m/>
    <m/>
  </r>
  <r>
    <x v="11"/>
    <s v="Santarém"/>
    <s v="NORTE"/>
    <s v="219N_PO08 - Gerenciamento e Fiscalização do Casdastro Rural"/>
    <m/>
    <x v="3"/>
    <x v="1"/>
    <x v="2"/>
    <n v="0"/>
    <n v="0"/>
    <n v="0"/>
    <n v="0"/>
    <n v="0"/>
    <n v="0"/>
    <x v="0"/>
    <m/>
    <m/>
    <m/>
    <m/>
    <m/>
    <m/>
  </r>
  <r>
    <x v="11"/>
    <s v="Santarém"/>
    <s v="NORTE"/>
    <s v="219N_PO08 - Gerenciamento e Fiscalização do Casdastro Rural"/>
    <m/>
    <x v="4"/>
    <x v="0"/>
    <x v="0"/>
    <s v="nulo"/>
    <s v="nulo"/>
    <s v="nulo"/>
    <s v="nulo"/>
    <n v="0"/>
    <n v="0"/>
    <x v="0"/>
    <m/>
    <m/>
    <m/>
    <m/>
    <m/>
    <m/>
  </r>
  <r>
    <x v="11"/>
    <s v="Santarém"/>
    <s v="NORTE"/>
    <s v="219N_PO08 - Gerenciamento e Fiscalização do Casdastro Rural"/>
    <m/>
    <x v="4"/>
    <x v="0"/>
    <x v="1"/>
    <s v="nulo"/>
    <s v="nulo"/>
    <s v="nulo"/>
    <s v="nulo"/>
    <n v="0"/>
    <n v="0"/>
    <x v="0"/>
    <m/>
    <m/>
    <m/>
    <m/>
    <m/>
    <m/>
  </r>
  <r>
    <x v="11"/>
    <s v="Santarém"/>
    <s v="NORTE"/>
    <s v="219N_PO08 - Gerenciamento e Fiscalização do Casdastro Rural"/>
    <m/>
    <x v="4"/>
    <x v="0"/>
    <x v="2"/>
    <s v="nulo"/>
    <s v="nulo"/>
    <s v="nulo"/>
    <s v="nulo"/>
    <n v="0"/>
    <n v="0"/>
    <x v="0"/>
    <m/>
    <m/>
    <m/>
    <m/>
    <m/>
    <m/>
  </r>
  <r>
    <x v="11"/>
    <s v="Santarém"/>
    <s v="NORTE"/>
    <s v="219N_PO08 - Gerenciamento e Fiscalização do Casdastro Rural"/>
    <m/>
    <x v="4"/>
    <x v="1"/>
    <x v="3"/>
    <s v="nulo"/>
    <s v="nulo"/>
    <s v="nulo"/>
    <s v="nulo"/>
    <n v="0"/>
    <n v="0"/>
    <x v="0"/>
    <m/>
    <m/>
    <m/>
    <m/>
    <m/>
    <m/>
  </r>
  <r>
    <x v="11"/>
    <s v="Santarém"/>
    <s v="NORTE"/>
    <s v="219N_PO08 - Gerenciamento e Fiscalização do Casdastro Rural"/>
    <m/>
    <x v="4"/>
    <x v="1"/>
    <x v="1"/>
    <s v="nulo"/>
    <s v="nulo"/>
    <s v="nulo"/>
    <s v="nulo"/>
    <n v="0"/>
    <n v="0"/>
    <x v="0"/>
    <m/>
    <m/>
    <m/>
    <m/>
    <m/>
    <m/>
  </r>
  <r>
    <x v="11"/>
    <s v="Santarém"/>
    <s v="NORTE"/>
    <s v="219N_PO08 - Gerenciamento e Fiscalização do Casdastro Rural"/>
    <m/>
    <x v="4"/>
    <x v="1"/>
    <x v="2"/>
    <n v="0"/>
    <n v="0"/>
    <n v="0"/>
    <n v="0"/>
    <n v="0"/>
    <n v="0"/>
    <x v="0"/>
    <m/>
    <m/>
    <m/>
    <m/>
    <m/>
    <m/>
  </r>
  <r>
    <x v="12"/>
    <s v="São Paulo"/>
    <s v="Sudeste"/>
    <s v="219N_PO08 - Gerenciamento e Fiscalização do Casdastro Rural"/>
    <m/>
    <x v="0"/>
    <x v="0"/>
    <x v="0"/>
    <s v="nulo"/>
    <s v="nulo"/>
    <s v="nulo"/>
    <s v="nulo"/>
    <n v="0"/>
    <n v="0"/>
    <x v="0"/>
    <m/>
    <m/>
    <m/>
    <m/>
    <m/>
    <m/>
  </r>
  <r>
    <x v="12"/>
    <s v="São Paulo"/>
    <s v="Sudeste"/>
    <s v="219N_PO08 - Gerenciamento e Fiscalização do Casdastro Rural"/>
    <m/>
    <x v="0"/>
    <x v="0"/>
    <x v="1"/>
    <s v="nulo"/>
    <s v="nulo"/>
    <s v="nulo"/>
    <s v="nulo"/>
    <n v="0"/>
    <n v="0"/>
    <x v="0"/>
    <m/>
    <m/>
    <m/>
    <m/>
    <m/>
    <m/>
  </r>
  <r>
    <x v="12"/>
    <s v="São Paulo"/>
    <s v="Sudeste"/>
    <s v="219N_PO08 - Gerenciamento e Fiscalização do Casdastro Rural"/>
    <m/>
    <x v="0"/>
    <x v="0"/>
    <x v="2"/>
    <s v="nulo"/>
    <s v="nulo"/>
    <s v="nulo"/>
    <s v="nulo"/>
    <n v="0"/>
    <n v="0"/>
    <x v="0"/>
    <m/>
    <m/>
    <m/>
    <m/>
    <m/>
    <m/>
  </r>
  <r>
    <x v="12"/>
    <s v="São Paulo"/>
    <s v="Sudeste"/>
    <s v="219N_PO08 - Gerenciamento e Fiscalização do Casdastro Rural"/>
    <m/>
    <x v="0"/>
    <x v="1"/>
    <x v="3"/>
    <s v="nulo"/>
    <s v="nulo"/>
    <s v="nulo"/>
    <s v="nulo"/>
    <n v="0"/>
    <n v="0"/>
    <x v="0"/>
    <m/>
    <m/>
    <m/>
    <m/>
    <m/>
    <m/>
  </r>
  <r>
    <x v="12"/>
    <s v="São Paulo"/>
    <s v="Sudeste"/>
    <s v="219N_PO08 - Gerenciamento e Fiscalização do Casdastro Rural"/>
    <m/>
    <x v="0"/>
    <x v="1"/>
    <x v="1"/>
    <s v="nulo"/>
    <s v="nulo"/>
    <s v="nulo"/>
    <s v="nulo"/>
    <n v="0"/>
    <n v="0"/>
    <x v="0"/>
    <m/>
    <m/>
    <m/>
    <m/>
    <m/>
    <m/>
  </r>
  <r>
    <x v="12"/>
    <s v="São Paulo"/>
    <s v="Sudeste"/>
    <s v="219N_PO08 - Gerenciamento e Fiscalização do Casdastro Rural"/>
    <m/>
    <x v="0"/>
    <x v="1"/>
    <x v="2"/>
    <n v="0"/>
    <n v="2"/>
    <n v="124"/>
    <n v="0"/>
    <n v="0"/>
    <n v="0"/>
    <x v="0"/>
    <m/>
    <m/>
    <m/>
    <m/>
    <m/>
    <m/>
  </r>
  <r>
    <x v="12"/>
    <s v="São Paulo"/>
    <s v="Sudeste"/>
    <s v="219N_PO08 - Gerenciamento e Fiscalização do Casdastro Rural"/>
    <m/>
    <x v="1"/>
    <x v="0"/>
    <x v="0"/>
    <s v="nulo"/>
    <s v="nulo"/>
    <s v="nulo"/>
    <s v="nulo"/>
    <n v="0"/>
    <n v="0"/>
    <x v="0"/>
    <m/>
    <m/>
    <m/>
    <m/>
    <m/>
    <m/>
  </r>
  <r>
    <x v="12"/>
    <s v="São Paulo"/>
    <s v="Sudeste"/>
    <s v="219N_PO08 - Gerenciamento e Fiscalização do Casdastro Rural"/>
    <m/>
    <x v="1"/>
    <x v="0"/>
    <x v="1"/>
    <s v="nulo"/>
    <s v="nulo"/>
    <s v="nulo"/>
    <s v="nulo"/>
    <n v="0"/>
    <n v="0"/>
    <x v="0"/>
    <m/>
    <m/>
    <m/>
    <m/>
    <m/>
    <m/>
  </r>
  <r>
    <x v="12"/>
    <s v="São Paulo"/>
    <s v="Sudeste"/>
    <s v="219N_PO08 - Gerenciamento e Fiscalização do Casdastro Rural"/>
    <m/>
    <x v="1"/>
    <x v="0"/>
    <x v="2"/>
    <s v="nulo"/>
    <s v="nulo"/>
    <s v="nulo"/>
    <s v="nulo"/>
    <n v="0"/>
    <n v="0"/>
    <x v="0"/>
    <m/>
    <m/>
    <m/>
    <m/>
    <m/>
    <m/>
  </r>
  <r>
    <x v="12"/>
    <s v="São Paulo"/>
    <s v="Sudeste"/>
    <s v="219N_PO08 - Gerenciamento e Fiscalização do Casdastro Rural"/>
    <m/>
    <x v="1"/>
    <x v="1"/>
    <x v="3"/>
    <s v="nulo"/>
    <s v="nulo"/>
    <s v="nulo"/>
    <s v="nulo"/>
    <n v="0"/>
    <n v="0"/>
    <x v="0"/>
    <m/>
    <m/>
    <m/>
    <m/>
    <m/>
    <m/>
  </r>
  <r>
    <x v="12"/>
    <s v="São Paulo"/>
    <s v="Sudeste"/>
    <s v="219N_PO08 - Gerenciamento e Fiscalização do Casdastro Rural"/>
    <m/>
    <x v="1"/>
    <x v="1"/>
    <x v="1"/>
    <s v="nulo"/>
    <s v="nulo"/>
    <s v="nulo"/>
    <s v="nulo"/>
    <n v="0"/>
    <n v="0"/>
    <x v="0"/>
    <m/>
    <m/>
    <m/>
    <m/>
    <m/>
    <m/>
  </r>
  <r>
    <x v="12"/>
    <s v="São Paulo"/>
    <s v="Sudeste"/>
    <s v="219N_PO08 - Gerenciamento e Fiscalização do Casdastro Rural"/>
    <m/>
    <x v="1"/>
    <x v="1"/>
    <x v="2"/>
    <n v="0"/>
    <n v="2"/>
    <n v="124"/>
    <n v="0"/>
    <n v="0"/>
    <n v="0"/>
    <x v="0"/>
    <m/>
    <m/>
    <m/>
    <m/>
    <m/>
    <m/>
  </r>
  <r>
    <x v="12"/>
    <s v="São Paulo"/>
    <s v="Sudeste"/>
    <s v="219N_PO08 - Gerenciamento e Fiscalização do Casdastro Rural"/>
    <m/>
    <x v="2"/>
    <x v="0"/>
    <x v="0"/>
    <s v="nulo"/>
    <s v="nulo"/>
    <s v="nulo"/>
    <s v="nulo"/>
    <n v="0"/>
    <n v="0"/>
    <x v="0"/>
    <m/>
    <m/>
    <m/>
    <m/>
    <m/>
    <m/>
  </r>
  <r>
    <x v="12"/>
    <s v="São Paulo"/>
    <s v="Sudeste"/>
    <s v="219N_PO08 - Gerenciamento e Fiscalização do Casdastro Rural"/>
    <m/>
    <x v="2"/>
    <x v="0"/>
    <x v="1"/>
    <s v="nulo"/>
    <s v="nulo"/>
    <s v="nulo"/>
    <s v="nulo"/>
    <n v="0"/>
    <n v="0"/>
    <x v="0"/>
    <m/>
    <m/>
    <m/>
    <m/>
    <m/>
    <m/>
  </r>
  <r>
    <x v="12"/>
    <s v="São Paulo"/>
    <s v="Sudeste"/>
    <s v="219N_PO08 - Gerenciamento e Fiscalização do Casdastro Rural"/>
    <m/>
    <x v="2"/>
    <x v="0"/>
    <x v="2"/>
    <s v="nulo"/>
    <s v="nulo"/>
    <s v="nulo"/>
    <s v="nulo"/>
    <n v="0"/>
    <n v="0"/>
    <x v="0"/>
    <m/>
    <m/>
    <m/>
    <m/>
    <m/>
    <m/>
  </r>
  <r>
    <x v="12"/>
    <s v="São Paulo"/>
    <s v="Sudeste"/>
    <s v="219N_PO08 - Gerenciamento e Fiscalização do Casdastro Rural"/>
    <m/>
    <x v="2"/>
    <x v="1"/>
    <x v="3"/>
    <s v="nulo"/>
    <s v="nulo"/>
    <s v="nulo"/>
    <s v="nulo"/>
    <n v="0"/>
    <n v="0"/>
    <x v="0"/>
    <m/>
    <m/>
    <m/>
    <m/>
    <m/>
    <m/>
  </r>
  <r>
    <x v="12"/>
    <s v="São Paulo"/>
    <s v="Sudeste"/>
    <s v="219N_PO08 - Gerenciamento e Fiscalização do Casdastro Rural"/>
    <m/>
    <x v="2"/>
    <x v="1"/>
    <x v="1"/>
    <s v="nulo"/>
    <s v="nulo"/>
    <s v="nulo"/>
    <s v="nulo"/>
    <n v="0"/>
    <n v="0"/>
    <x v="0"/>
    <m/>
    <m/>
    <m/>
    <m/>
    <m/>
    <m/>
  </r>
  <r>
    <x v="12"/>
    <s v="São Paulo"/>
    <s v="Sudeste"/>
    <s v="219N_PO08 - Gerenciamento e Fiscalização do Casdastro Rural"/>
    <m/>
    <x v="2"/>
    <x v="1"/>
    <x v="2"/>
    <n v="0"/>
    <n v="4"/>
    <n v="124"/>
    <n v="0"/>
    <n v="0"/>
    <n v="0"/>
    <x v="0"/>
    <m/>
    <m/>
    <m/>
    <m/>
    <m/>
    <m/>
  </r>
  <r>
    <x v="12"/>
    <s v="São Paulo"/>
    <s v="Sudeste"/>
    <s v="219N_PO08 - Gerenciamento e Fiscalização do Casdastro Rural"/>
    <m/>
    <x v="3"/>
    <x v="0"/>
    <x v="0"/>
    <s v="nulo"/>
    <s v="nulo"/>
    <s v="nulo"/>
    <s v="nulo"/>
    <n v="0"/>
    <n v="0"/>
    <x v="0"/>
    <m/>
    <m/>
    <m/>
    <m/>
    <m/>
    <m/>
  </r>
  <r>
    <x v="12"/>
    <s v="São Paulo"/>
    <s v="Sudeste"/>
    <s v="219N_PO08 - Gerenciamento e Fiscalização do Casdastro Rural"/>
    <m/>
    <x v="3"/>
    <x v="0"/>
    <x v="1"/>
    <s v="nulo"/>
    <s v="nulo"/>
    <s v="nulo"/>
    <s v="nulo"/>
    <n v="0"/>
    <n v="0"/>
    <x v="0"/>
    <m/>
    <m/>
    <m/>
    <m/>
    <m/>
    <m/>
  </r>
  <r>
    <x v="12"/>
    <s v="São Paulo"/>
    <s v="Sudeste"/>
    <s v="219N_PO08 - Gerenciamento e Fiscalização do Casdastro Rural"/>
    <m/>
    <x v="3"/>
    <x v="0"/>
    <x v="2"/>
    <s v="nulo"/>
    <s v="nulo"/>
    <s v="nulo"/>
    <s v="nulo"/>
    <n v="0"/>
    <n v="0"/>
    <x v="0"/>
    <m/>
    <m/>
    <m/>
    <m/>
    <m/>
    <m/>
  </r>
  <r>
    <x v="12"/>
    <s v="São Paulo"/>
    <s v="Sudeste"/>
    <s v="219N_PO08 - Gerenciamento e Fiscalização do Casdastro Rural"/>
    <m/>
    <x v="3"/>
    <x v="1"/>
    <x v="3"/>
    <s v="nulo"/>
    <s v="nulo"/>
    <s v="nulo"/>
    <s v="nulo"/>
    <n v="0"/>
    <n v="0"/>
    <x v="0"/>
    <m/>
    <m/>
    <m/>
    <m/>
    <m/>
    <m/>
  </r>
  <r>
    <x v="12"/>
    <s v="São Paulo"/>
    <s v="Sudeste"/>
    <s v="219N_PO08 - Gerenciamento e Fiscalização do Casdastro Rural"/>
    <m/>
    <x v="3"/>
    <x v="1"/>
    <x v="1"/>
    <s v="nulo"/>
    <s v="nulo"/>
    <s v="nulo"/>
    <s v="nulo"/>
    <n v="0"/>
    <n v="0"/>
    <x v="0"/>
    <m/>
    <m/>
    <m/>
    <m/>
    <m/>
    <m/>
  </r>
  <r>
    <x v="12"/>
    <s v="São Paulo"/>
    <s v="Sudeste"/>
    <s v="219N_PO08 - Gerenciamento e Fiscalização do Casdastro Rural"/>
    <m/>
    <x v="3"/>
    <x v="1"/>
    <x v="2"/>
    <n v="0"/>
    <n v="5"/>
    <n v="124"/>
    <n v="0"/>
    <n v="0"/>
    <n v="0"/>
    <x v="0"/>
    <m/>
    <m/>
    <m/>
    <m/>
    <m/>
    <m/>
  </r>
  <r>
    <x v="12"/>
    <s v="São Paulo"/>
    <s v="Sudeste"/>
    <s v="219N_PO08 - Gerenciamento e Fiscalização do Casdastro Rural"/>
    <m/>
    <x v="4"/>
    <x v="0"/>
    <x v="0"/>
    <s v="nulo"/>
    <s v="nulo"/>
    <s v="nulo"/>
    <s v="nulo"/>
    <n v="0"/>
    <n v="0"/>
    <x v="0"/>
    <m/>
    <m/>
    <m/>
    <m/>
    <m/>
    <m/>
  </r>
  <r>
    <x v="12"/>
    <s v="São Paulo"/>
    <s v="Sudeste"/>
    <s v="219N_PO08 - Gerenciamento e Fiscalização do Casdastro Rural"/>
    <m/>
    <x v="4"/>
    <x v="0"/>
    <x v="1"/>
    <s v="nulo"/>
    <s v="nulo"/>
    <s v="nulo"/>
    <s v="nulo"/>
    <n v="0"/>
    <n v="0"/>
    <x v="0"/>
    <m/>
    <m/>
    <m/>
    <m/>
    <m/>
    <m/>
  </r>
  <r>
    <x v="12"/>
    <s v="São Paulo"/>
    <s v="Sudeste"/>
    <s v="219N_PO08 - Gerenciamento e Fiscalização do Casdastro Rural"/>
    <m/>
    <x v="4"/>
    <x v="0"/>
    <x v="2"/>
    <s v="nulo"/>
    <s v="nulo"/>
    <s v="nulo"/>
    <s v="nulo"/>
    <n v="0"/>
    <n v="0"/>
    <x v="0"/>
    <m/>
    <m/>
    <m/>
    <m/>
    <m/>
    <m/>
  </r>
  <r>
    <x v="12"/>
    <s v="São Paulo"/>
    <s v="Sudeste"/>
    <s v="219N_PO08 - Gerenciamento e Fiscalização do Casdastro Rural"/>
    <m/>
    <x v="4"/>
    <x v="1"/>
    <x v="3"/>
    <s v="nulo"/>
    <s v="nulo"/>
    <s v="nulo"/>
    <s v="nulo"/>
    <n v="0"/>
    <n v="0"/>
    <x v="0"/>
    <m/>
    <m/>
    <m/>
    <m/>
    <m/>
    <m/>
  </r>
  <r>
    <x v="12"/>
    <s v="São Paulo"/>
    <s v="Sudeste"/>
    <s v="219N_PO08 - Gerenciamento e Fiscalização do Casdastro Rural"/>
    <m/>
    <x v="4"/>
    <x v="1"/>
    <x v="1"/>
    <s v="nulo"/>
    <s v="nulo"/>
    <s v="nulo"/>
    <s v="nulo"/>
    <n v="0"/>
    <n v="0"/>
    <x v="0"/>
    <m/>
    <m/>
    <m/>
    <m/>
    <m/>
    <m/>
  </r>
  <r>
    <x v="12"/>
    <s v="São Paulo"/>
    <s v="Sudeste"/>
    <s v="219N_PO08 - Gerenciamento e Fiscalização do Casdastro Rural"/>
    <m/>
    <x v="4"/>
    <x v="1"/>
    <x v="2"/>
    <n v="0"/>
    <n v="2"/>
    <n v="124"/>
    <n v="0"/>
    <n v="0"/>
    <n v="0"/>
    <x v="0"/>
    <m/>
    <m/>
    <m/>
    <m/>
    <m/>
    <m/>
  </r>
  <r>
    <x v="13"/>
    <s v="Maranhão"/>
    <s v="Nordeste"/>
    <s v="219N_PO08 - Gerenciamento e Fiscalização do Casdastro Rural"/>
    <m/>
    <x v="0"/>
    <x v="0"/>
    <x v="0"/>
    <s v="nulo"/>
    <s v="nulo"/>
    <s v="nulo"/>
    <s v="nulo"/>
    <n v="1"/>
    <n v="6001.53"/>
    <x v="0"/>
    <m/>
    <m/>
    <m/>
    <m/>
    <m/>
    <m/>
  </r>
  <r>
    <x v="13"/>
    <s v="Maranhão"/>
    <s v="Nordeste"/>
    <s v="219N_PO08 - Gerenciamento e Fiscalização do Casdastro Rural"/>
    <m/>
    <x v="0"/>
    <x v="0"/>
    <x v="1"/>
    <s v="nulo"/>
    <s v="nulo"/>
    <s v="nulo"/>
    <s v="nulo"/>
    <n v="1"/>
    <n v="6001.53"/>
    <x v="0"/>
    <m/>
    <m/>
    <m/>
    <m/>
    <m/>
    <m/>
  </r>
  <r>
    <x v="13"/>
    <s v="Maranhão"/>
    <s v="Nordeste"/>
    <s v="219N_PO08 - Gerenciamento e Fiscalização do Casdastro Rural"/>
    <m/>
    <x v="0"/>
    <x v="0"/>
    <x v="2"/>
    <s v="nulo"/>
    <s v="nulo"/>
    <s v="nulo"/>
    <s v="nulo"/>
    <n v="0"/>
    <n v="0"/>
    <x v="0"/>
    <m/>
    <m/>
    <m/>
    <m/>
    <m/>
    <m/>
  </r>
  <r>
    <x v="13"/>
    <s v="Maranhão"/>
    <s v="Nordeste"/>
    <s v="219N_PO08 - Gerenciamento e Fiscalização do Casdastro Rural"/>
    <m/>
    <x v="0"/>
    <x v="1"/>
    <x v="3"/>
    <s v="nulo"/>
    <s v="nulo"/>
    <s v="nulo"/>
    <s v="nulo"/>
    <n v="0"/>
    <n v="0"/>
    <x v="0"/>
    <m/>
    <m/>
    <m/>
    <m/>
    <m/>
    <m/>
  </r>
  <r>
    <x v="13"/>
    <s v="Maranhão"/>
    <s v="Nordeste"/>
    <s v="219N_PO08 - Gerenciamento e Fiscalização do Casdastro Rural"/>
    <m/>
    <x v="0"/>
    <x v="1"/>
    <x v="1"/>
    <s v="nulo"/>
    <s v="nulo"/>
    <s v="nulo"/>
    <s v="nulo"/>
    <n v="0"/>
    <n v="0"/>
    <x v="0"/>
    <m/>
    <m/>
    <m/>
    <m/>
    <m/>
    <m/>
  </r>
  <r>
    <x v="13"/>
    <s v="Maranhão"/>
    <s v="Nordeste"/>
    <s v="219N_PO08 - Gerenciamento e Fiscalização do Casdastro Rural"/>
    <m/>
    <x v="0"/>
    <x v="1"/>
    <x v="2"/>
    <n v="0"/>
    <n v="0"/>
    <n v="13"/>
    <n v="0"/>
    <n v="0"/>
    <n v="0"/>
    <x v="0"/>
    <m/>
    <m/>
    <m/>
    <m/>
    <m/>
    <m/>
  </r>
  <r>
    <x v="13"/>
    <s v="Maranhão"/>
    <s v="Nordeste"/>
    <s v="219N_PO08 - Gerenciamento e Fiscalização do Casdastro Rural"/>
    <m/>
    <x v="1"/>
    <x v="0"/>
    <x v="1"/>
    <s v="nulo"/>
    <s v="nulo"/>
    <s v="nulo"/>
    <s v="nulo"/>
    <n v="1"/>
    <n v="6001.53"/>
    <x v="0"/>
    <m/>
    <m/>
    <m/>
    <m/>
    <m/>
    <m/>
  </r>
  <r>
    <x v="13"/>
    <s v="Maranhão"/>
    <s v="Nordeste"/>
    <s v="219N_PO08 - Gerenciamento e Fiscalização do Casdastro Rural"/>
    <m/>
    <x v="1"/>
    <x v="0"/>
    <x v="2"/>
    <s v="nulo"/>
    <s v="nulo"/>
    <s v="nulo"/>
    <s v="nulo"/>
    <n v="0"/>
    <n v="0"/>
    <x v="0"/>
    <m/>
    <m/>
    <m/>
    <m/>
    <m/>
    <m/>
  </r>
  <r>
    <x v="13"/>
    <s v="Maranhão"/>
    <s v="Nordeste"/>
    <s v="219N_PO08 - Gerenciamento e Fiscalização do Casdastro Rural"/>
    <m/>
    <x v="1"/>
    <x v="1"/>
    <x v="3"/>
    <s v="nulo"/>
    <s v="nulo"/>
    <s v="nulo"/>
    <s v="nulo"/>
    <n v="0"/>
    <n v="0"/>
    <x v="0"/>
    <m/>
    <m/>
    <m/>
    <m/>
    <m/>
    <m/>
  </r>
  <r>
    <x v="13"/>
    <s v="Maranhão"/>
    <s v="Nordeste"/>
    <s v="219N_PO08 - Gerenciamento e Fiscalização do Casdastro Rural"/>
    <m/>
    <x v="1"/>
    <x v="1"/>
    <x v="1"/>
    <s v="nulo"/>
    <s v="nulo"/>
    <s v="nulo"/>
    <s v="nulo"/>
    <n v="0"/>
    <n v="0"/>
    <x v="0"/>
    <m/>
    <m/>
    <m/>
    <m/>
    <m/>
    <m/>
  </r>
  <r>
    <x v="13"/>
    <s v="Maranhão"/>
    <s v="Nordeste"/>
    <s v="219N_PO08 - Gerenciamento e Fiscalização do Casdastro Rural"/>
    <m/>
    <x v="1"/>
    <x v="1"/>
    <x v="2"/>
    <n v="0"/>
    <n v="0"/>
    <n v="12"/>
    <n v="0"/>
    <n v="0"/>
    <n v="0"/>
    <x v="0"/>
    <m/>
    <m/>
    <m/>
    <m/>
    <m/>
    <m/>
  </r>
  <r>
    <x v="13"/>
    <s v="Maranhão"/>
    <s v="Nordeste"/>
    <s v="219N_PO08 - Gerenciamento e Fiscalização do Casdastro Rural"/>
    <m/>
    <x v="2"/>
    <x v="0"/>
    <x v="1"/>
    <s v="nulo"/>
    <s v="nulo"/>
    <s v="nulo"/>
    <s v="nulo"/>
    <n v="1"/>
    <n v="6001.53"/>
    <x v="0"/>
    <m/>
    <m/>
    <m/>
    <m/>
    <m/>
    <m/>
  </r>
  <r>
    <x v="13"/>
    <s v="Maranhão"/>
    <s v="Nordeste"/>
    <s v="219N_PO08 - Gerenciamento e Fiscalização do Casdastro Rural"/>
    <m/>
    <x v="2"/>
    <x v="0"/>
    <x v="2"/>
    <s v="nulo"/>
    <s v="nulo"/>
    <s v="nulo"/>
    <s v="nulo"/>
    <n v="0"/>
    <n v="0"/>
    <x v="0"/>
    <m/>
    <m/>
    <m/>
    <m/>
    <m/>
    <m/>
  </r>
  <r>
    <x v="13"/>
    <s v="Maranhão"/>
    <s v="Nordeste"/>
    <s v="219N_PO08 - Gerenciamento e Fiscalização do Casdastro Rural"/>
    <m/>
    <x v="2"/>
    <x v="1"/>
    <x v="3"/>
    <s v="nulo"/>
    <s v="nulo"/>
    <s v="nulo"/>
    <s v="nulo"/>
    <n v="0"/>
    <n v="0"/>
    <x v="0"/>
    <m/>
    <m/>
    <m/>
    <m/>
    <m/>
    <m/>
  </r>
  <r>
    <x v="13"/>
    <s v="Maranhão"/>
    <s v="Nordeste"/>
    <s v="219N_PO08 - Gerenciamento e Fiscalização do Casdastro Rural"/>
    <m/>
    <x v="2"/>
    <x v="1"/>
    <x v="1"/>
    <s v="nulo"/>
    <s v="nulo"/>
    <s v="nulo"/>
    <s v="nulo"/>
    <n v="0"/>
    <n v="0"/>
    <x v="0"/>
    <m/>
    <m/>
    <m/>
    <m/>
    <m/>
    <m/>
  </r>
  <r>
    <x v="13"/>
    <s v="Maranhão"/>
    <s v="Nordeste"/>
    <s v="219N_PO08 - Gerenciamento e Fiscalização do Casdastro Rural"/>
    <m/>
    <x v="2"/>
    <x v="1"/>
    <x v="2"/>
    <n v="0"/>
    <n v="0"/>
    <n v="12"/>
    <n v="0"/>
    <n v="0"/>
    <n v="0"/>
    <x v="0"/>
    <m/>
    <m/>
    <m/>
    <m/>
    <m/>
    <m/>
  </r>
  <r>
    <x v="13"/>
    <s v="Maranhão"/>
    <s v="Nordeste"/>
    <s v="219N_PO08 - Gerenciamento e Fiscalização do Casdastro Rural"/>
    <m/>
    <x v="3"/>
    <x v="0"/>
    <x v="1"/>
    <s v="nulo"/>
    <s v="nulo"/>
    <s v="nulo"/>
    <s v="nulo"/>
    <n v="1"/>
    <n v="6001.53"/>
    <x v="0"/>
    <m/>
    <m/>
    <m/>
    <m/>
    <m/>
    <m/>
  </r>
  <r>
    <x v="13"/>
    <s v="Maranhão"/>
    <s v="Nordeste"/>
    <s v="219N_PO08 - Gerenciamento e Fiscalização do Casdastro Rural"/>
    <m/>
    <x v="3"/>
    <x v="0"/>
    <x v="2"/>
    <s v="nulo"/>
    <s v="nulo"/>
    <s v="nulo"/>
    <s v="nulo"/>
    <n v="0"/>
    <n v="0"/>
    <x v="0"/>
    <m/>
    <m/>
    <m/>
    <m/>
    <m/>
    <m/>
  </r>
  <r>
    <x v="13"/>
    <s v="Maranhão"/>
    <s v="Nordeste"/>
    <s v="219N_PO08 - Gerenciamento e Fiscalização do Casdastro Rural"/>
    <m/>
    <x v="3"/>
    <x v="1"/>
    <x v="3"/>
    <s v="nulo"/>
    <s v="nulo"/>
    <s v="nulo"/>
    <s v="nulo"/>
    <n v="0"/>
    <n v="0"/>
    <x v="0"/>
    <m/>
    <m/>
    <m/>
    <m/>
    <m/>
    <m/>
  </r>
  <r>
    <x v="13"/>
    <s v="Maranhão"/>
    <s v="Nordeste"/>
    <s v="219N_PO08 - Gerenciamento e Fiscalização do Casdastro Rural"/>
    <m/>
    <x v="3"/>
    <x v="1"/>
    <x v="1"/>
    <s v="nulo"/>
    <s v="nulo"/>
    <s v="nulo"/>
    <s v="nulo"/>
    <n v="0"/>
    <n v="0"/>
    <x v="0"/>
    <m/>
    <m/>
    <m/>
    <m/>
    <m/>
    <m/>
  </r>
  <r>
    <x v="13"/>
    <s v="Maranhão"/>
    <s v="Nordeste"/>
    <s v="219N_PO08 - Gerenciamento e Fiscalização do Casdastro Rural"/>
    <m/>
    <x v="3"/>
    <x v="1"/>
    <x v="2"/>
    <n v="0"/>
    <n v="0"/>
    <n v="12"/>
    <n v="0"/>
    <n v="0"/>
    <n v="0"/>
    <x v="0"/>
    <m/>
    <m/>
    <m/>
    <m/>
    <m/>
    <m/>
  </r>
  <r>
    <x v="13"/>
    <s v="Maranhão"/>
    <s v="Nordeste"/>
    <s v="219N_PO08 - Gerenciamento e Fiscalização do Casdastro Rural"/>
    <m/>
    <x v="4"/>
    <x v="0"/>
    <x v="1"/>
    <s v="nulo"/>
    <s v="nulo"/>
    <s v="nulo"/>
    <s v="nulo"/>
    <n v="1"/>
    <n v="6001.53"/>
    <x v="0"/>
    <m/>
    <m/>
    <m/>
    <m/>
    <m/>
    <m/>
  </r>
  <r>
    <x v="13"/>
    <s v="Maranhão"/>
    <s v="Nordeste"/>
    <s v="219N_PO08 - Gerenciamento e Fiscalização do Casdastro Rural"/>
    <m/>
    <x v="4"/>
    <x v="0"/>
    <x v="2"/>
    <s v="nulo"/>
    <s v="nulo"/>
    <s v="nulo"/>
    <s v="nulo"/>
    <n v="0"/>
    <n v="0"/>
    <x v="0"/>
    <m/>
    <m/>
    <m/>
    <m/>
    <m/>
    <m/>
  </r>
  <r>
    <x v="13"/>
    <s v="Maranhão"/>
    <s v="Nordeste"/>
    <s v="219N_PO08 - Gerenciamento e Fiscalização do Casdastro Rural"/>
    <m/>
    <x v="4"/>
    <x v="1"/>
    <x v="3"/>
    <s v="nulo"/>
    <s v="nulo"/>
    <s v="nulo"/>
    <s v="nulo"/>
    <n v="0"/>
    <n v="0"/>
    <x v="0"/>
    <m/>
    <m/>
    <m/>
    <m/>
    <m/>
    <m/>
  </r>
  <r>
    <x v="13"/>
    <s v="Maranhão"/>
    <s v="Nordeste"/>
    <s v="219N_PO08 - Gerenciamento e Fiscalização do Casdastro Rural"/>
    <m/>
    <x v="4"/>
    <x v="1"/>
    <x v="1"/>
    <s v="nulo"/>
    <s v="nulo"/>
    <s v="nulo"/>
    <s v="nulo"/>
    <n v="0"/>
    <n v="0"/>
    <x v="0"/>
    <m/>
    <m/>
    <m/>
    <m/>
    <m/>
    <m/>
  </r>
  <r>
    <x v="13"/>
    <s v="Maranhão"/>
    <s v="Nordeste"/>
    <s v="219N_PO08 - Gerenciamento e Fiscalização do Casdastro Rural"/>
    <m/>
    <x v="4"/>
    <x v="1"/>
    <x v="2"/>
    <n v="0"/>
    <n v="0"/>
    <n v="10"/>
    <n v="0"/>
    <n v="0"/>
    <n v="0"/>
    <x v="0"/>
    <m/>
    <m/>
    <m/>
    <m/>
    <m/>
    <m/>
  </r>
  <r>
    <x v="14"/>
    <s v="Rio Grande do Sul"/>
    <s v="Sul"/>
    <s v="219N_PO08 - Gerenciamento e Fiscalização do Casdastro Rural"/>
    <m/>
    <x v="0"/>
    <x v="0"/>
    <x v="0"/>
    <s v="nulo"/>
    <s v="nulo"/>
    <s v="nulo"/>
    <s v="nulo"/>
    <n v="0"/>
    <n v="0"/>
    <x v="0"/>
    <m/>
    <m/>
    <m/>
    <m/>
    <m/>
    <m/>
  </r>
  <r>
    <x v="14"/>
    <s v="Rio Grande do Sul"/>
    <s v="Sul"/>
    <s v="219N_PO08 - Gerenciamento e Fiscalização do Casdastro Rural"/>
    <m/>
    <x v="0"/>
    <x v="0"/>
    <x v="1"/>
    <s v="nulo"/>
    <s v="nulo"/>
    <s v="nulo"/>
    <s v="nulo"/>
    <n v="0"/>
    <n v="0"/>
    <x v="0"/>
    <m/>
    <m/>
    <m/>
    <m/>
    <m/>
    <m/>
  </r>
  <r>
    <x v="14"/>
    <s v="Rio Grande do Sul"/>
    <s v="Sul"/>
    <s v="219N_PO08 - Gerenciamento e Fiscalização do Casdastro Rural"/>
    <m/>
    <x v="0"/>
    <x v="0"/>
    <x v="2"/>
    <s v="nulo"/>
    <s v="nulo"/>
    <s v="nulo"/>
    <s v="nulo"/>
    <n v="0"/>
    <n v="0"/>
    <x v="0"/>
    <m/>
    <m/>
    <m/>
    <m/>
    <m/>
    <m/>
  </r>
  <r>
    <x v="14"/>
    <s v="Rio Grande do Sul"/>
    <s v="Sul"/>
    <s v="219N_PO08 - Gerenciamento e Fiscalização do Casdastro Rural"/>
    <m/>
    <x v="0"/>
    <x v="1"/>
    <x v="3"/>
    <s v="nulo"/>
    <s v="nulo"/>
    <s v="nulo"/>
    <s v="nulo"/>
    <n v="0"/>
    <n v="0"/>
    <x v="0"/>
    <m/>
    <m/>
    <m/>
    <m/>
    <m/>
    <m/>
  </r>
  <r>
    <x v="14"/>
    <s v="Rio Grande do Sul"/>
    <s v="Sul"/>
    <s v="219N_PO08 - Gerenciamento e Fiscalização do Casdastro Rural"/>
    <m/>
    <x v="0"/>
    <x v="1"/>
    <x v="1"/>
    <s v="nulo"/>
    <s v="nulo"/>
    <s v="nulo"/>
    <s v="nulo"/>
    <n v="0"/>
    <n v="0"/>
    <x v="0"/>
    <m/>
    <m/>
    <m/>
    <m/>
    <m/>
    <m/>
  </r>
  <r>
    <x v="14"/>
    <s v="Rio Grande do Sul"/>
    <s v="Sul"/>
    <s v="219N_PO08 - Gerenciamento e Fiscalização do Casdastro Rural"/>
    <m/>
    <x v="0"/>
    <x v="1"/>
    <x v="2"/>
    <n v="4"/>
    <n v="4"/>
    <n v="379"/>
    <n v="0"/>
    <n v="0"/>
    <n v="0"/>
    <x v="0"/>
    <m/>
    <m/>
    <m/>
    <m/>
    <m/>
    <m/>
  </r>
  <r>
    <x v="14"/>
    <s v="Rio Grande do Sul"/>
    <s v="Sul"/>
    <s v="219N_PO08 - Gerenciamento e Fiscalização do Casdastro Rural"/>
    <m/>
    <x v="1"/>
    <x v="0"/>
    <x v="0"/>
    <s v="nulo"/>
    <s v="nulo"/>
    <s v="nulo"/>
    <s v="nulo"/>
    <n v="0"/>
    <n v="0"/>
    <x v="0"/>
    <m/>
    <m/>
    <m/>
    <m/>
    <m/>
    <m/>
  </r>
  <r>
    <x v="14"/>
    <s v="Rio Grande do Sul"/>
    <s v="Sul"/>
    <s v="219N_PO08 - Gerenciamento e Fiscalização do Casdastro Rural"/>
    <m/>
    <x v="1"/>
    <x v="0"/>
    <x v="1"/>
    <s v="nulo"/>
    <s v="nulo"/>
    <s v="nulo"/>
    <s v="nulo"/>
    <n v="0"/>
    <n v="0"/>
    <x v="0"/>
    <m/>
    <m/>
    <m/>
    <m/>
    <m/>
    <m/>
  </r>
  <r>
    <x v="14"/>
    <s v="Rio Grande do Sul"/>
    <s v="Sul"/>
    <s v="219N_PO08 - Gerenciamento e Fiscalização do Casdastro Rural"/>
    <m/>
    <x v="1"/>
    <x v="0"/>
    <x v="2"/>
    <s v="nulo"/>
    <s v="nulo"/>
    <s v="nulo"/>
    <s v="nulo"/>
    <n v="0"/>
    <n v="0"/>
    <x v="0"/>
    <m/>
    <m/>
    <m/>
    <m/>
    <m/>
    <m/>
  </r>
  <r>
    <x v="14"/>
    <s v="Rio Grande do Sul"/>
    <s v="Sul"/>
    <s v="219N_PO08 - Gerenciamento e Fiscalização do Casdastro Rural"/>
    <m/>
    <x v="1"/>
    <x v="1"/>
    <x v="3"/>
    <s v="nulo"/>
    <s v="nulo"/>
    <s v="nulo"/>
    <s v="nulo"/>
    <n v="0"/>
    <n v="0"/>
    <x v="0"/>
    <m/>
    <m/>
    <m/>
    <m/>
    <m/>
    <m/>
  </r>
  <r>
    <x v="14"/>
    <s v="Rio Grande do Sul"/>
    <s v="Sul"/>
    <s v="219N_PO08 - Gerenciamento e Fiscalização do Casdastro Rural"/>
    <m/>
    <x v="1"/>
    <x v="1"/>
    <x v="1"/>
    <s v="nulo"/>
    <s v="nulo"/>
    <s v="nulo"/>
    <s v="nulo"/>
    <n v="0"/>
    <n v="0"/>
    <x v="0"/>
    <m/>
    <m/>
    <m/>
    <m/>
    <m/>
    <m/>
  </r>
  <r>
    <x v="14"/>
    <s v="Rio Grande do Sul"/>
    <s v="Sul"/>
    <s v="219N_PO08 - Gerenciamento e Fiscalização do Casdastro Rural"/>
    <m/>
    <x v="1"/>
    <x v="1"/>
    <x v="2"/>
    <n v="0"/>
    <n v="0"/>
    <n v="379"/>
    <n v="0"/>
    <n v="0"/>
    <n v="0"/>
    <x v="0"/>
    <m/>
    <m/>
    <m/>
    <m/>
    <m/>
    <m/>
  </r>
  <r>
    <x v="14"/>
    <s v="Rio Grande do Sul"/>
    <s v="Sul"/>
    <s v="219N_PO08 - Gerenciamento e Fiscalização do Casdastro Rural"/>
    <m/>
    <x v="2"/>
    <x v="0"/>
    <x v="0"/>
    <s v="nulo"/>
    <s v="nulo"/>
    <s v="nulo"/>
    <s v="nulo"/>
    <n v="0"/>
    <n v="0"/>
    <x v="0"/>
    <m/>
    <m/>
    <m/>
    <m/>
    <m/>
    <m/>
  </r>
  <r>
    <x v="14"/>
    <s v="Rio Grande do Sul"/>
    <s v="Sul"/>
    <s v="219N_PO08 - Gerenciamento e Fiscalização do Casdastro Rural"/>
    <m/>
    <x v="2"/>
    <x v="0"/>
    <x v="1"/>
    <s v="nulo"/>
    <s v="nulo"/>
    <s v="nulo"/>
    <s v="nulo"/>
    <n v="0"/>
    <n v="0"/>
    <x v="0"/>
    <m/>
    <m/>
    <m/>
    <m/>
    <m/>
    <m/>
  </r>
  <r>
    <x v="14"/>
    <s v="Rio Grande do Sul"/>
    <s v="Sul"/>
    <s v="219N_PO08 - Gerenciamento e Fiscalização do Casdastro Rural"/>
    <m/>
    <x v="2"/>
    <x v="0"/>
    <x v="2"/>
    <s v="nulo"/>
    <s v="nulo"/>
    <s v="nulo"/>
    <s v="nulo"/>
    <n v="0"/>
    <n v="0"/>
    <x v="0"/>
    <m/>
    <m/>
    <m/>
    <m/>
    <m/>
    <m/>
  </r>
  <r>
    <x v="14"/>
    <s v="Rio Grande do Sul"/>
    <s v="Sul"/>
    <s v="219N_PO08 - Gerenciamento e Fiscalização do Casdastro Rural"/>
    <m/>
    <x v="2"/>
    <x v="1"/>
    <x v="3"/>
    <s v="nulo"/>
    <s v="nulo"/>
    <s v="nulo"/>
    <s v="nulo"/>
    <n v="0"/>
    <n v="0"/>
    <x v="0"/>
    <m/>
    <m/>
    <m/>
    <m/>
    <m/>
    <m/>
  </r>
  <r>
    <x v="14"/>
    <s v="Rio Grande do Sul"/>
    <s v="Sul"/>
    <s v="219N_PO08 - Gerenciamento e Fiscalização do Casdastro Rural"/>
    <m/>
    <x v="2"/>
    <x v="1"/>
    <x v="1"/>
    <s v="nulo"/>
    <s v="nulo"/>
    <s v="nulo"/>
    <s v="nulo"/>
    <n v="0"/>
    <n v="0"/>
    <x v="0"/>
    <m/>
    <m/>
    <m/>
    <m/>
    <m/>
    <m/>
  </r>
  <r>
    <x v="14"/>
    <s v="Rio Grande do Sul"/>
    <s v="Sul"/>
    <s v="219N_PO08 - Gerenciamento e Fiscalização do Casdastro Rural"/>
    <m/>
    <x v="2"/>
    <x v="1"/>
    <x v="2"/>
    <n v="1"/>
    <n v="0"/>
    <n v="380"/>
    <n v="0"/>
    <n v="0"/>
    <n v="0"/>
    <x v="0"/>
    <m/>
    <m/>
    <m/>
    <m/>
    <m/>
    <m/>
  </r>
  <r>
    <x v="14"/>
    <s v="Rio Grande do Sul"/>
    <s v="Sul"/>
    <s v="219N_PO08 - Gerenciamento e Fiscalização do Casdastro Rural"/>
    <m/>
    <x v="3"/>
    <x v="0"/>
    <x v="0"/>
    <s v="nulo"/>
    <s v="nulo"/>
    <s v="nulo"/>
    <s v="nulo"/>
    <n v="0"/>
    <n v="0"/>
    <x v="0"/>
    <m/>
    <m/>
    <m/>
    <m/>
    <m/>
    <m/>
  </r>
  <r>
    <x v="14"/>
    <s v="Rio Grande do Sul"/>
    <s v="Sul"/>
    <s v="219N_PO08 - Gerenciamento e Fiscalização do Casdastro Rural"/>
    <m/>
    <x v="3"/>
    <x v="0"/>
    <x v="1"/>
    <s v="nulo"/>
    <s v="nulo"/>
    <s v="nulo"/>
    <s v="nulo"/>
    <n v="0"/>
    <n v="0"/>
    <x v="0"/>
    <m/>
    <m/>
    <m/>
    <m/>
    <m/>
    <m/>
  </r>
  <r>
    <x v="14"/>
    <s v="Rio Grande do Sul"/>
    <s v="Sul"/>
    <s v="219N_PO08 - Gerenciamento e Fiscalização do Casdastro Rural"/>
    <m/>
    <x v="3"/>
    <x v="0"/>
    <x v="2"/>
    <s v="nulo"/>
    <s v="nulo"/>
    <s v="nulo"/>
    <s v="nulo"/>
    <n v="0"/>
    <n v="0"/>
    <x v="0"/>
    <m/>
    <m/>
    <m/>
    <m/>
    <m/>
    <m/>
  </r>
  <r>
    <x v="14"/>
    <s v="Rio Grande do Sul"/>
    <s v="Sul"/>
    <s v="219N_PO08 - Gerenciamento e Fiscalização do Casdastro Rural"/>
    <m/>
    <x v="3"/>
    <x v="1"/>
    <x v="3"/>
    <s v="nulo"/>
    <s v="nulo"/>
    <s v="nulo"/>
    <s v="nulo"/>
    <n v="0"/>
    <n v="0"/>
    <x v="0"/>
    <m/>
    <m/>
    <m/>
    <m/>
    <m/>
    <m/>
  </r>
  <r>
    <x v="14"/>
    <s v="Rio Grande do Sul"/>
    <s v="Sul"/>
    <s v="219N_PO08 - Gerenciamento e Fiscalização do Casdastro Rural"/>
    <m/>
    <x v="3"/>
    <x v="1"/>
    <x v="1"/>
    <s v="nulo"/>
    <s v="nulo"/>
    <s v="nulo"/>
    <s v="nulo"/>
    <n v="0"/>
    <n v="0"/>
    <x v="0"/>
    <m/>
    <m/>
    <m/>
    <m/>
    <m/>
    <m/>
  </r>
  <r>
    <x v="14"/>
    <s v="Rio Grande do Sul"/>
    <s v="Sul"/>
    <s v="219N_PO08 - Gerenciamento e Fiscalização do Casdastro Rural"/>
    <m/>
    <x v="3"/>
    <x v="1"/>
    <x v="2"/>
    <n v="0"/>
    <n v="0"/>
    <n v="380"/>
    <n v="0"/>
    <n v="0"/>
    <n v="0"/>
    <x v="0"/>
    <m/>
    <m/>
    <m/>
    <m/>
    <m/>
    <m/>
  </r>
  <r>
    <x v="14"/>
    <s v="Rio Grande do Sul"/>
    <s v="Sul"/>
    <s v="219N_PO08 - Gerenciamento e Fiscalização do Casdastro Rural"/>
    <m/>
    <x v="4"/>
    <x v="0"/>
    <x v="0"/>
    <s v="nulo"/>
    <s v="nulo"/>
    <s v="nulo"/>
    <s v="nulo"/>
    <n v="0"/>
    <n v="0"/>
    <x v="0"/>
    <m/>
    <m/>
    <m/>
    <m/>
    <m/>
    <m/>
  </r>
  <r>
    <x v="14"/>
    <s v="Rio Grande do Sul"/>
    <s v="Sul"/>
    <s v="219N_PO08 - Gerenciamento e Fiscalização do Casdastro Rural"/>
    <m/>
    <x v="4"/>
    <x v="0"/>
    <x v="1"/>
    <s v="nulo"/>
    <s v="nulo"/>
    <s v="nulo"/>
    <s v="nulo"/>
    <n v="0"/>
    <n v="0"/>
    <x v="0"/>
    <m/>
    <m/>
    <m/>
    <m/>
    <m/>
    <m/>
  </r>
  <r>
    <x v="14"/>
    <s v="Rio Grande do Sul"/>
    <s v="Sul"/>
    <s v="219N_PO08 - Gerenciamento e Fiscalização do Casdastro Rural"/>
    <m/>
    <x v="4"/>
    <x v="0"/>
    <x v="2"/>
    <s v="nulo"/>
    <s v="nulo"/>
    <s v="nulo"/>
    <s v="nulo"/>
    <n v="0"/>
    <n v="0"/>
    <x v="0"/>
    <m/>
    <m/>
    <m/>
    <m/>
    <m/>
    <m/>
  </r>
  <r>
    <x v="14"/>
    <s v="Rio Grande do Sul"/>
    <s v="Sul"/>
    <s v="219N_PO08 - Gerenciamento e Fiscalização do Casdastro Rural"/>
    <m/>
    <x v="4"/>
    <x v="1"/>
    <x v="3"/>
    <s v="nulo"/>
    <s v="nulo"/>
    <s v="nulo"/>
    <s v="nulo"/>
    <n v="0"/>
    <n v="0"/>
    <x v="0"/>
    <m/>
    <m/>
    <m/>
    <m/>
    <m/>
    <m/>
  </r>
  <r>
    <x v="14"/>
    <s v="Rio Grande do Sul"/>
    <s v="Sul"/>
    <s v="219N_PO08 - Gerenciamento e Fiscalização do Casdastro Rural"/>
    <m/>
    <x v="4"/>
    <x v="1"/>
    <x v="1"/>
    <s v="nulo"/>
    <s v="nulo"/>
    <s v="nulo"/>
    <s v="nulo"/>
    <n v="0"/>
    <n v="0"/>
    <x v="0"/>
    <m/>
    <m/>
    <m/>
    <m/>
    <m/>
    <m/>
  </r>
  <r>
    <x v="14"/>
    <s v="Rio Grande do Sul"/>
    <s v="Sul"/>
    <s v="219N_PO08 - Gerenciamento e Fiscalização do Casdastro Rural"/>
    <m/>
    <x v="4"/>
    <x v="1"/>
    <x v="2"/>
    <n v="0"/>
    <n v="0"/>
    <n v="380"/>
    <n v="0"/>
    <n v="0"/>
    <n v="0"/>
    <x v="0"/>
    <m/>
    <m/>
    <m/>
    <m/>
    <m/>
    <m/>
  </r>
  <r>
    <x v="15"/>
    <s v="Piaui"/>
    <s v="Nordet"/>
    <s v="219N_PO08 - Gerenciamento e Fiscalização do Casdastro Rural"/>
    <m/>
    <x v="0"/>
    <x v="0"/>
    <x v="0"/>
    <s v="nulo"/>
    <s v="nulo"/>
    <s v="nulo"/>
    <s v="nulo"/>
    <n v="0"/>
    <n v="0"/>
    <x v="0"/>
    <m/>
    <m/>
    <m/>
    <m/>
    <m/>
    <m/>
  </r>
  <r>
    <x v="15"/>
    <s v="Piaui"/>
    <s v="Nordet"/>
    <s v="219N_PO08 - Gerenciamento e Fiscalização do Casdastro Rural"/>
    <m/>
    <x v="0"/>
    <x v="0"/>
    <x v="1"/>
    <s v="nulo"/>
    <s v="nulo"/>
    <s v="nulo"/>
    <s v="nulo"/>
    <n v="0"/>
    <n v="0"/>
    <x v="0"/>
    <m/>
    <m/>
    <m/>
    <m/>
    <m/>
    <m/>
  </r>
  <r>
    <x v="15"/>
    <s v="Piaui"/>
    <s v="Nordet"/>
    <s v="219N_PO08 - Gerenciamento e Fiscalização do Casdastro Rural"/>
    <m/>
    <x v="0"/>
    <x v="0"/>
    <x v="2"/>
    <s v="nulo"/>
    <s v="nulo"/>
    <s v="nulo"/>
    <s v="nulo"/>
    <n v="0"/>
    <n v="0"/>
    <x v="0"/>
    <m/>
    <m/>
    <m/>
    <m/>
    <m/>
    <m/>
  </r>
  <r>
    <x v="15"/>
    <s v="Piaui"/>
    <s v="Nordet"/>
    <s v="219N_PO08 - Gerenciamento e Fiscalização do Casdastro Rural"/>
    <m/>
    <x v="0"/>
    <x v="1"/>
    <x v="3"/>
    <s v="nulo"/>
    <s v="nulo"/>
    <s v="nulo"/>
    <s v="nulo"/>
    <n v="0"/>
    <n v="0"/>
    <x v="0"/>
    <m/>
    <m/>
    <m/>
    <m/>
    <m/>
    <m/>
  </r>
  <r>
    <x v="15"/>
    <s v="Piaui"/>
    <s v="Nordet"/>
    <s v="219N_PO08 - Gerenciamento e Fiscalização do Casdastro Rural"/>
    <m/>
    <x v="0"/>
    <x v="1"/>
    <x v="1"/>
    <s v="nulo"/>
    <s v="nulo"/>
    <s v="nulo"/>
    <s v="nulo"/>
    <n v="0"/>
    <n v="0"/>
    <x v="0"/>
    <m/>
    <m/>
    <m/>
    <m/>
    <m/>
    <m/>
  </r>
  <r>
    <x v="15"/>
    <s v="Piaui"/>
    <s v="Nordet"/>
    <s v="219N_PO08 - Gerenciamento e Fiscalização do Casdastro Rural"/>
    <m/>
    <x v="0"/>
    <x v="1"/>
    <x v="2"/>
    <n v="0"/>
    <n v="0"/>
    <n v="118"/>
    <n v="0"/>
    <n v="0"/>
    <n v="0"/>
    <x v="0"/>
    <m/>
    <m/>
    <m/>
    <m/>
    <m/>
    <m/>
  </r>
  <r>
    <x v="15"/>
    <s v="Piaui"/>
    <s v="Nordet"/>
    <s v="219N_PO08 - Gerenciamento e Fiscalização do Casdastro Rural"/>
    <m/>
    <x v="1"/>
    <x v="1"/>
    <x v="3"/>
    <s v="nulo"/>
    <s v="nulo"/>
    <s v="nulo"/>
    <s v="nulo"/>
    <n v="0"/>
    <n v="0"/>
    <x v="0"/>
    <m/>
    <m/>
    <m/>
    <m/>
    <m/>
    <m/>
  </r>
  <r>
    <x v="15"/>
    <s v="Piaui"/>
    <s v="Nordet"/>
    <s v="219N_PO08 - Gerenciamento e Fiscalização do Casdastro Rural"/>
    <m/>
    <x v="1"/>
    <x v="1"/>
    <x v="1"/>
    <s v="nulo"/>
    <s v="nulo"/>
    <s v="nulo"/>
    <s v="nulo"/>
    <n v="0"/>
    <n v="0"/>
    <x v="0"/>
    <m/>
    <m/>
    <m/>
    <m/>
    <m/>
    <m/>
  </r>
  <r>
    <x v="15"/>
    <s v="Piaui"/>
    <s v="Nordet"/>
    <s v="219N_PO08 - Gerenciamento e Fiscalização do Casdastro Rural"/>
    <m/>
    <x v="1"/>
    <x v="1"/>
    <x v="2"/>
    <n v="0"/>
    <n v="0"/>
    <n v="118"/>
    <n v="0"/>
    <n v="0"/>
    <n v="0"/>
    <x v="0"/>
    <m/>
    <m/>
    <m/>
    <m/>
    <m/>
    <m/>
  </r>
  <r>
    <x v="15"/>
    <s v="Piaui"/>
    <s v="Nordet"/>
    <s v="219N_PO08 - Gerenciamento e Fiscalização do Casdastro Rural"/>
    <m/>
    <x v="2"/>
    <x v="1"/>
    <x v="3"/>
    <s v="nulo"/>
    <s v="nulo"/>
    <s v="nulo"/>
    <s v="nulo"/>
    <n v="0"/>
    <n v="0"/>
    <x v="0"/>
    <m/>
    <m/>
    <m/>
    <m/>
    <m/>
    <m/>
  </r>
  <r>
    <x v="15"/>
    <s v="Piaui"/>
    <s v="Nordet"/>
    <s v="219N_PO08 - Gerenciamento e Fiscalização do Casdastro Rural"/>
    <m/>
    <x v="2"/>
    <x v="1"/>
    <x v="1"/>
    <s v="nulo"/>
    <s v="nulo"/>
    <s v="nulo"/>
    <s v="nulo"/>
    <n v="0"/>
    <n v="0"/>
    <x v="0"/>
    <m/>
    <m/>
    <m/>
    <m/>
    <m/>
    <m/>
  </r>
  <r>
    <x v="15"/>
    <s v="Piaui"/>
    <s v="Nordet"/>
    <s v="219N_PO08 - Gerenciamento e Fiscalização do Casdastro Rural"/>
    <m/>
    <x v="2"/>
    <x v="1"/>
    <x v="2"/>
    <n v="0"/>
    <n v="0"/>
    <n v="118"/>
    <n v="12"/>
    <n v="0"/>
    <n v="0"/>
    <x v="0"/>
    <m/>
    <m/>
    <m/>
    <m/>
    <m/>
    <m/>
  </r>
  <r>
    <x v="15"/>
    <s v="Piaui"/>
    <s v="Nordet"/>
    <s v="219N_PO08 - Gerenciamento e Fiscalização do Casdastro Rural"/>
    <m/>
    <x v="3"/>
    <x v="1"/>
    <x v="3"/>
    <s v="nulo"/>
    <s v="nulo"/>
    <s v="nulo"/>
    <s v="nulo"/>
    <n v="0"/>
    <n v="0"/>
    <x v="0"/>
    <m/>
    <m/>
    <m/>
    <m/>
    <m/>
    <m/>
  </r>
  <r>
    <x v="15"/>
    <s v="Piaui"/>
    <s v="Nordet"/>
    <s v="219N_PO08 - Gerenciamento e Fiscalização do Casdastro Rural"/>
    <m/>
    <x v="3"/>
    <x v="1"/>
    <x v="1"/>
    <s v="nulo"/>
    <s v="nulo"/>
    <s v="nulo"/>
    <s v="nulo"/>
    <n v="0"/>
    <n v="0"/>
    <x v="0"/>
    <m/>
    <m/>
    <m/>
    <m/>
    <m/>
    <m/>
  </r>
  <r>
    <x v="15"/>
    <s v="Piaui"/>
    <s v="Nordet"/>
    <s v="219N_PO08 - Gerenciamento e Fiscalização do Casdastro Rural"/>
    <m/>
    <x v="3"/>
    <x v="1"/>
    <x v="2"/>
    <n v="0"/>
    <n v="0"/>
    <n v="118"/>
    <n v="0"/>
    <n v="0"/>
    <n v="0"/>
    <x v="0"/>
    <m/>
    <m/>
    <m/>
    <m/>
    <m/>
    <m/>
  </r>
  <r>
    <x v="15"/>
    <s v="Piaui"/>
    <s v="Nordet"/>
    <s v="219N_PO08 - Gerenciamento e Fiscalização do Casdastro Rural"/>
    <m/>
    <x v="4"/>
    <x v="1"/>
    <x v="3"/>
    <s v="nulo"/>
    <s v="nulo"/>
    <s v="nulo"/>
    <s v="nulo"/>
    <n v="0"/>
    <n v="0"/>
    <x v="0"/>
    <m/>
    <m/>
    <m/>
    <m/>
    <m/>
    <m/>
  </r>
  <r>
    <x v="15"/>
    <s v="Piaui"/>
    <s v="Nordet"/>
    <s v="219N_PO08 - Gerenciamento e Fiscalização do Casdastro Rural"/>
    <m/>
    <x v="4"/>
    <x v="1"/>
    <x v="1"/>
    <s v="nulo"/>
    <s v="nulo"/>
    <s v="nulo"/>
    <s v="nulo"/>
    <n v="0"/>
    <n v="0"/>
    <x v="0"/>
    <m/>
    <m/>
    <m/>
    <m/>
    <m/>
    <m/>
  </r>
  <r>
    <x v="15"/>
    <s v="Piaui"/>
    <s v="Nordet"/>
    <s v="219N_PO08 - Gerenciamento e Fiscalização do Casdastro Rural"/>
    <m/>
    <x v="4"/>
    <x v="1"/>
    <x v="2"/>
    <n v="0"/>
    <n v="0"/>
    <n v="118"/>
    <n v="0"/>
    <n v="0"/>
    <n v="0"/>
    <x v="0"/>
    <m/>
    <m/>
    <m/>
    <m/>
    <m/>
    <m/>
  </r>
  <r>
    <x v="16"/>
    <s v="Mato Grosso do Sul"/>
    <s v="Sudeste"/>
    <s v="219N_PO08 - Gerenciamento e Fiscalização do Casdastro Rural"/>
    <m/>
    <x v="0"/>
    <x v="0"/>
    <x v="0"/>
    <s v="nulo"/>
    <s v="nulo"/>
    <s v="nulo"/>
    <s v="nulo"/>
    <n v="0"/>
    <n v="0"/>
    <x v="0"/>
    <m/>
    <m/>
    <m/>
    <m/>
    <m/>
    <m/>
  </r>
  <r>
    <x v="16"/>
    <s v="Mato Grosso do Sul"/>
    <s v="Sudeste"/>
    <s v="219N_PO08 - Gerenciamento e Fiscalização do Casdastro Rural"/>
    <m/>
    <x v="0"/>
    <x v="0"/>
    <x v="1"/>
    <s v="nulo"/>
    <s v="nulo"/>
    <s v="nulo"/>
    <s v="nulo"/>
    <n v="0"/>
    <n v="0"/>
    <x v="0"/>
    <m/>
    <m/>
    <m/>
    <m/>
    <m/>
    <m/>
  </r>
  <r>
    <x v="16"/>
    <s v="Mato Grosso do Sul"/>
    <s v="Sudeste"/>
    <s v="219N_PO08 - Gerenciamento e Fiscalização do Casdastro Rural"/>
    <m/>
    <x v="0"/>
    <x v="0"/>
    <x v="2"/>
    <s v="nulo"/>
    <s v="nulo"/>
    <s v="nulo"/>
    <s v="nulo"/>
    <n v="0"/>
    <n v="0"/>
    <x v="0"/>
    <m/>
    <m/>
    <m/>
    <m/>
    <m/>
    <m/>
  </r>
  <r>
    <x v="16"/>
    <s v="Mato Grosso do Sul"/>
    <s v="Sudeste"/>
    <s v="219N_PO08 - Gerenciamento e Fiscalização do Casdastro Rural"/>
    <m/>
    <x v="0"/>
    <x v="1"/>
    <x v="3"/>
    <s v="nulo"/>
    <s v="nulo"/>
    <s v="nulo"/>
    <s v="nulo"/>
    <n v="0"/>
    <n v="0"/>
    <x v="0"/>
    <m/>
    <m/>
    <m/>
    <m/>
    <m/>
    <m/>
  </r>
  <r>
    <x v="16"/>
    <s v="Mato Grosso do Sul"/>
    <s v="Sudeste"/>
    <s v="219N_PO08 - Gerenciamento e Fiscalização do Casdastro Rural"/>
    <m/>
    <x v="0"/>
    <x v="1"/>
    <x v="1"/>
    <s v="nulo"/>
    <s v="nulo"/>
    <s v="nulo"/>
    <s v="nulo"/>
    <n v="0"/>
    <n v="0"/>
    <x v="0"/>
    <m/>
    <m/>
    <m/>
    <m/>
    <m/>
    <m/>
  </r>
  <r>
    <x v="16"/>
    <s v="Mato Grosso do Sul"/>
    <s v="Sudeste"/>
    <s v="219N_PO08 - Gerenciamento e Fiscalização do Casdastro Rural"/>
    <m/>
    <x v="0"/>
    <x v="1"/>
    <x v="2"/>
    <n v="0"/>
    <n v="0"/>
    <n v="16"/>
    <n v="7"/>
    <n v="0"/>
    <n v="0"/>
    <x v="0"/>
    <m/>
    <m/>
    <m/>
    <m/>
    <m/>
    <m/>
  </r>
  <r>
    <x v="16"/>
    <s v="Mato Grosso do Sul"/>
    <s v="Sudeste"/>
    <s v="219N_PO08 - Gerenciamento e Fiscalização do Casdastro Rural"/>
    <m/>
    <x v="1"/>
    <x v="1"/>
    <x v="3"/>
    <s v="nulo"/>
    <s v="nulo"/>
    <s v="nulo"/>
    <s v="nulo"/>
    <n v="0"/>
    <n v="0"/>
    <x v="0"/>
    <m/>
    <m/>
    <m/>
    <m/>
    <m/>
    <m/>
  </r>
  <r>
    <x v="16"/>
    <s v="Mato Grosso do Sul"/>
    <s v="Sudeste"/>
    <s v="219N_PO08 - Gerenciamento e Fiscalização do Casdastro Rural"/>
    <m/>
    <x v="1"/>
    <x v="1"/>
    <x v="1"/>
    <s v="nulo"/>
    <s v="nulo"/>
    <s v="nulo"/>
    <s v="nulo"/>
    <n v="0"/>
    <n v="0"/>
    <x v="0"/>
    <m/>
    <m/>
    <m/>
    <m/>
    <m/>
    <m/>
  </r>
  <r>
    <x v="16"/>
    <s v="Mato Grosso do Sul"/>
    <s v="Sudeste"/>
    <s v="219N_PO08 - Gerenciamento e Fiscalização do Casdastro Rural"/>
    <m/>
    <x v="1"/>
    <x v="1"/>
    <x v="2"/>
    <n v="0"/>
    <n v="0"/>
    <n v="16"/>
    <n v="0"/>
    <n v="0"/>
    <n v="0"/>
    <x v="0"/>
    <m/>
    <m/>
    <m/>
    <m/>
    <m/>
    <m/>
  </r>
  <r>
    <x v="16"/>
    <s v="Mato Grosso do Sul"/>
    <s v="Sudeste"/>
    <s v="219N_PO08 - Gerenciamento e Fiscalização do Casdastro Rural"/>
    <m/>
    <x v="2"/>
    <x v="1"/>
    <x v="3"/>
    <s v="nulo"/>
    <s v="nulo"/>
    <s v="nulo"/>
    <s v="nulo"/>
    <n v="0"/>
    <n v="0"/>
    <x v="0"/>
    <m/>
    <m/>
    <m/>
    <m/>
    <m/>
    <m/>
  </r>
  <r>
    <x v="16"/>
    <s v="Mato Grosso do Sul"/>
    <s v="Sudeste"/>
    <s v="219N_PO08 - Gerenciamento e Fiscalização do Casdastro Rural"/>
    <m/>
    <x v="2"/>
    <x v="1"/>
    <x v="1"/>
    <s v="nulo"/>
    <s v="nulo"/>
    <s v="nulo"/>
    <s v="nulo"/>
    <n v="0"/>
    <n v="0"/>
    <x v="0"/>
    <m/>
    <m/>
    <m/>
    <m/>
    <m/>
    <m/>
  </r>
  <r>
    <x v="16"/>
    <s v="Mato Grosso do Sul"/>
    <s v="Sudeste"/>
    <s v="219N_PO08 - Gerenciamento e Fiscalização do Casdastro Rural"/>
    <m/>
    <x v="2"/>
    <x v="1"/>
    <x v="2"/>
    <n v="0"/>
    <n v="0"/>
    <n v="16"/>
    <n v="0"/>
    <n v="0"/>
    <n v="0"/>
    <x v="0"/>
    <m/>
    <m/>
    <m/>
    <m/>
    <m/>
    <m/>
  </r>
  <r>
    <x v="16"/>
    <s v="Mato Grosso do Sul"/>
    <s v="Sudeste"/>
    <s v="219N_PO08 - Gerenciamento e Fiscalização do Casdastro Rural"/>
    <m/>
    <x v="3"/>
    <x v="1"/>
    <x v="3"/>
    <s v="nulo"/>
    <s v="nulo"/>
    <s v="nulo"/>
    <s v="nulo"/>
    <n v="0"/>
    <n v="0"/>
    <x v="0"/>
    <m/>
    <m/>
    <m/>
    <m/>
    <m/>
    <m/>
  </r>
  <r>
    <x v="16"/>
    <s v="Mato Grosso do Sul"/>
    <s v="Sudeste"/>
    <s v="219N_PO08 - Gerenciamento e Fiscalização do Casdastro Rural"/>
    <m/>
    <x v="3"/>
    <x v="1"/>
    <x v="1"/>
    <s v="nulo"/>
    <s v="nulo"/>
    <s v="nulo"/>
    <s v="nulo"/>
    <n v="0"/>
    <n v="0"/>
    <x v="0"/>
    <m/>
    <m/>
    <m/>
    <m/>
    <m/>
    <m/>
  </r>
  <r>
    <x v="16"/>
    <s v="Mato Grosso do Sul"/>
    <s v="Sudeste"/>
    <s v="219N_PO08 - Gerenciamento e Fiscalização do Casdastro Rural"/>
    <m/>
    <x v="3"/>
    <x v="1"/>
    <x v="2"/>
    <n v="0"/>
    <n v="0"/>
    <n v="16"/>
    <n v="0"/>
    <n v="0"/>
    <n v="0"/>
    <x v="0"/>
    <m/>
    <m/>
    <m/>
    <m/>
    <m/>
    <m/>
  </r>
  <r>
    <x v="16"/>
    <s v="Mato Grosso do Sul"/>
    <s v="Sudeste"/>
    <s v="219N_PO08 - Gerenciamento e Fiscalização do Casdastro Rural"/>
    <m/>
    <x v="4"/>
    <x v="1"/>
    <x v="3"/>
    <s v="nulo"/>
    <s v="nulo"/>
    <s v="nulo"/>
    <s v="nulo"/>
    <n v="0"/>
    <n v="0"/>
    <x v="0"/>
    <m/>
    <m/>
    <m/>
    <m/>
    <m/>
    <m/>
  </r>
  <r>
    <x v="16"/>
    <s v="Mato Grosso do Sul"/>
    <s v="Sudeste"/>
    <s v="219N_PO08 - Gerenciamento e Fiscalização do Casdastro Rural"/>
    <m/>
    <x v="4"/>
    <x v="1"/>
    <x v="1"/>
    <s v="nulo"/>
    <s v="nulo"/>
    <s v="nulo"/>
    <s v="nulo"/>
    <n v="0"/>
    <n v="0"/>
    <x v="0"/>
    <m/>
    <m/>
    <m/>
    <m/>
    <m/>
    <m/>
  </r>
  <r>
    <x v="16"/>
    <s v="Mato Grosso do Sul"/>
    <s v="Sudeste"/>
    <s v="219N_PO08 - Gerenciamento e Fiscalização do Casdastro Rural"/>
    <m/>
    <x v="4"/>
    <x v="1"/>
    <x v="2"/>
    <n v="0"/>
    <n v="0"/>
    <n v="16"/>
    <n v="0"/>
    <n v="0"/>
    <n v="0"/>
    <x v="0"/>
    <m/>
    <m/>
    <m/>
    <m/>
    <m/>
    <m/>
  </r>
  <r>
    <x v="17"/>
    <s v="Tocantins"/>
    <s v="NORTE"/>
    <s v="219N_PO08 - Gerenciamento e Fiscalização do Casdastro Rural"/>
    <m/>
    <x v="0"/>
    <x v="0"/>
    <x v="0"/>
    <s v="nulo"/>
    <s v="nulo"/>
    <s v="nulo"/>
    <s v="nulo"/>
    <n v="0"/>
    <n v="0"/>
    <x v="0"/>
    <m/>
    <m/>
    <m/>
    <m/>
    <m/>
    <m/>
  </r>
  <r>
    <x v="17"/>
    <s v="Tocantins"/>
    <s v="NORTE"/>
    <s v="219N_PO08 - Gerenciamento e Fiscalização do Casdastro Rural"/>
    <m/>
    <x v="0"/>
    <x v="0"/>
    <x v="1"/>
    <s v="nulo"/>
    <s v="nulo"/>
    <s v="nulo"/>
    <s v="nulo"/>
    <n v="0"/>
    <n v="0"/>
    <x v="0"/>
    <m/>
    <m/>
    <m/>
    <m/>
    <m/>
    <m/>
  </r>
  <r>
    <x v="17"/>
    <s v="Tocantins"/>
    <s v="NORTE"/>
    <s v="219N_PO08 - Gerenciamento e Fiscalização do Casdastro Rural"/>
    <m/>
    <x v="0"/>
    <x v="0"/>
    <x v="2"/>
    <s v="nulo"/>
    <s v="nulo"/>
    <s v="nulo"/>
    <s v="nulo"/>
    <n v="0"/>
    <n v="0"/>
    <x v="0"/>
    <m/>
    <m/>
    <m/>
    <m/>
    <m/>
    <m/>
  </r>
  <r>
    <x v="17"/>
    <s v="Tocantins"/>
    <s v="NORTE"/>
    <s v="219N_PO08 - Gerenciamento e Fiscalização do Casdastro Rural"/>
    <m/>
    <x v="0"/>
    <x v="1"/>
    <x v="3"/>
    <s v="nulo"/>
    <s v="nulo"/>
    <s v="nulo"/>
    <s v="nulo"/>
    <n v="0"/>
    <n v="0"/>
    <x v="0"/>
    <m/>
    <m/>
    <m/>
    <m/>
    <m/>
    <m/>
  </r>
  <r>
    <x v="17"/>
    <s v="Tocantins"/>
    <s v="NORTE"/>
    <s v="219N_PO08 - Gerenciamento e Fiscalização do Casdastro Rural"/>
    <m/>
    <x v="0"/>
    <x v="1"/>
    <x v="1"/>
    <s v="nulo"/>
    <s v="nulo"/>
    <s v="nulo"/>
    <s v="nulo"/>
    <n v="0"/>
    <n v="0"/>
    <x v="0"/>
    <m/>
    <m/>
    <m/>
    <m/>
    <m/>
    <m/>
  </r>
  <r>
    <x v="17"/>
    <s v="Tocantins"/>
    <s v="NORTE"/>
    <s v="219N_PO08 - Gerenciamento e Fiscalização do Casdastro Rural"/>
    <m/>
    <x v="0"/>
    <x v="1"/>
    <x v="2"/>
    <n v="0"/>
    <n v="0"/>
    <n v="1"/>
    <n v="0"/>
    <n v="0"/>
    <n v="0"/>
    <x v="0"/>
    <m/>
    <m/>
    <m/>
    <m/>
    <m/>
    <m/>
  </r>
  <r>
    <x v="17"/>
    <s v="Tocantins"/>
    <s v="NORTE"/>
    <s v="219N_PO08 - Gerenciamento e Fiscalização do Casdastro Rural"/>
    <m/>
    <x v="1"/>
    <x v="1"/>
    <x v="3"/>
    <s v="nulo"/>
    <s v="nulo"/>
    <s v="nulo"/>
    <s v="nulo"/>
    <n v="0"/>
    <n v="0"/>
    <x v="0"/>
    <m/>
    <m/>
    <m/>
    <m/>
    <m/>
    <m/>
  </r>
  <r>
    <x v="17"/>
    <s v="Tocantins"/>
    <s v="NORTE"/>
    <s v="219N_PO08 - Gerenciamento e Fiscalização do Casdastro Rural"/>
    <m/>
    <x v="1"/>
    <x v="1"/>
    <x v="1"/>
    <s v="nulo"/>
    <s v="nulo"/>
    <s v="nulo"/>
    <s v="nulo"/>
    <n v="0"/>
    <n v="0"/>
    <x v="0"/>
    <m/>
    <m/>
    <m/>
    <m/>
    <m/>
    <m/>
  </r>
  <r>
    <x v="17"/>
    <s v="Tocantins"/>
    <s v="NORTE"/>
    <s v="219N_PO08 - Gerenciamento e Fiscalização do Casdastro Rural"/>
    <m/>
    <x v="1"/>
    <x v="1"/>
    <x v="2"/>
    <n v="0"/>
    <n v="0"/>
    <n v="1"/>
    <n v="0"/>
    <n v="0"/>
    <n v="0"/>
    <x v="0"/>
    <m/>
    <m/>
    <m/>
    <m/>
    <m/>
    <m/>
  </r>
  <r>
    <x v="17"/>
    <s v="Tocantins"/>
    <s v="NORTE"/>
    <s v="219N_PO08 - Gerenciamento e Fiscalização do Casdastro Rural"/>
    <m/>
    <x v="2"/>
    <x v="1"/>
    <x v="3"/>
    <s v="nulo"/>
    <s v="nulo"/>
    <s v="nulo"/>
    <s v="nulo"/>
    <n v="0"/>
    <n v="0"/>
    <x v="0"/>
    <m/>
    <m/>
    <m/>
    <m/>
    <m/>
    <m/>
  </r>
  <r>
    <x v="17"/>
    <s v="Tocantins"/>
    <s v="NORTE"/>
    <s v="219N_PO08 - Gerenciamento e Fiscalização do Casdastro Rural"/>
    <m/>
    <x v="2"/>
    <x v="1"/>
    <x v="1"/>
    <s v="nulo"/>
    <s v="nulo"/>
    <s v="nulo"/>
    <s v="nulo"/>
    <n v="0"/>
    <n v="0"/>
    <x v="0"/>
    <m/>
    <m/>
    <m/>
    <m/>
    <m/>
    <m/>
  </r>
  <r>
    <x v="17"/>
    <s v="Tocantins"/>
    <s v="NORTE"/>
    <s v="219N_PO08 - Gerenciamento e Fiscalização do Casdastro Rural"/>
    <m/>
    <x v="2"/>
    <x v="1"/>
    <x v="2"/>
    <n v="0"/>
    <n v="0"/>
    <n v="1"/>
    <n v="0"/>
    <n v="0"/>
    <n v="0"/>
    <x v="0"/>
    <m/>
    <m/>
    <m/>
    <m/>
    <m/>
    <m/>
  </r>
  <r>
    <x v="17"/>
    <s v="Tocantins"/>
    <s v="NORTE"/>
    <s v="219N_PO08 - Gerenciamento e Fiscalização do Casdastro Rural"/>
    <m/>
    <x v="3"/>
    <x v="1"/>
    <x v="3"/>
    <s v="nulo"/>
    <s v="nulo"/>
    <s v="nulo"/>
    <s v="nulo"/>
    <n v="0"/>
    <n v="0"/>
    <x v="0"/>
    <m/>
    <m/>
    <m/>
    <m/>
    <m/>
    <m/>
  </r>
  <r>
    <x v="17"/>
    <s v="Tocantins"/>
    <s v="NORTE"/>
    <s v="219N_PO08 - Gerenciamento e Fiscalização do Casdastro Rural"/>
    <m/>
    <x v="3"/>
    <x v="1"/>
    <x v="1"/>
    <s v="nulo"/>
    <s v="nulo"/>
    <s v="nulo"/>
    <s v="nulo"/>
    <n v="0"/>
    <n v="0"/>
    <x v="0"/>
    <m/>
    <m/>
    <m/>
    <m/>
    <m/>
    <m/>
  </r>
  <r>
    <x v="17"/>
    <s v="Tocantins"/>
    <s v="NORTE"/>
    <s v="219N_PO08 - Gerenciamento e Fiscalização do Casdastro Rural"/>
    <m/>
    <x v="3"/>
    <x v="1"/>
    <x v="2"/>
    <n v="0"/>
    <n v="0"/>
    <n v="1"/>
    <n v="0"/>
    <n v="0"/>
    <n v="0"/>
    <x v="0"/>
    <m/>
    <m/>
    <m/>
    <m/>
    <m/>
    <m/>
  </r>
  <r>
    <x v="17"/>
    <s v="Tocantins"/>
    <s v="NORTE"/>
    <s v="219N_PO08 - Gerenciamento e Fiscalização do Casdastro Rural"/>
    <m/>
    <x v="4"/>
    <x v="1"/>
    <x v="3"/>
    <s v="nulo"/>
    <s v="nulo"/>
    <s v="nulo"/>
    <s v="nulo"/>
    <n v="0"/>
    <n v="0"/>
    <x v="0"/>
    <m/>
    <m/>
    <m/>
    <m/>
    <m/>
    <m/>
  </r>
  <r>
    <x v="17"/>
    <s v="Tocantins"/>
    <s v="NORTE"/>
    <s v="219N_PO08 - Gerenciamento e Fiscalização do Casdastro Rural"/>
    <m/>
    <x v="4"/>
    <x v="1"/>
    <x v="1"/>
    <s v="nulo"/>
    <s v="nulo"/>
    <s v="nulo"/>
    <s v="nulo"/>
    <n v="0"/>
    <n v="0"/>
    <x v="0"/>
    <m/>
    <m/>
    <m/>
    <m/>
    <m/>
    <m/>
  </r>
  <r>
    <x v="17"/>
    <s v="Tocantins"/>
    <s v="NORTE"/>
    <s v="219N_PO08 - Gerenciamento e Fiscalização do Casdastro Rural"/>
    <m/>
    <x v="4"/>
    <x v="1"/>
    <x v="2"/>
    <n v="0"/>
    <n v="0"/>
    <n v="1"/>
    <n v="0"/>
    <n v="0"/>
    <n v="0"/>
    <x v="0"/>
    <m/>
    <m/>
    <m/>
    <m/>
    <m/>
    <m/>
  </r>
  <r>
    <x v="18"/>
    <s v="Distrito Federal"/>
    <s v="Centro-oeste"/>
    <s v="219N_PO08 - Gerenciamento e Fiscalização do Casdastro Rural"/>
    <m/>
    <x v="0"/>
    <x v="0"/>
    <x v="0"/>
    <s v="nulo"/>
    <s v="nulo"/>
    <s v="nulo"/>
    <s v="nulo"/>
    <n v="0"/>
    <n v="0"/>
    <x v="1"/>
    <m/>
    <m/>
    <m/>
    <m/>
    <m/>
    <m/>
  </r>
  <r>
    <x v="18"/>
    <s v="Distrito Federal"/>
    <s v="Centro-oeste"/>
    <s v="219N_PO08 - Gerenciamento e Fiscalização do Casdastro Rural"/>
    <m/>
    <x v="0"/>
    <x v="0"/>
    <x v="1"/>
    <s v="nulo"/>
    <s v="nulo"/>
    <s v="nulo"/>
    <s v="nulo"/>
    <n v="0"/>
    <n v="0"/>
    <x v="0"/>
    <m/>
    <m/>
    <m/>
    <m/>
    <m/>
    <m/>
  </r>
  <r>
    <x v="18"/>
    <s v="Distrito Federal"/>
    <s v="Centro-oeste"/>
    <s v="219N_PO08 - Gerenciamento e Fiscalização do Casdastro Rural"/>
    <m/>
    <x v="0"/>
    <x v="0"/>
    <x v="2"/>
    <s v="nulo"/>
    <s v="nulo"/>
    <s v="nulo"/>
    <s v="nulo"/>
    <n v="0"/>
    <n v="0"/>
    <x v="0"/>
    <m/>
    <m/>
    <m/>
    <m/>
    <m/>
    <m/>
  </r>
  <r>
    <x v="18"/>
    <s v="Distrito Federal"/>
    <s v="Centro-oeste"/>
    <s v="219N_PO08 - Gerenciamento e Fiscalização do Casdastro Rural"/>
    <m/>
    <x v="0"/>
    <x v="1"/>
    <x v="3"/>
    <s v="nulo"/>
    <s v="nulo"/>
    <s v="nulo"/>
    <s v="nulo"/>
    <n v="0"/>
    <n v="0"/>
    <x v="0"/>
    <m/>
    <m/>
    <m/>
    <m/>
    <m/>
    <m/>
  </r>
  <r>
    <x v="18"/>
    <s v="Distrito Federal"/>
    <s v="Centro-oeste"/>
    <s v="219N_PO08 - Gerenciamento e Fiscalização do Casdastro Rural"/>
    <m/>
    <x v="0"/>
    <x v="1"/>
    <x v="1"/>
    <s v="nulo"/>
    <s v="nulo"/>
    <s v="nulo"/>
    <s v="nulo"/>
    <n v="0"/>
    <n v="0"/>
    <x v="0"/>
    <m/>
    <m/>
    <m/>
    <m/>
    <m/>
    <m/>
  </r>
  <r>
    <x v="18"/>
    <s v="Distrito Federal"/>
    <s v="Centro-oeste"/>
    <s v="219N_PO08 - Gerenciamento e Fiscalização do Casdastro Rural"/>
    <m/>
    <x v="0"/>
    <x v="1"/>
    <x v="2"/>
    <n v="23"/>
    <n v="0"/>
    <n v="15"/>
    <n v="0"/>
    <n v="407"/>
    <n v="96685.53"/>
    <x v="0"/>
    <m/>
    <m/>
    <m/>
    <m/>
    <m/>
    <m/>
  </r>
  <r>
    <x v="18"/>
    <s v="Distrito Federal"/>
    <s v="Centro-oeste"/>
    <s v="219N_PO08 - Gerenciamento e Fiscalização do Casdastro Rural"/>
    <m/>
    <x v="1"/>
    <x v="1"/>
    <x v="3"/>
    <s v="nulo"/>
    <s v="nulo"/>
    <s v="nulo"/>
    <s v="nulo"/>
    <n v="0"/>
    <n v="0"/>
    <x v="0"/>
    <m/>
    <m/>
    <m/>
    <m/>
    <m/>
    <m/>
  </r>
  <r>
    <x v="18"/>
    <s v="Distrito Federal"/>
    <s v="Centro-oeste"/>
    <s v="219N_PO08 - Gerenciamento e Fiscalização do Casdastro Rural"/>
    <m/>
    <x v="1"/>
    <x v="1"/>
    <x v="1"/>
    <s v="nulo"/>
    <s v="nulo"/>
    <s v="nulo"/>
    <s v="nulo"/>
    <n v="0"/>
    <n v="0"/>
    <x v="0"/>
    <m/>
    <m/>
    <m/>
    <m/>
    <m/>
    <m/>
  </r>
  <r>
    <x v="18"/>
    <s v="Distrito Federal"/>
    <s v="Centro-oeste"/>
    <s v="219N_PO08 - Gerenciamento e Fiscalização do Casdastro Rural"/>
    <m/>
    <x v="1"/>
    <x v="1"/>
    <x v="2"/>
    <n v="23"/>
    <n v="0"/>
    <n v="15"/>
    <n v="0"/>
    <n v="783"/>
    <n v="143902.60999999999"/>
    <x v="0"/>
    <m/>
    <m/>
    <m/>
    <m/>
    <m/>
    <m/>
  </r>
  <r>
    <x v="18"/>
    <s v="Distrito Federal"/>
    <s v="Centro-oeste"/>
    <s v="219N_PO08 - Gerenciamento e Fiscalização do Casdastro Rural"/>
    <m/>
    <x v="2"/>
    <x v="1"/>
    <x v="3"/>
    <s v="nulo"/>
    <s v="nulo"/>
    <s v="nulo"/>
    <s v="nulo"/>
    <n v="0"/>
    <n v="0"/>
    <x v="0"/>
    <m/>
    <m/>
    <m/>
    <m/>
    <m/>
    <m/>
  </r>
  <r>
    <x v="18"/>
    <s v="Distrito Federal"/>
    <s v="Centro-oeste"/>
    <s v="219N_PO08 - Gerenciamento e Fiscalização do Casdastro Rural"/>
    <m/>
    <x v="2"/>
    <x v="1"/>
    <x v="1"/>
    <s v="nulo"/>
    <s v="nulo"/>
    <s v="nulo"/>
    <s v="nulo"/>
    <n v="0"/>
    <n v="0"/>
    <x v="0"/>
    <m/>
    <m/>
    <m/>
    <m/>
    <m/>
    <m/>
  </r>
  <r>
    <x v="18"/>
    <s v="Distrito Federal"/>
    <s v="Centro-oeste"/>
    <s v="219N_PO08 - Gerenciamento e Fiscalização do Casdastro Rural"/>
    <m/>
    <x v="2"/>
    <x v="1"/>
    <x v="2"/>
    <n v="23"/>
    <n v="0"/>
    <n v="15"/>
    <n v="0"/>
    <n v="831"/>
    <n v="141462"/>
    <x v="0"/>
    <m/>
    <m/>
    <m/>
    <m/>
    <m/>
    <m/>
  </r>
  <r>
    <x v="18"/>
    <s v="Distrito Federal"/>
    <s v="Centro-oeste"/>
    <s v="219N_PO08 - Gerenciamento e Fiscalização do Casdastro Rural"/>
    <m/>
    <x v="3"/>
    <x v="1"/>
    <x v="3"/>
    <s v="nulo"/>
    <s v="nulo"/>
    <s v="nulo"/>
    <s v="nulo"/>
    <n v="0"/>
    <n v="0"/>
    <x v="0"/>
    <m/>
    <m/>
    <m/>
    <m/>
    <m/>
    <m/>
  </r>
  <r>
    <x v="18"/>
    <s v="Distrito Federal"/>
    <s v="Centro-oeste"/>
    <s v="219N_PO08 - Gerenciamento e Fiscalização do Casdastro Rural"/>
    <m/>
    <x v="3"/>
    <x v="1"/>
    <x v="1"/>
    <s v="nulo"/>
    <s v="nulo"/>
    <s v="nulo"/>
    <s v="nulo"/>
    <n v="0"/>
    <n v="0"/>
    <x v="0"/>
    <m/>
    <m/>
    <m/>
    <m/>
    <m/>
    <m/>
  </r>
  <r>
    <x v="18"/>
    <s v="Distrito Federal"/>
    <s v="Centro-oeste"/>
    <s v="219N_PO08 - Gerenciamento e Fiscalização do Casdastro Rural"/>
    <m/>
    <x v="3"/>
    <x v="1"/>
    <x v="2"/>
    <n v="23"/>
    <n v="0"/>
    <n v="15"/>
    <n v="0"/>
    <n v="213"/>
    <n v="39578.199999999997"/>
    <x v="0"/>
    <m/>
    <m/>
    <m/>
    <m/>
    <m/>
    <m/>
  </r>
  <r>
    <x v="18"/>
    <s v="Distrito Federal"/>
    <s v="Centro-oeste"/>
    <s v="219N_PO08 - Gerenciamento e Fiscalização do Casdastro Rural"/>
    <m/>
    <x v="4"/>
    <x v="1"/>
    <x v="3"/>
    <s v="nulo"/>
    <s v="nulo"/>
    <s v="nulo"/>
    <s v="nulo"/>
    <n v="0"/>
    <n v="0"/>
    <x v="0"/>
    <m/>
    <m/>
    <m/>
    <m/>
    <m/>
    <m/>
  </r>
  <r>
    <x v="18"/>
    <s v="Distrito Federal"/>
    <s v="Centro-oeste"/>
    <s v="219N_PO08 - Gerenciamento e Fiscalização do Casdastro Rural"/>
    <m/>
    <x v="4"/>
    <x v="1"/>
    <x v="1"/>
    <s v="nulo"/>
    <s v="nulo"/>
    <s v="nulo"/>
    <s v="nulo"/>
    <n v="0"/>
    <n v="0"/>
    <x v="0"/>
    <m/>
    <m/>
    <m/>
    <m/>
    <m/>
    <m/>
  </r>
  <r>
    <x v="18"/>
    <s v="Distrito Federal"/>
    <s v="Centro-oeste"/>
    <s v="219N_PO08 - Gerenciamento e Fiscalização do Casdastro Rural"/>
    <m/>
    <x v="4"/>
    <x v="1"/>
    <x v="2"/>
    <n v="23"/>
    <n v="0"/>
    <n v="15"/>
    <n v="0"/>
    <n v="419"/>
    <n v="88828"/>
    <x v="0"/>
    <m/>
    <m/>
    <m/>
    <m/>
    <m/>
    <m/>
  </r>
  <r>
    <x v="19"/>
    <s v="Alagoas"/>
    <s v="Nordeste"/>
    <s v="219N_PO08 - Gerenciamento e Fiscalização do Casdastro Rural"/>
    <m/>
    <x v="0"/>
    <x v="0"/>
    <x v="0"/>
    <s v="nulo"/>
    <s v="nulo"/>
    <s v="nulo"/>
    <s v="nulo"/>
    <n v="0"/>
    <n v="0"/>
    <x v="0"/>
    <m/>
    <m/>
    <m/>
    <m/>
    <m/>
    <m/>
  </r>
  <r>
    <x v="19"/>
    <s v="Alagoas"/>
    <s v="Nordeste"/>
    <s v="219N_PO08 - Gerenciamento e Fiscalização do Casdastro Rural"/>
    <m/>
    <x v="0"/>
    <x v="0"/>
    <x v="1"/>
    <s v="nulo"/>
    <s v="nulo"/>
    <s v="nulo"/>
    <s v="nulo"/>
    <n v="0"/>
    <n v="0"/>
    <x v="0"/>
    <m/>
    <m/>
    <m/>
    <m/>
    <m/>
    <m/>
  </r>
  <r>
    <x v="19"/>
    <s v="Alagoas"/>
    <s v="Nordeste"/>
    <s v="219N_PO08 - Gerenciamento e Fiscalização do Casdastro Rural"/>
    <m/>
    <x v="0"/>
    <x v="0"/>
    <x v="2"/>
    <s v="nulo"/>
    <s v="nulo"/>
    <s v="nulo"/>
    <s v="nulo"/>
    <n v="0"/>
    <n v="0"/>
    <x v="0"/>
    <m/>
    <m/>
    <m/>
    <m/>
    <m/>
    <m/>
  </r>
  <r>
    <x v="19"/>
    <s v="Alagoas"/>
    <s v="Nordeste"/>
    <s v="219N_PO08 - Gerenciamento e Fiscalização do Casdastro Rural"/>
    <m/>
    <x v="0"/>
    <x v="1"/>
    <x v="3"/>
    <s v="nulo"/>
    <s v="nulo"/>
    <s v="nulo"/>
    <s v="nulo"/>
    <n v="0"/>
    <n v="0"/>
    <x v="0"/>
    <m/>
    <m/>
    <m/>
    <m/>
    <m/>
    <m/>
  </r>
  <r>
    <x v="19"/>
    <s v="Alagoas"/>
    <s v="Nordeste"/>
    <s v="219N_PO08 - Gerenciamento e Fiscalização do Casdastro Rural"/>
    <m/>
    <x v="0"/>
    <x v="1"/>
    <x v="1"/>
    <s v="nulo"/>
    <s v="nulo"/>
    <s v="nulo"/>
    <s v="nulo"/>
    <n v="0"/>
    <n v="0"/>
    <x v="0"/>
    <m/>
    <m/>
    <m/>
    <m/>
    <m/>
    <m/>
  </r>
  <r>
    <x v="19"/>
    <s v="Alagoas"/>
    <s v="Nordeste"/>
    <s v="219N_PO08 - Gerenciamento e Fiscalização do Casdastro Rural"/>
    <m/>
    <x v="0"/>
    <x v="1"/>
    <x v="2"/>
    <n v="1"/>
    <n v="1"/>
    <n v="16"/>
    <n v="0"/>
    <n v="0"/>
    <n v="0"/>
    <x v="0"/>
    <m/>
    <m/>
    <m/>
    <m/>
    <m/>
    <m/>
  </r>
  <r>
    <x v="19"/>
    <s v="Alagoas"/>
    <s v="Nordeste"/>
    <s v="219N_PO08 - Gerenciamento e Fiscalização do Casdastro Rural"/>
    <m/>
    <x v="1"/>
    <x v="1"/>
    <x v="3"/>
    <s v="nulo"/>
    <s v="nulo"/>
    <s v="nulo"/>
    <s v="nulo"/>
    <n v="0"/>
    <n v="0"/>
    <x v="0"/>
    <m/>
    <m/>
    <m/>
    <m/>
    <m/>
    <m/>
  </r>
  <r>
    <x v="19"/>
    <s v="Alagoas"/>
    <s v="Nordeste"/>
    <s v="219N_PO08 - Gerenciamento e Fiscalização do Casdastro Rural"/>
    <m/>
    <x v="1"/>
    <x v="1"/>
    <x v="1"/>
    <s v="nulo"/>
    <s v="nulo"/>
    <s v="nulo"/>
    <s v="nulo"/>
    <n v="0"/>
    <n v="0"/>
    <x v="0"/>
    <m/>
    <m/>
    <m/>
    <m/>
    <m/>
    <m/>
  </r>
  <r>
    <x v="19"/>
    <s v="Alagoas"/>
    <s v="Nordeste"/>
    <s v="219N_PO08 - Gerenciamento e Fiscalização do Casdastro Rural"/>
    <m/>
    <x v="1"/>
    <x v="1"/>
    <x v="2"/>
    <n v="0"/>
    <n v="0"/>
    <n v="16"/>
    <n v="0"/>
    <n v="0"/>
    <n v="0"/>
    <x v="0"/>
    <m/>
    <m/>
    <m/>
    <m/>
    <m/>
    <m/>
  </r>
  <r>
    <x v="19"/>
    <s v="Alagoas"/>
    <s v="Nordeste"/>
    <s v="219N_PO08 - Gerenciamento e Fiscalização do Casdastro Rural"/>
    <m/>
    <x v="2"/>
    <x v="1"/>
    <x v="3"/>
    <s v="nulo"/>
    <s v="nulo"/>
    <s v="nulo"/>
    <s v="nulo"/>
    <n v="0"/>
    <n v="0"/>
    <x v="0"/>
    <m/>
    <m/>
    <m/>
    <m/>
    <m/>
    <m/>
  </r>
  <r>
    <x v="19"/>
    <s v="Alagoas"/>
    <s v="Nordeste"/>
    <s v="219N_PO08 - Gerenciamento e Fiscalização do Casdastro Rural"/>
    <m/>
    <x v="2"/>
    <x v="1"/>
    <x v="1"/>
    <s v="nulo"/>
    <s v="nulo"/>
    <s v="nulo"/>
    <s v="nulo"/>
    <n v="0"/>
    <n v="0"/>
    <x v="0"/>
    <m/>
    <m/>
    <m/>
    <m/>
    <m/>
    <m/>
  </r>
  <r>
    <x v="19"/>
    <s v="Alagoas"/>
    <s v="Nordeste"/>
    <s v="219N_PO08 - Gerenciamento e Fiscalização do Casdastro Rural"/>
    <m/>
    <x v="2"/>
    <x v="1"/>
    <x v="2"/>
    <n v="0"/>
    <n v="0"/>
    <n v="16"/>
    <n v="0"/>
    <n v="0"/>
    <n v="0"/>
    <x v="0"/>
    <m/>
    <m/>
    <m/>
    <m/>
    <m/>
    <m/>
  </r>
  <r>
    <x v="19"/>
    <s v="Alagoas"/>
    <s v="Nordeste"/>
    <s v="219N_PO08 - Gerenciamento e Fiscalização do Casdastro Rural"/>
    <m/>
    <x v="3"/>
    <x v="1"/>
    <x v="3"/>
    <s v="nulo"/>
    <s v="nulo"/>
    <s v="nulo"/>
    <s v="nulo"/>
    <n v="0"/>
    <n v="0"/>
    <x v="0"/>
    <m/>
    <m/>
    <m/>
    <m/>
    <m/>
    <m/>
  </r>
  <r>
    <x v="19"/>
    <s v="Alagoas"/>
    <s v="Nordeste"/>
    <s v="219N_PO08 - Gerenciamento e Fiscalização do Casdastro Rural"/>
    <m/>
    <x v="3"/>
    <x v="1"/>
    <x v="1"/>
    <s v="nulo"/>
    <s v="nulo"/>
    <s v="nulo"/>
    <s v="nulo"/>
    <n v="0"/>
    <n v="0"/>
    <x v="0"/>
    <m/>
    <m/>
    <m/>
    <m/>
    <m/>
    <m/>
  </r>
  <r>
    <x v="19"/>
    <s v="Alagoas"/>
    <s v="Nordeste"/>
    <s v="219N_PO08 - Gerenciamento e Fiscalização do Casdastro Rural"/>
    <m/>
    <x v="3"/>
    <x v="1"/>
    <x v="2"/>
    <n v="0"/>
    <n v="0"/>
    <n v="17"/>
    <n v="0"/>
    <n v="0"/>
    <n v="0"/>
    <x v="0"/>
    <m/>
    <m/>
    <m/>
    <m/>
    <m/>
    <m/>
  </r>
  <r>
    <x v="19"/>
    <s v="Alagoas"/>
    <s v="Nordeste"/>
    <s v="219N_PO08 - Gerenciamento e Fiscalização do Casdastro Rural"/>
    <m/>
    <x v="4"/>
    <x v="1"/>
    <x v="3"/>
    <s v="nulo"/>
    <s v="nulo"/>
    <s v="nulo"/>
    <s v="nulo"/>
    <n v="0"/>
    <n v="0"/>
    <x v="0"/>
    <m/>
    <m/>
    <m/>
    <m/>
    <m/>
    <m/>
  </r>
  <r>
    <x v="19"/>
    <s v="Alagoas"/>
    <s v="Nordeste"/>
    <s v="219N_PO08 - Gerenciamento e Fiscalização do Casdastro Rural"/>
    <m/>
    <x v="4"/>
    <x v="1"/>
    <x v="1"/>
    <s v="nulo"/>
    <s v="nulo"/>
    <s v="nulo"/>
    <s v="nulo"/>
    <n v="0"/>
    <n v="0"/>
    <x v="0"/>
    <m/>
    <m/>
    <m/>
    <m/>
    <m/>
    <m/>
  </r>
  <r>
    <x v="19"/>
    <s v="Alagoas"/>
    <s v="Nordeste"/>
    <s v="219N_PO08 - Gerenciamento e Fiscalização do Casdastro Rural"/>
    <m/>
    <x v="4"/>
    <x v="1"/>
    <x v="2"/>
    <n v="0"/>
    <n v="0"/>
    <n v="17"/>
    <n v="0"/>
    <n v="0"/>
    <n v="0"/>
    <x v="0"/>
    <m/>
    <m/>
    <m/>
    <m/>
    <m/>
    <m/>
  </r>
  <r>
    <x v="20"/>
    <s v="Ceará"/>
    <s v="Nordeste"/>
    <s v="219N_PO08 - Gerenciamento e Fiscalização do Casdastro Rural"/>
    <m/>
    <x v="0"/>
    <x v="0"/>
    <x v="0"/>
    <s v="nulo"/>
    <s v="nulo"/>
    <s v="nulo"/>
    <s v="nulo"/>
    <n v="0"/>
    <n v="0"/>
    <x v="0"/>
    <m/>
    <m/>
    <m/>
    <m/>
    <m/>
    <m/>
  </r>
  <r>
    <x v="20"/>
    <s v="Ceará"/>
    <s v="Nordeste"/>
    <s v="219N_PO08 - Gerenciamento e Fiscalização do Casdastro Rural"/>
    <m/>
    <x v="0"/>
    <x v="0"/>
    <x v="1"/>
    <s v="nulo"/>
    <s v="nulo"/>
    <s v="nulo"/>
    <s v="nulo"/>
    <n v="0"/>
    <n v="0"/>
    <x v="0"/>
    <m/>
    <m/>
    <m/>
    <m/>
    <m/>
    <m/>
  </r>
  <r>
    <x v="20"/>
    <s v="Ceará"/>
    <s v="Nordeste"/>
    <s v="219N_PO08 - Gerenciamento e Fiscalização do Casdastro Rural"/>
    <m/>
    <x v="0"/>
    <x v="0"/>
    <x v="2"/>
    <s v="nulo"/>
    <s v="nulo"/>
    <s v="nulo"/>
    <s v="nulo"/>
    <n v="0"/>
    <n v="0"/>
    <x v="0"/>
    <m/>
    <m/>
    <m/>
    <m/>
    <m/>
    <m/>
  </r>
  <r>
    <x v="20"/>
    <s v="Ceará"/>
    <s v="Nordeste"/>
    <s v="219N_PO08 - Gerenciamento e Fiscalização do Casdastro Rural"/>
    <m/>
    <x v="0"/>
    <x v="1"/>
    <x v="3"/>
    <s v="nulo"/>
    <s v="nulo"/>
    <s v="nulo"/>
    <s v="nulo"/>
    <n v="0"/>
    <n v="0"/>
    <x v="0"/>
    <m/>
    <m/>
    <m/>
    <m/>
    <m/>
    <m/>
  </r>
  <r>
    <x v="20"/>
    <s v="Ceará"/>
    <s v="Nordeste"/>
    <s v="219N_PO08 - Gerenciamento e Fiscalização do Casdastro Rural"/>
    <m/>
    <x v="0"/>
    <x v="1"/>
    <x v="1"/>
    <s v="nulo"/>
    <s v="nulo"/>
    <s v="nulo"/>
    <s v="nulo"/>
    <n v="0"/>
    <n v="0"/>
    <x v="0"/>
    <m/>
    <m/>
    <m/>
    <m/>
    <m/>
    <m/>
  </r>
  <r>
    <x v="20"/>
    <s v="Ceará"/>
    <s v="Nordeste"/>
    <s v="219N_PO08 - Gerenciamento e Fiscalização do Casdastro Rural"/>
    <m/>
    <x v="0"/>
    <x v="1"/>
    <x v="2"/>
    <n v="5"/>
    <n v="0"/>
    <n v="124"/>
    <n v="0"/>
    <n v="0"/>
    <n v="0"/>
    <x v="0"/>
    <m/>
    <m/>
    <m/>
    <m/>
    <m/>
    <m/>
  </r>
  <r>
    <x v="20"/>
    <s v="Ceará"/>
    <s v="Nordeste"/>
    <s v="219N_PO08 - Gerenciamento e Fiscalização do Casdastro Rural"/>
    <m/>
    <x v="1"/>
    <x v="1"/>
    <x v="3"/>
    <s v="nulo"/>
    <s v="nulo"/>
    <s v="nulo"/>
    <s v="nulo"/>
    <n v="0"/>
    <n v="0"/>
    <x v="0"/>
    <m/>
    <m/>
    <m/>
    <m/>
    <m/>
    <m/>
  </r>
  <r>
    <x v="20"/>
    <s v="Ceará"/>
    <s v="Nordeste"/>
    <s v="219N_PO08 - Gerenciamento e Fiscalização do Casdastro Rural"/>
    <m/>
    <x v="1"/>
    <x v="1"/>
    <x v="1"/>
    <s v="nulo"/>
    <s v="nulo"/>
    <s v="nulo"/>
    <s v="nulo"/>
    <n v="0"/>
    <n v="0"/>
    <x v="0"/>
    <m/>
    <m/>
    <m/>
    <m/>
    <m/>
    <m/>
  </r>
  <r>
    <x v="20"/>
    <s v="Ceará"/>
    <s v="Nordeste"/>
    <s v="219N_PO08 - Gerenciamento e Fiscalização do Casdastro Rural"/>
    <m/>
    <x v="1"/>
    <x v="1"/>
    <x v="2"/>
    <n v="0"/>
    <n v="2"/>
    <n v="124"/>
    <n v="0"/>
    <n v="0"/>
    <n v="0"/>
    <x v="0"/>
    <m/>
    <m/>
    <m/>
    <m/>
    <m/>
    <m/>
  </r>
  <r>
    <x v="20"/>
    <s v="Ceará"/>
    <s v="Nordeste"/>
    <s v="219N_PO08 - Gerenciamento e Fiscalização do Casdastro Rural"/>
    <m/>
    <x v="2"/>
    <x v="1"/>
    <x v="3"/>
    <s v="nulo"/>
    <s v="nulo"/>
    <s v="nulo"/>
    <s v="nulo"/>
    <n v="0"/>
    <n v="0"/>
    <x v="0"/>
    <m/>
    <m/>
    <m/>
    <m/>
    <m/>
    <m/>
  </r>
  <r>
    <x v="20"/>
    <s v="Ceará"/>
    <s v="Nordeste"/>
    <s v="219N_PO08 - Gerenciamento e Fiscalização do Casdastro Rural"/>
    <m/>
    <x v="2"/>
    <x v="1"/>
    <x v="1"/>
    <s v="nulo"/>
    <s v="nulo"/>
    <s v="nulo"/>
    <s v="nulo"/>
    <n v="0"/>
    <n v="0"/>
    <x v="0"/>
    <m/>
    <m/>
    <m/>
    <m/>
    <m/>
    <m/>
  </r>
  <r>
    <x v="20"/>
    <s v="Ceará"/>
    <s v="Nordeste"/>
    <s v="219N_PO08 - Gerenciamento e Fiscalização do Casdastro Rural"/>
    <m/>
    <x v="2"/>
    <x v="1"/>
    <x v="2"/>
    <n v="1"/>
    <n v="2"/>
    <n v="125"/>
    <n v="0"/>
    <n v="0"/>
    <n v="0"/>
    <x v="0"/>
    <m/>
    <m/>
    <m/>
    <m/>
    <m/>
    <m/>
  </r>
  <r>
    <x v="20"/>
    <s v="Ceará"/>
    <s v="Nordeste"/>
    <s v="219N_PO08 - Gerenciamento e Fiscalização do Casdastro Rural"/>
    <m/>
    <x v="3"/>
    <x v="1"/>
    <x v="3"/>
    <s v="nulo"/>
    <s v="nulo"/>
    <s v="nulo"/>
    <s v="nulo"/>
    <n v="0"/>
    <n v="0"/>
    <x v="0"/>
    <m/>
    <m/>
    <m/>
    <m/>
    <m/>
    <m/>
  </r>
  <r>
    <x v="20"/>
    <s v="Ceará"/>
    <s v="Nordeste"/>
    <s v="219N_PO08 - Gerenciamento e Fiscalização do Casdastro Rural"/>
    <m/>
    <x v="3"/>
    <x v="1"/>
    <x v="1"/>
    <s v="nulo"/>
    <s v="nulo"/>
    <s v="nulo"/>
    <s v="nulo"/>
    <n v="0"/>
    <n v="0"/>
    <x v="0"/>
    <m/>
    <m/>
    <m/>
    <m/>
    <m/>
    <m/>
  </r>
  <r>
    <x v="20"/>
    <s v="Ceará"/>
    <s v="Nordeste"/>
    <s v="219N_PO08 - Gerenciamento e Fiscalização do Casdastro Rural"/>
    <m/>
    <x v="3"/>
    <x v="1"/>
    <x v="2"/>
    <n v="0"/>
    <n v="0"/>
    <n v="125"/>
    <n v="0"/>
    <n v="0"/>
    <n v="0"/>
    <x v="0"/>
    <m/>
    <m/>
    <m/>
    <m/>
    <m/>
    <m/>
  </r>
  <r>
    <x v="20"/>
    <s v="Ceará"/>
    <s v="Nordeste"/>
    <s v="219N_PO08 - Gerenciamento e Fiscalização do Casdastro Rural"/>
    <m/>
    <x v="4"/>
    <x v="1"/>
    <x v="3"/>
    <s v="nulo"/>
    <s v="nulo"/>
    <s v="nulo"/>
    <s v="nulo"/>
    <n v="0"/>
    <n v="0"/>
    <x v="0"/>
    <m/>
    <m/>
    <m/>
    <m/>
    <m/>
    <m/>
  </r>
  <r>
    <x v="20"/>
    <s v="Ceará"/>
    <s v="Nordeste"/>
    <s v="219N_PO08 - Gerenciamento e Fiscalização do Casdastro Rural"/>
    <m/>
    <x v="4"/>
    <x v="1"/>
    <x v="1"/>
    <s v="nulo"/>
    <s v="nulo"/>
    <s v="nulo"/>
    <s v="nulo"/>
    <n v="0"/>
    <n v="0"/>
    <x v="0"/>
    <m/>
    <m/>
    <m/>
    <m/>
    <m/>
    <m/>
  </r>
  <r>
    <x v="20"/>
    <s v="Ceará"/>
    <s v="Nordeste"/>
    <s v="219N_PO08 - Gerenciamento e Fiscalização do Casdastro Rural"/>
    <m/>
    <x v="4"/>
    <x v="1"/>
    <x v="2"/>
    <n v="0"/>
    <n v="0"/>
    <n v="125"/>
    <n v="0"/>
    <n v="0"/>
    <n v="0"/>
    <x v="0"/>
    <m/>
    <m/>
    <m/>
    <m/>
    <m/>
    <m/>
  </r>
  <r>
    <x v="1"/>
    <s v="Bahia"/>
    <s v="Nordeste"/>
    <s v="219N_PO08 - Gerenciamento e Fiscalização do Casdastro Rural"/>
    <m/>
    <x v="5"/>
    <x v="1"/>
    <x v="3"/>
    <s v="nulo"/>
    <s v="nulo"/>
    <s v="nulo"/>
    <s v="nulo"/>
    <n v="0"/>
    <n v="0"/>
    <x v="0"/>
    <m/>
    <m/>
    <m/>
    <m/>
    <m/>
    <m/>
  </r>
  <r>
    <x v="1"/>
    <s v="Bahia"/>
    <s v="Nordeste"/>
    <s v="219N_PO08 - Gerenciamento e Fiscalização do Casdastro Rural"/>
    <m/>
    <x v="5"/>
    <x v="1"/>
    <x v="1"/>
    <s v="nulo"/>
    <s v="nulo"/>
    <s v="nulo"/>
    <s v="nulo"/>
    <n v="0"/>
    <n v="0"/>
    <x v="0"/>
    <m/>
    <m/>
    <m/>
    <m/>
    <m/>
    <m/>
  </r>
  <r>
    <x v="21"/>
    <s v="Mato Grosso  "/>
    <s v="NORTE"/>
    <s v="219N_PO08 - Gerenciamento e Fiscalização do Casdastro Rural"/>
    <m/>
    <x v="0"/>
    <x v="0"/>
    <x v="0"/>
    <s v="nulo"/>
    <s v="nulo"/>
    <s v="nulo"/>
    <s v="nulo"/>
    <n v="0"/>
    <n v="0"/>
    <x v="0"/>
    <m/>
    <m/>
    <m/>
    <m/>
    <m/>
    <m/>
  </r>
  <r>
    <x v="21"/>
    <s v="Mato Grosso  "/>
    <s v="NORTE"/>
    <s v="219N_PO08 - Gerenciamento e Fiscalização do Casdastro Rural"/>
    <m/>
    <x v="0"/>
    <x v="0"/>
    <x v="1"/>
    <s v="nulo"/>
    <s v="nulo"/>
    <s v="nulo"/>
    <s v="nulo"/>
    <n v="0"/>
    <n v="0"/>
    <x v="0"/>
    <m/>
    <m/>
    <m/>
    <m/>
    <m/>
    <m/>
  </r>
  <r>
    <x v="21"/>
    <s v="Mato Grosso  "/>
    <s v="NORTE"/>
    <s v="219N_PO08 - Gerenciamento e Fiscalização do Casdastro Rural"/>
    <m/>
    <x v="0"/>
    <x v="0"/>
    <x v="2"/>
    <s v="nulo"/>
    <s v="nulo"/>
    <s v="nulo"/>
    <s v="nulo"/>
    <n v="0"/>
    <n v="0"/>
    <x v="0"/>
    <m/>
    <m/>
    <m/>
    <m/>
    <m/>
    <m/>
  </r>
  <r>
    <x v="21"/>
    <s v="Mato Grosso  "/>
    <s v="NORTE"/>
    <s v="219N_PO08 - Gerenciamento e Fiscalização do Casdastro Rural"/>
    <m/>
    <x v="0"/>
    <x v="1"/>
    <x v="3"/>
    <s v="nulo"/>
    <s v="nulo"/>
    <s v="nulo"/>
    <s v="nulo"/>
    <n v="2"/>
    <n v="62803.62"/>
    <x v="0"/>
    <m/>
    <m/>
    <m/>
    <m/>
    <m/>
    <m/>
  </r>
  <r>
    <x v="21"/>
    <s v="Mato Grosso  "/>
    <s v="NORTE"/>
    <s v="219N_PO08 - Gerenciamento e Fiscalização do Casdastro Rural"/>
    <m/>
    <x v="0"/>
    <x v="1"/>
    <x v="1"/>
    <s v="nulo"/>
    <s v="nulo"/>
    <s v="nulo"/>
    <s v="nulo"/>
    <n v="0"/>
    <n v="0"/>
    <x v="0"/>
    <m/>
    <m/>
    <m/>
    <m/>
    <m/>
    <m/>
  </r>
  <r>
    <x v="21"/>
    <s v="Mato Grosso  "/>
    <s v="NORTE"/>
    <s v="219N_PO08 - Gerenciamento e Fiscalização do Casdastro Rural"/>
    <m/>
    <x v="0"/>
    <x v="1"/>
    <x v="2"/>
    <n v="0"/>
    <n v="0"/>
    <n v="36"/>
    <n v="44"/>
    <n v="2"/>
    <n v="62803.62"/>
    <x v="0"/>
    <m/>
    <m/>
    <m/>
    <m/>
    <m/>
    <m/>
  </r>
  <r>
    <x v="21"/>
    <s v="Mato Grosso  "/>
    <s v="NORTE"/>
    <s v="219N_PO08 - Gerenciamento e Fiscalização do Casdastro Rural"/>
    <m/>
    <x v="1"/>
    <x v="0"/>
    <x v="0"/>
    <s v="nulo"/>
    <s v="nulo"/>
    <s v="nulo"/>
    <s v="nulo"/>
    <n v="0"/>
    <n v="0"/>
    <x v="2"/>
    <m/>
    <m/>
    <m/>
    <m/>
    <m/>
    <m/>
  </r>
  <r>
    <x v="21"/>
    <s v="Mato Grosso  "/>
    <s v="NORTE"/>
    <s v="219N_PO08 - Gerenciamento e Fiscalização do Casdastro Rural"/>
    <m/>
    <x v="1"/>
    <x v="1"/>
    <x v="3"/>
    <s v="nulo"/>
    <s v="nulo"/>
    <s v="nulo"/>
    <s v="nulo"/>
    <n v="0"/>
    <n v="0"/>
    <x v="0"/>
    <m/>
    <m/>
    <m/>
    <m/>
    <m/>
    <m/>
  </r>
  <r>
    <x v="21"/>
    <s v="Mato Grosso  "/>
    <s v="NORTE"/>
    <s v="219N_PO08 - Gerenciamento e Fiscalização do Casdastro Rural"/>
    <m/>
    <x v="1"/>
    <x v="1"/>
    <x v="1"/>
    <s v="nulo"/>
    <s v="nulo"/>
    <s v="nulo"/>
    <s v="nulo"/>
    <n v="0"/>
    <n v="0"/>
    <x v="0"/>
    <m/>
    <m/>
    <m/>
    <m/>
    <m/>
    <m/>
  </r>
  <r>
    <x v="21"/>
    <s v="Mato Grosso  "/>
    <s v="NORTE"/>
    <s v="219N_PO08 - Gerenciamento e Fiscalização do Casdastro Rural"/>
    <m/>
    <x v="1"/>
    <x v="1"/>
    <x v="2"/>
    <n v="1"/>
    <n v="0"/>
    <n v="37"/>
    <n v="0"/>
    <n v="1"/>
    <n v="27272.04"/>
    <x v="0"/>
    <m/>
    <m/>
    <m/>
    <m/>
    <m/>
    <m/>
  </r>
  <r>
    <x v="21"/>
    <s v="Mato Grosso  "/>
    <s v="NORTE"/>
    <s v="219N_PO08 - Gerenciamento e Fiscalização do Casdastro Rural"/>
    <m/>
    <x v="2"/>
    <x v="1"/>
    <x v="3"/>
    <s v="nulo"/>
    <s v="nulo"/>
    <s v="nulo"/>
    <s v="nulo"/>
    <n v="0"/>
    <n v="0"/>
    <x v="0"/>
    <m/>
    <m/>
    <m/>
    <m/>
    <m/>
    <m/>
  </r>
  <r>
    <x v="21"/>
    <s v="Mato Grosso  "/>
    <s v="NORTE"/>
    <s v="219N_PO08 - Gerenciamento e Fiscalização do Casdastro Rural"/>
    <m/>
    <x v="2"/>
    <x v="1"/>
    <x v="1"/>
    <s v="nulo"/>
    <s v="nulo"/>
    <s v="nulo"/>
    <s v="nulo"/>
    <n v="0"/>
    <n v="0"/>
    <x v="0"/>
    <m/>
    <m/>
    <m/>
    <m/>
    <m/>
    <m/>
  </r>
  <r>
    <x v="21"/>
    <s v="Mato Grosso  "/>
    <s v="NORTE"/>
    <s v="219N_PO08 - Gerenciamento e Fiscalização do Casdastro Rural"/>
    <m/>
    <x v="2"/>
    <x v="1"/>
    <x v="2"/>
    <n v="0"/>
    <n v="0"/>
    <n v="37"/>
    <n v="0"/>
    <n v="0"/>
    <n v="0"/>
    <x v="0"/>
    <m/>
    <m/>
    <m/>
    <m/>
    <m/>
    <m/>
  </r>
  <r>
    <x v="21"/>
    <s v="Mato Grosso  "/>
    <s v="NORTE"/>
    <s v="219N_PO08 - Gerenciamento e Fiscalização do Casdastro Rural"/>
    <m/>
    <x v="3"/>
    <x v="1"/>
    <x v="3"/>
    <s v="nulo"/>
    <s v="nulo"/>
    <s v="nulo"/>
    <s v="nulo"/>
    <n v="0"/>
    <n v="0"/>
    <x v="0"/>
    <m/>
    <m/>
    <m/>
    <m/>
    <m/>
    <m/>
  </r>
  <r>
    <x v="21"/>
    <s v="Mato Grosso  "/>
    <s v="NORTE"/>
    <s v="219N_PO08 - Gerenciamento e Fiscalização do Casdastro Rural"/>
    <m/>
    <x v="3"/>
    <x v="1"/>
    <x v="1"/>
    <s v="nulo"/>
    <s v="nulo"/>
    <s v="nulo"/>
    <s v="nulo"/>
    <n v="0"/>
    <n v="0"/>
    <x v="0"/>
    <m/>
    <m/>
    <m/>
    <m/>
    <m/>
    <m/>
  </r>
  <r>
    <x v="21"/>
    <s v="Mato Grosso  "/>
    <s v="NORTE"/>
    <s v="219N_PO08 - Gerenciamento e Fiscalização do Casdastro Rural"/>
    <m/>
    <x v="3"/>
    <x v="1"/>
    <x v="2"/>
    <n v="0"/>
    <n v="0"/>
    <n v="37"/>
    <n v="0"/>
    <n v="2"/>
    <n v="35585.699999999997"/>
    <x v="0"/>
    <m/>
    <m/>
    <m/>
    <m/>
    <m/>
    <m/>
  </r>
  <r>
    <x v="21"/>
    <s v="Mato Grosso  "/>
    <s v="NORTE"/>
    <s v="219N_PO08 - Gerenciamento e Fiscalização do Casdastro Rural"/>
    <m/>
    <x v="4"/>
    <x v="1"/>
    <x v="3"/>
    <s v="nulo"/>
    <s v="nulo"/>
    <s v="nulo"/>
    <s v="nulo"/>
    <n v="0"/>
    <n v="0"/>
    <x v="0"/>
    <m/>
    <m/>
    <m/>
    <m/>
    <m/>
    <m/>
  </r>
  <r>
    <x v="21"/>
    <s v="Mato Grosso  "/>
    <s v="NORTE"/>
    <s v="219N_PO08 - Gerenciamento e Fiscalização do Casdastro Rural"/>
    <m/>
    <x v="4"/>
    <x v="1"/>
    <x v="1"/>
    <s v="nulo"/>
    <s v="nulo"/>
    <s v="nulo"/>
    <s v="nulo"/>
    <n v="0"/>
    <n v="0"/>
    <x v="0"/>
    <m/>
    <m/>
    <m/>
    <m/>
    <m/>
    <m/>
  </r>
  <r>
    <x v="21"/>
    <s v="Mato Grosso  "/>
    <s v="NORTE"/>
    <s v="219N_PO08 - Gerenciamento e Fiscalização do Casdastro Rural"/>
    <m/>
    <x v="4"/>
    <x v="1"/>
    <x v="2"/>
    <n v="0"/>
    <n v="0"/>
    <n v="37"/>
    <n v="0"/>
    <n v="0"/>
    <n v="0"/>
    <x v="0"/>
    <m/>
    <m/>
    <m/>
    <m/>
    <m/>
    <m/>
  </r>
  <r>
    <x v="22"/>
    <s v="Rondonia"/>
    <s v="NORTE"/>
    <s v="219N_PO08 - Gerenciamento e Fiscalização do Casdastro Rural"/>
    <m/>
    <x v="0"/>
    <x v="0"/>
    <x v="0"/>
    <s v="nulo"/>
    <s v="nulo"/>
    <s v="nulo"/>
    <s v="nulo"/>
    <n v="0"/>
    <n v="0"/>
    <x v="0"/>
    <m/>
    <m/>
    <m/>
    <m/>
    <m/>
    <m/>
  </r>
  <r>
    <x v="22"/>
    <s v="Rondonia"/>
    <s v="NORTE"/>
    <s v="219N_PO08 - Gerenciamento e Fiscalização do Casdastro Rural"/>
    <m/>
    <x v="0"/>
    <x v="0"/>
    <x v="1"/>
    <s v="nulo"/>
    <s v="nulo"/>
    <s v="nulo"/>
    <s v="nulo"/>
    <n v="0"/>
    <n v="0"/>
    <x v="0"/>
    <m/>
    <m/>
    <m/>
    <m/>
    <m/>
    <m/>
  </r>
  <r>
    <x v="22"/>
    <s v="Rondonia"/>
    <s v="NORTE"/>
    <s v="219N_PO08 - Gerenciamento e Fiscalização do Casdastro Rural"/>
    <m/>
    <x v="0"/>
    <x v="0"/>
    <x v="2"/>
    <s v="nulo"/>
    <s v="nulo"/>
    <s v="nulo"/>
    <s v="nulo"/>
    <n v="0"/>
    <n v="0"/>
    <x v="0"/>
    <m/>
    <m/>
    <m/>
    <m/>
    <m/>
    <m/>
  </r>
  <r>
    <x v="22"/>
    <s v="Rondonia"/>
    <s v="NORTE"/>
    <s v="219N_PO08 - Gerenciamento e Fiscalização do Casdastro Rural"/>
    <m/>
    <x v="0"/>
    <x v="1"/>
    <x v="3"/>
    <s v="nulo"/>
    <s v="nulo"/>
    <s v="nulo"/>
    <s v="nulo"/>
    <n v="0"/>
    <n v="0"/>
    <x v="0"/>
    <m/>
    <m/>
    <m/>
    <m/>
    <m/>
    <m/>
  </r>
  <r>
    <x v="22"/>
    <s v="Rondonia"/>
    <s v="NORTE"/>
    <s v="219N_PO08 - Gerenciamento e Fiscalização do Casdastro Rural"/>
    <m/>
    <x v="0"/>
    <x v="1"/>
    <x v="1"/>
    <s v="nulo"/>
    <s v="nulo"/>
    <s v="nulo"/>
    <s v="nulo"/>
    <n v="0"/>
    <n v="0"/>
    <x v="0"/>
    <m/>
    <m/>
    <m/>
    <m/>
    <m/>
    <m/>
  </r>
  <r>
    <x v="22"/>
    <s v="Rondonia"/>
    <s v="NORTE"/>
    <s v="219N_PO08 - Gerenciamento e Fiscalização do Casdastro Rural"/>
    <m/>
    <x v="0"/>
    <x v="1"/>
    <x v="2"/>
    <n v="0"/>
    <n v="0"/>
    <n v="20"/>
    <n v="0"/>
    <n v="0"/>
    <n v="0"/>
    <x v="0"/>
    <m/>
    <m/>
    <m/>
    <m/>
    <m/>
    <m/>
  </r>
  <r>
    <x v="22"/>
    <s v="Rondonia"/>
    <s v="NORTE"/>
    <s v="219N_PO08 - Gerenciamento e Fiscalização do Casdastro Rural"/>
    <m/>
    <x v="1"/>
    <x v="1"/>
    <x v="3"/>
    <s v="nulo"/>
    <s v="nulo"/>
    <s v="nulo"/>
    <s v="nulo"/>
    <n v="0"/>
    <n v="0"/>
    <x v="0"/>
    <m/>
    <m/>
    <m/>
    <m/>
    <m/>
    <m/>
  </r>
  <r>
    <x v="22"/>
    <s v="Rondonia"/>
    <s v="NORTE"/>
    <s v="219N_PO08 - Gerenciamento e Fiscalização do Casdastro Rural"/>
    <m/>
    <x v="1"/>
    <x v="1"/>
    <x v="1"/>
    <s v="nulo"/>
    <s v="nulo"/>
    <s v="nulo"/>
    <s v="nulo"/>
    <n v="0"/>
    <n v="0"/>
    <x v="0"/>
    <m/>
    <m/>
    <m/>
    <m/>
    <m/>
    <m/>
  </r>
  <r>
    <x v="22"/>
    <s v="Rondonia"/>
    <s v="NORTE"/>
    <s v="219N_PO08 - Gerenciamento e Fiscalização do Casdastro Rural"/>
    <m/>
    <x v="1"/>
    <x v="1"/>
    <x v="2"/>
    <n v="0"/>
    <n v="0"/>
    <n v="20"/>
    <n v="0"/>
    <n v="0"/>
    <n v="0"/>
    <x v="0"/>
    <m/>
    <m/>
    <m/>
    <m/>
    <m/>
    <m/>
  </r>
  <r>
    <x v="22"/>
    <s v="Rondonia"/>
    <s v="NORTE"/>
    <s v="219N_PO08 - Gerenciamento e Fiscalização do Casdastro Rural"/>
    <m/>
    <x v="2"/>
    <x v="1"/>
    <x v="3"/>
    <s v="nulo"/>
    <s v="nulo"/>
    <s v="nulo"/>
    <s v="nulo"/>
    <n v="0"/>
    <n v="0"/>
    <x v="0"/>
    <m/>
    <m/>
    <m/>
    <m/>
    <m/>
    <m/>
  </r>
  <r>
    <x v="22"/>
    <s v="Rondonia"/>
    <s v="NORTE"/>
    <s v="219N_PO08 - Gerenciamento e Fiscalização do Casdastro Rural"/>
    <m/>
    <x v="2"/>
    <x v="1"/>
    <x v="1"/>
    <s v="nulo"/>
    <s v="nulo"/>
    <s v="nulo"/>
    <s v="nulo"/>
    <n v="0"/>
    <n v="0"/>
    <x v="0"/>
    <m/>
    <m/>
    <m/>
    <m/>
    <m/>
    <m/>
  </r>
  <r>
    <x v="22"/>
    <s v="Rondonia"/>
    <s v="NORTE"/>
    <s v="219N_PO08 - Gerenciamento e Fiscalização do Casdastro Rural"/>
    <m/>
    <x v="2"/>
    <x v="1"/>
    <x v="2"/>
    <n v="0"/>
    <n v="0"/>
    <n v="20"/>
    <n v="0"/>
    <n v="0"/>
    <n v="0"/>
    <x v="0"/>
    <m/>
    <m/>
    <m/>
    <m/>
    <m/>
    <m/>
  </r>
  <r>
    <x v="22"/>
    <s v="Rondonia"/>
    <s v="NORTE"/>
    <s v="219N_PO08 - Gerenciamento e Fiscalização do Casdastro Rural"/>
    <m/>
    <x v="3"/>
    <x v="1"/>
    <x v="3"/>
    <s v="nulo"/>
    <s v="nulo"/>
    <s v="nulo"/>
    <s v="nulo"/>
    <n v="0"/>
    <n v="0"/>
    <x v="0"/>
    <m/>
    <m/>
    <m/>
    <m/>
    <m/>
    <m/>
  </r>
  <r>
    <x v="22"/>
    <s v="Rondonia"/>
    <s v="NORTE"/>
    <s v="219N_PO08 - Gerenciamento e Fiscalização do Casdastro Rural"/>
    <m/>
    <x v="3"/>
    <x v="1"/>
    <x v="1"/>
    <s v="nulo"/>
    <s v="nulo"/>
    <s v="nulo"/>
    <s v="nulo"/>
    <n v="0"/>
    <n v="0"/>
    <x v="0"/>
    <m/>
    <m/>
    <m/>
    <m/>
    <m/>
    <m/>
  </r>
  <r>
    <x v="22"/>
    <s v="Rondonia"/>
    <s v="NORTE"/>
    <s v="219N_PO08 - Gerenciamento e Fiscalização do Casdastro Rural"/>
    <m/>
    <x v="3"/>
    <x v="1"/>
    <x v="2"/>
    <n v="0"/>
    <n v="0"/>
    <n v="19"/>
    <n v="0"/>
    <n v="0"/>
    <n v="0"/>
    <x v="0"/>
    <m/>
    <m/>
    <m/>
    <m/>
    <m/>
    <m/>
  </r>
  <r>
    <x v="22"/>
    <s v="Rondonia"/>
    <s v="NORTE"/>
    <s v="219N_PO08 - Gerenciamento e Fiscalização do Casdastro Rural"/>
    <m/>
    <x v="4"/>
    <x v="1"/>
    <x v="3"/>
    <s v="nulo"/>
    <s v="nulo"/>
    <s v="nulo"/>
    <s v="nulo"/>
    <n v="0"/>
    <n v="0"/>
    <x v="0"/>
    <m/>
    <m/>
    <m/>
    <m/>
    <m/>
    <m/>
  </r>
  <r>
    <x v="22"/>
    <s v="Rondonia"/>
    <s v="NORTE"/>
    <s v="219N_PO08 - Gerenciamento e Fiscalização do Casdastro Rural"/>
    <m/>
    <x v="4"/>
    <x v="1"/>
    <x v="1"/>
    <s v="nulo"/>
    <s v="nulo"/>
    <s v="nulo"/>
    <s v="nulo"/>
    <n v="0"/>
    <n v="0"/>
    <x v="0"/>
    <m/>
    <m/>
    <m/>
    <m/>
    <m/>
    <m/>
  </r>
  <r>
    <x v="22"/>
    <s v="Rondonia"/>
    <s v="NORTE"/>
    <s v="219N_PO08 - Gerenciamento e Fiscalização do Casdastro Rural"/>
    <m/>
    <x v="4"/>
    <x v="1"/>
    <x v="2"/>
    <n v="0"/>
    <n v="0"/>
    <n v="18"/>
    <n v="0"/>
    <n v="0"/>
    <n v="0"/>
    <x v="0"/>
    <m/>
    <m/>
    <m/>
    <m/>
    <m/>
    <m/>
  </r>
  <r>
    <x v="23"/>
    <s v="Paraíba"/>
    <s v="Nordeste"/>
    <s v="219N_PO08 - Gerenciamento e Fiscalização do Casdastro Rural"/>
    <m/>
    <x v="0"/>
    <x v="0"/>
    <x v="0"/>
    <s v="nulo"/>
    <s v="nulo"/>
    <s v="nulo"/>
    <s v="nulo"/>
    <n v="0"/>
    <n v="0"/>
    <x v="0"/>
    <m/>
    <m/>
    <m/>
    <m/>
    <m/>
    <m/>
  </r>
  <r>
    <x v="23"/>
    <s v="Paraíba"/>
    <s v="Nordeste"/>
    <s v="219N_PO08 - Gerenciamento e Fiscalização do Casdastro Rural"/>
    <m/>
    <x v="0"/>
    <x v="0"/>
    <x v="1"/>
    <s v="nulo"/>
    <s v="nulo"/>
    <s v="nulo"/>
    <s v="nulo"/>
    <n v="0"/>
    <n v="0"/>
    <x v="0"/>
    <m/>
    <m/>
    <m/>
    <m/>
    <m/>
    <m/>
  </r>
  <r>
    <x v="23"/>
    <s v="Paraíba"/>
    <s v="Nordeste"/>
    <s v="219N_PO08 - Gerenciamento e Fiscalização do Casdastro Rural"/>
    <m/>
    <x v="0"/>
    <x v="0"/>
    <x v="2"/>
    <s v="nulo"/>
    <s v="nulo"/>
    <s v="nulo"/>
    <s v="nulo"/>
    <n v="0"/>
    <n v="0"/>
    <x v="0"/>
    <m/>
    <m/>
    <m/>
    <m/>
    <m/>
    <m/>
  </r>
  <r>
    <x v="23"/>
    <s v="Paraíba"/>
    <s v="Nordeste"/>
    <s v="219N_PO08 - Gerenciamento e Fiscalização do Casdastro Rural"/>
    <m/>
    <x v="0"/>
    <x v="1"/>
    <x v="3"/>
    <s v="nulo"/>
    <s v="nulo"/>
    <s v="nulo"/>
    <s v="nulo"/>
    <n v="0"/>
    <n v="0"/>
    <x v="0"/>
    <m/>
    <m/>
    <m/>
    <m/>
    <m/>
    <m/>
  </r>
  <r>
    <x v="23"/>
    <s v="Paraíba"/>
    <s v="Nordeste"/>
    <s v="219N_PO08 - Gerenciamento e Fiscalização do Casdastro Rural"/>
    <m/>
    <x v="0"/>
    <x v="1"/>
    <x v="1"/>
    <s v="nulo"/>
    <s v="nulo"/>
    <s v="nulo"/>
    <s v="nulo"/>
    <n v="0"/>
    <n v="0"/>
    <x v="0"/>
    <m/>
    <m/>
    <m/>
    <m/>
    <m/>
    <m/>
  </r>
  <r>
    <x v="23"/>
    <s v="Paraíba"/>
    <s v="Nordeste"/>
    <s v="219N_PO08 - Gerenciamento e Fiscalização do Casdastro Rural"/>
    <m/>
    <x v="0"/>
    <x v="1"/>
    <x v="2"/>
    <n v="62"/>
    <n v="4"/>
    <n v="66"/>
    <n v="1"/>
    <n v="0"/>
    <n v="0"/>
    <x v="0"/>
    <m/>
    <m/>
    <m/>
    <m/>
    <m/>
    <m/>
  </r>
  <r>
    <x v="23"/>
    <s v="Paraíba"/>
    <s v="Nordeste"/>
    <s v="219N_PO08 - Gerenciamento e Fiscalização do Casdastro Rural"/>
    <m/>
    <x v="1"/>
    <x v="0"/>
    <x v="0"/>
    <s v="nulo"/>
    <s v="nulo"/>
    <s v="nulo"/>
    <s v="nulo"/>
    <n v="0"/>
    <n v="0"/>
    <x v="0"/>
    <m/>
    <m/>
    <m/>
    <m/>
    <m/>
    <m/>
  </r>
  <r>
    <x v="23"/>
    <s v="Paraíba"/>
    <s v="Nordeste"/>
    <s v="219N_PO08 - Gerenciamento e Fiscalização do Casdastro Rural"/>
    <m/>
    <x v="1"/>
    <x v="0"/>
    <x v="1"/>
    <s v="nulo"/>
    <s v="nulo"/>
    <s v="nulo"/>
    <s v="nulo"/>
    <n v="0"/>
    <n v="0"/>
    <x v="0"/>
    <m/>
    <m/>
    <m/>
    <m/>
    <m/>
    <m/>
  </r>
  <r>
    <x v="23"/>
    <s v="Paraíba"/>
    <s v="Nordeste"/>
    <s v="219N_PO08 - Gerenciamento e Fiscalização do Casdastro Rural"/>
    <m/>
    <x v="1"/>
    <x v="0"/>
    <x v="2"/>
    <s v="nulo"/>
    <s v="nulo"/>
    <s v="nulo"/>
    <s v="nulo"/>
    <n v="0"/>
    <n v="0"/>
    <x v="0"/>
    <m/>
    <m/>
    <m/>
    <m/>
    <m/>
    <m/>
  </r>
  <r>
    <x v="23"/>
    <s v="Paraíba"/>
    <s v="Nordeste"/>
    <s v="219N_PO08 - Gerenciamento e Fiscalização do Casdastro Rural"/>
    <m/>
    <x v="1"/>
    <x v="1"/>
    <x v="3"/>
    <s v="nulo"/>
    <s v="nulo"/>
    <s v="nulo"/>
    <s v="nulo"/>
    <n v="0"/>
    <n v="0"/>
    <x v="0"/>
    <m/>
    <m/>
    <m/>
    <m/>
    <m/>
    <m/>
  </r>
  <r>
    <x v="23"/>
    <s v="Paraíba"/>
    <s v="Nordeste"/>
    <s v="219N_PO08 - Gerenciamento e Fiscalização do Casdastro Rural"/>
    <m/>
    <x v="1"/>
    <x v="1"/>
    <x v="1"/>
    <s v="nulo"/>
    <s v="nulo"/>
    <s v="nulo"/>
    <s v="nulo"/>
    <n v="0"/>
    <n v="0"/>
    <x v="0"/>
    <m/>
    <m/>
    <m/>
    <m/>
    <m/>
    <m/>
  </r>
  <r>
    <x v="23"/>
    <s v="Paraíba"/>
    <s v="Nordeste"/>
    <s v="219N_PO08 - Gerenciamento e Fiscalização do Casdastro Rural"/>
    <m/>
    <x v="1"/>
    <x v="1"/>
    <x v="2"/>
    <n v="66"/>
    <n v="2"/>
    <n v="68"/>
    <n v="0"/>
    <n v="0"/>
    <n v="0"/>
    <x v="0"/>
    <m/>
    <m/>
    <m/>
    <m/>
    <m/>
    <m/>
  </r>
  <r>
    <x v="23"/>
    <s v="Paraíba"/>
    <s v="Nordeste"/>
    <s v="219N_PO08 - Gerenciamento e Fiscalização do Casdastro Rural"/>
    <m/>
    <x v="2"/>
    <x v="0"/>
    <x v="0"/>
    <s v="nulo"/>
    <s v="nulo"/>
    <s v="nulo"/>
    <s v="nulo"/>
    <n v="0"/>
    <n v="0"/>
    <x v="0"/>
    <m/>
    <m/>
    <m/>
    <m/>
    <m/>
    <m/>
  </r>
  <r>
    <x v="23"/>
    <s v="Paraíba"/>
    <s v="Nordeste"/>
    <s v="219N_PO08 - Gerenciamento e Fiscalização do Casdastro Rural"/>
    <m/>
    <x v="2"/>
    <x v="0"/>
    <x v="1"/>
    <s v="nulo"/>
    <s v="nulo"/>
    <s v="nulo"/>
    <s v="nulo"/>
    <n v="0"/>
    <n v="0"/>
    <x v="0"/>
    <m/>
    <m/>
    <m/>
    <m/>
    <m/>
    <m/>
  </r>
  <r>
    <x v="23"/>
    <s v="Paraíba"/>
    <s v="Nordeste"/>
    <s v="219N_PO08 - Gerenciamento e Fiscalização do Casdastro Rural"/>
    <m/>
    <x v="2"/>
    <x v="0"/>
    <x v="2"/>
    <s v="nulo"/>
    <s v="nulo"/>
    <s v="nulo"/>
    <s v="nulo"/>
    <n v="0"/>
    <n v="0"/>
    <x v="0"/>
    <m/>
    <m/>
    <m/>
    <m/>
    <m/>
    <m/>
  </r>
  <r>
    <x v="23"/>
    <s v="Paraíba"/>
    <s v="Nordeste"/>
    <s v="219N_PO08 - Gerenciamento e Fiscalização do Casdastro Rural"/>
    <m/>
    <x v="2"/>
    <x v="1"/>
    <x v="3"/>
    <s v="nulo"/>
    <s v="nulo"/>
    <s v="nulo"/>
    <s v="nulo"/>
    <n v="0"/>
    <n v="0"/>
    <x v="0"/>
    <m/>
    <m/>
    <m/>
    <m/>
    <m/>
    <m/>
  </r>
  <r>
    <x v="23"/>
    <s v="Paraíba"/>
    <s v="Nordeste"/>
    <s v="219N_PO08 - Gerenciamento e Fiscalização do Casdastro Rural"/>
    <m/>
    <x v="2"/>
    <x v="1"/>
    <x v="1"/>
    <s v="nulo"/>
    <s v="nulo"/>
    <s v="nulo"/>
    <s v="nulo"/>
    <n v="0"/>
    <n v="0"/>
    <x v="0"/>
    <m/>
    <m/>
    <m/>
    <m/>
    <m/>
    <m/>
  </r>
  <r>
    <x v="23"/>
    <s v="Paraíba"/>
    <s v="Nordeste"/>
    <s v="219N_PO08 - Gerenciamento e Fiscalização do Casdastro Rural"/>
    <m/>
    <x v="2"/>
    <x v="1"/>
    <x v="2"/>
    <n v="68"/>
    <n v="2"/>
    <n v="70"/>
    <n v="0"/>
    <n v="0"/>
    <n v="0"/>
    <x v="0"/>
    <m/>
    <m/>
    <m/>
    <m/>
    <m/>
    <m/>
  </r>
  <r>
    <x v="23"/>
    <s v="Paraíba"/>
    <s v="Nordeste"/>
    <s v="219N_PO08 - Gerenciamento e Fiscalização do Casdastro Rural"/>
    <m/>
    <x v="3"/>
    <x v="0"/>
    <x v="0"/>
    <s v="nulo"/>
    <s v="nulo"/>
    <s v="nulo"/>
    <s v="nulo"/>
    <n v="0"/>
    <n v="0"/>
    <x v="0"/>
    <m/>
    <m/>
    <m/>
    <m/>
    <m/>
    <m/>
  </r>
  <r>
    <x v="23"/>
    <s v="Paraíba"/>
    <s v="Nordeste"/>
    <s v="219N_PO08 - Gerenciamento e Fiscalização do Casdastro Rural"/>
    <m/>
    <x v="3"/>
    <x v="0"/>
    <x v="1"/>
    <s v="nulo"/>
    <s v="nulo"/>
    <s v="nulo"/>
    <s v="nulo"/>
    <n v="0"/>
    <n v="0"/>
    <x v="0"/>
    <m/>
    <m/>
    <m/>
    <m/>
    <m/>
    <m/>
  </r>
  <r>
    <x v="23"/>
    <s v="Paraíba"/>
    <s v="Nordeste"/>
    <s v="219N_PO08 - Gerenciamento e Fiscalização do Casdastro Rural"/>
    <m/>
    <x v="3"/>
    <x v="0"/>
    <x v="2"/>
    <s v="nulo"/>
    <s v="nulo"/>
    <s v="nulo"/>
    <s v="nulo"/>
    <n v="0"/>
    <n v="0"/>
    <x v="0"/>
    <m/>
    <m/>
    <m/>
    <m/>
    <m/>
    <m/>
  </r>
  <r>
    <x v="23"/>
    <s v="Paraíba"/>
    <s v="Nordeste"/>
    <s v="219N_PO08 - Gerenciamento e Fiscalização do Casdastro Rural"/>
    <m/>
    <x v="3"/>
    <x v="1"/>
    <x v="3"/>
    <s v="nulo"/>
    <s v="nulo"/>
    <s v="nulo"/>
    <s v="nulo"/>
    <n v="0"/>
    <n v="0"/>
    <x v="0"/>
    <m/>
    <m/>
    <m/>
    <m/>
    <m/>
    <m/>
  </r>
  <r>
    <x v="23"/>
    <s v="Paraíba"/>
    <s v="Nordeste"/>
    <s v="219N_PO08 - Gerenciamento e Fiscalização do Casdastro Rural"/>
    <m/>
    <x v="3"/>
    <x v="1"/>
    <x v="1"/>
    <s v="nulo"/>
    <s v="nulo"/>
    <s v="nulo"/>
    <s v="nulo"/>
    <n v="0"/>
    <n v="0"/>
    <x v="0"/>
    <m/>
    <m/>
    <m/>
    <m/>
    <m/>
    <m/>
  </r>
  <r>
    <x v="23"/>
    <s v="Paraíba"/>
    <s v="Nordeste"/>
    <s v="219N_PO08 - Gerenciamento e Fiscalização do Casdastro Rural"/>
    <m/>
    <x v="3"/>
    <x v="1"/>
    <x v="2"/>
    <n v="70"/>
    <n v="0"/>
    <n v="70"/>
    <n v="0"/>
    <n v="0"/>
    <n v="0"/>
    <x v="0"/>
    <m/>
    <m/>
    <m/>
    <m/>
    <m/>
    <m/>
  </r>
  <r>
    <x v="23"/>
    <s v="Paraíba"/>
    <s v="Nordeste"/>
    <s v="219N_PO08 - Gerenciamento e Fiscalização do Casdastro Rural"/>
    <m/>
    <x v="4"/>
    <x v="0"/>
    <x v="0"/>
    <s v="nulo"/>
    <s v="nulo"/>
    <s v="nulo"/>
    <s v="nulo"/>
    <n v="0"/>
    <n v="0"/>
    <x v="0"/>
    <m/>
    <m/>
    <m/>
    <m/>
    <m/>
    <m/>
  </r>
  <r>
    <x v="23"/>
    <s v="Paraíba"/>
    <s v="Nordeste"/>
    <s v="219N_PO08 - Gerenciamento e Fiscalização do Casdastro Rural"/>
    <m/>
    <x v="4"/>
    <x v="0"/>
    <x v="1"/>
    <s v="nulo"/>
    <s v="nulo"/>
    <s v="nulo"/>
    <s v="nulo"/>
    <n v="0"/>
    <n v="0"/>
    <x v="0"/>
    <m/>
    <m/>
    <m/>
    <m/>
    <m/>
    <m/>
  </r>
  <r>
    <x v="23"/>
    <s v="Paraíba"/>
    <s v="Nordeste"/>
    <s v="219N_PO08 - Gerenciamento e Fiscalização do Casdastro Rural"/>
    <m/>
    <x v="4"/>
    <x v="0"/>
    <x v="2"/>
    <s v="nulo"/>
    <s v="nulo"/>
    <s v="nulo"/>
    <s v="nulo"/>
    <n v="0"/>
    <n v="0"/>
    <x v="0"/>
    <m/>
    <m/>
    <m/>
    <m/>
    <m/>
    <m/>
  </r>
  <r>
    <x v="23"/>
    <s v="Paraíba"/>
    <s v="Nordeste"/>
    <s v="219N_PO08 - Gerenciamento e Fiscalização do Casdastro Rural"/>
    <m/>
    <x v="4"/>
    <x v="1"/>
    <x v="3"/>
    <s v="nulo"/>
    <s v="nulo"/>
    <s v="nulo"/>
    <s v="nulo"/>
    <n v="0"/>
    <n v="0"/>
    <x v="0"/>
    <m/>
    <m/>
    <m/>
    <m/>
    <m/>
    <m/>
  </r>
  <r>
    <x v="23"/>
    <s v="Paraíba"/>
    <s v="Nordeste"/>
    <s v="219N_PO08 - Gerenciamento e Fiscalização do Casdastro Rural"/>
    <m/>
    <x v="4"/>
    <x v="1"/>
    <x v="1"/>
    <s v="nulo"/>
    <s v="nulo"/>
    <s v="nulo"/>
    <s v="nulo"/>
    <n v="0"/>
    <n v="0"/>
    <x v="0"/>
    <m/>
    <m/>
    <m/>
    <m/>
    <m/>
    <m/>
  </r>
  <r>
    <x v="23"/>
    <s v="Paraíba"/>
    <s v="Nordeste"/>
    <s v="219N_PO08 - Gerenciamento e Fiscalização do Casdastro Rural"/>
    <m/>
    <x v="4"/>
    <x v="1"/>
    <x v="2"/>
    <n v="70"/>
    <n v="0"/>
    <n v="70"/>
    <n v="0"/>
    <n v="0"/>
    <n v="0"/>
    <x v="0"/>
    <m/>
    <m/>
    <m/>
    <m/>
    <m/>
    <m/>
  </r>
  <r>
    <x v="24"/>
    <s v="Roraima"/>
    <s v="NORTE"/>
    <s v="219N_PO08 - Gerenciamento e Fiscalização do Casdastro Rural"/>
    <m/>
    <x v="0"/>
    <x v="0"/>
    <x v="0"/>
    <s v="nulo"/>
    <s v="nulo"/>
    <s v="nulo"/>
    <s v="nulo"/>
    <n v="0"/>
    <n v="0"/>
    <x v="0"/>
    <m/>
    <m/>
    <m/>
    <m/>
    <m/>
    <m/>
  </r>
  <r>
    <x v="24"/>
    <s v="Roraima"/>
    <s v="NORTE"/>
    <s v="219N_PO08 - Gerenciamento e Fiscalização do Casdastro Rural"/>
    <m/>
    <x v="0"/>
    <x v="0"/>
    <x v="1"/>
    <s v="nulo"/>
    <s v="nulo"/>
    <s v="nulo"/>
    <s v="nulo"/>
    <n v="0"/>
    <n v="0"/>
    <x v="0"/>
    <m/>
    <m/>
    <m/>
    <m/>
    <m/>
    <m/>
  </r>
  <r>
    <x v="24"/>
    <s v="Roraima"/>
    <s v="NORTE"/>
    <s v="219N_PO08 - Gerenciamento e Fiscalização do Casdastro Rural"/>
    <m/>
    <x v="0"/>
    <x v="0"/>
    <x v="2"/>
    <s v="nulo"/>
    <s v="nulo"/>
    <s v="nulo"/>
    <s v="nulo"/>
    <n v="0"/>
    <n v="0"/>
    <x v="0"/>
    <m/>
    <m/>
    <m/>
    <m/>
    <m/>
    <m/>
  </r>
  <r>
    <x v="24"/>
    <s v="Roraima"/>
    <s v="NORTE"/>
    <s v="219N_PO08 - Gerenciamento e Fiscalização do Casdastro Rural"/>
    <m/>
    <x v="0"/>
    <x v="1"/>
    <x v="3"/>
    <s v="nulo"/>
    <s v="nulo"/>
    <s v="nulo"/>
    <s v="nulo"/>
    <n v="0"/>
    <n v="0"/>
    <x v="0"/>
    <m/>
    <m/>
    <m/>
    <m/>
    <m/>
    <m/>
  </r>
  <r>
    <x v="24"/>
    <s v="Roraima"/>
    <s v="NORTE"/>
    <s v="219N_PO08 - Gerenciamento e Fiscalização do Casdastro Rural"/>
    <m/>
    <x v="0"/>
    <x v="1"/>
    <x v="1"/>
    <s v="nulo"/>
    <s v="nulo"/>
    <s v="nulo"/>
    <s v="nulo"/>
    <n v="0"/>
    <n v="0"/>
    <x v="0"/>
    <m/>
    <m/>
    <m/>
    <m/>
    <m/>
    <m/>
  </r>
  <r>
    <x v="24"/>
    <s v="Roraima"/>
    <s v="NORTE"/>
    <s v="219N_PO08 - Gerenciamento e Fiscalização do Casdastro Rural"/>
    <m/>
    <x v="0"/>
    <x v="1"/>
    <x v="2"/>
    <n v="0"/>
    <n v="0"/>
    <n v="0"/>
    <n v="0"/>
    <n v="0"/>
    <n v="0"/>
    <x v="0"/>
    <m/>
    <m/>
    <m/>
    <m/>
    <m/>
    <m/>
  </r>
  <r>
    <x v="24"/>
    <s v="Roraima"/>
    <s v="NORTE"/>
    <s v="219N_PO08 - Gerenciamento e Fiscalização do Casdastro Rural"/>
    <m/>
    <x v="1"/>
    <x v="1"/>
    <x v="3"/>
    <s v="nulo"/>
    <s v="nulo"/>
    <s v="nulo"/>
    <s v="nulo"/>
    <n v="0"/>
    <n v="0"/>
    <x v="0"/>
    <m/>
    <m/>
    <m/>
    <m/>
    <m/>
    <m/>
  </r>
  <r>
    <x v="24"/>
    <s v="Roraima"/>
    <s v="NORTE"/>
    <s v="219N_PO08 - Gerenciamento e Fiscalização do Casdastro Rural"/>
    <m/>
    <x v="1"/>
    <x v="1"/>
    <x v="1"/>
    <s v="nulo"/>
    <s v="nulo"/>
    <s v="nulo"/>
    <s v="nulo"/>
    <n v="0"/>
    <n v="0"/>
    <x v="0"/>
    <m/>
    <m/>
    <m/>
    <m/>
    <m/>
    <m/>
  </r>
  <r>
    <x v="24"/>
    <s v="Roraima"/>
    <s v="NORTE"/>
    <s v="219N_PO08 - Gerenciamento e Fiscalização do Casdastro Rural"/>
    <m/>
    <x v="1"/>
    <x v="1"/>
    <x v="2"/>
    <n v="0"/>
    <n v="0"/>
    <n v="0"/>
    <n v="0"/>
    <n v="0"/>
    <n v="0"/>
    <x v="0"/>
    <m/>
    <m/>
    <m/>
    <m/>
    <m/>
    <m/>
  </r>
  <r>
    <x v="24"/>
    <s v="Roraima"/>
    <s v="NORTE"/>
    <s v="219N_PO08 - Gerenciamento e Fiscalização do Casdastro Rural"/>
    <m/>
    <x v="2"/>
    <x v="1"/>
    <x v="3"/>
    <s v="nulo"/>
    <s v="nulo"/>
    <s v="nulo"/>
    <s v="nulo"/>
    <n v="0"/>
    <n v="0"/>
    <x v="0"/>
    <m/>
    <m/>
    <m/>
    <m/>
    <m/>
    <m/>
  </r>
  <r>
    <x v="24"/>
    <s v="Roraima"/>
    <s v="NORTE"/>
    <s v="219N_PO08 - Gerenciamento e Fiscalização do Casdastro Rural"/>
    <m/>
    <x v="2"/>
    <x v="1"/>
    <x v="1"/>
    <s v="nulo"/>
    <s v="nulo"/>
    <s v="nulo"/>
    <s v="nulo"/>
    <n v="0"/>
    <n v="0"/>
    <x v="0"/>
    <m/>
    <m/>
    <m/>
    <m/>
    <m/>
    <m/>
  </r>
  <r>
    <x v="24"/>
    <s v="Roraima"/>
    <s v="NORTE"/>
    <s v="219N_PO08 - Gerenciamento e Fiscalização do Casdastro Rural"/>
    <m/>
    <x v="2"/>
    <x v="1"/>
    <x v="2"/>
    <n v="0"/>
    <n v="0"/>
    <n v="0"/>
    <n v="0"/>
    <n v="0"/>
    <n v="0"/>
    <x v="0"/>
    <m/>
    <m/>
    <m/>
    <m/>
    <m/>
    <m/>
  </r>
  <r>
    <x v="24"/>
    <s v="Roraima"/>
    <s v="NORTE"/>
    <s v="219N_PO08 - Gerenciamento e Fiscalização do Casdastro Rural"/>
    <m/>
    <x v="3"/>
    <x v="1"/>
    <x v="3"/>
    <s v="nulo"/>
    <s v="nulo"/>
    <s v="nulo"/>
    <s v="nulo"/>
    <n v="0"/>
    <n v="0"/>
    <x v="0"/>
    <m/>
    <m/>
    <m/>
    <m/>
    <m/>
    <m/>
  </r>
  <r>
    <x v="24"/>
    <s v="Roraima"/>
    <s v="NORTE"/>
    <s v="219N_PO08 - Gerenciamento e Fiscalização do Casdastro Rural"/>
    <m/>
    <x v="3"/>
    <x v="1"/>
    <x v="1"/>
    <s v="nulo"/>
    <s v="nulo"/>
    <s v="nulo"/>
    <s v="nulo"/>
    <n v="0"/>
    <n v="0"/>
    <x v="0"/>
    <m/>
    <m/>
    <m/>
    <m/>
    <m/>
    <m/>
  </r>
  <r>
    <x v="24"/>
    <s v="Roraima"/>
    <s v="NORTE"/>
    <s v="219N_PO08 - Gerenciamento e Fiscalização do Casdastro Rural"/>
    <m/>
    <x v="3"/>
    <x v="1"/>
    <x v="2"/>
    <n v="0"/>
    <n v="0"/>
    <n v="0"/>
    <n v="0"/>
    <n v="0"/>
    <n v="0"/>
    <x v="0"/>
    <m/>
    <m/>
    <m/>
    <m/>
    <m/>
    <m/>
  </r>
  <r>
    <x v="24"/>
    <s v="Roraima"/>
    <s v="NORTE"/>
    <s v="219N_PO08 - Gerenciamento e Fiscalização do Casdastro Rural"/>
    <m/>
    <x v="4"/>
    <x v="1"/>
    <x v="3"/>
    <s v="nulo"/>
    <s v="nulo"/>
    <s v="nulo"/>
    <s v="nulo"/>
    <n v="0"/>
    <n v="0"/>
    <x v="0"/>
    <m/>
    <m/>
    <m/>
    <m/>
    <m/>
    <m/>
  </r>
  <r>
    <x v="24"/>
    <s v="Roraima"/>
    <s v="NORTE"/>
    <s v="219N_PO08 - Gerenciamento e Fiscalização do Casdastro Rural"/>
    <m/>
    <x v="4"/>
    <x v="1"/>
    <x v="1"/>
    <s v="nulo"/>
    <s v="nulo"/>
    <s v="nulo"/>
    <s v="nulo"/>
    <n v="0"/>
    <n v="0"/>
    <x v="0"/>
    <m/>
    <m/>
    <m/>
    <m/>
    <m/>
    <m/>
  </r>
  <r>
    <x v="24"/>
    <s v="Roraima"/>
    <s v="NORTE"/>
    <s v="219N_PO08 - Gerenciamento e Fiscalização do Casdastro Rural"/>
    <m/>
    <x v="4"/>
    <x v="1"/>
    <x v="2"/>
    <n v="0"/>
    <n v="0"/>
    <n v="0"/>
    <n v="0"/>
    <n v="0"/>
    <n v="0"/>
    <x v="0"/>
    <m/>
    <m/>
    <m/>
    <m/>
    <m/>
    <m/>
  </r>
  <r>
    <x v="25"/>
    <s v="Amapá"/>
    <s v="NORTE"/>
    <s v="219N_PO08 - Gerenciamento e Fiscalização do Casdastro Rural"/>
    <m/>
    <x v="4"/>
    <x v="1"/>
    <x v="1"/>
    <s v="nulo"/>
    <s v="nulo"/>
    <s v="nulo"/>
    <s v="nulo"/>
    <n v="5"/>
    <n v="150000"/>
    <x v="0"/>
    <m/>
    <m/>
    <m/>
    <m/>
    <m/>
    <m/>
  </r>
  <r>
    <x v="25"/>
    <s v="Amapá"/>
    <s v="NORTE"/>
    <s v="219N_PO08 - Gerenciamento e Fiscalização do Casdastro Rural"/>
    <m/>
    <x v="4"/>
    <x v="1"/>
    <x v="2"/>
    <n v="0"/>
    <n v="0"/>
    <n v="0"/>
    <n v="0"/>
    <n v="0"/>
    <n v="0"/>
    <x v="0"/>
    <m/>
    <m/>
    <m/>
    <m/>
    <m/>
    <m/>
  </r>
  <r>
    <x v="25"/>
    <s v="Amapá"/>
    <s v="NORTE"/>
    <s v="219N_PO08 - Gerenciamento e Fiscalização do Casdastro Rural"/>
    <m/>
    <x v="0"/>
    <x v="0"/>
    <x v="0"/>
    <s v="nulo"/>
    <s v="nulo"/>
    <s v="nulo"/>
    <s v="nulo"/>
    <n v="0"/>
    <n v="0"/>
    <x v="0"/>
    <m/>
    <m/>
    <m/>
    <m/>
    <m/>
    <m/>
  </r>
  <r>
    <x v="25"/>
    <s v="Amapá"/>
    <s v="NORTE"/>
    <s v="219N_PO08 - Gerenciamento e Fiscalização do Casdastro Rural"/>
    <m/>
    <x v="0"/>
    <x v="0"/>
    <x v="1"/>
    <s v="nulo"/>
    <s v="nulo"/>
    <s v="nulo"/>
    <s v="nulo"/>
    <n v="0"/>
    <n v="0"/>
    <x v="0"/>
    <m/>
    <m/>
    <m/>
    <m/>
    <m/>
    <m/>
  </r>
  <r>
    <x v="25"/>
    <s v="Amapá"/>
    <s v="NORTE"/>
    <s v="219N_PO08 - Gerenciamento e Fiscalização do Casdastro Rural"/>
    <m/>
    <x v="0"/>
    <x v="0"/>
    <x v="2"/>
    <s v="nulo"/>
    <s v="nulo"/>
    <s v="nulo"/>
    <s v="nulo"/>
    <n v="0"/>
    <n v="0"/>
    <x v="0"/>
    <m/>
    <m/>
    <m/>
    <m/>
    <m/>
    <m/>
  </r>
  <r>
    <x v="25"/>
    <s v="Amapá"/>
    <s v="NORTE"/>
    <s v="219N_PO08 - Gerenciamento e Fiscalização do Casdastro Rural"/>
    <m/>
    <x v="0"/>
    <x v="1"/>
    <x v="3"/>
    <s v="nulo"/>
    <s v="nulo"/>
    <s v="nulo"/>
    <s v="nulo"/>
    <n v="5"/>
    <n v="150000"/>
    <x v="0"/>
    <m/>
    <m/>
    <m/>
    <m/>
    <m/>
    <m/>
  </r>
  <r>
    <x v="25"/>
    <s v="Amapá"/>
    <s v="NORTE"/>
    <s v="219N_PO08 - Gerenciamento e Fiscalização do Casdastro Rural"/>
    <m/>
    <x v="0"/>
    <x v="1"/>
    <x v="1"/>
    <s v="nulo"/>
    <s v="nulo"/>
    <s v="nulo"/>
    <s v="nulo"/>
    <n v="5"/>
    <n v="150000"/>
    <x v="0"/>
    <m/>
    <m/>
    <m/>
    <m/>
    <m/>
    <m/>
  </r>
  <r>
    <x v="25"/>
    <s v="Amapá"/>
    <s v="NORTE"/>
    <s v="219N_PO08 - Gerenciamento e Fiscalização do Casdastro Rural"/>
    <m/>
    <x v="0"/>
    <x v="1"/>
    <x v="2"/>
    <n v="0"/>
    <n v="0"/>
    <n v="0"/>
    <n v="0"/>
    <n v="0"/>
    <n v="0"/>
    <x v="0"/>
    <m/>
    <m/>
    <m/>
    <m/>
    <m/>
    <m/>
  </r>
  <r>
    <x v="25"/>
    <s v="Amapá"/>
    <s v="NORTE"/>
    <s v="219N_PO08 - Gerenciamento e Fiscalização do Casdastro Rural"/>
    <m/>
    <x v="1"/>
    <x v="1"/>
    <x v="3"/>
    <s v="nulo"/>
    <s v="nulo"/>
    <s v="nulo"/>
    <s v="nulo"/>
    <n v="0"/>
    <n v="0"/>
    <x v="0"/>
    <m/>
    <m/>
    <m/>
    <m/>
    <m/>
    <m/>
  </r>
  <r>
    <x v="25"/>
    <s v="Amapá"/>
    <s v="NORTE"/>
    <s v="219N_PO08 - Gerenciamento e Fiscalização do Casdastro Rural"/>
    <m/>
    <x v="1"/>
    <x v="1"/>
    <x v="1"/>
    <s v="nulo"/>
    <s v="nulo"/>
    <s v="nulo"/>
    <s v="nulo"/>
    <n v="5"/>
    <n v="150000"/>
    <x v="0"/>
    <m/>
    <m/>
    <m/>
    <m/>
    <m/>
    <m/>
  </r>
  <r>
    <x v="25"/>
    <s v="Amapá"/>
    <s v="NORTE"/>
    <s v="219N_PO08 - Gerenciamento e Fiscalização do Casdastro Rural"/>
    <m/>
    <x v="1"/>
    <x v="1"/>
    <x v="2"/>
    <n v="0"/>
    <n v="0"/>
    <n v="0"/>
    <n v="0"/>
    <n v="0"/>
    <n v="0"/>
    <x v="0"/>
    <m/>
    <m/>
    <m/>
    <m/>
    <m/>
    <m/>
  </r>
  <r>
    <x v="25"/>
    <s v="Amapá"/>
    <s v="NORTE"/>
    <s v="219N_PO08 - Gerenciamento e Fiscalização do Casdastro Rural"/>
    <m/>
    <x v="2"/>
    <x v="1"/>
    <x v="3"/>
    <s v="nulo"/>
    <s v="nulo"/>
    <s v="nulo"/>
    <s v="nulo"/>
    <n v="0"/>
    <n v="0"/>
    <x v="0"/>
    <m/>
    <m/>
    <m/>
    <m/>
    <m/>
    <m/>
  </r>
  <r>
    <x v="25"/>
    <s v="Amapá"/>
    <s v="NORTE"/>
    <s v="219N_PO08 - Gerenciamento e Fiscalização do Casdastro Rural"/>
    <m/>
    <x v="2"/>
    <x v="1"/>
    <x v="1"/>
    <s v="nulo"/>
    <s v="nulo"/>
    <s v="nulo"/>
    <s v="nulo"/>
    <n v="0"/>
    <n v="0"/>
    <x v="0"/>
    <m/>
    <m/>
    <m/>
    <m/>
    <m/>
    <m/>
  </r>
  <r>
    <x v="25"/>
    <s v="Amapá"/>
    <s v="NORTE"/>
    <s v="219N_PO08 - Gerenciamento e Fiscalização do Casdastro Rural"/>
    <m/>
    <x v="2"/>
    <x v="1"/>
    <x v="2"/>
    <n v="0"/>
    <n v="0"/>
    <n v="0"/>
    <n v="0"/>
    <n v="0"/>
    <n v="0"/>
    <x v="0"/>
    <m/>
    <m/>
    <m/>
    <m/>
    <m/>
    <m/>
  </r>
  <r>
    <x v="25"/>
    <s v="Amapá"/>
    <s v="NORTE"/>
    <s v="219N_PO08 - Gerenciamento e Fiscalização do Casdastro Rural"/>
    <m/>
    <x v="3"/>
    <x v="1"/>
    <x v="3"/>
    <s v="nulo"/>
    <s v="nulo"/>
    <s v="nulo"/>
    <s v="nulo"/>
    <n v="0"/>
    <n v="0"/>
    <x v="0"/>
    <m/>
    <m/>
    <m/>
    <m/>
    <m/>
    <m/>
  </r>
  <r>
    <x v="25"/>
    <s v="Amapá"/>
    <s v="NORTE"/>
    <s v="219N_PO08 - Gerenciamento e Fiscalização do Casdastro Rural"/>
    <m/>
    <x v="3"/>
    <x v="1"/>
    <x v="1"/>
    <s v="nulo"/>
    <s v="nulo"/>
    <s v="nulo"/>
    <s v="nulo"/>
    <n v="5"/>
    <n v="150000"/>
    <x v="0"/>
    <m/>
    <m/>
    <m/>
    <m/>
    <m/>
    <m/>
  </r>
  <r>
    <x v="25"/>
    <s v="Amapá"/>
    <s v="NORTE"/>
    <s v="219N_PO08 - Gerenciamento e Fiscalização do Casdastro Rural"/>
    <m/>
    <x v="3"/>
    <x v="1"/>
    <x v="2"/>
    <n v="0"/>
    <n v="0"/>
    <n v="0"/>
    <n v="0"/>
    <n v="0"/>
    <n v="0"/>
    <x v="0"/>
    <m/>
    <m/>
    <m/>
    <m/>
    <m/>
    <m/>
  </r>
  <r>
    <x v="25"/>
    <s v="Amapá"/>
    <s v="NORTE"/>
    <s v="219N_PO08 - Gerenciamento e Fiscalização do Casdastro Rural"/>
    <m/>
    <x v="4"/>
    <x v="1"/>
    <x v="3"/>
    <s v="nulo"/>
    <s v="nulo"/>
    <s v="nulo"/>
    <s v="nulo"/>
    <n v="0"/>
    <n v="0"/>
    <x v="0"/>
    <m/>
    <m/>
    <m/>
    <m/>
    <m/>
    <m/>
  </r>
  <r>
    <x v="26"/>
    <s v="Pernambuco"/>
    <s v="Nordeste"/>
    <s v="219N_PO08 - Gerenciamento e Fiscalização do Casdastro Rural"/>
    <m/>
    <x v="0"/>
    <x v="0"/>
    <x v="0"/>
    <s v="nulo"/>
    <s v="nulo"/>
    <s v="nulo"/>
    <s v="nulo"/>
    <n v="0"/>
    <n v="0"/>
    <x v="0"/>
    <m/>
    <m/>
    <m/>
    <m/>
    <m/>
    <m/>
  </r>
  <r>
    <x v="26"/>
    <s v="Pernambuco"/>
    <s v="Nordeste"/>
    <s v="219N_PO08 - Gerenciamento e Fiscalização do Casdastro Rural"/>
    <m/>
    <x v="0"/>
    <x v="0"/>
    <x v="1"/>
    <s v="nulo"/>
    <s v="nulo"/>
    <s v="nulo"/>
    <s v="nulo"/>
    <n v="0"/>
    <n v="0"/>
    <x v="0"/>
    <m/>
    <m/>
    <m/>
    <m/>
    <m/>
    <m/>
  </r>
  <r>
    <x v="26"/>
    <s v="Pernambuco"/>
    <s v="Nordeste"/>
    <s v="219N_PO08 - Gerenciamento e Fiscalização do Casdastro Rural"/>
    <m/>
    <x v="0"/>
    <x v="0"/>
    <x v="2"/>
    <s v="nulo"/>
    <s v="nulo"/>
    <s v="nulo"/>
    <s v="nulo"/>
    <n v="0"/>
    <n v="0"/>
    <x v="0"/>
    <m/>
    <m/>
    <m/>
    <m/>
    <m/>
    <m/>
  </r>
  <r>
    <x v="26"/>
    <s v="Pernambuco"/>
    <s v="Nordeste"/>
    <s v="219N_PO08 - Gerenciamento e Fiscalização do Casdastro Rural"/>
    <m/>
    <x v="0"/>
    <x v="1"/>
    <x v="3"/>
    <s v="nulo"/>
    <s v="nulo"/>
    <s v="nulo"/>
    <s v="nulo"/>
    <n v="0"/>
    <n v="0"/>
    <x v="0"/>
    <m/>
    <m/>
    <m/>
    <m/>
    <m/>
    <m/>
  </r>
  <r>
    <x v="26"/>
    <s v="Pernambuco"/>
    <s v="Nordeste"/>
    <s v="219N_PO08 - Gerenciamento e Fiscalização do Casdastro Rural"/>
    <m/>
    <x v="0"/>
    <x v="1"/>
    <x v="1"/>
    <s v="nulo"/>
    <s v="nulo"/>
    <s v="nulo"/>
    <s v="nulo"/>
    <n v="0"/>
    <n v="0"/>
    <x v="0"/>
    <m/>
    <m/>
    <m/>
    <m/>
    <m/>
    <m/>
  </r>
  <r>
    <x v="26"/>
    <s v="Pernambuco"/>
    <s v="Nordeste"/>
    <s v="219N_PO08 - Gerenciamento e Fiscalização do Casdastro Rural"/>
    <m/>
    <x v="0"/>
    <x v="1"/>
    <x v="2"/>
    <n v="0"/>
    <n v="2"/>
    <n v="68"/>
    <n v="0"/>
    <n v="0"/>
    <n v="0"/>
    <x v="0"/>
    <m/>
    <m/>
    <m/>
    <m/>
    <m/>
    <m/>
  </r>
  <r>
    <x v="26"/>
    <s v="Pernambuco"/>
    <s v="Nordeste"/>
    <s v="219N_PO08 - Gerenciamento e Fiscalização do Casdastro Rural"/>
    <m/>
    <x v="1"/>
    <x v="1"/>
    <x v="3"/>
    <s v="nulo"/>
    <s v="nulo"/>
    <s v="nulo"/>
    <s v="nulo"/>
    <n v="0"/>
    <n v="0"/>
    <x v="0"/>
    <m/>
    <m/>
    <m/>
    <m/>
    <m/>
    <m/>
  </r>
  <r>
    <x v="26"/>
    <s v="Pernambuco"/>
    <s v="Nordeste"/>
    <s v="219N_PO08 - Gerenciamento e Fiscalização do Casdastro Rural"/>
    <m/>
    <x v="1"/>
    <x v="1"/>
    <x v="1"/>
    <s v="nulo"/>
    <s v="nulo"/>
    <s v="nulo"/>
    <s v="nulo"/>
    <n v="0"/>
    <n v="0"/>
    <x v="0"/>
    <m/>
    <m/>
    <m/>
    <m/>
    <m/>
    <m/>
  </r>
  <r>
    <x v="26"/>
    <s v="Pernambuco"/>
    <s v="Nordeste"/>
    <s v="219N_PO08 - Gerenciamento e Fiscalização do Casdastro Rural"/>
    <m/>
    <x v="1"/>
    <x v="1"/>
    <x v="2"/>
    <n v="0"/>
    <n v="2"/>
    <n v="70"/>
    <n v="0"/>
    <n v="0"/>
    <n v="0"/>
    <x v="0"/>
    <m/>
    <m/>
    <m/>
    <m/>
    <m/>
    <m/>
  </r>
  <r>
    <x v="26"/>
    <s v="Pernambuco"/>
    <s v="Nordeste"/>
    <s v="219N_PO08 - Gerenciamento e Fiscalização do Casdastro Rural"/>
    <m/>
    <x v="2"/>
    <x v="1"/>
    <x v="3"/>
    <s v="nulo"/>
    <s v="nulo"/>
    <s v="nulo"/>
    <s v="nulo"/>
    <n v="0"/>
    <n v="0"/>
    <x v="0"/>
    <m/>
    <m/>
    <m/>
    <m/>
    <m/>
    <m/>
  </r>
  <r>
    <x v="26"/>
    <s v="Pernambuco"/>
    <s v="Nordeste"/>
    <s v="219N_PO08 - Gerenciamento e Fiscalização do Casdastro Rural"/>
    <m/>
    <x v="2"/>
    <x v="1"/>
    <x v="1"/>
    <s v="nulo"/>
    <s v="nulo"/>
    <s v="nulo"/>
    <s v="nulo"/>
    <n v="0"/>
    <n v="0"/>
    <x v="0"/>
    <m/>
    <m/>
    <m/>
    <m/>
    <m/>
    <m/>
  </r>
  <r>
    <x v="26"/>
    <s v="Pernambuco"/>
    <s v="Nordeste"/>
    <s v="219N_PO08 - Gerenciamento e Fiscalização do Casdastro Rural"/>
    <m/>
    <x v="2"/>
    <x v="1"/>
    <x v="2"/>
    <n v="0"/>
    <n v="1"/>
    <n v="71"/>
    <n v="0"/>
    <n v="0"/>
    <n v="0"/>
    <x v="0"/>
    <m/>
    <m/>
    <m/>
    <m/>
    <m/>
    <m/>
  </r>
  <r>
    <x v="26"/>
    <s v="Pernambuco"/>
    <s v="Nordeste"/>
    <s v="219N_PO08 - Gerenciamento e Fiscalização do Casdastro Rural"/>
    <m/>
    <x v="3"/>
    <x v="1"/>
    <x v="3"/>
    <s v="nulo"/>
    <s v="nulo"/>
    <s v="nulo"/>
    <s v="nulo"/>
    <n v="0"/>
    <n v="0"/>
    <x v="0"/>
    <m/>
    <m/>
    <m/>
    <m/>
    <m/>
    <m/>
  </r>
  <r>
    <x v="26"/>
    <s v="Pernambuco"/>
    <s v="Nordeste"/>
    <s v="219N_PO08 - Gerenciamento e Fiscalização do Casdastro Rural"/>
    <m/>
    <x v="3"/>
    <x v="1"/>
    <x v="1"/>
    <s v="nulo"/>
    <s v="nulo"/>
    <s v="nulo"/>
    <s v="nulo"/>
    <n v="0"/>
    <n v="0"/>
    <x v="0"/>
    <m/>
    <m/>
    <m/>
    <m/>
    <m/>
    <m/>
  </r>
  <r>
    <x v="26"/>
    <s v="Pernambuco"/>
    <s v="Nordeste"/>
    <s v="219N_PO08 - Gerenciamento e Fiscalização do Casdastro Rural"/>
    <m/>
    <x v="3"/>
    <x v="1"/>
    <x v="2"/>
    <n v="0"/>
    <n v="0"/>
    <n v="71"/>
    <n v="0"/>
    <n v="0"/>
    <n v="0"/>
    <x v="0"/>
    <m/>
    <m/>
    <m/>
    <m/>
    <m/>
    <m/>
  </r>
  <r>
    <x v="26"/>
    <s v="Pernambuco"/>
    <s v="Nordeste"/>
    <s v="219N_PO08 - Gerenciamento e Fiscalização do Casdastro Rural"/>
    <m/>
    <x v="4"/>
    <x v="1"/>
    <x v="3"/>
    <s v="nulo"/>
    <s v="nulo"/>
    <s v="nulo"/>
    <s v="nulo"/>
    <n v="0"/>
    <n v="0"/>
    <x v="0"/>
    <m/>
    <m/>
    <m/>
    <m/>
    <m/>
    <m/>
  </r>
  <r>
    <x v="26"/>
    <s v="Pernambuco"/>
    <s v="Nordeste"/>
    <s v="219N_PO08 - Gerenciamento e Fiscalização do Casdastro Rural"/>
    <m/>
    <x v="4"/>
    <x v="1"/>
    <x v="1"/>
    <s v="nulo"/>
    <s v="nulo"/>
    <s v="nulo"/>
    <s v="nulo"/>
    <n v="0"/>
    <n v="0"/>
    <x v="0"/>
    <m/>
    <m/>
    <m/>
    <m/>
    <m/>
    <m/>
  </r>
  <r>
    <x v="26"/>
    <s v="Pernambuco"/>
    <s v="Nordeste"/>
    <s v="219N_PO08 - Gerenciamento e Fiscalização do Casdastro Rural"/>
    <m/>
    <x v="4"/>
    <x v="1"/>
    <x v="1"/>
    <n v="0"/>
    <n v="2"/>
    <n v="72"/>
    <n v="0"/>
    <n v="0"/>
    <n v="0"/>
    <x v="0"/>
    <m/>
    <m/>
    <m/>
    <m/>
    <m/>
    <m/>
  </r>
  <r>
    <x v="27"/>
    <s v="Paraná"/>
    <s v="Sul"/>
    <s v="219N_PO08 - Gerenciamento e Fiscalização do Casdastro Rural"/>
    <m/>
    <x v="0"/>
    <x v="0"/>
    <x v="0"/>
    <s v="nulo"/>
    <s v="nulo"/>
    <s v="nulo"/>
    <s v="nulo"/>
    <n v="0"/>
    <n v="0"/>
    <x v="0"/>
    <m/>
    <m/>
    <m/>
    <m/>
    <m/>
    <m/>
  </r>
  <r>
    <x v="27"/>
    <s v="Paraná"/>
    <s v="Sul"/>
    <s v="219N_PO08 - Gerenciamento e Fiscalização do Casdastro Rural"/>
    <m/>
    <x v="0"/>
    <x v="0"/>
    <x v="1"/>
    <s v="nulo"/>
    <s v="nulo"/>
    <s v="nulo"/>
    <s v="nulo"/>
    <n v="0"/>
    <n v="0"/>
    <x v="0"/>
    <m/>
    <m/>
    <m/>
    <m/>
    <m/>
    <m/>
  </r>
  <r>
    <x v="27"/>
    <s v="Paraná"/>
    <s v="Sul"/>
    <s v="219N_PO08 - Gerenciamento e Fiscalização do Casdastro Rural"/>
    <m/>
    <x v="0"/>
    <x v="0"/>
    <x v="2"/>
    <s v="nulo"/>
    <s v="nulo"/>
    <s v="nulo"/>
    <s v="nulo"/>
    <n v="0"/>
    <n v="0"/>
    <x v="0"/>
    <m/>
    <m/>
    <m/>
    <m/>
    <m/>
    <m/>
  </r>
  <r>
    <x v="27"/>
    <s v="Paraná"/>
    <s v="Sul"/>
    <s v="219N_PO08 - Gerenciamento e Fiscalização do Casdastro Rural"/>
    <m/>
    <x v="0"/>
    <x v="1"/>
    <x v="3"/>
    <s v="nulo"/>
    <s v="nulo"/>
    <s v="nulo"/>
    <s v="nulo"/>
    <n v="0"/>
    <n v="0"/>
    <x v="0"/>
    <m/>
    <m/>
    <m/>
    <m/>
    <m/>
    <m/>
  </r>
  <r>
    <x v="27"/>
    <s v="Paraná"/>
    <s v="Sul"/>
    <s v="219N_PO08 - Gerenciamento e Fiscalização do Casdastro Rural"/>
    <m/>
    <x v="0"/>
    <x v="1"/>
    <x v="1"/>
    <s v="nulo"/>
    <s v="nulo"/>
    <s v="nulo"/>
    <s v="nulo"/>
    <n v="0"/>
    <n v="0"/>
    <x v="0"/>
    <m/>
    <m/>
    <m/>
    <m/>
    <m/>
    <m/>
  </r>
  <r>
    <x v="27"/>
    <s v="Paraná"/>
    <s v="Sul"/>
    <s v="219N_PO08 - Gerenciamento e Fiscalização do Casdastro Rural"/>
    <m/>
    <x v="0"/>
    <x v="1"/>
    <x v="2"/>
    <n v="0"/>
    <n v="18"/>
    <n v="327"/>
    <n v="0"/>
    <n v="0"/>
    <n v="0"/>
    <x v="0"/>
    <m/>
    <m/>
    <m/>
    <m/>
    <m/>
    <m/>
  </r>
  <r>
    <x v="27"/>
    <s v="Paraná"/>
    <s v="Sul"/>
    <s v="219N_PO08 - Gerenciamento e Fiscalização do Casdastro Rural"/>
    <m/>
    <x v="1"/>
    <x v="1"/>
    <x v="3"/>
    <s v="nulo"/>
    <s v="nulo"/>
    <s v="nulo"/>
    <s v="nulo"/>
    <n v="0"/>
    <n v="0"/>
    <x v="0"/>
    <m/>
    <m/>
    <m/>
    <m/>
    <m/>
    <m/>
  </r>
  <r>
    <x v="27"/>
    <s v="Paraná"/>
    <s v="Sul"/>
    <s v="219N_PO08 - Gerenciamento e Fiscalização do Casdastro Rural"/>
    <m/>
    <x v="1"/>
    <x v="1"/>
    <x v="1"/>
    <s v="nulo"/>
    <s v="nulo"/>
    <s v="nulo"/>
    <s v="nulo"/>
    <n v="0"/>
    <n v="0"/>
    <x v="0"/>
    <m/>
    <m/>
    <m/>
    <m/>
    <m/>
    <m/>
  </r>
  <r>
    <x v="27"/>
    <s v="Paraná"/>
    <s v="Sul"/>
    <s v="219N_PO08 - Gerenciamento e Fiscalização do Casdastro Rural"/>
    <m/>
    <x v="1"/>
    <x v="1"/>
    <x v="2"/>
    <n v="0"/>
    <n v="7"/>
    <n v="333"/>
    <n v="20"/>
    <n v="0"/>
    <n v="0"/>
    <x v="0"/>
    <m/>
    <m/>
    <m/>
    <m/>
    <m/>
    <m/>
  </r>
  <r>
    <x v="27"/>
    <s v="Paraná"/>
    <s v="Sul"/>
    <s v="219N_PO08 - Gerenciamento e Fiscalização do Casdastro Rural"/>
    <m/>
    <x v="2"/>
    <x v="1"/>
    <x v="3"/>
    <s v="nulo"/>
    <s v="nulo"/>
    <s v="nulo"/>
    <s v="nulo"/>
    <n v="0"/>
    <n v="0"/>
    <x v="0"/>
    <m/>
    <m/>
    <m/>
    <m/>
    <m/>
    <m/>
  </r>
  <r>
    <x v="27"/>
    <s v="Paraná"/>
    <s v="Sul"/>
    <s v="219N_PO08 - Gerenciamento e Fiscalização do Casdastro Rural"/>
    <m/>
    <x v="2"/>
    <x v="1"/>
    <x v="1"/>
    <s v="nulo"/>
    <s v="nulo"/>
    <s v="nulo"/>
    <s v="nulo"/>
    <n v="0"/>
    <n v="0"/>
    <x v="0"/>
    <m/>
    <m/>
    <m/>
    <m/>
    <m/>
    <m/>
  </r>
  <r>
    <x v="27"/>
    <s v="Paraná"/>
    <s v="Sul"/>
    <s v="219N_PO08 - Gerenciamento e Fiscalização do Casdastro Rural"/>
    <m/>
    <x v="2"/>
    <x v="1"/>
    <x v="2"/>
    <n v="0"/>
    <n v="6"/>
    <n v="338"/>
    <n v="0"/>
    <n v="0"/>
    <n v="0"/>
    <x v="0"/>
    <m/>
    <m/>
    <m/>
    <m/>
    <m/>
    <m/>
  </r>
  <r>
    <x v="27"/>
    <s v="Paraná"/>
    <s v="Sul"/>
    <s v="219N_PO08 - Gerenciamento e Fiscalização do Casdastro Rural"/>
    <m/>
    <x v="3"/>
    <x v="1"/>
    <x v="3"/>
    <s v="nulo"/>
    <s v="nulo"/>
    <s v="nulo"/>
    <s v="nulo"/>
    <n v="0"/>
    <n v="0"/>
    <x v="0"/>
    <m/>
    <m/>
    <m/>
    <m/>
    <m/>
    <m/>
  </r>
  <r>
    <x v="27"/>
    <s v="Paraná"/>
    <s v="Sul"/>
    <s v="219N_PO08 - Gerenciamento e Fiscalização do Casdastro Rural"/>
    <m/>
    <x v="3"/>
    <x v="1"/>
    <x v="1"/>
    <s v="nulo"/>
    <s v="nulo"/>
    <s v="nulo"/>
    <s v="nulo"/>
    <n v="0"/>
    <n v="0"/>
    <x v="0"/>
    <m/>
    <m/>
    <m/>
    <m/>
    <m/>
    <m/>
  </r>
  <r>
    <x v="27"/>
    <s v="Paraná"/>
    <s v="Sul"/>
    <s v="219N_PO08 - Gerenciamento e Fiscalização do Casdastro Rural"/>
    <m/>
    <x v="3"/>
    <x v="1"/>
    <x v="2"/>
    <n v="0"/>
    <n v="0"/>
    <n v="338"/>
    <n v="0"/>
    <n v="0"/>
    <n v="0"/>
    <x v="0"/>
    <m/>
    <m/>
    <m/>
    <m/>
    <m/>
    <m/>
  </r>
  <r>
    <x v="27"/>
    <s v="Paraná"/>
    <s v="Sul"/>
    <s v="219N_PO08 - Gerenciamento e Fiscalização do Casdastro Rural"/>
    <m/>
    <x v="4"/>
    <x v="1"/>
    <x v="3"/>
    <s v="nulo"/>
    <s v="nulo"/>
    <s v="nulo"/>
    <s v="nulo"/>
    <n v="0"/>
    <n v="0"/>
    <x v="0"/>
    <m/>
    <m/>
    <m/>
    <m/>
    <m/>
    <m/>
  </r>
  <r>
    <x v="27"/>
    <s v="Paraná"/>
    <s v="Sul"/>
    <s v="219N_PO08 - Gerenciamento e Fiscalização do Casdastro Rural"/>
    <m/>
    <x v="4"/>
    <x v="1"/>
    <x v="1"/>
    <s v="nulo"/>
    <s v="nulo"/>
    <s v="nulo"/>
    <s v="nulo"/>
    <n v="0"/>
    <n v="0"/>
    <x v="0"/>
    <m/>
    <m/>
    <m/>
    <m/>
    <m/>
    <m/>
  </r>
  <r>
    <x v="27"/>
    <s v="Paraná"/>
    <s v="Sul"/>
    <s v="219N_PO08 - Gerenciamento e Fiscalização do Casdastro Rural"/>
    <m/>
    <x v="4"/>
    <x v="1"/>
    <x v="2"/>
    <n v="0"/>
    <n v="0"/>
    <n v="338"/>
    <n v="0"/>
    <n v="0"/>
    <n v="0"/>
    <x v="0"/>
    <m/>
    <m/>
    <m/>
    <m/>
    <m/>
    <m/>
  </r>
  <r>
    <x v="28"/>
    <s v="Acre"/>
    <s v="NORTE"/>
    <s v="219N_PO08 - Gerenciamento e Fiscalização do Casdastro Rural"/>
    <m/>
    <x v="0"/>
    <x v="0"/>
    <x v="0"/>
    <s v="nulo"/>
    <s v="nulo"/>
    <s v="nulo"/>
    <s v="nulo"/>
    <n v="0"/>
    <n v="0"/>
    <x v="0"/>
    <m/>
    <m/>
    <m/>
    <m/>
    <m/>
    <m/>
  </r>
  <r>
    <x v="28"/>
    <s v="Acre"/>
    <s v="NORTE"/>
    <s v="219N_PO08 - Gerenciamento e Fiscalização do Casdastro Rural"/>
    <m/>
    <x v="0"/>
    <x v="0"/>
    <x v="1"/>
    <s v="nulo"/>
    <s v="nulo"/>
    <s v="nulo"/>
    <s v="nulo"/>
    <n v="0"/>
    <n v="0"/>
    <x v="0"/>
    <m/>
    <m/>
    <m/>
    <m/>
    <m/>
    <m/>
  </r>
  <r>
    <x v="28"/>
    <s v="Acre"/>
    <s v="NORTE"/>
    <s v="219N_PO08 - Gerenciamento e Fiscalização do Casdastro Rural"/>
    <m/>
    <x v="0"/>
    <x v="0"/>
    <x v="2"/>
    <s v="nulo"/>
    <s v="nulo"/>
    <s v="nulo"/>
    <s v="nulo"/>
    <n v="0"/>
    <n v="0"/>
    <x v="0"/>
    <m/>
    <m/>
    <m/>
    <m/>
    <m/>
    <m/>
  </r>
  <r>
    <x v="28"/>
    <s v="Acre"/>
    <s v="NORTE"/>
    <s v="219N_PO08 - Gerenciamento e Fiscalização do Casdastro Rural"/>
    <m/>
    <x v="0"/>
    <x v="1"/>
    <x v="3"/>
    <s v="nulo"/>
    <s v="nulo"/>
    <s v="nulo"/>
    <s v="nulo"/>
    <n v="0"/>
    <n v="0"/>
    <x v="0"/>
    <m/>
    <m/>
    <m/>
    <m/>
    <m/>
    <m/>
  </r>
  <r>
    <x v="28"/>
    <s v="Acre"/>
    <s v="NORTE"/>
    <s v="219N_PO08 - Gerenciamento e Fiscalização do Casdastro Rural"/>
    <m/>
    <x v="0"/>
    <x v="1"/>
    <x v="1"/>
    <s v="nulo"/>
    <s v="nulo"/>
    <s v="nulo"/>
    <s v="nulo"/>
    <n v="0"/>
    <n v="0"/>
    <x v="0"/>
    <m/>
    <m/>
    <m/>
    <m/>
    <m/>
    <m/>
  </r>
  <r>
    <x v="28"/>
    <s v="Acre"/>
    <s v="NORTE"/>
    <s v="219N_PO08 - Gerenciamento e Fiscalização do Casdastro Rural"/>
    <m/>
    <x v="0"/>
    <x v="1"/>
    <x v="2"/>
    <n v="0"/>
    <n v="0"/>
    <n v="0"/>
    <n v="0"/>
    <n v="0"/>
    <n v="0"/>
    <x v="0"/>
    <m/>
    <m/>
    <m/>
    <m/>
    <m/>
    <m/>
  </r>
  <r>
    <x v="28"/>
    <s v="Acre"/>
    <s v="NORTE"/>
    <s v="219N_PO08 - Gerenciamento e Fiscalização do Casdastro Rural"/>
    <m/>
    <x v="1"/>
    <x v="0"/>
    <x v="0"/>
    <s v="nulo"/>
    <s v="nulo"/>
    <s v="nulo"/>
    <s v="nulo"/>
    <n v="0"/>
    <n v="0"/>
    <x v="0"/>
    <m/>
    <m/>
    <m/>
    <m/>
    <m/>
    <m/>
  </r>
  <r>
    <x v="28"/>
    <s v="Acre"/>
    <s v="NORTE"/>
    <s v="219N_PO08 - Gerenciamento e Fiscalização do Casdastro Rural"/>
    <m/>
    <x v="1"/>
    <x v="0"/>
    <x v="1"/>
    <s v="nulo"/>
    <s v="nulo"/>
    <s v="nulo"/>
    <s v="nulo"/>
    <n v="0"/>
    <n v="0"/>
    <x v="0"/>
    <m/>
    <m/>
    <m/>
    <m/>
    <m/>
    <m/>
  </r>
  <r>
    <x v="28"/>
    <s v="Acre"/>
    <s v="NORTE"/>
    <s v="219N_PO08 - Gerenciamento e Fiscalização do Casdastro Rural"/>
    <m/>
    <x v="1"/>
    <x v="0"/>
    <x v="2"/>
    <s v="nulo"/>
    <s v="nulo"/>
    <s v="nulo"/>
    <s v="nulo"/>
    <n v="0"/>
    <n v="0"/>
    <x v="0"/>
    <m/>
    <m/>
    <m/>
    <m/>
    <m/>
    <m/>
  </r>
  <r>
    <x v="28"/>
    <s v="Acre"/>
    <s v="NORTE"/>
    <s v="219N_PO08 - Gerenciamento e Fiscalização do Casdastro Rural"/>
    <m/>
    <x v="1"/>
    <x v="1"/>
    <x v="3"/>
    <s v="nulo"/>
    <s v="nulo"/>
    <s v="nulo"/>
    <s v="nulo"/>
    <n v="0"/>
    <n v="0"/>
    <x v="0"/>
    <m/>
    <m/>
    <m/>
    <m/>
    <m/>
    <m/>
  </r>
  <r>
    <x v="28"/>
    <s v="Acre"/>
    <s v="NORTE"/>
    <s v="219N_PO08 - Gerenciamento e Fiscalização do Casdastro Rural"/>
    <m/>
    <x v="1"/>
    <x v="1"/>
    <x v="1"/>
    <s v="nulo"/>
    <s v="nulo"/>
    <s v="nulo"/>
    <s v="nulo"/>
    <n v="0"/>
    <n v="0"/>
    <x v="0"/>
    <m/>
    <m/>
    <m/>
    <m/>
    <m/>
    <m/>
  </r>
  <r>
    <x v="28"/>
    <s v="Acre"/>
    <s v="NORTE"/>
    <s v="219N_PO08 - Gerenciamento e Fiscalização do Casdastro Rural"/>
    <m/>
    <x v="1"/>
    <x v="1"/>
    <x v="2"/>
    <n v="0"/>
    <n v="0"/>
    <n v="0"/>
    <n v="0"/>
    <n v="0"/>
    <n v="0"/>
    <x v="0"/>
    <m/>
    <m/>
    <m/>
    <m/>
    <m/>
    <m/>
  </r>
  <r>
    <x v="28"/>
    <s v="Acre"/>
    <s v="NORTE"/>
    <s v="219N_PO08 - Gerenciamento e Fiscalização do Casdastro Rural"/>
    <m/>
    <x v="2"/>
    <x v="0"/>
    <x v="0"/>
    <s v="nulo"/>
    <s v="nulo"/>
    <s v="nulo"/>
    <s v="nulo"/>
    <n v="0"/>
    <n v="0"/>
    <x v="0"/>
    <m/>
    <m/>
    <m/>
    <m/>
    <m/>
    <m/>
  </r>
  <r>
    <x v="28"/>
    <s v="Acre"/>
    <s v="NORTE"/>
    <s v="219N_PO08 - Gerenciamento e Fiscalização do Casdastro Rural"/>
    <m/>
    <x v="2"/>
    <x v="0"/>
    <x v="1"/>
    <s v="nulo"/>
    <s v="nulo"/>
    <s v="nulo"/>
    <s v="nulo"/>
    <n v="0"/>
    <n v="0"/>
    <x v="0"/>
    <m/>
    <m/>
    <m/>
    <m/>
    <m/>
    <m/>
  </r>
  <r>
    <x v="28"/>
    <s v="Acre"/>
    <s v="NORTE"/>
    <s v="219N_PO08 - Gerenciamento e Fiscalização do Casdastro Rural"/>
    <m/>
    <x v="2"/>
    <x v="0"/>
    <x v="2"/>
    <s v="nulo"/>
    <s v="nulo"/>
    <s v="nulo"/>
    <s v="nulo"/>
    <n v="0"/>
    <n v="0"/>
    <x v="0"/>
    <m/>
    <m/>
    <m/>
    <m/>
    <m/>
    <m/>
  </r>
  <r>
    <x v="28"/>
    <s v="Acre"/>
    <s v="NORTE"/>
    <s v="219N_PO08 - Gerenciamento e Fiscalização do Casdastro Rural"/>
    <m/>
    <x v="2"/>
    <x v="1"/>
    <x v="3"/>
    <s v="nulo"/>
    <s v="nulo"/>
    <s v="nulo"/>
    <s v="nulo"/>
    <n v="0"/>
    <n v="0"/>
    <x v="0"/>
    <m/>
    <m/>
    <m/>
    <m/>
    <m/>
    <m/>
  </r>
  <r>
    <x v="28"/>
    <s v="Acre"/>
    <s v="NORTE"/>
    <s v="219N_PO08 - Gerenciamento e Fiscalização do Casdastro Rural"/>
    <m/>
    <x v="2"/>
    <x v="1"/>
    <x v="1"/>
    <s v="nulo"/>
    <s v="nulo"/>
    <s v="nulo"/>
    <s v="nulo"/>
    <n v="0"/>
    <n v="0"/>
    <x v="0"/>
    <m/>
    <m/>
    <m/>
    <m/>
    <m/>
    <m/>
  </r>
  <r>
    <x v="28"/>
    <s v="Acre"/>
    <s v="NORTE"/>
    <s v="219N_PO08 - Gerenciamento e Fiscalização do Casdastro Rural"/>
    <m/>
    <x v="2"/>
    <x v="1"/>
    <x v="2"/>
    <n v="0"/>
    <n v="0"/>
    <n v="0"/>
    <n v="0"/>
    <n v="0"/>
    <n v="0"/>
    <x v="0"/>
    <m/>
    <m/>
    <m/>
    <m/>
    <m/>
    <m/>
  </r>
  <r>
    <x v="28"/>
    <s v="Acre"/>
    <s v="NORTE"/>
    <s v="219N_PO08 - Gerenciamento e Fiscalização do Casdastro Rural"/>
    <m/>
    <x v="3"/>
    <x v="0"/>
    <x v="0"/>
    <s v="nulo"/>
    <s v="nulo"/>
    <s v="nulo"/>
    <s v="nulo"/>
    <n v="0"/>
    <n v="0"/>
    <x v="0"/>
    <m/>
    <m/>
    <m/>
    <m/>
    <m/>
    <m/>
  </r>
  <r>
    <x v="28"/>
    <s v="Acre"/>
    <s v="NORTE"/>
    <s v="219N_PO08 - Gerenciamento e Fiscalização do Casdastro Rural"/>
    <m/>
    <x v="3"/>
    <x v="0"/>
    <x v="1"/>
    <s v="nulo"/>
    <s v="nulo"/>
    <s v="nulo"/>
    <s v="nulo"/>
    <n v="0"/>
    <n v="0"/>
    <x v="0"/>
    <m/>
    <m/>
    <m/>
    <m/>
    <m/>
    <m/>
  </r>
  <r>
    <x v="28"/>
    <s v="Acre"/>
    <s v="NORTE"/>
    <s v="219N_PO08 - Gerenciamento e Fiscalização do Casdastro Rural"/>
    <m/>
    <x v="3"/>
    <x v="0"/>
    <x v="2"/>
    <s v="nulo"/>
    <s v="nulo"/>
    <s v="nulo"/>
    <s v="nulo"/>
    <n v="0"/>
    <n v="0"/>
    <x v="0"/>
    <m/>
    <m/>
    <m/>
    <m/>
    <m/>
    <m/>
  </r>
  <r>
    <x v="28"/>
    <s v="Acre"/>
    <s v="NORTE"/>
    <s v="219N_PO08 - Gerenciamento e Fiscalização do Casdastro Rural"/>
    <m/>
    <x v="3"/>
    <x v="1"/>
    <x v="3"/>
    <s v="nulo"/>
    <s v="nulo"/>
    <s v="nulo"/>
    <s v="nulo"/>
    <n v="0"/>
    <n v="0"/>
    <x v="0"/>
    <m/>
    <m/>
    <m/>
    <m/>
    <m/>
    <m/>
  </r>
  <r>
    <x v="28"/>
    <s v="Acre"/>
    <s v="NORTE"/>
    <s v="219N_PO08 - Gerenciamento e Fiscalização do Casdastro Rural"/>
    <m/>
    <x v="3"/>
    <x v="1"/>
    <x v="1"/>
    <s v="nulo"/>
    <s v="nulo"/>
    <s v="nulo"/>
    <s v="nulo"/>
    <n v="0"/>
    <n v="0"/>
    <x v="0"/>
    <m/>
    <m/>
    <m/>
    <m/>
    <m/>
    <m/>
  </r>
  <r>
    <x v="28"/>
    <s v="Acre"/>
    <s v="NORTE"/>
    <s v="219N_PO08 - Gerenciamento e Fiscalização do Casdastro Rural"/>
    <m/>
    <x v="3"/>
    <x v="1"/>
    <x v="2"/>
    <n v="0"/>
    <n v="0"/>
    <n v="0"/>
    <n v="0"/>
    <n v="0"/>
    <n v="0"/>
    <x v="0"/>
    <m/>
    <m/>
    <m/>
    <m/>
    <m/>
    <m/>
  </r>
  <r>
    <x v="28"/>
    <s v="Acre"/>
    <s v="NORTE"/>
    <s v="219N_PO08 - Gerenciamento e Fiscalização do Casdastro Rural"/>
    <m/>
    <x v="4"/>
    <x v="0"/>
    <x v="0"/>
    <s v="nulo"/>
    <s v="nulo"/>
    <s v="nulo"/>
    <s v="nulo"/>
    <n v="0"/>
    <n v="0"/>
    <x v="0"/>
    <m/>
    <m/>
    <m/>
    <m/>
    <m/>
    <m/>
  </r>
  <r>
    <x v="28"/>
    <s v="Acre"/>
    <s v="NORTE"/>
    <s v="219N_PO08 - Gerenciamento e Fiscalização do Casdastro Rural"/>
    <m/>
    <x v="4"/>
    <x v="0"/>
    <x v="1"/>
    <s v="nulo"/>
    <s v="nulo"/>
    <s v="nulo"/>
    <s v="nulo"/>
    <n v="0"/>
    <n v="0"/>
    <x v="0"/>
    <m/>
    <m/>
    <m/>
    <m/>
    <m/>
    <m/>
  </r>
  <r>
    <x v="28"/>
    <s v="Acre"/>
    <s v="NORTE"/>
    <s v="219N_PO08 - Gerenciamento e Fiscalização do Casdastro Rural"/>
    <m/>
    <x v="4"/>
    <x v="0"/>
    <x v="2"/>
    <s v="nulo"/>
    <s v="nulo"/>
    <s v="nulo"/>
    <s v="nulo"/>
    <n v="0"/>
    <n v="0"/>
    <x v="0"/>
    <m/>
    <m/>
    <m/>
    <m/>
    <m/>
    <m/>
  </r>
  <r>
    <x v="28"/>
    <s v="Acre"/>
    <s v="NORTE"/>
    <s v="219N_PO08 - Gerenciamento e Fiscalização do Casdastro Rural"/>
    <m/>
    <x v="4"/>
    <x v="1"/>
    <x v="3"/>
    <s v="nulo"/>
    <s v="nulo"/>
    <s v="nulo"/>
    <s v="nulo"/>
    <n v="0"/>
    <n v="0"/>
    <x v="0"/>
    <m/>
    <m/>
    <m/>
    <m/>
    <m/>
    <m/>
  </r>
  <r>
    <x v="28"/>
    <s v="Acre"/>
    <s v="NORTE"/>
    <s v="219N_PO08 - Gerenciamento e Fiscalização do Casdastro Rural"/>
    <m/>
    <x v="4"/>
    <x v="1"/>
    <x v="1"/>
    <s v="nulo"/>
    <s v="nulo"/>
    <s v="nulo"/>
    <s v="nulo"/>
    <n v="0"/>
    <n v="0"/>
    <x v="0"/>
    <m/>
    <m/>
    <m/>
    <m/>
    <m/>
    <m/>
  </r>
  <r>
    <x v="28"/>
    <s v="Acre"/>
    <s v="NORTE"/>
    <s v="219N_PO08 - Gerenciamento e Fiscalização do Casdastro Rural"/>
    <m/>
    <x v="4"/>
    <x v="1"/>
    <x v="2"/>
    <n v="0"/>
    <n v="0"/>
    <n v="0"/>
    <n v="0"/>
    <n v="0"/>
    <n v="0"/>
    <x v="0"/>
    <m/>
    <m/>
    <m/>
    <m/>
    <m/>
    <m/>
  </r>
  <r>
    <x v="2"/>
    <s v="Rio Grande do Norte"/>
    <s v="Nordeste"/>
    <s v="219N_PO08 - Gerenciamento e Fiscalização do Casdastro Rural"/>
    <m/>
    <x v="5"/>
    <x v="1"/>
    <x v="3"/>
    <s v="nulo"/>
    <s v="nulo"/>
    <s v="nulo"/>
    <s v="nulo"/>
    <n v="0"/>
    <n v="0"/>
    <x v="0"/>
    <m/>
    <m/>
    <m/>
    <m/>
    <m/>
    <m/>
  </r>
  <r>
    <x v="2"/>
    <s v="Rio Grande do Norte"/>
    <s v="Nordeste"/>
    <s v="219N_PO08 - Gerenciamento e Fiscalização do Casdastro Rural"/>
    <m/>
    <x v="5"/>
    <x v="1"/>
    <x v="1"/>
    <s v="nulo"/>
    <s v="nulo"/>
    <s v="nulo"/>
    <s v="nulo"/>
    <n v="0"/>
    <n v="0"/>
    <x v="0"/>
    <m/>
    <m/>
    <m/>
    <m/>
    <m/>
    <m/>
  </r>
  <r>
    <x v="2"/>
    <s v="Rio Grande do Norte"/>
    <s v="Nordeste"/>
    <s v="219N_PO08 - Gerenciamento e Fiscalização do Casdastro Rural"/>
    <m/>
    <x v="5"/>
    <x v="1"/>
    <x v="2"/>
    <n v="2"/>
    <n v="0"/>
    <n v="86"/>
    <n v="0"/>
    <n v="0"/>
    <n v="0"/>
    <x v="0"/>
    <m/>
    <m/>
    <m/>
    <m/>
    <m/>
    <m/>
  </r>
  <r>
    <x v="3"/>
    <s v="Rio de Janeiro"/>
    <s v="Sudeste"/>
    <s v="219N_PO08 - Gerenciamento e Fiscalização do Casdastro Rural"/>
    <m/>
    <x v="5"/>
    <x v="1"/>
    <x v="3"/>
    <s v="nulo"/>
    <s v="nulo"/>
    <s v="nulo"/>
    <s v="nulo"/>
    <n v="0"/>
    <n v="0"/>
    <x v="0"/>
    <m/>
    <m/>
    <m/>
    <m/>
    <m/>
    <m/>
  </r>
  <r>
    <x v="3"/>
    <s v="Rio de Janeiro"/>
    <s v="Sudeste"/>
    <s v="219N_PO08 - Gerenciamento e Fiscalização do Casdastro Rural"/>
    <m/>
    <x v="5"/>
    <x v="1"/>
    <x v="1"/>
    <s v="nulo"/>
    <s v="nulo"/>
    <s v="nulo"/>
    <s v="nulo"/>
    <n v="0"/>
    <n v="0"/>
    <x v="0"/>
    <m/>
    <m/>
    <m/>
    <m/>
    <m/>
    <m/>
  </r>
  <r>
    <x v="3"/>
    <s v="Rio de Janeiro"/>
    <s v="Sudeste"/>
    <s v="219N_PO08 - Gerenciamento e Fiscalização do Casdastro Rural"/>
    <m/>
    <x v="5"/>
    <x v="1"/>
    <x v="2"/>
    <n v="35"/>
    <n v="1"/>
    <n v="35"/>
    <n v="0"/>
    <n v="0"/>
    <n v="0"/>
    <x v="0"/>
    <m/>
    <m/>
    <m/>
    <m/>
    <m/>
    <m/>
  </r>
  <r>
    <x v="6"/>
    <s v="Espírito Santo"/>
    <s v="Sudeste"/>
    <s v="219N_PO08 - Gerenciamento e Fiscalização do Casdastro Rural"/>
    <m/>
    <x v="5"/>
    <x v="1"/>
    <x v="3"/>
    <s v="nulo"/>
    <s v="nulo"/>
    <s v="nulo"/>
    <s v="nulo"/>
    <n v="0"/>
    <n v="0"/>
    <x v="0"/>
    <m/>
    <m/>
    <m/>
    <m/>
    <m/>
    <m/>
  </r>
  <r>
    <x v="6"/>
    <s v="Espírito Santo"/>
    <s v="Sudeste"/>
    <s v="219N_PO08 - Gerenciamento e Fiscalização do Casdastro Rural"/>
    <m/>
    <x v="5"/>
    <x v="1"/>
    <x v="1"/>
    <s v="nulo"/>
    <s v="nulo"/>
    <s v="nulo"/>
    <s v="nulo"/>
    <n v="0"/>
    <n v="0"/>
    <x v="0"/>
    <m/>
    <m/>
    <m/>
    <m/>
    <m/>
    <m/>
  </r>
  <r>
    <x v="6"/>
    <s v="Espírito Santo"/>
    <s v="Sudeste"/>
    <s v="219N_PO08 - Gerenciamento e Fiscalização do Casdastro Rural"/>
    <m/>
    <x v="5"/>
    <x v="1"/>
    <x v="2"/>
    <n v="0"/>
    <n v="0"/>
    <n v="75"/>
    <n v="0"/>
    <n v="0"/>
    <n v="0"/>
    <x v="0"/>
    <m/>
    <m/>
    <m/>
    <m/>
    <m/>
    <m/>
  </r>
  <r>
    <x v="23"/>
    <s v="Paraíba"/>
    <s v="Nordeste"/>
    <s v="219N_PO08 - Gerenciamento e Fiscalização do Casdastro Rural"/>
    <m/>
    <x v="5"/>
    <x v="0"/>
    <x v="0"/>
    <s v="nulo"/>
    <s v="nulo"/>
    <s v="nulo"/>
    <s v="nulo"/>
    <n v="0"/>
    <n v="0"/>
    <x v="0"/>
    <m/>
    <m/>
    <m/>
    <m/>
    <m/>
    <m/>
  </r>
  <r>
    <x v="23"/>
    <s v="Paraíba"/>
    <s v="Nordeste"/>
    <s v="219N_PO08 - Gerenciamento e Fiscalização do Casdastro Rural"/>
    <m/>
    <x v="5"/>
    <x v="0"/>
    <x v="1"/>
    <s v="nulo"/>
    <s v="nulo"/>
    <s v="nulo"/>
    <s v="nulo"/>
    <n v="0"/>
    <n v="0"/>
    <x v="0"/>
    <m/>
    <m/>
    <m/>
    <m/>
    <m/>
    <m/>
  </r>
  <r>
    <x v="23"/>
    <s v="Paraíba"/>
    <s v="Nordeste"/>
    <s v="219N_PO08 - Gerenciamento e Fiscalização do Casdastro Rural"/>
    <m/>
    <x v="5"/>
    <x v="0"/>
    <x v="2"/>
    <s v="nulo"/>
    <s v="nulo"/>
    <s v="nulo"/>
    <s v="nulo"/>
    <n v="0"/>
    <n v="0"/>
    <x v="0"/>
    <m/>
    <m/>
    <m/>
    <m/>
    <m/>
    <m/>
  </r>
  <r>
    <x v="23"/>
    <s v="Paraíba"/>
    <s v="Nordeste"/>
    <s v="219N_PO08 - Gerenciamento e Fiscalização do Casdastro Rural"/>
    <m/>
    <x v="5"/>
    <x v="1"/>
    <x v="3"/>
    <s v="nulo"/>
    <s v="nulo"/>
    <s v="nulo"/>
    <s v="nulo"/>
    <n v="0"/>
    <n v="0"/>
    <x v="0"/>
    <m/>
    <m/>
    <m/>
    <m/>
    <m/>
    <m/>
  </r>
  <r>
    <x v="23"/>
    <s v="Paraíba"/>
    <s v="Nordeste"/>
    <s v="219N_PO08 - Gerenciamento e Fiscalização do Casdastro Rural"/>
    <m/>
    <x v="5"/>
    <x v="1"/>
    <x v="1"/>
    <s v="nulo"/>
    <s v="nulo"/>
    <s v="nulo"/>
    <s v="nulo"/>
    <n v="0"/>
    <n v="0"/>
    <x v="0"/>
    <m/>
    <m/>
    <m/>
    <m/>
    <m/>
    <m/>
  </r>
  <r>
    <x v="23"/>
    <s v="Paraíba"/>
    <s v="Nordeste"/>
    <s v="219N_PO08 - Gerenciamento e Fiscalização do Casdastro Rural"/>
    <m/>
    <x v="5"/>
    <x v="1"/>
    <x v="2"/>
    <n v="0"/>
    <n v="0"/>
    <n v="70"/>
    <n v="0"/>
    <n v="0"/>
    <n v="0"/>
    <x v="0"/>
    <m/>
    <m/>
    <m/>
    <m/>
    <m/>
    <m/>
  </r>
  <r>
    <x v="14"/>
    <s v="Rio Grande do Sul"/>
    <s v="Sul"/>
    <s v="219N_PO08 - Gerenciamento e Fiscalização do Casdastro Rural"/>
    <m/>
    <x v="5"/>
    <x v="0"/>
    <x v="0"/>
    <s v="nulo"/>
    <s v="nulo"/>
    <s v="nulo"/>
    <s v="nulo"/>
    <n v="0"/>
    <n v="0"/>
    <x v="0"/>
    <m/>
    <m/>
    <m/>
    <m/>
    <m/>
    <m/>
  </r>
  <r>
    <x v="14"/>
    <s v="Rio Grande do Sul"/>
    <s v="Sul"/>
    <s v="219N_PO08 - Gerenciamento e Fiscalização do Casdastro Rural"/>
    <m/>
    <x v="5"/>
    <x v="0"/>
    <x v="1"/>
    <s v="nulo"/>
    <s v="nulo"/>
    <s v="nulo"/>
    <s v="nulo"/>
    <n v="0"/>
    <n v="0"/>
    <x v="0"/>
    <m/>
    <m/>
    <m/>
    <m/>
    <m/>
    <m/>
  </r>
  <r>
    <x v="14"/>
    <s v="Rio Grande do Sul"/>
    <s v="Sul"/>
    <s v="219N_PO08 - Gerenciamento e Fiscalização do Casdastro Rural"/>
    <m/>
    <x v="5"/>
    <x v="0"/>
    <x v="2"/>
    <s v="nulo"/>
    <s v="nulo"/>
    <s v="nulo"/>
    <s v="nulo"/>
    <n v="0"/>
    <n v="0"/>
    <x v="0"/>
    <m/>
    <m/>
    <m/>
    <m/>
    <m/>
    <m/>
  </r>
  <r>
    <x v="14"/>
    <s v="Rio Grande do Sul"/>
    <s v="Sul"/>
    <s v="219N_PO08 - Gerenciamento e Fiscalização do Casdastro Rural"/>
    <m/>
    <x v="5"/>
    <x v="1"/>
    <x v="3"/>
    <s v="nulo"/>
    <s v="nulo"/>
    <s v="nulo"/>
    <s v="nulo"/>
    <n v="0"/>
    <n v="0"/>
    <x v="0"/>
    <m/>
    <m/>
    <m/>
    <m/>
    <m/>
    <m/>
  </r>
  <r>
    <x v="14"/>
    <s v="Rio Grande do Sul"/>
    <s v="Sul"/>
    <s v="219N_PO08 - Gerenciamento e Fiscalização do Casdastro Rural"/>
    <m/>
    <x v="5"/>
    <x v="1"/>
    <x v="1"/>
    <s v="nulo"/>
    <s v="nulo"/>
    <s v="nulo"/>
    <s v="nulo"/>
    <n v="0"/>
    <n v="0"/>
    <x v="0"/>
    <m/>
    <m/>
    <m/>
    <m/>
    <m/>
    <m/>
  </r>
  <r>
    <x v="14"/>
    <s v="Rio Grande do Sul"/>
    <s v="Sul"/>
    <s v="219N_PO08 - Gerenciamento e Fiscalização do Casdastro Rural"/>
    <m/>
    <x v="5"/>
    <x v="1"/>
    <x v="2"/>
    <n v="0"/>
    <n v="0"/>
    <n v="382"/>
    <n v="0"/>
    <n v="0"/>
    <n v="0"/>
    <x v="0"/>
    <m/>
    <m/>
    <m/>
    <m/>
    <m/>
    <m/>
  </r>
  <r>
    <x v="28"/>
    <s v="Acre"/>
    <s v="NORTE"/>
    <s v="219N_PO08 - Gerenciamento e Fiscalização do Casdastro Rural"/>
    <m/>
    <x v="5"/>
    <x v="0"/>
    <x v="0"/>
    <s v="nulo"/>
    <s v="nulo"/>
    <s v="nulo"/>
    <s v="nulo"/>
    <n v="0"/>
    <n v="0"/>
    <x v="0"/>
    <m/>
    <m/>
    <m/>
    <m/>
    <m/>
    <m/>
  </r>
  <r>
    <x v="28"/>
    <s v="Acre"/>
    <s v="NORTE"/>
    <s v="219N_PO08 - Gerenciamento e Fiscalização do Casdastro Rural"/>
    <m/>
    <x v="5"/>
    <x v="0"/>
    <x v="1"/>
    <s v="nulo"/>
    <s v="nulo"/>
    <s v="nulo"/>
    <s v="nulo"/>
    <n v="0"/>
    <n v="0"/>
    <x v="0"/>
    <m/>
    <m/>
    <m/>
    <m/>
    <m/>
    <m/>
  </r>
  <r>
    <x v="28"/>
    <s v="Acre"/>
    <s v="NORTE"/>
    <s v="219N_PO08 - Gerenciamento e Fiscalização do Casdastro Rural"/>
    <m/>
    <x v="5"/>
    <x v="0"/>
    <x v="2"/>
    <s v="nulo"/>
    <s v="nulo"/>
    <s v="nulo"/>
    <s v="nulo"/>
    <n v="0"/>
    <n v="0"/>
    <x v="0"/>
    <m/>
    <m/>
    <m/>
    <m/>
    <m/>
    <m/>
  </r>
  <r>
    <x v="28"/>
    <s v="Acre"/>
    <s v="NORTE"/>
    <s v="219N_PO08 - Gerenciamento e Fiscalização do Casdastro Rural"/>
    <m/>
    <x v="5"/>
    <x v="1"/>
    <x v="3"/>
    <s v="nulo"/>
    <s v="nulo"/>
    <s v="nulo"/>
    <s v="nulo"/>
    <n v="0"/>
    <n v="0"/>
    <x v="0"/>
    <m/>
    <m/>
    <m/>
    <m/>
    <m/>
    <m/>
  </r>
  <r>
    <x v="28"/>
    <s v="Acre"/>
    <s v="NORTE"/>
    <s v="219N_PO08 - Gerenciamento e Fiscalização do Casdastro Rural"/>
    <m/>
    <x v="5"/>
    <x v="1"/>
    <x v="1"/>
    <s v="nulo"/>
    <s v="nulo"/>
    <s v="nulo"/>
    <s v="nulo"/>
    <n v="0"/>
    <n v="0"/>
    <x v="0"/>
    <m/>
    <m/>
    <m/>
    <m/>
    <m/>
    <m/>
  </r>
  <r>
    <x v="28"/>
    <s v="Acre"/>
    <s v="NORTE"/>
    <s v="219N_PO08 - Gerenciamento e Fiscalização do Casdastro Rural"/>
    <m/>
    <x v="5"/>
    <x v="1"/>
    <x v="2"/>
    <n v="0"/>
    <n v="0"/>
    <n v="0"/>
    <n v="0"/>
    <n v="0"/>
    <n v="0"/>
    <x v="0"/>
    <m/>
    <m/>
    <m/>
    <m/>
    <m/>
    <m/>
  </r>
  <r>
    <x v="4"/>
    <s v="Amazonas"/>
    <s v="NORTE"/>
    <s v="219N_PO08 - Gerenciamento e Fiscalização do Casdastro Rural"/>
    <m/>
    <x v="5"/>
    <x v="0"/>
    <x v="0"/>
    <s v="nulo"/>
    <s v="nulo"/>
    <s v="nulo"/>
    <s v="nulo"/>
    <n v="0"/>
    <n v="0"/>
    <x v="0"/>
    <m/>
    <m/>
    <m/>
    <m/>
    <m/>
    <m/>
  </r>
  <r>
    <x v="4"/>
    <s v="Amazonas"/>
    <s v="NORTE"/>
    <s v="219N_PO08 - Gerenciamento e Fiscalização do Casdastro Rural"/>
    <m/>
    <x v="5"/>
    <x v="0"/>
    <x v="1"/>
    <s v="nulo"/>
    <s v="nulo"/>
    <s v="nulo"/>
    <s v="nulo"/>
    <n v="0"/>
    <n v="0"/>
    <x v="0"/>
    <m/>
    <m/>
    <m/>
    <m/>
    <m/>
    <m/>
  </r>
  <r>
    <x v="4"/>
    <s v="Amazonas"/>
    <s v="NORTE"/>
    <s v="219N_PO08 - Gerenciamento e Fiscalização do Casdastro Rural"/>
    <m/>
    <x v="5"/>
    <x v="0"/>
    <x v="2"/>
    <s v="nulo"/>
    <s v="nulo"/>
    <s v="nulo"/>
    <s v="nulo"/>
    <n v="0"/>
    <n v="0"/>
    <x v="0"/>
    <m/>
    <m/>
    <m/>
    <m/>
    <m/>
    <m/>
  </r>
  <r>
    <x v="4"/>
    <s v="Amazonas"/>
    <s v="NORTE"/>
    <s v="219N_PO08 - Gerenciamento e Fiscalização do Casdastro Rural"/>
    <m/>
    <x v="5"/>
    <x v="1"/>
    <x v="3"/>
    <s v="nulo"/>
    <s v="nulo"/>
    <s v="nulo"/>
    <s v="nulo"/>
    <n v="0"/>
    <n v="0"/>
    <x v="0"/>
    <m/>
    <m/>
    <m/>
    <m/>
    <m/>
    <m/>
  </r>
  <r>
    <x v="4"/>
    <s v="Amazonas"/>
    <s v="NORTE"/>
    <s v="219N_PO08 - Gerenciamento e Fiscalização do Casdastro Rural"/>
    <m/>
    <x v="5"/>
    <x v="1"/>
    <x v="1"/>
    <s v="nulo"/>
    <s v="nulo"/>
    <s v="nulo"/>
    <s v="nulo"/>
    <n v="0"/>
    <n v="0"/>
    <x v="0"/>
    <m/>
    <m/>
    <m/>
    <m/>
    <m/>
    <m/>
  </r>
  <r>
    <x v="4"/>
    <s v="Amazonas"/>
    <s v="NORTE"/>
    <s v="219N_PO08 - Gerenciamento e Fiscalização do Casdastro Rural"/>
    <m/>
    <x v="5"/>
    <x v="1"/>
    <x v="2"/>
    <n v="0"/>
    <n v="0"/>
    <n v="14"/>
    <n v="0"/>
    <n v="0"/>
    <n v="0"/>
    <x v="0"/>
    <m/>
    <m/>
    <m/>
    <m/>
    <m/>
    <m/>
  </r>
  <r>
    <x v="7"/>
    <s v="Minas Gerais"/>
    <s v="Sudeste"/>
    <s v="219N_PO08 - Gerenciamento e Fiscalização do Casdastro Rural"/>
    <m/>
    <x v="5"/>
    <x v="1"/>
    <x v="3"/>
    <s v="nulo"/>
    <s v="nulo"/>
    <s v="nulo"/>
    <s v="nulo"/>
    <n v="0"/>
    <n v="0"/>
    <x v="0"/>
    <m/>
    <m/>
    <m/>
    <m/>
    <m/>
    <m/>
  </r>
  <r>
    <x v="7"/>
    <s v="Minas Gerais"/>
    <s v="Sudeste"/>
    <s v="219N_PO08 - Gerenciamento e Fiscalização do Casdastro Rural"/>
    <m/>
    <x v="5"/>
    <x v="1"/>
    <x v="1"/>
    <s v="nulo"/>
    <s v="nulo"/>
    <s v="nulo"/>
    <s v="nulo"/>
    <n v="0"/>
    <n v="0"/>
    <x v="0"/>
    <m/>
    <m/>
    <m/>
    <m/>
    <m/>
    <m/>
  </r>
  <r>
    <x v="7"/>
    <s v="Minas Gerais"/>
    <s v="Sudeste"/>
    <s v="219N_PO08 - Gerenciamento e Fiscalização do Casdastro Rural"/>
    <m/>
    <x v="5"/>
    <x v="1"/>
    <x v="2"/>
    <n v="0"/>
    <n v="14"/>
    <n v="416"/>
    <n v="0"/>
    <n v="0"/>
    <n v="0"/>
    <x v="0"/>
    <m/>
    <m/>
    <m/>
    <m/>
    <m/>
    <m/>
  </r>
  <r>
    <x v="5"/>
    <s v="Santa Catarina"/>
    <s v="Sul"/>
    <s v="219N_PO08 - Gerenciamento e Fiscalização do Casdastro Rural"/>
    <m/>
    <x v="5"/>
    <x v="1"/>
    <x v="3"/>
    <s v="nulo"/>
    <s v="nulo"/>
    <s v="nulo"/>
    <s v="nulo"/>
    <n v="0"/>
    <n v="0"/>
    <x v="0"/>
    <m/>
    <m/>
    <m/>
    <m/>
    <m/>
    <m/>
  </r>
  <r>
    <x v="5"/>
    <s v="Santa Catarina"/>
    <s v="Sul"/>
    <s v="219N_PO08 - Gerenciamento e Fiscalização do Casdastro Rural"/>
    <m/>
    <x v="5"/>
    <x v="1"/>
    <x v="1"/>
    <s v="nulo"/>
    <s v="nulo"/>
    <s v="nulo"/>
    <s v="nulo"/>
    <n v="0"/>
    <n v="0"/>
    <x v="0"/>
    <m/>
    <m/>
    <m/>
    <m/>
    <m/>
    <m/>
  </r>
  <r>
    <x v="5"/>
    <s v="Santa Catarina"/>
    <s v="Sul"/>
    <s v="219N_PO08 - Gerenciamento e Fiscalização do Casdastro Rural"/>
    <m/>
    <x v="5"/>
    <x v="1"/>
    <x v="2"/>
    <n v="0"/>
    <n v="0"/>
    <n v="287"/>
    <n v="0"/>
    <n v="0"/>
    <n v="0"/>
    <x v="0"/>
    <m/>
    <m/>
    <m/>
    <m/>
    <m/>
    <m/>
  </r>
  <r>
    <x v="19"/>
    <s v="Alagoas"/>
    <s v="Nordeste"/>
    <s v="219N_PO08 - Gerenciamento e Fiscalização do Casdastro Rural"/>
    <m/>
    <x v="5"/>
    <x v="1"/>
    <x v="3"/>
    <s v="nulo"/>
    <s v="nulo"/>
    <s v="nulo"/>
    <s v="nulo"/>
    <n v="0"/>
    <n v="0"/>
    <x v="0"/>
    <m/>
    <m/>
    <m/>
    <m/>
    <m/>
    <m/>
  </r>
  <r>
    <x v="19"/>
    <s v="Alagoas"/>
    <s v="Nordeste"/>
    <s v="219N_PO08 - Gerenciamento e Fiscalização do Casdastro Rural"/>
    <m/>
    <x v="5"/>
    <x v="1"/>
    <x v="1"/>
    <s v="nulo"/>
    <s v="nulo"/>
    <s v="nulo"/>
    <s v="nulo"/>
    <n v="0"/>
    <n v="0"/>
    <x v="0"/>
    <m/>
    <m/>
    <m/>
    <m/>
    <m/>
    <m/>
  </r>
  <r>
    <x v="19"/>
    <s v="Alagoas"/>
    <s v="Nordeste"/>
    <s v="219N_PO08 - Gerenciamento e Fiscalização do Casdastro Rural"/>
    <m/>
    <x v="5"/>
    <x v="1"/>
    <x v="2"/>
    <n v="0"/>
    <n v="0"/>
    <n v="17"/>
    <n v="0"/>
    <n v="0"/>
    <n v="0"/>
    <x v="0"/>
    <m/>
    <m/>
    <m/>
    <m/>
    <m/>
    <m/>
  </r>
  <r>
    <x v="8"/>
    <s v="Sergipe"/>
    <s v="Nordeste"/>
    <s v="219N_PO08 - Gerenciamento e Fiscalização do Casdastro Rural"/>
    <m/>
    <x v="5"/>
    <x v="0"/>
    <x v="0"/>
    <s v="nulo"/>
    <s v="nulo"/>
    <s v="nulo"/>
    <s v="nulo"/>
    <n v="0"/>
    <n v="0"/>
    <x v="0"/>
    <m/>
    <m/>
    <m/>
    <m/>
    <m/>
    <m/>
  </r>
  <r>
    <x v="8"/>
    <s v="Sergipe"/>
    <s v="Nordeste"/>
    <s v="219N_PO08 - Gerenciamento e Fiscalização do Casdastro Rural"/>
    <m/>
    <x v="5"/>
    <x v="0"/>
    <x v="1"/>
    <s v="nulo"/>
    <s v="nulo"/>
    <s v="nulo"/>
    <s v="nulo"/>
    <n v="0"/>
    <n v="0"/>
    <x v="0"/>
    <m/>
    <m/>
    <m/>
    <m/>
    <m/>
    <m/>
  </r>
  <r>
    <x v="8"/>
    <s v="Sergipe"/>
    <s v="Nordeste"/>
    <s v="219N_PO08 - Gerenciamento e Fiscalização do Casdastro Rural"/>
    <m/>
    <x v="5"/>
    <x v="0"/>
    <x v="2"/>
    <s v="nulo"/>
    <s v="nulo"/>
    <s v="nulo"/>
    <s v="nulo"/>
    <n v="0"/>
    <n v="0"/>
    <x v="0"/>
    <m/>
    <m/>
    <m/>
    <m/>
    <m/>
    <m/>
  </r>
  <r>
    <x v="8"/>
    <s v="Sergipe"/>
    <s v="Nordeste"/>
    <s v="219N_PO08 - Gerenciamento e Fiscalização do Casdastro Rural"/>
    <m/>
    <x v="5"/>
    <x v="1"/>
    <x v="3"/>
    <s v="nulo"/>
    <s v="nulo"/>
    <s v="nulo"/>
    <s v="nulo"/>
    <n v="0"/>
    <n v="0"/>
    <x v="0"/>
    <m/>
    <m/>
    <m/>
    <m/>
    <m/>
    <m/>
  </r>
  <r>
    <x v="8"/>
    <s v="Sergipe"/>
    <s v="Nordeste"/>
    <s v="219N_PO08 - Gerenciamento e Fiscalização do Casdastro Rural"/>
    <m/>
    <x v="5"/>
    <x v="1"/>
    <x v="1"/>
    <s v="nulo"/>
    <s v="nulo"/>
    <s v="nulo"/>
    <s v="nulo"/>
    <n v="0"/>
    <n v="0"/>
    <x v="0"/>
    <m/>
    <m/>
    <m/>
    <m/>
    <m/>
    <m/>
  </r>
  <r>
    <x v="8"/>
    <s v="Sergipe"/>
    <s v="Nordeste"/>
    <s v="219N_PO08 - Gerenciamento e Fiscalização do Casdastro Rural"/>
    <m/>
    <x v="5"/>
    <x v="1"/>
    <x v="2"/>
    <n v="0"/>
    <n v="0"/>
    <n v="0"/>
    <n v="0"/>
    <n v="0"/>
    <n v="0"/>
    <x v="0"/>
    <m/>
    <m/>
    <m/>
    <m/>
    <m/>
    <m/>
  </r>
  <r>
    <x v="27"/>
    <s v="Paraná"/>
    <s v="Sul"/>
    <s v="219N_PO08 - Gerenciamento e Fiscalização do Casdastro Rural"/>
    <m/>
    <x v="5"/>
    <x v="1"/>
    <x v="3"/>
    <s v="nulo"/>
    <s v="nulo"/>
    <s v="nulo"/>
    <s v="nulo"/>
    <n v="0"/>
    <n v="0"/>
    <x v="0"/>
    <m/>
    <m/>
    <m/>
    <m/>
    <m/>
    <m/>
  </r>
  <r>
    <x v="27"/>
    <s v="Paraná"/>
    <s v="Sul"/>
    <s v="219N_PO08 - Gerenciamento e Fiscalização do Casdastro Rural"/>
    <m/>
    <x v="5"/>
    <x v="1"/>
    <x v="1"/>
    <s v="nulo"/>
    <s v="nulo"/>
    <s v="nulo"/>
    <s v="nulo"/>
    <n v="0"/>
    <n v="0"/>
    <x v="0"/>
    <m/>
    <m/>
    <m/>
    <m/>
    <m/>
    <m/>
  </r>
  <r>
    <x v="27"/>
    <s v="Paraná"/>
    <s v="Sul"/>
    <s v="219N_PO08 - Gerenciamento e Fiscalização do Casdastro Rural"/>
    <m/>
    <x v="5"/>
    <x v="1"/>
    <x v="2"/>
    <n v="0"/>
    <n v="0"/>
    <n v="338"/>
    <n v="0"/>
    <n v="0"/>
    <n v="0"/>
    <x v="0"/>
    <m/>
    <m/>
    <m/>
    <m/>
    <m/>
    <m/>
  </r>
  <r>
    <x v="24"/>
    <s v="Roraima"/>
    <s v="NORTE"/>
    <s v="219N_PO08 - Gerenciamento e Fiscalização do Casdastro Rural"/>
    <m/>
    <x v="5"/>
    <x v="1"/>
    <x v="3"/>
    <s v="nulo"/>
    <s v="nulo"/>
    <s v="nulo"/>
    <s v="nulo"/>
    <n v="0"/>
    <n v="0"/>
    <x v="0"/>
    <m/>
    <m/>
    <m/>
    <m/>
    <m/>
    <m/>
  </r>
  <r>
    <x v="24"/>
    <s v="Roraima"/>
    <s v="NORTE"/>
    <s v="219N_PO08 - Gerenciamento e Fiscalização do Casdastro Rural"/>
    <m/>
    <x v="5"/>
    <x v="1"/>
    <x v="1"/>
    <s v="nulo"/>
    <s v="nulo"/>
    <s v="nulo"/>
    <s v="nulo"/>
    <n v="0"/>
    <n v="0"/>
    <x v="0"/>
    <m/>
    <m/>
    <m/>
    <m/>
    <m/>
    <m/>
  </r>
  <r>
    <x v="24"/>
    <s v="Roraima"/>
    <s v="NORTE"/>
    <s v="219N_PO08 - Gerenciamento e Fiscalização do Casdastro Rural"/>
    <m/>
    <x v="5"/>
    <x v="1"/>
    <x v="2"/>
    <n v="0"/>
    <n v="0"/>
    <n v="0"/>
    <n v="0"/>
    <n v="0"/>
    <n v="0"/>
    <x v="0"/>
    <m/>
    <m/>
    <m/>
    <m/>
    <m/>
    <m/>
  </r>
  <r>
    <x v="12"/>
    <s v="São Paulo"/>
    <s v="Sudeste"/>
    <s v="219N_PO08 - Gerenciamento e Fiscalização do Casdastro Rural"/>
    <m/>
    <x v="5"/>
    <x v="0"/>
    <x v="0"/>
    <s v="nulo"/>
    <s v="nulo"/>
    <s v="nulo"/>
    <s v="nulo"/>
    <n v="0"/>
    <n v="0"/>
    <x v="0"/>
    <m/>
    <m/>
    <m/>
    <m/>
    <m/>
    <m/>
  </r>
  <r>
    <x v="12"/>
    <s v="São Paulo"/>
    <s v="Sudeste"/>
    <s v="219N_PO08 - Gerenciamento e Fiscalização do Casdastro Rural"/>
    <m/>
    <x v="5"/>
    <x v="0"/>
    <x v="1"/>
    <s v="nulo"/>
    <s v="nulo"/>
    <s v="nulo"/>
    <s v="nulo"/>
    <n v="0"/>
    <n v="0"/>
    <x v="0"/>
    <m/>
    <m/>
    <m/>
    <m/>
    <m/>
    <m/>
  </r>
  <r>
    <x v="12"/>
    <s v="São Paulo"/>
    <s v="Sudeste"/>
    <s v="219N_PO08 - Gerenciamento e Fiscalização do Casdastro Rural"/>
    <m/>
    <x v="5"/>
    <x v="0"/>
    <x v="2"/>
    <s v="nulo"/>
    <s v="nulo"/>
    <s v="nulo"/>
    <s v="nulo"/>
    <n v="0"/>
    <n v="0"/>
    <x v="0"/>
    <m/>
    <m/>
    <m/>
    <m/>
    <m/>
    <m/>
  </r>
  <r>
    <x v="12"/>
    <s v="São Paulo"/>
    <s v="Sudeste"/>
    <s v="219N_PO08 - Gerenciamento e Fiscalização do Casdastro Rural"/>
    <m/>
    <x v="5"/>
    <x v="1"/>
    <x v="3"/>
    <s v="nulo"/>
    <s v="nulo"/>
    <s v="nulo"/>
    <s v="nulo"/>
    <n v="0"/>
    <n v="0"/>
    <x v="0"/>
    <m/>
    <m/>
    <m/>
    <m/>
    <m/>
    <m/>
  </r>
  <r>
    <x v="12"/>
    <s v="São Paulo"/>
    <s v="Sudeste"/>
    <s v="219N_PO08 - Gerenciamento e Fiscalização do Casdastro Rural"/>
    <m/>
    <x v="5"/>
    <x v="1"/>
    <x v="1"/>
    <s v="nulo"/>
    <s v="nulo"/>
    <s v="nulo"/>
    <s v="nulo"/>
    <n v="0"/>
    <n v="0"/>
    <x v="0"/>
    <m/>
    <m/>
    <m/>
    <m/>
    <m/>
    <m/>
  </r>
  <r>
    <x v="12"/>
    <s v="São Paulo"/>
    <s v="Sudeste"/>
    <s v="219N_PO08 - Gerenciamento e Fiscalização do Casdastro Rural"/>
    <m/>
    <x v="5"/>
    <x v="1"/>
    <x v="2"/>
    <n v="0"/>
    <n v="15"/>
    <n v="124"/>
    <n v="0"/>
    <n v="0"/>
    <n v="0"/>
    <x v="0"/>
    <m/>
    <m/>
    <m/>
    <m/>
    <m/>
    <m/>
  </r>
  <r>
    <x v="15"/>
    <s v="Piaui"/>
    <s v="Nordet"/>
    <s v="219N_PO08 - Gerenciamento e Fiscalização do Casdastro Rural"/>
    <m/>
    <x v="5"/>
    <x v="1"/>
    <x v="3"/>
    <s v="nulo"/>
    <s v="nulo"/>
    <n v="118"/>
    <s v="nulo"/>
    <n v="0"/>
    <n v="0"/>
    <x v="0"/>
    <m/>
    <m/>
    <m/>
    <m/>
    <m/>
    <m/>
  </r>
  <r>
    <x v="15"/>
    <s v="Piaui"/>
    <s v="Nordet"/>
    <s v="219N_PO08 - Gerenciamento e Fiscalização do Casdastro Rural"/>
    <m/>
    <x v="5"/>
    <x v="1"/>
    <x v="1"/>
    <s v="nulo"/>
    <s v="nulo"/>
    <s v="nulo"/>
    <s v="nulo"/>
    <n v="0"/>
    <n v="0"/>
    <x v="0"/>
    <m/>
    <m/>
    <m/>
    <m/>
    <m/>
    <m/>
  </r>
  <r>
    <x v="15"/>
    <s v="Piaui"/>
    <s v="Nordet"/>
    <s v="219N_PO08 - Gerenciamento e Fiscalização do Casdastro Rural"/>
    <m/>
    <x v="5"/>
    <x v="1"/>
    <x v="2"/>
    <n v="0"/>
    <n v="0"/>
    <n v="118"/>
    <n v="0"/>
    <n v="0"/>
    <n v="0"/>
    <x v="0"/>
    <m/>
    <m/>
    <m/>
    <m/>
    <m/>
    <m/>
  </r>
  <r>
    <x v="13"/>
    <s v="Maranhão"/>
    <s v="Nordeste"/>
    <s v="219N_PO08 - Gerenciamento e Fiscalização do Casdastro Rural"/>
    <m/>
    <x v="5"/>
    <x v="0"/>
    <x v="1"/>
    <s v="nulo"/>
    <s v="nulo"/>
    <s v="nulo"/>
    <s v="nulo"/>
    <n v="1"/>
    <n v="6001.53"/>
    <x v="0"/>
    <m/>
    <m/>
    <m/>
    <m/>
    <m/>
    <m/>
  </r>
  <r>
    <x v="13"/>
    <s v="Maranhão"/>
    <s v="Nordeste"/>
    <s v="219N_PO08 - Gerenciamento e Fiscalização do Casdastro Rural"/>
    <m/>
    <x v="5"/>
    <x v="0"/>
    <x v="2"/>
    <s v="nulo"/>
    <s v="nulo"/>
    <s v="nulo"/>
    <s v="nulo"/>
    <n v="0"/>
    <n v="0"/>
    <x v="0"/>
    <m/>
    <m/>
    <m/>
    <m/>
    <m/>
    <m/>
  </r>
  <r>
    <x v="13"/>
    <s v="Maranhão"/>
    <s v="Nordeste"/>
    <s v="219N_PO08 - Gerenciamento e Fiscalização do Casdastro Rural"/>
    <m/>
    <x v="5"/>
    <x v="1"/>
    <x v="3"/>
    <s v="nulo"/>
    <s v="nulo"/>
    <s v="nulo"/>
    <s v="nulo"/>
    <n v="0"/>
    <n v="0"/>
    <x v="0"/>
    <m/>
    <m/>
    <m/>
    <m/>
    <m/>
    <m/>
  </r>
  <r>
    <x v="13"/>
    <s v="Maranhão"/>
    <s v="Nordeste"/>
    <s v="219N_PO08 - Gerenciamento e Fiscalização do Casdastro Rural"/>
    <m/>
    <x v="5"/>
    <x v="1"/>
    <x v="1"/>
    <s v="nulo"/>
    <s v="nulo"/>
    <s v="nulo"/>
    <s v="nulo"/>
    <n v="0"/>
    <n v="0"/>
    <x v="0"/>
    <m/>
    <m/>
    <m/>
    <m/>
    <m/>
    <m/>
  </r>
  <r>
    <x v="13"/>
    <s v="Maranhão"/>
    <s v="Nordeste"/>
    <s v="219N_PO08 - Gerenciamento e Fiscalização do Casdastro Rural"/>
    <m/>
    <x v="5"/>
    <x v="1"/>
    <x v="2"/>
    <n v="0"/>
    <n v="0"/>
    <n v="7"/>
    <n v="0"/>
    <n v="0"/>
    <n v="0"/>
    <x v="0"/>
    <m/>
    <m/>
    <m/>
    <m/>
    <m/>
    <m/>
  </r>
  <r>
    <x v="18"/>
    <s v="Distrito Federal"/>
    <s v="Centro-oeste"/>
    <s v="219N_PO08 - Gerenciamento e Fiscalização do Casdastro Rural"/>
    <m/>
    <x v="5"/>
    <x v="1"/>
    <x v="3"/>
    <s v="nulo"/>
    <s v="nulo"/>
    <s v="nulo"/>
    <s v="nulo"/>
    <n v="0"/>
    <n v="0"/>
    <x v="0"/>
    <m/>
    <m/>
    <m/>
    <m/>
    <m/>
    <m/>
  </r>
  <r>
    <x v="18"/>
    <s v="Distrito Federal"/>
    <s v="Centro-oeste"/>
    <s v="219N_PO08 - Gerenciamento e Fiscalização do Casdastro Rural"/>
    <m/>
    <x v="5"/>
    <x v="1"/>
    <x v="1"/>
    <s v="nulo"/>
    <s v="nulo"/>
    <s v="nulo"/>
    <s v="nulo"/>
    <n v="0"/>
    <n v="0"/>
    <x v="0"/>
    <m/>
    <m/>
    <m/>
    <m/>
    <m/>
    <m/>
  </r>
  <r>
    <x v="18"/>
    <s v="Distrito Federal"/>
    <s v="Centro-oeste"/>
    <s v="219N_PO08 - Gerenciamento e Fiscalização do Casdastro Rural"/>
    <m/>
    <x v="5"/>
    <x v="1"/>
    <x v="2"/>
    <n v="0"/>
    <n v="0"/>
    <n v="15"/>
    <n v="0"/>
    <n v="0"/>
    <n v="0"/>
    <x v="0"/>
    <m/>
    <m/>
    <m/>
    <m/>
    <m/>
    <m/>
  </r>
  <r>
    <x v="20"/>
    <s v="Ceará"/>
    <s v="Nordeste"/>
    <s v="219N_PO08 - Gerenciamento e Fiscalização do Casdastro Rural"/>
    <m/>
    <x v="5"/>
    <x v="1"/>
    <x v="3"/>
    <s v="nulo"/>
    <s v="nulo"/>
    <s v="nulo"/>
    <s v="nulo"/>
    <n v="0"/>
    <n v="0"/>
    <x v="0"/>
    <m/>
    <m/>
    <m/>
    <m/>
    <m/>
    <m/>
  </r>
  <r>
    <x v="20"/>
    <s v="Ceará"/>
    <s v="Nordeste"/>
    <s v="219N_PO08 - Gerenciamento e Fiscalização do Casdastro Rural"/>
    <m/>
    <x v="5"/>
    <x v="1"/>
    <x v="1"/>
    <s v="nulo"/>
    <s v="nulo"/>
    <s v="nulo"/>
    <s v="nulo"/>
    <n v="0"/>
    <n v="0"/>
    <x v="0"/>
    <m/>
    <m/>
    <m/>
    <m/>
    <m/>
    <m/>
  </r>
  <r>
    <x v="20"/>
    <s v="Ceará"/>
    <s v="Nordeste"/>
    <s v="219N_PO08 - Gerenciamento e Fiscalização do Casdastro Rural"/>
    <m/>
    <x v="5"/>
    <x v="1"/>
    <x v="2"/>
    <n v="0"/>
    <n v="0"/>
    <n v="125"/>
    <n v="0"/>
    <n v="0"/>
    <n v="0"/>
    <x v="0"/>
    <m/>
    <m/>
    <m/>
    <m/>
    <m/>
    <m/>
  </r>
  <r>
    <x v="16"/>
    <s v="Mato Grosso do Sul"/>
    <s v="Sudeste"/>
    <s v="219N_PO08 - Gerenciamento e Fiscalização do Casdastro Rural"/>
    <m/>
    <x v="5"/>
    <x v="1"/>
    <x v="3"/>
    <s v="nulo"/>
    <s v="nulo"/>
    <s v="nulo"/>
    <s v="nulo"/>
    <n v="0"/>
    <n v="0"/>
    <x v="0"/>
    <m/>
    <m/>
    <m/>
    <m/>
    <m/>
    <m/>
  </r>
  <r>
    <x v="16"/>
    <s v="Mato Grosso do Sul"/>
    <s v="Sudeste"/>
    <s v="219N_PO08 - Gerenciamento e Fiscalização do Casdastro Rural"/>
    <m/>
    <x v="5"/>
    <x v="1"/>
    <x v="1"/>
    <s v="nulo"/>
    <s v="nulo"/>
    <s v="nulo"/>
    <s v="nulo"/>
    <n v="0"/>
    <n v="0"/>
    <x v="0"/>
    <m/>
    <m/>
    <m/>
    <m/>
    <m/>
    <m/>
  </r>
  <r>
    <x v="16"/>
    <s v="Mato Grosso do Sul"/>
    <s v="Sudeste"/>
    <s v="219N_PO08 - Gerenciamento e Fiscalização do Casdastro Rural"/>
    <m/>
    <x v="5"/>
    <x v="1"/>
    <x v="2"/>
    <n v="0"/>
    <n v="0"/>
    <n v="16"/>
    <n v="0"/>
    <n v="0"/>
    <n v="0"/>
    <x v="0"/>
    <m/>
    <m/>
    <m/>
    <m/>
    <m/>
    <m/>
  </r>
  <r>
    <x v="21"/>
    <s v="Mato Grosso  "/>
    <s v="NORTE"/>
    <s v="219N_PO08 - Gerenciamento e Fiscalização do Casdastro Rural"/>
    <m/>
    <x v="5"/>
    <x v="1"/>
    <x v="3"/>
    <s v="nulo"/>
    <s v="nulo"/>
    <s v="nulo"/>
    <s v="nulo"/>
    <n v="1"/>
    <n v="43065"/>
    <x v="0"/>
    <m/>
    <m/>
    <m/>
    <m/>
    <m/>
    <m/>
  </r>
  <r>
    <x v="21"/>
    <s v="Mato Grosso  "/>
    <s v="NORTE"/>
    <s v="219N_PO08 - Gerenciamento e Fiscalização do Casdastro Rural"/>
    <m/>
    <x v="5"/>
    <x v="1"/>
    <x v="1"/>
    <s v="nulo"/>
    <s v="nulo"/>
    <s v="nulo"/>
    <s v="nulo"/>
    <n v="0"/>
    <n v="0"/>
    <x v="0"/>
    <m/>
    <m/>
    <m/>
    <m/>
    <m/>
    <m/>
  </r>
  <r>
    <x v="21"/>
    <s v="Mato Grosso  "/>
    <s v="NORTE"/>
    <s v="219N_PO08 - Gerenciamento e Fiscalização do Casdastro Rural"/>
    <m/>
    <x v="5"/>
    <x v="1"/>
    <x v="2"/>
    <n v="0"/>
    <n v="0"/>
    <n v="37"/>
    <n v="0"/>
    <n v="1"/>
    <n v="43065"/>
    <x v="0"/>
    <m/>
    <m/>
    <m/>
    <m/>
    <m/>
    <m/>
  </r>
  <r>
    <x v="22"/>
    <s v="Rondonia"/>
    <s v="NORTE"/>
    <s v="219N_PO08 - Gerenciamento e Fiscalização do Casdastro Rural"/>
    <m/>
    <x v="5"/>
    <x v="1"/>
    <x v="3"/>
    <s v="nulo"/>
    <s v="nulo"/>
    <s v="nulo"/>
    <s v="nulo"/>
    <n v="0"/>
    <n v="0"/>
    <x v="0"/>
    <m/>
    <m/>
    <m/>
    <m/>
    <m/>
    <m/>
  </r>
  <r>
    <x v="22"/>
    <s v="Rondonia"/>
    <s v="NORTE"/>
    <s v="219N_PO08 - Gerenciamento e Fiscalização do Casdastro Rural"/>
    <m/>
    <x v="5"/>
    <x v="1"/>
    <x v="1"/>
    <s v="nulo"/>
    <s v="nulo"/>
    <s v="nulo"/>
    <s v="nulo"/>
    <n v="0"/>
    <n v="0"/>
    <x v="0"/>
    <m/>
    <m/>
    <m/>
    <m/>
    <m/>
    <m/>
  </r>
  <r>
    <x v="22"/>
    <s v="Rondonia"/>
    <s v="NORTE"/>
    <s v="219N_PO08 - Gerenciamento e Fiscalização do Casdastro Rural"/>
    <m/>
    <x v="5"/>
    <x v="1"/>
    <x v="2"/>
    <n v="0"/>
    <n v="0"/>
    <n v="15"/>
    <n v="0"/>
    <n v="0"/>
    <n v="0"/>
    <x v="0"/>
    <m/>
    <m/>
    <m/>
    <m/>
    <m/>
    <m/>
  </r>
  <r>
    <x v="26"/>
    <s v="Pernambuco"/>
    <s v="Nordeste"/>
    <s v="219N_PO08 - Gerenciamento e Fiscalização do Casdastro Rural"/>
    <m/>
    <x v="5"/>
    <x v="1"/>
    <x v="3"/>
    <s v="nulo"/>
    <s v="nulo"/>
    <s v="nulo"/>
    <s v="nulo"/>
    <n v="0"/>
    <n v="0"/>
    <x v="0"/>
    <m/>
    <m/>
    <m/>
    <m/>
    <m/>
    <m/>
  </r>
  <r>
    <x v="26"/>
    <s v="Pernambuco"/>
    <s v="Nordeste"/>
    <s v="219N_PO08 - Gerenciamento e Fiscalização do Casdastro Rural"/>
    <m/>
    <x v="5"/>
    <x v="1"/>
    <x v="1"/>
    <s v="nulo"/>
    <s v="nulo"/>
    <s v="nulo"/>
    <s v="nulo"/>
    <n v="0"/>
    <n v="0"/>
    <x v="0"/>
    <m/>
    <m/>
    <m/>
    <m/>
    <m/>
    <m/>
  </r>
  <r>
    <x v="26"/>
    <s v="Pernambuco"/>
    <s v="Nordeste"/>
    <s v="219N_PO08 - Gerenciamento e Fiscalização do Casdastro Rural"/>
    <m/>
    <x v="5"/>
    <x v="1"/>
    <x v="1"/>
    <n v="7"/>
    <n v="11"/>
    <n v="107"/>
    <n v="0"/>
    <n v="0"/>
    <n v="0"/>
    <x v="0"/>
    <m/>
    <m/>
    <m/>
    <m/>
    <m/>
    <m/>
  </r>
  <r>
    <x v="9"/>
    <s v="Goias"/>
    <s v="Centro-oeste"/>
    <s v="219N_PO08 - Gerenciamento e Fiscalização do Casdastro Rural"/>
    <m/>
    <x v="5"/>
    <x v="0"/>
    <x v="0"/>
    <s v="nulo"/>
    <s v="nulo"/>
    <s v="nulo"/>
    <s v="nulo"/>
    <n v="0"/>
    <n v="0"/>
    <x v="0"/>
    <m/>
    <m/>
    <m/>
    <m/>
    <m/>
    <m/>
  </r>
  <r>
    <x v="9"/>
    <s v="Goias"/>
    <s v="Centro-oeste"/>
    <s v="219N_PO08 - Gerenciamento e Fiscalização do Casdastro Rural"/>
    <m/>
    <x v="5"/>
    <x v="0"/>
    <x v="1"/>
    <s v="nulo"/>
    <s v="nulo"/>
    <s v="nulo"/>
    <s v="nulo"/>
    <n v="0"/>
    <n v="0"/>
    <x v="0"/>
    <m/>
    <m/>
    <m/>
    <m/>
    <m/>
    <m/>
  </r>
  <r>
    <x v="9"/>
    <s v="Goias"/>
    <s v="Centro-oeste"/>
    <s v="219N_PO08 - Gerenciamento e Fiscalização do Casdastro Rural"/>
    <m/>
    <x v="5"/>
    <x v="0"/>
    <x v="2"/>
    <s v="nulo"/>
    <s v="nulo"/>
    <s v="nulo"/>
    <s v="nulo"/>
    <n v="0"/>
    <n v="0"/>
    <x v="0"/>
    <m/>
    <m/>
    <m/>
    <m/>
    <m/>
    <m/>
  </r>
  <r>
    <x v="9"/>
    <s v="Goias"/>
    <s v="Centro-oeste"/>
    <s v="219N_PO08 - Gerenciamento e Fiscalização do Casdastro Rural"/>
    <m/>
    <x v="5"/>
    <x v="1"/>
    <x v="3"/>
    <s v="nulo"/>
    <s v="nulo"/>
    <s v="nulo"/>
    <s v="nulo"/>
    <n v="0"/>
    <n v="0"/>
    <x v="0"/>
    <m/>
    <m/>
    <m/>
    <m/>
    <m/>
    <m/>
  </r>
  <r>
    <x v="9"/>
    <s v="Goias"/>
    <s v="Centro-oeste"/>
    <s v="219N_PO08 - Gerenciamento e Fiscalização do Casdastro Rural"/>
    <m/>
    <x v="5"/>
    <x v="1"/>
    <x v="1"/>
    <s v="nulo"/>
    <s v="nulo"/>
    <s v="nulo"/>
    <s v="nulo"/>
    <n v="0"/>
    <n v="0"/>
    <x v="0"/>
    <m/>
    <m/>
    <m/>
    <m/>
    <m/>
    <m/>
  </r>
  <r>
    <x v="9"/>
    <s v="Goias"/>
    <s v="Centro-oeste"/>
    <s v="219N_PO08 - Gerenciamento e Fiscalização do Casdastro Rural"/>
    <m/>
    <x v="5"/>
    <x v="1"/>
    <x v="2"/>
    <n v="1"/>
    <n v="0"/>
    <n v="70"/>
    <n v="0"/>
    <n v="0"/>
    <n v="0"/>
    <x v="0"/>
    <m/>
    <m/>
    <m/>
    <m/>
    <m/>
    <m/>
  </r>
  <r>
    <x v="1"/>
    <s v="Bahia"/>
    <s v="Nordeste"/>
    <s v="219N_PO08 - Gerenciamento e Fiscalização do Casdastro Rural"/>
    <m/>
    <x v="5"/>
    <x v="1"/>
    <x v="2"/>
    <n v="0"/>
    <n v="0"/>
    <n v="129"/>
    <n v="0"/>
    <n v="0"/>
    <n v="0"/>
    <x v="0"/>
    <m/>
    <m/>
    <m/>
    <m/>
    <m/>
    <m/>
  </r>
  <r>
    <x v="11"/>
    <s v="Santarém"/>
    <s v="NORTE"/>
    <s v="219N_PO08 - Gerenciamento e Fiscalização do Casdastro Rural"/>
    <m/>
    <x v="5"/>
    <x v="0"/>
    <x v="0"/>
    <s v="nulo"/>
    <s v="nulo"/>
    <s v="nulo"/>
    <s v="nulo"/>
    <n v="0"/>
    <n v="0"/>
    <x v="0"/>
    <m/>
    <m/>
    <m/>
    <m/>
    <m/>
    <m/>
  </r>
  <r>
    <x v="11"/>
    <s v="Santarém"/>
    <s v="NORTE"/>
    <s v="219N_PO08 - Gerenciamento e Fiscalização do Casdastro Rural"/>
    <m/>
    <x v="5"/>
    <x v="0"/>
    <x v="1"/>
    <s v="nulo"/>
    <s v="nulo"/>
    <s v="nulo"/>
    <s v="nulo"/>
    <n v="0"/>
    <n v="0"/>
    <x v="0"/>
    <m/>
    <m/>
    <m/>
    <m/>
    <m/>
    <m/>
  </r>
  <r>
    <x v="11"/>
    <s v="Santarém"/>
    <s v="NORTE"/>
    <s v="219N_PO08 - Gerenciamento e Fiscalização do Casdastro Rural"/>
    <m/>
    <x v="5"/>
    <x v="0"/>
    <x v="2"/>
    <s v="nulo"/>
    <s v="nulo"/>
    <s v="nulo"/>
    <s v="nulo"/>
    <n v="0"/>
    <n v="0"/>
    <x v="0"/>
    <m/>
    <m/>
    <m/>
    <m/>
    <m/>
    <m/>
  </r>
  <r>
    <x v="11"/>
    <s v="Santarém"/>
    <s v="NORTE"/>
    <s v="219N_PO08 - Gerenciamento e Fiscalização do Casdastro Rural"/>
    <m/>
    <x v="5"/>
    <x v="1"/>
    <x v="3"/>
    <s v="nulo"/>
    <s v="nulo"/>
    <s v="nulo"/>
    <s v="nulo"/>
    <n v="0"/>
    <n v="0"/>
    <x v="0"/>
    <m/>
    <m/>
    <m/>
    <m/>
    <m/>
    <m/>
  </r>
  <r>
    <x v="11"/>
    <s v="Santarém"/>
    <s v="NORTE"/>
    <s v="219N_PO08 - Gerenciamento e Fiscalização do Casdastro Rural"/>
    <m/>
    <x v="5"/>
    <x v="1"/>
    <x v="1"/>
    <s v="nulo"/>
    <s v="nulo"/>
    <s v="nulo"/>
    <s v="nulo"/>
    <n v="0"/>
    <n v="0"/>
    <x v="0"/>
    <m/>
    <m/>
    <m/>
    <m/>
    <m/>
    <m/>
  </r>
  <r>
    <x v="11"/>
    <s v="Santarém"/>
    <s v="NORTE"/>
    <s v="219N_PO08 - Gerenciamento e Fiscalização do Casdastro Rural"/>
    <m/>
    <x v="5"/>
    <x v="1"/>
    <x v="2"/>
    <n v="0"/>
    <n v="0"/>
    <n v="2"/>
    <n v="0"/>
    <n v="0"/>
    <n v="0"/>
    <x v="0"/>
    <m/>
    <m/>
    <m/>
    <m/>
    <m/>
    <m/>
  </r>
  <r>
    <x v="9"/>
    <s v="Goias"/>
    <s v="Centro-oeste"/>
    <s v="219N_PO08 - Gerenciamento e Fiscalização do Casdastro Rural"/>
    <m/>
    <x v="6"/>
    <x v="0"/>
    <x v="0"/>
    <s v="nulo"/>
    <s v="nulo"/>
    <s v="nulo"/>
    <s v="nulo"/>
    <n v="0"/>
    <n v="0"/>
    <x v="0"/>
    <m/>
    <m/>
    <m/>
    <m/>
    <m/>
    <m/>
  </r>
  <r>
    <x v="9"/>
    <s v="Goias"/>
    <s v="Centro-oeste"/>
    <s v="219N_PO08 - Gerenciamento e Fiscalização do Casdastro Rural"/>
    <m/>
    <x v="6"/>
    <x v="0"/>
    <x v="1"/>
    <s v="nulo"/>
    <s v="nulo"/>
    <s v="nulo"/>
    <s v="nulo"/>
    <n v="0"/>
    <n v="0"/>
    <x v="0"/>
    <m/>
    <m/>
    <m/>
    <m/>
    <m/>
    <m/>
  </r>
  <r>
    <x v="9"/>
    <s v="Goias"/>
    <s v="Centro-oeste"/>
    <s v="219N_PO08 - Gerenciamento e Fiscalização do Casdastro Rural"/>
    <m/>
    <x v="6"/>
    <x v="0"/>
    <x v="2"/>
    <s v="nulo"/>
    <s v="nulo"/>
    <s v="nulo"/>
    <s v="nulo"/>
    <n v="0"/>
    <n v="0"/>
    <x v="0"/>
    <m/>
    <m/>
    <m/>
    <m/>
    <m/>
    <m/>
  </r>
  <r>
    <x v="9"/>
    <s v="Goias"/>
    <s v="Centro-oeste"/>
    <s v="219N_PO08 - Gerenciamento e Fiscalização do Casdastro Rural"/>
    <m/>
    <x v="6"/>
    <x v="1"/>
    <x v="3"/>
    <s v="nulo"/>
    <s v="nulo"/>
    <s v="nulo"/>
    <s v="nulo"/>
    <n v="0"/>
    <n v="0"/>
    <x v="0"/>
    <m/>
    <m/>
    <m/>
    <m/>
    <m/>
    <m/>
  </r>
  <r>
    <x v="9"/>
    <s v="Goias"/>
    <s v="Centro-oeste"/>
    <s v="219N_PO08 - Gerenciamento e Fiscalização do Casdastro Rural"/>
    <m/>
    <x v="6"/>
    <x v="1"/>
    <x v="1"/>
    <s v="nulo"/>
    <s v="nulo"/>
    <s v="nulo"/>
    <s v="nulo"/>
    <n v="0"/>
    <n v="0"/>
    <x v="0"/>
    <m/>
    <m/>
    <m/>
    <m/>
    <m/>
    <m/>
  </r>
  <r>
    <x v="9"/>
    <s v="Goias"/>
    <s v="Centro-oeste"/>
    <s v="219N_PO08 - Gerenciamento e Fiscalização do Casdastro Rural"/>
    <m/>
    <x v="6"/>
    <x v="1"/>
    <x v="2"/>
    <n v="0"/>
    <n v="0"/>
    <n v="70"/>
    <n v="0"/>
    <n v="0"/>
    <n v="0"/>
    <x v="0"/>
    <m/>
    <m/>
    <m/>
    <m/>
    <m/>
    <m/>
  </r>
  <r>
    <x v="8"/>
    <s v="Sergipe"/>
    <s v="Nordeste"/>
    <s v="219N_PO08 - Gerenciamento e Fiscalização do Casdastro Rural"/>
    <m/>
    <x v="6"/>
    <x v="0"/>
    <x v="0"/>
    <s v="nulo"/>
    <s v="nulo"/>
    <s v="nulo"/>
    <s v="nulo"/>
    <n v="0"/>
    <n v="0"/>
    <x v="0"/>
    <m/>
    <m/>
    <m/>
    <m/>
    <m/>
    <m/>
  </r>
  <r>
    <x v="8"/>
    <s v="Sergipe"/>
    <s v="Nordeste"/>
    <s v="219N_PO08 - Gerenciamento e Fiscalização do Casdastro Rural"/>
    <m/>
    <x v="6"/>
    <x v="0"/>
    <x v="1"/>
    <s v="nulo"/>
    <s v="nulo"/>
    <s v="nulo"/>
    <s v="nulo"/>
    <n v="0"/>
    <n v="0"/>
    <x v="0"/>
    <m/>
    <m/>
    <m/>
    <m/>
    <m/>
    <m/>
  </r>
  <r>
    <x v="8"/>
    <s v="Sergipe"/>
    <s v="Nordeste"/>
    <s v="219N_PO08 - Gerenciamento e Fiscalização do Casdastro Rural"/>
    <m/>
    <x v="6"/>
    <x v="0"/>
    <x v="2"/>
    <s v="nulo"/>
    <s v="nulo"/>
    <s v="nulo"/>
    <s v="nulo"/>
    <n v="0"/>
    <n v="0"/>
    <x v="0"/>
    <m/>
    <m/>
    <m/>
    <m/>
    <m/>
    <m/>
  </r>
  <r>
    <x v="8"/>
    <s v="Sergipe"/>
    <s v="Nordeste"/>
    <s v="219N_PO08 - Gerenciamento e Fiscalização do Casdastro Rural"/>
    <m/>
    <x v="6"/>
    <x v="1"/>
    <x v="3"/>
    <s v="nulo"/>
    <s v="nulo"/>
    <s v="nulo"/>
    <s v="nulo"/>
    <n v="0"/>
    <n v="0"/>
    <x v="0"/>
    <m/>
    <m/>
    <m/>
    <m/>
    <m/>
    <m/>
  </r>
  <r>
    <x v="8"/>
    <s v="Sergipe"/>
    <s v="Nordeste"/>
    <s v="219N_PO08 - Gerenciamento e Fiscalização do Casdastro Rural"/>
    <m/>
    <x v="6"/>
    <x v="1"/>
    <x v="1"/>
    <s v="nulo"/>
    <s v="nulo"/>
    <s v="nulo"/>
    <s v="nulo"/>
    <n v="0"/>
    <n v="0"/>
    <x v="0"/>
    <m/>
    <m/>
    <m/>
    <m/>
    <m/>
    <m/>
  </r>
  <r>
    <x v="8"/>
    <s v="Sergipe"/>
    <s v="Nordeste"/>
    <s v="219N_PO08 - Gerenciamento e Fiscalização do Casdastro Rural"/>
    <m/>
    <x v="6"/>
    <x v="1"/>
    <x v="2"/>
    <n v="0"/>
    <n v="0"/>
    <n v="0"/>
    <n v="0"/>
    <n v="0"/>
    <n v="0"/>
    <x v="0"/>
    <m/>
    <m/>
    <m/>
    <m/>
    <m/>
    <m/>
  </r>
  <r>
    <x v="14"/>
    <s v="Rio Grande do Sul"/>
    <s v="Sul"/>
    <s v="219N_PO08 - Gerenciamento e Fiscalização do Casdastro Rural"/>
    <m/>
    <x v="6"/>
    <x v="0"/>
    <x v="0"/>
    <s v="nulo"/>
    <s v="nulo"/>
    <s v="nulo"/>
    <s v="nulo"/>
    <n v="0"/>
    <n v="0"/>
    <x v="0"/>
    <m/>
    <m/>
    <m/>
    <m/>
    <m/>
    <m/>
  </r>
  <r>
    <x v="14"/>
    <s v="Rio Grande do Sul"/>
    <s v="Sul"/>
    <s v="219N_PO08 - Gerenciamento e Fiscalização do Casdastro Rural"/>
    <m/>
    <x v="6"/>
    <x v="0"/>
    <x v="1"/>
    <s v="nulo"/>
    <s v="nulo"/>
    <s v="nulo"/>
    <s v="nulo"/>
    <n v="0"/>
    <n v="0"/>
    <x v="0"/>
    <m/>
    <m/>
    <m/>
    <m/>
    <m/>
    <m/>
  </r>
  <r>
    <x v="14"/>
    <s v="Rio Grande do Sul"/>
    <s v="Sul"/>
    <s v="219N_PO08 - Gerenciamento e Fiscalização do Casdastro Rural"/>
    <m/>
    <x v="6"/>
    <x v="0"/>
    <x v="2"/>
    <s v="nulo"/>
    <s v="nulo"/>
    <s v="nulo"/>
    <s v="nulo"/>
    <n v="0"/>
    <n v="0"/>
    <x v="0"/>
    <m/>
    <m/>
    <m/>
    <m/>
    <m/>
    <m/>
  </r>
  <r>
    <x v="14"/>
    <s v="Rio Grande do Sul"/>
    <s v="Sul"/>
    <s v="219N_PO08 - Gerenciamento e Fiscalização do Casdastro Rural"/>
    <m/>
    <x v="6"/>
    <x v="1"/>
    <x v="3"/>
    <s v="nulo"/>
    <s v="nulo"/>
    <s v="nulo"/>
    <s v="nulo"/>
    <n v="0"/>
    <n v="0"/>
    <x v="0"/>
    <m/>
    <m/>
    <m/>
    <m/>
    <m/>
    <m/>
  </r>
  <r>
    <x v="14"/>
    <s v="Rio Grande do Sul"/>
    <s v="Sul"/>
    <s v="219N_PO08 - Gerenciamento e Fiscalização do Casdastro Rural"/>
    <m/>
    <x v="6"/>
    <x v="1"/>
    <x v="1"/>
    <s v="nulo"/>
    <s v="nulo"/>
    <s v="nulo"/>
    <s v="nulo"/>
    <n v="0"/>
    <n v="0"/>
    <x v="0"/>
    <m/>
    <m/>
    <m/>
    <m/>
    <m/>
    <m/>
  </r>
  <r>
    <x v="14"/>
    <s v="Rio Grande do Sul"/>
    <s v="Sul"/>
    <s v="219N_PO08 - Gerenciamento e Fiscalização do Casdastro Rural"/>
    <m/>
    <x v="6"/>
    <x v="1"/>
    <x v="2"/>
    <n v="0"/>
    <n v="0"/>
    <n v="381"/>
    <n v="0"/>
    <n v="0"/>
    <n v="0"/>
    <x v="0"/>
    <m/>
    <m/>
    <m/>
    <m/>
    <m/>
    <m/>
  </r>
  <r>
    <x v="17"/>
    <s v="Tocantins"/>
    <s v="NORTE"/>
    <s v="219N_PO08 - Gerenciamento e Fiscalização do Casdastro Rural"/>
    <m/>
    <x v="5"/>
    <x v="1"/>
    <x v="3"/>
    <s v="nulo"/>
    <s v="nulo"/>
    <s v="nulo"/>
    <s v="nulo"/>
    <n v="0"/>
    <n v="0"/>
    <x v="0"/>
    <m/>
    <m/>
    <m/>
    <m/>
    <m/>
    <m/>
  </r>
  <r>
    <x v="17"/>
    <s v="Tocantins"/>
    <s v="NORTE"/>
    <s v="219N_PO08 - Gerenciamento e Fiscalização do Casdastro Rural"/>
    <m/>
    <x v="5"/>
    <x v="1"/>
    <x v="1"/>
    <s v="nulo"/>
    <s v="nulo"/>
    <s v="nulo"/>
    <s v="nulo"/>
    <n v="0"/>
    <n v="0"/>
    <x v="0"/>
    <m/>
    <m/>
    <m/>
    <m/>
    <m/>
    <m/>
  </r>
  <r>
    <x v="17"/>
    <s v="Tocantins"/>
    <s v="NORTE"/>
    <s v="219N_PO08 - Gerenciamento e Fiscalização do Casdastro Rural"/>
    <m/>
    <x v="5"/>
    <x v="1"/>
    <x v="2"/>
    <n v="0"/>
    <n v="0"/>
    <n v="1"/>
    <n v="0"/>
    <n v="0"/>
    <n v="0"/>
    <x v="0"/>
    <m/>
    <m/>
    <m/>
    <m/>
    <m/>
    <m/>
  </r>
  <r>
    <x v="17"/>
    <s v="Tocantins"/>
    <s v="NORTE"/>
    <s v="219N_PO08 - Gerenciamento e Fiscalização do Casdastro Rural"/>
    <m/>
    <x v="6"/>
    <x v="1"/>
    <x v="3"/>
    <s v="nulo"/>
    <s v="nulo"/>
    <s v="nulo"/>
    <s v="nulo"/>
    <n v="0"/>
    <n v="0"/>
    <x v="0"/>
    <m/>
    <m/>
    <m/>
    <m/>
    <m/>
    <m/>
  </r>
  <r>
    <x v="17"/>
    <s v="Tocantins"/>
    <s v="NORTE"/>
    <s v="219N_PO08 - Gerenciamento e Fiscalização do Casdastro Rural"/>
    <m/>
    <x v="6"/>
    <x v="1"/>
    <x v="1"/>
    <s v="nulo"/>
    <s v="nulo"/>
    <s v="nulo"/>
    <s v="nulo"/>
    <n v="0"/>
    <n v="0"/>
    <x v="0"/>
    <m/>
    <m/>
    <m/>
    <m/>
    <m/>
    <m/>
  </r>
  <r>
    <x v="17"/>
    <s v="Tocantins"/>
    <s v="NORTE"/>
    <s v="219N_PO08 - Gerenciamento e Fiscalização do Casdastro Rural"/>
    <m/>
    <x v="6"/>
    <x v="1"/>
    <x v="2"/>
    <n v="0"/>
    <n v="0"/>
    <n v="1"/>
    <n v="0"/>
    <n v="0"/>
    <n v="0"/>
    <x v="0"/>
    <m/>
    <m/>
    <m/>
    <m/>
    <m/>
    <m/>
  </r>
  <r>
    <x v="12"/>
    <s v="São Paulo"/>
    <s v="Sudeste"/>
    <s v="219N_PO08 - Gerenciamento e Fiscalização do Casdastro Rural"/>
    <m/>
    <x v="6"/>
    <x v="0"/>
    <x v="0"/>
    <s v="nulo"/>
    <s v="nulo"/>
    <s v="nulo"/>
    <s v="nulo"/>
    <n v="0"/>
    <n v="0"/>
    <x v="0"/>
    <m/>
    <m/>
    <m/>
    <m/>
    <m/>
    <m/>
  </r>
  <r>
    <x v="12"/>
    <s v="São Paulo"/>
    <s v="Sudeste"/>
    <s v="219N_PO08 - Gerenciamento e Fiscalização do Casdastro Rural"/>
    <m/>
    <x v="6"/>
    <x v="0"/>
    <x v="1"/>
    <s v="nulo"/>
    <s v="nulo"/>
    <s v="nulo"/>
    <s v="nulo"/>
    <n v="0"/>
    <n v="0"/>
    <x v="0"/>
    <m/>
    <m/>
    <m/>
    <m/>
    <m/>
    <m/>
  </r>
  <r>
    <x v="12"/>
    <s v="São Paulo"/>
    <s v="Sudeste"/>
    <s v="219N_PO08 - Gerenciamento e Fiscalização do Casdastro Rural"/>
    <m/>
    <x v="6"/>
    <x v="0"/>
    <x v="2"/>
    <s v="nulo"/>
    <s v="nulo"/>
    <s v="nulo"/>
    <s v="nulo"/>
    <n v="0"/>
    <n v="0"/>
    <x v="0"/>
    <m/>
    <m/>
    <m/>
    <m/>
    <m/>
    <m/>
  </r>
  <r>
    <x v="12"/>
    <s v="São Paulo"/>
    <s v="Sudeste"/>
    <s v="219N_PO08 - Gerenciamento e Fiscalização do Casdastro Rural"/>
    <m/>
    <x v="6"/>
    <x v="1"/>
    <x v="3"/>
    <s v="nulo"/>
    <s v="nulo"/>
    <s v="nulo"/>
    <s v="nulo"/>
    <n v="0"/>
    <n v="0"/>
    <x v="0"/>
    <m/>
    <m/>
    <m/>
    <m/>
    <m/>
    <m/>
  </r>
  <r>
    <x v="12"/>
    <s v="São Paulo"/>
    <s v="Sudeste"/>
    <s v="219N_PO08 - Gerenciamento e Fiscalização do Casdastro Rural"/>
    <m/>
    <x v="6"/>
    <x v="1"/>
    <x v="1"/>
    <s v="nulo"/>
    <s v="nulo"/>
    <s v="nulo"/>
    <s v="nulo"/>
    <n v="0"/>
    <n v="0"/>
    <x v="0"/>
    <m/>
    <m/>
    <m/>
    <m/>
    <m/>
    <m/>
  </r>
  <r>
    <x v="12"/>
    <s v="São Paulo"/>
    <s v="Sudeste"/>
    <s v="219N_PO08 - Gerenciamento e Fiscalização do Casdastro Rural"/>
    <m/>
    <x v="6"/>
    <x v="1"/>
    <x v="2"/>
    <n v="0"/>
    <n v="5"/>
    <n v="124"/>
    <n v="0"/>
    <n v="0"/>
    <n v="0"/>
    <x v="0"/>
    <m/>
    <m/>
    <m/>
    <m/>
    <m/>
    <m/>
  </r>
  <r>
    <x v="0"/>
    <s v="Pará"/>
    <s v="NORTE"/>
    <s v="219N_PO08 - Gerenciamento e Fiscalização do Casdastro Rural"/>
    <m/>
    <x v="5"/>
    <x v="0"/>
    <x v="0"/>
    <s v="nulo"/>
    <s v="nulo"/>
    <s v="nulo"/>
    <s v="nulo"/>
    <m/>
    <m/>
    <x v="0"/>
    <m/>
    <m/>
    <m/>
    <m/>
    <m/>
    <m/>
  </r>
  <r>
    <x v="0"/>
    <s v="Pará"/>
    <s v="NORTE"/>
    <s v="219N_PO08 - Gerenciamento e Fiscalização do Casdastro Rural"/>
    <m/>
    <x v="5"/>
    <x v="0"/>
    <x v="1"/>
    <s v="nulo"/>
    <s v="nulo"/>
    <s v="nulo"/>
    <s v="nulo"/>
    <m/>
    <m/>
    <x v="0"/>
    <m/>
    <m/>
    <m/>
    <m/>
    <m/>
    <m/>
  </r>
  <r>
    <x v="0"/>
    <s v="Pará"/>
    <s v="NORTE"/>
    <s v="219N_PO08 - Gerenciamento e Fiscalização do Casdastro Rural"/>
    <m/>
    <x v="5"/>
    <x v="0"/>
    <x v="2"/>
    <s v="nulo"/>
    <s v="nulo"/>
    <s v="nulo"/>
    <s v="nulo"/>
    <m/>
    <m/>
    <x v="0"/>
    <m/>
    <m/>
    <m/>
    <m/>
    <m/>
    <m/>
  </r>
  <r>
    <x v="0"/>
    <s v="Pará"/>
    <s v="NORTE"/>
    <s v="219N_PO08 - Gerenciamento e Fiscalização do Casdastro Rural"/>
    <m/>
    <x v="5"/>
    <x v="1"/>
    <x v="3"/>
    <s v="nulo"/>
    <s v="nulo"/>
    <s v="nulo"/>
    <s v="nulo"/>
    <m/>
    <m/>
    <x v="0"/>
    <m/>
    <m/>
    <m/>
    <m/>
    <m/>
    <m/>
  </r>
  <r>
    <x v="0"/>
    <s v="Pará"/>
    <s v="NORTE"/>
    <s v="219N_PO08 - Gerenciamento e Fiscalização do Casdastro Rural"/>
    <m/>
    <x v="5"/>
    <x v="1"/>
    <x v="1"/>
    <s v="nulo"/>
    <s v="nulo"/>
    <s v="nulo"/>
    <s v="nulo"/>
    <m/>
    <m/>
    <x v="0"/>
    <m/>
    <m/>
    <m/>
    <m/>
    <m/>
    <m/>
  </r>
  <r>
    <x v="0"/>
    <s v="Pará"/>
    <s v="NORTE"/>
    <s v="219N_PO08 - Gerenciamento e Fiscalização do Casdastro Rural"/>
    <m/>
    <x v="5"/>
    <x v="1"/>
    <x v="2"/>
    <m/>
    <m/>
    <m/>
    <m/>
    <m/>
    <m/>
    <x v="0"/>
    <m/>
    <m/>
    <m/>
    <m/>
    <m/>
    <m/>
  </r>
  <r>
    <x v="0"/>
    <s v="Pará"/>
    <s v="NORTE"/>
    <s v="219N_PO08 - Gerenciamento e Fiscalização do Casdastro Rural"/>
    <m/>
    <x v="6"/>
    <x v="0"/>
    <x v="0"/>
    <s v="nulo"/>
    <s v="nulo"/>
    <s v="nulo"/>
    <s v="nulo"/>
    <n v="0"/>
    <n v="0"/>
    <x v="0"/>
    <m/>
    <m/>
    <m/>
    <m/>
    <m/>
    <m/>
  </r>
  <r>
    <x v="0"/>
    <s v="Pará"/>
    <s v="NORTE"/>
    <s v="219N_PO08 - Gerenciamento e Fiscalização do Casdastro Rural"/>
    <m/>
    <x v="6"/>
    <x v="0"/>
    <x v="1"/>
    <s v="nulo"/>
    <s v="nulo"/>
    <s v="nulo"/>
    <s v="nulo"/>
    <n v="0"/>
    <n v="0"/>
    <x v="0"/>
    <m/>
    <m/>
    <m/>
    <m/>
    <m/>
    <m/>
  </r>
  <r>
    <x v="0"/>
    <s v="Pará"/>
    <s v="NORTE"/>
    <s v="219N_PO08 - Gerenciamento e Fiscalização do Casdastro Rural"/>
    <m/>
    <x v="6"/>
    <x v="0"/>
    <x v="2"/>
    <s v="nulo"/>
    <s v="nulo"/>
    <s v="nulo"/>
    <s v="nulo"/>
    <n v="0"/>
    <n v="0"/>
    <x v="0"/>
    <m/>
    <m/>
    <m/>
    <m/>
    <m/>
    <m/>
  </r>
  <r>
    <x v="0"/>
    <s v="Pará"/>
    <s v="NORTE"/>
    <s v="219N_PO08 - Gerenciamento e Fiscalização do Casdastro Rural"/>
    <m/>
    <x v="6"/>
    <x v="1"/>
    <x v="3"/>
    <s v="nulo"/>
    <s v="nulo"/>
    <s v="nulo"/>
    <s v="nulo"/>
    <n v="0"/>
    <n v="0"/>
    <x v="0"/>
    <m/>
    <m/>
    <m/>
    <m/>
    <m/>
    <m/>
  </r>
  <r>
    <x v="0"/>
    <s v="Pará"/>
    <s v="NORTE"/>
    <s v="219N_PO08 - Gerenciamento e Fiscalização do Casdastro Rural"/>
    <m/>
    <x v="6"/>
    <x v="1"/>
    <x v="1"/>
    <s v="nulo"/>
    <s v="nulo"/>
    <s v="nulo"/>
    <s v="nulo"/>
    <n v="0"/>
    <n v="0"/>
    <x v="0"/>
    <m/>
    <m/>
    <m/>
    <m/>
    <m/>
    <m/>
  </r>
  <r>
    <x v="0"/>
    <s v="Pará"/>
    <s v="NORTE"/>
    <s v="219N_PO08 - Gerenciamento e Fiscalização do Casdastro Rural"/>
    <m/>
    <x v="6"/>
    <x v="1"/>
    <x v="2"/>
    <n v="0"/>
    <n v="0"/>
    <n v="0"/>
    <n v="0"/>
    <n v="0"/>
    <n v="0"/>
    <x v="0"/>
    <m/>
    <m/>
    <m/>
    <m/>
    <m/>
    <m/>
  </r>
  <r>
    <x v="4"/>
    <s v="Amazonas"/>
    <s v="NORTE"/>
    <s v="219N_PO08 - Gerenciamento e Fiscalização do Casdastro Rural"/>
    <m/>
    <x v="6"/>
    <x v="0"/>
    <x v="0"/>
    <s v="nulo"/>
    <s v="nulo"/>
    <s v="nulo"/>
    <s v="nulo"/>
    <n v="0"/>
    <n v="0"/>
    <x v="0"/>
    <m/>
    <m/>
    <m/>
    <m/>
    <m/>
    <m/>
  </r>
  <r>
    <x v="4"/>
    <s v="Amazonas"/>
    <s v="NORTE"/>
    <s v="219N_PO08 - Gerenciamento e Fiscalização do Casdastro Rural"/>
    <m/>
    <x v="6"/>
    <x v="0"/>
    <x v="1"/>
    <s v="nulo"/>
    <s v="nulo"/>
    <s v="nulo"/>
    <s v="nulo"/>
    <n v="0"/>
    <n v="0"/>
    <x v="0"/>
    <m/>
    <m/>
    <m/>
    <m/>
    <m/>
    <m/>
  </r>
  <r>
    <x v="4"/>
    <s v="Amazonas"/>
    <s v="NORTE"/>
    <s v="219N_PO08 - Gerenciamento e Fiscalização do Casdastro Rural"/>
    <m/>
    <x v="6"/>
    <x v="0"/>
    <x v="2"/>
    <s v="nulo"/>
    <s v="nulo"/>
    <s v="nulo"/>
    <s v="nulo"/>
    <n v="0"/>
    <n v="0"/>
    <x v="0"/>
    <m/>
    <m/>
    <m/>
    <m/>
    <m/>
    <m/>
  </r>
  <r>
    <x v="4"/>
    <s v="Amazonas"/>
    <s v="NORTE"/>
    <s v="219N_PO08 - Gerenciamento e Fiscalização do Casdastro Rural"/>
    <m/>
    <x v="6"/>
    <x v="1"/>
    <x v="3"/>
    <s v="nulo"/>
    <s v="nulo"/>
    <s v="nulo"/>
    <s v="nulo"/>
    <n v="0"/>
    <n v="0"/>
    <x v="0"/>
    <m/>
    <m/>
    <m/>
    <m/>
    <m/>
    <m/>
  </r>
  <r>
    <x v="4"/>
    <s v="Amazonas"/>
    <s v="NORTE"/>
    <s v="219N_PO08 - Gerenciamento e Fiscalização do Casdastro Rural"/>
    <m/>
    <x v="6"/>
    <x v="1"/>
    <x v="1"/>
    <s v="nulo"/>
    <s v="nulo"/>
    <s v="nulo"/>
    <s v="nulo"/>
    <n v="0"/>
    <n v="0"/>
    <x v="0"/>
    <m/>
    <m/>
    <m/>
    <m/>
    <m/>
    <m/>
  </r>
  <r>
    <x v="4"/>
    <s v="Amazonas"/>
    <s v="NORTE"/>
    <s v="219N_PO08 - Gerenciamento e Fiscalização do Casdastro Rural"/>
    <m/>
    <x v="6"/>
    <x v="1"/>
    <x v="2"/>
    <n v="0"/>
    <n v="0"/>
    <n v="12"/>
    <n v="0"/>
    <n v="0"/>
    <n v="0"/>
    <x v="0"/>
    <m/>
    <m/>
    <m/>
    <m/>
    <m/>
    <m/>
  </r>
  <r>
    <x v="28"/>
    <s v="Acre"/>
    <s v="NORTE"/>
    <s v="219N_PO08 - Gerenciamento e Fiscalização do Casdastro Rural"/>
    <m/>
    <x v="6"/>
    <x v="0"/>
    <x v="0"/>
    <s v="nulo"/>
    <s v="nulo"/>
    <s v="nulo"/>
    <s v="nulo"/>
    <n v="0"/>
    <n v="0"/>
    <x v="0"/>
    <m/>
    <m/>
    <m/>
    <m/>
    <m/>
    <m/>
  </r>
  <r>
    <x v="28"/>
    <s v="Acre"/>
    <s v="NORTE"/>
    <s v="219N_PO08 - Gerenciamento e Fiscalização do Casdastro Rural"/>
    <m/>
    <x v="6"/>
    <x v="0"/>
    <x v="1"/>
    <s v="nulo"/>
    <s v="nulo"/>
    <s v="nulo"/>
    <s v="nulo"/>
    <n v="0"/>
    <n v="0"/>
    <x v="0"/>
    <m/>
    <m/>
    <m/>
    <m/>
    <m/>
    <m/>
  </r>
  <r>
    <x v="28"/>
    <s v="Acre"/>
    <s v="NORTE"/>
    <s v="219N_PO08 - Gerenciamento e Fiscalização do Casdastro Rural"/>
    <m/>
    <x v="6"/>
    <x v="0"/>
    <x v="2"/>
    <s v="nulo"/>
    <s v="nulo"/>
    <s v="nulo"/>
    <s v="nulo"/>
    <n v="0"/>
    <n v="0"/>
    <x v="0"/>
    <m/>
    <m/>
    <m/>
    <m/>
    <m/>
    <m/>
  </r>
  <r>
    <x v="28"/>
    <s v="Acre"/>
    <s v="NORTE"/>
    <s v="219N_PO08 - Gerenciamento e Fiscalização do Casdastro Rural"/>
    <m/>
    <x v="6"/>
    <x v="1"/>
    <x v="3"/>
    <s v="nulo"/>
    <s v="nulo"/>
    <s v="nulo"/>
    <s v="nulo"/>
    <n v="0"/>
    <n v="0"/>
    <x v="0"/>
    <m/>
    <m/>
    <m/>
    <m/>
    <m/>
    <m/>
  </r>
  <r>
    <x v="28"/>
    <s v="Acre"/>
    <s v="NORTE"/>
    <s v="219N_PO08 - Gerenciamento e Fiscalização do Casdastro Rural"/>
    <m/>
    <x v="6"/>
    <x v="1"/>
    <x v="1"/>
    <s v="nulo"/>
    <s v="nulo"/>
    <s v="nulo"/>
    <s v="nulo"/>
    <n v="0"/>
    <n v="0"/>
    <x v="0"/>
    <m/>
    <m/>
    <m/>
    <m/>
    <m/>
    <m/>
  </r>
  <r>
    <x v="28"/>
    <s v="Acre"/>
    <s v="NORTE"/>
    <s v="219N_PO08 - Gerenciamento e Fiscalização do Casdastro Rural"/>
    <m/>
    <x v="6"/>
    <x v="1"/>
    <x v="2"/>
    <n v="0"/>
    <n v="0"/>
    <n v="0"/>
    <n v="0"/>
    <n v="0"/>
    <n v="0"/>
    <x v="0"/>
    <m/>
    <m/>
    <m/>
    <m/>
    <m/>
    <m/>
  </r>
  <r>
    <x v="11"/>
    <s v="Santarém"/>
    <s v="NORTE"/>
    <s v="219N_PO08 - Gerenciamento e Fiscalização do Casdastro Rural"/>
    <m/>
    <x v="6"/>
    <x v="0"/>
    <x v="0"/>
    <s v="nulo"/>
    <s v="nulo"/>
    <s v="nulo"/>
    <s v="nulo"/>
    <n v="0"/>
    <n v="0"/>
    <x v="0"/>
    <m/>
    <m/>
    <m/>
    <m/>
    <m/>
    <m/>
  </r>
  <r>
    <x v="11"/>
    <s v="Santarém"/>
    <s v="NORTE"/>
    <s v="219N_PO08 - Gerenciamento e Fiscalização do Casdastro Rural"/>
    <m/>
    <x v="6"/>
    <x v="0"/>
    <x v="1"/>
    <s v="nulo"/>
    <s v="nulo"/>
    <s v="nulo"/>
    <s v="nulo"/>
    <n v="0"/>
    <n v="0"/>
    <x v="0"/>
    <m/>
    <m/>
    <m/>
    <m/>
    <m/>
    <m/>
  </r>
  <r>
    <x v="11"/>
    <s v="Santarém"/>
    <s v="NORTE"/>
    <s v="219N_PO08 - Gerenciamento e Fiscalização do Casdastro Rural"/>
    <m/>
    <x v="6"/>
    <x v="0"/>
    <x v="2"/>
    <s v="nulo"/>
    <s v="nulo"/>
    <s v="nulo"/>
    <s v="nulo"/>
    <n v="0"/>
    <n v="0"/>
    <x v="0"/>
    <m/>
    <m/>
    <m/>
    <m/>
    <m/>
    <m/>
  </r>
  <r>
    <x v="11"/>
    <s v="Santarém"/>
    <s v="NORTE"/>
    <s v="219N_PO08 - Gerenciamento e Fiscalização do Casdastro Rural"/>
    <m/>
    <x v="6"/>
    <x v="1"/>
    <x v="3"/>
    <s v="nulo"/>
    <s v="nulo"/>
    <s v="nulo"/>
    <s v="nulo"/>
    <n v="0"/>
    <n v="0"/>
    <x v="0"/>
    <m/>
    <m/>
    <m/>
    <m/>
    <m/>
    <m/>
  </r>
  <r>
    <x v="11"/>
    <s v="Santarém"/>
    <s v="NORTE"/>
    <s v="219N_PO08 - Gerenciamento e Fiscalização do Casdastro Rural"/>
    <m/>
    <x v="6"/>
    <x v="1"/>
    <x v="1"/>
    <s v="nulo"/>
    <s v="nulo"/>
    <s v="nulo"/>
    <s v="nulo"/>
    <n v="0"/>
    <n v="0"/>
    <x v="0"/>
    <m/>
    <m/>
    <m/>
    <m/>
    <m/>
    <m/>
  </r>
  <r>
    <x v="11"/>
    <s v="Santarém"/>
    <s v="NORTE"/>
    <s v="219N_PO08 - Gerenciamento e Fiscalização do Casdastro Rural"/>
    <m/>
    <x v="6"/>
    <x v="1"/>
    <x v="2"/>
    <n v="0"/>
    <n v="0"/>
    <n v="0"/>
    <n v="0"/>
    <n v="0"/>
    <n v="0"/>
    <x v="0"/>
    <m/>
    <m/>
    <m/>
    <m/>
    <m/>
    <m/>
  </r>
  <r>
    <x v="7"/>
    <s v="Minas Gerais"/>
    <s v="Sudeste"/>
    <s v="219N_PO08 - Gerenciamento e Fiscalização do Casdastro Rural"/>
    <m/>
    <x v="6"/>
    <x v="1"/>
    <x v="3"/>
    <s v="nulo"/>
    <s v="nulo"/>
    <s v="nulo"/>
    <s v="nulo"/>
    <n v="0"/>
    <n v="0"/>
    <x v="0"/>
    <m/>
    <m/>
    <m/>
    <m/>
    <m/>
    <m/>
  </r>
  <r>
    <x v="7"/>
    <s v="Minas Gerais"/>
    <s v="Sudeste"/>
    <s v="219N_PO08 - Gerenciamento e Fiscalização do Casdastro Rural"/>
    <m/>
    <x v="6"/>
    <x v="1"/>
    <x v="1"/>
    <s v="nulo"/>
    <s v="nulo"/>
    <s v="nulo"/>
    <s v="nulo"/>
    <n v="0"/>
    <n v="0"/>
    <x v="0"/>
    <m/>
    <m/>
    <m/>
    <m/>
    <m/>
    <m/>
  </r>
  <r>
    <x v="7"/>
    <s v="Minas Gerais"/>
    <s v="Sudeste"/>
    <s v="219N_PO08 - Gerenciamento e Fiscalização do Casdastro Rural"/>
    <m/>
    <x v="6"/>
    <x v="1"/>
    <x v="2"/>
    <n v="0"/>
    <n v="14"/>
    <n v="415"/>
    <n v="0"/>
    <n v="0"/>
    <n v="0"/>
    <x v="0"/>
    <m/>
    <m/>
    <m/>
    <m/>
    <m/>
    <m/>
  </r>
  <r>
    <x v="20"/>
    <s v="Ceará"/>
    <s v="Nordeste"/>
    <s v="219N_PO08 - Gerenciamento e Fiscalização do Casdastro Rural"/>
    <m/>
    <x v="6"/>
    <x v="1"/>
    <x v="3"/>
    <s v="nulo"/>
    <s v="nulo"/>
    <s v="nulo"/>
    <s v="nulo"/>
    <n v="0"/>
    <n v="0"/>
    <x v="0"/>
    <m/>
    <m/>
    <m/>
    <m/>
    <m/>
    <m/>
  </r>
  <r>
    <x v="20"/>
    <s v="Ceará"/>
    <s v="Nordeste"/>
    <s v="219N_PO08 - Gerenciamento e Fiscalização do Casdastro Rural"/>
    <m/>
    <x v="6"/>
    <x v="1"/>
    <x v="1"/>
    <s v="nulo"/>
    <s v="nulo"/>
    <s v="nulo"/>
    <s v="nulo"/>
    <n v="0"/>
    <n v="0"/>
    <x v="0"/>
    <m/>
    <m/>
    <m/>
    <m/>
    <m/>
    <m/>
  </r>
  <r>
    <x v="20"/>
    <s v="Ceará"/>
    <s v="Nordeste"/>
    <s v="219N_PO08 - Gerenciamento e Fiscalização do Casdastro Rural"/>
    <m/>
    <x v="6"/>
    <x v="1"/>
    <x v="2"/>
    <n v="0"/>
    <n v="0"/>
    <n v="125"/>
    <n v="0"/>
    <n v="0"/>
    <n v="0"/>
    <x v="0"/>
    <m/>
    <m/>
    <m/>
    <m/>
    <m/>
    <m/>
  </r>
  <r>
    <x v="24"/>
    <s v="Roraima"/>
    <s v="NORTE"/>
    <s v="219N_PO08 - Gerenciamento e Fiscalização do Casdastro Rural"/>
    <m/>
    <x v="6"/>
    <x v="1"/>
    <x v="3"/>
    <s v="nulo"/>
    <s v="nulo"/>
    <s v="nulo"/>
    <s v="nulo"/>
    <n v="0"/>
    <n v="0"/>
    <x v="0"/>
    <m/>
    <m/>
    <m/>
    <m/>
    <m/>
    <m/>
  </r>
  <r>
    <x v="24"/>
    <s v="Roraima"/>
    <s v="NORTE"/>
    <s v="219N_PO08 - Gerenciamento e Fiscalização do Casdastro Rural"/>
    <m/>
    <x v="6"/>
    <x v="1"/>
    <x v="1"/>
    <s v="nulo"/>
    <s v="nulo"/>
    <s v="nulo"/>
    <s v="nulo"/>
    <n v="0"/>
    <n v="0"/>
    <x v="0"/>
    <m/>
    <m/>
    <m/>
    <m/>
    <m/>
    <m/>
  </r>
  <r>
    <x v="24"/>
    <s v="Roraima"/>
    <s v="NORTE"/>
    <s v="219N_PO08 - Gerenciamento e Fiscalização do Casdastro Rural"/>
    <m/>
    <x v="6"/>
    <x v="1"/>
    <x v="2"/>
    <n v="0"/>
    <n v="0"/>
    <n v="0"/>
    <n v="0"/>
    <n v="0"/>
    <n v="0"/>
    <x v="0"/>
    <m/>
    <m/>
    <m/>
    <m/>
    <m/>
    <m/>
  </r>
  <r>
    <x v="27"/>
    <s v="Paraná"/>
    <s v="Sul"/>
    <s v="219N_PO08 - Gerenciamento e Fiscalização do Casdastro Rural"/>
    <m/>
    <x v="6"/>
    <x v="1"/>
    <x v="3"/>
    <s v="nulo"/>
    <s v="nulo"/>
    <s v="nulo"/>
    <s v="nulo"/>
    <n v="0"/>
    <n v="0"/>
    <x v="0"/>
    <m/>
    <m/>
    <m/>
    <m/>
    <m/>
    <m/>
  </r>
  <r>
    <x v="27"/>
    <s v="Paraná"/>
    <s v="Sul"/>
    <s v="219N_PO08 - Gerenciamento e Fiscalização do Casdastro Rural"/>
    <m/>
    <x v="6"/>
    <x v="1"/>
    <x v="1"/>
    <s v="nulo"/>
    <s v="nulo"/>
    <s v="nulo"/>
    <s v="nulo"/>
    <n v="0"/>
    <n v="0"/>
    <x v="0"/>
    <m/>
    <m/>
    <m/>
    <m/>
    <m/>
    <m/>
  </r>
  <r>
    <x v="27"/>
    <s v="Paraná"/>
    <s v="Sul"/>
    <s v="219N_PO08 - Gerenciamento e Fiscalização do Casdastro Rural"/>
    <m/>
    <x v="6"/>
    <x v="1"/>
    <x v="2"/>
    <n v="0"/>
    <n v="0"/>
    <n v="338"/>
    <n v="0"/>
    <n v="0"/>
    <n v="0"/>
    <x v="0"/>
    <m/>
    <m/>
    <m/>
    <m/>
    <m/>
    <m/>
  </r>
  <r>
    <x v="15"/>
    <s v="Piaui"/>
    <s v="Nordet"/>
    <s v="219N_PO08 - Gerenciamento e Fiscalização do Casdastro Rural"/>
    <m/>
    <x v="6"/>
    <x v="1"/>
    <x v="3"/>
    <s v="nulo"/>
    <s v="nulo"/>
    <s v="nulo"/>
    <s v="nulo"/>
    <n v="0"/>
    <n v="0"/>
    <x v="0"/>
    <m/>
    <m/>
    <m/>
    <m/>
    <m/>
    <m/>
  </r>
  <r>
    <x v="15"/>
    <s v="Piaui"/>
    <s v="Nordet"/>
    <s v="219N_PO08 - Gerenciamento e Fiscalização do Casdastro Rural"/>
    <m/>
    <x v="6"/>
    <x v="1"/>
    <x v="1"/>
    <s v="nulo"/>
    <s v="nulo"/>
    <s v="nulo"/>
    <s v="nulo"/>
    <n v="0"/>
    <n v="0"/>
    <x v="0"/>
    <m/>
    <m/>
    <m/>
    <m/>
    <m/>
    <m/>
  </r>
  <r>
    <x v="15"/>
    <s v="Piaui"/>
    <s v="Nordet"/>
    <s v="219N_PO08 - Gerenciamento e Fiscalização do Casdastro Rural"/>
    <m/>
    <x v="6"/>
    <x v="1"/>
    <x v="2"/>
    <n v="0"/>
    <n v="0"/>
    <n v="119"/>
    <n v="0"/>
    <n v="0"/>
    <n v="0"/>
    <x v="0"/>
    <m/>
    <m/>
    <m/>
    <m/>
    <m/>
    <m/>
  </r>
  <r>
    <x v="26"/>
    <s v="Pernambuco"/>
    <s v="Nordeste"/>
    <s v="219N_PO08 - Gerenciamento e Fiscalização do Casdastro Rural"/>
    <m/>
    <x v="6"/>
    <x v="1"/>
    <x v="3"/>
    <s v="nulo"/>
    <s v="nulo"/>
    <s v="nulo"/>
    <s v="nulo"/>
    <n v="0"/>
    <n v="0"/>
    <x v="0"/>
    <m/>
    <m/>
    <m/>
    <m/>
    <m/>
    <m/>
  </r>
  <r>
    <x v="26"/>
    <s v="Pernambuco"/>
    <s v="Nordeste"/>
    <s v="219N_PO08 - Gerenciamento e Fiscalização do Casdastro Rural"/>
    <m/>
    <x v="6"/>
    <x v="1"/>
    <x v="1"/>
    <s v="nulo"/>
    <s v="nulo"/>
    <s v="nulo"/>
    <s v="nulo"/>
    <n v="0"/>
    <n v="0"/>
    <x v="0"/>
    <m/>
    <m/>
    <m/>
    <m/>
    <m/>
    <m/>
  </r>
  <r>
    <x v="26"/>
    <s v="Pernambuco"/>
    <s v="Nordeste"/>
    <s v="219N_PO08 - Gerenciamento e Fiscalização do Casdastro Rural"/>
    <m/>
    <x v="6"/>
    <x v="1"/>
    <x v="1"/>
    <n v="7"/>
    <n v="11"/>
    <n v="107"/>
    <n v="44"/>
    <n v="0"/>
    <n v="0"/>
    <x v="0"/>
    <m/>
    <m/>
    <m/>
    <m/>
    <m/>
    <m/>
  </r>
  <r>
    <x v="3"/>
    <s v="Rio de Janeiro"/>
    <s v="Sudeste"/>
    <s v="219N_PO08 - Gerenciamento e Fiscalização do Casdastro Rural"/>
    <m/>
    <x v="6"/>
    <x v="1"/>
    <x v="3"/>
    <s v="nulo"/>
    <s v="nulo"/>
    <s v="nulo"/>
    <s v="nulo"/>
    <n v="0"/>
    <n v="0"/>
    <x v="0"/>
    <m/>
    <m/>
    <m/>
    <m/>
    <m/>
    <m/>
  </r>
  <r>
    <x v="3"/>
    <s v="Rio de Janeiro"/>
    <s v="Sudeste"/>
    <s v="219N_PO08 - Gerenciamento e Fiscalização do Casdastro Rural"/>
    <m/>
    <x v="6"/>
    <x v="1"/>
    <x v="1"/>
    <s v="nulo"/>
    <s v="nulo"/>
    <s v="nulo"/>
    <s v="nulo"/>
    <n v="0"/>
    <n v="0"/>
    <x v="0"/>
    <m/>
    <m/>
    <m/>
    <m/>
    <m/>
    <m/>
  </r>
  <r>
    <x v="3"/>
    <s v="Rio de Janeiro"/>
    <s v="Sudeste"/>
    <s v="219N_PO08 - Gerenciamento e Fiscalização do Casdastro Rural"/>
    <m/>
    <x v="6"/>
    <x v="1"/>
    <x v="2"/>
    <n v="35"/>
    <n v="1"/>
    <n v="35"/>
    <n v="0"/>
    <n v="0"/>
    <n v="0"/>
    <x v="0"/>
    <m/>
    <m/>
    <m/>
    <m/>
    <m/>
    <m/>
  </r>
  <r>
    <x v="21"/>
    <s v="Mato Grosso  "/>
    <s v="NORTE"/>
    <s v="219N_PO08 - Gerenciamento e Fiscalização do Casdastro Rural"/>
    <m/>
    <x v="6"/>
    <x v="1"/>
    <x v="3"/>
    <s v="nulo"/>
    <s v="nulo"/>
    <s v="nulo"/>
    <s v="nulo"/>
    <n v="0"/>
    <n v="0"/>
    <x v="0"/>
    <m/>
    <m/>
    <m/>
    <m/>
    <m/>
    <m/>
  </r>
  <r>
    <x v="21"/>
    <s v="Mato Grosso  "/>
    <s v="NORTE"/>
    <s v="219N_PO08 - Gerenciamento e Fiscalização do Casdastro Rural"/>
    <m/>
    <x v="6"/>
    <x v="1"/>
    <x v="1"/>
    <s v="nulo"/>
    <s v="nulo"/>
    <s v="nulo"/>
    <s v="nulo"/>
    <n v="0"/>
    <n v="0"/>
    <x v="0"/>
    <m/>
    <m/>
    <m/>
    <m/>
    <m/>
    <m/>
  </r>
  <r>
    <x v="21"/>
    <s v="Mato Grosso  "/>
    <s v="NORTE"/>
    <s v="219N_PO08 - Gerenciamento e Fiscalização do Casdastro Rural"/>
    <m/>
    <x v="6"/>
    <x v="1"/>
    <x v="2"/>
    <n v="0"/>
    <n v="0"/>
    <n v="37"/>
    <n v="0"/>
    <n v="0"/>
    <n v="0"/>
    <x v="0"/>
    <m/>
    <m/>
    <m/>
    <m/>
    <m/>
    <m/>
  </r>
  <r>
    <x v="2"/>
    <s v="Rio Grande do Norte"/>
    <s v="Nordeste"/>
    <s v="219N_PO08 - Gerenciamento e Fiscalização do Casdastro Rural"/>
    <m/>
    <x v="6"/>
    <x v="1"/>
    <x v="3"/>
    <s v="nulo"/>
    <s v="nulo"/>
    <s v="nulo"/>
    <s v="nulo"/>
    <n v="0"/>
    <n v="0"/>
    <x v="0"/>
    <m/>
    <m/>
    <m/>
    <m/>
    <m/>
    <m/>
  </r>
  <r>
    <x v="2"/>
    <s v="Rio Grande do Norte"/>
    <s v="Nordeste"/>
    <s v="219N_PO08 - Gerenciamento e Fiscalização do Casdastro Rural"/>
    <m/>
    <x v="6"/>
    <x v="1"/>
    <x v="1"/>
    <s v="nulo"/>
    <s v="nulo"/>
    <s v="nulo"/>
    <s v="nulo"/>
    <n v="0"/>
    <n v="0"/>
    <x v="0"/>
    <m/>
    <m/>
    <m/>
    <m/>
    <m/>
    <m/>
  </r>
  <r>
    <x v="2"/>
    <s v="Rio Grande do Norte"/>
    <s v="Nordeste"/>
    <s v="219N_PO08 - Gerenciamento e Fiscalização do Casdastro Rural"/>
    <m/>
    <x v="6"/>
    <x v="1"/>
    <x v="2"/>
    <n v="2"/>
    <n v="0"/>
    <n v="88"/>
    <n v="0"/>
    <n v="0"/>
    <n v="0"/>
    <x v="0"/>
    <m/>
    <m/>
    <m/>
    <m/>
    <m/>
    <m/>
  </r>
  <r>
    <x v="13"/>
    <s v="Maranhão"/>
    <s v="Nordeste"/>
    <s v="219N_PO08 - Gerenciamento e Fiscalização do Casdastro Rural"/>
    <m/>
    <x v="6"/>
    <x v="0"/>
    <x v="1"/>
    <s v="nulo"/>
    <s v="nulo"/>
    <s v="nulo"/>
    <s v="nulo"/>
    <n v="1"/>
    <n v="6001.53"/>
    <x v="0"/>
    <m/>
    <m/>
    <m/>
    <m/>
    <m/>
    <m/>
  </r>
  <r>
    <x v="13"/>
    <s v="Maranhão"/>
    <s v="Nordeste"/>
    <s v="219N_PO08 - Gerenciamento e Fiscalização do Casdastro Rural"/>
    <m/>
    <x v="6"/>
    <x v="0"/>
    <x v="2"/>
    <s v="nulo"/>
    <s v="nulo"/>
    <s v="nulo"/>
    <s v="nulo"/>
    <n v="0"/>
    <n v="0"/>
    <x v="0"/>
    <m/>
    <m/>
    <m/>
    <m/>
    <m/>
    <m/>
  </r>
  <r>
    <x v="13"/>
    <s v="Maranhão"/>
    <s v="Nordeste"/>
    <s v="219N_PO08 - Gerenciamento e Fiscalização do Casdastro Rural"/>
    <m/>
    <x v="6"/>
    <x v="1"/>
    <x v="3"/>
    <s v="nulo"/>
    <s v="nulo"/>
    <s v="nulo"/>
    <s v="nulo"/>
    <n v="0"/>
    <n v="0"/>
    <x v="0"/>
    <m/>
    <m/>
    <m/>
    <m/>
    <m/>
    <m/>
  </r>
  <r>
    <x v="13"/>
    <s v="Maranhão"/>
    <s v="Nordeste"/>
    <s v="219N_PO08 - Gerenciamento e Fiscalização do Casdastro Rural"/>
    <m/>
    <x v="6"/>
    <x v="1"/>
    <x v="1"/>
    <s v="nulo"/>
    <s v="nulo"/>
    <s v="nulo"/>
    <s v="nulo"/>
    <n v="0"/>
    <n v="0"/>
    <x v="0"/>
    <m/>
    <m/>
    <m/>
    <m/>
    <m/>
    <m/>
  </r>
  <r>
    <x v="13"/>
    <s v="Maranhão"/>
    <s v="Nordeste"/>
    <s v="219N_PO08 - Gerenciamento e Fiscalização do Casdastro Rural"/>
    <m/>
    <x v="6"/>
    <x v="1"/>
    <x v="2"/>
    <n v="0"/>
    <n v="0"/>
    <n v="9"/>
    <n v="0"/>
    <n v="0"/>
    <n v="0"/>
    <x v="0"/>
    <m/>
    <m/>
    <m/>
    <m/>
    <m/>
    <m/>
  </r>
  <r>
    <x v="18"/>
    <s v="Distrito Federal"/>
    <s v="Centro-oeste"/>
    <s v="219N_PO08 - Gerenciamento e Fiscalização do Casdastro Rural"/>
    <m/>
    <x v="6"/>
    <x v="1"/>
    <x v="3"/>
    <s v="nulo"/>
    <s v="nulo"/>
    <s v="nulo"/>
    <s v="nulo"/>
    <n v="0"/>
    <n v="0"/>
    <x v="0"/>
    <m/>
    <m/>
    <m/>
    <m/>
    <m/>
    <m/>
  </r>
  <r>
    <x v="18"/>
    <s v="Distrito Federal"/>
    <s v="Centro-oeste"/>
    <s v="219N_PO08 - Gerenciamento e Fiscalização do Casdastro Rural"/>
    <m/>
    <x v="6"/>
    <x v="1"/>
    <x v="1"/>
    <s v="nulo"/>
    <s v="nulo"/>
    <s v="nulo"/>
    <s v="nulo"/>
    <n v="0"/>
    <n v="0"/>
    <x v="0"/>
    <m/>
    <m/>
    <m/>
    <m/>
    <m/>
    <m/>
  </r>
  <r>
    <x v="18"/>
    <s v="Distrito Federal"/>
    <s v="Centro-oeste"/>
    <s v="219N_PO08 - Gerenciamento e Fiscalização do Casdastro Rural"/>
    <m/>
    <x v="6"/>
    <x v="1"/>
    <x v="2"/>
    <n v="0"/>
    <n v="0"/>
    <n v="15"/>
    <n v="0"/>
    <n v="0"/>
    <n v="0"/>
    <x v="0"/>
    <m/>
    <m/>
    <m/>
    <m/>
    <m/>
    <m/>
  </r>
  <r>
    <x v="5"/>
    <s v="Santa Catarina"/>
    <s v="Sul"/>
    <s v="219N_PO08 - Gerenciamento e Fiscalização do Casdastro Rural"/>
    <m/>
    <x v="6"/>
    <x v="1"/>
    <x v="3"/>
    <s v="nulo"/>
    <s v="nulo"/>
    <s v="nulo"/>
    <s v="nulo"/>
    <n v="0"/>
    <n v="0"/>
    <x v="0"/>
    <m/>
    <m/>
    <m/>
    <m/>
    <m/>
    <m/>
  </r>
  <r>
    <x v="5"/>
    <s v="Santa Catarina"/>
    <s v="Sul"/>
    <s v="219N_PO08 - Gerenciamento e Fiscalização do Casdastro Rural"/>
    <m/>
    <x v="6"/>
    <x v="1"/>
    <x v="1"/>
    <s v="nulo"/>
    <s v="nulo"/>
    <s v="nulo"/>
    <s v="nulo"/>
    <n v="0"/>
    <n v="0"/>
    <x v="0"/>
    <m/>
    <m/>
    <m/>
    <m/>
    <m/>
    <m/>
  </r>
  <r>
    <x v="5"/>
    <s v="Santa Catarina"/>
    <s v="Sul"/>
    <s v="219N_PO08 - Gerenciamento e Fiscalização do Casdastro Rural"/>
    <m/>
    <x v="6"/>
    <x v="1"/>
    <x v="2"/>
    <n v="0"/>
    <n v="0"/>
    <n v="287"/>
    <n v="0"/>
    <n v="0"/>
    <n v="0"/>
    <x v="0"/>
    <m/>
    <m/>
    <m/>
    <m/>
    <m/>
    <m/>
  </r>
  <r>
    <x v="16"/>
    <s v="Mato Grosso do Sul"/>
    <s v="Sudeste"/>
    <s v="219N_PO08 - Gerenciamento e Fiscalização do Casdastro Rural"/>
    <m/>
    <x v="6"/>
    <x v="1"/>
    <x v="3"/>
    <s v="nulo"/>
    <s v="nulo"/>
    <s v="nulo"/>
    <s v="nulo"/>
    <n v="0"/>
    <n v="0"/>
    <x v="0"/>
    <m/>
    <m/>
    <m/>
    <m/>
    <m/>
    <m/>
  </r>
  <r>
    <x v="16"/>
    <s v="Mato Grosso do Sul"/>
    <s v="Sudeste"/>
    <s v="219N_PO08 - Gerenciamento e Fiscalização do Casdastro Rural"/>
    <m/>
    <x v="6"/>
    <x v="1"/>
    <x v="1"/>
    <s v="nulo"/>
    <s v="nulo"/>
    <s v="nulo"/>
    <s v="nulo"/>
    <n v="0"/>
    <n v="0"/>
    <x v="0"/>
    <m/>
    <m/>
    <m/>
    <m/>
    <m/>
    <m/>
  </r>
  <r>
    <x v="16"/>
    <s v="Mato Grosso do Sul"/>
    <s v="Sudeste"/>
    <s v="219N_PO08 - Gerenciamento e Fiscalização do Casdastro Rural"/>
    <m/>
    <x v="6"/>
    <x v="1"/>
    <x v="2"/>
    <n v="0"/>
    <n v="0"/>
    <n v="16"/>
    <n v="0"/>
    <n v="0"/>
    <n v="0"/>
    <x v="0"/>
    <m/>
    <m/>
    <m/>
    <m/>
    <m/>
    <m/>
  </r>
  <r>
    <x v="19"/>
    <s v="Alagoas"/>
    <s v="Nordeste"/>
    <s v="219N_PO08 - Gerenciamento e Fiscalização do Casdastro Rural"/>
    <m/>
    <x v="6"/>
    <x v="1"/>
    <x v="3"/>
    <s v="nulo"/>
    <s v="nulo"/>
    <s v="nulo"/>
    <s v="nulo"/>
    <n v="0"/>
    <n v="0"/>
    <x v="0"/>
    <m/>
    <m/>
    <m/>
    <m/>
    <m/>
    <m/>
  </r>
  <r>
    <x v="19"/>
    <s v="Alagoas"/>
    <s v="Nordeste"/>
    <s v="219N_PO08 - Gerenciamento e Fiscalização do Casdastro Rural"/>
    <m/>
    <x v="6"/>
    <x v="1"/>
    <x v="1"/>
    <s v="nulo"/>
    <s v="nulo"/>
    <s v="nulo"/>
    <s v="nulo"/>
    <n v="0"/>
    <n v="0"/>
    <x v="0"/>
    <m/>
    <m/>
    <m/>
    <m/>
    <m/>
    <m/>
  </r>
  <r>
    <x v="19"/>
    <s v="Alagoas"/>
    <s v="Nordeste"/>
    <s v="219N_PO08 - Gerenciamento e Fiscalização do Casdastro Rural"/>
    <m/>
    <x v="6"/>
    <x v="1"/>
    <x v="2"/>
    <n v="0"/>
    <n v="0"/>
    <n v="17"/>
    <n v="0"/>
    <n v="0"/>
    <n v="0"/>
    <x v="0"/>
    <m/>
    <m/>
    <m/>
    <m/>
    <m/>
    <m/>
  </r>
  <r>
    <x v="1"/>
    <s v="Bahia"/>
    <s v="Nordeste"/>
    <s v="219N_PO08 - Gerenciamento e Fiscalização do Casdastro Rural"/>
    <m/>
    <x v="6"/>
    <x v="1"/>
    <x v="3"/>
    <s v="nulo"/>
    <s v="nulo"/>
    <s v="nulo"/>
    <s v="nulo"/>
    <n v="0"/>
    <n v="0"/>
    <x v="0"/>
    <m/>
    <m/>
    <m/>
    <m/>
    <m/>
    <m/>
  </r>
  <r>
    <x v="1"/>
    <s v="Bahia"/>
    <s v="Nordeste"/>
    <s v="219N_PO08 - Gerenciamento e Fiscalização do Casdastro Rural"/>
    <m/>
    <x v="6"/>
    <x v="1"/>
    <x v="1"/>
    <s v="nulo"/>
    <s v="nulo"/>
    <s v="nulo"/>
    <s v="nulo"/>
    <n v="0"/>
    <n v="0"/>
    <x v="0"/>
    <m/>
    <m/>
    <m/>
    <m/>
    <m/>
    <m/>
  </r>
  <r>
    <x v="1"/>
    <s v="Bahia"/>
    <s v="Nordeste"/>
    <s v="219N_PO08 - Gerenciamento e Fiscalização do Casdastro Rural"/>
    <m/>
    <x v="6"/>
    <x v="1"/>
    <x v="2"/>
    <n v="0"/>
    <n v="0"/>
    <n v="129"/>
    <n v="0"/>
    <n v="0"/>
    <n v="0"/>
    <x v="0"/>
    <m/>
    <m/>
    <m/>
    <m/>
    <m/>
    <m/>
  </r>
  <r>
    <x v="22"/>
    <s v="Rondonia"/>
    <s v="NORTE"/>
    <s v="219N_PO08 - Gerenciamento e Fiscalização do Casdastro Rural"/>
    <m/>
    <x v="6"/>
    <x v="1"/>
    <x v="3"/>
    <s v="nulo"/>
    <s v="nulo"/>
    <s v="nulo"/>
    <s v="nulo"/>
    <n v="0"/>
    <n v="0"/>
    <x v="0"/>
    <m/>
    <m/>
    <m/>
    <m/>
    <m/>
    <m/>
  </r>
  <r>
    <x v="22"/>
    <s v="Rondonia"/>
    <s v="NORTE"/>
    <s v="219N_PO08 - Gerenciamento e Fiscalização do Casdastro Rural"/>
    <m/>
    <x v="6"/>
    <x v="1"/>
    <x v="1"/>
    <s v="nulo"/>
    <s v="nulo"/>
    <s v="nulo"/>
    <s v="nulo"/>
    <n v="0"/>
    <n v="0"/>
    <x v="0"/>
    <m/>
    <m/>
    <m/>
    <m/>
    <m/>
    <m/>
  </r>
  <r>
    <x v="22"/>
    <s v="Rondonia"/>
    <s v="NORTE"/>
    <s v="219N_PO08 - Gerenciamento e Fiscalização do Casdastro Rural"/>
    <m/>
    <x v="6"/>
    <x v="1"/>
    <x v="2"/>
    <n v="0"/>
    <n v="0"/>
    <n v="15"/>
    <n v="0"/>
    <n v="0"/>
    <n v="0"/>
    <x v="0"/>
    <m/>
    <m/>
    <m/>
    <m/>
    <m/>
    <m/>
  </r>
</pivotCacheRecords>
</file>

<file path=xl/pivotCache/pivotCacheRecords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85">
  <r>
    <x v="0"/>
    <s v="Pará"/>
    <s v="NORTE"/>
    <s v="211C_PO05 - Georreferenciamento da malha fundiária"/>
    <m/>
    <x v="0"/>
    <x v="0"/>
    <x v="0"/>
    <n v="0"/>
    <n v="0"/>
    <x v="0"/>
    <m/>
    <m/>
    <m/>
    <m/>
    <m/>
    <m/>
  </r>
  <r>
    <x v="0"/>
    <s v="Pará"/>
    <s v="NORTE"/>
    <s v="211C_PO05 - Georreferenciamento da malha fundiária"/>
    <m/>
    <x v="0"/>
    <x v="0"/>
    <x v="1"/>
    <n v="0"/>
    <n v="0"/>
    <x v="0"/>
    <m/>
    <m/>
    <m/>
    <m/>
    <m/>
    <m/>
  </r>
  <r>
    <x v="0"/>
    <s v="Pará"/>
    <s v="NORTE"/>
    <s v="211C_PO05 - Georreferenciamento da malha fundiária"/>
    <m/>
    <x v="0"/>
    <x v="0"/>
    <x v="2"/>
    <n v="0"/>
    <n v="0"/>
    <x v="0"/>
    <m/>
    <m/>
    <m/>
    <m/>
    <m/>
    <m/>
  </r>
  <r>
    <x v="0"/>
    <s v="Pará"/>
    <s v="NORTE"/>
    <s v="211C_PO05 - Georreferenciamento da malha fundiária"/>
    <m/>
    <x v="0"/>
    <x v="1"/>
    <x v="3"/>
    <n v="0"/>
    <n v="0"/>
    <x v="0"/>
    <m/>
    <m/>
    <m/>
    <m/>
    <m/>
    <m/>
  </r>
  <r>
    <x v="0"/>
    <s v="Pará"/>
    <s v="NORTE"/>
    <s v="211C_PO05 - Georreferenciamento da malha fundiária"/>
    <m/>
    <x v="0"/>
    <x v="1"/>
    <x v="1"/>
    <n v="0"/>
    <n v="0"/>
    <x v="0"/>
    <m/>
    <m/>
    <m/>
    <m/>
    <m/>
    <m/>
  </r>
  <r>
    <x v="0"/>
    <s v="Pará"/>
    <s v="NORTE"/>
    <s v="211C_PO05 - Georreferenciamento da malha fundiária"/>
    <m/>
    <x v="0"/>
    <x v="1"/>
    <x v="2"/>
    <n v="0"/>
    <n v="0"/>
    <x v="0"/>
    <m/>
    <m/>
    <m/>
    <m/>
    <m/>
    <m/>
  </r>
  <r>
    <x v="0"/>
    <s v="Pará"/>
    <s v="NORTE"/>
    <s v="211C_PO05 - Georreferenciamento da malha fundiária"/>
    <m/>
    <x v="1"/>
    <x v="0"/>
    <x v="0"/>
    <n v="0"/>
    <n v="0"/>
    <x v="0"/>
    <m/>
    <m/>
    <m/>
    <m/>
    <m/>
    <m/>
  </r>
  <r>
    <x v="0"/>
    <s v="Pará"/>
    <s v="NORTE"/>
    <s v="211C_PO05 - Georreferenciamento da malha fundiária"/>
    <m/>
    <x v="1"/>
    <x v="0"/>
    <x v="1"/>
    <n v="0"/>
    <n v="0"/>
    <x v="0"/>
    <m/>
    <m/>
    <m/>
    <m/>
    <m/>
    <m/>
  </r>
  <r>
    <x v="0"/>
    <s v="Pará"/>
    <s v="NORTE"/>
    <s v="211C_PO05 - Georreferenciamento da malha fundiária"/>
    <m/>
    <x v="1"/>
    <x v="0"/>
    <x v="2"/>
    <n v="0"/>
    <n v="0"/>
    <x v="0"/>
    <m/>
    <m/>
    <m/>
    <m/>
    <m/>
    <m/>
  </r>
  <r>
    <x v="0"/>
    <s v="Pará"/>
    <s v="NORTE"/>
    <s v="211C_PO05 - Georreferenciamento da malha fundiária"/>
    <m/>
    <x v="1"/>
    <x v="1"/>
    <x v="3"/>
    <n v="0"/>
    <n v="0"/>
    <x v="0"/>
    <m/>
    <m/>
    <m/>
    <m/>
    <m/>
    <m/>
  </r>
  <r>
    <x v="0"/>
    <s v="Pará"/>
    <s v="NORTE"/>
    <s v="211C_PO05 - Georreferenciamento da malha fundiária"/>
    <m/>
    <x v="1"/>
    <x v="1"/>
    <x v="1"/>
    <n v="0"/>
    <n v="0"/>
    <x v="0"/>
    <m/>
    <m/>
    <m/>
    <m/>
    <m/>
    <m/>
  </r>
  <r>
    <x v="0"/>
    <s v="Pará"/>
    <s v="NORTE"/>
    <s v="211C_PO05 - Georreferenciamento da malha fundiária"/>
    <m/>
    <x v="1"/>
    <x v="1"/>
    <x v="2"/>
    <n v="0"/>
    <n v="0"/>
    <x v="0"/>
    <m/>
    <m/>
    <m/>
    <m/>
    <m/>
    <m/>
  </r>
  <r>
    <x v="0"/>
    <s v="Pará"/>
    <s v="NORTE"/>
    <s v="211C_PO05 - Georreferenciamento da malha fundiária"/>
    <m/>
    <x v="2"/>
    <x v="0"/>
    <x v="0"/>
    <n v="0"/>
    <n v="0"/>
    <x v="0"/>
    <m/>
    <m/>
    <m/>
    <m/>
    <m/>
    <m/>
  </r>
  <r>
    <x v="0"/>
    <s v="Pará"/>
    <s v="NORTE"/>
    <s v="211C_PO05 - Georreferenciamento da malha fundiária"/>
    <m/>
    <x v="2"/>
    <x v="0"/>
    <x v="1"/>
    <n v="0"/>
    <n v="0"/>
    <x v="0"/>
    <m/>
    <m/>
    <m/>
    <m/>
    <m/>
    <m/>
  </r>
  <r>
    <x v="0"/>
    <s v="Pará"/>
    <s v="NORTE"/>
    <s v="211C_PO05 - Georreferenciamento da malha fundiária"/>
    <m/>
    <x v="2"/>
    <x v="0"/>
    <x v="2"/>
    <n v="0"/>
    <n v="0"/>
    <x v="0"/>
    <m/>
    <m/>
    <m/>
    <m/>
    <m/>
    <m/>
  </r>
  <r>
    <x v="0"/>
    <s v="Pará"/>
    <s v="NORTE"/>
    <s v="211C_PO05 - Georreferenciamento da malha fundiária"/>
    <m/>
    <x v="2"/>
    <x v="1"/>
    <x v="3"/>
    <n v="0"/>
    <n v="0"/>
    <x v="0"/>
    <m/>
    <m/>
    <m/>
    <m/>
    <m/>
    <m/>
  </r>
  <r>
    <x v="0"/>
    <s v="Pará"/>
    <s v="NORTE"/>
    <s v="211C_PO05 - Georreferenciamento da malha fundiária"/>
    <m/>
    <x v="2"/>
    <x v="1"/>
    <x v="1"/>
    <n v="0"/>
    <n v="0"/>
    <x v="0"/>
    <m/>
    <m/>
    <m/>
    <m/>
    <m/>
    <m/>
  </r>
  <r>
    <x v="0"/>
    <s v="Pará"/>
    <s v="NORTE"/>
    <s v="211C_PO05 - Georreferenciamento da malha fundiária"/>
    <m/>
    <x v="2"/>
    <x v="1"/>
    <x v="2"/>
    <n v="0"/>
    <n v="0"/>
    <x v="0"/>
    <m/>
    <m/>
    <m/>
    <m/>
    <m/>
    <m/>
  </r>
  <r>
    <x v="0"/>
    <s v="Pará"/>
    <s v="NORTE"/>
    <s v="211C_PO05 - Georreferenciamento da malha fundiária"/>
    <m/>
    <x v="3"/>
    <x v="0"/>
    <x v="0"/>
    <n v="0"/>
    <n v="0"/>
    <x v="0"/>
    <m/>
    <m/>
    <m/>
    <m/>
    <m/>
    <m/>
  </r>
  <r>
    <x v="0"/>
    <s v="Pará"/>
    <s v="NORTE"/>
    <s v="211C_PO05 - Georreferenciamento da malha fundiária"/>
    <m/>
    <x v="3"/>
    <x v="0"/>
    <x v="1"/>
    <n v="0"/>
    <n v="0"/>
    <x v="0"/>
    <m/>
    <m/>
    <m/>
    <m/>
    <m/>
    <m/>
  </r>
  <r>
    <x v="0"/>
    <s v="Pará"/>
    <s v="NORTE"/>
    <s v="211C_PO05 - Georreferenciamento da malha fundiária"/>
    <m/>
    <x v="3"/>
    <x v="0"/>
    <x v="2"/>
    <n v="0"/>
    <n v="0"/>
    <x v="0"/>
    <m/>
    <m/>
    <m/>
    <m/>
    <m/>
    <m/>
  </r>
  <r>
    <x v="0"/>
    <s v="Pará"/>
    <s v="NORTE"/>
    <s v="211C_PO05 - Georreferenciamento da malha fundiária"/>
    <m/>
    <x v="3"/>
    <x v="1"/>
    <x v="3"/>
    <n v="0"/>
    <n v="0"/>
    <x v="0"/>
    <m/>
    <m/>
    <m/>
    <m/>
    <m/>
    <m/>
  </r>
  <r>
    <x v="0"/>
    <s v="Pará"/>
    <s v="NORTE"/>
    <s v="211C_PO05 - Georreferenciamento da malha fundiária"/>
    <m/>
    <x v="3"/>
    <x v="1"/>
    <x v="1"/>
    <n v="0"/>
    <n v="0"/>
    <x v="0"/>
    <m/>
    <m/>
    <m/>
    <m/>
    <m/>
    <m/>
  </r>
  <r>
    <x v="0"/>
    <s v="Pará"/>
    <s v="NORTE"/>
    <s v="211C_PO05 - Georreferenciamento da malha fundiária"/>
    <m/>
    <x v="3"/>
    <x v="1"/>
    <x v="2"/>
    <n v="0"/>
    <n v="0"/>
    <x v="0"/>
    <m/>
    <m/>
    <m/>
    <m/>
    <m/>
    <m/>
  </r>
  <r>
    <x v="0"/>
    <s v="Pará"/>
    <s v="NORTE"/>
    <s v="211C_PO05 - Georreferenciamento da malha fundiária"/>
    <m/>
    <x v="4"/>
    <x v="0"/>
    <x v="0"/>
    <n v="0"/>
    <n v="0"/>
    <x v="0"/>
    <m/>
    <m/>
    <m/>
    <m/>
    <m/>
    <m/>
  </r>
  <r>
    <x v="0"/>
    <s v="Pará"/>
    <s v="NORTE"/>
    <s v="211C_PO05 - Georreferenciamento da malha fundiária"/>
    <m/>
    <x v="4"/>
    <x v="0"/>
    <x v="1"/>
    <n v="0"/>
    <n v="0"/>
    <x v="0"/>
    <m/>
    <m/>
    <m/>
    <m/>
    <m/>
    <m/>
  </r>
  <r>
    <x v="0"/>
    <s v="Pará"/>
    <s v="NORTE"/>
    <s v="211C_PO05 - Georreferenciamento da malha fundiária"/>
    <m/>
    <x v="4"/>
    <x v="0"/>
    <x v="2"/>
    <n v="0"/>
    <n v="0"/>
    <x v="0"/>
    <m/>
    <m/>
    <m/>
    <m/>
    <m/>
    <m/>
  </r>
  <r>
    <x v="0"/>
    <s v="Pará"/>
    <s v="NORTE"/>
    <s v="211C_PO05 - Georreferenciamento da malha fundiária"/>
    <m/>
    <x v="4"/>
    <x v="1"/>
    <x v="3"/>
    <n v="0"/>
    <n v="0"/>
    <x v="0"/>
    <m/>
    <m/>
    <m/>
    <m/>
    <m/>
    <m/>
  </r>
  <r>
    <x v="0"/>
    <s v="Pará"/>
    <s v="NORTE"/>
    <s v="211C_PO05 - Georreferenciamento da malha fundiária"/>
    <m/>
    <x v="4"/>
    <x v="1"/>
    <x v="1"/>
    <n v="0"/>
    <n v="0"/>
    <x v="0"/>
    <m/>
    <m/>
    <m/>
    <m/>
    <m/>
    <m/>
  </r>
  <r>
    <x v="0"/>
    <s v="Pará"/>
    <s v="NORTE"/>
    <s v="211C_PO05 - Georreferenciamento da malha fundiária"/>
    <m/>
    <x v="4"/>
    <x v="1"/>
    <x v="2"/>
    <n v="0"/>
    <n v="0"/>
    <x v="0"/>
    <m/>
    <m/>
    <m/>
    <m/>
    <m/>
    <m/>
  </r>
  <r>
    <x v="1"/>
    <s v="Bahia"/>
    <s v="Nordeste"/>
    <s v="211C_PO05 - Georreferenciamento da malha fundiária"/>
    <m/>
    <x v="0"/>
    <x v="0"/>
    <x v="0"/>
    <n v="0"/>
    <n v="0"/>
    <x v="0"/>
    <m/>
    <m/>
    <m/>
    <m/>
    <m/>
    <m/>
  </r>
  <r>
    <x v="1"/>
    <s v="Bahia"/>
    <s v="Nordeste"/>
    <s v="211C_PO05 - Georreferenciamento da malha fundiária"/>
    <m/>
    <x v="0"/>
    <x v="0"/>
    <x v="1"/>
    <n v="0"/>
    <n v="0"/>
    <x v="0"/>
    <m/>
    <m/>
    <m/>
    <m/>
    <m/>
    <m/>
  </r>
  <r>
    <x v="1"/>
    <s v="Bahia"/>
    <s v="Nordeste"/>
    <s v="211C_PO05 - Georreferenciamento da malha fundiária"/>
    <m/>
    <x v="0"/>
    <x v="0"/>
    <x v="2"/>
    <n v="0"/>
    <n v="0"/>
    <x v="0"/>
    <m/>
    <m/>
    <m/>
    <m/>
    <m/>
    <m/>
  </r>
  <r>
    <x v="1"/>
    <s v="Bahia"/>
    <s v="Nordeste"/>
    <s v="211C_PO05 - Georreferenciamento da malha fundiária"/>
    <m/>
    <x v="0"/>
    <x v="1"/>
    <x v="3"/>
    <n v="0"/>
    <n v="0"/>
    <x v="0"/>
    <m/>
    <m/>
    <m/>
    <m/>
    <m/>
    <m/>
  </r>
  <r>
    <x v="1"/>
    <s v="Bahia"/>
    <s v="Nordeste"/>
    <s v="211C_PO05 - Georreferenciamento da malha fundiária"/>
    <m/>
    <x v="0"/>
    <x v="1"/>
    <x v="1"/>
    <n v="0"/>
    <n v="0"/>
    <x v="0"/>
    <m/>
    <m/>
    <m/>
    <m/>
    <m/>
    <m/>
  </r>
  <r>
    <x v="1"/>
    <s v="Bahia"/>
    <s v="Nordeste"/>
    <s v="211C_PO05 - Georreferenciamento da malha fundiária"/>
    <m/>
    <x v="0"/>
    <x v="1"/>
    <x v="2"/>
    <n v="0"/>
    <n v="0"/>
    <x v="0"/>
    <m/>
    <m/>
    <m/>
    <m/>
    <m/>
    <m/>
  </r>
  <r>
    <x v="1"/>
    <s v="Bahia"/>
    <s v="Nordeste"/>
    <s v="211C_PO05 - Georreferenciamento da malha fundiária"/>
    <m/>
    <x v="1"/>
    <x v="1"/>
    <x v="3"/>
    <n v="0"/>
    <n v="0"/>
    <x v="0"/>
    <m/>
    <m/>
    <m/>
    <m/>
    <m/>
    <m/>
  </r>
  <r>
    <x v="1"/>
    <s v="Bahia"/>
    <s v="Nordeste"/>
    <s v="211C_PO05 - Georreferenciamento da malha fundiária"/>
    <m/>
    <x v="1"/>
    <x v="1"/>
    <x v="1"/>
    <n v="0"/>
    <n v="0"/>
    <x v="0"/>
    <m/>
    <m/>
    <m/>
    <m/>
    <m/>
    <m/>
  </r>
  <r>
    <x v="1"/>
    <s v="Bahia"/>
    <s v="Nordeste"/>
    <s v="211C_PO05 - Georreferenciamento da malha fundiária"/>
    <m/>
    <x v="1"/>
    <x v="1"/>
    <x v="2"/>
    <n v="0"/>
    <n v="0"/>
    <x v="0"/>
    <m/>
    <m/>
    <m/>
    <m/>
    <m/>
    <m/>
  </r>
  <r>
    <x v="1"/>
    <s v="Bahia"/>
    <s v="Nordeste"/>
    <s v="211C_PO05 - Georreferenciamento da malha fundiária"/>
    <m/>
    <x v="2"/>
    <x v="1"/>
    <x v="3"/>
    <n v="0"/>
    <n v="0"/>
    <x v="0"/>
    <m/>
    <m/>
    <m/>
    <m/>
    <m/>
    <m/>
  </r>
  <r>
    <x v="1"/>
    <s v="Bahia"/>
    <s v="Nordeste"/>
    <s v="211C_PO05 - Georreferenciamento da malha fundiária"/>
    <m/>
    <x v="2"/>
    <x v="1"/>
    <x v="1"/>
    <n v="0"/>
    <n v="0"/>
    <x v="0"/>
    <m/>
    <m/>
    <m/>
    <m/>
    <m/>
    <m/>
  </r>
  <r>
    <x v="1"/>
    <s v="Bahia"/>
    <s v="Nordeste"/>
    <s v="211C_PO05 - Georreferenciamento da malha fundiária"/>
    <m/>
    <x v="2"/>
    <x v="1"/>
    <x v="2"/>
    <n v="0"/>
    <n v="0"/>
    <x v="0"/>
    <m/>
    <m/>
    <m/>
    <m/>
    <m/>
    <m/>
  </r>
  <r>
    <x v="1"/>
    <s v="Bahia"/>
    <s v="Nordeste"/>
    <s v="211C_PO05 - Georreferenciamento da malha fundiária"/>
    <m/>
    <x v="3"/>
    <x v="1"/>
    <x v="3"/>
    <n v="0"/>
    <n v="0"/>
    <x v="0"/>
    <m/>
    <m/>
    <m/>
    <m/>
    <m/>
    <m/>
  </r>
  <r>
    <x v="1"/>
    <s v="Bahia"/>
    <s v="Nordeste"/>
    <s v="211C_PO05 - Georreferenciamento da malha fundiária"/>
    <m/>
    <x v="3"/>
    <x v="1"/>
    <x v="1"/>
    <n v="0"/>
    <n v="0"/>
    <x v="0"/>
    <m/>
    <m/>
    <m/>
    <m/>
    <m/>
    <m/>
  </r>
  <r>
    <x v="1"/>
    <s v="Bahia"/>
    <s v="Nordeste"/>
    <s v="211C_PO05 - Georreferenciamento da malha fundiária"/>
    <m/>
    <x v="3"/>
    <x v="1"/>
    <x v="2"/>
    <n v="0"/>
    <n v="0"/>
    <x v="0"/>
    <m/>
    <m/>
    <m/>
    <m/>
    <m/>
    <m/>
  </r>
  <r>
    <x v="1"/>
    <s v="Bahia"/>
    <s v="Nordeste"/>
    <s v="211C_PO05 - Georreferenciamento da malha fundiária"/>
    <m/>
    <x v="4"/>
    <x v="0"/>
    <x v="1"/>
    <n v="0"/>
    <n v="0"/>
    <x v="0"/>
    <m/>
    <m/>
    <m/>
    <m/>
    <m/>
    <m/>
  </r>
  <r>
    <x v="1"/>
    <s v="Bahia"/>
    <s v="Nordeste"/>
    <s v="211C_PO05 - Georreferenciamento da malha fundiária"/>
    <m/>
    <x v="4"/>
    <x v="0"/>
    <x v="2"/>
    <n v="416"/>
    <n v="162370.62"/>
    <x v="1"/>
    <m/>
    <m/>
    <m/>
    <m/>
    <m/>
    <m/>
  </r>
  <r>
    <x v="1"/>
    <s v="Bahia"/>
    <s v="Nordeste"/>
    <s v="211C_PO05 - Georreferenciamento da malha fundiária"/>
    <m/>
    <x v="4"/>
    <x v="1"/>
    <x v="3"/>
    <n v="0"/>
    <n v="0"/>
    <x v="0"/>
    <m/>
    <m/>
    <m/>
    <m/>
    <m/>
    <m/>
  </r>
  <r>
    <x v="1"/>
    <s v="Bahia"/>
    <s v="Nordeste"/>
    <s v="211C_PO05 - Georreferenciamento da malha fundiária"/>
    <m/>
    <x v="4"/>
    <x v="1"/>
    <x v="1"/>
    <n v="0"/>
    <n v="0"/>
    <x v="0"/>
    <m/>
    <m/>
    <m/>
    <m/>
    <m/>
    <m/>
  </r>
  <r>
    <x v="1"/>
    <s v="Bahia"/>
    <s v="Nordeste"/>
    <s v="211C_PO05 - Georreferenciamento da malha fundiária"/>
    <m/>
    <x v="4"/>
    <x v="1"/>
    <x v="2"/>
    <n v="515"/>
    <n v="73268.97"/>
    <x v="0"/>
    <m/>
    <m/>
    <m/>
    <m/>
    <m/>
    <m/>
  </r>
  <r>
    <x v="2"/>
    <s v="Rio Grande do Norte"/>
    <s v="Nordeste"/>
    <s v="211C_PO05 - Georreferenciamento da malha fundiária"/>
    <m/>
    <x v="0"/>
    <x v="0"/>
    <x v="0"/>
    <n v="0"/>
    <n v="0"/>
    <x v="0"/>
    <m/>
    <m/>
    <m/>
    <m/>
    <m/>
    <m/>
  </r>
  <r>
    <x v="2"/>
    <s v="Rio Grande do Norte"/>
    <s v="Nordeste"/>
    <s v="211C_PO05 - Georreferenciamento da malha fundiária"/>
    <m/>
    <x v="0"/>
    <x v="0"/>
    <x v="1"/>
    <n v="0"/>
    <n v="0"/>
    <x v="0"/>
    <m/>
    <m/>
    <m/>
    <m/>
    <m/>
    <m/>
  </r>
  <r>
    <x v="2"/>
    <s v="Rio Grande do Norte"/>
    <s v="Nordeste"/>
    <s v="211C_PO05 - Georreferenciamento da malha fundiária"/>
    <m/>
    <x v="0"/>
    <x v="0"/>
    <x v="2"/>
    <n v="0"/>
    <n v="0"/>
    <x v="0"/>
    <m/>
    <m/>
    <m/>
    <m/>
    <m/>
    <m/>
  </r>
  <r>
    <x v="2"/>
    <s v="Rio Grande do Norte"/>
    <s v="Nordeste"/>
    <s v="211C_PO05 - Georreferenciamento da malha fundiária"/>
    <m/>
    <x v="0"/>
    <x v="1"/>
    <x v="3"/>
    <n v="0"/>
    <n v="0"/>
    <x v="0"/>
    <m/>
    <m/>
    <m/>
    <m/>
    <m/>
    <m/>
  </r>
  <r>
    <x v="2"/>
    <s v="Rio Grande do Norte"/>
    <s v="Nordeste"/>
    <s v="211C_PO05 - Georreferenciamento da malha fundiária"/>
    <m/>
    <x v="0"/>
    <x v="1"/>
    <x v="1"/>
    <n v="0"/>
    <n v="0"/>
    <x v="0"/>
    <m/>
    <m/>
    <m/>
    <m/>
    <m/>
    <m/>
  </r>
  <r>
    <x v="2"/>
    <s v="Rio Grande do Norte"/>
    <s v="Nordeste"/>
    <s v="211C_PO05 - Georreferenciamento da malha fundiária"/>
    <m/>
    <x v="0"/>
    <x v="1"/>
    <x v="2"/>
    <n v="0"/>
    <n v="0"/>
    <x v="0"/>
    <m/>
    <m/>
    <m/>
    <m/>
    <m/>
    <m/>
  </r>
  <r>
    <x v="2"/>
    <s v="Rio Grande do Norte"/>
    <s v="Nordeste"/>
    <s v="211C_PO05 - Georreferenciamento da malha fundiária"/>
    <m/>
    <x v="1"/>
    <x v="1"/>
    <x v="3"/>
    <n v="0"/>
    <n v="0"/>
    <x v="0"/>
    <m/>
    <m/>
    <m/>
    <m/>
    <m/>
    <m/>
  </r>
  <r>
    <x v="2"/>
    <s v="Rio Grande do Norte"/>
    <s v="Nordeste"/>
    <s v="211C_PO05 - Georreferenciamento da malha fundiária"/>
    <m/>
    <x v="1"/>
    <x v="1"/>
    <x v="1"/>
    <n v="0"/>
    <n v="0"/>
    <x v="0"/>
    <m/>
    <m/>
    <m/>
    <m/>
    <m/>
    <m/>
  </r>
  <r>
    <x v="2"/>
    <s v="Rio Grande do Norte"/>
    <s v="Nordeste"/>
    <s v="211C_PO05 - Georreferenciamento da malha fundiária"/>
    <m/>
    <x v="1"/>
    <x v="1"/>
    <x v="2"/>
    <n v="0"/>
    <n v="0"/>
    <x v="0"/>
    <m/>
    <m/>
    <m/>
    <m/>
    <m/>
    <m/>
  </r>
  <r>
    <x v="2"/>
    <s v="Rio Grande do Norte"/>
    <s v="Nordeste"/>
    <s v="211C_PO05 - Georreferenciamento da malha fundiária"/>
    <m/>
    <x v="2"/>
    <x v="1"/>
    <x v="3"/>
    <n v="0"/>
    <n v="0"/>
    <x v="0"/>
    <m/>
    <m/>
    <m/>
    <m/>
    <m/>
    <m/>
  </r>
  <r>
    <x v="2"/>
    <s v="Rio Grande do Norte"/>
    <s v="Nordeste"/>
    <s v="211C_PO05 - Georreferenciamento da malha fundiária"/>
    <m/>
    <x v="2"/>
    <x v="1"/>
    <x v="1"/>
    <n v="0"/>
    <n v="0"/>
    <x v="0"/>
    <m/>
    <m/>
    <m/>
    <m/>
    <m/>
    <m/>
  </r>
  <r>
    <x v="2"/>
    <s v="Rio Grande do Norte"/>
    <s v="Nordeste"/>
    <s v="211C_PO05 - Georreferenciamento da malha fundiária"/>
    <m/>
    <x v="2"/>
    <x v="1"/>
    <x v="2"/>
    <n v="0"/>
    <n v="0"/>
    <x v="0"/>
    <m/>
    <m/>
    <m/>
    <m/>
    <m/>
    <m/>
  </r>
  <r>
    <x v="2"/>
    <s v="Rio Grande do Norte"/>
    <s v="Nordeste"/>
    <s v="211C_PO05 - Georreferenciamento da malha fundiária"/>
    <m/>
    <x v="3"/>
    <x v="1"/>
    <x v="3"/>
    <n v="0"/>
    <n v="0"/>
    <x v="0"/>
    <m/>
    <m/>
    <m/>
    <m/>
    <m/>
    <m/>
  </r>
  <r>
    <x v="2"/>
    <s v="Rio Grande do Norte"/>
    <s v="Nordeste"/>
    <s v="211C_PO05 - Georreferenciamento da malha fundiária"/>
    <m/>
    <x v="3"/>
    <x v="1"/>
    <x v="1"/>
    <n v="0"/>
    <n v="0"/>
    <x v="0"/>
    <m/>
    <m/>
    <m/>
    <m/>
    <m/>
    <m/>
  </r>
  <r>
    <x v="2"/>
    <s v="Rio Grande do Norte"/>
    <s v="Nordeste"/>
    <s v="211C_PO05 - Georreferenciamento da malha fundiária"/>
    <m/>
    <x v="3"/>
    <x v="1"/>
    <x v="2"/>
    <n v="0"/>
    <n v="0"/>
    <x v="0"/>
    <m/>
    <m/>
    <m/>
    <m/>
    <m/>
    <m/>
  </r>
  <r>
    <x v="2"/>
    <s v="Rio Grande do Norte"/>
    <s v="Nordeste"/>
    <s v="211C_PO05 - Georreferenciamento da malha fundiária"/>
    <m/>
    <x v="4"/>
    <x v="1"/>
    <x v="3"/>
    <n v="0"/>
    <n v="0"/>
    <x v="0"/>
    <m/>
    <m/>
    <m/>
    <m/>
    <m/>
    <m/>
  </r>
  <r>
    <x v="2"/>
    <s v="Rio Grande do Norte"/>
    <s v="Nordeste"/>
    <s v="211C_PO05 - Georreferenciamento da malha fundiária"/>
    <m/>
    <x v="4"/>
    <x v="1"/>
    <x v="1"/>
    <n v="0"/>
    <n v="0"/>
    <x v="0"/>
    <m/>
    <m/>
    <m/>
    <m/>
    <m/>
    <m/>
  </r>
  <r>
    <x v="2"/>
    <s v="Rio Grande do Norte"/>
    <s v="Nordeste"/>
    <s v="211C_PO05 - Georreferenciamento da malha fundiária"/>
    <m/>
    <x v="4"/>
    <x v="1"/>
    <x v="2"/>
    <n v="0"/>
    <n v="0"/>
    <x v="0"/>
    <m/>
    <m/>
    <m/>
    <m/>
    <m/>
    <m/>
  </r>
  <r>
    <x v="3"/>
    <s v="Rio de Janeiro"/>
    <s v="Sudeste"/>
    <s v="211C_PO05 - Georreferenciamento da malha fundiária"/>
    <m/>
    <x v="0"/>
    <x v="0"/>
    <x v="0"/>
    <n v="1"/>
    <n v="1132.53"/>
    <x v="2"/>
    <m/>
    <m/>
    <m/>
    <m/>
    <m/>
    <m/>
  </r>
  <r>
    <x v="3"/>
    <s v="Rio de Janeiro"/>
    <s v="Sudeste"/>
    <s v="211C_PO05 - Georreferenciamento da malha fundiária"/>
    <m/>
    <x v="0"/>
    <x v="0"/>
    <x v="1"/>
    <n v="0"/>
    <n v="0"/>
    <x v="0"/>
    <m/>
    <m/>
    <m/>
    <m/>
    <m/>
    <m/>
  </r>
  <r>
    <x v="3"/>
    <s v="Rio de Janeiro"/>
    <s v="Sudeste"/>
    <s v="211C_PO05 - Georreferenciamento da malha fundiária"/>
    <m/>
    <x v="0"/>
    <x v="0"/>
    <x v="2"/>
    <n v="1"/>
    <n v="1132.53"/>
    <x v="0"/>
    <m/>
    <m/>
    <m/>
    <m/>
    <m/>
    <m/>
  </r>
  <r>
    <x v="3"/>
    <s v="Rio de Janeiro"/>
    <s v="Sudeste"/>
    <s v="211C_PO05 - Georreferenciamento da malha fundiária"/>
    <m/>
    <x v="0"/>
    <x v="1"/>
    <x v="3"/>
    <n v="0"/>
    <n v="0"/>
    <x v="0"/>
    <m/>
    <m/>
    <m/>
    <m/>
    <m/>
    <m/>
  </r>
  <r>
    <x v="3"/>
    <s v="Rio de Janeiro"/>
    <s v="Sudeste"/>
    <s v="211C_PO05 - Georreferenciamento da malha fundiária"/>
    <m/>
    <x v="0"/>
    <x v="1"/>
    <x v="1"/>
    <n v="0"/>
    <n v="0"/>
    <x v="0"/>
    <m/>
    <m/>
    <m/>
    <m/>
    <m/>
    <m/>
  </r>
  <r>
    <x v="3"/>
    <s v="Rio de Janeiro"/>
    <s v="Sudeste"/>
    <s v="211C_PO05 - Georreferenciamento da malha fundiária"/>
    <m/>
    <x v="0"/>
    <x v="1"/>
    <x v="2"/>
    <n v="0"/>
    <n v="0"/>
    <x v="0"/>
    <m/>
    <m/>
    <m/>
    <m/>
    <m/>
    <m/>
  </r>
  <r>
    <x v="3"/>
    <s v="Rio de Janeiro"/>
    <s v="Sudeste"/>
    <s v="211C_PO05 - Georreferenciamento da malha fundiária"/>
    <m/>
    <x v="1"/>
    <x v="0"/>
    <x v="0"/>
    <n v="0"/>
    <n v="0"/>
    <x v="0"/>
    <m/>
    <m/>
    <m/>
    <m/>
    <m/>
    <m/>
  </r>
  <r>
    <x v="3"/>
    <s v="Rio de Janeiro"/>
    <s v="Sudeste"/>
    <s v="211C_PO05 - Georreferenciamento da malha fundiária"/>
    <m/>
    <x v="1"/>
    <x v="0"/>
    <x v="1"/>
    <n v="0"/>
    <n v="0"/>
    <x v="0"/>
    <m/>
    <m/>
    <m/>
    <m/>
    <m/>
    <m/>
  </r>
  <r>
    <x v="3"/>
    <s v="Rio de Janeiro"/>
    <s v="Sudeste"/>
    <s v="211C_PO05 - Georreferenciamento da malha fundiária"/>
    <m/>
    <x v="1"/>
    <x v="0"/>
    <x v="2"/>
    <n v="0"/>
    <n v="0"/>
    <x v="0"/>
    <m/>
    <m/>
    <m/>
    <m/>
    <m/>
    <m/>
  </r>
  <r>
    <x v="3"/>
    <s v="Rio de Janeiro"/>
    <s v="Sudeste"/>
    <s v="211C_PO05 - Georreferenciamento da malha fundiária"/>
    <m/>
    <x v="1"/>
    <x v="1"/>
    <x v="3"/>
    <n v="0"/>
    <n v="0"/>
    <x v="0"/>
    <m/>
    <m/>
    <m/>
    <m/>
    <m/>
    <m/>
  </r>
  <r>
    <x v="3"/>
    <s v="Rio de Janeiro"/>
    <s v="Sudeste"/>
    <s v="211C_PO05 - Georreferenciamento da malha fundiária"/>
    <m/>
    <x v="1"/>
    <x v="1"/>
    <x v="1"/>
    <n v="0"/>
    <n v="0"/>
    <x v="0"/>
    <m/>
    <m/>
    <m/>
    <m/>
    <m/>
    <m/>
  </r>
  <r>
    <x v="3"/>
    <s v="Rio de Janeiro"/>
    <s v="Sudeste"/>
    <s v="211C_PO05 - Georreferenciamento da malha fundiária"/>
    <m/>
    <x v="1"/>
    <x v="1"/>
    <x v="2"/>
    <n v="0"/>
    <n v="0"/>
    <x v="0"/>
    <m/>
    <m/>
    <m/>
    <m/>
    <m/>
    <m/>
  </r>
  <r>
    <x v="3"/>
    <s v="Rio de Janeiro"/>
    <s v="Sudeste"/>
    <s v="211C_PO05 - Georreferenciamento da malha fundiária"/>
    <m/>
    <x v="2"/>
    <x v="0"/>
    <x v="0"/>
    <n v="0"/>
    <n v="0"/>
    <x v="0"/>
    <m/>
    <m/>
    <m/>
    <m/>
    <m/>
    <m/>
  </r>
  <r>
    <x v="3"/>
    <s v="Rio de Janeiro"/>
    <s v="Sudeste"/>
    <s v="211C_PO05 - Georreferenciamento da malha fundiária"/>
    <m/>
    <x v="2"/>
    <x v="0"/>
    <x v="1"/>
    <n v="0"/>
    <n v="0"/>
    <x v="0"/>
    <m/>
    <m/>
    <m/>
    <m/>
    <m/>
    <m/>
  </r>
  <r>
    <x v="3"/>
    <s v="Rio de Janeiro"/>
    <s v="Sudeste"/>
    <s v="211C_PO05 - Georreferenciamento da malha fundiária"/>
    <m/>
    <x v="2"/>
    <x v="0"/>
    <x v="2"/>
    <n v="0"/>
    <n v="0"/>
    <x v="0"/>
    <m/>
    <m/>
    <m/>
    <m/>
    <m/>
    <m/>
  </r>
  <r>
    <x v="3"/>
    <s v="Rio de Janeiro"/>
    <s v="Sudeste"/>
    <s v="211C_PO05 - Georreferenciamento da malha fundiária"/>
    <m/>
    <x v="2"/>
    <x v="1"/>
    <x v="3"/>
    <n v="0"/>
    <n v="0"/>
    <x v="0"/>
    <m/>
    <m/>
    <m/>
    <m/>
    <m/>
    <m/>
  </r>
  <r>
    <x v="3"/>
    <s v="Rio de Janeiro"/>
    <s v="Sudeste"/>
    <s v="211C_PO05 - Georreferenciamento da malha fundiária"/>
    <m/>
    <x v="2"/>
    <x v="1"/>
    <x v="1"/>
    <n v="0"/>
    <n v="0"/>
    <x v="0"/>
    <m/>
    <m/>
    <m/>
    <m/>
    <m/>
    <m/>
  </r>
  <r>
    <x v="3"/>
    <s v="Rio de Janeiro"/>
    <s v="Sudeste"/>
    <s v="211C_PO05 - Georreferenciamento da malha fundiária"/>
    <m/>
    <x v="2"/>
    <x v="1"/>
    <x v="2"/>
    <n v="0"/>
    <n v="0"/>
    <x v="0"/>
    <m/>
    <m/>
    <m/>
    <m/>
    <m/>
    <m/>
  </r>
  <r>
    <x v="3"/>
    <s v="Rio de Janeiro"/>
    <s v="Sudeste"/>
    <s v="211C_PO05 - Georreferenciamento da malha fundiária"/>
    <m/>
    <x v="3"/>
    <x v="0"/>
    <x v="0"/>
    <n v="0"/>
    <n v="0"/>
    <x v="0"/>
    <m/>
    <m/>
    <m/>
    <m/>
    <m/>
    <m/>
  </r>
  <r>
    <x v="3"/>
    <s v="Rio de Janeiro"/>
    <s v="Sudeste"/>
    <s v="211C_PO05 - Georreferenciamento da malha fundiária"/>
    <m/>
    <x v="3"/>
    <x v="0"/>
    <x v="1"/>
    <n v="0"/>
    <n v="0"/>
    <x v="0"/>
    <m/>
    <m/>
    <m/>
    <m/>
    <m/>
    <m/>
  </r>
  <r>
    <x v="3"/>
    <s v="Rio de Janeiro"/>
    <s v="Sudeste"/>
    <s v="211C_PO05 - Georreferenciamento da malha fundiária"/>
    <m/>
    <x v="3"/>
    <x v="0"/>
    <x v="2"/>
    <n v="0"/>
    <n v="0"/>
    <x v="0"/>
    <m/>
    <m/>
    <m/>
    <m/>
    <m/>
    <m/>
  </r>
  <r>
    <x v="3"/>
    <s v="Rio de Janeiro"/>
    <s v="Sudeste"/>
    <s v="211C_PO05 - Georreferenciamento da malha fundiária"/>
    <m/>
    <x v="3"/>
    <x v="1"/>
    <x v="3"/>
    <n v="0"/>
    <n v="0"/>
    <x v="0"/>
    <m/>
    <m/>
    <m/>
    <m/>
    <m/>
    <m/>
  </r>
  <r>
    <x v="3"/>
    <s v="Rio de Janeiro"/>
    <s v="Sudeste"/>
    <s v="211C_PO05 - Georreferenciamento da malha fundiária"/>
    <m/>
    <x v="3"/>
    <x v="1"/>
    <x v="1"/>
    <n v="0"/>
    <n v="0"/>
    <x v="0"/>
    <m/>
    <m/>
    <m/>
    <m/>
    <m/>
    <m/>
  </r>
  <r>
    <x v="3"/>
    <s v="Rio de Janeiro"/>
    <s v="Sudeste"/>
    <s v="211C_PO05 - Georreferenciamento da malha fundiária"/>
    <m/>
    <x v="3"/>
    <x v="1"/>
    <x v="2"/>
    <n v="0"/>
    <n v="0"/>
    <x v="0"/>
    <m/>
    <m/>
    <m/>
    <m/>
    <m/>
    <m/>
  </r>
  <r>
    <x v="3"/>
    <s v="Rio de Janeiro"/>
    <s v="Sudeste"/>
    <s v="211C_PO05 - Georreferenciamento da malha fundiária"/>
    <m/>
    <x v="4"/>
    <x v="0"/>
    <x v="0"/>
    <n v="0"/>
    <n v="0"/>
    <x v="0"/>
    <m/>
    <m/>
    <m/>
    <m/>
    <m/>
    <m/>
  </r>
  <r>
    <x v="3"/>
    <s v="Rio de Janeiro"/>
    <s v="Sudeste"/>
    <s v="211C_PO05 - Georreferenciamento da malha fundiária"/>
    <m/>
    <x v="4"/>
    <x v="0"/>
    <x v="1"/>
    <n v="0"/>
    <n v="0"/>
    <x v="0"/>
    <m/>
    <m/>
    <m/>
    <m/>
    <m/>
    <m/>
  </r>
  <r>
    <x v="3"/>
    <s v="Rio de Janeiro"/>
    <s v="Sudeste"/>
    <s v="211C_PO05 - Georreferenciamento da malha fundiária"/>
    <m/>
    <x v="4"/>
    <x v="0"/>
    <x v="2"/>
    <n v="0"/>
    <n v="0"/>
    <x v="0"/>
    <m/>
    <m/>
    <m/>
    <m/>
    <m/>
    <m/>
  </r>
  <r>
    <x v="3"/>
    <s v="Rio de Janeiro"/>
    <s v="Sudeste"/>
    <s v="211C_PO05 - Georreferenciamento da malha fundiária"/>
    <m/>
    <x v="4"/>
    <x v="1"/>
    <x v="3"/>
    <n v="0"/>
    <n v="0"/>
    <x v="0"/>
    <m/>
    <m/>
    <m/>
    <m/>
    <m/>
    <m/>
  </r>
  <r>
    <x v="3"/>
    <s v="Rio de Janeiro"/>
    <s v="Sudeste"/>
    <s v="211C_PO05 - Georreferenciamento da malha fundiária"/>
    <m/>
    <x v="4"/>
    <x v="1"/>
    <x v="1"/>
    <n v="0"/>
    <n v="0"/>
    <x v="0"/>
    <m/>
    <m/>
    <m/>
    <m/>
    <m/>
    <m/>
  </r>
  <r>
    <x v="3"/>
    <s v="Rio de Janeiro"/>
    <s v="Sudeste"/>
    <s v="211C_PO05 - Georreferenciamento da malha fundiária"/>
    <m/>
    <x v="4"/>
    <x v="1"/>
    <x v="2"/>
    <n v="0"/>
    <n v="0"/>
    <x v="0"/>
    <m/>
    <m/>
    <m/>
    <m/>
    <m/>
    <m/>
  </r>
  <r>
    <x v="4"/>
    <s v="Amazonas"/>
    <s v="NORTE"/>
    <s v="211C_PO05 - Georreferenciamento da malha fundiária"/>
    <m/>
    <x v="0"/>
    <x v="0"/>
    <x v="0"/>
    <n v="5839"/>
    <n v="0"/>
    <x v="3"/>
    <m/>
    <m/>
    <m/>
    <m/>
    <m/>
    <m/>
  </r>
  <r>
    <x v="4"/>
    <s v="Amazonas"/>
    <s v="NORTE"/>
    <s v="211C_PO05 - Georreferenciamento da malha fundiária"/>
    <m/>
    <x v="0"/>
    <x v="0"/>
    <x v="1"/>
    <n v="57666"/>
    <n v="0"/>
    <x v="0"/>
    <m/>
    <m/>
    <m/>
    <m/>
    <m/>
    <m/>
  </r>
  <r>
    <x v="4"/>
    <s v="Amazonas"/>
    <s v="NORTE"/>
    <s v="211C_PO05 - Georreferenciamento da malha fundiária"/>
    <m/>
    <x v="0"/>
    <x v="0"/>
    <x v="2"/>
    <n v="0"/>
    <n v="0"/>
    <x v="0"/>
    <m/>
    <m/>
    <m/>
    <m/>
    <m/>
    <m/>
  </r>
  <r>
    <x v="4"/>
    <s v="Amazonas"/>
    <s v="NORTE"/>
    <s v="211C_PO05 - Georreferenciamento da malha fundiária"/>
    <m/>
    <x v="0"/>
    <x v="1"/>
    <x v="3"/>
    <n v="32615"/>
    <n v="0"/>
    <x v="0"/>
    <m/>
    <m/>
    <m/>
    <m/>
    <m/>
    <m/>
  </r>
  <r>
    <x v="4"/>
    <s v="Amazonas"/>
    <s v="NORTE"/>
    <s v="211C_PO05 - Georreferenciamento da malha fundiária"/>
    <m/>
    <x v="0"/>
    <x v="1"/>
    <x v="1"/>
    <n v="32593"/>
    <n v="0"/>
    <x v="0"/>
    <m/>
    <m/>
    <m/>
    <m/>
    <m/>
    <m/>
  </r>
  <r>
    <x v="4"/>
    <s v="Amazonas"/>
    <s v="NORTE"/>
    <s v="211C_PO05 - Georreferenciamento da malha fundiária"/>
    <m/>
    <x v="0"/>
    <x v="1"/>
    <x v="2"/>
    <n v="22"/>
    <n v="0"/>
    <x v="0"/>
    <m/>
    <m/>
    <m/>
    <m/>
    <m/>
    <m/>
  </r>
  <r>
    <x v="4"/>
    <s v="Amazonas"/>
    <s v="NORTE"/>
    <s v="211C_PO05 - Georreferenciamento da malha fundiária"/>
    <m/>
    <x v="1"/>
    <x v="0"/>
    <x v="0"/>
    <n v="0"/>
    <n v="0"/>
    <x v="0"/>
    <m/>
    <m/>
    <m/>
    <m/>
    <m/>
    <m/>
  </r>
  <r>
    <x v="4"/>
    <s v="Amazonas"/>
    <s v="NORTE"/>
    <s v="211C_PO05 - Georreferenciamento da malha fundiária"/>
    <m/>
    <x v="1"/>
    <x v="0"/>
    <x v="1"/>
    <n v="57666"/>
    <n v="0"/>
    <x v="0"/>
    <m/>
    <m/>
    <m/>
    <m/>
    <m/>
    <m/>
  </r>
  <r>
    <x v="4"/>
    <s v="Amazonas"/>
    <s v="NORTE"/>
    <s v="211C_PO05 - Georreferenciamento da malha fundiária"/>
    <m/>
    <x v="1"/>
    <x v="0"/>
    <x v="2"/>
    <n v="0"/>
    <n v="0"/>
    <x v="0"/>
    <m/>
    <m/>
    <m/>
    <m/>
    <m/>
    <m/>
  </r>
  <r>
    <x v="4"/>
    <s v="Amazonas"/>
    <s v="NORTE"/>
    <s v="211C_PO05 - Georreferenciamento da malha fundiária"/>
    <m/>
    <x v="1"/>
    <x v="1"/>
    <x v="3"/>
    <n v="31628"/>
    <n v="0"/>
    <x v="0"/>
    <m/>
    <m/>
    <m/>
    <m/>
    <m/>
    <m/>
  </r>
  <r>
    <x v="4"/>
    <s v="Amazonas"/>
    <s v="NORTE"/>
    <s v="211C_PO05 - Georreferenciamento da malha fundiária"/>
    <m/>
    <x v="1"/>
    <x v="1"/>
    <x v="1"/>
    <n v="31609"/>
    <n v="0"/>
    <x v="0"/>
    <m/>
    <m/>
    <m/>
    <m/>
    <m/>
    <m/>
  </r>
  <r>
    <x v="4"/>
    <s v="Amazonas"/>
    <s v="NORTE"/>
    <s v="211C_PO05 - Georreferenciamento da malha fundiária"/>
    <m/>
    <x v="1"/>
    <x v="1"/>
    <x v="2"/>
    <n v="19"/>
    <n v="0"/>
    <x v="0"/>
    <m/>
    <m/>
    <m/>
    <m/>
    <m/>
    <m/>
  </r>
  <r>
    <x v="4"/>
    <s v="Amazonas"/>
    <s v="NORTE"/>
    <s v="211C_PO05 - Georreferenciamento da malha fundiária"/>
    <m/>
    <x v="2"/>
    <x v="0"/>
    <x v="0"/>
    <n v="0"/>
    <n v="0"/>
    <x v="0"/>
    <m/>
    <m/>
    <m/>
    <m/>
    <m/>
    <m/>
  </r>
  <r>
    <x v="4"/>
    <s v="Amazonas"/>
    <s v="NORTE"/>
    <s v="211C_PO05 - Georreferenciamento da malha fundiária"/>
    <m/>
    <x v="2"/>
    <x v="0"/>
    <x v="1"/>
    <n v="57666"/>
    <n v="0"/>
    <x v="0"/>
    <m/>
    <m/>
    <m/>
    <m/>
    <m/>
    <m/>
  </r>
  <r>
    <x v="4"/>
    <s v="Amazonas"/>
    <s v="NORTE"/>
    <s v="211C_PO05 - Georreferenciamento da malha fundiária"/>
    <m/>
    <x v="2"/>
    <x v="0"/>
    <x v="2"/>
    <n v="0"/>
    <n v="0"/>
    <x v="0"/>
    <m/>
    <m/>
    <m/>
    <m/>
    <m/>
    <m/>
  </r>
  <r>
    <x v="4"/>
    <s v="Amazonas"/>
    <s v="NORTE"/>
    <s v="211C_PO05 - Georreferenciamento da malha fundiária"/>
    <m/>
    <x v="2"/>
    <x v="1"/>
    <x v="3"/>
    <n v="32971"/>
    <n v="0"/>
    <x v="0"/>
    <m/>
    <m/>
    <m/>
    <m/>
    <m/>
    <m/>
  </r>
  <r>
    <x v="4"/>
    <s v="Amazonas"/>
    <s v="NORTE"/>
    <s v="211C_PO05 - Georreferenciamento da malha fundiária"/>
    <m/>
    <x v="2"/>
    <x v="1"/>
    <x v="1"/>
    <n v="32932"/>
    <n v="0"/>
    <x v="0"/>
    <m/>
    <m/>
    <m/>
    <m/>
    <m/>
    <m/>
  </r>
  <r>
    <x v="4"/>
    <s v="Amazonas"/>
    <s v="NORTE"/>
    <s v="211C_PO05 - Georreferenciamento da malha fundiária"/>
    <m/>
    <x v="2"/>
    <x v="1"/>
    <x v="2"/>
    <n v="32"/>
    <n v="0"/>
    <x v="0"/>
    <m/>
    <m/>
    <m/>
    <m/>
    <m/>
    <m/>
  </r>
  <r>
    <x v="4"/>
    <s v="Amazonas"/>
    <s v="NORTE"/>
    <s v="211C_PO05 - Georreferenciamento da malha fundiária"/>
    <m/>
    <x v="3"/>
    <x v="0"/>
    <x v="0"/>
    <n v="0"/>
    <n v="0"/>
    <x v="0"/>
    <m/>
    <m/>
    <m/>
    <m/>
    <m/>
    <m/>
  </r>
  <r>
    <x v="4"/>
    <s v="Amazonas"/>
    <s v="NORTE"/>
    <s v="211C_PO05 - Georreferenciamento da malha fundiária"/>
    <m/>
    <x v="3"/>
    <x v="0"/>
    <x v="1"/>
    <n v="57666"/>
    <n v="0"/>
    <x v="0"/>
    <m/>
    <m/>
    <m/>
    <m/>
    <m/>
    <m/>
  </r>
  <r>
    <x v="4"/>
    <s v="Amazonas"/>
    <s v="NORTE"/>
    <s v="211C_PO05 - Georreferenciamento da malha fundiária"/>
    <m/>
    <x v="3"/>
    <x v="0"/>
    <x v="2"/>
    <n v="0"/>
    <n v="0"/>
    <x v="0"/>
    <m/>
    <m/>
    <m/>
    <m/>
    <m/>
    <m/>
  </r>
  <r>
    <x v="4"/>
    <s v="Amazonas"/>
    <s v="NORTE"/>
    <s v="211C_PO05 - Georreferenciamento da malha fundiária"/>
    <m/>
    <x v="3"/>
    <x v="1"/>
    <x v="3"/>
    <n v="0"/>
    <n v="0"/>
    <x v="0"/>
    <m/>
    <m/>
    <m/>
    <m/>
    <m/>
    <m/>
  </r>
  <r>
    <x v="4"/>
    <s v="Amazonas"/>
    <s v="NORTE"/>
    <s v="211C_PO05 - Georreferenciamento da malha fundiária"/>
    <m/>
    <x v="3"/>
    <x v="1"/>
    <x v="1"/>
    <n v="32932"/>
    <n v="0"/>
    <x v="0"/>
    <m/>
    <m/>
    <m/>
    <m/>
    <m/>
    <m/>
  </r>
  <r>
    <x v="4"/>
    <s v="Amazonas"/>
    <s v="NORTE"/>
    <s v="211C_PO05 - Georreferenciamento da malha fundiária"/>
    <m/>
    <x v="3"/>
    <x v="1"/>
    <x v="2"/>
    <n v="0"/>
    <n v="0"/>
    <x v="0"/>
    <m/>
    <m/>
    <m/>
    <m/>
    <m/>
    <m/>
  </r>
  <r>
    <x v="4"/>
    <s v="Amazonas"/>
    <s v="NORTE"/>
    <s v="211C_PO05 - Georreferenciamento da malha fundiária"/>
    <m/>
    <x v="4"/>
    <x v="0"/>
    <x v="0"/>
    <n v="0"/>
    <n v="0"/>
    <x v="0"/>
    <m/>
    <m/>
    <m/>
    <m/>
    <m/>
    <m/>
  </r>
  <r>
    <x v="4"/>
    <s v="Amazonas"/>
    <s v="NORTE"/>
    <s v="211C_PO05 - Georreferenciamento da malha fundiária"/>
    <m/>
    <x v="4"/>
    <x v="0"/>
    <x v="1"/>
    <n v="57666"/>
    <n v="0"/>
    <x v="0"/>
    <m/>
    <m/>
    <m/>
    <m/>
    <m/>
    <m/>
  </r>
  <r>
    <x v="4"/>
    <s v="Amazonas"/>
    <s v="NORTE"/>
    <s v="211C_PO05 - Georreferenciamento da malha fundiária"/>
    <m/>
    <x v="4"/>
    <x v="0"/>
    <x v="2"/>
    <n v="0"/>
    <n v="0"/>
    <x v="0"/>
    <m/>
    <m/>
    <m/>
    <m/>
    <m/>
    <m/>
  </r>
  <r>
    <x v="4"/>
    <s v="Amazonas"/>
    <s v="NORTE"/>
    <s v="211C_PO05 - Georreferenciamento da malha fundiária"/>
    <m/>
    <x v="4"/>
    <x v="1"/>
    <x v="3"/>
    <n v="32152"/>
    <n v="0"/>
    <x v="0"/>
    <m/>
    <m/>
    <m/>
    <m/>
    <m/>
    <m/>
  </r>
  <r>
    <x v="4"/>
    <s v="Amazonas"/>
    <s v="NORTE"/>
    <s v="211C_PO05 - Georreferenciamento da malha fundiária"/>
    <m/>
    <x v="4"/>
    <x v="1"/>
    <x v="1"/>
    <n v="32142"/>
    <n v="0"/>
    <x v="0"/>
    <m/>
    <m/>
    <m/>
    <m/>
    <m/>
    <m/>
  </r>
  <r>
    <x v="4"/>
    <s v="Amazonas"/>
    <s v="NORTE"/>
    <s v="211C_PO05 - Georreferenciamento da malha fundiária"/>
    <m/>
    <x v="4"/>
    <x v="1"/>
    <x v="2"/>
    <n v="10"/>
    <n v="0"/>
    <x v="0"/>
    <m/>
    <m/>
    <m/>
    <m/>
    <m/>
    <m/>
  </r>
  <r>
    <x v="5"/>
    <s v="Santa Catarina"/>
    <s v="Sul"/>
    <s v="211C_PO05 - Georreferenciamento da malha fundiária"/>
    <m/>
    <x v="0"/>
    <x v="0"/>
    <x v="0"/>
    <n v="0"/>
    <n v="0"/>
    <x v="0"/>
    <m/>
    <m/>
    <m/>
    <m/>
    <m/>
    <m/>
  </r>
  <r>
    <x v="5"/>
    <s v="Santa Catarina"/>
    <s v="Sul"/>
    <s v="211C_PO05 - Georreferenciamento da malha fundiária"/>
    <m/>
    <x v="0"/>
    <x v="0"/>
    <x v="1"/>
    <n v="0"/>
    <n v="0"/>
    <x v="0"/>
    <m/>
    <m/>
    <m/>
    <m/>
    <m/>
    <m/>
  </r>
  <r>
    <x v="5"/>
    <s v="Santa Catarina"/>
    <s v="Sul"/>
    <s v="211C_PO05 - Georreferenciamento da malha fundiária"/>
    <m/>
    <x v="0"/>
    <x v="0"/>
    <x v="2"/>
    <n v="0"/>
    <n v="0"/>
    <x v="0"/>
    <m/>
    <m/>
    <m/>
    <m/>
    <m/>
    <m/>
  </r>
  <r>
    <x v="5"/>
    <s v="Santa Catarina"/>
    <s v="Sul"/>
    <s v="211C_PO05 - Georreferenciamento da malha fundiária"/>
    <m/>
    <x v="0"/>
    <x v="1"/>
    <x v="3"/>
    <n v="0"/>
    <n v="0"/>
    <x v="0"/>
    <m/>
    <m/>
    <m/>
    <m/>
    <m/>
    <m/>
  </r>
  <r>
    <x v="5"/>
    <s v="Santa Catarina"/>
    <s v="Sul"/>
    <s v="211C_PO05 - Georreferenciamento da malha fundiária"/>
    <m/>
    <x v="0"/>
    <x v="1"/>
    <x v="1"/>
    <n v="0"/>
    <n v="0"/>
    <x v="0"/>
    <m/>
    <m/>
    <m/>
    <m/>
    <m/>
    <m/>
  </r>
  <r>
    <x v="5"/>
    <s v="Santa Catarina"/>
    <s v="Sul"/>
    <s v="211C_PO05 - Georreferenciamento da malha fundiária"/>
    <m/>
    <x v="0"/>
    <x v="1"/>
    <x v="2"/>
    <n v="0"/>
    <n v="0"/>
    <x v="0"/>
    <m/>
    <m/>
    <m/>
    <m/>
    <m/>
    <m/>
  </r>
  <r>
    <x v="5"/>
    <s v="Santa Catarina"/>
    <s v="Sul"/>
    <s v="211C_PO05 - Georreferenciamento da malha fundiária"/>
    <m/>
    <x v="1"/>
    <x v="1"/>
    <x v="3"/>
    <n v="0"/>
    <n v="0"/>
    <x v="0"/>
    <m/>
    <m/>
    <m/>
    <m/>
    <m/>
    <m/>
  </r>
  <r>
    <x v="5"/>
    <s v="Santa Catarina"/>
    <s v="Sul"/>
    <s v="211C_PO05 - Georreferenciamento da malha fundiária"/>
    <m/>
    <x v="1"/>
    <x v="1"/>
    <x v="1"/>
    <n v="0"/>
    <n v="0"/>
    <x v="0"/>
    <m/>
    <m/>
    <m/>
    <m/>
    <m/>
    <m/>
  </r>
  <r>
    <x v="5"/>
    <s v="Santa Catarina"/>
    <s v="Sul"/>
    <s v="211C_PO05 - Georreferenciamento da malha fundiária"/>
    <m/>
    <x v="1"/>
    <x v="1"/>
    <x v="2"/>
    <n v="0"/>
    <n v="0"/>
    <x v="0"/>
    <m/>
    <m/>
    <m/>
    <m/>
    <m/>
    <m/>
  </r>
  <r>
    <x v="5"/>
    <s v="Santa Catarina"/>
    <s v="Sul"/>
    <s v="211C_PO05 - Georreferenciamento da malha fundiária"/>
    <m/>
    <x v="2"/>
    <x v="1"/>
    <x v="3"/>
    <n v="0"/>
    <n v="0"/>
    <x v="0"/>
    <m/>
    <m/>
    <m/>
    <m/>
    <m/>
    <m/>
  </r>
  <r>
    <x v="5"/>
    <s v="Santa Catarina"/>
    <s v="Sul"/>
    <s v="211C_PO05 - Georreferenciamento da malha fundiária"/>
    <m/>
    <x v="2"/>
    <x v="1"/>
    <x v="1"/>
    <n v="0"/>
    <n v="0"/>
    <x v="0"/>
    <m/>
    <m/>
    <m/>
    <m/>
    <m/>
    <m/>
  </r>
  <r>
    <x v="5"/>
    <s v="Santa Catarina"/>
    <s v="Sul"/>
    <s v="211C_PO05 - Georreferenciamento da malha fundiária"/>
    <m/>
    <x v="2"/>
    <x v="1"/>
    <x v="2"/>
    <n v="0"/>
    <n v="0"/>
    <x v="0"/>
    <m/>
    <m/>
    <m/>
    <m/>
    <m/>
    <m/>
  </r>
  <r>
    <x v="5"/>
    <s v="Santa Catarina"/>
    <s v="Sul"/>
    <s v="211C_PO05 - Georreferenciamento da malha fundiária"/>
    <m/>
    <x v="3"/>
    <x v="1"/>
    <x v="3"/>
    <n v="0"/>
    <n v="0"/>
    <x v="0"/>
    <m/>
    <m/>
    <m/>
    <m/>
    <m/>
    <m/>
  </r>
  <r>
    <x v="5"/>
    <s v="Santa Catarina"/>
    <s v="Sul"/>
    <s v="211C_PO05 - Georreferenciamento da malha fundiária"/>
    <m/>
    <x v="3"/>
    <x v="1"/>
    <x v="1"/>
    <n v="0"/>
    <n v="0"/>
    <x v="0"/>
    <m/>
    <m/>
    <m/>
    <m/>
    <m/>
    <m/>
  </r>
  <r>
    <x v="5"/>
    <s v="Santa Catarina"/>
    <s v="Sul"/>
    <s v="211C_PO05 - Georreferenciamento da malha fundiária"/>
    <m/>
    <x v="3"/>
    <x v="1"/>
    <x v="2"/>
    <n v="0"/>
    <n v="0"/>
    <x v="0"/>
    <m/>
    <m/>
    <m/>
    <m/>
    <m/>
    <m/>
  </r>
  <r>
    <x v="5"/>
    <s v="Santa Catarina"/>
    <s v="Sul"/>
    <s v="211C_PO05 - Georreferenciamento da malha fundiária"/>
    <m/>
    <x v="4"/>
    <x v="1"/>
    <x v="3"/>
    <n v="0"/>
    <n v="0"/>
    <x v="0"/>
    <m/>
    <m/>
    <m/>
    <m/>
    <m/>
    <m/>
  </r>
  <r>
    <x v="5"/>
    <s v="Santa Catarina"/>
    <s v="Sul"/>
    <s v="211C_PO05 - Georreferenciamento da malha fundiária"/>
    <m/>
    <x v="4"/>
    <x v="1"/>
    <x v="1"/>
    <n v="0"/>
    <n v="0"/>
    <x v="0"/>
    <m/>
    <m/>
    <m/>
    <m/>
    <m/>
    <m/>
  </r>
  <r>
    <x v="5"/>
    <s v="Santa Catarina"/>
    <s v="Sul"/>
    <s v="211C_PO05 - Georreferenciamento da malha fundiária"/>
    <m/>
    <x v="4"/>
    <x v="1"/>
    <x v="2"/>
    <n v="0"/>
    <n v="0"/>
    <x v="0"/>
    <m/>
    <m/>
    <m/>
    <m/>
    <m/>
    <m/>
  </r>
  <r>
    <x v="6"/>
    <s v="Espírito Santo"/>
    <s v="Sudeste"/>
    <s v="211C_PO05 - Georreferenciamento da malha fundiária"/>
    <m/>
    <x v="0"/>
    <x v="0"/>
    <x v="0"/>
    <n v="0"/>
    <n v="0"/>
    <x v="0"/>
    <m/>
    <m/>
    <m/>
    <m/>
    <m/>
    <m/>
  </r>
  <r>
    <x v="6"/>
    <s v="Espírito Santo"/>
    <s v="Sudeste"/>
    <s v="211C_PO05 - Georreferenciamento da malha fundiária"/>
    <m/>
    <x v="0"/>
    <x v="0"/>
    <x v="1"/>
    <n v="0"/>
    <n v="0"/>
    <x v="0"/>
    <m/>
    <m/>
    <m/>
    <m/>
    <m/>
    <m/>
  </r>
  <r>
    <x v="6"/>
    <s v="Espírito Santo"/>
    <s v="Sudeste"/>
    <s v="211C_PO05 - Georreferenciamento da malha fundiária"/>
    <m/>
    <x v="0"/>
    <x v="0"/>
    <x v="2"/>
    <n v="0"/>
    <n v="0"/>
    <x v="0"/>
    <m/>
    <m/>
    <m/>
    <m/>
    <m/>
    <m/>
  </r>
  <r>
    <x v="6"/>
    <s v="Espírito Santo"/>
    <s v="Sudeste"/>
    <s v="211C_PO05 - Georreferenciamento da malha fundiária"/>
    <m/>
    <x v="0"/>
    <x v="1"/>
    <x v="3"/>
    <n v="0"/>
    <n v="0"/>
    <x v="0"/>
    <m/>
    <m/>
    <m/>
    <m/>
    <m/>
    <m/>
  </r>
  <r>
    <x v="6"/>
    <s v="Espírito Santo"/>
    <s v="Sudeste"/>
    <s v="211C_PO05 - Georreferenciamento da malha fundiária"/>
    <m/>
    <x v="0"/>
    <x v="1"/>
    <x v="1"/>
    <n v="0"/>
    <n v="0"/>
    <x v="0"/>
    <m/>
    <m/>
    <m/>
    <m/>
    <m/>
    <m/>
  </r>
  <r>
    <x v="6"/>
    <s v="Espírito Santo"/>
    <s v="Sudeste"/>
    <s v="211C_PO05 - Georreferenciamento da malha fundiária"/>
    <m/>
    <x v="0"/>
    <x v="1"/>
    <x v="2"/>
    <n v="0"/>
    <n v="0"/>
    <x v="0"/>
    <m/>
    <m/>
    <m/>
    <m/>
    <m/>
    <m/>
  </r>
  <r>
    <x v="6"/>
    <s v="Espírito Santo"/>
    <s v="Sudeste"/>
    <s v="211C_PO05 - Georreferenciamento da malha fundiária"/>
    <m/>
    <x v="1"/>
    <x v="1"/>
    <x v="3"/>
    <n v="0"/>
    <n v="0"/>
    <x v="0"/>
    <m/>
    <m/>
    <m/>
    <m/>
    <m/>
    <m/>
  </r>
  <r>
    <x v="6"/>
    <s v="Espírito Santo"/>
    <s v="Sudeste"/>
    <s v="211C_PO05 - Georreferenciamento da malha fundiária"/>
    <m/>
    <x v="1"/>
    <x v="1"/>
    <x v="1"/>
    <n v="0"/>
    <n v="0"/>
    <x v="0"/>
    <m/>
    <m/>
    <m/>
    <m/>
    <m/>
    <m/>
  </r>
  <r>
    <x v="6"/>
    <s v="Espírito Santo"/>
    <s v="Sudeste"/>
    <s v="211C_PO05 - Georreferenciamento da malha fundiária"/>
    <m/>
    <x v="1"/>
    <x v="1"/>
    <x v="2"/>
    <n v="0"/>
    <n v="0"/>
    <x v="0"/>
    <m/>
    <m/>
    <m/>
    <m/>
    <m/>
    <m/>
  </r>
  <r>
    <x v="6"/>
    <s v="Espírito Santo"/>
    <s v="Sudeste"/>
    <s v="211C_PO05 - Georreferenciamento da malha fundiária"/>
    <m/>
    <x v="2"/>
    <x v="1"/>
    <x v="3"/>
    <n v="0"/>
    <n v="0"/>
    <x v="0"/>
    <m/>
    <m/>
    <m/>
    <m/>
    <m/>
    <m/>
  </r>
  <r>
    <x v="6"/>
    <s v="Espírito Santo"/>
    <s v="Sudeste"/>
    <s v="211C_PO05 - Georreferenciamento da malha fundiária"/>
    <m/>
    <x v="2"/>
    <x v="1"/>
    <x v="1"/>
    <n v="0"/>
    <n v="0"/>
    <x v="0"/>
    <m/>
    <m/>
    <m/>
    <m/>
    <m/>
    <m/>
  </r>
  <r>
    <x v="6"/>
    <s v="Espírito Santo"/>
    <s v="Sudeste"/>
    <s v="211C_PO05 - Georreferenciamento da malha fundiária"/>
    <m/>
    <x v="2"/>
    <x v="1"/>
    <x v="2"/>
    <n v="0"/>
    <n v="0"/>
    <x v="0"/>
    <m/>
    <m/>
    <m/>
    <m/>
    <m/>
    <m/>
  </r>
  <r>
    <x v="6"/>
    <s v="Espírito Santo"/>
    <s v="Sudeste"/>
    <s v="211C_PO05 - Georreferenciamento da malha fundiária"/>
    <m/>
    <x v="3"/>
    <x v="1"/>
    <x v="3"/>
    <n v="0"/>
    <n v="0"/>
    <x v="0"/>
    <m/>
    <m/>
    <m/>
    <m/>
    <m/>
    <m/>
  </r>
  <r>
    <x v="6"/>
    <s v="Espírito Santo"/>
    <s v="Sudeste"/>
    <s v="211C_PO05 - Georreferenciamento da malha fundiária"/>
    <m/>
    <x v="3"/>
    <x v="1"/>
    <x v="1"/>
    <n v="0"/>
    <n v="0"/>
    <x v="0"/>
    <m/>
    <m/>
    <m/>
    <m/>
    <m/>
    <m/>
  </r>
  <r>
    <x v="6"/>
    <s v="Espírito Santo"/>
    <s v="Sudeste"/>
    <s v="211C_PO05 - Georreferenciamento da malha fundiária"/>
    <m/>
    <x v="3"/>
    <x v="1"/>
    <x v="2"/>
    <n v="0"/>
    <n v="0"/>
    <x v="0"/>
    <m/>
    <m/>
    <m/>
    <m/>
    <m/>
    <m/>
  </r>
  <r>
    <x v="6"/>
    <s v="Espírito Santo"/>
    <s v="Sudeste"/>
    <s v="211C_PO05 - Georreferenciamento da malha fundiária"/>
    <m/>
    <x v="4"/>
    <x v="1"/>
    <x v="3"/>
    <n v="0"/>
    <n v="0"/>
    <x v="0"/>
    <m/>
    <m/>
    <m/>
    <m/>
    <m/>
    <m/>
  </r>
  <r>
    <x v="6"/>
    <s v="Espírito Santo"/>
    <s v="Sudeste"/>
    <s v="211C_PO05 - Georreferenciamento da malha fundiária"/>
    <m/>
    <x v="4"/>
    <x v="1"/>
    <x v="1"/>
    <n v="0"/>
    <n v="0"/>
    <x v="0"/>
    <m/>
    <m/>
    <m/>
    <m/>
    <m/>
    <m/>
  </r>
  <r>
    <x v="6"/>
    <s v="Espírito Santo"/>
    <s v="Sudeste"/>
    <s v="211C_PO05 - Georreferenciamento da malha fundiária"/>
    <m/>
    <x v="4"/>
    <x v="1"/>
    <x v="2"/>
    <n v="0"/>
    <n v="0"/>
    <x v="0"/>
    <m/>
    <m/>
    <m/>
    <m/>
    <m/>
    <m/>
  </r>
  <r>
    <x v="7"/>
    <s v="Minas Gerais"/>
    <s v="Sudeste"/>
    <s v="211C_PO05 - Georreferenciamento da malha fundiária"/>
    <m/>
    <x v="0"/>
    <x v="0"/>
    <x v="0"/>
    <n v="0"/>
    <n v="0"/>
    <x v="0"/>
    <m/>
    <m/>
    <m/>
    <m/>
    <m/>
    <m/>
  </r>
  <r>
    <x v="7"/>
    <s v="Minas Gerais"/>
    <s v="Sudeste"/>
    <s v="211C_PO05 - Georreferenciamento da malha fundiária"/>
    <m/>
    <x v="0"/>
    <x v="0"/>
    <x v="1"/>
    <n v="0"/>
    <n v="0"/>
    <x v="0"/>
    <m/>
    <m/>
    <m/>
    <m/>
    <m/>
    <m/>
  </r>
  <r>
    <x v="7"/>
    <s v="Minas Gerais"/>
    <s v="Sudeste"/>
    <s v="211C_PO05 - Georreferenciamento da malha fundiária"/>
    <m/>
    <x v="0"/>
    <x v="0"/>
    <x v="2"/>
    <n v="0"/>
    <n v="0"/>
    <x v="0"/>
    <m/>
    <m/>
    <m/>
    <m/>
    <m/>
    <m/>
  </r>
  <r>
    <x v="7"/>
    <s v="Minas Gerais"/>
    <s v="Sudeste"/>
    <s v="211C_PO05 - Georreferenciamento da malha fundiária"/>
    <m/>
    <x v="0"/>
    <x v="1"/>
    <x v="3"/>
    <n v="0"/>
    <n v="0"/>
    <x v="0"/>
    <m/>
    <m/>
    <m/>
    <m/>
    <m/>
    <m/>
  </r>
  <r>
    <x v="7"/>
    <s v="Minas Gerais"/>
    <s v="Sudeste"/>
    <s v="211C_PO05 - Georreferenciamento da malha fundiária"/>
    <m/>
    <x v="0"/>
    <x v="1"/>
    <x v="1"/>
    <n v="0"/>
    <n v="0"/>
    <x v="0"/>
    <m/>
    <m/>
    <m/>
    <m/>
    <m/>
    <m/>
  </r>
  <r>
    <x v="7"/>
    <s v="Minas Gerais"/>
    <s v="Sudeste"/>
    <s v="211C_PO05 - Georreferenciamento da malha fundiária"/>
    <m/>
    <x v="0"/>
    <x v="1"/>
    <x v="2"/>
    <n v="0"/>
    <n v="0"/>
    <x v="0"/>
    <m/>
    <m/>
    <m/>
    <m/>
    <m/>
    <m/>
  </r>
  <r>
    <x v="7"/>
    <s v="Minas Gerais"/>
    <s v="Sudeste"/>
    <s v="211C_PO05 - Georreferenciamento da malha fundiária"/>
    <m/>
    <x v="1"/>
    <x v="1"/>
    <x v="3"/>
    <n v="0"/>
    <n v="0"/>
    <x v="0"/>
    <m/>
    <m/>
    <m/>
    <m/>
    <m/>
    <m/>
  </r>
  <r>
    <x v="7"/>
    <s v="Minas Gerais"/>
    <s v="Sudeste"/>
    <s v="211C_PO05 - Georreferenciamento da malha fundiária"/>
    <m/>
    <x v="1"/>
    <x v="1"/>
    <x v="1"/>
    <n v="0"/>
    <n v="0"/>
    <x v="0"/>
    <m/>
    <m/>
    <m/>
    <m/>
    <m/>
    <m/>
  </r>
  <r>
    <x v="7"/>
    <s v="Minas Gerais"/>
    <s v="Sudeste"/>
    <s v="211C_PO05 - Georreferenciamento da malha fundiária"/>
    <m/>
    <x v="1"/>
    <x v="1"/>
    <x v="2"/>
    <n v="0"/>
    <n v="0"/>
    <x v="0"/>
    <m/>
    <m/>
    <m/>
    <m/>
    <m/>
    <m/>
  </r>
  <r>
    <x v="7"/>
    <s v="Minas Gerais"/>
    <s v="Sudeste"/>
    <s v="211C_PO05 - Georreferenciamento da malha fundiária"/>
    <m/>
    <x v="2"/>
    <x v="1"/>
    <x v="3"/>
    <n v="0"/>
    <n v="0"/>
    <x v="0"/>
    <m/>
    <m/>
    <m/>
    <m/>
    <m/>
    <m/>
  </r>
  <r>
    <x v="7"/>
    <s v="Minas Gerais"/>
    <s v="Sudeste"/>
    <s v="211C_PO05 - Georreferenciamento da malha fundiária"/>
    <m/>
    <x v="2"/>
    <x v="1"/>
    <x v="1"/>
    <n v="0"/>
    <n v="0"/>
    <x v="0"/>
    <m/>
    <m/>
    <m/>
    <m/>
    <m/>
    <m/>
  </r>
  <r>
    <x v="7"/>
    <s v="Minas Gerais"/>
    <s v="Sudeste"/>
    <s v="211C_PO05 - Georreferenciamento da malha fundiária"/>
    <m/>
    <x v="2"/>
    <x v="1"/>
    <x v="2"/>
    <n v="0"/>
    <n v="0"/>
    <x v="0"/>
    <m/>
    <m/>
    <m/>
    <m/>
    <m/>
    <m/>
  </r>
  <r>
    <x v="7"/>
    <s v="Minas Gerais"/>
    <s v="Sudeste"/>
    <s v="211C_PO05 - Georreferenciamento da malha fundiária"/>
    <m/>
    <x v="3"/>
    <x v="1"/>
    <x v="3"/>
    <n v="0"/>
    <n v="0"/>
    <x v="0"/>
    <m/>
    <m/>
    <m/>
    <m/>
    <m/>
    <m/>
  </r>
  <r>
    <x v="7"/>
    <s v="Minas Gerais"/>
    <s v="Sudeste"/>
    <s v="211C_PO05 - Georreferenciamento da malha fundiária"/>
    <m/>
    <x v="3"/>
    <x v="1"/>
    <x v="1"/>
    <n v="0"/>
    <n v="0"/>
    <x v="0"/>
    <m/>
    <m/>
    <m/>
    <m/>
    <m/>
    <m/>
  </r>
  <r>
    <x v="7"/>
    <s v="Minas Gerais"/>
    <s v="Sudeste"/>
    <s v="211C_PO05 - Georreferenciamento da malha fundiária"/>
    <m/>
    <x v="3"/>
    <x v="1"/>
    <x v="2"/>
    <n v="0"/>
    <n v="0"/>
    <x v="0"/>
    <m/>
    <m/>
    <m/>
    <m/>
    <m/>
    <m/>
  </r>
  <r>
    <x v="7"/>
    <s v="Minas Gerais"/>
    <s v="Sudeste"/>
    <s v="211C_PO05 - Georreferenciamento da malha fundiária"/>
    <m/>
    <x v="4"/>
    <x v="1"/>
    <x v="3"/>
    <n v="0"/>
    <n v="0"/>
    <x v="0"/>
    <m/>
    <m/>
    <m/>
    <m/>
    <m/>
    <m/>
  </r>
  <r>
    <x v="7"/>
    <s v="Minas Gerais"/>
    <s v="Sudeste"/>
    <s v="211C_PO05 - Georreferenciamento da malha fundiária"/>
    <m/>
    <x v="4"/>
    <x v="1"/>
    <x v="1"/>
    <n v="0"/>
    <n v="0"/>
    <x v="0"/>
    <m/>
    <m/>
    <m/>
    <m/>
    <m/>
    <m/>
  </r>
  <r>
    <x v="7"/>
    <s v="Minas Gerais"/>
    <s v="Sudeste"/>
    <s v="211C_PO05 - Georreferenciamento da malha fundiária"/>
    <m/>
    <x v="4"/>
    <x v="1"/>
    <x v="2"/>
    <n v="0"/>
    <n v="0"/>
    <x v="0"/>
    <m/>
    <m/>
    <m/>
    <m/>
    <m/>
    <m/>
  </r>
  <r>
    <x v="8"/>
    <s v="Sergipe"/>
    <s v="Nordeste"/>
    <s v="211C_PO05 - Georreferenciamento da malha fundiária"/>
    <m/>
    <x v="0"/>
    <x v="0"/>
    <x v="0"/>
    <n v="0"/>
    <n v="0"/>
    <x v="0"/>
    <m/>
    <m/>
    <m/>
    <m/>
    <m/>
    <m/>
  </r>
  <r>
    <x v="8"/>
    <s v="Sergipe"/>
    <s v="Nordeste"/>
    <s v="211C_PO05 - Georreferenciamento da malha fundiária"/>
    <m/>
    <x v="0"/>
    <x v="0"/>
    <x v="1"/>
    <n v="0"/>
    <n v="0"/>
    <x v="0"/>
    <m/>
    <m/>
    <m/>
    <m/>
    <m/>
    <m/>
  </r>
  <r>
    <x v="8"/>
    <s v="Sergipe"/>
    <s v="Nordeste"/>
    <s v="211C_PO05 - Georreferenciamento da malha fundiária"/>
    <m/>
    <x v="0"/>
    <x v="0"/>
    <x v="2"/>
    <n v="0"/>
    <n v="0"/>
    <x v="0"/>
    <m/>
    <m/>
    <m/>
    <m/>
    <m/>
    <m/>
  </r>
  <r>
    <x v="8"/>
    <s v="Sergipe"/>
    <s v="Nordeste"/>
    <s v="211C_PO05 - Georreferenciamento da malha fundiária"/>
    <m/>
    <x v="0"/>
    <x v="1"/>
    <x v="3"/>
    <n v="0"/>
    <n v="0"/>
    <x v="0"/>
    <m/>
    <m/>
    <m/>
    <m/>
    <m/>
    <m/>
  </r>
  <r>
    <x v="8"/>
    <s v="Sergipe"/>
    <s v="Nordeste"/>
    <s v="211C_PO05 - Georreferenciamento da malha fundiária"/>
    <m/>
    <x v="0"/>
    <x v="1"/>
    <x v="1"/>
    <n v="0"/>
    <n v="0"/>
    <x v="0"/>
    <m/>
    <m/>
    <m/>
    <m/>
    <m/>
    <m/>
  </r>
  <r>
    <x v="8"/>
    <s v="Sergipe"/>
    <s v="Nordeste"/>
    <s v="211C_PO05 - Georreferenciamento da malha fundiária"/>
    <m/>
    <x v="0"/>
    <x v="1"/>
    <x v="2"/>
    <n v="0"/>
    <n v="0"/>
    <x v="0"/>
    <m/>
    <m/>
    <m/>
    <m/>
    <m/>
    <m/>
  </r>
  <r>
    <x v="8"/>
    <s v="Sergipe"/>
    <s v="Nordeste"/>
    <s v="211C_PO05 - Georreferenciamento da malha fundiária"/>
    <m/>
    <x v="1"/>
    <x v="0"/>
    <x v="0"/>
    <n v="0"/>
    <n v="0"/>
    <x v="0"/>
    <m/>
    <m/>
    <m/>
    <m/>
    <m/>
    <m/>
  </r>
  <r>
    <x v="8"/>
    <s v="Sergipe"/>
    <s v="Nordeste"/>
    <s v="211C_PO05 - Georreferenciamento da malha fundiária"/>
    <m/>
    <x v="1"/>
    <x v="0"/>
    <x v="1"/>
    <n v="0"/>
    <n v="0"/>
    <x v="0"/>
    <m/>
    <m/>
    <m/>
    <m/>
    <m/>
    <m/>
  </r>
  <r>
    <x v="8"/>
    <s v="Sergipe"/>
    <s v="Nordeste"/>
    <s v="211C_PO05 - Georreferenciamento da malha fundiária"/>
    <m/>
    <x v="1"/>
    <x v="0"/>
    <x v="2"/>
    <n v="0"/>
    <n v="0"/>
    <x v="0"/>
    <m/>
    <m/>
    <m/>
    <m/>
    <m/>
    <m/>
  </r>
  <r>
    <x v="8"/>
    <s v="Sergipe"/>
    <s v="Nordeste"/>
    <s v="211C_PO05 - Georreferenciamento da malha fundiária"/>
    <m/>
    <x v="1"/>
    <x v="1"/>
    <x v="3"/>
    <n v="0"/>
    <n v="0"/>
    <x v="0"/>
    <m/>
    <m/>
    <m/>
    <m/>
    <m/>
    <m/>
  </r>
  <r>
    <x v="8"/>
    <s v="Sergipe"/>
    <s v="Nordeste"/>
    <s v="211C_PO05 - Georreferenciamento da malha fundiária"/>
    <m/>
    <x v="1"/>
    <x v="1"/>
    <x v="1"/>
    <n v="0"/>
    <n v="0"/>
    <x v="0"/>
    <m/>
    <m/>
    <m/>
    <m/>
    <m/>
    <m/>
  </r>
  <r>
    <x v="8"/>
    <s v="Sergipe"/>
    <s v="Nordeste"/>
    <s v="211C_PO05 - Georreferenciamento da malha fundiária"/>
    <m/>
    <x v="1"/>
    <x v="1"/>
    <x v="2"/>
    <n v="0"/>
    <n v="0"/>
    <x v="0"/>
    <m/>
    <m/>
    <m/>
    <m/>
    <m/>
    <m/>
  </r>
  <r>
    <x v="8"/>
    <s v="Sergipe"/>
    <s v="Nordeste"/>
    <s v="211C_PO05 - Georreferenciamento da malha fundiária"/>
    <m/>
    <x v="2"/>
    <x v="0"/>
    <x v="0"/>
    <n v="0"/>
    <n v="0"/>
    <x v="0"/>
    <m/>
    <m/>
    <m/>
    <m/>
    <m/>
    <m/>
  </r>
  <r>
    <x v="8"/>
    <s v="Sergipe"/>
    <s v="Nordeste"/>
    <s v="211C_PO05 - Georreferenciamento da malha fundiária"/>
    <m/>
    <x v="2"/>
    <x v="0"/>
    <x v="1"/>
    <n v="0"/>
    <n v="0"/>
    <x v="0"/>
    <m/>
    <m/>
    <m/>
    <m/>
    <m/>
    <m/>
  </r>
  <r>
    <x v="8"/>
    <s v="Sergipe"/>
    <s v="Nordeste"/>
    <s v="211C_PO05 - Georreferenciamento da malha fundiária"/>
    <m/>
    <x v="2"/>
    <x v="0"/>
    <x v="2"/>
    <n v="0"/>
    <n v="0"/>
    <x v="0"/>
    <m/>
    <m/>
    <m/>
    <m/>
    <m/>
    <m/>
  </r>
  <r>
    <x v="8"/>
    <s v="Sergipe"/>
    <s v="Nordeste"/>
    <s v="211C_PO05 - Georreferenciamento da malha fundiária"/>
    <m/>
    <x v="2"/>
    <x v="1"/>
    <x v="3"/>
    <n v="0"/>
    <n v="0"/>
    <x v="0"/>
    <m/>
    <m/>
    <m/>
    <m/>
    <m/>
    <m/>
  </r>
  <r>
    <x v="8"/>
    <s v="Sergipe"/>
    <s v="Nordeste"/>
    <s v="211C_PO05 - Georreferenciamento da malha fundiária"/>
    <m/>
    <x v="2"/>
    <x v="1"/>
    <x v="1"/>
    <n v="0"/>
    <n v="0"/>
    <x v="0"/>
    <m/>
    <m/>
    <m/>
    <m/>
    <m/>
    <m/>
  </r>
  <r>
    <x v="8"/>
    <s v="Sergipe"/>
    <s v="Nordeste"/>
    <s v="211C_PO05 - Georreferenciamento da malha fundiária"/>
    <m/>
    <x v="2"/>
    <x v="1"/>
    <x v="2"/>
    <n v="0"/>
    <n v="0"/>
    <x v="0"/>
    <m/>
    <m/>
    <m/>
    <m/>
    <m/>
    <m/>
  </r>
  <r>
    <x v="8"/>
    <s v="Sergipe"/>
    <s v="Nordeste"/>
    <s v="211C_PO05 - Georreferenciamento da malha fundiária"/>
    <m/>
    <x v="3"/>
    <x v="0"/>
    <x v="0"/>
    <n v="0"/>
    <n v="0"/>
    <x v="0"/>
    <m/>
    <m/>
    <m/>
    <m/>
    <m/>
    <m/>
  </r>
  <r>
    <x v="8"/>
    <s v="Sergipe"/>
    <s v="Nordeste"/>
    <s v="211C_PO05 - Georreferenciamento da malha fundiária"/>
    <m/>
    <x v="3"/>
    <x v="0"/>
    <x v="1"/>
    <n v="0"/>
    <n v="0"/>
    <x v="0"/>
    <m/>
    <m/>
    <m/>
    <m/>
    <m/>
    <m/>
  </r>
  <r>
    <x v="8"/>
    <s v="Sergipe"/>
    <s v="Nordeste"/>
    <s v="211C_PO05 - Georreferenciamento da malha fundiária"/>
    <m/>
    <x v="3"/>
    <x v="0"/>
    <x v="2"/>
    <n v="0"/>
    <n v="0"/>
    <x v="0"/>
    <m/>
    <m/>
    <m/>
    <m/>
    <m/>
    <m/>
  </r>
  <r>
    <x v="8"/>
    <s v="Sergipe"/>
    <s v="Nordeste"/>
    <s v="211C_PO05 - Georreferenciamento da malha fundiária"/>
    <m/>
    <x v="3"/>
    <x v="1"/>
    <x v="3"/>
    <n v="0"/>
    <n v="0"/>
    <x v="0"/>
    <m/>
    <m/>
    <m/>
    <m/>
    <m/>
    <m/>
  </r>
  <r>
    <x v="8"/>
    <s v="Sergipe"/>
    <s v="Nordeste"/>
    <s v="211C_PO05 - Georreferenciamento da malha fundiária"/>
    <m/>
    <x v="3"/>
    <x v="1"/>
    <x v="1"/>
    <n v="0"/>
    <n v="0"/>
    <x v="0"/>
    <m/>
    <m/>
    <m/>
    <m/>
    <m/>
    <m/>
  </r>
  <r>
    <x v="8"/>
    <s v="Sergipe"/>
    <s v="Nordeste"/>
    <s v="211C_PO05 - Georreferenciamento da malha fundiária"/>
    <m/>
    <x v="3"/>
    <x v="1"/>
    <x v="2"/>
    <n v="0"/>
    <n v="0"/>
    <x v="0"/>
    <m/>
    <m/>
    <m/>
    <m/>
    <m/>
    <m/>
  </r>
  <r>
    <x v="8"/>
    <s v="Sergipe"/>
    <s v="Nordeste"/>
    <s v="211C_PO05 - Georreferenciamento da malha fundiária"/>
    <m/>
    <x v="4"/>
    <x v="0"/>
    <x v="0"/>
    <n v="0"/>
    <n v="0"/>
    <x v="0"/>
    <m/>
    <m/>
    <m/>
    <m/>
    <m/>
    <m/>
  </r>
  <r>
    <x v="8"/>
    <s v="Sergipe"/>
    <s v="Nordeste"/>
    <s v="211C_PO05 - Georreferenciamento da malha fundiária"/>
    <m/>
    <x v="4"/>
    <x v="0"/>
    <x v="1"/>
    <n v="0"/>
    <n v="0"/>
    <x v="0"/>
    <m/>
    <m/>
    <m/>
    <m/>
    <m/>
    <m/>
  </r>
  <r>
    <x v="8"/>
    <s v="Sergipe"/>
    <s v="Nordeste"/>
    <s v="211C_PO05 - Georreferenciamento da malha fundiária"/>
    <m/>
    <x v="4"/>
    <x v="0"/>
    <x v="2"/>
    <n v="0"/>
    <n v="0"/>
    <x v="0"/>
    <m/>
    <m/>
    <m/>
    <m/>
    <m/>
    <m/>
  </r>
  <r>
    <x v="8"/>
    <s v="Sergipe"/>
    <s v="Nordeste"/>
    <s v="211C_PO05 - Georreferenciamento da malha fundiária"/>
    <m/>
    <x v="4"/>
    <x v="1"/>
    <x v="3"/>
    <n v="0"/>
    <n v="0"/>
    <x v="0"/>
    <m/>
    <m/>
    <m/>
    <m/>
    <m/>
    <m/>
  </r>
  <r>
    <x v="8"/>
    <s v="Sergipe"/>
    <s v="Nordeste"/>
    <s v="211C_PO05 - Georreferenciamento da malha fundiária"/>
    <m/>
    <x v="4"/>
    <x v="1"/>
    <x v="1"/>
    <n v="0"/>
    <n v="0"/>
    <x v="0"/>
    <m/>
    <m/>
    <m/>
    <m/>
    <m/>
    <m/>
  </r>
  <r>
    <x v="8"/>
    <s v="Sergipe"/>
    <s v="Nordeste"/>
    <s v="211C_PO05 - Georreferenciamento da malha fundiária"/>
    <m/>
    <x v="4"/>
    <x v="1"/>
    <x v="2"/>
    <n v="0"/>
    <n v="0"/>
    <x v="0"/>
    <m/>
    <m/>
    <m/>
    <m/>
    <m/>
    <m/>
  </r>
  <r>
    <x v="9"/>
    <s v="Goias"/>
    <s v="Centro-oeste"/>
    <s v="211C_PO05 - Georreferenciamento da malha fundiária"/>
    <m/>
    <x v="0"/>
    <x v="0"/>
    <x v="0"/>
    <n v="0"/>
    <n v="0"/>
    <x v="0"/>
    <m/>
    <m/>
    <m/>
    <m/>
    <m/>
    <m/>
  </r>
  <r>
    <x v="9"/>
    <s v="Goias"/>
    <s v="Centro-oeste"/>
    <s v="211C_PO05 - Georreferenciamento da malha fundiária"/>
    <m/>
    <x v="0"/>
    <x v="0"/>
    <x v="1"/>
    <n v="0"/>
    <n v="0"/>
    <x v="0"/>
    <m/>
    <m/>
    <m/>
    <m/>
    <m/>
    <m/>
  </r>
  <r>
    <x v="9"/>
    <s v="Goias"/>
    <s v="Centro-oeste"/>
    <s v="211C_PO05 - Georreferenciamento da malha fundiária"/>
    <m/>
    <x v="0"/>
    <x v="0"/>
    <x v="2"/>
    <n v="0"/>
    <n v="0"/>
    <x v="0"/>
    <m/>
    <m/>
    <m/>
    <m/>
    <m/>
    <m/>
  </r>
  <r>
    <x v="9"/>
    <s v="Goias"/>
    <s v="Centro-oeste"/>
    <s v="211C_PO05 - Georreferenciamento da malha fundiária"/>
    <m/>
    <x v="0"/>
    <x v="1"/>
    <x v="3"/>
    <n v="0"/>
    <n v="0"/>
    <x v="0"/>
    <m/>
    <m/>
    <m/>
    <m/>
    <m/>
    <m/>
  </r>
  <r>
    <x v="9"/>
    <s v="Goias"/>
    <s v="Centro-oeste"/>
    <s v="211C_PO05 - Georreferenciamento da malha fundiária"/>
    <m/>
    <x v="0"/>
    <x v="1"/>
    <x v="1"/>
    <n v="0"/>
    <n v="0"/>
    <x v="0"/>
    <m/>
    <m/>
    <m/>
    <m/>
    <m/>
    <m/>
  </r>
  <r>
    <x v="9"/>
    <s v="Goias"/>
    <s v="Centro-oeste"/>
    <s v="211C_PO05 - Georreferenciamento da malha fundiária"/>
    <m/>
    <x v="0"/>
    <x v="1"/>
    <x v="2"/>
    <n v="0"/>
    <n v="0"/>
    <x v="0"/>
    <m/>
    <m/>
    <m/>
    <m/>
    <m/>
    <m/>
  </r>
  <r>
    <x v="9"/>
    <s v="Goias"/>
    <s v="Centro-oeste"/>
    <s v="211C_PO05 - Georreferenciamento da malha fundiária"/>
    <m/>
    <x v="1"/>
    <x v="0"/>
    <x v="0"/>
    <n v="0"/>
    <n v="0"/>
    <x v="0"/>
    <m/>
    <m/>
    <m/>
    <m/>
    <m/>
    <m/>
  </r>
  <r>
    <x v="9"/>
    <s v="Goias"/>
    <s v="Centro-oeste"/>
    <s v="211C_PO05 - Georreferenciamento da malha fundiária"/>
    <m/>
    <x v="1"/>
    <x v="0"/>
    <x v="1"/>
    <n v="0"/>
    <n v="0"/>
    <x v="0"/>
    <m/>
    <m/>
    <m/>
    <m/>
    <m/>
    <m/>
  </r>
  <r>
    <x v="9"/>
    <s v="Goias"/>
    <s v="Centro-oeste"/>
    <s v="211C_PO05 - Georreferenciamento da malha fundiária"/>
    <m/>
    <x v="1"/>
    <x v="0"/>
    <x v="2"/>
    <n v="0"/>
    <n v="0"/>
    <x v="0"/>
    <m/>
    <m/>
    <m/>
    <m/>
    <m/>
    <m/>
  </r>
  <r>
    <x v="9"/>
    <s v="Goias"/>
    <s v="Centro-oeste"/>
    <s v="211C_PO05 - Georreferenciamento da malha fundiária"/>
    <m/>
    <x v="1"/>
    <x v="1"/>
    <x v="3"/>
    <n v="0"/>
    <n v="0"/>
    <x v="0"/>
    <m/>
    <m/>
    <m/>
    <m/>
    <m/>
    <m/>
  </r>
  <r>
    <x v="9"/>
    <s v="Goias"/>
    <s v="Centro-oeste"/>
    <s v="211C_PO05 - Georreferenciamento da malha fundiária"/>
    <m/>
    <x v="1"/>
    <x v="1"/>
    <x v="1"/>
    <n v="0"/>
    <n v="0"/>
    <x v="0"/>
    <m/>
    <m/>
    <m/>
    <m/>
    <m/>
    <m/>
  </r>
  <r>
    <x v="9"/>
    <s v="Goias"/>
    <s v="Centro-oeste"/>
    <s v="211C_PO05 - Georreferenciamento da malha fundiária"/>
    <m/>
    <x v="1"/>
    <x v="1"/>
    <x v="2"/>
    <n v="0"/>
    <n v="0"/>
    <x v="0"/>
    <m/>
    <m/>
    <m/>
    <m/>
    <m/>
    <m/>
  </r>
  <r>
    <x v="9"/>
    <s v="Goias"/>
    <s v="Centro-oeste"/>
    <s v="211C_PO05 - Georreferenciamento da malha fundiária"/>
    <m/>
    <x v="2"/>
    <x v="0"/>
    <x v="0"/>
    <n v="0"/>
    <n v="0"/>
    <x v="0"/>
    <m/>
    <m/>
    <m/>
    <m/>
    <m/>
    <m/>
  </r>
  <r>
    <x v="9"/>
    <s v="Goias"/>
    <s v="Centro-oeste"/>
    <s v="211C_PO05 - Georreferenciamento da malha fundiária"/>
    <m/>
    <x v="2"/>
    <x v="0"/>
    <x v="1"/>
    <n v="0"/>
    <n v="0"/>
    <x v="0"/>
    <m/>
    <m/>
    <m/>
    <m/>
    <m/>
    <m/>
  </r>
  <r>
    <x v="9"/>
    <s v="Goias"/>
    <s v="Centro-oeste"/>
    <s v="211C_PO05 - Georreferenciamento da malha fundiária"/>
    <m/>
    <x v="2"/>
    <x v="0"/>
    <x v="2"/>
    <n v="0"/>
    <n v="0"/>
    <x v="0"/>
    <m/>
    <m/>
    <m/>
    <m/>
    <m/>
    <m/>
  </r>
  <r>
    <x v="9"/>
    <s v="Goias"/>
    <s v="Centro-oeste"/>
    <s v="211C_PO05 - Georreferenciamento da malha fundiária"/>
    <m/>
    <x v="2"/>
    <x v="1"/>
    <x v="3"/>
    <n v="0"/>
    <n v="0"/>
    <x v="0"/>
    <m/>
    <m/>
    <m/>
    <m/>
    <m/>
    <m/>
  </r>
  <r>
    <x v="9"/>
    <s v="Goias"/>
    <s v="Centro-oeste"/>
    <s v="211C_PO05 - Georreferenciamento da malha fundiária"/>
    <m/>
    <x v="2"/>
    <x v="1"/>
    <x v="1"/>
    <n v="0"/>
    <n v="0"/>
    <x v="0"/>
    <m/>
    <m/>
    <m/>
    <m/>
    <m/>
    <m/>
  </r>
  <r>
    <x v="9"/>
    <s v="Goias"/>
    <s v="Centro-oeste"/>
    <s v="211C_PO05 - Georreferenciamento da malha fundiária"/>
    <m/>
    <x v="2"/>
    <x v="1"/>
    <x v="2"/>
    <n v="0"/>
    <n v="0"/>
    <x v="0"/>
    <m/>
    <m/>
    <m/>
    <m/>
    <m/>
    <m/>
  </r>
  <r>
    <x v="9"/>
    <s v="Goias"/>
    <s v="Centro-oeste"/>
    <s v="211C_PO05 - Georreferenciamento da malha fundiária"/>
    <m/>
    <x v="3"/>
    <x v="0"/>
    <x v="0"/>
    <n v="0"/>
    <n v="0"/>
    <x v="0"/>
    <m/>
    <m/>
    <m/>
    <m/>
    <m/>
    <m/>
  </r>
  <r>
    <x v="9"/>
    <s v="Goias"/>
    <s v="Centro-oeste"/>
    <s v="211C_PO05 - Georreferenciamento da malha fundiária"/>
    <m/>
    <x v="3"/>
    <x v="0"/>
    <x v="1"/>
    <n v="0"/>
    <n v="0"/>
    <x v="0"/>
    <m/>
    <m/>
    <m/>
    <m/>
    <m/>
    <m/>
  </r>
  <r>
    <x v="9"/>
    <s v="Goias"/>
    <s v="Centro-oeste"/>
    <s v="211C_PO05 - Georreferenciamento da malha fundiária"/>
    <m/>
    <x v="3"/>
    <x v="0"/>
    <x v="2"/>
    <n v="0"/>
    <n v="0"/>
    <x v="0"/>
    <m/>
    <m/>
    <m/>
    <m/>
    <m/>
    <m/>
  </r>
  <r>
    <x v="9"/>
    <s v="Goias"/>
    <s v="Centro-oeste"/>
    <s v="211C_PO05 - Georreferenciamento da malha fundiária"/>
    <m/>
    <x v="3"/>
    <x v="1"/>
    <x v="3"/>
    <n v="0"/>
    <n v="0"/>
    <x v="0"/>
    <m/>
    <m/>
    <m/>
    <m/>
    <m/>
    <m/>
  </r>
  <r>
    <x v="9"/>
    <s v="Goias"/>
    <s v="Centro-oeste"/>
    <s v="211C_PO05 - Georreferenciamento da malha fundiária"/>
    <m/>
    <x v="3"/>
    <x v="1"/>
    <x v="1"/>
    <n v="0"/>
    <n v="0"/>
    <x v="0"/>
    <m/>
    <m/>
    <m/>
    <m/>
    <m/>
    <m/>
  </r>
  <r>
    <x v="9"/>
    <s v="Goias"/>
    <s v="Centro-oeste"/>
    <s v="211C_PO05 - Georreferenciamento da malha fundiária"/>
    <m/>
    <x v="3"/>
    <x v="1"/>
    <x v="2"/>
    <n v="0"/>
    <n v="0"/>
    <x v="0"/>
    <m/>
    <m/>
    <m/>
    <m/>
    <m/>
    <m/>
  </r>
  <r>
    <x v="9"/>
    <s v="Goias"/>
    <s v="Centro-oeste"/>
    <s v="211C_PO05 - Georreferenciamento da malha fundiária"/>
    <m/>
    <x v="4"/>
    <x v="0"/>
    <x v="0"/>
    <n v="0"/>
    <n v="0"/>
    <x v="0"/>
    <m/>
    <m/>
    <m/>
    <m/>
    <m/>
    <m/>
  </r>
  <r>
    <x v="9"/>
    <s v="Goias"/>
    <s v="Centro-oeste"/>
    <s v="211C_PO05 - Georreferenciamento da malha fundiária"/>
    <m/>
    <x v="4"/>
    <x v="0"/>
    <x v="1"/>
    <n v="0"/>
    <n v="0"/>
    <x v="0"/>
    <m/>
    <m/>
    <m/>
    <m/>
    <m/>
    <m/>
  </r>
  <r>
    <x v="9"/>
    <s v="Goias"/>
    <s v="Centro-oeste"/>
    <s v="211C_PO05 - Georreferenciamento da malha fundiária"/>
    <m/>
    <x v="4"/>
    <x v="0"/>
    <x v="2"/>
    <n v="0"/>
    <n v="0"/>
    <x v="0"/>
    <m/>
    <m/>
    <m/>
    <m/>
    <m/>
    <m/>
  </r>
  <r>
    <x v="9"/>
    <s v="Goias"/>
    <s v="Centro-oeste"/>
    <s v="211C_PO05 - Georreferenciamento da malha fundiária"/>
    <m/>
    <x v="4"/>
    <x v="1"/>
    <x v="3"/>
    <n v="0"/>
    <n v="0"/>
    <x v="0"/>
    <m/>
    <m/>
    <m/>
    <m/>
    <m/>
    <m/>
  </r>
  <r>
    <x v="9"/>
    <s v="Goias"/>
    <s v="Centro-oeste"/>
    <s v="211C_PO05 - Georreferenciamento da malha fundiária"/>
    <m/>
    <x v="4"/>
    <x v="1"/>
    <x v="1"/>
    <n v="0"/>
    <n v="0"/>
    <x v="0"/>
    <m/>
    <m/>
    <m/>
    <m/>
    <m/>
    <m/>
  </r>
  <r>
    <x v="9"/>
    <s v="Goias"/>
    <s v="Centro-oeste"/>
    <s v="211C_PO05 - Georreferenciamento da malha fundiária"/>
    <m/>
    <x v="4"/>
    <x v="1"/>
    <x v="2"/>
    <n v="0"/>
    <n v="0"/>
    <x v="0"/>
    <m/>
    <m/>
    <m/>
    <m/>
    <m/>
    <m/>
  </r>
  <r>
    <x v="10"/>
    <s v="Marabá"/>
    <s v="NORTE"/>
    <s v="211C_PO05 - Georreferenciamento da malha fundiária"/>
    <m/>
    <x v="0"/>
    <x v="0"/>
    <x v="0"/>
    <n v="0"/>
    <n v="0"/>
    <x v="0"/>
    <m/>
    <m/>
    <m/>
    <m/>
    <m/>
    <m/>
  </r>
  <r>
    <x v="10"/>
    <s v="Marabá"/>
    <s v="NORTE"/>
    <s v="211C_PO05 - Georreferenciamento da malha fundiária"/>
    <m/>
    <x v="0"/>
    <x v="0"/>
    <x v="1"/>
    <n v="0"/>
    <n v="0"/>
    <x v="0"/>
    <m/>
    <m/>
    <m/>
    <m/>
    <m/>
    <m/>
  </r>
  <r>
    <x v="10"/>
    <s v="Marabá"/>
    <s v="NORTE"/>
    <s v="211C_PO05 - Georreferenciamento da malha fundiária"/>
    <m/>
    <x v="0"/>
    <x v="0"/>
    <x v="2"/>
    <n v="0"/>
    <n v="0"/>
    <x v="0"/>
    <m/>
    <m/>
    <m/>
    <m/>
    <m/>
    <m/>
  </r>
  <r>
    <x v="10"/>
    <s v="Marabá"/>
    <s v="NORTE"/>
    <s v="211C_PO05 - Georreferenciamento da malha fundiária"/>
    <m/>
    <x v="0"/>
    <x v="1"/>
    <x v="3"/>
    <n v="0"/>
    <n v="0"/>
    <x v="0"/>
    <m/>
    <m/>
    <m/>
    <m/>
    <m/>
    <m/>
  </r>
  <r>
    <x v="10"/>
    <s v="Marabá"/>
    <s v="NORTE"/>
    <s v="211C_PO05 - Georreferenciamento da malha fundiária"/>
    <m/>
    <x v="0"/>
    <x v="1"/>
    <x v="1"/>
    <n v="0"/>
    <n v="0"/>
    <x v="0"/>
    <m/>
    <m/>
    <m/>
    <m/>
    <m/>
    <m/>
  </r>
  <r>
    <x v="10"/>
    <s v="Marabá"/>
    <s v="NORTE"/>
    <s v="211C_PO05 - Georreferenciamento da malha fundiária"/>
    <m/>
    <x v="0"/>
    <x v="1"/>
    <x v="2"/>
    <n v="0"/>
    <n v="0"/>
    <x v="0"/>
    <m/>
    <m/>
    <m/>
    <m/>
    <m/>
    <m/>
  </r>
  <r>
    <x v="10"/>
    <s v="Marabá"/>
    <s v="NORTE"/>
    <s v="211C_PO05 - Georreferenciamento da malha fundiária"/>
    <m/>
    <x v="1"/>
    <x v="0"/>
    <x v="0"/>
    <n v="0"/>
    <n v="0"/>
    <x v="0"/>
    <m/>
    <m/>
    <m/>
    <m/>
    <m/>
    <m/>
  </r>
  <r>
    <x v="10"/>
    <s v="Marabá"/>
    <s v="NORTE"/>
    <s v="211C_PO05 - Georreferenciamento da malha fundiária"/>
    <m/>
    <x v="1"/>
    <x v="0"/>
    <x v="1"/>
    <n v="0"/>
    <n v="0"/>
    <x v="0"/>
    <m/>
    <m/>
    <m/>
    <m/>
    <m/>
    <m/>
  </r>
  <r>
    <x v="10"/>
    <s v="Marabá"/>
    <s v="NORTE"/>
    <s v="211C_PO05 - Georreferenciamento da malha fundiária"/>
    <m/>
    <x v="1"/>
    <x v="0"/>
    <x v="2"/>
    <n v="0"/>
    <n v="0"/>
    <x v="0"/>
    <m/>
    <m/>
    <m/>
    <m/>
    <m/>
    <m/>
  </r>
  <r>
    <x v="10"/>
    <s v="Marabá"/>
    <s v="NORTE"/>
    <s v="211C_PO05 - Georreferenciamento da malha fundiária"/>
    <m/>
    <x v="1"/>
    <x v="1"/>
    <x v="3"/>
    <n v="0"/>
    <n v="0"/>
    <x v="0"/>
    <m/>
    <m/>
    <m/>
    <m/>
    <m/>
    <m/>
  </r>
  <r>
    <x v="10"/>
    <s v="Marabá"/>
    <s v="NORTE"/>
    <s v="211C_PO05 - Georreferenciamento da malha fundiária"/>
    <m/>
    <x v="1"/>
    <x v="1"/>
    <x v="1"/>
    <n v="0"/>
    <n v="0"/>
    <x v="0"/>
    <m/>
    <m/>
    <m/>
    <m/>
    <m/>
    <m/>
  </r>
  <r>
    <x v="10"/>
    <s v="Marabá"/>
    <s v="NORTE"/>
    <s v="211C_PO05 - Georreferenciamento da malha fundiária"/>
    <m/>
    <x v="1"/>
    <x v="1"/>
    <x v="2"/>
    <n v="0"/>
    <n v="0"/>
    <x v="0"/>
    <m/>
    <m/>
    <m/>
    <m/>
    <m/>
    <m/>
  </r>
  <r>
    <x v="10"/>
    <s v="Marabá"/>
    <s v="NORTE"/>
    <s v="211C_PO05 - Georreferenciamento da malha fundiária"/>
    <m/>
    <x v="2"/>
    <x v="0"/>
    <x v="0"/>
    <n v="0"/>
    <n v="0"/>
    <x v="0"/>
    <m/>
    <m/>
    <m/>
    <m/>
    <m/>
    <m/>
  </r>
  <r>
    <x v="10"/>
    <s v="Marabá"/>
    <s v="NORTE"/>
    <s v="211C_PO05 - Georreferenciamento da malha fundiária"/>
    <m/>
    <x v="2"/>
    <x v="0"/>
    <x v="1"/>
    <n v="0"/>
    <n v="0"/>
    <x v="0"/>
    <m/>
    <m/>
    <m/>
    <m/>
    <m/>
    <m/>
  </r>
  <r>
    <x v="10"/>
    <s v="Marabá"/>
    <s v="NORTE"/>
    <s v="211C_PO05 - Georreferenciamento da malha fundiária"/>
    <m/>
    <x v="2"/>
    <x v="0"/>
    <x v="2"/>
    <n v="0"/>
    <n v="0"/>
    <x v="0"/>
    <m/>
    <m/>
    <m/>
    <m/>
    <m/>
    <m/>
  </r>
  <r>
    <x v="10"/>
    <s v="Marabá"/>
    <s v="NORTE"/>
    <s v="211C_PO05 - Georreferenciamento da malha fundiária"/>
    <m/>
    <x v="2"/>
    <x v="1"/>
    <x v="3"/>
    <n v="0"/>
    <n v="0"/>
    <x v="0"/>
    <m/>
    <m/>
    <m/>
    <m/>
    <m/>
    <m/>
  </r>
  <r>
    <x v="10"/>
    <s v="Marabá"/>
    <s v="NORTE"/>
    <s v="211C_PO05 - Georreferenciamento da malha fundiária"/>
    <m/>
    <x v="2"/>
    <x v="1"/>
    <x v="1"/>
    <n v="0"/>
    <n v="0"/>
    <x v="0"/>
    <m/>
    <m/>
    <m/>
    <m/>
    <m/>
    <m/>
  </r>
  <r>
    <x v="10"/>
    <s v="Marabá"/>
    <s v="NORTE"/>
    <s v="211C_PO05 - Georreferenciamento da malha fundiária"/>
    <m/>
    <x v="2"/>
    <x v="1"/>
    <x v="2"/>
    <n v="0"/>
    <n v="0"/>
    <x v="0"/>
    <m/>
    <m/>
    <m/>
    <m/>
    <m/>
    <m/>
  </r>
  <r>
    <x v="10"/>
    <s v="Marabá"/>
    <s v="NORTE"/>
    <s v="211C_PO05 - Georreferenciamento da malha fundiária"/>
    <m/>
    <x v="3"/>
    <x v="0"/>
    <x v="0"/>
    <n v="0"/>
    <n v="0"/>
    <x v="0"/>
    <m/>
    <m/>
    <m/>
    <m/>
    <m/>
    <m/>
  </r>
  <r>
    <x v="10"/>
    <s v="Marabá"/>
    <s v="NORTE"/>
    <s v="211C_PO05 - Georreferenciamento da malha fundiária"/>
    <m/>
    <x v="3"/>
    <x v="0"/>
    <x v="1"/>
    <n v="0"/>
    <n v="0"/>
    <x v="0"/>
    <m/>
    <m/>
    <m/>
    <m/>
    <m/>
    <m/>
  </r>
  <r>
    <x v="10"/>
    <s v="Marabá"/>
    <s v="NORTE"/>
    <s v="211C_PO05 - Georreferenciamento da malha fundiária"/>
    <m/>
    <x v="3"/>
    <x v="0"/>
    <x v="2"/>
    <n v="0"/>
    <n v="0"/>
    <x v="0"/>
    <m/>
    <m/>
    <m/>
    <m/>
    <m/>
    <m/>
  </r>
  <r>
    <x v="10"/>
    <s v="Marabá"/>
    <s v="NORTE"/>
    <s v="211C_PO05 - Georreferenciamento da malha fundiária"/>
    <m/>
    <x v="3"/>
    <x v="1"/>
    <x v="3"/>
    <n v="0"/>
    <n v="0"/>
    <x v="0"/>
    <m/>
    <m/>
    <m/>
    <m/>
    <m/>
    <m/>
  </r>
  <r>
    <x v="10"/>
    <s v="Marabá"/>
    <s v="NORTE"/>
    <s v="211C_PO05 - Georreferenciamento da malha fundiária"/>
    <m/>
    <x v="3"/>
    <x v="1"/>
    <x v="1"/>
    <n v="0"/>
    <n v="0"/>
    <x v="0"/>
    <m/>
    <m/>
    <m/>
    <m/>
    <m/>
    <m/>
  </r>
  <r>
    <x v="10"/>
    <s v="Marabá"/>
    <s v="NORTE"/>
    <s v="211C_PO05 - Georreferenciamento da malha fundiária"/>
    <m/>
    <x v="3"/>
    <x v="1"/>
    <x v="2"/>
    <n v="0"/>
    <n v="0"/>
    <x v="0"/>
    <m/>
    <m/>
    <m/>
    <m/>
    <m/>
    <m/>
  </r>
  <r>
    <x v="10"/>
    <s v="Marabá"/>
    <s v="NORTE"/>
    <s v="211C_PO05 - Georreferenciamento da malha fundiária"/>
    <m/>
    <x v="4"/>
    <x v="0"/>
    <x v="0"/>
    <n v="0"/>
    <n v="0"/>
    <x v="0"/>
    <m/>
    <m/>
    <m/>
    <m/>
    <m/>
    <m/>
  </r>
  <r>
    <x v="10"/>
    <s v="Marabá"/>
    <s v="NORTE"/>
    <s v="211C_PO05 - Georreferenciamento da malha fundiária"/>
    <m/>
    <x v="4"/>
    <x v="0"/>
    <x v="1"/>
    <n v="0"/>
    <n v="0"/>
    <x v="0"/>
    <m/>
    <m/>
    <m/>
    <m/>
    <m/>
    <m/>
  </r>
  <r>
    <x v="10"/>
    <s v="Marabá"/>
    <s v="NORTE"/>
    <s v="211C_PO05 - Georreferenciamento da malha fundiária"/>
    <m/>
    <x v="4"/>
    <x v="0"/>
    <x v="2"/>
    <n v="0"/>
    <n v="0"/>
    <x v="0"/>
    <m/>
    <m/>
    <m/>
    <m/>
    <m/>
    <m/>
  </r>
  <r>
    <x v="10"/>
    <s v="Marabá"/>
    <s v="NORTE"/>
    <s v="211C_PO05 - Georreferenciamento da malha fundiária"/>
    <m/>
    <x v="4"/>
    <x v="1"/>
    <x v="3"/>
    <n v="0"/>
    <n v="0"/>
    <x v="0"/>
    <m/>
    <m/>
    <m/>
    <m/>
    <m/>
    <m/>
  </r>
  <r>
    <x v="10"/>
    <s v="Marabá"/>
    <s v="NORTE"/>
    <s v="211C_PO05 - Georreferenciamento da malha fundiária"/>
    <m/>
    <x v="4"/>
    <x v="1"/>
    <x v="1"/>
    <n v="0"/>
    <n v="0"/>
    <x v="0"/>
    <m/>
    <m/>
    <m/>
    <m/>
    <m/>
    <m/>
  </r>
  <r>
    <x v="10"/>
    <s v="Marabá"/>
    <s v="NORTE"/>
    <s v="211C_PO05 - Georreferenciamento da malha fundiária"/>
    <m/>
    <x v="4"/>
    <x v="1"/>
    <x v="2"/>
    <n v="0"/>
    <n v="0"/>
    <x v="0"/>
    <m/>
    <m/>
    <m/>
    <m/>
    <m/>
    <m/>
  </r>
  <r>
    <x v="11"/>
    <s v="Santarém"/>
    <s v="NORTE"/>
    <s v="211C_PO05 - Georreferenciamento da malha fundiária"/>
    <m/>
    <x v="0"/>
    <x v="0"/>
    <x v="0"/>
    <n v="0"/>
    <n v="0"/>
    <x v="0"/>
    <m/>
    <m/>
    <m/>
    <m/>
    <m/>
    <m/>
  </r>
  <r>
    <x v="11"/>
    <s v="Santarém"/>
    <s v="NORTE"/>
    <s v="211C_PO05 - Georreferenciamento da malha fundiária"/>
    <m/>
    <x v="0"/>
    <x v="0"/>
    <x v="1"/>
    <n v="0"/>
    <n v="0"/>
    <x v="0"/>
    <m/>
    <m/>
    <m/>
    <m/>
    <m/>
    <m/>
  </r>
  <r>
    <x v="11"/>
    <s v="Santarém"/>
    <s v="NORTE"/>
    <s v="211C_PO05 - Georreferenciamento da malha fundiária"/>
    <m/>
    <x v="0"/>
    <x v="0"/>
    <x v="2"/>
    <n v="0"/>
    <n v="0"/>
    <x v="0"/>
    <m/>
    <m/>
    <m/>
    <m/>
    <m/>
    <m/>
  </r>
  <r>
    <x v="11"/>
    <s v="Santarém"/>
    <s v="NORTE"/>
    <s v="211C_PO05 - Georreferenciamento da malha fundiária"/>
    <m/>
    <x v="0"/>
    <x v="1"/>
    <x v="3"/>
    <n v="0"/>
    <n v="0"/>
    <x v="0"/>
    <m/>
    <m/>
    <m/>
    <m/>
    <m/>
    <m/>
  </r>
  <r>
    <x v="11"/>
    <s v="Santarém"/>
    <s v="NORTE"/>
    <s v="211C_PO05 - Georreferenciamento da malha fundiária"/>
    <m/>
    <x v="0"/>
    <x v="1"/>
    <x v="1"/>
    <n v="0"/>
    <n v="0"/>
    <x v="0"/>
    <m/>
    <m/>
    <m/>
    <m/>
    <m/>
    <m/>
  </r>
  <r>
    <x v="11"/>
    <s v="Santarém"/>
    <s v="NORTE"/>
    <s v="211C_PO05 - Georreferenciamento da malha fundiária"/>
    <m/>
    <x v="0"/>
    <x v="1"/>
    <x v="2"/>
    <n v="0"/>
    <n v="0"/>
    <x v="0"/>
    <m/>
    <m/>
    <m/>
    <m/>
    <m/>
    <m/>
  </r>
  <r>
    <x v="11"/>
    <s v="Santarém"/>
    <s v="NORTE"/>
    <s v="211C_PO05 - Georreferenciamento da malha fundiária"/>
    <m/>
    <x v="1"/>
    <x v="0"/>
    <x v="0"/>
    <n v="0"/>
    <n v="0"/>
    <x v="0"/>
    <m/>
    <m/>
    <m/>
    <m/>
    <m/>
    <m/>
  </r>
  <r>
    <x v="11"/>
    <s v="Santarém"/>
    <s v="NORTE"/>
    <s v="211C_PO05 - Georreferenciamento da malha fundiária"/>
    <m/>
    <x v="1"/>
    <x v="0"/>
    <x v="1"/>
    <n v="0"/>
    <n v="0"/>
    <x v="0"/>
    <m/>
    <m/>
    <m/>
    <m/>
    <m/>
    <m/>
  </r>
  <r>
    <x v="11"/>
    <s v="Santarém"/>
    <s v="NORTE"/>
    <s v="211C_PO05 - Georreferenciamento da malha fundiária"/>
    <m/>
    <x v="1"/>
    <x v="0"/>
    <x v="2"/>
    <n v="0"/>
    <n v="0"/>
    <x v="0"/>
    <m/>
    <m/>
    <m/>
    <m/>
    <m/>
    <m/>
  </r>
  <r>
    <x v="11"/>
    <s v="Santarém"/>
    <s v="NORTE"/>
    <s v="211C_PO05 - Georreferenciamento da malha fundiária"/>
    <m/>
    <x v="1"/>
    <x v="1"/>
    <x v="3"/>
    <n v="0"/>
    <n v="0"/>
    <x v="0"/>
    <m/>
    <m/>
    <m/>
    <m/>
    <m/>
    <m/>
  </r>
  <r>
    <x v="11"/>
    <s v="Santarém"/>
    <s v="NORTE"/>
    <s v="211C_PO05 - Georreferenciamento da malha fundiária"/>
    <m/>
    <x v="1"/>
    <x v="1"/>
    <x v="1"/>
    <n v="0"/>
    <n v="0"/>
    <x v="0"/>
    <m/>
    <m/>
    <m/>
    <m/>
    <m/>
    <m/>
  </r>
  <r>
    <x v="11"/>
    <s v="Santarém"/>
    <s v="NORTE"/>
    <s v="211C_PO05 - Georreferenciamento da malha fundiária"/>
    <m/>
    <x v="1"/>
    <x v="1"/>
    <x v="2"/>
    <n v="0"/>
    <n v="0"/>
    <x v="0"/>
    <m/>
    <m/>
    <m/>
    <m/>
    <m/>
    <m/>
  </r>
  <r>
    <x v="11"/>
    <s v="Santarém"/>
    <s v="NORTE"/>
    <s v="211C_PO05 - Georreferenciamento da malha fundiária"/>
    <m/>
    <x v="2"/>
    <x v="0"/>
    <x v="0"/>
    <n v="0"/>
    <n v="0"/>
    <x v="0"/>
    <m/>
    <m/>
    <m/>
    <m/>
    <m/>
    <m/>
  </r>
  <r>
    <x v="11"/>
    <s v="Santarém"/>
    <s v="NORTE"/>
    <s v="211C_PO05 - Georreferenciamento da malha fundiária"/>
    <m/>
    <x v="2"/>
    <x v="0"/>
    <x v="1"/>
    <n v="0"/>
    <n v="0"/>
    <x v="0"/>
    <m/>
    <m/>
    <m/>
    <m/>
    <m/>
    <m/>
  </r>
  <r>
    <x v="11"/>
    <s v="Santarém"/>
    <s v="NORTE"/>
    <s v="211C_PO05 - Georreferenciamento da malha fundiária"/>
    <m/>
    <x v="2"/>
    <x v="0"/>
    <x v="2"/>
    <n v="0"/>
    <n v="0"/>
    <x v="0"/>
    <m/>
    <m/>
    <m/>
    <m/>
    <m/>
    <m/>
  </r>
  <r>
    <x v="11"/>
    <s v="Santarém"/>
    <s v="NORTE"/>
    <s v="211C_PO05 - Georreferenciamento da malha fundiária"/>
    <m/>
    <x v="2"/>
    <x v="1"/>
    <x v="3"/>
    <n v="0"/>
    <n v="0"/>
    <x v="0"/>
    <m/>
    <m/>
    <m/>
    <m/>
    <m/>
    <m/>
  </r>
  <r>
    <x v="11"/>
    <s v="Santarém"/>
    <s v="NORTE"/>
    <s v="211C_PO05 - Georreferenciamento da malha fundiária"/>
    <m/>
    <x v="2"/>
    <x v="1"/>
    <x v="1"/>
    <n v="0"/>
    <n v="0"/>
    <x v="0"/>
    <m/>
    <m/>
    <m/>
    <m/>
    <m/>
    <m/>
  </r>
  <r>
    <x v="11"/>
    <s v="Santarém"/>
    <s v="NORTE"/>
    <s v="211C_PO05 - Georreferenciamento da malha fundiária"/>
    <m/>
    <x v="2"/>
    <x v="1"/>
    <x v="2"/>
    <n v="0"/>
    <n v="0"/>
    <x v="0"/>
    <m/>
    <m/>
    <m/>
    <m/>
    <m/>
    <m/>
  </r>
  <r>
    <x v="11"/>
    <s v="Santarém"/>
    <s v="NORTE"/>
    <s v="211C_PO05 - Georreferenciamento da malha fundiária"/>
    <m/>
    <x v="3"/>
    <x v="0"/>
    <x v="0"/>
    <n v="0"/>
    <n v="0"/>
    <x v="0"/>
    <m/>
    <m/>
    <m/>
    <m/>
    <m/>
    <m/>
  </r>
  <r>
    <x v="11"/>
    <s v="Santarém"/>
    <s v="NORTE"/>
    <s v="211C_PO05 - Georreferenciamento da malha fundiária"/>
    <m/>
    <x v="3"/>
    <x v="0"/>
    <x v="1"/>
    <n v="0"/>
    <n v="0"/>
    <x v="0"/>
    <m/>
    <m/>
    <m/>
    <m/>
    <m/>
    <m/>
  </r>
  <r>
    <x v="11"/>
    <s v="Santarém"/>
    <s v="NORTE"/>
    <s v="211C_PO05 - Georreferenciamento da malha fundiária"/>
    <m/>
    <x v="3"/>
    <x v="0"/>
    <x v="2"/>
    <n v="0"/>
    <n v="0"/>
    <x v="0"/>
    <m/>
    <m/>
    <m/>
    <m/>
    <m/>
    <m/>
  </r>
  <r>
    <x v="11"/>
    <s v="Santarém"/>
    <s v="NORTE"/>
    <s v="211C_PO05 - Georreferenciamento da malha fundiária"/>
    <m/>
    <x v="3"/>
    <x v="1"/>
    <x v="3"/>
    <n v="0"/>
    <n v="0"/>
    <x v="0"/>
    <m/>
    <m/>
    <m/>
    <m/>
    <m/>
    <m/>
  </r>
  <r>
    <x v="11"/>
    <s v="Santarém"/>
    <s v="NORTE"/>
    <s v="211C_PO05 - Georreferenciamento da malha fundiária"/>
    <m/>
    <x v="3"/>
    <x v="1"/>
    <x v="1"/>
    <n v="0"/>
    <n v="0"/>
    <x v="0"/>
    <m/>
    <m/>
    <m/>
    <m/>
    <m/>
    <m/>
  </r>
  <r>
    <x v="11"/>
    <s v="Santarém"/>
    <s v="NORTE"/>
    <s v="211C_PO05 - Georreferenciamento da malha fundiária"/>
    <m/>
    <x v="3"/>
    <x v="1"/>
    <x v="2"/>
    <n v="0"/>
    <n v="0"/>
    <x v="0"/>
    <m/>
    <m/>
    <m/>
    <m/>
    <m/>
    <m/>
  </r>
  <r>
    <x v="11"/>
    <s v="Santarém"/>
    <s v="NORTE"/>
    <s v="211C_PO05 - Georreferenciamento da malha fundiária"/>
    <m/>
    <x v="4"/>
    <x v="0"/>
    <x v="0"/>
    <n v="0"/>
    <n v="0"/>
    <x v="0"/>
    <m/>
    <m/>
    <m/>
    <m/>
    <m/>
    <m/>
  </r>
  <r>
    <x v="11"/>
    <s v="Santarém"/>
    <s v="NORTE"/>
    <s v="211C_PO05 - Georreferenciamento da malha fundiária"/>
    <m/>
    <x v="4"/>
    <x v="0"/>
    <x v="1"/>
    <n v="0"/>
    <n v="0"/>
    <x v="0"/>
    <m/>
    <m/>
    <m/>
    <m/>
    <m/>
    <m/>
  </r>
  <r>
    <x v="11"/>
    <s v="Santarém"/>
    <s v="NORTE"/>
    <s v="211C_PO05 - Georreferenciamento da malha fundiária"/>
    <m/>
    <x v="4"/>
    <x v="0"/>
    <x v="2"/>
    <n v="0"/>
    <n v="0"/>
    <x v="0"/>
    <m/>
    <m/>
    <m/>
    <m/>
    <m/>
    <m/>
  </r>
  <r>
    <x v="11"/>
    <s v="Santarém"/>
    <s v="NORTE"/>
    <s v="211C_PO05 - Georreferenciamento da malha fundiária"/>
    <m/>
    <x v="4"/>
    <x v="1"/>
    <x v="3"/>
    <n v="0"/>
    <n v="0"/>
    <x v="0"/>
    <m/>
    <m/>
    <m/>
    <m/>
    <m/>
    <m/>
  </r>
  <r>
    <x v="11"/>
    <s v="Santarém"/>
    <s v="NORTE"/>
    <s v="211C_PO05 - Georreferenciamento da malha fundiária"/>
    <m/>
    <x v="4"/>
    <x v="1"/>
    <x v="1"/>
    <n v="0"/>
    <n v="0"/>
    <x v="0"/>
    <m/>
    <m/>
    <m/>
    <m/>
    <m/>
    <m/>
  </r>
  <r>
    <x v="11"/>
    <s v="Santarém"/>
    <s v="NORTE"/>
    <s v="211C_PO05 - Georreferenciamento da malha fundiária"/>
    <m/>
    <x v="4"/>
    <x v="1"/>
    <x v="2"/>
    <n v="0"/>
    <n v="0"/>
    <x v="0"/>
    <m/>
    <m/>
    <m/>
    <m/>
    <m/>
    <m/>
  </r>
  <r>
    <x v="12"/>
    <s v="São Paulo"/>
    <s v="Sudeste"/>
    <s v="211C_PO05 - Georreferenciamento da malha fundiária"/>
    <m/>
    <x v="0"/>
    <x v="0"/>
    <x v="0"/>
    <n v="0"/>
    <n v="0"/>
    <x v="0"/>
    <m/>
    <m/>
    <m/>
    <m/>
    <m/>
    <m/>
  </r>
  <r>
    <x v="12"/>
    <s v="São Paulo"/>
    <s v="Sudeste"/>
    <s v="211C_PO05 - Georreferenciamento da malha fundiária"/>
    <m/>
    <x v="0"/>
    <x v="0"/>
    <x v="1"/>
    <n v="0"/>
    <n v="0"/>
    <x v="0"/>
    <m/>
    <m/>
    <m/>
    <m/>
    <m/>
    <m/>
  </r>
  <r>
    <x v="12"/>
    <s v="São Paulo"/>
    <s v="Sudeste"/>
    <s v="211C_PO05 - Georreferenciamento da malha fundiária"/>
    <m/>
    <x v="0"/>
    <x v="0"/>
    <x v="2"/>
    <n v="0"/>
    <n v="0"/>
    <x v="0"/>
    <m/>
    <m/>
    <m/>
    <m/>
    <m/>
    <m/>
  </r>
  <r>
    <x v="12"/>
    <s v="São Paulo"/>
    <s v="Sudeste"/>
    <s v="211C_PO05 - Georreferenciamento da malha fundiária"/>
    <m/>
    <x v="0"/>
    <x v="1"/>
    <x v="3"/>
    <n v="0"/>
    <n v="0"/>
    <x v="0"/>
    <m/>
    <m/>
    <m/>
    <m/>
    <m/>
    <m/>
  </r>
  <r>
    <x v="12"/>
    <s v="São Paulo"/>
    <s v="Sudeste"/>
    <s v="211C_PO05 - Georreferenciamento da malha fundiária"/>
    <m/>
    <x v="0"/>
    <x v="1"/>
    <x v="1"/>
    <n v="0"/>
    <n v="0"/>
    <x v="0"/>
    <m/>
    <m/>
    <m/>
    <m/>
    <m/>
    <m/>
  </r>
  <r>
    <x v="12"/>
    <s v="São Paulo"/>
    <s v="Sudeste"/>
    <s v="211C_PO05 - Georreferenciamento da malha fundiária"/>
    <m/>
    <x v="0"/>
    <x v="1"/>
    <x v="2"/>
    <n v="0"/>
    <n v="0"/>
    <x v="0"/>
    <m/>
    <m/>
    <m/>
    <m/>
    <m/>
    <m/>
  </r>
  <r>
    <x v="12"/>
    <s v="São Paulo"/>
    <s v="Sudeste"/>
    <s v="211C_PO05 - Georreferenciamento da malha fundiária"/>
    <m/>
    <x v="1"/>
    <x v="0"/>
    <x v="0"/>
    <n v="0"/>
    <n v="0"/>
    <x v="0"/>
    <m/>
    <m/>
    <m/>
    <m/>
    <m/>
    <m/>
  </r>
  <r>
    <x v="12"/>
    <s v="São Paulo"/>
    <s v="Sudeste"/>
    <s v="211C_PO05 - Georreferenciamento da malha fundiária"/>
    <m/>
    <x v="1"/>
    <x v="0"/>
    <x v="1"/>
    <n v="0"/>
    <n v="0"/>
    <x v="0"/>
    <m/>
    <m/>
    <m/>
    <m/>
    <m/>
    <m/>
  </r>
  <r>
    <x v="12"/>
    <s v="São Paulo"/>
    <s v="Sudeste"/>
    <s v="211C_PO05 - Georreferenciamento da malha fundiária"/>
    <m/>
    <x v="1"/>
    <x v="0"/>
    <x v="2"/>
    <n v="0"/>
    <n v="0"/>
    <x v="0"/>
    <m/>
    <m/>
    <m/>
    <m/>
    <m/>
    <m/>
  </r>
  <r>
    <x v="12"/>
    <s v="São Paulo"/>
    <s v="Sudeste"/>
    <s v="211C_PO05 - Georreferenciamento da malha fundiária"/>
    <m/>
    <x v="1"/>
    <x v="1"/>
    <x v="3"/>
    <n v="0"/>
    <n v="0"/>
    <x v="0"/>
    <m/>
    <m/>
    <m/>
    <m/>
    <m/>
    <m/>
  </r>
  <r>
    <x v="12"/>
    <s v="São Paulo"/>
    <s v="Sudeste"/>
    <s v="211C_PO05 - Georreferenciamento da malha fundiária"/>
    <m/>
    <x v="1"/>
    <x v="1"/>
    <x v="1"/>
    <n v="0"/>
    <n v="0"/>
    <x v="0"/>
    <m/>
    <m/>
    <m/>
    <m/>
    <m/>
    <m/>
  </r>
  <r>
    <x v="12"/>
    <s v="São Paulo"/>
    <s v="Sudeste"/>
    <s v="211C_PO05 - Georreferenciamento da malha fundiária"/>
    <m/>
    <x v="1"/>
    <x v="1"/>
    <x v="2"/>
    <n v="0"/>
    <n v="0"/>
    <x v="0"/>
    <m/>
    <m/>
    <m/>
    <m/>
    <m/>
    <m/>
  </r>
  <r>
    <x v="12"/>
    <s v="São Paulo"/>
    <s v="Sudeste"/>
    <s v="211C_PO05 - Georreferenciamento da malha fundiária"/>
    <m/>
    <x v="2"/>
    <x v="0"/>
    <x v="0"/>
    <n v="0"/>
    <n v="0"/>
    <x v="0"/>
    <m/>
    <m/>
    <m/>
    <m/>
    <m/>
    <m/>
  </r>
  <r>
    <x v="12"/>
    <s v="São Paulo"/>
    <s v="Sudeste"/>
    <s v="211C_PO05 - Georreferenciamento da malha fundiária"/>
    <m/>
    <x v="2"/>
    <x v="0"/>
    <x v="1"/>
    <n v="0"/>
    <n v="0"/>
    <x v="0"/>
    <m/>
    <m/>
    <m/>
    <m/>
    <m/>
    <m/>
  </r>
  <r>
    <x v="12"/>
    <s v="São Paulo"/>
    <s v="Sudeste"/>
    <s v="211C_PO05 - Georreferenciamento da malha fundiária"/>
    <m/>
    <x v="2"/>
    <x v="0"/>
    <x v="2"/>
    <n v="0"/>
    <n v="0"/>
    <x v="0"/>
    <m/>
    <m/>
    <m/>
    <m/>
    <m/>
    <m/>
  </r>
  <r>
    <x v="12"/>
    <s v="São Paulo"/>
    <s v="Sudeste"/>
    <s v="211C_PO05 - Georreferenciamento da malha fundiária"/>
    <m/>
    <x v="2"/>
    <x v="1"/>
    <x v="3"/>
    <n v="0"/>
    <n v="0"/>
    <x v="0"/>
    <m/>
    <m/>
    <m/>
    <m/>
    <m/>
    <m/>
  </r>
  <r>
    <x v="12"/>
    <s v="São Paulo"/>
    <s v="Sudeste"/>
    <s v="211C_PO05 - Georreferenciamento da malha fundiária"/>
    <m/>
    <x v="2"/>
    <x v="1"/>
    <x v="1"/>
    <n v="0"/>
    <n v="0"/>
    <x v="0"/>
    <m/>
    <m/>
    <m/>
    <m/>
    <m/>
    <m/>
  </r>
  <r>
    <x v="12"/>
    <s v="São Paulo"/>
    <s v="Sudeste"/>
    <s v="211C_PO05 - Georreferenciamento da malha fundiária"/>
    <m/>
    <x v="2"/>
    <x v="1"/>
    <x v="2"/>
    <n v="0"/>
    <n v="0"/>
    <x v="0"/>
    <m/>
    <m/>
    <m/>
    <m/>
    <m/>
    <m/>
  </r>
  <r>
    <x v="12"/>
    <s v="São Paulo"/>
    <s v="Sudeste"/>
    <s v="211C_PO05 - Georreferenciamento da malha fundiária"/>
    <m/>
    <x v="3"/>
    <x v="0"/>
    <x v="0"/>
    <n v="0"/>
    <n v="0"/>
    <x v="0"/>
    <m/>
    <m/>
    <m/>
    <m/>
    <m/>
    <m/>
  </r>
  <r>
    <x v="12"/>
    <s v="São Paulo"/>
    <s v="Sudeste"/>
    <s v="211C_PO05 - Georreferenciamento da malha fundiária"/>
    <m/>
    <x v="3"/>
    <x v="0"/>
    <x v="1"/>
    <n v="0"/>
    <n v="0"/>
    <x v="0"/>
    <m/>
    <m/>
    <m/>
    <m/>
    <m/>
    <m/>
  </r>
  <r>
    <x v="12"/>
    <s v="São Paulo"/>
    <s v="Sudeste"/>
    <s v="211C_PO05 - Georreferenciamento da malha fundiária"/>
    <m/>
    <x v="3"/>
    <x v="0"/>
    <x v="2"/>
    <n v="0"/>
    <n v="0"/>
    <x v="0"/>
    <m/>
    <m/>
    <m/>
    <m/>
    <m/>
    <m/>
  </r>
  <r>
    <x v="12"/>
    <s v="São Paulo"/>
    <s v="Sudeste"/>
    <s v="211C_PO05 - Georreferenciamento da malha fundiária"/>
    <m/>
    <x v="3"/>
    <x v="1"/>
    <x v="3"/>
    <n v="0"/>
    <n v="0"/>
    <x v="0"/>
    <m/>
    <m/>
    <m/>
    <m/>
    <m/>
    <m/>
  </r>
  <r>
    <x v="12"/>
    <s v="São Paulo"/>
    <s v="Sudeste"/>
    <s v="211C_PO05 - Georreferenciamento da malha fundiária"/>
    <m/>
    <x v="3"/>
    <x v="1"/>
    <x v="1"/>
    <n v="0"/>
    <n v="0"/>
    <x v="0"/>
    <m/>
    <m/>
    <m/>
    <m/>
    <m/>
    <m/>
  </r>
  <r>
    <x v="12"/>
    <s v="São Paulo"/>
    <s v="Sudeste"/>
    <s v="211C_PO05 - Georreferenciamento da malha fundiária"/>
    <m/>
    <x v="3"/>
    <x v="1"/>
    <x v="2"/>
    <n v="0"/>
    <n v="0"/>
    <x v="0"/>
    <m/>
    <m/>
    <m/>
    <m/>
    <m/>
    <m/>
  </r>
  <r>
    <x v="12"/>
    <s v="São Paulo"/>
    <s v="Sudeste"/>
    <s v="211C_PO05 - Georreferenciamento da malha fundiária"/>
    <m/>
    <x v="4"/>
    <x v="0"/>
    <x v="0"/>
    <n v="0"/>
    <n v="0"/>
    <x v="0"/>
    <m/>
    <m/>
    <m/>
    <m/>
    <m/>
    <m/>
  </r>
  <r>
    <x v="12"/>
    <s v="São Paulo"/>
    <s v="Sudeste"/>
    <s v="211C_PO05 - Georreferenciamento da malha fundiária"/>
    <m/>
    <x v="4"/>
    <x v="0"/>
    <x v="1"/>
    <n v="0"/>
    <n v="0"/>
    <x v="0"/>
    <m/>
    <m/>
    <m/>
    <m/>
    <m/>
    <m/>
  </r>
  <r>
    <x v="12"/>
    <s v="São Paulo"/>
    <s v="Sudeste"/>
    <s v="211C_PO05 - Georreferenciamento da malha fundiária"/>
    <m/>
    <x v="4"/>
    <x v="0"/>
    <x v="2"/>
    <n v="0"/>
    <n v="0"/>
    <x v="0"/>
    <m/>
    <m/>
    <m/>
    <m/>
    <m/>
    <m/>
  </r>
  <r>
    <x v="12"/>
    <s v="São Paulo"/>
    <s v="Sudeste"/>
    <s v="211C_PO05 - Georreferenciamento da malha fundiária"/>
    <m/>
    <x v="4"/>
    <x v="1"/>
    <x v="3"/>
    <n v="0"/>
    <n v="0"/>
    <x v="0"/>
    <m/>
    <m/>
    <m/>
    <m/>
    <m/>
    <m/>
  </r>
  <r>
    <x v="12"/>
    <s v="São Paulo"/>
    <s v="Sudeste"/>
    <s v="211C_PO05 - Georreferenciamento da malha fundiária"/>
    <m/>
    <x v="4"/>
    <x v="1"/>
    <x v="1"/>
    <n v="0"/>
    <n v="0"/>
    <x v="0"/>
    <m/>
    <m/>
    <m/>
    <m/>
    <m/>
    <m/>
  </r>
  <r>
    <x v="12"/>
    <s v="São Paulo"/>
    <s v="Sudeste"/>
    <s v="211C_PO05 - Georreferenciamento da malha fundiária"/>
    <m/>
    <x v="4"/>
    <x v="1"/>
    <x v="2"/>
    <n v="0"/>
    <n v="0"/>
    <x v="0"/>
    <m/>
    <m/>
    <m/>
    <m/>
    <m/>
    <m/>
  </r>
  <r>
    <x v="13"/>
    <s v="Maranhão"/>
    <s v="Nordeste"/>
    <s v="211C_PO05 - Georreferenciamento da malha fundiária"/>
    <m/>
    <x v="0"/>
    <x v="0"/>
    <x v="0"/>
    <n v="0"/>
    <n v="0"/>
    <x v="0"/>
    <m/>
    <m/>
    <m/>
    <m/>
    <m/>
    <m/>
  </r>
  <r>
    <x v="13"/>
    <s v="Maranhão"/>
    <s v="Nordeste"/>
    <s v="211C_PO05 - Georreferenciamento da malha fundiária"/>
    <m/>
    <x v="0"/>
    <x v="0"/>
    <x v="1"/>
    <n v="0"/>
    <n v="0"/>
    <x v="0"/>
    <m/>
    <m/>
    <m/>
    <m/>
    <m/>
    <m/>
  </r>
  <r>
    <x v="13"/>
    <s v="Maranhão"/>
    <s v="Nordeste"/>
    <s v="211C_PO05 - Georreferenciamento da malha fundiária"/>
    <m/>
    <x v="0"/>
    <x v="0"/>
    <x v="2"/>
    <n v="0"/>
    <n v="0"/>
    <x v="0"/>
    <m/>
    <m/>
    <m/>
    <m/>
    <m/>
    <m/>
  </r>
  <r>
    <x v="13"/>
    <s v="Maranhão"/>
    <s v="Nordeste"/>
    <s v="211C_PO05 - Georreferenciamento da malha fundiária"/>
    <m/>
    <x v="0"/>
    <x v="1"/>
    <x v="3"/>
    <n v="0"/>
    <n v="0"/>
    <x v="0"/>
    <m/>
    <m/>
    <m/>
    <m/>
    <m/>
    <m/>
  </r>
  <r>
    <x v="13"/>
    <s v="Maranhão"/>
    <s v="Nordeste"/>
    <s v="211C_PO05 - Georreferenciamento da malha fundiária"/>
    <m/>
    <x v="0"/>
    <x v="1"/>
    <x v="1"/>
    <n v="0"/>
    <n v="0"/>
    <x v="0"/>
    <m/>
    <m/>
    <m/>
    <m/>
    <m/>
    <m/>
  </r>
  <r>
    <x v="13"/>
    <s v="Maranhão"/>
    <s v="Nordeste"/>
    <s v="211C_PO05 - Georreferenciamento da malha fundiária"/>
    <m/>
    <x v="0"/>
    <x v="1"/>
    <x v="2"/>
    <n v="0"/>
    <n v="0"/>
    <x v="0"/>
    <m/>
    <m/>
    <m/>
    <m/>
    <m/>
    <m/>
  </r>
  <r>
    <x v="13"/>
    <s v="Maranhão"/>
    <s v="Nordeste"/>
    <s v="211C_PO05 - Georreferenciamento da malha fundiária"/>
    <m/>
    <x v="1"/>
    <x v="1"/>
    <x v="3"/>
    <n v="0"/>
    <n v="0"/>
    <x v="0"/>
    <m/>
    <m/>
    <m/>
    <m/>
    <m/>
    <m/>
  </r>
  <r>
    <x v="13"/>
    <s v="Maranhão"/>
    <s v="Nordeste"/>
    <s v="211C_PO05 - Georreferenciamento da malha fundiária"/>
    <m/>
    <x v="1"/>
    <x v="1"/>
    <x v="1"/>
    <n v="0"/>
    <n v="0"/>
    <x v="0"/>
    <m/>
    <m/>
    <m/>
    <m/>
    <m/>
    <m/>
  </r>
  <r>
    <x v="13"/>
    <s v="Maranhão"/>
    <s v="Nordeste"/>
    <s v="211C_PO05 - Georreferenciamento da malha fundiária"/>
    <m/>
    <x v="1"/>
    <x v="1"/>
    <x v="2"/>
    <n v="0"/>
    <n v="0"/>
    <x v="0"/>
    <m/>
    <m/>
    <m/>
    <m/>
    <m/>
    <m/>
  </r>
  <r>
    <x v="13"/>
    <s v="Maranhão"/>
    <s v="Nordeste"/>
    <s v="211C_PO05 - Georreferenciamento da malha fundiária"/>
    <m/>
    <x v="2"/>
    <x v="1"/>
    <x v="3"/>
    <n v="0"/>
    <n v="0"/>
    <x v="0"/>
    <m/>
    <m/>
    <m/>
    <m/>
    <m/>
    <m/>
  </r>
  <r>
    <x v="13"/>
    <s v="Maranhão"/>
    <s v="Nordeste"/>
    <s v="211C_PO05 - Georreferenciamento da malha fundiária"/>
    <m/>
    <x v="2"/>
    <x v="1"/>
    <x v="1"/>
    <n v="0"/>
    <n v="0"/>
    <x v="0"/>
    <m/>
    <m/>
    <m/>
    <m/>
    <m/>
    <m/>
  </r>
  <r>
    <x v="13"/>
    <s v="Maranhão"/>
    <s v="Nordeste"/>
    <s v="211C_PO05 - Georreferenciamento da malha fundiária"/>
    <m/>
    <x v="2"/>
    <x v="1"/>
    <x v="2"/>
    <n v="0"/>
    <n v="0"/>
    <x v="0"/>
    <m/>
    <m/>
    <m/>
    <m/>
    <m/>
    <m/>
  </r>
  <r>
    <x v="13"/>
    <s v="Maranhão"/>
    <s v="Nordeste"/>
    <s v="211C_PO05 - Georreferenciamento da malha fundiária"/>
    <m/>
    <x v="3"/>
    <x v="1"/>
    <x v="3"/>
    <n v="0"/>
    <n v="0"/>
    <x v="0"/>
    <m/>
    <m/>
    <m/>
    <m/>
    <m/>
    <m/>
  </r>
  <r>
    <x v="13"/>
    <s v="Maranhão"/>
    <s v="Nordeste"/>
    <s v="211C_PO05 - Georreferenciamento da malha fundiária"/>
    <m/>
    <x v="3"/>
    <x v="1"/>
    <x v="1"/>
    <n v="0"/>
    <n v="0"/>
    <x v="0"/>
    <m/>
    <m/>
    <m/>
    <m/>
    <m/>
    <m/>
  </r>
  <r>
    <x v="13"/>
    <s v="Maranhão"/>
    <s v="Nordeste"/>
    <s v="211C_PO05 - Georreferenciamento da malha fundiária"/>
    <m/>
    <x v="3"/>
    <x v="1"/>
    <x v="2"/>
    <n v="0"/>
    <n v="0"/>
    <x v="0"/>
    <m/>
    <m/>
    <m/>
    <m/>
    <m/>
    <m/>
  </r>
  <r>
    <x v="13"/>
    <s v="Maranhão"/>
    <s v="Nordeste"/>
    <s v="211C_PO05 - Georreferenciamento da malha fundiária"/>
    <m/>
    <x v="4"/>
    <x v="1"/>
    <x v="3"/>
    <n v="0"/>
    <n v="0"/>
    <x v="0"/>
    <m/>
    <m/>
    <m/>
    <m/>
    <m/>
    <m/>
  </r>
  <r>
    <x v="13"/>
    <s v="Maranhão"/>
    <s v="Nordeste"/>
    <s v="211C_PO05 - Georreferenciamento da malha fundiária"/>
    <m/>
    <x v="4"/>
    <x v="1"/>
    <x v="1"/>
    <n v="0"/>
    <n v="0"/>
    <x v="0"/>
    <m/>
    <m/>
    <m/>
    <m/>
    <m/>
    <m/>
  </r>
  <r>
    <x v="13"/>
    <s v="Maranhão"/>
    <s v="Nordeste"/>
    <s v="211C_PO05 - Georreferenciamento da malha fundiária"/>
    <m/>
    <x v="4"/>
    <x v="1"/>
    <x v="2"/>
    <n v="0"/>
    <n v="0"/>
    <x v="0"/>
    <m/>
    <m/>
    <m/>
    <m/>
    <m/>
    <m/>
  </r>
  <r>
    <x v="14"/>
    <s v="Rio Grande do Sul"/>
    <s v="Sul"/>
    <s v="211C_PO05 - Georreferenciamento da malha fundiária"/>
    <m/>
    <x v="0"/>
    <x v="0"/>
    <x v="0"/>
    <n v="0"/>
    <n v="0"/>
    <x v="0"/>
    <m/>
    <m/>
    <m/>
    <m/>
    <m/>
    <m/>
  </r>
  <r>
    <x v="14"/>
    <s v="Rio Grande do Sul"/>
    <s v="Sul"/>
    <s v="211C_PO05 - Georreferenciamento da malha fundiária"/>
    <m/>
    <x v="0"/>
    <x v="0"/>
    <x v="1"/>
    <n v="0"/>
    <n v="0"/>
    <x v="0"/>
    <m/>
    <m/>
    <m/>
    <m/>
    <m/>
    <m/>
  </r>
  <r>
    <x v="14"/>
    <s v="Rio Grande do Sul"/>
    <s v="Sul"/>
    <s v="211C_PO05 - Georreferenciamento da malha fundiária"/>
    <m/>
    <x v="0"/>
    <x v="0"/>
    <x v="2"/>
    <n v="0"/>
    <n v="0"/>
    <x v="0"/>
    <m/>
    <m/>
    <m/>
    <m/>
    <m/>
    <m/>
  </r>
  <r>
    <x v="14"/>
    <s v="Rio Grande do Sul"/>
    <s v="Sul"/>
    <s v="211C_PO05 - Georreferenciamento da malha fundiária"/>
    <m/>
    <x v="0"/>
    <x v="1"/>
    <x v="3"/>
    <n v="0"/>
    <n v="0"/>
    <x v="0"/>
    <m/>
    <m/>
    <m/>
    <m/>
    <m/>
    <m/>
  </r>
  <r>
    <x v="14"/>
    <s v="Rio Grande do Sul"/>
    <s v="Sul"/>
    <s v="211C_PO05 - Georreferenciamento da malha fundiária"/>
    <m/>
    <x v="0"/>
    <x v="1"/>
    <x v="1"/>
    <n v="0"/>
    <n v="0"/>
    <x v="0"/>
    <m/>
    <m/>
    <m/>
    <m/>
    <m/>
    <m/>
  </r>
  <r>
    <x v="14"/>
    <s v="Rio Grande do Sul"/>
    <s v="Sul"/>
    <s v="211C_PO05 - Georreferenciamento da malha fundiária"/>
    <m/>
    <x v="0"/>
    <x v="1"/>
    <x v="2"/>
    <n v="0"/>
    <n v="0"/>
    <x v="0"/>
    <m/>
    <m/>
    <m/>
    <m/>
    <m/>
    <m/>
  </r>
  <r>
    <x v="14"/>
    <s v="Rio Grande do Sul"/>
    <s v="Sul"/>
    <s v="211C_PO05 - Georreferenciamento da malha fundiária"/>
    <m/>
    <x v="1"/>
    <x v="0"/>
    <x v="0"/>
    <n v="0"/>
    <n v="0"/>
    <x v="0"/>
    <m/>
    <m/>
    <m/>
    <m/>
    <m/>
    <m/>
  </r>
  <r>
    <x v="14"/>
    <s v="Rio Grande do Sul"/>
    <s v="Sul"/>
    <s v="211C_PO05 - Georreferenciamento da malha fundiária"/>
    <m/>
    <x v="1"/>
    <x v="0"/>
    <x v="1"/>
    <n v="0"/>
    <n v="0"/>
    <x v="0"/>
    <m/>
    <m/>
    <m/>
    <m/>
    <m/>
    <m/>
  </r>
  <r>
    <x v="14"/>
    <s v="Rio Grande do Sul"/>
    <s v="Sul"/>
    <s v="211C_PO05 - Georreferenciamento da malha fundiária"/>
    <m/>
    <x v="1"/>
    <x v="0"/>
    <x v="2"/>
    <n v="0"/>
    <n v="0"/>
    <x v="0"/>
    <m/>
    <m/>
    <m/>
    <m/>
    <m/>
    <m/>
  </r>
  <r>
    <x v="14"/>
    <s v="Rio Grande do Sul"/>
    <s v="Sul"/>
    <s v="211C_PO05 - Georreferenciamento da malha fundiária"/>
    <m/>
    <x v="1"/>
    <x v="1"/>
    <x v="3"/>
    <n v="0"/>
    <n v="0"/>
    <x v="0"/>
    <m/>
    <m/>
    <m/>
    <m/>
    <m/>
    <m/>
  </r>
  <r>
    <x v="14"/>
    <s v="Rio Grande do Sul"/>
    <s v="Sul"/>
    <s v="211C_PO05 - Georreferenciamento da malha fundiária"/>
    <m/>
    <x v="1"/>
    <x v="1"/>
    <x v="1"/>
    <n v="0"/>
    <n v="0"/>
    <x v="0"/>
    <m/>
    <m/>
    <m/>
    <m/>
    <m/>
    <m/>
  </r>
  <r>
    <x v="14"/>
    <s v="Rio Grande do Sul"/>
    <s v="Sul"/>
    <s v="211C_PO05 - Georreferenciamento da malha fundiária"/>
    <m/>
    <x v="1"/>
    <x v="1"/>
    <x v="2"/>
    <n v="0"/>
    <n v="0"/>
    <x v="0"/>
    <m/>
    <m/>
    <m/>
    <m/>
    <m/>
    <m/>
  </r>
  <r>
    <x v="14"/>
    <s v="Rio Grande do Sul"/>
    <s v="Sul"/>
    <s v="211C_PO05 - Georreferenciamento da malha fundiária"/>
    <m/>
    <x v="2"/>
    <x v="0"/>
    <x v="0"/>
    <n v="0"/>
    <n v="0"/>
    <x v="0"/>
    <m/>
    <m/>
    <m/>
    <m/>
    <m/>
    <m/>
  </r>
  <r>
    <x v="14"/>
    <s v="Rio Grande do Sul"/>
    <s v="Sul"/>
    <s v="211C_PO05 - Georreferenciamento da malha fundiária"/>
    <m/>
    <x v="2"/>
    <x v="0"/>
    <x v="1"/>
    <n v="0"/>
    <n v="0"/>
    <x v="0"/>
    <m/>
    <m/>
    <m/>
    <m/>
    <m/>
    <m/>
  </r>
  <r>
    <x v="14"/>
    <s v="Rio Grande do Sul"/>
    <s v="Sul"/>
    <s v="211C_PO05 - Georreferenciamento da malha fundiária"/>
    <m/>
    <x v="2"/>
    <x v="0"/>
    <x v="2"/>
    <n v="0"/>
    <n v="0"/>
    <x v="0"/>
    <m/>
    <m/>
    <m/>
    <m/>
    <m/>
    <m/>
  </r>
  <r>
    <x v="14"/>
    <s v="Rio Grande do Sul"/>
    <s v="Sul"/>
    <s v="211C_PO05 - Georreferenciamento da malha fundiária"/>
    <m/>
    <x v="2"/>
    <x v="1"/>
    <x v="3"/>
    <n v="0"/>
    <n v="0"/>
    <x v="0"/>
    <m/>
    <m/>
    <m/>
    <m/>
    <m/>
    <m/>
  </r>
  <r>
    <x v="14"/>
    <s v="Rio Grande do Sul"/>
    <s v="Sul"/>
    <s v="211C_PO05 - Georreferenciamento da malha fundiária"/>
    <m/>
    <x v="2"/>
    <x v="1"/>
    <x v="1"/>
    <n v="0"/>
    <n v="0"/>
    <x v="0"/>
    <m/>
    <m/>
    <m/>
    <m/>
    <m/>
    <m/>
  </r>
  <r>
    <x v="14"/>
    <s v="Rio Grande do Sul"/>
    <s v="Sul"/>
    <s v="211C_PO05 - Georreferenciamento da malha fundiária"/>
    <m/>
    <x v="2"/>
    <x v="1"/>
    <x v="2"/>
    <n v="0"/>
    <n v="0"/>
    <x v="0"/>
    <m/>
    <m/>
    <m/>
    <m/>
    <m/>
    <m/>
  </r>
  <r>
    <x v="14"/>
    <s v="Rio Grande do Sul"/>
    <s v="Sul"/>
    <s v="211C_PO05 - Georreferenciamento da malha fundiária"/>
    <m/>
    <x v="3"/>
    <x v="0"/>
    <x v="0"/>
    <n v="0"/>
    <n v="0"/>
    <x v="0"/>
    <m/>
    <m/>
    <m/>
    <m/>
    <m/>
    <m/>
  </r>
  <r>
    <x v="14"/>
    <s v="Rio Grande do Sul"/>
    <s v="Sul"/>
    <s v="211C_PO05 - Georreferenciamento da malha fundiária"/>
    <m/>
    <x v="3"/>
    <x v="0"/>
    <x v="1"/>
    <n v="0"/>
    <n v="0"/>
    <x v="0"/>
    <m/>
    <m/>
    <m/>
    <m/>
    <m/>
    <m/>
  </r>
  <r>
    <x v="14"/>
    <s v="Rio Grande do Sul"/>
    <s v="Sul"/>
    <s v="211C_PO05 - Georreferenciamento da malha fundiária"/>
    <m/>
    <x v="3"/>
    <x v="0"/>
    <x v="2"/>
    <n v="0"/>
    <n v="0"/>
    <x v="0"/>
    <m/>
    <m/>
    <m/>
    <m/>
    <m/>
    <m/>
  </r>
  <r>
    <x v="14"/>
    <s v="Rio Grande do Sul"/>
    <s v="Sul"/>
    <s v="211C_PO05 - Georreferenciamento da malha fundiária"/>
    <m/>
    <x v="3"/>
    <x v="1"/>
    <x v="3"/>
    <n v="0"/>
    <n v="0"/>
    <x v="0"/>
    <m/>
    <m/>
    <m/>
    <m/>
    <m/>
    <m/>
  </r>
  <r>
    <x v="14"/>
    <s v="Rio Grande do Sul"/>
    <s v="Sul"/>
    <s v="211C_PO05 - Georreferenciamento da malha fundiária"/>
    <m/>
    <x v="3"/>
    <x v="1"/>
    <x v="1"/>
    <n v="0"/>
    <n v="0"/>
    <x v="0"/>
    <m/>
    <m/>
    <m/>
    <m/>
    <m/>
    <m/>
  </r>
  <r>
    <x v="14"/>
    <s v="Rio Grande do Sul"/>
    <s v="Sul"/>
    <s v="211C_PO05 - Georreferenciamento da malha fundiária"/>
    <m/>
    <x v="3"/>
    <x v="1"/>
    <x v="2"/>
    <n v="0"/>
    <n v="0"/>
    <x v="0"/>
    <m/>
    <m/>
    <m/>
    <m/>
    <m/>
    <m/>
  </r>
  <r>
    <x v="14"/>
    <s v="Rio Grande do Sul"/>
    <s v="Sul"/>
    <s v="211C_PO05 - Georreferenciamento da malha fundiária"/>
    <m/>
    <x v="4"/>
    <x v="0"/>
    <x v="0"/>
    <n v="0"/>
    <n v="0"/>
    <x v="0"/>
    <m/>
    <m/>
    <m/>
    <m/>
    <m/>
    <m/>
  </r>
  <r>
    <x v="14"/>
    <s v="Rio Grande do Sul"/>
    <s v="Sul"/>
    <s v="211C_PO05 - Georreferenciamento da malha fundiária"/>
    <m/>
    <x v="4"/>
    <x v="0"/>
    <x v="1"/>
    <n v="0"/>
    <n v="0"/>
    <x v="0"/>
    <m/>
    <m/>
    <m/>
    <m/>
    <m/>
    <m/>
  </r>
  <r>
    <x v="14"/>
    <s v="Rio Grande do Sul"/>
    <s v="Sul"/>
    <s v="211C_PO05 - Georreferenciamento da malha fundiária"/>
    <m/>
    <x v="4"/>
    <x v="0"/>
    <x v="2"/>
    <n v="0"/>
    <n v="0"/>
    <x v="0"/>
    <m/>
    <m/>
    <m/>
    <m/>
    <m/>
    <m/>
  </r>
  <r>
    <x v="14"/>
    <s v="Rio Grande do Sul"/>
    <s v="Sul"/>
    <s v="211C_PO05 - Georreferenciamento da malha fundiária"/>
    <m/>
    <x v="4"/>
    <x v="1"/>
    <x v="3"/>
    <n v="0"/>
    <n v="0"/>
    <x v="0"/>
    <m/>
    <m/>
    <m/>
    <m/>
    <m/>
    <m/>
  </r>
  <r>
    <x v="14"/>
    <s v="Rio Grande do Sul"/>
    <s v="Sul"/>
    <s v="211C_PO05 - Georreferenciamento da malha fundiária"/>
    <m/>
    <x v="4"/>
    <x v="1"/>
    <x v="1"/>
    <n v="0"/>
    <n v="0"/>
    <x v="0"/>
    <m/>
    <m/>
    <m/>
    <m/>
    <m/>
    <m/>
  </r>
  <r>
    <x v="14"/>
    <s v="Rio Grande do Sul"/>
    <s v="Sul"/>
    <s v="211C_PO05 - Georreferenciamento da malha fundiária"/>
    <m/>
    <x v="4"/>
    <x v="1"/>
    <x v="2"/>
    <n v="0"/>
    <n v="0"/>
    <x v="0"/>
    <m/>
    <m/>
    <m/>
    <m/>
    <m/>
    <m/>
  </r>
  <r>
    <x v="15"/>
    <s v="Piaui"/>
    <s v="Nordet"/>
    <s v="211C_PO05 - Georreferenciamento da malha fundiária"/>
    <m/>
    <x v="0"/>
    <x v="0"/>
    <x v="0"/>
    <n v="0"/>
    <n v="0"/>
    <x v="0"/>
    <m/>
    <m/>
    <m/>
    <m/>
    <m/>
    <m/>
  </r>
  <r>
    <x v="15"/>
    <s v="Piaui"/>
    <s v="Nordet"/>
    <s v="211C_PO05 - Georreferenciamento da malha fundiária"/>
    <m/>
    <x v="0"/>
    <x v="0"/>
    <x v="1"/>
    <n v="0"/>
    <n v="0"/>
    <x v="0"/>
    <m/>
    <m/>
    <m/>
    <m/>
    <m/>
    <m/>
  </r>
  <r>
    <x v="15"/>
    <s v="Piaui"/>
    <s v="Nordet"/>
    <s v="211C_PO05 - Georreferenciamento da malha fundiária"/>
    <m/>
    <x v="0"/>
    <x v="0"/>
    <x v="2"/>
    <n v="0"/>
    <n v="0"/>
    <x v="0"/>
    <m/>
    <m/>
    <m/>
    <m/>
    <m/>
    <m/>
  </r>
  <r>
    <x v="15"/>
    <s v="Piaui"/>
    <s v="Nordet"/>
    <s v="211C_PO05 - Georreferenciamento da malha fundiária"/>
    <m/>
    <x v="0"/>
    <x v="1"/>
    <x v="3"/>
    <n v="0"/>
    <n v="0"/>
    <x v="0"/>
    <m/>
    <m/>
    <m/>
    <m/>
    <m/>
    <m/>
  </r>
  <r>
    <x v="15"/>
    <s v="Piaui"/>
    <s v="Nordet"/>
    <s v="211C_PO05 - Georreferenciamento da malha fundiária"/>
    <m/>
    <x v="0"/>
    <x v="1"/>
    <x v="1"/>
    <n v="0"/>
    <n v="0"/>
    <x v="0"/>
    <m/>
    <m/>
    <m/>
    <m/>
    <m/>
    <m/>
  </r>
  <r>
    <x v="15"/>
    <s v="Piaui"/>
    <s v="Nordet"/>
    <s v="211C_PO05 - Georreferenciamento da malha fundiária"/>
    <m/>
    <x v="0"/>
    <x v="1"/>
    <x v="2"/>
    <n v="0"/>
    <n v="0"/>
    <x v="0"/>
    <m/>
    <m/>
    <m/>
    <m/>
    <m/>
    <m/>
  </r>
  <r>
    <x v="15"/>
    <s v="Piaui"/>
    <s v="Nordet"/>
    <s v="211C_PO05 - Georreferenciamento da malha fundiária"/>
    <m/>
    <x v="1"/>
    <x v="1"/>
    <x v="3"/>
    <n v="0"/>
    <n v="0"/>
    <x v="0"/>
    <m/>
    <m/>
    <m/>
    <m/>
    <m/>
    <m/>
  </r>
  <r>
    <x v="15"/>
    <s v="Piaui"/>
    <s v="Nordet"/>
    <s v="211C_PO05 - Georreferenciamento da malha fundiária"/>
    <m/>
    <x v="1"/>
    <x v="1"/>
    <x v="1"/>
    <n v="0"/>
    <n v="0"/>
    <x v="0"/>
    <m/>
    <m/>
    <m/>
    <m/>
    <m/>
    <m/>
  </r>
  <r>
    <x v="15"/>
    <s v="Piaui"/>
    <s v="Nordet"/>
    <s v="211C_PO05 - Georreferenciamento da malha fundiária"/>
    <m/>
    <x v="1"/>
    <x v="1"/>
    <x v="2"/>
    <n v="0"/>
    <n v="0"/>
    <x v="0"/>
    <m/>
    <m/>
    <m/>
    <m/>
    <m/>
    <m/>
  </r>
  <r>
    <x v="15"/>
    <s v="Piaui"/>
    <s v="Nordet"/>
    <s v="211C_PO05 - Georreferenciamento da malha fundiária"/>
    <m/>
    <x v="2"/>
    <x v="1"/>
    <x v="3"/>
    <n v="0"/>
    <n v="0"/>
    <x v="0"/>
    <m/>
    <m/>
    <m/>
    <m/>
    <m/>
    <m/>
  </r>
  <r>
    <x v="15"/>
    <s v="Piaui"/>
    <s v="Nordet"/>
    <s v="211C_PO05 - Georreferenciamento da malha fundiária"/>
    <m/>
    <x v="2"/>
    <x v="1"/>
    <x v="1"/>
    <n v="0"/>
    <n v="0"/>
    <x v="0"/>
    <m/>
    <m/>
    <m/>
    <m/>
    <m/>
    <m/>
  </r>
  <r>
    <x v="15"/>
    <s v="Piaui"/>
    <s v="Nordet"/>
    <s v="211C_PO05 - Georreferenciamento da malha fundiária"/>
    <m/>
    <x v="2"/>
    <x v="1"/>
    <x v="2"/>
    <n v="0"/>
    <n v="0"/>
    <x v="0"/>
    <m/>
    <m/>
    <m/>
    <m/>
    <m/>
    <m/>
  </r>
  <r>
    <x v="15"/>
    <s v="Piaui"/>
    <s v="Nordet"/>
    <s v="211C_PO05 - Georreferenciamento da malha fundiária"/>
    <m/>
    <x v="3"/>
    <x v="1"/>
    <x v="3"/>
    <n v="0"/>
    <n v="0"/>
    <x v="0"/>
    <m/>
    <m/>
    <m/>
    <m/>
    <m/>
    <m/>
  </r>
  <r>
    <x v="15"/>
    <s v="Piaui"/>
    <s v="Nordet"/>
    <s v="211C_PO05 - Georreferenciamento da malha fundiária"/>
    <m/>
    <x v="3"/>
    <x v="1"/>
    <x v="1"/>
    <n v="0"/>
    <n v="0"/>
    <x v="0"/>
    <m/>
    <m/>
    <m/>
    <m/>
    <m/>
    <m/>
  </r>
  <r>
    <x v="15"/>
    <s v="Piaui"/>
    <s v="Nordet"/>
    <s v="211C_PO05 - Georreferenciamento da malha fundiária"/>
    <m/>
    <x v="3"/>
    <x v="1"/>
    <x v="2"/>
    <n v="0"/>
    <n v="0"/>
    <x v="0"/>
    <m/>
    <m/>
    <m/>
    <m/>
    <m/>
    <m/>
  </r>
  <r>
    <x v="15"/>
    <s v="Piaui"/>
    <s v="Nordet"/>
    <s v="211C_PO05 - Georreferenciamento da malha fundiária"/>
    <m/>
    <x v="4"/>
    <x v="1"/>
    <x v="3"/>
    <n v="0"/>
    <n v="0"/>
    <x v="0"/>
    <m/>
    <m/>
    <m/>
    <m/>
    <m/>
    <m/>
  </r>
  <r>
    <x v="15"/>
    <s v="Piaui"/>
    <s v="Nordet"/>
    <s v="211C_PO05 - Georreferenciamento da malha fundiária"/>
    <m/>
    <x v="4"/>
    <x v="1"/>
    <x v="1"/>
    <n v="0"/>
    <n v="0"/>
    <x v="0"/>
    <m/>
    <m/>
    <m/>
    <m/>
    <m/>
    <m/>
  </r>
  <r>
    <x v="15"/>
    <s v="Piaui"/>
    <s v="Nordet"/>
    <s v="211C_PO05 - Georreferenciamento da malha fundiária"/>
    <m/>
    <x v="4"/>
    <x v="1"/>
    <x v="2"/>
    <n v="0"/>
    <n v="0"/>
    <x v="0"/>
    <m/>
    <m/>
    <m/>
    <m/>
    <m/>
    <m/>
  </r>
  <r>
    <x v="16"/>
    <s v="Mato Grosso do Sul"/>
    <s v="Sudeste"/>
    <s v="211C_PO05 - Georreferenciamento da malha fundiária"/>
    <m/>
    <x v="0"/>
    <x v="0"/>
    <x v="0"/>
    <n v="0"/>
    <n v="0"/>
    <x v="0"/>
    <m/>
    <m/>
    <m/>
    <m/>
    <m/>
    <m/>
  </r>
  <r>
    <x v="16"/>
    <s v="Mato Grosso do Sul"/>
    <s v="Sudeste"/>
    <s v="211C_PO05 - Georreferenciamento da malha fundiária"/>
    <m/>
    <x v="0"/>
    <x v="0"/>
    <x v="1"/>
    <n v="0"/>
    <n v="0"/>
    <x v="0"/>
    <m/>
    <m/>
    <m/>
    <m/>
    <m/>
    <m/>
  </r>
  <r>
    <x v="16"/>
    <s v="Mato Grosso do Sul"/>
    <s v="Sudeste"/>
    <s v="211C_PO05 - Georreferenciamento da malha fundiária"/>
    <m/>
    <x v="0"/>
    <x v="0"/>
    <x v="2"/>
    <n v="0"/>
    <n v="0"/>
    <x v="0"/>
    <m/>
    <m/>
    <m/>
    <m/>
    <m/>
    <m/>
  </r>
  <r>
    <x v="16"/>
    <s v="Mato Grosso do Sul"/>
    <s v="Sudeste"/>
    <s v="211C_PO05 - Georreferenciamento da malha fundiária"/>
    <m/>
    <x v="0"/>
    <x v="1"/>
    <x v="3"/>
    <n v="0"/>
    <n v="0"/>
    <x v="0"/>
    <m/>
    <m/>
    <m/>
    <m/>
    <m/>
    <m/>
  </r>
  <r>
    <x v="16"/>
    <s v="Mato Grosso do Sul"/>
    <s v="Sudeste"/>
    <s v="211C_PO05 - Georreferenciamento da malha fundiária"/>
    <m/>
    <x v="0"/>
    <x v="1"/>
    <x v="1"/>
    <n v="0"/>
    <n v="0"/>
    <x v="0"/>
    <m/>
    <m/>
    <m/>
    <m/>
    <m/>
    <m/>
  </r>
  <r>
    <x v="16"/>
    <s v="Mato Grosso do Sul"/>
    <s v="Sudeste"/>
    <s v="211C_PO05 - Georreferenciamento da malha fundiária"/>
    <m/>
    <x v="0"/>
    <x v="1"/>
    <x v="2"/>
    <n v="0"/>
    <n v="0"/>
    <x v="0"/>
    <m/>
    <m/>
    <m/>
    <m/>
    <m/>
    <m/>
  </r>
  <r>
    <x v="16"/>
    <s v="Mato Grosso do Sul"/>
    <s v="Sudeste"/>
    <s v="211C_PO05 - Georreferenciamento da malha fundiária"/>
    <m/>
    <x v="1"/>
    <x v="1"/>
    <x v="3"/>
    <n v="0"/>
    <n v="0"/>
    <x v="0"/>
    <m/>
    <m/>
    <m/>
    <m/>
    <m/>
    <m/>
  </r>
  <r>
    <x v="16"/>
    <s v="Mato Grosso do Sul"/>
    <s v="Sudeste"/>
    <s v="211C_PO05 - Georreferenciamento da malha fundiária"/>
    <m/>
    <x v="1"/>
    <x v="1"/>
    <x v="1"/>
    <n v="0"/>
    <n v="0"/>
    <x v="0"/>
    <m/>
    <m/>
    <m/>
    <m/>
    <m/>
    <m/>
  </r>
  <r>
    <x v="16"/>
    <s v="Mato Grosso do Sul"/>
    <s v="Sudeste"/>
    <s v="211C_PO05 - Georreferenciamento da malha fundiária"/>
    <m/>
    <x v="1"/>
    <x v="1"/>
    <x v="2"/>
    <n v="0"/>
    <n v="0"/>
    <x v="0"/>
    <m/>
    <m/>
    <m/>
    <m/>
    <m/>
    <m/>
  </r>
  <r>
    <x v="16"/>
    <s v="Mato Grosso do Sul"/>
    <s v="Sudeste"/>
    <s v="211C_PO05 - Georreferenciamento da malha fundiária"/>
    <m/>
    <x v="2"/>
    <x v="1"/>
    <x v="3"/>
    <n v="0"/>
    <n v="0"/>
    <x v="0"/>
    <m/>
    <m/>
    <m/>
    <m/>
    <m/>
    <m/>
  </r>
  <r>
    <x v="16"/>
    <s v="Mato Grosso do Sul"/>
    <s v="Sudeste"/>
    <s v="211C_PO05 - Georreferenciamento da malha fundiária"/>
    <m/>
    <x v="2"/>
    <x v="1"/>
    <x v="1"/>
    <n v="0"/>
    <n v="0"/>
    <x v="0"/>
    <m/>
    <m/>
    <m/>
    <m/>
    <m/>
    <m/>
  </r>
  <r>
    <x v="16"/>
    <s v="Mato Grosso do Sul"/>
    <s v="Sudeste"/>
    <s v="211C_PO05 - Georreferenciamento da malha fundiária"/>
    <m/>
    <x v="2"/>
    <x v="1"/>
    <x v="2"/>
    <n v="0"/>
    <n v="0"/>
    <x v="0"/>
    <m/>
    <m/>
    <m/>
    <m/>
    <m/>
    <m/>
  </r>
  <r>
    <x v="16"/>
    <s v="Mato Grosso do Sul"/>
    <s v="Sudeste"/>
    <s v="211C_PO05 - Georreferenciamento da malha fundiária"/>
    <m/>
    <x v="3"/>
    <x v="1"/>
    <x v="3"/>
    <n v="0"/>
    <n v="0"/>
    <x v="0"/>
    <m/>
    <m/>
    <m/>
    <m/>
    <m/>
    <m/>
  </r>
  <r>
    <x v="16"/>
    <s v="Mato Grosso do Sul"/>
    <s v="Sudeste"/>
    <s v="211C_PO05 - Georreferenciamento da malha fundiária"/>
    <m/>
    <x v="3"/>
    <x v="1"/>
    <x v="1"/>
    <n v="0"/>
    <n v="0"/>
    <x v="0"/>
    <m/>
    <m/>
    <m/>
    <m/>
    <m/>
    <m/>
  </r>
  <r>
    <x v="16"/>
    <s v="Mato Grosso do Sul"/>
    <s v="Sudeste"/>
    <s v="211C_PO05 - Georreferenciamento da malha fundiária"/>
    <m/>
    <x v="3"/>
    <x v="1"/>
    <x v="2"/>
    <n v="0"/>
    <n v="0"/>
    <x v="0"/>
    <m/>
    <m/>
    <m/>
    <m/>
    <m/>
    <m/>
  </r>
  <r>
    <x v="16"/>
    <s v="Mato Grosso do Sul"/>
    <s v="Sudeste"/>
    <s v="211C_PO05 - Georreferenciamento da malha fundiária"/>
    <m/>
    <x v="4"/>
    <x v="1"/>
    <x v="3"/>
    <n v="0"/>
    <n v="0"/>
    <x v="0"/>
    <m/>
    <m/>
    <m/>
    <m/>
    <m/>
    <m/>
  </r>
  <r>
    <x v="16"/>
    <s v="Mato Grosso do Sul"/>
    <s v="Sudeste"/>
    <s v="211C_PO05 - Georreferenciamento da malha fundiária"/>
    <m/>
    <x v="4"/>
    <x v="1"/>
    <x v="1"/>
    <n v="0"/>
    <n v="0"/>
    <x v="0"/>
    <m/>
    <m/>
    <m/>
    <m/>
    <m/>
    <m/>
  </r>
  <r>
    <x v="16"/>
    <s v="Mato Grosso do Sul"/>
    <s v="Sudeste"/>
    <s v="211C_PO05 - Georreferenciamento da malha fundiária"/>
    <m/>
    <x v="4"/>
    <x v="1"/>
    <x v="2"/>
    <n v="0"/>
    <n v="0"/>
    <x v="0"/>
    <m/>
    <m/>
    <m/>
    <m/>
    <m/>
    <m/>
  </r>
  <r>
    <x v="17"/>
    <s v="Tocantins"/>
    <s v="NORTE"/>
    <s v="211C_PO05 - Georreferenciamento da malha fundiária"/>
    <m/>
    <x v="0"/>
    <x v="0"/>
    <x v="0"/>
    <n v="0"/>
    <n v="0"/>
    <x v="0"/>
    <m/>
    <m/>
    <m/>
    <m/>
    <m/>
    <m/>
  </r>
  <r>
    <x v="17"/>
    <s v="Tocantins"/>
    <s v="NORTE"/>
    <s v="211C_PO05 - Georreferenciamento da malha fundiária"/>
    <m/>
    <x v="0"/>
    <x v="0"/>
    <x v="1"/>
    <n v="0"/>
    <n v="0"/>
    <x v="0"/>
    <m/>
    <m/>
    <m/>
    <m/>
    <m/>
    <m/>
  </r>
  <r>
    <x v="17"/>
    <s v="Tocantins"/>
    <s v="NORTE"/>
    <s v="211C_PO05 - Georreferenciamento da malha fundiária"/>
    <m/>
    <x v="0"/>
    <x v="0"/>
    <x v="2"/>
    <n v="0"/>
    <n v="0"/>
    <x v="0"/>
    <m/>
    <m/>
    <m/>
    <m/>
    <m/>
    <m/>
  </r>
  <r>
    <x v="17"/>
    <s v="Tocantins"/>
    <s v="NORTE"/>
    <s v="211C_PO05 - Georreferenciamento da malha fundiária"/>
    <m/>
    <x v="0"/>
    <x v="1"/>
    <x v="3"/>
    <n v="0"/>
    <n v="0"/>
    <x v="0"/>
    <m/>
    <m/>
    <m/>
    <m/>
    <m/>
    <m/>
  </r>
  <r>
    <x v="17"/>
    <s v="Tocantins"/>
    <s v="NORTE"/>
    <s v="211C_PO05 - Georreferenciamento da malha fundiária"/>
    <m/>
    <x v="0"/>
    <x v="1"/>
    <x v="1"/>
    <n v="0"/>
    <n v="0"/>
    <x v="0"/>
    <m/>
    <m/>
    <m/>
    <m/>
    <m/>
    <m/>
  </r>
  <r>
    <x v="17"/>
    <s v="Tocantins"/>
    <s v="NORTE"/>
    <s v="211C_PO05 - Georreferenciamento da malha fundiária"/>
    <m/>
    <x v="0"/>
    <x v="1"/>
    <x v="2"/>
    <n v="0"/>
    <n v="0"/>
    <x v="0"/>
    <m/>
    <m/>
    <m/>
    <m/>
    <m/>
    <m/>
  </r>
  <r>
    <x v="17"/>
    <s v="Tocantins"/>
    <s v="NORTE"/>
    <s v="211C_PO05 - Georreferenciamento da malha fundiária"/>
    <m/>
    <x v="1"/>
    <x v="1"/>
    <x v="3"/>
    <n v="0"/>
    <n v="0"/>
    <x v="0"/>
    <m/>
    <m/>
    <m/>
    <m/>
    <m/>
    <m/>
  </r>
  <r>
    <x v="17"/>
    <s v="Tocantins"/>
    <s v="NORTE"/>
    <s v="211C_PO05 - Georreferenciamento da malha fundiária"/>
    <m/>
    <x v="1"/>
    <x v="1"/>
    <x v="1"/>
    <n v="0"/>
    <n v="0"/>
    <x v="0"/>
    <m/>
    <m/>
    <m/>
    <m/>
    <m/>
    <m/>
  </r>
  <r>
    <x v="17"/>
    <s v="Tocantins"/>
    <s v="NORTE"/>
    <s v="211C_PO05 - Georreferenciamento da malha fundiária"/>
    <m/>
    <x v="1"/>
    <x v="1"/>
    <x v="2"/>
    <n v="0"/>
    <n v="0"/>
    <x v="0"/>
    <m/>
    <m/>
    <m/>
    <m/>
    <m/>
    <m/>
  </r>
  <r>
    <x v="17"/>
    <s v="Tocantins"/>
    <s v="NORTE"/>
    <s v="211C_PO05 - Georreferenciamento da malha fundiária"/>
    <m/>
    <x v="2"/>
    <x v="1"/>
    <x v="3"/>
    <n v="0"/>
    <n v="0"/>
    <x v="0"/>
    <m/>
    <m/>
    <m/>
    <m/>
    <m/>
    <m/>
  </r>
  <r>
    <x v="17"/>
    <s v="Tocantins"/>
    <s v="NORTE"/>
    <s v="211C_PO05 - Georreferenciamento da malha fundiária"/>
    <m/>
    <x v="2"/>
    <x v="1"/>
    <x v="1"/>
    <n v="0"/>
    <n v="0"/>
    <x v="0"/>
    <m/>
    <m/>
    <m/>
    <m/>
    <m/>
    <m/>
  </r>
  <r>
    <x v="17"/>
    <s v="Tocantins"/>
    <s v="NORTE"/>
    <s v="211C_PO05 - Georreferenciamento da malha fundiária"/>
    <m/>
    <x v="2"/>
    <x v="1"/>
    <x v="2"/>
    <n v="0"/>
    <n v="0"/>
    <x v="0"/>
    <m/>
    <m/>
    <m/>
    <m/>
    <m/>
    <m/>
  </r>
  <r>
    <x v="17"/>
    <s v="Tocantins"/>
    <s v="NORTE"/>
    <s v="211C_PO05 - Georreferenciamento da malha fundiária"/>
    <m/>
    <x v="3"/>
    <x v="1"/>
    <x v="3"/>
    <n v="0"/>
    <n v="0"/>
    <x v="0"/>
    <m/>
    <m/>
    <m/>
    <m/>
    <m/>
    <m/>
  </r>
  <r>
    <x v="17"/>
    <s v="Tocantins"/>
    <s v="NORTE"/>
    <s v="211C_PO05 - Georreferenciamento da malha fundiária"/>
    <m/>
    <x v="3"/>
    <x v="1"/>
    <x v="1"/>
    <n v="0"/>
    <n v="0"/>
    <x v="0"/>
    <m/>
    <m/>
    <m/>
    <m/>
    <m/>
    <m/>
  </r>
  <r>
    <x v="17"/>
    <s v="Tocantins"/>
    <s v="NORTE"/>
    <s v="211C_PO05 - Georreferenciamento da malha fundiária"/>
    <m/>
    <x v="3"/>
    <x v="1"/>
    <x v="2"/>
    <n v="0"/>
    <n v="0"/>
    <x v="0"/>
    <m/>
    <m/>
    <m/>
    <m/>
    <m/>
    <m/>
  </r>
  <r>
    <x v="17"/>
    <s v="Tocantins"/>
    <s v="NORTE"/>
    <s v="211C_PO05 - Georreferenciamento da malha fundiária"/>
    <m/>
    <x v="4"/>
    <x v="1"/>
    <x v="3"/>
    <n v="0"/>
    <n v="0"/>
    <x v="0"/>
    <m/>
    <m/>
    <m/>
    <m/>
    <m/>
    <m/>
  </r>
  <r>
    <x v="17"/>
    <s v="Tocantins"/>
    <s v="NORTE"/>
    <s v="211C_PO05 - Georreferenciamento da malha fundiária"/>
    <m/>
    <x v="4"/>
    <x v="1"/>
    <x v="1"/>
    <n v="0"/>
    <n v="0"/>
    <x v="0"/>
    <m/>
    <m/>
    <m/>
    <m/>
    <m/>
    <m/>
  </r>
  <r>
    <x v="17"/>
    <s v="Tocantins"/>
    <s v="NORTE"/>
    <s v="211C_PO05 - Georreferenciamento da malha fundiária"/>
    <m/>
    <x v="4"/>
    <x v="1"/>
    <x v="2"/>
    <n v="0"/>
    <n v="0"/>
    <x v="0"/>
    <m/>
    <m/>
    <m/>
    <m/>
    <m/>
    <m/>
  </r>
  <r>
    <x v="18"/>
    <s v="Distrito Federal"/>
    <s v="Centro-oeste"/>
    <s v="211C_PO05 - Georreferenciamento da malha fundiária"/>
    <m/>
    <x v="0"/>
    <x v="0"/>
    <x v="0"/>
    <n v="0"/>
    <n v="0"/>
    <x v="0"/>
    <m/>
    <m/>
    <m/>
    <m/>
    <m/>
    <m/>
  </r>
  <r>
    <x v="18"/>
    <s v="Distrito Federal"/>
    <s v="Centro-oeste"/>
    <s v="211C_PO05 - Georreferenciamento da malha fundiária"/>
    <m/>
    <x v="0"/>
    <x v="0"/>
    <x v="1"/>
    <n v="0"/>
    <n v="0"/>
    <x v="0"/>
    <m/>
    <m/>
    <m/>
    <m/>
    <m/>
    <m/>
  </r>
  <r>
    <x v="18"/>
    <s v="Distrito Federal"/>
    <s v="Centro-oeste"/>
    <s v="211C_PO05 - Georreferenciamento da malha fundiária"/>
    <m/>
    <x v="0"/>
    <x v="0"/>
    <x v="2"/>
    <n v="0"/>
    <n v="0"/>
    <x v="0"/>
    <m/>
    <m/>
    <m/>
    <m/>
    <m/>
    <m/>
  </r>
  <r>
    <x v="18"/>
    <s v="Distrito Federal"/>
    <s v="Centro-oeste"/>
    <s v="211C_PO05 - Georreferenciamento da malha fundiária"/>
    <m/>
    <x v="0"/>
    <x v="1"/>
    <x v="3"/>
    <n v="0"/>
    <n v="0"/>
    <x v="0"/>
    <m/>
    <m/>
    <m/>
    <m/>
    <m/>
    <m/>
  </r>
  <r>
    <x v="18"/>
    <s v="Distrito Federal"/>
    <s v="Centro-oeste"/>
    <s v="211C_PO05 - Georreferenciamento da malha fundiária"/>
    <m/>
    <x v="0"/>
    <x v="1"/>
    <x v="1"/>
    <n v="0"/>
    <n v="0"/>
    <x v="0"/>
    <m/>
    <m/>
    <m/>
    <m/>
    <m/>
    <m/>
  </r>
  <r>
    <x v="18"/>
    <s v="Distrito Federal"/>
    <s v="Centro-oeste"/>
    <s v="211C_PO05 - Georreferenciamento da malha fundiária"/>
    <m/>
    <x v="0"/>
    <x v="1"/>
    <x v="2"/>
    <n v="0"/>
    <n v="0"/>
    <x v="0"/>
    <m/>
    <m/>
    <m/>
    <m/>
    <m/>
    <m/>
  </r>
  <r>
    <x v="18"/>
    <s v="Distrito Federal"/>
    <s v="Centro-oeste"/>
    <s v="211C_PO05 - Georreferenciamento da malha fundiária"/>
    <m/>
    <x v="1"/>
    <x v="1"/>
    <x v="3"/>
    <n v="0"/>
    <n v="0"/>
    <x v="0"/>
    <m/>
    <m/>
    <m/>
    <m/>
    <m/>
    <m/>
  </r>
  <r>
    <x v="18"/>
    <s v="Distrito Federal"/>
    <s v="Centro-oeste"/>
    <s v="211C_PO05 - Georreferenciamento da malha fundiária"/>
    <m/>
    <x v="1"/>
    <x v="1"/>
    <x v="1"/>
    <n v="0"/>
    <n v="0"/>
    <x v="0"/>
    <m/>
    <m/>
    <m/>
    <m/>
    <m/>
    <m/>
  </r>
  <r>
    <x v="18"/>
    <s v="Distrito Federal"/>
    <s v="Centro-oeste"/>
    <s v="211C_PO05 - Georreferenciamento da malha fundiária"/>
    <m/>
    <x v="1"/>
    <x v="1"/>
    <x v="2"/>
    <n v="0"/>
    <n v="0"/>
    <x v="0"/>
    <m/>
    <m/>
    <m/>
    <m/>
    <m/>
    <m/>
  </r>
  <r>
    <x v="18"/>
    <s v="Distrito Federal"/>
    <s v="Centro-oeste"/>
    <s v="211C_PO05 - Georreferenciamento da malha fundiária"/>
    <m/>
    <x v="2"/>
    <x v="1"/>
    <x v="3"/>
    <n v="0"/>
    <n v="0"/>
    <x v="0"/>
    <m/>
    <m/>
    <m/>
    <m/>
    <m/>
    <m/>
  </r>
  <r>
    <x v="18"/>
    <s v="Distrito Federal"/>
    <s v="Centro-oeste"/>
    <s v="211C_PO05 - Georreferenciamento da malha fundiária"/>
    <m/>
    <x v="2"/>
    <x v="1"/>
    <x v="1"/>
    <n v="0"/>
    <n v="0"/>
    <x v="0"/>
    <m/>
    <m/>
    <m/>
    <m/>
    <m/>
    <m/>
  </r>
  <r>
    <x v="18"/>
    <s v="Distrito Federal"/>
    <s v="Centro-oeste"/>
    <s v="211C_PO05 - Georreferenciamento da malha fundiária"/>
    <m/>
    <x v="2"/>
    <x v="1"/>
    <x v="2"/>
    <n v="0"/>
    <n v="0"/>
    <x v="0"/>
    <m/>
    <m/>
    <m/>
    <m/>
    <m/>
    <m/>
  </r>
  <r>
    <x v="18"/>
    <s v="Distrito Federal"/>
    <s v="Centro-oeste"/>
    <s v="211C_PO05 - Georreferenciamento da malha fundiária"/>
    <m/>
    <x v="3"/>
    <x v="1"/>
    <x v="3"/>
    <n v="0"/>
    <n v="0"/>
    <x v="0"/>
    <m/>
    <m/>
    <m/>
    <m/>
    <m/>
    <m/>
  </r>
  <r>
    <x v="18"/>
    <s v="Distrito Federal"/>
    <s v="Centro-oeste"/>
    <s v="211C_PO05 - Georreferenciamento da malha fundiária"/>
    <m/>
    <x v="3"/>
    <x v="1"/>
    <x v="1"/>
    <n v="0"/>
    <n v="0"/>
    <x v="0"/>
    <m/>
    <m/>
    <m/>
    <m/>
    <m/>
    <m/>
  </r>
  <r>
    <x v="18"/>
    <s v="Distrito Federal"/>
    <s v="Centro-oeste"/>
    <s v="211C_PO05 - Georreferenciamento da malha fundiária"/>
    <m/>
    <x v="3"/>
    <x v="1"/>
    <x v="2"/>
    <n v="0"/>
    <n v="0"/>
    <x v="0"/>
    <m/>
    <m/>
    <m/>
    <m/>
    <m/>
    <m/>
  </r>
  <r>
    <x v="18"/>
    <s v="Distrito Federal"/>
    <s v="Centro-oeste"/>
    <s v="211C_PO05 - Georreferenciamento da malha fundiária"/>
    <m/>
    <x v="4"/>
    <x v="1"/>
    <x v="3"/>
    <n v="0"/>
    <n v="0"/>
    <x v="0"/>
    <m/>
    <m/>
    <m/>
    <m/>
    <m/>
    <m/>
  </r>
  <r>
    <x v="18"/>
    <s v="Distrito Federal"/>
    <s v="Centro-oeste"/>
    <s v="211C_PO05 - Georreferenciamento da malha fundiária"/>
    <m/>
    <x v="4"/>
    <x v="1"/>
    <x v="1"/>
    <n v="0"/>
    <n v="0"/>
    <x v="0"/>
    <m/>
    <m/>
    <m/>
    <m/>
    <m/>
    <m/>
  </r>
  <r>
    <x v="18"/>
    <s v="Distrito Federal"/>
    <s v="Centro-oeste"/>
    <s v="211C_PO05 - Georreferenciamento da malha fundiária"/>
    <m/>
    <x v="4"/>
    <x v="1"/>
    <x v="2"/>
    <n v="0"/>
    <n v="0"/>
    <x v="0"/>
    <m/>
    <m/>
    <m/>
    <m/>
    <m/>
    <m/>
  </r>
  <r>
    <x v="19"/>
    <s v="Alagoas"/>
    <s v="Nordeste"/>
    <s v="211C_PO05 - Georreferenciamento da malha fundiária"/>
    <m/>
    <x v="0"/>
    <x v="0"/>
    <x v="0"/>
    <n v="0"/>
    <n v="0"/>
    <x v="0"/>
    <m/>
    <m/>
    <m/>
    <m/>
    <m/>
    <m/>
  </r>
  <r>
    <x v="19"/>
    <s v="Alagoas"/>
    <s v="Nordeste"/>
    <s v="211C_PO05 - Georreferenciamento da malha fundiária"/>
    <m/>
    <x v="0"/>
    <x v="0"/>
    <x v="1"/>
    <n v="0"/>
    <n v="0"/>
    <x v="0"/>
    <m/>
    <m/>
    <m/>
    <m/>
    <m/>
    <m/>
  </r>
  <r>
    <x v="19"/>
    <s v="Alagoas"/>
    <s v="Nordeste"/>
    <s v="211C_PO05 - Georreferenciamento da malha fundiária"/>
    <m/>
    <x v="0"/>
    <x v="0"/>
    <x v="2"/>
    <n v="0"/>
    <n v="0"/>
    <x v="0"/>
    <m/>
    <m/>
    <m/>
    <m/>
    <m/>
    <m/>
  </r>
  <r>
    <x v="19"/>
    <s v="Alagoas"/>
    <s v="Nordeste"/>
    <s v="211C_PO05 - Georreferenciamento da malha fundiária"/>
    <m/>
    <x v="0"/>
    <x v="1"/>
    <x v="3"/>
    <n v="0"/>
    <n v="0"/>
    <x v="0"/>
    <m/>
    <m/>
    <m/>
    <m/>
    <m/>
    <m/>
  </r>
  <r>
    <x v="19"/>
    <s v="Alagoas"/>
    <s v="Nordeste"/>
    <s v="211C_PO05 - Georreferenciamento da malha fundiária"/>
    <m/>
    <x v="0"/>
    <x v="1"/>
    <x v="1"/>
    <n v="0"/>
    <n v="0"/>
    <x v="0"/>
    <m/>
    <m/>
    <m/>
    <m/>
    <m/>
    <m/>
  </r>
  <r>
    <x v="19"/>
    <s v="Alagoas"/>
    <s v="Nordeste"/>
    <s v="211C_PO05 - Georreferenciamento da malha fundiária"/>
    <m/>
    <x v="0"/>
    <x v="1"/>
    <x v="2"/>
    <n v="0"/>
    <n v="0"/>
    <x v="0"/>
    <m/>
    <m/>
    <m/>
    <m/>
    <m/>
    <m/>
  </r>
  <r>
    <x v="19"/>
    <s v="Alagoas"/>
    <s v="Nordeste"/>
    <s v="211C_PO05 - Georreferenciamento da malha fundiária"/>
    <m/>
    <x v="1"/>
    <x v="1"/>
    <x v="3"/>
    <n v="0"/>
    <n v="0"/>
    <x v="0"/>
    <m/>
    <m/>
    <m/>
    <m/>
    <m/>
    <m/>
  </r>
  <r>
    <x v="19"/>
    <s v="Alagoas"/>
    <s v="Nordeste"/>
    <s v="211C_PO05 - Georreferenciamento da malha fundiária"/>
    <m/>
    <x v="1"/>
    <x v="1"/>
    <x v="1"/>
    <n v="0"/>
    <n v="0"/>
    <x v="0"/>
    <m/>
    <m/>
    <m/>
    <m/>
    <m/>
    <m/>
  </r>
  <r>
    <x v="19"/>
    <s v="Alagoas"/>
    <s v="Nordeste"/>
    <s v="211C_PO05 - Georreferenciamento da malha fundiária"/>
    <m/>
    <x v="1"/>
    <x v="1"/>
    <x v="2"/>
    <n v="0"/>
    <n v="0"/>
    <x v="0"/>
    <m/>
    <m/>
    <m/>
    <m/>
    <m/>
    <m/>
  </r>
  <r>
    <x v="19"/>
    <s v="Alagoas"/>
    <s v="Nordeste"/>
    <s v="211C_PO05 - Georreferenciamento da malha fundiária"/>
    <m/>
    <x v="2"/>
    <x v="1"/>
    <x v="3"/>
    <n v="0"/>
    <n v="0"/>
    <x v="0"/>
    <m/>
    <m/>
    <m/>
    <m/>
    <m/>
    <m/>
  </r>
  <r>
    <x v="19"/>
    <s v="Alagoas"/>
    <s v="Nordeste"/>
    <s v="211C_PO05 - Georreferenciamento da malha fundiária"/>
    <m/>
    <x v="2"/>
    <x v="1"/>
    <x v="1"/>
    <n v="0"/>
    <n v="0"/>
    <x v="0"/>
    <m/>
    <m/>
    <m/>
    <m/>
    <m/>
    <m/>
  </r>
  <r>
    <x v="19"/>
    <s v="Alagoas"/>
    <s v="Nordeste"/>
    <s v="211C_PO05 - Georreferenciamento da malha fundiária"/>
    <m/>
    <x v="2"/>
    <x v="1"/>
    <x v="2"/>
    <n v="0"/>
    <n v="0"/>
    <x v="0"/>
    <m/>
    <m/>
    <m/>
    <m/>
    <m/>
    <m/>
  </r>
  <r>
    <x v="19"/>
    <s v="Alagoas"/>
    <s v="Nordeste"/>
    <s v="211C_PO05 - Georreferenciamento da malha fundiária"/>
    <m/>
    <x v="3"/>
    <x v="1"/>
    <x v="3"/>
    <n v="0"/>
    <n v="0"/>
    <x v="0"/>
    <m/>
    <m/>
    <m/>
    <m/>
    <m/>
    <m/>
  </r>
  <r>
    <x v="19"/>
    <s v="Alagoas"/>
    <s v="Nordeste"/>
    <s v="211C_PO05 - Georreferenciamento da malha fundiária"/>
    <m/>
    <x v="3"/>
    <x v="1"/>
    <x v="1"/>
    <n v="0"/>
    <n v="0"/>
    <x v="0"/>
    <m/>
    <m/>
    <m/>
    <m/>
    <m/>
    <m/>
  </r>
  <r>
    <x v="19"/>
    <s v="Alagoas"/>
    <s v="Nordeste"/>
    <s v="211C_PO05 - Georreferenciamento da malha fundiária"/>
    <m/>
    <x v="3"/>
    <x v="1"/>
    <x v="2"/>
    <n v="0"/>
    <n v="0"/>
    <x v="0"/>
    <m/>
    <m/>
    <m/>
    <m/>
    <m/>
    <m/>
  </r>
  <r>
    <x v="19"/>
    <s v="Alagoas"/>
    <s v="Nordeste"/>
    <s v="211C_PO05 - Georreferenciamento da malha fundiária"/>
    <m/>
    <x v="4"/>
    <x v="1"/>
    <x v="3"/>
    <n v="0"/>
    <n v="0"/>
    <x v="0"/>
    <m/>
    <m/>
    <m/>
    <m/>
    <m/>
    <m/>
  </r>
  <r>
    <x v="19"/>
    <s v="Alagoas"/>
    <s v="Nordeste"/>
    <s v="211C_PO05 - Georreferenciamento da malha fundiária"/>
    <m/>
    <x v="4"/>
    <x v="1"/>
    <x v="1"/>
    <n v="0"/>
    <n v="0"/>
    <x v="0"/>
    <m/>
    <m/>
    <m/>
    <m/>
    <m/>
    <m/>
  </r>
  <r>
    <x v="19"/>
    <s v="Alagoas"/>
    <s v="Nordeste"/>
    <s v="211C_PO05 - Georreferenciamento da malha fundiária"/>
    <m/>
    <x v="4"/>
    <x v="1"/>
    <x v="2"/>
    <n v="0"/>
    <n v="0"/>
    <x v="0"/>
    <m/>
    <m/>
    <m/>
    <m/>
    <m/>
    <m/>
  </r>
  <r>
    <x v="20"/>
    <s v="Ceará"/>
    <s v="Nordeste"/>
    <s v="211C_PO05 - Georreferenciamento da malha fundiária"/>
    <m/>
    <x v="0"/>
    <x v="0"/>
    <x v="0"/>
    <n v="0"/>
    <n v="0"/>
    <x v="0"/>
    <m/>
    <m/>
    <m/>
    <m/>
    <m/>
    <m/>
  </r>
  <r>
    <x v="20"/>
    <s v="Ceará"/>
    <s v="Nordeste"/>
    <s v="211C_PO05 - Georreferenciamento da malha fundiária"/>
    <m/>
    <x v="0"/>
    <x v="0"/>
    <x v="1"/>
    <n v="0"/>
    <n v="0"/>
    <x v="0"/>
    <m/>
    <m/>
    <m/>
    <m/>
    <m/>
    <m/>
  </r>
  <r>
    <x v="20"/>
    <s v="Ceará"/>
    <s v="Nordeste"/>
    <s v="211C_PO05 - Georreferenciamento da malha fundiária"/>
    <m/>
    <x v="0"/>
    <x v="0"/>
    <x v="2"/>
    <n v="0"/>
    <n v="0"/>
    <x v="0"/>
    <m/>
    <m/>
    <m/>
    <m/>
    <m/>
    <m/>
  </r>
  <r>
    <x v="20"/>
    <s v="Ceará"/>
    <s v="Nordeste"/>
    <s v="211C_PO05 - Georreferenciamento da malha fundiária"/>
    <m/>
    <x v="0"/>
    <x v="1"/>
    <x v="3"/>
    <n v="0"/>
    <n v="0"/>
    <x v="0"/>
    <m/>
    <m/>
    <m/>
    <m/>
    <m/>
    <m/>
  </r>
  <r>
    <x v="20"/>
    <s v="Ceará"/>
    <s v="Nordeste"/>
    <s v="211C_PO05 - Georreferenciamento da malha fundiária"/>
    <m/>
    <x v="0"/>
    <x v="1"/>
    <x v="1"/>
    <n v="0"/>
    <n v="0"/>
    <x v="0"/>
    <m/>
    <m/>
    <m/>
    <m/>
    <m/>
    <m/>
  </r>
  <r>
    <x v="20"/>
    <s v="Ceará"/>
    <s v="Nordeste"/>
    <s v="211C_PO05 - Georreferenciamento da malha fundiária"/>
    <m/>
    <x v="0"/>
    <x v="1"/>
    <x v="2"/>
    <n v="0"/>
    <n v="0"/>
    <x v="0"/>
    <m/>
    <m/>
    <m/>
    <m/>
    <m/>
    <m/>
  </r>
  <r>
    <x v="20"/>
    <s v="Ceará"/>
    <s v="Nordeste"/>
    <s v="211C_PO05 - Georreferenciamento da malha fundiária"/>
    <m/>
    <x v="1"/>
    <x v="1"/>
    <x v="3"/>
    <n v="0"/>
    <n v="0"/>
    <x v="0"/>
    <m/>
    <m/>
    <m/>
    <m/>
    <m/>
    <m/>
  </r>
  <r>
    <x v="20"/>
    <s v="Ceará"/>
    <s v="Nordeste"/>
    <s v="211C_PO05 - Georreferenciamento da malha fundiária"/>
    <m/>
    <x v="1"/>
    <x v="1"/>
    <x v="1"/>
    <n v="0"/>
    <n v="0"/>
    <x v="0"/>
    <m/>
    <m/>
    <m/>
    <m/>
    <m/>
    <m/>
  </r>
  <r>
    <x v="20"/>
    <s v="Ceará"/>
    <s v="Nordeste"/>
    <s v="211C_PO05 - Georreferenciamento da malha fundiária"/>
    <m/>
    <x v="1"/>
    <x v="1"/>
    <x v="2"/>
    <n v="0"/>
    <n v="0"/>
    <x v="0"/>
    <m/>
    <m/>
    <m/>
    <m/>
    <m/>
    <m/>
  </r>
  <r>
    <x v="20"/>
    <s v="Ceará"/>
    <s v="Nordeste"/>
    <s v="211C_PO05 - Georreferenciamento da malha fundiária"/>
    <m/>
    <x v="2"/>
    <x v="1"/>
    <x v="3"/>
    <n v="0"/>
    <n v="0"/>
    <x v="0"/>
    <m/>
    <m/>
    <m/>
    <m/>
    <m/>
    <m/>
  </r>
  <r>
    <x v="20"/>
    <s v="Ceará"/>
    <s v="Nordeste"/>
    <s v="211C_PO05 - Georreferenciamento da malha fundiária"/>
    <m/>
    <x v="2"/>
    <x v="1"/>
    <x v="1"/>
    <n v="0"/>
    <n v="0"/>
    <x v="0"/>
    <m/>
    <m/>
    <m/>
    <m/>
    <m/>
    <m/>
  </r>
  <r>
    <x v="20"/>
    <s v="Ceará"/>
    <s v="Nordeste"/>
    <s v="211C_PO05 - Georreferenciamento da malha fundiária"/>
    <m/>
    <x v="2"/>
    <x v="1"/>
    <x v="2"/>
    <n v="0"/>
    <n v="0"/>
    <x v="0"/>
    <m/>
    <m/>
    <m/>
    <m/>
    <m/>
    <m/>
  </r>
  <r>
    <x v="20"/>
    <s v="Ceará"/>
    <s v="Nordeste"/>
    <s v="211C_PO05 - Georreferenciamento da malha fundiária"/>
    <m/>
    <x v="3"/>
    <x v="1"/>
    <x v="3"/>
    <n v="0"/>
    <n v="0"/>
    <x v="0"/>
    <m/>
    <m/>
    <m/>
    <m/>
    <m/>
    <m/>
  </r>
  <r>
    <x v="20"/>
    <s v="Ceará"/>
    <s v="Nordeste"/>
    <s v="211C_PO05 - Georreferenciamento da malha fundiária"/>
    <m/>
    <x v="3"/>
    <x v="1"/>
    <x v="1"/>
    <n v="0"/>
    <n v="0"/>
    <x v="0"/>
    <m/>
    <m/>
    <m/>
    <m/>
    <m/>
    <m/>
  </r>
  <r>
    <x v="20"/>
    <s v="Ceará"/>
    <s v="Nordeste"/>
    <s v="211C_PO05 - Georreferenciamento da malha fundiária"/>
    <m/>
    <x v="3"/>
    <x v="1"/>
    <x v="2"/>
    <n v="0"/>
    <n v="0"/>
    <x v="0"/>
    <m/>
    <m/>
    <m/>
    <m/>
    <m/>
    <m/>
  </r>
  <r>
    <x v="20"/>
    <s v="Ceará"/>
    <s v="Nordeste"/>
    <s v="211C_PO05 - Georreferenciamento da malha fundiária"/>
    <m/>
    <x v="4"/>
    <x v="1"/>
    <x v="3"/>
    <n v="0"/>
    <n v="0"/>
    <x v="0"/>
    <m/>
    <m/>
    <m/>
    <m/>
    <m/>
    <m/>
  </r>
  <r>
    <x v="20"/>
    <s v="Ceará"/>
    <s v="Nordeste"/>
    <s v="211C_PO05 - Georreferenciamento da malha fundiária"/>
    <m/>
    <x v="4"/>
    <x v="1"/>
    <x v="1"/>
    <n v="0"/>
    <n v="0"/>
    <x v="0"/>
    <m/>
    <m/>
    <m/>
    <m/>
    <m/>
    <m/>
  </r>
  <r>
    <x v="20"/>
    <s v="Ceará"/>
    <s v="Nordeste"/>
    <s v="211C_PO05 - Georreferenciamento da malha fundiária"/>
    <m/>
    <x v="4"/>
    <x v="1"/>
    <x v="2"/>
    <n v="0"/>
    <n v="0"/>
    <x v="0"/>
    <m/>
    <m/>
    <m/>
    <m/>
    <m/>
    <m/>
  </r>
  <r>
    <x v="21"/>
    <s v="Mato Grosso  "/>
    <s v="NORTE"/>
    <s v="211C_PO05 - Georreferenciamento da malha fundiária"/>
    <m/>
    <x v="0"/>
    <x v="0"/>
    <x v="0"/>
    <n v="63"/>
    <n v="247050"/>
    <x v="0"/>
    <m/>
    <m/>
    <m/>
    <m/>
    <m/>
    <m/>
  </r>
  <r>
    <x v="21"/>
    <s v="Mato Grosso  "/>
    <s v="NORTE"/>
    <s v="211C_PO05 - Georreferenciamento da malha fundiária"/>
    <m/>
    <x v="0"/>
    <x v="0"/>
    <x v="1"/>
    <n v="63"/>
    <n v="247050"/>
    <x v="0"/>
    <m/>
    <m/>
    <m/>
    <m/>
    <m/>
    <m/>
  </r>
  <r>
    <x v="21"/>
    <s v="Mato Grosso  "/>
    <s v="NORTE"/>
    <s v="211C_PO05 - Georreferenciamento da malha fundiária"/>
    <m/>
    <x v="0"/>
    <x v="0"/>
    <x v="2"/>
    <n v="0"/>
    <n v="0"/>
    <x v="0"/>
    <m/>
    <m/>
    <m/>
    <m/>
    <m/>
    <m/>
  </r>
  <r>
    <x v="21"/>
    <s v="Mato Grosso  "/>
    <s v="NORTE"/>
    <s v="211C_PO05 - Georreferenciamento da malha fundiária"/>
    <m/>
    <x v="0"/>
    <x v="1"/>
    <x v="3"/>
    <n v="502"/>
    <n v="466781.92"/>
    <x v="0"/>
    <m/>
    <m/>
    <m/>
    <m/>
    <m/>
    <m/>
  </r>
  <r>
    <x v="21"/>
    <s v="Mato Grosso  "/>
    <s v="NORTE"/>
    <s v="211C_PO05 - Georreferenciamento da malha fundiária"/>
    <m/>
    <x v="0"/>
    <x v="1"/>
    <x v="1"/>
    <n v="0"/>
    <n v="0"/>
    <x v="0"/>
    <m/>
    <m/>
    <m/>
    <m/>
    <m/>
    <m/>
  </r>
  <r>
    <x v="21"/>
    <s v="Mato Grosso  "/>
    <s v="NORTE"/>
    <s v="211C_PO05 - Georreferenciamento da malha fundiária"/>
    <m/>
    <x v="0"/>
    <x v="1"/>
    <x v="2"/>
    <n v="502"/>
    <n v="466781.92"/>
    <x v="0"/>
    <m/>
    <m/>
    <m/>
    <m/>
    <m/>
    <m/>
  </r>
  <r>
    <x v="21"/>
    <s v="Mato Grosso  "/>
    <s v="NORTE"/>
    <s v="211C_PO05 - Georreferenciamento da malha fundiária"/>
    <m/>
    <x v="1"/>
    <x v="0"/>
    <x v="1"/>
    <n v="63"/>
    <n v="247050"/>
    <x v="0"/>
    <m/>
    <m/>
    <m/>
    <m/>
    <m/>
    <m/>
  </r>
  <r>
    <x v="21"/>
    <s v="Mato Grosso  "/>
    <s v="NORTE"/>
    <s v="211C_PO05 - Georreferenciamento da malha fundiária"/>
    <m/>
    <x v="1"/>
    <x v="0"/>
    <x v="2"/>
    <n v="0"/>
    <n v="0"/>
    <x v="0"/>
    <m/>
    <m/>
    <m/>
    <m/>
    <m/>
    <m/>
  </r>
  <r>
    <x v="21"/>
    <s v="Mato Grosso  "/>
    <s v="NORTE"/>
    <s v="211C_PO05 - Georreferenciamento da malha fundiária"/>
    <m/>
    <x v="1"/>
    <x v="1"/>
    <x v="3"/>
    <n v="641"/>
    <n v="369344.22"/>
    <x v="0"/>
    <m/>
    <m/>
    <m/>
    <m/>
    <m/>
    <m/>
  </r>
  <r>
    <x v="21"/>
    <s v="Mato Grosso  "/>
    <s v="NORTE"/>
    <s v="211C_PO05 - Georreferenciamento da malha fundiária"/>
    <m/>
    <x v="1"/>
    <x v="1"/>
    <x v="1"/>
    <n v="0"/>
    <n v="0"/>
    <x v="0"/>
    <m/>
    <m/>
    <m/>
    <m/>
    <m/>
    <m/>
  </r>
  <r>
    <x v="21"/>
    <s v="Mato Grosso  "/>
    <s v="NORTE"/>
    <s v="211C_PO05 - Georreferenciamento da malha fundiária"/>
    <m/>
    <x v="1"/>
    <x v="1"/>
    <x v="2"/>
    <n v="641"/>
    <n v="369344.22"/>
    <x v="0"/>
    <m/>
    <m/>
    <m/>
    <m/>
    <m/>
    <m/>
  </r>
  <r>
    <x v="21"/>
    <s v="Mato Grosso  "/>
    <s v="NORTE"/>
    <s v="211C_PO05 - Georreferenciamento da malha fundiária"/>
    <m/>
    <x v="2"/>
    <x v="0"/>
    <x v="1"/>
    <n v="63"/>
    <n v="247050"/>
    <x v="0"/>
    <m/>
    <m/>
    <m/>
    <m/>
    <m/>
    <m/>
  </r>
  <r>
    <x v="21"/>
    <s v="Mato Grosso  "/>
    <s v="NORTE"/>
    <s v="211C_PO05 - Georreferenciamento da malha fundiária"/>
    <m/>
    <x v="2"/>
    <x v="0"/>
    <x v="2"/>
    <n v="0"/>
    <n v="0"/>
    <x v="0"/>
    <m/>
    <m/>
    <m/>
    <m/>
    <m/>
    <m/>
  </r>
  <r>
    <x v="21"/>
    <s v="Mato Grosso  "/>
    <s v="NORTE"/>
    <s v="211C_PO05 - Georreferenciamento da malha fundiária"/>
    <m/>
    <x v="2"/>
    <x v="1"/>
    <x v="3"/>
    <n v="1049"/>
    <n v="928177.59"/>
    <x v="0"/>
    <m/>
    <m/>
    <m/>
    <m/>
    <m/>
    <m/>
  </r>
  <r>
    <x v="21"/>
    <s v="Mato Grosso  "/>
    <s v="NORTE"/>
    <s v="211C_PO05 - Georreferenciamento da malha fundiária"/>
    <m/>
    <x v="2"/>
    <x v="1"/>
    <x v="1"/>
    <n v="0"/>
    <n v="0"/>
    <x v="0"/>
    <m/>
    <m/>
    <m/>
    <m/>
    <m/>
    <m/>
  </r>
  <r>
    <x v="21"/>
    <s v="Mato Grosso  "/>
    <s v="NORTE"/>
    <s v="211C_PO05 - Georreferenciamento da malha fundiária"/>
    <m/>
    <x v="2"/>
    <x v="1"/>
    <x v="2"/>
    <n v="1049"/>
    <n v="928177.59"/>
    <x v="0"/>
    <m/>
    <m/>
    <m/>
    <m/>
    <m/>
    <m/>
  </r>
  <r>
    <x v="21"/>
    <s v="Mato Grosso  "/>
    <s v="NORTE"/>
    <s v="211C_PO05 - Georreferenciamento da malha fundiária"/>
    <m/>
    <x v="3"/>
    <x v="0"/>
    <x v="1"/>
    <n v="63"/>
    <n v="247050"/>
    <x v="0"/>
    <m/>
    <m/>
    <m/>
    <m/>
    <m/>
    <m/>
  </r>
  <r>
    <x v="21"/>
    <s v="Mato Grosso  "/>
    <s v="NORTE"/>
    <s v="211C_PO05 - Georreferenciamento da malha fundiária"/>
    <m/>
    <x v="3"/>
    <x v="0"/>
    <x v="2"/>
    <n v="0"/>
    <n v="0"/>
    <x v="0"/>
    <m/>
    <m/>
    <m/>
    <m/>
    <m/>
    <m/>
  </r>
  <r>
    <x v="21"/>
    <s v="Mato Grosso  "/>
    <s v="NORTE"/>
    <s v="211C_PO05 - Georreferenciamento da malha fundiária"/>
    <m/>
    <x v="3"/>
    <x v="1"/>
    <x v="3"/>
    <n v="961"/>
    <n v="672261.01"/>
    <x v="0"/>
    <m/>
    <m/>
    <m/>
    <m/>
    <m/>
    <m/>
  </r>
  <r>
    <x v="21"/>
    <s v="Mato Grosso  "/>
    <s v="NORTE"/>
    <s v="211C_PO05 - Georreferenciamento da malha fundiária"/>
    <m/>
    <x v="3"/>
    <x v="1"/>
    <x v="1"/>
    <n v="0"/>
    <n v="0"/>
    <x v="0"/>
    <m/>
    <m/>
    <m/>
    <m/>
    <m/>
    <m/>
  </r>
  <r>
    <x v="21"/>
    <s v="Mato Grosso  "/>
    <s v="NORTE"/>
    <s v="211C_PO05 - Georreferenciamento da malha fundiária"/>
    <m/>
    <x v="3"/>
    <x v="1"/>
    <x v="2"/>
    <n v="961"/>
    <n v="672261.01"/>
    <x v="0"/>
    <m/>
    <m/>
    <m/>
    <m/>
    <m/>
    <m/>
  </r>
  <r>
    <x v="21"/>
    <s v="Mato Grosso  "/>
    <s v="NORTE"/>
    <s v="211C_PO05 - Georreferenciamento da malha fundiária"/>
    <m/>
    <x v="4"/>
    <x v="0"/>
    <x v="1"/>
    <n v="63"/>
    <n v="247050"/>
    <x v="0"/>
    <m/>
    <m/>
    <m/>
    <m/>
    <m/>
    <m/>
  </r>
  <r>
    <x v="21"/>
    <s v="Mato Grosso  "/>
    <s v="NORTE"/>
    <s v="211C_PO05 - Georreferenciamento da malha fundiária"/>
    <m/>
    <x v="4"/>
    <x v="0"/>
    <x v="2"/>
    <n v="0"/>
    <n v="0"/>
    <x v="0"/>
    <m/>
    <m/>
    <m/>
    <m/>
    <m/>
    <m/>
  </r>
  <r>
    <x v="21"/>
    <s v="Mato Grosso  "/>
    <s v="NORTE"/>
    <s v="211C_PO05 - Georreferenciamento da malha fundiária"/>
    <m/>
    <x v="4"/>
    <x v="1"/>
    <x v="3"/>
    <n v="927"/>
    <n v="607717.59"/>
    <x v="0"/>
    <m/>
    <m/>
    <m/>
    <m/>
    <m/>
    <m/>
  </r>
  <r>
    <x v="21"/>
    <s v="Mato Grosso  "/>
    <s v="NORTE"/>
    <s v="211C_PO05 - Georreferenciamento da malha fundiária"/>
    <m/>
    <x v="4"/>
    <x v="1"/>
    <x v="1"/>
    <n v="0"/>
    <n v="0"/>
    <x v="0"/>
    <m/>
    <m/>
    <m/>
    <m/>
    <m/>
    <m/>
  </r>
  <r>
    <x v="21"/>
    <s v="Mato Grosso  "/>
    <s v="NORTE"/>
    <s v="211C_PO05 - Georreferenciamento da malha fundiária"/>
    <m/>
    <x v="4"/>
    <x v="1"/>
    <x v="2"/>
    <n v="927"/>
    <n v="607717.59"/>
    <x v="0"/>
    <m/>
    <m/>
    <m/>
    <m/>
    <m/>
    <m/>
  </r>
  <r>
    <x v="22"/>
    <s v="Rondonia"/>
    <s v="NORTE"/>
    <s v="211C_PO05 - Georreferenciamento da malha fundiária"/>
    <m/>
    <x v="0"/>
    <x v="0"/>
    <x v="0"/>
    <n v="0"/>
    <n v="0"/>
    <x v="0"/>
    <m/>
    <m/>
    <m/>
    <m/>
    <m/>
    <m/>
  </r>
  <r>
    <x v="22"/>
    <s v="Rondonia"/>
    <s v="NORTE"/>
    <s v="211C_PO05 - Georreferenciamento da malha fundiária"/>
    <m/>
    <x v="0"/>
    <x v="0"/>
    <x v="1"/>
    <n v="0"/>
    <n v="0"/>
    <x v="0"/>
    <m/>
    <m/>
    <m/>
    <m/>
    <m/>
    <m/>
  </r>
  <r>
    <x v="22"/>
    <s v="Rondonia"/>
    <s v="NORTE"/>
    <s v="211C_PO05 - Georreferenciamento da malha fundiária"/>
    <m/>
    <x v="0"/>
    <x v="0"/>
    <x v="2"/>
    <n v="0"/>
    <n v="0"/>
    <x v="0"/>
    <m/>
    <m/>
    <m/>
    <m/>
    <m/>
    <m/>
  </r>
  <r>
    <x v="22"/>
    <s v="Rondonia"/>
    <s v="NORTE"/>
    <s v="211C_PO05 - Georreferenciamento da malha fundiária"/>
    <m/>
    <x v="0"/>
    <x v="1"/>
    <x v="3"/>
    <n v="0"/>
    <n v="0"/>
    <x v="0"/>
    <m/>
    <m/>
    <m/>
    <m/>
    <m/>
    <m/>
  </r>
  <r>
    <x v="22"/>
    <s v="Rondonia"/>
    <s v="NORTE"/>
    <s v="211C_PO05 - Georreferenciamento da malha fundiária"/>
    <m/>
    <x v="0"/>
    <x v="1"/>
    <x v="1"/>
    <n v="0"/>
    <n v="0"/>
    <x v="0"/>
    <m/>
    <m/>
    <m/>
    <m/>
    <m/>
    <m/>
  </r>
  <r>
    <x v="22"/>
    <s v="Rondonia"/>
    <s v="NORTE"/>
    <s v="211C_PO05 - Georreferenciamento da malha fundiária"/>
    <m/>
    <x v="0"/>
    <x v="1"/>
    <x v="2"/>
    <n v="0"/>
    <n v="0"/>
    <x v="0"/>
    <m/>
    <m/>
    <m/>
    <m/>
    <m/>
    <m/>
  </r>
  <r>
    <x v="22"/>
    <s v="Rondonia"/>
    <s v="NORTE"/>
    <s v="211C_PO05 - Georreferenciamento da malha fundiária"/>
    <m/>
    <x v="1"/>
    <x v="1"/>
    <x v="3"/>
    <n v="0"/>
    <n v="0"/>
    <x v="0"/>
    <m/>
    <m/>
    <m/>
    <m/>
    <m/>
    <m/>
  </r>
  <r>
    <x v="22"/>
    <s v="Rondonia"/>
    <s v="NORTE"/>
    <s v="211C_PO05 - Georreferenciamento da malha fundiária"/>
    <m/>
    <x v="1"/>
    <x v="1"/>
    <x v="1"/>
    <n v="0"/>
    <n v="0"/>
    <x v="0"/>
    <m/>
    <m/>
    <m/>
    <m/>
    <m/>
    <m/>
  </r>
  <r>
    <x v="22"/>
    <s v="Rondonia"/>
    <s v="NORTE"/>
    <s v="211C_PO05 - Georreferenciamento da malha fundiária"/>
    <m/>
    <x v="1"/>
    <x v="1"/>
    <x v="2"/>
    <n v="0"/>
    <n v="0"/>
    <x v="0"/>
    <m/>
    <m/>
    <m/>
    <m/>
    <m/>
    <m/>
  </r>
  <r>
    <x v="22"/>
    <s v="Rondonia"/>
    <s v="NORTE"/>
    <s v="211C_PO05 - Georreferenciamento da malha fundiária"/>
    <m/>
    <x v="2"/>
    <x v="1"/>
    <x v="3"/>
    <n v="0"/>
    <n v="0"/>
    <x v="0"/>
    <m/>
    <m/>
    <m/>
    <m/>
    <m/>
    <m/>
  </r>
  <r>
    <x v="22"/>
    <s v="Rondonia"/>
    <s v="NORTE"/>
    <s v="211C_PO05 - Georreferenciamento da malha fundiária"/>
    <m/>
    <x v="2"/>
    <x v="1"/>
    <x v="1"/>
    <n v="0"/>
    <n v="0"/>
    <x v="0"/>
    <m/>
    <m/>
    <m/>
    <m/>
    <m/>
    <m/>
  </r>
  <r>
    <x v="22"/>
    <s v="Rondonia"/>
    <s v="NORTE"/>
    <s v="211C_PO05 - Georreferenciamento da malha fundiária"/>
    <m/>
    <x v="2"/>
    <x v="1"/>
    <x v="2"/>
    <n v="0"/>
    <n v="0"/>
    <x v="0"/>
    <m/>
    <m/>
    <m/>
    <m/>
    <m/>
    <m/>
  </r>
  <r>
    <x v="22"/>
    <s v="Rondonia"/>
    <s v="NORTE"/>
    <s v="211C_PO05 - Georreferenciamento da malha fundiária"/>
    <m/>
    <x v="3"/>
    <x v="1"/>
    <x v="3"/>
    <n v="0"/>
    <n v="0"/>
    <x v="0"/>
    <m/>
    <m/>
    <m/>
    <m/>
    <m/>
    <m/>
  </r>
  <r>
    <x v="22"/>
    <s v="Rondonia"/>
    <s v="NORTE"/>
    <s v="211C_PO05 - Georreferenciamento da malha fundiária"/>
    <m/>
    <x v="3"/>
    <x v="1"/>
    <x v="1"/>
    <n v="0"/>
    <n v="0"/>
    <x v="0"/>
    <m/>
    <m/>
    <m/>
    <m/>
    <m/>
    <m/>
  </r>
  <r>
    <x v="22"/>
    <s v="Rondonia"/>
    <s v="NORTE"/>
    <s v="211C_PO05 - Georreferenciamento da malha fundiária"/>
    <m/>
    <x v="3"/>
    <x v="1"/>
    <x v="2"/>
    <n v="0"/>
    <n v="0"/>
    <x v="0"/>
    <m/>
    <m/>
    <m/>
    <m/>
    <m/>
    <m/>
  </r>
  <r>
    <x v="22"/>
    <s v="Rondonia"/>
    <s v="NORTE"/>
    <s v="211C_PO05 - Georreferenciamento da malha fundiária"/>
    <m/>
    <x v="4"/>
    <x v="1"/>
    <x v="3"/>
    <n v="0"/>
    <n v="0"/>
    <x v="0"/>
    <m/>
    <m/>
    <m/>
    <m/>
    <m/>
    <m/>
  </r>
  <r>
    <x v="22"/>
    <s v="Rondonia"/>
    <s v="NORTE"/>
    <s v="211C_PO05 - Georreferenciamento da malha fundiária"/>
    <m/>
    <x v="4"/>
    <x v="1"/>
    <x v="1"/>
    <n v="0"/>
    <n v="0"/>
    <x v="0"/>
    <m/>
    <m/>
    <m/>
    <m/>
    <m/>
    <m/>
  </r>
  <r>
    <x v="22"/>
    <s v="Rondonia"/>
    <s v="NORTE"/>
    <s v="211C_PO05 - Georreferenciamento da malha fundiária"/>
    <m/>
    <x v="4"/>
    <x v="1"/>
    <x v="2"/>
    <n v="0"/>
    <n v="0"/>
    <x v="0"/>
    <m/>
    <m/>
    <m/>
    <m/>
    <m/>
    <m/>
  </r>
  <r>
    <x v="23"/>
    <s v="Paraíba"/>
    <s v="Nordeste"/>
    <s v="211C_PO05 - Georreferenciamento da malha fundiária"/>
    <m/>
    <x v="0"/>
    <x v="0"/>
    <x v="0"/>
    <n v="0"/>
    <n v="0"/>
    <x v="0"/>
    <s v="211C_Po05 - (jan) -Exerc.Anteriores: falta informação do campo 'não concluídas'; Exerc.Atual: falta a informação do campo 'iniciadas'"/>
    <m/>
    <m/>
    <m/>
    <m/>
    <m/>
  </r>
  <r>
    <x v="23"/>
    <s v="Paraíba"/>
    <s v="Nordeste"/>
    <s v="211C_PO05 - Georreferenciamento da malha fundiária"/>
    <m/>
    <x v="0"/>
    <x v="0"/>
    <x v="1"/>
    <n v="0"/>
    <n v="0"/>
    <x v="0"/>
    <m/>
    <m/>
    <m/>
    <m/>
    <m/>
    <m/>
  </r>
  <r>
    <x v="23"/>
    <s v="Paraíba"/>
    <s v="Nordeste"/>
    <s v="211C_PO05 - Georreferenciamento da malha fundiária"/>
    <m/>
    <x v="0"/>
    <x v="0"/>
    <x v="2"/>
    <n v="7942"/>
    <n v="507901"/>
    <x v="0"/>
    <m/>
    <m/>
    <m/>
    <m/>
    <m/>
    <m/>
  </r>
  <r>
    <x v="23"/>
    <s v="Paraíba"/>
    <s v="Nordeste"/>
    <s v="211C_PO05 - Georreferenciamento da malha fundiária"/>
    <m/>
    <x v="0"/>
    <x v="1"/>
    <x v="3"/>
    <n v="0"/>
    <n v="0"/>
    <x v="0"/>
    <m/>
    <m/>
    <m/>
    <m/>
    <m/>
    <m/>
  </r>
  <r>
    <x v="23"/>
    <s v="Paraíba"/>
    <s v="Nordeste"/>
    <s v="211C_PO05 - Georreferenciamento da malha fundiária"/>
    <m/>
    <x v="0"/>
    <x v="1"/>
    <x v="1"/>
    <n v="0"/>
    <n v="0"/>
    <x v="0"/>
    <m/>
    <m/>
    <m/>
    <m/>
    <m/>
    <m/>
  </r>
  <r>
    <x v="23"/>
    <s v="Paraíba"/>
    <s v="Nordeste"/>
    <s v="211C_PO05 - Georreferenciamento da malha fundiária"/>
    <m/>
    <x v="0"/>
    <x v="1"/>
    <x v="2"/>
    <n v="95"/>
    <n v="15237"/>
    <x v="0"/>
    <m/>
    <m/>
    <m/>
    <m/>
    <m/>
    <m/>
  </r>
  <r>
    <x v="23"/>
    <s v="Paraíba"/>
    <s v="Nordeste"/>
    <s v="211C_PO05 - Georreferenciamento da malha fundiária"/>
    <m/>
    <x v="1"/>
    <x v="0"/>
    <x v="0"/>
    <n v="0"/>
    <n v="0"/>
    <x v="0"/>
    <s v="211C_Po05 - (fev) - Exerc.Atual: falta a informação do campo 'iniciadas' ou 'em execução'"/>
    <m/>
    <m/>
    <m/>
    <m/>
    <m/>
  </r>
  <r>
    <x v="23"/>
    <s v="Paraíba"/>
    <s v="Nordeste"/>
    <s v="211C_PO05 - Georreferenciamento da malha fundiária"/>
    <m/>
    <x v="1"/>
    <x v="0"/>
    <x v="1"/>
    <n v="0"/>
    <n v="0"/>
    <x v="0"/>
    <m/>
    <m/>
    <m/>
    <m/>
    <m/>
    <m/>
  </r>
  <r>
    <x v="23"/>
    <s v="Paraíba"/>
    <s v="Nordeste"/>
    <s v="211C_PO05 - Georreferenciamento da malha fundiária"/>
    <m/>
    <x v="1"/>
    <x v="0"/>
    <x v="2"/>
    <n v="0"/>
    <n v="0"/>
    <x v="0"/>
    <m/>
    <m/>
    <m/>
    <m/>
    <m/>
    <m/>
  </r>
  <r>
    <x v="23"/>
    <s v="Paraíba"/>
    <s v="Nordeste"/>
    <s v="211C_PO05 - Georreferenciamento da malha fundiária"/>
    <m/>
    <x v="1"/>
    <x v="1"/>
    <x v="3"/>
    <n v="0"/>
    <n v="0"/>
    <x v="0"/>
    <m/>
    <m/>
    <m/>
    <m/>
    <m/>
    <m/>
  </r>
  <r>
    <x v="23"/>
    <s v="Paraíba"/>
    <s v="Nordeste"/>
    <s v="211C_PO05 - Georreferenciamento da malha fundiária"/>
    <m/>
    <x v="1"/>
    <x v="1"/>
    <x v="1"/>
    <n v="0"/>
    <n v="0"/>
    <x v="0"/>
    <m/>
    <m/>
    <m/>
    <m/>
    <m/>
    <m/>
  </r>
  <r>
    <x v="23"/>
    <s v="Paraíba"/>
    <s v="Nordeste"/>
    <s v="211C_PO05 - Georreferenciamento da malha fundiária"/>
    <m/>
    <x v="1"/>
    <x v="1"/>
    <x v="2"/>
    <n v="120"/>
    <n v="14315"/>
    <x v="0"/>
    <m/>
    <m/>
    <m/>
    <m/>
    <m/>
    <m/>
  </r>
  <r>
    <x v="23"/>
    <s v="Paraíba"/>
    <s v="Nordeste"/>
    <s v="211C_PO05 - Georreferenciamento da malha fundiária"/>
    <m/>
    <x v="2"/>
    <x v="0"/>
    <x v="0"/>
    <n v="0"/>
    <n v="0"/>
    <x v="0"/>
    <s v="211C_Po05 - (mar) - Exerc.Atual: falta informação do campo 'iniciadas' ou 'em execução'"/>
    <m/>
    <m/>
    <m/>
    <m/>
    <m/>
  </r>
  <r>
    <x v="23"/>
    <s v="Paraíba"/>
    <s v="Nordeste"/>
    <s v="211C_PO05 - Georreferenciamento da malha fundiária"/>
    <m/>
    <x v="2"/>
    <x v="0"/>
    <x v="1"/>
    <n v="0"/>
    <n v="0"/>
    <x v="0"/>
    <m/>
    <m/>
    <m/>
    <m/>
    <m/>
    <m/>
  </r>
  <r>
    <x v="23"/>
    <s v="Paraíba"/>
    <s v="Nordeste"/>
    <s v="211C_PO05 - Georreferenciamento da malha fundiária"/>
    <m/>
    <x v="2"/>
    <x v="0"/>
    <x v="2"/>
    <n v="0"/>
    <n v="0"/>
    <x v="0"/>
    <m/>
    <m/>
    <m/>
    <m/>
    <m/>
    <m/>
  </r>
  <r>
    <x v="23"/>
    <s v="Paraíba"/>
    <s v="Nordeste"/>
    <s v="211C_PO05 - Georreferenciamento da malha fundiária"/>
    <m/>
    <x v="2"/>
    <x v="1"/>
    <x v="3"/>
    <n v="0"/>
    <n v="0"/>
    <x v="0"/>
    <m/>
    <m/>
    <m/>
    <m/>
    <m/>
    <m/>
  </r>
  <r>
    <x v="23"/>
    <s v="Paraíba"/>
    <s v="Nordeste"/>
    <s v="211C_PO05 - Georreferenciamento da malha fundiária"/>
    <m/>
    <x v="2"/>
    <x v="1"/>
    <x v="1"/>
    <n v="0"/>
    <n v="0"/>
    <x v="0"/>
    <m/>
    <m/>
    <m/>
    <m/>
    <m/>
    <m/>
  </r>
  <r>
    <x v="23"/>
    <s v="Paraíba"/>
    <s v="Nordeste"/>
    <s v="211C_PO05 - Georreferenciamento da malha fundiária"/>
    <m/>
    <x v="2"/>
    <x v="1"/>
    <x v="2"/>
    <n v="72"/>
    <n v="11343"/>
    <x v="0"/>
    <m/>
    <m/>
    <m/>
    <m/>
    <m/>
    <m/>
  </r>
  <r>
    <x v="23"/>
    <s v="Paraíba"/>
    <s v="Nordeste"/>
    <s v="211C_PO05 - Georreferenciamento da malha fundiária"/>
    <m/>
    <x v="3"/>
    <x v="0"/>
    <x v="0"/>
    <n v="0"/>
    <n v="0"/>
    <x v="0"/>
    <s v="211C_PO05 - (abr) - Exerc.Atual: falta informação do campo 'iniciadas' ou 'em execução'"/>
    <m/>
    <m/>
    <m/>
    <m/>
    <m/>
  </r>
  <r>
    <x v="23"/>
    <s v="Paraíba"/>
    <s v="Nordeste"/>
    <s v="211C_PO05 - Georreferenciamento da malha fundiária"/>
    <m/>
    <x v="3"/>
    <x v="0"/>
    <x v="1"/>
    <n v="0"/>
    <n v="0"/>
    <x v="0"/>
    <m/>
    <m/>
    <m/>
    <m/>
    <m/>
    <m/>
  </r>
  <r>
    <x v="23"/>
    <s v="Paraíba"/>
    <s v="Nordeste"/>
    <s v="211C_PO05 - Georreferenciamento da malha fundiária"/>
    <m/>
    <x v="3"/>
    <x v="0"/>
    <x v="2"/>
    <n v="0"/>
    <n v="0"/>
    <x v="0"/>
    <m/>
    <m/>
    <m/>
    <m/>
    <m/>
    <m/>
  </r>
  <r>
    <x v="23"/>
    <s v="Paraíba"/>
    <s v="Nordeste"/>
    <s v="211C_PO05 - Georreferenciamento da malha fundiária"/>
    <m/>
    <x v="3"/>
    <x v="1"/>
    <x v="3"/>
    <n v="0"/>
    <n v="0"/>
    <x v="0"/>
    <m/>
    <m/>
    <m/>
    <m/>
    <m/>
    <m/>
  </r>
  <r>
    <x v="23"/>
    <s v="Paraíba"/>
    <s v="Nordeste"/>
    <s v="211C_PO05 - Georreferenciamento da malha fundiária"/>
    <m/>
    <x v="3"/>
    <x v="1"/>
    <x v="1"/>
    <n v="0"/>
    <n v="0"/>
    <x v="0"/>
    <m/>
    <m/>
    <m/>
    <m/>
    <m/>
    <m/>
  </r>
  <r>
    <x v="23"/>
    <s v="Paraíba"/>
    <s v="Nordeste"/>
    <s v="211C_PO05 - Georreferenciamento da malha fundiária"/>
    <m/>
    <x v="3"/>
    <x v="1"/>
    <x v="2"/>
    <n v="227"/>
    <n v="14908"/>
    <x v="0"/>
    <m/>
    <m/>
    <m/>
    <m/>
    <m/>
    <m/>
  </r>
  <r>
    <x v="23"/>
    <s v="Paraíba"/>
    <s v="Nordeste"/>
    <s v="211C_PO05 - Georreferenciamento da malha fundiária"/>
    <m/>
    <x v="4"/>
    <x v="0"/>
    <x v="0"/>
    <n v="0"/>
    <n v="0"/>
    <x v="0"/>
    <s v="211C_PO05 - (mai) - Exerc.Atual: falta informação do campo 'iniciadas' ou 'em execução'"/>
    <m/>
    <m/>
    <m/>
    <m/>
    <m/>
  </r>
  <r>
    <x v="23"/>
    <s v="Paraíba"/>
    <s v="Nordeste"/>
    <s v="211C_PO05 - Georreferenciamento da malha fundiária"/>
    <m/>
    <x v="4"/>
    <x v="0"/>
    <x v="1"/>
    <n v="0"/>
    <n v="0"/>
    <x v="0"/>
    <m/>
    <m/>
    <m/>
    <m/>
    <m/>
    <m/>
  </r>
  <r>
    <x v="23"/>
    <s v="Paraíba"/>
    <s v="Nordeste"/>
    <s v="211C_PO05 - Georreferenciamento da malha fundiária"/>
    <m/>
    <x v="4"/>
    <x v="0"/>
    <x v="2"/>
    <n v="0"/>
    <n v="0"/>
    <x v="0"/>
    <m/>
    <m/>
    <m/>
    <m/>
    <m/>
    <m/>
  </r>
  <r>
    <x v="23"/>
    <s v="Paraíba"/>
    <s v="Nordeste"/>
    <s v="211C_PO05 - Georreferenciamento da malha fundiária"/>
    <m/>
    <x v="4"/>
    <x v="1"/>
    <x v="3"/>
    <n v="0"/>
    <n v="0"/>
    <x v="0"/>
    <m/>
    <m/>
    <m/>
    <m/>
    <m/>
    <m/>
  </r>
  <r>
    <x v="23"/>
    <s v="Paraíba"/>
    <s v="Nordeste"/>
    <s v="211C_PO05 - Georreferenciamento da malha fundiária"/>
    <m/>
    <x v="4"/>
    <x v="1"/>
    <x v="1"/>
    <n v="0"/>
    <n v="0"/>
    <x v="0"/>
    <m/>
    <m/>
    <m/>
    <m/>
    <m/>
    <m/>
  </r>
  <r>
    <x v="23"/>
    <s v="Paraíba"/>
    <s v="Nordeste"/>
    <s v="211C_PO05 - Georreferenciamento da malha fundiária"/>
    <m/>
    <x v="4"/>
    <x v="1"/>
    <x v="2"/>
    <n v="46"/>
    <n v="9379"/>
    <x v="0"/>
    <m/>
    <m/>
    <m/>
    <m/>
    <m/>
    <m/>
  </r>
  <r>
    <x v="24"/>
    <s v="Roraima"/>
    <s v="NORTE"/>
    <s v="211C_PO05 - Georreferenciamento da malha fundiária"/>
    <m/>
    <x v="0"/>
    <x v="0"/>
    <x v="0"/>
    <n v="0"/>
    <n v="0"/>
    <x v="0"/>
    <m/>
    <m/>
    <m/>
    <m/>
    <m/>
    <m/>
  </r>
  <r>
    <x v="24"/>
    <s v="Roraima"/>
    <s v="NORTE"/>
    <s v="211C_PO05 - Georreferenciamento da malha fundiária"/>
    <m/>
    <x v="0"/>
    <x v="0"/>
    <x v="1"/>
    <n v="0"/>
    <n v="0"/>
    <x v="0"/>
    <m/>
    <m/>
    <m/>
    <m/>
    <m/>
    <m/>
  </r>
  <r>
    <x v="24"/>
    <s v="Roraima"/>
    <s v="NORTE"/>
    <s v="211C_PO05 - Georreferenciamento da malha fundiária"/>
    <m/>
    <x v="0"/>
    <x v="0"/>
    <x v="2"/>
    <n v="0"/>
    <n v="0"/>
    <x v="0"/>
    <m/>
    <m/>
    <m/>
    <m/>
    <m/>
    <m/>
  </r>
  <r>
    <x v="24"/>
    <s v="Roraima"/>
    <s v="NORTE"/>
    <s v="211C_PO05 - Georreferenciamento da malha fundiária"/>
    <m/>
    <x v="0"/>
    <x v="1"/>
    <x v="3"/>
    <n v="0"/>
    <n v="0"/>
    <x v="0"/>
    <m/>
    <m/>
    <m/>
    <m/>
    <m/>
    <m/>
  </r>
  <r>
    <x v="24"/>
    <s v="Roraima"/>
    <s v="NORTE"/>
    <s v="211C_PO05 - Georreferenciamento da malha fundiária"/>
    <m/>
    <x v="0"/>
    <x v="1"/>
    <x v="1"/>
    <n v="0"/>
    <n v="0"/>
    <x v="0"/>
    <m/>
    <m/>
    <m/>
    <m/>
    <m/>
    <m/>
  </r>
  <r>
    <x v="24"/>
    <s v="Roraima"/>
    <s v="NORTE"/>
    <s v="211C_PO05 - Georreferenciamento da malha fundiária"/>
    <m/>
    <x v="0"/>
    <x v="1"/>
    <x v="2"/>
    <n v="0"/>
    <n v="0"/>
    <x v="0"/>
    <m/>
    <m/>
    <m/>
    <m/>
    <m/>
    <m/>
  </r>
  <r>
    <x v="24"/>
    <s v="Roraima"/>
    <s v="NORTE"/>
    <s v="211C_PO05 - Georreferenciamento da malha fundiária"/>
    <m/>
    <x v="1"/>
    <x v="1"/>
    <x v="3"/>
    <n v="0"/>
    <n v="0"/>
    <x v="0"/>
    <m/>
    <m/>
    <m/>
    <m/>
    <m/>
    <m/>
  </r>
  <r>
    <x v="24"/>
    <s v="Roraima"/>
    <s v="NORTE"/>
    <s v="211C_PO05 - Georreferenciamento da malha fundiária"/>
    <m/>
    <x v="1"/>
    <x v="1"/>
    <x v="1"/>
    <n v="0"/>
    <n v="0"/>
    <x v="0"/>
    <m/>
    <m/>
    <m/>
    <m/>
    <m/>
    <m/>
  </r>
  <r>
    <x v="24"/>
    <s v="Roraima"/>
    <s v="NORTE"/>
    <s v="211C_PO05 - Georreferenciamento da malha fundiária"/>
    <m/>
    <x v="1"/>
    <x v="1"/>
    <x v="2"/>
    <n v="0"/>
    <n v="0"/>
    <x v="0"/>
    <m/>
    <m/>
    <m/>
    <m/>
    <m/>
    <m/>
  </r>
  <r>
    <x v="24"/>
    <s v="Roraima"/>
    <s v="NORTE"/>
    <s v="211C_PO05 - Georreferenciamento da malha fundiária"/>
    <m/>
    <x v="2"/>
    <x v="1"/>
    <x v="3"/>
    <n v="0"/>
    <n v="0"/>
    <x v="0"/>
    <m/>
    <m/>
    <m/>
    <m/>
    <m/>
    <m/>
  </r>
  <r>
    <x v="24"/>
    <s v="Roraima"/>
    <s v="NORTE"/>
    <s v="211C_PO05 - Georreferenciamento da malha fundiária"/>
    <m/>
    <x v="2"/>
    <x v="1"/>
    <x v="1"/>
    <n v="0"/>
    <n v="0"/>
    <x v="0"/>
    <m/>
    <m/>
    <m/>
    <m/>
    <m/>
    <m/>
  </r>
  <r>
    <x v="24"/>
    <s v="Roraima"/>
    <s v="NORTE"/>
    <s v="211C_PO05 - Georreferenciamento da malha fundiária"/>
    <m/>
    <x v="2"/>
    <x v="1"/>
    <x v="2"/>
    <n v="0"/>
    <n v="0"/>
    <x v="0"/>
    <m/>
    <m/>
    <m/>
    <m/>
    <m/>
    <m/>
  </r>
  <r>
    <x v="24"/>
    <s v="Roraima"/>
    <s v="NORTE"/>
    <s v="211C_PO05 - Georreferenciamento da malha fundiária"/>
    <m/>
    <x v="3"/>
    <x v="1"/>
    <x v="3"/>
    <n v="0"/>
    <n v="0"/>
    <x v="0"/>
    <m/>
    <m/>
    <m/>
    <m/>
    <m/>
    <m/>
  </r>
  <r>
    <x v="24"/>
    <s v="Roraima"/>
    <s v="NORTE"/>
    <s v="211C_PO05 - Georreferenciamento da malha fundiária"/>
    <m/>
    <x v="3"/>
    <x v="1"/>
    <x v="1"/>
    <n v="0"/>
    <n v="0"/>
    <x v="0"/>
    <m/>
    <m/>
    <m/>
    <m/>
    <m/>
    <m/>
  </r>
  <r>
    <x v="24"/>
    <s v="Roraima"/>
    <s v="NORTE"/>
    <s v="211C_PO05 - Georreferenciamento da malha fundiária"/>
    <m/>
    <x v="3"/>
    <x v="1"/>
    <x v="2"/>
    <n v="0"/>
    <n v="0"/>
    <x v="0"/>
    <m/>
    <m/>
    <m/>
    <m/>
    <m/>
    <m/>
  </r>
  <r>
    <x v="24"/>
    <s v="Roraima"/>
    <s v="NORTE"/>
    <s v="211C_PO05 - Georreferenciamento da malha fundiária"/>
    <m/>
    <x v="4"/>
    <x v="1"/>
    <x v="3"/>
    <n v="0"/>
    <n v="0"/>
    <x v="0"/>
    <m/>
    <m/>
    <m/>
    <m/>
    <m/>
    <m/>
  </r>
  <r>
    <x v="24"/>
    <s v="Roraima"/>
    <s v="NORTE"/>
    <s v="211C_PO05 - Georreferenciamento da malha fundiária"/>
    <m/>
    <x v="4"/>
    <x v="1"/>
    <x v="1"/>
    <n v="0"/>
    <n v="0"/>
    <x v="0"/>
    <m/>
    <m/>
    <m/>
    <m/>
    <m/>
    <m/>
  </r>
  <r>
    <x v="24"/>
    <s v="Roraima"/>
    <s v="NORTE"/>
    <s v="211C_PO05 - Georreferenciamento da malha fundiária"/>
    <m/>
    <x v="4"/>
    <x v="1"/>
    <x v="2"/>
    <n v="0"/>
    <n v="0"/>
    <x v="0"/>
    <m/>
    <m/>
    <m/>
    <m/>
    <m/>
    <m/>
  </r>
  <r>
    <x v="25"/>
    <s v="Amapá"/>
    <s v="NORTE"/>
    <s v="211C_PO05 - Georreferenciamento da malha fundiária"/>
    <m/>
    <x v="4"/>
    <x v="1"/>
    <x v="1"/>
    <n v="0"/>
    <n v="0"/>
    <x v="0"/>
    <m/>
    <m/>
    <m/>
    <m/>
    <m/>
    <m/>
  </r>
  <r>
    <x v="25"/>
    <s v="Amapá"/>
    <s v="NORTE"/>
    <s v="211C_PO05 - Georreferenciamento da malha fundiária"/>
    <m/>
    <x v="4"/>
    <x v="1"/>
    <x v="2"/>
    <n v="0"/>
    <n v="0"/>
    <x v="0"/>
    <m/>
    <m/>
    <m/>
    <m/>
    <m/>
    <m/>
  </r>
  <r>
    <x v="25"/>
    <s v="Amapá"/>
    <s v="NORTE"/>
    <s v="211C_PO05 - Georreferenciamento da malha fundiária"/>
    <m/>
    <x v="0"/>
    <x v="0"/>
    <x v="0"/>
    <n v="0"/>
    <n v="0"/>
    <x v="0"/>
    <m/>
    <m/>
    <m/>
    <m/>
    <m/>
    <m/>
  </r>
  <r>
    <x v="25"/>
    <s v="Amapá"/>
    <s v="NORTE"/>
    <s v="211C_PO05 - Georreferenciamento da malha fundiária"/>
    <m/>
    <x v="0"/>
    <x v="0"/>
    <x v="1"/>
    <n v="0"/>
    <n v="0"/>
    <x v="0"/>
    <m/>
    <m/>
    <m/>
    <m/>
    <m/>
    <m/>
  </r>
  <r>
    <x v="25"/>
    <s v="Amapá"/>
    <s v="NORTE"/>
    <s v="211C_PO05 - Georreferenciamento da malha fundiária"/>
    <m/>
    <x v="0"/>
    <x v="0"/>
    <x v="2"/>
    <n v="0"/>
    <n v="0"/>
    <x v="0"/>
    <m/>
    <m/>
    <m/>
    <m/>
    <m/>
    <m/>
  </r>
  <r>
    <x v="25"/>
    <s v="Amapá"/>
    <s v="NORTE"/>
    <s v="211C_PO05 - Georreferenciamento da malha fundiária"/>
    <m/>
    <x v="0"/>
    <x v="1"/>
    <x v="3"/>
    <n v="0"/>
    <n v="0"/>
    <x v="0"/>
    <m/>
    <m/>
    <m/>
    <m/>
    <m/>
    <m/>
  </r>
  <r>
    <x v="25"/>
    <s v="Amapá"/>
    <s v="NORTE"/>
    <s v="211C_PO05 - Georreferenciamento da malha fundiária"/>
    <m/>
    <x v="0"/>
    <x v="1"/>
    <x v="1"/>
    <n v="0"/>
    <n v="0"/>
    <x v="0"/>
    <m/>
    <m/>
    <m/>
    <m/>
    <m/>
    <m/>
  </r>
  <r>
    <x v="25"/>
    <s v="Amapá"/>
    <s v="NORTE"/>
    <s v="211C_PO05 - Georreferenciamento da malha fundiária"/>
    <m/>
    <x v="0"/>
    <x v="1"/>
    <x v="2"/>
    <n v="0"/>
    <n v="0"/>
    <x v="0"/>
    <m/>
    <m/>
    <m/>
    <m/>
    <m/>
    <m/>
  </r>
  <r>
    <x v="25"/>
    <s v="Amapá"/>
    <s v="NORTE"/>
    <s v="211C_PO05 - Georreferenciamento da malha fundiária"/>
    <m/>
    <x v="1"/>
    <x v="1"/>
    <x v="3"/>
    <n v="0"/>
    <n v="0"/>
    <x v="0"/>
    <m/>
    <m/>
    <m/>
    <m/>
    <m/>
    <m/>
  </r>
  <r>
    <x v="25"/>
    <s v="Amapá"/>
    <s v="NORTE"/>
    <s v="211C_PO05 - Georreferenciamento da malha fundiária"/>
    <m/>
    <x v="1"/>
    <x v="1"/>
    <x v="1"/>
    <n v="0"/>
    <n v="0"/>
    <x v="0"/>
    <m/>
    <m/>
    <m/>
    <m/>
    <m/>
    <m/>
  </r>
  <r>
    <x v="25"/>
    <s v="Amapá"/>
    <s v="NORTE"/>
    <s v="211C_PO05 - Georreferenciamento da malha fundiária"/>
    <m/>
    <x v="1"/>
    <x v="1"/>
    <x v="2"/>
    <n v="0"/>
    <n v="0"/>
    <x v="0"/>
    <m/>
    <m/>
    <m/>
    <m/>
    <m/>
    <m/>
  </r>
  <r>
    <x v="25"/>
    <s v="Amapá"/>
    <s v="NORTE"/>
    <s v="211C_PO05 - Georreferenciamento da malha fundiária"/>
    <m/>
    <x v="2"/>
    <x v="1"/>
    <x v="3"/>
    <n v="0"/>
    <n v="0"/>
    <x v="0"/>
    <m/>
    <m/>
    <m/>
    <m/>
    <m/>
    <m/>
  </r>
  <r>
    <x v="25"/>
    <s v="Amapá"/>
    <s v="NORTE"/>
    <s v="211C_PO05 - Georreferenciamento da malha fundiária"/>
    <m/>
    <x v="2"/>
    <x v="1"/>
    <x v="1"/>
    <n v="0"/>
    <n v="0"/>
    <x v="0"/>
    <m/>
    <m/>
    <m/>
    <m/>
    <m/>
    <m/>
  </r>
  <r>
    <x v="25"/>
    <s v="Amapá"/>
    <s v="NORTE"/>
    <s v="211C_PO05 - Georreferenciamento da malha fundiária"/>
    <m/>
    <x v="2"/>
    <x v="1"/>
    <x v="2"/>
    <n v="0"/>
    <n v="0"/>
    <x v="0"/>
    <m/>
    <m/>
    <m/>
    <m/>
    <m/>
    <m/>
  </r>
  <r>
    <x v="25"/>
    <s v="Amapá"/>
    <s v="NORTE"/>
    <s v="211C_PO05 - Georreferenciamento da malha fundiária"/>
    <m/>
    <x v="3"/>
    <x v="1"/>
    <x v="3"/>
    <n v="0"/>
    <n v="0"/>
    <x v="0"/>
    <m/>
    <m/>
    <m/>
    <m/>
    <m/>
    <m/>
  </r>
  <r>
    <x v="25"/>
    <s v="Amapá"/>
    <s v="NORTE"/>
    <s v="211C_PO05 - Georreferenciamento da malha fundiária"/>
    <m/>
    <x v="3"/>
    <x v="1"/>
    <x v="1"/>
    <n v="0"/>
    <n v="0"/>
    <x v="0"/>
    <m/>
    <m/>
    <m/>
    <m/>
    <m/>
    <m/>
  </r>
  <r>
    <x v="25"/>
    <s v="Amapá"/>
    <s v="NORTE"/>
    <s v="211C_PO05 - Georreferenciamento da malha fundiária"/>
    <m/>
    <x v="3"/>
    <x v="1"/>
    <x v="2"/>
    <n v="0"/>
    <n v="0"/>
    <x v="0"/>
    <m/>
    <m/>
    <m/>
    <m/>
    <m/>
    <m/>
  </r>
  <r>
    <x v="25"/>
    <s v="Amapá"/>
    <s v="NORTE"/>
    <s v="211C_PO05 - Georreferenciamento da malha fundiária"/>
    <m/>
    <x v="4"/>
    <x v="1"/>
    <x v="3"/>
    <n v="0"/>
    <n v="0"/>
    <x v="0"/>
    <m/>
    <m/>
    <m/>
    <m/>
    <m/>
    <m/>
  </r>
  <r>
    <x v="26"/>
    <s v="Pernambuco"/>
    <s v="Nordeste"/>
    <s v="211C_PO05 - Georreferenciamento da malha fundiária"/>
    <m/>
    <x v="0"/>
    <x v="0"/>
    <x v="0"/>
    <n v="0"/>
    <n v="0"/>
    <x v="0"/>
    <m/>
    <m/>
    <m/>
    <m/>
    <m/>
    <m/>
  </r>
  <r>
    <x v="26"/>
    <s v="Pernambuco"/>
    <s v="Nordeste"/>
    <s v="211C_PO05 - Georreferenciamento da malha fundiária"/>
    <m/>
    <x v="0"/>
    <x v="0"/>
    <x v="1"/>
    <n v="0"/>
    <n v="0"/>
    <x v="0"/>
    <m/>
    <m/>
    <m/>
    <m/>
    <m/>
    <m/>
  </r>
  <r>
    <x v="26"/>
    <s v="Pernambuco"/>
    <s v="Nordeste"/>
    <s v="211C_PO05 - Georreferenciamento da malha fundiária"/>
    <m/>
    <x v="0"/>
    <x v="0"/>
    <x v="2"/>
    <n v="0"/>
    <n v="0"/>
    <x v="0"/>
    <m/>
    <m/>
    <m/>
    <m/>
    <m/>
    <m/>
  </r>
  <r>
    <x v="26"/>
    <s v="Pernambuco"/>
    <s v="Nordeste"/>
    <s v="211C_PO05 - Georreferenciamento da malha fundiária"/>
    <m/>
    <x v="0"/>
    <x v="1"/>
    <x v="3"/>
    <n v="0"/>
    <n v="0"/>
    <x v="0"/>
    <m/>
    <m/>
    <m/>
    <m/>
    <m/>
    <m/>
  </r>
  <r>
    <x v="26"/>
    <s v="Pernambuco"/>
    <s v="Nordeste"/>
    <s v="211C_PO05 - Georreferenciamento da malha fundiária"/>
    <m/>
    <x v="0"/>
    <x v="1"/>
    <x v="1"/>
    <n v="0"/>
    <n v="0"/>
    <x v="0"/>
    <m/>
    <m/>
    <m/>
    <m/>
    <m/>
    <m/>
  </r>
  <r>
    <x v="26"/>
    <s v="Pernambuco"/>
    <s v="Nordeste"/>
    <s v="211C_PO05 - Georreferenciamento da malha fundiária"/>
    <m/>
    <x v="0"/>
    <x v="1"/>
    <x v="2"/>
    <n v="0"/>
    <n v="0"/>
    <x v="0"/>
    <m/>
    <m/>
    <m/>
    <m/>
    <m/>
    <m/>
  </r>
  <r>
    <x v="26"/>
    <s v="Pernambuco"/>
    <s v="Nordeste"/>
    <s v="211C_PO05 - Georreferenciamento da malha fundiária"/>
    <m/>
    <x v="1"/>
    <x v="1"/>
    <x v="3"/>
    <n v="0"/>
    <n v="0"/>
    <x v="0"/>
    <m/>
    <m/>
    <m/>
    <m/>
    <m/>
    <m/>
  </r>
  <r>
    <x v="26"/>
    <s v="Pernambuco"/>
    <s v="Nordeste"/>
    <s v="211C_PO05 - Georreferenciamento da malha fundiária"/>
    <m/>
    <x v="1"/>
    <x v="1"/>
    <x v="1"/>
    <n v="0"/>
    <n v="0"/>
    <x v="0"/>
    <m/>
    <m/>
    <m/>
    <m/>
    <m/>
    <m/>
  </r>
  <r>
    <x v="26"/>
    <s v="Pernambuco"/>
    <s v="Nordeste"/>
    <s v="211C_PO05 - Georreferenciamento da malha fundiária"/>
    <m/>
    <x v="1"/>
    <x v="1"/>
    <x v="2"/>
    <n v="0"/>
    <n v="0"/>
    <x v="0"/>
    <m/>
    <m/>
    <m/>
    <m/>
    <m/>
    <m/>
  </r>
  <r>
    <x v="26"/>
    <s v="Pernambuco"/>
    <s v="Nordeste"/>
    <s v="211C_PO05 - Georreferenciamento da malha fundiária"/>
    <m/>
    <x v="2"/>
    <x v="1"/>
    <x v="3"/>
    <n v="0"/>
    <n v="0"/>
    <x v="0"/>
    <m/>
    <m/>
    <m/>
    <m/>
    <m/>
    <m/>
  </r>
  <r>
    <x v="26"/>
    <s v="Pernambuco"/>
    <s v="Nordeste"/>
    <s v="211C_PO05 - Georreferenciamento da malha fundiária"/>
    <m/>
    <x v="2"/>
    <x v="1"/>
    <x v="1"/>
    <n v="0"/>
    <n v="0"/>
    <x v="0"/>
    <m/>
    <m/>
    <m/>
    <m/>
    <m/>
    <m/>
  </r>
  <r>
    <x v="26"/>
    <s v="Pernambuco"/>
    <s v="Nordeste"/>
    <s v="211C_PO05 - Georreferenciamento da malha fundiária"/>
    <m/>
    <x v="2"/>
    <x v="1"/>
    <x v="2"/>
    <n v="0"/>
    <n v="0"/>
    <x v="0"/>
    <m/>
    <m/>
    <m/>
    <m/>
    <m/>
    <m/>
  </r>
  <r>
    <x v="26"/>
    <s v="Pernambuco"/>
    <s v="Nordeste"/>
    <s v="211C_PO05 - Georreferenciamento da malha fundiária"/>
    <m/>
    <x v="3"/>
    <x v="1"/>
    <x v="3"/>
    <n v="0"/>
    <n v="0"/>
    <x v="0"/>
    <m/>
    <m/>
    <m/>
    <m/>
    <m/>
    <m/>
  </r>
  <r>
    <x v="26"/>
    <s v="Pernambuco"/>
    <s v="Nordeste"/>
    <s v="211C_PO05 - Georreferenciamento da malha fundiária"/>
    <m/>
    <x v="3"/>
    <x v="1"/>
    <x v="1"/>
    <n v="0"/>
    <n v="0"/>
    <x v="0"/>
    <m/>
    <m/>
    <m/>
    <m/>
    <m/>
    <m/>
  </r>
  <r>
    <x v="26"/>
    <s v="Pernambuco"/>
    <s v="Nordeste"/>
    <s v="211C_PO05 - Georreferenciamento da malha fundiária"/>
    <m/>
    <x v="3"/>
    <x v="1"/>
    <x v="2"/>
    <n v="0"/>
    <n v="0"/>
    <x v="0"/>
    <m/>
    <m/>
    <m/>
    <m/>
    <m/>
    <m/>
  </r>
  <r>
    <x v="26"/>
    <s v="Pernambuco"/>
    <s v="Nordeste"/>
    <s v="211C_PO05 - Georreferenciamento da malha fundiária"/>
    <m/>
    <x v="4"/>
    <x v="1"/>
    <x v="3"/>
    <n v="0"/>
    <n v="0"/>
    <x v="0"/>
    <m/>
    <m/>
    <m/>
    <m/>
    <m/>
    <m/>
  </r>
  <r>
    <x v="26"/>
    <s v="Pernambuco"/>
    <s v="Nordeste"/>
    <s v="211C_PO05 - Georreferenciamento da malha fundiária"/>
    <m/>
    <x v="4"/>
    <x v="1"/>
    <x v="1"/>
    <n v="0"/>
    <n v="0"/>
    <x v="0"/>
    <m/>
    <m/>
    <m/>
    <m/>
    <m/>
    <m/>
  </r>
  <r>
    <x v="26"/>
    <s v="Pernambuco"/>
    <s v="Nordeste"/>
    <s v="211C_PO05 - Georreferenciamento da malha fundiária"/>
    <m/>
    <x v="4"/>
    <x v="1"/>
    <x v="2"/>
    <n v="0"/>
    <n v="0"/>
    <x v="0"/>
    <m/>
    <m/>
    <m/>
    <m/>
    <m/>
    <m/>
  </r>
  <r>
    <x v="27"/>
    <s v="Paraná"/>
    <s v="Sul"/>
    <s v="211C_PO05 - Georreferenciamento da malha fundiária"/>
    <m/>
    <x v="0"/>
    <x v="0"/>
    <x v="0"/>
    <n v="0"/>
    <n v="0"/>
    <x v="0"/>
    <m/>
    <m/>
    <m/>
    <m/>
    <m/>
    <m/>
  </r>
  <r>
    <x v="27"/>
    <s v="Paraná"/>
    <s v="Sul"/>
    <s v="211C_PO05 - Georreferenciamento da malha fundiária"/>
    <m/>
    <x v="0"/>
    <x v="0"/>
    <x v="1"/>
    <n v="0"/>
    <n v="0"/>
    <x v="0"/>
    <m/>
    <m/>
    <m/>
    <m/>
    <m/>
    <m/>
  </r>
  <r>
    <x v="27"/>
    <s v="Paraná"/>
    <s v="Sul"/>
    <s v="211C_PO05 - Georreferenciamento da malha fundiária"/>
    <m/>
    <x v="0"/>
    <x v="0"/>
    <x v="2"/>
    <n v="0"/>
    <n v="0"/>
    <x v="0"/>
    <m/>
    <m/>
    <m/>
    <m/>
    <m/>
    <m/>
  </r>
  <r>
    <x v="27"/>
    <s v="Paraná"/>
    <s v="Sul"/>
    <s v="211C_PO05 - Georreferenciamento da malha fundiária"/>
    <m/>
    <x v="0"/>
    <x v="1"/>
    <x v="3"/>
    <n v="0"/>
    <n v="0"/>
    <x v="0"/>
    <m/>
    <m/>
    <m/>
    <m/>
    <m/>
    <m/>
  </r>
  <r>
    <x v="27"/>
    <s v="Paraná"/>
    <s v="Sul"/>
    <s v="211C_PO05 - Georreferenciamento da malha fundiária"/>
    <m/>
    <x v="0"/>
    <x v="1"/>
    <x v="1"/>
    <n v="0"/>
    <n v="0"/>
    <x v="0"/>
    <m/>
    <m/>
    <m/>
    <m/>
    <m/>
    <m/>
  </r>
  <r>
    <x v="27"/>
    <s v="Paraná"/>
    <s v="Sul"/>
    <s v="211C_PO05 - Georreferenciamento da malha fundiária"/>
    <m/>
    <x v="0"/>
    <x v="1"/>
    <x v="2"/>
    <n v="0"/>
    <n v="0"/>
    <x v="0"/>
    <m/>
    <m/>
    <m/>
    <m/>
    <m/>
    <m/>
  </r>
  <r>
    <x v="27"/>
    <s v="Paraná"/>
    <s v="Sul"/>
    <s v="211C_PO05 - Georreferenciamento da malha fundiária"/>
    <m/>
    <x v="1"/>
    <x v="1"/>
    <x v="3"/>
    <n v="0"/>
    <n v="0"/>
    <x v="0"/>
    <m/>
    <m/>
    <m/>
    <m/>
    <m/>
    <m/>
  </r>
  <r>
    <x v="27"/>
    <s v="Paraná"/>
    <s v="Sul"/>
    <s v="211C_PO05 - Georreferenciamento da malha fundiária"/>
    <m/>
    <x v="1"/>
    <x v="1"/>
    <x v="1"/>
    <n v="0"/>
    <n v="0"/>
    <x v="0"/>
    <m/>
    <m/>
    <m/>
    <m/>
    <m/>
    <m/>
  </r>
  <r>
    <x v="27"/>
    <s v="Paraná"/>
    <s v="Sul"/>
    <s v="211C_PO05 - Georreferenciamento da malha fundiária"/>
    <m/>
    <x v="1"/>
    <x v="1"/>
    <x v="2"/>
    <n v="0"/>
    <n v="0"/>
    <x v="0"/>
    <m/>
    <m/>
    <m/>
    <m/>
    <m/>
    <m/>
  </r>
  <r>
    <x v="27"/>
    <s v="Paraná"/>
    <s v="Sul"/>
    <s v="211C_PO05 - Georreferenciamento da malha fundiária"/>
    <m/>
    <x v="2"/>
    <x v="1"/>
    <x v="3"/>
    <n v="0"/>
    <n v="0"/>
    <x v="0"/>
    <m/>
    <m/>
    <m/>
    <m/>
    <m/>
    <m/>
  </r>
  <r>
    <x v="27"/>
    <s v="Paraná"/>
    <s v="Sul"/>
    <s v="211C_PO05 - Georreferenciamento da malha fundiária"/>
    <m/>
    <x v="2"/>
    <x v="1"/>
    <x v="1"/>
    <n v="0"/>
    <n v="0"/>
    <x v="0"/>
    <m/>
    <m/>
    <m/>
    <m/>
    <m/>
    <m/>
  </r>
  <r>
    <x v="27"/>
    <s v="Paraná"/>
    <s v="Sul"/>
    <s v="211C_PO05 - Georreferenciamento da malha fundiária"/>
    <m/>
    <x v="2"/>
    <x v="1"/>
    <x v="2"/>
    <n v="0"/>
    <n v="0"/>
    <x v="0"/>
    <m/>
    <m/>
    <m/>
    <m/>
    <m/>
    <m/>
  </r>
  <r>
    <x v="27"/>
    <s v="Paraná"/>
    <s v="Sul"/>
    <s v="211C_PO05 - Georreferenciamento da malha fundiária"/>
    <m/>
    <x v="3"/>
    <x v="1"/>
    <x v="3"/>
    <n v="0"/>
    <n v="0"/>
    <x v="0"/>
    <m/>
    <m/>
    <m/>
    <m/>
    <m/>
    <m/>
  </r>
  <r>
    <x v="27"/>
    <s v="Paraná"/>
    <s v="Sul"/>
    <s v="211C_PO05 - Georreferenciamento da malha fundiária"/>
    <m/>
    <x v="3"/>
    <x v="1"/>
    <x v="1"/>
    <n v="0"/>
    <n v="0"/>
    <x v="0"/>
    <m/>
    <m/>
    <m/>
    <m/>
    <m/>
    <m/>
  </r>
  <r>
    <x v="27"/>
    <s v="Paraná"/>
    <s v="Sul"/>
    <s v="211C_PO05 - Georreferenciamento da malha fundiária"/>
    <m/>
    <x v="3"/>
    <x v="1"/>
    <x v="2"/>
    <n v="0"/>
    <n v="0"/>
    <x v="0"/>
    <m/>
    <m/>
    <m/>
    <m/>
    <m/>
    <m/>
  </r>
  <r>
    <x v="27"/>
    <s v="Paraná"/>
    <s v="Sul"/>
    <s v="211C_PO05 - Georreferenciamento da malha fundiária"/>
    <m/>
    <x v="4"/>
    <x v="1"/>
    <x v="3"/>
    <n v="0"/>
    <n v="0"/>
    <x v="0"/>
    <m/>
    <m/>
    <m/>
    <m/>
    <m/>
    <m/>
  </r>
  <r>
    <x v="27"/>
    <s v="Paraná"/>
    <s v="Sul"/>
    <s v="211C_PO05 - Georreferenciamento da malha fundiária"/>
    <m/>
    <x v="4"/>
    <x v="1"/>
    <x v="1"/>
    <n v="0"/>
    <n v="0"/>
    <x v="0"/>
    <m/>
    <m/>
    <m/>
    <m/>
    <m/>
    <m/>
  </r>
  <r>
    <x v="27"/>
    <s v="Paraná"/>
    <s v="Sul"/>
    <s v="211C_PO05 - Georreferenciamento da malha fundiária"/>
    <m/>
    <x v="4"/>
    <x v="1"/>
    <x v="2"/>
    <n v="0"/>
    <n v="0"/>
    <x v="0"/>
    <m/>
    <m/>
    <m/>
    <m/>
    <m/>
    <m/>
  </r>
  <r>
    <x v="28"/>
    <s v="Acre"/>
    <s v="NORTE"/>
    <s v="211C_PO05 - Georreferenciamento da malha fundiária"/>
    <m/>
    <x v="0"/>
    <x v="0"/>
    <x v="0"/>
    <n v="0"/>
    <n v="0"/>
    <x v="0"/>
    <m/>
    <m/>
    <m/>
    <m/>
    <m/>
    <m/>
  </r>
  <r>
    <x v="28"/>
    <s v="Acre"/>
    <s v="NORTE"/>
    <s v="211C_PO05 - Georreferenciamento da malha fundiária"/>
    <m/>
    <x v="0"/>
    <x v="0"/>
    <x v="1"/>
    <n v="0"/>
    <n v="0"/>
    <x v="0"/>
    <m/>
    <m/>
    <m/>
    <m/>
    <m/>
    <m/>
  </r>
  <r>
    <x v="28"/>
    <s v="Acre"/>
    <s v="NORTE"/>
    <s v="211C_PO05 - Georreferenciamento da malha fundiária"/>
    <m/>
    <x v="0"/>
    <x v="0"/>
    <x v="2"/>
    <n v="0"/>
    <n v="0"/>
    <x v="0"/>
    <m/>
    <m/>
    <m/>
    <m/>
    <m/>
    <m/>
  </r>
  <r>
    <x v="28"/>
    <s v="Acre"/>
    <s v="NORTE"/>
    <s v="211C_PO05 - Georreferenciamento da malha fundiária"/>
    <m/>
    <x v="0"/>
    <x v="1"/>
    <x v="3"/>
    <n v="0"/>
    <n v="0"/>
    <x v="0"/>
    <m/>
    <m/>
    <m/>
    <m/>
    <m/>
    <m/>
  </r>
  <r>
    <x v="28"/>
    <s v="Acre"/>
    <s v="NORTE"/>
    <s v="211C_PO05 - Georreferenciamento da malha fundiária"/>
    <m/>
    <x v="0"/>
    <x v="1"/>
    <x v="1"/>
    <n v="0"/>
    <n v="0"/>
    <x v="0"/>
    <m/>
    <m/>
    <m/>
    <m/>
    <m/>
    <m/>
  </r>
  <r>
    <x v="28"/>
    <s v="Acre"/>
    <s v="NORTE"/>
    <s v="211C_PO05 - Georreferenciamento da malha fundiária"/>
    <m/>
    <x v="0"/>
    <x v="1"/>
    <x v="2"/>
    <n v="0"/>
    <n v="0"/>
    <x v="0"/>
    <m/>
    <m/>
    <m/>
    <m/>
    <m/>
    <m/>
  </r>
  <r>
    <x v="28"/>
    <s v="Acre"/>
    <s v="NORTE"/>
    <s v="211C_PO05 - Georreferenciamento da malha fundiária"/>
    <m/>
    <x v="1"/>
    <x v="0"/>
    <x v="0"/>
    <n v="0"/>
    <n v="0"/>
    <x v="0"/>
    <m/>
    <m/>
    <m/>
    <m/>
    <m/>
    <m/>
  </r>
  <r>
    <x v="28"/>
    <s v="Acre"/>
    <s v="NORTE"/>
    <s v="211C_PO05 - Georreferenciamento da malha fundiária"/>
    <m/>
    <x v="1"/>
    <x v="0"/>
    <x v="1"/>
    <n v="0"/>
    <n v="0"/>
    <x v="0"/>
    <m/>
    <m/>
    <m/>
    <m/>
    <m/>
    <m/>
  </r>
  <r>
    <x v="28"/>
    <s v="Acre"/>
    <s v="NORTE"/>
    <s v="211C_PO05 - Georreferenciamento da malha fundiária"/>
    <m/>
    <x v="1"/>
    <x v="0"/>
    <x v="2"/>
    <n v="0"/>
    <n v="0"/>
    <x v="0"/>
    <m/>
    <m/>
    <m/>
    <m/>
    <m/>
    <m/>
  </r>
  <r>
    <x v="28"/>
    <s v="Acre"/>
    <s v="NORTE"/>
    <s v="211C_PO05 - Georreferenciamento da malha fundiária"/>
    <m/>
    <x v="1"/>
    <x v="1"/>
    <x v="3"/>
    <n v="0"/>
    <n v="0"/>
    <x v="0"/>
    <m/>
    <m/>
    <m/>
    <m/>
    <m/>
    <m/>
  </r>
  <r>
    <x v="28"/>
    <s v="Acre"/>
    <s v="NORTE"/>
    <s v="211C_PO05 - Georreferenciamento da malha fundiária"/>
    <m/>
    <x v="1"/>
    <x v="1"/>
    <x v="1"/>
    <n v="0"/>
    <n v="0"/>
    <x v="0"/>
    <m/>
    <m/>
    <m/>
    <m/>
    <m/>
    <m/>
  </r>
  <r>
    <x v="28"/>
    <s v="Acre"/>
    <s v="NORTE"/>
    <s v="211C_PO05 - Georreferenciamento da malha fundiária"/>
    <m/>
    <x v="1"/>
    <x v="1"/>
    <x v="2"/>
    <n v="0"/>
    <n v="0"/>
    <x v="0"/>
    <m/>
    <m/>
    <m/>
    <m/>
    <m/>
    <m/>
  </r>
  <r>
    <x v="28"/>
    <s v="Acre"/>
    <s v="NORTE"/>
    <s v="211C_PO05 - Georreferenciamento da malha fundiária"/>
    <m/>
    <x v="2"/>
    <x v="0"/>
    <x v="0"/>
    <n v="0"/>
    <n v="0"/>
    <x v="0"/>
    <m/>
    <m/>
    <m/>
    <m/>
    <m/>
    <m/>
  </r>
  <r>
    <x v="28"/>
    <s v="Acre"/>
    <s v="NORTE"/>
    <s v="211C_PO05 - Georreferenciamento da malha fundiária"/>
    <m/>
    <x v="2"/>
    <x v="0"/>
    <x v="1"/>
    <n v="0"/>
    <n v="0"/>
    <x v="0"/>
    <m/>
    <m/>
    <m/>
    <m/>
    <m/>
    <m/>
  </r>
  <r>
    <x v="28"/>
    <s v="Acre"/>
    <s v="NORTE"/>
    <s v="211C_PO05 - Georreferenciamento da malha fundiária"/>
    <m/>
    <x v="2"/>
    <x v="0"/>
    <x v="2"/>
    <n v="0"/>
    <n v="0"/>
    <x v="0"/>
    <m/>
    <m/>
    <m/>
    <m/>
    <m/>
    <m/>
  </r>
  <r>
    <x v="28"/>
    <s v="Acre"/>
    <s v="NORTE"/>
    <s v="211C_PO05 - Georreferenciamento da malha fundiária"/>
    <m/>
    <x v="2"/>
    <x v="1"/>
    <x v="3"/>
    <n v="0"/>
    <n v="0"/>
    <x v="0"/>
    <m/>
    <m/>
    <m/>
    <m/>
    <m/>
    <m/>
  </r>
  <r>
    <x v="28"/>
    <s v="Acre"/>
    <s v="NORTE"/>
    <s v="211C_PO05 - Georreferenciamento da malha fundiária"/>
    <m/>
    <x v="2"/>
    <x v="1"/>
    <x v="1"/>
    <n v="0"/>
    <n v="0"/>
    <x v="0"/>
    <m/>
    <m/>
    <m/>
    <m/>
    <m/>
    <m/>
  </r>
  <r>
    <x v="28"/>
    <s v="Acre"/>
    <s v="NORTE"/>
    <s v="211C_PO05 - Georreferenciamento da malha fundiária"/>
    <m/>
    <x v="2"/>
    <x v="1"/>
    <x v="2"/>
    <n v="0"/>
    <n v="0"/>
    <x v="0"/>
    <m/>
    <m/>
    <m/>
    <m/>
    <m/>
    <m/>
  </r>
  <r>
    <x v="28"/>
    <s v="Acre"/>
    <s v="NORTE"/>
    <s v="211C_PO05 - Georreferenciamento da malha fundiária"/>
    <m/>
    <x v="3"/>
    <x v="0"/>
    <x v="0"/>
    <n v="0"/>
    <n v="0"/>
    <x v="0"/>
    <m/>
    <m/>
    <m/>
    <m/>
    <m/>
    <m/>
  </r>
  <r>
    <x v="28"/>
    <s v="Acre"/>
    <s v="NORTE"/>
    <s v="211C_PO05 - Georreferenciamento da malha fundiária"/>
    <m/>
    <x v="3"/>
    <x v="0"/>
    <x v="1"/>
    <n v="0"/>
    <n v="0"/>
    <x v="0"/>
    <m/>
    <m/>
    <m/>
    <m/>
    <m/>
    <m/>
  </r>
  <r>
    <x v="28"/>
    <s v="Acre"/>
    <s v="NORTE"/>
    <s v="211C_PO05 - Georreferenciamento da malha fundiária"/>
    <m/>
    <x v="3"/>
    <x v="0"/>
    <x v="2"/>
    <n v="0"/>
    <n v="0"/>
    <x v="0"/>
    <m/>
    <m/>
    <m/>
    <m/>
    <m/>
    <m/>
  </r>
  <r>
    <x v="28"/>
    <s v="Acre"/>
    <s v="NORTE"/>
    <s v="211C_PO05 - Georreferenciamento da malha fundiária"/>
    <m/>
    <x v="3"/>
    <x v="1"/>
    <x v="3"/>
    <n v="0"/>
    <n v="0"/>
    <x v="0"/>
    <m/>
    <m/>
    <m/>
    <m/>
    <m/>
    <m/>
  </r>
  <r>
    <x v="28"/>
    <s v="Acre"/>
    <s v="NORTE"/>
    <s v="211C_PO05 - Georreferenciamento da malha fundiária"/>
    <m/>
    <x v="3"/>
    <x v="1"/>
    <x v="1"/>
    <n v="0"/>
    <n v="0"/>
    <x v="0"/>
    <m/>
    <m/>
    <m/>
    <m/>
    <m/>
    <m/>
  </r>
  <r>
    <x v="28"/>
    <s v="Acre"/>
    <s v="NORTE"/>
    <s v="211C_PO05 - Georreferenciamento da malha fundiária"/>
    <m/>
    <x v="3"/>
    <x v="1"/>
    <x v="2"/>
    <n v="0"/>
    <n v="0"/>
    <x v="0"/>
    <m/>
    <m/>
    <m/>
    <m/>
    <m/>
    <m/>
  </r>
  <r>
    <x v="28"/>
    <s v="Acre"/>
    <s v="NORTE"/>
    <s v="211C_PO05 - Georreferenciamento da malha fundiária"/>
    <m/>
    <x v="4"/>
    <x v="0"/>
    <x v="0"/>
    <n v="0"/>
    <n v="0"/>
    <x v="0"/>
    <m/>
    <m/>
    <m/>
    <m/>
    <m/>
    <m/>
  </r>
  <r>
    <x v="28"/>
    <s v="Acre"/>
    <s v="NORTE"/>
    <s v="211C_PO05 - Georreferenciamento da malha fundiária"/>
    <m/>
    <x v="4"/>
    <x v="0"/>
    <x v="1"/>
    <n v="0"/>
    <n v="0"/>
    <x v="0"/>
    <m/>
    <m/>
    <m/>
    <m/>
    <m/>
    <m/>
  </r>
  <r>
    <x v="28"/>
    <s v="Acre"/>
    <s v="NORTE"/>
    <s v="211C_PO05 - Georreferenciamento da malha fundiária"/>
    <m/>
    <x v="4"/>
    <x v="0"/>
    <x v="2"/>
    <n v="0"/>
    <n v="0"/>
    <x v="0"/>
    <m/>
    <m/>
    <m/>
    <m/>
    <m/>
    <m/>
  </r>
  <r>
    <x v="28"/>
    <s v="Acre"/>
    <s v="NORTE"/>
    <s v="211C_PO05 - Georreferenciamento da malha fundiária"/>
    <m/>
    <x v="4"/>
    <x v="1"/>
    <x v="3"/>
    <n v="0"/>
    <n v="0"/>
    <x v="0"/>
    <m/>
    <m/>
    <m/>
    <m/>
    <m/>
    <m/>
  </r>
  <r>
    <x v="28"/>
    <s v="Acre"/>
    <s v="NORTE"/>
    <s v="211C_PO05 - Georreferenciamento da malha fundiária"/>
    <m/>
    <x v="4"/>
    <x v="1"/>
    <x v="1"/>
    <n v="0"/>
    <n v="0"/>
    <x v="0"/>
    <m/>
    <m/>
    <m/>
    <m/>
    <m/>
    <m/>
  </r>
  <r>
    <x v="28"/>
    <s v="Acre"/>
    <s v="NORTE"/>
    <s v="211C_PO05 - Georreferenciamento da malha fundiária"/>
    <m/>
    <x v="4"/>
    <x v="1"/>
    <x v="2"/>
    <n v="0"/>
    <n v="0"/>
    <x v="0"/>
    <m/>
    <m/>
    <m/>
    <m/>
    <m/>
    <m/>
  </r>
  <r>
    <x v="2"/>
    <s v="Rio Grande do Norte"/>
    <s v="Nordeste"/>
    <s v="211C_PO05 - Georreferenciamento da malha fundiária"/>
    <m/>
    <x v="5"/>
    <x v="1"/>
    <x v="3"/>
    <n v="0"/>
    <n v="0"/>
    <x v="0"/>
    <m/>
    <m/>
    <m/>
    <m/>
    <m/>
    <m/>
  </r>
  <r>
    <x v="2"/>
    <s v="Rio Grande do Norte"/>
    <s v="Nordeste"/>
    <s v="211C_PO05 - Georreferenciamento da malha fundiária"/>
    <m/>
    <x v="5"/>
    <x v="1"/>
    <x v="1"/>
    <n v="0"/>
    <n v="0"/>
    <x v="0"/>
    <m/>
    <m/>
    <m/>
    <m/>
    <m/>
    <m/>
  </r>
  <r>
    <x v="2"/>
    <s v="Rio Grande do Norte"/>
    <s v="Nordeste"/>
    <s v="211C_PO05 - Georreferenciamento da malha fundiária"/>
    <m/>
    <x v="5"/>
    <x v="1"/>
    <x v="2"/>
    <n v="0"/>
    <n v="0"/>
    <x v="0"/>
    <m/>
    <m/>
    <m/>
    <m/>
    <m/>
    <m/>
  </r>
  <r>
    <x v="3"/>
    <s v="Rio de Janeiro"/>
    <s v="Sudeste"/>
    <s v="211C_PO05 - Georreferenciamento da malha fundiária"/>
    <m/>
    <x v="5"/>
    <x v="0"/>
    <x v="0"/>
    <n v="0"/>
    <n v="0"/>
    <x v="0"/>
    <m/>
    <m/>
    <m/>
    <m/>
    <m/>
    <m/>
  </r>
  <r>
    <x v="3"/>
    <s v="Rio de Janeiro"/>
    <s v="Sudeste"/>
    <s v="211C_PO05 - Georreferenciamento da malha fundiária"/>
    <m/>
    <x v="5"/>
    <x v="0"/>
    <x v="1"/>
    <n v="0"/>
    <n v="0"/>
    <x v="0"/>
    <m/>
    <m/>
    <m/>
    <m/>
    <m/>
    <m/>
  </r>
  <r>
    <x v="3"/>
    <s v="Rio de Janeiro"/>
    <s v="Sudeste"/>
    <s v="211C_PO05 - Georreferenciamento da malha fundiária"/>
    <m/>
    <x v="5"/>
    <x v="0"/>
    <x v="2"/>
    <n v="1"/>
    <n v="1132.53"/>
    <x v="0"/>
    <m/>
    <m/>
    <m/>
    <m/>
    <m/>
    <m/>
  </r>
  <r>
    <x v="3"/>
    <s v="Rio de Janeiro"/>
    <s v="Sudeste"/>
    <s v="211C_PO05 - Georreferenciamento da malha fundiária"/>
    <m/>
    <x v="5"/>
    <x v="1"/>
    <x v="3"/>
    <n v="0"/>
    <n v="0"/>
    <x v="0"/>
    <m/>
    <m/>
    <m/>
    <m/>
    <m/>
    <m/>
  </r>
  <r>
    <x v="3"/>
    <s v="Rio de Janeiro"/>
    <s v="Sudeste"/>
    <s v="211C_PO05 - Georreferenciamento da malha fundiária"/>
    <m/>
    <x v="5"/>
    <x v="1"/>
    <x v="1"/>
    <n v="0"/>
    <n v="0"/>
    <x v="0"/>
    <m/>
    <m/>
    <m/>
    <m/>
    <m/>
    <m/>
  </r>
  <r>
    <x v="3"/>
    <s v="Rio de Janeiro"/>
    <s v="Sudeste"/>
    <s v="211C_PO05 - Georreferenciamento da malha fundiária"/>
    <m/>
    <x v="5"/>
    <x v="1"/>
    <x v="2"/>
    <n v="0"/>
    <n v="0"/>
    <x v="0"/>
    <m/>
    <m/>
    <m/>
    <m/>
    <m/>
    <m/>
  </r>
  <r>
    <x v="6"/>
    <s v="Espírito Santo"/>
    <s v="Sudeste"/>
    <s v="211C_PO05 - Georreferenciamento da malha fundiária"/>
    <m/>
    <x v="5"/>
    <x v="1"/>
    <x v="3"/>
    <n v="0"/>
    <n v="0"/>
    <x v="0"/>
    <m/>
    <m/>
    <m/>
    <m/>
    <m/>
    <m/>
  </r>
  <r>
    <x v="6"/>
    <s v="Espírito Santo"/>
    <s v="Sudeste"/>
    <s v="211C_PO05 - Georreferenciamento da malha fundiária"/>
    <m/>
    <x v="5"/>
    <x v="1"/>
    <x v="1"/>
    <n v="0"/>
    <n v="0"/>
    <x v="0"/>
    <m/>
    <m/>
    <m/>
    <m/>
    <m/>
    <m/>
  </r>
  <r>
    <x v="6"/>
    <s v="Espírito Santo"/>
    <s v="Sudeste"/>
    <s v="211C_PO05 - Georreferenciamento da malha fundiária"/>
    <m/>
    <x v="5"/>
    <x v="1"/>
    <x v="2"/>
    <n v="0"/>
    <n v="0"/>
    <x v="0"/>
    <m/>
    <m/>
    <m/>
    <m/>
    <m/>
    <m/>
  </r>
  <r>
    <x v="23"/>
    <s v="Paraíba"/>
    <s v="Nordeste"/>
    <s v="211C_PO05 - Georreferenciamento da malha fundiária"/>
    <m/>
    <x v="5"/>
    <x v="0"/>
    <x v="0"/>
    <n v="0"/>
    <n v="0"/>
    <x v="0"/>
    <m/>
    <m/>
    <m/>
    <m/>
    <m/>
    <m/>
  </r>
  <r>
    <x v="23"/>
    <s v="Paraíba"/>
    <s v="Nordeste"/>
    <s v="211C_PO05 - Georreferenciamento da malha fundiária"/>
    <m/>
    <x v="5"/>
    <x v="0"/>
    <x v="1"/>
    <n v="0"/>
    <n v="0"/>
    <x v="0"/>
    <m/>
    <m/>
    <m/>
    <m/>
    <m/>
    <m/>
  </r>
  <r>
    <x v="23"/>
    <s v="Paraíba"/>
    <s v="Nordeste"/>
    <s v="211C_PO05 - Georreferenciamento da malha fundiária"/>
    <m/>
    <x v="5"/>
    <x v="0"/>
    <x v="2"/>
    <n v="0"/>
    <n v="0"/>
    <x v="0"/>
    <m/>
    <m/>
    <m/>
    <m/>
    <m/>
    <m/>
  </r>
  <r>
    <x v="23"/>
    <s v="Paraíba"/>
    <s v="Nordeste"/>
    <s v="211C_PO05 - Georreferenciamento da malha fundiária"/>
    <m/>
    <x v="5"/>
    <x v="1"/>
    <x v="3"/>
    <n v="0"/>
    <n v="0"/>
    <x v="0"/>
    <m/>
    <m/>
    <m/>
    <m/>
    <m/>
    <m/>
  </r>
  <r>
    <x v="23"/>
    <s v="Paraíba"/>
    <s v="Nordeste"/>
    <s v="211C_PO05 - Georreferenciamento da malha fundiária"/>
    <m/>
    <x v="5"/>
    <x v="1"/>
    <x v="1"/>
    <n v="0"/>
    <n v="0"/>
    <x v="0"/>
    <m/>
    <m/>
    <m/>
    <m/>
    <m/>
    <m/>
  </r>
  <r>
    <x v="23"/>
    <s v="Paraíba"/>
    <s v="Nordeste"/>
    <s v="211C_PO05 - Georreferenciamento da malha fundiária"/>
    <m/>
    <x v="5"/>
    <x v="1"/>
    <x v="2"/>
    <n v="45"/>
    <n v="3015"/>
    <x v="0"/>
    <m/>
    <m/>
    <m/>
    <m/>
    <m/>
    <m/>
  </r>
  <r>
    <x v="14"/>
    <s v="Rio Grande do Sul"/>
    <s v="Sul"/>
    <s v="211C_PO05 - Georreferenciamento da malha fundiária"/>
    <m/>
    <x v="5"/>
    <x v="0"/>
    <x v="0"/>
    <n v="0"/>
    <n v="0"/>
    <x v="0"/>
    <m/>
    <m/>
    <m/>
    <m/>
    <m/>
    <m/>
  </r>
  <r>
    <x v="14"/>
    <s v="Rio Grande do Sul"/>
    <s v="Sul"/>
    <s v="211C_PO05 - Georreferenciamento da malha fundiária"/>
    <m/>
    <x v="5"/>
    <x v="0"/>
    <x v="1"/>
    <n v="0"/>
    <n v="0"/>
    <x v="0"/>
    <m/>
    <m/>
    <m/>
    <m/>
    <m/>
    <m/>
  </r>
  <r>
    <x v="14"/>
    <s v="Rio Grande do Sul"/>
    <s v="Sul"/>
    <s v="211C_PO05 - Georreferenciamento da malha fundiária"/>
    <m/>
    <x v="5"/>
    <x v="0"/>
    <x v="2"/>
    <n v="0"/>
    <n v="0"/>
    <x v="0"/>
    <m/>
    <m/>
    <m/>
    <m/>
    <m/>
    <m/>
  </r>
  <r>
    <x v="14"/>
    <s v="Rio Grande do Sul"/>
    <s v="Sul"/>
    <s v="211C_PO05 - Georreferenciamento da malha fundiária"/>
    <m/>
    <x v="5"/>
    <x v="1"/>
    <x v="3"/>
    <n v="0"/>
    <n v="0"/>
    <x v="0"/>
    <m/>
    <m/>
    <m/>
    <m/>
    <m/>
    <m/>
  </r>
  <r>
    <x v="14"/>
    <s v="Rio Grande do Sul"/>
    <s v="Sul"/>
    <s v="211C_PO05 - Georreferenciamento da malha fundiária"/>
    <m/>
    <x v="5"/>
    <x v="1"/>
    <x v="1"/>
    <n v="0"/>
    <n v="0"/>
    <x v="0"/>
    <m/>
    <m/>
    <m/>
    <m/>
    <m/>
    <m/>
  </r>
  <r>
    <x v="14"/>
    <s v="Rio Grande do Sul"/>
    <s v="Sul"/>
    <s v="211C_PO05 - Georreferenciamento da malha fundiária"/>
    <m/>
    <x v="5"/>
    <x v="1"/>
    <x v="2"/>
    <n v="0"/>
    <n v="0"/>
    <x v="0"/>
    <m/>
    <m/>
    <m/>
    <m/>
    <m/>
    <m/>
  </r>
  <r>
    <x v="28"/>
    <s v="Acre"/>
    <s v="NORTE"/>
    <s v="211C_PO05 - Georreferenciamento da malha fundiária"/>
    <m/>
    <x v="5"/>
    <x v="0"/>
    <x v="0"/>
    <n v="0"/>
    <n v="0"/>
    <x v="0"/>
    <m/>
    <m/>
    <m/>
    <m/>
    <m/>
    <m/>
  </r>
  <r>
    <x v="28"/>
    <s v="Acre"/>
    <s v="NORTE"/>
    <s v="211C_PO05 - Georreferenciamento da malha fundiária"/>
    <m/>
    <x v="5"/>
    <x v="0"/>
    <x v="1"/>
    <n v="0"/>
    <n v="0"/>
    <x v="0"/>
    <m/>
    <m/>
    <m/>
    <m/>
    <m/>
    <m/>
  </r>
  <r>
    <x v="28"/>
    <s v="Acre"/>
    <s v="NORTE"/>
    <s v="211C_PO05 - Georreferenciamento da malha fundiária"/>
    <m/>
    <x v="5"/>
    <x v="0"/>
    <x v="2"/>
    <n v="0"/>
    <n v="0"/>
    <x v="0"/>
    <m/>
    <m/>
    <m/>
    <m/>
    <m/>
    <m/>
  </r>
  <r>
    <x v="28"/>
    <s v="Acre"/>
    <s v="NORTE"/>
    <s v="211C_PO05 - Georreferenciamento da malha fundiária"/>
    <m/>
    <x v="5"/>
    <x v="1"/>
    <x v="3"/>
    <n v="0"/>
    <n v="0"/>
    <x v="0"/>
    <m/>
    <m/>
    <m/>
    <m/>
    <m/>
    <m/>
  </r>
  <r>
    <x v="28"/>
    <s v="Acre"/>
    <s v="NORTE"/>
    <s v="211C_PO05 - Georreferenciamento da malha fundiária"/>
    <m/>
    <x v="5"/>
    <x v="1"/>
    <x v="1"/>
    <n v="0"/>
    <n v="0"/>
    <x v="0"/>
    <m/>
    <m/>
    <m/>
    <m/>
    <m/>
    <m/>
  </r>
  <r>
    <x v="28"/>
    <s v="Acre"/>
    <s v="NORTE"/>
    <s v="211C_PO05 - Georreferenciamento da malha fundiária"/>
    <m/>
    <x v="5"/>
    <x v="1"/>
    <x v="2"/>
    <n v="0"/>
    <n v="0"/>
    <x v="0"/>
    <m/>
    <m/>
    <m/>
    <m/>
    <m/>
    <m/>
  </r>
  <r>
    <x v="4"/>
    <s v="Amazonas"/>
    <s v="NORTE"/>
    <s v="211C_PO05 - Georreferenciamento da malha fundiária"/>
    <m/>
    <x v="5"/>
    <x v="0"/>
    <x v="0"/>
    <n v="0"/>
    <n v="0"/>
    <x v="0"/>
    <m/>
    <m/>
    <m/>
    <m/>
    <m/>
    <m/>
  </r>
  <r>
    <x v="4"/>
    <s v="Amazonas"/>
    <s v="NORTE"/>
    <s v="211C_PO05 - Georreferenciamento da malha fundiária"/>
    <m/>
    <x v="5"/>
    <x v="0"/>
    <x v="1"/>
    <n v="57666"/>
    <n v="0"/>
    <x v="0"/>
    <m/>
    <m/>
    <m/>
    <m/>
    <m/>
    <m/>
  </r>
  <r>
    <x v="4"/>
    <s v="Amazonas"/>
    <s v="NORTE"/>
    <s v="211C_PO05 - Georreferenciamento da malha fundiária"/>
    <m/>
    <x v="5"/>
    <x v="0"/>
    <x v="2"/>
    <n v="0"/>
    <n v="0"/>
    <x v="0"/>
    <m/>
    <m/>
    <m/>
    <m/>
    <m/>
    <m/>
  </r>
  <r>
    <x v="4"/>
    <s v="Amazonas"/>
    <s v="NORTE"/>
    <s v="211C_PO05 - Georreferenciamento da malha fundiária"/>
    <m/>
    <x v="5"/>
    <x v="1"/>
    <x v="3"/>
    <n v="0"/>
    <n v="0"/>
    <x v="0"/>
    <m/>
    <m/>
    <m/>
    <m/>
    <m/>
    <m/>
  </r>
  <r>
    <x v="4"/>
    <s v="Amazonas"/>
    <s v="NORTE"/>
    <s v="211C_PO05 - Georreferenciamento da malha fundiária"/>
    <m/>
    <x v="5"/>
    <x v="1"/>
    <x v="1"/>
    <n v="32142"/>
    <n v="0"/>
    <x v="0"/>
    <m/>
    <m/>
    <m/>
    <m/>
    <m/>
    <m/>
  </r>
  <r>
    <x v="4"/>
    <s v="Amazonas"/>
    <s v="NORTE"/>
    <s v="211C_PO05 - Georreferenciamento da malha fundiária"/>
    <m/>
    <x v="5"/>
    <x v="1"/>
    <x v="2"/>
    <n v="10"/>
    <n v="0"/>
    <x v="0"/>
    <m/>
    <m/>
    <m/>
    <m/>
    <m/>
    <m/>
  </r>
  <r>
    <x v="7"/>
    <s v="Minas Gerais"/>
    <s v="Sudeste"/>
    <s v="211C_PO05 - Georreferenciamento da malha fundiária"/>
    <m/>
    <x v="5"/>
    <x v="1"/>
    <x v="3"/>
    <n v="0"/>
    <n v="0"/>
    <x v="0"/>
    <m/>
    <m/>
    <m/>
    <m/>
    <m/>
    <m/>
  </r>
  <r>
    <x v="7"/>
    <s v="Minas Gerais"/>
    <s v="Sudeste"/>
    <s v="211C_PO05 - Georreferenciamento da malha fundiária"/>
    <m/>
    <x v="5"/>
    <x v="1"/>
    <x v="1"/>
    <n v="0"/>
    <n v="0"/>
    <x v="0"/>
    <m/>
    <m/>
    <m/>
    <m/>
    <m/>
    <m/>
  </r>
  <r>
    <x v="7"/>
    <s v="Minas Gerais"/>
    <s v="Sudeste"/>
    <s v="211C_PO05 - Georreferenciamento da malha fundiária"/>
    <m/>
    <x v="5"/>
    <x v="1"/>
    <x v="2"/>
    <n v="0"/>
    <n v="0"/>
    <x v="0"/>
    <m/>
    <m/>
    <m/>
    <m/>
    <m/>
    <m/>
  </r>
  <r>
    <x v="5"/>
    <s v="Santa Catarina"/>
    <s v="Sul"/>
    <s v="211C_PO05 - Georreferenciamento da malha fundiária"/>
    <m/>
    <x v="5"/>
    <x v="1"/>
    <x v="3"/>
    <n v="0"/>
    <n v="0"/>
    <x v="0"/>
    <m/>
    <m/>
    <m/>
    <m/>
    <m/>
    <m/>
  </r>
  <r>
    <x v="5"/>
    <s v="Santa Catarina"/>
    <s v="Sul"/>
    <s v="211C_PO05 - Georreferenciamento da malha fundiária"/>
    <m/>
    <x v="5"/>
    <x v="1"/>
    <x v="1"/>
    <n v="0"/>
    <n v="0"/>
    <x v="0"/>
    <m/>
    <m/>
    <m/>
    <m/>
    <m/>
    <m/>
  </r>
  <r>
    <x v="5"/>
    <s v="Santa Catarina"/>
    <s v="Sul"/>
    <s v="211C_PO05 - Georreferenciamento da malha fundiária"/>
    <m/>
    <x v="5"/>
    <x v="1"/>
    <x v="2"/>
    <n v="0"/>
    <n v="0"/>
    <x v="0"/>
    <m/>
    <m/>
    <m/>
    <m/>
    <m/>
    <m/>
  </r>
  <r>
    <x v="19"/>
    <s v="Alagoas"/>
    <s v="Nordeste"/>
    <s v="211C_PO05 - Georreferenciamento da malha fundiária"/>
    <m/>
    <x v="5"/>
    <x v="1"/>
    <x v="3"/>
    <n v="0"/>
    <n v="0"/>
    <x v="0"/>
    <m/>
    <m/>
    <m/>
    <m/>
    <m/>
    <m/>
  </r>
  <r>
    <x v="19"/>
    <s v="Alagoas"/>
    <s v="Nordeste"/>
    <s v="211C_PO05 - Georreferenciamento da malha fundiária"/>
    <m/>
    <x v="5"/>
    <x v="1"/>
    <x v="1"/>
    <n v="0"/>
    <n v="0"/>
    <x v="0"/>
    <m/>
    <m/>
    <m/>
    <m/>
    <m/>
    <m/>
  </r>
  <r>
    <x v="19"/>
    <s v="Alagoas"/>
    <s v="Nordeste"/>
    <s v="211C_PO05 - Georreferenciamento da malha fundiária"/>
    <m/>
    <x v="5"/>
    <x v="1"/>
    <x v="2"/>
    <n v="0"/>
    <n v="0"/>
    <x v="0"/>
    <m/>
    <m/>
    <m/>
    <m/>
    <m/>
    <m/>
  </r>
  <r>
    <x v="8"/>
    <s v="Sergipe"/>
    <s v="Nordeste"/>
    <s v="211C_PO05 - Georreferenciamento da malha fundiária"/>
    <m/>
    <x v="5"/>
    <x v="0"/>
    <x v="0"/>
    <n v="0"/>
    <n v="0"/>
    <x v="0"/>
    <m/>
    <m/>
    <m/>
    <m/>
    <m/>
    <m/>
  </r>
  <r>
    <x v="8"/>
    <s v="Sergipe"/>
    <s v="Nordeste"/>
    <s v="211C_PO05 - Georreferenciamento da malha fundiária"/>
    <m/>
    <x v="5"/>
    <x v="0"/>
    <x v="1"/>
    <n v="0"/>
    <n v="0"/>
    <x v="0"/>
    <m/>
    <m/>
    <m/>
    <m/>
    <m/>
    <m/>
  </r>
  <r>
    <x v="8"/>
    <s v="Sergipe"/>
    <s v="Nordeste"/>
    <s v="211C_PO05 - Georreferenciamento da malha fundiária"/>
    <m/>
    <x v="5"/>
    <x v="0"/>
    <x v="2"/>
    <n v="0"/>
    <n v="0"/>
    <x v="0"/>
    <m/>
    <m/>
    <m/>
    <m/>
    <m/>
    <m/>
  </r>
  <r>
    <x v="8"/>
    <s v="Sergipe"/>
    <s v="Nordeste"/>
    <s v="211C_PO05 - Georreferenciamento da malha fundiária"/>
    <m/>
    <x v="5"/>
    <x v="1"/>
    <x v="3"/>
    <n v="355"/>
    <n v="22205.61"/>
    <x v="0"/>
    <m/>
    <m/>
    <m/>
    <m/>
    <m/>
    <m/>
  </r>
  <r>
    <x v="8"/>
    <s v="Sergipe"/>
    <s v="Nordeste"/>
    <s v="211C_PO05 - Georreferenciamento da malha fundiária"/>
    <m/>
    <x v="5"/>
    <x v="1"/>
    <x v="1"/>
    <n v="355"/>
    <n v="22205.61"/>
    <x v="0"/>
    <m/>
    <m/>
    <m/>
    <m/>
    <m/>
    <m/>
  </r>
  <r>
    <x v="8"/>
    <s v="Sergipe"/>
    <s v="Nordeste"/>
    <s v="211C_PO05 - Georreferenciamento da malha fundiária"/>
    <m/>
    <x v="5"/>
    <x v="1"/>
    <x v="2"/>
    <n v="355"/>
    <n v="22205.61"/>
    <x v="0"/>
    <m/>
    <m/>
    <m/>
    <m/>
    <m/>
    <m/>
  </r>
  <r>
    <x v="27"/>
    <s v="Paraná"/>
    <s v="Sul"/>
    <s v="211C_PO05 - Georreferenciamento da malha fundiária"/>
    <m/>
    <x v="5"/>
    <x v="1"/>
    <x v="3"/>
    <n v="0"/>
    <n v="0"/>
    <x v="0"/>
    <m/>
    <m/>
    <m/>
    <m/>
    <m/>
    <m/>
  </r>
  <r>
    <x v="27"/>
    <s v="Paraná"/>
    <s v="Sul"/>
    <s v="211C_PO05 - Georreferenciamento da malha fundiária"/>
    <m/>
    <x v="5"/>
    <x v="1"/>
    <x v="1"/>
    <n v="0"/>
    <n v="0"/>
    <x v="0"/>
    <m/>
    <m/>
    <m/>
    <m/>
    <m/>
    <m/>
  </r>
  <r>
    <x v="27"/>
    <s v="Paraná"/>
    <s v="Sul"/>
    <s v="211C_PO05 - Georreferenciamento da malha fundiária"/>
    <m/>
    <x v="5"/>
    <x v="1"/>
    <x v="2"/>
    <n v="0"/>
    <n v="0"/>
    <x v="0"/>
    <m/>
    <m/>
    <m/>
    <m/>
    <m/>
    <m/>
  </r>
  <r>
    <x v="24"/>
    <s v="Roraima"/>
    <s v="NORTE"/>
    <s v="211C_PO05 - Georreferenciamento da malha fundiária"/>
    <m/>
    <x v="5"/>
    <x v="1"/>
    <x v="3"/>
    <n v="0"/>
    <n v="0"/>
    <x v="0"/>
    <m/>
    <m/>
    <m/>
    <m/>
    <m/>
    <m/>
  </r>
  <r>
    <x v="24"/>
    <s v="Roraima"/>
    <s v="NORTE"/>
    <s v="211C_PO05 - Georreferenciamento da malha fundiária"/>
    <m/>
    <x v="5"/>
    <x v="1"/>
    <x v="1"/>
    <n v="0"/>
    <n v="0"/>
    <x v="0"/>
    <m/>
    <m/>
    <m/>
    <m/>
    <m/>
    <m/>
  </r>
  <r>
    <x v="24"/>
    <s v="Roraima"/>
    <s v="NORTE"/>
    <s v="211C_PO05 - Georreferenciamento da malha fundiária"/>
    <m/>
    <x v="5"/>
    <x v="1"/>
    <x v="2"/>
    <n v="0"/>
    <n v="0"/>
    <x v="0"/>
    <m/>
    <m/>
    <m/>
    <m/>
    <m/>
    <m/>
  </r>
  <r>
    <x v="12"/>
    <s v="São Paulo"/>
    <s v="Sudeste"/>
    <s v="211C_PO05 - Georreferenciamento da malha fundiária"/>
    <m/>
    <x v="5"/>
    <x v="0"/>
    <x v="0"/>
    <n v="0"/>
    <n v="0"/>
    <x v="0"/>
    <m/>
    <m/>
    <m/>
    <m/>
    <m/>
    <m/>
  </r>
  <r>
    <x v="12"/>
    <s v="São Paulo"/>
    <s v="Sudeste"/>
    <s v="211C_PO05 - Georreferenciamento da malha fundiária"/>
    <m/>
    <x v="5"/>
    <x v="0"/>
    <x v="1"/>
    <n v="0"/>
    <n v="0"/>
    <x v="0"/>
    <m/>
    <m/>
    <m/>
    <m/>
    <m/>
    <m/>
  </r>
  <r>
    <x v="12"/>
    <s v="São Paulo"/>
    <s v="Sudeste"/>
    <s v="211C_PO05 - Georreferenciamento da malha fundiária"/>
    <m/>
    <x v="5"/>
    <x v="0"/>
    <x v="2"/>
    <n v="0"/>
    <n v="0"/>
    <x v="0"/>
    <m/>
    <m/>
    <m/>
    <m/>
    <m/>
    <m/>
  </r>
  <r>
    <x v="12"/>
    <s v="São Paulo"/>
    <s v="Sudeste"/>
    <s v="211C_PO05 - Georreferenciamento da malha fundiária"/>
    <m/>
    <x v="5"/>
    <x v="1"/>
    <x v="3"/>
    <n v="0"/>
    <n v="0"/>
    <x v="0"/>
    <m/>
    <m/>
    <m/>
    <m/>
    <m/>
    <m/>
  </r>
  <r>
    <x v="12"/>
    <s v="São Paulo"/>
    <s v="Sudeste"/>
    <s v="211C_PO05 - Georreferenciamento da malha fundiária"/>
    <m/>
    <x v="5"/>
    <x v="1"/>
    <x v="1"/>
    <n v="0"/>
    <n v="0"/>
    <x v="0"/>
    <m/>
    <m/>
    <m/>
    <m/>
    <m/>
    <m/>
  </r>
  <r>
    <x v="12"/>
    <s v="São Paulo"/>
    <s v="Sudeste"/>
    <s v="211C_PO05 - Georreferenciamento da malha fundiária"/>
    <m/>
    <x v="5"/>
    <x v="1"/>
    <x v="2"/>
    <n v="0"/>
    <n v="0"/>
    <x v="0"/>
    <m/>
    <m/>
    <m/>
    <m/>
    <m/>
    <m/>
  </r>
  <r>
    <x v="15"/>
    <s v="Piaui"/>
    <s v="Nordet"/>
    <s v="211C_PO05 - Georreferenciamento da malha fundiária"/>
    <m/>
    <x v="5"/>
    <x v="1"/>
    <x v="3"/>
    <n v="0"/>
    <n v="0"/>
    <x v="0"/>
    <m/>
    <m/>
    <m/>
    <m/>
    <m/>
    <m/>
  </r>
  <r>
    <x v="15"/>
    <s v="Piaui"/>
    <s v="Nordet"/>
    <s v="211C_PO05 - Georreferenciamento da malha fundiária"/>
    <m/>
    <x v="5"/>
    <x v="1"/>
    <x v="1"/>
    <n v="0"/>
    <n v="0"/>
    <x v="0"/>
    <m/>
    <m/>
    <m/>
    <m/>
    <m/>
    <m/>
  </r>
  <r>
    <x v="15"/>
    <s v="Piaui"/>
    <s v="Nordet"/>
    <s v="211C_PO05 - Georreferenciamento da malha fundiária"/>
    <m/>
    <x v="5"/>
    <x v="1"/>
    <x v="2"/>
    <n v="0"/>
    <n v="0"/>
    <x v="0"/>
    <m/>
    <m/>
    <m/>
    <m/>
    <m/>
    <m/>
  </r>
  <r>
    <x v="13"/>
    <s v="Maranhão"/>
    <s v="Nordeste"/>
    <s v="211C_PO05 - Georreferenciamento da malha fundiária"/>
    <m/>
    <x v="5"/>
    <x v="1"/>
    <x v="3"/>
    <n v="0"/>
    <n v="0"/>
    <x v="0"/>
    <m/>
    <m/>
    <m/>
    <m/>
    <m/>
    <m/>
  </r>
  <r>
    <x v="13"/>
    <s v="Maranhão"/>
    <s v="Nordeste"/>
    <s v="211C_PO05 - Georreferenciamento da malha fundiária"/>
    <m/>
    <x v="5"/>
    <x v="1"/>
    <x v="1"/>
    <n v="0"/>
    <n v="0"/>
    <x v="0"/>
    <m/>
    <m/>
    <m/>
    <m/>
    <m/>
    <m/>
  </r>
  <r>
    <x v="13"/>
    <s v="Maranhão"/>
    <s v="Nordeste"/>
    <s v="211C_PO05 - Georreferenciamento da malha fundiária"/>
    <m/>
    <x v="5"/>
    <x v="1"/>
    <x v="2"/>
    <n v="0"/>
    <n v="0"/>
    <x v="0"/>
    <m/>
    <m/>
    <m/>
    <m/>
    <m/>
    <m/>
  </r>
  <r>
    <x v="18"/>
    <s v="Distrito Federal"/>
    <s v="Centro-oeste"/>
    <s v="211C_PO05 - Georreferenciamento da malha fundiária"/>
    <m/>
    <x v="5"/>
    <x v="1"/>
    <x v="3"/>
    <n v="0"/>
    <n v="0"/>
    <x v="0"/>
    <m/>
    <m/>
    <m/>
    <m/>
    <m/>
    <m/>
  </r>
  <r>
    <x v="18"/>
    <s v="Distrito Federal"/>
    <s v="Centro-oeste"/>
    <s v="211C_PO05 - Georreferenciamento da malha fundiária"/>
    <m/>
    <x v="5"/>
    <x v="1"/>
    <x v="1"/>
    <n v="0"/>
    <n v="0"/>
    <x v="0"/>
    <m/>
    <m/>
    <m/>
    <m/>
    <m/>
    <m/>
  </r>
  <r>
    <x v="18"/>
    <s v="Distrito Federal"/>
    <s v="Centro-oeste"/>
    <s v="211C_PO05 - Georreferenciamento da malha fundiária"/>
    <m/>
    <x v="5"/>
    <x v="1"/>
    <x v="2"/>
    <n v="0"/>
    <n v="0"/>
    <x v="0"/>
    <m/>
    <m/>
    <m/>
    <m/>
    <m/>
    <m/>
  </r>
  <r>
    <x v="20"/>
    <s v="Ceará"/>
    <s v="Nordeste"/>
    <s v="211C_PO05 - Georreferenciamento da malha fundiária"/>
    <m/>
    <x v="5"/>
    <x v="1"/>
    <x v="3"/>
    <n v="0"/>
    <n v="0"/>
    <x v="0"/>
    <m/>
    <m/>
    <m/>
    <m/>
    <m/>
    <m/>
  </r>
  <r>
    <x v="20"/>
    <s v="Ceará"/>
    <s v="Nordeste"/>
    <s v="211C_PO05 - Georreferenciamento da malha fundiária"/>
    <m/>
    <x v="5"/>
    <x v="1"/>
    <x v="1"/>
    <n v="0"/>
    <n v="0"/>
    <x v="0"/>
    <m/>
    <m/>
    <m/>
    <m/>
    <m/>
    <m/>
  </r>
  <r>
    <x v="20"/>
    <s v="Ceará"/>
    <s v="Nordeste"/>
    <s v="211C_PO05 - Georreferenciamento da malha fundiária"/>
    <m/>
    <x v="5"/>
    <x v="1"/>
    <x v="2"/>
    <n v="0"/>
    <n v="0"/>
    <x v="0"/>
    <m/>
    <m/>
    <m/>
    <m/>
    <m/>
    <m/>
  </r>
  <r>
    <x v="16"/>
    <s v="Mato Grosso do Sul"/>
    <s v="Sudeste"/>
    <s v="211C_PO05 - Georreferenciamento da malha fundiária"/>
    <m/>
    <x v="5"/>
    <x v="1"/>
    <x v="3"/>
    <n v="0"/>
    <n v="0"/>
    <x v="0"/>
    <m/>
    <m/>
    <m/>
    <m/>
    <m/>
    <m/>
  </r>
  <r>
    <x v="16"/>
    <s v="Mato Grosso do Sul"/>
    <s v="Sudeste"/>
    <s v="211C_PO05 - Georreferenciamento da malha fundiária"/>
    <m/>
    <x v="5"/>
    <x v="1"/>
    <x v="1"/>
    <n v="0"/>
    <n v="0"/>
    <x v="0"/>
    <m/>
    <m/>
    <m/>
    <m/>
    <m/>
    <m/>
  </r>
  <r>
    <x v="16"/>
    <s v="Mato Grosso do Sul"/>
    <s v="Sudeste"/>
    <s v="211C_PO05 - Georreferenciamento da malha fundiária"/>
    <m/>
    <x v="5"/>
    <x v="1"/>
    <x v="2"/>
    <n v="0"/>
    <n v="0"/>
    <x v="0"/>
    <m/>
    <m/>
    <m/>
    <m/>
    <m/>
    <m/>
  </r>
  <r>
    <x v="21"/>
    <s v="Mato Grosso  "/>
    <s v="NORTE"/>
    <s v="211C_PO05 - Georreferenciamento da malha fundiária"/>
    <m/>
    <x v="5"/>
    <x v="0"/>
    <x v="1"/>
    <n v="63"/>
    <n v="247050"/>
    <x v="0"/>
    <m/>
    <m/>
    <m/>
    <m/>
    <m/>
    <m/>
  </r>
  <r>
    <x v="21"/>
    <s v="Mato Grosso  "/>
    <s v="NORTE"/>
    <s v="211C_PO05 - Georreferenciamento da malha fundiária"/>
    <m/>
    <x v="5"/>
    <x v="0"/>
    <x v="2"/>
    <n v="0"/>
    <n v="0"/>
    <x v="0"/>
    <m/>
    <m/>
    <m/>
    <m/>
    <m/>
    <m/>
  </r>
  <r>
    <x v="21"/>
    <s v="Mato Grosso  "/>
    <s v="NORTE"/>
    <s v="211C_PO05 - Georreferenciamento da malha fundiária"/>
    <m/>
    <x v="5"/>
    <x v="1"/>
    <x v="3"/>
    <n v="0"/>
    <n v="0"/>
    <x v="0"/>
    <m/>
    <m/>
    <m/>
    <m/>
    <m/>
    <m/>
  </r>
  <r>
    <x v="21"/>
    <s v="Mato Grosso  "/>
    <s v="NORTE"/>
    <s v="211C_PO05 - Georreferenciamento da malha fundiária"/>
    <m/>
    <x v="5"/>
    <x v="1"/>
    <x v="1"/>
    <n v="0"/>
    <n v="0"/>
    <x v="0"/>
    <m/>
    <m/>
    <m/>
    <m/>
    <m/>
    <m/>
  </r>
  <r>
    <x v="21"/>
    <s v="Mato Grosso  "/>
    <s v="NORTE"/>
    <s v="211C_PO05 - Georreferenciamento da malha fundiária"/>
    <m/>
    <x v="5"/>
    <x v="1"/>
    <x v="2"/>
    <n v="0"/>
    <n v="0"/>
    <x v="0"/>
    <m/>
    <m/>
    <m/>
    <m/>
    <m/>
    <m/>
  </r>
  <r>
    <x v="22"/>
    <s v="Rondonia"/>
    <s v="NORTE"/>
    <s v="211C_PO05 - Georreferenciamento da malha fundiária"/>
    <m/>
    <x v="5"/>
    <x v="1"/>
    <x v="3"/>
    <n v="0"/>
    <n v="0"/>
    <x v="0"/>
    <m/>
    <m/>
    <m/>
    <m/>
    <m/>
    <m/>
  </r>
  <r>
    <x v="22"/>
    <s v="Rondonia"/>
    <s v="NORTE"/>
    <s v="211C_PO05 - Georreferenciamento da malha fundiária"/>
    <m/>
    <x v="5"/>
    <x v="1"/>
    <x v="1"/>
    <n v="0"/>
    <n v="0"/>
    <x v="0"/>
    <m/>
    <m/>
    <m/>
    <m/>
    <m/>
    <m/>
  </r>
  <r>
    <x v="22"/>
    <s v="Rondonia"/>
    <s v="NORTE"/>
    <s v="211C_PO05 - Georreferenciamento da malha fundiária"/>
    <m/>
    <x v="5"/>
    <x v="1"/>
    <x v="2"/>
    <n v="0"/>
    <n v="0"/>
    <x v="0"/>
    <m/>
    <m/>
    <m/>
    <m/>
    <m/>
    <m/>
  </r>
  <r>
    <x v="26"/>
    <s v="Pernambuco"/>
    <s v="Nordeste"/>
    <s v="211C_PO05 - Georreferenciamento da malha fundiária"/>
    <m/>
    <x v="5"/>
    <x v="1"/>
    <x v="3"/>
    <n v="0"/>
    <n v="0"/>
    <x v="0"/>
    <m/>
    <m/>
    <m/>
    <m/>
    <m/>
    <m/>
  </r>
  <r>
    <x v="26"/>
    <s v="Pernambuco"/>
    <s v="Nordeste"/>
    <s v="211C_PO05 - Georreferenciamento da malha fundiária"/>
    <m/>
    <x v="5"/>
    <x v="1"/>
    <x v="1"/>
    <n v="0"/>
    <n v="0"/>
    <x v="0"/>
    <m/>
    <m/>
    <m/>
    <m/>
    <m/>
    <m/>
  </r>
  <r>
    <x v="26"/>
    <s v="Pernambuco"/>
    <s v="Nordeste"/>
    <s v="211C_PO05 - Georreferenciamento da malha fundiária"/>
    <m/>
    <x v="5"/>
    <x v="1"/>
    <x v="2"/>
    <n v="0"/>
    <n v="0"/>
    <x v="0"/>
    <m/>
    <m/>
    <m/>
    <m/>
    <m/>
    <m/>
  </r>
  <r>
    <x v="9"/>
    <s v="Goias"/>
    <s v="Centro-oeste"/>
    <s v="211C_PO05 - Georreferenciamento da malha fundiária"/>
    <m/>
    <x v="5"/>
    <x v="0"/>
    <x v="0"/>
    <n v="0"/>
    <n v="0"/>
    <x v="0"/>
    <m/>
    <m/>
    <m/>
    <m/>
    <m/>
    <m/>
  </r>
  <r>
    <x v="9"/>
    <s v="Goias"/>
    <s v="Centro-oeste"/>
    <s v="211C_PO05 - Georreferenciamento da malha fundiária"/>
    <m/>
    <x v="5"/>
    <x v="0"/>
    <x v="1"/>
    <n v="0"/>
    <n v="0"/>
    <x v="0"/>
    <m/>
    <m/>
    <m/>
    <m/>
    <m/>
    <m/>
  </r>
  <r>
    <x v="9"/>
    <s v="Goias"/>
    <s v="Centro-oeste"/>
    <s v="211C_PO05 - Georreferenciamento da malha fundiária"/>
    <m/>
    <x v="5"/>
    <x v="0"/>
    <x v="2"/>
    <n v="0"/>
    <n v="0"/>
    <x v="0"/>
    <m/>
    <m/>
    <m/>
    <m/>
    <m/>
    <m/>
  </r>
  <r>
    <x v="9"/>
    <s v="Goias"/>
    <s v="Centro-oeste"/>
    <s v="211C_PO05 - Georreferenciamento da malha fundiária"/>
    <m/>
    <x v="5"/>
    <x v="1"/>
    <x v="3"/>
    <n v="0"/>
    <n v="0"/>
    <x v="0"/>
    <m/>
    <m/>
    <m/>
    <m/>
    <m/>
    <m/>
  </r>
  <r>
    <x v="9"/>
    <s v="Goias"/>
    <s v="Centro-oeste"/>
    <s v="211C_PO05 - Georreferenciamento da malha fundiária"/>
    <m/>
    <x v="5"/>
    <x v="1"/>
    <x v="1"/>
    <n v="0"/>
    <n v="0"/>
    <x v="0"/>
    <m/>
    <m/>
    <m/>
    <m/>
    <m/>
    <m/>
  </r>
  <r>
    <x v="9"/>
    <s v="Goias"/>
    <s v="Centro-oeste"/>
    <s v="211C_PO05 - Georreferenciamento da malha fundiária"/>
    <m/>
    <x v="5"/>
    <x v="1"/>
    <x v="2"/>
    <n v="0"/>
    <n v="0"/>
    <x v="0"/>
    <m/>
    <m/>
    <m/>
    <m/>
    <m/>
    <m/>
  </r>
  <r>
    <x v="1"/>
    <s v="Bahia"/>
    <s v="Nordeste"/>
    <s v="211C_PO05 - Georreferenciamento da malha fundiária"/>
    <m/>
    <x v="5"/>
    <x v="0"/>
    <x v="1"/>
    <n v="0"/>
    <n v="0"/>
    <x v="0"/>
    <m/>
    <m/>
    <m/>
    <m/>
    <m/>
    <m/>
  </r>
  <r>
    <x v="1"/>
    <s v="Bahia"/>
    <s v="Nordeste"/>
    <s v="211C_PO05 - Georreferenciamento da malha fundiária"/>
    <m/>
    <x v="5"/>
    <x v="0"/>
    <x v="2"/>
    <n v="574"/>
    <n v="56186.57"/>
    <x v="0"/>
    <m/>
    <m/>
    <m/>
    <m/>
    <m/>
    <m/>
  </r>
  <r>
    <x v="1"/>
    <s v="Bahia"/>
    <s v="Nordeste"/>
    <s v="211C_PO05 - Georreferenciamento da malha fundiária"/>
    <m/>
    <x v="5"/>
    <x v="1"/>
    <x v="3"/>
    <n v="0"/>
    <n v="0"/>
    <x v="0"/>
    <m/>
    <m/>
    <m/>
    <m/>
    <m/>
    <m/>
  </r>
  <r>
    <x v="1"/>
    <s v="Bahia"/>
    <s v="Nordeste"/>
    <s v="211C_PO05 - Georreferenciamento da malha fundiária"/>
    <m/>
    <x v="5"/>
    <x v="1"/>
    <x v="1"/>
    <n v="2"/>
    <n v="206214.97399999999"/>
    <x v="0"/>
    <m/>
    <m/>
    <m/>
    <m/>
    <m/>
    <m/>
  </r>
  <r>
    <x v="1"/>
    <s v="Bahia"/>
    <s v="Nordeste"/>
    <s v="211C_PO05 - Georreferenciamento da malha fundiária"/>
    <m/>
    <x v="5"/>
    <x v="1"/>
    <x v="2"/>
    <n v="532"/>
    <n v="164542.39859999999"/>
    <x v="0"/>
    <m/>
    <m/>
    <m/>
    <m/>
    <m/>
    <m/>
  </r>
  <r>
    <x v="11"/>
    <s v="Santarém"/>
    <s v="NORTE"/>
    <s v="211C_PO05 - Georreferenciamento da malha fundiária"/>
    <m/>
    <x v="5"/>
    <x v="0"/>
    <x v="0"/>
    <n v="0"/>
    <n v="0"/>
    <x v="0"/>
    <m/>
    <m/>
    <m/>
    <m/>
    <m/>
    <m/>
  </r>
  <r>
    <x v="11"/>
    <s v="Santarém"/>
    <s v="NORTE"/>
    <s v="211C_PO05 - Georreferenciamento da malha fundiária"/>
    <m/>
    <x v="5"/>
    <x v="0"/>
    <x v="1"/>
    <n v="0"/>
    <n v="0"/>
    <x v="0"/>
    <m/>
    <m/>
    <m/>
    <m/>
    <m/>
    <m/>
  </r>
  <r>
    <x v="11"/>
    <s v="Santarém"/>
    <s v="NORTE"/>
    <s v="211C_PO05 - Georreferenciamento da malha fundiária"/>
    <m/>
    <x v="5"/>
    <x v="0"/>
    <x v="2"/>
    <n v="0"/>
    <n v="0"/>
    <x v="0"/>
    <m/>
    <m/>
    <m/>
    <m/>
    <m/>
    <m/>
  </r>
  <r>
    <x v="11"/>
    <s v="Santarém"/>
    <s v="NORTE"/>
    <s v="211C_PO05 - Georreferenciamento da malha fundiária"/>
    <m/>
    <x v="5"/>
    <x v="1"/>
    <x v="3"/>
    <n v="0"/>
    <n v="0"/>
    <x v="0"/>
    <m/>
    <m/>
    <m/>
    <m/>
    <m/>
    <m/>
  </r>
  <r>
    <x v="11"/>
    <s v="Santarém"/>
    <s v="NORTE"/>
    <s v="211C_PO05 - Georreferenciamento da malha fundiária"/>
    <m/>
    <x v="5"/>
    <x v="1"/>
    <x v="1"/>
    <n v="0"/>
    <n v="0"/>
    <x v="0"/>
    <m/>
    <m/>
    <m/>
    <m/>
    <m/>
    <m/>
  </r>
  <r>
    <x v="11"/>
    <s v="Santarém"/>
    <s v="NORTE"/>
    <s v="211C_PO05 - Georreferenciamento da malha fundiária"/>
    <m/>
    <x v="5"/>
    <x v="1"/>
    <x v="2"/>
    <n v="0"/>
    <n v="0"/>
    <x v="0"/>
    <m/>
    <m/>
    <m/>
    <m/>
    <m/>
    <m/>
  </r>
  <r>
    <x v="9"/>
    <s v="Goias"/>
    <s v="Centro-oeste"/>
    <s v="211C_PO05 - Georreferenciamento da malha fundiária"/>
    <m/>
    <x v="6"/>
    <x v="0"/>
    <x v="0"/>
    <n v="0"/>
    <n v="0"/>
    <x v="0"/>
    <m/>
    <m/>
    <m/>
    <m/>
    <m/>
    <m/>
  </r>
  <r>
    <x v="9"/>
    <s v="Goias"/>
    <s v="Centro-oeste"/>
    <s v="211C_PO05 - Georreferenciamento da malha fundiária"/>
    <m/>
    <x v="6"/>
    <x v="0"/>
    <x v="1"/>
    <n v="0"/>
    <n v="0"/>
    <x v="0"/>
    <m/>
    <m/>
    <m/>
    <m/>
    <m/>
    <m/>
  </r>
  <r>
    <x v="9"/>
    <s v="Goias"/>
    <s v="Centro-oeste"/>
    <s v="211C_PO05 - Georreferenciamento da malha fundiária"/>
    <m/>
    <x v="6"/>
    <x v="0"/>
    <x v="2"/>
    <n v="0"/>
    <n v="0"/>
    <x v="0"/>
    <m/>
    <m/>
    <m/>
    <m/>
    <m/>
    <m/>
  </r>
  <r>
    <x v="9"/>
    <s v="Goias"/>
    <s v="Centro-oeste"/>
    <s v="211C_PO05 - Georreferenciamento da malha fundiária"/>
    <m/>
    <x v="6"/>
    <x v="1"/>
    <x v="3"/>
    <n v="0"/>
    <n v="0"/>
    <x v="0"/>
    <m/>
    <m/>
    <m/>
    <m/>
    <m/>
    <m/>
  </r>
  <r>
    <x v="9"/>
    <s v="Goias"/>
    <s v="Centro-oeste"/>
    <s v="211C_PO05 - Georreferenciamento da malha fundiária"/>
    <m/>
    <x v="6"/>
    <x v="1"/>
    <x v="1"/>
    <n v="0"/>
    <n v="0"/>
    <x v="0"/>
    <m/>
    <m/>
    <m/>
    <m/>
    <m/>
    <m/>
  </r>
  <r>
    <x v="9"/>
    <s v="Goias"/>
    <s v="Centro-oeste"/>
    <s v="211C_PO05 - Georreferenciamento da malha fundiária"/>
    <m/>
    <x v="6"/>
    <x v="1"/>
    <x v="2"/>
    <n v="0"/>
    <n v="0"/>
    <x v="0"/>
    <m/>
    <m/>
    <m/>
    <m/>
    <m/>
    <m/>
  </r>
  <r>
    <x v="8"/>
    <s v="Sergipe"/>
    <s v="Nordeste"/>
    <s v="211C_PO05 - Georreferenciamento da malha fundiária"/>
    <m/>
    <x v="6"/>
    <x v="0"/>
    <x v="0"/>
    <n v="0"/>
    <n v="0"/>
    <x v="0"/>
    <m/>
    <m/>
    <m/>
    <m/>
    <m/>
    <m/>
  </r>
  <r>
    <x v="8"/>
    <s v="Sergipe"/>
    <s v="Nordeste"/>
    <s v="211C_PO05 - Georreferenciamento da malha fundiária"/>
    <m/>
    <x v="6"/>
    <x v="0"/>
    <x v="1"/>
    <n v="0"/>
    <n v="0"/>
    <x v="0"/>
    <m/>
    <m/>
    <m/>
    <m/>
    <m/>
    <m/>
  </r>
  <r>
    <x v="8"/>
    <s v="Sergipe"/>
    <s v="Nordeste"/>
    <s v="211C_PO05 - Georreferenciamento da malha fundiária"/>
    <m/>
    <x v="6"/>
    <x v="0"/>
    <x v="2"/>
    <n v="0"/>
    <n v="0"/>
    <x v="0"/>
    <m/>
    <m/>
    <m/>
    <m/>
    <m/>
    <m/>
  </r>
  <r>
    <x v="8"/>
    <s v="Sergipe"/>
    <s v="Nordeste"/>
    <s v="211C_PO05 - Georreferenciamento da malha fundiária"/>
    <m/>
    <x v="6"/>
    <x v="1"/>
    <x v="3"/>
    <n v="0"/>
    <n v="0"/>
    <x v="0"/>
    <m/>
    <m/>
    <m/>
    <m/>
    <m/>
    <m/>
  </r>
  <r>
    <x v="8"/>
    <s v="Sergipe"/>
    <s v="Nordeste"/>
    <s v="211C_PO05 - Georreferenciamento da malha fundiária"/>
    <m/>
    <x v="6"/>
    <x v="1"/>
    <x v="1"/>
    <n v="0"/>
    <n v="0"/>
    <x v="0"/>
    <m/>
    <m/>
    <m/>
    <m/>
    <m/>
    <m/>
  </r>
  <r>
    <x v="8"/>
    <s v="Sergipe"/>
    <s v="Nordeste"/>
    <s v="211C_PO05 - Georreferenciamento da malha fundiária"/>
    <m/>
    <x v="6"/>
    <x v="1"/>
    <x v="2"/>
    <n v="0"/>
    <n v="0"/>
    <x v="0"/>
    <m/>
    <m/>
    <m/>
    <m/>
    <m/>
    <m/>
  </r>
  <r>
    <x v="14"/>
    <s v="Rio Grande do Sul"/>
    <s v="Sul"/>
    <s v="211C_PO05 - Georreferenciamento da malha fundiária"/>
    <m/>
    <x v="6"/>
    <x v="0"/>
    <x v="0"/>
    <n v="0"/>
    <n v="0"/>
    <x v="0"/>
    <m/>
    <m/>
    <m/>
    <m/>
    <m/>
    <m/>
  </r>
  <r>
    <x v="14"/>
    <s v="Rio Grande do Sul"/>
    <s v="Sul"/>
    <s v="211C_PO05 - Georreferenciamento da malha fundiária"/>
    <m/>
    <x v="6"/>
    <x v="0"/>
    <x v="1"/>
    <n v="0"/>
    <n v="0"/>
    <x v="0"/>
    <m/>
    <m/>
    <m/>
    <m/>
    <m/>
    <m/>
  </r>
  <r>
    <x v="14"/>
    <s v="Rio Grande do Sul"/>
    <s v="Sul"/>
    <s v="211C_PO05 - Georreferenciamento da malha fundiária"/>
    <m/>
    <x v="6"/>
    <x v="0"/>
    <x v="2"/>
    <n v="0"/>
    <n v="0"/>
    <x v="0"/>
    <m/>
    <m/>
    <m/>
    <m/>
    <m/>
    <m/>
  </r>
  <r>
    <x v="14"/>
    <s v="Rio Grande do Sul"/>
    <s v="Sul"/>
    <s v="211C_PO05 - Georreferenciamento da malha fundiária"/>
    <m/>
    <x v="6"/>
    <x v="1"/>
    <x v="3"/>
    <n v="0"/>
    <n v="0"/>
    <x v="0"/>
    <m/>
    <m/>
    <m/>
    <m/>
    <m/>
    <m/>
  </r>
  <r>
    <x v="14"/>
    <s v="Rio Grande do Sul"/>
    <s v="Sul"/>
    <s v="211C_PO05 - Georreferenciamento da malha fundiária"/>
    <m/>
    <x v="6"/>
    <x v="1"/>
    <x v="1"/>
    <n v="0"/>
    <n v="0"/>
    <x v="0"/>
    <m/>
    <m/>
    <m/>
    <m/>
    <m/>
    <m/>
  </r>
  <r>
    <x v="14"/>
    <s v="Rio Grande do Sul"/>
    <s v="Sul"/>
    <s v="211C_PO05 - Georreferenciamento da malha fundiária"/>
    <m/>
    <x v="6"/>
    <x v="1"/>
    <x v="2"/>
    <n v="0"/>
    <n v="0"/>
    <x v="0"/>
    <m/>
    <m/>
    <m/>
    <m/>
    <m/>
    <m/>
  </r>
  <r>
    <x v="17"/>
    <s v="Tocantins"/>
    <s v="NORTE"/>
    <s v="211C_PO05 - Georreferenciamento da malha fundiária"/>
    <m/>
    <x v="5"/>
    <x v="1"/>
    <x v="3"/>
    <n v="0"/>
    <n v="0"/>
    <x v="0"/>
    <m/>
    <m/>
    <m/>
    <m/>
    <m/>
    <m/>
  </r>
  <r>
    <x v="17"/>
    <s v="Tocantins"/>
    <s v="NORTE"/>
    <s v="211C_PO05 - Georreferenciamento da malha fundiária"/>
    <m/>
    <x v="5"/>
    <x v="1"/>
    <x v="1"/>
    <n v="0"/>
    <n v="0"/>
    <x v="0"/>
    <m/>
    <m/>
    <m/>
    <m/>
    <m/>
    <m/>
  </r>
  <r>
    <x v="17"/>
    <s v="Tocantins"/>
    <s v="NORTE"/>
    <s v="211C_PO05 - Georreferenciamento da malha fundiária"/>
    <m/>
    <x v="5"/>
    <x v="1"/>
    <x v="2"/>
    <n v="0"/>
    <n v="0"/>
    <x v="0"/>
    <m/>
    <m/>
    <m/>
    <m/>
    <m/>
    <m/>
  </r>
  <r>
    <x v="17"/>
    <s v="Tocantins"/>
    <s v="NORTE"/>
    <s v="211C_PO05 - Georreferenciamento da malha fundiária"/>
    <m/>
    <x v="6"/>
    <x v="1"/>
    <x v="3"/>
    <n v="0"/>
    <n v="0"/>
    <x v="0"/>
    <m/>
    <m/>
    <m/>
    <m/>
    <m/>
    <m/>
  </r>
  <r>
    <x v="17"/>
    <s v="Tocantins"/>
    <s v="NORTE"/>
    <s v="211C_PO05 - Georreferenciamento da malha fundiária"/>
    <m/>
    <x v="6"/>
    <x v="1"/>
    <x v="1"/>
    <n v="0"/>
    <n v="0"/>
    <x v="0"/>
    <m/>
    <m/>
    <m/>
    <m/>
    <m/>
    <m/>
  </r>
  <r>
    <x v="17"/>
    <s v="Tocantins"/>
    <s v="NORTE"/>
    <s v="211C_PO05 - Georreferenciamento da malha fundiária"/>
    <m/>
    <x v="6"/>
    <x v="1"/>
    <x v="2"/>
    <n v="0"/>
    <n v="0"/>
    <x v="0"/>
    <m/>
    <m/>
    <m/>
    <m/>
    <m/>
    <m/>
  </r>
  <r>
    <x v="12"/>
    <s v="São Paulo"/>
    <s v="Sudeste"/>
    <s v="211C_PO05 - Georreferenciamento da malha fundiária"/>
    <m/>
    <x v="6"/>
    <x v="0"/>
    <x v="0"/>
    <n v="0"/>
    <n v="0"/>
    <x v="0"/>
    <m/>
    <m/>
    <m/>
    <m/>
    <m/>
    <m/>
  </r>
  <r>
    <x v="12"/>
    <s v="São Paulo"/>
    <s v="Sudeste"/>
    <s v="211C_PO05 - Georreferenciamento da malha fundiária"/>
    <m/>
    <x v="6"/>
    <x v="0"/>
    <x v="1"/>
    <n v="0"/>
    <n v="0"/>
    <x v="0"/>
    <m/>
    <m/>
    <m/>
    <m/>
    <m/>
    <m/>
  </r>
  <r>
    <x v="12"/>
    <s v="São Paulo"/>
    <s v="Sudeste"/>
    <s v="211C_PO05 - Georreferenciamento da malha fundiária"/>
    <m/>
    <x v="6"/>
    <x v="0"/>
    <x v="2"/>
    <n v="0"/>
    <n v="0"/>
    <x v="0"/>
    <m/>
    <m/>
    <m/>
    <m/>
    <m/>
    <m/>
  </r>
  <r>
    <x v="12"/>
    <s v="São Paulo"/>
    <s v="Sudeste"/>
    <s v="211C_PO05 - Georreferenciamento da malha fundiária"/>
    <m/>
    <x v="6"/>
    <x v="1"/>
    <x v="3"/>
    <n v="0"/>
    <n v="0"/>
    <x v="0"/>
    <m/>
    <m/>
    <m/>
    <m/>
    <m/>
    <m/>
  </r>
  <r>
    <x v="12"/>
    <s v="São Paulo"/>
    <s v="Sudeste"/>
    <s v="211C_PO05 - Georreferenciamento da malha fundiária"/>
    <m/>
    <x v="6"/>
    <x v="1"/>
    <x v="1"/>
    <n v="0"/>
    <n v="0"/>
    <x v="0"/>
    <m/>
    <m/>
    <m/>
    <m/>
    <m/>
    <m/>
  </r>
  <r>
    <x v="12"/>
    <s v="São Paulo"/>
    <s v="Sudeste"/>
    <s v="211C_PO05 - Georreferenciamento da malha fundiária"/>
    <m/>
    <x v="6"/>
    <x v="1"/>
    <x v="2"/>
    <n v="0"/>
    <n v="0"/>
    <x v="0"/>
    <m/>
    <m/>
    <m/>
    <m/>
    <m/>
    <m/>
  </r>
  <r>
    <x v="0"/>
    <s v="Pará"/>
    <s v="NORTE"/>
    <s v="211C_PO05 - Georreferenciamento da malha fundiária"/>
    <m/>
    <x v="5"/>
    <x v="0"/>
    <x v="0"/>
    <m/>
    <m/>
    <x v="0"/>
    <m/>
    <m/>
    <m/>
    <m/>
    <m/>
    <m/>
  </r>
  <r>
    <x v="0"/>
    <s v="Pará"/>
    <s v="NORTE"/>
    <s v="211C_PO05 - Georreferenciamento da malha fundiária"/>
    <m/>
    <x v="5"/>
    <x v="0"/>
    <x v="1"/>
    <m/>
    <m/>
    <x v="0"/>
    <m/>
    <m/>
    <m/>
    <m/>
    <m/>
    <m/>
  </r>
  <r>
    <x v="0"/>
    <s v="Pará"/>
    <s v="NORTE"/>
    <s v="211C_PO05 - Georreferenciamento da malha fundiária"/>
    <m/>
    <x v="5"/>
    <x v="0"/>
    <x v="2"/>
    <m/>
    <m/>
    <x v="0"/>
    <m/>
    <m/>
    <m/>
    <m/>
    <m/>
    <m/>
  </r>
  <r>
    <x v="0"/>
    <s v="Pará"/>
    <s v="NORTE"/>
    <s v="211C_PO05 - Georreferenciamento da malha fundiária"/>
    <m/>
    <x v="5"/>
    <x v="1"/>
    <x v="3"/>
    <m/>
    <m/>
    <x v="0"/>
    <m/>
    <m/>
    <m/>
    <m/>
    <m/>
    <m/>
  </r>
  <r>
    <x v="0"/>
    <s v="Pará"/>
    <s v="NORTE"/>
    <s v="211C_PO05 - Georreferenciamento da malha fundiária"/>
    <m/>
    <x v="5"/>
    <x v="1"/>
    <x v="1"/>
    <m/>
    <m/>
    <x v="0"/>
    <m/>
    <m/>
    <m/>
    <m/>
    <m/>
    <m/>
  </r>
  <r>
    <x v="0"/>
    <s v="Pará"/>
    <s v="NORTE"/>
    <s v="211C_PO05 - Georreferenciamento da malha fundiária"/>
    <m/>
    <x v="5"/>
    <x v="1"/>
    <x v="2"/>
    <m/>
    <m/>
    <x v="0"/>
    <m/>
    <m/>
    <m/>
    <m/>
    <m/>
    <m/>
  </r>
  <r>
    <x v="0"/>
    <s v="Pará"/>
    <s v="NORTE"/>
    <s v="211C_PO05 - Georreferenciamento da malha fundiária"/>
    <m/>
    <x v="6"/>
    <x v="0"/>
    <x v="0"/>
    <n v="0"/>
    <n v="0"/>
    <x v="0"/>
    <m/>
    <m/>
    <m/>
    <m/>
    <m/>
    <m/>
  </r>
  <r>
    <x v="0"/>
    <s v="Pará"/>
    <s v="NORTE"/>
    <s v="211C_PO05 - Georreferenciamento da malha fundiária"/>
    <m/>
    <x v="6"/>
    <x v="0"/>
    <x v="1"/>
    <n v="0"/>
    <n v="0"/>
    <x v="0"/>
    <m/>
    <m/>
    <m/>
    <m/>
    <m/>
    <m/>
  </r>
  <r>
    <x v="0"/>
    <s v="Pará"/>
    <s v="NORTE"/>
    <s v="211C_PO05 - Georreferenciamento da malha fundiária"/>
    <m/>
    <x v="6"/>
    <x v="0"/>
    <x v="2"/>
    <n v="0"/>
    <n v="0"/>
    <x v="0"/>
    <m/>
    <m/>
    <m/>
    <m/>
    <m/>
    <m/>
  </r>
  <r>
    <x v="0"/>
    <s v="Pará"/>
    <s v="NORTE"/>
    <s v="211C_PO05 - Georreferenciamento da malha fundiária"/>
    <m/>
    <x v="6"/>
    <x v="1"/>
    <x v="3"/>
    <n v="0"/>
    <n v="0"/>
    <x v="0"/>
    <m/>
    <m/>
    <m/>
    <m/>
    <m/>
    <m/>
  </r>
  <r>
    <x v="0"/>
    <s v="Pará"/>
    <s v="NORTE"/>
    <s v="211C_PO05 - Georreferenciamento da malha fundiária"/>
    <m/>
    <x v="6"/>
    <x v="1"/>
    <x v="1"/>
    <n v="0"/>
    <n v="0"/>
    <x v="0"/>
    <m/>
    <m/>
    <m/>
    <m/>
    <m/>
    <m/>
  </r>
  <r>
    <x v="0"/>
    <s v="Pará"/>
    <s v="NORTE"/>
    <s v="211C_PO05 - Georreferenciamento da malha fundiária"/>
    <m/>
    <x v="6"/>
    <x v="1"/>
    <x v="2"/>
    <n v="0"/>
    <n v="0"/>
    <x v="0"/>
    <m/>
    <m/>
    <m/>
    <m/>
    <m/>
    <m/>
  </r>
  <r>
    <x v="4"/>
    <s v="Amazonas"/>
    <s v="NORTE"/>
    <s v="211C_PO05 - Georreferenciamento da malha fundiária"/>
    <m/>
    <x v="6"/>
    <x v="0"/>
    <x v="0"/>
    <n v="0"/>
    <n v="0"/>
    <x v="0"/>
    <m/>
    <m/>
    <m/>
    <m/>
    <m/>
    <m/>
  </r>
  <r>
    <x v="4"/>
    <s v="Amazonas"/>
    <s v="NORTE"/>
    <s v="211C_PO05 - Georreferenciamento da malha fundiária"/>
    <m/>
    <x v="6"/>
    <x v="0"/>
    <x v="1"/>
    <n v="57666"/>
    <n v="0"/>
    <x v="0"/>
    <m/>
    <m/>
    <m/>
    <m/>
    <m/>
    <m/>
  </r>
  <r>
    <x v="4"/>
    <s v="Amazonas"/>
    <s v="NORTE"/>
    <s v="211C_PO05 - Georreferenciamento da malha fundiária"/>
    <m/>
    <x v="6"/>
    <x v="0"/>
    <x v="2"/>
    <n v="0"/>
    <n v="0"/>
    <x v="0"/>
    <m/>
    <m/>
    <m/>
    <m/>
    <m/>
    <m/>
  </r>
  <r>
    <x v="4"/>
    <s v="Amazonas"/>
    <s v="NORTE"/>
    <s v="211C_PO05 - Georreferenciamento da malha fundiária"/>
    <m/>
    <x v="6"/>
    <x v="1"/>
    <x v="3"/>
    <n v="0"/>
    <n v="0"/>
    <x v="0"/>
    <m/>
    <m/>
    <m/>
    <m/>
    <m/>
    <m/>
  </r>
  <r>
    <x v="4"/>
    <s v="Amazonas"/>
    <s v="NORTE"/>
    <s v="211C_PO05 - Georreferenciamento da malha fundiária"/>
    <m/>
    <x v="6"/>
    <x v="1"/>
    <x v="1"/>
    <n v="32142"/>
    <n v="0"/>
    <x v="0"/>
    <m/>
    <m/>
    <m/>
    <m/>
    <m/>
    <m/>
  </r>
  <r>
    <x v="4"/>
    <s v="Amazonas"/>
    <s v="NORTE"/>
    <s v="211C_PO05 - Georreferenciamento da malha fundiária"/>
    <m/>
    <x v="6"/>
    <x v="1"/>
    <x v="2"/>
    <n v="10"/>
    <n v="0"/>
    <x v="0"/>
    <m/>
    <m/>
    <m/>
    <m/>
    <m/>
    <m/>
  </r>
  <r>
    <x v="28"/>
    <s v="Acre"/>
    <s v="NORTE"/>
    <s v="211C_PO05 - Georreferenciamento da malha fundiária"/>
    <m/>
    <x v="6"/>
    <x v="0"/>
    <x v="0"/>
    <n v="0"/>
    <n v="0"/>
    <x v="0"/>
    <m/>
    <m/>
    <m/>
    <m/>
    <m/>
    <m/>
  </r>
  <r>
    <x v="28"/>
    <s v="Acre"/>
    <s v="NORTE"/>
    <s v="211C_PO05 - Georreferenciamento da malha fundiária"/>
    <m/>
    <x v="6"/>
    <x v="0"/>
    <x v="1"/>
    <n v="0"/>
    <n v="0"/>
    <x v="0"/>
    <m/>
    <m/>
    <m/>
    <m/>
    <m/>
    <m/>
  </r>
  <r>
    <x v="28"/>
    <s v="Acre"/>
    <s v="NORTE"/>
    <s v="211C_PO05 - Georreferenciamento da malha fundiária"/>
    <m/>
    <x v="6"/>
    <x v="0"/>
    <x v="2"/>
    <n v="0"/>
    <n v="0"/>
    <x v="0"/>
    <m/>
    <m/>
    <m/>
    <m/>
    <m/>
    <m/>
  </r>
  <r>
    <x v="28"/>
    <s v="Acre"/>
    <s v="NORTE"/>
    <s v="211C_PO05 - Georreferenciamento da malha fundiária"/>
    <m/>
    <x v="6"/>
    <x v="1"/>
    <x v="3"/>
    <n v="0"/>
    <n v="0"/>
    <x v="0"/>
    <m/>
    <m/>
    <m/>
    <m/>
    <m/>
    <m/>
  </r>
  <r>
    <x v="28"/>
    <s v="Acre"/>
    <s v="NORTE"/>
    <s v="211C_PO05 - Georreferenciamento da malha fundiária"/>
    <m/>
    <x v="6"/>
    <x v="1"/>
    <x v="1"/>
    <n v="0"/>
    <n v="0"/>
    <x v="0"/>
    <m/>
    <m/>
    <m/>
    <m/>
    <m/>
    <m/>
  </r>
  <r>
    <x v="28"/>
    <s v="Acre"/>
    <s v="NORTE"/>
    <s v="211C_PO05 - Georreferenciamento da malha fundiária"/>
    <m/>
    <x v="6"/>
    <x v="1"/>
    <x v="2"/>
    <n v="0"/>
    <n v="0"/>
    <x v="0"/>
    <m/>
    <m/>
    <m/>
    <m/>
    <m/>
    <m/>
  </r>
  <r>
    <x v="11"/>
    <s v="Santarém"/>
    <s v="NORTE"/>
    <s v="211C_PO05 - Georreferenciamento da malha fundiária"/>
    <m/>
    <x v="6"/>
    <x v="0"/>
    <x v="0"/>
    <n v="0"/>
    <n v="0"/>
    <x v="0"/>
    <m/>
    <m/>
    <m/>
    <m/>
    <m/>
    <m/>
  </r>
  <r>
    <x v="11"/>
    <s v="Santarém"/>
    <s v="NORTE"/>
    <s v="211C_PO05 - Georreferenciamento da malha fundiária"/>
    <m/>
    <x v="6"/>
    <x v="0"/>
    <x v="1"/>
    <n v="0"/>
    <n v="0"/>
    <x v="0"/>
    <m/>
    <m/>
    <m/>
    <m/>
    <m/>
    <m/>
  </r>
  <r>
    <x v="11"/>
    <s v="Santarém"/>
    <s v="NORTE"/>
    <s v="211C_PO05 - Georreferenciamento da malha fundiária"/>
    <m/>
    <x v="6"/>
    <x v="0"/>
    <x v="2"/>
    <n v="0"/>
    <n v="0"/>
    <x v="0"/>
    <m/>
    <m/>
    <m/>
    <m/>
    <m/>
    <m/>
  </r>
  <r>
    <x v="11"/>
    <s v="Santarém"/>
    <s v="NORTE"/>
    <s v="211C_PO05 - Georreferenciamento da malha fundiária"/>
    <m/>
    <x v="6"/>
    <x v="1"/>
    <x v="3"/>
    <n v="0"/>
    <n v="0"/>
    <x v="0"/>
    <m/>
    <m/>
    <m/>
    <m/>
    <m/>
    <m/>
  </r>
  <r>
    <x v="11"/>
    <s v="Santarém"/>
    <s v="NORTE"/>
    <s v="211C_PO05 - Georreferenciamento da malha fundiária"/>
    <m/>
    <x v="6"/>
    <x v="1"/>
    <x v="1"/>
    <n v="0"/>
    <n v="0"/>
    <x v="0"/>
    <m/>
    <m/>
    <m/>
    <m/>
    <m/>
    <m/>
  </r>
  <r>
    <x v="11"/>
    <s v="Santarém"/>
    <s v="NORTE"/>
    <s v="211C_PO05 - Georreferenciamento da malha fundiária"/>
    <m/>
    <x v="6"/>
    <x v="1"/>
    <x v="2"/>
    <n v="0"/>
    <n v="0"/>
    <x v="0"/>
    <m/>
    <m/>
    <m/>
    <m/>
    <m/>
    <m/>
  </r>
  <r>
    <x v="7"/>
    <s v="Minas Gerais"/>
    <s v="Sudeste"/>
    <s v="211C_PO05 - Georreferenciamento da malha fundiária"/>
    <m/>
    <x v="6"/>
    <x v="1"/>
    <x v="3"/>
    <n v="0"/>
    <n v="0"/>
    <x v="0"/>
    <m/>
    <m/>
    <m/>
    <m/>
    <m/>
    <m/>
  </r>
  <r>
    <x v="7"/>
    <s v="Minas Gerais"/>
    <s v="Sudeste"/>
    <s v="211C_PO05 - Georreferenciamento da malha fundiária"/>
    <m/>
    <x v="6"/>
    <x v="1"/>
    <x v="1"/>
    <n v="0"/>
    <n v="0"/>
    <x v="0"/>
    <m/>
    <m/>
    <m/>
    <m/>
    <m/>
    <m/>
  </r>
  <r>
    <x v="7"/>
    <s v="Minas Gerais"/>
    <s v="Sudeste"/>
    <s v="211C_PO05 - Georreferenciamento da malha fundiária"/>
    <m/>
    <x v="6"/>
    <x v="1"/>
    <x v="2"/>
    <n v="0"/>
    <n v="0"/>
    <x v="0"/>
    <m/>
    <m/>
    <m/>
    <m/>
    <m/>
    <m/>
  </r>
  <r>
    <x v="20"/>
    <s v="Ceará"/>
    <s v="Nordeste"/>
    <s v="211C_PO05 - Georreferenciamento da malha fundiária"/>
    <m/>
    <x v="6"/>
    <x v="1"/>
    <x v="3"/>
    <n v="0"/>
    <n v="0"/>
    <x v="0"/>
    <m/>
    <m/>
    <m/>
    <m/>
    <m/>
    <m/>
  </r>
  <r>
    <x v="20"/>
    <s v="Ceará"/>
    <s v="Nordeste"/>
    <s v="211C_PO05 - Georreferenciamento da malha fundiária"/>
    <m/>
    <x v="6"/>
    <x v="1"/>
    <x v="1"/>
    <n v="0"/>
    <n v="0"/>
    <x v="0"/>
    <m/>
    <m/>
    <m/>
    <m/>
    <m/>
    <m/>
  </r>
  <r>
    <x v="20"/>
    <s v="Ceará"/>
    <s v="Nordeste"/>
    <s v="211C_PO05 - Georreferenciamento da malha fundiária"/>
    <m/>
    <x v="6"/>
    <x v="1"/>
    <x v="2"/>
    <n v="0"/>
    <n v="0"/>
    <x v="0"/>
    <m/>
    <m/>
    <m/>
    <m/>
    <m/>
    <m/>
  </r>
  <r>
    <x v="24"/>
    <s v="Roraima"/>
    <s v="NORTE"/>
    <s v="211C_PO05 - Georreferenciamento da malha fundiária"/>
    <m/>
    <x v="6"/>
    <x v="1"/>
    <x v="3"/>
    <n v="0"/>
    <n v="0"/>
    <x v="0"/>
    <m/>
    <m/>
    <m/>
    <m/>
    <m/>
    <m/>
  </r>
  <r>
    <x v="24"/>
    <s v="Roraima"/>
    <s v="NORTE"/>
    <s v="211C_PO05 - Georreferenciamento da malha fundiária"/>
    <m/>
    <x v="6"/>
    <x v="1"/>
    <x v="1"/>
    <n v="0"/>
    <n v="0"/>
    <x v="0"/>
    <m/>
    <m/>
    <m/>
    <m/>
    <m/>
    <m/>
  </r>
  <r>
    <x v="24"/>
    <s v="Roraima"/>
    <s v="NORTE"/>
    <s v="211C_PO05 - Georreferenciamento da malha fundiária"/>
    <m/>
    <x v="6"/>
    <x v="1"/>
    <x v="2"/>
    <n v="0"/>
    <n v="0"/>
    <x v="0"/>
    <m/>
    <m/>
    <m/>
    <m/>
    <m/>
    <m/>
  </r>
  <r>
    <x v="27"/>
    <s v="Paraná"/>
    <s v="Sul"/>
    <s v="211C_PO05 - Georreferenciamento da malha fundiária"/>
    <m/>
    <x v="6"/>
    <x v="1"/>
    <x v="3"/>
    <n v="0"/>
    <n v="0"/>
    <x v="0"/>
    <m/>
    <m/>
    <m/>
    <m/>
    <m/>
    <m/>
  </r>
  <r>
    <x v="27"/>
    <s v="Paraná"/>
    <s v="Sul"/>
    <s v="211C_PO05 - Georreferenciamento da malha fundiária"/>
    <m/>
    <x v="6"/>
    <x v="1"/>
    <x v="1"/>
    <n v="0"/>
    <n v="0"/>
    <x v="0"/>
    <m/>
    <m/>
    <m/>
    <m/>
    <m/>
    <m/>
  </r>
  <r>
    <x v="27"/>
    <s v="Paraná"/>
    <s v="Sul"/>
    <s v="211C_PO05 - Georreferenciamento da malha fundiária"/>
    <m/>
    <x v="6"/>
    <x v="1"/>
    <x v="2"/>
    <n v="0"/>
    <n v="0"/>
    <x v="0"/>
    <m/>
    <m/>
    <m/>
    <m/>
    <m/>
    <m/>
  </r>
  <r>
    <x v="15"/>
    <s v="Piaui"/>
    <s v="Nordet"/>
    <s v="211C_PO05 - Georreferenciamento da malha fundiária"/>
    <m/>
    <x v="6"/>
    <x v="1"/>
    <x v="3"/>
    <n v="0"/>
    <n v="0"/>
    <x v="0"/>
    <m/>
    <m/>
    <m/>
    <m/>
    <m/>
    <m/>
  </r>
  <r>
    <x v="15"/>
    <s v="Piaui"/>
    <s v="Nordet"/>
    <s v="211C_PO05 - Georreferenciamento da malha fundiária"/>
    <m/>
    <x v="6"/>
    <x v="1"/>
    <x v="1"/>
    <n v="0"/>
    <n v="0"/>
    <x v="0"/>
    <m/>
    <m/>
    <m/>
    <m/>
    <m/>
    <m/>
  </r>
  <r>
    <x v="15"/>
    <s v="Piaui"/>
    <s v="Nordet"/>
    <s v="211C_PO05 - Georreferenciamento da malha fundiária"/>
    <m/>
    <x v="6"/>
    <x v="1"/>
    <x v="2"/>
    <n v="0"/>
    <n v="0"/>
    <x v="0"/>
    <m/>
    <m/>
    <m/>
    <m/>
    <m/>
    <m/>
  </r>
  <r>
    <x v="26"/>
    <s v="Pernambuco"/>
    <s v="Nordeste"/>
    <s v="211C_PO05 - Georreferenciamento da malha fundiária"/>
    <m/>
    <x v="6"/>
    <x v="1"/>
    <x v="3"/>
    <n v="0"/>
    <n v="0"/>
    <x v="0"/>
    <m/>
    <m/>
    <m/>
    <m/>
    <m/>
    <m/>
  </r>
  <r>
    <x v="26"/>
    <s v="Pernambuco"/>
    <s v="Nordeste"/>
    <s v="211C_PO05 - Georreferenciamento da malha fundiária"/>
    <m/>
    <x v="6"/>
    <x v="1"/>
    <x v="1"/>
    <n v="0"/>
    <n v="0"/>
    <x v="0"/>
    <m/>
    <m/>
    <m/>
    <m/>
    <m/>
    <m/>
  </r>
  <r>
    <x v="26"/>
    <s v="Pernambuco"/>
    <s v="Nordeste"/>
    <s v="211C_PO05 - Georreferenciamento da malha fundiária"/>
    <m/>
    <x v="6"/>
    <x v="1"/>
    <x v="2"/>
    <n v="0"/>
    <n v="0"/>
    <x v="0"/>
    <m/>
    <m/>
    <m/>
    <m/>
    <m/>
    <m/>
  </r>
  <r>
    <x v="3"/>
    <s v="Rio de Janeiro"/>
    <s v="Sudeste"/>
    <s v="211C_PO05 - Georreferenciamento da malha fundiária"/>
    <m/>
    <x v="6"/>
    <x v="1"/>
    <x v="3"/>
    <n v="0"/>
    <n v="0"/>
    <x v="0"/>
    <m/>
    <m/>
    <m/>
    <m/>
    <m/>
    <m/>
  </r>
  <r>
    <x v="3"/>
    <s v="Rio de Janeiro"/>
    <s v="Sudeste"/>
    <s v="211C_PO05 - Georreferenciamento da malha fundiária"/>
    <m/>
    <x v="6"/>
    <x v="1"/>
    <x v="1"/>
    <n v="0"/>
    <n v="0"/>
    <x v="0"/>
    <m/>
    <m/>
    <m/>
    <m/>
    <m/>
    <m/>
  </r>
  <r>
    <x v="3"/>
    <s v="Rio de Janeiro"/>
    <s v="Sudeste"/>
    <s v="211C_PO05 - Georreferenciamento da malha fundiária"/>
    <m/>
    <x v="6"/>
    <x v="1"/>
    <x v="2"/>
    <n v="0"/>
    <n v="0"/>
    <x v="0"/>
    <m/>
    <m/>
    <m/>
    <m/>
    <m/>
    <m/>
  </r>
  <r>
    <x v="21"/>
    <s v="Mato Grosso  "/>
    <s v="NORTE"/>
    <s v="211C_PO05 - Georreferenciamento da malha fundiária"/>
    <m/>
    <x v="6"/>
    <x v="0"/>
    <x v="1"/>
    <n v="63"/>
    <n v="247050"/>
    <x v="0"/>
    <m/>
    <m/>
    <m/>
    <m/>
    <m/>
    <m/>
  </r>
  <r>
    <x v="21"/>
    <s v="Mato Grosso  "/>
    <s v="NORTE"/>
    <s v="211C_PO05 - Georreferenciamento da malha fundiária"/>
    <m/>
    <x v="6"/>
    <x v="0"/>
    <x v="2"/>
    <n v="0"/>
    <n v="0"/>
    <x v="0"/>
    <m/>
    <m/>
    <m/>
    <m/>
    <m/>
    <m/>
  </r>
  <r>
    <x v="21"/>
    <s v="Mato Grosso  "/>
    <s v="NORTE"/>
    <s v="211C_PO05 - Georreferenciamento da malha fundiária"/>
    <m/>
    <x v="6"/>
    <x v="1"/>
    <x v="3"/>
    <n v="805"/>
    <n v="407962.67"/>
    <x v="0"/>
    <m/>
    <m/>
    <m/>
    <m/>
    <m/>
    <m/>
  </r>
  <r>
    <x v="21"/>
    <s v="Mato Grosso  "/>
    <s v="NORTE"/>
    <s v="211C_PO05 - Georreferenciamento da malha fundiária"/>
    <m/>
    <x v="6"/>
    <x v="1"/>
    <x v="1"/>
    <n v="805"/>
    <n v="407962.67"/>
    <x v="0"/>
    <m/>
    <m/>
    <m/>
    <m/>
    <m/>
    <m/>
  </r>
  <r>
    <x v="21"/>
    <s v="Mato Grosso  "/>
    <s v="NORTE"/>
    <s v="211C_PO05 - Georreferenciamento da malha fundiária"/>
    <m/>
    <x v="6"/>
    <x v="1"/>
    <x v="2"/>
    <n v="805"/>
    <n v="407962.67"/>
    <x v="0"/>
    <m/>
    <m/>
    <m/>
    <m/>
    <m/>
    <m/>
  </r>
  <r>
    <x v="2"/>
    <s v="Rio Grande do Norte"/>
    <s v="Nordeste"/>
    <s v="211C_PO05 - Georreferenciamento da malha fundiária"/>
    <m/>
    <x v="6"/>
    <x v="1"/>
    <x v="3"/>
    <n v="0"/>
    <n v="0"/>
    <x v="0"/>
    <m/>
    <m/>
    <m/>
    <m/>
    <m/>
    <m/>
  </r>
  <r>
    <x v="2"/>
    <s v="Rio Grande do Norte"/>
    <s v="Nordeste"/>
    <s v="211C_PO05 - Georreferenciamento da malha fundiária"/>
    <m/>
    <x v="6"/>
    <x v="1"/>
    <x v="1"/>
    <n v="0"/>
    <n v="0"/>
    <x v="0"/>
    <m/>
    <m/>
    <m/>
    <m/>
    <m/>
    <m/>
  </r>
  <r>
    <x v="2"/>
    <s v="Rio Grande do Norte"/>
    <s v="Nordeste"/>
    <s v="211C_PO05 - Georreferenciamento da malha fundiária"/>
    <m/>
    <x v="6"/>
    <x v="1"/>
    <x v="2"/>
    <n v="0"/>
    <n v="0"/>
    <x v="0"/>
    <m/>
    <m/>
    <m/>
    <m/>
    <m/>
    <m/>
  </r>
  <r>
    <x v="13"/>
    <s v="Maranhão"/>
    <s v="Nordeste"/>
    <s v="211C_PO05 - Georreferenciamento da malha fundiária"/>
    <m/>
    <x v="6"/>
    <x v="1"/>
    <x v="3"/>
    <n v="0"/>
    <n v="0"/>
    <x v="0"/>
    <m/>
    <m/>
    <m/>
    <m/>
    <m/>
    <m/>
  </r>
  <r>
    <x v="13"/>
    <s v="Maranhão"/>
    <s v="Nordeste"/>
    <s v="211C_PO05 - Georreferenciamento da malha fundiária"/>
    <m/>
    <x v="6"/>
    <x v="1"/>
    <x v="1"/>
    <n v="0"/>
    <n v="0"/>
    <x v="0"/>
    <m/>
    <m/>
    <m/>
    <m/>
    <m/>
    <m/>
  </r>
  <r>
    <x v="13"/>
    <s v="Maranhão"/>
    <s v="Nordeste"/>
    <s v="211C_PO05 - Georreferenciamento da malha fundiária"/>
    <m/>
    <x v="6"/>
    <x v="1"/>
    <x v="2"/>
    <n v="0"/>
    <n v="0"/>
    <x v="0"/>
    <m/>
    <m/>
    <m/>
    <m/>
    <m/>
    <m/>
  </r>
  <r>
    <x v="18"/>
    <s v="Distrito Federal"/>
    <s v="Centro-oeste"/>
    <s v="211C_PO05 - Georreferenciamento da malha fundiária"/>
    <m/>
    <x v="6"/>
    <x v="1"/>
    <x v="3"/>
    <n v="0"/>
    <n v="0"/>
    <x v="0"/>
    <m/>
    <m/>
    <m/>
    <m/>
    <m/>
    <m/>
  </r>
  <r>
    <x v="18"/>
    <s v="Distrito Federal"/>
    <s v="Centro-oeste"/>
    <s v="211C_PO05 - Georreferenciamento da malha fundiária"/>
    <m/>
    <x v="6"/>
    <x v="1"/>
    <x v="1"/>
    <n v="0"/>
    <n v="0"/>
    <x v="0"/>
    <m/>
    <m/>
    <m/>
    <m/>
    <m/>
    <m/>
  </r>
  <r>
    <x v="18"/>
    <s v="Distrito Federal"/>
    <s v="Centro-oeste"/>
    <s v="211C_PO05 - Georreferenciamento da malha fundiária"/>
    <m/>
    <x v="6"/>
    <x v="1"/>
    <x v="2"/>
    <n v="0"/>
    <n v="0"/>
    <x v="0"/>
    <m/>
    <m/>
    <m/>
    <m/>
    <m/>
    <m/>
  </r>
  <r>
    <x v="6"/>
    <s v="Espírito Santo"/>
    <s v="Sudeste"/>
    <s v="211C_PO05 - Georreferenciamento da malha fundiária"/>
    <m/>
    <x v="6"/>
    <x v="1"/>
    <x v="3"/>
    <n v="0"/>
    <n v="0"/>
    <x v="0"/>
    <m/>
    <m/>
    <m/>
    <m/>
    <m/>
    <m/>
  </r>
  <r>
    <x v="6"/>
    <s v="Espírito Santo"/>
    <s v="Sudeste"/>
    <s v="211C_PO05 - Georreferenciamento da malha fundiária"/>
    <m/>
    <x v="6"/>
    <x v="1"/>
    <x v="1"/>
    <n v="0"/>
    <n v="0"/>
    <x v="0"/>
    <m/>
    <m/>
    <m/>
    <m/>
    <m/>
    <m/>
  </r>
  <r>
    <x v="6"/>
    <s v="Espírito Santo"/>
    <s v="Sudeste"/>
    <s v="211C_PO05 - Georreferenciamento da malha fundiária"/>
    <m/>
    <x v="6"/>
    <x v="1"/>
    <x v="2"/>
    <n v="0"/>
    <n v="0"/>
    <x v="0"/>
    <m/>
    <m/>
    <m/>
    <m/>
    <m/>
    <m/>
  </r>
  <r>
    <x v="5"/>
    <s v="Santa Catarina"/>
    <s v="Sul"/>
    <s v="211C_PO05 - Georreferenciamento da malha fundiária"/>
    <m/>
    <x v="6"/>
    <x v="1"/>
    <x v="3"/>
    <n v="0"/>
    <n v="0"/>
    <x v="0"/>
    <m/>
    <m/>
    <m/>
    <m/>
    <m/>
    <m/>
  </r>
  <r>
    <x v="5"/>
    <s v="Santa Catarina"/>
    <s v="Sul"/>
    <s v="211C_PO05 - Georreferenciamento da malha fundiária"/>
    <m/>
    <x v="6"/>
    <x v="1"/>
    <x v="1"/>
    <n v="0"/>
    <n v="0"/>
    <x v="0"/>
    <m/>
    <m/>
    <m/>
    <m/>
    <m/>
    <m/>
  </r>
  <r>
    <x v="5"/>
    <s v="Santa Catarina"/>
    <s v="Sul"/>
    <s v="211C_PO05 - Georreferenciamento da malha fundiária"/>
    <m/>
    <x v="6"/>
    <x v="1"/>
    <x v="2"/>
    <n v="0"/>
    <n v="0"/>
    <x v="0"/>
    <m/>
    <m/>
    <m/>
    <m/>
    <m/>
    <m/>
  </r>
  <r>
    <x v="16"/>
    <s v="Mato Grosso do Sul"/>
    <s v="Sudeste"/>
    <s v="211C_PO05 - Georreferenciamento da malha fundiária"/>
    <m/>
    <x v="6"/>
    <x v="1"/>
    <x v="3"/>
    <n v="0"/>
    <n v="0"/>
    <x v="0"/>
    <m/>
    <m/>
    <m/>
    <m/>
    <m/>
    <m/>
  </r>
  <r>
    <x v="16"/>
    <s v="Mato Grosso do Sul"/>
    <s v="Sudeste"/>
    <s v="211C_PO05 - Georreferenciamento da malha fundiária"/>
    <m/>
    <x v="6"/>
    <x v="1"/>
    <x v="1"/>
    <n v="0"/>
    <n v="0"/>
    <x v="0"/>
    <m/>
    <m/>
    <m/>
    <m/>
    <m/>
    <m/>
  </r>
  <r>
    <x v="16"/>
    <s v="Mato Grosso do Sul"/>
    <s v="Sudeste"/>
    <s v="211C_PO05 - Georreferenciamento da malha fundiária"/>
    <m/>
    <x v="6"/>
    <x v="1"/>
    <x v="2"/>
    <n v="0"/>
    <n v="0"/>
    <x v="0"/>
    <m/>
    <m/>
    <m/>
    <m/>
    <m/>
    <m/>
  </r>
  <r>
    <x v="19"/>
    <s v="Alagoas"/>
    <s v="Nordeste"/>
    <s v="211C_PO05 - Georreferenciamento da malha fundiária"/>
    <m/>
    <x v="6"/>
    <x v="1"/>
    <x v="3"/>
    <n v="0"/>
    <n v="0"/>
    <x v="0"/>
    <m/>
    <m/>
    <m/>
    <m/>
    <m/>
    <m/>
  </r>
  <r>
    <x v="19"/>
    <s v="Alagoas"/>
    <s v="Nordeste"/>
    <s v="211C_PO05 - Georreferenciamento da malha fundiária"/>
    <m/>
    <x v="6"/>
    <x v="1"/>
    <x v="1"/>
    <n v="0"/>
    <n v="0"/>
    <x v="0"/>
    <m/>
    <m/>
    <m/>
    <m/>
    <m/>
    <m/>
  </r>
  <r>
    <x v="19"/>
    <s v="Alagoas"/>
    <s v="Nordeste"/>
    <s v="211C_PO05 - Georreferenciamento da malha fundiária"/>
    <m/>
    <x v="6"/>
    <x v="1"/>
    <x v="2"/>
    <n v="0"/>
    <n v="0"/>
    <x v="0"/>
    <m/>
    <m/>
    <m/>
    <m/>
    <m/>
    <m/>
  </r>
  <r>
    <x v="1"/>
    <s v="Bahia"/>
    <s v="Nordeste"/>
    <s v="211C_PO05 - Georreferenciamento da malha fundiária"/>
    <m/>
    <x v="6"/>
    <x v="0"/>
    <x v="1"/>
    <n v="0"/>
    <n v="0"/>
    <x v="0"/>
    <m/>
    <m/>
    <m/>
    <m/>
    <m/>
    <m/>
  </r>
  <r>
    <x v="1"/>
    <s v="Bahia"/>
    <s v="Nordeste"/>
    <s v="211C_PO05 - Georreferenciamento da malha fundiária"/>
    <m/>
    <x v="6"/>
    <x v="0"/>
    <x v="2"/>
    <n v="0"/>
    <n v="0"/>
    <x v="0"/>
    <m/>
    <m/>
    <m/>
    <m/>
    <m/>
    <m/>
  </r>
  <r>
    <x v="1"/>
    <s v="Bahia"/>
    <s v="Nordeste"/>
    <s v="211C_PO05 - Georreferenciamento da malha fundiária"/>
    <m/>
    <x v="6"/>
    <x v="1"/>
    <x v="3"/>
    <n v="0"/>
    <n v="0"/>
    <x v="0"/>
    <m/>
    <m/>
    <m/>
    <m/>
    <m/>
    <m/>
  </r>
  <r>
    <x v="1"/>
    <s v="Bahia"/>
    <s v="Nordeste"/>
    <s v="211C_PO05 - Georreferenciamento da malha fundiária"/>
    <m/>
    <x v="6"/>
    <x v="1"/>
    <x v="1"/>
    <n v="2"/>
    <n v="206214.97399999999"/>
    <x v="0"/>
    <m/>
    <m/>
    <m/>
    <m/>
    <m/>
    <m/>
  </r>
  <r>
    <x v="1"/>
    <s v="Bahia"/>
    <s v="Nordeste"/>
    <s v="211C_PO05 - Georreferenciamento da malha fundiária"/>
    <m/>
    <x v="6"/>
    <x v="1"/>
    <x v="2"/>
    <n v="1297"/>
    <n v="427188"/>
    <x v="0"/>
    <m/>
    <m/>
    <m/>
    <m/>
    <m/>
    <m/>
  </r>
  <r>
    <x v="22"/>
    <s v="Rondonia"/>
    <s v="NORTE"/>
    <s v="211C_PO05 - Georreferenciamento da malha fundiária"/>
    <m/>
    <x v="6"/>
    <x v="1"/>
    <x v="3"/>
    <n v="0"/>
    <n v="0"/>
    <x v="0"/>
    <m/>
    <m/>
    <m/>
    <m/>
    <m/>
    <m/>
  </r>
  <r>
    <x v="22"/>
    <s v="Rondonia"/>
    <s v="NORTE"/>
    <s v="211C_PO05 - Georreferenciamento da malha fundiária"/>
    <m/>
    <x v="6"/>
    <x v="1"/>
    <x v="1"/>
    <n v="0"/>
    <n v="0"/>
    <x v="0"/>
    <m/>
    <m/>
    <m/>
    <m/>
    <m/>
    <m/>
  </r>
  <r>
    <x v="22"/>
    <s v="Rondonia"/>
    <s v="NORTE"/>
    <s v="211C_PO05 - Georreferenciamento da malha fundiária"/>
    <m/>
    <x v="6"/>
    <x v="1"/>
    <x v="2"/>
    <n v="0"/>
    <n v="0"/>
    <x v="0"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3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3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4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4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4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4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4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4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4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4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4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5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5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5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ela dinâmica5" cacheId="3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10">
  <location ref="E3:F5" firstHeaderRow="1" firstDataRow="2" firstDataCol="1"/>
  <pivotFields count="18">
    <pivotField axis="axisCol" multipleItemSelectionAllowed="1" showAll="0">
      <items count="30">
        <item h="1" x="0"/>
        <item h="1" x="5"/>
        <item h="1" x="2"/>
        <item h="1" x="8"/>
        <item h="1" x="6"/>
        <item h="1" x="11"/>
        <item h="1" x="9"/>
        <item h="1" x="14"/>
        <item h="1" x="16"/>
        <item h="1" x="7"/>
        <item h="1" x="4"/>
        <item h="1" x="10"/>
        <item h="1" x="13"/>
        <item h="1" x="21"/>
        <item h="1" x="15"/>
        <item h="1" x="17"/>
        <item x="20"/>
        <item h="1" x="24"/>
        <item h="1" x="25"/>
        <item h="1" x="26"/>
        <item h="1" x="1"/>
        <item h="1" x="18"/>
        <item h="1" x="22"/>
        <item h="1" x="23"/>
        <item h="1" x="28"/>
        <item h="1" x="27"/>
        <item h="1" x="3"/>
        <item h="1" x="12"/>
        <item h="1" x="1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4">
        <item h="1" m="1" x="2"/>
        <item h="1" x="0"/>
        <item x="1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11"/>
  </rowFields>
  <rowItems count="1">
    <i t="grand">
      <x/>
    </i>
  </rowItems>
  <colFields count="1">
    <field x="0"/>
  </colFields>
  <colItems count="1">
    <i t="grand">
      <x/>
    </i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name="Tabela dinâmica20" cacheId="36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18" rowHeaderCaption="Concluídas">
  <location ref="A72:E74" firstHeaderRow="0" firstDataRow="1" firstDataCol="1" rowPageCount="1" colPageCount="1"/>
  <pivotFields count="23">
    <pivotField axis="axisPage" multipleItemSelectionAllowed="1" showAll="0">
      <items count="30">
        <item h="1" x="0"/>
        <item h="1" x="2"/>
        <item h="1" x="4"/>
        <item h="1" x="6"/>
        <item h="1" x="1"/>
        <item h="1" x="9"/>
        <item h="1" x="5"/>
        <item h="1" x="11"/>
        <item h="1" x="13"/>
        <item h="1" x="8"/>
        <item h="1" x="15"/>
        <item h="1" x="17"/>
        <item h="1" x="18"/>
        <item h="1" x="19"/>
        <item h="1" x="7"/>
        <item h="1" x="21"/>
        <item x="22"/>
        <item h="1" x="24"/>
        <item h="1" x="3"/>
        <item h="1" x="10"/>
        <item h="1" x="27"/>
        <item h="1" x="26"/>
        <item h="1" x="12"/>
        <item h="1" x="20"/>
        <item h="1" x="28"/>
        <item h="1" x="23"/>
        <item h="1" x="14"/>
        <item h="1" x="25"/>
        <item h="1" x="16"/>
        <item t="default"/>
      </items>
    </pivotField>
    <pivotField showAll="0"/>
    <pivotField showAll="0"/>
    <pivotField showAll="0"/>
    <pivotField showAll="0"/>
    <pivotField showAll="0"/>
    <pivotField showAll="0"/>
    <pivotField axis="axisRow" showAll="0">
      <items count="5">
        <item x="2"/>
        <item h="1" x="1"/>
        <item h="1" x="3"/>
        <item h="1" x="0"/>
        <item t="default"/>
      </items>
    </pivotField>
    <pivotField showAll="0"/>
    <pivotField dataField="1" showAll="0"/>
    <pivotField showAll="0"/>
    <pivotField dataField="1"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7"/>
  </rowFields>
  <rowItems count="2">
    <i>
      <x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Implantação de estradas" fld="9" baseField="0" baseItem="0"/>
    <dataField name="Recupração de estradas" fld="11" baseField="0" baseItem="0"/>
    <dataField name="Outras obras" fld="15" baseField="0" baseItem="0"/>
    <dataField name="Abastecimento de água" fld="13" baseField="0" baseItem="0"/>
  </dataFields>
  <formats count="6">
    <format dxfId="249">
      <pivotArea type="all" dataOnly="0" outline="0" fieldPosition="0"/>
    </format>
    <format dxfId="248">
      <pivotArea outline="0" collapsedLevelsAreSubtotals="1" fieldPosition="0"/>
    </format>
    <format dxfId="247">
      <pivotArea field="7" type="button" dataOnly="0" labelOnly="1" outline="0" axis="axisRow" fieldPosition="0"/>
    </format>
    <format dxfId="246">
      <pivotArea dataOnly="0" labelOnly="1" fieldPosition="0">
        <references count="1">
          <reference field="7" count="0"/>
        </references>
      </pivotArea>
    </format>
    <format dxfId="245">
      <pivotArea dataOnly="0" labelOnly="1" grandRow="1" outline="0" fieldPosition="0"/>
    </format>
    <format dxfId="244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Medium1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name="Tabela dinâmica19" cacheId="36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22">
  <location ref="A58:G68" firstHeaderRow="1" firstDataRow="3" firstDataCol="1" rowPageCount="1" colPageCount="1"/>
  <pivotFields count="23">
    <pivotField axis="axisPage" multipleItemSelectionAllowed="1" showAll="0">
      <items count="30">
        <item h="1" x="0"/>
        <item h="1" x="2"/>
        <item h="1" x="4"/>
        <item h="1" x="6"/>
        <item h="1" x="1"/>
        <item h="1" x="9"/>
        <item h="1" x="5"/>
        <item h="1" x="11"/>
        <item h="1" x="13"/>
        <item h="1" x="8"/>
        <item h="1" x="15"/>
        <item h="1" x="17"/>
        <item h="1" x="18"/>
        <item h="1" x="19"/>
        <item h="1" x="7"/>
        <item h="1" x="21"/>
        <item x="22"/>
        <item h="1" x="24"/>
        <item h="1" x="3"/>
        <item h="1" x="10"/>
        <item h="1" x="27"/>
        <item h="1" x="26"/>
        <item h="1" x="12"/>
        <item h="1" x="20"/>
        <item h="1" x="28"/>
        <item h="1" x="23"/>
        <item h="1" x="14"/>
        <item h="1" x="25"/>
        <item h="1" x="16"/>
        <item t="default"/>
      </items>
    </pivotField>
    <pivotField showAll="0"/>
    <pivotField showAll="0"/>
    <pivotField showAll="0"/>
    <pivotField showAll="0"/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>
      <items count="3">
        <item x="0"/>
        <item h="1" x="1"/>
        <item t="default"/>
      </items>
    </pivotField>
    <pivotField axis="axisCol" showAll="0">
      <items count="5">
        <item h="1" x="2"/>
        <item x="1"/>
        <item h="1" x="3"/>
        <item h="1" x="0"/>
        <item t="default"/>
      </items>
    </pivotField>
    <pivotField dataField="1"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5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2">
    <field x="7"/>
    <field x="-2"/>
  </colFields>
  <colItems count="6">
    <i>
      <x v="1"/>
      <x/>
    </i>
    <i r="1" i="1">
      <x v="1"/>
    </i>
    <i r="1" i="2">
      <x v="2"/>
    </i>
    <i t="grand">
      <x/>
    </i>
    <i t="grand" i="1">
      <x/>
    </i>
    <i t="grand" i="2">
      <x/>
    </i>
  </colItems>
  <pageFields count="1">
    <pageField fld="0" hier="-1"/>
  </pageFields>
  <dataFields count="3">
    <dataField name="Implantação de estradas" fld="8" baseField="5" baseItem="0"/>
    <dataField name="Recuperação de estradas" fld="10" baseField="5" baseItem="0"/>
    <dataField name="Abastecimento de água" fld="12" baseField="5" baseItem="0"/>
  </dataFields>
  <formats count="23">
    <format dxfId="272">
      <pivotArea type="all" dataOnly="0" outline="0" fieldPosition="0"/>
    </format>
    <format dxfId="271">
      <pivotArea outline="0" collapsedLevelsAreSubtotals="1" fieldPosition="0"/>
    </format>
    <format dxfId="270">
      <pivotArea type="origin" dataOnly="0" labelOnly="1" outline="0" fieldPosition="0"/>
    </format>
    <format dxfId="269">
      <pivotArea field="7" type="button" dataOnly="0" labelOnly="1" outline="0" axis="axisCol" fieldPosition="0"/>
    </format>
    <format dxfId="268">
      <pivotArea field="-2" type="button" dataOnly="0" labelOnly="1" outline="0" axis="axisCol" fieldPosition="1"/>
    </format>
    <format dxfId="267">
      <pivotArea type="topRight" dataOnly="0" labelOnly="1" outline="0" fieldPosition="0"/>
    </format>
    <format dxfId="266">
      <pivotArea field="5" type="button" dataOnly="0" labelOnly="1" outline="0" axis="axisRow" fieldPosition="0"/>
    </format>
    <format dxfId="265">
      <pivotArea dataOnly="0" labelOnly="1" fieldPosition="0">
        <references count="1">
          <reference field="5" count="0"/>
        </references>
      </pivotArea>
    </format>
    <format dxfId="264">
      <pivotArea dataOnly="0" labelOnly="1" grandRow="1" outline="0" fieldPosition="0"/>
    </format>
    <format dxfId="263">
      <pivotArea dataOnly="0" labelOnly="1" fieldPosition="0">
        <references count="1">
          <reference field="7" count="0"/>
        </references>
      </pivotArea>
    </format>
    <format dxfId="262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61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60">
      <pivotArea field="7" dataOnly="0" labelOnly="1" grandCol="1" outline="0" axis="axisCol" fieldPosition="0">
        <references count="1">
          <reference field="4294967294" count="1" selected="0">
            <x v="2"/>
          </reference>
        </references>
      </pivotArea>
    </format>
    <format dxfId="259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58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57">
      <pivotArea field="7" dataOnly="0" labelOnly="1" grandCol="1" outline="0" axis="axisCol" fieldPosition="0">
        <references count="1">
          <reference field="4294967294" count="1" selected="0">
            <x v="2"/>
          </reference>
        </references>
      </pivotArea>
    </format>
    <format dxfId="256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55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54">
      <pivotArea field="7" dataOnly="0" labelOnly="1" grandCol="1" outline="0" axis="axisCol" fieldPosition="0">
        <references count="1">
          <reference field="4294967294" count="1" selected="0">
            <x v="2"/>
          </reference>
        </references>
      </pivotArea>
    </format>
    <format dxfId="253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52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51">
      <pivotArea field="7" dataOnly="0" labelOnly="1" grandCol="1" outline="0" axis="axisCol" fieldPosition="0">
        <references count="1">
          <reference field="4294967294" count="1" selected="0">
            <x v="2"/>
          </reference>
        </references>
      </pivotArea>
    </format>
    <format dxfId="250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7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name="Tabela dinâmica10" cacheId="36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4">
  <location ref="A3:I13" firstHeaderRow="1" firstDataRow="3" firstDataCol="1" rowPageCount="1" colPageCount="1"/>
  <pivotFields count="23">
    <pivotField axis="axisPage" multipleItemSelectionAllowed="1" showAll="0">
      <items count="30">
        <item h="1" x="0"/>
        <item h="1" x="2"/>
        <item h="1" x="4"/>
        <item h="1" x="6"/>
        <item h="1" x="1"/>
        <item h="1" x="9"/>
        <item h="1" x="5"/>
        <item h="1" x="11"/>
        <item h="1" x="13"/>
        <item h="1" x="8"/>
        <item h="1" x="15"/>
        <item h="1" x="17"/>
        <item h="1" x="18"/>
        <item h="1" x="19"/>
        <item h="1" x="7"/>
        <item h="1" x="21"/>
        <item x="22"/>
        <item h="1" x="24"/>
        <item h="1" x="3"/>
        <item h="1" x="10"/>
        <item h="1" x="27"/>
        <item h="1" x="26"/>
        <item h="1" x="12"/>
        <item h="1" x="20"/>
        <item h="1" x="28"/>
        <item h="1" x="23"/>
        <item h="1" x="14"/>
        <item h="1" x="25"/>
        <item h="1" x="16"/>
        <item t="default"/>
      </items>
    </pivotField>
    <pivotField showAll="0"/>
    <pivotField showAll="0"/>
    <pivotField showAll="0"/>
    <pivotField showAll="0"/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>
      <items count="3">
        <item x="0"/>
        <item h="1" x="1"/>
        <item t="default"/>
      </items>
    </pivotField>
    <pivotField axis="axisCol" showAll="0">
      <items count="5">
        <item h="1" x="2"/>
        <item x="1"/>
        <item h="1" x="3"/>
        <item h="1" x="0"/>
        <item t="default"/>
      </items>
    </pivotField>
    <pivotField showAll="0"/>
    <pivotField dataField="1" showAll="0"/>
    <pivotField showAll="0"/>
    <pivotField dataField="1"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5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2">
    <field x="7"/>
    <field x="-2"/>
  </colFields>
  <colItems count="8">
    <i>
      <x v="1"/>
      <x/>
    </i>
    <i r="1" i="1">
      <x v="1"/>
    </i>
    <i r="1" i="2">
      <x v="2"/>
    </i>
    <i r="1" i="3">
      <x v="3"/>
    </i>
    <i t="grand">
      <x/>
    </i>
    <i t="grand" i="1">
      <x/>
    </i>
    <i t="grand" i="2">
      <x/>
    </i>
    <i t="grand" i="3">
      <x/>
    </i>
  </colItems>
  <pageFields count="1">
    <pageField fld="0" hier="-1"/>
  </pageFields>
  <dataFields count="4">
    <dataField name="Implantação de estradas" fld="9" baseField="0" baseItem="0"/>
    <dataField name="Recuperação de estradas" fld="11" baseField="0" baseItem="0"/>
    <dataField name="Abastecimento de água" fld="13" baseField="0" baseItem="0"/>
    <dataField name="Outras obras" fld="15" baseField="0" baseItem="0"/>
  </dataFields>
  <formats count="27">
    <format dxfId="299">
      <pivotArea type="all" dataOnly="0" outline="0" fieldPosition="0"/>
    </format>
    <format dxfId="298">
      <pivotArea outline="0" collapsedLevelsAreSubtotals="1" fieldPosition="0"/>
    </format>
    <format dxfId="297">
      <pivotArea type="origin" dataOnly="0" labelOnly="1" outline="0" fieldPosition="0"/>
    </format>
    <format dxfId="296">
      <pivotArea field="7" type="button" dataOnly="0" labelOnly="1" outline="0" axis="axisCol" fieldPosition="0"/>
    </format>
    <format dxfId="295">
      <pivotArea field="-2" type="button" dataOnly="0" labelOnly="1" outline="0" axis="axisCol" fieldPosition="1"/>
    </format>
    <format dxfId="294">
      <pivotArea type="topRight" dataOnly="0" labelOnly="1" outline="0" fieldPosition="0"/>
    </format>
    <format dxfId="293">
      <pivotArea field="5" type="button" dataOnly="0" labelOnly="1" outline="0" axis="axisRow" fieldPosition="0"/>
    </format>
    <format dxfId="292">
      <pivotArea dataOnly="0" labelOnly="1" fieldPosition="0">
        <references count="1">
          <reference field="5" count="0"/>
        </references>
      </pivotArea>
    </format>
    <format dxfId="291">
      <pivotArea dataOnly="0" labelOnly="1" grandRow="1" outline="0" fieldPosition="0"/>
    </format>
    <format dxfId="290">
      <pivotArea dataOnly="0" labelOnly="1" fieldPosition="0">
        <references count="1">
          <reference field="7" count="0"/>
        </references>
      </pivotArea>
    </format>
    <format dxfId="289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88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87">
      <pivotArea field="7" dataOnly="0" labelOnly="1" grandCol="1" outline="0" axis="axisCol" fieldPosition="0">
        <references count="1">
          <reference field="4294967294" count="1" selected="0">
            <x v="2"/>
          </reference>
        </references>
      </pivotArea>
    </format>
    <format dxfId="286">
      <pivotArea field="7" dataOnly="0" labelOnly="1" grandCol="1" outline="0" axis="axisCol" fieldPosition="0">
        <references count="1">
          <reference field="4294967294" count="1" selected="0">
            <x v="3"/>
          </reference>
        </references>
      </pivotArea>
    </format>
    <format dxfId="285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84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83">
      <pivotArea field="7" dataOnly="0" labelOnly="1" grandCol="1" outline="0" axis="axisCol" fieldPosition="0">
        <references count="1">
          <reference field="4294967294" count="1" selected="0">
            <x v="2"/>
          </reference>
        </references>
      </pivotArea>
    </format>
    <format dxfId="282">
      <pivotArea field="7" dataOnly="0" labelOnly="1" grandCol="1" outline="0" axis="axisCol" fieldPosition="0">
        <references count="1">
          <reference field="4294967294" count="1" selected="0">
            <x v="3"/>
          </reference>
        </references>
      </pivotArea>
    </format>
    <format dxfId="281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80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79">
      <pivotArea field="7" dataOnly="0" labelOnly="1" grandCol="1" outline="0" axis="axisCol" fieldPosition="0">
        <references count="1">
          <reference field="4294967294" count="1" selected="0">
            <x v="2"/>
          </reference>
        </references>
      </pivotArea>
    </format>
    <format dxfId="278">
      <pivotArea field="7" dataOnly="0" labelOnly="1" grandCol="1" outline="0" axis="axisCol" fieldPosition="0">
        <references count="1">
          <reference field="4294967294" count="1" selected="0">
            <x v="3"/>
          </reference>
        </references>
      </pivotArea>
    </format>
    <format dxfId="277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76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75">
      <pivotArea field="7" dataOnly="0" labelOnly="1" grandCol="1" outline="0" axis="axisCol" fieldPosition="0">
        <references count="1">
          <reference field="4294967294" count="1" selected="0">
            <x v="2"/>
          </reference>
        </references>
      </pivotArea>
    </format>
    <format dxfId="274">
      <pivotArea field="7" dataOnly="0" labelOnly="1" grandCol="1" outline="0" axis="axisCol" fieldPosition="0">
        <references count="1">
          <reference field="4294967294" count="1" selected="0">
            <x v="3"/>
          </reference>
        </references>
      </pivotArea>
    </format>
    <format dxfId="273">
      <pivotArea dataOnly="0" labelOnly="1" outline="0" fieldPosition="0">
        <references count="2">
          <reference field="4294967294" count="4">
            <x v="0"/>
            <x v="1"/>
            <x v="2"/>
            <x v="3"/>
          </reference>
          <reference field="7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name="Tabela dinâmica12" cacheId="36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16">
  <location ref="A17:E27" firstHeaderRow="1" firstDataRow="3" firstDataCol="1" rowPageCount="1" colPageCount="1"/>
  <pivotFields count="23">
    <pivotField axis="axisPage" multipleItemSelectionAllowed="1" showAll="0">
      <items count="30">
        <item h="1" x="0"/>
        <item h="1" x="2"/>
        <item h="1" x="4"/>
        <item h="1" x="6"/>
        <item h="1" x="1"/>
        <item h="1" x="9"/>
        <item h="1" x="5"/>
        <item h="1" x="11"/>
        <item h="1" x="13"/>
        <item h="1" x="8"/>
        <item h="1" x="15"/>
        <item h="1" x="17"/>
        <item h="1" x="18"/>
        <item h="1" x="19"/>
        <item h="1" x="7"/>
        <item h="1" x="21"/>
        <item x="22"/>
        <item h="1" x="24"/>
        <item h="1" x="3"/>
        <item h="1" x="10"/>
        <item h="1" x="27"/>
        <item h="1" x="26"/>
        <item h="1" x="12"/>
        <item h="1" x="20"/>
        <item h="1" x="28"/>
        <item h="1" x="23"/>
        <item h="1" x="14"/>
        <item h="1" x="25"/>
        <item h="1" x="16"/>
        <item t="default"/>
      </items>
    </pivotField>
    <pivotField showAll="0"/>
    <pivotField showAll="0"/>
    <pivotField showAll="0"/>
    <pivotField showAll="0"/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>
      <items count="3">
        <item x="0"/>
        <item h="1" x="1"/>
        <item t="default"/>
      </items>
    </pivotField>
    <pivotField axis="axisCol" showAll="0">
      <items count="5">
        <item h="1" x="2"/>
        <item x="1"/>
        <item h="1" x="3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5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2">
    <field x="7"/>
    <field x="-2"/>
  </colFields>
  <colItems count="4">
    <i>
      <x v="1"/>
      <x/>
    </i>
    <i r="1" i="1">
      <x v="1"/>
    </i>
    <i t="grand">
      <x/>
    </i>
    <i t="grand" i="1">
      <x/>
    </i>
  </colItems>
  <pageFields count="1">
    <pageField fld="0" hier="-1"/>
  </pageFields>
  <dataFields count="2">
    <dataField name=" Outras obras" fld="14" baseField="5" baseItem="2"/>
    <dataField name="Famílias atendidas" fld="15" baseField="5" baseItem="0"/>
  </dataFields>
  <formats count="13">
    <format dxfId="312">
      <pivotArea type="all" dataOnly="0" outline="0" fieldPosition="0"/>
    </format>
    <format dxfId="311">
      <pivotArea outline="0" collapsedLevelsAreSubtotals="1" fieldPosition="0"/>
    </format>
    <format dxfId="310">
      <pivotArea type="origin" dataOnly="0" labelOnly="1" outline="0" fieldPosition="0"/>
    </format>
    <format dxfId="309">
      <pivotArea field="7" type="button" dataOnly="0" labelOnly="1" outline="0" axis="axisCol" fieldPosition="0"/>
    </format>
    <format dxfId="308">
      <pivotArea field="-2" type="button" dataOnly="0" labelOnly="1" outline="0" axis="axisCol" fieldPosition="1"/>
    </format>
    <format dxfId="307">
      <pivotArea type="topRight" dataOnly="0" labelOnly="1" outline="0" fieldPosition="0"/>
    </format>
    <format dxfId="306">
      <pivotArea field="5" type="button" dataOnly="0" labelOnly="1" outline="0" axis="axisRow" fieldPosition="0"/>
    </format>
    <format dxfId="305">
      <pivotArea dataOnly="0" labelOnly="1" fieldPosition="0">
        <references count="1">
          <reference field="5" count="0"/>
        </references>
      </pivotArea>
    </format>
    <format dxfId="304">
      <pivotArea dataOnly="0" labelOnly="1" grandRow="1" outline="0" fieldPosition="0"/>
    </format>
    <format dxfId="303">
      <pivotArea dataOnly="0" labelOnly="1" fieldPosition="0">
        <references count="1">
          <reference field="7" count="0"/>
        </references>
      </pivotArea>
    </format>
    <format dxfId="302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301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300">
      <pivotArea dataOnly="0" labelOnly="1" outline="0" fieldPosition="0">
        <references count="2">
          <reference field="4294967294" count="1">
            <x v="0"/>
          </reference>
          <reference field="7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name="observações" cacheId="36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13">
  <location ref="A31:B33" firstHeaderRow="1" firstDataRow="2" firstDataCol="1" rowPageCount="1" colPageCount="1"/>
  <pivotFields count="23">
    <pivotField axis="axisPage" multipleItemSelectionAllowed="1" showAll="0">
      <items count="30">
        <item h="1" x="0"/>
        <item h="1" x="2"/>
        <item h="1" x="4"/>
        <item h="1" x="6"/>
        <item h="1" x="1"/>
        <item h="1" x="9"/>
        <item h="1" x="5"/>
        <item h="1" x="11"/>
        <item h="1" x="13"/>
        <item h="1" x="8"/>
        <item h="1" x="15"/>
        <item h="1" x="17"/>
        <item h="1" x="18"/>
        <item h="1" x="19"/>
        <item h="1" x="7"/>
        <item h="1" x="21"/>
        <item x="22"/>
        <item h="1" x="24"/>
        <item h="1" x="3"/>
        <item h="1" x="10"/>
        <item h="1" x="27"/>
        <item h="1" x="26"/>
        <item h="1" x="12"/>
        <item h="1" x="20"/>
        <item h="1" x="28"/>
        <item h="1" x="23"/>
        <item h="1" x="14"/>
        <item h="1" x="25"/>
        <item h="1" x="16"/>
        <item t="default"/>
      </items>
    </pivotField>
    <pivotField showAll="0"/>
    <pivotField showAll="0"/>
    <pivotField showAll="0"/>
    <pivotField showAll="0"/>
    <pivotField showAll="0"/>
    <pivotField showAll="0"/>
    <pivotField axis="axisCol" showAll="0">
      <items count="5">
        <item h="1" x="2"/>
        <item h="1" x="1"/>
        <item h="1" x="3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3">
        <item h="1" m="1" x="6"/>
        <item h="1" x="1"/>
        <item m="1" x="8"/>
        <item m="1" x="11"/>
        <item x="3"/>
        <item m="1" x="10"/>
        <item m="1" x="5"/>
        <item n="Faltam as informações referentes ao campo 'não concluídas' no mês de janeiro de 'exercícios anteriores'; para o campo 'outras obras', o informado como concluído no mês de março foi subtraído do informado como 'em execução' no mês de janeiro, no entanto, " m="1" x="9"/>
        <item x="0"/>
        <item h="1" m="1" x="7"/>
        <item x="2"/>
        <item x="4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16"/>
  </rowFields>
  <rowItems count="1">
    <i t="grand">
      <x/>
    </i>
  </rowItems>
  <colFields count="1">
    <field x="7"/>
  </colFields>
  <colItems count="1">
    <i t="grand">
      <x/>
    </i>
  </colItems>
  <pageFields count="1">
    <pageField fld="0" hier="-1"/>
  </pageFields>
  <formats count="9">
    <format dxfId="321">
      <pivotArea type="all" dataOnly="0" outline="0" fieldPosition="0"/>
    </format>
    <format dxfId="320">
      <pivotArea outline="0" collapsedLevelsAreSubtotals="1" fieldPosition="0"/>
    </format>
    <format dxfId="319">
      <pivotArea type="origin" dataOnly="0" labelOnly="1" outline="0" fieldPosition="0"/>
    </format>
    <format dxfId="318">
      <pivotArea field="0" type="button" dataOnly="0" labelOnly="1" outline="0" axis="axisPage" fieldPosition="0"/>
    </format>
    <format dxfId="317">
      <pivotArea field="16" type="button" dataOnly="0" labelOnly="1" outline="0" axis="axisRow" fieldPosition="0"/>
    </format>
    <format dxfId="316">
      <pivotArea dataOnly="0" labelOnly="1" grandRow="1" outline="0" fieldPosition="0"/>
    </format>
    <format dxfId="315">
      <pivotArea dataOnly="0" labelOnly="1" grandCol="1" outline="0" fieldPosition="0"/>
    </format>
    <format dxfId="314">
      <pivotArea dataOnly="0" labelOnly="1" fieldPosition="0">
        <references count="1">
          <reference field="16" count="1">
            <x v="7"/>
          </reference>
        </references>
      </pivotArea>
    </format>
    <format dxfId="313">
      <pivotArea dataOnly="0" labelOnly="1" fieldPosition="0">
        <references count="1">
          <reference field="16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name="Tabela dinâmica18" cacheId="36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19">
  <location ref="A43:G54" firstHeaderRow="1" firstDataRow="3" firstDataCol="1" rowPageCount="1" colPageCount="1"/>
  <pivotFields count="23">
    <pivotField axis="axisPage" multipleItemSelectionAllowed="1" showAll="0">
      <items count="30">
        <item h="1" x="0"/>
        <item h="1" x="2"/>
        <item h="1" x="4"/>
        <item h="1" x="6"/>
        <item h="1" x="1"/>
        <item h="1" x="9"/>
        <item h="1" x="5"/>
        <item h="1" x="11"/>
        <item h="1" x="13"/>
        <item h="1" x="8"/>
        <item h="1" x="15"/>
        <item h="1" x="17"/>
        <item h="1" x="18"/>
        <item h="1" x="19"/>
        <item h="1" x="7"/>
        <item h="1" x="21"/>
        <item x="22"/>
        <item h="1" x="24"/>
        <item h="1" x="3"/>
        <item h="1" x="10"/>
        <item h="1" x="27"/>
        <item h="1" x="26"/>
        <item h="1" x="12"/>
        <item h="1" x="20"/>
        <item h="1" x="28"/>
        <item h="1" x="23"/>
        <item h="1" x="14"/>
        <item h="1" x="25"/>
        <item h="1" x="16"/>
        <item t="default"/>
      </items>
    </pivotField>
    <pivotField showAll="0"/>
    <pivotField showAll="0"/>
    <pivotField showAll="0"/>
    <pivotField showAll="0"/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showAll="0">
      <items count="3">
        <item x="0"/>
        <item h="1" x="1"/>
        <item t="default"/>
      </items>
    </pivotField>
    <pivotField axis="axisCol" showAll="0">
      <items count="5">
        <item h="1" x="2"/>
        <item x="1"/>
        <item h="1" x="3"/>
        <item h="1" x="0"/>
        <item t="default"/>
      </items>
    </pivotField>
    <pivotField showAll="0"/>
    <pivotField dataField="1"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6"/>
    <field x="5"/>
  </rowFields>
  <rowItems count="9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t="grand">
      <x/>
    </i>
  </rowItems>
  <colFields count="2">
    <field x="7"/>
    <field x="-2"/>
  </colFields>
  <colItems count="6">
    <i>
      <x v="1"/>
      <x/>
    </i>
    <i r="1" i="1">
      <x v="1"/>
    </i>
    <i r="1" i="2">
      <x v="2"/>
    </i>
    <i t="grand">
      <x/>
    </i>
    <i t="grand" i="1">
      <x/>
    </i>
    <i t="grand" i="2">
      <x/>
    </i>
  </colItems>
  <pageFields count="1">
    <pageField fld="0" hier="-1"/>
  </pageFields>
  <dataFields count="3">
    <dataField name="Implantação de estradas" fld="9" baseField="5" baseItem="0"/>
    <dataField name="Recuperação de estradas" fld="11" baseField="5" baseItem="0"/>
    <dataField name="Abastecimento de água" fld="13" baseField="5" baseItem="0"/>
  </dataFields>
  <formats count="23">
    <format dxfId="344">
      <pivotArea type="all" dataOnly="0" outline="0" fieldPosition="0"/>
    </format>
    <format dxfId="343">
      <pivotArea outline="0" collapsedLevelsAreSubtotals="1" fieldPosition="0"/>
    </format>
    <format dxfId="342">
      <pivotArea type="origin" dataOnly="0" labelOnly="1" outline="0" fieldPosition="0"/>
    </format>
    <format dxfId="341">
      <pivotArea field="7" type="button" dataOnly="0" labelOnly="1" outline="0" axis="axisCol" fieldPosition="0"/>
    </format>
    <format dxfId="340">
      <pivotArea field="-2" type="button" dataOnly="0" labelOnly="1" outline="0" axis="axisCol" fieldPosition="1"/>
    </format>
    <format dxfId="339">
      <pivotArea type="topRight" dataOnly="0" labelOnly="1" outline="0" fieldPosition="0"/>
    </format>
    <format dxfId="338">
      <pivotArea field="5" type="button" dataOnly="0" labelOnly="1" outline="0" axis="axisRow" fieldPosition="1"/>
    </format>
    <format dxfId="337">
      <pivotArea dataOnly="0" labelOnly="1" fieldPosition="0">
        <references count="1">
          <reference field="5" count="0"/>
        </references>
      </pivotArea>
    </format>
    <format dxfId="336">
      <pivotArea dataOnly="0" labelOnly="1" grandRow="1" outline="0" fieldPosition="0"/>
    </format>
    <format dxfId="335">
      <pivotArea dataOnly="0" labelOnly="1" fieldPosition="0">
        <references count="1">
          <reference field="7" count="0"/>
        </references>
      </pivotArea>
    </format>
    <format dxfId="334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333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332">
      <pivotArea field="7" dataOnly="0" labelOnly="1" grandCol="1" outline="0" axis="axisCol" fieldPosition="0">
        <references count="1">
          <reference field="4294967294" count="1" selected="0">
            <x v="2"/>
          </reference>
        </references>
      </pivotArea>
    </format>
    <format dxfId="331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330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329">
      <pivotArea field="7" dataOnly="0" labelOnly="1" grandCol="1" outline="0" axis="axisCol" fieldPosition="0">
        <references count="1">
          <reference field="4294967294" count="1" selected="0">
            <x v="2"/>
          </reference>
        </references>
      </pivotArea>
    </format>
    <format dxfId="328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327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326">
      <pivotArea field="7" dataOnly="0" labelOnly="1" grandCol="1" outline="0" axis="axisCol" fieldPosition="0">
        <references count="1">
          <reference field="4294967294" count="1" selected="0">
            <x v="2"/>
          </reference>
        </references>
      </pivotArea>
    </format>
    <format dxfId="325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324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323">
      <pivotArea field="7" dataOnly="0" labelOnly="1" grandCol="1" outline="0" axis="axisCol" fieldPosition="0">
        <references count="1">
          <reference field="4294967294" count="1" selected="0">
            <x v="2"/>
          </reference>
        </references>
      </pivotArea>
    </format>
    <format dxfId="322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7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name="Tabela dinâmica28" cacheId="48" applyNumberFormats="0" applyBorderFormats="0" applyFontFormats="0" applyPatternFormats="0" applyAlignmentFormats="0" applyWidthHeightFormats="1" dataCaption="Valores" updatedVersion="6" minRefreshableVersion="3" useAutoFormatting="1" subtotalHiddenItems="1" itemPrintTitles="1" createdVersion="6" indent="0" outline="1" outlineData="1" multipleFieldFilters="0" chartFormat="3">
  <location ref="A3:E14" firstHeaderRow="1" firstDataRow="3" firstDataCol="1" rowPageCount="1" colPageCount="1"/>
  <pivotFields count="6">
    <pivotField axis="axisPage" allDrilled="1" subtotalTop="0" showAll="0" dataSourceSort="1" defaultSubtotal="0" defaultAttributeDrillState="1"/>
    <pivotField axis="axisCol" allDrilled="1" subtotalTop="0" showAll="0" dataSourceSort="1" defaultSubtotal="0" defaultAttributeDrillState="1">
      <items count="1">
        <item s="1" x="0"/>
      </items>
    </pivotField>
    <pivotField axis="axisRow" allDrilled="1" subtotalTop="0" showAll="0" sortType="ascending" defaultSubtotal="0" defaultAttributeDrillState="1">
      <items count="7">
        <item x="2"/>
        <item x="1"/>
        <item x="6"/>
        <item x="0"/>
        <item x="5"/>
        <item x="4"/>
        <item x="3"/>
      </items>
    </pivotField>
    <pivotField dataField="1" showAll="0"/>
    <pivotField dataField="1" showAll="0"/>
    <pivotField axis="axisRow" allDrilled="1" showAll="0" dataSourceSort="1" defaultAttributeDrillState="1">
      <items count="2">
        <item s="1" x="0"/>
        <item t="default"/>
      </items>
    </pivotField>
  </pivotFields>
  <rowFields count="2">
    <field x="5"/>
    <field x="2"/>
  </rowFields>
  <rowItems count="9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t="grand">
      <x/>
    </i>
  </rowItems>
  <colFields count="2">
    <field x="1"/>
    <field x="-2"/>
  </colFields>
  <colItems count="4">
    <i>
      <x/>
      <x/>
    </i>
    <i r="1" i="1">
      <x v="1"/>
    </i>
    <i t="grand">
      <x/>
    </i>
    <i t="grand" i="1">
      <x/>
    </i>
  </colItems>
  <pageFields count="1">
    <pageField fld="0" hier="19" name="[Tabela5891011].[SR].&amp;[17]" cap="17"/>
  </pageFields>
  <dataFields count="2">
    <dataField name="Famílias " fld="3" baseField="0" baseItem="0"/>
    <dataField name="Projeto de Assentamento" fld="4" baseField="0" baseItem="0"/>
  </dataFields>
  <pivotHierarchies count="50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Tabela5891011].[SR].&amp;[17]"/>
      </members>
    </pivotHierarchy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 caption="Famílias "/>
    <pivotHierarchy dragToData="1" caption="Projeto de Assentamento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2">
    <rowHierarchyUsage hierarchyUsage="25"/>
    <rowHierarchyUsage hierarchyUsage="24"/>
  </rowHierarchiesUsage>
  <colHierarchiesUsage count="2">
    <colHierarchyUsage hierarchyUsage="26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Dashboard_2020.xlsx!Tabela5891011">
        <x15:activeTabTopLevelEntity name="[Tabela5891011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name="meta" cacheId="49" applyNumberFormats="0" applyBorderFormats="0" applyFontFormats="0" applyPatternFormats="0" applyAlignmentFormats="0" applyWidthHeightFormats="1" dataCaption="Valores" updatedVersion="6" minRefreshableVersion="3" useAutoFormatting="1" subtotalHiddenItems="1" itemPrintTitles="1" createdVersion="6" indent="0" outline="1" outlineData="1" multipleFieldFilters="0" chartFormat="10">
  <location ref="A42:D44" firstHeaderRow="0" firstDataRow="1" firstDataCol="1" rowPageCount="1" colPageCount="1"/>
  <pivotFields count="7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1">
        <item s="1" x="0"/>
      </items>
    </pivotField>
    <pivotField allDrilled="1" subtotalTop="0" showAll="0" sortType="ascending" defaultSubtotal="0" defaultAttributeDrillState="1">
      <items count="5">
        <item x="2"/>
        <item x="1"/>
        <item x="4"/>
        <item x="0"/>
        <item x="3"/>
      </items>
    </pivotField>
    <pivotField allDrilled="1" showAll="0" dataSourceSort="1" defaultAttributeDrillState="1"/>
    <pivotField dataField="1" showAll="0"/>
    <pivotField dataField="1" showAll="0"/>
    <pivotField dataField="1" showAll="0"/>
  </pivotFields>
  <rowFields count="1">
    <field x="1"/>
  </rowFields>
  <rowItems count="2">
    <i>
      <x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19" name="[Tabela5891011].[SR].&amp;[17]" cap="17"/>
  </pageFields>
  <dataFields count="3">
    <dataField name="Soma de Meta" fld="6" baseField="1" baseItem="0"/>
    <dataField name="Soma de Topografia de Parcelamento - Famílias" fld="4" baseField="0" baseItem="0"/>
    <dataField name="Soma de Topografia de Perímetro - Famílias" fld="5" baseField="0" baseItem="0"/>
  </dataFields>
  <pivotHierarchies count="50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Tabela5891011].[SR].&amp;[17]"/>
      </members>
    </pivotHierarchy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Tabela5891011].[Exercicio].&amp;[anterior]"/>
      </members>
    </pivotHierarchy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 caption="Topografia de Parcelamento - Famílias "/>
    <pivotHierarchy dragToData="1" caption="Topografia de Parcelamento - PA "/>
    <pivotHierarchy dragToData="1" caption="Famílias"/>
    <pivotHierarchy dragToData="1" caption="Projeto de Assentamento"/>
    <pivotHierarchy dragToData="1" caption="Soma de Meta"/>
    <pivotHierarchy dragToData="1"/>
    <pivotHierarchy dragToData="1"/>
    <pivotHierarchy dragToData="1" caption="Média de Meta"/>
    <pivotHierarchy dragToData="1" caption="Máx. de Meta"/>
  </pivotHierarchies>
  <pivotTableStyleInfo name="PivotStyleLight16" showRowHeaders="1" showColHeaders="1" showRowStripes="0" showColStripes="0" showLastColumn="1"/>
  <rowHierarchiesUsage count="1">
    <rowHierarchyUsage hierarchyUsage="26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Dashboard_2020.xlsx!Tabela5891011">
        <x15:activeTabTopLevelEntity name="[Tabela5891011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name="Executado" cacheId="45" applyNumberFormats="0" applyBorderFormats="0" applyFontFormats="0" applyPatternFormats="0" applyAlignmentFormats="0" applyWidthHeightFormats="1" dataCaption="Valores" updatedVersion="6" minRefreshableVersion="3" useAutoFormatting="1" subtotalHiddenItems="1" itemPrintTitles="1" createdVersion="6" indent="0" outline="1" outlineData="1" multipleFieldFilters="0" chartFormat="6">
  <location ref="A57:C62" firstHeaderRow="0" firstDataRow="1" firstDataCol="1" rowPageCount="1" colPageCount="1"/>
  <pivotFields count="6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1">
        <item s="1" x="0"/>
      </items>
    </pivotField>
    <pivotField allDrilled="1" subtotalTop="0" showAll="0" sortType="ascending" defaultSubtotal="0" defaultAttributeDrillState="1">
      <items count="5">
        <item x="2"/>
        <item x="1"/>
        <item x="4"/>
        <item x="0"/>
        <item x="3"/>
      </items>
    </pivotField>
    <pivotField axis="axisRow" allDrilled="1" showAll="0" dataSourceSort="1" defaultAttributeDrillState="1">
      <items count="3">
        <item x="0"/>
        <item x="1"/>
        <item t="default"/>
      </items>
    </pivotField>
    <pivotField dataField="1" showAll="0"/>
    <pivotField dataField="1" showAll="0"/>
  </pivotFields>
  <rowFields count="2">
    <field x="3"/>
    <field x="1"/>
  </rowFields>
  <rowItems count="5">
    <i>
      <x/>
    </i>
    <i r="1">
      <x/>
    </i>
    <i>
      <x v="1"/>
    </i>
    <i r="1">
      <x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19" name="[Tabela5891011].[SR].&amp;[17]" cap="17"/>
  </pageFields>
  <dataFields count="2">
    <dataField name="Soma de Topografia de Parcelamento - Famílias" fld="4" baseField="0" baseItem="0"/>
    <dataField name="Soma de Topografia de Perímetro - Famílias" fld="5" baseField="0" baseItem="0"/>
  </dataFields>
  <pivotHierarchies count="50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Tabela5891011].[SR].&amp;[17]"/>
      </members>
    </pivotHierarchy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 caption="Topografia de Parcelamento - Famílias "/>
    <pivotHierarchy dragToData="1" caption="Topografia de Parcelamento - PA "/>
    <pivotHierarchy dragToData="1" caption="Famílias"/>
    <pivotHierarchy dragToData="1" caption="Projeto de Assentamento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2">
    <rowHierarchyUsage hierarchyUsage="25"/>
    <rowHierarchyUsage hierarchyUsage="26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Dashboard_2020.xlsx!Tabela5891011">
        <x15:activeTabTopLevelEntity name="[Tabela5891011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name="Tabela dinâmica8" cacheId="46" applyNumberFormats="0" applyBorderFormats="0" applyFontFormats="0" applyPatternFormats="0" applyAlignmentFormats="0" applyWidthHeightFormats="1" dataCaption="Valores" updatedVersion="6" minRefreshableVersion="3" useAutoFormatting="1" subtotalHiddenItems="1" itemPrintTitles="1" createdVersion="6" indent="0" outline="1" outlineData="1" multipleFieldFilters="0" chartFormat="6">
  <location ref="A50" firstHeaderRow="1" firstDataRow="1" firstDataCol="1" rowPageCount="1" colPageCount="1"/>
  <pivotFields count="5">
    <pivotField axis="axisPage"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sortType="ascending" defaultSubtotal="0" defaultAttributeDrillState="1">
      <items count="5">
        <item x="2"/>
        <item x="1"/>
        <item x="4"/>
        <item x="0"/>
        <item x="3"/>
      </items>
    </pivotField>
    <pivotField allDrilled="1" showAll="0" dataSourceSort="1" defaultAttributeDrillState="1"/>
    <pivotField axis="axisRow" allDrilled="1" showAll="0" dataSourceSort="1" defaultAttributeDrillState="1">
      <items count="4">
        <item s="1" x="0"/>
        <item s="1" x="1"/>
        <item s="1" x="2"/>
        <item t="default"/>
      </items>
    </pivotField>
  </pivotFields>
  <rowFields count="1">
    <field x="4"/>
  </rowFields>
  <pageFields count="1">
    <pageField fld="0" hier="19" name="[Tabela5891011].[SR].&amp;[17]" cap="17"/>
  </pageFields>
  <pivotHierarchies count="50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Tabela5891011].[SR].&amp;[17]"/>
      </members>
    </pivotHierarchy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Tabela5891011].[Exercicio].&amp;[anterior]"/>
      </members>
    </pivotHierarchy>
    <pivotHierarchy multipleItemSelectionAllowed="1" dragToData="1">
      <members count="1" level="1">
        <member name="[Tabela5891011].[Fase].&amp;[concluídas]"/>
      </members>
    </pivotHierarchy>
    <pivotHierarchy dragToData="1"/>
    <pivotHierarchy dragToData="1"/>
    <pivotHierarchy dragToData="1"/>
    <pivotHierarchy dragToData="1"/>
    <pivotHierarchy dragToData="1">
      <members count="6" level="1">
        <member name=""/>
        <member name="[Tabela5891011].[Observações].&amp;[Informar o valor de exercicios anteriores no campo 'não concluído' e/ ou 'iniciadas']"/>
        <member name=""/>
        <member name=""/>
        <member name="[Tabela5891011].[Observações].&amp;[211A_PO09-(jan) Exercícios anteriores: os valors do campo 'não concluídas' não corresponde ao total de 'em execução' e 'concluídas']"/>
        <member name="[Tabela5891011].[Observações].&amp;[211A_PO09-(jan) Exercícios anteriores: os valores do campo 'não concluídas' não corresponde ao total de 'em execução' e 'concluídas'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 caption="Topografia de Parcelamento - Famílias "/>
    <pivotHierarchy dragToData="1" caption="Topografia de Parcelamento - PA "/>
    <pivotHierarchy dragToData="1" caption="Famílias"/>
    <pivotHierarchy dragToData="1" caption="Projeto de Assentamento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3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Dashboard_2020.xlsx!Tabela5891011">
        <x15:activeTabTopLevelEntity name="[Tabela5891011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Tabela dinâmica4" cacheId="3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6">
  <location ref="A36:A38" firstHeaderRow="1" firstDataRow="1" firstDataCol="1" rowPageCount="1" colPageCount="1"/>
  <pivotFields count="18">
    <pivotField axis="axisPage" multipleItemSelectionAllowed="1" showAll="0">
      <items count="30">
        <item h="1" x="0"/>
        <item h="1" x="1"/>
        <item h="1" x="3"/>
        <item h="1" x="5"/>
        <item h="1" x="2"/>
        <item h="1" x="8"/>
        <item h="1" x="6"/>
        <item h="1" x="11"/>
        <item h="1" x="12"/>
        <item h="1" x="9"/>
        <item h="1" x="14"/>
        <item h="1" x="16"/>
        <item h="1" x="18"/>
        <item h="1" x="19"/>
        <item h="1" x="7"/>
        <item x="20"/>
        <item h="1" x="22"/>
        <item h="1" x="23"/>
        <item h="1" x="4"/>
        <item h="1" x="10"/>
        <item h="1" x="27"/>
        <item h="1" x="26"/>
        <item h="1" x="13"/>
        <item h="1" x="21"/>
        <item h="1" x="28"/>
        <item h="1" x="24"/>
        <item h="1" x="15"/>
        <item h="1" x="25"/>
        <item h="1"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4">
        <item m="1" x="2"/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11"/>
  </rowFields>
  <rowItems count="2">
    <i>
      <x v="2"/>
    </i>
    <i t="grand">
      <x/>
    </i>
  </rowItems>
  <colItems count="1">
    <i/>
  </colItems>
  <pageFields count="1">
    <pageField fld="0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name="Tabela dinâmica7" cacheId="47" applyNumberFormats="0" applyBorderFormats="0" applyFontFormats="0" applyPatternFormats="0" applyAlignmentFormats="0" applyWidthHeightFormats="1" dataCaption="Valores" updatedVersion="6" minRefreshableVersion="3" useAutoFormatting="1" subtotalHiddenItems="1" itemPrintTitles="1" createdVersion="6" indent="0" outline="1" outlineData="1" multipleFieldFilters="0" chartFormat="6">
  <location ref="A26:E37" firstHeaderRow="1" firstDataRow="3" firstDataCol="1" rowPageCount="1" colPageCount="1"/>
  <pivotFields count="6">
    <pivotField axis="axisPage" allDrilled="1" subtotalTop="0" showAll="0" dataSourceSort="1" defaultSubtotal="0" defaultAttributeDrillState="1"/>
    <pivotField axis="axisCol" allDrilled="1" subtotalTop="0" showAll="0" dataSourceSort="1" defaultSubtotal="0" defaultAttributeDrillState="1">
      <items count="1">
        <item s="1" x="0"/>
      </items>
    </pivotField>
    <pivotField axis="axisRow" allDrilled="1" subtotalTop="0" showAll="0" sortType="ascending" defaultSubtotal="0" defaultAttributeDrillState="1">
      <items count="7">
        <item x="2"/>
        <item x="1"/>
        <item x="6"/>
        <item x="0"/>
        <item x="5"/>
        <item x="4"/>
        <item x="3"/>
      </items>
    </pivotField>
    <pivotField axis="axisRow" allDrilled="1" showAll="0" dataSourceSort="1" defaultAttributeDrillState="1">
      <items count="2">
        <item s="1" x="0"/>
        <item t="default"/>
      </items>
    </pivotField>
    <pivotField dataField="1" showAll="0"/>
    <pivotField dataField="1" showAll="0"/>
  </pivotFields>
  <rowFields count="2">
    <field x="3"/>
    <field x="2"/>
  </rowFields>
  <rowItems count="9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t="grand">
      <x/>
    </i>
  </rowItems>
  <colFields count="2">
    <field x="1"/>
    <field x="-2"/>
  </colFields>
  <colItems count="4">
    <i>
      <x/>
      <x/>
    </i>
    <i r="1" i="1">
      <x v="1"/>
    </i>
    <i t="grand">
      <x/>
    </i>
    <i t="grand" i="1">
      <x/>
    </i>
  </colItems>
  <pageFields count="1">
    <pageField fld="0" hier="19" name="[Tabela5891011].[SR].&amp;[17]" cap="17"/>
  </pageFields>
  <dataFields count="2">
    <dataField name="Famílias" fld="4" baseField="0" baseItem="0"/>
    <dataField name="Projeto de Assentamento" fld="5" baseField="0" baseItem="0"/>
  </dataFields>
  <pivotHierarchies count="50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Tabela5891011].[SR].&amp;[17]"/>
      </members>
    </pivotHierarchy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 caption="Topografia de Parcelamento - Famílias "/>
    <pivotHierarchy dragToData="1" caption="Topografia de Parcelamento - PA "/>
    <pivotHierarchy dragToData="1" caption="Famílias"/>
    <pivotHierarchy dragToData="1" caption="Projeto de Assentamento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2">
    <rowHierarchyUsage hierarchyUsage="25"/>
    <rowHierarchyUsage hierarchyUsage="24"/>
  </rowHierarchiesUsage>
  <colHierarchiesUsage count="2">
    <colHierarchyUsage hierarchyUsage="26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Dashboard_2020.xlsx!Tabela5891011">
        <x15:activeTabTopLevelEntity name="[Tabela5891011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1.xml><?xml version="1.0" encoding="utf-8"?>
<pivotTableDefinition xmlns="http://schemas.openxmlformats.org/spreadsheetml/2006/main" name="Tabela dinâmica16" cacheId="37" applyNumberFormats="0" applyBorderFormats="0" applyFontFormats="0" applyPatternFormats="0" applyAlignmentFormats="0" applyWidthHeightFormats="1" dataCaption="Valores" updatedVersion="6" minRefreshableVersion="3" itemPrintTitles="1" createdVersion="6" indent="0" outline="1" outlineData="1" chartFormat="3">
  <location ref="A3:M7" firstHeaderRow="1" firstDataRow="3" firstDataCol="1" rowPageCount="1" colPageCount="1"/>
  <pivotFields count="36">
    <pivotField axis="axisPage" multipleItemSelectionAllowed="1" showAll="0">
      <items count="30">
        <item h="1" x="0"/>
        <item h="1" x="20"/>
        <item h="1" x="26"/>
        <item h="1" x="9"/>
        <item h="1" x="1"/>
        <item h="1" x="7"/>
        <item h="1" x="3"/>
        <item h="1" x="12"/>
        <item h="1" x="27"/>
        <item h="1" x="5"/>
        <item h="1" x="14"/>
        <item h="1" x="13"/>
        <item h="1" x="21"/>
        <item h="1" x="28"/>
        <item h="1" x="4"/>
        <item h="1" x="16"/>
        <item x="22"/>
        <item h="1" x="23"/>
        <item h="1" x="2"/>
        <item h="1" x="6"/>
        <item h="1" x="25"/>
        <item h="1" x="19"/>
        <item h="1" x="8"/>
        <item h="1" x="15"/>
        <item h="1" x="24"/>
        <item h="1" x="17"/>
        <item h="1" x="10"/>
        <item h="1" x="18"/>
        <item h="1" x="11"/>
        <item t="default"/>
      </items>
    </pivotField>
    <pivotField showAll="0"/>
    <pivotField showAll="0"/>
    <pivotField showAll="0"/>
    <pivotField showAll="0"/>
    <pivotField showAll="0"/>
    <pivotField axis="axisRow" showAll="0">
      <items count="3">
        <item h="1" x="0"/>
        <item x="1"/>
        <item t="default"/>
      </items>
    </pivotField>
    <pivotField axis="axisCol" showAll="0">
      <items count="5">
        <item x="2"/>
        <item h="1" x="1"/>
        <item h="1" x="3"/>
        <item h="1" x="0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6"/>
  </rowFields>
  <rowItems count="2">
    <i>
      <x v="1"/>
    </i>
    <i t="grand">
      <x/>
    </i>
  </rowItems>
  <colFields count="2">
    <field x="7"/>
    <field x="-2"/>
  </colFields>
  <colItems count="12">
    <i>
      <x/>
      <x/>
    </i>
    <i r="1" i="1">
      <x v="1"/>
    </i>
    <i r="1" i="2">
      <x v="2"/>
    </i>
    <i r="1" i="3">
      <x v="3"/>
    </i>
    <i r="1" i="4">
      <x v="4"/>
    </i>
    <i r="1" i="5">
      <x v="5"/>
    </i>
    <i t="grand">
      <x/>
    </i>
    <i t="grand" i="1">
      <x/>
    </i>
    <i t="grand" i="2">
      <x/>
    </i>
    <i t="grand" i="3">
      <x/>
    </i>
    <i t="grand" i="4">
      <x/>
    </i>
    <i t="grand" i="5">
      <x/>
    </i>
  </colItems>
  <pageFields count="1">
    <pageField fld="0" hier="-1"/>
  </pageFields>
  <dataFields count="6">
    <dataField name="Licença protocolada - Famílias" fld="8" baseField="6" baseItem="0"/>
    <dataField name="Licença protocolada - hectares" fld="10" baseField="6" baseItem="0"/>
    <dataField name="Licença protocolada -PA" fld="9" baseField="6" baseItem="0"/>
    <dataField name="Licença renovada - Famílias" fld="11" baseField="6" baseItem="0"/>
    <dataField name="Licença renovada - PA" fld="12" baseField="6" baseItem="0"/>
    <dataField name="Licença renovada - hectare" fld="13" baseField="6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2.xml><?xml version="1.0" encoding="utf-8"?>
<pivotTableDefinition xmlns="http://schemas.openxmlformats.org/spreadsheetml/2006/main" name="executado" cacheId="37" applyNumberFormats="0" applyBorderFormats="0" applyFontFormats="0" applyPatternFormats="0" applyAlignmentFormats="0" applyWidthHeightFormats="1" dataCaption="Valores" updatedVersion="6" minRefreshableVersion="3" itemPrintTitles="1" createdVersion="6" indent="0" outline="1" outlineData="1" chartFormat="12">
  <location ref="A69:K74" firstHeaderRow="1" firstDataRow="3" firstDataCol="1" rowPageCount="1" colPageCount="1"/>
  <pivotFields count="36">
    <pivotField axis="axisPage" multipleItemSelectionAllowed="1" showAll="0">
      <items count="30">
        <item h="1" x="0"/>
        <item h="1" x="20"/>
        <item h="1" x="26"/>
        <item h="1" x="9"/>
        <item h="1" x="1"/>
        <item h="1" x="7"/>
        <item h="1" x="3"/>
        <item h="1" x="12"/>
        <item h="1" x="27"/>
        <item h="1" x="5"/>
        <item h="1" x="14"/>
        <item h="1" x="13"/>
        <item h="1" x="21"/>
        <item h="1" x="28"/>
        <item h="1" x="4"/>
        <item h="1" x="16"/>
        <item x="22"/>
        <item h="1" x="23"/>
        <item h="1" x="2"/>
        <item h="1" x="6"/>
        <item h="1" x="25"/>
        <item h="1" x="19"/>
        <item h="1" x="8"/>
        <item h="1" x="15"/>
        <item h="1" x="24"/>
        <item h="1" x="17"/>
        <item h="1" x="10"/>
        <item h="1" x="18"/>
        <item h="1" x="11"/>
        <item t="default"/>
      </items>
    </pivotField>
    <pivotField showAll="0"/>
    <pivotField showAll="0"/>
    <pivotField showAll="0"/>
    <pivotField showAll="0"/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showAll="0">
      <items count="3">
        <item x="0"/>
        <item h="1" x="1"/>
        <item t="default"/>
      </items>
    </pivotField>
    <pivotField axis="axisCol" showAll="0">
      <items count="5">
        <item x="2"/>
        <item h="1" x="1"/>
        <item h="1" x="3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6"/>
    <field x="5"/>
  </rowFields>
  <rowItems count="3">
    <i>
      <x/>
    </i>
    <i r="1">
      <x/>
    </i>
    <i t="grand">
      <x/>
    </i>
  </rowItems>
  <colFields count="2">
    <field x="7"/>
    <field x="-2"/>
  </colFields>
  <colItems count="10">
    <i>
      <x/>
      <x/>
    </i>
    <i r="1" i="1">
      <x v="1"/>
    </i>
    <i r="1" i="2">
      <x v="2"/>
    </i>
    <i r="1" i="3">
      <x v="3"/>
    </i>
    <i r="1" i="4">
      <x v="4"/>
    </i>
    <i t="grand">
      <x/>
    </i>
    <i t="grand" i="1">
      <x/>
    </i>
    <i t="grand" i="2">
      <x/>
    </i>
    <i t="grand" i="3">
      <x/>
    </i>
    <i t="grand" i="4">
      <x/>
    </i>
  </colItems>
  <pageFields count="1">
    <pageField fld="0" hier="-1"/>
  </pageFields>
  <dataFields count="5">
    <dataField name="Soma de PA com Manejo de Flora ou Fauna - Famílias" fld="14" baseField="0" baseItem="0"/>
    <dataField name="Soma de PA com monitoramento - Famílias" fld="26" baseField="5" baseItem="2"/>
    <dataField name="Soma de PA com vistorias - Famílias" fld="23" baseField="0" baseItem="0"/>
    <dataField name="Soma de PA com EA - Famílias" fld="17" baseField="0" baseItem="0"/>
    <dataField name="Soma de PA com combate ao desmatamento - Famílias" fld="20" baseField="0" baseItem="0"/>
  </dataFields>
  <chartFormats count="6">
    <chartFormat chart="0" format="45" series="1">
      <pivotArea type="data" outline="0" fieldPosition="0">
        <references count="1">
          <reference field="7" count="1" selected="0">
            <x v="0"/>
          </reference>
        </references>
      </pivotArea>
    </chartFormat>
    <chartFormat chart="0" format="46" series="1">
      <pivotArea type="data" outline="0" fieldPosition="0">
        <references count="1">
          <reference field="7" count="1" selected="0">
            <x v="1"/>
          </reference>
        </references>
      </pivotArea>
    </chartFormat>
    <chartFormat chart="0" format="47" series="1">
      <pivotArea type="data" outline="0" fieldPosition="0">
        <references count="1">
          <reference field="7" count="1" selected="0">
            <x v="2"/>
          </reference>
        </references>
      </pivotArea>
    </chartFormat>
    <chartFormat chart="0" format="48" series="1">
      <pivotArea type="data" outline="0" fieldPosition="0">
        <references count="1">
          <reference field="7" count="1" selected="0">
            <x v="3"/>
          </reference>
        </references>
      </pivotArea>
    </chartFormat>
    <chartFormat chart="8" format="30" series="1">
      <pivotArea type="data" outline="0" fieldPosition="0">
        <references count="1">
          <reference field="7" count="1" selected="0">
            <x v="1"/>
          </reference>
        </references>
      </pivotArea>
    </chartFormat>
    <chartFormat chart="6" format="24" series="1">
      <pivotArea type="data" outline="0" fieldPosition="0">
        <references count="1">
          <reference field="7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3.xml><?xml version="1.0" encoding="utf-8"?>
<pivotTableDefinition xmlns="http://schemas.openxmlformats.org/spreadsheetml/2006/main" name="vistorias" cacheId="37" applyNumberFormats="0" applyBorderFormats="0" applyFontFormats="0" applyPatternFormats="0" applyAlignmentFormats="0" applyWidthHeightFormats="1" dataCaption="Valores" updatedVersion="6" minRefreshableVersion="3" itemPrintTitles="1" createdVersion="6" indent="0" outline="1" outlineData="1" chartFormat="12">
  <location ref="A26:G37" firstHeaderRow="1" firstDataRow="3" firstDataCol="1" rowPageCount="1" colPageCount="1"/>
  <pivotFields count="36">
    <pivotField axis="axisPage" multipleItemSelectionAllowed="1" showAll="0">
      <items count="30">
        <item h="1" x="0"/>
        <item h="1" x="20"/>
        <item h="1" x="26"/>
        <item h="1" x="9"/>
        <item h="1" x="1"/>
        <item h="1" x="7"/>
        <item h="1" x="3"/>
        <item h="1" x="12"/>
        <item h="1" x="27"/>
        <item h="1" x="5"/>
        <item h="1" x="14"/>
        <item h="1" x="13"/>
        <item h="1" x="21"/>
        <item h="1" x="28"/>
        <item h="1" x="4"/>
        <item h="1" x="16"/>
        <item x="22"/>
        <item h="1" x="23"/>
        <item h="1" x="2"/>
        <item h="1" x="6"/>
        <item h="1" x="25"/>
        <item h="1" x="19"/>
        <item h="1" x="8"/>
        <item h="1" x="15"/>
        <item h="1" x="24"/>
        <item h="1" x="17"/>
        <item h="1" x="10"/>
        <item h="1" x="18"/>
        <item h="1" x="11"/>
        <item t="default"/>
      </items>
    </pivotField>
    <pivotField showAll="0"/>
    <pivotField showAll="0"/>
    <pivotField showAll="0"/>
    <pivotField showAll="0"/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showAll="0">
      <items count="3">
        <item h="1" x="0"/>
        <item x="1"/>
        <item t="default"/>
      </items>
    </pivotField>
    <pivotField axis="axisCol" showAll="0">
      <items count="5">
        <item x="2"/>
        <item h="1" x="1"/>
        <item h="1" x="3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6"/>
    <field x="5"/>
  </rowFields>
  <rowItems count="9"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t="grand">
      <x/>
    </i>
  </rowItems>
  <colFields count="2">
    <field x="7"/>
    <field x="-2"/>
  </colFields>
  <colItems count="6">
    <i>
      <x/>
      <x/>
    </i>
    <i r="1" i="1">
      <x v="1"/>
    </i>
    <i r="1" i="2">
      <x v="2"/>
    </i>
    <i t="grand">
      <x/>
    </i>
    <i t="grand" i="1">
      <x/>
    </i>
    <i t="grand" i="2">
      <x/>
    </i>
  </colItems>
  <pageFields count="1">
    <pageField fld="0" hier="-1"/>
  </pageFields>
  <dataFields count="3">
    <dataField name=" Famílias" fld="23" baseField="6" baseItem="0"/>
    <dataField name="PA" fld="24" baseField="6" baseItem="0"/>
    <dataField name="Hectare" fld="25" baseField="6" baseItem="0"/>
  </dataFields>
  <chartFormats count="9">
    <chartFormat chart="0" format="45" series="1">
      <pivotArea type="data" outline="0" fieldPosition="0">
        <references count="1">
          <reference field="7" count="1" selected="0">
            <x v="0"/>
          </reference>
        </references>
      </pivotArea>
    </chartFormat>
    <chartFormat chart="0" format="46" series="1">
      <pivotArea type="data" outline="0" fieldPosition="0">
        <references count="1">
          <reference field="7" count="1" selected="0">
            <x v="1"/>
          </reference>
        </references>
      </pivotArea>
    </chartFormat>
    <chartFormat chart="0" format="47" series="1">
      <pivotArea type="data" outline="0" fieldPosition="0">
        <references count="1">
          <reference field="7" count="1" selected="0">
            <x v="2"/>
          </reference>
        </references>
      </pivotArea>
    </chartFormat>
    <chartFormat chart="0" format="48" series="1">
      <pivotArea type="data" outline="0" fieldPosition="0">
        <references count="1">
          <reference field="7" count="1" selected="0">
            <x v="3"/>
          </reference>
        </references>
      </pivotArea>
    </chartFormat>
    <chartFormat chart="8" format="30" series="1">
      <pivotArea type="data" outline="0" fieldPosition="0">
        <references count="1">
          <reference field="7" count="1" selected="0">
            <x v="1"/>
          </reference>
        </references>
      </pivotArea>
    </chartFormat>
    <chartFormat chart="6" format="24" series="1">
      <pivotArea type="data" outline="0" fieldPosition="0">
        <references count="1">
          <reference field="7" count="1" selected="0">
            <x v="1"/>
          </reference>
        </references>
      </pivotArea>
    </chartFormat>
    <chartFormat chart="10" format="24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10" format="25" series="1">
      <pivotArea type="data" outline="0" fieldPosition="0">
        <references count="2">
          <reference field="4294967294" count="1" selected="0">
            <x v="1"/>
          </reference>
          <reference field="7" count="1" selected="0">
            <x v="1"/>
          </reference>
        </references>
      </pivotArea>
    </chartFormat>
    <chartFormat chart="10" format="26" series="1">
      <pivotArea type="data" outline="0" fieldPosition="0">
        <references count="2">
          <reference field="4294967294" count="1" selected="0">
            <x v="2"/>
          </reference>
          <reference field="7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4.xml><?xml version="1.0" encoding="utf-8"?>
<pivotTableDefinition xmlns="http://schemas.openxmlformats.org/spreadsheetml/2006/main" name="Tabela dinâmica2" cacheId="37" applyNumberFormats="0" applyBorderFormats="0" applyFontFormats="0" applyPatternFormats="0" applyAlignmentFormats="0" applyWidthHeightFormats="1" dataCaption="Valores" updatedVersion="6" minRefreshableVersion="3" itemPrintTitles="1" createdVersion="6" indent="0" outline="1" outlineData="1" chartFormat="12">
  <location ref="A84:A85" firstHeaderRow="1" firstDataRow="1" firstDataCol="1" rowPageCount="1" colPageCount="1"/>
  <pivotFields count="36">
    <pivotField axis="axisPage" multipleItemSelectionAllowed="1" showAll="0">
      <items count="30">
        <item h="1" x="0"/>
        <item h="1" x="20"/>
        <item h="1" x="26"/>
        <item h="1" x="9"/>
        <item h="1" x="1"/>
        <item h="1" x="7"/>
        <item h="1" x="3"/>
        <item h="1" x="12"/>
        <item h="1" x="27"/>
        <item h="1" x="5"/>
        <item h="1" x="14"/>
        <item h="1" x="13"/>
        <item h="1" x="21"/>
        <item h="1" x="28"/>
        <item h="1" x="4"/>
        <item h="1" x="16"/>
        <item x="22"/>
        <item h="1" x="23"/>
        <item h="1" x="2"/>
        <item h="1" x="6"/>
        <item h="1" x="25"/>
        <item h="1" x="19"/>
        <item h="1" x="8"/>
        <item h="1" x="15"/>
        <item h="1" x="24"/>
        <item h="1" x="17"/>
        <item h="1" x="10"/>
        <item h="1" x="18"/>
        <item h="1" x="11"/>
        <item t="default"/>
      </items>
    </pivotField>
    <pivotField showAll="0"/>
    <pivotField showAll="0"/>
    <pivotField showAll="0"/>
    <pivotField showAll="0"/>
    <pivotField showAll="0"/>
    <pivotField showAll="0">
      <items count="3">
        <item h="1" x="0"/>
        <item x="1"/>
        <item t="default"/>
      </items>
    </pivotField>
    <pivotField showAll="0">
      <items count="5">
        <item x="2"/>
        <item h="1" x="1"/>
        <item h="1" x="3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5">
        <item x="1"/>
        <item h="1" x="0"/>
        <item x="2"/>
        <item x="3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29"/>
  </rowFields>
  <rowItems count="1">
    <i t="grand">
      <x/>
    </i>
  </rowItems>
  <colItems count="1">
    <i/>
  </colItems>
  <pageFields count="1">
    <pageField fld="0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5.xml><?xml version="1.0" encoding="utf-8"?>
<pivotTableDefinition xmlns="http://schemas.openxmlformats.org/spreadsheetml/2006/main" name="Tabela dinâmica5" cacheId="37" applyNumberFormats="0" applyBorderFormats="0" applyFontFormats="0" applyPatternFormats="0" applyAlignmentFormats="0" applyWidthHeightFormats="1" dataCaption="Valores" updatedVersion="6" minRefreshableVersion="3" itemPrintTitles="1" createdVersion="6" indent="0" outline="1" outlineData="1" chartFormat="15">
  <location ref="A91:G102" firstHeaderRow="1" firstDataRow="3" firstDataCol="1" rowPageCount="1" colPageCount="1"/>
  <pivotFields count="36">
    <pivotField axis="axisPage" multipleItemSelectionAllowed="1" showAll="0">
      <items count="30">
        <item h="1" x="0"/>
        <item h="1" x="20"/>
        <item h="1" x="26"/>
        <item h="1" x="9"/>
        <item h="1" x="1"/>
        <item h="1" x="7"/>
        <item h="1" x="3"/>
        <item h="1" x="12"/>
        <item h="1" x="27"/>
        <item h="1" x="5"/>
        <item h="1" x="14"/>
        <item h="1" x="13"/>
        <item h="1" x="21"/>
        <item h="1" x="28"/>
        <item h="1" x="4"/>
        <item h="1" x="16"/>
        <item x="22"/>
        <item h="1" x="23"/>
        <item h="1" x="2"/>
        <item h="1" x="6"/>
        <item h="1" x="25"/>
        <item h="1" x="19"/>
        <item h="1" x="8"/>
        <item h="1" x="15"/>
        <item h="1" x="24"/>
        <item h="1" x="17"/>
        <item h="1" x="10"/>
        <item h="1" x="18"/>
        <item h="1" x="11"/>
        <item t="default"/>
      </items>
    </pivotField>
    <pivotField showAll="0"/>
    <pivotField showAll="0"/>
    <pivotField showAll="0"/>
    <pivotField showAll="0"/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showAll="0">
      <items count="3">
        <item h="1" x="0"/>
        <item x="1"/>
        <item t="default"/>
      </items>
    </pivotField>
    <pivotField axis="axisCol" showAll="0">
      <items count="5">
        <item x="2"/>
        <item h="1" x="1"/>
        <item h="1" x="3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6"/>
    <field x="5"/>
  </rowFields>
  <rowItems count="9"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t="grand">
      <x/>
    </i>
  </rowItems>
  <colFields count="2">
    <field x="7"/>
    <field x="-2"/>
  </colFields>
  <colItems count="6">
    <i>
      <x/>
      <x/>
    </i>
    <i r="1" i="1">
      <x v="1"/>
    </i>
    <i r="1" i="2">
      <x v="2"/>
    </i>
    <i t="grand">
      <x/>
    </i>
    <i t="grand" i="1">
      <x/>
    </i>
    <i t="grand" i="2">
      <x/>
    </i>
  </colItems>
  <pageFields count="1">
    <pageField fld="0" hier="-1"/>
  </pageFields>
  <dataFields count="3">
    <dataField name="Famílias" fld="20" baseField="6" baseItem="0"/>
    <dataField name="PA" fld="21" baseField="6" baseItem="0"/>
    <dataField name="Hectare" fld="22" baseField="6" baseItem="0"/>
  </dataFields>
  <chartFormats count="6">
    <chartFormat chart="0" format="45" series="1">
      <pivotArea type="data" outline="0" fieldPosition="0">
        <references count="1">
          <reference field="7" count="1" selected="0">
            <x v="0"/>
          </reference>
        </references>
      </pivotArea>
    </chartFormat>
    <chartFormat chart="0" format="46" series="1">
      <pivotArea type="data" outline="0" fieldPosition="0">
        <references count="1">
          <reference field="7" count="1" selected="0">
            <x v="1"/>
          </reference>
        </references>
      </pivotArea>
    </chartFormat>
    <chartFormat chart="0" format="47" series="1">
      <pivotArea type="data" outline="0" fieldPosition="0">
        <references count="1">
          <reference field="7" count="1" selected="0">
            <x v="2"/>
          </reference>
        </references>
      </pivotArea>
    </chartFormat>
    <chartFormat chart="0" format="48" series="1">
      <pivotArea type="data" outline="0" fieldPosition="0">
        <references count="1">
          <reference field="7" count="1" selected="0">
            <x v="3"/>
          </reference>
        </references>
      </pivotArea>
    </chartFormat>
    <chartFormat chart="8" format="30" series="1">
      <pivotArea type="data" outline="0" fieldPosition="0">
        <references count="1">
          <reference field="7" count="1" selected="0">
            <x v="1"/>
          </reference>
        </references>
      </pivotArea>
    </chartFormat>
    <chartFormat chart="6" format="24" series="1">
      <pivotArea type="data" outline="0" fieldPosition="0">
        <references count="1">
          <reference field="7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6.xml><?xml version="1.0" encoding="utf-8"?>
<pivotTableDefinition xmlns="http://schemas.openxmlformats.org/spreadsheetml/2006/main" name="Tabela dinâmica20" cacheId="37" applyNumberFormats="0" applyBorderFormats="0" applyFontFormats="0" applyPatternFormats="0" applyAlignmentFormats="0" applyWidthHeightFormats="1" dataCaption="Valores" updatedVersion="6" minRefreshableVersion="3" itemPrintTitles="1" createdVersion="6" indent="0" outline="1" outlineData="1" chartFormat="12">
  <location ref="A55:G66" firstHeaderRow="1" firstDataRow="3" firstDataCol="1" rowPageCount="1" colPageCount="1"/>
  <pivotFields count="36">
    <pivotField axis="axisPage" multipleItemSelectionAllowed="1" showAll="0">
      <items count="30">
        <item h="1" x="0"/>
        <item h="1" x="20"/>
        <item h="1" x="26"/>
        <item h="1" x="9"/>
        <item h="1" x="1"/>
        <item h="1" x="7"/>
        <item h="1" x="3"/>
        <item h="1" x="12"/>
        <item h="1" x="27"/>
        <item h="1" x="5"/>
        <item h="1" x="14"/>
        <item h="1" x="13"/>
        <item h="1" x="21"/>
        <item h="1" x="28"/>
        <item h="1" x="4"/>
        <item h="1" x="16"/>
        <item x="22"/>
        <item h="1" x="23"/>
        <item h="1" x="2"/>
        <item h="1" x="6"/>
        <item h="1" x="25"/>
        <item h="1" x="19"/>
        <item h="1" x="8"/>
        <item h="1" x="15"/>
        <item h="1" x="24"/>
        <item h="1" x="17"/>
        <item h="1" x="10"/>
        <item h="1" x="18"/>
        <item h="1" x="11"/>
        <item t="default"/>
      </items>
    </pivotField>
    <pivotField showAll="0"/>
    <pivotField showAll="0"/>
    <pivotField showAll="0"/>
    <pivotField showAll="0"/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showAll="0">
      <items count="3">
        <item h="1" x="0"/>
        <item x="1"/>
        <item t="default"/>
      </items>
    </pivotField>
    <pivotField axis="axisCol" showAll="0">
      <items count="5">
        <item x="2"/>
        <item h="1" x="1"/>
        <item h="1" x="3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6"/>
    <field x="5"/>
  </rowFields>
  <rowItems count="9"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t="grand">
      <x/>
    </i>
  </rowItems>
  <colFields count="2">
    <field x="7"/>
    <field x="-2"/>
  </colFields>
  <colItems count="6">
    <i>
      <x/>
      <x/>
    </i>
    <i r="1" i="1">
      <x v="1"/>
    </i>
    <i r="1" i="2">
      <x v="2"/>
    </i>
    <i t="grand">
      <x/>
    </i>
    <i t="grand" i="1">
      <x/>
    </i>
    <i t="grand" i="2">
      <x/>
    </i>
  </colItems>
  <pageFields count="1">
    <pageField fld="0" hier="-1"/>
  </pageFields>
  <dataFields count="3">
    <dataField name=" Famílias" fld="26" baseField="6" baseItem="0"/>
    <dataField name=" PA" fld="27" baseField="6" baseItem="0"/>
    <dataField name="Hectare" fld="28" baseField="6" baseItem="0"/>
  </dataFields>
  <chartFormats count="6">
    <chartFormat chart="0" format="45" series="1">
      <pivotArea type="data" outline="0" fieldPosition="0">
        <references count="1">
          <reference field="7" count="1" selected="0">
            <x v="0"/>
          </reference>
        </references>
      </pivotArea>
    </chartFormat>
    <chartFormat chart="0" format="46" series="1">
      <pivotArea type="data" outline="0" fieldPosition="0">
        <references count="1">
          <reference field="7" count="1" selected="0">
            <x v="1"/>
          </reference>
        </references>
      </pivotArea>
    </chartFormat>
    <chartFormat chart="0" format="47" series="1">
      <pivotArea type="data" outline="0" fieldPosition="0">
        <references count="1">
          <reference field="7" count="1" selected="0">
            <x v="2"/>
          </reference>
        </references>
      </pivotArea>
    </chartFormat>
    <chartFormat chart="0" format="48" series="1">
      <pivotArea type="data" outline="0" fieldPosition="0">
        <references count="1">
          <reference field="7" count="1" selected="0">
            <x v="3"/>
          </reference>
        </references>
      </pivotArea>
    </chartFormat>
    <chartFormat chart="8" format="30" series="1">
      <pivotArea type="data" outline="0" fieldPosition="0">
        <references count="1">
          <reference field="7" count="1" selected="0">
            <x v="1"/>
          </reference>
        </references>
      </pivotArea>
    </chartFormat>
    <chartFormat chart="6" format="24" series="1">
      <pivotArea type="data" outline="0" fieldPosition="0">
        <references count="1">
          <reference field="7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7.xml><?xml version="1.0" encoding="utf-8"?>
<pivotTableDefinition xmlns="http://schemas.openxmlformats.org/spreadsheetml/2006/main" name="Tabela dinâmica17" cacheId="37" applyNumberFormats="0" applyBorderFormats="0" applyFontFormats="0" applyPatternFormats="0" applyAlignmentFormats="0" applyWidthHeightFormats="1" dataCaption="Valores" updatedVersion="6" minRefreshableVersion="3" itemPrintTitles="1" createdVersion="6" indent="0" outline="1" outlineData="1" chartFormat="6">
  <location ref="A11:G22" firstHeaderRow="1" firstDataRow="3" firstDataCol="1" rowPageCount="1" colPageCount="1"/>
  <pivotFields count="36">
    <pivotField axis="axisPage" multipleItemSelectionAllowed="1" showAll="0">
      <items count="30">
        <item h="1" x="0"/>
        <item h="1" x="20"/>
        <item h="1" x="26"/>
        <item h="1" x="9"/>
        <item h="1" x="1"/>
        <item h="1" x="7"/>
        <item h="1" x="3"/>
        <item h="1" x="12"/>
        <item h="1" x="27"/>
        <item h="1" x="5"/>
        <item h="1" x="14"/>
        <item h="1" x="13"/>
        <item h="1" x="21"/>
        <item h="1" x="28"/>
        <item h="1" x="4"/>
        <item h="1" x="16"/>
        <item x="22"/>
        <item h="1" x="23"/>
        <item h="1" x="2"/>
        <item h="1" x="6"/>
        <item h="1" x="25"/>
        <item h="1" x="19"/>
        <item h="1" x="8"/>
        <item h="1" x="15"/>
        <item h="1" x="24"/>
        <item h="1" x="17"/>
        <item h="1" x="10"/>
        <item h="1" x="18"/>
        <item h="1" x="11"/>
        <item t="default"/>
      </items>
    </pivotField>
    <pivotField showAll="0"/>
    <pivotField showAll="0"/>
    <pivotField showAll="0"/>
    <pivotField showAll="0"/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showAll="0">
      <items count="3">
        <item h="1" x="0"/>
        <item x="1"/>
        <item t="default"/>
      </items>
    </pivotField>
    <pivotField axis="axisCol" showAll="0">
      <items count="5">
        <item x="2"/>
        <item h="1" x="1"/>
        <item h="1" x="3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6"/>
    <field x="5"/>
  </rowFields>
  <rowItems count="9"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t="grand">
      <x/>
    </i>
  </rowItems>
  <colFields count="2">
    <field x="7"/>
    <field x="-2"/>
  </colFields>
  <colItems count="6">
    <i>
      <x/>
      <x/>
    </i>
    <i r="1" i="1">
      <x v="1"/>
    </i>
    <i r="1" i="2">
      <x v="2"/>
    </i>
    <i t="grand">
      <x/>
    </i>
    <i t="grand" i="1">
      <x/>
    </i>
    <i t="grand" i="2">
      <x/>
    </i>
  </colItems>
  <pageFields count="1">
    <pageField fld="0" hier="-1"/>
  </pageFields>
  <dataFields count="3">
    <dataField name="Famílias" fld="14" baseField="0" baseItem="0"/>
    <dataField name=" PA" fld="15" baseField="0" baseItem="0"/>
    <dataField name="Hectare" fld="16" baseField="0" baseItem="0"/>
  </dataFields>
  <chartFormats count="4">
    <chartFormat chart="0" format="45" series="1">
      <pivotArea type="data" outline="0" fieldPosition="0">
        <references count="1">
          <reference field="7" count="1" selected="0">
            <x v="0"/>
          </reference>
        </references>
      </pivotArea>
    </chartFormat>
    <chartFormat chart="0" format="46" series="1">
      <pivotArea type="data" outline="0" fieldPosition="0">
        <references count="1">
          <reference field="7" count="1" selected="0">
            <x v="1"/>
          </reference>
        </references>
      </pivotArea>
    </chartFormat>
    <chartFormat chart="0" format="47" series="1">
      <pivotArea type="data" outline="0" fieldPosition="0">
        <references count="1">
          <reference field="7" count="1" selected="0">
            <x v="2"/>
          </reference>
        </references>
      </pivotArea>
    </chartFormat>
    <chartFormat chart="0" format="48" series="1">
      <pivotArea type="data" outline="0" fieldPosition="0">
        <references count="1">
          <reference field="7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8.xml><?xml version="1.0" encoding="utf-8"?>
<pivotTableDefinition xmlns="http://schemas.openxmlformats.org/spreadsheetml/2006/main" name="Tabela dinâmica18" cacheId="37" applyNumberFormats="0" applyBorderFormats="0" applyFontFormats="0" applyPatternFormats="0" applyAlignmentFormats="0" applyWidthHeightFormats="1" dataCaption="Valores" updatedVersion="6" minRefreshableVersion="3" itemPrintTitles="1" createdVersion="6" indent="0" outline="1" outlineData="1" chartFormat="12">
  <location ref="A41:G52" firstHeaderRow="1" firstDataRow="3" firstDataCol="1" rowPageCount="1" colPageCount="1"/>
  <pivotFields count="36">
    <pivotField axis="axisPage" multipleItemSelectionAllowed="1" showAll="0">
      <items count="30">
        <item h="1" x="0"/>
        <item h="1" x="20"/>
        <item h="1" x="26"/>
        <item h="1" x="9"/>
        <item h="1" x="1"/>
        <item h="1" x="7"/>
        <item h="1" x="3"/>
        <item h="1" x="12"/>
        <item h="1" x="27"/>
        <item h="1" x="5"/>
        <item h="1" x="14"/>
        <item h="1" x="13"/>
        <item h="1" x="21"/>
        <item h="1" x="28"/>
        <item h="1" x="4"/>
        <item h="1" x="16"/>
        <item x="22"/>
        <item h="1" x="23"/>
        <item h="1" x="2"/>
        <item h="1" x="6"/>
        <item h="1" x="25"/>
        <item h="1" x="19"/>
        <item h="1" x="8"/>
        <item h="1" x="15"/>
        <item h="1" x="24"/>
        <item h="1" x="17"/>
        <item h="1" x="10"/>
        <item h="1" x="18"/>
        <item h="1" x="11"/>
        <item t="default"/>
      </items>
    </pivotField>
    <pivotField showAll="0"/>
    <pivotField showAll="0"/>
    <pivotField showAll="0"/>
    <pivotField showAll="0"/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showAll="0">
      <items count="3">
        <item h="1" x="0"/>
        <item x="1"/>
        <item t="default"/>
      </items>
    </pivotField>
    <pivotField axis="axisCol" showAll="0">
      <items count="5">
        <item x="2"/>
        <item h="1" x="1"/>
        <item h="1" x="3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6"/>
    <field x="5"/>
  </rowFields>
  <rowItems count="9"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t="grand">
      <x/>
    </i>
  </rowItems>
  <colFields count="2">
    <field x="7"/>
    <field x="-2"/>
  </colFields>
  <colItems count="6">
    <i>
      <x/>
      <x/>
    </i>
    <i r="1" i="1">
      <x v="1"/>
    </i>
    <i r="1" i="2">
      <x v="2"/>
    </i>
    <i t="grand">
      <x/>
    </i>
    <i t="grand" i="1">
      <x/>
    </i>
    <i t="grand" i="2">
      <x/>
    </i>
  </colItems>
  <pageFields count="1">
    <pageField fld="0" hier="-1"/>
  </pageFields>
  <dataFields count="3">
    <dataField name="Famílias" fld="17" baseField="5" baseItem="3"/>
    <dataField name=" PA" fld="18" baseField="5" baseItem="3"/>
    <dataField name="Hectare" fld="19" baseField="5" baseItem="3"/>
  </dataFields>
  <chartFormats count="4">
    <chartFormat chart="0" format="45" series="1">
      <pivotArea type="data" outline="0" fieldPosition="0">
        <references count="1">
          <reference field="7" count="1" selected="0">
            <x v="0"/>
          </reference>
        </references>
      </pivotArea>
    </chartFormat>
    <chartFormat chart="0" format="46" series="1">
      <pivotArea type="data" outline="0" fieldPosition="0">
        <references count="1">
          <reference field="7" count="1" selected="0">
            <x v="1"/>
          </reference>
        </references>
      </pivotArea>
    </chartFormat>
    <chartFormat chart="0" format="47" series="1">
      <pivotArea type="data" outline="0" fieldPosition="0">
        <references count="1">
          <reference field="7" count="1" selected="0">
            <x v="2"/>
          </reference>
        </references>
      </pivotArea>
    </chartFormat>
    <chartFormat chart="0" format="48" series="1">
      <pivotArea type="data" outline="0" fieldPosition="0">
        <references count="1">
          <reference field="7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9.xml><?xml version="1.0" encoding="utf-8"?>
<pivotTableDefinition xmlns="http://schemas.openxmlformats.org/spreadsheetml/2006/main" name="Tabela dinâmica9" cacheId="3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146:E163" firstHeaderRow="1" firstDataRow="3" firstDataCol="1" rowPageCount="1" colPageCount="1"/>
  <pivotFields count="36">
    <pivotField axis="axisPage" showAll="0">
      <items count="30">
        <item x="0"/>
        <item x="20"/>
        <item x="24"/>
        <item x="9"/>
        <item x="1"/>
        <item x="7"/>
        <item x="3"/>
        <item x="12"/>
        <item x="23"/>
        <item x="5"/>
        <item x="14"/>
        <item x="13"/>
        <item x="25"/>
        <item x="21"/>
        <item x="4"/>
        <item x="16"/>
        <item x="27"/>
        <item m="1" x="28"/>
        <item x="2"/>
        <item x="6"/>
        <item x="26"/>
        <item x="19"/>
        <item x="8"/>
        <item x="15"/>
        <item x="22"/>
        <item x="17"/>
        <item x="10"/>
        <item x="18"/>
        <item x="11"/>
        <item t="default"/>
      </items>
    </pivotField>
    <pivotField showAll="0"/>
    <pivotField showAll="0"/>
    <pivotField showAll="0"/>
    <pivotField showAll="0"/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showAll="0">
      <items count="3">
        <item h="1" x="0"/>
        <item x="1"/>
        <item t="default"/>
      </items>
    </pivotField>
    <pivotField axis="axisCol" showAll="0">
      <items count="5">
        <item h="1" x="2"/>
        <item x="1"/>
        <item h="1" x="3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</pivotFields>
  <rowFields count="2">
    <field x="5"/>
    <field x="6"/>
  </rowFields>
  <rowItems count="15">
    <i>
      <x/>
    </i>
    <i r="1">
      <x v="1"/>
    </i>
    <i>
      <x v="1"/>
    </i>
    <i r="1">
      <x v="1"/>
    </i>
    <i>
      <x v="2"/>
    </i>
    <i r="1">
      <x v="1"/>
    </i>
    <i>
      <x v="3"/>
    </i>
    <i r="1">
      <x v="1"/>
    </i>
    <i>
      <x v="4"/>
    </i>
    <i r="1">
      <x v="1"/>
    </i>
    <i>
      <x v="5"/>
    </i>
    <i r="1">
      <x v="1"/>
    </i>
    <i>
      <x v="6"/>
    </i>
    <i r="1">
      <x v="1"/>
    </i>
    <i t="grand">
      <x/>
    </i>
  </rowItems>
  <colFields count="2">
    <field x="7"/>
    <field x="-2"/>
  </colFields>
  <colItems count="4">
    <i>
      <x v="1"/>
      <x/>
    </i>
    <i r="1" i="1">
      <x v="1"/>
    </i>
    <i t="grand">
      <x/>
    </i>
    <i t="grand" i="1">
      <x/>
    </i>
  </colItems>
  <pageFields count="1">
    <pageField fld="0" item="16" hier="-1"/>
  </pageFields>
  <dataFields count="2">
    <dataField name="Imóvel" fld="28" baseField="5" baseItem="0"/>
    <dataField name="Hectare" fld="29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name="Tabela dinâmica3" cacheId="3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9">
  <location ref="A22:D30" firstHeaderRow="0" firstDataRow="1" firstDataCol="1" rowPageCount="1" colPageCount="1"/>
  <pivotFields count="18">
    <pivotField axis="axisPage" multipleItemSelectionAllowed="1" showAll="0">
      <items count="30">
        <item h="1" x="0"/>
        <item h="1" x="5"/>
        <item h="1" x="2"/>
        <item h="1" x="8"/>
        <item h="1" x="6"/>
        <item h="1" x="11"/>
        <item h="1" x="9"/>
        <item h="1" x="14"/>
        <item h="1" x="16"/>
        <item h="1" x="7"/>
        <item h="1" x="4"/>
        <item h="1" x="10"/>
        <item h="1" x="13"/>
        <item h="1" x="21"/>
        <item h="1" x="15"/>
        <item h="1" x="17"/>
        <item h="1" x="20"/>
        <item h="1" x="24"/>
        <item h="1" x="25"/>
        <item h="1" x="26"/>
        <item h="1" x="1"/>
        <item h="1" x="18"/>
        <item x="22"/>
        <item h="1" x="23"/>
        <item h="1" x="28"/>
        <item h="1" x="27"/>
        <item h="1" x="3"/>
        <item h="1" x="12"/>
        <item h="1" x="19"/>
        <item t="default"/>
      </items>
    </pivotField>
    <pivotField showAll="0"/>
    <pivotField showAll="0"/>
    <pivotField showAll="0"/>
    <pivotField showAll="0"/>
    <pivotField axis="axisRow" showAll="0">
      <items count="9">
        <item x="0"/>
        <item x="1"/>
        <item x="2"/>
        <item x="3"/>
        <item x="4"/>
        <item x="5"/>
        <item m="1" x="7"/>
        <item x="6"/>
        <item t="default"/>
      </items>
    </pivotField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5"/>
  </rowFields>
  <rowItems count="8">
    <i>
      <x/>
    </i>
    <i>
      <x v="1"/>
    </i>
    <i>
      <x v="2"/>
    </i>
    <i>
      <x v="3"/>
    </i>
    <i>
      <x v="4"/>
    </i>
    <i>
      <x v="5"/>
    </i>
    <i>
      <x v="7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Crédito" fld="8" baseField="0" baseItem="0"/>
    <dataField name=" Famílias atendidas" fld="9" baseField="0" baseItem="0"/>
    <dataField name="Projetos de Assentamento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0.xml><?xml version="1.0" encoding="utf-8"?>
<pivotTableDefinition xmlns="http://schemas.openxmlformats.org/spreadsheetml/2006/main" name="Tabela dinâmica5" cacheId="3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50:I67" firstHeaderRow="1" firstDataRow="3" firstDataCol="1" rowPageCount="1" colPageCount="1"/>
  <pivotFields count="36">
    <pivotField axis="axisPage" showAll="0">
      <items count="30">
        <item x="0"/>
        <item x="20"/>
        <item x="24"/>
        <item x="9"/>
        <item x="1"/>
        <item x="7"/>
        <item x="3"/>
        <item x="12"/>
        <item x="23"/>
        <item x="5"/>
        <item x="14"/>
        <item x="13"/>
        <item x="25"/>
        <item x="21"/>
        <item x="4"/>
        <item x="16"/>
        <item x="27"/>
        <item m="1" x="28"/>
        <item x="2"/>
        <item x="6"/>
        <item x="26"/>
        <item x="19"/>
        <item x="8"/>
        <item x="15"/>
        <item x="22"/>
        <item x="17"/>
        <item x="10"/>
        <item x="18"/>
        <item x="11"/>
        <item t="default"/>
      </items>
    </pivotField>
    <pivotField showAll="0"/>
    <pivotField showAll="0"/>
    <pivotField showAll="0"/>
    <pivotField showAll="0"/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showAll="0">
      <items count="3">
        <item h="1" x="0"/>
        <item x="1"/>
        <item t="default"/>
      </items>
    </pivotField>
    <pivotField axis="axisCol" showAll="0">
      <items count="5">
        <item h="1" x="2"/>
        <item x="1"/>
        <item h="1" x="3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6"/>
  </rowFields>
  <rowItems count="15">
    <i>
      <x/>
    </i>
    <i r="1">
      <x v="1"/>
    </i>
    <i>
      <x v="1"/>
    </i>
    <i r="1">
      <x v="1"/>
    </i>
    <i>
      <x v="2"/>
    </i>
    <i r="1">
      <x v="1"/>
    </i>
    <i>
      <x v="3"/>
    </i>
    <i r="1">
      <x v="1"/>
    </i>
    <i>
      <x v="4"/>
    </i>
    <i r="1">
      <x v="1"/>
    </i>
    <i>
      <x v="5"/>
    </i>
    <i r="1">
      <x v="1"/>
    </i>
    <i>
      <x v="6"/>
    </i>
    <i r="1">
      <x v="1"/>
    </i>
    <i t="grand">
      <x/>
    </i>
  </rowItems>
  <colFields count="2">
    <field x="7"/>
    <field x="-2"/>
  </colFields>
  <colItems count="8">
    <i>
      <x v="1"/>
      <x/>
    </i>
    <i r="1" i="1">
      <x v="1"/>
    </i>
    <i r="1" i="2">
      <x v="2"/>
    </i>
    <i r="1" i="3">
      <x v="3"/>
    </i>
    <i t="grand">
      <x/>
    </i>
    <i t="grand" i="1">
      <x/>
    </i>
    <i t="grand" i="2">
      <x/>
    </i>
    <i t="grand" i="3">
      <x/>
    </i>
  </colItems>
  <pageFields count="1">
    <pageField fld="0" item="16" hier="-1"/>
  </pageFields>
  <dataFields count="4">
    <dataField name="1ª fase - imóvel" fld="16" baseField="5" baseItem="0"/>
    <dataField name=" 1ª fase - hectare" fld="17" baseField="5" baseItem="0"/>
    <dataField name=" 2ª fase - imóvel" fld="18" baseField="5" baseItem="0"/>
    <dataField name=" 2ª fase - hectare" fld="19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1.xml><?xml version="1.0" encoding="utf-8"?>
<pivotTableDefinition xmlns="http://schemas.openxmlformats.org/spreadsheetml/2006/main" name="Tabela dinâmica6" cacheId="3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74:I91" firstHeaderRow="1" firstDataRow="3" firstDataCol="1" rowPageCount="1" colPageCount="1"/>
  <pivotFields count="36">
    <pivotField axis="axisPage" showAll="0">
      <items count="30">
        <item x="0"/>
        <item x="20"/>
        <item x="24"/>
        <item x="9"/>
        <item x="1"/>
        <item x="7"/>
        <item x="3"/>
        <item x="12"/>
        <item x="23"/>
        <item x="5"/>
        <item x="14"/>
        <item x="13"/>
        <item x="25"/>
        <item x="21"/>
        <item x="4"/>
        <item x="16"/>
        <item x="27"/>
        <item m="1" x="28"/>
        <item x="2"/>
        <item x="6"/>
        <item x="26"/>
        <item x="19"/>
        <item x="8"/>
        <item x="15"/>
        <item x="22"/>
        <item x="17"/>
        <item x="10"/>
        <item x="18"/>
        <item x="11"/>
        <item t="default"/>
      </items>
    </pivotField>
    <pivotField showAll="0"/>
    <pivotField showAll="0"/>
    <pivotField showAll="0"/>
    <pivotField showAll="0"/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showAll="0">
      <items count="3">
        <item h="1" x="0"/>
        <item x="1"/>
        <item t="default"/>
      </items>
    </pivotField>
    <pivotField axis="axisCol" showAll="0">
      <items count="5">
        <item h="1" x="2"/>
        <item x="1"/>
        <item h="1" x="3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6"/>
  </rowFields>
  <rowItems count="15">
    <i>
      <x/>
    </i>
    <i r="1">
      <x v="1"/>
    </i>
    <i>
      <x v="1"/>
    </i>
    <i r="1">
      <x v="1"/>
    </i>
    <i>
      <x v="2"/>
    </i>
    <i r="1">
      <x v="1"/>
    </i>
    <i>
      <x v="3"/>
    </i>
    <i r="1">
      <x v="1"/>
    </i>
    <i>
      <x v="4"/>
    </i>
    <i r="1">
      <x v="1"/>
    </i>
    <i>
      <x v="5"/>
    </i>
    <i r="1">
      <x v="1"/>
    </i>
    <i>
      <x v="6"/>
    </i>
    <i r="1">
      <x v="1"/>
    </i>
    <i t="grand">
      <x/>
    </i>
  </rowItems>
  <colFields count="2">
    <field x="7"/>
    <field x="-2"/>
  </colFields>
  <colItems count="8">
    <i>
      <x v="1"/>
      <x/>
    </i>
    <i r="1" i="1">
      <x v="1"/>
    </i>
    <i r="1" i="2">
      <x v="2"/>
    </i>
    <i r="1" i="3">
      <x v="3"/>
    </i>
    <i t="grand">
      <x/>
    </i>
    <i t="grand" i="1">
      <x/>
    </i>
    <i t="grand" i="2">
      <x/>
    </i>
    <i t="grand" i="3">
      <x/>
    </i>
  </colItems>
  <pageFields count="1">
    <pageField fld="0" item="16" hier="-1"/>
  </pageFields>
  <dataFields count="4">
    <dataField name=" 1ª fase - imóvel" fld="20" baseField="5" baseItem="0"/>
    <dataField name=" 1ª fase - hectare" fld="21" baseField="5" baseItem="0"/>
    <dataField name=" 2ª fase - imóvel" fld="22" baseField="5" baseItem="0"/>
    <dataField name=" 2ª fase - hectare" fld="23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2.xml><?xml version="1.0" encoding="utf-8"?>
<pivotTableDefinition xmlns="http://schemas.openxmlformats.org/spreadsheetml/2006/main" name="executado" cacheId="3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170:I183" firstHeaderRow="1" firstDataRow="3" firstDataCol="1" rowPageCount="1" colPageCount="1"/>
  <pivotFields count="36">
    <pivotField axis="axisPage" showAll="0">
      <items count="30">
        <item x="0"/>
        <item x="20"/>
        <item x="24"/>
        <item x="9"/>
        <item x="1"/>
        <item x="7"/>
        <item x="3"/>
        <item x="12"/>
        <item x="23"/>
        <item x="5"/>
        <item x="14"/>
        <item x="13"/>
        <item x="25"/>
        <item x="21"/>
        <item x="4"/>
        <item x="16"/>
        <item x="27"/>
        <item m="1" x="28"/>
        <item x="2"/>
        <item x="6"/>
        <item x="26"/>
        <item x="19"/>
        <item x="8"/>
        <item x="15"/>
        <item x="22"/>
        <item x="17"/>
        <item x="10"/>
        <item x="18"/>
        <item x="11"/>
        <item t="default"/>
      </items>
    </pivotField>
    <pivotField showAll="0"/>
    <pivotField showAll="0"/>
    <pivotField showAll="0"/>
    <pivotField showAll="0"/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showAll="0">
      <items count="3">
        <item x="0"/>
        <item x="1"/>
        <item t="default"/>
      </items>
    </pivotField>
    <pivotField axis="axisCol" showAll="0">
      <items count="5">
        <item x="2"/>
        <item h="1" x="1"/>
        <item h="1" x="3"/>
        <item h="1" x="0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dataField="1" showAll="0"/>
    <pivotField showAll="0"/>
    <pivotField showAll="0"/>
    <pivotField showAll="0"/>
    <pivotField dataField="1"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6"/>
    <field x="5"/>
  </rowFields>
  <rowItems count="11">
    <i>
      <x/>
    </i>
    <i r="1">
      <x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t="grand">
      <x/>
    </i>
  </rowItems>
  <colFields count="2">
    <field x="7"/>
    <field x="-2"/>
  </colFields>
  <colItems count="8">
    <i>
      <x/>
      <x/>
    </i>
    <i r="1" i="1">
      <x v="1"/>
    </i>
    <i r="1" i="2">
      <x v="2"/>
    </i>
    <i r="1" i="3">
      <x v="3"/>
    </i>
    <i t="grand">
      <x/>
    </i>
    <i t="grand" i="1">
      <x/>
    </i>
    <i t="grand" i="2">
      <x/>
    </i>
    <i t="grand" i="3">
      <x/>
    </i>
  </colItems>
  <pageFields count="1">
    <pageField fld="0" item="16" hier="-1"/>
  </pageFields>
  <dataFields count="4">
    <dataField name="Soma de Outras vistorias (meta) - 2ª fase - hectare" fld="23" baseField="0" baseItem="0"/>
    <dataField name="Soma de Vistoria Preliminar - 2ª fase - hectare" fld="11" baseField="0" baseItem="0"/>
    <dataField name="Soma de Vistoria para avaliação - 2ª fase - hectare" fld="15" baseField="0" baseItem="0"/>
    <dataField name="Soma de Vistoria Conjunta - 2ª fase - hectare" fld="1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3.xml><?xml version="1.0" encoding="utf-8"?>
<pivotTableDefinition xmlns="http://schemas.openxmlformats.org/spreadsheetml/2006/main" name="Tabela dinâmica4" cacheId="3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27:I44" firstHeaderRow="1" firstDataRow="3" firstDataCol="1" rowPageCount="1" colPageCount="1"/>
  <pivotFields count="36">
    <pivotField axis="axisPage" showAll="0">
      <items count="30">
        <item x="0"/>
        <item x="20"/>
        <item x="24"/>
        <item x="9"/>
        <item x="1"/>
        <item x="7"/>
        <item x="3"/>
        <item x="12"/>
        <item x="23"/>
        <item x="5"/>
        <item x="14"/>
        <item x="13"/>
        <item x="25"/>
        <item x="21"/>
        <item x="4"/>
        <item x="16"/>
        <item x="27"/>
        <item m="1" x="28"/>
        <item x="2"/>
        <item x="6"/>
        <item x="26"/>
        <item x="19"/>
        <item x="8"/>
        <item x="15"/>
        <item x="22"/>
        <item x="17"/>
        <item x="10"/>
        <item x="18"/>
        <item x="11"/>
        <item t="default"/>
      </items>
    </pivotField>
    <pivotField showAll="0"/>
    <pivotField showAll="0"/>
    <pivotField showAll="0"/>
    <pivotField showAll="0"/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showAll="0">
      <items count="3">
        <item h="1" x="0"/>
        <item x="1"/>
        <item t="default"/>
      </items>
    </pivotField>
    <pivotField axis="axisCol" showAll="0">
      <items count="5">
        <item h="1" x="2"/>
        <item x="1"/>
        <item h="1" x="3"/>
        <item h="1" x="0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6"/>
  </rowFields>
  <rowItems count="15">
    <i>
      <x/>
    </i>
    <i r="1">
      <x v="1"/>
    </i>
    <i>
      <x v="1"/>
    </i>
    <i r="1">
      <x v="1"/>
    </i>
    <i>
      <x v="2"/>
    </i>
    <i r="1">
      <x v="1"/>
    </i>
    <i>
      <x v="3"/>
    </i>
    <i r="1">
      <x v="1"/>
    </i>
    <i>
      <x v="4"/>
    </i>
    <i r="1">
      <x v="1"/>
    </i>
    <i>
      <x v="5"/>
    </i>
    <i r="1">
      <x v="1"/>
    </i>
    <i>
      <x v="6"/>
    </i>
    <i r="1">
      <x v="1"/>
    </i>
    <i t="grand">
      <x/>
    </i>
  </rowItems>
  <colFields count="2">
    <field x="7"/>
    <field x="-2"/>
  </colFields>
  <colItems count="8">
    <i>
      <x v="1"/>
      <x/>
    </i>
    <i r="1" i="1">
      <x v="1"/>
    </i>
    <i r="1" i="2">
      <x v="2"/>
    </i>
    <i r="1" i="3">
      <x v="3"/>
    </i>
    <i t="grand">
      <x/>
    </i>
    <i t="grand" i="1">
      <x/>
    </i>
    <i t="grand" i="2">
      <x/>
    </i>
    <i t="grand" i="3">
      <x/>
    </i>
  </colItems>
  <pageFields count="1">
    <pageField fld="0" item="16" hier="-1"/>
  </pageFields>
  <dataFields count="4">
    <dataField name="1ª fase - imóvel" fld="12" baseField="0" baseItem="0"/>
    <dataField name=" 1ª fase - hectare" fld="13" baseField="0" baseItem="0"/>
    <dataField name=" 2ª fase - imóvel" fld="14" baseField="0" baseItem="0"/>
    <dataField name=" 2ª fase - hectare" fld="15" baseField="0" baseItem="0"/>
  </dataFields>
  <chartFormats count="16">
    <chartFormat chart="0" format="21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0" format="22" series="1">
      <pivotArea type="data" outline="0" fieldPosition="0">
        <references count="2">
          <reference field="4294967294" count="1" selected="0">
            <x v="1"/>
          </reference>
          <reference field="7" count="1" selected="0">
            <x v="0"/>
          </reference>
        </references>
      </pivotArea>
    </chartFormat>
    <chartFormat chart="0" format="23" series="1">
      <pivotArea type="data" outline="0" fieldPosition="0">
        <references count="2">
          <reference field="4294967294" count="1" selected="0">
            <x v="2"/>
          </reference>
          <reference field="7" count="1" selected="0">
            <x v="0"/>
          </reference>
        </references>
      </pivotArea>
    </chartFormat>
    <chartFormat chart="0" format="24" series="1">
      <pivotArea type="data" outline="0" fieldPosition="0">
        <references count="2">
          <reference field="4294967294" count="1" selected="0">
            <x v="3"/>
          </reference>
          <reference field="7" count="1" selected="0">
            <x v="0"/>
          </reference>
        </references>
      </pivotArea>
    </chartFormat>
    <chartFormat chart="0" format="25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0" format="26" series="1">
      <pivotArea type="data" outline="0" fieldPosition="0">
        <references count="2">
          <reference field="4294967294" count="1" selected="0">
            <x v="1"/>
          </reference>
          <reference field="7" count="1" selected="0">
            <x v="1"/>
          </reference>
        </references>
      </pivotArea>
    </chartFormat>
    <chartFormat chart="0" format="27" series="1">
      <pivotArea type="data" outline="0" fieldPosition="0">
        <references count="2">
          <reference field="4294967294" count="1" selected="0">
            <x v="2"/>
          </reference>
          <reference field="7" count="1" selected="0">
            <x v="1"/>
          </reference>
        </references>
      </pivotArea>
    </chartFormat>
    <chartFormat chart="0" format="28" series="1">
      <pivotArea type="data" outline="0" fieldPosition="0">
        <references count="2">
          <reference field="4294967294" count="1" selected="0">
            <x v="3"/>
          </reference>
          <reference field="7" count="1" selected="0">
            <x v="1"/>
          </reference>
        </references>
      </pivotArea>
    </chartFormat>
    <chartFormat chart="0" format="29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0" format="30" series="1">
      <pivotArea type="data" outline="0" fieldPosition="0">
        <references count="2">
          <reference field="4294967294" count="1" selected="0">
            <x v="1"/>
          </reference>
          <reference field="7" count="1" selected="0">
            <x v="2"/>
          </reference>
        </references>
      </pivotArea>
    </chartFormat>
    <chartFormat chart="0" format="31" series="1">
      <pivotArea type="data" outline="0" fieldPosition="0">
        <references count="2">
          <reference field="4294967294" count="1" selected="0">
            <x v="2"/>
          </reference>
          <reference field="7" count="1" selected="0">
            <x v="2"/>
          </reference>
        </references>
      </pivotArea>
    </chartFormat>
    <chartFormat chart="0" format="32" series="1">
      <pivotArea type="data" outline="0" fieldPosition="0">
        <references count="2">
          <reference field="4294967294" count="1" selected="0">
            <x v="3"/>
          </reference>
          <reference field="7" count="1" selected="0">
            <x v="2"/>
          </reference>
        </references>
      </pivotArea>
    </chartFormat>
    <chartFormat chart="0" format="33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3"/>
          </reference>
        </references>
      </pivotArea>
    </chartFormat>
    <chartFormat chart="0" format="34" series="1">
      <pivotArea type="data" outline="0" fieldPosition="0">
        <references count="2">
          <reference field="4294967294" count="1" selected="0">
            <x v="1"/>
          </reference>
          <reference field="7" count="1" selected="0">
            <x v="3"/>
          </reference>
        </references>
      </pivotArea>
    </chartFormat>
    <chartFormat chart="0" format="35" series="1">
      <pivotArea type="data" outline="0" fieldPosition="0">
        <references count="2">
          <reference field="4294967294" count="1" selected="0">
            <x v="2"/>
          </reference>
          <reference field="7" count="1" selected="0">
            <x v="3"/>
          </reference>
        </references>
      </pivotArea>
    </chartFormat>
    <chartFormat chart="0" format="36" series="1">
      <pivotArea type="data" outline="0" fieldPosition="0">
        <references count="2">
          <reference field="4294967294" count="1" selected="0">
            <x v="3"/>
          </reference>
          <reference field="7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4.xml><?xml version="1.0" encoding="utf-8"?>
<pivotTableDefinition xmlns="http://schemas.openxmlformats.org/spreadsheetml/2006/main" name="Tabela dinâmica7" cacheId="3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98:E115" firstHeaderRow="1" firstDataRow="3" firstDataCol="1" rowPageCount="1" colPageCount="1"/>
  <pivotFields count="36">
    <pivotField axis="axisPage" showAll="0">
      <items count="30">
        <item x="0"/>
        <item x="20"/>
        <item x="24"/>
        <item x="9"/>
        <item x="1"/>
        <item x="7"/>
        <item x="3"/>
        <item x="12"/>
        <item x="23"/>
        <item x="5"/>
        <item x="14"/>
        <item x="13"/>
        <item x="25"/>
        <item x="21"/>
        <item x="4"/>
        <item x="16"/>
        <item x="27"/>
        <item m="1" x="28"/>
        <item x="2"/>
        <item x="6"/>
        <item x="26"/>
        <item x="19"/>
        <item x="8"/>
        <item x="15"/>
        <item x="22"/>
        <item x="17"/>
        <item x="10"/>
        <item x="18"/>
        <item x="11"/>
        <item t="default"/>
      </items>
    </pivotField>
    <pivotField showAll="0"/>
    <pivotField showAll="0"/>
    <pivotField showAll="0"/>
    <pivotField showAll="0"/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showAll="0">
      <items count="3">
        <item h="1" x="0"/>
        <item x="1"/>
        <item t="default"/>
      </items>
    </pivotField>
    <pivotField axis="axisCol" showAll="0">
      <items count="5">
        <item h="1" x="2"/>
        <item x="1"/>
        <item h="1" x="3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6"/>
  </rowFields>
  <rowItems count="15">
    <i>
      <x/>
    </i>
    <i r="1">
      <x v="1"/>
    </i>
    <i>
      <x v="1"/>
    </i>
    <i r="1">
      <x v="1"/>
    </i>
    <i>
      <x v="2"/>
    </i>
    <i r="1">
      <x v="1"/>
    </i>
    <i>
      <x v="3"/>
    </i>
    <i r="1">
      <x v="1"/>
    </i>
    <i>
      <x v="4"/>
    </i>
    <i r="1">
      <x v="1"/>
    </i>
    <i>
      <x v="5"/>
    </i>
    <i r="1">
      <x v="1"/>
    </i>
    <i>
      <x v="6"/>
    </i>
    <i r="1">
      <x v="1"/>
    </i>
    <i t="grand">
      <x/>
    </i>
  </rowItems>
  <colFields count="2">
    <field x="7"/>
    <field x="-2"/>
  </colFields>
  <colItems count="4">
    <i>
      <x v="1"/>
      <x/>
    </i>
    <i r="1" i="1">
      <x v="1"/>
    </i>
    <i t="grand">
      <x/>
    </i>
    <i t="grand" i="1">
      <x/>
    </i>
  </colItems>
  <pageFields count="1">
    <pageField fld="0" item="16" hier="-1"/>
  </pageFields>
  <dataFields count="2">
    <dataField name="Imóvel" fld="24" baseField="5" baseItem="0"/>
    <dataField name="Hectare" fld="25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5.xml><?xml version="1.0" encoding="utf-8"?>
<pivotTableDefinition xmlns="http://schemas.openxmlformats.org/spreadsheetml/2006/main" name="Tabela dinâmica8" cacheId="3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123:E140" firstHeaderRow="1" firstDataRow="3" firstDataCol="1" rowPageCount="1" colPageCount="1"/>
  <pivotFields count="36">
    <pivotField axis="axisPage" showAll="0">
      <items count="30">
        <item x="0"/>
        <item x="20"/>
        <item x="24"/>
        <item x="9"/>
        <item x="1"/>
        <item x="7"/>
        <item x="3"/>
        <item x="12"/>
        <item x="23"/>
        <item x="5"/>
        <item x="14"/>
        <item x="13"/>
        <item x="25"/>
        <item x="21"/>
        <item x="4"/>
        <item x="16"/>
        <item x="27"/>
        <item m="1" x="28"/>
        <item x="2"/>
        <item x="6"/>
        <item x="26"/>
        <item x="19"/>
        <item x="8"/>
        <item x="15"/>
        <item x="22"/>
        <item x="17"/>
        <item x="10"/>
        <item x="18"/>
        <item x="11"/>
        <item t="default"/>
      </items>
    </pivotField>
    <pivotField showAll="0"/>
    <pivotField showAll="0"/>
    <pivotField showAll="0"/>
    <pivotField showAll="0"/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showAll="0">
      <items count="3">
        <item h="1" x="0"/>
        <item x="1"/>
        <item t="default"/>
      </items>
    </pivotField>
    <pivotField axis="axisCol" showAll="0">
      <items count="5">
        <item h="1" x="2"/>
        <item x="1"/>
        <item h="1" x="3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6"/>
  </rowFields>
  <rowItems count="15">
    <i>
      <x/>
    </i>
    <i r="1">
      <x v="1"/>
    </i>
    <i>
      <x v="1"/>
    </i>
    <i r="1">
      <x v="1"/>
    </i>
    <i>
      <x v="2"/>
    </i>
    <i r="1">
      <x v="1"/>
    </i>
    <i>
      <x v="3"/>
    </i>
    <i r="1">
      <x v="1"/>
    </i>
    <i>
      <x v="4"/>
    </i>
    <i r="1">
      <x v="1"/>
    </i>
    <i>
      <x v="5"/>
    </i>
    <i r="1">
      <x v="1"/>
    </i>
    <i>
      <x v="6"/>
    </i>
    <i r="1">
      <x v="1"/>
    </i>
    <i t="grand">
      <x/>
    </i>
  </rowItems>
  <colFields count="2">
    <field x="7"/>
    <field x="-2"/>
  </colFields>
  <colItems count="4">
    <i>
      <x v="1"/>
      <x/>
    </i>
    <i r="1" i="1">
      <x v="1"/>
    </i>
    <i t="grand">
      <x/>
    </i>
    <i t="grand" i="1">
      <x/>
    </i>
  </colItems>
  <pageFields count="1">
    <pageField fld="0" item="16" hier="-1"/>
  </pageFields>
  <dataFields count="2">
    <dataField name="Imóvel" fld="26" baseField="5" baseItem="0"/>
    <dataField name="Hectare" fld="27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6.xml><?xml version="1.0" encoding="utf-8"?>
<pivotTableDefinition xmlns="http://schemas.openxmlformats.org/spreadsheetml/2006/main" name="Tabela dinâmica3" cacheId="3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3:I20" firstHeaderRow="1" firstDataRow="3" firstDataCol="1" rowPageCount="1" colPageCount="1"/>
  <pivotFields count="36">
    <pivotField axis="axisPage" showAll="0">
      <items count="30">
        <item x="0"/>
        <item x="20"/>
        <item x="24"/>
        <item x="9"/>
        <item x="1"/>
        <item x="7"/>
        <item x="3"/>
        <item x="12"/>
        <item x="23"/>
        <item x="5"/>
        <item x="14"/>
        <item x="13"/>
        <item x="25"/>
        <item x="21"/>
        <item x="4"/>
        <item x="16"/>
        <item x="27"/>
        <item m="1" x="28"/>
        <item x="2"/>
        <item x="6"/>
        <item x="26"/>
        <item x="19"/>
        <item x="8"/>
        <item x="15"/>
        <item x="22"/>
        <item x="17"/>
        <item x="10"/>
        <item x="18"/>
        <item x="11"/>
        <item t="default"/>
      </items>
    </pivotField>
    <pivotField showAll="0"/>
    <pivotField showAll="0"/>
    <pivotField showAll="0"/>
    <pivotField showAll="0"/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showAll="0">
      <items count="3">
        <item h="1" x="0"/>
        <item x="1"/>
        <item t="default"/>
      </items>
    </pivotField>
    <pivotField axis="axisCol" showAll="0">
      <items count="5">
        <item h="1" x="2"/>
        <item x="1"/>
        <item h="1" x="3"/>
        <item h="1" x="0"/>
        <item t="default"/>
      </items>
    </pivotField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6"/>
  </rowFields>
  <rowItems count="15">
    <i>
      <x/>
    </i>
    <i r="1">
      <x v="1"/>
    </i>
    <i>
      <x v="1"/>
    </i>
    <i r="1">
      <x v="1"/>
    </i>
    <i>
      <x v="2"/>
    </i>
    <i r="1">
      <x v="1"/>
    </i>
    <i>
      <x v="3"/>
    </i>
    <i r="1">
      <x v="1"/>
    </i>
    <i>
      <x v="4"/>
    </i>
    <i r="1">
      <x v="1"/>
    </i>
    <i>
      <x v="5"/>
    </i>
    <i r="1">
      <x v="1"/>
    </i>
    <i>
      <x v="6"/>
    </i>
    <i r="1">
      <x v="1"/>
    </i>
    <i t="grand">
      <x/>
    </i>
  </rowItems>
  <colFields count="2">
    <field x="7"/>
    <field x="-2"/>
  </colFields>
  <colItems count="8">
    <i>
      <x v="1"/>
      <x/>
    </i>
    <i r="1" i="1">
      <x v="1"/>
    </i>
    <i r="1" i="2">
      <x v="2"/>
    </i>
    <i r="1" i="3">
      <x v="3"/>
    </i>
    <i t="grand">
      <x/>
    </i>
    <i t="grand" i="1">
      <x/>
    </i>
    <i t="grand" i="2">
      <x/>
    </i>
    <i t="grand" i="3">
      <x/>
    </i>
  </colItems>
  <pageFields count="1">
    <pageField fld="0" item="16" hier="-1"/>
  </pageFields>
  <dataFields count="4">
    <dataField name=" 1ª fase - imóvel" fld="8" baseField="0" baseItem="0"/>
    <dataField name=" 1ª fase - hectare" fld="9" baseField="0" baseItem="0"/>
    <dataField name=" 2ª fase - imóvel" fld="10" baseField="0" baseItem="0"/>
    <dataField name=" 2ª fase - hectare" fld="1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7.xml><?xml version="1.0" encoding="utf-8"?>
<pivotTableDefinition xmlns="http://schemas.openxmlformats.org/spreadsheetml/2006/main" name="Tabela dinâmica11" cacheId="3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3:C20" firstHeaderRow="1" firstDataRow="2" firstDataCol="1" rowPageCount="1" colPageCount="1"/>
  <pivotFields count="15">
    <pivotField axis="axisPage" showAll="0">
      <items count="31">
        <item x="0"/>
        <item x="20"/>
        <item x="27"/>
        <item x="9"/>
        <item x="1"/>
        <item x="7"/>
        <item x="3"/>
        <item x="12"/>
        <item x="28"/>
        <item x="5"/>
        <item x="14"/>
        <item x="13"/>
        <item x="22"/>
        <item x="29"/>
        <item x="4"/>
        <item x="16"/>
        <item x="23"/>
        <item x="24"/>
        <item x="2"/>
        <item x="6"/>
        <item x="26"/>
        <item x="19"/>
        <item x="8"/>
        <item x="15"/>
        <item x="25"/>
        <item x="17"/>
        <item x="10"/>
        <item x="18"/>
        <item x="11"/>
        <item x="21"/>
        <item t="default"/>
      </items>
    </pivotField>
    <pivotField showAll="0"/>
    <pivotField showAll="0"/>
    <pivotField showAll="0"/>
    <pivotField showAll="0"/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showAll="0">
      <items count="3">
        <item x="0"/>
        <item x="1"/>
        <item t="default"/>
      </items>
    </pivotField>
    <pivotField axis="axisCol" showAll="0">
      <items count="5">
        <item h="1" x="2"/>
        <item x="1"/>
        <item h="1" x="3"/>
        <item h="1" x="0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</pivotFields>
  <rowFields count="2">
    <field x="5"/>
    <field x="6"/>
  </rowFields>
  <rowItems count="16">
    <i>
      <x/>
    </i>
    <i r="1">
      <x/>
    </i>
    <i r="1">
      <x v="1"/>
    </i>
    <i>
      <x v="1"/>
    </i>
    <i r="1">
      <x v="1"/>
    </i>
    <i>
      <x v="2"/>
    </i>
    <i r="1">
      <x v="1"/>
    </i>
    <i>
      <x v="3"/>
    </i>
    <i r="1">
      <x v="1"/>
    </i>
    <i>
      <x v="4"/>
    </i>
    <i r="1">
      <x v="1"/>
    </i>
    <i>
      <x v="5"/>
    </i>
    <i r="1">
      <x v="1"/>
    </i>
    <i>
      <x v="6"/>
    </i>
    <i r="1">
      <x v="1"/>
    </i>
    <i t="grand">
      <x/>
    </i>
  </rowItems>
  <colFields count="1">
    <field x="7"/>
  </colFields>
  <colItems count="2">
    <i>
      <x v="1"/>
    </i>
    <i t="grand">
      <x/>
    </i>
  </colItems>
  <pageFields count="1">
    <pageField fld="0" item="16" hier="-1"/>
  </pageFields>
  <dataFields count="1">
    <dataField name="Trabalhador Rural Escolarizado " fld="8" baseField="5" baseItem="0"/>
  </dataFields>
  <chartFormats count="8">
    <chartFormat chart="0" format="21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0" format="22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0" format="23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0" format="24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3"/>
          </reference>
        </references>
      </pivotArea>
    </chartFormat>
    <chartFormat chart="1" format="25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1" format="26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1" format="27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1" format="28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8.xml><?xml version="1.0" encoding="utf-8"?>
<pivotTableDefinition xmlns="http://schemas.openxmlformats.org/spreadsheetml/2006/main" name="executado" cacheId="3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33:C50" firstHeaderRow="1" firstDataRow="2" firstDataCol="1" rowPageCount="1" colPageCount="1"/>
  <pivotFields count="15">
    <pivotField axis="axisPage" showAll="0">
      <items count="31">
        <item x="0"/>
        <item x="20"/>
        <item x="27"/>
        <item x="9"/>
        <item x="1"/>
        <item x="7"/>
        <item x="3"/>
        <item x="12"/>
        <item x="28"/>
        <item x="5"/>
        <item x="14"/>
        <item x="13"/>
        <item x="22"/>
        <item x="29"/>
        <item x="4"/>
        <item x="16"/>
        <item x="23"/>
        <item x="24"/>
        <item x="2"/>
        <item x="6"/>
        <item x="26"/>
        <item x="19"/>
        <item x="8"/>
        <item x="15"/>
        <item x="25"/>
        <item x="17"/>
        <item x="10"/>
        <item x="18"/>
        <item x="11"/>
        <item x="21"/>
        <item t="default"/>
      </items>
    </pivotField>
    <pivotField showAll="0"/>
    <pivotField showAll="0"/>
    <pivotField showAll="0"/>
    <pivotField showAll="0"/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showAll="0">
      <items count="3">
        <item x="0"/>
        <item x="1"/>
        <item t="default"/>
      </items>
    </pivotField>
    <pivotField axis="axisCol" showAll="0">
      <items count="5">
        <item x="2"/>
        <item h="1" x="1"/>
        <item h="1" x="3"/>
        <item h="1" x="0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</pivotFields>
  <rowFields count="2">
    <field x="5"/>
    <field x="6"/>
  </rowFields>
  <rowItems count="16">
    <i>
      <x/>
    </i>
    <i r="1">
      <x/>
    </i>
    <i r="1">
      <x v="1"/>
    </i>
    <i>
      <x v="1"/>
    </i>
    <i r="1">
      <x v="1"/>
    </i>
    <i>
      <x v="2"/>
    </i>
    <i r="1">
      <x v="1"/>
    </i>
    <i>
      <x v="3"/>
    </i>
    <i r="1">
      <x v="1"/>
    </i>
    <i>
      <x v="4"/>
    </i>
    <i r="1">
      <x v="1"/>
    </i>
    <i>
      <x v="5"/>
    </i>
    <i r="1">
      <x v="1"/>
    </i>
    <i>
      <x v="6"/>
    </i>
    <i r="1">
      <x v="1"/>
    </i>
    <i t="grand">
      <x/>
    </i>
  </rowItems>
  <colFields count="1">
    <field x="7"/>
  </colFields>
  <colItems count="2">
    <i>
      <x/>
    </i>
    <i t="grand">
      <x/>
    </i>
  </colItems>
  <pageFields count="1">
    <pageField fld="0" item="4" hier="-1"/>
  </pageFields>
  <dataFields count="1">
    <dataField name="Trabalhador Rural Escolarizado " fld="8" baseField="5" baseItem="0"/>
  </dataFields>
  <chartFormats count="12">
    <chartFormat chart="0" format="21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0" format="22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0" format="23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0" format="24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3"/>
          </reference>
        </references>
      </pivotArea>
    </chartFormat>
    <chartFormat chart="1" format="25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1" format="26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1" format="27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1" format="28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3"/>
          </reference>
        </references>
      </pivotArea>
    </chartFormat>
    <chartFormat chart="2" format="29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2" format="30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2" format="31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2" format="32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9.xml><?xml version="1.0" encoding="utf-8"?>
<pivotTableDefinition xmlns="http://schemas.openxmlformats.org/spreadsheetml/2006/main" name="executado" cacheId="4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32:E56" firstHeaderRow="1" firstDataRow="3" firstDataCol="1" rowPageCount="1" colPageCount="1"/>
  <pivotFields count="16">
    <pivotField axis="axisPage" showAll="0">
      <items count="31">
        <item x="0"/>
        <item x="20"/>
        <item x="27"/>
        <item x="9"/>
        <item x="1"/>
        <item x="7"/>
        <item x="3"/>
        <item x="12"/>
        <item x="28"/>
        <item x="5"/>
        <item x="14"/>
        <item x="13"/>
        <item x="21"/>
        <item x="29"/>
        <item x="4"/>
        <item x="16"/>
        <item x="22"/>
        <item x="24"/>
        <item x="2"/>
        <item x="6"/>
        <item x="26"/>
        <item x="19"/>
        <item x="8"/>
        <item x="15"/>
        <item x="25"/>
        <item x="17"/>
        <item x="10"/>
        <item x="18"/>
        <item x="11"/>
        <item x="23"/>
        <item t="default"/>
      </items>
    </pivotField>
    <pivotField showAll="0"/>
    <pivotField showAll="0"/>
    <pivotField showAll="0"/>
    <pivotField showAll="0"/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showAll="0">
      <items count="3">
        <item x="0"/>
        <item x="1"/>
        <item t="default"/>
      </items>
    </pivotField>
    <pivotField axis="axisCol" showAll="0">
      <items count="5">
        <item x="0"/>
        <item h="1" x="2"/>
        <item h="1" x="3"/>
        <item h="1" x="1"/>
        <item t="default"/>
      </items>
    </pivotField>
    <pivotField dataField="1" showAll="0"/>
    <pivotField dataField="1" showAll="0"/>
    <pivotField showAll="0"/>
    <pivotField showAll="0"/>
    <pivotField showAll="0"/>
    <pivotField showAll="0"/>
    <pivotField showAll="0"/>
    <pivotField showAll="0"/>
  </pivotFields>
  <rowFields count="2">
    <field x="5"/>
    <field x="6"/>
  </rowFields>
  <rowItems count="22">
    <i>
      <x/>
    </i>
    <i r="1">
      <x/>
    </i>
    <i r="1">
      <x v="1"/>
    </i>
    <i>
      <x v="1"/>
    </i>
    <i r="1">
      <x/>
    </i>
    <i r="1">
      <x v="1"/>
    </i>
    <i>
      <x v="2"/>
    </i>
    <i r="1">
      <x/>
    </i>
    <i r="1">
      <x v="1"/>
    </i>
    <i>
      <x v="3"/>
    </i>
    <i r="1">
      <x/>
    </i>
    <i r="1">
      <x v="1"/>
    </i>
    <i>
      <x v="4"/>
    </i>
    <i r="1">
      <x/>
    </i>
    <i r="1">
      <x v="1"/>
    </i>
    <i>
      <x v="5"/>
    </i>
    <i r="1">
      <x/>
    </i>
    <i r="1">
      <x v="1"/>
    </i>
    <i>
      <x v="6"/>
    </i>
    <i r="1">
      <x/>
    </i>
    <i r="1">
      <x v="1"/>
    </i>
    <i t="grand">
      <x/>
    </i>
  </rowItems>
  <colFields count="2">
    <field x="7"/>
    <field x="-2"/>
  </colFields>
  <colItems count="4">
    <i>
      <x/>
      <x/>
    </i>
    <i r="1" i="1">
      <x v="1"/>
    </i>
    <i t="grand">
      <x/>
    </i>
    <i t="grand" i="1">
      <x/>
    </i>
  </colItems>
  <pageFields count="1">
    <pageField fld="0" item="16" hier="-1"/>
  </pageFields>
  <dataFields count="2">
    <dataField name=" Imóvel " fld="8" baseField="6" baseItem="0"/>
    <dataField name="Hectare" fld="9" baseField="6" baseItem="0"/>
  </dataFields>
  <chartFormats count="4">
    <chartFormat chart="0" format="21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0" format="22" series="1">
      <pivotArea type="data" outline="0" fieldPosition="0">
        <references count="2">
          <reference field="4294967294" count="1" selected="0">
            <x v="1"/>
          </reference>
          <reference field="7" count="1" selected="0">
            <x v="0"/>
          </reference>
        </references>
      </pivotArea>
    </chartFormat>
    <chartFormat chart="2" format="25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2" format="26" series="1">
      <pivotArea type="data" outline="0" fieldPosition="0">
        <references count="2">
          <reference field="4294967294" count="1" selected="0">
            <x v="1"/>
          </reference>
          <reference field="7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name="Tabela dinâmica2" cacheId="3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8">
  <location ref="A15:C17" firstHeaderRow="0" firstDataRow="1" firstDataCol="1" rowPageCount="1" colPageCount="1"/>
  <pivotFields count="18">
    <pivotField axis="axisPage" multipleItemSelectionAllowed="1" showAll="0">
      <items count="30">
        <item h="1" x="0"/>
        <item h="1" x="5"/>
        <item h="1" x="2"/>
        <item h="1" x="8"/>
        <item h="1" x="6"/>
        <item h="1" x="11"/>
        <item h="1" x="9"/>
        <item h="1" x="14"/>
        <item h="1" x="16"/>
        <item h="1" x="7"/>
        <item h="1" x="4"/>
        <item h="1" x="10"/>
        <item h="1" x="13"/>
        <item h="1" x="21"/>
        <item h="1" x="15"/>
        <item h="1" x="17"/>
        <item h="1" x="20"/>
        <item h="1" x="24"/>
        <item h="1" x="25"/>
        <item h="1" x="26"/>
        <item h="1" x="1"/>
        <item h="1" x="18"/>
        <item x="22"/>
        <item h="1" x="23"/>
        <item h="1" x="28"/>
        <item h="1" x="27"/>
        <item h="1" x="3"/>
        <item h="1" x="12"/>
        <item h="1" x="19"/>
        <item t="default"/>
      </items>
    </pivotField>
    <pivotField showAll="0"/>
    <pivotField showAll="0"/>
    <pivotField showAll="0"/>
    <pivotField dataField="1" showAll="0"/>
    <pivotField showAll="0"/>
    <pivotField showAll="0"/>
    <pivotField axis="axisRow" showAll="0">
      <items count="3">
        <item x="0"/>
        <item m="1" x="1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7"/>
  </rowFields>
  <rowItems count="2">
    <i>
      <x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Executado" fld="8" baseField="7" baseItem="0"/>
    <dataField name="Meta Física" fld="4" baseField="7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0.xml><?xml version="1.0" encoding="utf-8"?>
<pivotTableDefinition xmlns="http://schemas.openxmlformats.org/spreadsheetml/2006/main" name="Tabela dinâmica5" cacheId="4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3:E27" firstHeaderRow="1" firstDataRow="3" firstDataCol="1" rowPageCount="1" colPageCount="1"/>
  <pivotFields count="16">
    <pivotField axis="axisPage" showAll="0">
      <items count="31">
        <item x="0"/>
        <item x="20"/>
        <item x="27"/>
        <item x="9"/>
        <item x="1"/>
        <item x="7"/>
        <item x="3"/>
        <item x="12"/>
        <item x="28"/>
        <item x="5"/>
        <item x="14"/>
        <item x="13"/>
        <item x="21"/>
        <item x="29"/>
        <item x="4"/>
        <item x="16"/>
        <item x="22"/>
        <item x="24"/>
        <item x="2"/>
        <item x="6"/>
        <item x="26"/>
        <item x="19"/>
        <item x="8"/>
        <item x="15"/>
        <item x="25"/>
        <item x="17"/>
        <item x="10"/>
        <item x="18"/>
        <item x="11"/>
        <item x="23"/>
        <item t="default"/>
      </items>
    </pivotField>
    <pivotField showAll="0"/>
    <pivotField showAll="0"/>
    <pivotField showAll="0"/>
    <pivotField showAll="0"/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showAll="0">
      <items count="3">
        <item x="0"/>
        <item x="1"/>
        <item t="default"/>
      </items>
    </pivotField>
    <pivotField axis="axisCol" showAll="0">
      <items count="5">
        <item x="0"/>
        <item h="1" x="2"/>
        <item h="1" x="3"/>
        <item h="1" x="1"/>
        <item t="default"/>
      </items>
    </pivotField>
    <pivotField dataField="1" showAll="0"/>
    <pivotField dataField="1" showAll="0"/>
    <pivotField showAll="0"/>
    <pivotField showAll="0"/>
    <pivotField showAll="0"/>
    <pivotField showAll="0"/>
    <pivotField showAll="0"/>
    <pivotField showAll="0"/>
  </pivotFields>
  <rowFields count="2">
    <field x="5"/>
    <field x="6"/>
  </rowFields>
  <rowItems count="22">
    <i>
      <x/>
    </i>
    <i r="1">
      <x/>
    </i>
    <i r="1">
      <x v="1"/>
    </i>
    <i>
      <x v="1"/>
    </i>
    <i r="1">
      <x/>
    </i>
    <i r="1">
      <x v="1"/>
    </i>
    <i>
      <x v="2"/>
    </i>
    <i r="1">
      <x/>
    </i>
    <i r="1">
      <x v="1"/>
    </i>
    <i>
      <x v="3"/>
    </i>
    <i r="1">
      <x/>
    </i>
    <i r="1">
      <x v="1"/>
    </i>
    <i>
      <x v="4"/>
    </i>
    <i r="1">
      <x/>
    </i>
    <i r="1">
      <x v="1"/>
    </i>
    <i>
      <x v="5"/>
    </i>
    <i r="1">
      <x/>
    </i>
    <i r="1">
      <x v="1"/>
    </i>
    <i>
      <x v="6"/>
    </i>
    <i r="1">
      <x/>
    </i>
    <i r="1">
      <x v="1"/>
    </i>
    <i t="grand">
      <x/>
    </i>
  </rowItems>
  <colFields count="2">
    <field x="7"/>
    <field x="-2"/>
  </colFields>
  <colItems count="4">
    <i>
      <x/>
      <x/>
    </i>
    <i r="1" i="1">
      <x v="1"/>
    </i>
    <i t="grand">
      <x/>
    </i>
    <i t="grand" i="1">
      <x/>
    </i>
  </colItems>
  <pageFields count="1">
    <pageField fld="0" item="16" hier="-1"/>
  </pageFields>
  <dataFields count="2">
    <dataField name=" Imóvel " fld="8" baseField="6" baseItem="0"/>
    <dataField name="Hectare" fld="9" baseField="6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1.xml><?xml version="1.0" encoding="utf-8"?>
<pivotTableDefinition xmlns="http://schemas.openxmlformats.org/spreadsheetml/2006/main" name="execução" cacheId="4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46:C62" firstHeaderRow="1" firstDataRow="2" firstDataCol="1" rowPageCount="1" colPageCount="1"/>
  <pivotFields count="21">
    <pivotField axis="axisPage" showAll="0">
      <items count="30">
        <item x="0"/>
        <item x="20"/>
        <item x="26"/>
        <item x="9"/>
        <item x="1"/>
        <item x="7"/>
        <item x="3"/>
        <item x="12"/>
        <item x="27"/>
        <item x="5"/>
        <item x="14"/>
        <item x="13"/>
        <item x="21"/>
        <item x="28"/>
        <item x="4"/>
        <item x="16"/>
        <item x="22"/>
        <item x="23"/>
        <item x="2"/>
        <item x="6"/>
        <item x="25"/>
        <item x="19"/>
        <item x="8"/>
        <item x="15"/>
        <item x="24"/>
        <item x="17"/>
        <item x="10"/>
        <item x="18"/>
        <item x="11"/>
        <item t="default"/>
      </items>
    </pivotField>
    <pivotField showAll="0"/>
    <pivotField showAll="0"/>
    <pivotField showAll="0"/>
    <pivotField showAll="0"/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showAll="0">
      <items count="3">
        <item h="1" x="0"/>
        <item x="1"/>
        <item t="default"/>
      </items>
    </pivotField>
    <pivotField axis="axisCol" showAll="0">
      <items count="5">
        <item x="2"/>
        <item h="1" x="1"/>
        <item h="1" x="3"/>
        <item h="1" x="0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6"/>
  </rowFields>
  <rowItems count="15">
    <i>
      <x/>
    </i>
    <i r="1">
      <x v="1"/>
    </i>
    <i>
      <x v="1"/>
    </i>
    <i r="1">
      <x v="1"/>
    </i>
    <i>
      <x v="2"/>
    </i>
    <i r="1">
      <x v="1"/>
    </i>
    <i>
      <x v="3"/>
    </i>
    <i r="1">
      <x v="1"/>
    </i>
    <i>
      <x v="4"/>
    </i>
    <i r="1">
      <x v="1"/>
    </i>
    <i>
      <x v="5"/>
    </i>
    <i r="1">
      <x v="1"/>
    </i>
    <i>
      <x v="6"/>
    </i>
    <i r="1">
      <x v="1"/>
    </i>
    <i t="grand">
      <x/>
    </i>
  </rowItems>
  <colFields count="1">
    <field x="7"/>
  </colFields>
  <colItems count="2">
    <i>
      <x/>
    </i>
    <i t="grand">
      <x/>
    </i>
  </colItems>
  <pageFields count="1">
    <pageField fld="0" item="16" hier="-1"/>
  </pageFields>
  <dataFields count="1">
    <dataField name="Hectares" fld="13" baseField="6" baseItem="0"/>
  </dataFields>
  <chartFormats count="5">
    <chartFormat chart="2" format="38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2" format="40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2" format="42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2" format="44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3"/>
          </reference>
        </references>
      </pivotArea>
    </chartFormat>
    <chartFormat chart="2" format="46" series="1">
      <pivotArea type="data" grandCol="1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2.xml><?xml version="1.0" encoding="utf-8"?>
<pivotTableDefinition xmlns="http://schemas.openxmlformats.org/spreadsheetml/2006/main" name="UMC" cacheId="4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6">
  <location ref="A35:E43" firstHeaderRow="0" firstDataRow="1" firstDataCol="1" rowPageCount="1" colPageCount="1"/>
  <pivotFields count="21">
    <pivotField axis="axisPage" showAll="0">
      <items count="30">
        <item x="0"/>
        <item x="20"/>
        <item x="26"/>
        <item x="9"/>
        <item x="1"/>
        <item x="7"/>
        <item x="3"/>
        <item x="12"/>
        <item x="27"/>
        <item x="5"/>
        <item x="14"/>
        <item x="13"/>
        <item x="21"/>
        <item x="28"/>
        <item x="4"/>
        <item x="16"/>
        <item x="22"/>
        <item x="23"/>
        <item x="2"/>
        <item x="6"/>
        <item x="25"/>
        <item x="19"/>
        <item x="8"/>
        <item x="15"/>
        <item x="24"/>
        <item x="17"/>
        <item x="10"/>
        <item x="18"/>
        <item x="11"/>
        <item t="default"/>
      </items>
    </pivotField>
    <pivotField showAll="0"/>
    <pivotField showAll="0"/>
    <pivotField showAll="0"/>
    <pivotField showAll="0"/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5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item="16" hier="-1"/>
  </pageFields>
  <dataFields count="4">
    <dataField name="UMC Implantadas " fld="8" baseField="7" baseItem="1"/>
    <dataField name="UMC renovadas - TCT " fld="9" baseField="7" baseItem="1"/>
    <dataField name="UMC - estoque " fld="10" baseField="5" baseItem="0"/>
    <dataField name="Servidor da UMC capacitado " fld="11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3.xml><?xml version="1.0" encoding="utf-8"?>
<pivotTableDefinition xmlns="http://schemas.openxmlformats.org/spreadsheetml/2006/main" name="observações" cacheId="4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26:K30" firstHeaderRow="1" firstDataRow="3" firstDataCol="1" rowPageCount="1" colPageCount="1"/>
  <pivotFields count="21">
    <pivotField axis="axisPage" showAll="0">
      <items count="30">
        <item x="0"/>
        <item x="20"/>
        <item x="26"/>
        <item x="9"/>
        <item x="1"/>
        <item x="7"/>
        <item x="3"/>
        <item x="12"/>
        <item x="27"/>
        <item x="5"/>
        <item x="14"/>
        <item x="13"/>
        <item x="21"/>
        <item x="28"/>
        <item x="4"/>
        <item x="16"/>
        <item x="22"/>
        <item x="23"/>
        <item x="2"/>
        <item x="6"/>
        <item x="25"/>
        <item x="19"/>
        <item x="8"/>
        <item x="15"/>
        <item x="24"/>
        <item x="17"/>
        <item x="10"/>
        <item x="18"/>
        <item x="11"/>
        <item t="default"/>
      </items>
    </pivotField>
    <pivotField showAll="0"/>
    <pivotField showAll="0"/>
    <pivotField showAll="0"/>
    <pivotField showAll="0"/>
    <pivotField showAll="0"/>
    <pivotField showAll="0"/>
    <pivotField axis="axisCol" showAll="0">
      <items count="5">
        <item x="2"/>
        <item x="1"/>
        <item x="3"/>
        <item x="0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axis="axisRow" showAll="0">
      <items count="7">
        <item h="1" m="1" x="4"/>
        <item h="1" m="1" x="5"/>
        <item x="0"/>
        <item x="2"/>
        <item h="1" m="1" x="3"/>
        <item x="1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14"/>
  </rowFields>
  <rowItems count="2">
    <i>
      <x v="2"/>
    </i>
    <i t="grand">
      <x/>
    </i>
  </rowItems>
  <colFields count="2">
    <field x="7"/>
    <field x="-2"/>
  </colFields>
  <colItems count="10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 t="grand">
      <x/>
    </i>
    <i t="grand" i="1">
      <x/>
    </i>
  </colItems>
  <pageFields count="1">
    <pageField fld="0" item="16" hier="-1"/>
  </pageFields>
  <dataFields count="2">
    <dataField name="Imóvel" fld="12" baseField="6" baseItem="0"/>
    <dataField name="Hectares" fld="13" baseField="6" baseItem="0"/>
  </dataFields>
  <chartFormats count="8">
    <chartFormat chart="2" format="37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2" format="38" series="1">
      <pivotArea type="data" outline="0" fieldPosition="0">
        <references count="2">
          <reference field="4294967294" count="1" selected="0">
            <x v="1"/>
          </reference>
          <reference field="7" count="1" selected="0">
            <x v="0"/>
          </reference>
        </references>
      </pivotArea>
    </chartFormat>
    <chartFormat chart="2" format="39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2" format="40" series="1">
      <pivotArea type="data" outline="0" fieldPosition="0">
        <references count="2">
          <reference field="4294967294" count="1" selected="0">
            <x v="1"/>
          </reference>
          <reference field="7" count="1" selected="0">
            <x v="1"/>
          </reference>
        </references>
      </pivotArea>
    </chartFormat>
    <chartFormat chart="2" format="41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2" format="42" series="1">
      <pivotArea type="data" outline="0" fieldPosition="0">
        <references count="2">
          <reference field="4294967294" count="1" selected="0">
            <x v="1"/>
          </reference>
          <reference field="7" count="1" selected="0">
            <x v="2"/>
          </reference>
        </references>
      </pivotArea>
    </chartFormat>
    <chartFormat chart="2" format="43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3"/>
          </reference>
        </references>
      </pivotArea>
    </chartFormat>
    <chartFormat chart="2" format="44" series="1">
      <pivotArea type="data" outline="0" fieldPosition="0">
        <references count="2">
          <reference field="4294967294" count="1" selected="0">
            <x v="1"/>
          </reference>
          <reference field="7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4.xml><?xml version="1.0" encoding="utf-8"?>
<pivotTableDefinition xmlns="http://schemas.openxmlformats.org/spreadsheetml/2006/main" name="Tabela dinâmica2" cacheId="4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3:E20" firstHeaderRow="1" firstDataRow="3" firstDataCol="1" rowPageCount="1" colPageCount="1"/>
  <pivotFields count="21">
    <pivotField axis="axisPage" showAll="0">
      <items count="30">
        <item x="0"/>
        <item x="20"/>
        <item x="26"/>
        <item x="9"/>
        <item x="1"/>
        <item x="7"/>
        <item x="3"/>
        <item x="12"/>
        <item x="27"/>
        <item x="5"/>
        <item x="14"/>
        <item x="13"/>
        <item x="21"/>
        <item x="28"/>
        <item x="4"/>
        <item x="16"/>
        <item x="22"/>
        <item x="23"/>
        <item x="2"/>
        <item x="6"/>
        <item x="25"/>
        <item x="19"/>
        <item x="8"/>
        <item x="15"/>
        <item x="24"/>
        <item x="17"/>
        <item x="10"/>
        <item x="18"/>
        <item x="11"/>
        <item t="default"/>
      </items>
    </pivotField>
    <pivotField showAll="0"/>
    <pivotField showAll="0"/>
    <pivotField showAll="0"/>
    <pivotField showAll="0"/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showAll="0">
      <items count="3">
        <item h="1" x="0"/>
        <item x="1"/>
        <item t="default"/>
      </items>
    </pivotField>
    <pivotField axis="axisCol" showAll="0">
      <items count="5">
        <item x="2"/>
        <item h="1" x="1"/>
        <item h="1" x="3"/>
        <item h="1" x="0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6"/>
  </rowFields>
  <rowItems count="15">
    <i>
      <x/>
    </i>
    <i r="1">
      <x v="1"/>
    </i>
    <i>
      <x v="1"/>
    </i>
    <i r="1">
      <x v="1"/>
    </i>
    <i>
      <x v="2"/>
    </i>
    <i r="1">
      <x v="1"/>
    </i>
    <i>
      <x v="3"/>
    </i>
    <i r="1">
      <x v="1"/>
    </i>
    <i>
      <x v="4"/>
    </i>
    <i r="1">
      <x v="1"/>
    </i>
    <i>
      <x v="5"/>
    </i>
    <i r="1">
      <x v="1"/>
    </i>
    <i>
      <x v="6"/>
    </i>
    <i r="1">
      <x v="1"/>
    </i>
    <i t="grand">
      <x/>
    </i>
  </rowItems>
  <colFields count="2">
    <field x="7"/>
    <field x="-2"/>
  </colFields>
  <colItems count="4">
    <i>
      <x/>
      <x/>
    </i>
    <i r="1" i="1">
      <x v="1"/>
    </i>
    <i t="grand">
      <x/>
    </i>
    <i t="grand" i="1">
      <x/>
    </i>
  </colItems>
  <pageFields count="1">
    <pageField fld="0" item="16" hier="-1"/>
  </pageFields>
  <dataFields count="2">
    <dataField name="Imóvel" fld="12" baseField="6" baseItem="0"/>
    <dataField name="Hectares" fld="13" baseField="6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5.xml><?xml version="1.0" encoding="utf-8"?>
<pivotTableDefinition xmlns="http://schemas.openxmlformats.org/spreadsheetml/2006/main" name="executado" cacheId="4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39:E56" firstHeaderRow="1" firstDataRow="3" firstDataCol="1" rowPageCount="1" colPageCount="1"/>
  <pivotFields count="17">
    <pivotField axis="axisPage" showAll="0">
      <items count="30">
        <item x="0"/>
        <item x="20"/>
        <item x="26"/>
        <item x="9"/>
        <item x="1"/>
        <item x="7"/>
        <item x="3"/>
        <item x="12"/>
        <item x="27"/>
        <item x="5"/>
        <item x="14"/>
        <item x="13"/>
        <item x="21"/>
        <item x="28"/>
        <item x="4"/>
        <item x="16"/>
        <item x="22"/>
        <item x="23"/>
        <item x="2"/>
        <item x="6"/>
        <item x="25"/>
        <item x="19"/>
        <item x="8"/>
        <item x="15"/>
        <item x="24"/>
        <item x="17"/>
        <item x="10"/>
        <item x="18"/>
        <item x="11"/>
        <item t="default"/>
      </items>
    </pivotField>
    <pivotField showAll="0"/>
    <pivotField showAll="0"/>
    <pivotField showAll="0"/>
    <pivotField showAll="0"/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showAll="0">
      <items count="3">
        <item h="1" x="0"/>
        <item x="1"/>
        <item t="default"/>
      </items>
    </pivotField>
    <pivotField axis="axisCol" showAll="0">
      <items count="5">
        <item x="2"/>
        <item h="1" x="1"/>
        <item h="1" x="3"/>
        <item h="1" x="0"/>
        <item t="default"/>
      </items>
    </pivotField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6"/>
  </rowFields>
  <rowItems count="15">
    <i>
      <x/>
    </i>
    <i r="1">
      <x v="1"/>
    </i>
    <i>
      <x v="1"/>
    </i>
    <i r="1">
      <x v="1"/>
    </i>
    <i>
      <x v="2"/>
    </i>
    <i r="1">
      <x v="1"/>
    </i>
    <i>
      <x v="3"/>
    </i>
    <i r="1">
      <x v="1"/>
    </i>
    <i>
      <x v="4"/>
    </i>
    <i r="1">
      <x v="1"/>
    </i>
    <i>
      <x v="5"/>
    </i>
    <i r="1">
      <x v="1"/>
    </i>
    <i>
      <x v="6"/>
    </i>
    <i r="1">
      <x v="1"/>
    </i>
    <i t="grand">
      <x/>
    </i>
  </rowItems>
  <colFields count="2">
    <field x="7"/>
    <field x="-2"/>
  </colFields>
  <colItems count="4">
    <i>
      <x/>
      <x/>
    </i>
    <i r="1" i="1">
      <x v="1"/>
    </i>
    <i t="grand">
      <x/>
    </i>
    <i t="grand" i="1">
      <x/>
    </i>
  </colItems>
  <pageFields count="1">
    <pageField fld="0" item="16" hier="-1"/>
  </pageFields>
  <dataFields count="2">
    <dataField name="Imóvel/posse" fld="8" baseField="0" baseItem="0"/>
    <dataField name="Hectares" fld="9" baseField="0" baseItem="0"/>
  </dataFields>
  <chartFormats count="16">
    <chartFormat chart="0" format="21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0" format="22" series="1">
      <pivotArea type="data" outline="0" fieldPosition="0">
        <references count="2">
          <reference field="4294967294" count="1" selected="0">
            <x v="1"/>
          </reference>
          <reference field="7" count="1" selected="0">
            <x v="0"/>
          </reference>
        </references>
      </pivotArea>
    </chartFormat>
    <chartFormat chart="0" format="23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0" format="24" series="1">
      <pivotArea type="data" outline="0" fieldPosition="0">
        <references count="2">
          <reference field="4294967294" count="1" selected="0">
            <x v="1"/>
          </reference>
          <reference field="7" count="1" selected="0">
            <x v="1"/>
          </reference>
        </references>
      </pivotArea>
    </chartFormat>
    <chartFormat chart="0" format="25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0" format="26" series="1">
      <pivotArea type="data" outline="0" fieldPosition="0">
        <references count="2">
          <reference field="4294967294" count="1" selected="0">
            <x v="1"/>
          </reference>
          <reference field="7" count="1" selected="0">
            <x v="2"/>
          </reference>
        </references>
      </pivotArea>
    </chartFormat>
    <chartFormat chart="0" format="27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3"/>
          </reference>
        </references>
      </pivotArea>
    </chartFormat>
    <chartFormat chart="0" format="28" series="1">
      <pivotArea type="data" outline="0" fieldPosition="0">
        <references count="2">
          <reference field="4294967294" count="1" selected="0">
            <x v="1"/>
          </reference>
          <reference field="7" count="1" selected="0">
            <x v="3"/>
          </reference>
        </references>
      </pivotArea>
    </chartFormat>
    <chartFormat chart="2" format="37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2" format="38" series="1">
      <pivotArea type="data" outline="0" fieldPosition="0">
        <references count="2">
          <reference field="4294967294" count="1" selected="0">
            <x v="1"/>
          </reference>
          <reference field="7" count="1" selected="0">
            <x v="0"/>
          </reference>
        </references>
      </pivotArea>
    </chartFormat>
    <chartFormat chart="2" format="39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2" format="40" series="1">
      <pivotArea type="data" outline="0" fieldPosition="0">
        <references count="2">
          <reference field="4294967294" count="1" selected="0">
            <x v="1"/>
          </reference>
          <reference field="7" count="1" selected="0">
            <x v="1"/>
          </reference>
        </references>
      </pivotArea>
    </chartFormat>
    <chartFormat chart="2" format="41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2" format="42" series="1">
      <pivotArea type="data" outline="0" fieldPosition="0">
        <references count="2">
          <reference field="4294967294" count="1" selected="0">
            <x v="1"/>
          </reference>
          <reference field="7" count="1" selected="0">
            <x v="2"/>
          </reference>
        </references>
      </pivotArea>
    </chartFormat>
    <chartFormat chart="2" format="43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3"/>
          </reference>
        </references>
      </pivotArea>
    </chartFormat>
    <chartFormat chart="2" format="44" series="1">
      <pivotArea type="data" outline="0" fieldPosition="0">
        <references count="2">
          <reference field="4294967294" count="1" selected="0">
            <x v="1"/>
          </reference>
          <reference field="7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6.xml><?xml version="1.0" encoding="utf-8"?>
<pivotTableDefinition xmlns="http://schemas.openxmlformats.org/spreadsheetml/2006/main" name="observação" cacheId="4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28:A29" firstHeaderRow="1" firstDataRow="1" firstDataCol="1" rowPageCount="1" colPageCount="1"/>
  <pivotFields count="17">
    <pivotField axis="axisPage" showAll="0">
      <items count="30">
        <item x="0"/>
        <item x="20"/>
        <item x="26"/>
        <item x="9"/>
        <item x="1"/>
        <item x="7"/>
        <item x="3"/>
        <item x="12"/>
        <item x="27"/>
        <item x="5"/>
        <item x="14"/>
        <item x="13"/>
        <item x="21"/>
        <item x="28"/>
        <item x="4"/>
        <item x="16"/>
        <item x="22"/>
        <item x="23"/>
        <item x="2"/>
        <item x="6"/>
        <item x="25"/>
        <item x="19"/>
        <item x="8"/>
        <item x="15"/>
        <item x="24"/>
        <item x="17"/>
        <item x="10"/>
        <item x="18"/>
        <item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6">
        <item h="1" m="1" x="4"/>
        <item h="1" x="0"/>
        <item x="1"/>
        <item x="2"/>
        <item x="3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10"/>
  </rowFields>
  <rowItems count="1">
    <i t="grand">
      <x/>
    </i>
  </rowItems>
  <colItems count="1">
    <i/>
  </colItems>
  <pageFields count="1">
    <pageField fld="0" item="16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7.xml><?xml version="1.0" encoding="utf-8"?>
<pivotTableDefinition xmlns="http://schemas.openxmlformats.org/spreadsheetml/2006/main" name="Tabela dinâmica13" cacheId="4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3:E20" firstHeaderRow="1" firstDataRow="3" firstDataCol="1" rowPageCount="1" colPageCount="1"/>
  <pivotFields count="17">
    <pivotField axis="axisPage" showAll="0">
      <items count="30">
        <item x="0"/>
        <item x="20"/>
        <item x="26"/>
        <item x="9"/>
        <item x="1"/>
        <item x="7"/>
        <item x="3"/>
        <item x="12"/>
        <item x="27"/>
        <item x="5"/>
        <item x="14"/>
        <item x="13"/>
        <item x="21"/>
        <item x="28"/>
        <item x="4"/>
        <item x="16"/>
        <item x="22"/>
        <item x="23"/>
        <item x="2"/>
        <item x="6"/>
        <item x="25"/>
        <item x="19"/>
        <item x="8"/>
        <item x="15"/>
        <item x="24"/>
        <item x="17"/>
        <item x="10"/>
        <item x="18"/>
        <item x="11"/>
        <item t="default"/>
      </items>
    </pivotField>
    <pivotField showAll="0"/>
    <pivotField showAll="0"/>
    <pivotField showAll="0"/>
    <pivotField showAll="0"/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showAll="0">
      <items count="3">
        <item h="1" x="0"/>
        <item x="1"/>
        <item t="default"/>
      </items>
    </pivotField>
    <pivotField axis="axisCol" showAll="0">
      <items count="5">
        <item x="2"/>
        <item h="1" x="1"/>
        <item h="1" x="3"/>
        <item h="1" x="0"/>
        <item t="default"/>
      </items>
    </pivotField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6"/>
  </rowFields>
  <rowItems count="15">
    <i>
      <x/>
    </i>
    <i r="1">
      <x v="1"/>
    </i>
    <i>
      <x v="1"/>
    </i>
    <i r="1">
      <x v="1"/>
    </i>
    <i>
      <x v="2"/>
    </i>
    <i r="1">
      <x v="1"/>
    </i>
    <i>
      <x v="3"/>
    </i>
    <i r="1">
      <x v="1"/>
    </i>
    <i>
      <x v="4"/>
    </i>
    <i r="1">
      <x v="1"/>
    </i>
    <i>
      <x v="5"/>
    </i>
    <i r="1">
      <x v="1"/>
    </i>
    <i>
      <x v="6"/>
    </i>
    <i r="1">
      <x v="1"/>
    </i>
    <i t="grand">
      <x/>
    </i>
  </rowItems>
  <colFields count="2">
    <field x="7"/>
    <field x="-2"/>
  </colFields>
  <colItems count="4">
    <i>
      <x/>
      <x/>
    </i>
    <i r="1" i="1">
      <x v="1"/>
    </i>
    <i t="grand">
      <x/>
    </i>
    <i t="grand" i="1">
      <x/>
    </i>
  </colItems>
  <pageFields count="1">
    <pageField fld="0" item="16" hier="-1"/>
  </pageFields>
  <dataFields count="2">
    <dataField name="Imóvel/posse" fld="8" baseField="0" baseItem="0"/>
    <dataField name="Hectares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8.xml><?xml version="1.0" encoding="utf-8"?>
<pivotTableDefinition xmlns="http://schemas.openxmlformats.org/spreadsheetml/2006/main" name="Tabela dinâmica19" cacheId="4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3:C20" firstHeaderRow="1" firstDataRow="2" firstDataCol="1" rowPageCount="1" colPageCount="1"/>
  <pivotFields count="15">
    <pivotField axis="axisPage" showAll="0">
      <items count="30">
        <item x="0"/>
        <item x="20"/>
        <item x="26"/>
        <item x="9"/>
        <item x="1"/>
        <item x="7"/>
        <item x="3"/>
        <item x="12"/>
        <item x="27"/>
        <item x="5"/>
        <item x="14"/>
        <item x="13"/>
        <item x="21"/>
        <item x="28"/>
        <item x="4"/>
        <item x="16"/>
        <item x="22"/>
        <item x="23"/>
        <item x="2"/>
        <item x="6"/>
        <item x="25"/>
        <item x="19"/>
        <item x="8"/>
        <item x="15"/>
        <item x="24"/>
        <item x="17"/>
        <item x="10"/>
        <item x="18"/>
        <item x="11"/>
        <item t="default"/>
      </items>
    </pivotField>
    <pivotField showAll="0"/>
    <pivotField showAll="0"/>
    <pivotField showAll="0"/>
    <pivotField showAll="0"/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showAll="0">
      <items count="3">
        <item x="0"/>
        <item x="1"/>
        <item t="default"/>
      </items>
    </pivotField>
    <pivotField axis="axisCol" showAll="0">
      <items count="5">
        <item h="1" x="2"/>
        <item x="1"/>
        <item h="1" x="3"/>
        <item h="1" x="0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</pivotFields>
  <rowFields count="2">
    <field x="5"/>
    <field x="6"/>
  </rowFields>
  <rowItems count="16">
    <i>
      <x/>
    </i>
    <i r="1">
      <x/>
    </i>
    <i r="1">
      <x v="1"/>
    </i>
    <i>
      <x v="1"/>
    </i>
    <i r="1">
      <x v="1"/>
    </i>
    <i>
      <x v="2"/>
    </i>
    <i r="1">
      <x v="1"/>
    </i>
    <i>
      <x v="3"/>
    </i>
    <i r="1">
      <x v="1"/>
    </i>
    <i>
      <x v="4"/>
    </i>
    <i r="1">
      <x v="1"/>
    </i>
    <i>
      <x v="5"/>
    </i>
    <i r="1">
      <x v="1"/>
    </i>
    <i>
      <x v="6"/>
    </i>
    <i r="1">
      <x v="1"/>
    </i>
    <i t="grand">
      <x/>
    </i>
  </rowItems>
  <colFields count="1">
    <field x="7"/>
  </colFields>
  <colItems count="2">
    <i>
      <x v="1"/>
    </i>
    <i t="grand">
      <x/>
    </i>
  </colItems>
  <pageFields count="1">
    <pageField fld="0" item="16" hier="-1"/>
  </pageFields>
  <dataFields count="1">
    <dataField name="Soma de Agente Formado" fld="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9.xml><?xml version="1.0" encoding="utf-8"?>
<pivotTableDefinition xmlns="http://schemas.openxmlformats.org/spreadsheetml/2006/main" name="executado" cacheId="4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29:C33" firstHeaderRow="1" firstDataRow="2" firstDataCol="1" rowPageCount="1" colPageCount="1"/>
  <pivotFields count="15">
    <pivotField axis="axisPage" showAll="0">
      <items count="30">
        <item x="0"/>
        <item x="20"/>
        <item x="26"/>
        <item x="9"/>
        <item x="1"/>
        <item x="7"/>
        <item x="3"/>
        <item x="12"/>
        <item x="27"/>
        <item x="5"/>
        <item x="14"/>
        <item x="13"/>
        <item x="21"/>
        <item x="28"/>
        <item x="4"/>
        <item x="16"/>
        <item x="22"/>
        <item x="23"/>
        <item x="2"/>
        <item x="6"/>
        <item x="25"/>
        <item x="19"/>
        <item x="8"/>
        <item x="15"/>
        <item x="24"/>
        <item x="17"/>
        <item x="10"/>
        <item x="18"/>
        <item x="11"/>
        <item t="default"/>
      </items>
    </pivotField>
    <pivotField showAll="0"/>
    <pivotField showAll="0"/>
    <pivotField showAll="0"/>
    <pivotField showAll="0"/>
    <pivotField showAll="0"/>
    <pivotField axis="axisRow" showAll="0">
      <items count="3">
        <item x="0"/>
        <item x="1"/>
        <item t="default"/>
      </items>
    </pivotField>
    <pivotField axis="axisCol" showAll="0">
      <items count="5">
        <item x="2"/>
        <item h="1" x="1"/>
        <item h="1" x="3"/>
        <item h="1" x="0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</pivotFields>
  <rowFields count="1">
    <field x="6"/>
  </rowFields>
  <rowItems count="3">
    <i>
      <x/>
    </i>
    <i>
      <x v="1"/>
    </i>
    <i t="grand">
      <x/>
    </i>
  </rowItems>
  <colFields count="1">
    <field x="7"/>
  </colFields>
  <colItems count="2">
    <i>
      <x/>
    </i>
    <i t="grand">
      <x/>
    </i>
  </colItems>
  <pageFields count="1">
    <pageField fld="0" item="16" hier="-1"/>
  </pageFields>
  <dataFields count="1">
    <dataField name="Soma de Agente Formado" fld="8" baseField="0" baseItem="0"/>
  </dataFields>
  <chartFormats count="8">
    <chartFormat chart="0" format="21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0" format="22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0" format="23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0" format="24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3"/>
          </reference>
        </references>
      </pivotArea>
    </chartFormat>
    <chartFormat chart="2" format="29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2" format="30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2" format="31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2" format="32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name="Tabela dinâmica1" cacheId="3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7">
  <location ref="A3:D5" firstHeaderRow="0" firstDataRow="1" firstDataCol="1" rowPageCount="1" colPageCount="1"/>
  <pivotFields count="18">
    <pivotField axis="axisPage" multipleItemSelectionAllowed="1" showAll="0">
      <items count="30">
        <item h="1" x="0"/>
        <item h="1" x="5"/>
        <item h="1" x="2"/>
        <item h="1" x="8"/>
        <item h="1" x="6"/>
        <item h="1" x="11"/>
        <item h="1" x="9"/>
        <item h="1" x="14"/>
        <item h="1" x="16"/>
        <item h="1" x="7"/>
        <item h="1" x="4"/>
        <item h="1" x="10"/>
        <item h="1" x="13"/>
        <item h="1" x="21"/>
        <item h="1" x="15"/>
        <item h="1" x="17"/>
        <item h="1" x="20"/>
        <item h="1" x="24"/>
        <item h="1" x="25"/>
        <item h="1" x="26"/>
        <item h="1" x="1"/>
        <item h="1" x="18"/>
        <item x="22"/>
        <item h="1" x="23"/>
        <item h="1" x="28"/>
        <item h="1" x="27"/>
        <item h="1" x="3"/>
        <item h="1" x="12"/>
        <item h="1" x="19"/>
        <item t="default"/>
      </items>
    </pivotField>
    <pivotField showAll="0"/>
    <pivotField showAll="0"/>
    <pivotField showAll="0"/>
    <pivotField showAll="0"/>
    <pivotField showAll="0"/>
    <pivotField showAll="0"/>
    <pivotField axis="axisRow" showAll="0">
      <items count="3">
        <item x="0"/>
        <item m="1" x="1"/>
        <item t="default"/>
      </items>
    </pivotField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7"/>
  </rowFields>
  <rowItems count="2">
    <i>
      <x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Crédito Supervisionado " fld="8" baseField="0" baseItem="0"/>
    <dataField name="Famílias atendidas " fld="9" baseField="0" baseItem="0"/>
    <dataField name="PA atendidos 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0.xml><?xml version="1.0" encoding="utf-8"?>
<pivotTableDefinition xmlns="http://schemas.openxmlformats.org/spreadsheetml/2006/main" name="executado" cacheId="4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54:C71" firstHeaderRow="1" firstDataRow="2" firstDataCol="1" rowPageCount="1" colPageCount="1"/>
  <pivotFields count="18">
    <pivotField axis="axisPage" showAll="0">
      <items count="30">
        <item x="0"/>
        <item x="20"/>
        <item x="26"/>
        <item x="9"/>
        <item x="1"/>
        <item x="7"/>
        <item x="3"/>
        <item x="12"/>
        <item x="27"/>
        <item x="5"/>
        <item x="14"/>
        <item x="13"/>
        <item x="21"/>
        <item x="28"/>
        <item x="4"/>
        <item x="16"/>
        <item x="22"/>
        <item x="23"/>
        <item x="2"/>
        <item x="6"/>
        <item x="25"/>
        <item x="19"/>
        <item x="8"/>
        <item x="15"/>
        <item x="24"/>
        <item x="17"/>
        <item x="10"/>
        <item x="18"/>
        <item x="11"/>
        <item t="default"/>
      </items>
    </pivotField>
    <pivotField showAll="0"/>
    <pivotField showAll="0"/>
    <pivotField showAll="0"/>
    <pivotField showAll="0"/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showAll="0">
      <items count="4">
        <item m="1" x="2"/>
        <item x="0"/>
        <item x="1"/>
        <item t="default"/>
      </items>
    </pivotField>
    <pivotField axis="axisCol" showAll="0">
      <items count="5">
        <item x="2"/>
        <item h="1" x="1"/>
        <item h="1" x="3"/>
        <item h="1" x="0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6"/>
  </rowFields>
  <rowItems count="16">
    <i>
      <x/>
    </i>
    <i r="1">
      <x v="1"/>
    </i>
    <i r="1">
      <x v="2"/>
    </i>
    <i>
      <x v="1"/>
    </i>
    <i r="1">
      <x v="2"/>
    </i>
    <i>
      <x v="2"/>
    </i>
    <i r="1">
      <x v="2"/>
    </i>
    <i>
      <x v="3"/>
    </i>
    <i r="1">
      <x v="2"/>
    </i>
    <i>
      <x v="4"/>
    </i>
    <i r="1">
      <x v="2"/>
    </i>
    <i>
      <x v="5"/>
    </i>
    <i r="1">
      <x v="2"/>
    </i>
    <i>
      <x v="6"/>
    </i>
    <i r="1">
      <x v="2"/>
    </i>
    <i t="grand">
      <x/>
    </i>
  </rowItems>
  <colFields count="1">
    <field x="7"/>
  </colFields>
  <colItems count="2">
    <i>
      <x/>
    </i>
    <i t="grand">
      <x/>
    </i>
  </colItems>
  <pageFields count="1">
    <pageField fld="0" item="16" hier="-1"/>
  </pageFields>
  <dataFields count="1">
    <dataField name=" Servidor Capacitado " fld="8" baseField="6" baseItem="2"/>
  </dataFields>
  <chartFormats count="8">
    <chartFormat chart="0" format="53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0" format="55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0" format="57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0" format="59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3"/>
          </reference>
        </references>
      </pivotArea>
    </chartFormat>
    <chartFormat chart="2" format="69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2" format="71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2" format="73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2" format="75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1.xml><?xml version="1.0" encoding="utf-8"?>
<pivotTableDefinition xmlns="http://schemas.openxmlformats.org/spreadsheetml/2006/main" name="Observação" cacheId="4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6">
  <location ref="A47:A48" firstHeaderRow="1" firstDataRow="1" firstDataCol="1" rowPageCount="1" colPageCount="1"/>
  <pivotFields count="18">
    <pivotField axis="axisPage" showAll="0">
      <items count="30">
        <item x="0"/>
        <item x="20"/>
        <item x="26"/>
        <item x="9"/>
        <item x="1"/>
        <item x="7"/>
        <item x="3"/>
        <item x="12"/>
        <item x="27"/>
        <item x="5"/>
        <item x="14"/>
        <item x="13"/>
        <item x="21"/>
        <item x="28"/>
        <item x="4"/>
        <item x="16"/>
        <item x="22"/>
        <item x="23"/>
        <item x="2"/>
        <item x="6"/>
        <item x="25"/>
        <item x="19"/>
        <item x="8"/>
        <item x="15"/>
        <item x="24"/>
        <item x="17"/>
        <item x="10"/>
        <item x="18"/>
        <item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3">
        <item x="2"/>
        <item x="3"/>
        <item m="1" x="6"/>
        <item x="4"/>
        <item x="5"/>
        <item h="1" x="0"/>
        <item m="1" x="7"/>
        <item m="1" x="8"/>
        <item h="1" m="1" x="9"/>
        <item m="1" x="11"/>
        <item x="1"/>
        <item m="1" x="10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11"/>
  </rowFields>
  <rowItems count="1">
    <i t="grand">
      <x/>
    </i>
  </rowItems>
  <colItems count="1">
    <i/>
  </colItems>
  <pageFields count="1">
    <pageField fld="0" item="16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2.xml><?xml version="1.0" encoding="utf-8"?>
<pivotTableDefinition xmlns="http://schemas.openxmlformats.org/spreadsheetml/2006/main" name="oportunidade" cacheId="4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6">
  <location ref="A26:C42" firstHeaderRow="1" firstDataRow="2" firstDataCol="1" rowPageCount="1" colPageCount="1"/>
  <pivotFields count="18">
    <pivotField axis="axisPage" showAll="0">
      <items count="30">
        <item x="0"/>
        <item x="20"/>
        <item x="26"/>
        <item x="9"/>
        <item x="1"/>
        <item x="7"/>
        <item x="3"/>
        <item x="12"/>
        <item x="27"/>
        <item x="5"/>
        <item x="14"/>
        <item x="13"/>
        <item x="21"/>
        <item x="28"/>
        <item x="4"/>
        <item x="16"/>
        <item x="22"/>
        <item x="23"/>
        <item x="2"/>
        <item x="6"/>
        <item x="25"/>
        <item x="19"/>
        <item x="8"/>
        <item x="15"/>
        <item x="24"/>
        <item x="17"/>
        <item x="10"/>
        <item x="18"/>
        <item x="11"/>
        <item t="default"/>
      </items>
    </pivotField>
    <pivotField showAll="0"/>
    <pivotField showAll="0"/>
    <pivotField showAll="0"/>
    <pivotField showAll="0"/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showAll="0">
      <items count="4">
        <item h="1" m="1" x="2"/>
        <item h="1" x="0"/>
        <item x="1"/>
        <item t="default"/>
      </items>
    </pivotField>
    <pivotField axis="axisCol" showAll="0">
      <items count="5">
        <item x="2"/>
        <item h="1" x="1"/>
        <item h="1" x="3"/>
        <item h="1" x="0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6"/>
  </rowFields>
  <rowItems count="15">
    <i>
      <x/>
    </i>
    <i r="1">
      <x v="2"/>
    </i>
    <i>
      <x v="1"/>
    </i>
    <i r="1">
      <x v="2"/>
    </i>
    <i>
      <x v="2"/>
    </i>
    <i r="1">
      <x v="2"/>
    </i>
    <i>
      <x v="3"/>
    </i>
    <i r="1">
      <x v="2"/>
    </i>
    <i>
      <x v="4"/>
    </i>
    <i r="1">
      <x v="2"/>
    </i>
    <i>
      <x v="5"/>
    </i>
    <i r="1">
      <x v="2"/>
    </i>
    <i>
      <x v="6"/>
    </i>
    <i r="1">
      <x v="2"/>
    </i>
    <i t="grand">
      <x/>
    </i>
  </rowItems>
  <colFields count="1">
    <field x="7"/>
  </colFields>
  <colItems count="2">
    <i>
      <x/>
    </i>
    <i t="grand">
      <x/>
    </i>
  </colItems>
  <pageFields count="1">
    <pageField fld="0" item="16" hier="-1"/>
  </pageFields>
  <dataFields count="1">
    <dataField name="Oportunidade de Capacitação" fld="10" baseField="5" baseItem="0"/>
  </dataFields>
  <chartFormats count="1">
    <chartFormat chart="3" format="56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3.xml><?xml version="1.0" encoding="utf-8"?>
<pivotTableDefinition xmlns="http://schemas.openxmlformats.org/spreadsheetml/2006/main" name="Tabela dinâmica21" cacheId="4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3:E20" firstHeaderRow="1" firstDataRow="3" firstDataCol="1" rowPageCount="1" colPageCount="1"/>
  <pivotFields count="18">
    <pivotField axis="axisPage" showAll="0">
      <items count="30">
        <item x="0"/>
        <item x="20"/>
        <item x="26"/>
        <item x="9"/>
        <item x="1"/>
        <item x="7"/>
        <item x="3"/>
        <item x="12"/>
        <item x="27"/>
        <item x="5"/>
        <item x="14"/>
        <item x="13"/>
        <item x="21"/>
        <item x="28"/>
        <item x="4"/>
        <item x="16"/>
        <item x="22"/>
        <item x="23"/>
        <item x="2"/>
        <item x="6"/>
        <item x="25"/>
        <item x="19"/>
        <item x="8"/>
        <item x="15"/>
        <item x="24"/>
        <item x="17"/>
        <item x="10"/>
        <item x="18"/>
        <item x="11"/>
        <item t="default"/>
      </items>
    </pivotField>
    <pivotField showAll="0"/>
    <pivotField showAll="0"/>
    <pivotField showAll="0"/>
    <pivotField showAll="0"/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showAll="0">
      <items count="4">
        <item h="1" m="1" x="2"/>
        <item h="1" x="0"/>
        <item x="1"/>
        <item t="default"/>
      </items>
    </pivotField>
    <pivotField axis="axisCol" showAll="0">
      <items count="5">
        <item h="1" x="2"/>
        <item x="1"/>
        <item h="1" x="3"/>
        <item h="1" x="0"/>
        <item t="default"/>
      </items>
    </pivotField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6"/>
  </rowFields>
  <rowItems count="15">
    <i>
      <x/>
    </i>
    <i r="1">
      <x v="2"/>
    </i>
    <i>
      <x v="1"/>
    </i>
    <i r="1">
      <x v="2"/>
    </i>
    <i>
      <x v="2"/>
    </i>
    <i r="1">
      <x v="2"/>
    </i>
    <i>
      <x v="3"/>
    </i>
    <i r="1">
      <x v="2"/>
    </i>
    <i>
      <x v="4"/>
    </i>
    <i r="1">
      <x v="2"/>
    </i>
    <i>
      <x v="5"/>
    </i>
    <i r="1">
      <x v="2"/>
    </i>
    <i>
      <x v="6"/>
    </i>
    <i r="1">
      <x v="2"/>
    </i>
    <i t="grand">
      <x/>
    </i>
  </rowItems>
  <colFields count="2">
    <field x="7"/>
    <field x="-2"/>
  </colFields>
  <colItems count="4">
    <i>
      <x v="1"/>
      <x/>
    </i>
    <i r="1" i="1">
      <x v="1"/>
    </i>
    <i t="grand">
      <x/>
    </i>
    <i t="grand" i="1">
      <x/>
    </i>
  </colItems>
  <pageFields count="1">
    <pageField fld="0" item="16" hier="-1"/>
  </pageFields>
  <dataFields count="2">
    <dataField name=" Servidor Capacitado " fld="8" baseField="6" baseItem="2"/>
    <dataField name=" Horas/aulas " fld="9" baseField="6" baseItem="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name="Tabela dinâmica9" cacheId="35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9">
  <location ref="A32:D40" firstHeaderRow="0" firstDataRow="1" firstDataCol="1" rowPageCount="1" colPageCount="1"/>
  <pivotFields count="21">
    <pivotField axis="axisPage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m="1" x="2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9">
        <item x="0"/>
        <item x="1"/>
        <item x="2"/>
        <item x="3"/>
        <item x="4"/>
        <item m="1" x="7"/>
        <item x="5"/>
        <item x="6"/>
        <item t="default"/>
      </items>
    </pivotField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8"/>
  </rowFields>
  <rowItems count="8">
    <i>
      <x/>
    </i>
    <i>
      <x v="1"/>
    </i>
    <i>
      <x v="2"/>
    </i>
    <i>
      <x v="3"/>
    </i>
    <i>
      <x v="4"/>
    </i>
    <i>
      <x v="6"/>
    </i>
    <i>
      <x v="7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item="16" hier="-1"/>
  </pageFields>
  <dataFields count="3">
    <dataField name="Dest. bens remanecentes" fld="11" baseField="8" baseItem="0"/>
    <dataField name="PA atendido " fld="12" baseField="8" baseItem="0"/>
    <dataField name="Soma de hectares" fld="13" baseField="8" baseItem="0"/>
  </dataFields>
  <chartFormats count="2">
    <chartFormat chart="7" format="3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33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name="Tabela dinâmica8" cacheId="35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6">
  <location ref="A19:E29" firstHeaderRow="1" firstDataRow="3" firstDataCol="1" rowPageCount="1" colPageCount="1"/>
  <pivotFields count="21">
    <pivotField axis="axisPage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m="1" x="29"/>
        <item t="default"/>
      </items>
    </pivotField>
    <pivotField showAll="0"/>
    <pivotField showAll="0"/>
    <pivotField showAll="0"/>
    <pivotField showAll="0"/>
    <pivotField dataField="1" showAll="0"/>
    <pivotField showAll="0"/>
    <pivotField dataField="1" showAll="0"/>
    <pivotField axis="axisRow" showAll="0">
      <items count="9">
        <item x="0"/>
        <item x="1"/>
        <item x="2"/>
        <item x="3"/>
        <item x="4"/>
        <item m="1" x="7"/>
        <item x="5"/>
        <item x="6"/>
        <item t="default"/>
      </items>
    </pivotField>
    <pivotField showAll="0"/>
    <pivotField axis="axisCol" showAll="0">
      <items count="3">
        <item x="0"/>
        <item h="1" m="1"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8"/>
  </rowFields>
  <rowItems count="8">
    <i>
      <x/>
    </i>
    <i>
      <x v="1"/>
    </i>
    <i>
      <x v="2"/>
    </i>
    <i>
      <x v="3"/>
    </i>
    <i>
      <x v="4"/>
    </i>
    <i>
      <x v="6"/>
    </i>
    <i>
      <x v="7"/>
    </i>
    <i t="grand">
      <x/>
    </i>
  </rowItems>
  <colFields count="2">
    <field x="10"/>
    <field x="-2"/>
  </colFields>
  <colItems count="4">
    <i>
      <x/>
      <x/>
    </i>
    <i r="1" i="1">
      <x v="1"/>
    </i>
    <i t="grand">
      <x/>
    </i>
    <i t="grand" i="1">
      <x/>
    </i>
  </colItems>
  <pageFields count="1">
    <pageField fld="0" item="16" hier="-1"/>
  </pageFields>
  <dataFields count="2">
    <dataField name="TD/CDRU" fld="7" baseField="8" baseItem="0"/>
    <dataField name="CCU " fld="5" baseField="8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name="Tabela dinâmica7" cacheId="35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6">
  <location ref="A11:C14" firstHeaderRow="1" firstDataRow="2" firstDataCol="1"/>
  <pivotFields count="21">
    <pivotField axis="axisCol" showAll="0">
      <items count="31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m="1" x="2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14"/>
  </rowFields>
  <rowItems count="2">
    <i>
      <x v="1"/>
    </i>
    <i t="grand">
      <x/>
    </i>
  </rowItems>
  <colFields count="1">
    <field x="0"/>
  </colFields>
  <colItems count="2">
    <i>
      <x v="16"/>
    </i>
    <i t="grand">
      <x/>
    </i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name="Tabela dinâmica6" cacheId="35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3:E5" firstHeaderRow="0" firstDataRow="1" firstDataCol="1" rowPageCount="1" colPageCount="1"/>
  <pivotFields count="21">
    <pivotField axis="axisPage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m="1" x="29"/>
        <item t="default"/>
      </items>
    </pivotField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axis="axisRow" showAll="0">
      <items count="3">
        <item x="0"/>
        <item h="1" m="1"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0"/>
  </rowFields>
  <rowItems count="2">
    <i>
      <x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item="16" hier="-1"/>
  </pageFields>
  <dataFields count="4">
    <dataField name="Executado CCU" fld="5" baseField="10" baseItem="0"/>
    <dataField name="Meta de CCU" fld="4" baseField="10" baseItem="0"/>
    <dataField name="Executado TD/CDRU" fld="7" baseField="10" baseItem="0"/>
    <dataField name="Meta TD/CCDRU" fld="6" baseField="1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5" name="SupervisãoCrédito" displayName="SupervisãoCrédito" ref="B2:I301" totalsRowShown="0" headerRowDxfId="401" dataDxfId="400">
  <autoFilter ref="B2:I301"/>
  <tableColumns count="8">
    <tableColumn id="1" name="SR" dataDxfId="399"/>
    <tableColumn id="4" name="Plano orçamentário" dataDxfId="398"/>
    <tableColumn id="5" name="Meta" dataDxfId="397"/>
    <tableColumn id="6" name="Mês" dataDxfId="396"/>
    <tableColumn id="7" name="Crédito Supervisionado" dataDxfId="395"/>
    <tableColumn id="8" name="Famílias atendidas" dataDxfId="394"/>
    <tableColumn id="9" name="PA atendidos" dataDxfId="393"/>
    <tableColumn id="18" name="Observações" dataDxfId="392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id="14" name="Tabela5891012131415" displayName="Tabela5891012131415" ref="B1:M1340" totalsRowShown="0" headerRowDxfId="132" dataDxfId="131">
  <autoFilter ref="B1:M1340">
    <filterColumn colId="0">
      <filters>
        <filter val="SR 10/SC"/>
        <filter val="SR 23/SE"/>
      </filters>
    </filterColumn>
  </autoFilter>
  <tableColumns count="12">
    <tableColumn id="1" name="SR" dataDxfId="130"/>
    <tableColumn id="2" name="Estado" dataDxfId="129"/>
    <tableColumn id="3" name="Região" dataDxfId="128"/>
    <tableColumn id="4" name="Plano orçamentário" dataDxfId="127"/>
    <tableColumn id="5" name="Meta" dataDxfId="126"/>
    <tableColumn id="6" name="Mês" dataDxfId="125"/>
    <tableColumn id="9" name="mês-num" dataDxfId="124"/>
    <tableColumn id="16" name="Exercicio" dataDxfId="123"/>
    <tableColumn id="17" name="Fase" dataDxfId="122"/>
    <tableColumn id="45" name="Profissional de Nível Médio Formado" dataDxfId="121"/>
    <tableColumn id="7" name="Profissinal de Nível Superior Formado" dataDxfId="120"/>
    <tableColumn id="8" name="observações" dataDxfId="119"/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id="15" name="Tabela589101213141516" displayName="Tabela589101213141516" ref="B1:L501" totalsRowShown="0" headerRowDxfId="118" dataDxfId="117">
  <autoFilter ref="B1:L501"/>
  <tableColumns count="11">
    <tableColumn id="1" name="SR" dataDxfId="116"/>
    <tableColumn id="2" name="Estado" dataDxfId="115"/>
    <tableColumn id="3" name="Região" dataDxfId="114"/>
    <tableColumn id="4" name="Plano Orçamentário" dataDxfId="113"/>
    <tableColumn id="5" name="Meta" dataDxfId="112"/>
    <tableColumn id="6" name="Mês" dataDxfId="111"/>
    <tableColumn id="8" name="mês-num" dataDxfId="110"/>
    <tableColumn id="16" name="Exercicio" dataDxfId="109"/>
    <tableColumn id="17" name="Fase" dataDxfId="108"/>
    <tableColumn id="45" name="Imóvel Indenizado - imóvel" dataDxfId="107"/>
    <tableColumn id="7" name="Imóvel Indenizado - hectare" dataDxfId="106"/>
  </tableColumns>
  <tableStyleInfo name="TableStyleLight1" showFirstColumn="0" showLastColumn="0" showRowStripes="1" showColumnStripes="0"/>
</table>
</file>

<file path=xl/tables/table12.xml><?xml version="1.0" encoding="utf-8"?>
<table xmlns="http://schemas.openxmlformats.org/spreadsheetml/2006/main" id="16" name="Tabela58910121314151617" displayName="Tabela58910121314151617" ref="B1:O1359" totalsRowShown="0" headerRowDxfId="105" dataDxfId="104">
  <autoFilter ref="B1:O1359">
    <filterColumn colId="0">
      <filters>
        <filter val="SR 10/SC"/>
        <filter val="SR 16/MS"/>
      </filters>
    </filterColumn>
  </autoFilter>
  <tableColumns count="14">
    <tableColumn id="1" name="SR" dataDxfId="103"/>
    <tableColumn id="2" name="Estado" dataDxfId="102"/>
    <tableColumn id="3" name="Região" dataDxfId="101"/>
    <tableColumn id="4" name="Plano orçamentário" dataDxfId="100"/>
    <tableColumn id="5" name="Meta" dataDxfId="99"/>
    <tableColumn id="6" name="Mês" dataDxfId="98"/>
    <tableColumn id="9" name="mês_num" dataDxfId="97"/>
    <tableColumn id="16" name="Exercicio" dataDxfId="96"/>
    <tableColumn id="17" name="Fase" dataDxfId="95"/>
    <tableColumn id="45" name="Laudo Antrop. - Comunidade/Território" dataDxfId="94"/>
    <tableColumn id="47" name="Laudo Antrop. - Relatório" dataDxfId="93"/>
    <tableColumn id="46" name="Laudo Antrop. - Famílias" dataDxfId="92"/>
    <tableColumn id="7" name="Laudo Antrop. - hectares" dataDxfId="91"/>
    <tableColumn id="8" name="observações" dataDxfId="90"/>
  </tableColumns>
  <tableStyleInfo name="TableStyleLight1" showFirstColumn="0" showLastColumn="0" showRowStripes="1" showColumnStripes="0"/>
</table>
</file>

<file path=xl/tables/table13.xml><?xml version="1.0" encoding="utf-8"?>
<table xmlns="http://schemas.openxmlformats.org/spreadsheetml/2006/main" id="17" name="Tabela5891012131415161718" displayName="Tabela5891012131415161718" ref="B1:Q1115" totalsRowShown="0" headerRowDxfId="89" dataDxfId="88">
  <autoFilter ref="B1:Q1115">
    <filterColumn colId="0">
      <filters>
        <filter val="SR 10/SC"/>
        <filter val="SR 16/MS"/>
      </filters>
    </filterColumn>
  </autoFilter>
  <tableColumns count="16">
    <tableColumn id="1" name="SR" dataDxfId="87"/>
    <tableColumn id="2" name="Estado" dataDxfId="86"/>
    <tableColumn id="3" name="Região" dataDxfId="85"/>
    <tableColumn id="4" name="Plano orçamentário" dataDxfId="84"/>
    <tableColumn id="5" name="Meta" dataDxfId="83"/>
    <tableColumn id="6" name="Mês" dataDxfId="82"/>
    <tableColumn id="9" name="mês_num" dataDxfId="81"/>
    <tableColumn id="16" name="Exercicio" dataDxfId="80"/>
    <tableColumn id="17" name="Fase" dataDxfId="79"/>
    <tableColumn id="45" name="UMC Implantadas" dataDxfId="78"/>
    <tableColumn id="47" name="UMC renovadas - TCT" dataDxfId="77"/>
    <tableColumn id="46" name="UMC - estoque" dataDxfId="76"/>
    <tableColumn id="48" name="Servidor da UMC capacitado" dataDxfId="75"/>
    <tableColumn id="49" name="Imóvel fiscalizado - imóvel" dataDxfId="74"/>
    <tableColumn id="7" name="Imóvel fiscalizado - hectares" dataDxfId="73"/>
    <tableColumn id="8" name="Observações" dataDxfId="72"/>
  </tableColumns>
  <tableStyleInfo name="TableStyleLight1" showFirstColumn="0" showLastColumn="0" showRowStripes="1" showColumnStripes="0"/>
</table>
</file>

<file path=xl/tables/table14.xml><?xml version="1.0" encoding="utf-8"?>
<table xmlns="http://schemas.openxmlformats.org/spreadsheetml/2006/main" id="18" name="Tabela589101213141516171819" displayName="Tabela589101213141516171819" ref="B1:Q1214" totalsRowShown="0" headerRowDxfId="71" dataDxfId="70">
  <autoFilter ref="B1:Q1214">
    <filterColumn colId="0">
      <filters>
        <filter val="SR 10/SC"/>
        <filter val="SR 23/SE"/>
      </filters>
    </filterColumn>
  </autoFilter>
  <tableColumns count="16">
    <tableColumn id="1" name="SR" dataDxfId="69"/>
    <tableColumn id="2" name="Estado" dataDxfId="68"/>
    <tableColumn id="3" name="Região" dataDxfId="67"/>
    <tableColumn id="4" name="Plano orçamentário" dataDxfId="66"/>
    <tableColumn id="5" name="Meta" dataDxfId="65"/>
    <tableColumn id="6" name="Mês" dataDxfId="64"/>
    <tableColumn id="9" name="mês-num" dataDxfId="63"/>
    <tableColumn id="16" name="Exercicio" dataDxfId="62"/>
    <tableColumn id="17" name="Fase" dataDxfId="61"/>
    <tableColumn id="45" name="Regularização via indireta - imóvel/posse" dataDxfId="60"/>
    <tableColumn id="47" name="Regularização via indireta - hectare" dataDxfId="59"/>
    <tableColumn id="46" name="Regularização via direta - imóvel/posse" dataDxfId="58"/>
    <tableColumn id="48" name="Regularização via direta - hectare" dataDxfId="57"/>
    <tableColumn id="49" name="Arrecadação de terras devolutas - imóvel/posse" dataDxfId="56"/>
    <tableColumn id="7" name="Arrecadação de terras devolutas - hectare" dataDxfId="55"/>
    <tableColumn id="8" name="Observações" dataDxfId="54"/>
  </tableColumns>
  <tableStyleInfo name="TableStyleLight1" showFirstColumn="0" showLastColumn="0" showRowStripes="1" showColumnStripes="0"/>
</table>
</file>

<file path=xl/tables/table15.xml><?xml version="1.0" encoding="utf-8"?>
<table xmlns="http://schemas.openxmlformats.org/spreadsheetml/2006/main" id="19" name="Tabela58910121314151617181920" displayName="Tabela58910121314151617181920" ref="B1:M1063" totalsRowShown="0" headerRowDxfId="53" dataDxfId="52">
  <autoFilter ref="B1:M1063">
    <filterColumn colId="0">
      <filters>
        <filter val="SR 10/SC"/>
        <filter val="SR 16/MS"/>
      </filters>
    </filterColumn>
  </autoFilter>
  <tableColumns count="12">
    <tableColumn id="1" name="SR" dataDxfId="51"/>
    <tableColumn id="2" name="Estado" dataDxfId="50"/>
    <tableColumn id="3" name="Região" dataDxfId="49"/>
    <tableColumn id="4" name="Plano orçamentário" dataDxfId="48"/>
    <tableColumn id="5" name="Meta" dataDxfId="47"/>
    <tableColumn id="6" name="Mês" dataDxfId="46"/>
    <tableColumn id="8" name="mês-num" dataDxfId="45"/>
    <tableColumn id="16" name="Exercicio" dataDxfId="44"/>
    <tableColumn id="17" name="Fase" dataDxfId="43"/>
    <tableColumn id="45" name="Área georrefeenciada - immóvel/posse" dataDxfId="42"/>
    <tableColumn id="47" name="Área georreferenciada - hectares" dataDxfId="41"/>
    <tableColumn id="7" name="Observações" dataDxfId="40"/>
  </tableColumns>
  <tableStyleInfo name="TableStyleLight1" showFirstColumn="0" showLastColumn="0" showRowStripes="1" showColumnStripes="0"/>
</table>
</file>

<file path=xl/tables/table16.xml><?xml version="1.0" encoding="utf-8"?>
<table xmlns="http://schemas.openxmlformats.org/spreadsheetml/2006/main" id="20" name="Tabela5891012131415161718192021" displayName="Tabela5891012131415161718192021" ref="B1:L1043" totalsRowShown="0" headerRowDxfId="39" dataDxfId="38">
  <autoFilter ref="B1:L1043">
    <filterColumn colId="0">
      <filters>
        <filter val="SR 10/SC"/>
        <filter val="SR 23/SE"/>
      </filters>
    </filterColumn>
  </autoFilter>
  <tableColumns count="11">
    <tableColumn id="1" name="SR" dataDxfId="37"/>
    <tableColumn id="2" name="Estado" dataDxfId="36"/>
    <tableColumn id="3" name="Região" dataDxfId="35"/>
    <tableColumn id="4" name="Plano orçamentário" dataDxfId="34"/>
    <tableColumn id="5" name="Meta" dataDxfId="33"/>
    <tableColumn id="6" name="Mês" dataDxfId="32"/>
    <tableColumn id="7" name="mês-num" dataDxfId="31"/>
    <tableColumn id="16" name="Exercicio" dataDxfId="30"/>
    <tableColumn id="17" name="Fase" dataDxfId="29"/>
    <tableColumn id="45" name="Família assistida - Famílias" dataDxfId="28"/>
    <tableColumn id="47" name="Famílias Assitida - PA" dataDxfId="27"/>
  </tableColumns>
  <tableStyleInfo name="TableStyleLight1" showFirstColumn="0" showLastColumn="0" showRowStripes="1" showColumnStripes="0"/>
</table>
</file>

<file path=xl/tables/table17.xml><?xml version="1.0" encoding="utf-8"?>
<table xmlns="http://schemas.openxmlformats.org/spreadsheetml/2006/main" id="21" name="Tabela589101213141516171819202122" displayName="Tabela589101213141516171819202122" ref="B1:K1036" totalsRowShown="0" headerRowDxfId="26" dataDxfId="25">
  <autoFilter ref="B1:K1036">
    <filterColumn colId="0">
      <filters>
        <filter val="SR 10/SC"/>
        <filter val="SR 23/SE"/>
      </filters>
    </filterColumn>
  </autoFilter>
  <tableColumns count="10">
    <tableColumn id="1" name="SR" dataDxfId="24"/>
    <tableColumn id="2" name="Estado" dataDxfId="23"/>
    <tableColumn id="3" name="Região" dataDxfId="22"/>
    <tableColumn id="4" name="Plano orçamentário" dataDxfId="21"/>
    <tableColumn id="5" name="Meta" dataDxfId="20"/>
    <tableColumn id="6" name="Mês" dataDxfId="19"/>
    <tableColumn id="7" name="mês-num" dataDxfId="18"/>
    <tableColumn id="16" name="Exercicio" dataDxfId="17"/>
    <tableColumn id="17" name="Fase" dataDxfId="16"/>
    <tableColumn id="45" name="Agente Formado" dataDxfId="15"/>
  </tableColumns>
  <tableStyleInfo name="TableStyleLight1" showFirstColumn="0" showLastColumn="0" showRowStripes="1" showColumnStripes="0"/>
</table>
</file>

<file path=xl/tables/table18.xml><?xml version="1.0" encoding="utf-8"?>
<table xmlns="http://schemas.openxmlformats.org/spreadsheetml/2006/main" id="22" name="Tabela58910121314151617181920212223" displayName="Tabela58910121314151617181920212223" ref="B1:N1150" totalsRowShown="0" headerRowDxfId="14" dataDxfId="13">
  <autoFilter ref="B1:N1150">
    <filterColumn colId="0">
      <filters>
        <filter val="SR 10/SC"/>
        <filter val="SR 16/MS"/>
      </filters>
    </filterColumn>
  </autoFilter>
  <tableColumns count="13">
    <tableColumn id="1" name="SR" dataDxfId="12"/>
    <tableColumn id="2" name="Estado" dataDxfId="11"/>
    <tableColumn id="3" name="Região" dataDxfId="10"/>
    <tableColumn id="4" name="Plano orçamentário" dataDxfId="9"/>
    <tableColumn id="5" name="Meta" dataDxfId="8"/>
    <tableColumn id="6" name="Mês" dataDxfId="7"/>
    <tableColumn id="8" name="Mês-num" dataDxfId="6"/>
    <tableColumn id="16" name="Exercicio" dataDxfId="5"/>
    <tableColumn id="17" name="Fase" dataDxfId="4"/>
    <tableColumn id="51" name="Servidor Capacitado" dataDxfId="3"/>
    <tableColumn id="50" name="Horas/aulas" dataDxfId="2"/>
    <tableColumn id="45" name="oport. Capacitação" dataDxfId="1"/>
    <tableColumn id="7" name="Observações" dataDxfId="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6" name="Tabela57" displayName="Tabela57" ref="B1:M1216" totalsRowShown="0" headerRowDxfId="391" dataDxfId="390">
  <autoFilter ref="B1:M1216"/>
  <tableColumns count="12">
    <tableColumn id="1" name="SR" dataDxfId="389"/>
    <tableColumn id="4" name="Plano orçamentário" dataDxfId="388"/>
    <tableColumn id="5" name="Meta" dataDxfId="387"/>
    <tableColumn id="6" name="Mês" dataDxfId="386"/>
    <tableColumn id="10" name="MÊS_NUM" dataDxfId="385"/>
    <tableColumn id="17" name="Exercício" dataDxfId="384"/>
    <tableColumn id="18" name="Fase" dataDxfId="383"/>
    <tableColumn id="7" name="Projetos Contratados" dataDxfId="382"/>
    <tableColumn id="8" name="Famílias beneficiadas" dataDxfId="381"/>
    <tableColumn id="9" name="PA atendidos" dataDxfId="380"/>
    <tableColumn id="16" name="Kits para feiras" dataDxfId="379"/>
    <tableColumn id="19" name="Observação" dataDxfId="378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7" name="Tabela58" displayName="Tabela58" ref="B1:L302" totalsRowShown="0" headerRowDxfId="377" dataDxfId="376">
  <autoFilter ref="B1:L302"/>
  <tableColumns count="11">
    <tableColumn id="1" name="SR" dataDxfId="375"/>
    <tableColumn id="2" name="Estado" dataDxfId="374"/>
    <tableColumn id="3" name="Região" dataDxfId="373"/>
    <tableColumn id="4" name="Plano orçamentário" dataDxfId="372"/>
    <tableColumn id="6" name="Mês" dataDxfId="371"/>
    <tableColumn id="10" name="mês_num" dataDxfId="370"/>
    <tableColumn id="16" name="Exercicio" dataDxfId="369"/>
    <tableColumn id="17" name="Fase" dataDxfId="368"/>
    <tableColumn id="7" name="Documento expedido" dataDxfId="367"/>
    <tableColumn id="8" name="PA atendido" dataDxfId="366"/>
    <tableColumn id="9" name="hectares" dataDxfId="365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8" name="Tabela589" displayName="Tabela589" ref="B1:S1348" totalsRowShown="0" headerRowDxfId="364" dataDxfId="363">
  <autoFilter ref="B1:S1348">
    <filterColumn colId="0">
      <filters>
        <filter val="SR 10/SC"/>
        <filter val="SR 23/SE"/>
      </filters>
    </filterColumn>
  </autoFilter>
  <tableColumns count="18">
    <tableColumn id="1" name="SR" dataDxfId="362"/>
    <tableColumn id="2" name="Estado" dataDxfId="361"/>
    <tableColumn id="3" name="Região" dataDxfId="360"/>
    <tableColumn id="4" name="Plano orçamentário" dataDxfId="359"/>
    <tableColumn id="5" name="Meta" dataDxfId="358"/>
    <tableColumn id="6" name="Mês" dataDxfId="357"/>
    <tableColumn id="10" name="mês-num" dataDxfId="356"/>
    <tableColumn id="16" name="Exercicio" dataDxfId="355"/>
    <tableColumn id="17" name="Fase" dataDxfId="354"/>
    <tableColumn id="7" name="Implantação de estradas - Km" dataDxfId="353"/>
    <tableColumn id="21" name="Implantação de estradas - famílias atendidas" dataDxfId="352"/>
    <tableColumn id="22" name="Recuperação de estradas - Km" dataDxfId="351"/>
    <tableColumn id="19" name="Recuperação de estradas - famílias atendidas" dataDxfId="350"/>
    <tableColumn id="20" name="Abastecimento de água - Km" dataDxfId="349"/>
    <tableColumn id="18" name="Abastecimento de água - famílias atendidas" dataDxfId="348"/>
    <tableColumn id="8" name="Outras obras - Km" dataDxfId="347"/>
    <tableColumn id="9" name="Outras obras - Famílias atendidas" dataDxfId="346"/>
    <tableColumn id="23" name="Observações" dataDxfId="345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id="10" name="Tabela5891011" displayName="Tabela5891011" ref="B1:O1265" totalsRowShown="0" headerRowDxfId="243" dataDxfId="242">
  <autoFilter ref="B1:O1265">
    <filterColumn colId="0">
      <filters>
        <filter val="SR 10/SC"/>
        <filter val="SR 23/SE"/>
      </filters>
    </filterColumn>
  </autoFilter>
  <sortState ref="B3:O978">
    <sortCondition ref="B2:B978"/>
  </sortState>
  <tableColumns count="14">
    <tableColumn id="1" name="SR" dataDxfId="241"/>
    <tableColumn id="2" name="Estado" dataDxfId="240"/>
    <tableColumn id="3" name="Região" dataDxfId="239"/>
    <tableColumn id="4" name="Plano orçamentário" dataDxfId="238"/>
    <tableColumn id="5" name="Meta" dataDxfId="237"/>
    <tableColumn id="6" name="Mês" dataDxfId="236"/>
    <tableColumn id="9" name="mês_num" dataDxfId="235"/>
    <tableColumn id="16" name="Exercicio" dataDxfId="234"/>
    <tableColumn id="17" name="Fase" dataDxfId="233"/>
    <tableColumn id="7" name="Topografia de Parcelamento - Famílias" dataDxfId="232"/>
    <tableColumn id="21" name="Topografia de Parcelamento - PA" dataDxfId="231"/>
    <tableColumn id="22" name="Topografia de Perímetro - Famílias" dataDxfId="230"/>
    <tableColumn id="19" name="Topografia de Perímetro - PA" dataDxfId="229"/>
    <tableColumn id="8" name="Observações" dataDxfId="228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id="9" name="Tabela58910" displayName="Tabela58910" ref="B1:O1198" totalsRowShown="0" headerRowDxfId="227" dataDxfId="226">
  <autoFilter ref="B1:O1198">
    <filterColumn colId="0">
      <filters>
        <filter val="SR 10/SC"/>
        <filter val="SR 23/SE"/>
      </filters>
    </filterColumn>
  </autoFilter>
  <tableColumns count="14">
    <tableColumn id="1" name="SR" dataDxfId="225"/>
    <tableColumn id="2" name="Estado" dataDxfId="224"/>
    <tableColumn id="3" name="Região" dataDxfId="223"/>
    <tableColumn id="4" name="Plano orçamentário" dataDxfId="222"/>
    <tableColumn id="5" name="Meta" dataDxfId="221"/>
    <tableColumn id="6" name="Mês" dataDxfId="220"/>
    <tableColumn id="9" name="mês-num" dataDxfId="219"/>
    <tableColumn id="16" name="Exercicio" dataDxfId="218"/>
    <tableColumn id="17" name="Fase" dataDxfId="217"/>
    <tableColumn id="7" name="Vistoria (trabalho de campo) - PA" dataDxfId="216"/>
    <tableColumn id="21" name="Vistoria (trabalho de campo) - Parcela ou lote" dataDxfId="215"/>
    <tableColumn id="22" name="Vistoria (Rel Circ. Entregue) - PA" dataDxfId="214"/>
    <tableColumn id="19" name="Vistoria (Rel Circ. Entregue) - Parcela ou lote" dataDxfId="213"/>
    <tableColumn id="8" name="Obserações" dataDxfId="212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id="11" name="Tabela5891012" displayName="Tabela5891012" ref="B1:AF1168" totalsRowShown="0" headerRowDxfId="211" dataDxfId="210">
  <autoFilter ref="B1:AF1168">
    <filterColumn colId="0">
      <filters>
        <filter val="SR 10/SC"/>
        <filter val="SR 16/MS"/>
      </filters>
    </filterColumn>
  </autoFilter>
  <tableColumns count="31">
    <tableColumn id="1" name="SR" dataDxfId="209"/>
    <tableColumn id="2" name="Estado" dataDxfId="208"/>
    <tableColumn id="3" name="Região" dataDxfId="207"/>
    <tableColumn id="4" name="Plano orçamentário" dataDxfId="206"/>
    <tableColumn id="5" name="Meta" dataDxfId="205"/>
    <tableColumn id="6" name="Mês" dataDxfId="204"/>
    <tableColumn id="9" name="mês_num" dataDxfId="203"/>
    <tableColumn id="16" name="Exercicio" dataDxfId="202"/>
    <tableColumn id="17" name="Fase" dataDxfId="201"/>
    <tableColumn id="7" name="PA com licença protocolada - Famílias" dataDxfId="200"/>
    <tableColumn id="29" name="PA com licença protocolada -PA" dataDxfId="199"/>
    <tableColumn id="30" name="PA com licença protocolada - hectares" dataDxfId="198"/>
    <tableColumn id="31" name="PA com licença renovada - Famílias" dataDxfId="197"/>
    <tableColumn id="26" name="PA com licença renovada - PA" dataDxfId="196"/>
    <tableColumn id="27" name="PA com licença renovada - hectare" dataDxfId="195"/>
    <tableColumn id="28" name="PA com Manejo de Flora ou Fauna - Famílias" dataDxfId="194"/>
    <tableColumn id="23" name="PA com Manejo de Flora ou Fauna - PA" dataDxfId="193"/>
    <tableColumn id="24" name="PA com Manejo de Flora ou Fauna - hectare" dataDxfId="192"/>
    <tableColumn id="41" name="PA com EA - Famílias" dataDxfId="191"/>
    <tableColumn id="42" name="PA com EA - PA" dataDxfId="190"/>
    <tableColumn id="43" name="PA com EA - hectare" dataDxfId="189"/>
    <tableColumn id="38" name="PA com combate ao desmatamento - Famílias" dataDxfId="188"/>
    <tableColumn id="39" name="PA com combate ao desmatamento - PA" dataDxfId="187"/>
    <tableColumn id="40" name="PA com combate ao desmatamento - hectare" dataDxfId="186"/>
    <tableColumn id="35" name="PA com vistorias - Famílias" dataDxfId="185"/>
    <tableColumn id="36" name="PA com vistorias - PA" dataDxfId="184"/>
    <tableColumn id="37" name="PA com vistorias - hectare" dataDxfId="183"/>
    <tableColumn id="32" name="PA com monitoramento - Famílias" dataDxfId="182"/>
    <tableColumn id="33" name="PA com monitoramento PA" dataDxfId="181"/>
    <tableColumn id="34" name="PA com monitoramento hectare" dataDxfId="180"/>
    <tableColumn id="8" name="Observações" dataDxfId="179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id="12" name="Tabela589101213" displayName="Tabela589101213" ref="B1:AF1000" totalsRowShown="0" headerRowDxfId="178" dataDxfId="177">
  <autoFilter ref="B1:AF1000">
    <filterColumn colId="0">
      <filters>
        <filter val="SR 01/PA"/>
        <filter val="SR 10/SC"/>
      </filters>
    </filterColumn>
  </autoFilter>
  <tableColumns count="31">
    <tableColumn id="1" name="SR" dataDxfId="176"/>
    <tableColumn id="2" name="Estado" dataDxfId="175"/>
    <tableColumn id="3" name="Região" dataDxfId="174"/>
    <tableColumn id="4" name="Plano orçamentário" dataDxfId="173"/>
    <tableColumn id="5" name="Meta" dataDxfId="172"/>
    <tableColumn id="6" name="Mês" dataDxfId="171"/>
    <tableColumn id="8" name="mês-num" dataDxfId="170"/>
    <tableColumn id="16" name="Exercicio" dataDxfId="169"/>
    <tableColumn id="17" name="Fase" dataDxfId="168"/>
    <tableColumn id="7" name="Vistoria Preliminar - 1ª fase - imóvel" dataDxfId="167"/>
    <tableColumn id="29" name="Vistoria Preliminar - 1ª fase - hectare" dataDxfId="166"/>
    <tableColumn id="30" name="Vistoria Preliminar - 2ª fase - imóvel" dataDxfId="165"/>
    <tableColumn id="31" name="Vistoria Preliminar - 2ª fase - hectare" dataDxfId="164"/>
    <tableColumn id="26" name="Vistoria para avaliação - 1ª fase - imóvel" dataDxfId="163"/>
    <tableColumn id="27" name="Vistoria para avaliação - 1ª fase - hectare" dataDxfId="162"/>
    <tableColumn id="28" name="Vistoria para avaliação - 2ª fase - imóvel" dataDxfId="161"/>
    <tableColumn id="23" name="Vistoria para avaliação - 2ª fase - hectare" dataDxfId="160"/>
    <tableColumn id="24" name="Vistoria Conjunta - 1ª fase - imóvel" dataDxfId="159"/>
    <tableColumn id="41" name="Vistoria Conjunta - 1ª fase - hectare" dataDxfId="158"/>
    <tableColumn id="42" name="Vistoria Conjunta - 2ª fase - imóvel" dataDxfId="157"/>
    <tableColumn id="43" name="Vistoria Conjunta - 2ª fase - hectare" dataDxfId="156"/>
    <tableColumn id="38" name="Outras vistorias (meta) - 1ª fase - imóvel" dataDxfId="155"/>
    <tableColumn id="39" name="Outras vistorias (meta) - 1ª fase - hectare" dataDxfId="154"/>
    <tableColumn id="40" name="Outras vistorias (meta) - 2ª fase - imóvel" dataDxfId="153"/>
    <tableColumn id="35" name="Outras vistorias (meta) - 2ª fase - hectare" dataDxfId="152"/>
    <tableColumn id="36" name="Outras vistorias - imóvel" dataDxfId="151"/>
    <tableColumn id="37" name="Outras vistorias - hectare" dataDxfId="150"/>
    <tableColumn id="32" name="Perícias judiciais - imóvel" dataDxfId="149"/>
    <tableColumn id="33" name="Perícias judiciais - hectare" dataDxfId="148"/>
    <tableColumn id="44" name="Cadeia dominial - imóvel" dataDxfId="147"/>
    <tableColumn id="34" name="Cadeia dominial - hectare" dataDxfId="146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id="13" name="Tabela58910121314" displayName="Tabela58910121314" ref="B1:L1074" totalsRowShown="0" headerRowDxfId="145" dataDxfId="144">
  <autoFilter ref="B1:L1074">
    <filterColumn colId="0">
      <filters>
        <filter val="SR 10/SC"/>
        <filter val="SR 23/SE"/>
      </filters>
    </filterColumn>
  </autoFilter>
  <tableColumns count="11">
    <tableColumn id="1" name="SR" dataDxfId="143"/>
    <tableColumn id="2" name="Estado" dataDxfId="142"/>
    <tableColumn id="3" name="Região" dataDxfId="141"/>
    <tableColumn id="4" name="Plano orçamentário" dataDxfId="140"/>
    <tableColumn id="5" name="Meta" dataDxfId="139"/>
    <tableColumn id="6" name="Mês" dataDxfId="138"/>
    <tableColumn id="8" name="Mês-num" dataDxfId="137"/>
    <tableColumn id="16" name="Exercicio" dataDxfId="136"/>
    <tableColumn id="17" name="Fase" dataDxfId="135"/>
    <tableColumn id="7" name="Trabalhador Rural Escolarizado" dataDxfId="134"/>
    <tableColumn id="9" name="Observações" dataDxfId="13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Verde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Calibri Light-Constantia">
      <a:majorFont>
        <a:latin typeface="Calibri Light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onstantia" panose="02030602050306030303"/>
        <a:ea typeface=""/>
        <a:cs typeface=""/>
        <a:font script="Jpan" typeface="HG明朝E"/>
        <a:font script="Hang" typeface="궁서"/>
        <a:font script="Hans" typeface="华文新魏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28.xml"/><Relationship Id="rId3" Type="http://schemas.openxmlformats.org/officeDocument/2006/relationships/pivotTable" Target="../pivotTables/pivotTable23.xml"/><Relationship Id="rId7" Type="http://schemas.openxmlformats.org/officeDocument/2006/relationships/pivotTable" Target="../pivotTables/pivotTable27.xml"/><Relationship Id="rId2" Type="http://schemas.openxmlformats.org/officeDocument/2006/relationships/pivotTable" Target="../pivotTables/pivotTable22.xml"/><Relationship Id="rId1" Type="http://schemas.openxmlformats.org/officeDocument/2006/relationships/pivotTable" Target="../pivotTables/pivotTable21.xml"/><Relationship Id="rId6" Type="http://schemas.openxmlformats.org/officeDocument/2006/relationships/pivotTable" Target="../pivotTables/pivotTable26.xml"/><Relationship Id="rId5" Type="http://schemas.openxmlformats.org/officeDocument/2006/relationships/pivotTable" Target="../pivotTables/pivotTable25.xml"/><Relationship Id="rId4" Type="http://schemas.openxmlformats.org/officeDocument/2006/relationships/pivotTable" Target="../pivotTables/pivotTable24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36.xml"/><Relationship Id="rId3" Type="http://schemas.openxmlformats.org/officeDocument/2006/relationships/pivotTable" Target="../pivotTables/pivotTable31.xml"/><Relationship Id="rId7" Type="http://schemas.openxmlformats.org/officeDocument/2006/relationships/pivotTable" Target="../pivotTables/pivotTable35.xml"/><Relationship Id="rId2" Type="http://schemas.openxmlformats.org/officeDocument/2006/relationships/pivotTable" Target="../pivotTables/pivotTable30.xml"/><Relationship Id="rId1" Type="http://schemas.openxmlformats.org/officeDocument/2006/relationships/pivotTable" Target="../pivotTables/pivotTable29.xml"/><Relationship Id="rId6" Type="http://schemas.openxmlformats.org/officeDocument/2006/relationships/pivotTable" Target="../pivotTables/pivotTable34.xml"/><Relationship Id="rId5" Type="http://schemas.openxmlformats.org/officeDocument/2006/relationships/pivotTable" Target="../pivotTables/pivotTable33.xml"/><Relationship Id="rId4" Type="http://schemas.openxmlformats.org/officeDocument/2006/relationships/pivotTable" Target="../pivotTables/pivotTable32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38.xml"/><Relationship Id="rId1" Type="http://schemas.openxmlformats.org/officeDocument/2006/relationships/pivotTable" Target="../pivotTables/pivotTable37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40.xml"/><Relationship Id="rId1" Type="http://schemas.openxmlformats.org/officeDocument/2006/relationships/pivotTable" Target="../pivotTables/pivotTable3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43.xml"/><Relationship Id="rId2" Type="http://schemas.openxmlformats.org/officeDocument/2006/relationships/pivotTable" Target="../pivotTables/pivotTable42.xml"/><Relationship Id="rId1" Type="http://schemas.openxmlformats.org/officeDocument/2006/relationships/pivotTable" Target="../pivotTables/pivotTable41.xml"/><Relationship Id="rId4" Type="http://schemas.openxmlformats.org/officeDocument/2006/relationships/pivotTable" Target="../pivotTables/pivotTable44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47.xml"/><Relationship Id="rId2" Type="http://schemas.openxmlformats.org/officeDocument/2006/relationships/pivotTable" Target="../pivotTables/pivotTable46.xml"/><Relationship Id="rId1" Type="http://schemas.openxmlformats.org/officeDocument/2006/relationships/pivotTable" Target="../pivotTables/pivotTable45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49.xml"/><Relationship Id="rId1" Type="http://schemas.openxmlformats.org/officeDocument/2006/relationships/pivotTable" Target="../pivotTables/pivotTable48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52.xml"/><Relationship Id="rId2" Type="http://schemas.openxmlformats.org/officeDocument/2006/relationships/pivotTable" Target="../pivotTables/pivotTable51.xml"/><Relationship Id="rId1" Type="http://schemas.openxmlformats.org/officeDocument/2006/relationships/pivotTable" Target="../pivotTables/pivotTable50.xml"/><Relationship Id="rId4" Type="http://schemas.openxmlformats.org/officeDocument/2006/relationships/pivotTable" Target="../pivotTables/pivotTable5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8.xml"/><Relationship Id="rId2" Type="http://schemas.openxmlformats.org/officeDocument/2006/relationships/pivotTable" Target="../pivotTables/pivotTable7.xml"/><Relationship Id="rId1" Type="http://schemas.openxmlformats.org/officeDocument/2006/relationships/pivotTable" Target="../pivotTables/pivotTable6.xml"/><Relationship Id="rId4" Type="http://schemas.openxmlformats.org/officeDocument/2006/relationships/pivotTable" Target="../pivotTables/pivotTable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12.xml"/><Relationship Id="rId2" Type="http://schemas.openxmlformats.org/officeDocument/2006/relationships/pivotTable" Target="../pivotTables/pivotTable11.xml"/><Relationship Id="rId1" Type="http://schemas.openxmlformats.org/officeDocument/2006/relationships/pivotTable" Target="../pivotTables/pivotTable10.xml"/><Relationship Id="rId6" Type="http://schemas.openxmlformats.org/officeDocument/2006/relationships/pivotTable" Target="../pivotTables/pivotTable15.xml"/><Relationship Id="rId5" Type="http://schemas.openxmlformats.org/officeDocument/2006/relationships/pivotTable" Target="../pivotTables/pivotTable14.xml"/><Relationship Id="rId4" Type="http://schemas.openxmlformats.org/officeDocument/2006/relationships/pivotTable" Target="../pivotTables/pivotTable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18.xml"/><Relationship Id="rId2" Type="http://schemas.openxmlformats.org/officeDocument/2006/relationships/pivotTable" Target="../pivotTables/pivotTable17.xml"/><Relationship Id="rId1" Type="http://schemas.openxmlformats.org/officeDocument/2006/relationships/pivotTable" Target="../pivotTables/pivotTable16.xml"/><Relationship Id="rId5" Type="http://schemas.openxmlformats.org/officeDocument/2006/relationships/pivotTable" Target="../pivotTables/pivotTable20.xml"/><Relationship Id="rId4" Type="http://schemas.openxmlformats.org/officeDocument/2006/relationships/pivotTable" Target="../pivotTables/pivotTable1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05"/>
  <sheetViews>
    <sheetView topLeftCell="A2" zoomScaleNormal="100" workbookViewId="0">
      <pane ySplit="1" topLeftCell="A292" activePane="bottomLeft" state="frozen"/>
      <selection activeCell="A2" sqref="A2"/>
      <selection pane="bottomLeft" activeCell="E311" sqref="E311"/>
    </sheetView>
  </sheetViews>
  <sheetFormatPr defaultRowHeight="15" x14ac:dyDescent="0.25"/>
  <cols>
    <col min="1" max="1" width="2.5" customWidth="1"/>
    <col min="2" max="2" width="20.125" customWidth="1"/>
    <col min="3" max="3" width="24.625" customWidth="1"/>
    <col min="4" max="4" width="18.75" customWidth="1"/>
    <col min="5" max="9" width="20.125" customWidth="1"/>
    <col min="10" max="10" width="22.875" hidden="1" customWidth="1"/>
    <col min="11" max="11" width="21.375" style="1" customWidth="1"/>
    <col min="12" max="12" width="24.625" style="1" customWidth="1"/>
    <col min="13" max="13" width="23" style="1" customWidth="1"/>
    <col min="14" max="14" width="18.25" style="1" customWidth="1"/>
    <col min="15" max="15" width="12.25" style="4" customWidth="1"/>
    <col min="16" max="16" width="16" style="4" customWidth="1"/>
    <col min="17" max="17" width="13.25" style="4" customWidth="1"/>
    <col min="18" max="18" width="11.5" style="4" customWidth="1"/>
    <col min="19" max="19" width="13.5" style="4" customWidth="1"/>
    <col min="28" max="28" width="7.125" customWidth="1"/>
  </cols>
  <sheetData>
    <row r="2" spans="1:19" s="5" customFormat="1" ht="31.5" customHeight="1" x14ac:dyDescent="0.25">
      <c r="B2" s="53" t="s">
        <v>0</v>
      </c>
      <c r="C2" s="53" t="s">
        <v>3</v>
      </c>
      <c r="D2" s="53" t="s">
        <v>4</v>
      </c>
      <c r="E2" s="53" t="s">
        <v>5</v>
      </c>
      <c r="F2" s="15" t="s">
        <v>9</v>
      </c>
      <c r="G2" s="15" t="s">
        <v>10</v>
      </c>
      <c r="H2" s="15" t="s">
        <v>11</v>
      </c>
      <c r="I2" s="15" t="s">
        <v>12</v>
      </c>
      <c r="K2" s="6"/>
      <c r="L2" s="6"/>
      <c r="M2" s="6"/>
      <c r="N2" s="6"/>
      <c r="O2" s="7"/>
      <c r="P2" s="7"/>
      <c r="Q2" s="7"/>
      <c r="R2" s="7"/>
      <c r="S2" s="7"/>
    </row>
    <row r="3" spans="1:19" x14ac:dyDescent="0.25">
      <c r="B3" s="51" t="s">
        <v>13</v>
      </c>
      <c r="C3" s="51" t="s">
        <v>16</v>
      </c>
      <c r="D3" s="51">
        <v>40</v>
      </c>
      <c r="E3" s="51" t="s">
        <v>17</v>
      </c>
      <c r="F3" s="52">
        <v>534</v>
      </c>
      <c r="G3" s="52">
        <v>534</v>
      </c>
      <c r="H3" s="52">
        <v>2</v>
      </c>
      <c r="I3" s="52"/>
    </row>
    <row r="4" spans="1:19" x14ac:dyDescent="0.25">
      <c r="A4" s="8"/>
      <c r="B4" s="51" t="s">
        <v>13</v>
      </c>
      <c r="C4" s="51" t="s">
        <v>16</v>
      </c>
      <c r="D4" s="51"/>
      <c r="E4" s="51" t="s">
        <v>20</v>
      </c>
      <c r="F4" s="52">
        <v>0</v>
      </c>
      <c r="G4" s="52">
        <v>0</v>
      </c>
      <c r="H4" s="52">
        <v>0</v>
      </c>
      <c r="I4" s="52"/>
    </row>
    <row r="5" spans="1:19" x14ac:dyDescent="0.25">
      <c r="A5" s="9"/>
      <c r="B5" s="51" t="s">
        <v>13</v>
      </c>
      <c r="C5" s="51" t="s">
        <v>16</v>
      </c>
      <c r="D5" s="51"/>
      <c r="E5" s="51" t="s">
        <v>21</v>
      </c>
      <c r="F5" s="52">
        <v>77</v>
      </c>
      <c r="G5" s="52">
        <v>76</v>
      </c>
      <c r="H5" s="52">
        <v>2</v>
      </c>
      <c r="I5" s="52"/>
    </row>
    <row r="6" spans="1:19" x14ac:dyDescent="0.25">
      <c r="A6" s="10"/>
      <c r="B6" s="51" t="s">
        <v>13</v>
      </c>
      <c r="C6" s="51" t="s">
        <v>16</v>
      </c>
      <c r="D6" s="51"/>
      <c r="E6" s="51" t="s">
        <v>22</v>
      </c>
      <c r="F6" s="52">
        <v>0</v>
      </c>
      <c r="G6" s="52">
        <v>0</v>
      </c>
      <c r="H6" s="52">
        <v>0</v>
      </c>
      <c r="I6" s="52"/>
    </row>
    <row r="7" spans="1:19" x14ac:dyDescent="0.25">
      <c r="A7" s="10"/>
      <c r="B7" s="51" t="s">
        <v>13</v>
      </c>
      <c r="C7" s="51" t="s">
        <v>16</v>
      </c>
      <c r="D7" s="51"/>
      <c r="E7" s="51" t="s">
        <v>23</v>
      </c>
      <c r="F7" s="52">
        <v>3</v>
      </c>
      <c r="G7" s="52">
        <v>3</v>
      </c>
      <c r="H7" s="52">
        <v>1</v>
      </c>
      <c r="I7" s="52"/>
    </row>
    <row r="8" spans="1:19" x14ac:dyDescent="0.25">
      <c r="A8" s="10"/>
      <c r="B8" s="51" t="s">
        <v>24</v>
      </c>
      <c r="C8" s="51" t="s">
        <v>16</v>
      </c>
      <c r="D8" s="51">
        <v>22</v>
      </c>
      <c r="E8" s="52" t="s">
        <v>17</v>
      </c>
      <c r="F8" s="52">
        <v>0</v>
      </c>
      <c r="G8" s="52">
        <v>0</v>
      </c>
      <c r="H8" s="52">
        <v>0</v>
      </c>
      <c r="I8" s="52"/>
    </row>
    <row r="9" spans="1:19" x14ac:dyDescent="0.25">
      <c r="A9" s="10"/>
      <c r="B9" s="51" t="s">
        <v>27</v>
      </c>
      <c r="C9" s="51" t="s">
        <v>16</v>
      </c>
      <c r="D9" s="51"/>
      <c r="E9" s="52" t="s">
        <v>20</v>
      </c>
      <c r="F9" s="52">
        <v>0</v>
      </c>
      <c r="G9" s="52">
        <v>0</v>
      </c>
      <c r="H9" s="52">
        <v>0</v>
      </c>
      <c r="I9" s="52"/>
    </row>
    <row r="10" spans="1:19" x14ac:dyDescent="0.25">
      <c r="A10" s="11"/>
      <c r="B10" s="51" t="s">
        <v>27</v>
      </c>
      <c r="C10" s="51" t="s">
        <v>16</v>
      </c>
      <c r="D10" s="51"/>
      <c r="E10" s="52" t="s">
        <v>21</v>
      </c>
      <c r="F10" s="52">
        <v>0</v>
      </c>
      <c r="G10" s="52">
        <v>0</v>
      </c>
      <c r="H10" s="52">
        <v>0</v>
      </c>
      <c r="I10" s="52"/>
    </row>
    <row r="11" spans="1:19" x14ac:dyDescent="0.25">
      <c r="A11" s="11"/>
      <c r="B11" s="51" t="s">
        <v>27</v>
      </c>
      <c r="C11" s="51" t="s">
        <v>16</v>
      </c>
      <c r="D11" s="51"/>
      <c r="E11" s="52" t="s">
        <v>22</v>
      </c>
      <c r="F11" s="52">
        <v>0</v>
      </c>
      <c r="G11" s="52">
        <v>0</v>
      </c>
      <c r="H11" s="52">
        <v>0</v>
      </c>
      <c r="I11" s="52"/>
    </row>
    <row r="12" spans="1:19" s="12" customFormat="1" x14ac:dyDescent="0.25">
      <c r="A12" s="11"/>
      <c r="B12" s="51" t="s">
        <v>27</v>
      </c>
      <c r="C12" s="51" t="s">
        <v>16</v>
      </c>
      <c r="D12" s="51"/>
      <c r="E12" s="52" t="s">
        <v>23</v>
      </c>
      <c r="F12" s="52">
        <v>0</v>
      </c>
      <c r="G12" s="52">
        <v>0</v>
      </c>
      <c r="H12" s="52">
        <v>0</v>
      </c>
      <c r="I12" s="52"/>
      <c r="J12" s="52"/>
      <c r="K12" s="48"/>
      <c r="L12" s="48"/>
      <c r="M12" s="48"/>
      <c r="N12" s="48"/>
      <c r="O12" s="13"/>
      <c r="P12" s="13"/>
      <c r="Q12" s="13"/>
      <c r="R12" s="13"/>
      <c r="S12" s="13"/>
    </row>
    <row r="13" spans="1:19" s="12" customFormat="1" x14ac:dyDescent="0.25">
      <c r="A13" s="11"/>
      <c r="B13" s="51" t="s">
        <v>29</v>
      </c>
      <c r="C13" s="51" t="s">
        <v>16</v>
      </c>
      <c r="D13" s="51">
        <v>211</v>
      </c>
      <c r="E13" s="52" t="s">
        <v>17</v>
      </c>
      <c r="F13" s="52">
        <v>0</v>
      </c>
      <c r="G13" s="52">
        <v>0</v>
      </c>
      <c r="H13" s="52">
        <v>0</v>
      </c>
      <c r="I13" s="52"/>
      <c r="J13" s="52"/>
      <c r="K13" s="48"/>
      <c r="L13" s="48"/>
      <c r="M13" s="48"/>
      <c r="N13" s="48"/>
      <c r="O13" s="13"/>
      <c r="P13" s="13"/>
      <c r="Q13" s="13"/>
      <c r="R13" s="13"/>
      <c r="S13" s="13"/>
    </row>
    <row r="14" spans="1:19" s="12" customFormat="1" x14ac:dyDescent="0.25">
      <c r="A14" s="11"/>
      <c r="B14" s="51" t="s">
        <v>31</v>
      </c>
      <c r="C14" s="51" t="s">
        <v>16</v>
      </c>
      <c r="D14" s="51"/>
      <c r="E14" s="52" t="s">
        <v>20</v>
      </c>
      <c r="F14" s="52">
        <v>0</v>
      </c>
      <c r="G14" s="52">
        <v>0</v>
      </c>
      <c r="H14" s="52">
        <v>0</v>
      </c>
      <c r="I14" s="52"/>
      <c r="J14" s="52"/>
      <c r="K14" s="48"/>
      <c r="L14" s="48"/>
      <c r="M14" s="48"/>
      <c r="N14" s="48"/>
      <c r="O14" s="13"/>
      <c r="P14" s="13"/>
      <c r="Q14" s="13"/>
      <c r="R14" s="13"/>
      <c r="S14" s="13"/>
    </row>
    <row r="15" spans="1:19" s="12" customFormat="1" x14ac:dyDescent="0.25">
      <c r="A15" s="50"/>
      <c r="B15" s="51" t="s">
        <v>31</v>
      </c>
      <c r="C15" s="51" t="s">
        <v>16</v>
      </c>
      <c r="D15" s="51"/>
      <c r="E15" s="52" t="s">
        <v>21</v>
      </c>
      <c r="F15" s="52">
        <v>0</v>
      </c>
      <c r="G15" s="52">
        <v>0</v>
      </c>
      <c r="H15" s="52">
        <v>0</v>
      </c>
      <c r="I15" s="52"/>
      <c r="J15" s="54"/>
      <c r="K15" s="54"/>
      <c r="L15" s="54"/>
      <c r="M15" s="54"/>
      <c r="N15" s="54"/>
      <c r="O15" s="14"/>
      <c r="P15" s="14"/>
      <c r="Q15" s="14"/>
      <c r="R15" s="14"/>
      <c r="S15" s="14"/>
    </row>
    <row r="16" spans="1:19" s="12" customFormat="1" x14ac:dyDescent="0.25">
      <c r="A16" s="52"/>
      <c r="B16" s="51" t="s">
        <v>31</v>
      </c>
      <c r="C16" s="51" t="s">
        <v>16</v>
      </c>
      <c r="D16" s="51"/>
      <c r="E16" s="52" t="s">
        <v>22</v>
      </c>
      <c r="F16" s="52">
        <v>0</v>
      </c>
      <c r="G16" s="52">
        <v>0</v>
      </c>
      <c r="H16" s="52">
        <v>0</v>
      </c>
      <c r="I16" s="52"/>
      <c r="J16" s="52"/>
      <c r="K16" s="48"/>
      <c r="L16" s="48"/>
      <c r="M16" s="48"/>
      <c r="N16" s="48"/>
      <c r="O16" s="13"/>
      <c r="P16" s="13"/>
      <c r="Q16" s="13"/>
      <c r="R16" s="13"/>
      <c r="S16" s="13"/>
    </row>
    <row r="17" spans="2:19" s="12" customFormat="1" x14ac:dyDescent="0.25">
      <c r="B17" s="51" t="s">
        <v>31</v>
      </c>
      <c r="C17" s="51" t="s">
        <v>16</v>
      </c>
      <c r="D17" s="51"/>
      <c r="E17" s="52" t="s">
        <v>23</v>
      </c>
      <c r="F17" s="52">
        <v>0</v>
      </c>
      <c r="G17" s="52">
        <v>0</v>
      </c>
      <c r="H17" s="52">
        <v>0</v>
      </c>
      <c r="I17" s="52"/>
      <c r="J17" s="52"/>
      <c r="K17" s="48"/>
      <c r="L17" s="48"/>
      <c r="M17" s="48"/>
      <c r="N17" s="48"/>
      <c r="O17" s="13"/>
      <c r="P17" s="13"/>
      <c r="Q17" s="13"/>
      <c r="R17" s="13"/>
      <c r="S17" s="13"/>
    </row>
    <row r="18" spans="2:19" s="12" customFormat="1" x14ac:dyDescent="0.25">
      <c r="B18" s="51" t="s">
        <v>33</v>
      </c>
      <c r="C18" s="51" t="s">
        <v>16</v>
      </c>
      <c r="D18" s="51">
        <v>49</v>
      </c>
      <c r="E18" s="52" t="s">
        <v>17</v>
      </c>
      <c r="F18" s="52">
        <v>0</v>
      </c>
      <c r="G18" s="52">
        <v>0</v>
      </c>
      <c r="H18" s="52">
        <v>0</v>
      </c>
      <c r="I18" s="52"/>
      <c r="J18" s="52"/>
      <c r="K18" s="48"/>
      <c r="L18" s="48"/>
      <c r="M18" s="48"/>
      <c r="N18" s="48"/>
      <c r="O18" s="13"/>
      <c r="P18" s="13"/>
      <c r="Q18" s="13"/>
      <c r="R18" s="13"/>
      <c r="S18" s="13"/>
    </row>
    <row r="19" spans="2:19" s="12" customFormat="1" x14ac:dyDescent="0.25">
      <c r="B19" s="51" t="s">
        <v>36</v>
      </c>
      <c r="C19" s="51" t="s">
        <v>16</v>
      </c>
      <c r="D19" s="51"/>
      <c r="E19" s="52" t="s">
        <v>20</v>
      </c>
      <c r="F19" s="52">
        <v>0</v>
      </c>
      <c r="G19" s="52">
        <v>0</v>
      </c>
      <c r="H19" s="52">
        <v>0</v>
      </c>
      <c r="I19" s="52"/>
      <c r="J19" s="52"/>
      <c r="K19" s="48"/>
      <c r="L19" s="48"/>
      <c r="M19" s="48"/>
      <c r="N19" s="48"/>
      <c r="O19" s="13"/>
      <c r="P19" s="13"/>
      <c r="Q19" s="13"/>
      <c r="R19" s="13"/>
      <c r="S19" s="13"/>
    </row>
    <row r="20" spans="2:19" s="12" customFormat="1" x14ac:dyDescent="0.25">
      <c r="B20" s="51" t="s">
        <v>36</v>
      </c>
      <c r="C20" s="51" t="s">
        <v>16</v>
      </c>
      <c r="D20" s="51"/>
      <c r="E20" s="52" t="s">
        <v>21</v>
      </c>
      <c r="F20" s="52">
        <v>0</v>
      </c>
      <c r="G20" s="52">
        <v>0</v>
      </c>
      <c r="H20" s="52">
        <v>0</v>
      </c>
      <c r="I20" s="52"/>
      <c r="J20" s="52"/>
      <c r="K20" s="48"/>
      <c r="L20" s="48"/>
      <c r="M20" s="48"/>
      <c r="N20" s="48"/>
      <c r="O20" s="13"/>
      <c r="P20" s="13"/>
      <c r="Q20" s="13"/>
      <c r="R20" s="13"/>
      <c r="S20" s="13"/>
    </row>
    <row r="21" spans="2:19" s="12" customFormat="1" x14ac:dyDescent="0.25">
      <c r="B21" s="51" t="s">
        <v>36</v>
      </c>
      <c r="C21" s="51" t="s">
        <v>16</v>
      </c>
      <c r="D21" s="51"/>
      <c r="E21" s="52" t="s">
        <v>22</v>
      </c>
      <c r="F21" s="52">
        <v>0</v>
      </c>
      <c r="G21" s="52">
        <v>0</v>
      </c>
      <c r="H21" s="52">
        <v>0</v>
      </c>
      <c r="I21" s="52"/>
      <c r="J21" s="52"/>
      <c r="K21" s="48"/>
      <c r="L21" s="48"/>
      <c r="M21" s="48"/>
      <c r="N21" s="48"/>
      <c r="O21" s="13"/>
      <c r="P21" s="13"/>
      <c r="Q21" s="13"/>
      <c r="R21" s="13"/>
      <c r="S21" s="13"/>
    </row>
    <row r="22" spans="2:19" s="12" customFormat="1" x14ac:dyDescent="0.25">
      <c r="B22" s="51" t="s">
        <v>36</v>
      </c>
      <c r="C22" s="51" t="s">
        <v>16</v>
      </c>
      <c r="D22" s="51"/>
      <c r="E22" s="52" t="s">
        <v>23</v>
      </c>
      <c r="F22" s="52">
        <v>0</v>
      </c>
      <c r="G22" s="52">
        <v>0</v>
      </c>
      <c r="H22" s="52">
        <v>0</v>
      </c>
      <c r="I22" s="52"/>
      <c r="J22" s="52"/>
      <c r="K22" s="48"/>
      <c r="L22" s="48"/>
      <c r="M22" s="48"/>
      <c r="N22" s="48"/>
      <c r="O22" s="13"/>
      <c r="P22" s="13"/>
      <c r="Q22" s="13"/>
      <c r="R22" s="13"/>
      <c r="S22" s="13"/>
    </row>
    <row r="23" spans="2:19" s="12" customFormat="1" x14ac:dyDescent="0.25">
      <c r="B23" s="51" t="s">
        <v>27</v>
      </c>
      <c r="C23" s="51" t="s">
        <v>16</v>
      </c>
      <c r="D23" s="51">
        <v>64</v>
      </c>
      <c r="E23" s="52" t="s">
        <v>17</v>
      </c>
      <c r="F23" s="52">
        <v>0</v>
      </c>
      <c r="G23" s="52">
        <v>0</v>
      </c>
      <c r="H23" s="52">
        <v>0</v>
      </c>
      <c r="I23" s="52"/>
      <c r="J23" s="52"/>
      <c r="K23" s="48"/>
      <c r="L23" s="48"/>
      <c r="M23" s="48"/>
      <c r="N23" s="48"/>
      <c r="O23" s="13"/>
      <c r="P23" s="13"/>
      <c r="Q23" s="13"/>
      <c r="R23" s="13"/>
      <c r="S23" s="13"/>
    </row>
    <row r="24" spans="2:19" s="12" customFormat="1" x14ac:dyDescent="0.25">
      <c r="B24" s="51" t="s">
        <v>39</v>
      </c>
      <c r="C24" s="51" t="s">
        <v>16</v>
      </c>
      <c r="D24" s="51"/>
      <c r="E24" s="52" t="s">
        <v>20</v>
      </c>
      <c r="F24" s="52">
        <v>0</v>
      </c>
      <c r="G24" s="52">
        <v>0</v>
      </c>
      <c r="H24" s="52">
        <v>0</v>
      </c>
      <c r="I24" s="52"/>
      <c r="J24" s="52"/>
      <c r="K24" s="48"/>
      <c r="L24" s="48"/>
      <c r="M24" s="48"/>
      <c r="N24" s="48"/>
      <c r="O24" s="13"/>
      <c r="P24" s="13"/>
      <c r="Q24" s="13"/>
      <c r="R24" s="13"/>
      <c r="S24" s="13"/>
    </row>
    <row r="25" spans="2:19" s="12" customFormat="1" x14ac:dyDescent="0.25">
      <c r="B25" s="51" t="s">
        <v>39</v>
      </c>
      <c r="C25" s="51" t="s">
        <v>16</v>
      </c>
      <c r="D25" s="51"/>
      <c r="E25" s="52" t="s">
        <v>21</v>
      </c>
      <c r="F25" s="52">
        <v>0</v>
      </c>
      <c r="G25" s="52">
        <v>0</v>
      </c>
      <c r="H25" s="52">
        <v>0</v>
      </c>
      <c r="I25" s="52"/>
      <c r="J25" s="52"/>
      <c r="K25" s="48"/>
      <c r="L25" s="48"/>
      <c r="M25" s="48"/>
      <c r="N25" s="48"/>
      <c r="O25" s="13"/>
      <c r="P25" s="13"/>
      <c r="Q25" s="13"/>
      <c r="R25" s="13"/>
      <c r="S25" s="13"/>
    </row>
    <row r="26" spans="2:19" s="12" customFormat="1" x14ac:dyDescent="0.25">
      <c r="B26" s="51" t="s">
        <v>39</v>
      </c>
      <c r="C26" s="51" t="s">
        <v>16</v>
      </c>
      <c r="D26" s="51"/>
      <c r="E26" s="52" t="s">
        <v>22</v>
      </c>
      <c r="F26" s="52">
        <v>0</v>
      </c>
      <c r="G26" s="52">
        <v>0</v>
      </c>
      <c r="H26" s="52">
        <v>0</v>
      </c>
      <c r="I26" s="52"/>
      <c r="J26" s="52"/>
      <c r="K26" s="48"/>
      <c r="L26" s="48"/>
      <c r="M26" s="48"/>
      <c r="N26" s="48"/>
      <c r="O26" s="13"/>
      <c r="P26" s="13"/>
      <c r="Q26" s="13"/>
      <c r="R26" s="13"/>
      <c r="S26" s="13"/>
    </row>
    <row r="27" spans="2:19" s="12" customFormat="1" x14ac:dyDescent="0.25">
      <c r="B27" s="51" t="s">
        <v>39</v>
      </c>
      <c r="C27" s="51" t="s">
        <v>16</v>
      </c>
      <c r="D27" s="51"/>
      <c r="E27" s="52" t="s">
        <v>23</v>
      </c>
      <c r="F27" s="52">
        <v>0</v>
      </c>
      <c r="G27" s="52">
        <v>0</v>
      </c>
      <c r="H27" s="52">
        <v>0</v>
      </c>
      <c r="I27" s="52"/>
      <c r="J27" s="52"/>
      <c r="K27" s="48"/>
      <c r="L27" s="48"/>
      <c r="M27" s="48"/>
      <c r="N27" s="48"/>
      <c r="O27" s="13"/>
      <c r="P27" s="13"/>
      <c r="Q27" s="13"/>
      <c r="R27" s="13"/>
      <c r="S27" s="13"/>
    </row>
    <row r="28" spans="2:19" s="12" customFormat="1" x14ac:dyDescent="0.25">
      <c r="B28" s="51" t="s">
        <v>41</v>
      </c>
      <c r="C28" s="51" t="s">
        <v>16</v>
      </c>
      <c r="D28" s="51">
        <v>20</v>
      </c>
      <c r="E28" s="52" t="s">
        <v>17</v>
      </c>
      <c r="F28" s="52">
        <v>0</v>
      </c>
      <c r="G28" s="52">
        <v>0</v>
      </c>
      <c r="H28" s="52">
        <v>0</v>
      </c>
      <c r="I28" s="52"/>
      <c r="J28" s="52"/>
      <c r="K28" s="48"/>
      <c r="L28" s="48"/>
      <c r="M28" s="48"/>
      <c r="N28" s="48"/>
      <c r="O28" s="13"/>
      <c r="P28" s="13"/>
      <c r="Q28" s="13"/>
      <c r="R28" s="13"/>
      <c r="S28" s="13"/>
    </row>
    <row r="29" spans="2:19" s="12" customFormat="1" x14ac:dyDescent="0.25">
      <c r="B29" s="51" t="s">
        <v>43</v>
      </c>
      <c r="C29" s="51" t="s">
        <v>16</v>
      </c>
      <c r="D29" s="51"/>
      <c r="E29" s="52" t="s">
        <v>20</v>
      </c>
      <c r="F29" s="52">
        <v>0</v>
      </c>
      <c r="G29" s="52">
        <v>0</v>
      </c>
      <c r="H29" s="52">
        <v>0</v>
      </c>
      <c r="I29" s="52"/>
      <c r="J29" s="52"/>
      <c r="K29" s="48"/>
      <c r="L29" s="48"/>
      <c r="M29" s="48"/>
      <c r="N29" s="48"/>
      <c r="O29" s="13"/>
      <c r="P29" s="13"/>
      <c r="Q29" s="13"/>
      <c r="R29" s="13"/>
      <c r="S29" s="13"/>
    </row>
    <row r="30" spans="2:19" s="12" customFormat="1" x14ac:dyDescent="0.25">
      <c r="B30" s="51" t="s">
        <v>43</v>
      </c>
      <c r="C30" s="51" t="s">
        <v>16</v>
      </c>
      <c r="D30" s="51"/>
      <c r="E30" s="52" t="s">
        <v>21</v>
      </c>
      <c r="F30" s="52">
        <v>0</v>
      </c>
      <c r="G30" s="52">
        <v>0</v>
      </c>
      <c r="H30" s="52">
        <v>0</v>
      </c>
      <c r="I30" s="52"/>
      <c r="J30" s="52"/>
      <c r="K30" s="48"/>
      <c r="L30" s="48"/>
      <c r="M30" s="48"/>
      <c r="N30" s="48"/>
      <c r="O30" s="13"/>
      <c r="P30" s="13"/>
      <c r="Q30" s="13"/>
      <c r="R30" s="13"/>
      <c r="S30" s="13"/>
    </row>
    <row r="31" spans="2:19" s="12" customFormat="1" x14ac:dyDescent="0.25">
      <c r="B31" s="51" t="s">
        <v>43</v>
      </c>
      <c r="C31" s="51" t="s">
        <v>16</v>
      </c>
      <c r="D31" s="51"/>
      <c r="E31" s="52" t="s">
        <v>22</v>
      </c>
      <c r="F31" s="52">
        <v>0</v>
      </c>
      <c r="G31" s="52">
        <v>0</v>
      </c>
      <c r="H31" s="52">
        <v>0</v>
      </c>
      <c r="I31" s="52"/>
      <c r="J31" s="52"/>
      <c r="K31" s="48"/>
      <c r="L31" s="48"/>
      <c r="M31" s="48"/>
      <c r="N31" s="48"/>
      <c r="O31" s="13"/>
      <c r="P31" s="13"/>
      <c r="Q31" s="13"/>
      <c r="R31" s="13"/>
      <c r="S31" s="13"/>
    </row>
    <row r="32" spans="2:19" s="12" customFormat="1" x14ac:dyDescent="0.25">
      <c r="B32" s="51" t="s">
        <v>43</v>
      </c>
      <c r="C32" s="51" t="s">
        <v>16</v>
      </c>
      <c r="D32" s="51"/>
      <c r="E32" s="52" t="s">
        <v>23</v>
      </c>
      <c r="F32" s="52">
        <v>0</v>
      </c>
      <c r="G32" s="52">
        <v>0</v>
      </c>
      <c r="H32" s="52">
        <v>0</v>
      </c>
      <c r="I32" s="52"/>
      <c r="J32" s="52"/>
      <c r="K32" s="48"/>
      <c r="L32" s="48"/>
      <c r="M32" s="48"/>
      <c r="N32" s="48"/>
      <c r="O32" s="13"/>
      <c r="P32" s="13"/>
      <c r="Q32" s="13"/>
      <c r="R32" s="13"/>
      <c r="S32" s="13"/>
    </row>
    <row r="33" spans="2:19" s="12" customFormat="1" x14ac:dyDescent="0.25">
      <c r="B33" s="51" t="s">
        <v>36</v>
      </c>
      <c r="C33" s="51" t="s">
        <v>16</v>
      </c>
      <c r="D33" s="51">
        <v>15</v>
      </c>
      <c r="E33" s="52" t="s">
        <v>17</v>
      </c>
      <c r="F33" s="52">
        <v>0</v>
      </c>
      <c r="G33" s="52">
        <v>0</v>
      </c>
      <c r="H33" s="52">
        <v>0</v>
      </c>
      <c r="I33" s="52"/>
      <c r="J33" s="52"/>
      <c r="K33" s="48"/>
      <c r="L33" s="48"/>
      <c r="M33" s="48"/>
      <c r="N33" s="48"/>
      <c r="O33" s="13"/>
      <c r="P33" s="13"/>
      <c r="Q33" s="13"/>
      <c r="R33" s="13"/>
      <c r="S33" s="13"/>
    </row>
    <row r="34" spans="2:19" x14ac:dyDescent="0.25">
      <c r="B34" s="51" t="s">
        <v>46</v>
      </c>
      <c r="C34" s="51" t="s">
        <v>16</v>
      </c>
      <c r="D34" s="51"/>
      <c r="E34" s="52" t="s">
        <v>20</v>
      </c>
      <c r="F34" s="52">
        <v>0</v>
      </c>
      <c r="G34" s="52">
        <v>0</v>
      </c>
      <c r="H34" s="52">
        <v>0</v>
      </c>
      <c r="I34" s="52"/>
    </row>
    <row r="35" spans="2:19" x14ac:dyDescent="0.25">
      <c r="B35" s="51" t="s">
        <v>46</v>
      </c>
      <c r="C35" s="51" t="s">
        <v>16</v>
      </c>
      <c r="D35" s="51"/>
      <c r="E35" s="52" t="s">
        <v>21</v>
      </c>
      <c r="F35" s="52">
        <v>0</v>
      </c>
      <c r="G35" s="52">
        <v>0</v>
      </c>
      <c r="H35" s="52">
        <v>0</v>
      </c>
      <c r="I35" s="52"/>
    </row>
    <row r="36" spans="2:19" x14ac:dyDescent="0.25">
      <c r="B36" s="51" t="s">
        <v>46</v>
      </c>
      <c r="C36" s="51" t="s">
        <v>16</v>
      </c>
      <c r="D36" s="51"/>
      <c r="E36" s="52" t="s">
        <v>22</v>
      </c>
      <c r="F36" s="52">
        <v>0</v>
      </c>
      <c r="G36" s="52">
        <v>0</v>
      </c>
      <c r="H36" s="52">
        <v>0</v>
      </c>
      <c r="I36" s="52"/>
    </row>
    <row r="37" spans="2:19" x14ac:dyDescent="0.25">
      <c r="B37" s="51" t="s">
        <v>46</v>
      </c>
      <c r="C37" s="51" t="s">
        <v>16</v>
      </c>
      <c r="D37" s="51"/>
      <c r="E37" s="52" t="s">
        <v>23</v>
      </c>
      <c r="F37" s="52">
        <v>0</v>
      </c>
      <c r="G37" s="52">
        <v>0</v>
      </c>
      <c r="H37" s="52">
        <v>0</v>
      </c>
      <c r="I37" s="52"/>
    </row>
    <row r="38" spans="2:19" x14ac:dyDescent="0.25">
      <c r="B38" s="51" t="s">
        <v>48</v>
      </c>
      <c r="C38" s="51" t="s">
        <v>16</v>
      </c>
      <c r="D38" s="51">
        <v>109</v>
      </c>
      <c r="E38" s="52" t="s">
        <v>17</v>
      </c>
      <c r="F38" s="52">
        <v>0</v>
      </c>
      <c r="G38" s="52">
        <v>0</v>
      </c>
      <c r="H38" s="52">
        <v>0</v>
      </c>
      <c r="I38" s="52"/>
    </row>
    <row r="39" spans="2:19" x14ac:dyDescent="0.25">
      <c r="B39" s="51" t="s">
        <v>41</v>
      </c>
      <c r="C39" s="51" t="s">
        <v>16</v>
      </c>
      <c r="D39" s="51"/>
      <c r="E39" s="52" t="s">
        <v>20</v>
      </c>
      <c r="F39" s="52">
        <v>0</v>
      </c>
      <c r="G39" s="52">
        <v>0</v>
      </c>
      <c r="H39" s="52">
        <v>0</v>
      </c>
      <c r="I39" s="52"/>
    </row>
    <row r="40" spans="2:19" x14ac:dyDescent="0.25">
      <c r="B40" s="51" t="s">
        <v>41</v>
      </c>
      <c r="C40" s="51" t="s">
        <v>16</v>
      </c>
      <c r="D40" s="51"/>
      <c r="E40" s="52" t="s">
        <v>21</v>
      </c>
      <c r="F40" s="52">
        <v>0</v>
      </c>
      <c r="G40" s="52">
        <v>0</v>
      </c>
      <c r="H40" s="52">
        <v>0</v>
      </c>
      <c r="I40" s="52"/>
    </row>
    <row r="41" spans="2:19" x14ac:dyDescent="0.25">
      <c r="B41" s="51" t="s">
        <v>41</v>
      </c>
      <c r="C41" s="51" t="s">
        <v>16</v>
      </c>
      <c r="D41" s="51"/>
      <c r="E41" s="52" t="s">
        <v>22</v>
      </c>
      <c r="F41" s="52">
        <v>0</v>
      </c>
      <c r="G41" s="52">
        <v>0</v>
      </c>
      <c r="H41" s="52">
        <v>0</v>
      </c>
      <c r="I41" s="52"/>
    </row>
    <row r="42" spans="2:19" x14ac:dyDescent="0.25">
      <c r="B42" s="51" t="s">
        <v>41</v>
      </c>
      <c r="C42" s="51" t="s">
        <v>16</v>
      </c>
      <c r="D42" s="51"/>
      <c r="E42" s="52" t="s">
        <v>23</v>
      </c>
      <c r="F42" s="52">
        <v>0</v>
      </c>
      <c r="G42" s="52">
        <v>0</v>
      </c>
      <c r="H42" s="52">
        <v>0</v>
      </c>
      <c r="I42" s="52"/>
    </row>
    <row r="43" spans="2:19" x14ac:dyDescent="0.25">
      <c r="B43" s="51" t="s">
        <v>50</v>
      </c>
      <c r="C43" s="51" t="s">
        <v>16</v>
      </c>
      <c r="D43" s="51">
        <v>5</v>
      </c>
      <c r="E43" s="52" t="s">
        <v>17</v>
      </c>
      <c r="F43" s="52">
        <v>9</v>
      </c>
      <c r="G43" s="52">
        <v>9</v>
      </c>
      <c r="H43" s="52">
        <v>2</v>
      </c>
      <c r="I43" s="52"/>
    </row>
    <row r="44" spans="2:19" x14ac:dyDescent="0.25">
      <c r="B44" s="51" t="s">
        <v>52</v>
      </c>
      <c r="C44" s="51" t="s">
        <v>16</v>
      </c>
      <c r="D44" s="51"/>
      <c r="E44" s="52" t="s">
        <v>20</v>
      </c>
      <c r="F44" s="52">
        <v>0</v>
      </c>
      <c r="G44" s="52">
        <v>0</v>
      </c>
      <c r="H44" s="52">
        <v>0</v>
      </c>
      <c r="I44" s="52"/>
    </row>
    <row r="45" spans="2:19" x14ac:dyDescent="0.25">
      <c r="B45" s="51" t="s">
        <v>52</v>
      </c>
      <c r="C45" s="51" t="s">
        <v>16</v>
      </c>
      <c r="D45" s="51"/>
      <c r="E45" s="52" t="s">
        <v>21</v>
      </c>
      <c r="F45" s="52">
        <v>0</v>
      </c>
      <c r="G45" s="52">
        <v>0</v>
      </c>
      <c r="H45" s="52">
        <v>0</v>
      </c>
      <c r="I45" s="52"/>
    </row>
    <row r="46" spans="2:19" x14ac:dyDescent="0.25">
      <c r="B46" s="51" t="s">
        <v>52</v>
      </c>
      <c r="C46" s="51" t="s">
        <v>16</v>
      </c>
      <c r="D46" s="51"/>
      <c r="E46" s="52" t="s">
        <v>22</v>
      </c>
      <c r="F46" s="52">
        <v>0</v>
      </c>
      <c r="G46" s="52">
        <v>0</v>
      </c>
      <c r="H46" s="52">
        <v>0</v>
      </c>
      <c r="I46" s="52"/>
    </row>
    <row r="47" spans="2:19" x14ac:dyDescent="0.25">
      <c r="B47" s="51" t="s">
        <v>52</v>
      </c>
      <c r="C47" s="51" t="s">
        <v>16</v>
      </c>
      <c r="D47" s="51"/>
      <c r="E47" s="52" t="s">
        <v>23</v>
      </c>
      <c r="F47" s="52">
        <v>0</v>
      </c>
      <c r="G47" s="52">
        <v>0</v>
      </c>
      <c r="H47" s="52">
        <v>0</v>
      </c>
      <c r="I47" s="52"/>
    </row>
    <row r="48" spans="2:19" x14ac:dyDescent="0.25">
      <c r="B48" s="51" t="s">
        <v>43</v>
      </c>
      <c r="C48" s="51" t="s">
        <v>16</v>
      </c>
      <c r="D48" s="51">
        <v>13</v>
      </c>
      <c r="E48" s="52" t="s">
        <v>17</v>
      </c>
      <c r="F48" s="52">
        <v>0</v>
      </c>
      <c r="G48" s="52">
        <v>0</v>
      </c>
      <c r="H48" s="52">
        <v>0</v>
      </c>
      <c r="I48" s="52"/>
    </row>
    <row r="49" spans="2:9" x14ac:dyDescent="0.25">
      <c r="B49" s="51" t="s">
        <v>33</v>
      </c>
      <c r="C49" s="51" t="s">
        <v>16</v>
      </c>
      <c r="D49" s="51"/>
      <c r="E49" s="52" t="s">
        <v>20</v>
      </c>
      <c r="F49" s="52">
        <v>0</v>
      </c>
      <c r="G49" s="52">
        <v>0</v>
      </c>
      <c r="H49" s="52">
        <v>0</v>
      </c>
      <c r="I49" s="52"/>
    </row>
    <row r="50" spans="2:9" x14ac:dyDescent="0.25">
      <c r="B50" s="51" t="s">
        <v>33</v>
      </c>
      <c r="C50" s="51" t="s">
        <v>16</v>
      </c>
      <c r="D50" s="51"/>
      <c r="E50" s="52" t="s">
        <v>21</v>
      </c>
      <c r="F50" s="52">
        <v>0</v>
      </c>
      <c r="G50" s="52">
        <v>0</v>
      </c>
      <c r="H50" s="52">
        <v>0</v>
      </c>
      <c r="I50" s="52"/>
    </row>
    <row r="51" spans="2:9" x14ac:dyDescent="0.25">
      <c r="B51" s="51" t="s">
        <v>33</v>
      </c>
      <c r="C51" s="51" t="s">
        <v>16</v>
      </c>
      <c r="D51" s="51"/>
      <c r="E51" s="52" t="s">
        <v>22</v>
      </c>
      <c r="F51" s="52">
        <v>0</v>
      </c>
      <c r="G51" s="52">
        <v>0</v>
      </c>
      <c r="H51" s="52">
        <v>0</v>
      </c>
      <c r="I51" s="52"/>
    </row>
    <row r="52" spans="2:9" x14ac:dyDescent="0.25">
      <c r="B52" s="51" t="s">
        <v>33</v>
      </c>
      <c r="C52" s="51" t="s">
        <v>16</v>
      </c>
      <c r="D52" s="51"/>
      <c r="E52" s="52" t="s">
        <v>23</v>
      </c>
      <c r="F52" s="52">
        <v>0</v>
      </c>
      <c r="G52" s="52">
        <v>0</v>
      </c>
      <c r="H52" s="52">
        <v>0</v>
      </c>
      <c r="I52" s="52"/>
    </row>
    <row r="53" spans="2:9" x14ac:dyDescent="0.25">
      <c r="B53" s="51" t="s">
        <v>54</v>
      </c>
      <c r="C53" s="51" t="s">
        <v>16</v>
      </c>
      <c r="D53" s="51">
        <v>22</v>
      </c>
      <c r="E53" s="52" t="s">
        <v>17</v>
      </c>
      <c r="F53" s="52">
        <v>0</v>
      </c>
      <c r="G53" s="52">
        <v>0</v>
      </c>
      <c r="H53" s="52">
        <v>0</v>
      </c>
      <c r="I53" s="52"/>
    </row>
    <row r="54" spans="2:9" x14ac:dyDescent="0.25">
      <c r="B54" s="51" t="s">
        <v>56</v>
      </c>
      <c r="C54" s="51" t="s">
        <v>16</v>
      </c>
      <c r="D54" s="51"/>
      <c r="E54" s="52" t="s">
        <v>20</v>
      </c>
      <c r="F54" s="52">
        <v>0</v>
      </c>
      <c r="G54" s="52">
        <v>0</v>
      </c>
      <c r="H54" s="52">
        <v>0</v>
      </c>
      <c r="I54" s="52"/>
    </row>
    <row r="55" spans="2:9" x14ac:dyDescent="0.25">
      <c r="B55" s="51" t="s">
        <v>56</v>
      </c>
      <c r="C55" s="51" t="s">
        <v>16</v>
      </c>
      <c r="D55" s="51"/>
      <c r="E55" s="52" t="s">
        <v>21</v>
      </c>
      <c r="F55" s="52">
        <v>0</v>
      </c>
      <c r="G55" s="52">
        <v>0</v>
      </c>
      <c r="H55" s="52">
        <v>0</v>
      </c>
      <c r="I55" s="52"/>
    </row>
    <row r="56" spans="2:9" x14ac:dyDescent="0.25">
      <c r="B56" s="51" t="s">
        <v>56</v>
      </c>
      <c r="C56" s="51" t="s">
        <v>16</v>
      </c>
      <c r="D56" s="51"/>
      <c r="E56" s="52" t="s">
        <v>22</v>
      </c>
      <c r="F56" s="52">
        <v>0</v>
      </c>
      <c r="G56" s="52">
        <v>0</v>
      </c>
      <c r="H56" s="52">
        <v>0</v>
      </c>
      <c r="I56" s="52"/>
    </row>
    <row r="57" spans="2:9" x14ac:dyDescent="0.25">
      <c r="B57" s="51" t="s">
        <v>56</v>
      </c>
      <c r="C57" s="51" t="s">
        <v>16</v>
      </c>
      <c r="D57" s="51"/>
      <c r="E57" s="52" t="s">
        <v>23</v>
      </c>
      <c r="F57" s="52">
        <v>0</v>
      </c>
      <c r="G57" s="52">
        <v>0</v>
      </c>
      <c r="H57" s="52">
        <v>0</v>
      </c>
      <c r="I57" s="52"/>
    </row>
    <row r="58" spans="2:9" x14ac:dyDescent="0.25">
      <c r="B58" s="51" t="s">
        <v>58</v>
      </c>
      <c r="C58" s="51" t="s">
        <v>16</v>
      </c>
      <c r="D58" s="51">
        <v>117</v>
      </c>
      <c r="E58" s="52" t="s">
        <v>17</v>
      </c>
      <c r="F58" s="52">
        <v>0</v>
      </c>
      <c r="G58" s="52">
        <v>0</v>
      </c>
      <c r="H58" s="52">
        <v>0</v>
      </c>
      <c r="I58" s="52"/>
    </row>
    <row r="59" spans="2:9" x14ac:dyDescent="0.25">
      <c r="B59" s="51" t="s">
        <v>60</v>
      </c>
      <c r="C59" s="51" t="s">
        <v>16</v>
      </c>
      <c r="D59" s="51"/>
      <c r="E59" s="52" t="s">
        <v>20</v>
      </c>
      <c r="F59" s="52">
        <v>0</v>
      </c>
      <c r="G59" s="52">
        <v>0</v>
      </c>
      <c r="H59" s="52">
        <v>0</v>
      </c>
      <c r="I59" s="52"/>
    </row>
    <row r="60" spans="2:9" x14ac:dyDescent="0.25">
      <c r="B60" s="51" t="s">
        <v>60</v>
      </c>
      <c r="C60" s="51" t="s">
        <v>16</v>
      </c>
      <c r="D60" s="51"/>
      <c r="E60" s="52" t="s">
        <v>21</v>
      </c>
      <c r="F60" s="52">
        <v>0</v>
      </c>
      <c r="G60" s="52">
        <v>0</v>
      </c>
      <c r="H60" s="52">
        <v>0</v>
      </c>
      <c r="I60" s="52"/>
    </row>
    <row r="61" spans="2:9" x14ac:dyDescent="0.25">
      <c r="B61" s="51" t="s">
        <v>60</v>
      </c>
      <c r="C61" s="51" t="s">
        <v>16</v>
      </c>
      <c r="D61" s="51"/>
      <c r="E61" s="52" t="s">
        <v>22</v>
      </c>
      <c r="F61" s="52">
        <v>0</v>
      </c>
      <c r="G61" s="52">
        <v>0</v>
      </c>
      <c r="H61" s="52">
        <v>0</v>
      </c>
      <c r="I61" s="52"/>
    </row>
    <row r="62" spans="2:9" x14ac:dyDescent="0.25">
      <c r="B62" s="51" t="s">
        <v>60</v>
      </c>
      <c r="C62" s="51" t="s">
        <v>16</v>
      </c>
      <c r="D62" s="51"/>
      <c r="E62" s="52" t="s">
        <v>23</v>
      </c>
      <c r="F62" s="52">
        <v>0</v>
      </c>
      <c r="G62" s="52">
        <v>0</v>
      </c>
      <c r="H62" s="52">
        <v>0</v>
      </c>
      <c r="I62" s="52"/>
    </row>
    <row r="63" spans="2:9" x14ac:dyDescent="0.25">
      <c r="B63" s="51" t="s">
        <v>62</v>
      </c>
      <c r="C63" s="51" t="s">
        <v>16</v>
      </c>
      <c r="D63" s="51">
        <v>6</v>
      </c>
      <c r="E63" s="52" t="s">
        <v>17</v>
      </c>
      <c r="F63" s="52">
        <v>0</v>
      </c>
      <c r="G63" s="52">
        <v>0</v>
      </c>
      <c r="H63" s="52">
        <v>0</v>
      </c>
      <c r="I63" s="52"/>
    </row>
    <row r="64" spans="2:9" x14ac:dyDescent="0.25">
      <c r="B64" s="51" t="s">
        <v>48</v>
      </c>
      <c r="C64" s="51" t="s">
        <v>16</v>
      </c>
      <c r="D64" s="51"/>
      <c r="E64" s="52" t="s">
        <v>20</v>
      </c>
      <c r="F64" s="52">
        <v>0</v>
      </c>
      <c r="G64" s="52">
        <v>0</v>
      </c>
      <c r="H64" s="52">
        <v>0</v>
      </c>
      <c r="I64" s="52"/>
    </row>
    <row r="65" spans="2:9" x14ac:dyDescent="0.25">
      <c r="B65" s="51" t="s">
        <v>48</v>
      </c>
      <c r="C65" s="51" t="s">
        <v>16</v>
      </c>
      <c r="D65" s="51"/>
      <c r="E65" s="52" t="s">
        <v>21</v>
      </c>
      <c r="F65" s="52">
        <v>0</v>
      </c>
      <c r="G65" s="52">
        <v>0</v>
      </c>
      <c r="H65" s="52">
        <v>0</v>
      </c>
      <c r="I65" s="52"/>
    </row>
    <row r="66" spans="2:9" x14ac:dyDescent="0.25">
      <c r="B66" s="51" t="s">
        <v>48</v>
      </c>
      <c r="C66" s="51" t="s">
        <v>16</v>
      </c>
      <c r="D66" s="51"/>
      <c r="E66" s="52" t="s">
        <v>22</v>
      </c>
      <c r="F66" s="52">
        <v>0</v>
      </c>
      <c r="G66" s="52">
        <v>0</v>
      </c>
      <c r="H66" s="52">
        <v>0</v>
      </c>
      <c r="I66" s="52"/>
    </row>
    <row r="67" spans="2:9" x14ac:dyDescent="0.25">
      <c r="B67" s="51" t="s">
        <v>48</v>
      </c>
      <c r="C67" s="51" t="s">
        <v>16</v>
      </c>
      <c r="D67" s="51"/>
      <c r="E67" s="52" t="s">
        <v>23</v>
      </c>
      <c r="F67" s="52">
        <v>0</v>
      </c>
      <c r="G67" s="52">
        <v>0</v>
      </c>
      <c r="H67" s="52">
        <v>0</v>
      </c>
      <c r="I67" s="52"/>
    </row>
    <row r="68" spans="2:9" x14ac:dyDescent="0.25">
      <c r="B68" s="51" t="s">
        <v>64</v>
      </c>
      <c r="C68" s="51" t="s">
        <v>16</v>
      </c>
      <c r="D68" s="51">
        <v>19</v>
      </c>
      <c r="E68" s="52" t="s">
        <v>17</v>
      </c>
      <c r="F68" s="52">
        <v>0</v>
      </c>
      <c r="G68" s="52">
        <v>0</v>
      </c>
      <c r="H68" s="52">
        <v>0</v>
      </c>
      <c r="I68" s="52"/>
    </row>
    <row r="69" spans="2:9" x14ac:dyDescent="0.25">
      <c r="B69" s="51" t="s">
        <v>58</v>
      </c>
      <c r="C69" s="51" t="s">
        <v>16</v>
      </c>
      <c r="D69" s="51"/>
      <c r="E69" s="52" t="s">
        <v>20</v>
      </c>
      <c r="F69" s="52">
        <v>0</v>
      </c>
      <c r="G69" s="52">
        <v>0</v>
      </c>
      <c r="H69" s="52">
        <v>0</v>
      </c>
      <c r="I69" s="52"/>
    </row>
    <row r="70" spans="2:9" x14ac:dyDescent="0.25">
      <c r="B70" s="51" t="s">
        <v>58</v>
      </c>
      <c r="C70" s="51" t="s">
        <v>16</v>
      </c>
      <c r="D70" s="51"/>
      <c r="E70" s="52" t="s">
        <v>21</v>
      </c>
      <c r="F70" s="52">
        <v>39</v>
      </c>
      <c r="G70" s="52">
        <v>39</v>
      </c>
      <c r="H70" s="52">
        <v>6</v>
      </c>
      <c r="I70" s="52"/>
    </row>
    <row r="71" spans="2:9" x14ac:dyDescent="0.25">
      <c r="B71" s="51" t="s">
        <v>58</v>
      </c>
      <c r="C71" s="51" t="s">
        <v>16</v>
      </c>
      <c r="D71" s="51"/>
      <c r="E71" s="52" t="s">
        <v>22</v>
      </c>
      <c r="F71" s="52">
        <v>0</v>
      </c>
      <c r="G71" s="52">
        <v>0</v>
      </c>
      <c r="H71" s="52">
        <v>0</v>
      </c>
      <c r="I71" s="52"/>
    </row>
    <row r="72" spans="2:9" x14ac:dyDescent="0.25">
      <c r="B72" s="51" t="s">
        <v>58</v>
      </c>
      <c r="C72" s="51" t="s">
        <v>16</v>
      </c>
      <c r="D72" s="51"/>
      <c r="E72" s="52" t="s">
        <v>23</v>
      </c>
      <c r="F72" s="52">
        <v>0</v>
      </c>
      <c r="G72" s="52">
        <v>0</v>
      </c>
      <c r="H72" s="52">
        <v>0</v>
      </c>
      <c r="I72" s="52"/>
    </row>
    <row r="73" spans="2:9" x14ac:dyDescent="0.25">
      <c r="B73" s="51" t="s">
        <v>39</v>
      </c>
      <c r="C73" s="51" t="s">
        <v>16</v>
      </c>
      <c r="D73" s="51">
        <v>62</v>
      </c>
      <c r="E73" s="52" t="s">
        <v>17</v>
      </c>
      <c r="F73" s="52">
        <v>0</v>
      </c>
      <c r="G73" s="52">
        <v>0</v>
      </c>
      <c r="H73" s="52">
        <v>0</v>
      </c>
      <c r="I73" s="52"/>
    </row>
    <row r="74" spans="2:9" x14ac:dyDescent="0.25">
      <c r="B74" s="51" t="s">
        <v>54</v>
      </c>
      <c r="C74" s="51" t="s">
        <v>16</v>
      </c>
      <c r="D74" s="51"/>
      <c r="E74" s="52" t="s">
        <v>20</v>
      </c>
      <c r="F74" s="52">
        <v>0</v>
      </c>
      <c r="G74" s="52">
        <v>0</v>
      </c>
      <c r="H74" s="52">
        <v>0</v>
      </c>
      <c r="I74" s="52"/>
    </row>
    <row r="75" spans="2:9" x14ac:dyDescent="0.25">
      <c r="B75" s="51" t="s">
        <v>54</v>
      </c>
      <c r="C75" s="51" t="s">
        <v>16</v>
      </c>
      <c r="D75" s="51"/>
      <c r="E75" s="52" t="s">
        <v>21</v>
      </c>
      <c r="F75" s="52">
        <v>0</v>
      </c>
      <c r="G75" s="52">
        <v>0</v>
      </c>
      <c r="H75" s="52">
        <v>0</v>
      </c>
      <c r="I75" s="52"/>
    </row>
    <row r="76" spans="2:9" x14ac:dyDescent="0.25">
      <c r="B76" s="51" t="s">
        <v>54</v>
      </c>
      <c r="C76" s="51" t="s">
        <v>16</v>
      </c>
      <c r="D76" s="51"/>
      <c r="E76" s="52" t="s">
        <v>22</v>
      </c>
      <c r="F76" s="52">
        <v>0</v>
      </c>
      <c r="G76" s="52">
        <v>0</v>
      </c>
      <c r="H76" s="52">
        <v>0</v>
      </c>
      <c r="I76" s="52"/>
    </row>
    <row r="77" spans="2:9" x14ac:dyDescent="0.25">
      <c r="B77" s="51" t="s">
        <v>54</v>
      </c>
      <c r="C77" s="51" t="s">
        <v>16</v>
      </c>
      <c r="D77" s="51"/>
      <c r="E77" s="52" t="s">
        <v>23</v>
      </c>
      <c r="F77" s="52">
        <v>0</v>
      </c>
      <c r="G77" s="52">
        <v>0</v>
      </c>
      <c r="H77" s="52">
        <v>0</v>
      </c>
      <c r="I77" s="52"/>
    </row>
    <row r="78" spans="2:9" x14ac:dyDescent="0.25">
      <c r="B78" s="51" t="s">
        <v>66</v>
      </c>
      <c r="C78" s="51" t="s">
        <v>16</v>
      </c>
      <c r="D78" s="51">
        <v>76</v>
      </c>
      <c r="E78" s="52" t="s">
        <v>17</v>
      </c>
      <c r="F78" s="52">
        <v>313</v>
      </c>
      <c r="G78" s="52">
        <v>313</v>
      </c>
      <c r="H78" s="52">
        <v>17</v>
      </c>
      <c r="I78" s="52"/>
    </row>
    <row r="79" spans="2:9" x14ac:dyDescent="0.25">
      <c r="B79" s="51" t="s">
        <v>68</v>
      </c>
      <c r="C79" s="51" t="s">
        <v>16</v>
      </c>
      <c r="D79" s="51"/>
      <c r="E79" s="52" t="s">
        <v>20</v>
      </c>
      <c r="F79" s="52">
        <v>0</v>
      </c>
      <c r="G79" s="52">
        <v>0</v>
      </c>
      <c r="H79" s="52">
        <v>0</v>
      </c>
      <c r="I79" s="52"/>
    </row>
    <row r="80" spans="2:9" x14ac:dyDescent="0.25">
      <c r="B80" s="51" t="s">
        <v>68</v>
      </c>
      <c r="C80" s="51" t="s">
        <v>16</v>
      </c>
      <c r="D80" s="51"/>
      <c r="E80" s="52" t="s">
        <v>21</v>
      </c>
      <c r="F80" s="52">
        <v>0</v>
      </c>
      <c r="G80" s="52">
        <v>0</v>
      </c>
      <c r="H80" s="52">
        <v>0</v>
      </c>
      <c r="I80" s="52"/>
    </row>
    <row r="81" spans="2:9" x14ac:dyDescent="0.25">
      <c r="B81" s="51" t="s">
        <v>68</v>
      </c>
      <c r="C81" s="51" t="s">
        <v>16</v>
      </c>
      <c r="D81" s="51"/>
      <c r="E81" s="52" t="s">
        <v>22</v>
      </c>
      <c r="F81" s="52">
        <v>0</v>
      </c>
      <c r="G81" s="52">
        <v>0</v>
      </c>
      <c r="H81" s="52">
        <v>0</v>
      </c>
      <c r="I81" s="52"/>
    </row>
    <row r="82" spans="2:9" x14ac:dyDescent="0.25">
      <c r="B82" s="51" t="s">
        <v>68</v>
      </c>
      <c r="C82" s="51" t="s">
        <v>16</v>
      </c>
      <c r="D82" s="51"/>
      <c r="E82" s="52" t="s">
        <v>23</v>
      </c>
      <c r="F82" s="52">
        <v>0</v>
      </c>
      <c r="G82" s="52">
        <v>0</v>
      </c>
      <c r="H82" s="52">
        <v>0</v>
      </c>
      <c r="I82" s="52"/>
    </row>
    <row r="83" spans="2:9" x14ac:dyDescent="0.25">
      <c r="B83" s="51" t="s">
        <v>70</v>
      </c>
      <c r="C83" s="51" t="s">
        <v>16</v>
      </c>
      <c r="D83" s="51">
        <v>27</v>
      </c>
      <c r="E83" s="52" t="s">
        <v>17</v>
      </c>
      <c r="F83" s="52">
        <v>0</v>
      </c>
      <c r="G83" s="52">
        <v>0</v>
      </c>
      <c r="H83" s="52">
        <v>0</v>
      </c>
      <c r="I83" s="52"/>
    </row>
    <row r="84" spans="2:9" x14ac:dyDescent="0.25">
      <c r="B84" s="51" t="s">
        <v>66</v>
      </c>
      <c r="C84" s="51" t="s">
        <v>16</v>
      </c>
      <c r="D84" s="51"/>
      <c r="E84" s="52" t="s">
        <v>20</v>
      </c>
      <c r="F84" s="52">
        <v>0</v>
      </c>
      <c r="G84" s="52">
        <v>0</v>
      </c>
      <c r="H84" s="52">
        <v>0</v>
      </c>
      <c r="I84" s="52"/>
    </row>
    <row r="85" spans="2:9" x14ac:dyDescent="0.25">
      <c r="B85" s="51" t="s">
        <v>66</v>
      </c>
      <c r="C85" s="51" t="s">
        <v>16</v>
      </c>
      <c r="D85" s="51"/>
      <c r="E85" s="52" t="s">
        <v>21</v>
      </c>
      <c r="F85" s="52">
        <v>0</v>
      </c>
      <c r="G85" s="52">
        <v>0</v>
      </c>
      <c r="H85" s="52">
        <v>0</v>
      </c>
      <c r="I85" s="52"/>
    </row>
    <row r="86" spans="2:9" x14ac:dyDescent="0.25">
      <c r="B86" s="51" t="s">
        <v>66</v>
      </c>
      <c r="C86" s="51" t="s">
        <v>16</v>
      </c>
      <c r="D86" s="51"/>
      <c r="E86" s="52" t="s">
        <v>22</v>
      </c>
      <c r="F86" s="52">
        <v>0</v>
      </c>
      <c r="G86" s="52">
        <v>0</v>
      </c>
      <c r="H86" s="52">
        <v>0</v>
      </c>
      <c r="I86" s="52"/>
    </row>
    <row r="87" spans="2:9" x14ac:dyDescent="0.25">
      <c r="B87" s="51" t="s">
        <v>66</v>
      </c>
      <c r="C87" s="51" t="s">
        <v>16</v>
      </c>
      <c r="D87" s="51"/>
      <c r="E87" s="52" t="s">
        <v>23</v>
      </c>
      <c r="F87" s="52">
        <v>0</v>
      </c>
      <c r="G87" s="52">
        <v>0</v>
      </c>
      <c r="H87" s="52">
        <v>0</v>
      </c>
      <c r="I87" s="52"/>
    </row>
    <row r="88" spans="2:9" x14ac:dyDescent="0.25">
      <c r="B88" s="51" t="s">
        <v>72</v>
      </c>
      <c r="C88" s="51" t="s">
        <v>16</v>
      </c>
      <c r="D88" s="51">
        <v>14</v>
      </c>
      <c r="E88" s="52" t="s">
        <v>17</v>
      </c>
      <c r="F88" s="52">
        <v>0</v>
      </c>
      <c r="G88" s="52">
        <v>0</v>
      </c>
      <c r="H88" s="52">
        <v>0</v>
      </c>
      <c r="I88" s="52"/>
    </row>
    <row r="89" spans="2:9" x14ac:dyDescent="0.25">
      <c r="B89" s="51" t="s">
        <v>74</v>
      </c>
      <c r="C89" s="51" t="s">
        <v>16</v>
      </c>
      <c r="D89" s="51"/>
      <c r="E89" s="52" t="s">
        <v>20</v>
      </c>
      <c r="F89" s="52">
        <v>0</v>
      </c>
      <c r="G89" s="52">
        <v>0</v>
      </c>
      <c r="H89" s="52">
        <v>0</v>
      </c>
      <c r="I89" s="52"/>
    </row>
    <row r="90" spans="2:9" x14ac:dyDescent="0.25">
      <c r="B90" s="51" t="s">
        <v>74</v>
      </c>
      <c r="C90" s="51" t="s">
        <v>16</v>
      </c>
      <c r="D90" s="51"/>
      <c r="E90" s="52" t="s">
        <v>21</v>
      </c>
      <c r="F90" s="52">
        <v>0</v>
      </c>
      <c r="G90" s="52">
        <v>0</v>
      </c>
      <c r="H90" s="52">
        <v>0</v>
      </c>
      <c r="I90" s="52"/>
    </row>
    <row r="91" spans="2:9" x14ac:dyDescent="0.25">
      <c r="B91" s="51" t="s">
        <v>74</v>
      </c>
      <c r="C91" s="51" t="s">
        <v>16</v>
      </c>
      <c r="D91" s="51"/>
      <c r="E91" s="52" t="s">
        <v>22</v>
      </c>
      <c r="F91" s="52">
        <v>0</v>
      </c>
      <c r="G91" s="52">
        <v>0</v>
      </c>
      <c r="H91" s="52">
        <v>0</v>
      </c>
      <c r="I91" s="52"/>
    </row>
    <row r="92" spans="2:9" x14ac:dyDescent="0.25">
      <c r="B92" s="51" t="s">
        <v>74</v>
      </c>
      <c r="C92" s="51" t="s">
        <v>16</v>
      </c>
      <c r="D92" s="51"/>
      <c r="E92" s="52" t="s">
        <v>23</v>
      </c>
      <c r="F92" s="52">
        <v>0</v>
      </c>
      <c r="G92" s="52">
        <v>0</v>
      </c>
      <c r="H92" s="52">
        <v>0</v>
      </c>
      <c r="I92" s="52"/>
    </row>
    <row r="93" spans="2:9" x14ac:dyDescent="0.25">
      <c r="B93" s="51" t="s">
        <v>31</v>
      </c>
      <c r="C93" s="51" t="s">
        <v>16</v>
      </c>
      <c r="D93" s="51">
        <v>30</v>
      </c>
      <c r="E93" s="52" t="s">
        <v>17</v>
      </c>
      <c r="F93" s="52">
        <v>0</v>
      </c>
      <c r="G93" s="52">
        <v>0</v>
      </c>
      <c r="H93" s="52">
        <v>0</v>
      </c>
      <c r="I93" s="52"/>
    </row>
    <row r="94" spans="2:9" x14ac:dyDescent="0.25">
      <c r="B94" s="51" t="s">
        <v>76</v>
      </c>
      <c r="C94" s="51" t="s">
        <v>16</v>
      </c>
      <c r="D94" s="51"/>
      <c r="E94" s="52" t="s">
        <v>20</v>
      </c>
      <c r="F94" s="52">
        <v>318</v>
      </c>
      <c r="G94" s="52">
        <v>249</v>
      </c>
      <c r="H94" s="52">
        <v>66</v>
      </c>
      <c r="I94" s="52"/>
    </row>
    <row r="95" spans="2:9" x14ac:dyDescent="0.25">
      <c r="B95" s="51" t="s">
        <v>76</v>
      </c>
      <c r="C95" s="51" t="s">
        <v>16</v>
      </c>
      <c r="D95" s="51"/>
      <c r="E95" s="52" t="s">
        <v>21</v>
      </c>
      <c r="F95" s="52">
        <v>0</v>
      </c>
      <c r="G95" s="52">
        <v>0</v>
      </c>
      <c r="H95" s="52">
        <v>0</v>
      </c>
      <c r="I95" s="52"/>
    </row>
    <row r="96" spans="2:9" x14ac:dyDescent="0.25">
      <c r="B96" s="51" t="s">
        <v>76</v>
      </c>
      <c r="C96" s="51" t="s">
        <v>16</v>
      </c>
      <c r="D96" s="51"/>
      <c r="E96" s="52" t="s">
        <v>22</v>
      </c>
      <c r="F96" s="52">
        <v>218</v>
      </c>
      <c r="G96" s="52">
        <v>185</v>
      </c>
      <c r="H96" s="52">
        <v>66</v>
      </c>
      <c r="I96" s="52"/>
    </row>
    <row r="97" spans="2:9" x14ac:dyDescent="0.25">
      <c r="B97" s="51" t="s">
        <v>76</v>
      </c>
      <c r="C97" s="51" t="s">
        <v>16</v>
      </c>
      <c r="D97" s="51"/>
      <c r="E97" s="52" t="s">
        <v>23</v>
      </c>
      <c r="F97" s="52">
        <v>177</v>
      </c>
      <c r="G97" s="52">
        <v>150</v>
      </c>
      <c r="H97" s="52">
        <v>46</v>
      </c>
      <c r="I97" s="52"/>
    </row>
    <row r="98" spans="2:9" x14ac:dyDescent="0.25">
      <c r="B98" s="51" t="s">
        <v>46</v>
      </c>
      <c r="C98" s="51" t="s">
        <v>16</v>
      </c>
      <c r="D98" s="51">
        <v>6</v>
      </c>
      <c r="E98" s="52" t="s">
        <v>17</v>
      </c>
      <c r="F98" s="52">
        <v>0</v>
      </c>
      <c r="G98" s="52">
        <v>0</v>
      </c>
      <c r="H98" s="52">
        <v>0</v>
      </c>
      <c r="I98" s="52"/>
    </row>
    <row r="99" spans="2:9" x14ac:dyDescent="0.25">
      <c r="B99" s="51" t="s">
        <v>78</v>
      </c>
      <c r="C99" s="51" t="s">
        <v>16</v>
      </c>
      <c r="D99" s="51"/>
      <c r="E99" s="52" t="s">
        <v>20</v>
      </c>
      <c r="F99" s="52">
        <v>0</v>
      </c>
      <c r="G99" s="52">
        <v>0</v>
      </c>
      <c r="H99" s="52">
        <v>0</v>
      </c>
      <c r="I99" s="52"/>
    </row>
    <row r="100" spans="2:9" x14ac:dyDescent="0.25">
      <c r="B100" s="51" t="s">
        <v>78</v>
      </c>
      <c r="C100" s="51" t="s">
        <v>16</v>
      </c>
      <c r="D100" s="51"/>
      <c r="E100" s="52" t="s">
        <v>21</v>
      </c>
      <c r="F100" s="52">
        <v>0</v>
      </c>
      <c r="G100" s="52">
        <v>0</v>
      </c>
      <c r="H100" s="52">
        <v>0</v>
      </c>
      <c r="I100" s="52"/>
    </row>
    <row r="101" spans="2:9" x14ac:dyDescent="0.25">
      <c r="B101" s="51" t="s">
        <v>78</v>
      </c>
      <c r="C101" s="51" t="s">
        <v>16</v>
      </c>
      <c r="D101" s="51"/>
      <c r="E101" s="52" t="s">
        <v>22</v>
      </c>
      <c r="F101" s="52">
        <v>0</v>
      </c>
      <c r="G101" s="52">
        <v>0</v>
      </c>
      <c r="H101" s="52">
        <v>0</v>
      </c>
      <c r="I101" s="52"/>
    </row>
    <row r="102" spans="2:9" x14ac:dyDescent="0.25">
      <c r="B102" s="51" t="s">
        <v>78</v>
      </c>
      <c r="C102" s="51" t="s">
        <v>16</v>
      </c>
      <c r="D102" s="51"/>
      <c r="E102" s="52" t="s">
        <v>23</v>
      </c>
      <c r="F102" s="52">
        <v>0</v>
      </c>
      <c r="G102" s="52">
        <v>0</v>
      </c>
      <c r="H102" s="52">
        <v>0</v>
      </c>
      <c r="I102" s="52"/>
    </row>
    <row r="103" spans="2:9" x14ac:dyDescent="0.25">
      <c r="B103" s="51" t="s">
        <v>80</v>
      </c>
      <c r="C103" s="51" t="s">
        <v>16</v>
      </c>
      <c r="D103" s="51">
        <v>4</v>
      </c>
      <c r="E103" s="52" t="s">
        <v>17</v>
      </c>
      <c r="F103" s="52">
        <v>0</v>
      </c>
      <c r="G103" s="52">
        <v>0</v>
      </c>
      <c r="H103" s="52">
        <v>0</v>
      </c>
      <c r="I103" s="52"/>
    </row>
    <row r="104" spans="2:9" x14ac:dyDescent="0.25">
      <c r="B104" s="51" t="s">
        <v>24</v>
      </c>
      <c r="C104" s="51" t="s">
        <v>16</v>
      </c>
      <c r="D104" s="51"/>
      <c r="E104" s="52" t="s">
        <v>20</v>
      </c>
      <c r="F104" s="52">
        <v>0</v>
      </c>
      <c r="G104" s="52">
        <v>0</v>
      </c>
      <c r="H104" s="52">
        <v>0</v>
      </c>
      <c r="I104" s="52"/>
    </row>
    <row r="105" spans="2:9" x14ac:dyDescent="0.25">
      <c r="B105" s="51" t="s">
        <v>24</v>
      </c>
      <c r="C105" s="51" t="s">
        <v>16</v>
      </c>
      <c r="D105" s="51"/>
      <c r="E105" s="52" t="s">
        <v>21</v>
      </c>
      <c r="F105" s="52">
        <v>0</v>
      </c>
      <c r="G105" s="52">
        <v>0</v>
      </c>
      <c r="H105" s="52">
        <v>0</v>
      </c>
      <c r="I105" s="52"/>
    </row>
    <row r="106" spans="2:9" x14ac:dyDescent="0.25">
      <c r="B106" s="51" t="s">
        <v>24</v>
      </c>
      <c r="C106" s="51" t="s">
        <v>16</v>
      </c>
      <c r="D106" s="51"/>
      <c r="E106" s="52" t="s">
        <v>22</v>
      </c>
      <c r="F106" s="52">
        <v>0</v>
      </c>
      <c r="G106" s="52">
        <v>0</v>
      </c>
      <c r="H106" s="52">
        <v>0</v>
      </c>
      <c r="I106" s="52"/>
    </row>
    <row r="107" spans="2:9" x14ac:dyDescent="0.25">
      <c r="B107" s="51" t="s">
        <v>24</v>
      </c>
      <c r="C107" s="51" t="s">
        <v>16</v>
      </c>
      <c r="D107" s="51"/>
      <c r="E107" s="52" t="s">
        <v>23</v>
      </c>
      <c r="F107" s="52">
        <v>0</v>
      </c>
      <c r="G107" s="52">
        <v>0</v>
      </c>
      <c r="H107" s="52">
        <v>0</v>
      </c>
      <c r="I107" s="52"/>
    </row>
    <row r="108" spans="2:9" x14ac:dyDescent="0.25">
      <c r="B108" s="51" t="s">
        <v>78</v>
      </c>
      <c r="C108" s="51" t="s">
        <v>16</v>
      </c>
      <c r="D108" s="51">
        <v>4</v>
      </c>
      <c r="E108" s="52" t="s">
        <v>17</v>
      </c>
      <c r="F108" s="52">
        <v>0</v>
      </c>
      <c r="G108" s="52">
        <v>0</v>
      </c>
      <c r="H108" s="52">
        <v>0</v>
      </c>
      <c r="I108" s="52"/>
    </row>
    <row r="109" spans="2:9" x14ac:dyDescent="0.25">
      <c r="B109" s="51" t="s">
        <v>62</v>
      </c>
      <c r="C109" s="51" t="s">
        <v>16</v>
      </c>
      <c r="D109" s="51"/>
      <c r="E109" s="52" t="s">
        <v>20</v>
      </c>
      <c r="F109" s="52">
        <v>0</v>
      </c>
      <c r="G109" s="52">
        <v>0</v>
      </c>
      <c r="H109" s="52">
        <v>0</v>
      </c>
      <c r="I109" s="52"/>
    </row>
    <row r="110" spans="2:9" x14ac:dyDescent="0.25">
      <c r="B110" s="51" t="s">
        <v>62</v>
      </c>
      <c r="C110" s="51" t="s">
        <v>16</v>
      </c>
      <c r="D110" s="51"/>
      <c r="E110" s="52" t="s">
        <v>21</v>
      </c>
      <c r="F110" s="52">
        <v>0</v>
      </c>
      <c r="G110" s="52">
        <v>0</v>
      </c>
      <c r="H110" s="52">
        <v>0</v>
      </c>
      <c r="I110" s="52"/>
    </row>
    <row r="111" spans="2:9" x14ac:dyDescent="0.25">
      <c r="B111" s="51" t="s">
        <v>62</v>
      </c>
      <c r="C111" s="51" t="s">
        <v>16</v>
      </c>
      <c r="D111" s="51"/>
      <c r="E111" s="52" t="s">
        <v>22</v>
      </c>
      <c r="F111" s="52">
        <v>0</v>
      </c>
      <c r="G111" s="52">
        <v>0</v>
      </c>
      <c r="H111" s="52">
        <v>0</v>
      </c>
      <c r="I111" s="52"/>
    </row>
    <row r="112" spans="2:9" x14ac:dyDescent="0.25">
      <c r="B112" s="51" t="s">
        <v>62</v>
      </c>
      <c r="C112" s="51" t="s">
        <v>16</v>
      </c>
      <c r="D112" s="51"/>
      <c r="E112" s="52" t="s">
        <v>23</v>
      </c>
      <c r="F112" s="52">
        <v>0</v>
      </c>
      <c r="G112" s="52">
        <v>0</v>
      </c>
      <c r="H112" s="52">
        <v>0</v>
      </c>
      <c r="I112" s="52"/>
    </row>
    <row r="113" spans="2:9" x14ac:dyDescent="0.25">
      <c r="B113" s="51" t="s">
        <v>52</v>
      </c>
      <c r="C113" s="51" t="s">
        <v>16</v>
      </c>
      <c r="D113" s="51">
        <v>63</v>
      </c>
      <c r="E113" s="52" t="s">
        <v>17</v>
      </c>
      <c r="F113" s="52">
        <v>0</v>
      </c>
      <c r="G113" s="52">
        <v>0</v>
      </c>
      <c r="H113" s="52">
        <v>0</v>
      </c>
      <c r="I113" s="52"/>
    </row>
    <row r="114" spans="2:9" x14ac:dyDescent="0.25">
      <c r="B114" s="51" t="s">
        <v>70</v>
      </c>
      <c r="C114" s="51" t="s">
        <v>16</v>
      </c>
      <c r="D114" s="51"/>
      <c r="E114" s="52" t="s">
        <v>20</v>
      </c>
      <c r="F114" s="52">
        <v>0</v>
      </c>
      <c r="G114" s="52">
        <v>0</v>
      </c>
      <c r="H114" s="52">
        <v>0</v>
      </c>
      <c r="I114" s="52"/>
    </row>
    <row r="115" spans="2:9" x14ac:dyDescent="0.25">
      <c r="B115" s="51" t="s">
        <v>70</v>
      </c>
      <c r="C115" s="51" t="s">
        <v>16</v>
      </c>
      <c r="D115" s="51"/>
      <c r="E115" s="52" t="s">
        <v>21</v>
      </c>
      <c r="F115" s="52">
        <v>0</v>
      </c>
      <c r="G115" s="52">
        <v>0</v>
      </c>
      <c r="H115" s="52">
        <v>0</v>
      </c>
      <c r="I115" s="52"/>
    </row>
    <row r="116" spans="2:9" x14ac:dyDescent="0.25">
      <c r="B116" s="51" t="s">
        <v>70</v>
      </c>
      <c r="C116" s="51" t="s">
        <v>16</v>
      </c>
      <c r="D116" s="51"/>
      <c r="E116" s="52" t="s">
        <v>22</v>
      </c>
      <c r="F116" s="52">
        <v>0</v>
      </c>
      <c r="G116" s="52">
        <v>0</v>
      </c>
      <c r="H116" s="52">
        <v>0</v>
      </c>
      <c r="I116" s="52"/>
    </row>
    <row r="117" spans="2:9" x14ac:dyDescent="0.25">
      <c r="B117" s="51" t="s">
        <v>70</v>
      </c>
      <c r="C117" s="51" t="s">
        <v>16</v>
      </c>
      <c r="D117" s="51"/>
      <c r="E117" s="52" t="s">
        <v>23</v>
      </c>
      <c r="F117" s="52">
        <v>0</v>
      </c>
      <c r="G117" s="52">
        <v>0</v>
      </c>
      <c r="H117" s="52">
        <v>0</v>
      </c>
      <c r="I117" s="52"/>
    </row>
    <row r="118" spans="2:9" x14ac:dyDescent="0.25">
      <c r="B118" s="51" t="s">
        <v>68</v>
      </c>
      <c r="C118" s="51" t="s">
        <v>16</v>
      </c>
      <c r="D118" s="51">
        <v>53</v>
      </c>
      <c r="E118" s="52" t="s">
        <v>17</v>
      </c>
      <c r="F118" s="52">
        <v>0</v>
      </c>
      <c r="G118" s="52">
        <v>0</v>
      </c>
      <c r="H118" s="52">
        <v>0</v>
      </c>
      <c r="I118" s="52"/>
    </row>
    <row r="119" spans="2:9" x14ac:dyDescent="0.25">
      <c r="B119" s="51" t="s">
        <v>72</v>
      </c>
      <c r="C119" s="51" t="s">
        <v>16</v>
      </c>
      <c r="D119" s="51"/>
      <c r="E119" s="52" t="s">
        <v>20</v>
      </c>
      <c r="F119" s="52">
        <v>0</v>
      </c>
      <c r="G119" s="52">
        <v>0</v>
      </c>
      <c r="H119" s="52">
        <v>0</v>
      </c>
      <c r="I119" s="52"/>
    </row>
    <row r="120" spans="2:9" x14ac:dyDescent="0.25">
      <c r="B120" s="51" t="s">
        <v>72</v>
      </c>
      <c r="C120" s="51" t="s">
        <v>16</v>
      </c>
      <c r="D120" s="51"/>
      <c r="E120" s="52" t="s">
        <v>21</v>
      </c>
      <c r="F120" s="52">
        <v>0</v>
      </c>
      <c r="G120" s="52">
        <v>0</v>
      </c>
      <c r="H120" s="52">
        <v>0</v>
      </c>
      <c r="I120" s="52"/>
    </row>
    <row r="121" spans="2:9" x14ac:dyDescent="0.25">
      <c r="B121" s="51" t="s">
        <v>72</v>
      </c>
      <c r="C121" s="51" t="s">
        <v>16</v>
      </c>
      <c r="D121" s="51"/>
      <c r="E121" s="52" t="s">
        <v>22</v>
      </c>
      <c r="F121" s="52">
        <v>0</v>
      </c>
      <c r="G121" s="52">
        <v>0</v>
      </c>
      <c r="H121" s="52">
        <v>0</v>
      </c>
      <c r="I121" s="52"/>
    </row>
    <row r="122" spans="2:9" x14ac:dyDescent="0.25">
      <c r="B122" s="51" t="s">
        <v>72</v>
      </c>
      <c r="C122" s="51" t="s">
        <v>16</v>
      </c>
      <c r="D122" s="51"/>
      <c r="E122" s="52" t="s">
        <v>23</v>
      </c>
      <c r="F122" s="52">
        <v>0</v>
      </c>
      <c r="G122" s="52">
        <v>0</v>
      </c>
      <c r="H122" s="52">
        <v>0</v>
      </c>
      <c r="I122" s="52"/>
    </row>
    <row r="123" spans="2:9" x14ac:dyDescent="0.25">
      <c r="B123" s="51" t="s">
        <v>82</v>
      </c>
      <c r="C123" s="51" t="s">
        <v>16</v>
      </c>
      <c r="D123" s="51">
        <v>16</v>
      </c>
      <c r="E123" s="52" t="s">
        <v>17</v>
      </c>
      <c r="F123" s="52">
        <v>0</v>
      </c>
      <c r="G123" s="52">
        <v>0</v>
      </c>
      <c r="H123" s="52">
        <v>0</v>
      </c>
      <c r="I123" s="52" t="s">
        <v>84</v>
      </c>
    </row>
    <row r="124" spans="2:9" x14ac:dyDescent="0.25">
      <c r="B124" s="51" t="s">
        <v>82</v>
      </c>
      <c r="C124" s="51" t="s">
        <v>16</v>
      </c>
      <c r="D124" s="51"/>
      <c r="E124" s="52" t="s">
        <v>20</v>
      </c>
      <c r="F124" s="52">
        <v>0</v>
      </c>
      <c r="G124" s="52">
        <v>0</v>
      </c>
      <c r="H124" s="52">
        <v>0</v>
      </c>
      <c r="I124" s="52"/>
    </row>
    <row r="125" spans="2:9" x14ac:dyDescent="0.25">
      <c r="B125" s="51" t="s">
        <v>82</v>
      </c>
      <c r="C125" s="51" t="s">
        <v>16</v>
      </c>
      <c r="D125" s="51"/>
      <c r="E125" s="52" t="s">
        <v>21</v>
      </c>
      <c r="F125" s="52">
        <v>0</v>
      </c>
      <c r="G125" s="52">
        <v>0</v>
      </c>
      <c r="H125" s="52">
        <v>0</v>
      </c>
      <c r="I125" s="52"/>
    </row>
    <row r="126" spans="2:9" x14ac:dyDescent="0.25">
      <c r="B126" s="51" t="s">
        <v>82</v>
      </c>
      <c r="C126" s="51" t="s">
        <v>16</v>
      </c>
      <c r="D126" s="51"/>
      <c r="E126" s="52" t="s">
        <v>22</v>
      </c>
      <c r="F126" s="52">
        <v>0</v>
      </c>
      <c r="G126" s="52">
        <v>0</v>
      </c>
      <c r="H126" s="52">
        <v>0</v>
      </c>
      <c r="I126" s="52"/>
    </row>
    <row r="127" spans="2:9" x14ac:dyDescent="0.25">
      <c r="B127" s="51" t="s">
        <v>82</v>
      </c>
      <c r="C127" s="51" t="s">
        <v>16</v>
      </c>
      <c r="D127" s="51"/>
      <c r="E127" s="52" t="s">
        <v>23</v>
      </c>
      <c r="F127" s="52">
        <v>0</v>
      </c>
      <c r="G127" s="52">
        <v>80</v>
      </c>
      <c r="H127" s="52">
        <v>20</v>
      </c>
      <c r="I127" s="52"/>
    </row>
    <row r="128" spans="2:9" x14ac:dyDescent="0.25">
      <c r="B128" s="51" t="s">
        <v>74</v>
      </c>
      <c r="C128" s="51" t="s">
        <v>16</v>
      </c>
      <c r="D128" s="51">
        <v>7</v>
      </c>
      <c r="E128" s="52" t="s">
        <v>17</v>
      </c>
      <c r="F128" s="52">
        <v>0</v>
      </c>
      <c r="G128" s="52">
        <v>0</v>
      </c>
      <c r="H128" s="52">
        <v>0</v>
      </c>
      <c r="I128" s="52"/>
    </row>
    <row r="129" spans="2:9" x14ac:dyDescent="0.25">
      <c r="B129" s="51" t="s">
        <v>80</v>
      </c>
      <c r="C129" s="51" t="s">
        <v>16</v>
      </c>
      <c r="D129" s="51"/>
      <c r="E129" s="52" t="s">
        <v>20</v>
      </c>
      <c r="F129" s="52">
        <v>102</v>
      </c>
      <c r="G129" s="52">
        <v>102</v>
      </c>
      <c r="H129" s="52">
        <v>14</v>
      </c>
      <c r="I129" s="52"/>
    </row>
    <row r="130" spans="2:9" x14ac:dyDescent="0.25">
      <c r="B130" s="51" t="s">
        <v>80</v>
      </c>
      <c r="C130" s="51" t="s">
        <v>16</v>
      </c>
      <c r="D130" s="51"/>
      <c r="E130" s="52" t="s">
        <v>21</v>
      </c>
      <c r="F130" s="52">
        <v>0</v>
      </c>
      <c r="G130" s="52">
        <v>0</v>
      </c>
      <c r="H130" s="52">
        <v>0</v>
      </c>
      <c r="I130" s="52"/>
    </row>
    <row r="131" spans="2:9" x14ac:dyDescent="0.25">
      <c r="B131" s="51" t="s">
        <v>80</v>
      </c>
      <c r="C131" s="51" t="s">
        <v>16</v>
      </c>
      <c r="D131" s="51"/>
      <c r="E131" s="52" t="s">
        <v>22</v>
      </c>
      <c r="F131" s="52">
        <v>220</v>
      </c>
      <c r="G131" s="52">
        <v>219</v>
      </c>
      <c r="H131" s="52">
        <v>22</v>
      </c>
      <c r="I131" s="52"/>
    </row>
    <row r="132" spans="2:9" x14ac:dyDescent="0.25">
      <c r="B132" s="51" t="s">
        <v>80</v>
      </c>
      <c r="C132" s="51" t="s">
        <v>16</v>
      </c>
      <c r="D132" s="51"/>
      <c r="E132" s="52" t="s">
        <v>23</v>
      </c>
      <c r="F132" s="52">
        <v>2</v>
      </c>
      <c r="G132" s="52">
        <v>2</v>
      </c>
      <c r="H132" s="52">
        <v>2</v>
      </c>
      <c r="I132" s="52"/>
    </row>
    <row r="133" spans="2:9" x14ac:dyDescent="0.25">
      <c r="B133" s="51" t="s">
        <v>56</v>
      </c>
      <c r="C133" s="51" t="s">
        <v>16</v>
      </c>
      <c r="D133" s="51">
        <v>38</v>
      </c>
      <c r="E133" s="52" t="s">
        <v>17</v>
      </c>
      <c r="F133" s="52">
        <v>0</v>
      </c>
      <c r="G133" s="52">
        <v>0</v>
      </c>
      <c r="H133" s="52">
        <v>0</v>
      </c>
      <c r="I133" s="52"/>
    </row>
    <row r="134" spans="2:9" x14ac:dyDescent="0.25">
      <c r="B134" s="51" t="s">
        <v>29</v>
      </c>
      <c r="C134" s="51" t="s">
        <v>16</v>
      </c>
      <c r="D134" s="51"/>
      <c r="E134" s="52" t="s">
        <v>20</v>
      </c>
      <c r="F134" s="52">
        <v>0</v>
      </c>
      <c r="G134" s="52">
        <v>0</v>
      </c>
      <c r="H134" s="52">
        <v>0</v>
      </c>
      <c r="I134" s="52"/>
    </row>
    <row r="135" spans="2:9" x14ac:dyDescent="0.25">
      <c r="B135" s="51" t="s">
        <v>29</v>
      </c>
      <c r="C135" s="51" t="s">
        <v>16</v>
      </c>
      <c r="D135" s="51"/>
      <c r="E135" s="52" t="s">
        <v>21</v>
      </c>
      <c r="F135" s="52">
        <v>0</v>
      </c>
      <c r="G135" s="52">
        <v>0</v>
      </c>
      <c r="H135" s="52">
        <v>0</v>
      </c>
      <c r="I135" s="52"/>
    </row>
    <row r="136" spans="2:9" x14ac:dyDescent="0.25">
      <c r="B136" s="51" t="s">
        <v>29</v>
      </c>
      <c r="C136" s="51" t="s">
        <v>16</v>
      </c>
      <c r="D136" s="51"/>
      <c r="E136" s="52" t="s">
        <v>22</v>
      </c>
      <c r="F136" s="52">
        <v>0</v>
      </c>
      <c r="G136" s="52">
        <v>0</v>
      </c>
      <c r="H136" s="52">
        <v>0</v>
      </c>
      <c r="I136" s="52"/>
    </row>
    <row r="137" spans="2:9" x14ac:dyDescent="0.25">
      <c r="B137" s="51" t="s">
        <v>29</v>
      </c>
      <c r="C137" s="51" t="s">
        <v>16</v>
      </c>
      <c r="D137" s="51"/>
      <c r="E137" s="52" t="s">
        <v>23</v>
      </c>
      <c r="F137" s="52">
        <v>0</v>
      </c>
      <c r="G137" s="52">
        <v>0</v>
      </c>
      <c r="H137" s="52">
        <v>0</v>
      </c>
      <c r="I137" s="52"/>
    </row>
    <row r="138" spans="2:9" x14ac:dyDescent="0.25">
      <c r="B138" s="51" t="s">
        <v>76</v>
      </c>
      <c r="C138" s="51" t="s">
        <v>16</v>
      </c>
      <c r="D138" s="51">
        <v>59</v>
      </c>
      <c r="E138" s="52" t="s">
        <v>17</v>
      </c>
      <c r="F138" s="52">
        <v>0</v>
      </c>
      <c r="G138" s="52">
        <v>0</v>
      </c>
      <c r="H138" s="52">
        <v>0</v>
      </c>
      <c r="I138" s="52"/>
    </row>
    <row r="139" spans="2:9" x14ac:dyDescent="0.25">
      <c r="B139" s="51" t="s">
        <v>50</v>
      </c>
      <c r="C139" s="51" t="s">
        <v>16</v>
      </c>
      <c r="D139" s="51"/>
      <c r="E139" s="52" t="s">
        <v>20</v>
      </c>
      <c r="F139" s="52">
        <v>48</v>
      </c>
      <c r="G139" s="52">
        <v>48</v>
      </c>
      <c r="H139" s="52">
        <v>3</v>
      </c>
      <c r="I139" s="52"/>
    </row>
    <row r="140" spans="2:9" x14ac:dyDescent="0.25">
      <c r="B140" s="51" t="s">
        <v>50</v>
      </c>
      <c r="C140" s="51" t="s">
        <v>16</v>
      </c>
      <c r="D140" s="51"/>
      <c r="E140" s="52" t="s">
        <v>21</v>
      </c>
      <c r="F140" s="52">
        <v>23</v>
      </c>
      <c r="G140" s="52">
        <v>23</v>
      </c>
      <c r="H140" s="52">
        <v>3</v>
      </c>
      <c r="I140" s="52"/>
    </row>
    <row r="141" spans="2:9" x14ac:dyDescent="0.25">
      <c r="B141" s="51" t="s">
        <v>50</v>
      </c>
      <c r="C141" s="51" t="s">
        <v>16</v>
      </c>
      <c r="D141" s="51"/>
      <c r="E141" s="52" t="s">
        <v>22</v>
      </c>
      <c r="F141" s="52">
        <v>4</v>
      </c>
      <c r="G141" s="52">
        <v>4</v>
      </c>
      <c r="H141" s="52">
        <v>1</v>
      </c>
      <c r="I141" s="52"/>
    </row>
    <row r="142" spans="2:9" x14ac:dyDescent="0.25">
      <c r="B142" s="51" t="s">
        <v>50</v>
      </c>
      <c r="C142" s="51" t="s">
        <v>16</v>
      </c>
      <c r="D142" s="51"/>
      <c r="E142" s="52" t="s">
        <v>23</v>
      </c>
      <c r="F142" s="52">
        <v>7</v>
      </c>
      <c r="G142" s="52">
        <v>7</v>
      </c>
      <c r="H142" s="52">
        <v>1</v>
      </c>
      <c r="I142" s="52"/>
    </row>
    <row r="143" spans="2:9" x14ac:dyDescent="0.25">
      <c r="B143" s="51" t="s">
        <v>60</v>
      </c>
      <c r="C143" s="51" t="s">
        <v>16</v>
      </c>
      <c r="D143" s="51">
        <v>56</v>
      </c>
      <c r="E143" s="52" t="s">
        <v>17</v>
      </c>
      <c r="F143" s="52">
        <v>0</v>
      </c>
      <c r="G143" s="52">
        <v>0</v>
      </c>
      <c r="H143" s="52">
        <v>0</v>
      </c>
      <c r="I143" s="52"/>
    </row>
    <row r="144" spans="2:9" x14ac:dyDescent="0.25">
      <c r="B144" s="51" t="s">
        <v>64</v>
      </c>
      <c r="C144" s="51" t="s">
        <v>16</v>
      </c>
      <c r="D144" s="51"/>
      <c r="E144" s="52" t="s">
        <v>20</v>
      </c>
      <c r="F144" s="52">
        <v>0</v>
      </c>
      <c r="G144" s="52">
        <v>0</v>
      </c>
      <c r="H144" s="52">
        <v>0</v>
      </c>
      <c r="I144" s="52"/>
    </row>
    <row r="145" spans="2:9" x14ac:dyDescent="0.25">
      <c r="B145" s="51" t="s">
        <v>64</v>
      </c>
      <c r="C145" s="51" t="s">
        <v>16</v>
      </c>
      <c r="D145" s="51"/>
      <c r="E145" s="52" t="s">
        <v>21</v>
      </c>
      <c r="F145" s="52">
        <v>0</v>
      </c>
      <c r="G145" s="52">
        <v>0</v>
      </c>
      <c r="H145" s="52">
        <v>0</v>
      </c>
      <c r="I145" s="52"/>
    </row>
    <row r="146" spans="2:9" x14ac:dyDescent="0.25">
      <c r="B146" s="51" t="s">
        <v>64</v>
      </c>
      <c r="C146" s="51" t="s">
        <v>16</v>
      </c>
      <c r="D146" s="51"/>
      <c r="E146" s="52" t="s">
        <v>22</v>
      </c>
      <c r="F146" s="52">
        <v>0</v>
      </c>
      <c r="G146" s="52">
        <v>0</v>
      </c>
      <c r="H146" s="52">
        <v>0</v>
      </c>
      <c r="I146" s="52"/>
    </row>
    <row r="147" spans="2:9" x14ac:dyDescent="0.25">
      <c r="B147" s="51" t="s">
        <v>64</v>
      </c>
      <c r="C147" s="51" t="s">
        <v>16</v>
      </c>
      <c r="D147" s="51"/>
      <c r="E147" s="52" t="s">
        <v>23</v>
      </c>
      <c r="F147" s="52">
        <v>0</v>
      </c>
      <c r="G147" s="52">
        <v>0</v>
      </c>
      <c r="H147" s="52">
        <v>0</v>
      </c>
      <c r="I147" s="52"/>
    </row>
    <row r="148" spans="2:9" x14ac:dyDescent="0.25">
      <c r="B148" s="51" t="s">
        <v>31</v>
      </c>
      <c r="C148" s="51" t="s">
        <v>16</v>
      </c>
      <c r="D148" s="37"/>
      <c r="E148" s="52" t="s">
        <v>85</v>
      </c>
      <c r="F148" s="52">
        <v>0</v>
      </c>
      <c r="G148" s="52">
        <v>0</v>
      </c>
      <c r="H148" s="52">
        <v>0</v>
      </c>
      <c r="I148" s="52"/>
    </row>
    <row r="149" spans="2:9" x14ac:dyDescent="0.25">
      <c r="B149" s="51" t="s">
        <v>36</v>
      </c>
      <c r="C149" s="51" t="s">
        <v>16</v>
      </c>
      <c r="D149" s="37"/>
      <c r="E149" s="52" t="s">
        <v>85</v>
      </c>
      <c r="F149" s="52">
        <v>0</v>
      </c>
      <c r="G149" s="52">
        <v>0</v>
      </c>
      <c r="H149" s="52">
        <v>0</v>
      </c>
      <c r="I149" s="52"/>
    </row>
    <row r="150" spans="2:9" x14ac:dyDescent="0.25">
      <c r="B150" s="51" t="s">
        <v>46</v>
      </c>
      <c r="C150" s="51" t="s">
        <v>16</v>
      </c>
      <c r="D150" s="37"/>
      <c r="E150" s="52" t="s">
        <v>85</v>
      </c>
      <c r="F150" s="52">
        <v>0</v>
      </c>
      <c r="G150" s="52">
        <v>0</v>
      </c>
      <c r="H150" s="52">
        <v>0</v>
      </c>
      <c r="I150" s="52"/>
    </row>
    <row r="151" spans="2:9" x14ac:dyDescent="0.25">
      <c r="B151" s="51" t="s">
        <v>72</v>
      </c>
      <c r="C151" s="51" t="s">
        <v>16</v>
      </c>
      <c r="D151" s="37"/>
      <c r="E151" s="52" t="s">
        <v>85</v>
      </c>
      <c r="F151" s="52">
        <v>0</v>
      </c>
      <c r="G151" s="52">
        <v>0</v>
      </c>
      <c r="H151" s="52">
        <v>0</v>
      </c>
      <c r="I151" s="52"/>
    </row>
    <row r="152" spans="2:9" x14ac:dyDescent="0.25">
      <c r="B152" s="51" t="s">
        <v>54</v>
      </c>
      <c r="C152" s="51" t="s">
        <v>16</v>
      </c>
      <c r="D152" s="37"/>
      <c r="E152" s="52" t="s">
        <v>85</v>
      </c>
      <c r="F152" s="52">
        <v>0</v>
      </c>
      <c r="G152" s="52">
        <v>0</v>
      </c>
      <c r="H152" s="52">
        <v>0</v>
      </c>
      <c r="I152" s="52"/>
    </row>
    <row r="153" spans="2:9" x14ac:dyDescent="0.25">
      <c r="B153" s="51" t="s">
        <v>64</v>
      </c>
      <c r="C153" s="51" t="s">
        <v>16</v>
      </c>
      <c r="D153" s="37"/>
      <c r="E153" s="52" t="s">
        <v>85</v>
      </c>
      <c r="F153" s="52">
        <v>0</v>
      </c>
      <c r="G153" s="52">
        <v>0</v>
      </c>
      <c r="H153" s="52">
        <v>0</v>
      </c>
      <c r="I153" s="52"/>
    </row>
    <row r="154" spans="2:9" x14ac:dyDescent="0.25">
      <c r="B154" s="51" t="s">
        <v>39</v>
      </c>
      <c r="C154" s="51" t="s">
        <v>16</v>
      </c>
      <c r="D154" s="37"/>
      <c r="E154" s="52" t="s">
        <v>85</v>
      </c>
      <c r="F154" s="52">
        <v>0</v>
      </c>
      <c r="G154" s="52">
        <v>0</v>
      </c>
      <c r="H154" s="52">
        <v>0</v>
      </c>
      <c r="I154" s="52"/>
    </row>
    <row r="155" spans="2:9" x14ac:dyDescent="0.25">
      <c r="B155" s="51" t="s">
        <v>41</v>
      </c>
      <c r="C155" s="51" t="s">
        <v>16</v>
      </c>
      <c r="D155" s="37"/>
      <c r="E155" s="52" t="s">
        <v>85</v>
      </c>
      <c r="F155" s="52">
        <v>0</v>
      </c>
      <c r="G155" s="52">
        <v>0</v>
      </c>
      <c r="H155" s="52">
        <v>0</v>
      </c>
      <c r="I155" s="52"/>
    </row>
    <row r="156" spans="2:9" x14ac:dyDescent="0.25">
      <c r="B156" s="51" t="s">
        <v>43</v>
      </c>
      <c r="C156" s="51" t="s">
        <v>16</v>
      </c>
      <c r="D156" s="37"/>
      <c r="E156" s="52" t="s">
        <v>85</v>
      </c>
      <c r="F156" s="52">
        <v>0</v>
      </c>
      <c r="G156" s="52">
        <v>0</v>
      </c>
      <c r="H156" s="52">
        <v>0</v>
      </c>
      <c r="I156" s="52"/>
    </row>
    <row r="157" spans="2:9" x14ac:dyDescent="0.25">
      <c r="B157" s="51" t="s">
        <v>78</v>
      </c>
      <c r="C157" s="51" t="s">
        <v>16</v>
      </c>
      <c r="D157" s="37"/>
      <c r="E157" s="52" t="s">
        <v>85</v>
      </c>
      <c r="F157" s="52">
        <v>0</v>
      </c>
      <c r="G157" s="52">
        <v>0</v>
      </c>
      <c r="H157" s="52">
        <v>0</v>
      </c>
      <c r="I157" s="52"/>
    </row>
    <row r="158" spans="2:9" x14ac:dyDescent="0.25">
      <c r="B158" s="51" t="s">
        <v>52</v>
      </c>
      <c r="C158" s="51" t="s">
        <v>16</v>
      </c>
      <c r="D158" s="37"/>
      <c r="E158" s="52" t="s">
        <v>85</v>
      </c>
      <c r="F158" s="52">
        <v>0</v>
      </c>
      <c r="G158" s="52">
        <v>0</v>
      </c>
      <c r="H158" s="52">
        <v>0</v>
      </c>
      <c r="I158" s="52"/>
    </row>
    <row r="159" spans="2:9" x14ac:dyDescent="0.25">
      <c r="B159" s="51" t="s">
        <v>50</v>
      </c>
      <c r="C159" s="51" t="s">
        <v>16</v>
      </c>
      <c r="D159" s="37"/>
      <c r="E159" s="52" t="s">
        <v>85</v>
      </c>
      <c r="F159" s="52">
        <v>19</v>
      </c>
      <c r="G159" s="52">
        <v>19</v>
      </c>
      <c r="H159" s="52">
        <v>1</v>
      </c>
      <c r="I159" s="52"/>
    </row>
    <row r="160" spans="2:9" x14ac:dyDescent="0.25">
      <c r="B160" s="51" t="s">
        <v>82</v>
      </c>
      <c r="C160" s="51" t="s">
        <v>16</v>
      </c>
      <c r="D160" s="37"/>
      <c r="E160" s="52" t="s">
        <v>85</v>
      </c>
      <c r="F160" s="52">
        <v>42</v>
      </c>
      <c r="G160" s="52">
        <v>9</v>
      </c>
      <c r="H160" s="52">
        <v>9</v>
      </c>
      <c r="I160" s="52"/>
    </row>
    <row r="161" spans="2:9" x14ac:dyDescent="0.25">
      <c r="B161" s="51" t="s">
        <v>48</v>
      </c>
      <c r="C161" s="51" t="s">
        <v>16</v>
      </c>
      <c r="D161" s="37"/>
      <c r="E161" s="52" t="s">
        <v>85</v>
      </c>
      <c r="F161" s="52">
        <v>0</v>
      </c>
      <c r="G161" s="52">
        <v>0</v>
      </c>
      <c r="H161" s="52">
        <v>0</v>
      </c>
      <c r="I161" s="52"/>
    </row>
    <row r="162" spans="2:9" x14ac:dyDescent="0.25">
      <c r="B162" s="51" t="s">
        <v>68</v>
      </c>
      <c r="C162" s="51" t="s">
        <v>16</v>
      </c>
      <c r="D162" s="37"/>
      <c r="E162" s="52" t="s">
        <v>85</v>
      </c>
      <c r="F162" s="52">
        <v>6</v>
      </c>
      <c r="G162" s="52">
        <v>6</v>
      </c>
      <c r="H162" s="52">
        <v>3</v>
      </c>
      <c r="I162" s="52"/>
    </row>
    <row r="163" spans="2:9" x14ac:dyDescent="0.25">
      <c r="B163" s="51" t="s">
        <v>58</v>
      </c>
      <c r="C163" s="51" t="s">
        <v>16</v>
      </c>
      <c r="D163" s="37"/>
      <c r="E163" s="52" t="s">
        <v>85</v>
      </c>
      <c r="F163" s="52">
        <v>0</v>
      </c>
      <c r="G163" s="52">
        <v>0</v>
      </c>
      <c r="H163" s="52">
        <v>0</v>
      </c>
      <c r="I163" s="52"/>
    </row>
    <row r="164" spans="2:9" x14ac:dyDescent="0.25">
      <c r="B164" s="51" t="s">
        <v>76</v>
      </c>
      <c r="C164" s="51" t="s">
        <v>16</v>
      </c>
      <c r="D164" s="37"/>
      <c r="E164" s="52" t="s">
        <v>85</v>
      </c>
      <c r="F164" s="52">
        <v>207</v>
      </c>
      <c r="G164" s="52">
        <v>155</v>
      </c>
      <c r="H164" s="52">
        <v>36</v>
      </c>
      <c r="I164" s="52"/>
    </row>
    <row r="165" spans="2:9" x14ac:dyDescent="0.25">
      <c r="B165" s="51" t="s">
        <v>24</v>
      </c>
      <c r="C165" s="51" t="s">
        <v>16</v>
      </c>
      <c r="D165" s="37"/>
      <c r="E165" s="52" t="s">
        <v>85</v>
      </c>
      <c r="F165" s="52">
        <v>0</v>
      </c>
      <c r="G165" s="52">
        <v>0</v>
      </c>
      <c r="H165" s="52">
        <v>0</v>
      </c>
      <c r="I165" s="52"/>
    </row>
    <row r="166" spans="2:9" x14ac:dyDescent="0.25">
      <c r="B166" s="51" t="s">
        <v>66</v>
      </c>
      <c r="C166" s="51" t="s">
        <v>16</v>
      </c>
      <c r="D166" s="37"/>
      <c r="E166" s="52" t="s">
        <v>85</v>
      </c>
      <c r="F166" s="52">
        <v>129</v>
      </c>
      <c r="G166" s="52">
        <v>129</v>
      </c>
      <c r="H166" s="52">
        <v>15</v>
      </c>
      <c r="I166" s="52"/>
    </row>
    <row r="167" spans="2:9" x14ac:dyDescent="0.25">
      <c r="B167" s="51" t="s">
        <v>62</v>
      </c>
      <c r="C167" s="51" t="s">
        <v>16</v>
      </c>
      <c r="D167" s="37"/>
      <c r="E167" s="52" t="s">
        <v>85</v>
      </c>
      <c r="F167" s="52">
        <v>0</v>
      </c>
      <c r="G167" s="52">
        <v>0</v>
      </c>
      <c r="H167" s="52">
        <v>0</v>
      </c>
      <c r="I167" s="52"/>
    </row>
    <row r="168" spans="2:9" x14ac:dyDescent="0.25">
      <c r="B168" s="51" t="s">
        <v>70</v>
      </c>
      <c r="C168" s="51" t="s">
        <v>16</v>
      </c>
      <c r="D168" s="37"/>
      <c r="E168" s="52" t="s">
        <v>85</v>
      </c>
      <c r="F168" s="52">
        <v>0</v>
      </c>
      <c r="G168" s="52">
        <v>0</v>
      </c>
      <c r="H168" s="52">
        <v>0</v>
      </c>
      <c r="I168" s="52"/>
    </row>
    <row r="169" spans="2:9" x14ac:dyDescent="0.25">
      <c r="B169" s="51" t="s">
        <v>29</v>
      </c>
      <c r="C169" s="51" t="s">
        <v>16</v>
      </c>
      <c r="D169" s="37"/>
      <c r="E169" s="52" t="s">
        <v>85</v>
      </c>
      <c r="F169" s="52">
        <v>0</v>
      </c>
      <c r="G169" s="52">
        <v>0</v>
      </c>
      <c r="H169" s="52">
        <v>0</v>
      </c>
      <c r="I169" s="52"/>
    </row>
    <row r="170" spans="2:9" x14ac:dyDescent="0.25">
      <c r="B170" s="51" t="s">
        <v>33</v>
      </c>
      <c r="C170" s="51" t="s">
        <v>16</v>
      </c>
      <c r="D170" s="37"/>
      <c r="E170" s="52" t="s">
        <v>85</v>
      </c>
      <c r="F170" s="52">
        <v>0</v>
      </c>
      <c r="G170" s="52">
        <v>0</v>
      </c>
      <c r="H170" s="52">
        <v>0</v>
      </c>
      <c r="I170" s="52"/>
    </row>
    <row r="171" spans="2:9" x14ac:dyDescent="0.25">
      <c r="B171" s="51" t="s">
        <v>27</v>
      </c>
      <c r="C171" s="51" t="s">
        <v>16</v>
      </c>
      <c r="D171" s="37"/>
      <c r="E171" s="52" t="s">
        <v>85</v>
      </c>
      <c r="F171" s="52">
        <v>0</v>
      </c>
      <c r="G171" s="52">
        <v>0</v>
      </c>
      <c r="H171" s="52">
        <v>0</v>
      </c>
      <c r="I171" s="52"/>
    </row>
    <row r="172" spans="2:9" x14ac:dyDescent="0.25">
      <c r="B172" s="51" t="s">
        <v>60</v>
      </c>
      <c r="C172" s="51" t="s">
        <v>16</v>
      </c>
      <c r="D172" s="37"/>
      <c r="E172" s="52" t="s">
        <v>85</v>
      </c>
      <c r="F172" s="52">
        <v>0</v>
      </c>
      <c r="G172" s="52">
        <v>0</v>
      </c>
      <c r="H172" s="52">
        <v>0</v>
      </c>
      <c r="I172" s="52"/>
    </row>
    <row r="173" spans="2:9" x14ac:dyDescent="0.25">
      <c r="B173" s="51" t="s">
        <v>27</v>
      </c>
      <c r="C173" s="51" t="s">
        <v>16</v>
      </c>
      <c r="D173" s="37"/>
      <c r="E173" s="52" t="s">
        <v>88</v>
      </c>
      <c r="F173" s="52">
        <v>0</v>
      </c>
      <c r="G173" s="52">
        <v>0</v>
      </c>
      <c r="H173" s="52">
        <v>0</v>
      </c>
      <c r="I173" s="52"/>
    </row>
    <row r="174" spans="2:9" x14ac:dyDescent="0.25">
      <c r="B174" s="51" t="s">
        <v>33</v>
      </c>
      <c r="C174" s="51" t="s">
        <v>16</v>
      </c>
      <c r="D174" s="37"/>
      <c r="E174" s="52" t="s">
        <v>88</v>
      </c>
      <c r="F174" s="52">
        <v>0</v>
      </c>
      <c r="G174" s="52">
        <v>0</v>
      </c>
      <c r="H174" s="52">
        <v>0</v>
      </c>
      <c r="I174" s="52"/>
    </row>
    <row r="175" spans="2:9" x14ac:dyDescent="0.25">
      <c r="B175" s="51" t="s">
        <v>52</v>
      </c>
      <c r="C175" s="51" t="s">
        <v>16</v>
      </c>
      <c r="D175" s="37"/>
      <c r="E175" s="52" t="s">
        <v>88</v>
      </c>
      <c r="F175" s="52">
        <v>0</v>
      </c>
      <c r="G175" s="52">
        <v>0</v>
      </c>
      <c r="H175" s="52">
        <v>0</v>
      </c>
      <c r="I175" s="52"/>
    </row>
    <row r="176" spans="2:9" x14ac:dyDescent="0.25">
      <c r="B176" s="51" t="s">
        <v>54</v>
      </c>
      <c r="C176" s="37" t="s">
        <v>16</v>
      </c>
      <c r="D176" s="37"/>
      <c r="E176" s="52" t="s">
        <v>88</v>
      </c>
      <c r="F176" s="52">
        <v>0</v>
      </c>
      <c r="G176" s="52">
        <v>0</v>
      </c>
      <c r="H176" s="52">
        <v>0</v>
      </c>
      <c r="I176" s="52"/>
    </row>
    <row r="177" spans="2:9" x14ac:dyDescent="0.25">
      <c r="B177" s="51" t="s">
        <v>74</v>
      </c>
      <c r="C177" s="37" t="s">
        <v>16</v>
      </c>
      <c r="D177" s="37"/>
      <c r="E177" s="52" t="s">
        <v>88</v>
      </c>
      <c r="F177" s="52">
        <v>0</v>
      </c>
      <c r="G177" s="52">
        <v>0</v>
      </c>
      <c r="H177" s="52">
        <v>0</v>
      </c>
      <c r="I177" s="52"/>
    </row>
    <row r="178" spans="2:9" x14ac:dyDescent="0.25">
      <c r="B178" s="51" t="s">
        <v>74</v>
      </c>
      <c r="C178" s="37" t="s">
        <v>16</v>
      </c>
      <c r="D178" s="37"/>
      <c r="E178" s="52" t="s">
        <v>85</v>
      </c>
      <c r="F178" s="52">
        <v>0</v>
      </c>
      <c r="G178" s="52">
        <v>0</v>
      </c>
      <c r="H178" s="52">
        <v>0</v>
      </c>
      <c r="I178" s="52"/>
    </row>
    <row r="179" spans="2:9" x14ac:dyDescent="0.25">
      <c r="B179" s="51" t="s">
        <v>48</v>
      </c>
      <c r="C179" s="51" t="s">
        <v>16</v>
      </c>
      <c r="D179" s="37"/>
      <c r="E179" s="52" t="s">
        <v>88</v>
      </c>
      <c r="F179" s="52">
        <v>0</v>
      </c>
      <c r="G179" s="52">
        <v>0</v>
      </c>
      <c r="H179" s="52">
        <v>0</v>
      </c>
      <c r="I179" s="52"/>
    </row>
    <row r="180" spans="2:9" x14ac:dyDescent="0.25">
      <c r="B180" s="51" t="s">
        <v>13</v>
      </c>
      <c r="C180" s="37" t="s">
        <v>16</v>
      </c>
      <c r="D180" s="37"/>
      <c r="E180" s="51" t="s">
        <v>85</v>
      </c>
      <c r="F180" s="52"/>
      <c r="G180" s="52"/>
      <c r="H180" s="52"/>
      <c r="I180" s="52"/>
    </row>
    <row r="181" spans="2:9" x14ac:dyDescent="0.25">
      <c r="B181" s="51" t="s">
        <v>13</v>
      </c>
      <c r="C181" s="37" t="s">
        <v>16</v>
      </c>
      <c r="D181" s="37"/>
      <c r="E181" s="51" t="s">
        <v>88</v>
      </c>
      <c r="F181" s="52">
        <v>0</v>
      </c>
      <c r="G181" s="52">
        <v>0</v>
      </c>
      <c r="H181" s="52">
        <v>0</v>
      </c>
      <c r="I181" s="52"/>
    </row>
    <row r="182" spans="2:9" x14ac:dyDescent="0.25">
      <c r="B182" s="51" t="s">
        <v>39</v>
      </c>
      <c r="C182" s="37" t="s">
        <v>16</v>
      </c>
      <c r="D182" s="37"/>
      <c r="E182" s="52" t="s">
        <v>88</v>
      </c>
      <c r="F182" s="52">
        <v>0</v>
      </c>
      <c r="G182" s="52">
        <v>0</v>
      </c>
      <c r="H182" s="52">
        <v>0</v>
      </c>
      <c r="I182" s="52"/>
    </row>
    <row r="183" spans="2:9" x14ac:dyDescent="0.25">
      <c r="B183" s="51" t="s">
        <v>64</v>
      </c>
      <c r="C183" s="37" t="s">
        <v>16</v>
      </c>
      <c r="D183" s="37"/>
      <c r="E183" s="52" t="s">
        <v>88</v>
      </c>
      <c r="F183" s="52">
        <v>0</v>
      </c>
      <c r="G183" s="52">
        <v>0</v>
      </c>
      <c r="H183" s="52">
        <v>0</v>
      </c>
      <c r="I183" s="52"/>
    </row>
    <row r="184" spans="2:9" x14ac:dyDescent="0.25">
      <c r="B184" s="51" t="s">
        <v>60</v>
      </c>
      <c r="C184" s="37" t="s">
        <v>16</v>
      </c>
      <c r="D184" s="37"/>
      <c r="E184" s="52" t="s">
        <v>88</v>
      </c>
      <c r="F184" s="52">
        <v>0</v>
      </c>
      <c r="G184" s="52">
        <v>0</v>
      </c>
      <c r="H184" s="52">
        <v>0</v>
      </c>
      <c r="I184" s="52"/>
    </row>
    <row r="185" spans="2:9" x14ac:dyDescent="0.25">
      <c r="B185" s="51" t="s">
        <v>41</v>
      </c>
      <c r="C185" s="37" t="s">
        <v>16</v>
      </c>
      <c r="D185" s="37"/>
      <c r="E185" s="52" t="s">
        <v>88</v>
      </c>
      <c r="F185" s="52">
        <v>0</v>
      </c>
      <c r="G185" s="52">
        <v>0</v>
      </c>
      <c r="H185" s="52">
        <v>0</v>
      </c>
      <c r="I185" s="52"/>
    </row>
    <row r="186" spans="2:9" x14ac:dyDescent="0.25">
      <c r="B186" s="51" t="s">
        <v>24</v>
      </c>
      <c r="C186" s="37" t="s">
        <v>16</v>
      </c>
      <c r="D186" s="37"/>
      <c r="E186" s="52" t="s">
        <v>88</v>
      </c>
      <c r="F186" s="52">
        <v>0</v>
      </c>
      <c r="G186" s="52">
        <v>0</v>
      </c>
      <c r="H186" s="52">
        <v>0</v>
      </c>
      <c r="I186" s="52"/>
    </row>
    <row r="187" spans="2:9" x14ac:dyDescent="0.25">
      <c r="B187" s="51" t="s">
        <v>82</v>
      </c>
      <c r="C187" s="37" t="s">
        <v>16</v>
      </c>
      <c r="D187" s="37"/>
      <c r="E187" s="52" t="s">
        <v>88</v>
      </c>
      <c r="F187" s="52">
        <v>0</v>
      </c>
      <c r="G187" s="52">
        <v>0</v>
      </c>
      <c r="H187" s="52">
        <v>0</v>
      </c>
      <c r="I187" s="52"/>
    </row>
    <row r="188" spans="2:9" x14ac:dyDescent="0.25">
      <c r="B188" s="51" t="s">
        <v>50</v>
      </c>
      <c r="C188" s="51" t="s">
        <v>16</v>
      </c>
      <c r="D188" s="37"/>
      <c r="E188" s="52" t="s">
        <v>88</v>
      </c>
      <c r="F188" s="52">
        <v>64</v>
      </c>
      <c r="G188" s="52">
        <v>64</v>
      </c>
      <c r="H188" s="52">
        <v>2</v>
      </c>
      <c r="I188" s="52"/>
    </row>
    <row r="189" spans="2:9" x14ac:dyDescent="0.25">
      <c r="B189" s="51" t="s">
        <v>68</v>
      </c>
      <c r="C189" s="37" t="s">
        <v>16</v>
      </c>
      <c r="D189" s="37"/>
      <c r="E189" s="52" t="s">
        <v>88</v>
      </c>
      <c r="F189" s="52">
        <v>94</v>
      </c>
      <c r="G189" s="52">
        <v>94</v>
      </c>
      <c r="H189" s="52">
        <v>5</v>
      </c>
      <c r="I189" s="52"/>
    </row>
    <row r="190" spans="2:9" x14ac:dyDescent="0.25">
      <c r="B190" s="51" t="s">
        <v>29</v>
      </c>
      <c r="C190" s="37" t="s">
        <v>16</v>
      </c>
      <c r="D190" s="37"/>
      <c r="E190" s="52" t="s">
        <v>88</v>
      </c>
      <c r="F190" s="52">
        <v>44</v>
      </c>
      <c r="G190" s="52"/>
      <c r="H190" s="52">
        <v>1</v>
      </c>
      <c r="I190" s="52"/>
    </row>
    <row r="191" spans="2:9" x14ac:dyDescent="0.25">
      <c r="B191" s="51" t="s">
        <v>36</v>
      </c>
      <c r="C191" s="37" t="s">
        <v>16</v>
      </c>
      <c r="D191" s="37"/>
      <c r="E191" s="52" t="s">
        <v>88</v>
      </c>
      <c r="F191" s="52">
        <v>0</v>
      </c>
      <c r="G191" s="52">
        <v>0</v>
      </c>
      <c r="H191" s="52">
        <v>0</v>
      </c>
      <c r="I191" s="52"/>
    </row>
    <row r="192" spans="2:9" x14ac:dyDescent="0.25">
      <c r="B192" s="51" t="s">
        <v>62</v>
      </c>
      <c r="C192" s="37" t="s">
        <v>16</v>
      </c>
      <c r="D192" s="37"/>
      <c r="E192" s="52" t="s">
        <v>88</v>
      </c>
      <c r="F192" s="52">
        <v>0</v>
      </c>
      <c r="G192" s="52">
        <v>0</v>
      </c>
      <c r="H192" s="52">
        <v>0</v>
      </c>
      <c r="I192" s="52"/>
    </row>
    <row r="193" spans="2:9" x14ac:dyDescent="0.25">
      <c r="B193" s="51" t="s">
        <v>31</v>
      </c>
      <c r="C193" s="37" t="s">
        <v>16</v>
      </c>
      <c r="D193" s="37"/>
      <c r="E193" s="52" t="s">
        <v>88</v>
      </c>
      <c r="F193" s="52">
        <v>0</v>
      </c>
      <c r="G193" s="52">
        <v>0</v>
      </c>
      <c r="H193" s="52">
        <v>0</v>
      </c>
      <c r="I193" s="52"/>
    </row>
    <row r="194" spans="2:9" x14ac:dyDescent="0.25">
      <c r="B194" s="51" t="s">
        <v>58</v>
      </c>
      <c r="C194" s="37" t="s">
        <v>16</v>
      </c>
      <c r="D194" s="37"/>
      <c r="E194" s="52" t="s">
        <v>88</v>
      </c>
      <c r="F194" s="52">
        <v>0</v>
      </c>
      <c r="G194" s="52">
        <v>0</v>
      </c>
      <c r="H194" s="52">
        <v>0</v>
      </c>
      <c r="I194" s="52"/>
    </row>
    <row r="195" spans="2:9" x14ac:dyDescent="0.25">
      <c r="B195" s="51" t="s">
        <v>76</v>
      </c>
      <c r="C195" s="37" t="s">
        <v>16</v>
      </c>
      <c r="D195" s="37"/>
      <c r="E195" s="52" t="s">
        <v>88</v>
      </c>
      <c r="F195" s="52">
        <v>188</v>
      </c>
      <c r="G195" s="52">
        <v>149</v>
      </c>
      <c r="H195" s="52">
        <v>44</v>
      </c>
      <c r="I195" s="52"/>
    </row>
    <row r="196" spans="2:9" x14ac:dyDescent="0.25">
      <c r="B196" s="51" t="s">
        <v>46</v>
      </c>
      <c r="C196" s="37" t="s">
        <v>16</v>
      </c>
      <c r="D196" s="37"/>
      <c r="E196" s="52" t="s">
        <v>88</v>
      </c>
      <c r="F196" s="52">
        <v>0</v>
      </c>
      <c r="G196" s="52">
        <v>0</v>
      </c>
      <c r="H196" s="52">
        <v>0</v>
      </c>
      <c r="I196" s="52"/>
    </row>
    <row r="197" spans="2:9" x14ac:dyDescent="0.25">
      <c r="B197" s="51" t="s">
        <v>43</v>
      </c>
      <c r="C197" s="37" t="s">
        <v>16</v>
      </c>
      <c r="D197" s="37"/>
      <c r="E197" s="52" t="s">
        <v>88</v>
      </c>
      <c r="F197" s="52">
        <v>0</v>
      </c>
      <c r="G197" s="52">
        <v>0</v>
      </c>
      <c r="H197" s="52">
        <v>0</v>
      </c>
      <c r="I197" s="52"/>
    </row>
    <row r="198" spans="2:9" x14ac:dyDescent="0.25">
      <c r="B198" s="51" t="s">
        <v>66</v>
      </c>
      <c r="C198" s="37" t="s">
        <v>16</v>
      </c>
      <c r="D198" s="37"/>
      <c r="E198" s="52" t="s">
        <v>88</v>
      </c>
      <c r="F198" s="52">
        <v>43</v>
      </c>
      <c r="G198" s="52">
        <v>43</v>
      </c>
      <c r="H198" s="52">
        <v>11</v>
      </c>
      <c r="I198" s="52"/>
    </row>
    <row r="199" spans="2:9" x14ac:dyDescent="0.25">
      <c r="B199" s="51" t="s">
        <v>78</v>
      </c>
      <c r="C199" s="37" t="s">
        <v>16</v>
      </c>
      <c r="D199" s="37"/>
      <c r="E199" s="52" t="s">
        <v>88</v>
      </c>
      <c r="F199" s="52">
        <v>0</v>
      </c>
      <c r="G199" s="52">
        <v>0</v>
      </c>
      <c r="H199" s="52">
        <v>0</v>
      </c>
      <c r="I199" s="52"/>
    </row>
    <row r="200" spans="2:9" x14ac:dyDescent="0.25">
      <c r="B200" s="51" t="s">
        <v>70</v>
      </c>
      <c r="C200" s="37" t="s">
        <v>16</v>
      </c>
      <c r="D200" s="37"/>
      <c r="E200" s="52" t="s">
        <v>88</v>
      </c>
      <c r="F200" s="52">
        <v>117</v>
      </c>
      <c r="G200" s="52">
        <v>117</v>
      </c>
      <c r="H200" s="52">
        <v>28</v>
      </c>
      <c r="I200" s="52"/>
    </row>
    <row r="201" spans="2:9" x14ac:dyDescent="0.25">
      <c r="B201" s="51" t="s">
        <v>80</v>
      </c>
      <c r="C201" s="37" t="s">
        <v>16</v>
      </c>
      <c r="D201" s="37"/>
      <c r="E201" s="52" t="s">
        <v>85</v>
      </c>
      <c r="F201" s="52">
        <v>3</v>
      </c>
      <c r="G201" s="52">
        <v>3</v>
      </c>
      <c r="H201" s="52">
        <v>1</v>
      </c>
      <c r="I201" s="52"/>
    </row>
    <row r="202" spans="2:9" x14ac:dyDescent="0.25">
      <c r="B202" s="51" t="s">
        <v>80</v>
      </c>
      <c r="C202" s="37" t="s">
        <v>16</v>
      </c>
      <c r="D202" s="37"/>
      <c r="E202" s="52" t="s">
        <v>88</v>
      </c>
      <c r="F202" s="52">
        <v>4</v>
      </c>
      <c r="G202" s="52">
        <v>4</v>
      </c>
      <c r="H202" s="52">
        <v>4</v>
      </c>
      <c r="I202" s="52"/>
    </row>
    <row r="203" spans="2:9" x14ac:dyDescent="0.25">
      <c r="B203" s="51" t="s">
        <v>43</v>
      </c>
      <c r="C203" s="37" t="s">
        <v>16</v>
      </c>
      <c r="D203" s="37"/>
      <c r="E203" s="52" t="s">
        <v>89</v>
      </c>
      <c r="F203" s="52">
        <v>0</v>
      </c>
      <c r="G203" s="52">
        <v>0</v>
      </c>
      <c r="H203" s="52">
        <v>0</v>
      </c>
      <c r="I203" s="52"/>
    </row>
    <row r="204" spans="2:9" x14ac:dyDescent="0.25">
      <c r="B204" s="51" t="s">
        <v>29</v>
      </c>
      <c r="C204" s="37" t="s">
        <v>16</v>
      </c>
      <c r="D204" s="37"/>
      <c r="E204" s="52" t="s">
        <v>89</v>
      </c>
      <c r="F204" s="52">
        <v>0</v>
      </c>
      <c r="G204" s="52">
        <v>0</v>
      </c>
      <c r="H204" s="52">
        <v>0</v>
      </c>
      <c r="I204" s="52"/>
    </row>
    <row r="205" spans="2:9" x14ac:dyDescent="0.25">
      <c r="B205" s="51" t="s">
        <v>80</v>
      </c>
      <c r="C205" s="37" t="s">
        <v>16</v>
      </c>
      <c r="D205" s="37"/>
      <c r="E205" s="52" t="s">
        <v>89</v>
      </c>
      <c r="F205" s="52">
        <v>0</v>
      </c>
      <c r="G205" s="52">
        <v>0</v>
      </c>
      <c r="H205" s="52">
        <v>0</v>
      </c>
      <c r="I205" s="52"/>
    </row>
    <row r="206" spans="2:9" x14ac:dyDescent="0.25">
      <c r="B206" s="51" t="s">
        <v>36</v>
      </c>
      <c r="C206" s="37" t="s">
        <v>16</v>
      </c>
      <c r="D206" s="37"/>
      <c r="E206" s="52" t="s">
        <v>89</v>
      </c>
      <c r="F206" s="52">
        <v>0</v>
      </c>
      <c r="G206" s="52">
        <v>0</v>
      </c>
      <c r="H206" s="52">
        <v>0</v>
      </c>
      <c r="I206" s="52"/>
    </row>
    <row r="207" spans="2:9" x14ac:dyDescent="0.25">
      <c r="B207" s="51" t="s">
        <v>66</v>
      </c>
      <c r="C207" s="37" t="s">
        <v>16</v>
      </c>
      <c r="D207" s="37"/>
      <c r="E207" s="52" t="s">
        <v>89</v>
      </c>
      <c r="F207" s="52">
        <v>0</v>
      </c>
      <c r="G207" s="52">
        <v>0</v>
      </c>
      <c r="H207" s="52">
        <v>0</v>
      </c>
      <c r="I207" s="52"/>
    </row>
    <row r="208" spans="2:9" x14ac:dyDescent="0.25">
      <c r="B208" s="37" t="s">
        <v>78</v>
      </c>
      <c r="C208" s="37" t="s">
        <v>16</v>
      </c>
      <c r="D208" s="37"/>
      <c r="E208" s="52" t="s">
        <v>89</v>
      </c>
      <c r="F208" s="52">
        <v>19</v>
      </c>
      <c r="G208" s="52">
        <v>19</v>
      </c>
      <c r="H208" s="52">
        <v>1</v>
      </c>
      <c r="I208" s="52"/>
    </row>
    <row r="209" spans="2:9" x14ac:dyDescent="0.25">
      <c r="B209" s="37" t="s">
        <v>70</v>
      </c>
      <c r="C209" s="37" t="s">
        <v>16</v>
      </c>
      <c r="D209" s="37"/>
      <c r="E209" s="52" t="s">
        <v>89</v>
      </c>
      <c r="F209" s="52">
        <v>145</v>
      </c>
      <c r="G209" s="52">
        <v>145</v>
      </c>
      <c r="H209" s="52">
        <v>8</v>
      </c>
      <c r="I209" s="52"/>
    </row>
    <row r="210" spans="2:9" x14ac:dyDescent="0.25">
      <c r="B210" s="37" t="s">
        <v>74</v>
      </c>
      <c r="C210" s="37" t="s">
        <v>16</v>
      </c>
      <c r="D210" s="37"/>
      <c r="E210" s="52" t="s">
        <v>89</v>
      </c>
      <c r="F210" s="52">
        <v>0</v>
      </c>
      <c r="G210" s="52">
        <v>0</v>
      </c>
      <c r="H210" s="52">
        <v>0</v>
      </c>
      <c r="I210" s="52"/>
    </row>
    <row r="211" spans="2:9" x14ac:dyDescent="0.25">
      <c r="B211" s="37" t="s">
        <v>62</v>
      </c>
      <c r="C211" s="37" t="s">
        <v>16</v>
      </c>
      <c r="D211" s="37"/>
      <c r="E211" s="52" t="s">
        <v>89</v>
      </c>
      <c r="F211" s="52">
        <v>118</v>
      </c>
      <c r="G211" s="52">
        <v>118</v>
      </c>
      <c r="H211" s="52">
        <v>1</v>
      </c>
      <c r="I211" s="52"/>
    </row>
    <row r="212" spans="2:9" x14ac:dyDescent="0.25">
      <c r="B212" s="37" t="s">
        <v>52</v>
      </c>
      <c r="C212" s="37" t="s">
        <v>16</v>
      </c>
      <c r="D212" s="37"/>
      <c r="E212" s="52" t="s">
        <v>89</v>
      </c>
      <c r="F212" s="52">
        <v>93</v>
      </c>
      <c r="G212" s="52">
        <v>93</v>
      </c>
      <c r="H212" s="52">
        <v>4</v>
      </c>
      <c r="I212" s="52"/>
    </row>
    <row r="213" spans="2:9" x14ac:dyDescent="0.25">
      <c r="B213" s="37" t="s">
        <v>33</v>
      </c>
      <c r="C213" s="37" t="s">
        <v>16</v>
      </c>
      <c r="D213" s="37"/>
      <c r="E213" s="52" t="s">
        <v>89</v>
      </c>
      <c r="F213" s="52">
        <v>0</v>
      </c>
      <c r="G213" s="52">
        <v>0</v>
      </c>
      <c r="H213" s="52">
        <v>0</v>
      </c>
      <c r="I213" s="52"/>
    </row>
    <row r="214" spans="2:9" x14ac:dyDescent="0.25">
      <c r="B214" s="37" t="s">
        <v>27</v>
      </c>
      <c r="C214" s="37" t="s">
        <v>16</v>
      </c>
      <c r="D214" s="37"/>
      <c r="E214" s="52" t="s">
        <v>90</v>
      </c>
      <c r="F214" s="52">
        <v>0</v>
      </c>
      <c r="G214" s="52">
        <v>0</v>
      </c>
      <c r="H214" s="52">
        <v>0</v>
      </c>
      <c r="I214" s="52"/>
    </row>
    <row r="215" spans="2:9" x14ac:dyDescent="0.25">
      <c r="B215" s="37" t="s">
        <v>60</v>
      </c>
      <c r="C215" s="37" t="s">
        <v>16</v>
      </c>
      <c r="D215" s="37"/>
      <c r="E215" s="52" t="s">
        <v>89</v>
      </c>
      <c r="F215" s="52">
        <v>0</v>
      </c>
      <c r="G215" s="52">
        <v>0</v>
      </c>
      <c r="H215" s="52">
        <v>0</v>
      </c>
      <c r="I215" s="52"/>
    </row>
    <row r="216" spans="2:9" x14ac:dyDescent="0.25">
      <c r="B216" s="37" t="s">
        <v>54</v>
      </c>
      <c r="C216" s="37" t="s">
        <v>16</v>
      </c>
      <c r="D216" s="37"/>
      <c r="E216" s="52" t="s">
        <v>89</v>
      </c>
      <c r="F216" s="52">
        <v>0</v>
      </c>
      <c r="G216" s="52">
        <v>0</v>
      </c>
      <c r="H216" s="52">
        <v>0</v>
      </c>
      <c r="I216" s="52"/>
    </row>
    <row r="217" spans="2:9" x14ac:dyDescent="0.25">
      <c r="B217" s="37" t="s">
        <v>68</v>
      </c>
      <c r="C217" s="37" t="s">
        <v>16</v>
      </c>
      <c r="D217" s="37"/>
      <c r="E217" s="52" t="s">
        <v>89</v>
      </c>
      <c r="F217" s="52">
        <v>0</v>
      </c>
      <c r="G217" s="52">
        <v>143</v>
      </c>
      <c r="H217" s="52">
        <v>17</v>
      </c>
      <c r="I217" s="52"/>
    </row>
    <row r="218" spans="2:9" x14ac:dyDescent="0.25">
      <c r="B218" s="37" t="s">
        <v>48</v>
      </c>
      <c r="C218" s="37" t="s">
        <v>16</v>
      </c>
      <c r="D218" s="37"/>
      <c r="E218" s="52" t="s">
        <v>89</v>
      </c>
      <c r="F218" s="52">
        <v>0</v>
      </c>
      <c r="G218" s="52">
        <v>0</v>
      </c>
      <c r="H218" s="52">
        <v>0</v>
      </c>
      <c r="I218" s="52"/>
    </row>
    <row r="219" spans="2:9" x14ac:dyDescent="0.25">
      <c r="B219" s="37" t="s">
        <v>27</v>
      </c>
      <c r="C219" s="37" t="s">
        <v>16</v>
      </c>
      <c r="D219" s="37"/>
      <c r="E219" s="52" t="s">
        <v>89</v>
      </c>
      <c r="F219" s="52">
        <v>0</v>
      </c>
      <c r="G219" s="52">
        <v>0</v>
      </c>
      <c r="H219" s="52">
        <v>0</v>
      </c>
      <c r="I219" s="52"/>
    </row>
    <row r="220" spans="2:9" x14ac:dyDescent="0.25">
      <c r="B220" s="37" t="s">
        <v>58</v>
      </c>
      <c r="C220" s="37" t="s">
        <v>16</v>
      </c>
      <c r="D220" s="37"/>
      <c r="E220" s="52" t="s">
        <v>89</v>
      </c>
      <c r="F220" s="52">
        <v>188</v>
      </c>
      <c r="G220" s="52">
        <v>188</v>
      </c>
      <c r="H220" s="52">
        <v>3</v>
      </c>
      <c r="I220" s="52"/>
    </row>
    <row r="221" spans="2:9" x14ac:dyDescent="0.25">
      <c r="B221" s="37" t="s">
        <v>64</v>
      </c>
      <c r="C221" s="37" t="s">
        <v>16</v>
      </c>
      <c r="D221" s="37"/>
      <c r="E221" s="52" t="s">
        <v>89</v>
      </c>
      <c r="F221" s="52">
        <v>0</v>
      </c>
      <c r="G221" s="52">
        <v>0</v>
      </c>
      <c r="H221" s="52">
        <v>0</v>
      </c>
      <c r="I221" s="52"/>
    </row>
    <row r="222" spans="2:9" x14ac:dyDescent="0.25">
      <c r="B222" s="37" t="s">
        <v>24</v>
      </c>
      <c r="C222" s="37" t="s">
        <v>16</v>
      </c>
      <c r="D222" s="37"/>
      <c r="E222" s="52" t="s">
        <v>89</v>
      </c>
      <c r="F222" s="52">
        <v>0</v>
      </c>
      <c r="G222" s="52">
        <v>0</v>
      </c>
      <c r="H222" s="52">
        <v>0</v>
      </c>
      <c r="I222" s="52"/>
    </row>
    <row r="223" spans="2:9" x14ac:dyDescent="0.25">
      <c r="B223" s="37" t="s">
        <v>13</v>
      </c>
      <c r="C223" s="37" t="s">
        <v>16</v>
      </c>
      <c r="D223" s="37"/>
      <c r="E223" s="51" t="s">
        <v>89</v>
      </c>
      <c r="F223" s="52">
        <v>64</v>
      </c>
      <c r="G223" s="52">
        <v>54</v>
      </c>
      <c r="H223" s="52">
        <v>2</v>
      </c>
      <c r="I223" s="52"/>
    </row>
    <row r="224" spans="2:9" x14ac:dyDescent="0.25">
      <c r="B224" s="51" t="s">
        <v>41</v>
      </c>
      <c r="C224" s="37" t="s">
        <v>16</v>
      </c>
      <c r="D224" s="37"/>
      <c r="E224" s="52" t="s">
        <v>89</v>
      </c>
      <c r="F224" s="52">
        <v>0</v>
      </c>
      <c r="G224" s="52">
        <v>0</v>
      </c>
      <c r="H224" s="52">
        <v>0</v>
      </c>
      <c r="I224" s="52"/>
    </row>
    <row r="225" spans="2:9" x14ac:dyDescent="0.25">
      <c r="B225" s="37" t="s">
        <v>46</v>
      </c>
      <c r="C225" s="37" t="s">
        <v>16</v>
      </c>
      <c r="D225" s="37"/>
      <c r="E225" s="52" t="s">
        <v>89</v>
      </c>
      <c r="F225" s="52">
        <v>0</v>
      </c>
      <c r="G225" s="52">
        <v>0</v>
      </c>
      <c r="H225" s="52">
        <v>0</v>
      </c>
      <c r="I225" s="52"/>
    </row>
    <row r="226" spans="2:9" x14ac:dyDescent="0.25">
      <c r="B226" s="37" t="s">
        <v>76</v>
      </c>
      <c r="C226" s="37" t="s">
        <v>16</v>
      </c>
      <c r="D226" s="37"/>
      <c r="E226" s="52" t="s">
        <v>89</v>
      </c>
      <c r="F226" s="52">
        <v>209</v>
      </c>
      <c r="G226" s="52">
        <v>148</v>
      </c>
      <c r="H226" s="52">
        <v>32</v>
      </c>
      <c r="I226" s="52"/>
    </row>
    <row r="227" spans="2:9" x14ac:dyDescent="0.25">
      <c r="B227" s="37" t="s">
        <v>50</v>
      </c>
      <c r="C227" s="37" t="s">
        <v>16</v>
      </c>
      <c r="D227" s="37"/>
      <c r="E227" s="52" t="s">
        <v>89</v>
      </c>
      <c r="F227" s="52">
        <v>16</v>
      </c>
      <c r="G227" s="52">
        <v>16</v>
      </c>
      <c r="H227" s="52">
        <v>2</v>
      </c>
      <c r="I227" s="52"/>
    </row>
    <row r="228" spans="2:9" x14ac:dyDescent="0.25">
      <c r="B228" s="37" t="s">
        <v>31</v>
      </c>
      <c r="C228" s="37" t="s">
        <v>16</v>
      </c>
      <c r="D228" s="37"/>
      <c r="E228" s="52" t="s">
        <v>89</v>
      </c>
      <c r="F228" s="52">
        <v>0</v>
      </c>
      <c r="G228" s="52">
        <v>0</v>
      </c>
      <c r="H228" s="52">
        <v>0</v>
      </c>
      <c r="I228" s="52"/>
    </row>
    <row r="229" spans="2:9" x14ac:dyDescent="0.25">
      <c r="B229" s="37" t="s">
        <v>80</v>
      </c>
      <c r="C229" s="37" t="s">
        <v>16</v>
      </c>
      <c r="D229" s="37"/>
      <c r="E229" s="52" t="s">
        <v>90</v>
      </c>
      <c r="F229" s="52">
        <v>0</v>
      </c>
      <c r="G229" s="52">
        <v>0</v>
      </c>
      <c r="H229" s="52">
        <v>0</v>
      </c>
      <c r="I229" s="52"/>
    </row>
    <row r="230" spans="2:9" x14ac:dyDescent="0.25">
      <c r="B230" s="37" t="s">
        <v>43</v>
      </c>
      <c r="C230" s="37" t="s">
        <v>16</v>
      </c>
      <c r="D230" s="37"/>
      <c r="E230" s="52" t="s">
        <v>90</v>
      </c>
      <c r="F230" s="52">
        <v>0</v>
      </c>
      <c r="G230" s="52">
        <v>0</v>
      </c>
      <c r="H230" s="52">
        <v>0</v>
      </c>
      <c r="I230" s="52"/>
    </row>
    <row r="231" spans="2:9" x14ac:dyDescent="0.25">
      <c r="B231" s="37" t="s">
        <v>36</v>
      </c>
      <c r="C231" s="37" t="s">
        <v>16</v>
      </c>
      <c r="D231" s="37"/>
      <c r="E231" s="52" t="s">
        <v>90</v>
      </c>
      <c r="F231" s="52">
        <v>0</v>
      </c>
      <c r="G231" s="52">
        <v>0</v>
      </c>
      <c r="H231" s="52">
        <v>0</v>
      </c>
      <c r="I231" s="52"/>
    </row>
    <row r="232" spans="2:9" x14ac:dyDescent="0.25">
      <c r="B232" s="37" t="s">
        <v>31</v>
      </c>
      <c r="C232" s="37" t="s">
        <v>16</v>
      </c>
      <c r="D232" s="37"/>
      <c r="E232" s="52" t="s">
        <v>90</v>
      </c>
      <c r="F232" s="52">
        <v>0</v>
      </c>
      <c r="G232" s="52">
        <v>0</v>
      </c>
      <c r="H232" s="52">
        <v>0</v>
      </c>
      <c r="I232" s="52"/>
    </row>
    <row r="233" spans="2:9" x14ac:dyDescent="0.25">
      <c r="B233" s="37" t="s">
        <v>50</v>
      </c>
      <c r="C233" s="37" t="s">
        <v>16</v>
      </c>
      <c r="D233" s="37"/>
      <c r="E233" s="52" t="s">
        <v>90</v>
      </c>
      <c r="F233" s="52">
        <v>0</v>
      </c>
      <c r="G233" s="52">
        <v>0</v>
      </c>
      <c r="H233" s="52">
        <v>0</v>
      </c>
      <c r="I233" s="52"/>
    </row>
    <row r="234" spans="2:9" x14ac:dyDescent="0.25">
      <c r="B234" s="37" t="s">
        <v>74</v>
      </c>
      <c r="C234" s="37" t="s">
        <v>16</v>
      </c>
      <c r="D234" s="37"/>
      <c r="E234" s="52" t="s">
        <v>90</v>
      </c>
      <c r="F234" s="52">
        <v>18</v>
      </c>
      <c r="G234" s="52">
        <v>18</v>
      </c>
      <c r="H234" s="52">
        <v>3</v>
      </c>
      <c r="I234" s="52"/>
    </row>
    <row r="235" spans="2:9" x14ac:dyDescent="0.25">
      <c r="B235" s="37" t="s">
        <v>62</v>
      </c>
      <c r="C235" s="37" t="s">
        <v>16</v>
      </c>
      <c r="D235" s="37"/>
      <c r="E235" s="52" t="s">
        <v>90</v>
      </c>
      <c r="F235" s="52">
        <v>0</v>
      </c>
      <c r="G235" s="52">
        <v>0</v>
      </c>
      <c r="H235" s="52">
        <v>0</v>
      </c>
      <c r="I235" s="52"/>
    </row>
    <row r="236" spans="2:9" x14ac:dyDescent="0.25">
      <c r="B236" s="37" t="s">
        <v>41</v>
      </c>
      <c r="C236" s="37" t="s">
        <v>16</v>
      </c>
      <c r="D236" s="37"/>
      <c r="E236" s="52" t="s">
        <v>90</v>
      </c>
      <c r="F236" s="52">
        <v>0</v>
      </c>
      <c r="G236" s="52">
        <v>0</v>
      </c>
      <c r="H236" s="52">
        <v>0</v>
      </c>
      <c r="I236" s="52"/>
    </row>
    <row r="237" spans="2:9" x14ac:dyDescent="0.25">
      <c r="B237" s="37" t="s">
        <v>78</v>
      </c>
      <c r="C237" s="37" t="s">
        <v>16</v>
      </c>
      <c r="D237" s="37"/>
      <c r="E237" s="52" t="s">
        <v>90</v>
      </c>
      <c r="F237" s="52">
        <v>85</v>
      </c>
      <c r="G237" s="52">
        <v>85</v>
      </c>
      <c r="H237" s="52">
        <v>7</v>
      </c>
      <c r="I237" s="52"/>
    </row>
    <row r="238" spans="2:9" x14ac:dyDescent="0.25">
      <c r="B238" s="37" t="s">
        <v>29</v>
      </c>
      <c r="C238" s="37" t="s">
        <v>16</v>
      </c>
      <c r="D238" s="37"/>
      <c r="E238" s="52" t="s">
        <v>90</v>
      </c>
      <c r="F238" s="52">
        <v>0</v>
      </c>
      <c r="G238" s="52">
        <v>0</v>
      </c>
      <c r="H238" s="52">
        <v>0</v>
      </c>
      <c r="I238" s="52"/>
    </row>
    <row r="239" spans="2:9" x14ac:dyDescent="0.25">
      <c r="B239" s="37" t="s">
        <v>33</v>
      </c>
      <c r="C239" s="37" t="s">
        <v>16</v>
      </c>
      <c r="D239" s="37"/>
      <c r="E239" s="52" t="s">
        <v>90</v>
      </c>
      <c r="F239" s="52">
        <v>0</v>
      </c>
      <c r="G239" s="52">
        <v>0</v>
      </c>
      <c r="H239" s="52">
        <v>0</v>
      </c>
      <c r="I239" s="52"/>
    </row>
    <row r="240" spans="2:9" x14ac:dyDescent="0.25">
      <c r="B240" s="37" t="s">
        <v>54</v>
      </c>
      <c r="C240" s="37" t="s">
        <v>16</v>
      </c>
      <c r="D240" s="37"/>
      <c r="E240" s="52" t="s">
        <v>90</v>
      </c>
      <c r="F240" s="52">
        <v>0</v>
      </c>
      <c r="G240" s="52">
        <v>0</v>
      </c>
      <c r="H240" s="52">
        <v>0</v>
      </c>
      <c r="I240" s="52"/>
    </row>
    <row r="241" spans="2:9" x14ac:dyDescent="0.25">
      <c r="B241" s="37" t="s">
        <v>58</v>
      </c>
      <c r="C241" s="37" t="s">
        <v>16</v>
      </c>
      <c r="D241" s="37"/>
      <c r="E241" s="52" t="s">
        <v>90</v>
      </c>
      <c r="F241" s="52">
        <v>0</v>
      </c>
      <c r="G241" s="52">
        <v>0</v>
      </c>
      <c r="H241" s="52">
        <v>0</v>
      </c>
      <c r="I241" s="52"/>
    </row>
    <row r="242" spans="2:9" x14ac:dyDescent="0.25">
      <c r="B242" s="37" t="s">
        <v>52</v>
      </c>
      <c r="C242" s="37" t="s">
        <v>16</v>
      </c>
      <c r="D242" s="37"/>
      <c r="E242" s="52" t="s">
        <v>90</v>
      </c>
      <c r="F242" s="52">
        <v>0</v>
      </c>
      <c r="G242" s="52">
        <v>0</v>
      </c>
      <c r="H242" s="52">
        <v>0</v>
      </c>
      <c r="I242" s="52"/>
    </row>
    <row r="243" spans="2:9" x14ac:dyDescent="0.25">
      <c r="B243" s="37" t="s">
        <v>48</v>
      </c>
      <c r="C243" s="37" t="s">
        <v>16</v>
      </c>
      <c r="D243" s="37"/>
      <c r="E243" s="52" t="s">
        <v>90</v>
      </c>
      <c r="F243" s="52">
        <v>0</v>
      </c>
      <c r="G243" s="52">
        <v>0</v>
      </c>
      <c r="H243" s="52">
        <v>0</v>
      </c>
      <c r="I243" s="52"/>
    </row>
    <row r="244" spans="2:9" x14ac:dyDescent="0.25">
      <c r="B244" s="37" t="s">
        <v>46</v>
      </c>
      <c r="C244" s="37" t="s">
        <v>16</v>
      </c>
      <c r="D244" s="37"/>
      <c r="E244" s="52" t="s">
        <v>90</v>
      </c>
      <c r="F244" s="52">
        <v>0</v>
      </c>
      <c r="G244" s="52">
        <v>0</v>
      </c>
      <c r="H244" s="52">
        <v>0</v>
      </c>
      <c r="I244" s="52"/>
    </row>
    <row r="245" spans="2:9" x14ac:dyDescent="0.25">
      <c r="B245" s="37" t="s">
        <v>24</v>
      </c>
      <c r="C245" s="37" t="s">
        <v>16</v>
      </c>
      <c r="D245" s="37"/>
      <c r="E245" s="52" t="s">
        <v>90</v>
      </c>
      <c r="F245" s="52">
        <v>0</v>
      </c>
      <c r="G245" s="52">
        <v>0</v>
      </c>
      <c r="H245" s="52">
        <v>0</v>
      </c>
      <c r="I245" s="52"/>
    </row>
    <row r="246" spans="2:9" x14ac:dyDescent="0.25">
      <c r="B246" s="37" t="s">
        <v>68</v>
      </c>
      <c r="C246" s="37" t="s">
        <v>16</v>
      </c>
      <c r="D246" s="37"/>
      <c r="E246" s="52" t="s">
        <v>90</v>
      </c>
      <c r="F246" s="52">
        <v>23</v>
      </c>
      <c r="G246" s="52">
        <v>23</v>
      </c>
      <c r="H246" s="52">
        <v>8</v>
      </c>
      <c r="I246" s="52"/>
    </row>
    <row r="247" spans="2:9" x14ac:dyDescent="0.25">
      <c r="B247" s="37" t="s">
        <v>76</v>
      </c>
      <c r="C247" s="37" t="s">
        <v>16</v>
      </c>
      <c r="D247" s="37"/>
      <c r="E247" s="52" t="s">
        <v>90</v>
      </c>
      <c r="F247" s="52">
        <v>261</v>
      </c>
      <c r="G247" s="52">
        <v>200</v>
      </c>
      <c r="H247" s="52">
        <v>59</v>
      </c>
      <c r="I247" s="52"/>
    </row>
    <row r="248" spans="2:9" x14ac:dyDescent="0.25">
      <c r="B248" s="37" t="s">
        <v>64</v>
      </c>
      <c r="C248" s="37" t="s">
        <v>16</v>
      </c>
      <c r="D248" s="37"/>
      <c r="E248" s="52" t="s">
        <v>90</v>
      </c>
      <c r="F248" s="52">
        <v>0</v>
      </c>
      <c r="G248" s="52">
        <v>0</v>
      </c>
      <c r="H248" s="52">
        <v>0</v>
      </c>
      <c r="I248" s="52"/>
    </row>
    <row r="249" spans="2:9" x14ac:dyDescent="0.25">
      <c r="B249" s="37" t="s">
        <v>60</v>
      </c>
      <c r="C249" s="37" t="s">
        <v>16</v>
      </c>
      <c r="D249" s="37"/>
      <c r="E249" s="52" t="s">
        <v>90</v>
      </c>
      <c r="F249" s="52">
        <v>0</v>
      </c>
      <c r="G249" s="52">
        <v>0</v>
      </c>
      <c r="H249" s="52">
        <v>0</v>
      </c>
      <c r="I249" s="52"/>
    </row>
    <row r="250" spans="2:9" x14ac:dyDescent="0.25">
      <c r="B250" s="37" t="s">
        <v>66</v>
      </c>
      <c r="C250" s="37" t="s">
        <v>16</v>
      </c>
      <c r="D250" s="37"/>
      <c r="E250" s="52" t="s">
        <v>90</v>
      </c>
      <c r="F250" s="52">
        <v>0</v>
      </c>
      <c r="G250" s="52">
        <v>0</v>
      </c>
      <c r="H250" s="52">
        <v>0</v>
      </c>
      <c r="I250" s="52"/>
    </row>
    <row r="251" spans="2:9" x14ac:dyDescent="0.25">
      <c r="B251" s="37" t="s">
        <v>82</v>
      </c>
      <c r="C251" s="37" t="s">
        <v>16</v>
      </c>
      <c r="D251" s="37"/>
      <c r="E251" s="52" t="s">
        <v>90</v>
      </c>
      <c r="F251" s="52">
        <v>0</v>
      </c>
      <c r="G251" s="52">
        <v>0</v>
      </c>
      <c r="H251" s="52">
        <v>0</v>
      </c>
      <c r="I251" s="52"/>
    </row>
    <row r="252" spans="2:9" x14ac:dyDescent="0.25">
      <c r="B252" s="37" t="s">
        <v>13</v>
      </c>
      <c r="C252" s="37" t="s">
        <v>16</v>
      </c>
      <c r="D252" s="37"/>
      <c r="E252" s="51" t="s">
        <v>90</v>
      </c>
      <c r="F252" s="52">
        <v>0</v>
      </c>
      <c r="G252" s="52">
        <v>0</v>
      </c>
      <c r="H252" s="52">
        <v>0</v>
      </c>
      <c r="I252" s="52"/>
    </row>
    <row r="253" spans="2:9" x14ac:dyDescent="0.25">
      <c r="B253" s="56" t="s">
        <v>64</v>
      </c>
      <c r="C253" s="56" t="s">
        <v>16</v>
      </c>
      <c r="D253" s="56"/>
      <c r="E253" s="56" t="s">
        <v>91</v>
      </c>
      <c r="F253" s="56">
        <v>0</v>
      </c>
      <c r="G253" s="56">
        <v>0</v>
      </c>
      <c r="H253" s="56">
        <v>0</v>
      </c>
      <c r="I253" s="56"/>
    </row>
    <row r="254" spans="2:9" x14ac:dyDescent="0.25">
      <c r="B254" s="56" t="s">
        <v>78</v>
      </c>
      <c r="C254" s="56" t="s">
        <v>16</v>
      </c>
      <c r="D254" s="56"/>
      <c r="E254" s="56" t="s">
        <v>91</v>
      </c>
      <c r="F254" s="56">
        <v>0</v>
      </c>
      <c r="G254" s="56">
        <v>0</v>
      </c>
      <c r="H254" s="56">
        <v>0</v>
      </c>
      <c r="I254" s="56"/>
    </row>
    <row r="255" spans="2:9" x14ac:dyDescent="0.25">
      <c r="B255" s="56" t="s">
        <v>24</v>
      </c>
      <c r="C255" s="56" t="s">
        <v>16</v>
      </c>
      <c r="D255" s="56"/>
      <c r="E255" s="56" t="s">
        <v>91</v>
      </c>
      <c r="F255" s="56">
        <v>96</v>
      </c>
      <c r="G255" s="56">
        <v>96</v>
      </c>
      <c r="H255" s="56">
        <v>4</v>
      </c>
      <c r="I255" s="56"/>
    </row>
    <row r="256" spans="2:9" x14ac:dyDescent="0.25">
      <c r="B256" s="56" t="s">
        <v>76</v>
      </c>
      <c r="C256" s="56" t="s">
        <v>16</v>
      </c>
      <c r="D256" s="56"/>
      <c r="E256" s="56" t="s">
        <v>91</v>
      </c>
      <c r="F256" s="56">
        <v>0</v>
      </c>
      <c r="G256" s="56">
        <v>0</v>
      </c>
      <c r="H256" s="56">
        <v>0</v>
      </c>
      <c r="I256" s="56"/>
    </row>
    <row r="257" spans="2:9" x14ac:dyDescent="0.25">
      <c r="B257" s="56" t="s">
        <v>46</v>
      </c>
      <c r="C257" s="56" t="s">
        <v>16</v>
      </c>
      <c r="D257" s="56"/>
      <c r="E257" s="56" t="s">
        <v>91</v>
      </c>
      <c r="F257" s="56">
        <v>0</v>
      </c>
      <c r="G257" s="56">
        <v>0</v>
      </c>
      <c r="H257" s="56">
        <v>0</v>
      </c>
      <c r="I257" s="56"/>
    </row>
    <row r="258" spans="2:9" x14ac:dyDescent="0.25">
      <c r="B258" s="56" t="s">
        <v>33</v>
      </c>
      <c r="C258" s="56" t="s">
        <v>16</v>
      </c>
      <c r="D258" s="56"/>
      <c r="E258" s="56" t="s">
        <v>91</v>
      </c>
      <c r="F258" s="56">
        <v>0</v>
      </c>
      <c r="G258" s="56">
        <v>0</v>
      </c>
      <c r="H258" s="56">
        <v>0</v>
      </c>
      <c r="I258" s="56"/>
    </row>
    <row r="259" spans="2:9" x14ac:dyDescent="0.25">
      <c r="B259" s="56" t="s">
        <v>58</v>
      </c>
      <c r="C259" s="56" t="s">
        <v>16</v>
      </c>
      <c r="D259" s="56"/>
      <c r="E259" s="56" t="s">
        <v>91</v>
      </c>
      <c r="F259" s="56">
        <v>0</v>
      </c>
      <c r="G259" s="56">
        <v>0</v>
      </c>
      <c r="H259" s="56">
        <v>0</v>
      </c>
      <c r="I259" s="56"/>
    </row>
    <row r="260" spans="2:9" x14ac:dyDescent="0.25">
      <c r="B260" s="56" t="s">
        <v>62</v>
      </c>
      <c r="C260" s="56" t="s">
        <v>16</v>
      </c>
      <c r="D260" s="56"/>
      <c r="E260" s="56" t="s">
        <v>91</v>
      </c>
      <c r="F260" s="56">
        <v>0</v>
      </c>
      <c r="G260" s="56">
        <v>0</v>
      </c>
      <c r="H260" s="56">
        <v>0</v>
      </c>
      <c r="I260" s="56"/>
    </row>
    <row r="261" spans="2:9" x14ac:dyDescent="0.25">
      <c r="B261" s="56" t="s">
        <v>66</v>
      </c>
      <c r="C261" s="56" t="s">
        <v>16</v>
      </c>
      <c r="D261" s="56"/>
      <c r="E261" s="56" t="s">
        <v>91</v>
      </c>
      <c r="F261" s="56">
        <v>83</v>
      </c>
      <c r="G261" s="56">
        <v>83</v>
      </c>
      <c r="H261" s="56">
        <v>22</v>
      </c>
      <c r="I261" s="56"/>
    </row>
    <row r="262" spans="2:9" x14ac:dyDescent="0.25">
      <c r="B262" s="56" t="s">
        <v>41</v>
      </c>
      <c r="C262" s="56" t="s">
        <v>16</v>
      </c>
      <c r="D262" s="56"/>
      <c r="E262" s="56" t="s">
        <v>91</v>
      </c>
      <c r="F262" s="56">
        <v>0</v>
      </c>
      <c r="G262" s="56">
        <v>0</v>
      </c>
      <c r="H262" s="56">
        <v>0</v>
      </c>
      <c r="I262" s="56"/>
    </row>
    <row r="263" spans="2:9" x14ac:dyDescent="0.25">
      <c r="B263" s="56" t="s">
        <v>13</v>
      </c>
      <c r="C263" s="56" t="s">
        <v>16</v>
      </c>
      <c r="D263" s="56"/>
      <c r="E263" s="56" t="s">
        <v>91</v>
      </c>
      <c r="F263" s="56">
        <v>0</v>
      </c>
      <c r="G263" s="56">
        <v>0</v>
      </c>
      <c r="H263" s="56">
        <v>0</v>
      </c>
      <c r="I263" s="56"/>
    </row>
    <row r="264" spans="2:9" x14ac:dyDescent="0.25">
      <c r="B264" s="56" t="s">
        <v>50</v>
      </c>
      <c r="C264" s="56" t="s">
        <v>16</v>
      </c>
      <c r="D264" s="56"/>
      <c r="E264" s="56" t="s">
        <v>91</v>
      </c>
      <c r="F264" s="56">
        <v>0</v>
      </c>
      <c r="G264" s="56">
        <v>0</v>
      </c>
      <c r="H264" s="56">
        <v>0</v>
      </c>
      <c r="I264" s="56"/>
    </row>
    <row r="265" spans="2:9" x14ac:dyDescent="0.25">
      <c r="B265" s="56" t="s">
        <v>29</v>
      </c>
      <c r="C265" s="56" t="s">
        <v>16</v>
      </c>
      <c r="D265" s="56"/>
      <c r="E265" s="56" t="s">
        <v>91</v>
      </c>
      <c r="F265" s="56">
        <v>83</v>
      </c>
      <c r="G265" s="56">
        <v>86</v>
      </c>
      <c r="H265" s="56">
        <v>4</v>
      </c>
      <c r="I265" s="56"/>
    </row>
    <row r="266" spans="2:9" x14ac:dyDescent="0.25">
      <c r="B266" s="56" t="s">
        <v>68</v>
      </c>
      <c r="C266" s="56" t="s">
        <v>16</v>
      </c>
      <c r="D266" s="56"/>
      <c r="E266" s="56" t="s">
        <v>91</v>
      </c>
      <c r="F266" s="56">
        <v>79</v>
      </c>
      <c r="G266" s="56">
        <v>79</v>
      </c>
      <c r="H266" s="56">
        <v>8</v>
      </c>
      <c r="I266" s="56"/>
    </row>
    <row r="267" spans="2:9" x14ac:dyDescent="0.25">
      <c r="B267" s="56" t="s">
        <v>36</v>
      </c>
      <c r="C267" s="56" t="s">
        <v>16</v>
      </c>
      <c r="D267" s="56"/>
      <c r="E267" s="56" t="s">
        <v>91</v>
      </c>
      <c r="F267" s="56">
        <v>0</v>
      </c>
      <c r="G267" s="56">
        <v>0</v>
      </c>
      <c r="H267" s="56">
        <v>0</v>
      </c>
      <c r="I267" s="56"/>
    </row>
    <row r="268" spans="2:9" x14ac:dyDescent="0.25">
      <c r="B268" s="56" t="s">
        <v>31</v>
      </c>
      <c r="C268" s="56" t="s">
        <v>16</v>
      </c>
      <c r="D268" s="56"/>
      <c r="E268" s="56" t="s">
        <v>91</v>
      </c>
      <c r="F268" s="56">
        <v>0</v>
      </c>
      <c r="G268" s="56">
        <v>0</v>
      </c>
      <c r="H268" s="56">
        <v>0</v>
      </c>
      <c r="I268" s="56"/>
    </row>
    <row r="269" spans="2:9" x14ac:dyDescent="0.25">
      <c r="B269" s="56" t="s">
        <v>54</v>
      </c>
      <c r="C269" s="56" t="s">
        <v>16</v>
      </c>
      <c r="D269" s="56"/>
      <c r="E269" s="56" t="s">
        <v>91</v>
      </c>
      <c r="F269" s="56">
        <v>0</v>
      </c>
      <c r="G269" s="56">
        <v>0</v>
      </c>
      <c r="H269" s="56">
        <v>0</v>
      </c>
      <c r="I269" s="56"/>
    </row>
    <row r="270" spans="2:9" x14ac:dyDescent="0.25">
      <c r="B270" s="56" t="s">
        <v>43</v>
      </c>
      <c r="C270" s="56" t="s">
        <v>16</v>
      </c>
      <c r="D270" s="56"/>
      <c r="E270" s="56" t="s">
        <v>91</v>
      </c>
      <c r="F270" s="56">
        <v>0</v>
      </c>
      <c r="G270" s="56">
        <v>0</v>
      </c>
      <c r="H270" s="56">
        <v>0</v>
      </c>
      <c r="I270" s="56"/>
    </row>
    <row r="271" spans="2:9" x14ac:dyDescent="0.25">
      <c r="B271" s="56" t="s">
        <v>60</v>
      </c>
      <c r="C271" s="56" t="s">
        <v>16</v>
      </c>
      <c r="D271" s="56"/>
      <c r="E271" s="56" t="s">
        <v>91</v>
      </c>
      <c r="F271" s="56">
        <v>3</v>
      </c>
      <c r="G271" s="56">
        <v>3</v>
      </c>
      <c r="H271" s="56">
        <v>1</v>
      </c>
      <c r="I271" s="56"/>
    </row>
    <row r="272" spans="2:9" x14ac:dyDescent="0.25">
      <c r="B272" s="56" t="s">
        <v>48</v>
      </c>
      <c r="C272" s="56" t="s">
        <v>16</v>
      </c>
      <c r="D272" s="56"/>
      <c r="E272" s="56" t="s">
        <v>91</v>
      </c>
      <c r="F272" s="56">
        <v>0</v>
      </c>
      <c r="G272" s="56">
        <v>0</v>
      </c>
      <c r="H272" s="56">
        <v>0</v>
      </c>
      <c r="I272" s="56"/>
    </row>
    <row r="273" spans="2:9" x14ac:dyDescent="0.25">
      <c r="B273" s="56" t="s">
        <v>52</v>
      </c>
      <c r="C273" s="56" t="s">
        <v>16</v>
      </c>
      <c r="D273" s="56"/>
      <c r="E273" s="56" t="s">
        <v>91</v>
      </c>
      <c r="F273" s="56">
        <v>0</v>
      </c>
      <c r="G273" s="56">
        <v>0</v>
      </c>
      <c r="H273" s="56">
        <v>0</v>
      </c>
      <c r="I273" s="56"/>
    </row>
    <row r="274" spans="2:9" x14ac:dyDescent="0.25">
      <c r="B274" s="56" t="s">
        <v>74</v>
      </c>
      <c r="C274" s="56" t="s">
        <v>16</v>
      </c>
      <c r="D274" s="56"/>
      <c r="E274" s="56" t="s">
        <v>91</v>
      </c>
      <c r="F274" s="56">
        <v>0</v>
      </c>
      <c r="G274" s="56">
        <v>0</v>
      </c>
      <c r="H274" s="56">
        <v>0</v>
      </c>
      <c r="I274" s="56"/>
    </row>
    <row r="275" spans="2:9" x14ac:dyDescent="0.25">
      <c r="B275" s="56" t="s">
        <v>72</v>
      </c>
      <c r="C275" s="56" t="s">
        <v>16</v>
      </c>
      <c r="D275" s="56"/>
      <c r="E275" s="56" t="s">
        <v>91</v>
      </c>
      <c r="F275" s="56">
        <v>0</v>
      </c>
      <c r="G275" s="56">
        <v>0</v>
      </c>
      <c r="H275" s="56">
        <v>0</v>
      </c>
      <c r="I275" s="56"/>
    </row>
    <row r="276" spans="2:9" x14ac:dyDescent="0.25">
      <c r="B276" s="56" t="s">
        <v>78</v>
      </c>
      <c r="C276" s="56" t="s">
        <v>16</v>
      </c>
      <c r="D276" s="56"/>
      <c r="E276" s="52" t="s">
        <v>92</v>
      </c>
      <c r="F276" s="52">
        <v>0</v>
      </c>
      <c r="G276" s="52">
        <v>0</v>
      </c>
      <c r="H276" s="52">
        <v>0</v>
      </c>
      <c r="I276" s="52"/>
    </row>
    <row r="277" spans="2:9" x14ac:dyDescent="0.25">
      <c r="B277" s="56" t="s">
        <v>74</v>
      </c>
      <c r="C277" s="56" t="s">
        <v>16</v>
      </c>
      <c r="D277" s="56"/>
      <c r="E277" s="56" t="s">
        <v>92</v>
      </c>
      <c r="F277" s="56">
        <v>0</v>
      </c>
      <c r="G277" s="56">
        <v>0</v>
      </c>
      <c r="H277" s="56">
        <v>0</v>
      </c>
      <c r="I277" s="52"/>
    </row>
    <row r="278" spans="2:9" x14ac:dyDescent="0.25">
      <c r="B278" s="56" t="s">
        <v>70</v>
      </c>
      <c r="C278" s="56" t="s">
        <v>16</v>
      </c>
      <c r="D278" s="56"/>
      <c r="E278" s="52" t="s">
        <v>92</v>
      </c>
      <c r="F278" s="52">
        <v>130</v>
      </c>
      <c r="G278" s="52">
        <v>130</v>
      </c>
      <c r="H278" s="52">
        <v>3</v>
      </c>
      <c r="I278" s="52"/>
    </row>
    <row r="279" spans="2:9" x14ac:dyDescent="0.25">
      <c r="B279" s="56" t="s">
        <v>70</v>
      </c>
      <c r="C279" s="56" t="s">
        <v>16</v>
      </c>
      <c r="D279" s="56"/>
      <c r="E279" s="52" t="s">
        <v>90</v>
      </c>
      <c r="F279" s="52">
        <v>79</v>
      </c>
      <c r="G279" s="52">
        <v>79</v>
      </c>
      <c r="H279" s="52">
        <v>0</v>
      </c>
      <c r="I279" s="52" t="s">
        <v>93</v>
      </c>
    </row>
    <row r="280" spans="2:9" x14ac:dyDescent="0.25">
      <c r="B280" s="56" t="s">
        <v>72</v>
      </c>
      <c r="C280" s="56" t="s">
        <v>16</v>
      </c>
      <c r="D280" s="56"/>
      <c r="E280" s="56" t="s">
        <v>92</v>
      </c>
      <c r="F280" s="56">
        <v>0</v>
      </c>
      <c r="G280" s="56">
        <v>0</v>
      </c>
      <c r="H280" s="56">
        <v>0</v>
      </c>
      <c r="I280" s="56"/>
    </row>
    <row r="281" spans="2:9" x14ac:dyDescent="0.25">
      <c r="B281" s="56" t="s">
        <v>33</v>
      </c>
      <c r="C281" s="56" t="s">
        <v>16</v>
      </c>
      <c r="D281" s="56"/>
      <c r="E281" s="56" t="s">
        <v>92</v>
      </c>
      <c r="F281" s="56">
        <v>6</v>
      </c>
      <c r="G281" s="56">
        <v>3</v>
      </c>
      <c r="H281" s="56">
        <v>1</v>
      </c>
      <c r="I281" s="56"/>
    </row>
    <row r="282" spans="2:9" x14ac:dyDescent="0.25">
      <c r="B282" s="56" t="s">
        <v>60</v>
      </c>
      <c r="C282" s="56" t="s">
        <v>16</v>
      </c>
      <c r="D282" s="56"/>
      <c r="E282" s="56" t="s">
        <v>92</v>
      </c>
      <c r="F282" s="56">
        <v>60</v>
      </c>
      <c r="G282" s="56">
        <v>60</v>
      </c>
      <c r="H282" s="56">
        <v>1</v>
      </c>
      <c r="I282" s="56"/>
    </row>
    <row r="283" spans="2:9" x14ac:dyDescent="0.25">
      <c r="B283" s="56" t="s">
        <v>68</v>
      </c>
      <c r="C283" s="56" t="s">
        <v>16</v>
      </c>
      <c r="D283" s="56"/>
      <c r="E283" s="56" t="s">
        <v>92</v>
      </c>
      <c r="F283" s="56">
        <v>114</v>
      </c>
      <c r="G283" s="56">
        <v>114</v>
      </c>
      <c r="H283" s="56">
        <v>5</v>
      </c>
      <c r="I283" s="56"/>
    </row>
    <row r="284" spans="2:9" x14ac:dyDescent="0.25">
      <c r="B284" s="56" t="s">
        <v>46</v>
      </c>
      <c r="C284" s="56" t="s">
        <v>16</v>
      </c>
      <c r="D284" s="56"/>
      <c r="E284" s="56" t="s">
        <v>92</v>
      </c>
      <c r="F284" s="56">
        <v>0</v>
      </c>
      <c r="G284" s="56">
        <v>0</v>
      </c>
      <c r="H284" s="56">
        <v>0</v>
      </c>
      <c r="I284" s="56"/>
    </row>
    <row r="285" spans="2:9" x14ac:dyDescent="0.25">
      <c r="B285" s="56" t="s">
        <v>76</v>
      </c>
      <c r="C285" s="56" t="s">
        <v>16</v>
      </c>
      <c r="D285" s="56"/>
      <c r="E285" s="56" t="s">
        <v>92</v>
      </c>
      <c r="F285" s="56">
        <v>188</v>
      </c>
      <c r="G285" s="56">
        <v>144</v>
      </c>
      <c r="H285" s="56">
        <v>50</v>
      </c>
      <c r="I285" s="56"/>
    </row>
    <row r="286" spans="2:9" x14ac:dyDescent="0.25">
      <c r="B286" s="56" t="s">
        <v>31</v>
      </c>
      <c r="C286" s="56" t="s">
        <v>16</v>
      </c>
      <c r="D286" s="56"/>
      <c r="E286" s="56" t="s">
        <v>92</v>
      </c>
      <c r="F286" s="56">
        <v>219</v>
      </c>
      <c r="G286" s="56">
        <v>219</v>
      </c>
      <c r="H286" s="56">
        <v>32</v>
      </c>
      <c r="I286" s="56"/>
    </row>
    <row r="287" spans="2:9" x14ac:dyDescent="0.25">
      <c r="B287" s="56" t="s">
        <v>54</v>
      </c>
      <c r="C287" s="56" t="s">
        <v>16</v>
      </c>
      <c r="D287" s="56"/>
      <c r="E287" s="56" t="s">
        <v>92</v>
      </c>
      <c r="F287" s="56">
        <v>0</v>
      </c>
      <c r="G287" s="56">
        <v>0</v>
      </c>
      <c r="H287" s="56">
        <v>0</v>
      </c>
      <c r="I287" s="56"/>
    </row>
    <row r="288" spans="2:9" x14ac:dyDescent="0.25">
      <c r="B288" s="56" t="s">
        <v>13</v>
      </c>
      <c r="C288" s="56" t="s">
        <v>16</v>
      </c>
      <c r="D288" s="56"/>
      <c r="E288" s="56" t="s">
        <v>92</v>
      </c>
      <c r="F288" s="56">
        <v>0</v>
      </c>
      <c r="G288" s="56">
        <v>0</v>
      </c>
      <c r="H288" s="56">
        <v>0</v>
      </c>
      <c r="I288" s="56"/>
    </row>
    <row r="289" spans="2:9" x14ac:dyDescent="0.25">
      <c r="B289" s="56" t="s">
        <v>64</v>
      </c>
      <c r="C289" s="56" t="s">
        <v>16</v>
      </c>
      <c r="D289" s="56"/>
      <c r="E289" s="56" t="s">
        <v>92</v>
      </c>
      <c r="F289" s="56">
        <v>0</v>
      </c>
      <c r="G289" s="56">
        <v>0</v>
      </c>
      <c r="H289" s="56">
        <v>0</v>
      </c>
      <c r="I289" s="56"/>
    </row>
    <row r="290" spans="2:9" x14ac:dyDescent="0.25">
      <c r="B290" s="56" t="s">
        <v>48</v>
      </c>
      <c r="C290" s="56" t="s">
        <v>16</v>
      </c>
      <c r="D290" s="56"/>
      <c r="E290" s="56" t="s">
        <v>92</v>
      </c>
      <c r="F290" s="56">
        <v>0</v>
      </c>
      <c r="G290" s="56">
        <v>0</v>
      </c>
      <c r="H290" s="56">
        <v>0</v>
      </c>
      <c r="I290" s="56"/>
    </row>
    <row r="291" spans="2:9" x14ac:dyDescent="0.25">
      <c r="B291" s="56" t="s">
        <v>39</v>
      </c>
      <c r="C291" s="56" t="s">
        <v>16</v>
      </c>
      <c r="D291" s="56"/>
      <c r="E291" s="52" t="s">
        <v>92</v>
      </c>
      <c r="F291" s="52">
        <v>0</v>
      </c>
      <c r="G291" s="52">
        <v>0</v>
      </c>
      <c r="H291" s="52">
        <v>0</v>
      </c>
      <c r="I291" s="52"/>
    </row>
    <row r="292" spans="2:9" x14ac:dyDescent="0.25">
      <c r="B292" s="56" t="s">
        <v>24</v>
      </c>
      <c r="C292" s="56" t="s">
        <v>16</v>
      </c>
      <c r="D292" s="56"/>
      <c r="E292" s="56" t="s">
        <v>92</v>
      </c>
      <c r="F292" s="56">
        <v>48</v>
      </c>
      <c r="G292" s="56">
        <v>48</v>
      </c>
      <c r="H292" s="56">
        <v>3</v>
      </c>
      <c r="I292" s="56"/>
    </row>
    <row r="293" spans="2:9" x14ac:dyDescent="0.25">
      <c r="B293" s="56" t="s">
        <v>66</v>
      </c>
      <c r="C293" s="56" t="s">
        <v>16</v>
      </c>
      <c r="D293" s="56"/>
      <c r="E293" s="56" t="s">
        <v>92</v>
      </c>
      <c r="F293" s="56">
        <v>46</v>
      </c>
      <c r="G293" s="56">
        <v>46</v>
      </c>
      <c r="H293" s="56">
        <v>4</v>
      </c>
      <c r="I293" s="56"/>
    </row>
    <row r="294" spans="2:9" x14ac:dyDescent="0.25">
      <c r="B294" s="56" t="s">
        <v>52</v>
      </c>
      <c r="C294" s="56" t="s">
        <v>16</v>
      </c>
      <c r="D294" s="56"/>
      <c r="E294" s="56" t="s">
        <v>92</v>
      </c>
      <c r="F294" s="56">
        <v>0</v>
      </c>
      <c r="G294" s="56">
        <v>0</v>
      </c>
      <c r="H294" s="56">
        <v>0</v>
      </c>
      <c r="I294" s="56"/>
    </row>
    <row r="295" spans="2:9" x14ac:dyDescent="0.25">
      <c r="B295" s="56" t="s">
        <v>29</v>
      </c>
      <c r="C295" s="56" t="s">
        <v>16</v>
      </c>
      <c r="D295" s="56"/>
      <c r="E295" s="56" t="s">
        <v>92</v>
      </c>
      <c r="F295" s="56">
        <v>124</v>
      </c>
      <c r="G295" s="56">
        <v>83</v>
      </c>
      <c r="H295" s="56">
        <v>9</v>
      </c>
      <c r="I295" s="52"/>
    </row>
    <row r="296" spans="2:9" x14ac:dyDescent="0.25">
      <c r="B296" s="56" t="s">
        <v>62</v>
      </c>
      <c r="C296" s="56" t="s">
        <v>16</v>
      </c>
      <c r="D296" s="56"/>
      <c r="E296" s="56" t="s">
        <v>92</v>
      </c>
      <c r="F296" s="56">
        <v>0</v>
      </c>
      <c r="G296" s="56">
        <v>0</v>
      </c>
      <c r="H296" s="56">
        <v>0</v>
      </c>
      <c r="I296" s="52"/>
    </row>
    <row r="297" spans="2:9" x14ac:dyDescent="0.25">
      <c r="B297" s="56" t="s">
        <v>50</v>
      </c>
      <c r="C297" s="56" t="s">
        <v>16</v>
      </c>
      <c r="D297" s="56"/>
      <c r="E297" s="56" t="s">
        <v>92</v>
      </c>
      <c r="F297" s="56">
        <v>0</v>
      </c>
      <c r="G297" s="56">
        <v>0</v>
      </c>
      <c r="H297" s="56">
        <v>0</v>
      </c>
      <c r="I297" s="56"/>
    </row>
    <row r="298" spans="2:9" x14ac:dyDescent="0.25">
      <c r="B298" s="56" t="s">
        <v>58</v>
      </c>
      <c r="C298" s="56" t="s">
        <v>16</v>
      </c>
      <c r="D298" s="56"/>
      <c r="E298" s="56" t="s">
        <v>92</v>
      </c>
      <c r="F298" s="56">
        <v>0</v>
      </c>
      <c r="G298" s="56">
        <v>0</v>
      </c>
      <c r="H298" s="56">
        <v>0</v>
      </c>
      <c r="I298" s="52"/>
    </row>
    <row r="299" spans="2:9" x14ac:dyDescent="0.25">
      <c r="B299" s="56" t="s">
        <v>36</v>
      </c>
      <c r="C299" s="56" t="s">
        <v>16</v>
      </c>
      <c r="D299" s="56"/>
      <c r="E299" s="56" t="s">
        <v>92</v>
      </c>
      <c r="F299" s="56">
        <v>0</v>
      </c>
      <c r="G299" s="56">
        <v>0</v>
      </c>
      <c r="H299" s="56">
        <v>0</v>
      </c>
      <c r="I299" s="52"/>
    </row>
    <row r="300" spans="2:9" x14ac:dyDescent="0.25">
      <c r="B300" s="56" t="s">
        <v>41</v>
      </c>
      <c r="C300" s="56" t="s">
        <v>16</v>
      </c>
      <c r="D300" s="56"/>
      <c r="E300" s="56" t="s">
        <v>92</v>
      </c>
      <c r="F300" s="56">
        <v>36</v>
      </c>
      <c r="G300" s="56">
        <v>36</v>
      </c>
      <c r="H300" s="56">
        <v>2</v>
      </c>
      <c r="I300" s="56"/>
    </row>
    <row r="301" spans="2:9" x14ac:dyDescent="0.25">
      <c r="B301" s="56" t="s">
        <v>43</v>
      </c>
      <c r="C301" s="56" t="s">
        <v>16</v>
      </c>
      <c r="D301" s="56"/>
      <c r="E301" s="56" t="s">
        <v>92</v>
      </c>
      <c r="F301" s="56">
        <v>0</v>
      </c>
      <c r="G301" s="56">
        <v>0</v>
      </c>
      <c r="H301" s="56">
        <v>0</v>
      </c>
      <c r="I301" s="56"/>
    </row>
    <row r="303" spans="2:9" x14ac:dyDescent="0.25">
      <c r="B303" s="16" t="s">
        <v>481</v>
      </c>
      <c r="C303" s="16"/>
      <c r="D303" s="16"/>
      <c r="E303" s="16"/>
      <c r="F303" s="16">
        <f>SUM(SupervisãoCrédito[Crédito Supervisionado])</f>
        <v>5687</v>
      </c>
      <c r="G303" s="16">
        <f>SUM(SupervisãoCrédito[Famílias atendidas])</f>
        <v>5394</v>
      </c>
      <c r="H303" s="16">
        <f>SUM(SupervisãoCrédito[PA atendidos])</f>
        <v>730</v>
      </c>
      <c r="I303" s="16"/>
    </row>
    <row r="305" spans="2:2" x14ac:dyDescent="0.25">
      <c r="B305" t="s">
        <v>482</v>
      </c>
    </row>
  </sheetData>
  <phoneticPr fontId="1" type="noConversion"/>
  <pageMargins left="0.511811024" right="0.511811024" top="0.78740157499999996" bottom="0.78740157499999996" header="0.31496062000000002" footer="0.31496062000000002"/>
  <pageSetup orientation="portrait" horizontalDpi="300" verticalDpi="0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02"/>
  <sheetViews>
    <sheetView zoomScale="90" zoomScaleNormal="90" workbookViewId="0">
      <pane ySplit="110" topLeftCell="A1196" activePane="bottomLeft" state="frozen"/>
      <selection pane="bottomLeft" activeCell="B1200" sqref="B1200:B1202"/>
    </sheetView>
  </sheetViews>
  <sheetFormatPr defaultRowHeight="15" x14ac:dyDescent="0.25"/>
  <cols>
    <col min="1" max="1" width="2.75" customWidth="1"/>
    <col min="2" max="2" width="9.625" customWidth="1"/>
    <col min="3" max="3" width="8" customWidth="1"/>
    <col min="4" max="4" width="4.125" customWidth="1"/>
    <col min="5" max="5" width="7.25" customWidth="1"/>
    <col min="7" max="8" width="7.125" customWidth="1"/>
    <col min="9" max="9" width="4.5" customWidth="1"/>
    <col min="10" max="10" width="5.375" customWidth="1"/>
    <col min="11" max="11" width="15" customWidth="1"/>
    <col min="12" max="12" width="5.875" customWidth="1"/>
    <col min="13" max="13" width="5.125" customWidth="1"/>
    <col min="14" max="14" width="5.75" customWidth="1"/>
    <col min="15" max="15" width="5" customWidth="1"/>
    <col min="16" max="16" width="22.875" hidden="1" customWidth="1"/>
    <col min="17" max="17" width="21.375" style="1" customWidth="1"/>
    <col min="18" max="18" width="24.625" style="1" customWidth="1"/>
    <col min="19" max="19" width="23" style="1" customWidth="1"/>
    <col min="20" max="20" width="18.25" style="1" customWidth="1"/>
    <col min="21" max="21" width="12.25" style="4" customWidth="1"/>
    <col min="22" max="22" width="16" style="4" customWidth="1"/>
    <col min="23" max="23" width="13.25" style="4" customWidth="1"/>
    <col min="24" max="24" width="11.5" style="4" customWidth="1"/>
    <col min="25" max="25" width="13.5" style="4" customWidth="1"/>
    <col min="34" max="34" width="7.125" customWidth="1"/>
  </cols>
  <sheetData>
    <row r="1" spans="1:25" s="5" customFormat="1" ht="39" customHeight="1" x14ac:dyDescent="0.25">
      <c r="B1" s="53" t="s">
        <v>0</v>
      </c>
      <c r="C1" s="53" t="s">
        <v>1</v>
      </c>
      <c r="D1" s="53" t="s">
        <v>2</v>
      </c>
      <c r="E1" s="53" t="s">
        <v>3</v>
      </c>
      <c r="F1" s="53" t="s">
        <v>4</v>
      </c>
      <c r="G1" s="53" t="s">
        <v>5</v>
      </c>
      <c r="H1" s="53" t="s">
        <v>148</v>
      </c>
      <c r="I1" s="53" t="s">
        <v>7</v>
      </c>
      <c r="J1" s="53" t="s">
        <v>8</v>
      </c>
      <c r="K1" s="15" t="s">
        <v>221</v>
      </c>
      <c r="L1" s="15" t="s">
        <v>222</v>
      </c>
      <c r="M1" s="15" t="s">
        <v>223</v>
      </c>
      <c r="N1" s="15" t="s">
        <v>224</v>
      </c>
      <c r="O1" s="15" t="s">
        <v>225</v>
      </c>
      <c r="Q1" s="6"/>
      <c r="R1" s="6"/>
      <c r="S1" s="6"/>
      <c r="T1" s="6"/>
      <c r="U1" s="7"/>
      <c r="V1" s="7"/>
      <c r="W1" s="7"/>
      <c r="X1" s="7"/>
      <c r="Y1" s="7"/>
    </row>
    <row r="2" spans="1:25" hidden="1" x14ac:dyDescent="0.25">
      <c r="B2" s="51" t="s">
        <v>13</v>
      </c>
      <c r="C2" s="51" t="s">
        <v>14</v>
      </c>
      <c r="D2" s="51" t="s">
        <v>99</v>
      </c>
      <c r="E2" s="51" t="s">
        <v>226</v>
      </c>
      <c r="F2" s="51"/>
      <c r="G2" s="51" t="s">
        <v>17</v>
      </c>
      <c r="H2" s="51">
        <v>1</v>
      </c>
      <c r="I2" s="51" t="s">
        <v>158</v>
      </c>
      <c r="J2" s="51" t="s">
        <v>159</v>
      </c>
      <c r="K2" s="52">
        <v>0</v>
      </c>
      <c r="L2" s="52">
        <v>0</v>
      </c>
      <c r="M2" s="52">
        <v>0</v>
      </c>
      <c r="N2" s="52">
        <v>0</v>
      </c>
      <c r="O2" s="52"/>
    </row>
    <row r="3" spans="1:25" hidden="1" x14ac:dyDescent="0.25">
      <c r="A3" s="8"/>
      <c r="B3" s="51" t="s">
        <v>13</v>
      </c>
      <c r="C3" s="51" t="s">
        <v>14</v>
      </c>
      <c r="D3" s="51" t="s">
        <v>99</v>
      </c>
      <c r="E3" s="51" t="s">
        <v>226</v>
      </c>
      <c r="F3" s="51"/>
      <c r="G3" s="51" t="s">
        <v>17</v>
      </c>
      <c r="H3" s="51">
        <v>1</v>
      </c>
      <c r="I3" s="51" t="s">
        <v>158</v>
      </c>
      <c r="J3" s="51" t="s">
        <v>103</v>
      </c>
      <c r="K3" s="52">
        <v>0</v>
      </c>
      <c r="L3" s="52">
        <v>0</v>
      </c>
      <c r="M3" s="52">
        <v>0</v>
      </c>
      <c r="N3" s="52">
        <v>0</v>
      </c>
      <c r="O3" s="52"/>
    </row>
    <row r="4" spans="1:25" hidden="1" x14ac:dyDescent="0.25">
      <c r="A4" s="9"/>
      <c r="B4" s="51" t="s">
        <v>13</v>
      </c>
      <c r="C4" s="51" t="s">
        <v>14</v>
      </c>
      <c r="D4" s="51" t="s">
        <v>99</v>
      </c>
      <c r="E4" s="51" t="s">
        <v>226</v>
      </c>
      <c r="F4" s="51"/>
      <c r="G4" s="51" t="s">
        <v>17</v>
      </c>
      <c r="H4" s="51">
        <v>1</v>
      </c>
      <c r="I4" s="51" t="s">
        <v>158</v>
      </c>
      <c r="J4" s="51" t="s">
        <v>104</v>
      </c>
      <c r="K4" s="52">
        <v>0</v>
      </c>
      <c r="L4" s="52">
        <v>0</v>
      </c>
      <c r="M4" s="52">
        <v>4</v>
      </c>
      <c r="N4" s="52">
        <v>16</v>
      </c>
      <c r="O4" s="52"/>
    </row>
    <row r="5" spans="1:25" hidden="1" x14ac:dyDescent="0.25">
      <c r="A5" s="10"/>
      <c r="B5" s="51" t="s">
        <v>13</v>
      </c>
      <c r="C5" s="51" t="s">
        <v>14</v>
      </c>
      <c r="D5" s="51" t="s">
        <v>99</v>
      </c>
      <c r="E5" s="51" t="s">
        <v>226</v>
      </c>
      <c r="F5" s="51"/>
      <c r="G5" s="51" t="s">
        <v>17</v>
      </c>
      <c r="H5" s="51">
        <v>1</v>
      </c>
      <c r="I5" s="51" t="s">
        <v>18</v>
      </c>
      <c r="J5" s="51" t="s">
        <v>105</v>
      </c>
      <c r="K5" s="52">
        <v>0</v>
      </c>
      <c r="L5" s="52">
        <v>0</v>
      </c>
      <c r="M5" s="52">
        <v>0</v>
      </c>
      <c r="N5" s="52">
        <v>0</v>
      </c>
      <c r="O5" s="52"/>
    </row>
    <row r="6" spans="1:25" hidden="1" x14ac:dyDescent="0.25">
      <c r="A6" s="10"/>
      <c r="B6" s="51" t="s">
        <v>13</v>
      </c>
      <c r="C6" s="51" t="s">
        <v>14</v>
      </c>
      <c r="D6" s="51" t="s">
        <v>99</v>
      </c>
      <c r="E6" s="51" t="s">
        <v>226</v>
      </c>
      <c r="F6" s="51"/>
      <c r="G6" s="51" t="s">
        <v>17</v>
      </c>
      <c r="H6" s="51">
        <v>1</v>
      </c>
      <c r="I6" s="51" t="s">
        <v>18</v>
      </c>
      <c r="J6" s="51" t="s">
        <v>103</v>
      </c>
      <c r="K6" s="52">
        <v>1</v>
      </c>
      <c r="L6" s="52">
        <v>45</v>
      </c>
      <c r="M6" s="52">
        <v>0</v>
      </c>
      <c r="N6" s="52">
        <v>0</v>
      </c>
      <c r="O6" s="52"/>
    </row>
    <row r="7" spans="1:25" hidden="1" x14ac:dyDescent="0.25">
      <c r="A7" s="10"/>
      <c r="B7" s="51" t="s">
        <v>13</v>
      </c>
      <c r="C7" s="51" t="s">
        <v>14</v>
      </c>
      <c r="D7" s="51" t="s">
        <v>99</v>
      </c>
      <c r="E7" s="51" t="s">
        <v>226</v>
      </c>
      <c r="F7" s="51">
        <v>994</v>
      </c>
      <c r="G7" s="51" t="s">
        <v>17</v>
      </c>
      <c r="H7" s="51">
        <v>1</v>
      </c>
      <c r="I7" s="52" t="s">
        <v>18</v>
      </c>
      <c r="J7" s="52" t="s">
        <v>104</v>
      </c>
      <c r="K7" s="52">
        <v>1</v>
      </c>
      <c r="L7" s="52">
        <v>45</v>
      </c>
      <c r="M7" s="52">
        <v>0</v>
      </c>
      <c r="N7" s="52">
        <v>0</v>
      </c>
      <c r="O7" s="52"/>
    </row>
    <row r="8" spans="1:25" hidden="1" x14ac:dyDescent="0.25">
      <c r="A8" s="10"/>
      <c r="B8" s="51" t="s">
        <v>13</v>
      </c>
      <c r="C8" s="51" t="s">
        <v>14</v>
      </c>
      <c r="D8" s="51" t="s">
        <v>99</v>
      </c>
      <c r="E8" s="51" t="s">
        <v>226</v>
      </c>
      <c r="F8" s="51"/>
      <c r="G8" s="51" t="s">
        <v>20</v>
      </c>
      <c r="H8" s="51">
        <v>2</v>
      </c>
      <c r="I8" s="51" t="s">
        <v>158</v>
      </c>
      <c r="J8" s="51" t="s">
        <v>159</v>
      </c>
      <c r="K8" s="52">
        <v>0</v>
      </c>
      <c r="L8" s="52">
        <v>0</v>
      </c>
      <c r="M8" s="52">
        <v>0</v>
      </c>
      <c r="N8" s="52">
        <v>0</v>
      </c>
      <c r="O8" s="52"/>
    </row>
    <row r="9" spans="1:25" hidden="1" x14ac:dyDescent="0.25">
      <c r="A9" s="11"/>
      <c r="B9" s="51" t="s">
        <v>13</v>
      </c>
      <c r="C9" s="51" t="s">
        <v>14</v>
      </c>
      <c r="D9" s="51" t="s">
        <v>99</v>
      </c>
      <c r="E9" s="51" t="s">
        <v>226</v>
      </c>
      <c r="F9" s="51"/>
      <c r="G9" s="51" t="s">
        <v>20</v>
      </c>
      <c r="H9" s="51">
        <v>2</v>
      </c>
      <c r="I9" s="51" t="s">
        <v>158</v>
      </c>
      <c r="J9" s="51" t="s">
        <v>103</v>
      </c>
      <c r="K9" s="52">
        <v>0</v>
      </c>
      <c r="L9" s="52">
        <v>0</v>
      </c>
      <c r="M9" s="52">
        <v>0</v>
      </c>
      <c r="N9" s="52">
        <v>0</v>
      </c>
      <c r="O9" s="52"/>
    </row>
    <row r="10" spans="1:25" hidden="1" x14ac:dyDescent="0.25">
      <c r="A10" s="11"/>
      <c r="B10" s="51" t="s">
        <v>13</v>
      </c>
      <c r="C10" s="51" t="s">
        <v>14</v>
      </c>
      <c r="D10" s="51" t="s">
        <v>99</v>
      </c>
      <c r="E10" s="51" t="s">
        <v>226</v>
      </c>
      <c r="F10" s="51"/>
      <c r="G10" s="51" t="s">
        <v>20</v>
      </c>
      <c r="H10" s="51">
        <v>2</v>
      </c>
      <c r="I10" s="51" t="s">
        <v>158</v>
      </c>
      <c r="J10" s="51" t="s">
        <v>104</v>
      </c>
      <c r="K10" s="52">
        <v>0</v>
      </c>
      <c r="L10" s="52">
        <v>0</v>
      </c>
      <c r="M10" s="52">
        <v>3</v>
      </c>
      <c r="N10" s="52">
        <v>5</v>
      </c>
      <c r="O10" s="52"/>
    </row>
    <row r="11" spans="1:25" s="12" customFormat="1" hidden="1" x14ac:dyDescent="0.25">
      <c r="A11" s="11"/>
      <c r="B11" s="51" t="s">
        <v>13</v>
      </c>
      <c r="C11" s="51" t="s">
        <v>14</v>
      </c>
      <c r="D11" s="51" t="s">
        <v>99</v>
      </c>
      <c r="E11" s="51" t="s">
        <v>226</v>
      </c>
      <c r="F11" s="51"/>
      <c r="G11" s="51" t="s">
        <v>20</v>
      </c>
      <c r="H11" s="51">
        <v>2</v>
      </c>
      <c r="I11" s="51" t="s">
        <v>18</v>
      </c>
      <c r="J11" s="51" t="s">
        <v>105</v>
      </c>
      <c r="K11" s="52">
        <v>0</v>
      </c>
      <c r="L11" s="52">
        <v>0</v>
      </c>
      <c r="M11" s="52">
        <v>0</v>
      </c>
      <c r="N11" s="52">
        <v>0</v>
      </c>
      <c r="O11" s="52"/>
      <c r="P11" s="52"/>
      <c r="Q11" s="48"/>
      <c r="R11" s="48"/>
      <c r="S11" s="48"/>
      <c r="T11" s="48"/>
      <c r="U11" s="13"/>
      <c r="V11" s="13"/>
      <c r="W11" s="13"/>
      <c r="X11" s="13"/>
      <c r="Y11" s="13"/>
    </row>
    <row r="12" spans="1:25" s="12" customFormat="1" hidden="1" x14ac:dyDescent="0.25">
      <c r="A12" s="11"/>
      <c r="B12" s="51" t="s">
        <v>13</v>
      </c>
      <c r="C12" s="51" t="s">
        <v>14</v>
      </c>
      <c r="D12" s="51" t="s">
        <v>99</v>
      </c>
      <c r="E12" s="51" t="s">
        <v>226</v>
      </c>
      <c r="F12" s="51"/>
      <c r="G12" s="51" t="s">
        <v>20</v>
      </c>
      <c r="H12" s="51">
        <v>2</v>
      </c>
      <c r="I12" s="51" t="s">
        <v>18</v>
      </c>
      <c r="J12" s="51" t="s">
        <v>103</v>
      </c>
      <c r="K12" s="52">
        <v>0</v>
      </c>
      <c r="L12" s="52">
        <v>0</v>
      </c>
      <c r="M12" s="52">
        <v>0</v>
      </c>
      <c r="N12" s="52">
        <v>0</v>
      </c>
      <c r="O12" s="52"/>
      <c r="P12" s="52"/>
      <c r="Q12" s="48"/>
      <c r="R12" s="48"/>
      <c r="S12" s="48"/>
      <c r="T12" s="48"/>
      <c r="U12" s="13"/>
      <c r="V12" s="13"/>
      <c r="W12" s="13"/>
      <c r="X12" s="13"/>
      <c r="Y12" s="13"/>
    </row>
    <row r="13" spans="1:25" s="12" customFormat="1" hidden="1" x14ac:dyDescent="0.25">
      <c r="A13" s="11"/>
      <c r="B13" s="51" t="s">
        <v>13</v>
      </c>
      <c r="C13" s="51" t="s">
        <v>14</v>
      </c>
      <c r="D13" s="51" t="s">
        <v>99</v>
      </c>
      <c r="E13" s="51" t="s">
        <v>226</v>
      </c>
      <c r="F13" s="51"/>
      <c r="G13" s="51" t="s">
        <v>20</v>
      </c>
      <c r="H13" s="51">
        <v>2</v>
      </c>
      <c r="I13" s="52" t="s">
        <v>18</v>
      </c>
      <c r="J13" s="52" t="s">
        <v>104</v>
      </c>
      <c r="K13" s="52">
        <v>0</v>
      </c>
      <c r="L13" s="52">
        <v>0</v>
      </c>
      <c r="M13" s="52">
        <v>0</v>
      </c>
      <c r="N13" s="52">
        <v>0</v>
      </c>
      <c r="O13" s="52"/>
      <c r="P13" s="52"/>
      <c r="Q13" s="48"/>
      <c r="R13" s="48"/>
      <c r="S13" s="48"/>
      <c r="T13" s="48"/>
      <c r="U13" s="13"/>
      <c r="V13" s="13"/>
      <c r="W13" s="13"/>
      <c r="X13" s="13"/>
      <c r="Y13" s="13"/>
    </row>
    <row r="14" spans="1:25" s="12" customFormat="1" hidden="1" x14ac:dyDescent="0.25">
      <c r="A14" s="52"/>
      <c r="B14" s="51" t="s">
        <v>13</v>
      </c>
      <c r="C14" s="51" t="s">
        <v>14</v>
      </c>
      <c r="D14" s="51" t="s">
        <v>99</v>
      </c>
      <c r="E14" s="51" t="s">
        <v>226</v>
      </c>
      <c r="F14" s="51"/>
      <c r="G14" s="51" t="s">
        <v>21</v>
      </c>
      <c r="H14" s="51">
        <v>3</v>
      </c>
      <c r="I14" s="51" t="s">
        <v>18</v>
      </c>
      <c r="J14" s="51" t="s">
        <v>105</v>
      </c>
      <c r="K14" s="52">
        <v>0</v>
      </c>
      <c r="L14" s="52">
        <v>0</v>
      </c>
      <c r="M14" s="52">
        <v>0</v>
      </c>
      <c r="N14" s="52">
        <v>0</v>
      </c>
      <c r="O14" s="52"/>
      <c r="P14" s="52"/>
      <c r="Q14" s="48"/>
      <c r="R14" s="48"/>
      <c r="S14" s="48"/>
      <c r="T14" s="48"/>
      <c r="U14" s="13"/>
      <c r="V14" s="13"/>
      <c r="W14" s="13"/>
      <c r="X14" s="13"/>
      <c r="Y14" s="13"/>
    </row>
    <row r="15" spans="1:25" s="12" customFormat="1" hidden="1" x14ac:dyDescent="0.25">
      <c r="A15" s="52"/>
      <c r="B15" s="51" t="s">
        <v>13</v>
      </c>
      <c r="C15" s="51" t="s">
        <v>14</v>
      </c>
      <c r="D15" s="51" t="s">
        <v>99</v>
      </c>
      <c r="E15" s="51" t="s">
        <v>226</v>
      </c>
      <c r="F15" s="51"/>
      <c r="G15" s="51" t="s">
        <v>21</v>
      </c>
      <c r="H15" s="51">
        <v>3</v>
      </c>
      <c r="I15" s="51" t="s">
        <v>18</v>
      </c>
      <c r="J15" s="51" t="s">
        <v>103</v>
      </c>
      <c r="K15" s="52">
        <v>0</v>
      </c>
      <c r="L15" s="52">
        <v>0</v>
      </c>
      <c r="M15" s="52">
        <v>0</v>
      </c>
      <c r="N15" s="52">
        <v>0</v>
      </c>
      <c r="O15" s="52"/>
      <c r="P15" s="52"/>
      <c r="Q15" s="48"/>
      <c r="R15" s="48"/>
      <c r="S15" s="48"/>
      <c r="T15" s="48"/>
      <c r="U15" s="13"/>
      <c r="V15" s="13"/>
      <c r="W15" s="13"/>
      <c r="X15" s="13"/>
      <c r="Y15" s="13"/>
    </row>
    <row r="16" spans="1:25" s="12" customFormat="1" hidden="1" x14ac:dyDescent="0.25">
      <c r="B16" s="51" t="s">
        <v>13</v>
      </c>
      <c r="C16" s="51" t="s">
        <v>14</v>
      </c>
      <c r="D16" s="51" t="s">
        <v>99</v>
      </c>
      <c r="E16" s="51" t="s">
        <v>226</v>
      </c>
      <c r="F16" s="51"/>
      <c r="G16" s="51" t="s">
        <v>21</v>
      </c>
      <c r="H16" s="51">
        <v>3</v>
      </c>
      <c r="I16" s="52" t="s">
        <v>18</v>
      </c>
      <c r="J16" s="52" t="s">
        <v>104</v>
      </c>
      <c r="K16" s="52">
        <v>0</v>
      </c>
      <c r="L16" s="52">
        <v>0</v>
      </c>
      <c r="M16" s="52">
        <v>0</v>
      </c>
      <c r="N16" s="52">
        <v>0</v>
      </c>
      <c r="O16" s="52"/>
      <c r="P16" s="52"/>
      <c r="Q16" s="48"/>
      <c r="R16" s="48"/>
      <c r="S16" s="48"/>
      <c r="T16" s="48"/>
      <c r="U16" s="13"/>
      <c r="V16" s="13"/>
      <c r="W16" s="13"/>
      <c r="X16" s="13"/>
      <c r="Y16" s="13"/>
    </row>
    <row r="17" spans="2:25" s="12" customFormat="1" hidden="1" x14ac:dyDescent="0.25">
      <c r="B17" s="51" t="s">
        <v>13</v>
      </c>
      <c r="C17" s="51" t="s">
        <v>14</v>
      </c>
      <c r="D17" s="51" t="s">
        <v>99</v>
      </c>
      <c r="E17" s="51" t="s">
        <v>226</v>
      </c>
      <c r="F17" s="51"/>
      <c r="G17" s="51" t="s">
        <v>22</v>
      </c>
      <c r="H17" s="51">
        <v>4</v>
      </c>
      <c r="I17" s="51" t="s">
        <v>18</v>
      </c>
      <c r="J17" s="51" t="s">
        <v>105</v>
      </c>
      <c r="K17" s="52">
        <v>0</v>
      </c>
      <c r="L17" s="52">
        <v>0</v>
      </c>
      <c r="M17" s="52">
        <v>0</v>
      </c>
      <c r="N17" s="52">
        <v>0</v>
      </c>
      <c r="O17" s="52"/>
      <c r="P17" s="52"/>
      <c r="Q17" s="48"/>
      <c r="R17" s="48"/>
      <c r="S17" s="48"/>
      <c r="T17" s="48"/>
      <c r="U17" s="13"/>
      <c r="V17" s="13"/>
      <c r="W17" s="13"/>
      <c r="X17" s="13"/>
      <c r="Y17" s="13"/>
    </row>
    <row r="18" spans="2:25" s="12" customFormat="1" hidden="1" x14ac:dyDescent="0.25">
      <c r="B18" s="51" t="s">
        <v>13</v>
      </c>
      <c r="C18" s="51" t="s">
        <v>14</v>
      </c>
      <c r="D18" s="51" t="s">
        <v>99</v>
      </c>
      <c r="E18" s="51" t="s">
        <v>226</v>
      </c>
      <c r="F18" s="51"/>
      <c r="G18" s="51" t="s">
        <v>22</v>
      </c>
      <c r="H18" s="51">
        <v>4</v>
      </c>
      <c r="I18" s="51" t="s">
        <v>18</v>
      </c>
      <c r="J18" s="51" t="s">
        <v>103</v>
      </c>
      <c r="K18" s="52">
        <v>0</v>
      </c>
      <c r="L18" s="52">
        <v>0</v>
      </c>
      <c r="M18" s="52">
        <v>0</v>
      </c>
      <c r="N18" s="52">
        <v>0</v>
      </c>
      <c r="O18" s="52"/>
      <c r="P18" s="52"/>
      <c r="Q18" s="48"/>
      <c r="R18" s="48"/>
      <c r="S18" s="48"/>
      <c r="T18" s="48"/>
      <c r="U18" s="13"/>
      <c r="V18" s="13"/>
      <c r="W18" s="13"/>
      <c r="X18" s="13"/>
      <c r="Y18" s="13"/>
    </row>
    <row r="19" spans="2:25" s="12" customFormat="1" hidden="1" x14ac:dyDescent="0.25">
      <c r="B19" s="51" t="s">
        <v>13</v>
      </c>
      <c r="C19" s="51" t="s">
        <v>14</v>
      </c>
      <c r="D19" s="51" t="s">
        <v>99</v>
      </c>
      <c r="E19" s="51" t="s">
        <v>226</v>
      </c>
      <c r="F19" s="51"/>
      <c r="G19" s="51" t="s">
        <v>22</v>
      </c>
      <c r="H19" s="51">
        <v>4</v>
      </c>
      <c r="I19" s="52" t="s">
        <v>18</v>
      </c>
      <c r="J19" s="52" t="s">
        <v>104</v>
      </c>
      <c r="K19" s="52">
        <v>0</v>
      </c>
      <c r="L19" s="52">
        <v>0</v>
      </c>
      <c r="M19" s="52">
        <v>0</v>
      </c>
      <c r="N19" s="52">
        <v>0</v>
      </c>
      <c r="O19" s="52"/>
      <c r="P19" s="52"/>
      <c r="Q19" s="48"/>
      <c r="R19" s="48"/>
      <c r="S19" s="48"/>
      <c r="T19" s="48"/>
      <c r="U19" s="13"/>
      <c r="V19" s="13"/>
      <c r="W19" s="13"/>
      <c r="X19" s="13"/>
      <c r="Y19" s="13"/>
    </row>
    <row r="20" spans="2:25" s="12" customFormat="1" hidden="1" x14ac:dyDescent="0.25">
      <c r="B20" s="51" t="s">
        <v>13</v>
      </c>
      <c r="C20" s="51" t="s">
        <v>14</v>
      </c>
      <c r="D20" s="51" t="s">
        <v>99</v>
      </c>
      <c r="E20" s="51" t="s">
        <v>226</v>
      </c>
      <c r="F20" s="51"/>
      <c r="G20" s="51" t="s">
        <v>23</v>
      </c>
      <c r="H20" s="51">
        <v>5</v>
      </c>
      <c r="I20" s="51" t="s">
        <v>18</v>
      </c>
      <c r="J20" s="51" t="s">
        <v>105</v>
      </c>
      <c r="K20" s="52">
        <v>0</v>
      </c>
      <c r="L20" s="52">
        <v>0</v>
      </c>
      <c r="M20" s="52">
        <v>0</v>
      </c>
      <c r="N20" s="52">
        <v>0</v>
      </c>
      <c r="O20" s="52"/>
      <c r="P20" s="52"/>
      <c r="Q20" s="48"/>
      <c r="R20" s="48"/>
      <c r="S20" s="48"/>
      <c r="T20" s="48"/>
      <c r="U20" s="13"/>
      <c r="V20" s="13"/>
      <c r="W20" s="13"/>
      <c r="X20" s="13"/>
      <c r="Y20" s="13"/>
    </row>
    <row r="21" spans="2:25" s="12" customFormat="1" hidden="1" x14ac:dyDescent="0.25">
      <c r="B21" s="51" t="s">
        <v>13</v>
      </c>
      <c r="C21" s="51" t="s">
        <v>14</v>
      </c>
      <c r="D21" s="51" t="s">
        <v>99</v>
      </c>
      <c r="E21" s="51" t="s">
        <v>226</v>
      </c>
      <c r="F21" s="51"/>
      <c r="G21" s="51" t="s">
        <v>23</v>
      </c>
      <c r="H21" s="51">
        <v>5</v>
      </c>
      <c r="I21" s="51" t="s">
        <v>18</v>
      </c>
      <c r="J21" s="51" t="s">
        <v>103</v>
      </c>
      <c r="K21" s="52">
        <v>0</v>
      </c>
      <c r="L21" s="52">
        <v>0</v>
      </c>
      <c r="M21" s="52">
        <v>0</v>
      </c>
      <c r="N21" s="52">
        <v>0</v>
      </c>
      <c r="O21" s="52"/>
      <c r="P21" s="52"/>
      <c r="Q21" s="48"/>
      <c r="R21" s="48"/>
      <c r="S21" s="48"/>
      <c r="T21" s="48"/>
      <c r="U21" s="13"/>
      <c r="V21" s="13"/>
      <c r="W21" s="13"/>
      <c r="X21" s="13"/>
      <c r="Y21" s="13"/>
    </row>
    <row r="22" spans="2:25" s="12" customFormat="1" hidden="1" x14ac:dyDescent="0.25">
      <c r="B22" s="51" t="s">
        <v>13</v>
      </c>
      <c r="C22" s="51" t="s">
        <v>14</v>
      </c>
      <c r="D22" s="51" t="s">
        <v>99</v>
      </c>
      <c r="E22" s="51" t="s">
        <v>226</v>
      </c>
      <c r="F22" s="51"/>
      <c r="G22" s="51" t="s">
        <v>23</v>
      </c>
      <c r="H22" s="51">
        <v>5</v>
      </c>
      <c r="I22" s="52" t="s">
        <v>18</v>
      </c>
      <c r="J22" s="52" t="s">
        <v>104</v>
      </c>
      <c r="K22" s="52">
        <v>0</v>
      </c>
      <c r="L22" s="52">
        <v>0</v>
      </c>
      <c r="M22" s="52">
        <v>0</v>
      </c>
      <c r="N22" s="52">
        <v>0</v>
      </c>
      <c r="O22" s="52"/>
      <c r="P22" s="52"/>
      <c r="Q22" s="48"/>
      <c r="R22" s="48"/>
      <c r="S22" s="48"/>
      <c r="T22" s="48"/>
      <c r="U22" s="13"/>
      <c r="V22" s="13"/>
      <c r="W22" s="13"/>
      <c r="X22" s="13"/>
      <c r="Y22" s="13"/>
    </row>
    <row r="23" spans="2:25" s="12" customFormat="1" hidden="1" x14ac:dyDescent="0.25">
      <c r="B23" s="51" t="s">
        <v>27</v>
      </c>
      <c r="C23" s="51" t="s">
        <v>28</v>
      </c>
      <c r="D23" s="51" t="s">
        <v>26</v>
      </c>
      <c r="E23" s="51" t="s">
        <v>226</v>
      </c>
      <c r="F23" s="51"/>
      <c r="G23" s="52" t="s">
        <v>17</v>
      </c>
      <c r="H23" s="51">
        <v>1</v>
      </c>
      <c r="I23" s="51" t="s">
        <v>158</v>
      </c>
      <c r="J23" s="51" t="s">
        <v>159</v>
      </c>
      <c r="K23" s="52">
        <v>0</v>
      </c>
      <c r="L23" s="52">
        <v>0</v>
      </c>
      <c r="M23" s="52">
        <v>0</v>
      </c>
      <c r="N23" s="52">
        <v>0</v>
      </c>
      <c r="O23" s="52"/>
      <c r="P23" s="52"/>
      <c r="Q23" s="48"/>
      <c r="R23" s="48"/>
      <c r="S23" s="48"/>
      <c r="T23" s="48"/>
      <c r="U23" s="13"/>
      <c r="V23" s="13"/>
      <c r="W23" s="13"/>
      <c r="X23" s="13"/>
      <c r="Y23" s="13"/>
    </row>
    <row r="24" spans="2:25" hidden="1" x14ac:dyDescent="0.25">
      <c r="B24" s="51" t="s">
        <v>27</v>
      </c>
      <c r="C24" s="51" t="s">
        <v>28</v>
      </c>
      <c r="D24" s="51" t="s">
        <v>26</v>
      </c>
      <c r="E24" s="51" t="s">
        <v>226</v>
      </c>
      <c r="F24" s="51"/>
      <c r="G24" s="52" t="s">
        <v>17</v>
      </c>
      <c r="H24" s="51">
        <v>1</v>
      </c>
      <c r="I24" s="51" t="s">
        <v>158</v>
      </c>
      <c r="J24" s="51" t="s">
        <v>103</v>
      </c>
      <c r="K24" s="52">
        <v>0</v>
      </c>
      <c r="L24" s="52">
        <v>0</v>
      </c>
      <c r="M24" s="52">
        <v>0</v>
      </c>
      <c r="N24" s="52">
        <v>0</v>
      </c>
      <c r="O24" s="52"/>
    </row>
    <row r="25" spans="2:25" hidden="1" x14ac:dyDescent="0.25">
      <c r="B25" s="51" t="s">
        <v>27</v>
      </c>
      <c r="C25" s="51" t="s">
        <v>28</v>
      </c>
      <c r="D25" s="51" t="s">
        <v>26</v>
      </c>
      <c r="E25" s="51" t="s">
        <v>226</v>
      </c>
      <c r="F25" s="51"/>
      <c r="G25" s="52" t="s">
        <v>17</v>
      </c>
      <c r="H25" s="51">
        <v>1</v>
      </c>
      <c r="I25" s="51" t="s">
        <v>158</v>
      </c>
      <c r="J25" s="51" t="s">
        <v>104</v>
      </c>
      <c r="K25" s="52">
        <v>0</v>
      </c>
      <c r="L25" s="52">
        <v>0</v>
      </c>
      <c r="M25" s="52">
        <v>0</v>
      </c>
      <c r="N25" s="52">
        <v>0</v>
      </c>
      <c r="O25" s="52"/>
    </row>
    <row r="26" spans="2:25" hidden="1" x14ac:dyDescent="0.25">
      <c r="B26" s="51" t="s">
        <v>27</v>
      </c>
      <c r="C26" s="51" t="s">
        <v>28</v>
      </c>
      <c r="D26" s="51" t="s">
        <v>26</v>
      </c>
      <c r="E26" s="51" t="s">
        <v>226</v>
      </c>
      <c r="F26" s="51"/>
      <c r="G26" s="52" t="s">
        <v>17</v>
      </c>
      <c r="H26" s="51">
        <v>1</v>
      </c>
      <c r="I26" s="51" t="s">
        <v>18</v>
      </c>
      <c r="J26" s="51" t="s">
        <v>105</v>
      </c>
      <c r="K26" s="52">
        <v>0</v>
      </c>
      <c r="L26" s="52">
        <v>0</v>
      </c>
      <c r="M26" s="52">
        <v>0</v>
      </c>
      <c r="N26" s="52">
        <v>0</v>
      </c>
      <c r="O26" s="52"/>
    </row>
    <row r="27" spans="2:25" hidden="1" x14ac:dyDescent="0.25">
      <c r="B27" s="51" t="s">
        <v>27</v>
      </c>
      <c r="C27" s="51" t="s">
        <v>28</v>
      </c>
      <c r="D27" s="51" t="s">
        <v>26</v>
      </c>
      <c r="E27" s="51" t="s">
        <v>226</v>
      </c>
      <c r="F27" s="51"/>
      <c r="G27" s="52" t="s">
        <v>17</v>
      </c>
      <c r="H27" s="51">
        <v>1</v>
      </c>
      <c r="I27" s="51" t="s">
        <v>18</v>
      </c>
      <c r="J27" s="51" t="s">
        <v>103</v>
      </c>
      <c r="K27" s="52">
        <v>0</v>
      </c>
      <c r="L27" s="52">
        <v>0</v>
      </c>
      <c r="M27" s="52">
        <v>0</v>
      </c>
      <c r="N27" s="52">
        <v>0</v>
      </c>
      <c r="O27" s="52"/>
    </row>
    <row r="28" spans="2:25" hidden="1" x14ac:dyDescent="0.25">
      <c r="B28" s="51" t="s">
        <v>24</v>
      </c>
      <c r="C28" s="51" t="s">
        <v>25</v>
      </c>
      <c r="D28" s="51" t="s">
        <v>26</v>
      </c>
      <c r="E28" s="51" t="s">
        <v>226</v>
      </c>
      <c r="F28" s="51">
        <v>893</v>
      </c>
      <c r="G28" s="52" t="s">
        <v>17</v>
      </c>
      <c r="H28" s="51">
        <v>1</v>
      </c>
      <c r="I28" s="52" t="s">
        <v>18</v>
      </c>
      <c r="J28" s="52" t="s">
        <v>104</v>
      </c>
      <c r="K28" s="52">
        <v>0</v>
      </c>
      <c r="L28" s="52">
        <v>0</v>
      </c>
      <c r="M28" s="16">
        <v>1</v>
      </c>
      <c r="N28" s="16">
        <v>8</v>
      </c>
      <c r="O28" s="52"/>
    </row>
    <row r="29" spans="2:25" hidden="1" x14ac:dyDescent="0.25">
      <c r="B29" s="51" t="s">
        <v>27</v>
      </c>
      <c r="C29" s="51" t="s">
        <v>28</v>
      </c>
      <c r="D29" s="51" t="s">
        <v>26</v>
      </c>
      <c r="E29" s="51" t="s">
        <v>226</v>
      </c>
      <c r="F29" s="51"/>
      <c r="G29" s="52" t="s">
        <v>20</v>
      </c>
      <c r="H29" s="51">
        <v>2</v>
      </c>
      <c r="I29" s="51" t="s">
        <v>18</v>
      </c>
      <c r="J29" s="51" t="s">
        <v>105</v>
      </c>
      <c r="K29" s="52">
        <v>0</v>
      </c>
      <c r="L29" s="52">
        <v>0</v>
      </c>
      <c r="M29" s="52">
        <v>0</v>
      </c>
      <c r="N29" s="52">
        <v>0</v>
      </c>
      <c r="O29" s="52"/>
    </row>
    <row r="30" spans="2:25" hidden="1" x14ac:dyDescent="0.25">
      <c r="B30" s="51" t="s">
        <v>27</v>
      </c>
      <c r="C30" s="51" t="s">
        <v>28</v>
      </c>
      <c r="D30" s="51" t="s">
        <v>26</v>
      </c>
      <c r="E30" s="51" t="s">
        <v>226</v>
      </c>
      <c r="F30" s="51"/>
      <c r="G30" s="52" t="s">
        <v>20</v>
      </c>
      <c r="H30" s="51">
        <v>2</v>
      </c>
      <c r="I30" s="51" t="s">
        <v>18</v>
      </c>
      <c r="J30" s="51" t="s">
        <v>103</v>
      </c>
      <c r="K30" s="52">
        <v>0</v>
      </c>
      <c r="L30" s="52">
        <v>0</v>
      </c>
      <c r="M30" s="52">
        <v>0</v>
      </c>
      <c r="N30" s="52">
        <v>0</v>
      </c>
      <c r="O30" s="52"/>
    </row>
    <row r="31" spans="2:25" hidden="1" x14ac:dyDescent="0.25">
      <c r="B31" s="51" t="s">
        <v>27</v>
      </c>
      <c r="C31" s="51" t="s">
        <v>28</v>
      </c>
      <c r="D31" s="51" t="s">
        <v>26</v>
      </c>
      <c r="E31" s="51" t="s">
        <v>226</v>
      </c>
      <c r="F31" s="51"/>
      <c r="G31" s="52" t="s">
        <v>20</v>
      </c>
      <c r="H31" s="51">
        <v>2</v>
      </c>
      <c r="I31" s="52" t="s">
        <v>18</v>
      </c>
      <c r="J31" s="52" t="s">
        <v>104</v>
      </c>
      <c r="K31" s="52">
        <v>0</v>
      </c>
      <c r="L31" s="52">
        <v>0</v>
      </c>
      <c r="M31" s="52">
        <v>0</v>
      </c>
      <c r="N31" s="52">
        <v>0</v>
      </c>
      <c r="O31" s="52"/>
    </row>
    <row r="32" spans="2:25" hidden="1" x14ac:dyDescent="0.25">
      <c r="B32" s="51" t="s">
        <v>27</v>
      </c>
      <c r="C32" s="51" t="s">
        <v>28</v>
      </c>
      <c r="D32" s="51" t="s">
        <v>26</v>
      </c>
      <c r="E32" s="51" t="s">
        <v>226</v>
      </c>
      <c r="F32" s="51"/>
      <c r="G32" s="52" t="s">
        <v>21</v>
      </c>
      <c r="H32" s="51">
        <v>3</v>
      </c>
      <c r="I32" s="51" t="s">
        <v>18</v>
      </c>
      <c r="J32" s="51" t="s">
        <v>105</v>
      </c>
      <c r="K32" s="52">
        <v>0</v>
      </c>
      <c r="L32" s="52">
        <v>0</v>
      </c>
      <c r="M32" s="52">
        <v>0</v>
      </c>
      <c r="N32" s="52">
        <v>0</v>
      </c>
      <c r="O32" s="52"/>
    </row>
    <row r="33" spans="2:15" hidden="1" x14ac:dyDescent="0.25">
      <c r="B33" s="51" t="s">
        <v>27</v>
      </c>
      <c r="C33" s="51" t="s">
        <v>28</v>
      </c>
      <c r="D33" s="51" t="s">
        <v>26</v>
      </c>
      <c r="E33" s="51" t="s">
        <v>226</v>
      </c>
      <c r="F33" s="51"/>
      <c r="G33" s="52" t="s">
        <v>21</v>
      </c>
      <c r="H33" s="51">
        <v>3</v>
      </c>
      <c r="I33" s="51" t="s">
        <v>18</v>
      </c>
      <c r="J33" s="51" t="s">
        <v>103</v>
      </c>
      <c r="K33" s="52">
        <v>0</v>
      </c>
      <c r="L33" s="52">
        <v>0</v>
      </c>
      <c r="M33" s="52">
        <v>0</v>
      </c>
      <c r="N33" s="52">
        <v>0</v>
      </c>
      <c r="O33" s="52"/>
    </row>
    <row r="34" spans="2:15" hidden="1" x14ac:dyDescent="0.25">
      <c r="B34" s="51" t="s">
        <v>27</v>
      </c>
      <c r="C34" s="51" t="s">
        <v>28</v>
      </c>
      <c r="D34" s="51" t="s">
        <v>26</v>
      </c>
      <c r="E34" s="51" t="s">
        <v>226</v>
      </c>
      <c r="F34" s="51"/>
      <c r="G34" s="52" t="s">
        <v>21</v>
      </c>
      <c r="H34" s="51">
        <v>3</v>
      </c>
      <c r="I34" s="52" t="s">
        <v>18</v>
      </c>
      <c r="J34" s="52" t="s">
        <v>104</v>
      </c>
      <c r="K34" s="52">
        <v>0</v>
      </c>
      <c r="L34" s="52">
        <v>0</v>
      </c>
      <c r="M34" s="52">
        <v>0</v>
      </c>
      <c r="N34" s="52">
        <v>0</v>
      </c>
      <c r="O34" s="52"/>
    </row>
    <row r="35" spans="2:15" hidden="1" x14ac:dyDescent="0.25">
      <c r="B35" s="51" t="s">
        <v>27</v>
      </c>
      <c r="C35" s="51" t="s">
        <v>28</v>
      </c>
      <c r="D35" s="51" t="s">
        <v>26</v>
      </c>
      <c r="E35" s="51" t="s">
        <v>226</v>
      </c>
      <c r="F35" s="51"/>
      <c r="G35" s="52" t="s">
        <v>22</v>
      </c>
      <c r="H35" s="51">
        <v>4</v>
      </c>
      <c r="I35" s="51" t="s">
        <v>18</v>
      </c>
      <c r="J35" s="51" t="s">
        <v>105</v>
      </c>
      <c r="K35" s="52">
        <v>0</v>
      </c>
      <c r="L35" s="52">
        <v>0</v>
      </c>
      <c r="M35" s="52">
        <v>0</v>
      </c>
      <c r="N35" s="52">
        <v>0</v>
      </c>
      <c r="O35" s="52"/>
    </row>
    <row r="36" spans="2:15" hidden="1" x14ac:dyDescent="0.25">
      <c r="B36" s="51" t="s">
        <v>27</v>
      </c>
      <c r="C36" s="51" t="s">
        <v>28</v>
      </c>
      <c r="D36" s="51" t="s">
        <v>26</v>
      </c>
      <c r="E36" s="51" t="s">
        <v>226</v>
      </c>
      <c r="F36" s="51"/>
      <c r="G36" s="52" t="s">
        <v>22</v>
      </c>
      <c r="H36" s="51">
        <v>4</v>
      </c>
      <c r="I36" s="51" t="s">
        <v>18</v>
      </c>
      <c r="J36" s="51" t="s">
        <v>103</v>
      </c>
      <c r="K36" s="52">
        <v>0</v>
      </c>
      <c r="L36" s="52">
        <v>0</v>
      </c>
      <c r="M36" s="52">
        <v>0</v>
      </c>
      <c r="N36" s="52">
        <v>0</v>
      </c>
      <c r="O36" s="52"/>
    </row>
    <row r="37" spans="2:15" hidden="1" x14ac:dyDescent="0.25">
      <c r="B37" s="51" t="s">
        <v>27</v>
      </c>
      <c r="C37" s="51" t="s">
        <v>28</v>
      </c>
      <c r="D37" s="51" t="s">
        <v>26</v>
      </c>
      <c r="E37" s="51" t="s">
        <v>226</v>
      </c>
      <c r="F37" s="51"/>
      <c r="G37" s="52" t="s">
        <v>22</v>
      </c>
      <c r="H37" s="51">
        <v>4</v>
      </c>
      <c r="I37" s="52" t="s">
        <v>18</v>
      </c>
      <c r="J37" s="52" t="s">
        <v>104</v>
      </c>
      <c r="K37" s="52">
        <v>0</v>
      </c>
      <c r="L37" s="52">
        <v>0</v>
      </c>
      <c r="M37" s="52">
        <v>0</v>
      </c>
      <c r="N37" s="52">
        <v>0</v>
      </c>
      <c r="O37" s="52"/>
    </row>
    <row r="38" spans="2:15" hidden="1" x14ac:dyDescent="0.25">
      <c r="B38" s="51" t="s">
        <v>27</v>
      </c>
      <c r="C38" s="51" t="s">
        <v>28</v>
      </c>
      <c r="D38" s="51" t="s">
        <v>26</v>
      </c>
      <c r="E38" s="51" t="s">
        <v>226</v>
      </c>
      <c r="F38" s="51"/>
      <c r="G38" s="52" t="s">
        <v>23</v>
      </c>
      <c r="H38" s="51">
        <v>5</v>
      </c>
      <c r="I38" s="51" t="s">
        <v>18</v>
      </c>
      <c r="J38" s="51" t="s">
        <v>105</v>
      </c>
      <c r="K38" s="52">
        <v>0</v>
      </c>
      <c r="L38" s="52">
        <v>0</v>
      </c>
      <c r="M38" s="52">
        <v>0</v>
      </c>
      <c r="N38" s="52">
        <v>0</v>
      </c>
      <c r="O38" s="52"/>
    </row>
    <row r="39" spans="2:15" hidden="1" x14ac:dyDescent="0.25">
      <c r="B39" s="51" t="s">
        <v>27</v>
      </c>
      <c r="C39" s="51" t="s">
        <v>28</v>
      </c>
      <c r="D39" s="51" t="s">
        <v>26</v>
      </c>
      <c r="E39" s="51" t="s">
        <v>226</v>
      </c>
      <c r="F39" s="51"/>
      <c r="G39" s="52" t="s">
        <v>23</v>
      </c>
      <c r="H39" s="51">
        <v>5</v>
      </c>
      <c r="I39" s="51" t="s">
        <v>18</v>
      </c>
      <c r="J39" s="51" t="s">
        <v>103</v>
      </c>
      <c r="K39" s="52">
        <v>0</v>
      </c>
      <c r="L39" s="52">
        <v>0</v>
      </c>
      <c r="M39" s="52">
        <v>0</v>
      </c>
      <c r="N39" s="52">
        <v>0</v>
      </c>
      <c r="O39" s="52"/>
    </row>
    <row r="40" spans="2:15" hidden="1" x14ac:dyDescent="0.25">
      <c r="B40" s="51" t="s">
        <v>27</v>
      </c>
      <c r="C40" s="51" t="s">
        <v>28</v>
      </c>
      <c r="D40" s="51" t="s">
        <v>26</v>
      </c>
      <c r="E40" s="51" t="s">
        <v>226</v>
      </c>
      <c r="F40" s="51"/>
      <c r="G40" s="52" t="s">
        <v>23</v>
      </c>
      <c r="H40" s="51">
        <v>5</v>
      </c>
      <c r="I40" s="52" t="s">
        <v>18</v>
      </c>
      <c r="J40" s="52" t="s">
        <v>104</v>
      </c>
      <c r="K40" s="52">
        <v>0</v>
      </c>
      <c r="L40" s="52">
        <v>0</v>
      </c>
      <c r="M40" s="52">
        <v>0</v>
      </c>
      <c r="N40" s="52">
        <v>0</v>
      </c>
      <c r="O40" s="52"/>
    </row>
    <row r="41" spans="2:15" hidden="1" x14ac:dyDescent="0.25">
      <c r="B41" s="51" t="s">
        <v>31</v>
      </c>
      <c r="C41" s="51" t="s">
        <v>32</v>
      </c>
      <c r="D41" s="51" t="s">
        <v>26</v>
      </c>
      <c r="E41" s="51" t="s">
        <v>226</v>
      </c>
      <c r="F41" s="51"/>
      <c r="G41" s="52" t="s">
        <v>17</v>
      </c>
      <c r="H41" s="51">
        <v>1</v>
      </c>
      <c r="I41" s="51" t="s">
        <v>158</v>
      </c>
      <c r="J41" s="51" t="s">
        <v>159</v>
      </c>
      <c r="K41" s="16">
        <v>5</v>
      </c>
      <c r="L41" s="16">
        <v>485</v>
      </c>
      <c r="M41" s="16">
        <v>0</v>
      </c>
      <c r="N41" s="16">
        <v>0</v>
      </c>
      <c r="O41" s="16"/>
    </row>
    <row r="42" spans="2:15" hidden="1" x14ac:dyDescent="0.25">
      <c r="B42" s="51" t="s">
        <v>31</v>
      </c>
      <c r="C42" s="51" t="s">
        <v>32</v>
      </c>
      <c r="D42" s="51" t="s">
        <v>26</v>
      </c>
      <c r="E42" s="51" t="s">
        <v>226</v>
      </c>
      <c r="F42" s="51"/>
      <c r="G42" s="52" t="s">
        <v>17</v>
      </c>
      <c r="H42" s="51">
        <v>1</v>
      </c>
      <c r="I42" s="51" t="s">
        <v>158</v>
      </c>
      <c r="J42" s="51" t="s">
        <v>103</v>
      </c>
      <c r="K42" s="16">
        <v>5</v>
      </c>
      <c r="L42" s="16">
        <v>485</v>
      </c>
      <c r="M42" s="16">
        <v>0</v>
      </c>
      <c r="N42" s="16">
        <v>0</v>
      </c>
      <c r="O42" s="16"/>
    </row>
    <row r="43" spans="2:15" hidden="1" x14ac:dyDescent="0.25">
      <c r="B43" s="51" t="s">
        <v>31</v>
      </c>
      <c r="C43" s="51" t="s">
        <v>32</v>
      </c>
      <c r="D43" s="51" t="s">
        <v>26</v>
      </c>
      <c r="E43" s="51" t="s">
        <v>226</v>
      </c>
      <c r="F43" s="51"/>
      <c r="G43" s="52" t="s">
        <v>17</v>
      </c>
      <c r="H43" s="51">
        <v>1</v>
      </c>
      <c r="I43" s="51" t="s">
        <v>158</v>
      </c>
      <c r="J43" s="51" t="s">
        <v>104</v>
      </c>
      <c r="K43" s="52">
        <v>5</v>
      </c>
      <c r="L43" s="52">
        <v>485</v>
      </c>
      <c r="M43" s="52">
        <v>0</v>
      </c>
      <c r="N43" s="52">
        <v>67</v>
      </c>
      <c r="O43" s="52"/>
    </row>
    <row r="44" spans="2:15" hidden="1" x14ac:dyDescent="0.25">
      <c r="B44" s="51" t="s">
        <v>31</v>
      </c>
      <c r="C44" s="51" t="s">
        <v>32</v>
      </c>
      <c r="D44" s="51" t="s">
        <v>26</v>
      </c>
      <c r="E44" s="51" t="s">
        <v>226</v>
      </c>
      <c r="F44" s="51"/>
      <c r="G44" s="52" t="s">
        <v>17</v>
      </c>
      <c r="H44" s="51">
        <v>1</v>
      </c>
      <c r="I44" s="51" t="s">
        <v>18</v>
      </c>
      <c r="J44" s="51" t="s">
        <v>105</v>
      </c>
      <c r="K44" s="52">
        <v>0</v>
      </c>
      <c r="L44" s="52">
        <v>0</v>
      </c>
      <c r="M44" s="52">
        <v>0</v>
      </c>
      <c r="N44" s="52">
        <v>0</v>
      </c>
      <c r="O44" s="52"/>
    </row>
    <row r="45" spans="2:15" hidden="1" x14ac:dyDescent="0.25">
      <c r="B45" s="51" t="s">
        <v>31</v>
      </c>
      <c r="C45" s="51" t="s">
        <v>32</v>
      </c>
      <c r="D45" s="51" t="s">
        <v>26</v>
      </c>
      <c r="E45" s="51" t="s">
        <v>226</v>
      </c>
      <c r="F45" s="51"/>
      <c r="G45" s="52" t="s">
        <v>17</v>
      </c>
      <c r="H45" s="51">
        <v>1</v>
      </c>
      <c r="I45" s="51" t="s">
        <v>18</v>
      </c>
      <c r="J45" s="51" t="s">
        <v>103</v>
      </c>
      <c r="K45" s="52">
        <v>0</v>
      </c>
      <c r="L45" s="52">
        <v>0</v>
      </c>
      <c r="M45" s="52">
        <v>0</v>
      </c>
      <c r="N45" s="52">
        <v>0</v>
      </c>
      <c r="O45" s="52"/>
    </row>
    <row r="46" spans="2:15" hidden="1" x14ac:dyDescent="0.25">
      <c r="B46" s="51" t="s">
        <v>29</v>
      </c>
      <c r="C46" s="51" t="s">
        <v>30</v>
      </c>
      <c r="D46" s="51" t="s">
        <v>26</v>
      </c>
      <c r="E46" s="51" t="s">
        <v>226</v>
      </c>
      <c r="F46" s="51">
        <v>1221</v>
      </c>
      <c r="G46" s="52" t="s">
        <v>17</v>
      </c>
      <c r="H46" s="51">
        <v>1</v>
      </c>
      <c r="I46" s="52" t="s">
        <v>18</v>
      </c>
      <c r="J46" s="52" t="s">
        <v>104</v>
      </c>
      <c r="K46" s="52">
        <v>0</v>
      </c>
      <c r="L46" s="52">
        <v>0</v>
      </c>
      <c r="M46" s="52">
        <v>0</v>
      </c>
      <c r="N46" s="52">
        <v>0</v>
      </c>
      <c r="O46" s="52"/>
    </row>
    <row r="47" spans="2:15" hidden="1" x14ac:dyDescent="0.25">
      <c r="B47" s="51" t="s">
        <v>31</v>
      </c>
      <c r="C47" s="51" t="s">
        <v>32</v>
      </c>
      <c r="D47" s="51" t="s">
        <v>26</v>
      </c>
      <c r="E47" s="51" t="s">
        <v>226</v>
      </c>
      <c r="F47" s="51"/>
      <c r="G47" s="52" t="s">
        <v>20</v>
      </c>
      <c r="H47" s="51">
        <v>2</v>
      </c>
      <c r="I47" s="51" t="s">
        <v>158</v>
      </c>
      <c r="J47" s="51" t="s">
        <v>104</v>
      </c>
      <c r="K47" s="52">
        <v>0</v>
      </c>
      <c r="L47" s="52">
        <v>0</v>
      </c>
      <c r="M47" s="52">
        <v>0</v>
      </c>
      <c r="N47" s="52">
        <v>40</v>
      </c>
      <c r="O47" s="52"/>
    </row>
    <row r="48" spans="2:15" hidden="1" x14ac:dyDescent="0.25">
      <c r="B48" s="51" t="s">
        <v>31</v>
      </c>
      <c r="C48" s="51" t="s">
        <v>32</v>
      </c>
      <c r="D48" s="51" t="s">
        <v>26</v>
      </c>
      <c r="E48" s="51" t="s">
        <v>226</v>
      </c>
      <c r="F48" s="51"/>
      <c r="G48" s="52" t="s">
        <v>20</v>
      </c>
      <c r="H48" s="51">
        <v>2</v>
      </c>
      <c r="I48" s="51" t="s">
        <v>18</v>
      </c>
      <c r="J48" s="51" t="s">
        <v>105</v>
      </c>
      <c r="K48" s="52">
        <v>0</v>
      </c>
      <c r="L48" s="52">
        <v>0</v>
      </c>
      <c r="M48" s="52">
        <v>0</v>
      </c>
      <c r="N48" s="52">
        <v>0</v>
      </c>
      <c r="O48" s="52"/>
    </row>
    <row r="49" spans="2:15" hidden="1" x14ac:dyDescent="0.25">
      <c r="B49" s="51" t="s">
        <v>31</v>
      </c>
      <c r="C49" s="51" t="s">
        <v>32</v>
      </c>
      <c r="D49" s="51" t="s">
        <v>26</v>
      </c>
      <c r="E49" s="51" t="s">
        <v>226</v>
      </c>
      <c r="F49" s="51"/>
      <c r="G49" s="52" t="s">
        <v>20</v>
      </c>
      <c r="H49" s="51">
        <v>2</v>
      </c>
      <c r="I49" s="51" t="s">
        <v>18</v>
      </c>
      <c r="J49" s="51" t="s">
        <v>103</v>
      </c>
      <c r="K49" s="52">
        <v>0</v>
      </c>
      <c r="L49" s="52">
        <v>0</v>
      </c>
      <c r="M49" s="52">
        <v>0</v>
      </c>
      <c r="N49" s="52">
        <v>0</v>
      </c>
      <c r="O49" s="52"/>
    </row>
    <row r="50" spans="2:15" hidden="1" x14ac:dyDescent="0.25">
      <c r="B50" s="51" t="s">
        <v>31</v>
      </c>
      <c r="C50" s="51" t="s">
        <v>32</v>
      </c>
      <c r="D50" s="51" t="s">
        <v>26</v>
      </c>
      <c r="E50" s="51" t="s">
        <v>226</v>
      </c>
      <c r="F50" s="51"/>
      <c r="G50" s="52" t="s">
        <v>20</v>
      </c>
      <c r="H50" s="51">
        <v>2</v>
      </c>
      <c r="I50" s="52" t="s">
        <v>18</v>
      </c>
      <c r="J50" s="52" t="s">
        <v>104</v>
      </c>
      <c r="K50" s="52">
        <v>0</v>
      </c>
      <c r="L50" s="52">
        <v>0</v>
      </c>
      <c r="M50" s="52">
        <v>0</v>
      </c>
      <c r="N50" s="52">
        <v>0</v>
      </c>
      <c r="O50" s="52"/>
    </row>
    <row r="51" spans="2:15" hidden="1" x14ac:dyDescent="0.25">
      <c r="B51" s="51" t="s">
        <v>31</v>
      </c>
      <c r="C51" s="51" t="s">
        <v>32</v>
      </c>
      <c r="D51" s="51" t="s">
        <v>26</v>
      </c>
      <c r="E51" s="51" t="s">
        <v>226</v>
      </c>
      <c r="F51" s="51"/>
      <c r="G51" s="52" t="s">
        <v>21</v>
      </c>
      <c r="H51" s="51">
        <v>3</v>
      </c>
      <c r="I51" s="51" t="s">
        <v>158</v>
      </c>
      <c r="J51" s="51" t="s">
        <v>104</v>
      </c>
      <c r="K51" s="52">
        <v>0</v>
      </c>
      <c r="L51" s="52">
        <v>0</v>
      </c>
      <c r="M51" s="52">
        <v>0</v>
      </c>
      <c r="N51" s="52">
        <v>98</v>
      </c>
      <c r="O51" s="52"/>
    </row>
    <row r="52" spans="2:15" hidden="1" x14ac:dyDescent="0.25">
      <c r="B52" s="51" t="s">
        <v>31</v>
      </c>
      <c r="C52" s="51" t="s">
        <v>32</v>
      </c>
      <c r="D52" s="51" t="s">
        <v>26</v>
      </c>
      <c r="E52" s="51" t="s">
        <v>226</v>
      </c>
      <c r="F52" s="51"/>
      <c r="G52" s="52" t="s">
        <v>21</v>
      </c>
      <c r="H52" s="51">
        <v>3</v>
      </c>
      <c r="I52" s="51" t="s">
        <v>18</v>
      </c>
      <c r="J52" s="51" t="s">
        <v>105</v>
      </c>
      <c r="K52" s="52">
        <v>0</v>
      </c>
      <c r="L52" s="52">
        <v>0</v>
      </c>
      <c r="M52" s="52">
        <v>0</v>
      </c>
      <c r="N52" s="52">
        <v>0</v>
      </c>
      <c r="O52" s="52"/>
    </row>
    <row r="53" spans="2:15" hidden="1" x14ac:dyDescent="0.25">
      <c r="B53" s="51" t="s">
        <v>31</v>
      </c>
      <c r="C53" s="51" t="s">
        <v>32</v>
      </c>
      <c r="D53" s="51" t="s">
        <v>26</v>
      </c>
      <c r="E53" s="51" t="s">
        <v>226</v>
      </c>
      <c r="F53" s="51"/>
      <c r="G53" s="52" t="s">
        <v>21</v>
      </c>
      <c r="H53" s="51">
        <v>3</v>
      </c>
      <c r="I53" s="51" t="s">
        <v>18</v>
      </c>
      <c r="J53" s="51" t="s">
        <v>103</v>
      </c>
      <c r="K53" s="52">
        <v>0</v>
      </c>
      <c r="L53" s="52">
        <v>0</v>
      </c>
      <c r="M53" s="52">
        <v>0</v>
      </c>
      <c r="N53" s="52">
        <v>0</v>
      </c>
      <c r="O53" s="52"/>
    </row>
    <row r="54" spans="2:15" hidden="1" x14ac:dyDescent="0.25">
      <c r="B54" s="51" t="s">
        <v>31</v>
      </c>
      <c r="C54" s="51" t="s">
        <v>32</v>
      </c>
      <c r="D54" s="51" t="s">
        <v>26</v>
      </c>
      <c r="E54" s="51" t="s">
        <v>226</v>
      </c>
      <c r="F54" s="51"/>
      <c r="G54" s="52" t="s">
        <v>21</v>
      </c>
      <c r="H54" s="51">
        <v>3</v>
      </c>
      <c r="I54" s="52" t="s">
        <v>18</v>
      </c>
      <c r="J54" s="52" t="s">
        <v>104</v>
      </c>
      <c r="K54" s="52">
        <v>0</v>
      </c>
      <c r="L54" s="52">
        <v>0</v>
      </c>
      <c r="M54" s="52">
        <v>0</v>
      </c>
      <c r="N54" s="52">
        <v>0</v>
      </c>
      <c r="O54" s="52"/>
    </row>
    <row r="55" spans="2:15" hidden="1" x14ac:dyDescent="0.25">
      <c r="B55" s="51" t="s">
        <v>31</v>
      </c>
      <c r="C55" s="51" t="s">
        <v>32</v>
      </c>
      <c r="D55" s="51" t="s">
        <v>26</v>
      </c>
      <c r="E55" s="51" t="s">
        <v>226</v>
      </c>
      <c r="F55" s="51"/>
      <c r="G55" s="52" t="s">
        <v>22</v>
      </c>
      <c r="H55" s="51">
        <v>4</v>
      </c>
      <c r="I55" s="51" t="s">
        <v>158</v>
      </c>
      <c r="J55" s="51" t="s">
        <v>104</v>
      </c>
      <c r="K55" s="52">
        <v>0</v>
      </c>
      <c r="L55" s="52">
        <v>0</v>
      </c>
      <c r="M55" s="52">
        <v>3</v>
      </c>
      <c r="N55" s="52">
        <v>58</v>
      </c>
      <c r="O55" s="52"/>
    </row>
    <row r="56" spans="2:15" hidden="1" x14ac:dyDescent="0.25">
      <c r="B56" s="51" t="s">
        <v>31</v>
      </c>
      <c r="C56" s="51" t="s">
        <v>32</v>
      </c>
      <c r="D56" s="51" t="s">
        <v>26</v>
      </c>
      <c r="E56" s="51" t="s">
        <v>226</v>
      </c>
      <c r="F56" s="51"/>
      <c r="G56" s="52" t="s">
        <v>22</v>
      </c>
      <c r="H56" s="51">
        <v>4</v>
      </c>
      <c r="I56" s="51" t="s">
        <v>18</v>
      </c>
      <c r="J56" s="51" t="s">
        <v>105</v>
      </c>
      <c r="K56" s="52">
        <v>1</v>
      </c>
      <c r="L56" s="52">
        <v>26</v>
      </c>
      <c r="M56" s="52">
        <v>0</v>
      </c>
      <c r="N56" s="52">
        <v>0</v>
      </c>
      <c r="O56" s="52"/>
    </row>
    <row r="57" spans="2:15" hidden="1" x14ac:dyDescent="0.25">
      <c r="B57" s="51" t="s">
        <v>31</v>
      </c>
      <c r="C57" s="51" t="s">
        <v>32</v>
      </c>
      <c r="D57" s="51" t="s">
        <v>26</v>
      </c>
      <c r="E57" s="51" t="s">
        <v>226</v>
      </c>
      <c r="F57" s="51"/>
      <c r="G57" s="52" t="s">
        <v>22</v>
      </c>
      <c r="H57" s="51">
        <v>4</v>
      </c>
      <c r="I57" s="51" t="s">
        <v>18</v>
      </c>
      <c r="J57" s="51" t="s">
        <v>103</v>
      </c>
      <c r="K57" s="52">
        <v>1</v>
      </c>
      <c r="L57" s="52">
        <v>26</v>
      </c>
      <c r="M57" s="52">
        <v>0</v>
      </c>
      <c r="N57" s="52">
        <v>0</v>
      </c>
      <c r="O57" s="52"/>
    </row>
    <row r="58" spans="2:15" hidden="1" x14ac:dyDescent="0.25">
      <c r="B58" s="51" t="s">
        <v>31</v>
      </c>
      <c r="C58" s="51" t="s">
        <v>32</v>
      </c>
      <c r="D58" s="51" t="s">
        <v>26</v>
      </c>
      <c r="E58" s="51" t="s">
        <v>226</v>
      </c>
      <c r="F58" s="51"/>
      <c r="G58" s="52" t="s">
        <v>22</v>
      </c>
      <c r="H58" s="51">
        <v>4</v>
      </c>
      <c r="I58" s="52" t="s">
        <v>18</v>
      </c>
      <c r="J58" s="52" t="s">
        <v>104</v>
      </c>
      <c r="K58" s="52">
        <v>0</v>
      </c>
      <c r="L58" s="52">
        <v>0</v>
      </c>
      <c r="M58" s="52">
        <v>0</v>
      </c>
      <c r="N58" s="52">
        <v>0</v>
      </c>
      <c r="O58" s="52"/>
    </row>
    <row r="59" spans="2:15" hidden="1" x14ac:dyDescent="0.25">
      <c r="B59" s="51" t="s">
        <v>31</v>
      </c>
      <c r="C59" s="51" t="s">
        <v>32</v>
      </c>
      <c r="D59" s="51" t="s">
        <v>26</v>
      </c>
      <c r="E59" s="51" t="s">
        <v>226</v>
      </c>
      <c r="F59" s="51"/>
      <c r="G59" s="52" t="s">
        <v>23</v>
      </c>
      <c r="H59" s="51">
        <v>5</v>
      </c>
      <c r="I59" s="51" t="s">
        <v>158</v>
      </c>
      <c r="J59" s="51" t="s">
        <v>104</v>
      </c>
      <c r="K59" s="52">
        <v>0</v>
      </c>
      <c r="L59" s="52">
        <v>0</v>
      </c>
      <c r="M59" s="52">
        <v>1</v>
      </c>
      <c r="N59" s="52">
        <v>14</v>
      </c>
      <c r="O59" s="52"/>
    </row>
    <row r="60" spans="2:15" hidden="1" x14ac:dyDescent="0.25">
      <c r="B60" s="51" t="s">
        <v>31</v>
      </c>
      <c r="C60" s="51" t="s">
        <v>32</v>
      </c>
      <c r="D60" s="51" t="s">
        <v>26</v>
      </c>
      <c r="E60" s="51" t="s">
        <v>226</v>
      </c>
      <c r="F60" s="51"/>
      <c r="G60" s="52" t="s">
        <v>23</v>
      </c>
      <c r="H60" s="51">
        <v>5</v>
      </c>
      <c r="I60" s="51" t="s">
        <v>18</v>
      </c>
      <c r="J60" s="51" t="s">
        <v>105</v>
      </c>
      <c r="K60" s="52">
        <v>4</v>
      </c>
      <c r="L60" s="52">
        <v>740</v>
      </c>
      <c r="M60" s="52">
        <v>0</v>
      </c>
      <c r="N60" s="52">
        <v>0</v>
      </c>
      <c r="O60" s="52"/>
    </row>
    <row r="61" spans="2:15" hidden="1" x14ac:dyDescent="0.25">
      <c r="B61" s="51" t="s">
        <v>31</v>
      </c>
      <c r="C61" s="51" t="s">
        <v>32</v>
      </c>
      <c r="D61" s="51" t="s">
        <v>26</v>
      </c>
      <c r="E61" s="51" t="s">
        <v>226</v>
      </c>
      <c r="F61" s="51"/>
      <c r="G61" s="52" t="s">
        <v>23</v>
      </c>
      <c r="H61" s="51">
        <v>5</v>
      </c>
      <c r="I61" s="51" t="s">
        <v>18</v>
      </c>
      <c r="J61" s="51" t="s">
        <v>103</v>
      </c>
      <c r="K61" s="52">
        <v>7</v>
      </c>
      <c r="L61" s="52">
        <v>738</v>
      </c>
      <c r="M61" s="52">
        <v>0</v>
      </c>
      <c r="N61" s="52">
        <v>0</v>
      </c>
      <c r="O61" s="52"/>
    </row>
    <row r="62" spans="2:15" hidden="1" x14ac:dyDescent="0.25">
      <c r="B62" s="51" t="s">
        <v>31</v>
      </c>
      <c r="C62" s="51" t="s">
        <v>32</v>
      </c>
      <c r="D62" s="51" t="s">
        <v>26</v>
      </c>
      <c r="E62" s="51" t="s">
        <v>226</v>
      </c>
      <c r="F62" s="51"/>
      <c r="G62" s="52" t="s">
        <v>23</v>
      </c>
      <c r="H62" s="51">
        <v>5</v>
      </c>
      <c r="I62" s="52" t="s">
        <v>18</v>
      </c>
      <c r="J62" s="52" t="s">
        <v>104</v>
      </c>
      <c r="K62" s="52">
        <v>1</v>
      </c>
      <c r="L62" s="52">
        <v>28</v>
      </c>
      <c r="M62" s="52">
        <v>1</v>
      </c>
      <c r="N62" s="52">
        <v>16</v>
      </c>
      <c r="O62" s="52"/>
    </row>
    <row r="63" spans="2:15" hidden="1" x14ac:dyDescent="0.25">
      <c r="B63" s="51" t="s">
        <v>36</v>
      </c>
      <c r="C63" s="51" t="s">
        <v>37</v>
      </c>
      <c r="D63" s="51" t="s">
        <v>38</v>
      </c>
      <c r="E63" s="51" t="s">
        <v>226</v>
      </c>
      <c r="F63" s="51"/>
      <c r="G63" s="52" t="s">
        <v>17</v>
      </c>
      <c r="H63" s="51">
        <v>1</v>
      </c>
      <c r="I63" s="51" t="s">
        <v>158</v>
      </c>
      <c r="J63" s="51" t="s">
        <v>159</v>
      </c>
      <c r="K63" s="52">
        <v>0</v>
      </c>
      <c r="L63" s="52">
        <v>0</v>
      </c>
      <c r="M63" s="52">
        <v>0</v>
      </c>
      <c r="N63" s="52">
        <v>0</v>
      </c>
      <c r="O63" s="52"/>
    </row>
    <row r="64" spans="2:15" hidden="1" x14ac:dyDescent="0.25">
      <c r="B64" s="51" t="s">
        <v>36</v>
      </c>
      <c r="C64" s="51" t="s">
        <v>37</v>
      </c>
      <c r="D64" s="51" t="s">
        <v>38</v>
      </c>
      <c r="E64" s="51" t="s">
        <v>226</v>
      </c>
      <c r="F64" s="51"/>
      <c r="G64" s="52" t="s">
        <v>17</v>
      </c>
      <c r="H64" s="51">
        <v>1</v>
      </c>
      <c r="I64" s="51" t="s">
        <v>158</v>
      </c>
      <c r="J64" s="51" t="s">
        <v>103</v>
      </c>
      <c r="K64" s="52">
        <v>0</v>
      </c>
      <c r="L64" s="52">
        <v>0</v>
      </c>
      <c r="M64" s="52">
        <v>0</v>
      </c>
      <c r="N64" s="52">
        <v>0</v>
      </c>
      <c r="O64" s="52"/>
    </row>
    <row r="65" spans="2:15" hidden="1" x14ac:dyDescent="0.25">
      <c r="B65" s="51" t="s">
        <v>36</v>
      </c>
      <c r="C65" s="51" t="s">
        <v>37</v>
      </c>
      <c r="D65" s="51" t="s">
        <v>38</v>
      </c>
      <c r="E65" s="51" t="s">
        <v>226</v>
      </c>
      <c r="F65" s="51"/>
      <c r="G65" s="52" t="s">
        <v>17</v>
      </c>
      <c r="H65" s="51">
        <v>1</v>
      </c>
      <c r="I65" s="51" t="s">
        <v>158</v>
      </c>
      <c r="J65" s="51" t="s">
        <v>104</v>
      </c>
      <c r="K65" s="52">
        <v>0</v>
      </c>
      <c r="L65" s="52">
        <v>0</v>
      </c>
      <c r="M65" s="52">
        <v>0</v>
      </c>
      <c r="N65" s="52">
        <v>0</v>
      </c>
      <c r="O65" s="52"/>
    </row>
    <row r="66" spans="2:15" hidden="1" x14ac:dyDescent="0.25">
      <c r="B66" s="51" t="s">
        <v>36</v>
      </c>
      <c r="C66" s="51" t="s">
        <v>37</v>
      </c>
      <c r="D66" s="51" t="s">
        <v>38</v>
      </c>
      <c r="E66" s="51" t="s">
        <v>226</v>
      </c>
      <c r="F66" s="51"/>
      <c r="G66" s="52" t="s">
        <v>17</v>
      </c>
      <c r="H66" s="51">
        <v>1</v>
      </c>
      <c r="I66" s="51" t="s">
        <v>18</v>
      </c>
      <c r="J66" s="51" t="s">
        <v>105</v>
      </c>
      <c r="K66" s="52">
        <v>0</v>
      </c>
      <c r="L66" s="52">
        <v>0</v>
      </c>
      <c r="M66" s="52">
        <v>0</v>
      </c>
      <c r="N66" s="52">
        <v>0</v>
      </c>
      <c r="O66" s="52"/>
    </row>
    <row r="67" spans="2:15" hidden="1" x14ac:dyDescent="0.25">
      <c r="B67" s="51" t="s">
        <v>36</v>
      </c>
      <c r="C67" s="51" t="s">
        <v>37</v>
      </c>
      <c r="D67" s="51" t="s">
        <v>38</v>
      </c>
      <c r="E67" s="51" t="s">
        <v>226</v>
      </c>
      <c r="F67" s="51"/>
      <c r="G67" s="52" t="s">
        <v>17</v>
      </c>
      <c r="H67" s="51">
        <v>1</v>
      </c>
      <c r="I67" s="51" t="s">
        <v>18</v>
      </c>
      <c r="J67" s="51" t="s">
        <v>103</v>
      </c>
      <c r="K67" s="52">
        <v>0</v>
      </c>
      <c r="L67" s="52">
        <v>0</v>
      </c>
      <c r="M67" s="52">
        <v>0</v>
      </c>
      <c r="N67" s="52">
        <v>0</v>
      </c>
      <c r="O67" s="52"/>
    </row>
    <row r="68" spans="2:15" hidden="1" x14ac:dyDescent="0.25">
      <c r="B68" s="51" t="s">
        <v>33</v>
      </c>
      <c r="C68" s="51" t="s">
        <v>34</v>
      </c>
      <c r="D68" s="51" t="s">
        <v>35</v>
      </c>
      <c r="E68" s="51" t="s">
        <v>226</v>
      </c>
      <c r="F68" s="51">
        <v>727</v>
      </c>
      <c r="G68" s="52" t="s">
        <v>17</v>
      </c>
      <c r="H68" s="51">
        <v>1</v>
      </c>
      <c r="I68" s="52" t="s">
        <v>18</v>
      </c>
      <c r="J68" s="52" t="s">
        <v>104</v>
      </c>
      <c r="K68" s="52">
        <v>0</v>
      </c>
      <c r="L68" s="52">
        <v>0</v>
      </c>
      <c r="M68" s="52">
        <v>0</v>
      </c>
      <c r="N68" s="52">
        <v>0</v>
      </c>
      <c r="O68" s="52"/>
    </row>
    <row r="69" spans="2:15" hidden="1" x14ac:dyDescent="0.25">
      <c r="B69" s="51" t="s">
        <v>36</v>
      </c>
      <c r="C69" s="51" t="s">
        <v>37</v>
      </c>
      <c r="D69" s="51" t="s">
        <v>38</v>
      </c>
      <c r="E69" s="51" t="s">
        <v>226</v>
      </c>
      <c r="F69" s="51"/>
      <c r="G69" s="52" t="s">
        <v>20</v>
      </c>
      <c r="H69" s="51">
        <v>2</v>
      </c>
      <c r="I69" s="51" t="s">
        <v>18</v>
      </c>
      <c r="J69" s="51" t="s">
        <v>105</v>
      </c>
      <c r="K69" s="52">
        <v>0</v>
      </c>
      <c r="L69" s="52">
        <v>0</v>
      </c>
      <c r="M69" s="52">
        <v>0</v>
      </c>
      <c r="N69" s="52">
        <v>0</v>
      </c>
      <c r="O69" s="52"/>
    </row>
    <row r="70" spans="2:15" hidden="1" x14ac:dyDescent="0.25">
      <c r="B70" s="51" t="s">
        <v>36</v>
      </c>
      <c r="C70" s="51" t="s">
        <v>37</v>
      </c>
      <c r="D70" s="51" t="s">
        <v>38</v>
      </c>
      <c r="E70" s="51" t="s">
        <v>226</v>
      </c>
      <c r="F70" s="51"/>
      <c r="G70" s="52" t="s">
        <v>20</v>
      </c>
      <c r="H70" s="51">
        <v>2</v>
      </c>
      <c r="I70" s="51" t="s">
        <v>18</v>
      </c>
      <c r="J70" s="51" t="s">
        <v>103</v>
      </c>
      <c r="K70" s="52">
        <v>0</v>
      </c>
      <c r="L70" s="52">
        <v>0</v>
      </c>
      <c r="M70" s="52">
        <v>0</v>
      </c>
      <c r="N70" s="52">
        <v>0</v>
      </c>
      <c r="O70" s="52"/>
    </row>
    <row r="71" spans="2:15" hidden="1" x14ac:dyDescent="0.25">
      <c r="B71" s="51" t="s">
        <v>36</v>
      </c>
      <c r="C71" s="51" t="s">
        <v>37</v>
      </c>
      <c r="D71" s="51" t="s">
        <v>38</v>
      </c>
      <c r="E71" s="51" t="s">
        <v>226</v>
      </c>
      <c r="F71" s="51"/>
      <c r="G71" s="52" t="s">
        <v>20</v>
      </c>
      <c r="H71" s="51">
        <v>2</v>
      </c>
      <c r="I71" s="52" t="s">
        <v>18</v>
      </c>
      <c r="J71" s="52" t="s">
        <v>104</v>
      </c>
      <c r="K71" s="52">
        <v>0</v>
      </c>
      <c r="L71" s="52">
        <v>0</v>
      </c>
      <c r="M71" s="52">
        <v>0</v>
      </c>
      <c r="N71" s="52">
        <v>0</v>
      </c>
      <c r="O71" s="52"/>
    </row>
    <row r="72" spans="2:15" hidden="1" x14ac:dyDescent="0.25">
      <c r="B72" s="51" t="s">
        <v>36</v>
      </c>
      <c r="C72" s="51" t="s">
        <v>37</v>
      </c>
      <c r="D72" s="51" t="s">
        <v>38</v>
      </c>
      <c r="E72" s="51" t="s">
        <v>226</v>
      </c>
      <c r="F72" s="51"/>
      <c r="G72" s="52" t="s">
        <v>21</v>
      </c>
      <c r="H72" s="51">
        <v>3</v>
      </c>
      <c r="I72" s="51" t="s">
        <v>18</v>
      </c>
      <c r="J72" s="51" t="s">
        <v>105</v>
      </c>
      <c r="K72" s="52">
        <v>0</v>
      </c>
      <c r="L72" s="52">
        <v>0</v>
      </c>
      <c r="M72" s="52">
        <v>0</v>
      </c>
      <c r="N72" s="52">
        <v>0</v>
      </c>
      <c r="O72" s="52"/>
    </row>
    <row r="73" spans="2:15" hidden="1" x14ac:dyDescent="0.25">
      <c r="B73" s="51" t="s">
        <v>36</v>
      </c>
      <c r="C73" s="51" t="s">
        <v>37</v>
      </c>
      <c r="D73" s="51" t="s">
        <v>38</v>
      </c>
      <c r="E73" s="51" t="s">
        <v>226</v>
      </c>
      <c r="F73" s="51"/>
      <c r="G73" s="52" t="s">
        <v>21</v>
      </c>
      <c r="H73" s="51">
        <v>3</v>
      </c>
      <c r="I73" s="51" t="s">
        <v>18</v>
      </c>
      <c r="J73" s="51" t="s">
        <v>103</v>
      </c>
      <c r="K73" s="52">
        <v>0</v>
      </c>
      <c r="L73" s="52">
        <v>0</v>
      </c>
      <c r="M73" s="52">
        <v>0</v>
      </c>
      <c r="N73" s="52">
        <v>0</v>
      </c>
      <c r="O73" s="52"/>
    </row>
    <row r="74" spans="2:15" hidden="1" x14ac:dyDescent="0.25">
      <c r="B74" s="51" t="s">
        <v>36</v>
      </c>
      <c r="C74" s="51" t="s">
        <v>37</v>
      </c>
      <c r="D74" s="51" t="s">
        <v>38</v>
      </c>
      <c r="E74" s="51" t="s">
        <v>226</v>
      </c>
      <c r="F74" s="51"/>
      <c r="G74" s="52" t="s">
        <v>21</v>
      </c>
      <c r="H74" s="51">
        <v>3</v>
      </c>
      <c r="I74" s="52" t="s">
        <v>18</v>
      </c>
      <c r="J74" s="52" t="s">
        <v>104</v>
      </c>
      <c r="K74" s="52">
        <v>0</v>
      </c>
      <c r="L74" s="52">
        <v>0</v>
      </c>
      <c r="M74" s="52">
        <v>0</v>
      </c>
      <c r="N74" s="52">
        <v>0</v>
      </c>
      <c r="O74" s="52"/>
    </row>
    <row r="75" spans="2:15" hidden="1" x14ac:dyDescent="0.25">
      <c r="B75" s="51" t="s">
        <v>36</v>
      </c>
      <c r="C75" s="51" t="s">
        <v>37</v>
      </c>
      <c r="D75" s="51" t="s">
        <v>38</v>
      </c>
      <c r="E75" s="51" t="s">
        <v>226</v>
      </c>
      <c r="F75" s="51"/>
      <c r="G75" s="52" t="s">
        <v>22</v>
      </c>
      <c r="H75" s="51">
        <v>4</v>
      </c>
      <c r="I75" s="51" t="s">
        <v>18</v>
      </c>
      <c r="J75" s="51" t="s">
        <v>105</v>
      </c>
      <c r="K75" s="52">
        <v>0</v>
      </c>
      <c r="L75" s="52">
        <v>0</v>
      </c>
      <c r="M75" s="52">
        <v>0</v>
      </c>
      <c r="N75" s="52">
        <v>0</v>
      </c>
      <c r="O75" s="52"/>
    </row>
    <row r="76" spans="2:15" hidden="1" x14ac:dyDescent="0.25">
      <c r="B76" s="51" t="s">
        <v>36</v>
      </c>
      <c r="C76" s="51" t="s">
        <v>37</v>
      </c>
      <c r="D76" s="51" t="s">
        <v>38</v>
      </c>
      <c r="E76" s="51" t="s">
        <v>226</v>
      </c>
      <c r="F76" s="51"/>
      <c r="G76" s="52" t="s">
        <v>22</v>
      </c>
      <c r="H76" s="51">
        <v>4</v>
      </c>
      <c r="I76" s="51" t="s">
        <v>18</v>
      </c>
      <c r="J76" s="51" t="s">
        <v>103</v>
      </c>
      <c r="K76" s="52">
        <v>0</v>
      </c>
      <c r="L76" s="52">
        <v>0</v>
      </c>
      <c r="M76" s="52">
        <v>0</v>
      </c>
      <c r="N76" s="52">
        <v>0</v>
      </c>
      <c r="O76" s="52"/>
    </row>
    <row r="77" spans="2:15" hidden="1" x14ac:dyDescent="0.25">
      <c r="B77" s="51" t="s">
        <v>36</v>
      </c>
      <c r="C77" s="51" t="s">
        <v>37</v>
      </c>
      <c r="D77" s="51" t="s">
        <v>38</v>
      </c>
      <c r="E77" s="51" t="s">
        <v>226</v>
      </c>
      <c r="F77" s="51"/>
      <c r="G77" s="52" t="s">
        <v>22</v>
      </c>
      <c r="H77" s="51">
        <v>4</v>
      </c>
      <c r="I77" s="52" t="s">
        <v>18</v>
      </c>
      <c r="J77" s="52" t="s">
        <v>104</v>
      </c>
      <c r="K77" s="52">
        <v>0</v>
      </c>
      <c r="L77" s="52">
        <v>0</v>
      </c>
      <c r="M77" s="52">
        <v>0</v>
      </c>
      <c r="N77" s="52">
        <v>0</v>
      </c>
      <c r="O77" s="52"/>
    </row>
    <row r="78" spans="2:15" hidden="1" x14ac:dyDescent="0.25">
      <c r="B78" s="51" t="s">
        <v>36</v>
      </c>
      <c r="C78" s="51" t="s">
        <v>37</v>
      </c>
      <c r="D78" s="51" t="s">
        <v>38</v>
      </c>
      <c r="E78" s="51" t="s">
        <v>226</v>
      </c>
      <c r="F78" s="51"/>
      <c r="G78" s="52" t="s">
        <v>23</v>
      </c>
      <c r="H78" s="51">
        <v>5</v>
      </c>
      <c r="I78" s="51" t="s">
        <v>18</v>
      </c>
      <c r="J78" s="51" t="s">
        <v>105</v>
      </c>
      <c r="K78" s="52">
        <v>0</v>
      </c>
      <c r="L78" s="52">
        <v>0</v>
      </c>
      <c r="M78" s="52">
        <v>0</v>
      </c>
      <c r="N78" s="52">
        <v>0</v>
      </c>
      <c r="O78" s="52"/>
    </row>
    <row r="79" spans="2:15" hidden="1" x14ac:dyDescent="0.25">
      <c r="B79" s="51" t="s">
        <v>36</v>
      </c>
      <c r="C79" s="51" t="s">
        <v>37</v>
      </c>
      <c r="D79" s="51" t="s">
        <v>38</v>
      </c>
      <c r="E79" s="51" t="s">
        <v>226</v>
      </c>
      <c r="F79" s="51"/>
      <c r="G79" s="52" t="s">
        <v>23</v>
      </c>
      <c r="H79" s="51">
        <v>5</v>
      </c>
      <c r="I79" s="51" t="s">
        <v>18</v>
      </c>
      <c r="J79" s="51" t="s">
        <v>103</v>
      </c>
      <c r="K79" s="52">
        <v>0</v>
      </c>
      <c r="L79" s="52">
        <v>0</v>
      </c>
      <c r="M79" s="52">
        <v>0</v>
      </c>
      <c r="N79" s="52">
        <v>0</v>
      </c>
      <c r="O79" s="52"/>
    </row>
    <row r="80" spans="2:15" hidden="1" x14ac:dyDescent="0.25">
      <c r="B80" s="51" t="s">
        <v>36</v>
      </c>
      <c r="C80" s="51" t="s">
        <v>37</v>
      </c>
      <c r="D80" s="51" t="s">
        <v>38</v>
      </c>
      <c r="E80" s="51" t="s">
        <v>226</v>
      </c>
      <c r="F80" s="51"/>
      <c r="G80" s="52" t="s">
        <v>23</v>
      </c>
      <c r="H80" s="51">
        <v>5</v>
      </c>
      <c r="I80" s="52" t="s">
        <v>18</v>
      </c>
      <c r="J80" s="52" t="s">
        <v>104</v>
      </c>
      <c r="K80" s="52">
        <v>0</v>
      </c>
      <c r="L80" s="52">
        <v>0</v>
      </c>
      <c r="M80" s="52">
        <v>0</v>
      </c>
      <c r="N80" s="52">
        <v>0</v>
      </c>
      <c r="O80" s="52"/>
    </row>
    <row r="81" spans="2:15" hidden="1" x14ac:dyDescent="0.25">
      <c r="B81" s="51" t="s">
        <v>39</v>
      </c>
      <c r="C81" s="51" t="s">
        <v>40</v>
      </c>
      <c r="D81" s="51" t="s">
        <v>15</v>
      </c>
      <c r="E81" s="51" t="s">
        <v>226</v>
      </c>
      <c r="F81" s="51"/>
      <c r="G81" s="52" t="s">
        <v>17</v>
      </c>
      <c r="H81" s="51">
        <v>1</v>
      </c>
      <c r="I81" s="51" t="s">
        <v>158</v>
      </c>
      <c r="J81" s="51" t="s">
        <v>159</v>
      </c>
      <c r="K81" s="52">
        <v>0</v>
      </c>
      <c r="L81" s="52">
        <v>0</v>
      </c>
      <c r="M81" s="52">
        <v>0</v>
      </c>
      <c r="N81" s="52">
        <v>0</v>
      </c>
      <c r="O81" s="52"/>
    </row>
    <row r="82" spans="2:15" hidden="1" x14ac:dyDescent="0.25">
      <c r="B82" s="51" t="s">
        <v>39</v>
      </c>
      <c r="C82" s="51" t="s">
        <v>40</v>
      </c>
      <c r="D82" s="51" t="s">
        <v>15</v>
      </c>
      <c r="E82" s="51" t="s">
        <v>226</v>
      </c>
      <c r="F82" s="51"/>
      <c r="G82" s="52" t="s">
        <v>17</v>
      </c>
      <c r="H82" s="51">
        <v>1</v>
      </c>
      <c r="I82" s="51" t="s">
        <v>158</v>
      </c>
      <c r="J82" s="51" t="s">
        <v>103</v>
      </c>
      <c r="K82" s="52">
        <v>0</v>
      </c>
      <c r="L82" s="52">
        <v>0</v>
      </c>
      <c r="M82" s="52">
        <v>0</v>
      </c>
      <c r="N82" s="52">
        <v>0</v>
      </c>
      <c r="O82" s="52"/>
    </row>
    <row r="83" spans="2:15" hidden="1" x14ac:dyDescent="0.25">
      <c r="B83" s="51" t="s">
        <v>39</v>
      </c>
      <c r="C83" s="51" t="s">
        <v>40</v>
      </c>
      <c r="D83" s="51" t="s">
        <v>15</v>
      </c>
      <c r="E83" s="51" t="s">
        <v>226</v>
      </c>
      <c r="F83" s="51"/>
      <c r="G83" s="52" t="s">
        <v>17</v>
      </c>
      <c r="H83" s="51">
        <v>1</v>
      </c>
      <c r="I83" s="51" t="s">
        <v>158</v>
      </c>
      <c r="J83" s="51" t="s">
        <v>104</v>
      </c>
      <c r="K83" s="52">
        <v>25</v>
      </c>
      <c r="L83" s="52">
        <v>1037</v>
      </c>
      <c r="M83" s="52">
        <v>28</v>
      </c>
      <c r="N83" s="52">
        <v>1656</v>
      </c>
      <c r="O83" s="52" t="s">
        <v>227</v>
      </c>
    </row>
    <row r="84" spans="2:15" hidden="1" x14ac:dyDescent="0.25">
      <c r="B84" s="51" t="s">
        <v>39</v>
      </c>
      <c r="C84" s="51" t="s">
        <v>40</v>
      </c>
      <c r="D84" s="51" t="s">
        <v>15</v>
      </c>
      <c r="E84" s="51" t="s">
        <v>226</v>
      </c>
      <c r="F84" s="51"/>
      <c r="G84" s="52" t="s">
        <v>17</v>
      </c>
      <c r="H84" s="51">
        <v>1</v>
      </c>
      <c r="I84" s="51" t="s">
        <v>18</v>
      </c>
      <c r="J84" s="51" t="s">
        <v>105</v>
      </c>
      <c r="K84" s="52">
        <v>0</v>
      </c>
      <c r="L84" s="52">
        <v>0</v>
      </c>
      <c r="M84" s="52">
        <v>0</v>
      </c>
      <c r="N84" s="52">
        <v>0</v>
      </c>
      <c r="O84" s="52"/>
    </row>
    <row r="85" spans="2:15" hidden="1" x14ac:dyDescent="0.25">
      <c r="B85" s="51" t="s">
        <v>39</v>
      </c>
      <c r="C85" s="51" t="s">
        <v>40</v>
      </c>
      <c r="D85" s="51" t="s">
        <v>15</v>
      </c>
      <c r="E85" s="51" t="s">
        <v>226</v>
      </c>
      <c r="F85" s="51"/>
      <c r="G85" s="52" t="s">
        <v>17</v>
      </c>
      <c r="H85" s="51">
        <v>1</v>
      </c>
      <c r="I85" s="51" t="s">
        <v>18</v>
      </c>
      <c r="J85" s="51" t="s">
        <v>103</v>
      </c>
      <c r="K85" s="52">
        <v>0</v>
      </c>
      <c r="L85" s="52">
        <v>0</v>
      </c>
      <c r="M85" s="52">
        <v>0</v>
      </c>
      <c r="N85" s="52">
        <v>0</v>
      </c>
      <c r="O85" s="52"/>
    </row>
    <row r="86" spans="2:15" hidden="1" x14ac:dyDescent="0.25">
      <c r="B86" s="51" t="s">
        <v>27</v>
      </c>
      <c r="C86" s="51" t="s">
        <v>28</v>
      </c>
      <c r="D86" s="51" t="s">
        <v>26</v>
      </c>
      <c r="E86" s="51" t="s">
        <v>226</v>
      </c>
      <c r="F86" s="51">
        <v>728</v>
      </c>
      <c r="G86" s="52" t="s">
        <v>17</v>
      </c>
      <c r="H86" s="51">
        <v>1</v>
      </c>
      <c r="I86" s="52" t="s">
        <v>18</v>
      </c>
      <c r="J86" s="52" t="s">
        <v>104</v>
      </c>
      <c r="K86" s="52">
        <v>0</v>
      </c>
      <c r="L86" s="52">
        <v>0</v>
      </c>
      <c r="M86" s="52">
        <v>0</v>
      </c>
      <c r="N86" s="52">
        <v>0</v>
      </c>
      <c r="O86" s="52"/>
    </row>
    <row r="87" spans="2:15" hidden="1" x14ac:dyDescent="0.25">
      <c r="B87" s="51" t="s">
        <v>39</v>
      </c>
      <c r="C87" s="51" t="s">
        <v>40</v>
      </c>
      <c r="D87" s="51" t="s">
        <v>15</v>
      </c>
      <c r="E87" s="51" t="s">
        <v>226</v>
      </c>
      <c r="F87" s="51"/>
      <c r="G87" s="52" t="s">
        <v>20</v>
      </c>
      <c r="H87" s="51">
        <v>2</v>
      </c>
      <c r="I87" s="51" t="s">
        <v>158</v>
      </c>
      <c r="J87" s="51" t="s">
        <v>159</v>
      </c>
      <c r="K87" s="52">
        <v>0</v>
      </c>
      <c r="L87" s="52">
        <v>0</v>
      </c>
      <c r="M87" s="52">
        <v>0</v>
      </c>
      <c r="N87" s="52">
        <v>0</v>
      </c>
      <c r="O87" s="52"/>
    </row>
    <row r="88" spans="2:15" hidden="1" x14ac:dyDescent="0.25">
      <c r="B88" s="51" t="s">
        <v>39</v>
      </c>
      <c r="C88" s="51" t="s">
        <v>40</v>
      </c>
      <c r="D88" s="51" t="s">
        <v>15</v>
      </c>
      <c r="E88" s="51" t="s">
        <v>226</v>
      </c>
      <c r="F88" s="51"/>
      <c r="G88" s="52" t="s">
        <v>20</v>
      </c>
      <c r="H88" s="51">
        <v>2</v>
      </c>
      <c r="I88" s="51" t="s">
        <v>158</v>
      </c>
      <c r="J88" s="51" t="s">
        <v>103</v>
      </c>
      <c r="K88" s="52">
        <v>0</v>
      </c>
      <c r="L88" s="52">
        <v>0</v>
      </c>
      <c r="M88" s="52">
        <v>0</v>
      </c>
      <c r="N88" s="52">
        <v>0</v>
      </c>
      <c r="O88" s="52"/>
    </row>
    <row r="89" spans="2:15" hidden="1" x14ac:dyDescent="0.25">
      <c r="B89" s="51" t="s">
        <v>39</v>
      </c>
      <c r="C89" s="51" t="s">
        <v>40</v>
      </c>
      <c r="D89" s="51" t="s">
        <v>15</v>
      </c>
      <c r="E89" s="51" t="s">
        <v>226</v>
      </c>
      <c r="F89" s="51"/>
      <c r="G89" s="52" t="s">
        <v>20</v>
      </c>
      <c r="H89" s="51">
        <v>2</v>
      </c>
      <c r="I89" s="51" t="s">
        <v>158</v>
      </c>
      <c r="J89" s="51" t="s">
        <v>104</v>
      </c>
      <c r="K89" s="52">
        <v>0</v>
      </c>
      <c r="L89" s="52">
        <v>0</v>
      </c>
      <c r="M89" s="52">
        <v>0</v>
      </c>
      <c r="N89" s="52">
        <v>0</v>
      </c>
      <c r="O89" s="52"/>
    </row>
    <row r="90" spans="2:15" hidden="1" x14ac:dyDescent="0.25">
      <c r="B90" s="51" t="s">
        <v>39</v>
      </c>
      <c r="C90" s="51" t="s">
        <v>40</v>
      </c>
      <c r="D90" s="51" t="s">
        <v>15</v>
      </c>
      <c r="E90" s="51" t="s">
        <v>226</v>
      </c>
      <c r="F90" s="51"/>
      <c r="G90" s="52" t="s">
        <v>20</v>
      </c>
      <c r="H90" s="51">
        <v>2</v>
      </c>
      <c r="I90" s="51" t="s">
        <v>18</v>
      </c>
      <c r="J90" s="51" t="s">
        <v>105</v>
      </c>
      <c r="K90" s="52">
        <v>0</v>
      </c>
      <c r="L90" s="52">
        <v>0</v>
      </c>
      <c r="M90" s="52">
        <v>0</v>
      </c>
      <c r="N90" s="52">
        <v>0</v>
      </c>
      <c r="O90" s="52"/>
    </row>
    <row r="91" spans="2:15" hidden="1" x14ac:dyDescent="0.25">
      <c r="B91" s="51" t="s">
        <v>39</v>
      </c>
      <c r="C91" s="51" t="s">
        <v>40</v>
      </c>
      <c r="D91" s="51" t="s">
        <v>15</v>
      </c>
      <c r="E91" s="51" t="s">
        <v>226</v>
      </c>
      <c r="F91" s="51"/>
      <c r="G91" s="52" t="s">
        <v>20</v>
      </c>
      <c r="H91" s="51">
        <v>2</v>
      </c>
      <c r="I91" s="51" t="s">
        <v>18</v>
      </c>
      <c r="J91" s="51" t="s">
        <v>103</v>
      </c>
      <c r="K91" s="52">
        <v>0</v>
      </c>
      <c r="L91" s="52">
        <v>0</v>
      </c>
      <c r="M91" s="52">
        <v>0</v>
      </c>
      <c r="N91" s="52">
        <v>0</v>
      </c>
      <c r="O91" s="52"/>
    </row>
    <row r="92" spans="2:15" hidden="1" x14ac:dyDescent="0.25">
      <c r="B92" s="51" t="s">
        <v>39</v>
      </c>
      <c r="C92" s="51" t="s">
        <v>40</v>
      </c>
      <c r="D92" s="51" t="s">
        <v>15</v>
      </c>
      <c r="E92" s="51" t="s">
        <v>226</v>
      </c>
      <c r="F92" s="51"/>
      <c r="G92" s="52" t="s">
        <v>20</v>
      </c>
      <c r="H92" s="51">
        <v>2</v>
      </c>
      <c r="I92" s="52" t="s">
        <v>18</v>
      </c>
      <c r="J92" s="52" t="s">
        <v>104</v>
      </c>
      <c r="K92" s="52">
        <v>0</v>
      </c>
      <c r="L92" s="52">
        <v>0</v>
      </c>
      <c r="M92" s="52">
        <v>0</v>
      </c>
      <c r="N92" s="52">
        <v>0</v>
      </c>
      <c r="O92" s="52"/>
    </row>
    <row r="93" spans="2:15" hidden="1" x14ac:dyDescent="0.25">
      <c r="B93" s="51" t="s">
        <v>39</v>
      </c>
      <c r="C93" s="51" t="s">
        <v>40</v>
      </c>
      <c r="D93" s="51" t="s">
        <v>15</v>
      </c>
      <c r="E93" s="51" t="s">
        <v>226</v>
      </c>
      <c r="F93" s="51"/>
      <c r="G93" s="52" t="s">
        <v>21</v>
      </c>
      <c r="H93" s="51">
        <v>3</v>
      </c>
      <c r="I93" s="51" t="s">
        <v>158</v>
      </c>
      <c r="J93" s="51" t="s">
        <v>159</v>
      </c>
      <c r="K93" s="52">
        <v>0</v>
      </c>
      <c r="L93" s="52">
        <v>0</v>
      </c>
      <c r="M93" s="52">
        <v>0</v>
      </c>
      <c r="N93" s="52">
        <v>0</v>
      </c>
      <c r="O93" s="52"/>
    </row>
    <row r="94" spans="2:15" hidden="1" x14ac:dyDescent="0.25">
      <c r="B94" s="51" t="s">
        <v>39</v>
      </c>
      <c r="C94" s="51" t="s">
        <v>40</v>
      </c>
      <c r="D94" s="51" t="s">
        <v>15</v>
      </c>
      <c r="E94" s="51" t="s">
        <v>226</v>
      </c>
      <c r="F94" s="51"/>
      <c r="G94" s="52" t="s">
        <v>21</v>
      </c>
      <c r="H94" s="51">
        <v>3</v>
      </c>
      <c r="I94" s="51" t="s">
        <v>158</v>
      </c>
      <c r="J94" s="51" t="s">
        <v>103</v>
      </c>
      <c r="K94" s="52">
        <v>0</v>
      </c>
      <c r="L94" s="52">
        <v>0</v>
      </c>
      <c r="M94" s="52">
        <v>0</v>
      </c>
      <c r="N94" s="52">
        <v>0</v>
      </c>
      <c r="O94" s="52"/>
    </row>
    <row r="95" spans="2:15" hidden="1" x14ac:dyDescent="0.25">
      <c r="B95" s="51" t="s">
        <v>39</v>
      </c>
      <c r="C95" s="51" t="s">
        <v>40</v>
      </c>
      <c r="D95" s="51" t="s">
        <v>15</v>
      </c>
      <c r="E95" s="51" t="s">
        <v>226</v>
      </c>
      <c r="F95" s="51"/>
      <c r="G95" s="52" t="s">
        <v>21</v>
      </c>
      <c r="H95" s="51">
        <v>3</v>
      </c>
      <c r="I95" s="51" t="s">
        <v>158</v>
      </c>
      <c r="J95" s="51" t="s">
        <v>104</v>
      </c>
      <c r="K95" s="52">
        <v>0</v>
      </c>
      <c r="L95" s="52">
        <v>0</v>
      </c>
      <c r="M95" s="52">
        <v>0</v>
      </c>
      <c r="N95" s="52">
        <v>0</v>
      </c>
      <c r="O95" s="52"/>
    </row>
    <row r="96" spans="2:15" hidden="1" x14ac:dyDescent="0.25">
      <c r="B96" s="51" t="s">
        <v>39</v>
      </c>
      <c r="C96" s="51" t="s">
        <v>40</v>
      </c>
      <c r="D96" s="51" t="s">
        <v>15</v>
      </c>
      <c r="E96" s="51" t="s">
        <v>226</v>
      </c>
      <c r="F96" s="51"/>
      <c r="G96" s="52" t="s">
        <v>21</v>
      </c>
      <c r="H96" s="51">
        <v>3</v>
      </c>
      <c r="I96" s="51" t="s">
        <v>18</v>
      </c>
      <c r="J96" s="51" t="s">
        <v>105</v>
      </c>
      <c r="K96" s="52">
        <v>0</v>
      </c>
      <c r="L96" s="52">
        <v>0</v>
      </c>
      <c r="M96" s="52">
        <v>0</v>
      </c>
      <c r="N96" s="52">
        <v>0</v>
      </c>
      <c r="O96" s="52"/>
    </row>
    <row r="97" spans="2:15" hidden="1" x14ac:dyDescent="0.25">
      <c r="B97" s="51" t="s">
        <v>39</v>
      </c>
      <c r="C97" s="51" t="s">
        <v>40</v>
      </c>
      <c r="D97" s="51" t="s">
        <v>15</v>
      </c>
      <c r="E97" s="51" t="s">
        <v>226</v>
      </c>
      <c r="F97" s="51"/>
      <c r="G97" s="52" t="s">
        <v>21</v>
      </c>
      <c r="H97" s="51">
        <v>3</v>
      </c>
      <c r="I97" s="51" t="s">
        <v>18</v>
      </c>
      <c r="J97" s="51" t="s">
        <v>103</v>
      </c>
      <c r="K97" s="52">
        <v>0</v>
      </c>
      <c r="L97" s="52">
        <v>0</v>
      </c>
      <c r="M97" s="52">
        <v>0</v>
      </c>
      <c r="N97" s="52">
        <v>0</v>
      </c>
      <c r="O97" s="52"/>
    </row>
    <row r="98" spans="2:15" hidden="1" x14ac:dyDescent="0.25">
      <c r="B98" s="51" t="s">
        <v>39</v>
      </c>
      <c r="C98" s="51" t="s">
        <v>40</v>
      </c>
      <c r="D98" s="51" t="s">
        <v>15</v>
      </c>
      <c r="E98" s="51" t="s">
        <v>226</v>
      </c>
      <c r="F98" s="51"/>
      <c r="G98" s="52" t="s">
        <v>21</v>
      </c>
      <c r="H98" s="51">
        <v>3</v>
      </c>
      <c r="I98" s="52" t="s">
        <v>18</v>
      </c>
      <c r="J98" s="52" t="s">
        <v>104</v>
      </c>
      <c r="K98" s="52">
        <v>0</v>
      </c>
      <c r="L98" s="52">
        <v>0</v>
      </c>
      <c r="M98" s="52">
        <v>0</v>
      </c>
      <c r="N98" s="52">
        <v>0</v>
      </c>
      <c r="O98" s="52"/>
    </row>
    <row r="99" spans="2:15" hidden="1" x14ac:dyDescent="0.25">
      <c r="B99" s="51" t="s">
        <v>39</v>
      </c>
      <c r="C99" s="51" t="s">
        <v>40</v>
      </c>
      <c r="D99" s="51" t="s">
        <v>15</v>
      </c>
      <c r="E99" s="51" t="s">
        <v>226</v>
      </c>
      <c r="F99" s="51"/>
      <c r="G99" s="52" t="s">
        <v>22</v>
      </c>
      <c r="H99" s="51">
        <v>4</v>
      </c>
      <c r="I99" s="51" t="s">
        <v>158</v>
      </c>
      <c r="J99" s="51" t="s">
        <v>159</v>
      </c>
      <c r="K99" s="52">
        <v>0</v>
      </c>
      <c r="L99" s="52">
        <v>0</v>
      </c>
      <c r="M99" s="52">
        <v>0</v>
      </c>
      <c r="N99" s="52">
        <v>0</v>
      </c>
      <c r="O99" s="52"/>
    </row>
    <row r="100" spans="2:15" hidden="1" x14ac:dyDescent="0.25">
      <c r="B100" s="51" t="s">
        <v>39</v>
      </c>
      <c r="C100" s="51" t="s">
        <v>40</v>
      </c>
      <c r="D100" s="51" t="s">
        <v>15</v>
      </c>
      <c r="E100" s="51" t="s">
        <v>226</v>
      </c>
      <c r="F100" s="51"/>
      <c r="G100" s="52" t="s">
        <v>22</v>
      </c>
      <c r="H100" s="51">
        <v>4</v>
      </c>
      <c r="I100" s="51" t="s">
        <v>158</v>
      </c>
      <c r="J100" s="51" t="s">
        <v>103</v>
      </c>
      <c r="K100" s="52">
        <v>0</v>
      </c>
      <c r="L100" s="52">
        <v>0</v>
      </c>
      <c r="M100" s="52">
        <v>0</v>
      </c>
      <c r="N100" s="52">
        <v>0</v>
      </c>
      <c r="O100" s="52"/>
    </row>
    <row r="101" spans="2:15" hidden="1" x14ac:dyDescent="0.25">
      <c r="B101" s="51" t="s">
        <v>39</v>
      </c>
      <c r="C101" s="51" t="s">
        <v>40</v>
      </c>
      <c r="D101" s="51" t="s">
        <v>15</v>
      </c>
      <c r="E101" s="51" t="s">
        <v>226</v>
      </c>
      <c r="F101" s="51"/>
      <c r="G101" s="52" t="s">
        <v>22</v>
      </c>
      <c r="H101" s="51">
        <v>4</v>
      </c>
      <c r="I101" s="51" t="s">
        <v>158</v>
      </c>
      <c r="J101" s="51" t="s">
        <v>104</v>
      </c>
      <c r="K101" s="52">
        <v>0</v>
      </c>
      <c r="L101" s="52">
        <v>0</v>
      </c>
      <c r="M101" s="52">
        <v>0</v>
      </c>
      <c r="N101" s="52">
        <v>0</v>
      </c>
      <c r="O101" s="52"/>
    </row>
    <row r="102" spans="2:15" hidden="1" x14ac:dyDescent="0.25">
      <c r="B102" s="51" t="s">
        <v>39</v>
      </c>
      <c r="C102" s="51" t="s">
        <v>40</v>
      </c>
      <c r="D102" s="51" t="s">
        <v>15</v>
      </c>
      <c r="E102" s="51" t="s">
        <v>226</v>
      </c>
      <c r="F102" s="51"/>
      <c r="G102" s="52" t="s">
        <v>22</v>
      </c>
      <c r="H102" s="51">
        <v>4</v>
      </c>
      <c r="I102" s="51" t="s">
        <v>18</v>
      </c>
      <c r="J102" s="51" t="s">
        <v>105</v>
      </c>
      <c r="K102" s="52">
        <v>0</v>
      </c>
      <c r="L102" s="52">
        <v>0</v>
      </c>
      <c r="M102" s="52">
        <v>0</v>
      </c>
      <c r="N102" s="52">
        <v>0</v>
      </c>
      <c r="O102" s="52"/>
    </row>
    <row r="103" spans="2:15" hidden="1" x14ac:dyDescent="0.25">
      <c r="B103" s="51" t="s">
        <v>39</v>
      </c>
      <c r="C103" s="51" t="s">
        <v>40</v>
      </c>
      <c r="D103" s="51" t="s">
        <v>15</v>
      </c>
      <c r="E103" s="51" t="s">
        <v>226</v>
      </c>
      <c r="F103" s="51"/>
      <c r="G103" s="52" t="s">
        <v>22</v>
      </c>
      <c r="H103" s="51">
        <v>4</v>
      </c>
      <c r="I103" s="51" t="s">
        <v>18</v>
      </c>
      <c r="J103" s="51" t="s">
        <v>103</v>
      </c>
      <c r="K103" s="52">
        <v>0</v>
      </c>
      <c r="L103" s="52">
        <v>0</v>
      </c>
      <c r="M103" s="52">
        <v>0</v>
      </c>
      <c r="N103" s="52">
        <v>0</v>
      </c>
      <c r="O103" s="52"/>
    </row>
    <row r="104" spans="2:15" hidden="1" x14ac:dyDescent="0.25">
      <c r="B104" s="51" t="s">
        <v>39</v>
      </c>
      <c r="C104" s="51" t="s">
        <v>40</v>
      </c>
      <c r="D104" s="51" t="s">
        <v>15</v>
      </c>
      <c r="E104" s="51" t="s">
        <v>226</v>
      </c>
      <c r="F104" s="51"/>
      <c r="G104" s="52" t="s">
        <v>22</v>
      </c>
      <c r="H104" s="51">
        <v>4</v>
      </c>
      <c r="I104" s="52" t="s">
        <v>18</v>
      </c>
      <c r="J104" s="52" t="s">
        <v>104</v>
      </c>
      <c r="K104" s="52">
        <v>0</v>
      </c>
      <c r="L104" s="52">
        <v>0</v>
      </c>
      <c r="M104" s="52">
        <v>0</v>
      </c>
      <c r="N104" s="52">
        <v>0</v>
      </c>
      <c r="O104" s="52"/>
    </row>
    <row r="105" spans="2:15" hidden="1" x14ac:dyDescent="0.25">
      <c r="B105" s="51" t="s">
        <v>39</v>
      </c>
      <c r="C105" s="51" t="s">
        <v>40</v>
      </c>
      <c r="D105" s="51" t="s">
        <v>15</v>
      </c>
      <c r="E105" s="51" t="s">
        <v>226</v>
      </c>
      <c r="F105" s="51"/>
      <c r="G105" s="52" t="s">
        <v>23</v>
      </c>
      <c r="H105" s="51">
        <v>5</v>
      </c>
      <c r="I105" s="51" t="s">
        <v>158</v>
      </c>
      <c r="J105" s="51" t="s">
        <v>159</v>
      </c>
      <c r="K105" s="52">
        <v>0</v>
      </c>
      <c r="L105" s="52">
        <v>0</v>
      </c>
      <c r="M105" s="52">
        <v>0</v>
      </c>
      <c r="N105" s="52">
        <v>0</v>
      </c>
      <c r="O105" s="52"/>
    </row>
    <row r="106" spans="2:15" hidden="1" x14ac:dyDescent="0.25">
      <c r="B106" s="51" t="s">
        <v>39</v>
      </c>
      <c r="C106" s="51" t="s">
        <v>40</v>
      </c>
      <c r="D106" s="51" t="s">
        <v>15</v>
      </c>
      <c r="E106" s="51" t="s">
        <v>226</v>
      </c>
      <c r="F106" s="51"/>
      <c r="G106" s="52" t="s">
        <v>23</v>
      </c>
      <c r="H106" s="51">
        <v>5</v>
      </c>
      <c r="I106" s="51" t="s">
        <v>158</v>
      </c>
      <c r="J106" s="51" t="s">
        <v>103</v>
      </c>
      <c r="K106" s="52">
        <v>0</v>
      </c>
      <c r="L106" s="52">
        <v>0</v>
      </c>
      <c r="M106" s="52">
        <v>0</v>
      </c>
      <c r="N106" s="52">
        <v>0</v>
      </c>
      <c r="O106" s="52"/>
    </row>
    <row r="107" spans="2:15" hidden="1" x14ac:dyDescent="0.25">
      <c r="B107" s="51" t="s">
        <v>39</v>
      </c>
      <c r="C107" s="51" t="s">
        <v>40</v>
      </c>
      <c r="D107" s="51" t="s">
        <v>15</v>
      </c>
      <c r="E107" s="51" t="s">
        <v>226</v>
      </c>
      <c r="F107" s="51"/>
      <c r="G107" s="52" t="s">
        <v>23</v>
      </c>
      <c r="H107" s="51">
        <v>5</v>
      </c>
      <c r="I107" s="51" t="s">
        <v>158</v>
      </c>
      <c r="J107" s="51" t="s">
        <v>104</v>
      </c>
      <c r="K107" s="52">
        <v>0</v>
      </c>
      <c r="L107" s="52">
        <v>0</v>
      </c>
      <c r="M107" s="52">
        <v>0</v>
      </c>
      <c r="N107" s="52">
        <v>0</v>
      </c>
      <c r="O107" s="52"/>
    </row>
    <row r="108" spans="2:15" hidden="1" x14ac:dyDescent="0.25">
      <c r="B108" s="51" t="s">
        <v>39</v>
      </c>
      <c r="C108" s="51" t="s">
        <v>40</v>
      </c>
      <c r="D108" s="51" t="s">
        <v>15</v>
      </c>
      <c r="E108" s="51" t="s">
        <v>226</v>
      </c>
      <c r="F108" s="51"/>
      <c r="G108" s="52" t="s">
        <v>23</v>
      </c>
      <c r="H108" s="51">
        <v>5</v>
      </c>
      <c r="I108" s="51" t="s">
        <v>18</v>
      </c>
      <c r="J108" s="51" t="s">
        <v>105</v>
      </c>
      <c r="K108" s="52">
        <v>0</v>
      </c>
      <c r="L108" s="52">
        <v>0</v>
      </c>
      <c r="M108" s="52">
        <v>0</v>
      </c>
      <c r="N108" s="52">
        <v>0</v>
      </c>
      <c r="O108" s="52"/>
    </row>
    <row r="109" spans="2:15" hidden="1" x14ac:dyDescent="0.25">
      <c r="B109" s="51" t="s">
        <v>39</v>
      </c>
      <c r="C109" s="51" t="s">
        <v>40</v>
      </c>
      <c r="D109" s="51" t="s">
        <v>15</v>
      </c>
      <c r="E109" s="51" t="s">
        <v>226</v>
      </c>
      <c r="F109" s="51"/>
      <c r="G109" s="52" t="s">
        <v>23</v>
      </c>
      <c r="H109" s="51">
        <v>5</v>
      </c>
      <c r="I109" s="51" t="s">
        <v>18</v>
      </c>
      <c r="J109" s="51" t="s">
        <v>103</v>
      </c>
      <c r="K109" s="52">
        <v>0</v>
      </c>
      <c r="L109" s="52">
        <v>0</v>
      </c>
      <c r="M109" s="52">
        <v>0</v>
      </c>
      <c r="N109" s="52">
        <v>0</v>
      </c>
      <c r="O109" s="52"/>
    </row>
    <row r="110" spans="2:15" hidden="1" x14ac:dyDescent="0.25">
      <c r="B110" s="51" t="s">
        <v>39</v>
      </c>
      <c r="C110" s="51" t="s">
        <v>40</v>
      </c>
      <c r="D110" s="51" t="s">
        <v>15</v>
      </c>
      <c r="E110" s="51" t="s">
        <v>226</v>
      </c>
      <c r="F110" s="51"/>
      <c r="G110" s="52" t="s">
        <v>23</v>
      </c>
      <c r="H110" s="51">
        <v>5</v>
      </c>
      <c r="I110" s="52" t="s">
        <v>18</v>
      </c>
      <c r="J110" s="52" t="s">
        <v>104</v>
      </c>
      <c r="K110" s="52">
        <v>0</v>
      </c>
      <c r="L110" s="52">
        <v>0</v>
      </c>
      <c r="M110" s="52">
        <v>0</v>
      </c>
      <c r="N110" s="52">
        <v>0</v>
      </c>
      <c r="O110" s="52"/>
    </row>
    <row r="111" spans="2:15" x14ac:dyDescent="0.25">
      <c r="B111" s="51" t="s">
        <v>43</v>
      </c>
      <c r="C111" s="51" t="s">
        <v>44</v>
      </c>
      <c r="D111" s="51" t="s">
        <v>45</v>
      </c>
      <c r="E111" s="51" t="s">
        <v>226</v>
      </c>
      <c r="F111" s="51"/>
      <c r="G111" s="52" t="s">
        <v>17</v>
      </c>
      <c r="H111" s="51">
        <v>1</v>
      </c>
      <c r="I111" s="51" t="s">
        <v>158</v>
      </c>
      <c r="J111" s="51" t="s">
        <v>159</v>
      </c>
      <c r="K111" s="52">
        <v>0</v>
      </c>
      <c r="L111" s="52">
        <v>0</v>
      </c>
      <c r="M111" s="52">
        <v>0</v>
      </c>
      <c r="N111" s="52">
        <v>0</v>
      </c>
      <c r="O111" s="52"/>
    </row>
    <row r="112" spans="2:15" x14ac:dyDescent="0.25">
      <c r="B112" s="51" t="s">
        <v>43</v>
      </c>
      <c r="C112" s="51" t="s">
        <v>44</v>
      </c>
      <c r="D112" s="51" t="s">
        <v>45</v>
      </c>
      <c r="E112" s="51" t="s">
        <v>226</v>
      </c>
      <c r="F112" s="51"/>
      <c r="G112" s="52" t="s">
        <v>17</v>
      </c>
      <c r="H112" s="51">
        <v>1</v>
      </c>
      <c r="I112" s="51" t="s">
        <v>158</v>
      </c>
      <c r="J112" s="51" t="s">
        <v>103</v>
      </c>
      <c r="K112" s="52">
        <v>0</v>
      </c>
      <c r="L112" s="52">
        <v>0</v>
      </c>
      <c r="M112" s="52">
        <v>0</v>
      </c>
      <c r="N112" s="52">
        <v>0</v>
      </c>
      <c r="O112" s="52"/>
    </row>
    <row r="113" spans="2:15" x14ac:dyDescent="0.25">
      <c r="B113" s="51" t="s">
        <v>43</v>
      </c>
      <c r="C113" s="51" t="s">
        <v>44</v>
      </c>
      <c r="D113" s="51" t="s">
        <v>45</v>
      </c>
      <c r="E113" s="51" t="s">
        <v>226</v>
      </c>
      <c r="F113" s="51"/>
      <c r="G113" s="52" t="s">
        <v>17</v>
      </c>
      <c r="H113" s="51">
        <v>1</v>
      </c>
      <c r="I113" s="51" t="s">
        <v>158</v>
      </c>
      <c r="J113" s="51" t="s">
        <v>104</v>
      </c>
      <c r="K113" s="52">
        <v>0</v>
      </c>
      <c r="L113" s="52">
        <v>0</v>
      </c>
      <c r="M113" s="52">
        <v>0</v>
      </c>
      <c r="N113" s="52">
        <v>0</v>
      </c>
      <c r="O113" s="52"/>
    </row>
    <row r="114" spans="2:15" x14ac:dyDescent="0.25">
      <c r="B114" s="51" t="s">
        <v>43</v>
      </c>
      <c r="C114" s="51" t="s">
        <v>44</v>
      </c>
      <c r="D114" s="51" t="s">
        <v>45</v>
      </c>
      <c r="E114" s="51" t="s">
        <v>226</v>
      </c>
      <c r="F114" s="51"/>
      <c r="G114" s="52" t="s">
        <v>17</v>
      </c>
      <c r="H114" s="51">
        <v>1</v>
      </c>
      <c r="I114" s="51" t="s">
        <v>18</v>
      </c>
      <c r="J114" s="51" t="s">
        <v>105</v>
      </c>
      <c r="K114" s="52">
        <v>0</v>
      </c>
      <c r="L114" s="52">
        <v>0</v>
      </c>
      <c r="M114" s="52">
        <v>0</v>
      </c>
      <c r="N114" s="52">
        <v>0</v>
      </c>
      <c r="O114" s="52"/>
    </row>
    <row r="115" spans="2:15" x14ac:dyDescent="0.25">
      <c r="B115" s="51" t="s">
        <v>43</v>
      </c>
      <c r="C115" s="51" t="s">
        <v>44</v>
      </c>
      <c r="D115" s="51" t="s">
        <v>45</v>
      </c>
      <c r="E115" s="51" t="s">
        <v>226</v>
      </c>
      <c r="F115" s="51"/>
      <c r="G115" s="52" t="s">
        <v>17</v>
      </c>
      <c r="H115" s="51">
        <v>1</v>
      </c>
      <c r="I115" s="51" t="s">
        <v>18</v>
      </c>
      <c r="J115" s="51" t="s">
        <v>103</v>
      </c>
      <c r="K115" s="52">
        <v>0</v>
      </c>
      <c r="L115" s="52">
        <v>0</v>
      </c>
      <c r="M115" s="52">
        <v>0</v>
      </c>
      <c r="N115" s="52">
        <v>0</v>
      </c>
      <c r="O115" s="52"/>
    </row>
    <row r="116" spans="2:15" hidden="1" x14ac:dyDescent="0.25">
      <c r="B116" s="51" t="s">
        <v>41</v>
      </c>
      <c r="C116" s="51" t="s">
        <v>42</v>
      </c>
      <c r="D116" s="51" t="s">
        <v>38</v>
      </c>
      <c r="E116" s="51" t="s">
        <v>226</v>
      </c>
      <c r="F116" s="51">
        <v>445</v>
      </c>
      <c r="G116" s="52" t="s">
        <v>17</v>
      </c>
      <c r="H116" s="51">
        <v>1</v>
      </c>
      <c r="I116" s="52" t="s">
        <v>18</v>
      </c>
      <c r="J116" s="52" t="s">
        <v>104</v>
      </c>
      <c r="K116" s="52">
        <v>0</v>
      </c>
      <c r="L116" s="52">
        <v>0</v>
      </c>
      <c r="M116" s="52">
        <v>0</v>
      </c>
      <c r="N116" s="52">
        <v>0</v>
      </c>
      <c r="O116" s="52"/>
    </row>
    <row r="117" spans="2:15" x14ac:dyDescent="0.25">
      <c r="B117" s="51" t="s">
        <v>43</v>
      </c>
      <c r="C117" s="51" t="s">
        <v>44</v>
      </c>
      <c r="D117" s="51" t="s">
        <v>45</v>
      </c>
      <c r="E117" s="51" t="s">
        <v>226</v>
      </c>
      <c r="F117" s="51"/>
      <c r="G117" s="52" t="s">
        <v>20</v>
      </c>
      <c r="H117" s="51">
        <v>2</v>
      </c>
      <c r="I117" s="51" t="s">
        <v>18</v>
      </c>
      <c r="J117" s="51" t="s">
        <v>105</v>
      </c>
      <c r="K117" s="52">
        <v>0</v>
      </c>
      <c r="L117" s="52">
        <v>0</v>
      </c>
      <c r="M117" s="52">
        <v>0</v>
      </c>
      <c r="N117" s="52">
        <v>0</v>
      </c>
      <c r="O117" s="52"/>
    </row>
    <row r="118" spans="2:15" x14ac:dyDescent="0.25">
      <c r="B118" s="51" t="s">
        <v>43</v>
      </c>
      <c r="C118" s="51" t="s">
        <v>44</v>
      </c>
      <c r="D118" s="51" t="s">
        <v>45</v>
      </c>
      <c r="E118" s="51" t="s">
        <v>226</v>
      </c>
      <c r="F118" s="51"/>
      <c r="G118" s="52" t="s">
        <v>20</v>
      </c>
      <c r="H118" s="51">
        <v>2</v>
      </c>
      <c r="I118" s="51" t="s">
        <v>18</v>
      </c>
      <c r="J118" s="51" t="s">
        <v>103</v>
      </c>
      <c r="K118" s="52">
        <v>0</v>
      </c>
      <c r="L118" s="52">
        <v>0</v>
      </c>
      <c r="M118" s="52">
        <v>0</v>
      </c>
      <c r="N118" s="52">
        <v>0</v>
      </c>
      <c r="O118" s="52"/>
    </row>
    <row r="119" spans="2:15" x14ac:dyDescent="0.25">
      <c r="B119" s="51" t="s">
        <v>43</v>
      </c>
      <c r="C119" s="51" t="s">
        <v>44</v>
      </c>
      <c r="D119" s="51" t="s">
        <v>45</v>
      </c>
      <c r="E119" s="51" t="s">
        <v>226</v>
      </c>
      <c r="F119" s="51"/>
      <c r="G119" s="52" t="s">
        <v>20</v>
      </c>
      <c r="H119" s="51">
        <v>2</v>
      </c>
      <c r="I119" s="52" t="s">
        <v>18</v>
      </c>
      <c r="J119" s="52" t="s">
        <v>104</v>
      </c>
      <c r="K119" s="52">
        <v>0</v>
      </c>
      <c r="L119" s="52">
        <v>0</v>
      </c>
      <c r="M119" s="52">
        <v>0</v>
      </c>
      <c r="N119" s="52">
        <v>0</v>
      </c>
      <c r="O119" s="52"/>
    </row>
    <row r="120" spans="2:15" x14ac:dyDescent="0.25">
      <c r="B120" s="51" t="s">
        <v>43</v>
      </c>
      <c r="C120" s="51" t="s">
        <v>44</v>
      </c>
      <c r="D120" s="51" t="s">
        <v>45</v>
      </c>
      <c r="E120" s="51" t="s">
        <v>226</v>
      </c>
      <c r="F120" s="51"/>
      <c r="G120" s="52" t="s">
        <v>21</v>
      </c>
      <c r="H120" s="51">
        <v>3</v>
      </c>
      <c r="I120" s="51" t="s">
        <v>18</v>
      </c>
      <c r="J120" s="51" t="s">
        <v>105</v>
      </c>
      <c r="K120" s="52">
        <v>0</v>
      </c>
      <c r="L120" s="52">
        <v>0</v>
      </c>
      <c r="M120" s="52">
        <v>0</v>
      </c>
      <c r="N120" s="52">
        <v>0</v>
      </c>
      <c r="O120" s="52"/>
    </row>
    <row r="121" spans="2:15" x14ac:dyDescent="0.25">
      <c r="B121" s="51" t="s">
        <v>43</v>
      </c>
      <c r="C121" s="51" t="s">
        <v>44</v>
      </c>
      <c r="D121" s="51" t="s">
        <v>45</v>
      </c>
      <c r="E121" s="51" t="s">
        <v>226</v>
      </c>
      <c r="F121" s="51"/>
      <c r="G121" s="52" t="s">
        <v>21</v>
      </c>
      <c r="H121" s="51">
        <v>3</v>
      </c>
      <c r="I121" s="51" t="s">
        <v>18</v>
      </c>
      <c r="J121" s="51" t="s">
        <v>103</v>
      </c>
      <c r="K121" s="52">
        <v>0</v>
      </c>
      <c r="L121" s="52">
        <v>0</v>
      </c>
      <c r="M121" s="52">
        <v>0</v>
      </c>
      <c r="N121" s="52">
        <v>0</v>
      </c>
      <c r="O121" s="52"/>
    </row>
    <row r="122" spans="2:15" x14ac:dyDescent="0.25">
      <c r="B122" s="51" t="s">
        <v>43</v>
      </c>
      <c r="C122" s="51" t="s">
        <v>44</v>
      </c>
      <c r="D122" s="51" t="s">
        <v>45</v>
      </c>
      <c r="E122" s="51" t="s">
        <v>226</v>
      </c>
      <c r="F122" s="51"/>
      <c r="G122" s="52" t="s">
        <v>21</v>
      </c>
      <c r="H122" s="51">
        <v>3</v>
      </c>
      <c r="I122" s="52" t="s">
        <v>18</v>
      </c>
      <c r="J122" s="52" t="s">
        <v>104</v>
      </c>
      <c r="K122" s="52">
        <v>0</v>
      </c>
      <c r="L122" s="52">
        <v>0</v>
      </c>
      <c r="M122" s="52">
        <v>0</v>
      </c>
      <c r="N122" s="52">
        <v>0</v>
      </c>
      <c r="O122" s="52"/>
    </row>
    <row r="123" spans="2:15" x14ac:dyDescent="0.25">
      <c r="B123" s="51" t="s">
        <v>43</v>
      </c>
      <c r="C123" s="51" t="s">
        <v>44</v>
      </c>
      <c r="D123" s="51" t="s">
        <v>45</v>
      </c>
      <c r="E123" s="51" t="s">
        <v>226</v>
      </c>
      <c r="F123" s="51"/>
      <c r="G123" s="52" t="s">
        <v>22</v>
      </c>
      <c r="H123" s="51">
        <v>4</v>
      </c>
      <c r="I123" s="51" t="s">
        <v>18</v>
      </c>
      <c r="J123" s="51" t="s">
        <v>105</v>
      </c>
      <c r="K123" s="52">
        <v>0</v>
      </c>
      <c r="L123" s="52">
        <v>0</v>
      </c>
      <c r="M123" s="52">
        <v>0</v>
      </c>
      <c r="N123" s="52">
        <v>0</v>
      </c>
      <c r="O123" s="52"/>
    </row>
    <row r="124" spans="2:15" x14ac:dyDescent="0.25">
      <c r="B124" s="51" t="s">
        <v>43</v>
      </c>
      <c r="C124" s="51" t="s">
        <v>44</v>
      </c>
      <c r="D124" s="51" t="s">
        <v>45</v>
      </c>
      <c r="E124" s="51" t="s">
        <v>226</v>
      </c>
      <c r="F124" s="51"/>
      <c r="G124" s="52" t="s">
        <v>22</v>
      </c>
      <c r="H124" s="51">
        <v>4</v>
      </c>
      <c r="I124" s="51" t="s">
        <v>18</v>
      </c>
      <c r="J124" s="51" t="s">
        <v>103</v>
      </c>
      <c r="K124" s="52">
        <v>0</v>
      </c>
      <c r="L124" s="52">
        <v>0</v>
      </c>
      <c r="M124" s="52">
        <v>0</v>
      </c>
      <c r="N124" s="52">
        <v>0</v>
      </c>
      <c r="O124" s="52"/>
    </row>
    <row r="125" spans="2:15" x14ac:dyDescent="0.25">
      <c r="B125" s="51" t="s">
        <v>43</v>
      </c>
      <c r="C125" s="51" t="s">
        <v>44</v>
      </c>
      <c r="D125" s="51" t="s">
        <v>45</v>
      </c>
      <c r="E125" s="51" t="s">
        <v>226</v>
      </c>
      <c r="F125" s="51"/>
      <c r="G125" s="52" t="s">
        <v>22</v>
      </c>
      <c r="H125" s="51">
        <v>4</v>
      </c>
      <c r="I125" s="52" t="s">
        <v>18</v>
      </c>
      <c r="J125" s="52" t="s">
        <v>104</v>
      </c>
      <c r="K125" s="52">
        <v>0</v>
      </c>
      <c r="L125" s="52">
        <v>0</v>
      </c>
      <c r="M125" s="52">
        <v>0</v>
      </c>
      <c r="N125" s="52">
        <v>0</v>
      </c>
      <c r="O125" s="52"/>
    </row>
    <row r="126" spans="2:15" x14ac:dyDescent="0.25">
      <c r="B126" s="51" t="s">
        <v>43</v>
      </c>
      <c r="C126" s="51" t="s">
        <v>44</v>
      </c>
      <c r="D126" s="51" t="s">
        <v>45</v>
      </c>
      <c r="E126" s="51" t="s">
        <v>226</v>
      </c>
      <c r="F126" s="51"/>
      <c r="G126" s="52" t="s">
        <v>23</v>
      </c>
      <c r="H126" s="51">
        <v>5</v>
      </c>
      <c r="I126" s="51" t="s">
        <v>18</v>
      </c>
      <c r="J126" s="51" t="s">
        <v>105</v>
      </c>
      <c r="K126" s="52">
        <v>0</v>
      </c>
      <c r="L126" s="52">
        <v>0</v>
      </c>
      <c r="M126" s="52">
        <v>0</v>
      </c>
      <c r="N126" s="52">
        <v>0</v>
      </c>
      <c r="O126" s="52"/>
    </row>
    <row r="127" spans="2:15" x14ac:dyDescent="0.25">
      <c r="B127" s="51" t="s">
        <v>43</v>
      </c>
      <c r="C127" s="51" t="s">
        <v>44</v>
      </c>
      <c r="D127" s="51" t="s">
        <v>45</v>
      </c>
      <c r="E127" s="51" t="s">
        <v>226</v>
      </c>
      <c r="F127" s="51"/>
      <c r="G127" s="52" t="s">
        <v>23</v>
      </c>
      <c r="H127" s="51">
        <v>5</v>
      </c>
      <c r="I127" s="51" t="s">
        <v>18</v>
      </c>
      <c r="J127" s="51" t="s">
        <v>103</v>
      </c>
      <c r="K127" s="52">
        <v>0</v>
      </c>
      <c r="L127" s="52">
        <v>0</v>
      </c>
      <c r="M127" s="52">
        <v>0</v>
      </c>
      <c r="N127" s="52">
        <v>0</v>
      </c>
      <c r="O127" s="52"/>
    </row>
    <row r="128" spans="2:15" x14ac:dyDescent="0.25">
      <c r="B128" s="51" t="s">
        <v>43</v>
      </c>
      <c r="C128" s="51" t="s">
        <v>44</v>
      </c>
      <c r="D128" s="51" t="s">
        <v>45</v>
      </c>
      <c r="E128" s="51" t="s">
        <v>226</v>
      </c>
      <c r="F128" s="51"/>
      <c r="G128" s="52" t="s">
        <v>23</v>
      </c>
      <c r="H128" s="51">
        <v>5</v>
      </c>
      <c r="I128" s="52" t="s">
        <v>18</v>
      </c>
      <c r="J128" s="52" t="s">
        <v>104</v>
      </c>
      <c r="K128" s="52">
        <v>0</v>
      </c>
      <c r="L128" s="52">
        <v>0</v>
      </c>
      <c r="M128" s="52">
        <v>0</v>
      </c>
      <c r="N128" s="52">
        <v>0</v>
      </c>
      <c r="O128" s="52"/>
    </row>
    <row r="129" spans="2:15" hidden="1" x14ac:dyDescent="0.25">
      <c r="B129" s="51" t="s">
        <v>46</v>
      </c>
      <c r="C129" s="51" t="s">
        <v>47</v>
      </c>
      <c r="D129" s="51" t="s">
        <v>38</v>
      </c>
      <c r="E129" s="51" t="s">
        <v>226</v>
      </c>
      <c r="F129" s="51"/>
      <c r="G129" s="52" t="s">
        <v>17</v>
      </c>
      <c r="H129" s="51">
        <v>1</v>
      </c>
      <c r="I129" s="51" t="s">
        <v>158</v>
      </c>
      <c r="J129" s="51" t="s">
        <v>159</v>
      </c>
      <c r="K129" s="52">
        <v>0</v>
      </c>
      <c r="L129" s="52">
        <v>0</v>
      </c>
      <c r="M129" s="52">
        <v>0</v>
      </c>
      <c r="N129" s="52">
        <v>0</v>
      </c>
      <c r="O129" s="52"/>
    </row>
    <row r="130" spans="2:15" hidden="1" x14ac:dyDescent="0.25">
      <c r="B130" s="51" t="s">
        <v>46</v>
      </c>
      <c r="C130" s="51" t="s">
        <v>47</v>
      </c>
      <c r="D130" s="51" t="s">
        <v>38</v>
      </c>
      <c r="E130" s="51" t="s">
        <v>226</v>
      </c>
      <c r="F130" s="51"/>
      <c r="G130" s="52" t="s">
        <v>17</v>
      </c>
      <c r="H130" s="51">
        <v>1</v>
      </c>
      <c r="I130" s="51" t="s">
        <v>158</v>
      </c>
      <c r="J130" s="51" t="s">
        <v>103</v>
      </c>
      <c r="K130" s="52">
        <v>0</v>
      </c>
      <c r="L130" s="52">
        <v>0</v>
      </c>
      <c r="M130" s="52">
        <v>0</v>
      </c>
      <c r="N130" s="52">
        <v>0</v>
      </c>
      <c r="O130" s="52"/>
    </row>
    <row r="131" spans="2:15" hidden="1" x14ac:dyDescent="0.25">
      <c r="B131" s="51" t="s">
        <v>46</v>
      </c>
      <c r="C131" s="51" t="s">
        <v>47</v>
      </c>
      <c r="D131" s="51" t="s">
        <v>38</v>
      </c>
      <c r="E131" s="51" t="s">
        <v>226</v>
      </c>
      <c r="F131" s="51"/>
      <c r="G131" s="52" t="s">
        <v>17</v>
      </c>
      <c r="H131" s="51">
        <v>1</v>
      </c>
      <c r="I131" s="51" t="s">
        <v>158</v>
      </c>
      <c r="J131" s="51" t="s">
        <v>104</v>
      </c>
      <c r="K131" s="52">
        <v>0</v>
      </c>
      <c r="L131" s="52">
        <v>0</v>
      </c>
      <c r="M131" s="52">
        <v>0</v>
      </c>
      <c r="N131" s="52">
        <v>0</v>
      </c>
      <c r="O131" s="52"/>
    </row>
    <row r="132" spans="2:15" hidden="1" x14ac:dyDescent="0.25">
      <c r="B132" s="51" t="s">
        <v>46</v>
      </c>
      <c r="C132" s="51" t="s">
        <v>47</v>
      </c>
      <c r="D132" s="51" t="s">
        <v>38</v>
      </c>
      <c r="E132" s="51" t="s">
        <v>226</v>
      </c>
      <c r="F132" s="51"/>
      <c r="G132" s="52" t="s">
        <v>17</v>
      </c>
      <c r="H132" s="51">
        <v>1</v>
      </c>
      <c r="I132" s="51" t="s">
        <v>18</v>
      </c>
      <c r="J132" s="51" t="s">
        <v>105</v>
      </c>
      <c r="K132" s="52">
        <v>0</v>
      </c>
      <c r="L132" s="52">
        <v>0</v>
      </c>
      <c r="M132" s="52">
        <v>0</v>
      </c>
      <c r="N132" s="52">
        <v>0</v>
      </c>
      <c r="O132" s="52"/>
    </row>
    <row r="133" spans="2:15" hidden="1" x14ac:dyDescent="0.25">
      <c r="B133" s="51" t="s">
        <v>46</v>
      </c>
      <c r="C133" s="51" t="s">
        <v>47</v>
      </c>
      <c r="D133" s="51" t="s">
        <v>38</v>
      </c>
      <c r="E133" s="51" t="s">
        <v>226</v>
      </c>
      <c r="F133" s="51"/>
      <c r="G133" s="52" t="s">
        <v>17</v>
      </c>
      <c r="H133" s="51">
        <v>1</v>
      </c>
      <c r="I133" s="51" t="s">
        <v>18</v>
      </c>
      <c r="J133" s="51" t="s">
        <v>103</v>
      </c>
      <c r="K133" s="52">
        <v>0</v>
      </c>
      <c r="L133" s="52">
        <v>0</v>
      </c>
      <c r="M133" s="52">
        <v>0</v>
      </c>
      <c r="N133" s="52">
        <v>0</v>
      </c>
      <c r="O133" s="52"/>
    </row>
    <row r="134" spans="2:15" hidden="1" x14ac:dyDescent="0.25">
      <c r="B134" s="51" t="s">
        <v>36</v>
      </c>
      <c r="C134" s="51" t="s">
        <v>37</v>
      </c>
      <c r="D134" s="51" t="s">
        <v>38</v>
      </c>
      <c r="E134" s="51" t="s">
        <v>226</v>
      </c>
      <c r="F134" s="51">
        <v>365</v>
      </c>
      <c r="G134" s="52" t="s">
        <v>17</v>
      </c>
      <c r="H134" s="51">
        <v>1</v>
      </c>
      <c r="I134" s="52" t="s">
        <v>18</v>
      </c>
      <c r="J134" s="52" t="s">
        <v>104</v>
      </c>
      <c r="K134" s="52">
        <v>0</v>
      </c>
      <c r="L134" s="52">
        <v>0</v>
      </c>
      <c r="M134" s="52">
        <v>0</v>
      </c>
      <c r="N134" s="52">
        <v>0</v>
      </c>
      <c r="O134" s="52"/>
    </row>
    <row r="135" spans="2:15" hidden="1" x14ac:dyDescent="0.25">
      <c r="B135" s="51" t="s">
        <v>46</v>
      </c>
      <c r="C135" s="51" t="s">
        <v>47</v>
      </c>
      <c r="D135" s="51" t="s">
        <v>38</v>
      </c>
      <c r="E135" s="51" t="s">
        <v>226</v>
      </c>
      <c r="F135" s="51"/>
      <c r="G135" s="52" t="s">
        <v>20</v>
      </c>
      <c r="H135" s="51">
        <v>2</v>
      </c>
      <c r="I135" s="51" t="s">
        <v>18</v>
      </c>
      <c r="J135" s="51" t="s">
        <v>105</v>
      </c>
      <c r="K135" s="52">
        <v>0</v>
      </c>
      <c r="L135" s="52">
        <v>0</v>
      </c>
      <c r="M135" s="52">
        <v>0</v>
      </c>
      <c r="N135" s="52">
        <v>0</v>
      </c>
      <c r="O135" s="52"/>
    </row>
    <row r="136" spans="2:15" hidden="1" x14ac:dyDescent="0.25">
      <c r="B136" s="51" t="s">
        <v>46</v>
      </c>
      <c r="C136" s="51" t="s">
        <v>47</v>
      </c>
      <c r="D136" s="51" t="s">
        <v>38</v>
      </c>
      <c r="E136" s="51" t="s">
        <v>226</v>
      </c>
      <c r="F136" s="51"/>
      <c r="G136" s="52" t="s">
        <v>20</v>
      </c>
      <c r="H136" s="51">
        <v>2</v>
      </c>
      <c r="I136" s="51" t="s">
        <v>18</v>
      </c>
      <c r="J136" s="51" t="s">
        <v>103</v>
      </c>
      <c r="K136" s="52">
        <v>0</v>
      </c>
      <c r="L136" s="52">
        <v>0</v>
      </c>
      <c r="M136" s="52">
        <v>0</v>
      </c>
      <c r="N136" s="52">
        <v>0</v>
      </c>
      <c r="O136" s="52"/>
    </row>
    <row r="137" spans="2:15" hidden="1" x14ac:dyDescent="0.25">
      <c r="B137" s="51" t="s">
        <v>46</v>
      </c>
      <c r="C137" s="51" t="s">
        <v>47</v>
      </c>
      <c r="D137" s="51" t="s">
        <v>38</v>
      </c>
      <c r="E137" s="51" t="s">
        <v>226</v>
      </c>
      <c r="F137" s="51"/>
      <c r="G137" s="52" t="s">
        <v>20</v>
      </c>
      <c r="H137" s="51">
        <v>2</v>
      </c>
      <c r="I137" s="52" t="s">
        <v>18</v>
      </c>
      <c r="J137" s="52" t="s">
        <v>104</v>
      </c>
      <c r="K137" s="52">
        <v>0</v>
      </c>
      <c r="L137" s="52">
        <v>0</v>
      </c>
      <c r="M137" s="52">
        <v>0</v>
      </c>
      <c r="N137" s="52">
        <v>0</v>
      </c>
      <c r="O137" s="52"/>
    </row>
    <row r="138" spans="2:15" hidden="1" x14ac:dyDescent="0.25">
      <c r="B138" s="51" t="s">
        <v>46</v>
      </c>
      <c r="C138" s="51" t="s">
        <v>47</v>
      </c>
      <c r="D138" s="51" t="s">
        <v>38</v>
      </c>
      <c r="E138" s="51" t="s">
        <v>226</v>
      </c>
      <c r="F138" s="51"/>
      <c r="G138" s="52" t="s">
        <v>21</v>
      </c>
      <c r="H138" s="51">
        <v>3</v>
      </c>
      <c r="I138" s="51" t="s">
        <v>18</v>
      </c>
      <c r="J138" s="51" t="s">
        <v>105</v>
      </c>
      <c r="K138" s="52">
        <v>0</v>
      </c>
      <c r="L138" s="52">
        <v>0</v>
      </c>
      <c r="M138" s="52">
        <v>0</v>
      </c>
      <c r="N138" s="52">
        <v>0</v>
      </c>
      <c r="O138" s="52"/>
    </row>
    <row r="139" spans="2:15" hidden="1" x14ac:dyDescent="0.25">
      <c r="B139" s="51" t="s">
        <v>46</v>
      </c>
      <c r="C139" s="51" t="s">
        <v>47</v>
      </c>
      <c r="D139" s="51" t="s">
        <v>38</v>
      </c>
      <c r="E139" s="51" t="s">
        <v>226</v>
      </c>
      <c r="F139" s="51"/>
      <c r="G139" s="52" t="s">
        <v>21</v>
      </c>
      <c r="H139" s="51">
        <v>3</v>
      </c>
      <c r="I139" s="51" t="s">
        <v>18</v>
      </c>
      <c r="J139" s="51" t="s">
        <v>103</v>
      </c>
      <c r="K139" s="52">
        <v>0</v>
      </c>
      <c r="L139" s="52">
        <v>0</v>
      </c>
      <c r="M139" s="52">
        <v>0</v>
      </c>
      <c r="N139" s="52">
        <v>0</v>
      </c>
      <c r="O139" s="52"/>
    </row>
    <row r="140" spans="2:15" hidden="1" x14ac:dyDescent="0.25">
      <c r="B140" s="51" t="s">
        <v>46</v>
      </c>
      <c r="C140" s="51" t="s">
        <v>47</v>
      </c>
      <c r="D140" s="51" t="s">
        <v>38</v>
      </c>
      <c r="E140" s="51" t="s">
        <v>226</v>
      </c>
      <c r="F140" s="51"/>
      <c r="G140" s="52" t="s">
        <v>21</v>
      </c>
      <c r="H140" s="51">
        <v>3</v>
      </c>
      <c r="I140" s="52" t="s">
        <v>18</v>
      </c>
      <c r="J140" s="52" t="s">
        <v>104</v>
      </c>
      <c r="K140" s="52">
        <v>0</v>
      </c>
      <c r="L140" s="52">
        <v>0</v>
      </c>
      <c r="M140" s="52">
        <v>0</v>
      </c>
      <c r="N140" s="52">
        <v>0</v>
      </c>
      <c r="O140" s="52"/>
    </row>
    <row r="141" spans="2:15" hidden="1" x14ac:dyDescent="0.25">
      <c r="B141" s="51" t="s">
        <v>46</v>
      </c>
      <c r="C141" s="51" t="s">
        <v>47</v>
      </c>
      <c r="D141" s="51" t="s">
        <v>38</v>
      </c>
      <c r="E141" s="51" t="s">
        <v>226</v>
      </c>
      <c r="F141" s="51"/>
      <c r="G141" s="52" t="s">
        <v>22</v>
      </c>
      <c r="H141" s="51">
        <v>4</v>
      </c>
      <c r="I141" s="51" t="s">
        <v>18</v>
      </c>
      <c r="J141" s="51" t="s">
        <v>105</v>
      </c>
      <c r="K141" s="52">
        <v>0</v>
      </c>
      <c r="L141" s="52">
        <v>0</v>
      </c>
      <c r="M141" s="52">
        <v>0</v>
      </c>
      <c r="N141" s="52">
        <v>0</v>
      </c>
      <c r="O141" s="52"/>
    </row>
    <row r="142" spans="2:15" hidden="1" x14ac:dyDescent="0.25">
      <c r="B142" s="51" t="s">
        <v>46</v>
      </c>
      <c r="C142" s="51" t="s">
        <v>47</v>
      </c>
      <c r="D142" s="51" t="s">
        <v>38</v>
      </c>
      <c r="E142" s="51" t="s">
        <v>226</v>
      </c>
      <c r="F142" s="51"/>
      <c r="G142" s="52" t="s">
        <v>22</v>
      </c>
      <c r="H142" s="51">
        <v>4</v>
      </c>
      <c r="I142" s="51" t="s">
        <v>18</v>
      </c>
      <c r="J142" s="51" t="s">
        <v>103</v>
      </c>
      <c r="K142" s="52">
        <v>0</v>
      </c>
      <c r="L142" s="52">
        <v>0</v>
      </c>
      <c r="M142" s="52">
        <v>0</v>
      </c>
      <c r="N142" s="52">
        <v>0</v>
      </c>
      <c r="O142" s="52"/>
    </row>
    <row r="143" spans="2:15" hidden="1" x14ac:dyDescent="0.25">
      <c r="B143" s="51" t="s">
        <v>46</v>
      </c>
      <c r="C143" s="51" t="s">
        <v>47</v>
      </c>
      <c r="D143" s="51" t="s">
        <v>38</v>
      </c>
      <c r="E143" s="51" t="s">
        <v>226</v>
      </c>
      <c r="F143" s="51"/>
      <c r="G143" s="52" t="s">
        <v>22</v>
      </c>
      <c r="H143" s="51">
        <v>4</v>
      </c>
      <c r="I143" s="52" t="s">
        <v>18</v>
      </c>
      <c r="J143" s="52" t="s">
        <v>104</v>
      </c>
      <c r="K143" s="52">
        <v>0</v>
      </c>
      <c r="L143" s="52">
        <v>0</v>
      </c>
      <c r="M143" s="52">
        <v>0</v>
      </c>
      <c r="N143" s="52">
        <v>0</v>
      </c>
      <c r="O143" s="52"/>
    </row>
    <row r="144" spans="2:15" hidden="1" x14ac:dyDescent="0.25">
      <c r="B144" s="51" t="s">
        <v>46</v>
      </c>
      <c r="C144" s="51" t="s">
        <v>47</v>
      </c>
      <c r="D144" s="51" t="s">
        <v>38</v>
      </c>
      <c r="E144" s="51" t="s">
        <v>226</v>
      </c>
      <c r="F144" s="51"/>
      <c r="G144" s="52" t="s">
        <v>23</v>
      </c>
      <c r="H144" s="51">
        <v>5</v>
      </c>
      <c r="I144" s="51" t="s">
        <v>18</v>
      </c>
      <c r="J144" s="51" t="s">
        <v>105</v>
      </c>
      <c r="K144" s="52">
        <v>0</v>
      </c>
      <c r="L144" s="52">
        <v>0</v>
      </c>
      <c r="M144" s="52">
        <v>0</v>
      </c>
      <c r="N144" s="52">
        <v>0</v>
      </c>
      <c r="O144" s="52"/>
    </row>
    <row r="145" spans="2:15" hidden="1" x14ac:dyDescent="0.25">
      <c r="B145" s="51" t="s">
        <v>46</v>
      </c>
      <c r="C145" s="51" t="s">
        <v>47</v>
      </c>
      <c r="D145" s="51" t="s">
        <v>38</v>
      </c>
      <c r="E145" s="51" t="s">
        <v>226</v>
      </c>
      <c r="F145" s="51"/>
      <c r="G145" s="52" t="s">
        <v>23</v>
      </c>
      <c r="H145" s="51">
        <v>5</v>
      </c>
      <c r="I145" s="51" t="s">
        <v>18</v>
      </c>
      <c r="J145" s="51" t="s">
        <v>103</v>
      </c>
      <c r="K145" s="52">
        <v>0</v>
      </c>
      <c r="L145" s="52">
        <v>0</v>
      </c>
      <c r="M145" s="52">
        <v>0</v>
      </c>
      <c r="N145" s="52">
        <v>0</v>
      </c>
      <c r="O145" s="52"/>
    </row>
    <row r="146" spans="2:15" hidden="1" x14ac:dyDescent="0.25">
      <c r="B146" s="51" t="s">
        <v>46</v>
      </c>
      <c r="C146" s="51" t="s">
        <v>47</v>
      </c>
      <c r="D146" s="51" t="s">
        <v>38</v>
      </c>
      <c r="E146" s="51" t="s">
        <v>226</v>
      </c>
      <c r="F146" s="51"/>
      <c r="G146" s="52" t="s">
        <v>23</v>
      </c>
      <c r="H146" s="51">
        <v>5</v>
      </c>
      <c r="I146" s="52" t="s">
        <v>18</v>
      </c>
      <c r="J146" s="52" t="s">
        <v>104</v>
      </c>
      <c r="K146" s="52">
        <v>0</v>
      </c>
      <c r="L146" s="52">
        <v>0</v>
      </c>
      <c r="M146" s="52">
        <v>0</v>
      </c>
      <c r="N146" s="52">
        <v>0</v>
      </c>
      <c r="O146" s="52"/>
    </row>
    <row r="147" spans="2:15" hidden="1" x14ac:dyDescent="0.25">
      <c r="B147" s="51" t="s">
        <v>41</v>
      </c>
      <c r="C147" s="51" t="s">
        <v>42</v>
      </c>
      <c r="D147" s="51" t="s">
        <v>38</v>
      </c>
      <c r="E147" s="51" t="s">
        <v>226</v>
      </c>
      <c r="F147" s="51"/>
      <c r="G147" s="52" t="s">
        <v>17</v>
      </c>
      <c r="H147" s="51">
        <v>1</v>
      </c>
      <c r="I147" s="51" t="s">
        <v>158</v>
      </c>
      <c r="J147" s="51" t="s">
        <v>159</v>
      </c>
      <c r="K147" s="52">
        <v>0</v>
      </c>
      <c r="L147" s="52">
        <v>0</v>
      </c>
      <c r="M147" s="52">
        <v>0</v>
      </c>
      <c r="N147" s="52">
        <v>0</v>
      </c>
      <c r="O147" s="52"/>
    </row>
    <row r="148" spans="2:15" hidden="1" x14ac:dyDescent="0.25">
      <c r="B148" s="51" t="s">
        <v>41</v>
      </c>
      <c r="C148" s="51" t="s">
        <v>42</v>
      </c>
      <c r="D148" s="51" t="s">
        <v>38</v>
      </c>
      <c r="E148" s="51" t="s">
        <v>226</v>
      </c>
      <c r="F148" s="51"/>
      <c r="G148" s="52" t="s">
        <v>17</v>
      </c>
      <c r="H148" s="51">
        <v>1</v>
      </c>
      <c r="I148" s="51" t="s">
        <v>158</v>
      </c>
      <c r="J148" s="51" t="s">
        <v>103</v>
      </c>
      <c r="K148" s="52">
        <v>0</v>
      </c>
      <c r="L148" s="52">
        <v>0</v>
      </c>
      <c r="M148" s="52">
        <v>0</v>
      </c>
      <c r="N148" s="52">
        <v>0</v>
      </c>
      <c r="O148" s="52"/>
    </row>
    <row r="149" spans="2:15" hidden="1" x14ac:dyDescent="0.25">
      <c r="B149" s="51" t="s">
        <v>41</v>
      </c>
      <c r="C149" s="51" t="s">
        <v>42</v>
      </c>
      <c r="D149" s="51" t="s">
        <v>38</v>
      </c>
      <c r="E149" s="51" t="s">
        <v>226</v>
      </c>
      <c r="F149" s="51"/>
      <c r="G149" s="52" t="s">
        <v>17</v>
      </c>
      <c r="H149" s="51">
        <v>1</v>
      </c>
      <c r="I149" s="51" t="s">
        <v>158</v>
      </c>
      <c r="J149" s="51" t="s">
        <v>104</v>
      </c>
      <c r="K149" s="52">
        <v>0</v>
      </c>
      <c r="L149" s="52">
        <v>0</v>
      </c>
      <c r="M149" s="52">
        <v>0</v>
      </c>
      <c r="N149" s="52">
        <v>0</v>
      </c>
      <c r="O149" s="52"/>
    </row>
    <row r="150" spans="2:15" hidden="1" x14ac:dyDescent="0.25">
      <c r="B150" s="51" t="s">
        <v>41</v>
      </c>
      <c r="C150" s="51" t="s">
        <v>42</v>
      </c>
      <c r="D150" s="51" t="s">
        <v>38</v>
      </c>
      <c r="E150" s="51" t="s">
        <v>226</v>
      </c>
      <c r="F150" s="51"/>
      <c r="G150" s="52" t="s">
        <v>17</v>
      </c>
      <c r="H150" s="51">
        <v>1</v>
      </c>
      <c r="I150" s="51" t="s">
        <v>18</v>
      </c>
      <c r="J150" s="51" t="s">
        <v>105</v>
      </c>
      <c r="K150" s="52">
        <v>0</v>
      </c>
      <c r="L150" s="52">
        <v>0</v>
      </c>
      <c r="M150" s="52">
        <v>0</v>
      </c>
      <c r="N150" s="52">
        <v>0</v>
      </c>
      <c r="O150" s="52"/>
    </row>
    <row r="151" spans="2:15" hidden="1" x14ac:dyDescent="0.25">
      <c r="B151" s="51" t="s">
        <v>41</v>
      </c>
      <c r="C151" s="51" t="s">
        <v>42</v>
      </c>
      <c r="D151" s="51" t="s">
        <v>38</v>
      </c>
      <c r="E151" s="51" t="s">
        <v>226</v>
      </c>
      <c r="F151" s="51"/>
      <c r="G151" s="52" t="s">
        <v>17</v>
      </c>
      <c r="H151" s="51">
        <v>1</v>
      </c>
      <c r="I151" s="51" t="s">
        <v>18</v>
      </c>
      <c r="J151" s="51" t="s">
        <v>103</v>
      </c>
      <c r="K151" s="52">
        <v>0</v>
      </c>
      <c r="L151" s="52">
        <v>0</v>
      </c>
      <c r="M151" s="52">
        <v>0</v>
      </c>
      <c r="N151" s="52">
        <v>0</v>
      </c>
      <c r="O151" s="52"/>
    </row>
    <row r="152" spans="2:15" hidden="1" x14ac:dyDescent="0.25">
      <c r="B152" s="51" t="s">
        <v>48</v>
      </c>
      <c r="C152" s="51" t="s">
        <v>49</v>
      </c>
      <c r="D152" s="51" t="s">
        <v>38</v>
      </c>
      <c r="E152" s="51" t="s">
        <v>226</v>
      </c>
      <c r="F152" s="51">
        <v>445</v>
      </c>
      <c r="G152" s="52" t="s">
        <v>17</v>
      </c>
      <c r="H152" s="51">
        <v>1</v>
      </c>
      <c r="I152" s="52" t="s">
        <v>18</v>
      </c>
      <c r="J152" s="52" t="s">
        <v>104</v>
      </c>
      <c r="K152" s="52">
        <v>0</v>
      </c>
      <c r="L152" s="52">
        <v>0</v>
      </c>
      <c r="M152" s="52">
        <v>0</v>
      </c>
      <c r="N152" s="52">
        <v>0</v>
      </c>
      <c r="O152" s="52"/>
    </row>
    <row r="153" spans="2:15" hidden="1" x14ac:dyDescent="0.25">
      <c r="B153" s="51" t="s">
        <v>41</v>
      </c>
      <c r="C153" s="51" t="s">
        <v>42</v>
      </c>
      <c r="D153" s="51" t="s">
        <v>38</v>
      </c>
      <c r="E153" s="51" t="s">
        <v>226</v>
      </c>
      <c r="F153" s="51"/>
      <c r="G153" s="52" t="s">
        <v>20</v>
      </c>
      <c r="H153" s="51">
        <v>2</v>
      </c>
      <c r="I153" s="51" t="s">
        <v>18</v>
      </c>
      <c r="J153" s="51" t="s">
        <v>105</v>
      </c>
      <c r="K153" s="52">
        <v>0</v>
      </c>
      <c r="L153" s="52">
        <v>0</v>
      </c>
      <c r="M153" s="52">
        <v>0</v>
      </c>
      <c r="N153" s="52">
        <v>0</v>
      </c>
      <c r="O153" s="52"/>
    </row>
    <row r="154" spans="2:15" hidden="1" x14ac:dyDescent="0.25">
      <c r="B154" s="51" t="s">
        <v>41</v>
      </c>
      <c r="C154" s="51" t="s">
        <v>42</v>
      </c>
      <c r="D154" s="51" t="s">
        <v>38</v>
      </c>
      <c r="E154" s="51" t="s">
        <v>226</v>
      </c>
      <c r="F154" s="51"/>
      <c r="G154" s="52" t="s">
        <v>20</v>
      </c>
      <c r="H154" s="51">
        <v>2</v>
      </c>
      <c r="I154" s="51" t="s">
        <v>18</v>
      </c>
      <c r="J154" s="51" t="s">
        <v>103</v>
      </c>
      <c r="K154" s="52">
        <v>0</v>
      </c>
      <c r="L154" s="52">
        <v>0</v>
      </c>
      <c r="M154" s="52">
        <v>0</v>
      </c>
      <c r="N154" s="52">
        <v>0</v>
      </c>
      <c r="O154" s="52"/>
    </row>
    <row r="155" spans="2:15" hidden="1" x14ac:dyDescent="0.25">
      <c r="B155" s="51" t="s">
        <v>41</v>
      </c>
      <c r="C155" s="51" t="s">
        <v>42</v>
      </c>
      <c r="D155" s="51" t="s">
        <v>38</v>
      </c>
      <c r="E155" s="51" t="s">
        <v>226</v>
      </c>
      <c r="F155" s="51"/>
      <c r="G155" s="52" t="s">
        <v>20</v>
      </c>
      <c r="H155" s="51">
        <v>2</v>
      </c>
      <c r="I155" s="52" t="s">
        <v>18</v>
      </c>
      <c r="J155" s="52" t="s">
        <v>104</v>
      </c>
      <c r="K155" s="52">
        <v>0</v>
      </c>
      <c r="L155" s="52">
        <v>0</v>
      </c>
      <c r="M155" s="52">
        <v>0</v>
      </c>
      <c r="N155" s="52">
        <v>0</v>
      </c>
      <c r="O155" s="52"/>
    </row>
    <row r="156" spans="2:15" hidden="1" x14ac:dyDescent="0.25">
      <c r="B156" s="51" t="s">
        <v>41</v>
      </c>
      <c r="C156" s="51" t="s">
        <v>42</v>
      </c>
      <c r="D156" s="51" t="s">
        <v>38</v>
      </c>
      <c r="E156" s="51" t="s">
        <v>226</v>
      </c>
      <c r="F156" s="51"/>
      <c r="G156" s="52" t="s">
        <v>21</v>
      </c>
      <c r="H156" s="51">
        <v>3</v>
      </c>
      <c r="I156" s="51" t="s">
        <v>18</v>
      </c>
      <c r="J156" s="51" t="s">
        <v>105</v>
      </c>
      <c r="K156" s="52">
        <v>0</v>
      </c>
      <c r="L156" s="52">
        <v>0</v>
      </c>
      <c r="M156" s="52">
        <v>0</v>
      </c>
      <c r="N156" s="52">
        <v>0</v>
      </c>
      <c r="O156" s="52"/>
    </row>
    <row r="157" spans="2:15" hidden="1" x14ac:dyDescent="0.25">
      <c r="B157" s="51" t="s">
        <v>41</v>
      </c>
      <c r="C157" s="51" t="s">
        <v>42</v>
      </c>
      <c r="D157" s="51" t="s">
        <v>38</v>
      </c>
      <c r="E157" s="51" t="s">
        <v>226</v>
      </c>
      <c r="F157" s="51"/>
      <c r="G157" s="52" t="s">
        <v>21</v>
      </c>
      <c r="H157" s="51">
        <v>3</v>
      </c>
      <c r="I157" s="51" t="s">
        <v>18</v>
      </c>
      <c r="J157" s="51" t="s">
        <v>103</v>
      </c>
      <c r="K157" s="52">
        <v>0</v>
      </c>
      <c r="L157" s="52">
        <v>0</v>
      </c>
      <c r="M157" s="52">
        <v>0</v>
      </c>
      <c r="N157" s="52">
        <v>0</v>
      </c>
      <c r="O157" s="52"/>
    </row>
    <row r="158" spans="2:15" hidden="1" x14ac:dyDescent="0.25">
      <c r="B158" s="51" t="s">
        <v>41</v>
      </c>
      <c r="C158" s="51" t="s">
        <v>42</v>
      </c>
      <c r="D158" s="51" t="s">
        <v>38</v>
      </c>
      <c r="E158" s="51" t="s">
        <v>226</v>
      </c>
      <c r="F158" s="51"/>
      <c r="G158" s="52" t="s">
        <v>21</v>
      </c>
      <c r="H158" s="51">
        <v>3</v>
      </c>
      <c r="I158" s="52" t="s">
        <v>18</v>
      </c>
      <c r="J158" s="52" t="s">
        <v>104</v>
      </c>
      <c r="K158" s="52">
        <v>0</v>
      </c>
      <c r="L158" s="52">
        <v>0</v>
      </c>
      <c r="M158" s="52">
        <v>0</v>
      </c>
      <c r="N158" s="52">
        <v>0</v>
      </c>
      <c r="O158" s="52"/>
    </row>
    <row r="159" spans="2:15" hidden="1" x14ac:dyDescent="0.25">
      <c r="B159" s="51" t="s">
        <v>41</v>
      </c>
      <c r="C159" s="51" t="s">
        <v>42</v>
      </c>
      <c r="D159" s="51" t="s">
        <v>38</v>
      </c>
      <c r="E159" s="51" t="s">
        <v>226</v>
      </c>
      <c r="F159" s="51"/>
      <c r="G159" s="52" t="s">
        <v>22</v>
      </c>
      <c r="H159" s="51">
        <v>4</v>
      </c>
      <c r="I159" s="51" t="s">
        <v>18</v>
      </c>
      <c r="J159" s="51" t="s">
        <v>105</v>
      </c>
      <c r="K159" s="52">
        <v>0</v>
      </c>
      <c r="L159" s="52">
        <v>0</v>
      </c>
      <c r="M159" s="52">
        <v>0</v>
      </c>
      <c r="N159" s="52">
        <v>0</v>
      </c>
      <c r="O159" s="52"/>
    </row>
    <row r="160" spans="2:15" hidden="1" x14ac:dyDescent="0.25">
      <c r="B160" s="51" t="s">
        <v>41</v>
      </c>
      <c r="C160" s="51" t="s">
        <v>42</v>
      </c>
      <c r="D160" s="51" t="s">
        <v>38</v>
      </c>
      <c r="E160" s="51" t="s">
        <v>226</v>
      </c>
      <c r="F160" s="51"/>
      <c r="G160" s="52" t="s">
        <v>22</v>
      </c>
      <c r="H160" s="51">
        <v>4</v>
      </c>
      <c r="I160" s="51" t="s">
        <v>18</v>
      </c>
      <c r="J160" s="51" t="s">
        <v>103</v>
      </c>
      <c r="K160" s="52">
        <v>0</v>
      </c>
      <c r="L160" s="52">
        <v>0</v>
      </c>
      <c r="M160" s="52">
        <v>0</v>
      </c>
      <c r="N160" s="52">
        <v>0</v>
      </c>
      <c r="O160" s="52"/>
    </row>
    <row r="161" spans="2:15" hidden="1" x14ac:dyDescent="0.25">
      <c r="B161" s="51" t="s">
        <v>41</v>
      </c>
      <c r="C161" s="51" t="s">
        <v>42</v>
      </c>
      <c r="D161" s="51" t="s">
        <v>38</v>
      </c>
      <c r="E161" s="51" t="s">
        <v>226</v>
      </c>
      <c r="F161" s="51"/>
      <c r="G161" s="52" t="s">
        <v>22</v>
      </c>
      <c r="H161" s="51">
        <v>4</v>
      </c>
      <c r="I161" s="52" t="s">
        <v>18</v>
      </c>
      <c r="J161" s="52" t="s">
        <v>104</v>
      </c>
      <c r="K161" s="52">
        <v>0</v>
      </c>
      <c r="L161" s="52">
        <v>0</v>
      </c>
      <c r="M161" s="52">
        <v>0</v>
      </c>
      <c r="N161" s="52">
        <v>0</v>
      </c>
      <c r="O161" s="52"/>
    </row>
    <row r="162" spans="2:15" hidden="1" x14ac:dyDescent="0.25">
      <c r="B162" s="51" t="s">
        <v>41</v>
      </c>
      <c r="C162" s="51" t="s">
        <v>42</v>
      </c>
      <c r="D162" s="51" t="s">
        <v>38</v>
      </c>
      <c r="E162" s="51" t="s">
        <v>226</v>
      </c>
      <c r="F162" s="51"/>
      <c r="G162" s="52" t="s">
        <v>23</v>
      </c>
      <c r="H162" s="51">
        <v>5</v>
      </c>
      <c r="I162" s="51" t="s">
        <v>18</v>
      </c>
      <c r="J162" s="51" t="s">
        <v>105</v>
      </c>
      <c r="K162" s="52">
        <v>0</v>
      </c>
      <c r="L162" s="52">
        <v>0</v>
      </c>
      <c r="M162" s="52">
        <v>0</v>
      </c>
      <c r="N162" s="52">
        <v>0</v>
      </c>
      <c r="O162" s="52"/>
    </row>
    <row r="163" spans="2:15" hidden="1" x14ac:dyDescent="0.25">
      <c r="B163" s="51" t="s">
        <v>41</v>
      </c>
      <c r="C163" s="51" t="s">
        <v>42</v>
      </c>
      <c r="D163" s="51" t="s">
        <v>38</v>
      </c>
      <c r="E163" s="51" t="s">
        <v>226</v>
      </c>
      <c r="F163" s="51"/>
      <c r="G163" s="52" t="s">
        <v>23</v>
      </c>
      <c r="H163" s="51">
        <v>5</v>
      </c>
      <c r="I163" s="51" t="s">
        <v>18</v>
      </c>
      <c r="J163" s="51" t="s">
        <v>103</v>
      </c>
      <c r="K163" s="52">
        <v>0</v>
      </c>
      <c r="L163" s="52">
        <v>0</v>
      </c>
      <c r="M163" s="52">
        <v>0</v>
      </c>
      <c r="N163" s="52">
        <v>0</v>
      </c>
      <c r="O163" s="52"/>
    </row>
    <row r="164" spans="2:15" hidden="1" x14ac:dyDescent="0.25">
      <c r="B164" s="51" t="s">
        <v>41</v>
      </c>
      <c r="C164" s="51" t="s">
        <v>42</v>
      </c>
      <c r="D164" s="51" t="s">
        <v>38</v>
      </c>
      <c r="E164" s="51" t="s">
        <v>226</v>
      </c>
      <c r="F164" s="51"/>
      <c r="G164" s="52" t="s">
        <v>23</v>
      </c>
      <c r="H164" s="51">
        <v>5</v>
      </c>
      <c r="I164" s="52" t="s">
        <v>18</v>
      </c>
      <c r="J164" s="52" t="s">
        <v>104</v>
      </c>
      <c r="K164" s="52">
        <v>0</v>
      </c>
      <c r="L164" s="52">
        <v>0</v>
      </c>
      <c r="M164" s="52">
        <v>0</v>
      </c>
      <c r="N164" s="52">
        <v>0</v>
      </c>
      <c r="O164" s="52"/>
    </row>
    <row r="165" spans="2:15" x14ac:dyDescent="0.25">
      <c r="B165" s="51" t="s">
        <v>52</v>
      </c>
      <c r="C165" s="51" t="s">
        <v>53</v>
      </c>
      <c r="D165" s="51" t="s">
        <v>26</v>
      </c>
      <c r="E165" s="51" t="s">
        <v>226</v>
      </c>
      <c r="F165" s="51"/>
      <c r="G165" s="52" t="s">
        <v>17</v>
      </c>
      <c r="H165" s="51">
        <v>1</v>
      </c>
      <c r="I165" s="51" t="s">
        <v>158</v>
      </c>
      <c r="J165" s="51" t="s">
        <v>159</v>
      </c>
      <c r="K165" s="52">
        <v>29</v>
      </c>
      <c r="L165" s="52">
        <v>253</v>
      </c>
      <c r="M165" s="52">
        <v>0</v>
      </c>
      <c r="N165" s="52">
        <v>0</v>
      </c>
      <c r="O165" s="52"/>
    </row>
    <row r="166" spans="2:15" x14ac:dyDescent="0.25">
      <c r="B166" s="51" t="s">
        <v>52</v>
      </c>
      <c r="C166" s="51" t="s">
        <v>53</v>
      </c>
      <c r="D166" s="51" t="s">
        <v>26</v>
      </c>
      <c r="E166" s="51" t="s">
        <v>226</v>
      </c>
      <c r="F166" s="51"/>
      <c r="G166" s="52" t="s">
        <v>17</v>
      </c>
      <c r="H166" s="51">
        <v>1</v>
      </c>
      <c r="I166" s="51" t="s">
        <v>158</v>
      </c>
      <c r="J166" s="51" t="s">
        <v>103</v>
      </c>
      <c r="K166" s="52">
        <v>29</v>
      </c>
      <c r="L166" s="52">
        <v>253</v>
      </c>
      <c r="M166" s="52">
        <v>0</v>
      </c>
      <c r="N166" s="52">
        <v>0</v>
      </c>
      <c r="O166" s="52"/>
    </row>
    <row r="167" spans="2:15" x14ac:dyDescent="0.25">
      <c r="B167" s="51" t="s">
        <v>52</v>
      </c>
      <c r="C167" s="51" t="s">
        <v>53</v>
      </c>
      <c r="D167" s="51" t="s">
        <v>26</v>
      </c>
      <c r="E167" s="51" t="s">
        <v>226</v>
      </c>
      <c r="F167" s="51"/>
      <c r="G167" s="52" t="s">
        <v>17</v>
      </c>
      <c r="H167" s="51">
        <v>1</v>
      </c>
      <c r="I167" s="51" t="s">
        <v>158</v>
      </c>
      <c r="J167" s="51" t="s">
        <v>104</v>
      </c>
      <c r="K167" s="52">
        <v>0</v>
      </c>
      <c r="L167" s="52">
        <v>0</v>
      </c>
      <c r="M167" s="52">
        <v>29</v>
      </c>
      <c r="N167" s="52">
        <v>793</v>
      </c>
      <c r="O167" s="52"/>
    </row>
    <row r="168" spans="2:15" x14ac:dyDescent="0.25">
      <c r="B168" s="51" t="s">
        <v>52</v>
      </c>
      <c r="C168" s="51" t="s">
        <v>53</v>
      </c>
      <c r="D168" s="51" t="s">
        <v>26</v>
      </c>
      <c r="E168" s="51" t="s">
        <v>226</v>
      </c>
      <c r="F168" s="51"/>
      <c r="G168" s="52" t="s">
        <v>17</v>
      </c>
      <c r="H168" s="51">
        <v>1</v>
      </c>
      <c r="I168" s="51" t="s">
        <v>18</v>
      </c>
      <c r="J168" s="51" t="s">
        <v>105</v>
      </c>
      <c r="K168" s="52">
        <v>0</v>
      </c>
      <c r="L168" s="52">
        <v>0</v>
      </c>
      <c r="M168" s="52">
        <v>0</v>
      </c>
      <c r="N168" s="52">
        <v>0</v>
      </c>
      <c r="O168" s="52"/>
    </row>
    <row r="169" spans="2:15" x14ac:dyDescent="0.25">
      <c r="B169" s="51" t="s">
        <v>52</v>
      </c>
      <c r="C169" s="51" t="s">
        <v>53</v>
      </c>
      <c r="D169" s="51" t="s">
        <v>26</v>
      </c>
      <c r="E169" s="51" t="s">
        <v>226</v>
      </c>
      <c r="F169" s="51"/>
      <c r="G169" s="52" t="s">
        <v>17</v>
      </c>
      <c r="H169" s="51">
        <v>1</v>
      </c>
      <c r="I169" s="51" t="s">
        <v>18</v>
      </c>
      <c r="J169" s="51" t="s">
        <v>103</v>
      </c>
      <c r="K169" s="52">
        <v>0</v>
      </c>
      <c r="L169" s="52">
        <v>0</v>
      </c>
      <c r="M169" s="52">
        <v>0</v>
      </c>
      <c r="N169" s="52">
        <v>0</v>
      </c>
      <c r="O169" s="52"/>
    </row>
    <row r="170" spans="2:15" hidden="1" x14ac:dyDescent="0.25">
      <c r="B170" s="51" t="s">
        <v>50</v>
      </c>
      <c r="C170" s="51" t="s">
        <v>51</v>
      </c>
      <c r="D170" s="51" t="s">
        <v>45</v>
      </c>
      <c r="E170" s="51" t="s">
        <v>226</v>
      </c>
      <c r="F170" s="51">
        <v>1445</v>
      </c>
      <c r="G170" s="51" t="s">
        <v>17</v>
      </c>
      <c r="H170" s="51">
        <v>1</v>
      </c>
      <c r="I170" s="52" t="s">
        <v>18</v>
      </c>
      <c r="J170" s="52" t="s">
        <v>104</v>
      </c>
      <c r="K170" s="52">
        <v>0</v>
      </c>
      <c r="L170" s="52">
        <v>0</v>
      </c>
      <c r="M170" s="52">
        <v>0</v>
      </c>
      <c r="N170" s="52">
        <v>0</v>
      </c>
      <c r="O170" s="52"/>
    </row>
    <row r="171" spans="2:15" x14ac:dyDescent="0.25">
      <c r="B171" s="51" t="s">
        <v>52</v>
      </c>
      <c r="C171" s="51" t="s">
        <v>53</v>
      </c>
      <c r="D171" s="51" t="s">
        <v>26</v>
      </c>
      <c r="E171" s="51" t="s">
        <v>226</v>
      </c>
      <c r="F171" s="51"/>
      <c r="G171" s="52" t="s">
        <v>20</v>
      </c>
      <c r="H171" s="51">
        <v>2</v>
      </c>
      <c r="I171" s="51" t="s">
        <v>158</v>
      </c>
      <c r="J171" s="51" t="s">
        <v>103</v>
      </c>
      <c r="K171" s="52">
        <v>29</v>
      </c>
      <c r="L171" s="52">
        <v>253</v>
      </c>
      <c r="M171" s="52">
        <v>0</v>
      </c>
      <c r="N171" s="52">
        <v>0</v>
      </c>
      <c r="O171" s="52"/>
    </row>
    <row r="172" spans="2:15" x14ac:dyDescent="0.25">
      <c r="B172" s="51" t="s">
        <v>52</v>
      </c>
      <c r="C172" s="51" t="s">
        <v>53</v>
      </c>
      <c r="D172" s="51" t="s">
        <v>26</v>
      </c>
      <c r="E172" s="51" t="s">
        <v>226</v>
      </c>
      <c r="F172" s="51"/>
      <c r="G172" s="52" t="s">
        <v>20</v>
      </c>
      <c r="H172" s="51">
        <v>2</v>
      </c>
      <c r="I172" s="51" t="s">
        <v>158</v>
      </c>
      <c r="J172" s="51" t="s">
        <v>104</v>
      </c>
      <c r="K172" s="52">
        <v>0</v>
      </c>
      <c r="L172" s="52">
        <v>0</v>
      </c>
      <c r="M172" s="52">
        <v>0</v>
      </c>
      <c r="N172" s="52">
        <v>0</v>
      </c>
      <c r="O172" s="52"/>
    </row>
    <row r="173" spans="2:15" x14ac:dyDescent="0.25">
      <c r="B173" s="51" t="s">
        <v>52</v>
      </c>
      <c r="C173" s="51" t="s">
        <v>53</v>
      </c>
      <c r="D173" s="51" t="s">
        <v>26</v>
      </c>
      <c r="E173" s="51" t="s">
        <v>226</v>
      </c>
      <c r="F173" s="51"/>
      <c r="G173" s="52" t="s">
        <v>20</v>
      </c>
      <c r="H173" s="51">
        <v>2</v>
      </c>
      <c r="I173" s="51" t="s">
        <v>18</v>
      </c>
      <c r="J173" s="51" t="s">
        <v>105</v>
      </c>
      <c r="K173" s="52">
        <v>0</v>
      </c>
      <c r="L173" s="52">
        <v>0</v>
      </c>
      <c r="M173" s="52">
        <v>0</v>
      </c>
      <c r="N173" s="52">
        <v>0</v>
      </c>
      <c r="O173" s="52"/>
    </row>
    <row r="174" spans="2:15" x14ac:dyDescent="0.25">
      <c r="B174" s="51" t="s">
        <v>52</v>
      </c>
      <c r="C174" s="51" t="s">
        <v>53</v>
      </c>
      <c r="D174" s="51" t="s">
        <v>26</v>
      </c>
      <c r="E174" s="51" t="s">
        <v>226</v>
      </c>
      <c r="F174" s="51"/>
      <c r="G174" s="52" t="s">
        <v>20</v>
      </c>
      <c r="H174" s="51">
        <v>2</v>
      </c>
      <c r="I174" s="51" t="s">
        <v>18</v>
      </c>
      <c r="J174" s="51" t="s">
        <v>103</v>
      </c>
      <c r="K174" s="52">
        <v>0</v>
      </c>
      <c r="L174" s="52">
        <v>0</v>
      </c>
      <c r="M174" s="52">
        <v>0</v>
      </c>
      <c r="N174" s="52">
        <v>0</v>
      </c>
      <c r="O174" s="52"/>
    </row>
    <row r="175" spans="2:15" x14ac:dyDescent="0.25">
      <c r="B175" s="51" t="s">
        <v>52</v>
      </c>
      <c r="C175" s="51" t="s">
        <v>53</v>
      </c>
      <c r="D175" s="51" t="s">
        <v>26</v>
      </c>
      <c r="E175" s="51" t="s">
        <v>226</v>
      </c>
      <c r="F175" s="51"/>
      <c r="G175" s="52" t="s">
        <v>20</v>
      </c>
      <c r="H175" s="51">
        <v>2</v>
      </c>
      <c r="I175" s="52" t="s">
        <v>18</v>
      </c>
      <c r="J175" s="52" t="s">
        <v>104</v>
      </c>
      <c r="K175" s="52">
        <v>0</v>
      </c>
      <c r="L175" s="52">
        <v>0</v>
      </c>
      <c r="M175" s="52">
        <v>0</v>
      </c>
      <c r="N175" s="52">
        <v>0</v>
      </c>
      <c r="O175" s="52"/>
    </row>
    <row r="176" spans="2:15" x14ac:dyDescent="0.25">
      <c r="B176" s="51" t="s">
        <v>52</v>
      </c>
      <c r="C176" s="51" t="s">
        <v>53</v>
      </c>
      <c r="D176" s="51" t="s">
        <v>26</v>
      </c>
      <c r="E176" s="51" t="s">
        <v>226</v>
      </c>
      <c r="F176" s="51"/>
      <c r="G176" s="52" t="s">
        <v>21</v>
      </c>
      <c r="H176" s="51">
        <v>3</v>
      </c>
      <c r="I176" s="51" t="s">
        <v>158</v>
      </c>
      <c r="J176" s="51" t="s">
        <v>103</v>
      </c>
      <c r="K176" s="52">
        <v>29</v>
      </c>
      <c r="L176" s="52">
        <v>253</v>
      </c>
      <c r="M176" s="52">
        <v>0</v>
      </c>
      <c r="N176" s="52">
        <v>0</v>
      </c>
      <c r="O176" s="52"/>
    </row>
    <row r="177" spans="2:15" x14ac:dyDescent="0.25">
      <c r="B177" s="51" t="s">
        <v>52</v>
      </c>
      <c r="C177" s="51" t="s">
        <v>53</v>
      </c>
      <c r="D177" s="51" t="s">
        <v>26</v>
      </c>
      <c r="E177" s="51" t="s">
        <v>226</v>
      </c>
      <c r="F177" s="51"/>
      <c r="G177" s="52" t="s">
        <v>21</v>
      </c>
      <c r="H177" s="51">
        <v>3</v>
      </c>
      <c r="I177" s="51" t="s">
        <v>158</v>
      </c>
      <c r="J177" s="51" t="s">
        <v>104</v>
      </c>
      <c r="K177" s="52">
        <v>0</v>
      </c>
      <c r="L177" s="52">
        <v>0</v>
      </c>
      <c r="M177" s="52">
        <v>0</v>
      </c>
      <c r="N177" s="52">
        <v>0</v>
      </c>
      <c r="O177" s="52"/>
    </row>
    <row r="178" spans="2:15" x14ac:dyDescent="0.25">
      <c r="B178" s="51" t="s">
        <v>52</v>
      </c>
      <c r="C178" s="51" t="s">
        <v>53</v>
      </c>
      <c r="D178" s="51" t="s">
        <v>26</v>
      </c>
      <c r="E178" s="51" t="s">
        <v>226</v>
      </c>
      <c r="F178" s="51"/>
      <c r="G178" s="52" t="s">
        <v>21</v>
      </c>
      <c r="H178" s="51">
        <v>3</v>
      </c>
      <c r="I178" s="51" t="s">
        <v>18</v>
      </c>
      <c r="J178" s="51" t="s">
        <v>105</v>
      </c>
      <c r="K178" s="52">
        <v>0</v>
      </c>
      <c r="L178" s="52">
        <v>0</v>
      </c>
      <c r="M178" s="52">
        <v>0</v>
      </c>
      <c r="N178" s="52">
        <v>0</v>
      </c>
      <c r="O178" s="52"/>
    </row>
    <row r="179" spans="2:15" x14ac:dyDescent="0.25">
      <c r="B179" s="51" t="s">
        <v>52</v>
      </c>
      <c r="C179" s="51" t="s">
        <v>53</v>
      </c>
      <c r="D179" s="51" t="s">
        <v>26</v>
      </c>
      <c r="E179" s="51" t="s">
        <v>226</v>
      </c>
      <c r="F179" s="51"/>
      <c r="G179" s="52" t="s">
        <v>21</v>
      </c>
      <c r="H179" s="51">
        <v>3</v>
      </c>
      <c r="I179" s="51" t="s">
        <v>18</v>
      </c>
      <c r="J179" s="51" t="s">
        <v>103</v>
      </c>
      <c r="K179" s="52">
        <v>0</v>
      </c>
      <c r="L179" s="52">
        <v>0</v>
      </c>
      <c r="M179" s="52">
        <v>0</v>
      </c>
      <c r="N179" s="52">
        <v>0</v>
      </c>
      <c r="O179" s="52"/>
    </row>
    <row r="180" spans="2:15" x14ac:dyDescent="0.25">
      <c r="B180" s="51" t="s">
        <v>52</v>
      </c>
      <c r="C180" s="51" t="s">
        <v>53</v>
      </c>
      <c r="D180" s="51" t="s">
        <v>26</v>
      </c>
      <c r="E180" s="51" t="s">
        <v>226</v>
      </c>
      <c r="F180" s="51"/>
      <c r="G180" s="52" t="s">
        <v>21</v>
      </c>
      <c r="H180" s="51">
        <v>3</v>
      </c>
      <c r="I180" s="52" t="s">
        <v>18</v>
      </c>
      <c r="J180" s="52" t="s">
        <v>104</v>
      </c>
      <c r="K180" s="52">
        <v>0</v>
      </c>
      <c r="L180" s="52">
        <v>0</v>
      </c>
      <c r="M180" s="52">
        <v>0</v>
      </c>
      <c r="N180" s="52">
        <v>0</v>
      </c>
      <c r="O180" s="52"/>
    </row>
    <row r="181" spans="2:15" x14ac:dyDescent="0.25">
      <c r="B181" s="51" t="s">
        <v>52</v>
      </c>
      <c r="C181" s="51" t="s">
        <v>53</v>
      </c>
      <c r="D181" s="51" t="s">
        <v>26</v>
      </c>
      <c r="E181" s="51" t="s">
        <v>226</v>
      </c>
      <c r="F181" s="51"/>
      <c r="G181" s="52" t="s">
        <v>22</v>
      </c>
      <c r="H181" s="51">
        <v>4</v>
      </c>
      <c r="I181" s="51" t="s">
        <v>158</v>
      </c>
      <c r="J181" s="51" t="s">
        <v>103</v>
      </c>
      <c r="K181" s="52">
        <v>29</v>
      </c>
      <c r="L181" s="52">
        <v>253</v>
      </c>
      <c r="M181" s="52">
        <v>0</v>
      </c>
      <c r="N181" s="52">
        <v>0</v>
      </c>
      <c r="O181" s="52"/>
    </row>
    <row r="182" spans="2:15" x14ac:dyDescent="0.25">
      <c r="B182" s="51" t="s">
        <v>52</v>
      </c>
      <c r="C182" s="51" t="s">
        <v>53</v>
      </c>
      <c r="D182" s="51" t="s">
        <v>26</v>
      </c>
      <c r="E182" s="51" t="s">
        <v>226</v>
      </c>
      <c r="F182" s="51"/>
      <c r="G182" s="52" t="s">
        <v>22</v>
      </c>
      <c r="H182" s="51">
        <v>4</v>
      </c>
      <c r="I182" s="51" t="s">
        <v>158</v>
      </c>
      <c r="J182" s="51" t="s">
        <v>104</v>
      </c>
      <c r="K182" s="52">
        <v>0</v>
      </c>
      <c r="L182" s="52">
        <v>0</v>
      </c>
      <c r="M182" s="52">
        <v>0</v>
      </c>
      <c r="N182" s="52">
        <v>0</v>
      </c>
      <c r="O182" s="52"/>
    </row>
    <row r="183" spans="2:15" x14ac:dyDescent="0.25">
      <c r="B183" s="51" t="s">
        <v>52</v>
      </c>
      <c r="C183" s="51" t="s">
        <v>53</v>
      </c>
      <c r="D183" s="51" t="s">
        <v>26</v>
      </c>
      <c r="E183" s="51" t="s">
        <v>226</v>
      </c>
      <c r="F183" s="51"/>
      <c r="G183" s="52" t="s">
        <v>22</v>
      </c>
      <c r="H183" s="51">
        <v>4</v>
      </c>
      <c r="I183" s="51" t="s">
        <v>18</v>
      </c>
      <c r="J183" s="51" t="s">
        <v>105</v>
      </c>
      <c r="K183" s="52">
        <v>0</v>
      </c>
      <c r="L183" s="52">
        <v>0</v>
      </c>
      <c r="M183" s="52">
        <v>0</v>
      </c>
      <c r="N183" s="52">
        <v>0</v>
      </c>
      <c r="O183" s="52"/>
    </row>
    <row r="184" spans="2:15" x14ac:dyDescent="0.25">
      <c r="B184" s="51" t="s">
        <v>52</v>
      </c>
      <c r="C184" s="51" t="s">
        <v>53</v>
      </c>
      <c r="D184" s="51" t="s">
        <v>26</v>
      </c>
      <c r="E184" s="51" t="s">
        <v>226</v>
      </c>
      <c r="F184" s="51"/>
      <c r="G184" s="52" t="s">
        <v>22</v>
      </c>
      <c r="H184" s="51">
        <v>4</v>
      </c>
      <c r="I184" s="51" t="s">
        <v>18</v>
      </c>
      <c r="J184" s="51" t="s">
        <v>103</v>
      </c>
      <c r="K184" s="52">
        <v>0</v>
      </c>
      <c r="L184" s="52">
        <v>0</v>
      </c>
      <c r="M184" s="52">
        <v>0</v>
      </c>
      <c r="N184" s="52">
        <v>0</v>
      </c>
      <c r="O184" s="52"/>
    </row>
    <row r="185" spans="2:15" x14ac:dyDescent="0.25">
      <c r="B185" s="51" t="s">
        <v>52</v>
      </c>
      <c r="C185" s="51" t="s">
        <v>53</v>
      </c>
      <c r="D185" s="51" t="s">
        <v>26</v>
      </c>
      <c r="E185" s="51" t="s">
        <v>226</v>
      </c>
      <c r="F185" s="51"/>
      <c r="G185" s="52" t="s">
        <v>22</v>
      </c>
      <c r="H185" s="51">
        <v>4</v>
      </c>
      <c r="I185" s="52" t="s">
        <v>18</v>
      </c>
      <c r="J185" s="52" t="s">
        <v>104</v>
      </c>
      <c r="K185" s="52">
        <v>0</v>
      </c>
      <c r="L185" s="52">
        <v>0</v>
      </c>
      <c r="M185" s="52">
        <v>0</v>
      </c>
      <c r="N185" s="52">
        <v>0</v>
      </c>
      <c r="O185" s="52"/>
    </row>
    <row r="186" spans="2:15" x14ac:dyDescent="0.25">
      <c r="B186" s="51" t="s">
        <v>52</v>
      </c>
      <c r="C186" s="51" t="s">
        <v>53</v>
      </c>
      <c r="D186" s="51" t="s">
        <v>26</v>
      </c>
      <c r="E186" s="51" t="s">
        <v>226</v>
      </c>
      <c r="F186" s="51"/>
      <c r="G186" s="52" t="s">
        <v>23</v>
      </c>
      <c r="H186" s="51">
        <v>5</v>
      </c>
      <c r="I186" s="51" t="s">
        <v>158</v>
      </c>
      <c r="J186" s="51" t="s">
        <v>103</v>
      </c>
      <c r="K186" s="52">
        <v>29</v>
      </c>
      <c r="L186" s="52">
        <v>253</v>
      </c>
      <c r="M186" s="52">
        <v>0</v>
      </c>
      <c r="N186" s="52">
        <v>0</v>
      </c>
      <c r="O186" s="52"/>
    </row>
    <row r="187" spans="2:15" x14ac:dyDescent="0.25">
      <c r="B187" s="51" t="s">
        <v>52</v>
      </c>
      <c r="C187" s="51" t="s">
        <v>53</v>
      </c>
      <c r="D187" s="51" t="s">
        <v>26</v>
      </c>
      <c r="E187" s="51" t="s">
        <v>226</v>
      </c>
      <c r="F187" s="51"/>
      <c r="G187" s="52" t="s">
        <v>23</v>
      </c>
      <c r="H187" s="51">
        <v>5</v>
      </c>
      <c r="I187" s="51" t="s">
        <v>158</v>
      </c>
      <c r="J187" s="51" t="s">
        <v>104</v>
      </c>
      <c r="K187" s="52">
        <v>0</v>
      </c>
      <c r="L187" s="52">
        <v>0</v>
      </c>
      <c r="M187" s="52">
        <v>0</v>
      </c>
      <c r="N187" s="52">
        <v>0</v>
      </c>
      <c r="O187" s="52"/>
    </row>
    <row r="188" spans="2:15" x14ac:dyDescent="0.25">
      <c r="B188" s="51" t="s">
        <v>52</v>
      </c>
      <c r="C188" s="51" t="s">
        <v>53</v>
      </c>
      <c r="D188" s="51" t="s">
        <v>26</v>
      </c>
      <c r="E188" s="51" t="s">
        <v>226</v>
      </c>
      <c r="F188" s="51"/>
      <c r="G188" s="52" t="s">
        <v>23</v>
      </c>
      <c r="H188" s="51">
        <v>5</v>
      </c>
      <c r="I188" s="51" t="s">
        <v>18</v>
      </c>
      <c r="J188" s="51" t="s">
        <v>105</v>
      </c>
      <c r="K188" s="52">
        <v>0</v>
      </c>
      <c r="L188" s="52">
        <v>0</v>
      </c>
      <c r="M188" s="52">
        <v>0</v>
      </c>
      <c r="N188" s="52">
        <v>0</v>
      </c>
      <c r="O188" s="52"/>
    </row>
    <row r="189" spans="2:15" x14ac:dyDescent="0.25">
      <c r="B189" s="51" t="s">
        <v>52</v>
      </c>
      <c r="C189" s="51" t="s">
        <v>53</v>
      </c>
      <c r="D189" s="51" t="s">
        <v>26</v>
      </c>
      <c r="E189" s="51" t="s">
        <v>226</v>
      </c>
      <c r="F189" s="51"/>
      <c r="G189" s="52" t="s">
        <v>23</v>
      </c>
      <c r="H189" s="51">
        <v>5</v>
      </c>
      <c r="I189" s="51" t="s">
        <v>18</v>
      </c>
      <c r="J189" s="51" t="s">
        <v>103</v>
      </c>
      <c r="K189" s="52">
        <v>0</v>
      </c>
      <c r="L189" s="52">
        <v>0</v>
      </c>
      <c r="M189" s="52">
        <v>0</v>
      </c>
      <c r="N189" s="52">
        <v>0</v>
      </c>
      <c r="O189" s="52"/>
    </row>
    <row r="190" spans="2:15" x14ac:dyDescent="0.25">
      <c r="B190" s="51" t="s">
        <v>52</v>
      </c>
      <c r="C190" s="51" t="s">
        <v>53</v>
      </c>
      <c r="D190" s="51" t="s">
        <v>26</v>
      </c>
      <c r="E190" s="51" t="s">
        <v>226</v>
      </c>
      <c r="F190" s="51"/>
      <c r="G190" s="52" t="s">
        <v>23</v>
      </c>
      <c r="H190" s="51">
        <v>5</v>
      </c>
      <c r="I190" s="52" t="s">
        <v>18</v>
      </c>
      <c r="J190" s="52" t="s">
        <v>104</v>
      </c>
      <c r="K190" s="52">
        <v>0</v>
      </c>
      <c r="L190" s="52">
        <v>0</v>
      </c>
      <c r="M190" s="52">
        <v>0</v>
      </c>
      <c r="N190" s="52">
        <v>0</v>
      </c>
      <c r="O190" s="52"/>
    </row>
    <row r="191" spans="2:15" hidden="1" x14ac:dyDescent="0.25">
      <c r="B191" s="51" t="s">
        <v>33</v>
      </c>
      <c r="C191" s="51" t="s">
        <v>34</v>
      </c>
      <c r="D191" s="51" t="s">
        <v>35</v>
      </c>
      <c r="E191" s="51" t="s">
        <v>226</v>
      </c>
      <c r="F191" s="51"/>
      <c r="G191" s="52" t="s">
        <v>17</v>
      </c>
      <c r="H191" s="51">
        <v>1</v>
      </c>
      <c r="I191" s="51" t="s">
        <v>158</v>
      </c>
      <c r="J191" s="51" t="s">
        <v>159</v>
      </c>
      <c r="K191" s="52">
        <v>0</v>
      </c>
      <c r="L191" s="52">
        <v>0</v>
      </c>
      <c r="M191" s="52">
        <v>0</v>
      </c>
      <c r="N191" s="52">
        <v>0</v>
      </c>
      <c r="O191" s="52"/>
    </row>
    <row r="192" spans="2:15" hidden="1" x14ac:dyDescent="0.25">
      <c r="B192" s="51" t="s">
        <v>33</v>
      </c>
      <c r="C192" s="51" t="s">
        <v>34</v>
      </c>
      <c r="D192" s="51" t="s">
        <v>35</v>
      </c>
      <c r="E192" s="51" t="s">
        <v>226</v>
      </c>
      <c r="F192" s="51"/>
      <c r="G192" s="52" t="s">
        <v>17</v>
      </c>
      <c r="H192" s="51">
        <v>1</v>
      </c>
      <c r="I192" s="51" t="s">
        <v>158</v>
      </c>
      <c r="J192" s="51" t="s">
        <v>103</v>
      </c>
      <c r="K192" s="52">
        <v>0</v>
      </c>
      <c r="L192" s="52">
        <v>0</v>
      </c>
      <c r="M192" s="52">
        <v>0</v>
      </c>
      <c r="N192" s="52">
        <v>0</v>
      </c>
      <c r="O192" s="52"/>
    </row>
    <row r="193" spans="2:15" hidden="1" x14ac:dyDescent="0.25">
      <c r="B193" s="51" t="s">
        <v>33</v>
      </c>
      <c r="C193" s="51" t="s">
        <v>34</v>
      </c>
      <c r="D193" s="51" t="s">
        <v>35</v>
      </c>
      <c r="E193" s="51" t="s">
        <v>226</v>
      </c>
      <c r="F193" s="51"/>
      <c r="G193" s="52" t="s">
        <v>17</v>
      </c>
      <c r="H193" s="51">
        <v>1</v>
      </c>
      <c r="I193" s="51" t="s">
        <v>158</v>
      </c>
      <c r="J193" s="51" t="s">
        <v>104</v>
      </c>
      <c r="K193" s="52">
        <v>0</v>
      </c>
      <c r="L193" s="52">
        <v>0</v>
      </c>
      <c r="M193" s="52">
        <v>0</v>
      </c>
      <c r="N193" s="52">
        <v>0</v>
      </c>
      <c r="O193" s="52"/>
    </row>
    <row r="194" spans="2:15" hidden="1" x14ac:dyDescent="0.25">
      <c r="B194" s="51" t="s">
        <v>33</v>
      </c>
      <c r="C194" s="51" t="s">
        <v>34</v>
      </c>
      <c r="D194" s="51" t="s">
        <v>35</v>
      </c>
      <c r="E194" s="51" t="s">
        <v>226</v>
      </c>
      <c r="F194" s="51"/>
      <c r="G194" s="52" t="s">
        <v>17</v>
      </c>
      <c r="H194" s="51">
        <v>1</v>
      </c>
      <c r="I194" s="51" t="s">
        <v>18</v>
      </c>
      <c r="J194" s="51" t="s">
        <v>105</v>
      </c>
      <c r="K194" s="52">
        <v>0</v>
      </c>
      <c r="L194" s="52">
        <v>0</v>
      </c>
      <c r="M194" s="52">
        <v>0</v>
      </c>
      <c r="N194" s="52">
        <v>0</v>
      </c>
      <c r="O194" s="52"/>
    </row>
    <row r="195" spans="2:15" hidden="1" x14ac:dyDescent="0.25">
      <c r="B195" s="51" t="s">
        <v>33</v>
      </c>
      <c r="C195" s="51" t="s">
        <v>34</v>
      </c>
      <c r="D195" s="51" t="s">
        <v>35</v>
      </c>
      <c r="E195" s="51" t="s">
        <v>226</v>
      </c>
      <c r="F195" s="51"/>
      <c r="G195" s="52" t="s">
        <v>17</v>
      </c>
      <c r="H195" s="51">
        <v>1</v>
      </c>
      <c r="I195" s="51" t="s">
        <v>18</v>
      </c>
      <c r="J195" s="51" t="s">
        <v>103</v>
      </c>
      <c r="K195" s="52">
        <v>0</v>
      </c>
      <c r="L195" s="52">
        <v>0</v>
      </c>
      <c r="M195" s="52">
        <v>0</v>
      </c>
      <c r="N195" s="52">
        <v>0</v>
      </c>
      <c r="O195" s="52"/>
    </row>
    <row r="196" spans="2:15" x14ac:dyDescent="0.25">
      <c r="B196" s="51" t="s">
        <v>43</v>
      </c>
      <c r="C196" s="51" t="s">
        <v>44</v>
      </c>
      <c r="D196" s="51" t="s">
        <v>45</v>
      </c>
      <c r="E196" s="51" t="s">
        <v>226</v>
      </c>
      <c r="F196" s="51">
        <v>445</v>
      </c>
      <c r="G196" s="52" t="s">
        <v>17</v>
      </c>
      <c r="H196" s="51">
        <v>1</v>
      </c>
      <c r="I196" s="52" t="s">
        <v>18</v>
      </c>
      <c r="J196" s="52" t="s">
        <v>104</v>
      </c>
      <c r="K196" s="52">
        <v>0</v>
      </c>
      <c r="L196" s="52">
        <v>0</v>
      </c>
      <c r="M196" s="52">
        <v>0</v>
      </c>
      <c r="N196" s="52">
        <v>0</v>
      </c>
      <c r="O196" s="52"/>
    </row>
    <row r="197" spans="2:15" hidden="1" x14ac:dyDescent="0.25">
      <c r="B197" s="51" t="s">
        <v>33</v>
      </c>
      <c r="C197" s="51" t="s">
        <v>34</v>
      </c>
      <c r="D197" s="51" t="s">
        <v>35</v>
      </c>
      <c r="E197" s="51" t="s">
        <v>226</v>
      </c>
      <c r="F197" s="51"/>
      <c r="G197" s="52" t="s">
        <v>20</v>
      </c>
      <c r="H197" s="51">
        <v>2</v>
      </c>
      <c r="I197" s="51" t="s">
        <v>158</v>
      </c>
      <c r="J197" s="51" t="s">
        <v>103</v>
      </c>
      <c r="K197" s="52">
        <v>0</v>
      </c>
      <c r="L197" s="52">
        <v>0</v>
      </c>
      <c r="M197" s="52">
        <v>0</v>
      </c>
      <c r="N197" s="52">
        <v>0</v>
      </c>
      <c r="O197" s="52"/>
    </row>
    <row r="198" spans="2:15" hidden="1" x14ac:dyDescent="0.25">
      <c r="B198" s="51" t="s">
        <v>33</v>
      </c>
      <c r="C198" s="51" t="s">
        <v>34</v>
      </c>
      <c r="D198" s="51" t="s">
        <v>35</v>
      </c>
      <c r="E198" s="51" t="s">
        <v>226</v>
      </c>
      <c r="F198" s="51"/>
      <c r="G198" s="52" t="s">
        <v>20</v>
      </c>
      <c r="H198" s="51">
        <v>2</v>
      </c>
      <c r="I198" s="51" t="s">
        <v>158</v>
      </c>
      <c r="J198" s="51" t="s">
        <v>104</v>
      </c>
      <c r="K198" s="52">
        <v>0</v>
      </c>
      <c r="L198" s="52">
        <v>0</v>
      </c>
      <c r="M198" s="52">
        <v>0</v>
      </c>
      <c r="N198" s="52">
        <v>0</v>
      </c>
      <c r="O198" s="52"/>
    </row>
    <row r="199" spans="2:15" hidden="1" x14ac:dyDescent="0.25">
      <c r="B199" s="51" t="s">
        <v>33</v>
      </c>
      <c r="C199" s="51" t="s">
        <v>34</v>
      </c>
      <c r="D199" s="51" t="s">
        <v>35</v>
      </c>
      <c r="E199" s="51" t="s">
        <v>226</v>
      </c>
      <c r="F199" s="51"/>
      <c r="G199" s="52" t="s">
        <v>20</v>
      </c>
      <c r="H199" s="51">
        <v>2</v>
      </c>
      <c r="I199" s="51" t="s">
        <v>18</v>
      </c>
      <c r="J199" s="51" t="s">
        <v>105</v>
      </c>
      <c r="K199" s="52">
        <v>0</v>
      </c>
      <c r="L199" s="52">
        <v>0</v>
      </c>
      <c r="M199" s="52">
        <v>0</v>
      </c>
      <c r="N199" s="52">
        <v>0</v>
      </c>
      <c r="O199" s="52"/>
    </row>
    <row r="200" spans="2:15" hidden="1" x14ac:dyDescent="0.25">
      <c r="B200" s="51" t="s">
        <v>33</v>
      </c>
      <c r="C200" s="51" t="s">
        <v>34</v>
      </c>
      <c r="D200" s="51" t="s">
        <v>35</v>
      </c>
      <c r="E200" s="51" t="s">
        <v>226</v>
      </c>
      <c r="F200" s="51"/>
      <c r="G200" s="52" t="s">
        <v>20</v>
      </c>
      <c r="H200" s="51">
        <v>2</v>
      </c>
      <c r="I200" s="51" t="s">
        <v>18</v>
      </c>
      <c r="J200" s="51" t="s">
        <v>103</v>
      </c>
      <c r="K200" s="52">
        <v>0</v>
      </c>
      <c r="L200" s="52">
        <v>0</v>
      </c>
      <c r="M200" s="52">
        <v>0</v>
      </c>
      <c r="N200" s="52">
        <v>0</v>
      </c>
      <c r="O200" s="52"/>
    </row>
    <row r="201" spans="2:15" hidden="1" x14ac:dyDescent="0.25">
      <c r="B201" s="51" t="s">
        <v>33</v>
      </c>
      <c r="C201" s="51" t="s">
        <v>34</v>
      </c>
      <c r="D201" s="51" t="s">
        <v>35</v>
      </c>
      <c r="E201" s="51" t="s">
        <v>226</v>
      </c>
      <c r="F201" s="51"/>
      <c r="G201" s="52" t="s">
        <v>20</v>
      </c>
      <c r="H201" s="51">
        <v>2</v>
      </c>
      <c r="I201" s="52" t="s">
        <v>18</v>
      </c>
      <c r="J201" s="52" t="s">
        <v>104</v>
      </c>
      <c r="K201" s="52">
        <v>0</v>
      </c>
      <c r="L201" s="52">
        <v>0</v>
      </c>
      <c r="M201" s="52">
        <v>0</v>
      </c>
      <c r="N201" s="52">
        <v>0</v>
      </c>
      <c r="O201" s="52"/>
    </row>
    <row r="202" spans="2:15" hidden="1" x14ac:dyDescent="0.25">
      <c r="B202" s="51" t="s">
        <v>33</v>
      </c>
      <c r="C202" s="51" t="s">
        <v>34</v>
      </c>
      <c r="D202" s="51" t="s">
        <v>35</v>
      </c>
      <c r="E202" s="51" t="s">
        <v>226</v>
      </c>
      <c r="F202" s="51"/>
      <c r="G202" s="52" t="s">
        <v>21</v>
      </c>
      <c r="H202" s="51">
        <v>3</v>
      </c>
      <c r="I202" s="51" t="s">
        <v>158</v>
      </c>
      <c r="J202" s="51" t="s">
        <v>103</v>
      </c>
      <c r="K202" s="52">
        <v>0</v>
      </c>
      <c r="L202" s="52">
        <v>0</v>
      </c>
      <c r="M202" s="52">
        <v>0</v>
      </c>
      <c r="N202" s="52">
        <v>0</v>
      </c>
      <c r="O202" s="52"/>
    </row>
    <row r="203" spans="2:15" hidden="1" x14ac:dyDescent="0.25">
      <c r="B203" s="51" t="s">
        <v>33</v>
      </c>
      <c r="C203" s="51" t="s">
        <v>34</v>
      </c>
      <c r="D203" s="51" t="s">
        <v>35</v>
      </c>
      <c r="E203" s="51" t="s">
        <v>226</v>
      </c>
      <c r="F203" s="51"/>
      <c r="G203" s="52" t="s">
        <v>21</v>
      </c>
      <c r="H203" s="51">
        <v>3</v>
      </c>
      <c r="I203" s="51" t="s">
        <v>158</v>
      </c>
      <c r="J203" s="51" t="s">
        <v>104</v>
      </c>
      <c r="K203" s="52">
        <v>0</v>
      </c>
      <c r="L203" s="52">
        <v>0</v>
      </c>
      <c r="M203" s="52">
        <v>0</v>
      </c>
      <c r="N203" s="52">
        <v>0</v>
      </c>
      <c r="O203" s="52"/>
    </row>
    <row r="204" spans="2:15" hidden="1" x14ac:dyDescent="0.25">
      <c r="B204" s="51" t="s">
        <v>33</v>
      </c>
      <c r="C204" s="51" t="s">
        <v>34</v>
      </c>
      <c r="D204" s="51" t="s">
        <v>35</v>
      </c>
      <c r="E204" s="51" t="s">
        <v>226</v>
      </c>
      <c r="F204" s="51"/>
      <c r="G204" s="52" t="s">
        <v>21</v>
      </c>
      <c r="H204" s="51">
        <v>3</v>
      </c>
      <c r="I204" s="51" t="s">
        <v>18</v>
      </c>
      <c r="J204" s="51" t="s">
        <v>105</v>
      </c>
      <c r="K204" s="52">
        <v>0</v>
      </c>
      <c r="L204" s="52">
        <v>0</v>
      </c>
      <c r="M204" s="52">
        <v>0</v>
      </c>
      <c r="N204" s="52">
        <v>0</v>
      </c>
      <c r="O204" s="52"/>
    </row>
    <row r="205" spans="2:15" hidden="1" x14ac:dyDescent="0.25">
      <c r="B205" s="51" t="s">
        <v>33</v>
      </c>
      <c r="C205" s="51" t="s">
        <v>34</v>
      </c>
      <c r="D205" s="51" t="s">
        <v>35</v>
      </c>
      <c r="E205" s="51" t="s">
        <v>226</v>
      </c>
      <c r="F205" s="51"/>
      <c r="G205" s="52" t="s">
        <v>21</v>
      </c>
      <c r="H205" s="51">
        <v>3</v>
      </c>
      <c r="I205" s="51" t="s">
        <v>18</v>
      </c>
      <c r="J205" s="51" t="s">
        <v>103</v>
      </c>
      <c r="K205" s="52">
        <v>0</v>
      </c>
      <c r="L205" s="52">
        <v>0</v>
      </c>
      <c r="M205" s="52">
        <v>0</v>
      </c>
      <c r="N205" s="52">
        <v>0</v>
      </c>
      <c r="O205" s="52"/>
    </row>
    <row r="206" spans="2:15" hidden="1" x14ac:dyDescent="0.25">
      <c r="B206" s="51" t="s">
        <v>33</v>
      </c>
      <c r="C206" s="51" t="s">
        <v>34</v>
      </c>
      <c r="D206" s="51" t="s">
        <v>35</v>
      </c>
      <c r="E206" s="51" t="s">
        <v>226</v>
      </c>
      <c r="F206" s="51"/>
      <c r="G206" s="52" t="s">
        <v>21</v>
      </c>
      <c r="H206" s="51">
        <v>3</v>
      </c>
      <c r="I206" s="52" t="s">
        <v>18</v>
      </c>
      <c r="J206" s="52" t="s">
        <v>104</v>
      </c>
      <c r="K206" s="52">
        <v>0</v>
      </c>
      <c r="L206" s="52">
        <v>0</v>
      </c>
      <c r="M206" s="52">
        <v>0</v>
      </c>
      <c r="N206" s="52">
        <v>0</v>
      </c>
      <c r="O206" s="52"/>
    </row>
    <row r="207" spans="2:15" hidden="1" x14ac:dyDescent="0.25">
      <c r="B207" s="51" t="s">
        <v>33</v>
      </c>
      <c r="C207" s="51" t="s">
        <v>34</v>
      </c>
      <c r="D207" s="51" t="s">
        <v>35</v>
      </c>
      <c r="E207" s="51" t="s">
        <v>226</v>
      </c>
      <c r="F207" s="51"/>
      <c r="G207" s="52" t="s">
        <v>22</v>
      </c>
      <c r="H207" s="51">
        <v>4</v>
      </c>
      <c r="I207" s="51" t="s">
        <v>158</v>
      </c>
      <c r="J207" s="51" t="s">
        <v>103</v>
      </c>
      <c r="K207" s="52">
        <v>0</v>
      </c>
      <c r="L207" s="52">
        <v>0</v>
      </c>
      <c r="M207" s="52">
        <v>0</v>
      </c>
      <c r="N207" s="52">
        <v>0</v>
      </c>
      <c r="O207" s="52"/>
    </row>
    <row r="208" spans="2:15" hidden="1" x14ac:dyDescent="0.25">
      <c r="B208" s="51" t="s">
        <v>33</v>
      </c>
      <c r="C208" s="51" t="s">
        <v>34</v>
      </c>
      <c r="D208" s="51" t="s">
        <v>35</v>
      </c>
      <c r="E208" s="51" t="s">
        <v>226</v>
      </c>
      <c r="F208" s="51"/>
      <c r="G208" s="52" t="s">
        <v>22</v>
      </c>
      <c r="H208" s="51">
        <v>4</v>
      </c>
      <c r="I208" s="51" t="s">
        <v>158</v>
      </c>
      <c r="J208" s="51" t="s">
        <v>104</v>
      </c>
      <c r="K208" s="52">
        <v>0</v>
      </c>
      <c r="L208" s="52">
        <v>0</v>
      </c>
      <c r="M208" s="52">
        <v>0</v>
      </c>
      <c r="N208" s="52">
        <v>0</v>
      </c>
      <c r="O208" s="52"/>
    </row>
    <row r="209" spans="2:15" hidden="1" x14ac:dyDescent="0.25">
      <c r="B209" s="51" t="s">
        <v>33</v>
      </c>
      <c r="C209" s="51" t="s">
        <v>34</v>
      </c>
      <c r="D209" s="51" t="s">
        <v>35</v>
      </c>
      <c r="E209" s="51" t="s">
        <v>226</v>
      </c>
      <c r="F209" s="51"/>
      <c r="G209" s="52" t="s">
        <v>22</v>
      </c>
      <c r="H209" s="51">
        <v>4</v>
      </c>
      <c r="I209" s="51" t="s">
        <v>18</v>
      </c>
      <c r="J209" s="51" t="s">
        <v>105</v>
      </c>
      <c r="K209" s="52">
        <v>0</v>
      </c>
      <c r="L209" s="52">
        <v>0</v>
      </c>
      <c r="M209" s="52">
        <v>0</v>
      </c>
      <c r="N209" s="52">
        <v>0</v>
      </c>
      <c r="O209" s="52"/>
    </row>
    <row r="210" spans="2:15" hidden="1" x14ac:dyDescent="0.25">
      <c r="B210" s="51" t="s">
        <v>33</v>
      </c>
      <c r="C210" s="51" t="s">
        <v>34</v>
      </c>
      <c r="D210" s="51" t="s">
        <v>35</v>
      </c>
      <c r="E210" s="51" t="s">
        <v>226</v>
      </c>
      <c r="F210" s="51"/>
      <c r="G210" s="52" t="s">
        <v>22</v>
      </c>
      <c r="H210" s="51">
        <v>4</v>
      </c>
      <c r="I210" s="51" t="s">
        <v>18</v>
      </c>
      <c r="J210" s="51" t="s">
        <v>103</v>
      </c>
      <c r="K210" s="52">
        <v>0</v>
      </c>
      <c r="L210" s="52">
        <v>0</v>
      </c>
      <c r="M210" s="52">
        <v>0</v>
      </c>
      <c r="N210" s="52">
        <v>0</v>
      </c>
      <c r="O210" s="52"/>
    </row>
    <row r="211" spans="2:15" hidden="1" x14ac:dyDescent="0.25">
      <c r="B211" s="51" t="s">
        <v>33</v>
      </c>
      <c r="C211" s="51" t="s">
        <v>34</v>
      </c>
      <c r="D211" s="51" t="s">
        <v>35</v>
      </c>
      <c r="E211" s="51" t="s">
        <v>226</v>
      </c>
      <c r="F211" s="51"/>
      <c r="G211" s="52" t="s">
        <v>22</v>
      </c>
      <c r="H211" s="51">
        <v>4</v>
      </c>
      <c r="I211" s="52" t="s">
        <v>18</v>
      </c>
      <c r="J211" s="52" t="s">
        <v>104</v>
      </c>
      <c r="K211" s="52">
        <v>0</v>
      </c>
      <c r="L211" s="52">
        <v>0</v>
      </c>
      <c r="M211" s="52">
        <v>0</v>
      </c>
      <c r="N211" s="52">
        <v>0</v>
      </c>
      <c r="O211" s="52"/>
    </row>
    <row r="212" spans="2:15" hidden="1" x14ac:dyDescent="0.25">
      <c r="B212" s="51" t="s">
        <v>33</v>
      </c>
      <c r="C212" s="51" t="s">
        <v>34</v>
      </c>
      <c r="D212" s="51" t="s">
        <v>35</v>
      </c>
      <c r="E212" s="51" t="s">
        <v>226</v>
      </c>
      <c r="F212" s="51"/>
      <c r="G212" s="52" t="s">
        <v>23</v>
      </c>
      <c r="H212" s="51">
        <v>5</v>
      </c>
      <c r="I212" s="51" t="s">
        <v>158</v>
      </c>
      <c r="J212" s="51" t="s">
        <v>103</v>
      </c>
      <c r="K212" s="52">
        <v>0</v>
      </c>
      <c r="L212" s="52">
        <v>0</v>
      </c>
      <c r="M212" s="52">
        <v>0</v>
      </c>
      <c r="N212" s="52">
        <v>0</v>
      </c>
      <c r="O212" s="52"/>
    </row>
    <row r="213" spans="2:15" hidden="1" x14ac:dyDescent="0.25">
      <c r="B213" s="51" t="s">
        <v>33</v>
      </c>
      <c r="C213" s="51" t="s">
        <v>34</v>
      </c>
      <c r="D213" s="51" t="s">
        <v>35</v>
      </c>
      <c r="E213" s="51" t="s">
        <v>226</v>
      </c>
      <c r="F213" s="51"/>
      <c r="G213" s="52" t="s">
        <v>23</v>
      </c>
      <c r="H213" s="51">
        <v>5</v>
      </c>
      <c r="I213" s="51" t="s">
        <v>158</v>
      </c>
      <c r="J213" s="51" t="s">
        <v>104</v>
      </c>
      <c r="K213" s="52">
        <v>0</v>
      </c>
      <c r="L213" s="52">
        <v>0</v>
      </c>
      <c r="M213" s="52">
        <v>0</v>
      </c>
      <c r="N213" s="52">
        <v>0</v>
      </c>
      <c r="O213" s="52"/>
    </row>
    <row r="214" spans="2:15" hidden="1" x14ac:dyDescent="0.25">
      <c r="B214" s="51" t="s">
        <v>33</v>
      </c>
      <c r="C214" s="51" t="s">
        <v>34</v>
      </c>
      <c r="D214" s="51" t="s">
        <v>35</v>
      </c>
      <c r="E214" s="51" t="s">
        <v>226</v>
      </c>
      <c r="F214" s="51"/>
      <c r="G214" s="52" t="s">
        <v>23</v>
      </c>
      <c r="H214" s="51">
        <v>5</v>
      </c>
      <c r="I214" s="51" t="s">
        <v>18</v>
      </c>
      <c r="J214" s="51" t="s">
        <v>105</v>
      </c>
      <c r="K214" s="52">
        <v>0</v>
      </c>
      <c r="L214" s="52">
        <v>0</v>
      </c>
      <c r="M214" s="52">
        <v>0</v>
      </c>
      <c r="N214" s="52">
        <v>0</v>
      </c>
      <c r="O214" s="52"/>
    </row>
    <row r="215" spans="2:15" hidden="1" x14ac:dyDescent="0.25">
      <c r="B215" s="51" t="s">
        <v>33</v>
      </c>
      <c r="C215" s="51" t="s">
        <v>34</v>
      </c>
      <c r="D215" s="51" t="s">
        <v>35</v>
      </c>
      <c r="E215" s="51" t="s">
        <v>226</v>
      </c>
      <c r="F215" s="51"/>
      <c r="G215" s="52" t="s">
        <v>23</v>
      </c>
      <c r="H215" s="51">
        <v>5</v>
      </c>
      <c r="I215" s="51" t="s">
        <v>18</v>
      </c>
      <c r="J215" s="51" t="s">
        <v>103</v>
      </c>
      <c r="K215" s="52">
        <v>0</v>
      </c>
      <c r="L215" s="52">
        <v>0</v>
      </c>
      <c r="M215" s="52">
        <v>0</v>
      </c>
      <c r="N215" s="52">
        <v>0</v>
      </c>
      <c r="O215" s="52"/>
    </row>
    <row r="216" spans="2:15" hidden="1" x14ac:dyDescent="0.25">
      <c r="B216" s="51" t="s">
        <v>33</v>
      </c>
      <c r="C216" s="51" t="s">
        <v>34</v>
      </c>
      <c r="D216" s="51" t="s">
        <v>35</v>
      </c>
      <c r="E216" s="51" t="s">
        <v>226</v>
      </c>
      <c r="F216" s="51"/>
      <c r="G216" s="52" t="s">
        <v>23</v>
      </c>
      <c r="H216" s="51">
        <v>5</v>
      </c>
      <c r="I216" s="52" t="s">
        <v>18</v>
      </c>
      <c r="J216" s="52" t="s">
        <v>104</v>
      </c>
      <c r="K216" s="52">
        <v>0</v>
      </c>
      <c r="L216" s="52">
        <v>0</v>
      </c>
      <c r="M216" s="52">
        <v>0</v>
      </c>
      <c r="N216" s="52">
        <v>0</v>
      </c>
      <c r="O216" s="52"/>
    </row>
    <row r="217" spans="2:15" hidden="1" x14ac:dyDescent="0.25">
      <c r="B217" s="51" t="s">
        <v>56</v>
      </c>
      <c r="C217" s="51" t="s">
        <v>57</v>
      </c>
      <c r="D217" s="51" t="s">
        <v>99</v>
      </c>
      <c r="E217" s="51" t="s">
        <v>226</v>
      </c>
      <c r="F217" s="51"/>
      <c r="G217" s="52" t="s">
        <v>17</v>
      </c>
      <c r="H217" s="51">
        <v>1</v>
      </c>
      <c r="I217" s="51" t="s">
        <v>158</v>
      </c>
      <c r="J217" s="51" t="s">
        <v>159</v>
      </c>
      <c r="K217" s="52">
        <v>0</v>
      </c>
      <c r="L217" s="52">
        <v>0</v>
      </c>
      <c r="M217" s="52">
        <v>0</v>
      </c>
      <c r="N217" s="52">
        <v>0</v>
      </c>
      <c r="O217" s="52"/>
    </row>
    <row r="218" spans="2:15" hidden="1" x14ac:dyDescent="0.25">
      <c r="B218" s="51" t="s">
        <v>56</v>
      </c>
      <c r="C218" s="51" t="s">
        <v>57</v>
      </c>
      <c r="D218" s="51" t="s">
        <v>99</v>
      </c>
      <c r="E218" s="51" t="s">
        <v>226</v>
      </c>
      <c r="F218" s="51"/>
      <c r="G218" s="52" t="s">
        <v>17</v>
      </c>
      <c r="H218" s="51">
        <v>1</v>
      </c>
      <c r="I218" s="51" t="s">
        <v>158</v>
      </c>
      <c r="J218" s="51" t="s">
        <v>103</v>
      </c>
      <c r="K218" s="52">
        <v>0</v>
      </c>
      <c r="L218" s="52">
        <v>0</v>
      </c>
      <c r="M218" s="52">
        <v>0</v>
      </c>
      <c r="N218" s="52">
        <v>0</v>
      </c>
      <c r="O218" s="52"/>
    </row>
    <row r="219" spans="2:15" hidden="1" x14ac:dyDescent="0.25">
      <c r="B219" s="51" t="s">
        <v>56</v>
      </c>
      <c r="C219" s="51" t="s">
        <v>57</v>
      </c>
      <c r="D219" s="51" t="s">
        <v>99</v>
      </c>
      <c r="E219" s="51" t="s">
        <v>226</v>
      </c>
      <c r="F219" s="51"/>
      <c r="G219" s="52" t="s">
        <v>17</v>
      </c>
      <c r="H219" s="51">
        <v>1</v>
      </c>
      <c r="I219" s="51" t="s">
        <v>158</v>
      </c>
      <c r="J219" s="51" t="s">
        <v>104</v>
      </c>
      <c r="K219" s="52">
        <v>0</v>
      </c>
      <c r="L219" s="52">
        <v>0</v>
      </c>
      <c r="M219" s="52">
        <v>0</v>
      </c>
      <c r="N219" s="52">
        <v>0</v>
      </c>
      <c r="O219" s="52"/>
    </row>
    <row r="220" spans="2:15" hidden="1" x14ac:dyDescent="0.25">
      <c r="B220" s="51" t="s">
        <v>56</v>
      </c>
      <c r="C220" s="51" t="s">
        <v>57</v>
      </c>
      <c r="D220" s="51" t="s">
        <v>99</v>
      </c>
      <c r="E220" s="51" t="s">
        <v>226</v>
      </c>
      <c r="F220" s="51"/>
      <c r="G220" s="52" t="s">
        <v>17</v>
      </c>
      <c r="H220" s="51">
        <v>1</v>
      </c>
      <c r="I220" s="51" t="s">
        <v>18</v>
      </c>
      <c r="J220" s="51" t="s">
        <v>105</v>
      </c>
      <c r="K220" s="52">
        <v>0</v>
      </c>
      <c r="L220" s="52">
        <v>0</v>
      </c>
      <c r="M220" s="52">
        <v>0</v>
      </c>
      <c r="N220" s="52">
        <v>0</v>
      </c>
      <c r="O220" s="52"/>
    </row>
    <row r="221" spans="2:15" hidden="1" x14ac:dyDescent="0.25">
      <c r="B221" s="51" t="s">
        <v>56</v>
      </c>
      <c r="C221" s="51" t="s">
        <v>57</v>
      </c>
      <c r="D221" s="51" t="s">
        <v>99</v>
      </c>
      <c r="E221" s="51" t="s">
        <v>226</v>
      </c>
      <c r="F221" s="51"/>
      <c r="G221" s="52" t="s">
        <v>17</v>
      </c>
      <c r="H221" s="51">
        <v>1</v>
      </c>
      <c r="I221" s="51" t="s">
        <v>18</v>
      </c>
      <c r="J221" s="51" t="s">
        <v>103</v>
      </c>
      <c r="K221" s="52">
        <v>0</v>
      </c>
      <c r="L221" s="52">
        <v>0</v>
      </c>
      <c r="M221" s="52">
        <v>0</v>
      </c>
      <c r="N221" s="52">
        <v>0</v>
      </c>
      <c r="O221" s="52"/>
    </row>
    <row r="222" spans="2:15" hidden="1" x14ac:dyDescent="0.25">
      <c r="B222" s="51" t="s">
        <v>54</v>
      </c>
      <c r="C222" s="51" t="s">
        <v>55</v>
      </c>
      <c r="D222" s="51" t="s">
        <v>45</v>
      </c>
      <c r="E222" s="51" t="s">
        <v>226</v>
      </c>
      <c r="F222" s="51">
        <v>445</v>
      </c>
      <c r="G222" s="52" t="s">
        <v>17</v>
      </c>
      <c r="H222" s="51">
        <v>1</v>
      </c>
      <c r="I222" s="52" t="s">
        <v>18</v>
      </c>
      <c r="J222" s="52" t="s">
        <v>104</v>
      </c>
      <c r="K222" s="52">
        <v>0</v>
      </c>
      <c r="L222" s="52">
        <v>0</v>
      </c>
      <c r="M222" s="52">
        <v>0</v>
      </c>
      <c r="N222" s="52">
        <v>0</v>
      </c>
      <c r="O222" s="52"/>
    </row>
    <row r="223" spans="2:15" hidden="1" x14ac:dyDescent="0.25">
      <c r="B223" s="51" t="s">
        <v>56</v>
      </c>
      <c r="C223" s="51" t="s">
        <v>57</v>
      </c>
      <c r="D223" s="51" t="s">
        <v>99</v>
      </c>
      <c r="E223" s="51" t="s">
        <v>226</v>
      </c>
      <c r="F223" s="51"/>
      <c r="G223" s="52" t="s">
        <v>20</v>
      </c>
      <c r="H223" s="51">
        <v>2</v>
      </c>
      <c r="I223" s="51" t="s">
        <v>158</v>
      </c>
      <c r="J223" s="51" t="s">
        <v>159</v>
      </c>
      <c r="K223" s="52">
        <v>0</v>
      </c>
      <c r="L223" s="52">
        <v>0</v>
      </c>
      <c r="M223" s="52">
        <v>0</v>
      </c>
      <c r="N223" s="52">
        <v>0</v>
      </c>
      <c r="O223" s="52"/>
    </row>
    <row r="224" spans="2:15" hidden="1" x14ac:dyDescent="0.25">
      <c r="B224" s="51" t="s">
        <v>56</v>
      </c>
      <c r="C224" s="51" t="s">
        <v>57</v>
      </c>
      <c r="D224" s="51" t="s">
        <v>99</v>
      </c>
      <c r="E224" s="51" t="s">
        <v>226</v>
      </c>
      <c r="F224" s="51"/>
      <c r="G224" s="52" t="s">
        <v>20</v>
      </c>
      <c r="H224" s="51">
        <v>2</v>
      </c>
      <c r="I224" s="51" t="s">
        <v>158</v>
      </c>
      <c r="J224" s="51" t="s">
        <v>103</v>
      </c>
      <c r="K224" s="52">
        <v>0</v>
      </c>
      <c r="L224" s="52">
        <v>0</v>
      </c>
      <c r="M224" s="52">
        <v>0</v>
      </c>
      <c r="N224" s="52">
        <v>0</v>
      </c>
      <c r="O224" s="52"/>
    </row>
    <row r="225" spans="2:15" hidden="1" x14ac:dyDescent="0.25">
      <c r="B225" s="51" t="s">
        <v>56</v>
      </c>
      <c r="C225" s="51" t="s">
        <v>57</v>
      </c>
      <c r="D225" s="51" t="s">
        <v>99</v>
      </c>
      <c r="E225" s="51" t="s">
        <v>226</v>
      </c>
      <c r="F225" s="51"/>
      <c r="G225" s="52" t="s">
        <v>20</v>
      </c>
      <c r="H225" s="51">
        <v>2</v>
      </c>
      <c r="I225" s="51" t="s">
        <v>158</v>
      </c>
      <c r="J225" s="51" t="s">
        <v>104</v>
      </c>
      <c r="K225" s="52">
        <v>0</v>
      </c>
      <c r="L225" s="52">
        <v>0</v>
      </c>
      <c r="M225" s="52">
        <v>0</v>
      </c>
      <c r="N225" s="52">
        <v>0</v>
      </c>
      <c r="O225" s="52"/>
    </row>
    <row r="226" spans="2:15" hidden="1" x14ac:dyDescent="0.25">
      <c r="B226" s="51" t="s">
        <v>56</v>
      </c>
      <c r="C226" s="51" t="s">
        <v>57</v>
      </c>
      <c r="D226" s="51" t="s">
        <v>99</v>
      </c>
      <c r="E226" s="51" t="s">
        <v>226</v>
      </c>
      <c r="F226" s="51"/>
      <c r="G226" s="52" t="s">
        <v>20</v>
      </c>
      <c r="H226" s="51">
        <v>2</v>
      </c>
      <c r="I226" s="51" t="s">
        <v>18</v>
      </c>
      <c r="J226" s="51" t="s">
        <v>105</v>
      </c>
      <c r="K226" s="52">
        <v>0</v>
      </c>
      <c r="L226" s="52">
        <v>0</v>
      </c>
      <c r="M226" s="52">
        <v>0</v>
      </c>
      <c r="N226" s="52">
        <v>0</v>
      </c>
      <c r="O226" s="52"/>
    </row>
    <row r="227" spans="2:15" hidden="1" x14ac:dyDescent="0.25">
      <c r="B227" s="51" t="s">
        <v>56</v>
      </c>
      <c r="C227" s="51" t="s">
        <v>57</v>
      </c>
      <c r="D227" s="51" t="s">
        <v>99</v>
      </c>
      <c r="E227" s="51" t="s">
        <v>226</v>
      </c>
      <c r="F227" s="51"/>
      <c r="G227" s="52" t="s">
        <v>20</v>
      </c>
      <c r="H227" s="51">
        <v>2</v>
      </c>
      <c r="I227" s="51" t="s">
        <v>18</v>
      </c>
      <c r="J227" s="51" t="s">
        <v>103</v>
      </c>
      <c r="K227" s="52">
        <v>0</v>
      </c>
      <c r="L227" s="52">
        <v>0</v>
      </c>
      <c r="M227" s="52">
        <v>0</v>
      </c>
      <c r="N227" s="52">
        <v>0</v>
      </c>
      <c r="O227" s="52"/>
    </row>
    <row r="228" spans="2:15" hidden="1" x14ac:dyDescent="0.25">
      <c r="B228" s="51" t="s">
        <v>56</v>
      </c>
      <c r="C228" s="51" t="s">
        <v>57</v>
      </c>
      <c r="D228" s="51" t="s">
        <v>99</v>
      </c>
      <c r="E228" s="51" t="s">
        <v>226</v>
      </c>
      <c r="F228" s="51"/>
      <c r="G228" s="52" t="s">
        <v>20</v>
      </c>
      <c r="H228" s="51">
        <v>2</v>
      </c>
      <c r="I228" s="52" t="s">
        <v>18</v>
      </c>
      <c r="J228" s="52" t="s">
        <v>104</v>
      </c>
      <c r="K228" s="52">
        <v>0</v>
      </c>
      <c r="L228" s="52">
        <v>0</v>
      </c>
      <c r="M228" s="52">
        <v>0</v>
      </c>
      <c r="N228" s="52">
        <v>0</v>
      </c>
      <c r="O228" s="52"/>
    </row>
    <row r="229" spans="2:15" hidden="1" x14ac:dyDescent="0.25">
      <c r="B229" s="51" t="s">
        <v>56</v>
      </c>
      <c r="C229" s="51" t="s">
        <v>57</v>
      </c>
      <c r="D229" s="51" t="s">
        <v>99</v>
      </c>
      <c r="E229" s="51" t="s">
        <v>226</v>
      </c>
      <c r="F229" s="51"/>
      <c r="G229" s="52" t="s">
        <v>21</v>
      </c>
      <c r="H229" s="51">
        <v>3</v>
      </c>
      <c r="I229" s="51" t="s">
        <v>158</v>
      </c>
      <c r="J229" s="51" t="s">
        <v>159</v>
      </c>
      <c r="K229" s="52">
        <v>0</v>
      </c>
      <c r="L229" s="52">
        <v>0</v>
      </c>
      <c r="M229" s="52">
        <v>0</v>
      </c>
      <c r="N229" s="52">
        <v>0</v>
      </c>
      <c r="O229" s="52"/>
    </row>
    <row r="230" spans="2:15" hidden="1" x14ac:dyDescent="0.25">
      <c r="B230" s="51" t="s">
        <v>56</v>
      </c>
      <c r="C230" s="51" t="s">
        <v>57</v>
      </c>
      <c r="D230" s="51" t="s">
        <v>99</v>
      </c>
      <c r="E230" s="51" t="s">
        <v>226</v>
      </c>
      <c r="F230" s="51"/>
      <c r="G230" s="52" t="s">
        <v>21</v>
      </c>
      <c r="H230" s="51">
        <v>3</v>
      </c>
      <c r="I230" s="51" t="s">
        <v>158</v>
      </c>
      <c r="J230" s="51" t="s">
        <v>103</v>
      </c>
      <c r="K230" s="52">
        <v>0</v>
      </c>
      <c r="L230" s="52">
        <v>0</v>
      </c>
      <c r="M230" s="52">
        <v>0</v>
      </c>
      <c r="N230" s="52">
        <v>0</v>
      </c>
      <c r="O230" s="52"/>
    </row>
    <row r="231" spans="2:15" hidden="1" x14ac:dyDescent="0.25">
      <c r="B231" s="51" t="s">
        <v>56</v>
      </c>
      <c r="C231" s="51" t="s">
        <v>57</v>
      </c>
      <c r="D231" s="51" t="s">
        <v>99</v>
      </c>
      <c r="E231" s="51" t="s">
        <v>226</v>
      </c>
      <c r="F231" s="51"/>
      <c r="G231" s="52" t="s">
        <v>21</v>
      </c>
      <c r="H231" s="51">
        <v>3</v>
      </c>
      <c r="I231" s="51" t="s">
        <v>158</v>
      </c>
      <c r="J231" s="51" t="s">
        <v>104</v>
      </c>
      <c r="K231" s="52">
        <v>0</v>
      </c>
      <c r="L231" s="52">
        <v>0</v>
      </c>
      <c r="M231" s="52">
        <v>0</v>
      </c>
      <c r="N231" s="52">
        <v>0</v>
      </c>
      <c r="O231" s="52"/>
    </row>
    <row r="232" spans="2:15" hidden="1" x14ac:dyDescent="0.25">
      <c r="B232" s="51" t="s">
        <v>56</v>
      </c>
      <c r="C232" s="51" t="s">
        <v>57</v>
      </c>
      <c r="D232" s="51" t="s">
        <v>99</v>
      </c>
      <c r="E232" s="51" t="s">
        <v>226</v>
      </c>
      <c r="F232" s="51"/>
      <c r="G232" s="52" t="s">
        <v>21</v>
      </c>
      <c r="H232" s="51">
        <v>3</v>
      </c>
      <c r="I232" s="51" t="s">
        <v>18</v>
      </c>
      <c r="J232" s="51" t="s">
        <v>105</v>
      </c>
      <c r="K232" s="52">
        <v>0</v>
      </c>
      <c r="L232" s="52">
        <v>0</v>
      </c>
      <c r="M232" s="52">
        <v>0</v>
      </c>
      <c r="N232" s="52">
        <v>0</v>
      </c>
      <c r="O232" s="52"/>
    </row>
    <row r="233" spans="2:15" hidden="1" x14ac:dyDescent="0.25">
      <c r="B233" s="51" t="s">
        <v>56</v>
      </c>
      <c r="C233" s="51" t="s">
        <v>57</v>
      </c>
      <c r="D233" s="51" t="s">
        <v>99</v>
      </c>
      <c r="E233" s="51" t="s">
        <v>226</v>
      </c>
      <c r="F233" s="51"/>
      <c r="G233" s="52" t="s">
        <v>21</v>
      </c>
      <c r="H233" s="51">
        <v>3</v>
      </c>
      <c r="I233" s="51" t="s">
        <v>18</v>
      </c>
      <c r="J233" s="51" t="s">
        <v>103</v>
      </c>
      <c r="K233" s="52">
        <v>0</v>
      </c>
      <c r="L233" s="52">
        <v>0</v>
      </c>
      <c r="M233" s="52">
        <v>0</v>
      </c>
      <c r="N233" s="52">
        <v>0</v>
      </c>
      <c r="O233" s="52"/>
    </row>
    <row r="234" spans="2:15" hidden="1" x14ac:dyDescent="0.25">
      <c r="B234" s="51" t="s">
        <v>56</v>
      </c>
      <c r="C234" s="51" t="s">
        <v>57</v>
      </c>
      <c r="D234" s="51" t="s">
        <v>99</v>
      </c>
      <c r="E234" s="51" t="s">
        <v>226</v>
      </c>
      <c r="F234" s="51"/>
      <c r="G234" s="52" t="s">
        <v>21</v>
      </c>
      <c r="H234" s="51">
        <v>3</v>
      </c>
      <c r="I234" s="52" t="s">
        <v>18</v>
      </c>
      <c r="J234" s="52" t="s">
        <v>104</v>
      </c>
      <c r="K234" s="52">
        <v>0</v>
      </c>
      <c r="L234" s="52">
        <v>0</v>
      </c>
      <c r="M234" s="52">
        <v>0</v>
      </c>
      <c r="N234" s="52">
        <v>0</v>
      </c>
      <c r="O234" s="52"/>
    </row>
    <row r="235" spans="2:15" hidden="1" x14ac:dyDescent="0.25">
      <c r="B235" s="51" t="s">
        <v>56</v>
      </c>
      <c r="C235" s="51" t="s">
        <v>57</v>
      </c>
      <c r="D235" s="51" t="s">
        <v>99</v>
      </c>
      <c r="E235" s="51" t="s">
        <v>226</v>
      </c>
      <c r="F235" s="51"/>
      <c r="G235" s="52" t="s">
        <v>22</v>
      </c>
      <c r="H235" s="51">
        <v>4</v>
      </c>
      <c r="I235" s="51" t="s">
        <v>158</v>
      </c>
      <c r="J235" s="51" t="s">
        <v>159</v>
      </c>
      <c r="K235" s="52">
        <v>0</v>
      </c>
      <c r="L235" s="52">
        <v>0</v>
      </c>
      <c r="M235" s="52">
        <v>0</v>
      </c>
      <c r="N235" s="52">
        <v>0</v>
      </c>
      <c r="O235" s="52"/>
    </row>
    <row r="236" spans="2:15" hidden="1" x14ac:dyDescent="0.25">
      <c r="B236" s="51" t="s">
        <v>56</v>
      </c>
      <c r="C236" s="51" t="s">
        <v>57</v>
      </c>
      <c r="D236" s="51" t="s">
        <v>99</v>
      </c>
      <c r="E236" s="51" t="s">
        <v>226</v>
      </c>
      <c r="F236" s="51"/>
      <c r="G236" s="52" t="s">
        <v>22</v>
      </c>
      <c r="H236" s="51">
        <v>4</v>
      </c>
      <c r="I236" s="51" t="s">
        <v>158</v>
      </c>
      <c r="J236" s="51" t="s">
        <v>103</v>
      </c>
      <c r="K236" s="52">
        <v>0</v>
      </c>
      <c r="L236" s="52">
        <v>0</v>
      </c>
      <c r="M236" s="52">
        <v>0</v>
      </c>
      <c r="N236" s="52">
        <v>0</v>
      </c>
      <c r="O236" s="52"/>
    </row>
    <row r="237" spans="2:15" hidden="1" x14ac:dyDescent="0.25">
      <c r="B237" s="51" t="s">
        <v>56</v>
      </c>
      <c r="C237" s="51" t="s">
        <v>57</v>
      </c>
      <c r="D237" s="51" t="s">
        <v>99</v>
      </c>
      <c r="E237" s="51" t="s">
        <v>226</v>
      </c>
      <c r="F237" s="51"/>
      <c r="G237" s="52" t="s">
        <v>22</v>
      </c>
      <c r="H237" s="51">
        <v>4</v>
      </c>
      <c r="I237" s="51" t="s">
        <v>158</v>
      </c>
      <c r="J237" s="51" t="s">
        <v>104</v>
      </c>
      <c r="K237" s="52">
        <v>0</v>
      </c>
      <c r="L237" s="52">
        <v>0</v>
      </c>
      <c r="M237" s="52">
        <v>0</v>
      </c>
      <c r="N237" s="52">
        <v>0</v>
      </c>
      <c r="O237" s="52"/>
    </row>
    <row r="238" spans="2:15" hidden="1" x14ac:dyDescent="0.25">
      <c r="B238" s="51" t="s">
        <v>56</v>
      </c>
      <c r="C238" s="51" t="s">
        <v>57</v>
      </c>
      <c r="D238" s="51" t="s">
        <v>99</v>
      </c>
      <c r="E238" s="51" t="s">
        <v>226</v>
      </c>
      <c r="F238" s="51"/>
      <c r="G238" s="52" t="s">
        <v>22</v>
      </c>
      <c r="H238" s="51">
        <v>4</v>
      </c>
      <c r="I238" s="51" t="s">
        <v>18</v>
      </c>
      <c r="J238" s="51" t="s">
        <v>105</v>
      </c>
      <c r="K238" s="52">
        <v>0</v>
      </c>
      <c r="L238" s="52">
        <v>0</v>
      </c>
      <c r="M238" s="52">
        <v>0</v>
      </c>
      <c r="N238" s="52">
        <v>0</v>
      </c>
      <c r="O238" s="52"/>
    </row>
    <row r="239" spans="2:15" hidden="1" x14ac:dyDescent="0.25">
      <c r="B239" s="51" t="s">
        <v>56</v>
      </c>
      <c r="C239" s="51" t="s">
        <v>57</v>
      </c>
      <c r="D239" s="51" t="s">
        <v>99</v>
      </c>
      <c r="E239" s="51" t="s">
        <v>226</v>
      </c>
      <c r="F239" s="51"/>
      <c r="G239" s="52" t="s">
        <v>22</v>
      </c>
      <c r="H239" s="51">
        <v>4</v>
      </c>
      <c r="I239" s="51" t="s">
        <v>18</v>
      </c>
      <c r="J239" s="51" t="s">
        <v>103</v>
      </c>
      <c r="K239" s="52">
        <v>0</v>
      </c>
      <c r="L239" s="52">
        <v>0</v>
      </c>
      <c r="M239" s="52">
        <v>0</v>
      </c>
      <c r="N239" s="52">
        <v>0</v>
      </c>
      <c r="O239" s="52"/>
    </row>
    <row r="240" spans="2:15" hidden="1" x14ac:dyDescent="0.25">
      <c r="B240" s="51" t="s">
        <v>56</v>
      </c>
      <c r="C240" s="51" t="s">
        <v>57</v>
      </c>
      <c r="D240" s="51" t="s">
        <v>99</v>
      </c>
      <c r="E240" s="51" t="s">
        <v>226</v>
      </c>
      <c r="F240" s="51"/>
      <c r="G240" s="52" t="s">
        <v>22</v>
      </c>
      <c r="H240" s="51">
        <v>4</v>
      </c>
      <c r="I240" s="52" t="s">
        <v>18</v>
      </c>
      <c r="J240" s="52" t="s">
        <v>104</v>
      </c>
      <c r="K240" s="52">
        <v>0</v>
      </c>
      <c r="L240" s="52">
        <v>0</v>
      </c>
      <c r="M240" s="52">
        <v>0</v>
      </c>
      <c r="N240" s="52">
        <v>0</v>
      </c>
      <c r="O240" s="52"/>
    </row>
    <row r="241" spans="2:15" hidden="1" x14ac:dyDescent="0.25">
      <c r="B241" s="51" t="s">
        <v>56</v>
      </c>
      <c r="C241" s="51" t="s">
        <v>57</v>
      </c>
      <c r="D241" s="51" t="s">
        <v>99</v>
      </c>
      <c r="E241" s="51" t="s">
        <v>226</v>
      </c>
      <c r="F241" s="51"/>
      <c r="G241" s="52" t="s">
        <v>23</v>
      </c>
      <c r="H241" s="51">
        <v>5</v>
      </c>
      <c r="I241" s="51" t="s">
        <v>158</v>
      </c>
      <c r="J241" s="51" t="s">
        <v>159</v>
      </c>
      <c r="K241" s="52">
        <v>0</v>
      </c>
      <c r="L241" s="52">
        <v>0</v>
      </c>
      <c r="M241" s="52">
        <v>0</v>
      </c>
      <c r="N241" s="52">
        <v>0</v>
      </c>
      <c r="O241" s="52"/>
    </row>
    <row r="242" spans="2:15" hidden="1" x14ac:dyDescent="0.25">
      <c r="B242" s="51" t="s">
        <v>56</v>
      </c>
      <c r="C242" s="51" t="s">
        <v>57</v>
      </c>
      <c r="D242" s="51" t="s">
        <v>99</v>
      </c>
      <c r="E242" s="51" t="s">
        <v>226</v>
      </c>
      <c r="F242" s="51"/>
      <c r="G242" s="52" t="s">
        <v>23</v>
      </c>
      <c r="H242" s="51">
        <v>5</v>
      </c>
      <c r="I242" s="51" t="s">
        <v>158</v>
      </c>
      <c r="J242" s="51" t="s">
        <v>103</v>
      </c>
      <c r="K242" s="52">
        <v>0</v>
      </c>
      <c r="L242" s="52">
        <v>0</v>
      </c>
      <c r="M242" s="52">
        <v>0</v>
      </c>
      <c r="N242" s="52">
        <v>0</v>
      </c>
      <c r="O242" s="52"/>
    </row>
    <row r="243" spans="2:15" hidden="1" x14ac:dyDescent="0.25">
      <c r="B243" s="51" t="s">
        <v>56</v>
      </c>
      <c r="C243" s="51" t="s">
        <v>57</v>
      </c>
      <c r="D243" s="51" t="s">
        <v>99</v>
      </c>
      <c r="E243" s="51" t="s">
        <v>226</v>
      </c>
      <c r="F243" s="51"/>
      <c r="G243" s="52" t="s">
        <v>23</v>
      </c>
      <c r="H243" s="51">
        <v>5</v>
      </c>
      <c r="I243" s="51" t="s">
        <v>158</v>
      </c>
      <c r="J243" s="51" t="s">
        <v>104</v>
      </c>
      <c r="K243" s="52">
        <v>0</v>
      </c>
      <c r="L243" s="52">
        <v>0</v>
      </c>
      <c r="M243" s="52">
        <v>0</v>
      </c>
      <c r="N243" s="52">
        <v>0</v>
      </c>
      <c r="O243" s="52"/>
    </row>
    <row r="244" spans="2:15" hidden="1" x14ac:dyDescent="0.25">
      <c r="B244" s="51" t="s">
        <v>56</v>
      </c>
      <c r="C244" s="51" t="s">
        <v>57</v>
      </c>
      <c r="D244" s="51" t="s">
        <v>99</v>
      </c>
      <c r="E244" s="51" t="s">
        <v>226</v>
      </c>
      <c r="F244" s="51"/>
      <c r="G244" s="52" t="s">
        <v>23</v>
      </c>
      <c r="H244" s="51">
        <v>5</v>
      </c>
      <c r="I244" s="51" t="s">
        <v>18</v>
      </c>
      <c r="J244" s="51" t="s">
        <v>105</v>
      </c>
      <c r="K244" s="52">
        <v>0</v>
      </c>
      <c r="L244" s="52">
        <v>0</v>
      </c>
      <c r="M244" s="52">
        <v>0</v>
      </c>
      <c r="N244" s="52">
        <v>0</v>
      </c>
      <c r="O244" s="52"/>
    </row>
    <row r="245" spans="2:15" hidden="1" x14ac:dyDescent="0.25">
      <c r="B245" s="51" t="s">
        <v>56</v>
      </c>
      <c r="C245" s="51" t="s">
        <v>57</v>
      </c>
      <c r="D245" s="51" t="s">
        <v>99</v>
      </c>
      <c r="E245" s="51" t="s">
        <v>226</v>
      </c>
      <c r="F245" s="51"/>
      <c r="G245" s="52" t="s">
        <v>23</v>
      </c>
      <c r="H245" s="51">
        <v>5</v>
      </c>
      <c r="I245" s="51" t="s">
        <v>18</v>
      </c>
      <c r="J245" s="51" t="s">
        <v>103</v>
      </c>
      <c r="K245" s="52">
        <v>0</v>
      </c>
      <c r="L245" s="52">
        <v>0</v>
      </c>
      <c r="M245" s="52">
        <v>0</v>
      </c>
      <c r="N245" s="52">
        <v>0</v>
      </c>
      <c r="O245" s="52"/>
    </row>
    <row r="246" spans="2:15" hidden="1" x14ac:dyDescent="0.25">
      <c r="B246" s="51" t="s">
        <v>56</v>
      </c>
      <c r="C246" s="51" t="s">
        <v>57</v>
      </c>
      <c r="D246" s="51" t="s">
        <v>99</v>
      </c>
      <c r="E246" s="51" t="s">
        <v>226</v>
      </c>
      <c r="F246" s="51"/>
      <c r="G246" s="52" t="s">
        <v>23</v>
      </c>
      <c r="H246" s="51">
        <v>5</v>
      </c>
      <c r="I246" s="52" t="s">
        <v>18</v>
      </c>
      <c r="J246" s="52" t="s">
        <v>104</v>
      </c>
      <c r="K246" s="52">
        <v>0</v>
      </c>
      <c r="L246" s="52">
        <v>0</v>
      </c>
      <c r="M246" s="52">
        <v>0</v>
      </c>
      <c r="N246" s="52">
        <v>0</v>
      </c>
      <c r="O246" s="52"/>
    </row>
    <row r="247" spans="2:15" hidden="1" x14ac:dyDescent="0.25">
      <c r="B247" s="20" t="s">
        <v>60</v>
      </c>
      <c r="C247" s="20" t="s">
        <v>61</v>
      </c>
      <c r="D247" s="20" t="s">
        <v>15</v>
      </c>
      <c r="E247" s="20" t="s">
        <v>226</v>
      </c>
      <c r="F247" s="20"/>
      <c r="G247" s="21" t="s">
        <v>17</v>
      </c>
      <c r="H247" s="51">
        <v>1</v>
      </c>
      <c r="I247" s="20" t="s">
        <v>158</v>
      </c>
      <c r="J247" s="20" t="s">
        <v>159</v>
      </c>
      <c r="K247" s="21">
        <v>1</v>
      </c>
      <c r="L247" s="21">
        <v>97</v>
      </c>
      <c r="M247" s="52">
        <v>0</v>
      </c>
      <c r="N247" s="52">
        <v>0</v>
      </c>
      <c r="O247" s="21" t="s">
        <v>228</v>
      </c>
    </row>
    <row r="248" spans="2:15" hidden="1" x14ac:dyDescent="0.25">
      <c r="B248" s="20" t="s">
        <v>60</v>
      </c>
      <c r="C248" s="51" t="s">
        <v>61</v>
      </c>
      <c r="D248" s="51" t="s">
        <v>15</v>
      </c>
      <c r="E248" s="51" t="s">
        <v>226</v>
      </c>
      <c r="F248" s="51"/>
      <c r="G248" s="52" t="s">
        <v>17</v>
      </c>
      <c r="H248" s="51">
        <v>1</v>
      </c>
      <c r="I248" s="51" t="s">
        <v>158</v>
      </c>
      <c r="J248" s="51" t="s">
        <v>103</v>
      </c>
      <c r="K248" s="52">
        <v>1</v>
      </c>
      <c r="L248" s="52">
        <v>97</v>
      </c>
      <c r="M248" s="52">
        <v>0</v>
      </c>
      <c r="N248" s="52">
        <v>0</v>
      </c>
      <c r="O248" s="52"/>
    </row>
    <row r="249" spans="2:15" hidden="1" x14ac:dyDescent="0.25">
      <c r="B249" s="20" t="s">
        <v>60</v>
      </c>
      <c r="C249" s="51" t="s">
        <v>61</v>
      </c>
      <c r="D249" s="51" t="s">
        <v>15</v>
      </c>
      <c r="E249" s="51" t="s">
        <v>226</v>
      </c>
      <c r="F249" s="51"/>
      <c r="G249" s="52" t="s">
        <v>17</v>
      </c>
      <c r="H249" s="51">
        <v>1</v>
      </c>
      <c r="I249" s="51" t="s">
        <v>158</v>
      </c>
      <c r="J249" s="51" t="s">
        <v>104</v>
      </c>
      <c r="K249" s="16">
        <v>1</v>
      </c>
      <c r="L249" s="16">
        <v>239</v>
      </c>
      <c r="M249" s="52">
        <v>0</v>
      </c>
      <c r="N249" s="52">
        <v>0</v>
      </c>
      <c r="O249" s="52"/>
    </row>
    <row r="250" spans="2:15" hidden="1" x14ac:dyDescent="0.25">
      <c r="B250" s="20" t="s">
        <v>60</v>
      </c>
      <c r="C250" s="51" t="s">
        <v>61</v>
      </c>
      <c r="D250" s="51" t="s">
        <v>15</v>
      </c>
      <c r="E250" s="51" t="s">
        <v>226</v>
      </c>
      <c r="F250" s="51"/>
      <c r="G250" s="52" t="s">
        <v>17</v>
      </c>
      <c r="H250" s="51">
        <v>1</v>
      </c>
      <c r="I250" s="51" t="s">
        <v>18</v>
      </c>
      <c r="J250" s="51" t="s">
        <v>105</v>
      </c>
      <c r="K250" s="52">
        <v>0</v>
      </c>
      <c r="L250" s="52">
        <v>0</v>
      </c>
      <c r="M250" s="52">
        <v>0</v>
      </c>
      <c r="N250" s="52">
        <v>0</v>
      </c>
      <c r="O250" s="52"/>
    </row>
    <row r="251" spans="2:15" hidden="1" x14ac:dyDescent="0.25">
      <c r="B251" s="20" t="s">
        <v>60</v>
      </c>
      <c r="C251" s="51" t="s">
        <v>61</v>
      </c>
      <c r="D251" s="51" t="s">
        <v>15</v>
      </c>
      <c r="E251" s="51" t="s">
        <v>226</v>
      </c>
      <c r="F251" s="51"/>
      <c r="G251" s="52" t="s">
        <v>17</v>
      </c>
      <c r="H251" s="51">
        <v>1</v>
      </c>
      <c r="I251" s="51" t="s">
        <v>18</v>
      </c>
      <c r="J251" s="51" t="s">
        <v>103</v>
      </c>
      <c r="K251" s="52">
        <v>0</v>
      </c>
      <c r="L251" s="52">
        <v>0</v>
      </c>
      <c r="M251" s="52">
        <v>0</v>
      </c>
      <c r="N251" s="52">
        <v>0</v>
      </c>
      <c r="O251" s="52"/>
    </row>
    <row r="252" spans="2:15" hidden="1" x14ac:dyDescent="0.25">
      <c r="B252" s="51" t="s">
        <v>58</v>
      </c>
      <c r="C252" s="51" t="s">
        <v>59</v>
      </c>
      <c r="D252" s="51" t="s">
        <v>26</v>
      </c>
      <c r="E252" s="51" t="s">
        <v>226</v>
      </c>
      <c r="F252" s="51">
        <v>1625</v>
      </c>
      <c r="G252" s="52" t="s">
        <v>17</v>
      </c>
      <c r="H252" s="51">
        <v>1</v>
      </c>
      <c r="I252" s="52" t="s">
        <v>18</v>
      </c>
      <c r="J252" s="52" t="s">
        <v>104</v>
      </c>
      <c r="K252" s="52">
        <v>0</v>
      </c>
      <c r="L252" s="52">
        <v>0</v>
      </c>
      <c r="M252" s="52">
        <v>0</v>
      </c>
      <c r="N252" s="52">
        <v>0</v>
      </c>
      <c r="O252" s="52"/>
    </row>
    <row r="253" spans="2:15" hidden="1" x14ac:dyDescent="0.25">
      <c r="B253" s="20" t="s">
        <v>60</v>
      </c>
      <c r="C253" s="51" t="s">
        <v>61</v>
      </c>
      <c r="D253" s="51" t="s">
        <v>15</v>
      </c>
      <c r="E253" s="51" t="s">
        <v>226</v>
      </c>
      <c r="F253" s="51"/>
      <c r="G253" s="52" t="s">
        <v>20</v>
      </c>
      <c r="H253" s="51">
        <v>2</v>
      </c>
      <c r="I253" s="51" t="s">
        <v>158</v>
      </c>
      <c r="J253" s="51" t="s">
        <v>103</v>
      </c>
      <c r="K253" s="52">
        <v>0</v>
      </c>
      <c r="L253" s="52">
        <v>0</v>
      </c>
      <c r="M253" s="52">
        <v>0</v>
      </c>
      <c r="N253" s="52">
        <v>0</v>
      </c>
      <c r="O253" s="52"/>
    </row>
    <row r="254" spans="2:15" hidden="1" x14ac:dyDescent="0.25">
      <c r="B254" s="20" t="s">
        <v>60</v>
      </c>
      <c r="C254" s="51" t="s">
        <v>61</v>
      </c>
      <c r="D254" s="51" t="s">
        <v>15</v>
      </c>
      <c r="E254" s="51" t="s">
        <v>226</v>
      </c>
      <c r="F254" s="51"/>
      <c r="G254" s="52" t="s">
        <v>20</v>
      </c>
      <c r="H254" s="51">
        <v>2</v>
      </c>
      <c r="I254" s="51" t="s">
        <v>158</v>
      </c>
      <c r="J254" s="51" t="s">
        <v>104</v>
      </c>
      <c r="K254" s="52">
        <v>0</v>
      </c>
      <c r="L254" s="52">
        <v>0</v>
      </c>
      <c r="M254" s="52">
        <v>0</v>
      </c>
      <c r="N254" s="52">
        <v>0</v>
      </c>
      <c r="O254" s="52"/>
    </row>
    <row r="255" spans="2:15" hidden="1" x14ac:dyDescent="0.25">
      <c r="B255" s="20" t="s">
        <v>60</v>
      </c>
      <c r="C255" s="51" t="s">
        <v>61</v>
      </c>
      <c r="D255" s="51" t="s">
        <v>15</v>
      </c>
      <c r="E255" s="51" t="s">
        <v>226</v>
      </c>
      <c r="F255" s="51"/>
      <c r="G255" s="52" t="s">
        <v>20</v>
      </c>
      <c r="H255" s="51">
        <v>2</v>
      </c>
      <c r="I255" s="51" t="s">
        <v>18</v>
      </c>
      <c r="J255" s="51" t="s">
        <v>105</v>
      </c>
      <c r="K255" s="52">
        <v>0</v>
      </c>
      <c r="L255" s="52">
        <v>0</v>
      </c>
      <c r="M255" s="52">
        <v>0</v>
      </c>
      <c r="N255" s="52">
        <v>0</v>
      </c>
      <c r="O255" s="52"/>
    </row>
    <row r="256" spans="2:15" hidden="1" x14ac:dyDescent="0.25">
      <c r="B256" s="20" t="s">
        <v>60</v>
      </c>
      <c r="C256" s="51" t="s">
        <v>61</v>
      </c>
      <c r="D256" s="51" t="s">
        <v>15</v>
      </c>
      <c r="E256" s="51" t="s">
        <v>226</v>
      </c>
      <c r="F256" s="51"/>
      <c r="G256" s="52" t="s">
        <v>20</v>
      </c>
      <c r="H256" s="51">
        <v>2</v>
      </c>
      <c r="I256" s="51" t="s">
        <v>18</v>
      </c>
      <c r="J256" s="51" t="s">
        <v>103</v>
      </c>
      <c r="K256" s="52">
        <v>0</v>
      </c>
      <c r="L256" s="52">
        <v>0</v>
      </c>
      <c r="M256" s="52">
        <v>0</v>
      </c>
      <c r="N256" s="52">
        <v>0</v>
      </c>
      <c r="O256" s="52"/>
    </row>
    <row r="257" spans="2:15" hidden="1" x14ac:dyDescent="0.25">
      <c r="B257" s="20" t="s">
        <v>60</v>
      </c>
      <c r="C257" s="51" t="s">
        <v>61</v>
      </c>
      <c r="D257" s="51" t="s">
        <v>15</v>
      </c>
      <c r="E257" s="51" t="s">
        <v>226</v>
      </c>
      <c r="F257" s="51"/>
      <c r="G257" s="52" t="s">
        <v>20</v>
      </c>
      <c r="H257" s="51">
        <v>2</v>
      </c>
      <c r="I257" s="52" t="s">
        <v>18</v>
      </c>
      <c r="J257" s="52" t="s">
        <v>104</v>
      </c>
      <c r="K257" s="52">
        <v>0</v>
      </c>
      <c r="L257" s="52">
        <v>0</v>
      </c>
      <c r="M257" s="52">
        <v>0</v>
      </c>
      <c r="N257" s="52">
        <v>0</v>
      </c>
      <c r="O257" s="52"/>
    </row>
    <row r="258" spans="2:15" hidden="1" x14ac:dyDescent="0.25">
      <c r="B258" s="20" t="s">
        <v>60</v>
      </c>
      <c r="C258" s="51" t="s">
        <v>61</v>
      </c>
      <c r="D258" s="51" t="s">
        <v>15</v>
      </c>
      <c r="E258" s="51" t="s">
        <v>226</v>
      </c>
      <c r="F258" s="51"/>
      <c r="G258" s="52" t="s">
        <v>21</v>
      </c>
      <c r="H258" s="51">
        <v>3</v>
      </c>
      <c r="I258" s="51" t="s">
        <v>158</v>
      </c>
      <c r="J258" s="51" t="s">
        <v>103</v>
      </c>
      <c r="K258" s="52">
        <v>0</v>
      </c>
      <c r="L258" s="52">
        <v>0</v>
      </c>
      <c r="M258" s="52">
        <v>0</v>
      </c>
      <c r="N258" s="52">
        <v>0</v>
      </c>
      <c r="O258" s="52"/>
    </row>
    <row r="259" spans="2:15" hidden="1" x14ac:dyDescent="0.25">
      <c r="B259" s="20" t="s">
        <v>60</v>
      </c>
      <c r="C259" s="51" t="s">
        <v>61</v>
      </c>
      <c r="D259" s="51" t="s">
        <v>15</v>
      </c>
      <c r="E259" s="51" t="s">
        <v>226</v>
      </c>
      <c r="F259" s="51"/>
      <c r="G259" s="52" t="s">
        <v>21</v>
      </c>
      <c r="H259" s="51">
        <v>3</v>
      </c>
      <c r="I259" s="51" t="s">
        <v>158</v>
      </c>
      <c r="J259" s="51" t="s">
        <v>104</v>
      </c>
      <c r="K259" s="52">
        <v>0</v>
      </c>
      <c r="L259" s="52">
        <v>0</v>
      </c>
      <c r="M259" s="52">
        <v>0</v>
      </c>
      <c r="N259" s="52">
        <v>0</v>
      </c>
      <c r="O259" s="52"/>
    </row>
    <row r="260" spans="2:15" hidden="1" x14ac:dyDescent="0.25">
      <c r="B260" s="20" t="s">
        <v>60</v>
      </c>
      <c r="C260" s="51" t="s">
        <v>61</v>
      </c>
      <c r="D260" s="51" t="s">
        <v>15</v>
      </c>
      <c r="E260" s="51" t="s">
        <v>226</v>
      </c>
      <c r="F260" s="51"/>
      <c r="G260" s="52" t="s">
        <v>21</v>
      </c>
      <c r="H260" s="51">
        <v>3</v>
      </c>
      <c r="I260" s="51" t="s">
        <v>18</v>
      </c>
      <c r="J260" s="51" t="s">
        <v>105</v>
      </c>
      <c r="K260" s="52">
        <v>0</v>
      </c>
      <c r="L260" s="52">
        <v>0</v>
      </c>
      <c r="M260" s="52">
        <v>0</v>
      </c>
      <c r="N260" s="52">
        <v>0</v>
      </c>
      <c r="O260" s="52"/>
    </row>
    <row r="261" spans="2:15" hidden="1" x14ac:dyDescent="0.25">
      <c r="B261" s="20" t="s">
        <v>60</v>
      </c>
      <c r="C261" s="51" t="s">
        <v>61</v>
      </c>
      <c r="D261" s="51" t="s">
        <v>15</v>
      </c>
      <c r="E261" s="51" t="s">
        <v>226</v>
      </c>
      <c r="F261" s="51"/>
      <c r="G261" s="52" t="s">
        <v>21</v>
      </c>
      <c r="H261" s="51">
        <v>3</v>
      </c>
      <c r="I261" s="51" t="s">
        <v>18</v>
      </c>
      <c r="J261" s="51" t="s">
        <v>103</v>
      </c>
      <c r="K261" s="52">
        <v>0</v>
      </c>
      <c r="L261" s="52">
        <v>0</v>
      </c>
      <c r="M261" s="52">
        <v>0</v>
      </c>
      <c r="N261" s="52">
        <v>0</v>
      </c>
      <c r="O261" s="52"/>
    </row>
    <row r="262" spans="2:15" hidden="1" x14ac:dyDescent="0.25">
      <c r="B262" s="20" t="s">
        <v>60</v>
      </c>
      <c r="C262" s="51" t="s">
        <v>61</v>
      </c>
      <c r="D262" s="51" t="s">
        <v>15</v>
      </c>
      <c r="E262" s="51" t="s">
        <v>226</v>
      </c>
      <c r="F262" s="51"/>
      <c r="G262" s="52" t="s">
        <v>21</v>
      </c>
      <c r="H262" s="51">
        <v>3</v>
      </c>
      <c r="I262" s="52" t="s">
        <v>18</v>
      </c>
      <c r="J262" s="52" t="s">
        <v>104</v>
      </c>
      <c r="K262" s="52">
        <v>0</v>
      </c>
      <c r="L262" s="52">
        <v>0</v>
      </c>
      <c r="M262" s="52">
        <v>0</v>
      </c>
      <c r="N262" s="52">
        <v>0</v>
      </c>
      <c r="O262" s="52"/>
    </row>
    <row r="263" spans="2:15" hidden="1" x14ac:dyDescent="0.25">
      <c r="B263" s="20" t="s">
        <v>60</v>
      </c>
      <c r="C263" s="51" t="s">
        <v>61</v>
      </c>
      <c r="D263" s="51" t="s">
        <v>15</v>
      </c>
      <c r="E263" s="51" t="s">
        <v>226</v>
      </c>
      <c r="F263" s="51"/>
      <c r="G263" s="52" t="s">
        <v>22</v>
      </c>
      <c r="H263" s="51">
        <v>4</v>
      </c>
      <c r="I263" s="51" t="s">
        <v>158</v>
      </c>
      <c r="J263" s="51" t="s">
        <v>103</v>
      </c>
      <c r="K263" s="52">
        <v>0</v>
      </c>
      <c r="L263" s="52">
        <v>0</v>
      </c>
      <c r="M263" s="52">
        <v>0</v>
      </c>
      <c r="N263" s="52">
        <v>0</v>
      </c>
      <c r="O263" s="52"/>
    </row>
    <row r="264" spans="2:15" hidden="1" x14ac:dyDescent="0.25">
      <c r="B264" s="20" t="s">
        <v>60</v>
      </c>
      <c r="C264" s="51" t="s">
        <v>61</v>
      </c>
      <c r="D264" s="51" t="s">
        <v>15</v>
      </c>
      <c r="E264" s="51" t="s">
        <v>226</v>
      </c>
      <c r="F264" s="51"/>
      <c r="G264" s="52" t="s">
        <v>22</v>
      </c>
      <c r="H264" s="51">
        <v>4</v>
      </c>
      <c r="I264" s="51" t="s">
        <v>158</v>
      </c>
      <c r="J264" s="51" t="s">
        <v>104</v>
      </c>
      <c r="K264" s="52">
        <v>0</v>
      </c>
      <c r="L264" s="52">
        <v>0</v>
      </c>
      <c r="M264" s="52">
        <v>0</v>
      </c>
      <c r="N264" s="52">
        <v>0</v>
      </c>
      <c r="O264" s="52"/>
    </row>
    <row r="265" spans="2:15" hidden="1" x14ac:dyDescent="0.25">
      <c r="B265" s="20" t="s">
        <v>60</v>
      </c>
      <c r="C265" s="51" t="s">
        <v>61</v>
      </c>
      <c r="D265" s="51" t="s">
        <v>15</v>
      </c>
      <c r="E265" s="51" t="s">
        <v>226</v>
      </c>
      <c r="F265" s="51"/>
      <c r="G265" s="52" t="s">
        <v>22</v>
      </c>
      <c r="H265" s="51">
        <v>4</v>
      </c>
      <c r="I265" s="51" t="s">
        <v>18</v>
      </c>
      <c r="J265" s="51" t="s">
        <v>105</v>
      </c>
      <c r="K265" s="52">
        <v>0</v>
      </c>
      <c r="L265" s="52">
        <v>0</v>
      </c>
      <c r="M265" s="52">
        <v>0</v>
      </c>
      <c r="N265" s="52">
        <v>0</v>
      </c>
      <c r="O265" s="52"/>
    </row>
    <row r="266" spans="2:15" hidden="1" x14ac:dyDescent="0.25">
      <c r="B266" s="20" t="s">
        <v>60</v>
      </c>
      <c r="C266" s="51" t="s">
        <v>61</v>
      </c>
      <c r="D266" s="51" t="s">
        <v>15</v>
      </c>
      <c r="E266" s="51" t="s">
        <v>226</v>
      </c>
      <c r="F266" s="51"/>
      <c r="G266" s="52" t="s">
        <v>22</v>
      </c>
      <c r="H266" s="51">
        <v>4</v>
      </c>
      <c r="I266" s="51" t="s">
        <v>18</v>
      </c>
      <c r="J266" s="51" t="s">
        <v>103</v>
      </c>
      <c r="K266" s="52">
        <v>0</v>
      </c>
      <c r="L266" s="52">
        <v>0</v>
      </c>
      <c r="M266" s="52">
        <v>0</v>
      </c>
      <c r="N266" s="52">
        <v>0</v>
      </c>
      <c r="O266" s="52"/>
    </row>
    <row r="267" spans="2:15" hidden="1" x14ac:dyDescent="0.25">
      <c r="B267" s="20" t="s">
        <v>60</v>
      </c>
      <c r="C267" s="51" t="s">
        <v>61</v>
      </c>
      <c r="D267" s="51" t="s">
        <v>15</v>
      </c>
      <c r="E267" s="51" t="s">
        <v>226</v>
      </c>
      <c r="F267" s="51"/>
      <c r="G267" s="52" t="s">
        <v>22</v>
      </c>
      <c r="H267" s="51">
        <v>4</v>
      </c>
      <c r="I267" s="52" t="s">
        <v>18</v>
      </c>
      <c r="J267" s="52" t="s">
        <v>104</v>
      </c>
      <c r="K267" s="52">
        <v>0</v>
      </c>
      <c r="L267" s="52">
        <v>0</v>
      </c>
      <c r="M267" s="52">
        <v>0</v>
      </c>
      <c r="N267" s="52">
        <v>0</v>
      </c>
      <c r="O267" s="52"/>
    </row>
    <row r="268" spans="2:15" hidden="1" x14ac:dyDescent="0.25">
      <c r="B268" s="20" t="s">
        <v>60</v>
      </c>
      <c r="C268" s="51" t="s">
        <v>61</v>
      </c>
      <c r="D268" s="51" t="s">
        <v>15</v>
      </c>
      <c r="E268" s="51" t="s">
        <v>226</v>
      </c>
      <c r="F268" s="51"/>
      <c r="G268" s="52" t="s">
        <v>23</v>
      </c>
      <c r="H268" s="51">
        <v>5</v>
      </c>
      <c r="I268" s="51" t="s">
        <v>158</v>
      </c>
      <c r="J268" s="51" t="s">
        <v>103</v>
      </c>
      <c r="K268" s="52">
        <v>0</v>
      </c>
      <c r="L268" s="52">
        <v>0</v>
      </c>
      <c r="M268" s="52">
        <v>0</v>
      </c>
      <c r="N268" s="52">
        <v>0</v>
      </c>
      <c r="O268" s="52"/>
    </row>
    <row r="269" spans="2:15" hidden="1" x14ac:dyDescent="0.25">
      <c r="B269" s="20" t="s">
        <v>60</v>
      </c>
      <c r="C269" s="51" t="s">
        <v>61</v>
      </c>
      <c r="D269" s="51" t="s">
        <v>15</v>
      </c>
      <c r="E269" s="51" t="s">
        <v>226</v>
      </c>
      <c r="F269" s="51"/>
      <c r="G269" s="52" t="s">
        <v>23</v>
      </c>
      <c r="H269" s="51">
        <v>5</v>
      </c>
      <c r="I269" s="51" t="s">
        <v>158</v>
      </c>
      <c r="J269" s="51" t="s">
        <v>104</v>
      </c>
      <c r="K269" s="52">
        <v>0</v>
      </c>
      <c r="L269" s="52">
        <v>0</v>
      </c>
      <c r="M269" s="52">
        <v>0</v>
      </c>
      <c r="N269" s="52">
        <v>0</v>
      </c>
      <c r="O269" s="52"/>
    </row>
    <row r="270" spans="2:15" hidden="1" x14ac:dyDescent="0.25">
      <c r="B270" s="20" t="s">
        <v>60</v>
      </c>
      <c r="C270" s="51" t="s">
        <v>61</v>
      </c>
      <c r="D270" s="51" t="s">
        <v>15</v>
      </c>
      <c r="E270" s="51" t="s">
        <v>226</v>
      </c>
      <c r="F270" s="51"/>
      <c r="G270" s="52" t="s">
        <v>23</v>
      </c>
      <c r="H270" s="51">
        <v>5</v>
      </c>
      <c r="I270" s="51" t="s">
        <v>18</v>
      </c>
      <c r="J270" s="51" t="s">
        <v>105</v>
      </c>
      <c r="K270" s="52">
        <v>0</v>
      </c>
      <c r="L270" s="52">
        <v>0</v>
      </c>
      <c r="M270" s="52">
        <v>0</v>
      </c>
      <c r="N270" s="52">
        <v>0</v>
      </c>
      <c r="O270" s="52"/>
    </row>
    <row r="271" spans="2:15" hidden="1" x14ac:dyDescent="0.25">
      <c r="B271" s="20" t="s">
        <v>60</v>
      </c>
      <c r="C271" s="51" t="s">
        <v>61</v>
      </c>
      <c r="D271" s="51" t="s">
        <v>15</v>
      </c>
      <c r="E271" s="51" t="s">
        <v>226</v>
      </c>
      <c r="F271" s="51"/>
      <c r="G271" s="52" t="s">
        <v>23</v>
      </c>
      <c r="H271" s="51">
        <v>5</v>
      </c>
      <c r="I271" s="51" t="s">
        <v>18</v>
      </c>
      <c r="J271" s="51" t="s">
        <v>103</v>
      </c>
      <c r="K271" s="52">
        <v>0</v>
      </c>
      <c r="L271" s="52">
        <v>0</v>
      </c>
      <c r="M271" s="52">
        <v>0</v>
      </c>
      <c r="N271" s="52">
        <v>0</v>
      </c>
      <c r="O271" s="52"/>
    </row>
    <row r="272" spans="2:15" hidden="1" x14ac:dyDescent="0.25">
      <c r="B272" s="20" t="s">
        <v>60</v>
      </c>
      <c r="C272" s="51" t="s">
        <v>61</v>
      </c>
      <c r="D272" s="51" t="s">
        <v>15</v>
      </c>
      <c r="E272" s="51" t="s">
        <v>226</v>
      </c>
      <c r="F272" s="51"/>
      <c r="G272" s="52" t="s">
        <v>23</v>
      </c>
      <c r="H272" s="51">
        <v>5</v>
      </c>
      <c r="I272" s="52" t="s">
        <v>18</v>
      </c>
      <c r="J272" s="52" t="s">
        <v>104</v>
      </c>
      <c r="K272" s="52">
        <v>0</v>
      </c>
      <c r="L272" s="52">
        <v>0</v>
      </c>
      <c r="M272" s="52">
        <v>0</v>
      </c>
      <c r="N272" s="52">
        <v>0</v>
      </c>
      <c r="O272" s="52"/>
    </row>
    <row r="273" spans="2:15" hidden="1" x14ac:dyDescent="0.25">
      <c r="B273" s="51" t="s">
        <v>48</v>
      </c>
      <c r="C273" s="51" t="s">
        <v>49</v>
      </c>
      <c r="D273" s="51" t="s">
        <v>38</v>
      </c>
      <c r="E273" s="20" t="s">
        <v>226</v>
      </c>
      <c r="F273" s="20"/>
      <c r="G273" s="21" t="s">
        <v>17</v>
      </c>
      <c r="H273" s="51">
        <v>1</v>
      </c>
      <c r="I273" s="20" t="s">
        <v>158</v>
      </c>
      <c r="J273" s="20" t="s">
        <v>159</v>
      </c>
      <c r="K273" s="21">
        <v>0</v>
      </c>
      <c r="L273" s="21">
        <v>0</v>
      </c>
      <c r="M273" s="52">
        <v>0</v>
      </c>
      <c r="N273" s="52">
        <v>0</v>
      </c>
      <c r="O273" s="21"/>
    </row>
    <row r="274" spans="2:15" hidden="1" x14ac:dyDescent="0.25">
      <c r="B274" s="51" t="s">
        <v>48</v>
      </c>
      <c r="C274" s="51" t="s">
        <v>49</v>
      </c>
      <c r="D274" s="51" t="s">
        <v>38</v>
      </c>
      <c r="E274" s="51" t="s">
        <v>226</v>
      </c>
      <c r="F274" s="51"/>
      <c r="G274" s="52" t="s">
        <v>17</v>
      </c>
      <c r="H274" s="51">
        <v>1</v>
      </c>
      <c r="I274" s="51" t="s">
        <v>158</v>
      </c>
      <c r="J274" s="51" t="s">
        <v>103</v>
      </c>
      <c r="K274" s="52">
        <v>0</v>
      </c>
      <c r="L274" s="52">
        <v>0</v>
      </c>
      <c r="M274" s="52">
        <v>0</v>
      </c>
      <c r="N274" s="52">
        <v>0</v>
      </c>
      <c r="O274" s="52"/>
    </row>
    <row r="275" spans="2:15" hidden="1" x14ac:dyDescent="0.25">
      <c r="B275" s="51" t="s">
        <v>48</v>
      </c>
      <c r="C275" s="51" t="s">
        <v>49</v>
      </c>
      <c r="D275" s="51" t="s">
        <v>38</v>
      </c>
      <c r="E275" s="51" t="s">
        <v>226</v>
      </c>
      <c r="F275" s="51"/>
      <c r="G275" s="52" t="s">
        <v>17</v>
      </c>
      <c r="H275" s="51">
        <v>1</v>
      </c>
      <c r="I275" s="51" t="s">
        <v>158</v>
      </c>
      <c r="J275" s="51" t="s">
        <v>104</v>
      </c>
      <c r="K275" s="52">
        <v>0</v>
      </c>
      <c r="L275" s="52">
        <v>0</v>
      </c>
      <c r="M275" s="52">
        <v>0</v>
      </c>
      <c r="N275" s="52">
        <v>0</v>
      </c>
      <c r="O275" s="52"/>
    </row>
    <row r="276" spans="2:15" hidden="1" x14ac:dyDescent="0.25">
      <c r="B276" s="51" t="s">
        <v>48</v>
      </c>
      <c r="C276" s="51" t="s">
        <v>49</v>
      </c>
      <c r="D276" s="51" t="s">
        <v>38</v>
      </c>
      <c r="E276" s="51" t="s">
        <v>226</v>
      </c>
      <c r="F276" s="51"/>
      <c r="G276" s="52" t="s">
        <v>17</v>
      </c>
      <c r="H276" s="51">
        <v>1</v>
      </c>
      <c r="I276" s="51" t="s">
        <v>18</v>
      </c>
      <c r="J276" s="51" t="s">
        <v>105</v>
      </c>
      <c r="K276" s="52">
        <v>0</v>
      </c>
      <c r="L276" s="52">
        <v>0</v>
      </c>
      <c r="M276" s="52">
        <v>0</v>
      </c>
      <c r="N276" s="52">
        <v>0</v>
      </c>
      <c r="O276" s="52"/>
    </row>
    <row r="277" spans="2:15" hidden="1" x14ac:dyDescent="0.25">
      <c r="B277" s="51" t="s">
        <v>48</v>
      </c>
      <c r="C277" s="51" t="s">
        <v>49</v>
      </c>
      <c r="D277" s="51" t="s">
        <v>38</v>
      </c>
      <c r="E277" s="51" t="s">
        <v>226</v>
      </c>
      <c r="F277" s="51"/>
      <c r="G277" s="52" t="s">
        <v>17</v>
      </c>
      <c r="H277" s="51">
        <v>1</v>
      </c>
      <c r="I277" s="51" t="s">
        <v>18</v>
      </c>
      <c r="J277" s="51" t="s">
        <v>103</v>
      </c>
      <c r="K277" s="52">
        <v>0</v>
      </c>
      <c r="L277" s="52">
        <v>0</v>
      </c>
      <c r="M277" s="52">
        <v>0</v>
      </c>
      <c r="N277" s="52">
        <v>0</v>
      </c>
      <c r="O277" s="52"/>
    </row>
    <row r="278" spans="2:15" hidden="1" x14ac:dyDescent="0.25">
      <c r="B278" s="51" t="s">
        <v>62</v>
      </c>
      <c r="C278" s="51" t="s">
        <v>63</v>
      </c>
      <c r="D278" s="51" t="s">
        <v>15</v>
      </c>
      <c r="E278" s="51" t="s">
        <v>226</v>
      </c>
      <c r="F278" s="51">
        <v>1625</v>
      </c>
      <c r="G278" s="52" t="s">
        <v>17</v>
      </c>
      <c r="H278" s="51">
        <v>1</v>
      </c>
      <c r="I278" s="52" t="s">
        <v>18</v>
      </c>
      <c r="J278" s="52" t="s">
        <v>104</v>
      </c>
      <c r="K278" s="52">
        <v>0</v>
      </c>
      <c r="L278" s="52">
        <v>0</v>
      </c>
      <c r="M278" s="52">
        <v>0</v>
      </c>
      <c r="N278" s="52">
        <v>0</v>
      </c>
      <c r="O278" s="52"/>
    </row>
    <row r="279" spans="2:15" hidden="1" x14ac:dyDescent="0.25">
      <c r="B279" s="51" t="s">
        <v>48</v>
      </c>
      <c r="C279" s="51" t="s">
        <v>49</v>
      </c>
      <c r="D279" s="51" t="s">
        <v>38</v>
      </c>
      <c r="E279" s="51" t="s">
        <v>226</v>
      </c>
      <c r="F279" s="51"/>
      <c r="G279" s="52" t="s">
        <v>20</v>
      </c>
      <c r="H279" s="51">
        <v>2</v>
      </c>
      <c r="I279" s="51" t="s">
        <v>18</v>
      </c>
      <c r="J279" s="51" t="s">
        <v>105</v>
      </c>
      <c r="K279" s="52">
        <v>14</v>
      </c>
      <c r="L279" s="52">
        <v>47</v>
      </c>
      <c r="M279" s="52">
        <v>0</v>
      </c>
      <c r="N279" s="52">
        <v>0</v>
      </c>
      <c r="O279" s="52"/>
    </row>
    <row r="280" spans="2:15" hidden="1" x14ac:dyDescent="0.25">
      <c r="B280" s="51" t="s">
        <v>48</v>
      </c>
      <c r="C280" s="51" t="s">
        <v>49</v>
      </c>
      <c r="D280" s="51" t="s">
        <v>38</v>
      </c>
      <c r="E280" s="51" t="s">
        <v>226</v>
      </c>
      <c r="F280" s="51"/>
      <c r="G280" s="52" t="s">
        <v>20</v>
      </c>
      <c r="H280" s="51">
        <v>2</v>
      </c>
      <c r="I280" s="51" t="s">
        <v>18</v>
      </c>
      <c r="J280" s="51" t="s">
        <v>103</v>
      </c>
      <c r="K280" s="52">
        <v>0</v>
      </c>
      <c r="L280" s="52">
        <v>0</v>
      </c>
      <c r="M280" s="52">
        <v>0</v>
      </c>
      <c r="N280" s="52">
        <v>0</v>
      </c>
      <c r="O280" s="52"/>
    </row>
    <row r="281" spans="2:15" hidden="1" x14ac:dyDescent="0.25">
      <c r="B281" s="51" t="s">
        <v>48</v>
      </c>
      <c r="C281" s="51" t="s">
        <v>49</v>
      </c>
      <c r="D281" s="51" t="s">
        <v>38</v>
      </c>
      <c r="E281" s="51" t="s">
        <v>226</v>
      </c>
      <c r="F281" s="51"/>
      <c r="G281" s="52" t="s">
        <v>20</v>
      </c>
      <c r="H281" s="51">
        <v>2</v>
      </c>
      <c r="I281" s="52" t="s">
        <v>18</v>
      </c>
      <c r="J281" s="52" t="s">
        <v>104</v>
      </c>
      <c r="K281" s="52">
        <v>14</v>
      </c>
      <c r="L281" s="52">
        <v>47</v>
      </c>
      <c r="M281" s="52">
        <v>14</v>
      </c>
      <c r="N281" s="52">
        <v>47</v>
      </c>
      <c r="O281" s="52"/>
    </row>
    <row r="282" spans="2:15" hidden="1" x14ac:dyDescent="0.25">
      <c r="B282" s="51" t="s">
        <v>48</v>
      </c>
      <c r="C282" s="51" t="s">
        <v>49</v>
      </c>
      <c r="D282" s="51" t="s">
        <v>38</v>
      </c>
      <c r="E282" s="51" t="s">
        <v>226</v>
      </c>
      <c r="F282" s="51"/>
      <c r="G282" s="52" t="s">
        <v>21</v>
      </c>
      <c r="H282" s="51">
        <v>3</v>
      </c>
      <c r="I282" s="51" t="s">
        <v>18</v>
      </c>
      <c r="J282" s="51" t="s">
        <v>105</v>
      </c>
      <c r="K282" s="52">
        <v>0</v>
      </c>
      <c r="L282" s="52">
        <v>0</v>
      </c>
      <c r="M282" s="52">
        <v>0</v>
      </c>
      <c r="N282" s="52">
        <v>0</v>
      </c>
      <c r="O282" s="52"/>
    </row>
    <row r="283" spans="2:15" hidden="1" x14ac:dyDescent="0.25">
      <c r="B283" s="51" t="s">
        <v>48</v>
      </c>
      <c r="C283" s="51" t="s">
        <v>49</v>
      </c>
      <c r="D283" s="51" t="s">
        <v>38</v>
      </c>
      <c r="E283" s="51" t="s">
        <v>226</v>
      </c>
      <c r="F283" s="51"/>
      <c r="G283" s="52" t="s">
        <v>21</v>
      </c>
      <c r="H283" s="51">
        <v>3</v>
      </c>
      <c r="I283" s="51" t="s">
        <v>18</v>
      </c>
      <c r="J283" s="51" t="s">
        <v>103</v>
      </c>
      <c r="K283" s="52">
        <v>0</v>
      </c>
      <c r="L283" s="52">
        <v>0</v>
      </c>
      <c r="M283" s="52">
        <v>0</v>
      </c>
      <c r="N283" s="52">
        <v>0</v>
      </c>
      <c r="O283" s="52"/>
    </row>
    <row r="284" spans="2:15" hidden="1" x14ac:dyDescent="0.25">
      <c r="B284" s="51" t="s">
        <v>48</v>
      </c>
      <c r="C284" s="51" t="s">
        <v>49</v>
      </c>
      <c r="D284" s="51" t="s">
        <v>38</v>
      </c>
      <c r="E284" s="51" t="s">
        <v>226</v>
      </c>
      <c r="F284" s="51"/>
      <c r="G284" s="52" t="s">
        <v>21</v>
      </c>
      <c r="H284" s="51">
        <v>3</v>
      </c>
      <c r="I284" s="52" t="s">
        <v>18</v>
      </c>
      <c r="J284" s="52" t="s">
        <v>104</v>
      </c>
      <c r="K284" s="52">
        <v>0</v>
      </c>
      <c r="L284" s="52">
        <v>0</v>
      </c>
      <c r="M284" s="52">
        <v>0</v>
      </c>
      <c r="N284" s="52">
        <v>0</v>
      </c>
      <c r="O284" s="52"/>
    </row>
    <row r="285" spans="2:15" hidden="1" x14ac:dyDescent="0.25">
      <c r="B285" s="51" t="s">
        <v>48</v>
      </c>
      <c r="C285" s="51" t="s">
        <v>49</v>
      </c>
      <c r="D285" s="51" t="s">
        <v>38</v>
      </c>
      <c r="E285" s="51" t="s">
        <v>226</v>
      </c>
      <c r="F285" s="51"/>
      <c r="G285" s="52" t="s">
        <v>22</v>
      </c>
      <c r="H285" s="51">
        <v>4</v>
      </c>
      <c r="I285" s="51" t="s">
        <v>18</v>
      </c>
      <c r="J285" s="51" t="s">
        <v>105</v>
      </c>
      <c r="K285" s="52">
        <v>0</v>
      </c>
      <c r="L285" s="52">
        <v>0</v>
      </c>
      <c r="M285" s="52">
        <v>0</v>
      </c>
      <c r="N285" s="52">
        <v>0</v>
      </c>
      <c r="O285" s="52"/>
    </row>
    <row r="286" spans="2:15" hidden="1" x14ac:dyDescent="0.25">
      <c r="B286" s="51" t="s">
        <v>48</v>
      </c>
      <c r="C286" s="51" t="s">
        <v>49</v>
      </c>
      <c r="D286" s="51" t="s">
        <v>38</v>
      </c>
      <c r="E286" s="51" t="s">
        <v>226</v>
      </c>
      <c r="F286" s="51"/>
      <c r="G286" s="52" t="s">
        <v>22</v>
      </c>
      <c r="H286" s="51">
        <v>4</v>
      </c>
      <c r="I286" s="51" t="s">
        <v>18</v>
      </c>
      <c r="J286" s="51" t="s">
        <v>103</v>
      </c>
      <c r="K286" s="52">
        <v>0</v>
      </c>
      <c r="L286" s="52">
        <v>0</v>
      </c>
      <c r="M286" s="52">
        <v>0</v>
      </c>
      <c r="N286" s="52">
        <v>0</v>
      </c>
      <c r="O286" s="52"/>
    </row>
    <row r="287" spans="2:15" hidden="1" x14ac:dyDescent="0.25">
      <c r="B287" s="51" t="s">
        <v>48</v>
      </c>
      <c r="C287" s="51" t="s">
        <v>49</v>
      </c>
      <c r="D287" s="51" t="s">
        <v>38</v>
      </c>
      <c r="E287" s="51" t="s">
        <v>226</v>
      </c>
      <c r="F287" s="51"/>
      <c r="G287" s="52" t="s">
        <v>22</v>
      </c>
      <c r="H287" s="51">
        <v>4</v>
      </c>
      <c r="I287" s="52" t="s">
        <v>18</v>
      </c>
      <c r="J287" s="52" t="s">
        <v>104</v>
      </c>
      <c r="K287" s="52">
        <v>0</v>
      </c>
      <c r="L287" s="52">
        <v>0</v>
      </c>
      <c r="M287" s="52">
        <v>0</v>
      </c>
      <c r="N287" s="52">
        <v>0</v>
      </c>
      <c r="O287" s="52"/>
    </row>
    <row r="288" spans="2:15" hidden="1" x14ac:dyDescent="0.25">
      <c r="B288" s="51" t="s">
        <v>48</v>
      </c>
      <c r="C288" s="51" t="s">
        <v>49</v>
      </c>
      <c r="D288" s="51" t="s">
        <v>38</v>
      </c>
      <c r="E288" s="51" t="s">
        <v>226</v>
      </c>
      <c r="F288" s="51"/>
      <c r="G288" s="52" t="s">
        <v>23</v>
      </c>
      <c r="H288" s="51">
        <v>5</v>
      </c>
      <c r="I288" s="51" t="s">
        <v>18</v>
      </c>
      <c r="J288" s="51" t="s">
        <v>105</v>
      </c>
      <c r="K288" s="52">
        <v>0</v>
      </c>
      <c r="L288" s="52">
        <v>0</v>
      </c>
      <c r="M288" s="52">
        <v>0</v>
      </c>
      <c r="N288" s="52">
        <v>0</v>
      </c>
      <c r="O288" s="52"/>
    </row>
    <row r="289" spans="2:15" hidden="1" x14ac:dyDescent="0.25">
      <c r="B289" s="51" t="s">
        <v>48</v>
      </c>
      <c r="C289" s="51" t="s">
        <v>49</v>
      </c>
      <c r="D289" s="51" t="s">
        <v>38</v>
      </c>
      <c r="E289" s="51" t="s">
        <v>226</v>
      </c>
      <c r="F289" s="51"/>
      <c r="G289" s="52" t="s">
        <v>23</v>
      </c>
      <c r="H289" s="51">
        <v>5</v>
      </c>
      <c r="I289" s="51" t="s">
        <v>18</v>
      </c>
      <c r="J289" s="51" t="s">
        <v>103</v>
      </c>
      <c r="K289" s="52">
        <v>0</v>
      </c>
      <c r="L289" s="52">
        <v>0</v>
      </c>
      <c r="M289" s="52">
        <v>0</v>
      </c>
      <c r="N289" s="52">
        <v>0</v>
      </c>
      <c r="O289" s="52"/>
    </row>
    <row r="290" spans="2:15" hidden="1" x14ac:dyDescent="0.25">
      <c r="B290" s="51" t="s">
        <v>48</v>
      </c>
      <c r="C290" s="51" t="s">
        <v>49</v>
      </c>
      <c r="D290" s="51" t="s">
        <v>38</v>
      </c>
      <c r="E290" s="51" t="s">
        <v>226</v>
      </c>
      <c r="F290" s="51"/>
      <c r="G290" s="52" t="s">
        <v>23</v>
      </c>
      <c r="H290" s="51">
        <v>5</v>
      </c>
      <c r="I290" s="52" t="s">
        <v>18</v>
      </c>
      <c r="J290" s="52" t="s">
        <v>104</v>
      </c>
      <c r="K290" s="52">
        <v>0</v>
      </c>
      <c r="L290" s="52">
        <v>0</v>
      </c>
      <c r="M290" s="52">
        <v>0</v>
      </c>
      <c r="N290" s="52">
        <v>0</v>
      </c>
      <c r="O290" s="52"/>
    </row>
    <row r="291" spans="2:15" hidden="1" x14ac:dyDescent="0.25">
      <c r="B291" s="51" t="s">
        <v>58</v>
      </c>
      <c r="C291" s="51" t="s">
        <v>59</v>
      </c>
      <c r="D291" s="51" t="s">
        <v>26</v>
      </c>
      <c r="E291" s="51" t="s">
        <v>226</v>
      </c>
      <c r="F291" s="51"/>
      <c r="G291" s="52" t="s">
        <v>17</v>
      </c>
      <c r="H291" s="51">
        <v>1</v>
      </c>
      <c r="I291" s="51" t="s">
        <v>158</v>
      </c>
      <c r="J291" s="51" t="s">
        <v>159</v>
      </c>
      <c r="K291" s="52">
        <v>5</v>
      </c>
      <c r="L291" s="52">
        <v>659</v>
      </c>
      <c r="M291" s="52">
        <v>0</v>
      </c>
      <c r="N291" s="52">
        <v>0</v>
      </c>
      <c r="O291" s="52"/>
    </row>
    <row r="292" spans="2:15" hidden="1" x14ac:dyDescent="0.25">
      <c r="B292" s="51" t="s">
        <v>58</v>
      </c>
      <c r="C292" s="51" t="s">
        <v>59</v>
      </c>
      <c r="D292" s="51" t="s">
        <v>26</v>
      </c>
      <c r="E292" s="51" t="s">
        <v>226</v>
      </c>
      <c r="F292" s="51"/>
      <c r="G292" s="52" t="s">
        <v>17</v>
      </c>
      <c r="H292" s="51">
        <v>1</v>
      </c>
      <c r="I292" s="51" t="s">
        <v>158</v>
      </c>
      <c r="J292" s="51" t="s">
        <v>103</v>
      </c>
      <c r="K292" s="52">
        <v>5</v>
      </c>
      <c r="L292" s="52">
        <v>659</v>
      </c>
      <c r="M292" s="52">
        <v>0</v>
      </c>
      <c r="N292" s="52">
        <v>0</v>
      </c>
      <c r="O292" s="52"/>
    </row>
    <row r="293" spans="2:15" hidden="1" x14ac:dyDescent="0.25">
      <c r="B293" s="51" t="s">
        <v>58</v>
      </c>
      <c r="C293" s="51" t="s">
        <v>59</v>
      </c>
      <c r="D293" s="51" t="s">
        <v>26</v>
      </c>
      <c r="E293" s="51" t="s">
        <v>226</v>
      </c>
      <c r="F293" s="51"/>
      <c r="G293" s="52" t="s">
        <v>17</v>
      </c>
      <c r="H293" s="51">
        <v>1</v>
      </c>
      <c r="I293" s="51" t="s">
        <v>158</v>
      </c>
      <c r="J293" s="51" t="s">
        <v>104</v>
      </c>
      <c r="K293" s="52">
        <v>0</v>
      </c>
      <c r="L293" s="52">
        <v>0</v>
      </c>
      <c r="M293" s="52">
        <v>0</v>
      </c>
      <c r="N293" s="52">
        <v>0</v>
      </c>
      <c r="O293" s="52"/>
    </row>
    <row r="294" spans="2:15" hidden="1" x14ac:dyDescent="0.25">
      <c r="B294" s="51" t="s">
        <v>58</v>
      </c>
      <c r="C294" s="51" t="s">
        <v>59</v>
      </c>
      <c r="D294" s="51" t="s">
        <v>26</v>
      </c>
      <c r="E294" s="51" t="s">
        <v>226</v>
      </c>
      <c r="F294" s="51"/>
      <c r="G294" s="52" t="s">
        <v>17</v>
      </c>
      <c r="H294" s="51">
        <v>1</v>
      </c>
      <c r="I294" s="51" t="s">
        <v>18</v>
      </c>
      <c r="J294" s="51" t="s">
        <v>105</v>
      </c>
      <c r="K294" s="52">
        <v>0</v>
      </c>
      <c r="L294" s="52">
        <v>0</v>
      </c>
      <c r="M294" s="52">
        <v>0</v>
      </c>
      <c r="N294" s="52">
        <v>0</v>
      </c>
      <c r="O294" s="52"/>
    </row>
    <row r="295" spans="2:15" hidden="1" x14ac:dyDescent="0.25">
      <c r="B295" s="51" t="s">
        <v>58</v>
      </c>
      <c r="C295" s="51" t="s">
        <v>59</v>
      </c>
      <c r="D295" s="51" t="s">
        <v>26</v>
      </c>
      <c r="E295" s="51" t="s">
        <v>226</v>
      </c>
      <c r="F295" s="51"/>
      <c r="G295" s="52" t="s">
        <v>17</v>
      </c>
      <c r="H295" s="51">
        <v>1</v>
      </c>
      <c r="I295" s="51" t="s">
        <v>18</v>
      </c>
      <c r="J295" s="51" t="s">
        <v>103</v>
      </c>
      <c r="K295" s="52">
        <v>0</v>
      </c>
      <c r="L295" s="52">
        <v>0</v>
      </c>
      <c r="M295" s="52">
        <v>0</v>
      </c>
      <c r="N295" s="52">
        <v>0</v>
      </c>
      <c r="O295" s="52"/>
    </row>
    <row r="296" spans="2:15" hidden="1" x14ac:dyDescent="0.25">
      <c r="B296" s="51" t="s">
        <v>64</v>
      </c>
      <c r="C296" s="51" t="s">
        <v>65</v>
      </c>
      <c r="D296" s="51" t="s">
        <v>15</v>
      </c>
      <c r="E296" s="51" t="s">
        <v>226</v>
      </c>
      <c r="F296" s="51">
        <v>994</v>
      </c>
      <c r="G296" s="52" t="s">
        <v>17</v>
      </c>
      <c r="H296" s="51">
        <v>1</v>
      </c>
      <c r="I296" s="52" t="s">
        <v>18</v>
      </c>
      <c r="J296" s="52" t="s">
        <v>104</v>
      </c>
      <c r="K296" s="52">
        <v>0</v>
      </c>
      <c r="L296" s="52">
        <v>0</v>
      </c>
      <c r="M296" s="52">
        <v>0</v>
      </c>
      <c r="N296" s="52">
        <v>0</v>
      </c>
      <c r="O296" s="52"/>
    </row>
    <row r="297" spans="2:15" hidden="1" x14ac:dyDescent="0.25">
      <c r="B297" s="51" t="s">
        <v>58</v>
      </c>
      <c r="C297" s="51" t="s">
        <v>59</v>
      </c>
      <c r="D297" s="51" t="s">
        <v>26</v>
      </c>
      <c r="E297" s="51" t="s">
        <v>226</v>
      </c>
      <c r="F297" s="51"/>
      <c r="G297" s="52" t="s">
        <v>20</v>
      </c>
      <c r="H297" s="51">
        <v>2</v>
      </c>
      <c r="I297" s="51" t="s">
        <v>158</v>
      </c>
      <c r="J297" s="51" t="s">
        <v>103</v>
      </c>
      <c r="K297" s="52">
        <v>5</v>
      </c>
      <c r="L297" s="52">
        <v>659</v>
      </c>
      <c r="M297" s="52">
        <v>0</v>
      </c>
      <c r="N297" s="52">
        <v>0</v>
      </c>
      <c r="O297" s="52"/>
    </row>
    <row r="298" spans="2:15" hidden="1" x14ac:dyDescent="0.25">
      <c r="B298" s="51" t="s">
        <v>58</v>
      </c>
      <c r="C298" s="51" t="s">
        <v>59</v>
      </c>
      <c r="D298" s="51" t="s">
        <v>26</v>
      </c>
      <c r="E298" s="51" t="s">
        <v>226</v>
      </c>
      <c r="F298" s="51"/>
      <c r="G298" s="52" t="s">
        <v>20</v>
      </c>
      <c r="H298" s="51">
        <v>2</v>
      </c>
      <c r="I298" s="51" t="s">
        <v>158</v>
      </c>
      <c r="J298" s="51" t="s">
        <v>104</v>
      </c>
      <c r="K298" s="52">
        <v>0</v>
      </c>
      <c r="L298" s="52">
        <v>0</v>
      </c>
      <c r="M298" s="52">
        <v>0</v>
      </c>
      <c r="N298" s="52">
        <v>0</v>
      </c>
      <c r="O298" s="52"/>
    </row>
    <row r="299" spans="2:15" hidden="1" x14ac:dyDescent="0.25">
      <c r="B299" s="51" t="s">
        <v>58</v>
      </c>
      <c r="C299" s="51" t="s">
        <v>59</v>
      </c>
      <c r="D299" s="51" t="s">
        <v>26</v>
      </c>
      <c r="E299" s="51" t="s">
        <v>226</v>
      </c>
      <c r="F299" s="51"/>
      <c r="G299" s="52" t="s">
        <v>20</v>
      </c>
      <c r="H299" s="51">
        <v>2</v>
      </c>
      <c r="I299" s="51" t="s">
        <v>18</v>
      </c>
      <c r="J299" s="51" t="s">
        <v>105</v>
      </c>
      <c r="K299" s="52">
        <v>0</v>
      </c>
      <c r="L299" s="52">
        <v>0</v>
      </c>
      <c r="M299" s="52">
        <v>0</v>
      </c>
      <c r="N299" s="52">
        <v>0</v>
      </c>
      <c r="O299" s="52"/>
    </row>
    <row r="300" spans="2:15" hidden="1" x14ac:dyDescent="0.25">
      <c r="B300" s="51" t="s">
        <v>58</v>
      </c>
      <c r="C300" s="51" t="s">
        <v>59</v>
      </c>
      <c r="D300" s="51" t="s">
        <v>26</v>
      </c>
      <c r="E300" s="51" t="s">
        <v>226</v>
      </c>
      <c r="F300" s="51"/>
      <c r="G300" s="52" t="s">
        <v>20</v>
      </c>
      <c r="H300" s="51">
        <v>2</v>
      </c>
      <c r="I300" s="51" t="s">
        <v>18</v>
      </c>
      <c r="J300" s="51" t="s">
        <v>103</v>
      </c>
      <c r="K300" s="52">
        <v>0</v>
      </c>
      <c r="L300" s="52">
        <v>0</v>
      </c>
      <c r="M300" s="52">
        <v>0</v>
      </c>
      <c r="N300" s="52">
        <v>0</v>
      </c>
      <c r="O300" s="52"/>
    </row>
    <row r="301" spans="2:15" hidden="1" x14ac:dyDescent="0.25">
      <c r="B301" s="51" t="s">
        <v>58</v>
      </c>
      <c r="C301" s="51" t="s">
        <v>59</v>
      </c>
      <c r="D301" s="51" t="s">
        <v>26</v>
      </c>
      <c r="E301" s="51" t="s">
        <v>226</v>
      </c>
      <c r="F301" s="51"/>
      <c r="G301" s="52" t="s">
        <v>20</v>
      </c>
      <c r="H301" s="51">
        <v>2</v>
      </c>
      <c r="I301" s="52" t="s">
        <v>18</v>
      </c>
      <c r="J301" s="52" t="s">
        <v>104</v>
      </c>
      <c r="K301" s="52">
        <v>0</v>
      </c>
      <c r="L301" s="52">
        <v>0</v>
      </c>
      <c r="M301" s="52">
        <v>0</v>
      </c>
      <c r="N301" s="52">
        <v>0</v>
      </c>
      <c r="O301" s="52"/>
    </row>
    <row r="302" spans="2:15" hidden="1" x14ac:dyDescent="0.25">
      <c r="B302" s="51" t="s">
        <v>58</v>
      </c>
      <c r="C302" s="51" t="s">
        <v>59</v>
      </c>
      <c r="D302" s="51" t="s">
        <v>26</v>
      </c>
      <c r="E302" s="51" t="s">
        <v>226</v>
      </c>
      <c r="F302" s="51"/>
      <c r="G302" s="52" t="s">
        <v>21</v>
      </c>
      <c r="H302" s="51">
        <v>3</v>
      </c>
      <c r="I302" s="51" t="s">
        <v>158</v>
      </c>
      <c r="J302" s="51" t="s">
        <v>103</v>
      </c>
      <c r="K302" s="52">
        <v>5</v>
      </c>
      <c r="L302" s="52">
        <v>659</v>
      </c>
      <c r="M302" s="52">
        <v>0</v>
      </c>
      <c r="N302" s="52">
        <v>0</v>
      </c>
      <c r="O302" s="52"/>
    </row>
    <row r="303" spans="2:15" hidden="1" x14ac:dyDescent="0.25">
      <c r="B303" s="51" t="s">
        <v>58</v>
      </c>
      <c r="C303" s="51" t="s">
        <v>59</v>
      </c>
      <c r="D303" s="51" t="s">
        <v>26</v>
      </c>
      <c r="E303" s="51" t="s">
        <v>226</v>
      </c>
      <c r="F303" s="51"/>
      <c r="G303" s="52" t="s">
        <v>21</v>
      </c>
      <c r="H303" s="51">
        <v>3</v>
      </c>
      <c r="I303" s="51" t="s">
        <v>158</v>
      </c>
      <c r="J303" s="51" t="s">
        <v>104</v>
      </c>
      <c r="K303" s="52">
        <v>0</v>
      </c>
      <c r="L303" s="52">
        <v>0</v>
      </c>
      <c r="M303" s="52">
        <v>0</v>
      </c>
      <c r="N303" s="52">
        <v>0</v>
      </c>
      <c r="O303" s="52"/>
    </row>
    <row r="304" spans="2:15" hidden="1" x14ac:dyDescent="0.25">
      <c r="B304" s="51" t="s">
        <v>58</v>
      </c>
      <c r="C304" s="51" t="s">
        <v>59</v>
      </c>
      <c r="D304" s="51" t="s">
        <v>26</v>
      </c>
      <c r="E304" s="51" t="s">
        <v>226</v>
      </c>
      <c r="F304" s="51"/>
      <c r="G304" s="52" t="s">
        <v>21</v>
      </c>
      <c r="H304" s="51">
        <v>3</v>
      </c>
      <c r="I304" s="51" t="s">
        <v>18</v>
      </c>
      <c r="J304" s="51" t="s">
        <v>105</v>
      </c>
      <c r="K304" s="52">
        <v>0</v>
      </c>
      <c r="L304" s="52">
        <v>0</v>
      </c>
      <c r="M304" s="52">
        <v>0</v>
      </c>
      <c r="N304" s="52">
        <v>0</v>
      </c>
      <c r="O304" s="52"/>
    </row>
    <row r="305" spans="2:15" hidden="1" x14ac:dyDescent="0.25">
      <c r="B305" s="51" t="s">
        <v>58</v>
      </c>
      <c r="C305" s="51" t="s">
        <v>59</v>
      </c>
      <c r="D305" s="51" t="s">
        <v>26</v>
      </c>
      <c r="E305" s="51" t="s">
        <v>226</v>
      </c>
      <c r="F305" s="51"/>
      <c r="G305" s="52" t="s">
        <v>21</v>
      </c>
      <c r="H305" s="51">
        <v>3</v>
      </c>
      <c r="I305" s="51" t="s">
        <v>18</v>
      </c>
      <c r="J305" s="51" t="s">
        <v>103</v>
      </c>
      <c r="K305" s="52">
        <v>0</v>
      </c>
      <c r="L305" s="52">
        <v>0</v>
      </c>
      <c r="M305" s="52">
        <v>0</v>
      </c>
      <c r="N305" s="52">
        <v>0</v>
      </c>
      <c r="O305" s="52"/>
    </row>
    <row r="306" spans="2:15" hidden="1" x14ac:dyDescent="0.25">
      <c r="B306" s="51" t="s">
        <v>58</v>
      </c>
      <c r="C306" s="51" t="s">
        <v>59</v>
      </c>
      <c r="D306" s="51" t="s">
        <v>26</v>
      </c>
      <c r="E306" s="51" t="s">
        <v>226</v>
      </c>
      <c r="F306" s="51"/>
      <c r="G306" s="52" t="s">
        <v>21</v>
      </c>
      <c r="H306" s="51">
        <v>3</v>
      </c>
      <c r="I306" s="52" t="s">
        <v>18</v>
      </c>
      <c r="J306" s="52" t="s">
        <v>104</v>
      </c>
      <c r="K306" s="52">
        <v>0</v>
      </c>
      <c r="L306" s="52">
        <v>0</v>
      </c>
      <c r="M306" s="52">
        <v>0</v>
      </c>
      <c r="N306" s="52">
        <v>0</v>
      </c>
      <c r="O306" s="52"/>
    </row>
    <row r="307" spans="2:15" hidden="1" x14ac:dyDescent="0.25">
      <c r="B307" s="51" t="s">
        <v>58</v>
      </c>
      <c r="C307" s="51" t="s">
        <v>59</v>
      </c>
      <c r="D307" s="51" t="s">
        <v>26</v>
      </c>
      <c r="E307" s="51" t="s">
        <v>226</v>
      </c>
      <c r="F307" s="51"/>
      <c r="G307" s="52" t="s">
        <v>22</v>
      </c>
      <c r="H307" s="51">
        <v>4</v>
      </c>
      <c r="I307" s="51" t="s">
        <v>158</v>
      </c>
      <c r="J307" s="51" t="s">
        <v>103</v>
      </c>
      <c r="K307" s="52">
        <v>5</v>
      </c>
      <c r="L307" s="52">
        <v>659</v>
      </c>
      <c r="M307" s="52">
        <v>0</v>
      </c>
      <c r="N307" s="52">
        <v>0</v>
      </c>
      <c r="O307" s="52"/>
    </row>
    <row r="308" spans="2:15" hidden="1" x14ac:dyDescent="0.25">
      <c r="B308" s="51" t="s">
        <v>58</v>
      </c>
      <c r="C308" s="51" t="s">
        <v>59</v>
      </c>
      <c r="D308" s="51" t="s">
        <v>26</v>
      </c>
      <c r="E308" s="51" t="s">
        <v>226</v>
      </c>
      <c r="F308" s="51"/>
      <c r="G308" s="52" t="s">
        <v>22</v>
      </c>
      <c r="H308" s="51">
        <v>4</v>
      </c>
      <c r="I308" s="51" t="s">
        <v>158</v>
      </c>
      <c r="J308" s="51" t="s">
        <v>104</v>
      </c>
      <c r="K308" s="52">
        <v>0</v>
      </c>
      <c r="L308" s="52">
        <v>0</v>
      </c>
      <c r="M308" s="52">
        <v>0</v>
      </c>
      <c r="N308" s="52">
        <v>0</v>
      </c>
      <c r="O308" s="52"/>
    </row>
    <row r="309" spans="2:15" hidden="1" x14ac:dyDescent="0.25">
      <c r="B309" s="51" t="s">
        <v>58</v>
      </c>
      <c r="C309" s="51" t="s">
        <v>59</v>
      </c>
      <c r="D309" s="51" t="s">
        <v>26</v>
      </c>
      <c r="E309" s="51" t="s">
        <v>226</v>
      </c>
      <c r="F309" s="51"/>
      <c r="G309" s="52" t="s">
        <v>22</v>
      </c>
      <c r="H309" s="51">
        <v>4</v>
      </c>
      <c r="I309" s="51" t="s">
        <v>18</v>
      </c>
      <c r="J309" s="51" t="s">
        <v>105</v>
      </c>
      <c r="K309" s="52">
        <v>0</v>
      </c>
      <c r="L309" s="52">
        <v>0</v>
      </c>
      <c r="M309" s="52">
        <v>0</v>
      </c>
      <c r="N309" s="52">
        <v>0</v>
      </c>
      <c r="O309" s="52"/>
    </row>
    <row r="310" spans="2:15" hidden="1" x14ac:dyDescent="0.25">
      <c r="B310" s="51" t="s">
        <v>58</v>
      </c>
      <c r="C310" s="51" t="s">
        <v>59</v>
      </c>
      <c r="D310" s="51" t="s">
        <v>26</v>
      </c>
      <c r="E310" s="51" t="s">
        <v>226</v>
      </c>
      <c r="F310" s="51"/>
      <c r="G310" s="52" t="s">
        <v>22</v>
      </c>
      <c r="H310" s="51">
        <v>4</v>
      </c>
      <c r="I310" s="51" t="s">
        <v>18</v>
      </c>
      <c r="J310" s="51" t="s">
        <v>103</v>
      </c>
      <c r="K310" s="52">
        <v>0</v>
      </c>
      <c r="L310" s="52">
        <v>0</v>
      </c>
      <c r="M310" s="52">
        <v>0</v>
      </c>
      <c r="N310" s="52">
        <v>0</v>
      </c>
      <c r="O310" s="52"/>
    </row>
    <row r="311" spans="2:15" hidden="1" x14ac:dyDescent="0.25">
      <c r="B311" s="51" t="s">
        <v>58</v>
      </c>
      <c r="C311" s="51" t="s">
        <v>59</v>
      </c>
      <c r="D311" s="51" t="s">
        <v>26</v>
      </c>
      <c r="E311" s="51" t="s">
        <v>226</v>
      </c>
      <c r="F311" s="51"/>
      <c r="G311" s="52" t="s">
        <v>22</v>
      </c>
      <c r="H311" s="51">
        <v>4</v>
      </c>
      <c r="I311" s="52" t="s">
        <v>18</v>
      </c>
      <c r="J311" s="52" t="s">
        <v>104</v>
      </c>
      <c r="K311" s="52">
        <v>0</v>
      </c>
      <c r="L311" s="52">
        <v>0</v>
      </c>
      <c r="M311" s="52">
        <v>0</v>
      </c>
      <c r="N311" s="52">
        <v>0</v>
      </c>
      <c r="O311" s="52"/>
    </row>
    <row r="312" spans="2:15" hidden="1" x14ac:dyDescent="0.25">
      <c r="B312" s="51" t="s">
        <v>58</v>
      </c>
      <c r="C312" s="51" t="s">
        <v>59</v>
      </c>
      <c r="D312" s="51" t="s">
        <v>26</v>
      </c>
      <c r="E312" s="51" t="s">
        <v>226</v>
      </c>
      <c r="F312" s="51"/>
      <c r="G312" s="52" t="s">
        <v>23</v>
      </c>
      <c r="H312" s="51">
        <v>5</v>
      </c>
      <c r="I312" s="51" t="s">
        <v>158</v>
      </c>
      <c r="J312" s="51" t="s">
        <v>103</v>
      </c>
      <c r="K312" s="52">
        <v>5</v>
      </c>
      <c r="L312" s="52">
        <v>659</v>
      </c>
      <c r="M312" s="52">
        <v>0</v>
      </c>
      <c r="N312" s="52">
        <v>0</v>
      </c>
      <c r="O312" s="52"/>
    </row>
    <row r="313" spans="2:15" hidden="1" x14ac:dyDescent="0.25">
      <c r="B313" s="51" t="s">
        <v>58</v>
      </c>
      <c r="C313" s="51" t="s">
        <v>59</v>
      </c>
      <c r="D313" s="51" t="s">
        <v>26</v>
      </c>
      <c r="E313" s="51" t="s">
        <v>226</v>
      </c>
      <c r="F313" s="51"/>
      <c r="G313" s="52" t="s">
        <v>23</v>
      </c>
      <c r="H313" s="51">
        <v>5</v>
      </c>
      <c r="I313" s="51" t="s">
        <v>158</v>
      </c>
      <c r="J313" s="51" t="s">
        <v>104</v>
      </c>
      <c r="K313" s="52">
        <v>0</v>
      </c>
      <c r="L313" s="52">
        <v>0</v>
      </c>
      <c r="M313" s="52">
        <v>0</v>
      </c>
      <c r="N313" s="52">
        <v>0</v>
      </c>
      <c r="O313" s="52"/>
    </row>
    <row r="314" spans="2:15" hidden="1" x14ac:dyDescent="0.25">
      <c r="B314" s="51" t="s">
        <v>58</v>
      </c>
      <c r="C314" s="51" t="s">
        <v>59</v>
      </c>
      <c r="D314" s="51" t="s">
        <v>26</v>
      </c>
      <c r="E314" s="51" t="s">
        <v>226</v>
      </c>
      <c r="F314" s="51"/>
      <c r="G314" s="52" t="s">
        <v>23</v>
      </c>
      <c r="H314" s="51">
        <v>5</v>
      </c>
      <c r="I314" s="51" t="s">
        <v>18</v>
      </c>
      <c r="J314" s="51" t="s">
        <v>105</v>
      </c>
      <c r="K314" s="52">
        <v>0</v>
      </c>
      <c r="L314" s="52">
        <v>0</v>
      </c>
      <c r="M314" s="52">
        <v>0</v>
      </c>
      <c r="N314" s="52">
        <v>0</v>
      </c>
      <c r="O314" s="52"/>
    </row>
    <row r="315" spans="2:15" hidden="1" x14ac:dyDescent="0.25">
      <c r="B315" s="51" t="s">
        <v>58</v>
      </c>
      <c r="C315" s="51" t="s">
        <v>59</v>
      </c>
      <c r="D315" s="51" t="s">
        <v>26</v>
      </c>
      <c r="E315" s="51" t="s">
        <v>226</v>
      </c>
      <c r="F315" s="51"/>
      <c r="G315" s="52" t="s">
        <v>23</v>
      </c>
      <c r="H315" s="51">
        <v>5</v>
      </c>
      <c r="I315" s="51" t="s">
        <v>18</v>
      </c>
      <c r="J315" s="51" t="s">
        <v>103</v>
      </c>
      <c r="K315" s="52">
        <v>0</v>
      </c>
      <c r="L315" s="52">
        <v>0</v>
      </c>
      <c r="M315" s="52">
        <v>0</v>
      </c>
      <c r="N315" s="52">
        <v>0</v>
      </c>
      <c r="O315" s="52"/>
    </row>
    <row r="316" spans="2:15" hidden="1" x14ac:dyDescent="0.25">
      <c r="B316" s="51" t="s">
        <v>58</v>
      </c>
      <c r="C316" s="51" t="s">
        <v>59</v>
      </c>
      <c r="D316" s="51" t="s">
        <v>26</v>
      </c>
      <c r="E316" s="51" t="s">
        <v>226</v>
      </c>
      <c r="F316" s="51"/>
      <c r="G316" s="52" t="s">
        <v>23</v>
      </c>
      <c r="H316" s="51">
        <v>5</v>
      </c>
      <c r="I316" s="52" t="s">
        <v>18</v>
      </c>
      <c r="J316" s="52" t="s">
        <v>104</v>
      </c>
      <c r="K316" s="52">
        <v>0</v>
      </c>
      <c r="L316" s="52">
        <v>0</v>
      </c>
      <c r="M316" s="52">
        <v>0</v>
      </c>
      <c r="N316" s="52">
        <v>0</v>
      </c>
      <c r="O316" s="52"/>
    </row>
    <row r="317" spans="2:15" hidden="1" x14ac:dyDescent="0.25">
      <c r="B317" s="51" t="s">
        <v>54</v>
      </c>
      <c r="C317" s="51" t="s">
        <v>55</v>
      </c>
      <c r="D317" s="51" t="s">
        <v>45</v>
      </c>
      <c r="E317" s="51" t="s">
        <v>226</v>
      </c>
      <c r="F317" s="51"/>
      <c r="G317" s="52" t="s">
        <v>17</v>
      </c>
      <c r="H317" s="51">
        <v>1</v>
      </c>
      <c r="I317" s="51" t="s">
        <v>158</v>
      </c>
      <c r="J317" s="51" t="s">
        <v>159</v>
      </c>
      <c r="K317" s="52">
        <v>12</v>
      </c>
      <c r="L317" s="52">
        <v>835</v>
      </c>
      <c r="M317" s="52">
        <v>0</v>
      </c>
      <c r="N317" s="52">
        <v>0</v>
      </c>
      <c r="O317" s="52"/>
    </row>
    <row r="318" spans="2:15" hidden="1" x14ac:dyDescent="0.25">
      <c r="B318" s="51" t="s">
        <v>54</v>
      </c>
      <c r="C318" s="51" t="s">
        <v>55</v>
      </c>
      <c r="D318" s="51" t="s">
        <v>45</v>
      </c>
      <c r="E318" s="51" t="s">
        <v>226</v>
      </c>
      <c r="F318" s="51"/>
      <c r="G318" s="52" t="s">
        <v>17</v>
      </c>
      <c r="H318" s="51">
        <v>1</v>
      </c>
      <c r="I318" s="51" t="s">
        <v>158</v>
      </c>
      <c r="J318" s="51" t="s">
        <v>103</v>
      </c>
      <c r="K318" s="52">
        <v>12</v>
      </c>
      <c r="L318" s="52">
        <v>835</v>
      </c>
      <c r="M318" s="52">
        <v>0</v>
      </c>
      <c r="N318" s="52">
        <v>0</v>
      </c>
      <c r="O318" s="52"/>
    </row>
    <row r="319" spans="2:15" hidden="1" x14ac:dyDescent="0.25">
      <c r="B319" s="51" t="s">
        <v>54</v>
      </c>
      <c r="C319" s="51" t="s">
        <v>55</v>
      </c>
      <c r="D319" s="51" t="s">
        <v>45</v>
      </c>
      <c r="E319" s="51" t="s">
        <v>226</v>
      </c>
      <c r="F319" s="51"/>
      <c r="G319" s="52" t="s">
        <v>17</v>
      </c>
      <c r="H319" s="51">
        <v>1</v>
      </c>
      <c r="I319" s="51" t="s">
        <v>158</v>
      </c>
      <c r="J319" s="51" t="s">
        <v>104</v>
      </c>
      <c r="K319" s="52">
        <v>0</v>
      </c>
      <c r="L319" s="52">
        <v>0</v>
      </c>
      <c r="M319" s="52">
        <v>0</v>
      </c>
      <c r="N319" s="52">
        <v>0</v>
      </c>
      <c r="O319" s="52"/>
    </row>
    <row r="320" spans="2:15" hidden="1" x14ac:dyDescent="0.25">
      <c r="B320" s="51" t="s">
        <v>54</v>
      </c>
      <c r="C320" s="51" t="s">
        <v>55</v>
      </c>
      <c r="D320" s="51" t="s">
        <v>45</v>
      </c>
      <c r="E320" s="51" t="s">
        <v>226</v>
      </c>
      <c r="F320" s="51"/>
      <c r="G320" s="52" t="s">
        <v>17</v>
      </c>
      <c r="H320" s="51">
        <v>1</v>
      </c>
      <c r="I320" s="51" t="s">
        <v>18</v>
      </c>
      <c r="J320" s="51" t="s">
        <v>105</v>
      </c>
      <c r="K320" s="52">
        <v>0</v>
      </c>
      <c r="L320" s="52">
        <v>0</v>
      </c>
      <c r="M320" s="52">
        <v>0</v>
      </c>
      <c r="N320" s="52">
        <v>0</v>
      </c>
      <c r="O320" s="52"/>
    </row>
    <row r="321" spans="2:15" hidden="1" x14ac:dyDescent="0.25">
      <c r="B321" s="51" t="s">
        <v>54</v>
      </c>
      <c r="C321" s="51" t="s">
        <v>55</v>
      </c>
      <c r="D321" s="51" t="s">
        <v>45</v>
      </c>
      <c r="E321" s="51" t="s">
        <v>226</v>
      </c>
      <c r="F321" s="51"/>
      <c r="G321" s="52" t="s">
        <v>17</v>
      </c>
      <c r="H321" s="51">
        <v>1</v>
      </c>
      <c r="I321" s="51" t="s">
        <v>18</v>
      </c>
      <c r="J321" s="51" t="s">
        <v>103</v>
      </c>
      <c r="K321" s="52">
        <v>0</v>
      </c>
      <c r="L321" s="52">
        <v>0</v>
      </c>
      <c r="M321" s="52">
        <v>0</v>
      </c>
      <c r="N321" s="52">
        <v>0</v>
      </c>
      <c r="O321" s="52"/>
    </row>
    <row r="322" spans="2:15" hidden="1" x14ac:dyDescent="0.25">
      <c r="B322" s="51" t="s">
        <v>39</v>
      </c>
      <c r="C322" s="51" t="s">
        <v>40</v>
      </c>
      <c r="D322" s="51" t="s">
        <v>15</v>
      </c>
      <c r="E322" s="51" t="s">
        <v>226</v>
      </c>
      <c r="F322" s="51">
        <v>1454</v>
      </c>
      <c r="G322" s="52" t="s">
        <v>17</v>
      </c>
      <c r="H322" s="51">
        <v>1</v>
      </c>
      <c r="I322" s="52" t="s">
        <v>18</v>
      </c>
      <c r="J322" s="52" t="s">
        <v>104</v>
      </c>
      <c r="K322" s="52">
        <v>0</v>
      </c>
      <c r="L322" s="52">
        <v>0</v>
      </c>
      <c r="M322" s="52">
        <v>0</v>
      </c>
      <c r="N322" s="52">
        <v>0</v>
      </c>
      <c r="O322" s="52"/>
    </row>
    <row r="323" spans="2:15" hidden="1" x14ac:dyDescent="0.25">
      <c r="B323" s="51" t="s">
        <v>54</v>
      </c>
      <c r="C323" s="51" t="s">
        <v>55</v>
      </c>
      <c r="D323" s="51" t="s">
        <v>45</v>
      </c>
      <c r="E323" s="51" t="s">
        <v>226</v>
      </c>
      <c r="F323" s="51"/>
      <c r="G323" s="52" t="s">
        <v>20</v>
      </c>
      <c r="H323" s="51">
        <v>2</v>
      </c>
      <c r="I323" s="51" t="s">
        <v>158</v>
      </c>
      <c r="J323" s="51" t="s">
        <v>103</v>
      </c>
      <c r="K323" s="52">
        <v>12</v>
      </c>
      <c r="L323" s="52">
        <v>835</v>
      </c>
      <c r="M323" s="52">
        <v>0</v>
      </c>
      <c r="N323" s="52">
        <v>0</v>
      </c>
      <c r="O323" s="52"/>
    </row>
    <row r="324" spans="2:15" hidden="1" x14ac:dyDescent="0.25">
      <c r="B324" s="51" t="s">
        <v>54</v>
      </c>
      <c r="C324" s="51" t="s">
        <v>55</v>
      </c>
      <c r="D324" s="51" t="s">
        <v>45</v>
      </c>
      <c r="E324" s="51" t="s">
        <v>226</v>
      </c>
      <c r="F324" s="51"/>
      <c r="G324" s="52" t="s">
        <v>20</v>
      </c>
      <c r="H324" s="51">
        <v>2</v>
      </c>
      <c r="I324" s="51" t="s">
        <v>158</v>
      </c>
      <c r="J324" s="51" t="s">
        <v>104</v>
      </c>
      <c r="K324" s="52">
        <v>0</v>
      </c>
      <c r="L324" s="52">
        <v>0</v>
      </c>
      <c r="M324" s="52">
        <v>0</v>
      </c>
      <c r="N324" s="52">
        <v>0</v>
      </c>
      <c r="O324" s="52"/>
    </row>
    <row r="325" spans="2:15" hidden="1" x14ac:dyDescent="0.25">
      <c r="B325" s="51" t="s">
        <v>54</v>
      </c>
      <c r="C325" s="51" t="s">
        <v>55</v>
      </c>
      <c r="D325" s="51" t="s">
        <v>45</v>
      </c>
      <c r="E325" s="51" t="s">
        <v>226</v>
      </c>
      <c r="F325" s="51"/>
      <c r="G325" s="52" t="s">
        <v>20</v>
      </c>
      <c r="H325" s="51">
        <v>2</v>
      </c>
      <c r="I325" s="51" t="s">
        <v>18</v>
      </c>
      <c r="J325" s="51" t="s">
        <v>105</v>
      </c>
      <c r="K325" s="52">
        <v>2</v>
      </c>
      <c r="L325" s="52">
        <v>25</v>
      </c>
      <c r="M325" s="52">
        <v>0</v>
      </c>
      <c r="N325" s="52">
        <v>0</v>
      </c>
      <c r="O325" s="52"/>
    </row>
    <row r="326" spans="2:15" hidden="1" x14ac:dyDescent="0.25">
      <c r="B326" s="51" t="s">
        <v>54</v>
      </c>
      <c r="C326" s="51" t="s">
        <v>55</v>
      </c>
      <c r="D326" s="51" t="s">
        <v>45</v>
      </c>
      <c r="E326" s="51" t="s">
        <v>226</v>
      </c>
      <c r="F326" s="51"/>
      <c r="G326" s="52" t="s">
        <v>20</v>
      </c>
      <c r="H326" s="51">
        <v>2</v>
      </c>
      <c r="I326" s="51" t="s">
        <v>18</v>
      </c>
      <c r="J326" s="51" t="s">
        <v>103</v>
      </c>
      <c r="K326" s="52">
        <v>2</v>
      </c>
      <c r="L326" s="52">
        <v>25</v>
      </c>
      <c r="M326" s="52">
        <v>0</v>
      </c>
      <c r="N326" s="52">
        <v>0</v>
      </c>
      <c r="O326" s="52"/>
    </row>
    <row r="327" spans="2:15" hidden="1" x14ac:dyDescent="0.25">
      <c r="B327" s="51" t="s">
        <v>54</v>
      </c>
      <c r="C327" s="51" t="s">
        <v>55</v>
      </c>
      <c r="D327" s="51" t="s">
        <v>45</v>
      </c>
      <c r="E327" s="51" t="s">
        <v>226</v>
      </c>
      <c r="F327" s="51"/>
      <c r="G327" s="52" t="s">
        <v>20</v>
      </c>
      <c r="H327" s="51">
        <v>2</v>
      </c>
      <c r="I327" s="52" t="s">
        <v>18</v>
      </c>
      <c r="J327" s="52" t="s">
        <v>104</v>
      </c>
      <c r="K327" s="52">
        <v>0</v>
      </c>
      <c r="L327" s="52">
        <v>0</v>
      </c>
      <c r="M327" s="52">
        <v>0</v>
      </c>
      <c r="N327" s="52">
        <v>0</v>
      </c>
      <c r="O327" s="52"/>
    </row>
    <row r="328" spans="2:15" hidden="1" x14ac:dyDescent="0.25">
      <c r="B328" s="51" t="s">
        <v>54</v>
      </c>
      <c r="C328" s="51" t="s">
        <v>55</v>
      </c>
      <c r="D328" s="51" t="s">
        <v>45</v>
      </c>
      <c r="E328" s="51" t="s">
        <v>226</v>
      </c>
      <c r="F328" s="51"/>
      <c r="G328" s="52" t="s">
        <v>21</v>
      </c>
      <c r="H328" s="51">
        <v>3</v>
      </c>
      <c r="I328" s="51" t="s">
        <v>158</v>
      </c>
      <c r="J328" s="51" t="s">
        <v>103</v>
      </c>
      <c r="K328" s="52">
        <v>12</v>
      </c>
      <c r="L328" s="52">
        <v>835</v>
      </c>
      <c r="M328" s="52">
        <v>0</v>
      </c>
      <c r="N328" s="52">
        <v>0</v>
      </c>
      <c r="O328" s="52"/>
    </row>
    <row r="329" spans="2:15" hidden="1" x14ac:dyDescent="0.25">
      <c r="B329" s="51" t="s">
        <v>54</v>
      </c>
      <c r="C329" s="51" t="s">
        <v>55</v>
      </c>
      <c r="D329" s="51" t="s">
        <v>45</v>
      </c>
      <c r="E329" s="51" t="s">
        <v>226</v>
      </c>
      <c r="F329" s="51"/>
      <c r="G329" s="52" t="s">
        <v>21</v>
      </c>
      <c r="H329" s="51">
        <v>3</v>
      </c>
      <c r="I329" s="51" t="s">
        <v>158</v>
      </c>
      <c r="J329" s="51" t="s">
        <v>104</v>
      </c>
      <c r="K329" s="52">
        <v>0</v>
      </c>
      <c r="L329" s="52">
        <v>0</v>
      </c>
      <c r="M329" s="52">
        <v>0</v>
      </c>
      <c r="N329" s="52">
        <v>0</v>
      </c>
      <c r="O329" s="52"/>
    </row>
    <row r="330" spans="2:15" hidden="1" x14ac:dyDescent="0.25">
      <c r="B330" s="51" t="s">
        <v>54</v>
      </c>
      <c r="C330" s="51" t="s">
        <v>55</v>
      </c>
      <c r="D330" s="51" t="s">
        <v>45</v>
      </c>
      <c r="E330" s="51" t="s">
        <v>226</v>
      </c>
      <c r="F330" s="51"/>
      <c r="G330" s="52" t="s">
        <v>21</v>
      </c>
      <c r="H330" s="51">
        <v>3</v>
      </c>
      <c r="I330" s="51" t="s">
        <v>18</v>
      </c>
      <c r="J330" s="51" t="s">
        <v>105</v>
      </c>
      <c r="K330" s="52">
        <v>0</v>
      </c>
      <c r="L330" s="52">
        <v>0</v>
      </c>
      <c r="M330" s="52">
        <v>0</v>
      </c>
      <c r="N330" s="52">
        <v>0</v>
      </c>
      <c r="O330" s="52"/>
    </row>
    <row r="331" spans="2:15" hidden="1" x14ac:dyDescent="0.25">
      <c r="B331" s="51" t="s">
        <v>54</v>
      </c>
      <c r="C331" s="51" t="s">
        <v>55</v>
      </c>
      <c r="D331" s="51" t="s">
        <v>45</v>
      </c>
      <c r="E331" s="51" t="s">
        <v>226</v>
      </c>
      <c r="F331" s="51"/>
      <c r="G331" s="52" t="s">
        <v>21</v>
      </c>
      <c r="H331" s="51">
        <v>3</v>
      </c>
      <c r="I331" s="51" t="s">
        <v>18</v>
      </c>
      <c r="J331" s="51" t="s">
        <v>103</v>
      </c>
      <c r="K331" s="52">
        <v>2</v>
      </c>
      <c r="L331" s="52">
        <v>25</v>
      </c>
      <c r="M331" s="52">
        <v>0</v>
      </c>
      <c r="N331" s="52">
        <v>0</v>
      </c>
      <c r="O331" s="52"/>
    </row>
    <row r="332" spans="2:15" hidden="1" x14ac:dyDescent="0.25">
      <c r="B332" s="51" t="s">
        <v>54</v>
      </c>
      <c r="C332" s="51" t="s">
        <v>55</v>
      </c>
      <c r="D332" s="51" t="s">
        <v>45</v>
      </c>
      <c r="E332" s="51" t="s">
        <v>226</v>
      </c>
      <c r="F332" s="51"/>
      <c r="G332" s="52" t="s">
        <v>21</v>
      </c>
      <c r="H332" s="51">
        <v>3</v>
      </c>
      <c r="I332" s="52" t="s">
        <v>18</v>
      </c>
      <c r="J332" s="52" t="s">
        <v>104</v>
      </c>
      <c r="K332" s="52">
        <v>0</v>
      </c>
      <c r="L332" s="52">
        <v>0</v>
      </c>
      <c r="M332" s="52">
        <v>0</v>
      </c>
      <c r="N332" s="52">
        <v>0</v>
      </c>
      <c r="O332" s="52"/>
    </row>
    <row r="333" spans="2:15" hidden="1" x14ac:dyDescent="0.25">
      <c r="B333" s="51" t="s">
        <v>54</v>
      </c>
      <c r="C333" s="51" t="s">
        <v>55</v>
      </c>
      <c r="D333" s="51" t="s">
        <v>45</v>
      </c>
      <c r="E333" s="51" t="s">
        <v>226</v>
      </c>
      <c r="F333" s="51"/>
      <c r="G333" s="52" t="s">
        <v>22</v>
      </c>
      <c r="H333" s="51">
        <v>4</v>
      </c>
      <c r="I333" s="51" t="s">
        <v>158</v>
      </c>
      <c r="J333" s="51" t="s">
        <v>103</v>
      </c>
      <c r="K333" s="52">
        <v>12</v>
      </c>
      <c r="L333" s="52">
        <v>835</v>
      </c>
      <c r="M333" s="52">
        <v>0</v>
      </c>
      <c r="N333" s="52">
        <v>0</v>
      </c>
      <c r="O333" s="52"/>
    </row>
    <row r="334" spans="2:15" hidden="1" x14ac:dyDescent="0.25">
      <c r="B334" s="51" t="s">
        <v>54</v>
      </c>
      <c r="C334" s="51" t="s">
        <v>55</v>
      </c>
      <c r="D334" s="51" t="s">
        <v>45</v>
      </c>
      <c r="E334" s="51" t="s">
        <v>226</v>
      </c>
      <c r="F334" s="51"/>
      <c r="G334" s="52" t="s">
        <v>22</v>
      </c>
      <c r="H334" s="51">
        <v>4</v>
      </c>
      <c r="I334" s="51" t="s">
        <v>158</v>
      </c>
      <c r="J334" s="51" t="s">
        <v>104</v>
      </c>
      <c r="K334" s="52">
        <v>0</v>
      </c>
      <c r="L334" s="52">
        <v>0</v>
      </c>
      <c r="M334" s="52">
        <v>0</v>
      </c>
      <c r="N334" s="52">
        <v>0</v>
      </c>
      <c r="O334" s="52"/>
    </row>
    <row r="335" spans="2:15" hidden="1" x14ac:dyDescent="0.25">
      <c r="B335" s="51" t="s">
        <v>54</v>
      </c>
      <c r="C335" s="51" t="s">
        <v>55</v>
      </c>
      <c r="D335" s="51" t="s">
        <v>45</v>
      </c>
      <c r="E335" s="51" t="s">
        <v>226</v>
      </c>
      <c r="F335" s="51"/>
      <c r="G335" s="52" t="s">
        <v>22</v>
      </c>
      <c r="H335" s="51">
        <v>4</v>
      </c>
      <c r="I335" s="51" t="s">
        <v>18</v>
      </c>
      <c r="J335" s="51" t="s">
        <v>105</v>
      </c>
      <c r="K335" s="52">
        <v>0</v>
      </c>
      <c r="L335" s="52">
        <v>0</v>
      </c>
      <c r="M335" s="52">
        <v>0</v>
      </c>
      <c r="N335" s="52">
        <v>0</v>
      </c>
      <c r="O335" s="52"/>
    </row>
    <row r="336" spans="2:15" hidden="1" x14ac:dyDescent="0.25">
      <c r="B336" s="51" t="s">
        <v>54</v>
      </c>
      <c r="C336" s="51" t="s">
        <v>55</v>
      </c>
      <c r="D336" s="51" t="s">
        <v>45</v>
      </c>
      <c r="E336" s="51" t="s">
        <v>226</v>
      </c>
      <c r="F336" s="51"/>
      <c r="G336" s="52" t="s">
        <v>22</v>
      </c>
      <c r="H336" s="51">
        <v>4</v>
      </c>
      <c r="I336" s="51" t="s">
        <v>18</v>
      </c>
      <c r="J336" s="51" t="s">
        <v>103</v>
      </c>
      <c r="K336" s="52">
        <v>2</v>
      </c>
      <c r="L336" s="52">
        <v>25</v>
      </c>
      <c r="M336" s="52">
        <v>0</v>
      </c>
      <c r="N336" s="52">
        <v>0</v>
      </c>
      <c r="O336" s="52"/>
    </row>
    <row r="337" spans="2:15" hidden="1" x14ac:dyDescent="0.25">
      <c r="B337" s="51" t="s">
        <v>54</v>
      </c>
      <c r="C337" s="51" t="s">
        <v>55</v>
      </c>
      <c r="D337" s="51" t="s">
        <v>45</v>
      </c>
      <c r="E337" s="51" t="s">
        <v>226</v>
      </c>
      <c r="F337" s="51"/>
      <c r="G337" s="52" t="s">
        <v>22</v>
      </c>
      <c r="H337" s="51">
        <v>4</v>
      </c>
      <c r="I337" s="52" t="s">
        <v>18</v>
      </c>
      <c r="J337" s="52" t="s">
        <v>104</v>
      </c>
      <c r="K337" s="52">
        <v>0</v>
      </c>
      <c r="L337" s="52">
        <v>0</v>
      </c>
      <c r="M337" s="52">
        <v>0</v>
      </c>
      <c r="N337" s="52">
        <v>0</v>
      </c>
      <c r="O337" s="52"/>
    </row>
    <row r="338" spans="2:15" hidden="1" x14ac:dyDescent="0.25">
      <c r="B338" s="51" t="s">
        <v>54</v>
      </c>
      <c r="C338" s="51" t="s">
        <v>55</v>
      </c>
      <c r="D338" s="51" t="s">
        <v>45</v>
      </c>
      <c r="E338" s="51" t="s">
        <v>226</v>
      </c>
      <c r="F338" s="51"/>
      <c r="G338" s="52" t="s">
        <v>23</v>
      </c>
      <c r="H338" s="51">
        <v>5</v>
      </c>
      <c r="I338" s="51" t="s">
        <v>158</v>
      </c>
      <c r="J338" s="51" t="s">
        <v>103</v>
      </c>
      <c r="K338" s="52">
        <v>12</v>
      </c>
      <c r="L338" s="52">
        <v>835</v>
      </c>
      <c r="M338" s="52">
        <v>0</v>
      </c>
      <c r="N338" s="52">
        <v>0</v>
      </c>
      <c r="O338" s="52"/>
    </row>
    <row r="339" spans="2:15" hidden="1" x14ac:dyDescent="0.25">
      <c r="B339" s="51" t="s">
        <v>54</v>
      </c>
      <c r="C339" s="51" t="s">
        <v>55</v>
      </c>
      <c r="D339" s="51" t="s">
        <v>45</v>
      </c>
      <c r="E339" s="51" t="s">
        <v>226</v>
      </c>
      <c r="F339" s="51"/>
      <c r="G339" s="52" t="s">
        <v>23</v>
      </c>
      <c r="H339" s="51">
        <v>5</v>
      </c>
      <c r="I339" s="51" t="s">
        <v>158</v>
      </c>
      <c r="J339" s="51" t="s">
        <v>104</v>
      </c>
      <c r="K339" s="52">
        <v>0</v>
      </c>
      <c r="L339" s="52">
        <v>0</v>
      </c>
      <c r="M339" s="52">
        <v>0</v>
      </c>
      <c r="N339" s="52">
        <v>0</v>
      </c>
      <c r="O339" s="52"/>
    </row>
    <row r="340" spans="2:15" hidden="1" x14ac:dyDescent="0.25">
      <c r="B340" s="51" t="s">
        <v>54</v>
      </c>
      <c r="C340" s="51" t="s">
        <v>55</v>
      </c>
      <c r="D340" s="51" t="s">
        <v>45</v>
      </c>
      <c r="E340" s="51" t="s">
        <v>226</v>
      </c>
      <c r="F340" s="51"/>
      <c r="G340" s="52" t="s">
        <v>23</v>
      </c>
      <c r="H340" s="51">
        <v>5</v>
      </c>
      <c r="I340" s="51" t="s">
        <v>18</v>
      </c>
      <c r="J340" s="51" t="s">
        <v>105</v>
      </c>
      <c r="K340" s="52">
        <v>1</v>
      </c>
      <c r="L340" s="52">
        <v>14</v>
      </c>
      <c r="M340" s="52">
        <v>0</v>
      </c>
      <c r="N340" s="52">
        <v>0</v>
      </c>
      <c r="O340" s="52"/>
    </row>
    <row r="341" spans="2:15" hidden="1" x14ac:dyDescent="0.25">
      <c r="B341" s="51" t="s">
        <v>54</v>
      </c>
      <c r="C341" s="51" t="s">
        <v>55</v>
      </c>
      <c r="D341" s="51" t="s">
        <v>45</v>
      </c>
      <c r="E341" s="51" t="s">
        <v>226</v>
      </c>
      <c r="F341" s="51"/>
      <c r="G341" s="52" t="s">
        <v>23</v>
      </c>
      <c r="H341" s="51">
        <v>5</v>
      </c>
      <c r="I341" s="51" t="s">
        <v>18</v>
      </c>
      <c r="J341" s="51" t="s">
        <v>103</v>
      </c>
      <c r="K341" s="16">
        <v>3</v>
      </c>
      <c r="L341" s="16">
        <v>39</v>
      </c>
      <c r="M341" s="52">
        <v>0</v>
      </c>
      <c r="N341" s="52">
        <v>0</v>
      </c>
      <c r="O341" s="52"/>
    </row>
    <row r="342" spans="2:15" hidden="1" x14ac:dyDescent="0.25">
      <c r="B342" s="51" t="s">
        <v>54</v>
      </c>
      <c r="C342" s="51" t="s">
        <v>55</v>
      </c>
      <c r="D342" s="51" t="s">
        <v>45</v>
      </c>
      <c r="E342" s="51" t="s">
        <v>226</v>
      </c>
      <c r="F342" s="51"/>
      <c r="G342" s="52" t="s">
        <v>23</v>
      </c>
      <c r="H342" s="51">
        <v>5</v>
      </c>
      <c r="I342" s="52" t="s">
        <v>18</v>
      </c>
      <c r="J342" s="52" t="s">
        <v>104</v>
      </c>
      <c r="K342" s="52">
        <v>0</v>
      </c>
      <c r="L342" s="52">
        <v>0</v>
      </c>
      <c r="M342" s="52">
        <v>0</v>
      </c>
      <c r="N342" s="52">
        <v>0</v>
      </c>
      <c r="O342" s="52"/>
    </row>
    <row r="343" spans="2:15" hidden="1" x14ac:dyDescent="0.25">
      <c r="B343" s="51" t="s">
        <v>68</v>
      </c>
      <c r="C343" s="51" t="s">
        <v>229</v>
      </c>
      <c r="D343" s="51" t="s">
        <v>26</v>
      </c>
      <c r="E343" s="51" t="s">
        <v>226</v>
      </c>
      <c r="F343" s="51"/>
      <c r="G343" s="52" t="s">
        <v>17</v>
      </c>
      <c r="H343" s="51">
        <v>1</v>
      </c>
      <c r="I343" s="51" t="s">
        <v>158</v>
      </c>
      <c r="J343" s="51" t="s">
        <v>159</v>
      </c>
      <c r="K343" s="52">
        <v>0</v>
      </c>
      <c r="L343" s="52">
        <v>0</v>
      </c>
      <c r="M343" s="52">
        <v>0</v>
      </c>
      <c r="N343" s="52">
        <v>0</v>
      </c>
      <c r="O343" s="52"/>
    </row>
    <row r="344" spans="2:15" hidden="1" x14ac:dyDescent="0.25">
      <c r="B344" s="51" t="s">
        <v>68</v>
      </c>
      <c r="C344" s="51" t="s">
        <v>69</v>
      </c>
      <c r="D344" s="51" t="s">
        <v>26</v>
      </c>
      <c r="E344" s="51" t="s">
        <v>226</v>
      </c>
      <c r="F344" s="51"/>
      <c r="G344" s="52" t="s">
        <v>17</v>
      </c>
      <c r="H344" s="51">
        <v>1</v>
      </c>
      <c r="I344" s="51" t="s">
        <v>158</v>
      </c>
      <c r="J344" s="51" t="s">
        <v>103</v>
      </c>
      <c r="K344" s="52">
        <v>0</v>
      </c>
      <c r="L344" s="52">
        <v>0</v>
      </c>
      <c r="M344" s="52">
        <v>0</v>
      </c>
      <c r="N344" s="52">
        <v>0</v>
      </c>
      <c r="O344" s="52"/>
    </row>
    <row r="345" spans="2:15" hidden="1" x14ac:dyDescent="0.25">
      <c r="B345" s="51" t="s">
        <v>68</v>
      </c>
      <c r="C345" s="51" t="s">
        <v>69</v>
      </c>
      <c r="D345" s="51" t="s">
        <v>26</v>
      </c>
      <c r="E345" s="51" t="s">
        <v>226</v>
      </c>
      <c r="F345" s="51"/>
      <c r="G345" s="52" t="s">
        <v>17</v>
      </c>
      <c r="H345" s="51">
        <v>1</v>
      </c>
      <c r="I345" s="51" t="s">
        <v>158</v>
      </c>
      <c r="J345" s="51" t="s">
        <v>104</v>
      </c>
      <c r="K345" s="52">
        <v>0</v>
      </c>
      <c r="L345" s="52">
        <v>0</v>
      </c>
      <c r="M345" s="52">
        <v>0</v>
      </c>
      <c r="N345" s="52">
        <v>0</v>
      </c>
      <c r="O345" s="52"/>
    </row>
    <row r="346" spans="2:15" hidden="1" x14ac:dyDescent="0.25">
      <c r="B346" s="51" t="s">
        <v>68</v>
      </c>
      <c r="C346" s="51" t="s">
        <v>69</v>
      </c>
      <c r="D346" s="51" t="s">
        <v>26</v>
      </c>
      <c r="E346" s="51" t="s">
        <v>226</v>
      </c>
      <c r="F346" s="51"/>
      <c r="G346" s="52" t="s">
        <v>17</v>
      </c>
      <c r="H346" s="51">
        <v>1</v>
      </c>
      <c r="I346" s="51" t="s">
        <v>18</v>
      </c>
      <c r="J346" s="51" t="s">
        <v>105</v>
      </c>
      <c r="K346" s="52">
        <v>0</v>
      </c>
      <c r="L346" s="52">
        <v>0</v>
      </c>
      <c r="M346" s="52">
        <v>0</v>
      </c>
      <c r="N346" s="52">
        <v>0</v>
      </c>
      <c r="O346" s="52"/>
    </row>
    <row r="347" spans="2:15" hidden="1" x14ac:dyDescent="0.25">
      <c r="B347" s="51" t="s">
        <v>68</v>
      </c>
      <c r="C347" s="51" t="s">
        <v>69</v>
      </c>
      <c r="D347" s="51" t="s">
        <v>26</v>
      </c>
      <c r="E347" s="51" t="s">
        <v>226</v>
      </c>
      <c r="F347" s="51"/>
      <c r="G347" s="52" t="s">
        <v>17</v>
      </c>
      <c r="H347" s="51">
        <v>1</v>
      </c>
      <c r="I347" s="51" t="s">
        <v>18</v>
      </c>
      <c r="J347" s="51" t="s">
        <v>103</v>
      </c>
      <c r="K347" s="52">
        <v>0</v>
      </c>
      <c r="L347" s="52">
        <v>0</v>
      </c>
      <c r="M347" s="52">
        <v>0</v>
      </c>
      <c r="N347" s="52">
        <v>0</v>
      </c>
      <c r="O347" s="52"/>
    </row>
    <row r="348" spans="2:15" hidden="1" x14ac:dyDescent="0.25">
      <c r="B348" s="51" t="s">
        <v>66</v>
      </c>
      <c r="C348" s="51" t="s">
        <v>67</v>
      </c>
      <c r="D348" s="51" t="s">
        <v>35</v>
      </c>
      <c r="E348" s="51" t="s">
        <v>226</v>
      </c>
      <c r="F348" s="51">
        <v>527</v>
      </c>
      <c r="G348" s="52" t="s">
        <v>17</v>
      </c>
      <c r="H348" s="51">
        <v>1</v>
      </c>
      <c r="I348" s="52" t="s">
        <v>18</v>
      </c>
      <c r="J348" s="52" t="s">
        <v>104</v>
      </c>
      <c r="K348" s="52">
        <v>1</v>
      </c>
      <c r="L348" s="52">
        <v>110</v>
      </c>
      <c r="M348" s="52">
        <v>1</v>
      </c>
      <c r="N348" s="52">
        <v>110</v>
      </c>
      <c r="O348" s="52"/>
    </row>
    <row r="349" spans="2:15" hidden="1" x14ac:dyDescent="0.25">
      <c r="B349" s="51" t="s">
        <v>68</v>
      </c>
      <c r="C349" s="51" t="s">
        <v>69</v>
      </c>
      <c r="D349" s="51" t="s">
        <v>26</v>
      </c>
      <c r="E349" s="51" t="s">
        <v>226</v>
      </c>
      <c r="F349" s="51"/>
      <c r="G349" s="52" t="s">
        <v>20</v>
      </c>
      <c r="H349" s="51">
        <v>2</v>
      </c>
      <c r="I349" s="51" t="s">
        <v>18</v>
      </c>
      <c r="J349" s="51" t="s">
        <v>105</v>
      </c>
      <c r="K349" s="52">
        <v>0</v>
      </c>
      <c r="L349" s="52">
        <v>0</v>
      </c>
      <c r="M349" s="52">
        <v>0</v>
      </c>
      <c r="N349" s="52">
        <v>0</v>
      </c>
      <c r="O349" s="52"/>
    </row>
    <row r="350" spans="2:15" hidden="1" x14ac:dyDescent="0.25">
      <c r="B350" s="51" t="s">
        <v>68</v>
      </c>
      <c r="C350" s="51" t="s">
        <v>69</v>
      </c>
      <c r="D350" s="51" t="s">
        <v>26</v>
      </c>
      <c r="E350" s="51" t="s">
        <v>226</v>
      </c>
      <c r="F350" s="51"/>
      <c r="G350" s="52" t="s">
        <v>20</v>
      </c>
      <c r="H350" s="51">
        <v>2</v>
      </c>
      <c r="I350" s="51" t="s">
        <v>18</v>
      </c>
      <c r="J350" s="51" t="s">
        <v>103</v>
      </c>
      <c r="K350" s="52">
        <v>0</v>
      </c>
      <c r="L350" s="52">
        <v>0</v>
      </c>
      <c r="M350" s="52">
        <v>0</v>
      </c>
      <c r="N350" s="52">
        <v>0</v>
      </c>
      <c r="O350" s="52"/>
    </row>
    <row r="351" spans="2:15" hidden="1" x14ac:dyDescent="0.25">
      <c r="B351" s="51" t="s">
        <v>68</v>
      </c>
      <c r="C351" s="51" t="s">
        <v>69</v>
      </c>
      <c r="D351" s="51" t="s">
        <v>26</v>
      </c>
      <c r="E351" s="51" t="s">
        <v>226</v>
      </c>
      <c r="F351" s="51"/>
      <c r="G351" s="52" t="s">
        <v>20</v>
      </c>
      <c r="H351" s="51">
        <v>2</v>
      </c>
      <c r="I351" s="52" t="s">
        <v>18</v>
      </c>
      <c r="J351" s="52" t="s">
        <v>104</v>
      </c>
      <c r="K351" s="52">
        <v>0</v>
      </c>
      <c r="L351" s="52">
        <v>0</v>
      </c>
      <c r="M351" s="52">
        <v>0</v>
      </c>
      <c r="N351" s="52">
        <v>0</v>
      </c>
      <c r="O351" s="52"/>
    </row>
    <row r="352" spans="2:15" hidden="1" x14ac:dyDescent="0.25">
      <c r="B352" s="51" t="s">
        <v>68</v>
      </c>
      <c r="C352" s="51" t="s">
        <v>69</v>
      </c>
      <c r="D352" s="51" t="s">
        <v>26</v>
      </c>
      <c r="E352" s="51" t="s">
        <v>226</v>
      </c>
      <c r="F352" s="51"/>
      <c r="G352" s="52" t="s">
        <v>21</v>
      </c>
      <c r="H352" s="51">
        <v>3</v>
      </c>
      <c r="I352" s="51" t="s">
        <v>18</v>
      </c>
      <c r="J352" s="51" t="s">
        <v>105</v>
      </c>
      <c r="K352" s="52">
        <v>0</v>
      </c>
      <c r="L352" s="52">
        <v>0</v>
      </c>
      <c r="M352" s="52">
        <v>0</v>
      </c>
      <c r="N352" s="52">
        <v>0</v>
      </c>
      <c r="O352" s="52"/>
    </row>
    <row r="353" spans="2:15" hidden="1" x14ac:dyDescent="0.25">
      <c r="B353" s="51" t="s">
        <v>68</v>
      </c>
      <c r="C353" s="51" t="s">
        <v>69</v>
      </c>
      <c r="D353" s="51" t="s">
        <v>26</v>
      </c>
      <c r="E353" s="51" t="s">
        <v>226</v>
      </c>
      <c r="F353" s="51"/>
      <c r="G353" s="52" t="s">
        <v>21</v>
      </c>
      <c r="H353" s="51">
        <v>3</v>
      </c>
      <c r="I353" s="51" t="s">
        <v>18</v>
      </c>
      <c r="J353" s="51" t="s">
        <v>103</v>
      </c>
      <c r="K353" s="52">
        <v>0</v>
      </c>
      <c r="L353" s="52">
        <v>0</v>
      </c>
      <c r="M353" s="52">
        <v>0</v>
      </c>
      <c r="N353" s="52">
        <v>0</v>
      </c>
      <c r="O353" s="52"/>
    </row>
    <row r="354" spans="2:15" hidden="1" x14ac:dyDescent="0.25">
      <c r="B354" s="51" t="s">
        <v>68</v>
      </c>
      <c r="C354" s="51" t="s">
        <v>69</v>
      </c>
      <c r="D354" s="51" t="s">
        <v>26</v>
      </c>
      <c r="E354" s="51" t="s">
        <v>226</v>
      </c>
      <c r="F354" s="51"/>
      <c r="G354" s="52" t="s">
        <v>21</v>
      </c>
      <c r="H354" s="51">
        <v>3</v>
      </c>
      <c r="I354" s="52" t="s">
        <v>18</v>
      </c>
      <c r="J354" s="52" t="s">
        <v>104</v>
      </c>
      <c r="K354" s="52">
        <v>0</v>
      </c>
      <c r="L354" s="52">
        <v>0</v>
      </c>
      <c r="M354" s="52">
        <v>0</v>
      </c>
      <c r="N354" s="52">
        <v>0</v>
      </c>
      <c r="O354" s="52"/>
    </row>
    <row r="355" spans="2:15" hidden="1" x14ac:dyDescent="0.25">
      <c r="B355" s="51" t="s">
        <v>68</v>
      </c>
      <c r="C355" s="51" t="s">
        <v>69</v>
      </c>
      <c r="D355" s="51" t="s">
        <v>26</v>
      </c>
      <c r="E355" s="51" t="s">
        <v>226</v>
      </c>
      <c r="F355" s="51"/>
      <c r="G355" s="52" t="s">
        <v>22</v>
      </c>
      <c r="H355" s="51">
        <v>4</v>
      </c>
      <c r="I355" s="51" t="s">
        <v>18</v>
      </c>
      <c r="J355" s="51" t="s">
        <v>105</v>
      </c>
      <c r="K355" s="52">
        <v>0</v>
      </c>
      <c r="L355" s="52">
        <v>0</v>
      </c>
      <c r="M355" s="52">
        <v>0</v>
      </c>
      <c r="N355" s="52">
        <v>0</v>
      </c>
      <c r="O355" s="52"/>
    </row>
    <row r="356" spans="2:15" hidden="1" x14ac:dyDescent="0.25">
      <c r="B356" s="51" t="s">
        <v>68</v>
      </c>
      <c r="C356" s="51" t="s">
        <v>69</v>
      </c>
      <c r="D356" s="51" t="s">
        <v>26</v>
      </c>
      <c r="E356" s="51" t="s">
        <v>226</v>
      </c>
      <c r="F356" s="51"/>
      <c r="G356" s="52" t="s">
        <v>22</v>
      </c>
      <c r="H356" s="51">
        <v>4</v>
      </c>
      <c r="I356" s="51" t="s">
        <v>18</v>
      </c>
      <c r="J356" s="51" t="s">
        <v>103</v>
      </c>
      <c r="K356" s="52">
        <v>0</v>
      </c>
      <c r="L356" s="52">
        <v>0</v>
      </c>
      <c r="M356" s="52">
        <v>0</v>
      </c>
      <c r="N356" s="52">
        <v>0</v>
      </c>
      <c r="O356" s="52"/>
    </row>
    <row r="357" spans="2:15" hidden="1" x14ac:dyDescent="0.25">
      <c r="B357" s="51" t="s">
        <v>68</v>
      </c>
      <c r="C357" s="51" t="s">
        <v>69</v>
      </c>
      <c r="D357" s="51" t="s">
        <v>26</v>
      </c>
      <c r="E357" s="51" t="s">
        <v>226</v>
      </c>
      <c r="F357" s="51"/>
      <c r="G357" s="52" t="s">
        <v>22</v>
      </c>
      <c r="H357" s="51">
        <v>4</v>
      </c>
      <c r="I357" s="52" t="s">
        <v>18</v>
      </c>
      <c r="J357" s="52" t="s">
        <v>104</v>
      </c>
      <c r="K357" s="52">
        <v>0</v>
      </c>
      <c r="L357" s="52">
        <v>0</v>
      </c>
      <c r="M357" s="52">
        <v>0</v>
      </c>
      <c r="N357" s="52">
        <v>0</v>
      </c>
      <c r="O357" s="52"/>
    </row>
    <row r="358" spans="2:15" hidden="1" x14ac:dyDescent="0.25">
      <c r="B358" s="51" t="s">
        <v>68</v>
      </c>
      <c r="C358" s="51" t="s">
        <v>69</v>
      </c>
      <c r="D358" s="51" t="s">
        <v>26</v>
      </c>
      <c r="E358" s="51" t="s">
        <v>226</v>
      </c>
      <c r="F358" s="51"/>
      <c r="G358" s="52" t="s">
        <v>23</v>
      </c>
      <c r="H358" s="51">
        <v>5</v>
      </c>
      <c r="I358" s="51" t="s">
        <v>18</v>
      </c>
      <c r="J358" s="51" t="s">
        <v>105</v>
      </c>
      <c r="K358" s="52">
        <v>0</v>
      </c>
      <c r="L358" s="52">
        <v>0</v>
      </c>
      <c r="M358" s="52">
        <v>0</v>
      </c>
      <c r="N358" s="52">
        <v>0</v>
      </c>
      <c r="O358" s="52"/>
    </row>
    <row r="359" spans="2:15" hidden="1" x14ac:dyDescent="0.25">
      <c r="B359" s="51" t="s">
        <v>68</v>
      </c>
      <c r="C359" s="51" t="s">
        <v>69</v>
      </c>
      <c r="D359" s="51" t="s">
        <v>26</v>
      </c>
      <c r="E359" s="51" t="s">
        <v>226</v>
      </c>
      <c r="F359" s="51"/>
      <c r="G359" s="52" t="s">
        <v>23</v>
      </c>
      <c r="H359" s="51">
        <v>5</v>
      </c>
      <c r="I359" s="51" t="s">
        <v>18</v>
      </c>
      <c r="J359" s="51" t="s">
        <v>103</v>
      </c>
      <c r="K359" s="52">
        <v>0</v>
      </c>
      <c r="L359" s="52">
        <v>0</v>
      </c>
      <c r="M359" s="52">
        <v>0</v>
      </c>
      <c r="N359" s="52">
        <v>0</v>
      </c>
      <c r="O359" s="52"/>
    </row>
    <row r="360" spans="2:15" hidden="1" x14ac:dyDescent="0.25">
      <c r="B360" s="51" t="s">
        <v>68</v>
      </c>
      <c r="C360" s="51" t="s">
        <v>69</v>
      </c>
      <c r="D360" s="51" t="s">
        <v>26</v>
      </c>
      <c r="E360" s="51" t="s">
        <v>226</v>
      </c>
      <c r="F360" s="51"/>
      <c r="G360" s="52" t="s">
        <v>23</v>
      </c>
      <c r="H360" s="51">
        <v>5</v>
      </c>
      <c r="I360" s="52" t="s">
        <v>18</v>
      </c>
      <c r="J360" s="52" t="s">
        <v>104</v>
      </c>
      <c r="K360" s="52">
        <v>0</v>
      </c>
      <c r="L360" s="52">
        <v>0</v>
      </c>
      <c r="M360" s="52">
        <v>0</v>
      </c>
      <c r="N360" s="52">
        <v>0</v>
      </c>
      <c r="O360" s="52"/>
    </row>
    <row r="361" spans="2:15" hidden="1" x14ac:dyDescent="0.25">
      <c r="B361" s="51" t="s">
        <v>68</v>
      </c>
      <c r="C361" s="51" t="s">
        <v>69</v>
      </c>
      <c r="D361" s="51" t="s">
        <v>26</v>
      </c>
      <c r="E361" s="51" t="s">
        <v>226</v>
      </c>
      <c r="F361" s="51"/>
      <c r="G361" s="52" t="s">
        <v>17</v>
      </c>
      <c r="H361" s="51">
        <v>1</v>
      </c>
      <c r="I361" s="51" t="s">
        <v>158</v>
      </c>
      <c r="J361" s="51" t="s">
        <v>159</v>
      </c>
      <c r="K361" s="52">
        <v>0</v>
      </c>
      <c r="L361" s="52">
        <v>0</v>
      </c>
      <c r="M361" s="52">
        <v>0</v>
      </c>
      <c r="N361" s="52">
        <v>0</v>
      </c>
      <c r="O361" s="52"/>
    </row>
    <row r="362" spans="2:15" hidden="1" x14ac:dyDescent="0.25">
      <c r="B362" s="51" t="s">
        <v>66</v>
      </c>
      <c r="C362" s="51" t="s">
        <v>67</v>
      </c>
      <c r="D362" s="51" t="s">
        <v>35</v>
      </c>
      <c r="E362" s="51" t="s">
        <v>226</v>
      </c>
      <c r="F362" s="51"/>
      <c r="G362" s="52" t="s">
        <v>17</v>
      </c>
      <c r="H362" s="51">
        <v>1</v>
      </c>
      <c r="I362" s="51" t="s">
        <v>158</v>
      </c>
      <c r="J362" s="51" t="s">
        <v>159</v>
      </c>
      <c r="K362" s="52">
        <v>0</v>
      </c>
      <c r="L362" s="52">
        <v>0</v>
      </c>
      <c r="M362" s="52">
        <v>0</v>
      </c>
      <c r="N362" s="52">
        <v>0</v>
      </c>
      <c r="O362" s="52"/>
    </row>
    <row r="363" spans="2:15" hidden="1" x14ac:dyDescent="0.25">
      <c r="B363" s="51" t="s">
        <v>66</v>
      </c>
      <c r="C363" s="51" t="s">
        <v>67</v>
      </c>
      <c r="D363" s="51" t="s">
        <v>35</v>
      </c>
      <c r="E363" s="51" t="s">
        <v>226</v>
      </c>
      <c r="F363" s="51"/>
      <c r="G363" s="52" t="s">
        <v>17</v>
      </c>
      <c r="H363" s="51">
        <v>1</v>
      </c>
      <c r="I363" s="51" t="s">
        <v>158</v>
      </c>
      <c r="J363" s="51" t="s">
        <v>103</v>
      </c>
      <c r="K363" s="52">
        <v>0</v>
      </c>
      <c r="L363" s="52">
        <v>0</v>
      </c>
      <c r="M363" s="52">
        <v>0</v>
      </c>
      <c r="N363" s="52">
        <v>0</v>
      </c>
      <c r="O363" s="52"/>
    </row>
    <row r="364" spans="2:15" hidden="1" x14ac:dyDescent="0.25">
      <c r="B364" s="51" t="s">
        <v>66</v>
      </c>
      <c r="C364" s="51" t="s">
        <v>67</v>
      </c>
      <c r="D364" s="51" t="s">
        <v>35</v>
      </c>
      <c r="E364" s="51" t="s">
        <v>226</v>
      </c>
      <c r="F364" s="51"/>
      <c r="G364" s="52" t="s">
        <v>17</v>
      </c>
      <c r="H364" s="51">
        <v>1</v>
      </c>
      <c r="I364" s="51" t="s">
        <v>158</v>
      </c>
      <c r="J364" s="51" t="s">
        <v>104</v>
      </c>
      <c r="K364" s="52">
        <v>0</v>
      </c>
      <c r="L364" s="52">
        <v>0</v>
      </c>
      <c r="M364" s="52">
        <v>0</v>
      </c>
      <c r="N364" s="52">
        <v>0</v>
      </c>
      <c r="O364" s="52"/>
    </row>
    <row r="365" spans="2:15" hidden="1" x14ac:dyDescent="0.25">
      <c r="B365" s="51" t="s">
        <v>66</v>
      </c>
      <c r="C365" s="51" t="s">
        <v>67</v>
      </c>
      <c r="D365" s="51" t="s">
        <v>35</v>
      </c>
      <c r="E365" s="51" t="s">
        <v>226</v>
      </c>
      <c r="F365" s="51"/>
      <c r="G365" s="52" t="s">
        <v>17</v>
      </c>
      <c r="H365" s="51">
        <v>1</v>
      </c>
      <c r="I365" s="51" t="s">
        <v>18</v>
      </c>
      <c r="J365" s="51" t="s">
        <v>105</v>
      </c>
      <c r="K365" s="52">
        <v>1</v>
      </c>
      <c r="L365" s="52">
        <v>110</v>
      </c>
      <c r="M365" s="52">
        <v>0</v>
      </c>
      <c r="N365" s="52">
        <v>0</v>
      </c>
      <c r="O365" s="52"/>
    </row>
    <row r="366" spans="2:15" hidden="1" x14ac:dyDescent="0.25">
      <c r="B366" s="51" t="s">
        <v>66</v>
      </c>
      <c r="C366" s="51" t="s">
        <v>67</v>
      </c>
      <c r="D366" s="51" t="s">
        <v>35</v>
      </c>
      <c r="E366" s="51" t="s">
        <v>226</v>
      </c>
      <c r="F366" s="51"/>
      <c r="G366" s="52" t="s">
        <v>17</v>
      </c>
      <c r="H366" s="51">
        <v>1</v>
      </c>
      <c r="I366" s="51" t="s">
        <v>18</v>
      </c>
      <c r="J366" s="51" t="s">
        <v>103</v>
      </c>
      <c r="K366" s="52">
        <v>0</v>
      </c>
      <c r="L366" s="52">
        <v>0</v>
      </c>
      <c r="M366" s="52">
        <v>0</v>
      </c>
      <c r="N366" s="52">
        <v>0</v>
      </c>
      <c r="O366" s="52"/>
    </row>
    <row r="367" spans="2:15" hidden="1" x14ac:dyDescent="0.25">
      <c r="B367" s="51" t="s">
        <v>70</v>
      </c>
      <c r="C367" s="51" t="s">
        <v>71</v>
      </c>
      <c r="D367" s="51" t="s">
        <v>15</v>
      </c>
      <c r="E367" s="51" t="s">
        <v>226</v>
      </c>
      <c r="F367" s="51">
        <v>2268</v>
      </c>
      <c r="G367" s="52" t="s">
        <v>17</v>
      </c>
      <c r="H367" s="51">
        <v>1</v>
      </c>
      <c r="I367" s="52" t="s">
        <v>18</v>
      </c>
      <c r="J367" s="52" t="s">
        <v>104</v>
      </c>
      <c r="K367" s="52">
        <v>0</v>
      </c>
      <c r="L367" s="52">
        <v>0</v>
      </c>
      <c r="M367" s="52">
        <v>0</v>
      </c>
      <c r="N367" s="52">
        <v>0</v>
      </c>
      <c r="O367" s="52"/>
    </row>
    <row r="368" spans="2:15" hidden="1" x14ac:dyDescent="0.25">
      <c r="B368" s="51" t="s">
        <v>66</v>
      </c>
      <c r="C368" s="51" t="s">
        <v>67</v>
      </c>
      <c r="D368" s="51" t="s">
        <v>35</v>
      </c>
      <c r="E368" s="51" t="s">
        <v>226</v>
      </c>
      <c r="F368" s="51"/>
      <c r="G368" s="52" t="s">
        <v>20</v>
      </c>
      <c r="H368" s="51">
        <v>2</v>
      </c>
      <c r="I368" s="51" t="s">
        <v>18</v>
      </c>
      <c r="J368" s="51" t="s">
        <v>105</v>
      </c>
      <c r="K368" s="52">
        <v>0</v>
      </c>
      <c r="L368" s="52">
        <v>0</v>
      </c>
      <c r="M368" s="52">
        <v>0</v>
      </c>
      <c r="N368" s="52">
        <v>0</v>
      </c>
      <c r="O368" s="52"/>
    </row>
    <row r="369" spans="2:15" hidden="1" x14ac:dyDescent="0.25">
      <c r="B369" s="51" t="s">
        <v>66</v>
      </c>
      <c r="C369" s="51" t="s">
        <v>67</v>
      </c>
      <c r="D369" s="51" t="s">
        <v>35</v>
      </c>
      <c r="E369" s="51" t="s">
        <v>226</v>
      </c>
      <c r="F369" s="51"/>
      <c r="G369" s="52" t="s">
        <v>20</v>
      </c>
      <c r="H369" s="51">
        <v>2</v>
      </c>
      <c r="I369" s="51" t="s">
        <v>18</v>
      </c>
      <c r="J369" s="51" t="s">
        <v>103</v>
      </c>
      <c r="K369" s="52">
        <v>0</v>
      </c>
      <c r="L369" s="52">
        <v>0</v>
      </c>
      <c r="M369" s="52">
        <v>0</v>
      </c>
      <c r="N369" s="52">
        <v>0</v>
      </c>
      <c r="O369" s="52"/>
    </row>
    <row r="370" spans="2:15" hidden="1" x14ac:dyDescent="0.25">
      <c r="B370" s="51" t="s">
        <v>66</v>
      </c>
      <c r="C370" s="51" t="s">
        <v>67</v>
      </c>
      <c r="D370" s="51" t="s">
        <v>35</v>
      </c>
      <c r="E370" s="51" t="s">
        <v>226</v>
      </c>
      <c r="F370" s="51"/>
      <c r="G370" s="52" t="s">
        <v>20</v>
      </c>
      <c r="H370" s="51">
        <v>2</v>
      </c>
      <c r="I370" s="52" t="s">
        <v>18</v>
      </c>
      <c r="J370" s="52" t="s">
        <v>104</v>
      </c>
      <c r="K370" s="52">
        <v>0</v>
      </c>
      <c r="L370" s="52">
        <v>0</v>
      </c>
      <c r="M370" s="52">
        <v>0</v>
      </c>
      <c r="N370" s="52">
        <v>0</v>
      </c>
      <c r="O370" s="52"/>
    </row>
    <row r="371" spans="2:15" hidden="1" x14ac:dyDescent="0.25">
      <c r="B371" s="51" t="s">
        <v>66</v>
      </c>
      <c r="C371" s="51" t="s">
        <v>67</v>
      </c>
      <c r="D371" s="51" t="s">
        <v>35</v>
      </c>
      <c r="E371" s="51" t="s">
        <v>226</v>
      </c>
      <c r="F371" s="51"/>
      <c r="G371" s="52" t="s">
        <v>21</v>
      </c>
      <c r="H371" s="51">
        <v>3</v>
      </c>
      <c r="I371" s="51" t="s">
        <v>18</v>
      </c>
      <c r="J371" s="51" t="s">
        <v>105</v>
      </c>
      <c r="K371" s="52">
        <v>0</v>
      </c>
      <c r="L371" s="52">
        <v>0</v>
      </c>
      <c r="M371" s="52">
        <v>0</v>
      </c>
      <c r="N371" s="52">
        <v>0</v>
      </c>
      <c r="O371" s="52"/>
    </row>
    <row r="372" spans="2:15" hidden="1" x14ac:dyDescent="0.25">
      <c r="B372" s="51" t="s">
        <v>66</v>
      </c>
      <c r="C372" s="51" t="s">
        <v>67</v>
      </c>
      <c r="D372" s="51" t="s">
        <v>35</v>
      </c>
      <c r="E372" s="51" t="s">
        <v>226</v>
      </c>
      <c r="F372" s="51"/>
      <c r="G372" s="52" t="s">
        <v>21</v>
      </c>
      <c r="H372" s="51">
        <v>3</v>
      </c>
      <c r="I372" s="51" t="s">
        <v>18</v>
      </c>
      <c r="J372" s="51" t="s">
        <v>103</v>
      </c>
      <c r="K372" s="52">
        <v>0</v>
      </c>
      <c r="L372" s="52">
        <v>0</v>
      </c>
      <c r="M372" s="52">
        <v>0</v>
      </c>
      <c r="N372" s="52">
        <v>0</v>
      </c>
      <c r="O372" s="52"/>
    </row>
    <row r="373" spans="2:15" hidden="1" x14ac:dyDescent="0.25">
      <c r="B373" s="51" t="s">
        <v>66</v>
      </c>
      <c r="C373" s="51" t="s">
        <v>67</v>
      </c>
      <c r="D373" s="51" t="s">
        <v>35</v>
      </c>
      <c r="E373" s="51" t="s">
        <v>226</v>
      </c>
      <c r="F373" s="51"/>
      <c r="G373" s="52" t="s">
        <v>21</v>
      </c>
      <c r="H373" s="51">
        <v>3</v>
      </c>
      <c r="I373" s="52" t="s">
        <v>18</v>
      </c>
      <c r="J373" s="52" t="s">
        <v>104</v>
      </c>
      <c r="K373" s="52">
        <v>0</v>
      </c>
      <c r="L373" s="52">
        <v>0</v>
      </c>
      <c r="M373" s="52">
        <v>0</v>
      </c>
      <c r="N373" s="52">
        <v>0</v>
      </c>
      <c r="O373" s="52"/>
    </row>
    <row r="374" spans="2:15" hidden="1" x14ac:dyDescent="0.25">
      <c r="B374" s="51" t="s">
        <v>66</v>
      </c>
      <c r="C374" s="51" t="s">
        <v>67</v>
      </c>
      <c r="D374" s="51" t="s">
        <v>35</v>
      </c>
      <c r="E374" s="51" t="s">
        <v>226</v>
      </c>
      <c r="F374" s="51"/>
      <c r="G374" s="52" t="s">
        <v>22</v>
      </c>
      <c r="H374" s="51">
        <v>4</v>
      </c>
      <c r="I374" s="51" t="s">
        <v>18</v>
      </c>
      <c r="J374" s="51" t="s">
        <v>105</v>
      </c>
      <c r="K374" s="52">
        <v>0</v>
      </c>
      <c r="L374" s="52">
        <v>0</v>
      </c>
      <c r="M374" s="52">
        <v>0</v>
      </c>
      <c r="N374" s="52">
        <v>0</v>
      </c>
      <c r="O374" s="52"/>
    </row>
    <row r="375" spans="2:15" hidden="1" x14ac:dyDescent="0.25">
      <c r="B375" s="51" t="s">
        <v>66</v>
      </c>
      <c r="C375" s="51" t="s">
        <v>67</v>
      </c>
      <c r="D375" s="51" t="s">
        <v>35</v>
      </c>
      <c r="E375" s="51" t="s">
        <v>226</v>
      </c>
      <c r="F375" s="51"/>
      <c r="G375" s="52" t="s">
        <v>22</v>
      </c>
      <c r="H375" s="51">
        <v>4</v>
      </c>
      <c r="I375" s="51" t="s">
        <v>18</v>
      </c>
      <c r="J375" s="51" t="s">
        <v>103</v>
      </c>
      <c r="K375" s="52">
        <v>0</v>
      </c>
      <c r="L375" s="52">
        <v>0</v>
      </c>
      <c r="M375" s="52">
        <v>0</v>
      </c>
      <c r="N375" s="52">
        <v>0</v>
      </c>
      <c r="O375" s="52"/>
    </row>
    <row r="376" spans="2:15" hidden="1" x14ac:dyDescent="0.25">
      <c r="B376" s="51" t="s">
        <v>66</v>
      </c>
      <c r="C376" s="51" t="s">
        <v>67</v>
      </c>
      <c r="D376" s="51" t="s">
        <v>35</v>
      </c>
      <c r="E376" s="51" t="s">
        <v>226</v>
      </c>
      <c r="F376" s="51"/>
      <c r="G376" s="52" t="s">
        <v>22</v>
      </c>
      <c r="H376" s="51">
        <v>4</v>
      </c>
      <c r="I376" s="52" t="s">
        <v>18</v>
      </c>
      <c r="J376" s="52" t="s">
        <v>104</v>
      </c>
      <c r="K376" s="52">
        <v>0</v>
      </c>
      <c r="L376" s="52">
        <v>0</v>
      </c>
      <c r="M376" s="52">
        <v>0</v>
      </c>
      <c r="N376" s="52">
        <v>0</v>
      </c>
      <c r="O376" s="52"/>
    </row>
    <row r="377" spans="2:15" hidden="1" x14ac:dyDescent="0.25">
      <c r="B377" s="51" t="s">
        <v>66</v>
      </c>
      <c r="C377" s="51" t="s">
        <v>67</v>
      </c>
      <c r="D377" s="51" t="s">
        <v>35</v>
      </c>
      <c r="E377" s="51" t="s">
        <v>226</v>
      </c>
      <c r="F377" s="51"/>
      <c r="G377" s="52" t="s">
        <v>23</v>
      </c>
      <c r="H377" s="51">
        <v>5</v>
      </c>
      <c r="I377" s="51" t="s">
        <v>18</v>
      </c>
      <c r="J377" s="51" t="s">
        <v>105</v>
      </c>
      <c r="K377" s="52">
        <v>0</v>
      </c>
      <c r="L377" s="52">
        <v>0</v>
      </c>
      <c r="M377" s="52">
        <v>0</v>
      </c>
      <c r="N377" s="52">
        <v>0</v>
      </c>
      <c r="O377" s="52"/>
    </row>
    <row r="378" spans="2:15" hidden="1" x14ac:dyDescent="0.25">
      <c r="B378" s="51" t="s">
        <v>66</v>
      </c>
      <c r="C378" s="51" t="s">
        <v>67</v>
      </c>
      <c r="D378" s="51" t="s">
        <v>35</v>
      </c>
      <c r="E378" s="51" t="s">
        <v>226</v>
      </c>
      <c r="F378" s="51"/>
      <c r="G378" s="52" t="s">
        <v>23</v>
      </c>
      <c r="H378" s="51">
        <v>5</v>
      </c>
      <c r="I378" s="51" t="s">
        <v>18</v>
      </c>
      <c r="J378" s="51" t="s">
        <v>103</v>
      </c>
      <c r="K378" s="52">
        <v>0</v>
      </c>
      <c r="L378" s="52">
        <v>0</v>
      </c>
      <c r="M378" s="52">
        <v>0</v>
      </c>
      <c r="N378" s="52">
        <v>0</v>
      </c>
      <c r="O378" s="52"/>
    </row>
    <row r="379" spans="2:15" hidden="1" x14ac:dyDescent="0.25">
      <c r="B379" s="51" t="s">
        <v>66</v>
      </c>
      <c r="C379" s="51" t="s">
        <v>67</v>
      </c>
      <c r="D379" s="51" t="s">
        <v>35</v>
      </c>
      <c r="E379" s="51" t="s">
        <v>226</v>
      </c>
      <c r="F379" s="51"/>
      <c r="G379" s="52" t="s">
        <v>23</v>
      </c>
      <c r="H379" s="51">
        <v>5</v>
      </c>
      <c r="I379" s="52" t="s">
        <v>18</v>
      </c>
      <c r="J379" s="52" t="s">
        <v>104</v>
      </c>
      <c r="K379" s="52">
        <v>0</v>
      </c>
      <c r="L379" s="52">
        <v>0</v>
      </c>
      <c r="M379" s="52">
        <v>0</v>
      </c>
      <c r="N379" s="52">
        <v>0</v>
      </c>
      <c r="O379" s="52"/>
    </row>
    <row r="380" spans="2:15" hidden="1" x14ac:dyDescent="0.25">
      <c r="B380" s="51" t="s">
        <v>74</v>
      </c>
      <c r="C380" s="51" t="s">
        <v>75</v>
      </c>
      <c r="D380" s="51" t="s">
        <v>15</v>
      </c>
      <c r="E380" s="51" t="s">
        <v>226</v>
      </c>
      <c r="F380" s="51"/>
      <c r="G380" s="52" t="s">
        <v>17</v>
      </c>
      <c r="H380" s="51">
        <v>1</v>
      </c>
      <c r="I380" s="51" t="s">
        <v>158</v>
      </c>
      <c r="J380" s="51" t="s">
        <v>159</v>
      </c>
      <c r="K380" s="52">
        <v>0</v>
      </c>
      <c r="L380" s="52">
        <v>0</v>
      </c>
      <c r="M380" s="52">
        <v>0</v>
      </c>
      <c r="N380" s="52">
        <v>0</v>
      </c>
      <c r="O380" s="52"/>
    </row>
    <row r="381" spans="2:15" hidden="1" x14ac:dyDescent="0.25">
      <c r="B381" s="51" t="s">
        <v>74</v>
      </c>
      <c r="C381" s="51" t="s">
        <v>75</v>
      </c>
      <c r="D381" s="51" t="s">
        <v>15</v>
      </c>
      <c r="E381" s="51" t="s">
        <v>226</v>
      </c>
      <c r="F381" s="51"/>
      <c r="G381" s="52" t="s">
        <v>17</v>
      </c>
      <c r="H381" s="51">
        <v>1</v>
      </c>
      <c r="I381" s="51" t="s">
        <v>158</v>
      </c>
      <c r="J381" s="51" t="s">
        <v>103</v>
      </c>
      <c r="K381" s="52">
        <v>0</v>
      </c>
      <c r="L381" s="52">
        <v>0</v>
      </c>
      <c r="M381" s="52">
        <v>0</v>
      </c>
      <c r="N381" s="52">
        <v>0</v>
      </c>
      <c r="O381" s="52"/>
    </row>
    <row r="382" spans="2:15" hidden="1" x14ac:dyDescent="0.25">
      <c r="B382" s="51" t="s">
        <v>74</v>
      </c>
      <c r="C382" s="51" t="s">
        <v>75</v>
      </c>
      <c r="D382" s="51" t="s">
        <v>15</v>
      </c>
      <c r="E382" s="51" t="s">
        <v>226</v>
      </c>
      <c r="F382" s="51"/>
      <c r="G382" s="52" t="s">
        <v>17</v>
      </c>
      <c r="H382" s="51">
        <v>1</v>
      </c>
      <c r="I382" s="51" t="s">
        <v>158</v>
      </c>
      <c r="J382" s="51" t="s">
        <v>104</v>
      </c>
      <c r="K382" s="52">
        <v>0</v>
      </c>
      <c r="L382" s="52">
        <v>0</v>
      </c>
      <c r="M382" s="52">
        <v>0</v>
      </c>
      <c r="N382" s="52">
        <v>0</v>
      </c>
      <c r="O382" s="52"/>
    </row>
    <row r="383" spans="2:15" hidden="1" x14ac:dyDescent="0.25">
      <c r="B383" s="51" t="s">
        <v>74</v>
      </c>
      <c r="C383" s="51" t="s">
        <v>75</v>
      </c>
      <c r="D383" s="51" t="s">
        <v>15</v>
      </c>
      <c r="E383" s="51" t="s">
        <v>226</v>
      </c>
      <c r="F383" s="51"/>
      <c r="G383" s="52" t="s">
        <v>17</v>
      </c>
      <c r="H383" s="51">
        <v>1</v>
      </c>
      <c r="I383" s="51" t="s">
        <v>18</v>
      </c>
      <c r="J383" s="51" t="s">
        <v>105</v>
      </c>
      <c r="K383" s="52">
        <v>0</v>
      </c>
      <c r="L383" s="52">
        <v>0</v>
      </c>
      <c r="M383" s="52">
        <v>0</v>
      </c>
      <c r="N383" s="52">
        <v>0</v>
      </c>
      <c r="O383" s="52"/>
    </row>
    <row r="384" spans="2:15" hidden="1" x14ac:dyDescent="0.25">
      <c r="B384" s="51" t="s">
        <v>74</v>
      </c>
      <c r="C384" s="51" t="s">
        <v>75</v>
      </c>
      <c r="D384" s="51" t="s">
        <v>15</v>
      </c>
      <c r="E384" s="51" t="s">
        <v>226</v>
      </c>
      <c r="F384" s="51"/>
      <c r="G384" s="52" t="s">
        <v>17</v>
      </c>
      <c r="H384" s="51">
        <v>1</v>
      </c>
      <c r="I384" s="51" t="s">
        <v>18</v>
      </c>
      <c r="J384" s="51" t="s">
        <v>103</v>
      </c>
      <c r="K384" s="52">
        <v>0</v>
      </c>
      <c r="L384" s="52">
        <v>0</v>
      </c>
      <c r="M384" s="52">
        <v>0</v>
      </c>
      <c r="N384" s="52">
        <v>0</v>
      </c>
      <c r="O384" s="52"/>
    </row>
    <row r="385" spans="2:15" hidden="1" x14ac:dyDescent="0.25">
      <c r="B385" s="51" t="s">
        <v>72</v>
      </c>
      <c r="C385" s="51" t="s">
        <v>73</v>
      </c>
      <c r="D385" s="51" t="s">
        <v>26</v>
      </c>
      <c r="E385" s="51" t="s">
        <v>226</v>
      </c>
      <c r="F385" s="51">
        <v>1452</v>
      </c>
      <c r="G385" s="52" t="s">
        <v>17</v>
      </c>
      <c r="H385" s="51">
        <v>1</v>
      </c>
      <c r="I385" s="52" t="s">
        <v>18</v>
      </c>
      <c r="J385" s="52" t="s">
        <v>104</v>
      </c>
      <c r="K385" s="52">
        <v>0</v>
      </c>
      <c r="L385" s="52">
        <v>0</v>
      </c>
      <c r="M385" s="52">
        <v>0</v>
      </c>
      <c r="N385" s="52">
        <v>0</v>
      </c>
      <c r="O385" s="52"/>
    </row>
    <row r="386" spans="2:15" hidden="1" x14ac:dyDescent="0.25">
      <c r="B386" s="51" t="s">
        <v>74</v>
      </c>
      <c r="C386" s="51" t="s">
        <v>75</v>
      </c>
      <c r="D386" s="51" t="s">
        <v>15</v>
      </c>
      <c r="E386" s="51" t="s">
        <v>226</v>
      </c>
      <c r="F386" s="51"/>
      <c r="G386" s="52" t="s">
        <v>20</v>
      </c>
      <c r="H386" s="51">
        <v>2</v>
      </c>
      <c r="I386" s="51" t="s">
        <v>18</v>
      </c>
      <c r="J386" s="51" t="s">
        <v>105</v>
      </c>
      <c r="K386" s="52">
        <v>0</v>
      </c>
      <c r="L386" s="52">
        <v>0</v>
      </c>
      <c r="M386" s="52">
        <v>0</v>
      </c>
      <c r="N386" s="52">
        <v>0</v>
      </c>
      <c r="O386" s="52"/>
    </row>
    <row r="387" spans="2:15" hidden="1" x14ac:dyDescent="0.25">
      <c r="B387" s="51" t="s">
        <v>74</v>
      </c>
      <c r="C387" s="51" t="s">
        <v>75</v>
      </c>
      <c r="D387" s="51" t="s">
        <v>15</v>
      </c>
      <c r="E387" s="51" t="s">
        <v>226</v>
      </c>
      <c r="F387" s="51"/>
      <c r="G387" s="52" t="s">
        <v>20</v>
      </c>
      <c r="H387" s="51">
        <v>2</v>
      </c>
      <c r="I387" s="51" t="s">
        <v>18</v>
      </c>
      <c r="J387" s="51" t="s">
        <v>103</v>
      </c>
      <c r="K387" s="52">
        <v>0</v>
      </c>
      <c r="L387" s="52">
        <v>0</v>
      </c>
      <c r="M387" s="52">
        <v>0</v>
      </c>
      <c r="N387" s="52">
        <v>0</v>
      </c>
      <c r="O387" s="52"/>
    </row>
    <row r="388" spans="2:15" hidden="1" x14ac:dyDescent="0.25">
      <c r="B388" s="51" t="s">
        <v>74</v>
      </c>
      <c r="C388" s="51" t="s">
        <v>75</v>
      </c>
      <c r="D388" s="51" t="s">
        <v>15</v>
      </c>
      <c r="E388" s="51" t="s">
        <v>226</v>
      </c>
      <c r="F388" s="51"/>
      <c r="G388" s="52" t="s">
        <v>20</v>
      </c>
      <c r="H388" s="51">
        <v>2</v>
      </c>
      <c r="I388" s="52" t="s">
        <v>18</v>
      </c>
      <c r="J388" s="52" t="s">
        <v>104</v>
      </c>
      <c r="K388" s="52">
        <v>0</v>
      </c>
      <c r="L388" s="52">
        <v>0</v>
      </c>
      <c r="M388" s="52">
        <v>0</v>
      </c>
      <c r="N388" s="52">
        <v>0</v>
      </c>
      <c r="O388" s="52"/>
    </row>
    <row r="389" spans="2:15" hidden="1" x14ac:dyDescent="0.25">
      <c r="B389" s="51" t="s">
        <v>74</v>
      </c>
      <c r="C389" s="51" t="s">
        <v>75</v>
      </c>
      <c r="D389" s="51" t="s">
        <v>15</v>
      </c>
      <c r="E389" s="51" t="s">
        <v>226</v>
      </c>
      <c r="F389" s="51"/>
      <c r="G389" s="52" t="s">
        <v>21</v>
      </c>
      <c r="H389" s="51">
        <v>3</v>
      </c>
      <c r="I389" s="51" t="s">
        <v>18</v>
      </c>
      <c r="J389" s="51" t="s">
        <v>105</v>
      </c>
      <c r="K389" s="52">
        <v>0</v>
      </c>
      <c r="L389" s="52">
        <v>0</v>
      </c>
      <c r="M389" s="52">
        <v>0</v>
      </c>
      <c r="N389" s="52">
        <v>0</v>
      </c>
      <c r="O389" s="52"/>
    </row>
    <row r="390" spans="2:15" hidden="1" x14ac:dyDescent="0.25">
      <c r="B390" s="51" t="s">
        <v>74</v>
      </c>
      <c r="C390" s="51" t="s">
        <v>75</v>
      </c>
      <c r="D390" s="51" t="s">
        <v>15</v>
      </c>
      <c r="E390" s="51" t="s">
        <v>226</v>
      </c>
      <c r="F390" s="51"/>
      <c r="G390" s="52" t="s">
        <v>21</v>
      </c>
      <c r="H390" s="51">
        <v>3</v>
      </c>
      <c r="I390" s="51" t="s">
        <v>18</v>
      </c>
      <c r="J390" s="51" t="s">
        <v>103</v>
      </c>
      <c r="K390" s="52">
        <v>0</v>
      </c>
      <c r="L390" s="52">
        <v>0</v>
      </c>
      <c r="M390" s="52">
        <v>0</v>
      </c>
      <c r="N390" s="52">
        <v>0</v>
      </c>
      <c r="O390" s="52"/>
    </row>
    <row r="391" spans="2:15" hidden="1" x14ac:dyDescent="0.25">
      <c r="B391" s="51" t="s">
        <v>74</v>
      </c>
      <c r="C391" s="51" t="s">
        <v>75</v>
      </c>
      <c r="D391" s="51" t="s">
        <v>15</v>
      </c>
      <c r="E391" s="51" t="s">
        <v>226</v>
      </c>
      <c r="F391" s="51"/>
      <c r="G391" s="52" t="s">
        <v>21</v>
      </c>
      <c r="H391" s="51">
        <v>3</v>
      </c>
      <c r="I391" s="52" t="s">
        <v>18</v>
      </c>
      <c r="J391" s="52" t="s">
        <v>104</v>
      </c>
      <c r="K391" s="52">
        <v>0</v>
      </c>
      <c r="L391" s="52">
        <v>0</v>
      </c>
      <c r="M391" s="52">
        <v>0</v>
      </c>
      <c r="N391" s="52">
        <v>0</v>
      </c>
      <c r="O391" s="52"/>
    </row>
    <row r="392" spans="2:15" hidden="1" x14ac:dyDescent="0.25">
      <c r="B392" s="51" t="s">
        <v>74</v>
      </c>
      <c r="C392" s="51" t="s">
        <v>75</v>
      </c>
      <c r="D392" s="51" t="s">
        <v>15</v>
      </c>
      <c r="E392" s="51" t="s">
        <v>226</v>
      </c>
      <c r="F392" s="51"/>
      <c r="G392" s="52" t="s">
        <v>22</v>
      </c>
      <c r="H392" s="51">
        <v>4</v>
      </c>
      <c r="I392" s="51" t="s">
        <v>18</v>
      </c>
      <c r="J392" s="51" t="s">
        <v>105</v>
      </c>
      <c r="K392" s="52">
        <v>0</v>
      </c>
      <c r="L392" s="52">
        <v>0</v>
      </c>
      <c r="M392" s="52">
        <v>0</v>
      </c>
      <c r="N392" s="52">
        <v>0</v>
      </c>
      <c r="O392" s="52"/>
    </row>
    <row r="393" spans="2:15" hidden="1" x14ac:dyDescent="0.25">
      <c r="B393" s="51" t="s">
        <v>74</v>
      </c>
      <c r="C393" s="51" t="s">
        <v>75</v>
      </c>
      <c r="D393" s="51" t="s">
        <v>15</v>
      </c>
      <c r="E393" s="51" t="s">
        <v>226</v>
      </c>
      <c r="F393" s="51"/>
      <c r="G393" s="52" t="s">
        <v>22</v>
      </c>
      <c r="H393" s="51">
        <v>4</v>
      </c>
      <c r="I393" s="51" t="s">
        <v>18</v>
      </c>
      <c r="J393" s="51" t="s">
        <v>103</v>
      </c>
      <c r="K393" s="52">
        <v>0</v>
      </c>
      <c r="L393" s="52">
        <v>0</v>
      </c>
      <c r="M393" s="52">
        <v>0</v>
      </c>
      <c r="N393" s="52">
        <v>0</v>
      </c>
      <c r="O393" s="52"/>
    </row>
    <row r="394" spans="2:15" hidden="1" x14ac:dyDescent="0.25">
      <c r="B394" s="51" t="s">
        <v>74</v>
      </c>
      <c r="C394" s="51" t="s">
        <v>75</v>
      </c>
      <c r="D394" s="51" t="s">
        <v>15</v>
      </c>
      <c r="E394" s="51" t="s">
        <v>226</v>
      </c>
      <c r="F394" s="51"/>
      <c r="G394" s="52" t="s">
        <v>22</v>
      </c>
      <c r="H394" s="51">
        <v>4</v>
      </c>
      <c r="I394" s="52" t="s">
        <v>18</v>
      </c>
      <c r="J394" s="52" t="s">
        <v>104</v>
      </c>
      <c r="K394" s="52">
        <v>0</v>
      </c>
      <c r="L394" s="52">
        <v>0</v>
      </c>
      <c r="M394" s="52">
        <v>0</v>
      </c>
      <c r="N394" s="52">
        <v>0</v>
      </c>
      <c r="O394" s="52"/>
    </row>
    <row r="395" spans="2:15" hidden="1" x14ac:dyDescent="0.25">
      <c r="B395" s="51" t="s">
        <v>74</v>
      </c>
      <c r="C395" s="51" t="s">
        <v>75</v>
      </c>
      <c r="D395" s="51" t="s">
        <v>15</v>
      </c>
      <c r="E395" s="51" t="s">
        <v>226</v>
      </c>
      <c r="F395" s="51"/>
      <c r="G395" s="52" t="s">
        <v>23</v>
      </c>
      <c r="H395" s="51">
        <v>5</v>
      </c>
      <c r="I395" s="51" t="s">
        <v>18</v>
      </c>
      <c r="J395" s="51" t="s">
        <v>105</v>
      </c>
      <c r="K395" s="52">
        <v>0</v>
      </c>
      <c r="L395" s="52">
        <v>0</v>
      </c>
      <c r="M395" s="52">
        <v>0</v>
      </c>
      <c r="N395" s="52">
        <v>0</v>
      </c>
      <c r="O395" s="52"/>
    </row>
    <row r="396" spans="2:15" hidden="1" x14ac:dyDescent="0.25">
      <c r="B396" s="51" t="s">
        <v>74</v>
      </c>
      <c r="C396" s="51" t="s">
        <v>75</v>
      </c>
      <c r="D396" s="51" t="s">
        <v>15</v>
      </c>
      <c r="E396" s="51" t="s">
        <v>226</v>
      </c>
      <c r="F396" s="51"/>
      <c r="G396" s="52" t="s">
        <v>23</v>
      </c>
      <c r="H396" s="51">
        <v>5</v>
      </c>
      <c r="I396" s="51" t="s">
        <v>18</v>
      </c>
      <c r="J396" s="51" t="s">
        <v>103</v>
      </c>
      <c r="K396" s="52">
        <v>0</v>
      </c>
      <c r="L396" s="52">
        <v>0</v>
      </c>
      <c r="M396" s="52">
        <v>0</v>
      </c>
      <c r="N396" s="52">
        <v>0</v>
      </c>
      <c r="O396" s="52"/>
    </row>
    <row r="397" spans="2:15" hidden="1" x14ac:dyDescent="0.25">
      <c r="B397" s="51" t="s">
        <v>74</v>
      </c>
      <c r="C397" s="51" t="s">
        <v>75</v>
      </c>
      <c r="D397" s="51" t="s">
        <v>15</v>
      </c>
      <c r="E397" s="51" t="s">
        <v>226</v>
      </c>
      <c r="F397" s="51"/>
      <c r="G397" s="52" t="s">
        <v>23</v>
      </c>
      <c r="H397" s="51">
        <v>5</v>
      </c>
      <c r="I397" s="52" t="s">
        <v>18</v>
      </c>
      <c r="J397" s="52" t="s">
        <v>104</v>
      </c>
      <c r="K397" s="52">
        <v>0</v>
      </c>
      <c r="L397" s="52">
        <v>0</v>
      </c>
      <c r="M397" s="52">
        <v>0</v>
      </c>
      <c r="N397" s="52">
        <v>0</v>
      </c>
      <c r="O397" s="52"/>
    </row>
    <row r="398" spans="2:15" hidden="1" x14ac:dyDescent="0.25">
      <c r="B398" s="51" t="s">
        <v>76</v>
      </c>
      <c r="C398" s="51" t="s">
        <v>77</v>
      </c>
      <c r="D398" s="51" t="s">
        <v>35</v>
      </c>
      <c r="E398" s="51" t="s">
        <v>226</v>
      </c>
      <c r="F398" s="51"/>
      <c r="G398" s="52" t="s">
        <v>17</v>
      </c>
      <c r="H398" s="51">
        <v>1</v>
      </c>
      <c r="I398" s="51" t="s">
        <v>158</v>
      </c>
      <c r="J398" s="51" t="s">
        <v>159</v>
      </c>
      <c r="K398" s="52">
        <v>0</v>
      </c>
      <c r="L398" s="52">
        <v>0</v>
      </c>
      <c r="M398" s="52">
        <v>0</v>
      </c>
      <c r="N398" s="52">
        <v>0</v>
      </c>
      <c r="O398" s="52"/>
    </row>
    <row r="399" spans="2:15" hidden="1" x14ac:dyDescent="0.25">
      <c r="B399" s="51" t="s">
        <v>76</v>
      </c>
      <c r="C399" s="51" t="s">
        <v>77</v>
      </c>
      <c r="D399" s="51" t="s">
        <v>35</v>
      </c>
      <c r="E399" s="51" t="s">
        <v>226</v>
      </c>
      <c r="F399" s="51"/>
      <c r="G399" s="52" t="s">
        <v>17</v>
      </c>
      <c r="H399" s="51">
        <v>1</v>
      </c>
      <c r="I399" s="51" t="s">
        <v>158</v>
      </c>
      <c r="J399" s="51" t="s">
        <v>103</v>
      </c>
      <c r="K399" s="52">
        <v>0</v>
      </c>
      <c r="L399" s="52">
        <v>0</v>
      </c>
      <c r="M399" s="52">
        <v>0</v>
      </c>
      <c r="N399" s="52">
        <v>0</v>
      </c>
      <c r="O399" s="52"/>
    </row>
    <row r="400" spans="2:15" hidden="1" x14ac:dyDescent="0.25">
      <c r="B400" s="51" t="s">
        <v>76</v>
      </c>
      <c r="C400" s="51" t="s">
        <v>77</v>
      </c>
      <c r="D400" s="51" t="s">
        <v>35</v>
      </c>
      <c r="E400" s="51" t="s">
        <v>226</v>
      </c>
      <c r="F400" s="51"/>
      <c r="G400" s="52" t="s">
        <v>17</v>
      </c>
      <c r="H400" s="51">
        <v>1</v>
      </c>
      <c r="I400" s="51" t="s">
        <v>158</v>
      </c>
      <c r="J400" s="51" t="s">
        <v>104</v>
      </c>
      <c r="K400" s="52">
        <v>0</v>
      </c>
      <c r="L400" s="52">
        <v>0</v>
      </c>
      <c r="M400" s="52">
        <v>0</v>
      </c>
      <c r="N400" s="52">
        <v>0</v>
      </c>
      <c r="O400" s="52"/>
    </row>
    <row r="401" spans="2:15" hidden="1" x14ac:dyDescent="0.25">
      <c r="B401" s="51" t="s">
        <v>76</v>
      </c>
      <c r="C401" s="51" t="s">
        <v>77</v>
      </c>
      <c r="D401" s="51" t="s">
        <v>35</v>
      </c>
      <c r="E401" s="51" t="s">
        <v>226</v>
      </c>
      <c r="F401" s="51"/>
      <c r="G401" s="52" t="s">
        <v>17</v>
      </c>
      <c r="H401" s="51">
        <v>1</v>
      </c>
      <c r="I401" s="51" t="s">
        <v>18</v>
      </c>
      <c r="J401" s="51" t="s">
        <v>105</v>
      </c>
      <c r="K401" s="52">
        <v>0</v>
      </c>
      <c r="L401" s="52">
        <v>0</v>
      </c>
      <c r="M401" s="52">
        <v>0</v>
      </c>
      <c r="N401" s="52">
        <v>0</v>
      </c>
      <c r="O401" s="52"/>
    </row>
    <row r="402" spans="2:15" hidden="1" x14ac:dyDescent="0.25">
      <c r="B402" s="51" t="s">
        <v>76</v>
      </c>
      <c r="C402" s="51" t="s">
        <v>77</v>
      </c>
      <c r="D402" s="51" t="s">
        <v>35</v>
      </c>
      <c r="E402" s="51" t="s">
        <v>226</v>
      </c>
      <c r="F402" s="51"/>
      <c r="G402" s="52" t="s">
        <v>17</v>
      </c>
      <c r="H402" s="51">
        <v>1</v>
      </c>
      <c r="I402" s="51" t="s">
        <v>18</v>
      </c>
      <c r="J402" s="51" t="s">
        <v>103</v>
      </c>
      <c r="K402" s="52">
        <v>0</v>
      </c>
      <c r="L402" s="52">
        <v>0</v>
      </c>
      <c r="M402" s="52">
        <v>0</v>
      </c>
      <c r="N402" s="52">
        <v>0</v>
      </c>
      <c r="O402" s="52"/>
    </row>
    <row r="403" spans="2:15" hidden="1" x14ac:dyDescent="0.25">
      <c r="B403" s="51" t="s">
        <v>31</v>
      </c>
      <c r="C403" s="51" t="s">
        <v>32</v>
      </c>
      <c r="D403" s="51" t="s">
        <v>26</v>
      </c>
      <c r="E403" s="51" t="s">
        <v>226</v>
      </c>
      <c r="F403" s="51">
        <v>565</v>
      </c>
      <c r="G403" s="52" t="s">
        <v>17</v>
      </c>
      <c r="H403" s="51">
        <v>1</v>
      </c>
      <c r="I403" s="52" t="s">
        <v>18</v>
      </c>
      <c r="J403" s="52" t="s">
        <v>104</v>
      </c>
      <c r="K403" s="52">
        <v>0</v>
      </c>
      <c r="L403" s="52">
        <v>0</v>
      </c>
      <c r="M403" s="52">
        <v>0</v>
      </c>
      <c r="N403" s="52">
        <v>0</v>
      </c>
      <c r="O403" s="52"/>
    </row>
    <row r="404" spans="2:15" hidden="1" x14ac:dyDescent="0.25">
      <c r="B404" s="51" t="s">
        <v>76</v>
      </c>
      <c r="C404" s="51" t="s">
        <v>77</v>
      </c>
      <c r="D404" s="51" t="s">
        <v>35</v>
      </c>
      <c r="E404" s="51" t="s">
        <v>226</v>
      </c>
      <c r="F404" s="51"/>
      <c r="G404" s="52" t="s">
        <v>20</v>
      </c>
      <c r="H404" s="51">
        <v>2</v>
      </c>
      <c r="I404" s="51" t="s">
        <v>18</v>
      </c>
      <c r="J404" s="51" t="s">
        <v>105</v>
      </c>
      <c r="K404" s="52">
        <v>0</v>
      </c>
      <c r="L404" s="52">
        <v>0</v>
      </c>
      <c r="M404" s="52">
        <v>0</v>
      </c>
      <c r="N404" s="52">
        <v>0</v>
      </c>
      <c r="O404" s="52"/>
    </row>
    <row r="405" spans="2:15" hidden="1" x14ac:dyDescent="0.25">
      <c r="B405" s="51" t="s">
        <v>76</v>
      </c>
      <c r="C405" s="51" t="s">
        <v>77</v>
      </c>
      <c r="D405" s="51" t="s">
        <v>35</v>
      </c>
      <c r="E405" s="51" t="s">
        <v>226</v>
      </c>
      <c r="F405" s="51"/>
      <c r="G405" s="52" t="s">
        <v>20</v>
      </c>
      <c r="H405" s="51">
        <v>2</v>
      </c>
      <c r="I405" s="51" t="s">
        <v>18</v>
      </c>
      <c r="J405" s="51" t="s">
        <v>103</v>
      </c>
      <c r="K405" s="52">
        <v>0</v>
      </c>
      <c r="L405" s="52">
        <v>0</v>
      </c>
      <c r="M405" s="52">
        <v>0</v>
      </c>
      <c r="N405" s="52">
        <v>0</v>
      </c>
      <c r="O405" s="52"/>
    </row>
    <row r="406" spans="2:15" hidden="1" x14ac:dyDescent="0.25">
      <c r="B406" s="51" t="s">
        <v>76</v>
      </c>
      <c r="C406" s="51" t="s">
        <v>77</v>
      </c>
      <c r="D406" s="51" t="s">
        <v>35</v>
      </c>
      <c r="E406" s="51" t="s">
        <v>226</v>
      </c>
      <c r="F406" s="51"/>
      <c r="G406" s="52" t="s">
        <v>20</v>
      </c>
      <c r="H406" s="51">
        <v>2</v>
      </c>
      <c r="I406" s="52" t="s">
        <v>18</v>
      </c>
      <c r="J406" s="52" t="s">
        <v>104</v>
      </c>
      <c r="K406" s="52">
        <v>0</v>
      </c>
      <c r="L406" s="52">
        <v>0</v>
      </c>
      <c r="M406" s="52">
        <v>0</v>
      </c>
      <c r="N406" s="52">
        <v>0</v>
      </c>
      <c r="O406" s="52"/>
    </row>
    <row r="407" spans="2:15" hidden="1" x14ac:dyDescent="0.25">
      <c r="B407" s="51" t="s">
        <v>76</v>
      </c>
      <c r="C407" s="51" t="s">
        <v>77</v>
      </c>
      <c r="D407" s="51" t="s">
        <v>35</v>
      </c>
      <c r="E407" s="51" t="s">
        <v>226</v>
      </c>
      <c r="F407" s="51"/>
      <c r="G407" s="52" t="s">
        <v>21</v>
      </c>
      <c r="H407" s="51">
        <v>3</v>
      </c>
      <c r="I407" s="51" t="s">
        <v>18</v>
      </c>
      <c r="J407" s="51" t="s">
        <v>105</v>
      </c>
      <c r="K407" s="52">
        <v>3</v>
      </c>
      <c r="L407" s="52">
        <v>7</v>
      </c>
      <c r="M407" s="52">
        <v>0</v>
      </c>
      <c r="N407" s="52">
        <v>0</v>
      </c>
      <c r="O407" s="52"/>
    </row>
    <row r="408" spans="2:15" hidden="1" x14ac:dyDescent="0.25">
      <c r="B408" s="51" t="s">
        <v>76</v>
      </c>
      <c r="C408" s="51" t="s">
        <v>77</v>
      </c>
      <c r="D408" s="51" t="s">
        <v>35</v>
      </c>
      <c r="E408" s="51" t="s">
        <v>226</v>
      </c>
      <c r="F408" s="51"/>
      <c r="G408" s="52" t="s">
        <v>21</v>
      </c>
      <c r="H408" s="51">
        <v>3</v>
      </c>
      <c r="I408" s="51" t="s">
        <v>18</v>
      </c>
      <c r="J408" s="51" t="s">
        <v>103</v>
      </c>
      <c r="K408" s="52">
        <v>3</v>
      </c>
      <c r="L408" s="52">
        <v>7</v>
      </c>
      <c r="M408" s="52">
        <v>0</v>
      </c>
      <c r="N408" s="52">
        <v>0</v>
      </c>
      <c r="O408" s="52"/>
    </row>
    <row r="409" spans="2:15" hidden="1" x14ac:dyDescent="0.25">
      <c r="B409" s="51" t="s">
        <v>76</v>
      </c>
      <c r="C409" s="51" t="s">
        <v>77</v>
      </c>
      <c r="D409" s="51" t="s">
        <v>35</v>
      </c>
      <c r="E409" s="51" t="s">
        <v>226</v>
      </c>
      <c r="F409" s="51"/>
      <c r="G409" s="52" t="s">
        <v>21</v>
      </c>
      <c r="H409" s="51">
        <v>3</v>
      </c>
      <c r="I409" s="52" t="s">
        <v>18</v>
      </c>
      <c r="J409" s="52" t="s">
        <v>104</v>
      </c>
      <c r="K409" s="52">
        <v>3</v>
      </c>
      <c r="L409" s="52">
        <v>7</v>
      </c>
      <c r="M409" s="52">
        <v>1</v>
      </c>
      <c r="N409" s="52">
        <v>4</v>
      </c>
      <c r="O409" s="52"/>
    </row>
    <row r="410" spans="2:15" hidden="1" x14ac:dyDescent="0.25">
      <c r="B410" s="51" t="s">
        <v>76</v>
      </c>
      <c r="C410" s="51" t="s">
        <v>77</v>
      </c>
      <c r="D410" s="51" t="s">
        <v>35</v>
      </c>
      <c r="E410" s="51" t="s">
        <v>226</v>
      </c>
      <c r="F410" s="51"/>
      <c r="G410" s="52" t="s">
        <v>22</v>
      </c>
      <c r="H410" s="51">
        <v>4</v>
      </c>
      <c r="I410" s="51" t="s">
        <v>18</v>
      </c>
      <c r="J410" s="51" t="s">
        <v>105</v>
      </c>
      <c r="K410" s="52">
        <v>0</v>
      </c>
      <c r="L410" s="52">
        <v>0</v>
      </c>
      <c r="M410" s="52">
        <v>0</v>
      </c>
      <c r="N410" s="52">
        <v>0</v>
      </c>
      <c r="O410" s="52"/>
    </row>
    <row r="411" spans="2:15" hidden="1" x14ac:dyDescent="0.25">
      <c r="B411" s="51" t="s">
        <v>76</v>
      </c>
      <c r="C411" s="51" t="s">
        <v>77</v>
      </c>
      <c r="D411" s="51" t="s">
        <v>35</v>
      </c>
      <c r="E411" s="51" t="s">
        <v>226</v>
      </c>
      <c r="F411" s="51"/>
      <c r="G411" s="52" t="s">
        <v>22</v>
      </c>
      <c r="H411" s="51">
        <v>4</v>
      </c>
      <c r="I411" s="51" t="s">
        <v>18</v>
      </c>
      <c r="J411" s="51" t="s">
        <v>103</v>
      </c>
      <c r="K411" s="52">
        <v>0</v>
      </c>
      <c r="L411" s="52">
        <v>0</v>
      </c>
      <c r="M411" s="52">
        <v>0</v>
      </c>
      <c r="N411" s="52">
        <v>0</v>
      </c>
      <c r="O411" s="52"/>
    </row>
    <row r="412" spans="2:15" hidden="1" x14ac:dyDescent="0.25">
      <c r="B412" s="51" t="s">
        <v>76</v>
      </c>
      <c r="C412" s="51" t="s">
        <v>77</v>
      </c>
      <c r="D412" s="51" t="s">
        <v>35</v>
      </c>
      <c r="E412" s="51" t="s">
        <v>226</v>
      </c>
      <c r="F412" s="51"/>
      <c r="G412" s="52" t="s">
        <v>22</v>
      </c>
      <c r="H412" s="51">
        <v>4</v>
      </c>
      <c r="I412" s="52" t="s">
        <v>18</v>
      </c>
      <c r="J412" s="52" t="s">
        <v>104</v>
      </c>
      <c r="K412" s="52">
        <v>0</v>
      </c>
      <c r="L412" s="52">
        <v>0</v>
      </c>
      <c r="M412" s="52">
        <v>0</v>
      </c>
      <c r="N412" s="52">
        <v>0</v>
      </c>
      <c r="O412" s="52"/>
    </row>
    <row r="413" spans="2:15" hidden="1" x14ac:dyDescent="0.25">
      <c r="B413" s="51" t="s">
        <v>76</v>
      </c>
      <c r="C413" s="51" t="s">
        <v>77</v>
      </c>
      <c r="D413" s="51" t="s">
        <v>35</v>
      </c>
      <c r="E413" s="51" t="s">
        <v>226</v>
      </c>
      <c r="F413" s="51"/>
      <c r="G413" s="52" t="s">
        <v>23</v>
      </c>
      <c r="H413" s="51">
        <v>5</v>
      </c>
      <c r="I413" s="51" t="s">
        <v>18</v>
      </c>
      <c r="J413" s="51" t="s">
        <v>105</v>
      </c>
      <c r="K413" s="52">
        <v>7</v>
      </c>
      <c r="L413" s="52">
        <v>29</v>
      </c>
      <c r="M413" s="52">
        <v>0</v>
      </c>
      <c r="N413" s="52">
        <v>0</v>
      </c>
      <c r="O413" s="52"/>
    </row>
    <row r="414" spans="2:15" hidden="1" x14ac:dyDescent="0.25">
      <c r="B414" s="51" t="s">
        <v>76</v>
      </c>
      <c r="C414" s="51" t="s">
        <v>77</v>
      </c>
      <c r="D414" s="51" t="s">
        <v>35</v>
      </c>
      <c r="E414" s="51" t="s">
        <v>226</v>
      </c>
      <c r="F414" s="51"/>
      <c r="G414" s="52" t="s">
        <v>23</v>
      </c>
      <c r="H414" s="51">
        <v>5</v>
      </c>
      <c r="I414" s="51" t="s">
        <v>18</v>
      </c>
      <c r="J414" s="51" t="s">
        <v>103</v>
      </c>
      <c r="K414" s="52">
        <v>7</v>
      </c>
      <c r="L414" s="52">
        <v>29</v>
      </c>
      <c r="M414" s="52">
        <v>0</v>
      </c>
      <c r="N414" s="52">
        <v>0</v>
      </c>
      <c r="O414" s="52"/>
    </row>
    <row r="415" spans="2:15" hidden="1" x14ac:dyDescent="0.25">
      <c r="B415" s="51" t="s">
        <v>76</v>
      </c>
      <c r="C415" s="51" t="s">
        <v>77</v>
      </c>
      <c r="D415" s="51" t="s">
        <v>35</v>
      </c>
      <c r="E415" s="51" t="s">
        <v>226</v>
      </c>
      <c r="F415" s="51"/>
      <c r="G415" s="52" t="s">
        <v>23</v>
      </c>
      <c r="H415" s="51">
        <v>5</v>
      </c>
      <c r="I415" s="52" t="s">
        <v>18</v>
      </c>
      <c r="J415" s="52" t="s">
        <v>104</v>
      </c>
      <c r="K415" s="52">
        <v>7</v>
      </c>
      <c r="L415" s="52">
        <v>29</v>
      </c>
      <c r="M415" s="52">
        <v>0</v>
      </c>
      <c r="N415" s="52">
        <v>0</v>
      </c>
      <c r="O415" s="52"/>
    </row>
    <row r="416" spans="2:15" hidden="1" x14ac:dyDescent="0.25">
      <c r="B416" s="51" t="s">
        <v>78</v>
      </c>
      <c r="C416" s="51" t="s">
        <v>79</v>
      </c>
      <c r="D416" s="51" t="s">
        <v>26</v>
      </c>
      <c r="E416" s="51" t="s">
        <v>226</v>
      </c>
      <c r="F416" s="51"/>
      <c r="G416" s="52" t="s">
        <v>17</v>
      </c>
      <c r="H416" s="51">
        <v>1</v>
      </c>
      <c r="I416" s="51" t="s">
        <v>158</v>
      </c>
      <c r="J416" s="51" t="s">
        <v>159</v>
      </c>
      <c r="K416" s="52">
        <v>0</v>
      </c>
      <c r="L416" s="52">
        <v>0</v>
      </c>
      <c r="M416" s="52">
        <v>0</v>
      </c>
      <c r="N416" s="52">
        <v>0</v>
      </c>
      <c r="O416" s="52" t="s">
        <v>230</v>
      </c>
    </row>
    <row r="417" spans="2:15" hidden="1" x14ac:dyDescent="0.25">
      <c r="B417" s="51" t="s">
        <v>78</v>
      </c>
      <c r="C417" s="51" t="s">
        <v>79</v>
      </c>
      <c r="D417" s="51" t="s">
        <v>26</v>
      </c>
      <c r="E417" s="51" t="s">
        <v>226</v>
      </c>
      <c r="F417" s="51"/>
      <c r="G417" s="52" t="s">
        <v>17</v>
      </c>
      <c r="H417" s="51">
        <v>1</v>
      </c>
      <c r="I417" s="51" t="s">
        <v>158</v>
      </c>
      <c r="J417" s="51" t="s">
        <v>103</v>
      </c>
      <c r="K417" s="52">
        <v>0</v>
      </c>
      <c r="L417" s="52">
        <v>0</v>
      </c>
      <c r="M417" s="52">
        <v>0</v>
      </c>
      <c r="N417" s="52">
        <v>0</v>
      </c>
      <c r="O417" s="52"/>
    </row>
    <row r="418" spans="2:15" hidden="1" x14ac:dyDescent="0.25">
      <c r="B418" s="51" t="s">
        <v>78</v>
      </c>
      <c r="C418" s="51" t="s">
        <v>79</v>
      </c>
      <c r="D418" s="51" t="s">
        <v>26</v>
      </c>
      <c r="E418" s="51" t="s">
        <v>226</v>
      </c>
      <c r="F418" s="51"/>
      <c r="G418" s="52" t="s">
        <v>17</v>
      </c>
      <c r="H418" s="51">
        <v>1</v>
      </c>
      <c r="I418" s="51" t="s">
        <v>158</v>
      </c>
      <c r="J418" s="51" t="s">
        <v>104</v>
      </c>
      <c r="K418" s="52">
        <v>25</v>
      </c>
      <c r="L418" s="52">
        <v>519</v>
      </c>
      <c r="M418" s="52">
        <v>25</v>
      </c>
      <c r="N418" s="52">
        <v>519</v>
      </c>
      <c r="O418" s="52"/>
    </row>
    <row r="419" spans="2:15" hidden="1" x14ac:dyDescent="0.25">
      <c r="B419" s="51" t="s">
        <v>78</v>
      </c>
      <c r="C419" s="51" t="s">
        <v>79</v>
      </c>
      <c r="D419" s="51" t="s">
        <v>26</v>
      </c>
      <c r="E419" s="51" t="s">
        <v>226</v>
      </c>
      <c r="F419" s="51"/>
      <c r="G419" s="52" t="s">
        <v>17</v>
      </c>
      <c r="H419" s="51">
        <v>1</v>
      </c>
      <c r="I419" s="51" t="s">
        <v>18</v>
      </c>
      <c r="J419" s="51" t="s">
        <v>105</v>
      </c>
      <c r="K419" s="52">
        <v>0</v>
      </c>
      <c r="L419" s="52">
        <v>0</v>
      </c>
      <c r="M419" s="52">
        <v>0</v>
      </c>
      <c r="N419" s="52">
        <v>0</v>
      </c>
      <c r="O419" s="52"/>
    </row>
    <row r="420" spans="2:15" hidden="1" x14ac:dyDescent="0.25">
      <c r="B420" s="51" t="s">
        <v>78</v>
      </c>
      <c r="C420" s="51" t="s">
        <v>79</v>
      </c>
      <c r="D420" s="51" t="s">
        <v>26</v>
      </c>
      <c r="E420" s="51" t="s">
        <v>226</v>
      </c>
      <c r="F420" s="51"/>
      <c r="G420" s="52" t="s">
        <v>17</v>
      </c>
      <c r="H420" s="51">
        <v>1</v>
      </c>
      <c r="I420" s="51" t="s">
        <v>18</v>
      </c>
      <c r="J420" s="51" t="s">
        <v>103</v>
      </c>
      <c r="K420" s="52">
        <v>0</v>
      </c>
      <c r="L420" s="52">
        <v>0</v>
      </c>
      <c r="M420" s="52">
        <v>0</v>
      </c>
      <c r="N420" s="52">
        <v>0</v>
      </c>
      <c r="O420" s="52"/>
    </row>
    <row r="421" spans="2:15" hidden="1" x14ac:dyDescent="0.25">
      <c r="B421" s="51" t="s">
        <v>46</v>
      </c>
      <c r="C421" s="51" t="s">
        <v>47</v>
      </c>
      <c r="D421" s="51" t="s">
        <v>38</v>
      </c>
      <c r="E421" s="51" t="s">
        <v>226</v>
      </c>
      <c r="F421" s="51">
        <v>462</v>
      </c>
      <c r="G421" s="52" t="s">
        <v>17</v>
      </c>
      <c r="H421" s="51">
        <v>1</v>
      </c>
      <c r="I421" s="52" t="s">
        <v>18</v>
      </c>
      <c r="J421" s="52" t="s">
        <v>104</v>
      </c>
      <c r="K421" s="52">
        <v>0</v>
      </c>
      <c r="L421" s="52">
        <v>0</v>
      </c>
      <c r="M421" s="52">
        <v>0</v>
      </c>
      <c r="N421" s="52">
        <v>0</v>
      </c>
      <c r="O421" s="52"/>
    </row>
    <row r="422" spans="2:15" hidden="1" x14ac:dyDescent="0.25">
      <c r="B422" s="51" t="s">
        <v>78</v>
      </c>
      <c r="C422" s="51" t="s">
        <v>79</v>
      </c>
      <c r="D422" s="51" t="s">
        <v>26</v>
      </c>
      <c r="E422" s="51" t="s">
        <v>226</v>
      </c>
      <c r="F422" s="51"/>
      <c r="G422" s="52" t="s">
        <v>20</v>
      </c>
      <c r="H422" s="51">
        <v>2</v>
      </c>
      <c r="I422" s="51" t="s">
        <v>18</v>
      </c>
      <c r="J422" s="51" t="s">
        <v>105</v>
      </c>
      <c r="K422" s="52">
        <v>0</v>
      </c>
      <c r="L422" s="52">
        <v>0</v>
      </c>
      <c r="M422" s="52">
        <v>0</v>
      </c>
      <c r="N422" s="52">
        <v>0</v>
      </c>
      <c r="O422" s="52"/>
    </row>
    <row r="423" spans="2:15" hidden="1" x14ac:dyDescent="0.25">
      <c r="B423" s="51" t="s">
        <v>78</v>
      </c>
      <c r="C423" s="51" t="s">
        <v>79</v>
      </c>
      <c r="D423" s="51" t="s">
        <v>26</v>
      </c>
      <c r="E423" s="51" t="s">
        <v>226</v>
      </c>
      <c r="F423" s="51"/>
      <c r="G423" s="52" t="s">
        <v>20</v>
      </c>
      <c r="H423" s="51">
        <v>2</v>
      </c>
      <c r="I423" s="51" t="s">
        <v>18</v>
      </c>
      <c r="J423" s="51" t="s">
        <v>103</v>
      </c>
      <c r="K423" s="52">
        <v>0</v>
      </c>
      <c r="L423" s="52">
        <v>0</v>
      </c>
      <c r="M423" s="52">
        <v>0</v>
      </c>
      <c r="N423" s="52">
        <v>0</v>
      </c>
      <c r="O423" s="52"/>
    </row>
    <row r="424" spans="2:15" hidden="1" x14ac:dyDescent="0.25">
      <c r="B424" s="51" t="s">
        <v>78</v>
      </c>
      <c r="C424" s="51" t="s">
        <v>79</v>
      </c>
      <c r="D424" s="51" t="s">
        <v>26</v>
      </c>
      <c r="E424" s="51" t="s">
        <v>226</v>
      </c>
      <c r="F424" s="51"/>
      <c r="G424" s="52" t="s">
        <v>20</v>
      </c>
      <c r="H424" s="51">
        <v>2</v>
      </c>
      <c r="I424" s="52" t="s">
        <v>18</v>
      </c>
      <c r="J424" s="52" t="s">
        <v>104</v>
      </c>
      <c r="K424" s="52">
        <v>0</v>
      </c>
      <c r="L424" s="52">
        <v>0</v>
      </c>
      <c r="M424" s="52">
        <v>0</v>
      </c>
      <c r="N424" s="52">
        <v>0</v>
      </c>
      <c r="O424" s="52"/>
    </row>
    <row r="425" spans="2:15" hidden="1" x14ac:dyDescent="0.25">
      <c r="B425" s="51" t="s">
        <v>78</v>
      </c>
      <c r="C425" s="51" t="s">
        <v>79</v>
      </c>
      <c r="D425" s="51" t="s">
        <v>26</v>
      </c>
      <c r="E425" s="51" t="s">
        <v>226</v>
      </c>
      <c r="F425" s="51"/>
      <c r="G425" s="52" t="s">
        <v>21</v>
      </c>
      <c r="H425" s="51">
        <v>3</v>
      </c>
      <c r="I425" s="51" t="s">
        <v>18</v>
      </c>
      <c r="J425" s="51" t="s">
        <v>105</v>
      </c>
      <c r="K425" s="52">
        <v>0</v>
      </c>
      <c r="L425" s="52">
        <v>0</v>
      </c>
      <c r="M425" s="52">
        <v>0</v>
      </c>
      <c r="N425" s="52">
        <v>0</v>
      </c>
      <c r="O425" s="52"/>
    </row>
    <row r="426" spans="2:15" hidden="1" x14ac:dyDescent="0.25">
      <c r="B426" s="51" t="s">
        <v>78</v>
      </c>
      <c r="C426" s="51" t="s">
        <v>79</v>
      </c>
      <c r="D426" s="51" t="s">
        <v>26</v>
      </c>
      <c r="E426" s="51" t="s">
        <v>226</v>
      </c>
      <c r="F426" s="51"/>
      <c r="G426" s="52" t="s">
        <v>21</v>
      </c>
      <c r="H426" s="51">
        <v>3</v>
      </c>
      <c r="I426" s="51" t="s">
        <v>18</v>
      </c>
      <c r="J426" s="51" t="s">
        <v>103</v>
      </c>
      <c r="K426" s="52">
        <v>0</v>
      </c>
      <c r="L426" s="52">
        <v>0</v>
      </c>
      <c r="M426" s="52">
        <v>0</v>
      </c>
      <c r="N426" s="52">
        <v>0</v>
      </c>
      <c r="O426" s="52"/>
    </row>
    <row r="427" spans="2:15" hidden="1" x14ac:dyDescent="0.25">
      <c r="B427" s="51" t="s">
        <v>78</v>
      </c>
      <c r="C427" s="51" t="s">
        <v>79</v>
      </c>
      <c r="D427" s="51" t="s">
        <v>26</v>
      </c>
      <c r="E427" s="51" t="s">
        <v>226</v>
      </c>
      <c r="F427" s="51"/>
      <c r="G427" s="52" t="s">
        <v>21</v>
      </c>
      <c r="H427" s="51">
        <v>3</v>
      </c>
      <c r="I427" s="52" t="s">
        <v>18</v>
      </c>
      <c r="J427" s="52" t="s">
        <v>104</v>
      </c>
      <c r="K427" s="52">
        <v>0</v>
      </c>
      <c r="L427" s="52">
        <v>0</v>
      </c>
      <c r="M427" s="52">
        <v>0</v>
      </c>
      <c r="N427" s="52">
        <v>0</v>
      </c>
      <c r="O427" s="52"/>
    </row>
    <row r="428" spans="2:15" hidden="1" x14ac:dyDescent="0.25">
      <c r="B428" s="51" t="s">
        <v>78</v>
      </c>
      <c r="C428" s="51" t="s">
        <v>79</v>
      </c>
      <c r="D428" s="51" t="s">
        <v>26</v>
      </c>
      <c r="E428" s="51" t="s">
        <v>226</v>
      </c>
      <c r="F428" s="51"/>
      <c r="G428" s="52" t="s">
        <v>22</v>
      </c>
      <c r="H428" s="51">
        <v>4</v>
      </c>
      <c r="I428" s="51" t="s">
        <v>18</v>
      </c>
      <c r="J428" s="51" t="s">
        <v>105</v>
      </c>
      <c r="K428" s="52">
        <v>0</v>
      </c>
      <c r="L428" s="52">
        <v>0</v>
      </c>
      <c r="M428" s="52">
        <v>0</v>
      </c>
      <c r="N428" s="52">
        <v>0</v>
      </c>
      <c r="O428" s="52"/>
    </row>
    <row r="429" spans="2:15" hidden="1" x14ac:dyDescent="0.25">
      <c r="B429" s="51" t="s">
        <v>78</v>
      </c>
      <c r="C429" s="51" t="s">
        <v>79</v>
      </c>
      <c r="D429" s="51" t="s">
        <v>26</v>
      </c>
      <c r="E429" s="51" t="s">
        <v>226</v>
      </c>
      <c r="F429" s="51"/>
      <c r="G429" s="52" t="s">
        <v>22</v>
      </c>
      <c r="H429" s="51">
        <v>4</v>
      </c>
      <c r="I429" s="51" t="s">
        <v>18</v>
      </c>
      <c r="J429" s="51" t="s">
        <v>103</v>
      </c>
      <c r="K429" s="52">
        <v>0</v>
      </c>
      <c r="L429" s="52">
        <v>0</v>
      </c>
      <c r="M429" s="52">
        <v>0</v>
      </c>
      <c r="N429" s="52">
        <v>0</v>
      </c>
      <c r="O429" s="52"/>
    </row>
    <row r="430" spans="2:15" hidden="1" x14ac:dyDescent="0.25">
      <c r="B430" s="51" t="s">
        <v>78</v>
      </c>
      <c r="C430" s="51" t="s">
        <v>79</v>
      </c>
      <c r="D430" s="51" t="s">
        <v>26</v>
      </c>
      <c r="E430" s="51" t="s">
        <v>226</v>
      </c>
      <c r="F430" s="51"/>
      <c r="G430" s="52" t="s">
        <v>22</v>
      </c>
      <c r="H430" s="51">
        <v>4</v>
      </c>
      <c r="I430" s="52" t="s">
        <v>18</v>
      </c>
      <c r="J430" s="52" t="s">
        <v>104</v>
      </c>
      <c r="K430" s="52">
        <v>0</v>
      </c>
      <c r="L430" s="52">
        <v>0</v>
      </c>
      <c r="M430" s="52">
        <v>0</v>
      </c>
      <c r="N430" s="52">
        <v>0</v>
      </c>
      <c r="O430" s="52"/>
    </row>
    <row r="431" spans="2:15" hidden="1" x14ac:dyDescent="0.25">
      <c r="B431" s="51" t="s">
        <v>78</v>
      </c>
      <c r="C431" s="51" t="s">
        <v>79</v>
      </c>
      <c r="D431" s="51" t="s">
        <v>26</v>
      </c>
      <c r="E431" s="51" t="s">
        <v>226</v>
      </c>
      <c r="F431" s="51"/>
      <c r="G431" s="52" t="s">
        <v>23</v>
      </c>
      <c r="H431" s="51">
        <v>5</v>
      </c>
      <c r="I431" s="51" t="s">
        <v>18</v>
      </c>
      <c r="J431" s="51" t="s">
        <v>105</v>
      </c>
      <c r="K431" s="52">
        <v>0</v>
      </c>
      <c r="L431" s="52">
        <v>0</v>
      </c>
      <c r="M431" s="52">
        <v>0</v>
      </c>
      <c r="N431" s="52">
        <v>0</v>
      </c>
      <c r="O431" s="52"/>
    </row>
    <row r="432" spans="2:15" hidden="1" x14ac:dyDescent="0.25">
      <c r="B432" s="51" t="s">
        <v>78</v>
      </c>
      <c r="C432" s="51" t="s">
        <v>79</v>
      </c>
      <c r="D432" s="51" t="s">
        <v>26</v>
      </c>
      <c r="E432" s="51" t="s">
        <v>226</v>
      </c>
      <c r="F432" s="51"/>
      <c r="G432" s="52" t="s">
        <v>23</v>
      </c>
      <c r="H432" s="51">
        <v>5</v>
      </c>
      <c r="I432" s="51" t="s">
        <v>18</v>
      </c>
      <c r="J432" s="51" t="s">
        <v>103</v>
      </c>
      <c r="K432" s="52">
        <v>0</v>
      </c>
      <c r="L432" s="52">
        <v>0</v>
      </c>
      <c r="M432" s="52">
        <v>0</v>
      </c>
      <c r="N432" s="52">
        <v>0</v>
      </c>
      <c r="O432" s="52"/>
    </row>
    <row r="433" spans="2:15" hidden="1" x14ac:dyDescent="0.25">
      <c r="B433" s="51" t="s">
        <v>78</v>
      </c>
      <c r="C433" s="51" t="s">
        <v>79</v>
      </c>
      <c r="D433" s="51" t="s">
        <v>26</v>
      </c>
      <c r="E433" s="51" t="s">
        <v>226</v>
      </c>
      <c r="F433" s="51"/>
      <c r="G433" s="52" t="s">
        <v>23</v>
      </c>
      <c r="H433" s="51">
        <v>5</v>
      </c>
      <c r="I433" s="52" t="s">
        <v>18</v>
      </c>
      <c r="J433" s="52" t="s">
        <v>104</v>
      </c>
      <c r="K433" s="52">
        <v>0</v>
      </c>
      <c r="L433" s="52">
        <v>0</v>
      </c>
      <c r="M433" s="52">
        <v>0</v>
      </c>
      <c r="N433" s="52">
        <v>0</v>
      </c>
      <c r="O433" s="52"/>
    </row>
    <row r="434" spans="2:15" hidden="1" x14ac:dyDescent="0.25">
      <c r="B434" s="51" t="s">
        <v>24</v>
      </c>
      <c r="C434" s="51" t="s">
        <v>25</v>
      </c>
      <c r="D434" s="51" t="s">
        <v>26</v>
      </c>
      <c r="E434" s="51" t="s">
        <v>226</v>
      </c>
      <c r="F434" s="51"/>
      <c r="G434" s="52" t="s">
        <v>17</v>
      </c>
      <c r="H434" s="51">
        <v>1</v>
      </c>
      <c r="I434" s="51" t="s">
        <v>158</v>
      </c>
      <c r="J434" s="51" t="s">
        <v>159</v>
      </c>
      <c r="K434" s="52">
        <v>1</v>
      </c>
      <c r="L434" s="52">
        <v>8</v>
      </c>
      <c r="M434" s="52">
        <v>0</v>
      </c>
      <c r="N434" s="52">
        <v>0</v>
      </c>
      <c r="O434" s="52" t="s">
        <v>231</v>
      </c>
    </row>
    <row r="435" spans="2:15" hidden="1" x14ac:dyDescent="0.25">
      <c r="B435" s="51" t="s">
        <v>24</v>
      </c>
      <c r="C435" s="51" t="s">
        <v>25</v>
      </c>
      <c r="D435" s="51" t="s">
        <v>26</v>
      </c>
      <c r="E435" s="51" t="s">
        <v>226</v>
      </c>
      <c r="F435" s="51"/>
      <c r="G435" s="52" t="s">
        <v>17</v>
      </c>
      <c r="H435" s="51">
        <v>1</v>
      </c>
      <c r="I435" s="51" t="s">
        <v>158</v>
      </c>
      <c r="J435" s="51" t="s">
        <v>103</v>
      </c>
      <c r="K435" s="52">
        <v>1</v>
      </c>
      <c r="L435" s="52">
        <v>8</v>
      </c>
      <c r="M435" s="52">
        <v>0</v>
      </c>
      <c r="N435" s="52">
        <v>0</v>
      </c>
      <c r="O435" s="52"/>
    </row>
    <row r="436" spans="2:15" hidden="1" x14ac:dyDescent="0.25">
      <c r="B436" s="51" t="s">
        <v>24</v>
      </c>
      <c r="C436" s="51" t="s">
        <v>25</v>
      </c>
      <c r="D436" s="51" t="s">
        <v>26</v>
      </c>
      <c r="E436" s="51" t="s">
        <v>226</v>
      </c>
      <c r="F436" s="51"/>
      <c r="G436" s="52" t="s">
        <v>17</v>
      </c>
      <c r="H436" s="51">
        <v>1</v>
      </c>
      <c r="I436" s="51" t="s">
        <v>158</v>
      </c>
      <c r="J436" s="51" t="s">
        <v>104</v>
      </c>
      <c r="K436" s="52">
        <v>1</v>
      </c>
      <c r="L436" s="52">
        <v>8</v>
      </c>
      <c r="M436" s="52">
        <v>0</v>
      </c>
      <c r="N436" s="52">
        <v>0</v>
      </c>
      <c r="O436" s="52"/>
    </row>
    <row r="437" spans="2:15" hidden="1" x14ac:dyDescent="0.25">
      <c r="B437" s="51" t="s">
        <v>24</v>
      </c>
      <c r="C437" s="51" t="s">
        <v>25</v>
      </c>
      <c r="D437" s="51" t="s">
        <v>26</v>
      </c>
      <c r="E437" s="51" t="s">
        <v>226</v>
      </c>
      <c r="F437" s="51"/>
      <c r="G437" s="52" t="s">
        <v>17</v>
      </c>
      <c r="H437" s="51">
        <v>1</v>
      </c>
      <c r="I437" s="51" t="s">
        <v>18</v>
      </c>
      <c r="J437" s="51" t="s">
        <v>105</v>
      </c>
      <c r="K437" s="52">
        <v>0</v>
      </c>
      <c r="L437" s="52">
        <v>0</v>
      </c>
      <c r="M437" s="52">
        <v>0</v>
      </c>
      <c r="N437" s="52">
        <v>0</v>
      </c>
      <c r="O437" s="52"/>
    </row>
    <row r="438" spans="2:15" hidden="1" x14ac:dyDescent="0.25">
      <c r="B438" s="51" t="s">
        <v>24</v>
      </c>
      <c r="C438" s="51" t="s">
        <v>25</v>
      </c>
      <c r="D438" s="51" t="s">
        <v>26</v>
      </c>
      <c r="E438" s="51" t="s">
        <v>226</v>
      </c>
      <c r="F438" s="51"/>
      <c r="G438" s="52" t="s">
        <v>17</v>
      </c>
      <c r="H438" s="51">
        <v>1</v>
      </c>
      <c r="I438" s="51" t="s">
        <v>18</v>
      </c>
      <c r="J438" s="51" t="s">
        <v>103</v>
      </c>
      <c r="K438" s="52">
        <v>0</v>
      </c>
      <c r="L438" s="52">
        <v>0</v>
      </c>
      <c r="M438" s="52">
        <v>0</v>
      </c>
      <c r="N438" s="52">
        <v>0</v>
      </c>
      <c r="O438" s="52"/>
    </row>
    <row r="439" spans="2:15" hidden="1" x14ac:dyDescent="0.25">
      <c r="B439" s="51" t="s">
        <v>80</v>
      </c>
      <c r="C439" s="51" t="s">
        <v>81</v>
      </c>
      <c r="D439" s="51" t="s">
        <v>15</v>
      </c>
      <c r="E439" s="51" t="s">
        <v>226</v>
      </c>
      <c r="F439" s="51">
        <v>445</v>
      </c>
      <c r="G439" s="52" t="s">
        <v>17</v>
      </c>
      <c r="H439" s="51">
        <v>1</v>
      </c>
      <c r="I439" s="52" t="s">
        <v>18</v>
      </c>
      <c r="J439" s="52" t="s">
        <v>104</v>
      </c>
      <c r="K439" s="52">
        <v>0</v>
      </c>
      <c r="L439" s="52">
        <v>0</v>
      </c>
      <c r="M439" s="52">
        <v>0</v>
      </c>
      <c r="N439" s="52">
        <v>0</v>
      </c>
      <c r="O439" s="52"/>
    </row>
    <row r="440" spans="2:15" hidden="1" x14ac:dyDescent="0.25">
      <c r="B440" s="51" t="s">
        <v>24</v>
      </c>
      <c r="C440" s="51" t="s">
        <v>25</v>
      </c>
      <c r="D440" s="51" t="s">
        <v>26</v>
      </c>
      <c r="E440" s="51" t="s">
        <v>226</v>
      </c>
      <c r="F440" s="51"/>
      <c r="G440" s="52" t="s">
        <v>20</v>
      </c>
      <c r="H440" s="51">
        <v>2</v>
      </c>
      <c r="I440" s="51" t="s">
        <v>18</v>
      </c>
      <c r="J440" s="51" t="s">
        <v>105</v>
      </c>
      <c r="K440" s="52">
        <v>0</v>
      </c>
      <c r="L440" s="52">
        <v>0</v>
      </c>
      <c r="M440" s="52">
        <v>0</v>
      </c>
      <c r="N440" s="52">
        <v>0</v>
      </c>
      <c r="O440" s="52"/>
    </row>
    <row r="441" spans="2:15" hidden="1" x14ac:dyDescent="0.25">
      <c r="B441" s="51" t="s">
        <v>24</v>
      </c>
      <c r="C441" s="51" t="s">
        <v>25</v>
      </c>
      <c r="D441" s="51" t="s">
        <v>26</v>
      </c>
      <c r="E441" s="51" t="s">
        <v>226</v>
      </c>
      <c r="F441" s="51"/>
      <c r="G441" s="52" t="s">
        <v>20</v>
      </c>
      <c r="H441" s="51">
        <v>2</v>
      </c>
      <c r="I441" s="51" t="s">
        <v>18</v>
      </c>
      <c r="J441" s="51" t="s">
        <v>103</v>
      </c>
      <c r="K441" s="52">
        <v>0</v>
      </c>
      <c r="L441" s="52">
        <v>0</v>
      </c>
      <c r="M441" s="52">
        <v>0</v>
      </c>
      <c r="N441" s="52">
        <v>0</v>
      </c>
      <c r="O441" s="52"/>
    </row>
    <row r="442" spans="2:15" hidden="1" x14ac:dyDescent="0.25">
      <c r="B442" s="51" t="s">
        <v>24</v>
      </c>
      <c r="C442" s="51" t="s">
        <v>25</v>
      </c>
      <c r="D442" s="51" t="s">
        <v>26</v>
      </c>
      <c r="E442" s="51" t="s">
        <v>226</v>
      </c>
      <c r="F442" s="51"/>
      <c r="G442" s="52" t="s">
        <v>20</v>
      </c>
      <c r="H442" s="51">
        <v>2</v>
      </c>
      <c r="I442" s="52" t="s">
        <v>18</v>
      </c>
      <c r="J442" s="52" t="s">
        <v>104</v>
      </c>
      <c r="K442" s="52">
        <v>0</v>
      </c>
      <c r="L442" s="52">
        <v>0</v>
      </c>
      <c r="M442" s="52">
        <v>3</v>
      </c>
      <c r="N442" s="52">
        <v>30</v>
      </c>
      <c r="O442" s="52"/>
    </row>
    <row r="443" spans="2:15" hidden="1" x14ac:dyDescent="0.25">
      <c r="B443" s="51" t="s">
        <v>24</v>
      </c>
      <c r="C443" s="51" t="s">
        <v>25</v>
      </c>
      <c r="D443" s="51" t="s">
        <v>26</v>
      </c>
      <c r="E443" s="51" t="s">
        <v>226</v>
      </c>
      <c r="F443" s="51"/>
      <c r="G443" s="52" t="s">
        <v>21</v>
      </c>
      <c r="H443" s="51">
        <v>3</v>
      </c>
      <c r="I443" s="51" t="s">
        <v>18</v>
      </c>
      <c r="J443" s="51" t="s">
        <v>105</v>
      </c>
      <c r="K443" s="52">
        <v>0</v>
      </c>
      <c r="L443" s="52">
        <v>0</v>
      </c>
      <c r="M443" s="52">
        <v>0</v>
      </c>
      <c r="N443" s="52">
        <v>0</v>
      </c>
      <c r="O443" s="52"/>
    </row>
    <row r="444" spans="2:15" hidden="1" x14ac:dyDescent="0.25">
      <c r="B444" s="51" t="s">
        <v>24</v>
      </c>
      <c r="C444" s="51" t="s">
        <v>25</v>
      </c>
      <c r="D444" s="51" t="s">
        <v>26</v>
      </c>
      <c r="E444" s="51" t="s">
        <v>226</v>
      </c>
      <c r="F444" s="51"/>
      <c r="G444" s="52" t="s">
        <v>21</v>
      </c>
      <c r="H444" s="51">
        <v>3</v>
      </c>
      <c r="I444" s="51" t="s">
        <v>18</v>
      </c>
      <c r="J444" s="51" t="s">
        <v>103</v>
      </c>
      <c r="K444" s="52">
        <v>0</v>
      </c>
      <c r="L444" s="52">
        <v>0</v>
      </c>
      <c r="M444" s="52">
        <v>0</v>
      </c>
      <c r="N444" s="52">
        <v>0</v>
      </c>
      <c r="O444" s="52"/>
    </row>
    <row r="445" spans="2:15" hidden="1" x14ac:dyDescent="0.25">
      <c r="B445" s="51" t="s">
        <v>24</v>
      </c>
      <c r="C445" s="51" t="s">
        <v>25</v>
      </c>
      <c r="D445" s="51" t="s">
        <v>26</v>
      </c>
      <c r="E445" s="51" t="s">
        <v>226</v>
      </c>
      <c r="F445" s="51"/>
      <c r="G445" s="52" t="s">
        <v>21</v>
      </c>
      <c r="H445" s="51">
        <v>3</v>
      </c>
      <c r="I445" s="52" t="s">
        <v>18</v>
      </c>
      <c r="J445" s="52" t="s">
        <v>104</v>
      </c>
      <c r="K445" s="52">
        <v>0</v>
      </c>
      <c r="L445" s="52">
        <v>0</v>
      </c>
      <c r="M445" s="52">
        <v>0</v>
      </c>
      <c r="N445" s="52">
        <v>0</v>
      </c>
      <c r="O445" s="52"/>
    </row>
    <row r="446" spans="2:15" hidden="1" x14ac:dyDescent="0.25">
      <c r="B446" s="51" t="s">
        <v>24</v>
      </c>
      <c r="C446" s="51" t="s">
        <v>25</v>
      </c>
      <c r="D446" s="51" t="s">
        <v>26</v>
      </c>
      <c r="E446" s="51" t="s">
        <v>226</v>
      </c>
      <c r="F446" s="51"/>
      <c r="G446" s="52" t="s">
        <v>22</v>
      </c>
      <c r="H446" s="51">
        <v>4</v>
      </c>
      <c r="I446" s="51" t="s">
        <v>18</v>
      </c>
      <c r="J446" s="51" t="s">
        <v>105</v>
      </c>
      <c r="K446" s="52">
        <v>0</v>
      </c>
      <c r="L446" s="52">
        <v>0</v>
      </c>
      <c r="M446" s="52">
        <v>0</v>
      </c>
      <c r="N446" s="52">
        <v>0</v>
      </c>
      <c r="O446" s="52"/>
    </row>
    <row r="447" spans="2:15" hidden="1" x14ac:dyDescent="0.25">
      <c r="B447" s="51" t="s">
        <v>24</v>
      </c>
      <c r="C447" s="51" t="s">
        <v>25</v>
      </c>
      <c r="D447" s="51" t="s">
        <v>26</v>
      </c>
      <c r="E447" s="51" t="s">
        <v>226</v>
      </c>
      <c r="F447" s="51"/>
      <c r="G447" s="52" t="s">
        <v>22</v>
      </c>
      <c r="H447" s="51">
        <v>4</v>
      </c>
      <c r="I447" s="51" t="s">
        <v>18</v>
      </c>
      <c r="J447" s="51" t="s">
        <v>103</v>
      </c>
      <c r="K447" s="52">
        <v>0</v>
      </c>
      <c r="L447" s="52">
        <v>0</v>
      </c>
      <c r="M447" s="52">
        <v>0</v>
      </c>
      <c r="N447" s="52">
        <v>0</v>
      </c>
      <c r="O447" s="52"/>
    </row>
    <row r="448" spans="2:15" hidden="1" x14ac:dyDescent="0.25">
      <c r="B448" s="51" t="s">
        <v>24</v>
      </c>
      <c r="C448" s="51" t="s">
        <v>25</v>
      </c>
      <c r="D448" s="51" t="s">
        <v>26</v>
      </c>
      <c r="E448" s="51" t="s">
        <v>226</v>
      </c>
      <c r="F448" s="51"/>
      <c r="G448" s="52" t="s">
        <v>22</v>
      </c>
      <c r="H448" s="51">
        <v>4</v>
      </c>
      <c r="I448" s="52" t="s">
        <v>18</v>
      </c>
      <c r="J448" s="52" t="s">
        <v>104</v>
      </c>
      <c r="K448" s="52">
        <v>0</v>
      </c>
      <c r="L448" s="52">
        <v>0</v>
      </c>
      <c r="M448" s="52">
        <v>0</v>
      </c>
      <c r="N448" s="52">
        <v>0</v>
      </c>
      <c r="O448" s="52"/>
    </row>
    <row r="449" spans="2:15" hidden="1" x14ac:dyDescent="0.25">
      <c r="B449" s="51" t="s">
        <v>24</v>
      </c>
      <c r="C449" s="51" t="s">
        <v>25</v>
      </c>
      <c r="D449" s="51" t="s">
        <v>26</v>
      </c>
      <c r="E449" s="51" t="s">
        <v>226</v>
      </c>
      <c r="F449" s="51"/>
      <c r="G449" s="52" t="s">
        <v>23</v>
      </c>
      <c r="H449" s="51">
        <v>5</v>
      </c>
      <c r="I449" s="51" t="s">
        <v>18</v>
      </c>
      <c r="J449" s="51" t="s">
        <v>105</v>
      </c>
      <c r="K449" s="52">
        <v>0</v>
      </c>
      <c r="L449" s="52">
        <v>0</v>
      </c>
      <c r="M449" s="52">
        <v>0</v>
      </c>
      <c r="N449" s="52">
        <v>0</v>
      </c>
      <c r="O449" s="52"/>
    </row>
    <row r="450" spans="2:15" hidden="1" x14ac:dyDescent="0.25">
      <c r="B450" s="51" t="s">
        <v>24</v>
      </c>
      <c r="C450" s="51" t="s">
        <v>25</v>
      </c>
      <c r="D450" s="51" t="s">
        <v>26</v>
      </c>
      <c r="E450" s="51" t="s">
        <v>226</v>
      </c>
      <c r="F450" s="51"/>
      <c r="G450" s="52" t="s">
        <v>23</v>
      </c>
      <c r="H450" s="51">
        <v>5</v>
      </c>
      <c r="I450" s="51" t="s">
        <v>18</v>
      </c>
      <c r="J450" s="51" t="s">
        <v>103</v>
      </c>
      <c r="K450" s="52">
        <v>0</v>
      </c>
      <c r="L450" s="52">
        <v>0</v>
      </c>
      <c r="M450" s="52">
        <v>0</v>
      </c>
      <c r="N450" s="52">
        <v>0</v>
      </c>
      <c r="O450" s="52"/>
    </row>
    <row r="451" spans="2:15" hidden="1" x14ac:dyDescent="0.25">
      <c r="B451" s="51" t="s">
        <v>24</v>
      </c>
      <c r="C451" s="51" t="s">
        <v>25</v>
      </c>
      <c r="D451" s="51" t="s">
        <v>26</v>
      </c>
      <c r="E451" s="51" t="s">
        <v>226</v>
      </c>
      <c r="F451" s="51"/>
      <c r="G451" s="52" t="s">
        <v>23</v>
      </c>
      <c r="H451" s="51">
        <v>5</v>
      </c>
      <c r="I451" s="52" t="s">
        <v>18</v>
      </c>
      <c r="J451" s="52" t="s">
        <v>104</v>
      </c>
      <c r="K451" s="52">
        <v>0</v>
      </c>
      <c r="L451" s="52">
        <v>0</v>
      </c>
      <c r="M451" s="52">
        <v>0</v>
      </c>
      <c r="N451" s="52">
        <v>0</v>
      </c>
      <c r="O451" s="52"/>
    </row>
    <row r="452" spans="2:15" hidden="1" x14ac:dyDescent="0.25">
      <c r="B452" s="51" t="s">
        <v>62</v>
      </c>
      <c r="C452" s="51" t="s">
        <v>63</v>
      </c>
      <c r="D452" s="51" t="s">
        <v>15</v>
      </c>
      <c r="E452" s="51" t="s">
        <v>226</v>
      </c>
      <c r="F452" s="51"/>
      <c r="G452" s="52" t="s">
        <v>17</v>
      </c>
      <c r="H452" s="51">
        <v>1</v>
      </c>
      <c r="I452" s="51" t="s">
        <v>158</v>
      </c>
      <c r="J452" s="51" t="s">
        <v>159</v>
      </c>
      <c r="K452" s="52">
        <v>0</v>
      </c>
      <c r="L452" s="52">
        <v>0</v>
      </c>
      <c r="M452" s="52">
        <v>0</v>
      </c>
      <c r="N452" s="52">
        <v>0</v>
      </c>
      <c r="O452" s="52"/>
    </row>
    <row r="453" spans="2:15" hidden="1" x14ac:dyDescent="0.25">
      <c r="B453" s="51" t="s">
        <v>62</v>
      </c>
      <c r="C453" s="51" t="s">
        <v>63</v>
      </c>
      <c r="D453" s="51" t="s">
        <v>15</v>
      </c>
      <c r="E453" s="51" t="s">
        <v>226</v>
      </c>
      <c r="F453" s="51"/>
      <c r="G453" s="52" t="s">
        <v>17</v>
      </c>
      <c r="H453" s="51">
        <v>1</v>
      </c>
      <c r="I453" s="51" t="s">
        <v>158</v>
      </c>
      <c r="J453" s="51" t="s">
        <v>103</v>
      </c>
      <c r="K453" s="52">
        <v>0</v>
      </c>
      <c r="L453" s="52">
        <v>0</v>
      </c>
      <c r="M453" s="52">
        <v>0</v>
      </c>
      <c r="N453" s="52">
        <v>0</v>
      </c>
      <c r="O453" s="52"/>
    </row>
    <row r="454" spans="2:15" hidden="1" x14ac:dyDescent="0.25">
      <c r="B454" s="51" t="s">
        <v>62</v>
      </c>
      <c r="C454" s="51" t="s">
        <v>63</v>
      </c>
      <c r="D454" s="51" t="s">
        <v>15</v>
      </c>
      <c r="E454" s="51" t="s">
        <v>226</v>
      </c>
      <c r="F454" s="51"/>
      <c r="G454" s="52" t="s">
        <v>17</v>
      </c>
      <c r="H454" s="51">
        <v>1</v>
      </c>
      <c r="I454" s="51" t="s">
        <v>158</v>
      </c>
      <c r="J454" s="51" t="s">
        <v>104</v>
      </c>
      <c r="K454" s="52">
        <v>0</v>
      </c>
      <c r="L454" s="52">
        <v>0</v>
      </c>
      <c r="M454" s="52">
        <v>0</v>
      </c>
      <c r="N454" s="52">
        <v>0</v>
      </c>
      <c r="O454" s="52"/>
    </row>
    <row r="455" spans="2:15" hidden="1" x14ac:dyDescent="0.25">
      <c r="B455" s="51" t="s">
        <v>62</v>
      </c>
      <c r="C455" s="51" t="s">
        <v>63</v>
      </c>
      <c r="D455" s="51" t="s">
        <v>15</v>
      </c>
      <c r="E455" s="51" t="s">
        <v>226</v>
      </c>
      <c r="F455" s="51"/>
      <c r="G455" s="52" t="s">
        <v>17</v>
      </c>
      <c r="H455" s="51">
        <v>1</v>
      </c>
      <c r="I455" s="51" t="s">
        <v>18</v>
      </c>
      <c r="J455" s="51" t="s">
        <v>105</v>
      </c>
      <c r="K455" s="52">
        <v>0</v>
      </c>
      <c r="L455" s="52">
        <v>0</v>
      </c>
      <c r="M455" s="52">
        <v>0</v>
      </c>
      <c r="N455" s="52">
        <v>0</v>
      </c>
      <c r="O455" s="52"/>
    </row>
    <row r="456" spans="2:15" hidden="1" x14ac:dyDescent="0.25">
      <c r="B456" s="51" t="s">
        <v>62</v>
      </c>
      <c r="C456" s="51" t="s">
        <v>63</v>
      </c>
      <c r="D456" s="51" t="s">
        <v>15</v>
      </c>
      <c r="E456" s="51" t="s">
        <v>226</v>
      </c>
      <c r="F456" s="51"/>
      <c r="G456" s="52" t="s">
        <v>17</v>
      </c>
      <c r="H456" s="51">
        <v>1</v>
      </c>
      <c r="I456" s="51" t="s">
        <v>18</v>
      </c>
      <c r="J456" s="51" t="s">
        <v>103</v>
      </c>
      <c r="K456" s="52">
        <v>0</v>
      </c>
      <c r="L456" s="52">
        <v>0</v>
      </c>
      <c r="M456" s="52">
        <v>0</v>
      </c>
      <c r="N456" s="52">
        <v>0</v>
      </c>
      <c r="O456" s="52"/>
    </row>
    <row r="457" spans="2:15" hidden="1" x14ac:dyDescent="0.25">
      <c r="B457" s="51" t="s">
        <v>78</v>
      </c>
      <c r="C457" s="51" t="s">
        <v>79</v>
      </c>
      <c r="D457" s="51" t="s">
        <v>26</v>
      </c>
      <c r="E457" s="51" t="s">
        <v>226</v>
      </c>
      <c r="F457" s="51">
        <v>1340</v>
      </c>
      <c r="G457" s="52" t="s">
        <v>17</v>
      </c>
      <c r="H457" s="51">
        <v>1</v>
      </c>
      <c r="I457" s="52" t="s">
        <v>18</v>
      </c>
      <c r="J457" s="52" t="s">
        <v>104</v>
      </c>
      <c r="K457" s="52">
        <v>0</v>
      </c>
      <c r="L457" s="52">
        <v>0</v>
      </c>
      <c r="M457" s="52">
        <v>0</v>
      </c>
      <c r="N457" s="52">
        <v>0</v>
      </c>
      <c r="O457" s="52"/>
    </row>
    <row r="458" spans="2:15" hidden="1" x14ac:dyDescent="0.25">
      <c r="B458" s="51" t="s">
        <v>62</v>
      </c>
      <c r="C458" s="51" t="s">
        <v>63</v>
      </c>
      <c r="D458" s="51" t="s">
        <v>15</v>
      </c>
      <c r="E458" s="51" t="s">
        <v>226</v>
      </c>
      <c r="F458" s="51"/>
      <c r="G458" s="52" t="s">
        <v>20</v>
      </c>
      <c r="H458" s="51">
        <v>2</v>
      </c>
      <c r="I458" s="51" t="s">
        <v>18</v>
      </c>
      <c r="J458" s="51" t="s">
        <v>105</v>
      </c>
      <c r="K458" s="52">
        <v>0</v>
      </c>
      <c r="L458" s="52">
        <v>0</v>
      </c>
      <c r="M458" s="52">
        <v>0</v>
      </c>
      <c r="N458" s="52">
        <v>0</v>
      </c>
      <c r="O458" s="52"/>
    </row>
    <row r="459" spans="2:15" hidden="1" x14ac:dyDescent="0.25">
      <c r="B459" s="51" t="s">
        <v>62</v>
      </c>
      <c r="C459" s="51" t="s">
        <v>63</v>
      </c>
      <c r="D459" s="51" t="s">
        <v>15</v>
      </c>
      <c r="E459" s="51" t="s">
        <v>226</v>
      </c>
      <c r="F459" s="51"/>
      <c r="G459" s="52" t="s">
        <v>20</v>
      </c>
      <c r="H459" s="51">
        <v>2</v>
      </c>
      <c r="I459" s="51" t="s">
        <v>18</v>
      </c>
      <c r="J459" s="51" t="s">
        <v>103</v>
      </c>
      <c r="K459" s="52">
        <v>0</v>
      </c>
      <c r="L459" s="52">
        <v>0</v>
      </c>
      <c r="M459" s="52">
        <v>0</v>
      </c>
      <c r="N459" s="52">
        <v>0</v>
      </c>
      <c r="O459" s="52"/>
    </row>
    <row r="460" spans="2:15" hidden="1" x14ac:dyDescent="0.25">
      <c r="B460" s="51" t="s">
        <v>62</v>
      </c>
      <c r="C460" s="51" t="s">
        <v>63</v>
      </c>
      <c r="D460" s="51" t="s">
        <v>15</v>
      </c>
      <c r="E460" s="51" t="s">
        <v>226</v>
      </c>
      <c r="F460" s="51"/>
      <c r="G460" s="52" t="s">
        <v>20</v>
      </c>
      <c r="H460" s="51">
        <v>2</v>
      </c>
      <c r="I460" s="52" t="s">
        <v>18</v>
      </c>
      <c r="J460" s="52" t="s">
        <v>104</v>
      </c>
      <c r="K460" s="52">
        <v>0</v>
      </c>
      <c r="L460" s="52">
        <v>0</v>
      </c>
      <c r="M460" s="52">
        <v>0</v>
      </c>
      <c r="N460" s="52">
        <v>0</v>
      </c>
      <c r="O460" s="52"/>
    </row>
    <row r="461" spans="2:15" hidden="1" x14ac:dyDescent="0.25">
      <c r="B461" s="51" t="s">
        <v>62</v>
      </c>
      <c r="C461" s="51" t="s">
        <v>63</v>
      </c>
      <c r="D461" s="51" t="s">
        <v>15</v>
      </c>
      <c r="E461" s="51" t="s">
        <v>226</v>
      </c>
      <c r="F461" s="51"/>
      <c r="G461" s="52" t="s">
        <v>21</v>
      </c>
      <c r="H461" s="51">
        <v>3</v>
      </c>
      <c r="I461" s="51" t="s">
        <v>18</v>
      </c>
      <c r="J461" s="51" t="s">
        <v>105</v>
      </c>
      <c r="K461" s="52">
        <v>0</v>
      </c>
      <c r="L461" s="52">
        <v>0</v>
      </c>
      <c r="M461" s="52">
        <v>0</v>
      </c>
      <c r="N461" s="52">
        <v>0</v>
      </c>
      <c r="O461" s="52"/>
    </row>
    <row r="462" spans="2:15" hidden="1" x14ac:dyDescent="0.25">
      <c r="B462" s="51" t="s">
        <v>62</v>
      </c>
      <c r="C462" s="51" t="s">
        <v>63</v>
      </c>
      <c r="D462" s="51" t="s">
        <v>15</v>
      </c>
      <c r="E462" s="51" t="s">
        <v>226</v>
      </c>
      <c r="F462" s="51"/>
      <c r="G462" s="52" t="s">
        <v>21</v>
      </c>
      <c r="H462" s="51">
        <v>3</v>
      </c>
      <c r="I462" s="51" t="s">
        <v>18</v>
      </c>
      <c r="J462" s="51" t="s">
        <v>103</v>
      </c>
      <c r="K462" s="52">
        <v>0</v>
      </c>
      <c r="L462" s="52">
        <v>0</v>
      </c>
      <c r="M462" s="52">
        <v>0</v>
      </c>
      <c r="N462" s="52">
        <v>0</v>
      </c>
      <c r="O462" s="52"/>
    </row>
    <row r="463" spans="2:15" hidden="1" x14ac:dyDescent="0.25">
      <c r="B463" s="51" t="s">
        <v>62</v>
      </c>
      <c r="C463" s="51" t="s">
        <v>63</v>
      </c>
      <c r="D463" s="51" t="s">
        <v>15</v>
      </c>
      <c r="E463" s="51" t="s">
        <v>226</v>
      </c>
      <c r="F463" s="51"/>
      <c r="G463" s="52" t="s">
        <v>21</v>
      </c>
      <c r="H463" s="51">
        <v>3</v>
      </c>
      <c r="I463" s="52" t="s">
        <v>18</v>
      </c>
      <c r="J463" s="52" t="s">
        <v>104</v>
      </c>
      <c r="K463" s="52">
        <v>0</v>
      </c>
      <c r="L463" s="52">
        <v>0</v>
      </c>
      <c r="M463" s="52">
        <v>0</v>
      </c>
      <c r="N463" s="52">
        <v>0</v>
      </c>
      <c r="O463" s="52"/>
    </row>
    <row r="464" spans="2:15" hidden="1" x14ac:dyDescent="0.25">
      <c r="B464" s="51" t="s">
        <v>62</v>
      </c>
      <c r="C464" s="51" t="s">
        <v>63</v>
      </c>
      <c r="D464" s="51" t="s">
        <v>15</v>
      </c>
      <c r="E464" s="51" t="s">
        <v>226</v>
      </c>
      <c r="F464" s="51"/>
      <c r="G464" s="52" t="s">
        <v>22</v>
      </c>
      <c r="H464" s="51">
        <v>4</v>
      </c>
      <c r="I464" s="51" t="s">
        <v>18</v>
      </c>
      <c r="J464" s="51" t="s">
        <v>105</v>
      </c>
      <c r="K464" s="52">
        <v>0</v>
      </c>
      <c r="L464" s="52">
        <v>0</v>
      </c>
      <c r="M464" s="52">
        <v>0</v>
      </c>
      <c r="N464" s="52">
        <v>0</v>
      </c>
      <c r="O464" s="52"/>
    </row>
    <row r="465" spans="2:15" hidden="1" x14ac:dyDescent="0.25">
      <c r="B465" s="51" t="s">
        <v>62</v>
      </c>
      <c r="C465" s="51" t="s">
        <v>63</v>
      </c>
      <c r="D465" s="51" t="s">
        <v>15</v>
      </c>
      <c r="E465" s="51" t="s">
        <v>226</v>
      </c>
      <c r="F465" s="51"/>
      <c r="G465" s="52" t="s">
        <v>22</v>
      </c>
      <c r="H465" s="51">
        <v>4</v>
      </c>
      <c r="I465" s="51" t="s">
        <v>18</v>
      </c>
      <c r="J465" s="51" t="s">
        <v>103</v>
      </c>
      <c r="K465" s="52">
        <v>0</v>
      </c>
      <c r="L465" s="52">
        <v>0</v>
      </c>
      <c r="M465" s="52">
        <v>0</v>
      </c>
      <c r="N465" s="52">
        <v>0</v>
      </c>
      <c r="O465" s="52"/>
    </row>
    <row r="466" spans="2:15" hidden="1" x14ac:dyDescent="0.25">
      <c r="B466" s="51" t="s">
        <v>62</v>
      </c>
      <c r="C466" s="51" t="s">
        <v>63</v>
      </c>
      <c r="D466" s="51" t="s">
        <v>15</v>
      </c>
      <c r="E466" s="51" t="s">
        <v>226</v>
      </c>
      <c r="F466" s="51"/>
      <c r="G466" s="52" t="s">
        <v>22</v>
      </c>
      <c r="H466" s="51">
        <v>4</v>
      </c>
      <c r="I466" s="52" t="s">
        <v>18</v>
      </c>
      <c r="J466" s="52" t="s">
        <v>104</v>
      </c>
      <c r="K466" s="52">
        <v>0</v>
      </c>
      <c r="L466" s="52">
        <v>0</v>
      </c>
      <c r="M466" s="52">
        <v>0</v>
      </c>
      <c r="N466" s="52">
        <v>0</v>
      </c>
      <c r="O466" s="52"/>
    </row>
    <row r="467" spans="2:15" hidden="1" x14ac:dyDescent="0.25">
      <c r="B467" s="51" t="s">
        <v>62</v>
      </c>
      <c r="C467" s="51" t="s">
        <v>63</v>
      </c>
      <c r="D467" s="51" t="s">
        <v>15</v>
      </c>
      <c r="E467" s="51" t="s">
        <v>226</v>
      </c>
      <c r="F467" s="51"/>
      <c r="G467" s="52" t="s">
        <v>23</v>
      </c>
      <c r="H467" s="51">
        <v>5</v>
      </c>
      <c r="I467" s="51" t="s">
        <v>18</v>
      </c>
      <c r="J467" s="51" t="s">
        <v>105</v>
      </c>
      <c r="K467" s="52">
        <v>0</v>
      </c>
      <c r="L467" s="52">
        <v>0</v>
      </c>
      <c r="M467" s="52">
        <v>0</v>
      </c>
      <c r="N467" s="52">
        <v>0</v>
      </c>
      <c r="O467" s="52"/>
    </row>
    <row r="468" spans="2:15" hidden="1" x14ac:dyDescent="0.25">
      <c r="B468" s="51" t="s">
        <v>62</v>
      </c>
      <c r="C468" s="51" t="s">
        <v>63</v>
      </c>
      <c r="D468" s="51" t="s">
        <v>15</v>
      </c>
      <c r="E468" s="51" t="s">
        <v>226</v>
      </c>
      <c r="F468" s="51"/>
      <c r="G468" s="52" t="s">
        <v>23</v>
      </c>
      <c r="H468" s="51">
        <v>5</v>
      </c>
      <c r="I468" s="51" t="s">
        <v>18</v>
      </c>
      <c r="J468" s="51" t="s">
        <v>103</v>
      </c>
      <c r="K468" s="52">
        <v>0</v>
      </c>
      <c r="L468" s="52">
        <v>0</v>
      </c>
      <c r="M468" s="52">
        <v>0</v>
      </c>
      <c r="N468" s="52">
        <v>0</v>
      </c>
      <c r="O468" s="52"/>
    </row>
    <row r="469" spans="2:15" hidden="1" x14ac:dyDescent="0.25">
      <c r="B469" s="51" t="s">
        <v>62</v>
      </c>
      <c r="C469" s="51" t="s">
        <v>63</v>
      </c>
      <c r="D469" s="51" t="s">
        <v>15</v>
      </c>
      <c r="E469" s="51" t="s">
        <v>226</v>
      </c>
      <c r="F469" s="51"/>
      <c r="G469" s="52" t="s">
        <v>23</v>
      </c>
      <c r="H469" s="51">
        <v>5</v>
      </c>
      <c r="I469" s="52" t="s">
        <v>18</v>
      </c>
      <c r="J469" s="52" t="s">
        <v>104</v>
      </c>
      <c r="K469" s="52">
        <v>0</v>
      </c>
      <c r="L469" s="52">
        <v>0</v>
      </c>
      <c r="M469" s="52">
        <v>0</v>
      </c>
      <c r="N469" s="52">
        <v>0</v>
      </c>
      <c r="O469" s="52"/>
    </row>
    <row r="470" spans="2:15" hidden="1" x14ac:dyDescent="0.25">
      <c r="B470" s="51" t="s">
        <v>70</v>
      </c>
      <c r="C470" s="51" t="s">
        <v>71</v>
      </c>
      <c r="D470" s="51" t="s">
        <v>15</v>
      </c>
      <c r="E470" s="51" t="s">
        <v>226</v>
      </c>
      <c r="F470" s="51"/>
      <c r="G470" s="52" t="s">
        <v>17</v>
      </c>
      <c r="H470" s="51">
        <v>1</v>
      </c>
      <c r="I470" s="51" t="s">
        <v>158</v>
      </c>
      <c r="J470" s="51" t="s">
        <v>159</v>
      </c>
      <c r="K470" s="52">
        <v>0</v>
      </c>
      <c r="L470" s="52">
        <v>0</v>
      </c>
      <c r="M470" s="52">
        <v>0</v>
      </c>
      <c r="N470" s="52">
        <v>0</v>
      </c>
      <c r="O470" s="52"/>
    </row>
    <row r="471" spans="2:15" hidden="1" x14ac:dyDescent="0.25">
      <c r="B471" s="51" t="s">
        <v>70</v>
      </c>
      <c r="C471" s="51" t="s">
        <v>71</v>
      </c>
      <c r="D471" s="51" t="s">
        <v>15</v>
      </c>
      <c r="E471" s="51" t="s">
        <v>226</v>
      </c>
      <c r="F471" s="51"/>
      <c r="G471" s="52" t="s">
        <v>17</v>
      </c>
      <c r="H471" s="51">
        <v>1</v>
      </c>
      <c r="I471" s="51" t="s">
        <v>158</v>
      </c>
      <c r="J471" s="51" t="s">
        <v>103</v>
      </c>
      <c r="K471" s="52">
        <v>0</v>
      </c>
      <c r="L471" s="52">
        <v>0</v>
      </c>
      <c r="M471" s="52">
        <v>0</v>
      </c>
      <c r="N471" s="52">
        <v>0</v>
      </c>
      <c r="O471" s="52"/>
    </row>
    <row r="472" spans="2:15" hidden="1" x14ac:dyDescent="0.25">
      <c r="B472" s="51" t="s">
        <v>70</v>
      </c>
      <c r="C472" s="51" t="s">
        <v>71</v>
      </c>
      <c r="D472" s="51" t="s">
        <v>15</v>
      </c>
      <c r="E472" s="51" t="s">
        <v>226</v>
      </c>
      <c r="F472" s="51"/>
      <c r="G472" s="52" t="s">
        <v>17</v>
      </c>
      <c r="H472" s="51">
        <v>1</v>
      </c>
      <c r="I472" s="51" t="s">
        <v>158</v>
      </c>
      <c r="J472" s="51" t="s">
        <v>104</v>
      </c>
      <c r="K472" s="52">
        <v>0</v>
      </c>
      <c r="L472" s="52">
        <v>0</v>
      </c>
      <c r="M472" s="52">
        <v>0</v>
      </c>
      <c r="N472" s="52">
        <v>0</v>
      </c>
      <c r="O472" s="52"/>
    </row>
    <row r="473" spans="2:15" hidden="1" x14ac:dyDescent="0.25">
      <c r="B473" s="51" t="s">
        <v>70</v>
      </c>
      <c r="C473" s="51" t="s">
        <v>71</v>
      </c>
      <c r="D473" s="51" t="s">
        <v>15</v>
      </c>
      <c r="E473" s="51" t="s">
        <v>226</v>
      </c>
      <c r="F473" s="51"/>
      <c r="G473" s="52" t="s">
        <v>17</v>
      </c>
      <c r="H473" s="51">
        <v>1</v>
      </c>
      <c r="I473" s="51" t="s">
        <v>18</v>
      </c>
      <c r="J473" s="51" t="s">
        <v>105</v>
      </c>
      <c r="K473" s="52">
        <v>0</v>
      </c>
      <c r="L473" s="52">
        <v>0</v>
      </c>
      <c r="M473" s="52">
        <v>0</v>
      </c>
      <c r="N473" s="52">
        <v>0</v>
      </c>
      <c r="O473" s="52"/>
    </row>
    <row r="474" spans="2:15" hidden="1" x14ac:dyDescent="0.25">
      <c r="B474" s="51" t="s">
        <v>70</v>
      </c>
      <c r="C474" s="51" t="s">
        <v>71</v>
      </c>
      <c r="D474" s="51" t="s">
        <v>15</v>
      </c>
      <c r="E474" s="51" t="s">
        <v>226</v>
      </c>
      <c r="F474" s="51"/>
      <c r="G474" s="52" t="s">
        <v>17</v>
      </c>
      <c r="H474" s="51">
        <v>1</v>
      </c>
      <c r="I474" s="51" t="s">
        <v>18</v>
      </c>
      <c r="J474" s="51" t="s">
        <v>103</v>
      </c>
      <c r="K474" s="52">
        <v>0</v>
      </c>
      <c r="L474" s="52">
        <v>0</v>
      </c>
      <c r="M474" s="52">
        <v>0</v>
      </c>
      <c r="N474" s="52">
        <v>0</v>
      </c>
      <c r="O474" s="52"/>
    </row>
    <row r="475" spans="2:15" x14ac:dyDescent="0.25">
      <c r="B475" s="51" t="s">
        <v>52</v>
      </c>
      <c r="C475" s="51" t="s">
        <v>53</v>
      </c>
      <c r="D475" s="51" t="s">
        <v>26</v>
      </c>
      <c r="E475" s="51" t="s">
        <v>226</v>
      </c>
      <c r="F475" s="51">
        <v>1185</v>
      </c>
      <c r="G475" s="52" t="s">
        <v>17</v>
      </c>
      <c r="H475" s="51">
        <v>1</v>
      </c>
      <c r="I475" s="52" t="s">
        <v>18</v>
      </c>
      <c r="J475" s="52" t="s">
        <v>104</v>
      </c>
      <c r="K475" s="52">
        <v>0</v>
      </c>
      <c r="L475" s="52">
        <v>0</v>
      </c>
      <c r="M475" s="52">
        <v>0</v>
      </c>
      <c r="N475" s="52">
        <v>0</v>
      </c>
      <c r="O475" s="52"/>
    </row>
    <row r="476" spans="2:15" hidden="1" x14ac:dyDescent="0.25">
      <c r="B476" s="51" t="s">
        <v>70</v>
      </c>
      <c r="C476" s="51" t="s">
        <v>71</v>
      </c>
      <c r="D476" s="51" t="s">
        <v>15</v>
      </c>
      <c r="E476" s="51" t="s">
        <v>226</v>
      </c>
      <c r="F476" s="51"/>
      <c r="G476" s="52" t="s">
        <v>20</v>
      </c>
      <c r="H476" s="51">
        <v>2</v>
      </c>
      <c r="I476" s="51" t="s">
        <v>18</v>
      </c>
      <c r="J476" s="51" t="s">
        <v>105</v>
      </c>
      <c r="K476" s="52">
        <v>0</v>
      </c>
      <c r="L476" s="52">
        <v>0</v>
      </c>
      <c r="M476" s="52">
        <v>0</v>
      </c>
      <c r="N476" s="52">
        <v>0</v>
      </c>
      <c r="O476" s="52"/>
    </row>
    <row r="477" spans="2:15" hidden="1" x14ac:dyDescent="0.25">
      <c r="B477" s="51" t="s">
        <v>70</v>
      </c>
      <c r="C477" s="51" t="s">
        <v>71</v>
      </c>
      <c r="D477" s="51" t="s">
        <v>15</v>
      </c>
      <c r="E477" s="51" t="s">
        <v>226</v>
      </c>
      <c r="F477" s="51"/>
      <c r="G477" s="52" t="s">
        <v>20</v>
      </c>
      <c r="H477" s="51">
        <v>2</v>
      </c>
      <c r="I477" s="51" t="s">
        <v>18</v>
      </c>
      <c r="J477" s="51" t="s">
        <v>103</v>
      </c>
      <c r="K477" s="52">
        <v>0</v>
      </c>
      <c r="L477" s="52">
        <v>0</v>
      </c>
      <c r="M477" s="52">
        <v>0</v>
      </c>
      <c r="N477" s="52">
        <v>0</v>
      </c>
      <c r="O477" s="52"/>
    </row>
    <row r="478" spans="2:15" hidden="1" x14ac:dyDescent="0.25">
      <c r="B478" s="51" t="s">
        <v>70</v>
      </c>
      <c r="C478" s="51" t="s">
        <v>71</v>
      </c>
      <c r="D478" s="51" t="s">
        <v>15</v>
      </c>
      <c r="E478" s="51" t="s">
        <v>226</v>
      </c>
      <c r="F478" s="51"/>
      <c r="G478" s="52" t="s">
        <v>20</v>
      </c>
      <c r="H478" s="51">
        <v>2</v>
      </c>
      <c r="I478" s="52" t="s">
        <v>18</v>
      </c>
      <c r="J478" s="52" t="s">
        <v>104</v>
      </c>
      <c r="K478" s="52">
        <v>0</v>
      </c>
      <c r="L478" s="52">
        <v>0</v>
      </c>
      <c r="M478" s="52">
        <v>0</v>
      </c>
      <c r="N478" s="52">
        <v>0</v>
      </c>
      <c r="O478" s="52"/>
    </row>
    <row r="479" spans="2:15" hidden="1" x14ac:dyDescent="0.25">
      <c r="B479" s="51" t="s">
        <v>70</v>
      </c>
      <c r="C479" s="51" t="s">
        <v>71</v>
      </c>
      <c r="D479" s="51" t="s">
        <v>15</v>
      </c>
      <c r="E479" s="51" t="s">
        <v>226</v>
      </c>
      <c r="F479" s="51"/>
      <c r="G479" s="52" t="s">
        <v>21</v>
      </c>
      <c r="H479" s="51">
        <v>3</v>
      </c>
      <c r="I479" s="51" t="s">
        <v>18</v>
      </c>
      <c r="J479" s="51" t="s">
        <v>105</v>
      </c>
      <c r="K479" s="52">
        <v>0</v>
      </c>
      <c r="L479" s="52">
        <v>0</v>
      </c>
      <c r="M479" s="52">
        <v>0</v>
      </c>
      <c r="N479" s="52">
        <v>0</v>
      </c>
      <c r="O479" s="52"/>
    </row>
    <row r="480" spans="2:15" hidden="1" x14ac:dyDescent="0.25">
      <c r="B480" s="51" t="s">
        <v>70</v>
      </c>
      <c r="C480" s="51" t="s">
        <v>71</v>
      </c>
      <c r="D480" s="51" t="s">
        <v>15</v>
      </c>
      <c r="E480" s="51" t="s">
        <v>226</v>
      </c>
      <c r="F480" s="51"/>
      <c r="G480" s="52" t="s">
        <v>21</v>
      </c>
      <c r="H480" s="51">
        <v>3</v>
      </c>
      <c r="I480" s="51" t="s">
        <v>18</v>
      </c>
      <c r="J480" s="51" t="s">
        <v>103</v>
      </c>
      <c r="K480" s="52">
        <v>0</v>
      </c>
      <c r="L480" s="52">
        <v>0</v>
      </c>
      <c r="M480" s="52">
        <v>0</v>
      </c>
      <c r="N480" s="52">
        <v>0</v>
      </c>
      <c r="O480" s="52"/>
    </row>
    <row r="481" spans="2:15" hidden="1" x14ac:dyDescent="0.25">
      <c r="B481" s="51" t="s">
        <v>70</v>
      </c>
      <c r="C481" s="51" t="s">
        <v>71</v>
      </c>
      <c r="D481" s="51" t="s">
        <v>15</v>
      </c>
      <c r="E481" s="51" t="s">
        <v>226</v>
      </c>
      <c r="F481" s="51"/>
      <c r="G481" s="52" t="s">
        <v>21</v>
      </c>
      <c r="H481" s="51">
        <v>3</v>
      </c>
      <c r="I481" s="52" t="s">
        <v>18</v>
      </c>
      <c r="J481" s="52" t="s">
        <v>104</v>
      </c>
      <c r="K481" s="52">
        <v>0</v>
      </c>
      <c r="L481" s="52">
        <v>0</v>
      </c>
      <c r="M481" s="52">
        <v>0</v>
      </c>
      <c r="N481" s="52">
        <v>0</v>
      </c>
      <c r="O481" s="52"/>
    </row>
    <row r="482" spans="2:15" hidden="1" x14ac:dyDescent="0.25">
      <c r="B482" s="51" t="s">
        <v>70</v>
      </c>
      <c r="C482" s="51" t="s">
        <v>71</v>
      </c>
      <c r="D482" s="51" t="s">
        <v>15</v>
      </c>
      <c r="E482" s="51" t="s">
        <v>226</v>
      </c>
      <c r="F482" s="51"/>
      <c r="G482" s="52" t="s">
        <v>22</v>
      </c>
      <c r="H482" s="51">
        <v>4</v>
      </c>
      <c r="I482" s="51" t="s">
        <v>18</v>
      </c>
      <c r="J482" s="51" t="s">
        <v>105</v>
      </c>
      <c r="K482" s="52">
        <v>0</v>
      </c>
      <c r="L482" s="52">
        <v>0</v>
      </c>
      <c r="M482" s="52">
        <v>0</v>
      </c>
      <c r="N482" s="52">
        <v>0</v>
      </c>
      <c r="O482" s="52"/>
    </row>
    <row r="483" spans="2:15" hidden="1" x14ac:dyDescent="0.25">
      <c r="B483" s="51" t="s">
        <v>70</v>
      </c>
      <c r="C483" s="51" t="s">
        <v>71</v>
      </c>
      <c r="D483" s="51" t="s">
        <v>15</v>
      </c>
      <c r="E483" s="51" t="s">
        <v>226</v>
      </c>
      <c r="F483" s="51"/>
      <c r="G483" s="52" t="s">
        <v>22</v>
      </c>
      <c r="H483" s="51">
        <v>4</v>
      </c>
      <c r="I483" s="51" t="s">
        <v>18</v>
      </c>
      <c r="J483" s="51" t="s">
        <v>103</v>
      </c>
      <c r="K483" s="52">
        <v>0</v>
      </c>
      <c r="L483" s="52">
        <v>0</v>
      </c>
      <c r="M483" s="52">
        <v>0</v>
      </c>
      <c r="N483" s="52">
        <v>0</v>
      </c>
      <c r="O483" s="52"/>
    </row>
    <row r="484" spans="2:15" hidden="1" x14ac:dyDescent="0.25">
      <c r="B484" s="51" t="s">
        <v>70</v>
      </c>
      <c r="C484" s="51" t="s">
        <v>71</v>
      </c>
      <c r="D484" s="51" t="s">
        <v>15</v>
      </c>
      <c r="E484" s="51" t="s">
        <v>226</v>
      </c>
      <c r="F484" s="51"/>
      <c r="G484" s="52" t="s">
        <v>22</v>
      </c>
      <c r="H484" s="51">
        <v>4</v>
      </c>
      <c r="I484" s="52" t="s">
        <v>18</v>
      </c>
      <c r="J484" s="52" t="s">
        <v>104</v>
      </c>
      <c r="K484" s="52">
        <v>0</v>
      </c>
      <c r="L484" s="52">
        <v>0</v>
      </c>
      <c r="M484" s="52">
        <v>0</v>
      </c>
      <c r="N484" s="52">
        <v>0</v>
      </c>
      <c r="O484" s="52"/>
    </row>
    <row r="485" spans="2:15" hidden="1" x14ac:dyDescent="0.25">
      <c r="B485" s="51" t="s">
        <v>70</v>
      </c>
      <c r="C485" s="51" t="s">
        <v>71</v>
      </c>
      <c r="D485" s="51" t="s">
        <v>15</v>
      </c>
      <c r="E485" s="51" t="s">
        <v>226</v>
      </c>
      <c r="F485" s="51"/>
      <c r="G485" s="52" t="s">
        <v>23</v>
      </c>
      <c r="H485" s="51">
        <v>5</v>
      </c>
      <c r="I485" s="51" t="s">
        <v>18</v>
      </c>
      <c r="J485" s="51" t="s">
        <v>105</v>
      </c>
      <c r="K485" s="52">
        <v>0</v>
      </c>
      <c r="L485" s="52">
        <v>0</v>
      </c>
      <c r="M485" s="52">
        <v>0</v>
      </c>
      <c r="N485" s="52">
        <v>0</v>
      </c>
      <c r="O485" s="52"/>
    </row>
    <row r="486" spans="2:15" hidden="1" x14ac:dyDescent="0.25">
      <c r="B486" s="51" t="s">
        <v>70</v>
      </c>
      <c r="C486" s="51" t="s">
        <v>71</v>
      </c>
      <c r="D486" s="51" t="s">
        <v>15</v>
      </c>
      <c r="E486" s="51" t="s">
        <v>226</v>
      </c>
      <c r="F486" s="51"/>
      <c r="G486" s="52" t="s">
        <v>23</v>
      </c>
      <c r="H486" s="51">
        <v>5</v>
      </c>
      <c r="I486" s="51" t="s">
        <v>18</v>
      </c>
      <c r="J486" s="51" t="s">
        <v>103</v>
      </c>
      <c r="K486" s="52">
        <v>0</v>
      </c>
      <c r="L486" s="52">
        <v>0</v>
      </c>
      <c r="M486" s="52">
        <v>0</v>
      </c>
      <c r="N486" s="52">
        <v>0</v>
      </c>
      <c r="O486" s="52"/>
    </row>
    <row r="487" spans="2:15" hidden="1" x14ac:dyDescent="0.25">
      <c r="B487" s="51" t="s">
        <v>70</v>
      </c>
      <c r="C487" s="51" t="s">
        <v>71</v>
      </c>
      <c r="D487" s="51" t="s">
        <v>15</v>
      </c>
      <c r="E487" s="51" t="s">
        <v>226</v>
      </c>
      <c r="F487" s="51"/>
      <c r="G487" s="52" t="s">
        <v>23</v>
      </c>
      <c r="H487" s="51">
        <v>5</v>
      </c>
      <c r="I487" s="51" t="s">
        <v>18</v>
      </c>
      <c r="J487" s="51" t="s">
        <v>104</v>
      </c>
      <c r="K487" s="52">
        <v>0</v>
      </c>
      <c r="L487" s="52">
        <v>0</v>
      </c>
      <c r="M487" s="52">
        <v>0</v>
      </c>
      <c r="N487" s="52">
        <v>0</v>
      </c>
      <c r="O487" s="52"/>
    </row>
    <row r="488" spans="2:15" hidden="1" x14ac:dyDescent="0.25">
      <c r="B488" s="51" t="s">
        <v>72</v>
      </c>
      <c r="C488" s="51" t="s">
        <v>73</v>
      </c>
      <c r="D488" s="51" t="s">
        <v>26</v>
      </c>
      <c r="E488" s="51" t="s">
        <v>226</v>
      </c>
      <c r="F488" s="51"/>
      <c r="G488" s="52" t="s">
        <v>17</v>
      </c>
      <c r="H488" s="51">
        <v>1</v>
      </c>
      <c r="I488" s="51" t="s">
        <v>158</v>
      </c>
      <c r="J488" s="51" t="s">
        <v>159</v>
      </c>
      <c r="K488" s="52">
        <v>0</v>
      </c>
      <c r="L488" s="52">
        <v>0</v>
      </c>
      <c r="M488" s="52">
        <v>0</v>
      </c>
      <c r="N488" s="52">
        <v>0</v>
      </c>
      <c r="O488" s="52"/>
    </row>
    <row r="489" spans="2:15" hidden="1" x14ac:dyDescent="0.25">
      <c r="B489" s="51" t="s">
        <v>72</v>
      </c>
      <c r="C489" s="51" t="s">
        <v>73</v>
      </c>
      <c r="D489" s="51" t="s">
        <v>26</v>
      </c>
      <c r="E489" s="51" t="s">
        <v>226</v>
      </c>
      <c r="F489" s="51"/>
      <c r="G489" s="52" t="s">
        <v>17</v>
      </c>
      <c r="H489" s="51">
        <v>1</v>
      </c>
      <c r="I489" s="51" t="s">
        <v>158</v>
      </c>
      <c r="J489" s="51" t="s">
        <v>103</v>
      </c>
      <c r="K489" s="52">
        <v>0</v>
      </c>
      <c r="L489" s="52">
        <v>0</v>
      </c>
      <c r="M489" s="52">
        <v>0</v>
      </c>
      <c r="N489" s="52">
        <v>0</v>
      </c>
      <c r="O489" s="52"/>
    </row>
    <row r="490" spans="2:15" hidden="1" x14ac:dyDescent="0.25">
      <c r="B490" s="51" t="s">
        <v>72</v>
      </c>
      <c r="C490" s="51" t="s">
        <v>73</v>
      </c>
      <c r="D490" s="51" t="s">
        <v>26</v>
      </c>
      <c r="E490" s="51" t="s">
        <v>226</v>
      </c>
      <c r="F490" s="51"/>
      <c r="G490" s="52" t="s">
        <v>17</v>
      </c>
      <c r="H490" s="51">
        <v>1</v>
      </c>
      <c r="I490" s="51" t="s">
        <v>158</v>
      </c>
      <c r="J490" s="51" t="s">
        <v>104</v>
      </c>
      <c r="K490" s="52">
        <v>0</v>
      </c>
      <c r="L490" s="52">
        <v>0</v>
      </c>
      <c r="M490" s="52">
        <v>0</v>
      </c>
      <c r="N490" s="52">
        <v>0</v>
      </c>
      <c r="O490" s="52"/>
    </row>
    <row r="491" spans="2:15" hidden="1" x14ac:dyDescent="0.25">
      <c r="B491" s="51" t="s">
        <v>72</v>
      </c>
      <c r="C491" s="51" t="s">
        <v>73</v>
      </c>
      <c r="D491" s="51" t="s">
        <v>26</v>
      </c>
      <c r="E491" s="51" t="s">
        <v>226</v>
      </c>
      <c r="F491" s="51"/>
      <c r="G491" s="52" t="s">
        <v>17</v>
      </c>
      <c r="H491" s="51">
        <v>1</v>
      </c>
      <c r="I491" s="51" t="s">
        <v>18</v>
      </c>
      <c r="J491" s="51" t="s">
        <v>105</v>
      </c>
      <c r="K491" s="52">
        <v>0</v>
      </c>
      <c r="L491" s="52">
        <v>0</v>
      </c>
      <c r="M491" s="52">
        <v>0</v>
      </c>
      <c r="N491" s="52">
        <v>0</v>
      </c>
      <c r="O491" s="52"/>
    </row>
    <row r="492" spans="2:15" hidden="1" x14ac:dyDescent="0.25">
      <c r="B492" s="51" t="s">
        <v>72</v>
      </c>
      <c r="C492" s="51" t="s">
        <v>73</v>
      </c>
      <c r="D492" s="51" t="s">
        <v>26</v>
      </c>
      <c r="E492" s="51" t="s">
        <v>226</v>
      </c>
      <c r="F492" s="51"/>
      <c r="G492" s="52" t="s">
        <v>17</v>
      </c>
      <c r="H492" s="51">
        <v>1</v>
      </c>
      <c r="I492" s="51" t="s">
        <v>18</v>
      </c>
      <c r="J492" s="51" t="s">
        <v>103</v>
      </c>
      <c r="K492" s="52">
        <v>0</v>
      </c>
      <c r="L492" s="52">
        <v>0</v>
      </c>
      <c r="M492" s="52">
        <v>0</v>
      </c>
      <c r="N492" s="52">
        <v>0</v>
      </c>
      <c r="O492" s="52"/>
    </row>
    <row r="493" spans="2:15" hidden="1" x14ac:dyDescent="0.25">
      <c r="B493" s="51" t="s">
        <v>68</v>
      </c>
      <c r="C493" s="51" t="s">
        <v>69</v>
      </c>
      <c r="D493" s="51" t="s">
        <v>26</v>
      </c>
      <c r="E493" s="51" t="s">
        <v>226</v>
      </c>
      <c r="F493" s="51">
        <v>845</v>
      </c>
      <c r="G493" s="52" t="s">
        <v>17</v>
      </c>
      <c r="H493" s="51">
        <v>1</v>
      </c>
      <c r="I493" s="52" t="s">
        <v>18</v>
      </c>
      <c r="J493" s="52" t="s">
        <v>104</v>
      </c>
      <c r="K493" s="52">
        <v>0</v>
      </c>
      <c r="L493" s="52">
        <v>0</v>
      </c>
      <c r="M493" s="52">
        <v>0</v>
      </c>
      <c r="N493" s="52">
        <v>0</v>
      </c>
      <c r="O493" s="52"/>
    </row>
    <row r="494" spans="2:15" hidden="1" x14ac:dyDescent="0.25">
      <c r="B494" s="51" t="s">
        <v>72</v>
      </c>
      <c r="C494" s="51" t="s">
        <v>73</v>
      </c>
      <c r="D494" s="51" t="s">
        <v>26</v>
      </c>
      <c r="E494" s="51" t="s">
        <v>226</v>
      </c>
      <c r="F494" s="51"/>
      <c r="G494" s="52" t="s">
        <v>20</v>
      </c>
      <c r="H494" s="51">
        <v>2</v>
      </c>
      <c r="I494" s="51" t="s">
        <v>158</v>
      </c>
      <c r="J494" s="51" t="s">
        <v>159</v>
      </c>
      <c r="K494" s="52">
        <v>0</v>
      </c>
      <c r="L494" s="52">
        <v>0</v>
      </c>
      <c r="M494" s="52">
        <v>0</v>
      </c>
      <c r="N494" s="52">
        <v>0</v>
      </c>
      <c r="O494" s="52"/>
    </row>
    <row r="495" spans="2:15" hidden="1" x14ac:dyDescent="0.25">
      <c r="B495" s="51" t="s">
        <v>72</v>
      </c>
      <c r="C495" s="51" t="s">
        <v>73</v>
      </c>
      <c r="D495" s="51" t="s">
        <v>26</v>
      </c>
      <c r="E495" s="51" t="s">
        <v>226</v>
      </c>
      <c r="F495" s="51"/>
      <c r="G495" s="52" t="s">
        <v>20</v>
      </c>
      <c r="H495" s="51">
        <v>2</v>
      </c>
      <c r="I495" s="51" t="s">
        <v>158</v>
      </c>
      <c r="J495" s="51" t="s">
        <v>103</v>
      </c>
      <c r="K495" s="52">
        <v>0</v>
      </c>
      <c r="L495" s="52">
        <v>0</v>
      </c>
      <c r="M495" s="52">
        <v>0</v>
      </c>
      <c r="N495" s="52">
        <v>0</v>
      </c>
      <c r="O495" s="52"/>
    </row>
    <row r="496" spans="2:15" hidden="1" x14ac:dyDescent="0.25">
      <c r="B496" s="51" t="s">
        <v>72</v>
      </c>
      <c r="C496" s="51" t="s">
        <v>73</v>
      </c>
      <c r="D496" s="51" t="s">
        <v>26</v>
      </c>
      <c r="E496" s="51" t="s">
        <v>226</v>
      </c>
      <c r="F496" s="51"/>
      <c r="G496" s="52" t="s">
        <v>20</v>
      </c>
      <c r="H496" s="51">
        <v>2</v>
      </c>
      <c r="I496" s="51" t="s">
        <v>158</v>
      </c>
      <c r="J496" s="51" t="s">
        <v>104</v>
      </c>
      <c r="K496" s="52">
        <v>0</v>
      </c>
      <c r="L496" s="52">
        <v>0</v>
      </c>
      <c r="M496" s="52">
        <v>0</v>
      </c>
      <c r="N496" s="52">
        <v>0</v>
      </c>
      <c r="O496" s="52"/>
    </row>
    <row r="497" spans="2:15" hidden="1" x14ac:dyDescent="0.25">
      <c r="B497" s="51" t="s">
        <v>72</v>
      </c>
      <c r="C497" s="51" t="s">
        <v>73</v>
      </c>
      <c r="D497" s="51" t="s">
        <v>26</v>
      </c>
      <c r="E497" s="51" t="s">
        <v>226</v>
      </c>
      <c r="F497" s="51"/>
      <c r="G497" s="52" t="s">
        <v>20</v>
      </c>
      <c r="H497" s="51">
        <v>2</v>
      </c>
      <c r="I497" s="51" t="s">
        <v>18</v>
      </c>
      <c r="J497" s="51" t="s">
        <v>105</v>
      </c>
      <c r="K497" s="52">
        <v>0</v>
      </c>
      <c r="L497" s="52">
        <v>0</v>
      </c>
      <c r="M497" s="52">
        <v>0</v>
      </c>
      <c r="N497" s="52">
        <v>0</v>
      </c>
      <c r="O497" s="52"/>
    </row>
    <row r="498" spans="2:15" hidden="1" x14ac:dyDescent="0.25">
      <c r="B498" s="51" t="s">
        <v>72</v>
      </c>
      <c r="C498" s="51" t="s">
        <v>73</v>
      </c>
      <c r="D498" s="51" t="s">
        <v>26</v>
      </c>
      <c r="E498" s="51" t="s">
        <v>226</v>
      </c>
      <c r="F498" s="51"/>
      <c r="G498" s="52" t="s">
        <v>20</v>
      </c>
      <c r="H498" s="51">
        <v>2</v>
      </c>
      <c r="I498" s="51" t="s">
        <v>18</v>
      </c>
      <c r="J498" s="51" t="s">
        <v>103</v>
      </c>
      <c r="K498" s="52">
        <v>0</v>
      </c>
      <c r="L498" s="52">
        <v>0</v>
      </c>
      <c r="M498" s="52">
        <v>0</v>
      </c>
      <c r="N498" s="52">
        <v>0</v>
      </c>
      <c r="O498" s="52"/>
    </row>
    <row r="499" spans="2:15" hidden="1" x14ac:dyDescent="0.25">
      <c r="B499" s="51" t="s">
        <v>72</v>
      </c>
      <c r="C499" s="51" t="s">
        <v>73</v>
      </c>
      <c r="D499" s="51" t="s">
        <v>26</v>
      </c>
      <c r="E499" s="51" t="s">
        <v>226</v>
      </c>
      <c r="F499" s="51"/>
      <c r="G499" s="52" t="s">
        <v>20</v>
      </c>
      <c r="H499" s="51">
        <v>2</v>
      </c>
      <c r="I499" s="52" t="s">
        <v>18</v>
      </c>
      <c r="J499" s="52" t="s">
        <v>104</v>
      </c>
      <c r="K499" s="52">
        <v>0</v>
      </c>
      <c r="L499" s="52">
        <v>0</v>
      </c>
      <c r="M499" s="52">
        <v>0</v>
      </c>
      <c r="N499" s="52">
        <v>0</v>
      </c>
      <c r="O499" s="52"/>
    </row>
    <row r="500" spans="2:15" hidden="1" x14ac:dyDescent="0.25">
      <c r="B500" s="51" t="s">
        <v>72</v>
      </c>
      <c r="C500" s="51" t="s">
        <v>73</v>
      </c>
      <c r="D500" s="51" t="s">
        <v>26</v>
      </c>
      <c r="E500" s="51" t="s">
        <v>226</v>
      </c>
      <c r="F500" s="51"/>
      <c r="G500" s="52" t="s">
        <v>21</v>
      </c>
      <c r="H500" s="51">
        <v>3</v>
      </c>
      <c r="I500" s="51" t="s">
        <v>158</v>
      </c>
      <c r="J500" s="51" t="s">
        <v>159</v>
      </c>
      <c r="K500" s="52">
        <v>0</v>
      </c>
      <c r="L500" s="52">
        <v>0</v>
      </c>
      <c r="M500" s="52">
        <v>0</v>
      </c>
      <c r="N500" s="52">
        <v>0</v>
      </c>
      <c r="O500" s="52"/>
    </row>
    <row r="501" spans="2:15" hidden="1" x14ac:dyDescent="0.25">
      <c r="B501" s="51" t="s">
        <v>72</v>
      </c>
      <c r="C501" s="51" t="s">
        <v>73</v>
      </c>
      <c r="D501" s="51" t="s">
        <v>26</v>
      </c>
      <c r="E501" s="51" t="s">
        <v>226</v>
      </c>
      <c r="F501" s="51"/>
      <c r="G501" s="52" t="s">
        <v>21</v>
      </c>
      <c r="H501" s="51">
        <v>3</v>
      </c>
      <c r="I501" s="51" t="s">
        <v>158</v>
      </c>
      <c r="J501" s="51" t="s">
        <v>103</v>
      </c>
      <c r="K501" s="52">
        <v>0</v>
      </c>
      <c r="L501" s="52">
        <v>0</v>
      </c>
      <c r="M501" s="52">
        <v>0</v>
      </c>
      <c r="N501" s="52">
        <v>0</v>
      </c>
      <c r="O501" s="52"/>
    </row>
    <row r="502" spans="2:15" hidden="1" x14ac:dyDescent="0.25">
      <c r="B502" s="51" t="s">
        <v>72</v>
      </c>
      <c r="C502" s="51" t="s">
        <v>73</v>
      </c>
      <c r="D502" s="51" t="s">
        <v>26</v>
      </c>
      <c r="E502" s="51" t="s">
        <v>226</v>
      </c>
      <c r="F502" s="51"/>
      <c r="G502" s="52" t="s">
        <v>21</v>
      </c>
      <c r="H502" s="51">
        <v>3</v>
      </c>
      <c r="I502" s="51" t="s">
        <v>158</v>
      </c>
      <c r="J502" s="51" t="s">
        <v>104</v>
      </c>
      <c r="K502" s="52">
        <v>0</v>
      </c>
      <c r="L502" s="52">
        <v>0</v>
      </c>
      <c r="M502" s="52">
        <v>0</v>
      </c>
      <c r="N502" s="52">
        <v>0</v>
      </c>
      <c r="O502" s="52"/>
    </row>
    <row r="503" spans="2:15" hidden="1" x14ac:dyDescent="0.25">
      <c r="B503" s="51" t="s">
        <v>72</v>
      </c>
      <c r="C503" s="51" t="s">
        <v>73</v>
      </c>
      <c r="D503" s="51" t="s">
        <v>26</v>
      </c>
      <c r="E503" s="51" t="s">
        <v>226</v>
      </c>
      <c r="F503" s="51"/>
      <c r="G503" s="52" t="s">
        <v>21</v>
      </c>
      <c r="H503" s="51">
        <v>3</v>
      </c>
      <c r="I503" s="51" t="s">
        <v>18</v>
      </c>
      <c r="J503" s="51" t="s">
        <v>105</v>
      </c>
      <c r="K503" s="52">
        <v>0</v>
      </c>
      <c r="L503" s="52">
        <v>0</v>
      </c>
      <c r="M503" s="52">
        <v>0</v>
      </c>
      <c r="N503" s="52">
        <v>0</v>
      </c>
      <c r="O503" s="52"/>
    </row>
    <row r="504" spans="2:15" hidden="1" x14ac:dyDescent="0.25">
      <c r="B504" s="51" t="s">
        <v>72</v>
      </c>
      <c r="C504" s="51" t="s">
        <v>73</v>
      </c>
      <c r="D504" s="51" t="s">
        <v>26</v>
      </c>
      <c r="E504" s="51" t="s">
        <v>226</v>
      </c>
      <c r="F504" s="51"/>
      <c r="G504" s="52" t="s">
        <v>21</v>
      </c>
      <c r="H504" s="51">
        <v>3</v>
      </c>
      <c r="I504" s="51" t="s">
        <v>18</v>
      </c>
      <c r="J504" s="51" t="s">
        <v>103</v>
      </c>
      <c r="K504" s="52">
        <v>0</v>
      </c>
      <c r="L504" s="52">
        <v>0</v>
      </c>
      <c r="M504" s="52">
        <v>0</v>
      </c>
      <c r="N504" s="52">
        <v>0</v>
      </c>
      <c r="O504" s="52"/>
    </row>
    <row r="505" spans="2:15" hidden="1" x14ac:dyDescent="0.25">
      <c r="B505" s="51" t="s">
        <v>72</v>
      </c>
      <c r="C505" s="51" t="s">
        <v>73</v>
      </c>
      <c r="D505" s="51" t="s">
        <v>26</v>
      </c>
      <c r="E505" s="51" t="s">
        <v>226</v>
      </c>
      <c r="F505" s="51"/>
      <c r="G505" s="52" t="s">
        <v>21</v>
      </c>
      <c r="H505" s="51">
        <v>3</v>
      </c>
      <c r="I505" s="52" t="s">
        <v>18</v>
      </c>
      <c r="J505" s="52" t="s">
        <v>104</v>
      </c>
      <c r="K505" s="52">
        <v>0</v>
      </c>
      <c r="L505" s="52">
        <v>0</v>
      </c>
      <c r="M505" s="52">
        <v>0</v>
      </c>
      <c r="N505" s="52">
        <v>0</v>
      </c>
      <c r="O505" s="52"/>
    </row>
    <row r="506" spans="2:15" hidden="1" x14ac:dyDescent="0.25">
      <c r="B506" s="51" t="s">
        <v>72</v>
      </c>
      <c r="C506" s="51" t="s">
        <v>73</v>
      </c>
      <c r="D506" s="51" t="s">
        <v>26</v>
      </c>
      <c r="E506" s="51" t="s">
        <v>226</v>
      </c>
      <c r="F506" s="51"/>
      <c r="G506" s="52" t="s">
        <v>22</v>
      </c>
      <c r="H506" s="51">
        <v>4</v>
      </c>
      <c r="I506" s="51" t="s">
        <v>158</v>
      </c>
      <c r="J506" s="51" t="s">
        <v>159</v>
      </c>
      <c r="K506" s="52">
        <v>0</v>
      </c>
      <c r="L506" s="52">
        <v>0</v>
      </c>
      <c r="M506" s="52">
        <v>0</v>
      </c>
      <c r="N506" s="52">
        <v>0</v>
      </c>
      <c r="O506" s="52"/>
    </row>
    <row r="507" spans="2:15" hidden="1" x14ac:dyDescent="0.25">
      <c r="B507" s="51" t="s">
        <v>72</v>
      </c>
      <c r="C507" s="51" t="s">
        <v>73</v>
      </c>
      <c r="D507" s="51" t="s">
        <v>26</v>
      </c>
      <c r="E507" s="51" t="s">
        <v>226</v>
      </c>
      <c r="F507" s="51"/>
      <c r="G507" s="52" t="s">
        <v>22</v>
      </c>
      <c r="H507" s="51">
        <v>4</v>
      </c>
      <c r="I507" s="51" t="s">
        <v>158</v>
      </c>
      <c r="J507" s="51" t="s">
        <v>103</v>
      </c>
      <c r="K507" s="52">
        <v>0</v>
      </c>
      <c r="L507" s="52">
        <v>0</v>
      </c>
      <c r="M507" s="52">
        <v>0</v>
      </c>
      <c r="N507" s="52">
        <v>0</v>
      </c>
      <c r="O507" s="52"/>
    </row>
    <row r="508" spans="2:15" hidden="1" x14ac:dyDescent="0.25">
      <c r="B508" s="51" t="s">
        <v>72</v>
      </c>
      <c r="C508" s="51" t="s">
        <v>73</v>
      </c>
      <c r="D508" s="51" t="s">
        <v>26</v>
      </c>
      <c r="E508" s="51" t="s">
        <v>226</v>
      </c>
      <c r="F508" s="51"/>
      <c r="G508" s="52" t="s">
        <v>22</v>
      </c>
      <c r="H508" s="51">
        <v>4</v>
      </c>
      <c r="I508" s="51" t="s">
        <v>158</v>
      </c>
      <c r="J508" s="51" t="s">
        <v>104</v>
      </c>
      <c r="K508" s="52">
        <v>0</v>
      </c>
      <c r="L508" s="52">
        <v>0</v>
      </c>
      <c r="M508" s="52">
        <v>0</v>
      </c>
      <c r="N508" s="52">
        <v>0</v>
      </c>
      <c r="O508" s="52"/>
    </row>
    <row r="509" spans="2:15" hidden="1" x14ac:dyDescent="0.25">
      <c r="B509" s="51" t="s">
        <v>72</v>
      </c>
      <c r="C509" s="51" t="s">
        <v>73</v>
      </c>
      <c r="D509" s="51" t="s">
        <v>26</v>
      </c>
      <c r="E509" s="51" t="s">
        <v>226</v>
      </c>
      <c r="F509" s="51"/>
      <c r="G509" s="52" t="s">
        <v>22</v>
      </c>
      <c r="H509" s="51">
        <v>4</v>
      </c>
      <c r="I509" s="51" t="s">
        <v>18</v>
      </c>
      <c r="J509" s="51" t="s">
        <v>105</v>
      </c>
      <c r="K509" s="52">
        <v>0</v>
      </c>
      <c r="L509" s="52">
        <v>0</v>
      </c>
      <c r="M509" s="52">
        <v>0</v>
      </c>
      <c r="N509" s="52">
        <v>0</v>
      </c>
      <c r="O509" s="52"/>
    </row>
    <row r="510" spans="2:15" hidden="1" x14ac:dyDescent="0.25">
      <c r="B510" s="51" t="s">
        <v>72</v>
      </c>
      <c r="C510" s="51" t="s">
        <v>73</v>
      </c>
      <c r="D510" s="51" t="s">
        <v>26</v>
      </c>
      <c r="E510" s="51" t="s">
        <v>226</v>
      </c>
      <c r="F510" s="51"/>
      <c r="G510" s="52" t="s">
        <v>22</v>
      </c>
      <c r="H510" s="51">
        <v>4</v>
      </c>
      <c r="I510" s="51" t="s">
        <v>18</v>
      </c>
      <c r="J510" s="51" t="s">
        <v>103</v>
      </c>
      <c r="K510" s="52">
        <v>0</v>
      </c>
      <c r="L510" s="52">
        <v>0</v>
      </c>
      <c r="M510" s="52">
        <v>0</v>
      </c>
      <c r="N510" s="52">
        <v>0</v>
      </c>
      <c r="O510" s="52"/>
    </row>
    <row r="511" spans="2:15" hidden="1" x14ac:dyDescent="0.25">
      <c r="B511" s="51" t="s">
        <v>72</v>
      </c>
      <c r="C511" s="51" t="s">
        <v>73</v>
      </c>
      <c r="D511" s="51" t="s">
        <v>26</v>
      </c>
      <c r="E511" s="51" t="s">
        <v>226</v>
      </c>
      <c r="F511" s="51"/>
      <c r="G511" s="52" t="s">
        <v>22</v>
      </c>
      <c r="H511" s="51">
        <v>4</v>
      </c>
      <c r="I511" s="52" t="s">
        <v>18</v>
      </c>
      <c r="J511" s="52" t="s">
        <v>104</v>
      </c>
      <c r="K511" s="52">
        <v>0</v>
      </c>
      <c r="L511" s="52">
        <v>0</v>
      </c>
      <c r="M511" s="52">
        <v>0</v>
      </c>
      <c r="N511" s="52">
        <v>0</v>
      </c>
      <c r="O511" s="52"/>
    </row>
    <row r="512" spans="2:15" hidden="1" x14ac:dyDescent="0.25">
      <c r="B512" s="51" t="s">
        <v>72</v>
      </c>
      <c r="C512" s="51" t="s">
        <v>73</v>
      </c>
      <c r="D512" s="51" t="s">
        <v>26</v>
      </c>
      <c r="E512" s="51" t="s">
        <v>226</v>
      </c>
      <c r="F512" s="51"/>
      <c r="G512" s="52" t="s">
        <v>23</v>
      </c>
      <c r="H512" s="51">
        <v>5</v>
      </c>
      <c r="I512" s="51" t="s">
        <v>158</v>
      </c>
      <c r="J512" s="51" t="s">
        <v>159</v>
      </c>
      <c r="K512" s="52">
        <v>0</v>
      </c>
      <c r="L512" s="52">
        <v>0</v>
      </c>
      <c r="M512" s="52">
        <v>0</v>
      </c>
      <c r="N512" s="52">
        <v>0</v>
      </c>
      <c r="O512" s="52"/>
    </row>
    <row r="513" spans="2:15" hidden="1" x14ac:dyDescent="0.25">
      <c r="B513" s="51" t="s">
        <v>72</v>
      </c>
      <c r="C513" s="51" t="s">
        <v>73</v>
      </c>
      <c r="D513" s="51" t="s">
        <v>26</v>
      </c>
      <c r="E513" s="51" t="s">
        <v>226</v>
      </c>
      <c r="F513" s="51"/>
      <c r="G513" s="52" t="s">
        <v>23</v>
      </c>
      <c r="H513" s="51">
        <v>5</v>
      </c>
      <c r="I513" s="51" t="s">
        <v>158</v>
      </c>
      <c r="J513" s="51" t="s">
        <v>103</v>
      </c>
      <c r="K513" s="52">
        <v>0</v>
      </c>
      <c r="L513" s="52">
        <v>0</v>
      </c>
      <c r="M513" s="52">
        <v>0</v>
      </c>
      <c r="N513" s="52">
        <v>0</v>
      </c>
      <c r="O513" s="52"/>
    </row>
    <row r="514" spans="2:15" hidden="1" x14ac:dyDescent="0.25">
      <c r="B514" s="51" t="s">
        <v>72</v>
      </c>
      <c r="C514" s="51" t="s">
        <v>73</v>
      </c>
      <c r="D514" s="51" t="s">
        <v>26</v>
      </c>
      <c r="E514" s="51" t="s">
        <v>226</v>
      </c>
      <c r="F514" s="51"/>
      <c r="G514" s="52" t="s">
        <v>23</v>
      </c>
      <c r="H514" s="51">
        <v>5</v>
      </c>
      <c r="I514" s="51" t="s">
        <v>158</v>
      </c>
      <c r="J514" s="51" t="s">
        <v>104</v>
      </c>
      <c r="K514" s="52">
        <v>0</v>
      </c>
      <c r="L514" s="52">
        <v>0</v>
      </c>
      <c r="M514" s="52">
        <v>0</v>
      </c>
      <c r="N514" s="52">
        <v>0</v>
      </c>
      <c r="O514" s="52"/>
    </row>
    <row r="515" spans="2:15" hidden="1" x14ac:dyDescent="0.25">
      <c r="B515" s="51" t="s">
        <v>72</v>
      </c>
      <c r="C515" s="51" t="s">
        <v>73</v>
      </c>
      <c r="D515" s="51" t="s">
        <v>26</v>
      </c>
      <c r="E515" s="51" t="s">
        <v>226</v>
      </c>
      <c r="F515" s="51"/>
      <c r="G515" s="52" t="s">
        <v>23</v>
      </c>
      <c r="H515" s="51">
        <v>5</v>
      </c>
      <c r="I515" s="51" t="s">
        <v>18</v>
      </c>
      <c r="J515" s="51" t="s">
        <v>105</v>
      </c>
      <c r="K515" s="52">
        <v>0</v>
      </c>
      <c r="L515" s="52">
        <v>0</v>
      </c>
      <c r="M515" s="52">
        <v>0</v>
      </c>
      <c r="N515" s="52">
        <v>0</v>
      </c>
      <c r="O515" s="52"/>
    </row>
    <row r="516" spans="2:15" hidden="1" x14ac:dyDescent="0.25">
      <c r="B516" s="51" t="s">
        <v>72</v>
      </c>
      <c r="C516" s="51" t="s">
        <v>73</v>
      </c>
      <c r="D516" s="51" t="s">
        <v>26</v>
      </c>
      <c r="E516" s="51" t="s">
        <v>226</v>
      </c>
      <c r="F516" s="51"/>
      <c r="G516" s="52" t="s">
        <v>23</v>
      </c>
      <c r="H516" s="51">
        <v>5</v>
      </c>
      <c r="I516" s="51" t="s">
        <v>18</v>
      </c>
      <c r="J516" s="51" t="s">
        <v>103</v>
      </c>
      <c r="K516" s="52">
        <v>0</v>
      </c>
      <c r="L516" s="52">
        <v>0</v>
      </c>
      <c r="M516" s="52">
        <v>0</v>
      </c>
      <c r="N516" s="52">
        <v>0</v>
      </c>
      <c r="O516" s="52"/>
    </row>
    <row r="517" spans="2:15" hidden="1" x14ac:dyDescent="0.25">
      <c r="B517" s="51" t="s">
        <v>72</v>
      </c>
      <c r="C517" s="51" t="s">
        <v>73</v>
      </c>
      <c r="D517" s="51" t="s">
        <v>26</v>
      </c>
      <c r="E517" s="51" t="s">
        <v>226</v>
      </c>
      <c r="F517" s="51"/>
      <c r="G517" s="52" t="s">
        <v>23</v>
      </c>
      <c r="H517" s="51">
        <v>5</v>
      </c>
      <c r="I517" s="51" t="s">
        <v>18</v>
      </c>
      <c r="J517" s="51" t="s">
        <v>104</v>
      </c>
      <c r="K517" s="52">
        <v>0</v>
      </c>
      <c r="L517" s="52">
        <v>0</v>
      </c>
      <c r="M517" s="52">
        <v>0</v>
      </c>
      <c r="N517" s="52">
        <v>0</v>
      </c>
      <c r="O517" s="52"/>
    </row>
    <row r="518" spans="2:15" hidden="1" x14ac:dyDescent="0.25">
      <c r="B518" s="51" t="s">
        <v>82</v>
      </c>
      <c r="C518" s="51" t="s">
        <v>83</v>
      </c>
      <c r="D518" s="51" t="s">
        <v>15</v>
      </c>
      <c r="E518" s="51" t="s">
        <v>226</v>
      </c>
      <c r="F518" s="51"/>
      <c r="G518" s="52" t="s">
        <v>17</v>
      </c>
      <c r="H518" s="51">
        <v>1</v>
      </c>
      <c r="I518" s="51" t="s">
        <v>158</v>
      </c>
      <c r="J518" s="51" t="s">
        <v>159</v>
      </c>
      <c r="K518" s="52">
        <v>0</v>
      </c>
      <c r="L518" s="52">
        <v>0</v>
      </c>
      <c r="M518" s="52">
        <v>0</v>
      </c>
      <c r="N518" s="52">
        <v>0</v>
      </c>
      <c r="O518" s="52"/>
    </row>
    <row r="519" spans="2:15" hidden="1" x14ac:dyDescent="0.25">
      <c r="B519" s="51" t="s">
        <v>82</v>
      </c>
      <c r="C519" s="51" t="s">
        <v>83</v>
      </c>
      <c r="D519" s="51" t="s">
        <v>15</v>
      </c>
      <c r="E519" s="51" t="s">
        <v>226</v>
      </c>
      <c r="F519" s="51"/>
      <c r="G519" s="52" t="s">
        <v>17</v>
      </c>
      <c r="H519" s="51">
        <v>1</v>
      </c>
      <c r="I519" s="51" t="s">
        <v>158</v>
      </c>
      <c r="J519" s="51" t="s">
        <v>103</v>
      </c>
      <c r="K519" s="52">
        <v>0</v>
      </c>
      <c r="L519" s="52">
        <v>0</v>
      </c>
      <c r="M519" s="52">
        <v>0</v>
      </c>
      <c r="N519" s="52">
        <v>0</v>
      </c>
      <c r="O519" s="52"/>
    </row>
    <row r="520" spans="2:15" hidden="1" x14ac:dyDescent="0.25">
      <c r="B520" s="51" t="s">
        <v>82</v>
      </c>
      <c r="C520" s="51" t="s">
        <v>83</v>
      </c>
      <c r="D520" s="51" t="s">
        <v>15</v>
      </c>
      <c r="E520" s="51" t="s">
        <v>226</v>
      </c>
      <c r="F520" s="51"/>
      <c r="G520" s="52" t="s">
        <v>17</v>
      </c>
      <c r="H520" s="51">
        <v>1</v>
      </c>
      <c r="I520" s="51" t="s">
        <v>158</v>
      </c>
      <c r="J520" s="51" t="s">
        <v>104</v>
      </c>
      <c r="K520" s="52">
        <v>0</v>
      </c>
      <c r="L520" s="52">
        <v>0</v>
      </c>
      <c r="M520" s="52">
        <v>0</v>
      </c>
      <c r="N520" s="52">
        <v>0</v>
      </c>
      <c r="O520" s="52"/>
    </row>
    <row r="521" spans="2:15" hidden="1" x14ac:dyDescent="0.25">
      <c r="B521" s="51" t="s">
        <v>82</v>
      </c>
      <c r="C521" s="51" t="s">
        <v>83</v>
      </c>
      <c r="D521" s="51" t="s">
        <v>15</v>
      </c>
      <c r="E521" s="51" t="s">
        <v>226</v>
      </c>
      <c r="F521" s="51"/>
      <c r="G521" s="52" t="s">
        <v>17</v>
      </c>
      <c r="H521" s="51">
        <v>1</v>
      </c>
      <c r="I521" s="51" t="s">
        <v>18</v>
      </c>
      <c r="J521" s="51" t="s">
        <v>105</v>
      </c>
      <c r="K521" s="52">
        <v>0</v>
      </c>
      <c r="L521" s="52">
        <v>0</v>
      </c>
      <c r="M521" s="52">
        <v>0</v>
      </c>
      <c r="N521" s="52">
        <v>0</v>
      </c>
      <c r="O521" s="52"/>
    </row>
    <row r="522" spans="2:15" hidden="1" x14ac:dyDescent="0.25">
      <c r="B522" s="51" t="s">
        <v>82</v>
      </c>
      <c r="C522" s="51" t="s">
        <v>83</v>
      </c>
      <c r="D522" s="51" t="s">
        <v>15</v>
      </c>
      <c r="E522" s="51" t="s">
        <v>226</v>
      </c>
      <c r="F522" s="51"/>
      <c r="G522" s="52" t="s">
        <v>17</v>
      </c>
      <c r="H522" s="51">
        <v>1</v>
      </c>
      <c r="I522" s="51" t="s">
        <v>18</v>
      </c>
      <c r="J522" s="51" t="s">
        <v>103</v>
      </c>
      <c r="K522" s="52">
        <v>0</v>
      </c>
      <c r="L522" s="52">
        <v>0</v>
      </c>
      <c r="M522" s="52">
        <v>0</v>
      </c>
      <c r="N522" s="52">
        <v>0</v>
      </c>
      <c r="O522" s="52"/>
    </row>
    <row r="523" spans="2:15" hidden="1" x14ac:dyDescent="0.25">
      <c r="B523" s="51" t="s">
        <v>82</v>
      </c>
      <c r="C523" s="51" t="s">
        <v>83</v>
      </c>
      <c r="D523" s="51" t="s">
        <v>15</v>
      </c>
      <c r="E523" s="51" t="s">
        <v>226</v>
      </c>
      <c r="F523" s="51">
        <v>645</v>
      </c>
      <c r="G523" s="52" t="s">
        <v>17</v>
      </c>
      <c r="H523" s="51">
        <v>1</v>
      </c>
      <c r="I523" s="52" t="s">
        <v>18</v>
      </c>
      <c r="J523" s="52" t="s">
        <v>104</v>
      </c>
      <c r="K523" s="52">
        <v>0</v>
      </c>
      <c r="L523" s="52">
        <v>0</v>
      </c>
      <c r="M523" s="52">
        <v>0</v>
      </c>
      <c r="N523" s="52">
        <v>0</v>
      </c>
      <c r="O523" s="52"/>
    </row>
    <row r="524" spans="2:15" hidden="1" x14ac:dyDescent="0.25">
      <c r="B524" s="51" t="s">
        <v>82</v>
      </c>
      <c r="C524" s="51" t="s">
        <v>83</v>
      </c>
      <c r="D524" s="51" t="s">
        <v>15</v>
      </c>
      <c r="E524" s="51" t="s">
        <v>226</v>
      </c>
      <c r="F524" s="51"/>
      <c r="G524" s="52" t="s">
        <v>20</v>
      </c>
      <c r="H524" s="51">
        <v>2</v>
      </c>
      <c r="I524" s="51" t="s">
        <v>18</v>
      </c>
      <c r="J524" s="51" t="s">
        <v>105</v>
      </c>
      <c r="K524" s="52">
        <v>0</v>
      </c>
      <c r="L524" s="52">
        <v>0</v>
      </c>
      <c r="M524" s="52">
        <v>0</v>
      </c>
      <c r="N524" s="52">
        <v>0</v>
      </c>
      <c r="O524" s="52"/>
    </row>
    <row r="525" spans="2:15" hidden="1" x14ac:dyDescent="0.25">
      <c r="B525" s="51" t="s">
        <v>82</v>
      </c>
      <c r="C525" s="51" t="s">
        <v>83</v>
      </c>
      <c r="D525" s="51" t="s">
        <v>15</v>
      </c>
      <c r="E525" s="51" t="s">
        <v>226</v>
      </c>
      <c r="F525" s="51"/>
      <c r="G525" s="52" t="s">
        <v>20</v>
      </c>
      <c r="H525" s="51">
        <v>2</v>
      </c>
      <c r="I525" s="51" t="s">
        <v>18</v>
      </c>
      <c r="J525" s="51" t="s">
        <v>103</v>
      </c>
      <c r="K525" s="52">
        <v>0</v>
      </c>
      <c r="L525" s="52">
        <v>0</v>
      </c>
      <c r="M525" s="52">
        <v>0</v>
      </c>
      <c r="N525" s="52">
        <v>0</v>
      </c>
      <c r="O525" s="52"/>
    </row>
    <row r="526" spans="2:15" hidden="1" x14ac:dyDescent="0.25">
      <c r="B526" s="51" t="s">
        <v>82</v>
      </c>
      <c r="C526" s="51" t="s">
        <v>83</v>
      </c>
      <c r="D526" s="51" t="s">
        <v>15</v>
      </c>
      <c r="E526" s="51" t="s">
        <v>226</v>
      </c>
      <c r="F526" s="51"/>
      <c r="G526" s="52" t="s">
        <v>20</v>
      </c>
      <c r="H526" s="51">
        <v>2</v>
      </c>
      <c r="I526" s="52" t="s">
        <v>18</v>
      </c>
      <c r="J526" s="52" t="s">
        <v>104</v>
      </c>
      <c r="K526" s="52">
        <v>0</v>
      </c>
      <c r="L526" s="52">
        <v>0</v>
      </c>
      <c r="M526" s="52">
        <v>0</v>
      </c>
      <c r="N526" s="52">
        <v>0</v>
      </c>
      <c r="O526" s="52"/>
    </row>
    <row r="527" spans="2:15" hidden="1" x14ac:dyDescent="0.25">
      <c r="B527" s="51" t="s">
        <v>82</v>
      </c>
      <c r="C527" s="51" t="s">
        <v>83</v>
      </c>
      <c r="D527" s="51" t="s">
        <v>15</v>
      </c>
      <c r="E527" s="51" t="s">
        <v>226</v>
      </c>
      <c r="F527" s="51"/>
      <c r="G527" s="52" t="s">
        <v>21</v>
      </c>
      <c r="H527" s="51">
        <v>3</v>
      </c>
      <c r="I527" s="51" t="s">
        <v>18</v>
      </c>
      <c r="J527" s="51" t="s">
        <v>105</v>
      </c>
      <c r="K527" s="52">
        <v>0</v>
      </c>
      <c r="L527" s="52">
        <v>0</v>
      </c>
      <c r="M527" s="52">
        <v>0</v>
      </c>
      <c r="N527" s="52">
        <v>0</v>
      </c>
      <c r="O527" s="52"/>
    </row>
    <row r="528" spans="2:15" hidden="1" x14ac:dyDescent="0.25">
      <c r="B528" s="51" t="s">
        <v>82</v>
      </c>
      <c r="C528" s="51" t="s">
        <v>83</v>
      </c>
      <c r="D528" s="51" t="s">
        <v>15</v>
      </c>
      <c r="E528" s="51" t="s">
        <v>226</v>
      </c>
      <c r="F528" s="51"/>
      <c r="G528" s="52" t="s">
        <v>21</v>
      </c>
      <c r="H528" s="51">
        <v>3</v>
      </c>
      <c r="I528" s="51" t="s">
        <v>18</v>
      </c>
      <c r="J528" s="51" t="s">
        <v>103</v>
      </c>
      <c r="K528" s="52">
        <v>0</v>
      </c>
      <c r="L528" s="52">
        <v>0</v>
      </c>
      <c r="M528" s="52">
        <v>0</v>
      </c>
      <c r="N528" s="52">
        <v>0</v>
      </c>
      <c r="O528" s="52"/>
    </row>
    <row r="529" spans="2:15" hidden="1" x14ac:dyDescent="0.25">
      <c r="B529" s="51" t="s">
        <v>82</v>
      </c>
      <c r="C529" s="51" t="s">
        <v>83</v>
      </c>
      <c r="D529" s="51" t="s">
        <v>15</v>
      </c>
      <c r="E529" s="51" t="s">
        <v>226</v>
      </c>
      <c r="F529" s="51"/>
      <c r="G529" s="52" t="s">
        <v>21</v>
      </c>
      <c r="H529" s="51">
        <v>3</v>
      </c>
      <c r="I529" s="52" t="s">
        <v>18</v>
      </c>
      <c r="J529" s="52" t="s">
        <v>104</v>
      </c>
      <c r="K529" s="52">
        <v>0</v>
      </c>
      <c r="L529" s="52">
        <v>0</v>
      </c>
      <c r="M529" s="52">
        <v>0</v>
      </c>
      <c r="N529" s="52">
        <v>0</v>
      </c>
      <c r="O529" s="52"/>
    </row>
    <row r="530" spans="2:15" hidden="1" x14ac:dyDescent="0.25">
      <c r="B530" s="51" t="s">
        <v>82</v>
      </c>
      <c r="C530" s="51" t="s">
        <v>83</v>
      </c>
      <c r="D530" s="51" t="s">
        <v>15</v>
      </c>
      <c r="E530" s="51" t="s">
        <v>226</v>
      </c>
      <c r="F530" s="51"/>
      <c r="G530" s="52" t="s">
        <v>22</v>
      </c>
      <c r="H530" s="51">
        <v>4</v>
      </c>
      <c r="I530" s="51" t="s">
        <v>18</v>
      </c>
      <c r="J530" s="51" t="s">
        <v>105</v>
      </c>
      <c r="K530" s="52">
        <v>0</v>
      </c>
      <c r="L530" s="52">
        <v>0</v>
      </c>
      <c r="M530" s="52">
        <v>0</v>
      </c>
      <c r="N530" s="52">
        <v>0</v>
      </c>
      <c r="O530" s="52"/>
    </row>
    <row r="531" spans="2:15" hidden="1" x14ac:dyDescent="0.25">
      <c r="B531" s="51" t="s">
        <v>82</v>
      </c>
      <c r="C531" s="51" t="s">
        <v>83</v>
      </c>
      <c r="D531" s="51" t="s">
        <v>15</v>
      </c>
      <c r="E531" s="51" t="s">
        <v>226</v>
      </c>
      <c r="F531" s="51"/>
      <c r="G531" s="52" t="s">
        <v>22</v>
      </c>
      <c r="H531" s="51">
        <v>4</v>
      </c>
      <c r="I531" s="51" t="s">
        <v>18</v>
      </c>
      <c r="J531" s="51" t="s">
        <v>103</v>
      </c>
      <c r="K531" s="52">
        <v>0</v>
      </c>
      <c r="L531" s="52">
        <v>0</v>
      </c>
      <c r="M531" s="52">
        <v>0</v>
      </c>
      <c r="N531" s="52">
        <v>0</v>
      </c>
      <c r="O531" s="52"/>
    </row>
    <row r="532" spans="2:15" hidden="1" x14ac:dyDescent="0.25">
      <c r="B532" s="51" t="s">
        <v>82</v>
      </c>
      <c r="C532" s="51" t="s">
        <v>83</v>
      </c>
      <c r="D532" s="51" t="s">
        <v>15</v>
      </c>
      <c r="E532" s="51" t="s">
        <v>226</v>
      </c>
      <c r="F532" s="51"/>
      <c r="G532" s="52" t="s">
        <v>22</v>
      </c>
      <c r="H532" s="51">
        <v>4</v>
      </c>
      <c r="I532" s="52" t="s">
        <v>18</v>
      </c>
      <c r="J532" s="52" t="s">
        <v>104</v>
      </c>
      <c r="K532" s="52">
        <v>0</v>
      </c>
      <c r="L532" s="52">
        <v>0</v>
      </c>
      <c r="M532" s="52">
        <v>0</v>
      </c>
      <c r="N532" s="52">
        <v>0</v>
      </c>
      <c r="O532" s="52"/>
    </row>
    <row r="533" spans="2:15" hidden="1" x14ac:dyDescent="0.25">
      <c r="B533" s="51" t="s">
        <v>82</v>
      </c>
      <c r="C533" s="51" t="s">
        <v>83</v>
      </c>
      <c r="D533" s="51" t="s">
        <v>15</v>
      </c>
      <c r="E533" s="51" t="s">
        <v>226</v>
      </c>
      <c r="F533" s="51"/>
      <c r="G533" s="52" t="s">
        <v>23</v>
      </c>
      <c r="H533" s="51">
        <v>5</v>
      </c>
      <c r="I533" s="51" t="s">
        <v>18</v>
      </c>
      <c r="J533" s="51" t="s">
        <v>105</v>
      </c>
      <c r="K533" s="52">
        <v>0</v>
      </c>
      <c r="L533" s="52">
        <v>0</v>
      </c>
      <c r="M533" s="52">
        <v>0</v>
      </c>
      <c r="N533" s="52">
        <v>0</v>
      </c>
      <c r="O533" s="52"/>
    </row>
    <row r="534" spans="2:15" hidden="1" x14ac:dyDescent="0.25">
      <c r="B534" s="51" t="s">
        <v>82</v>
      </c>
      <c r="C534" s="51" t="s">
        <v>83</v>
      </c>
      <c r="D534" s="51" t="s">
        <v>15</v>
      </c>
      <c r="E534" s="51" t="s">
        <v>226</v>
      </c>
      <c r="F534" s="51"/>
      <c r="G534" s="52" t="s">
        <v>23</v>
      </c>
      <c r="H534" s="51">
        <v>5</v>
      </c>
      <c r="I534" s="51" t="s">
        <v>18</v>
      </c>
      <c r="J534" s="51" t="s">
        <v>103</v>
      </c>
      <c r="K534" s="52">
        <v>0</v>
      </c>
      <c r="L534" s="52">
        <v>0</v>
      </c>
      <c r="M534" s="52">
        <v>0</v>
      </c>
      <c r="N534" s="52">
        <v>0</v>
      </c>
      <c r="O534" s="52"/>
    </row>
    <row r="535" spans="2:15" hidden="1" x14ac:dyDescent="0.25">
      <c r="B535" s="51" t="s">
        <v>82</v>
      </c>
      <c r="C535" s="51" t="s">
        <v>83</v>
      </c>
      <c r="D535" s="51" t="s">
        <v>15</v>
      </c>
      <c r="E535" s="51" t="s">
        <v>226</v>
      </c>
      <c r="F535" s="51"/>
      <c r="G535" s="52" t="s">
        <v>23</v>
      </c>
      <c r="H535" s="51">
        <v>5</v>
      </c>
      <c r="I535" s="51" t="s">
        <v>18</v>
      </c>
      <c r="J535" s="51" t="s">
        <v>104</v>
      </c>
      <c r="K535" s="52">
        <v>0</v>
      </c>
      <c r="L535" s="52">
        <v>0</v>
      </c>
      <c r="M535" s="52">
        <v>0</v>
      </c>
      <c r="N535" s="52">
        <v>0</v>
      </c>
      <c r="O535" s="52"/>
    </row>
    <row r="536" spans="2:15" hidden="1" x14ac:dyDescent="0.25">
      <c r="B536" s="51" t="s">
        <v>80</v>
      </c>
      <c r="C536" s="51" t="s">
        <v>81</v>
      </c>
      <c r="D536" s="51" t="s">
        <v>15</v>
      </c>
      <c r="E536" s="51" t="s">
        <v>226</v>
      </c>
      <c r="F536" s="51"/>
      <c r="G536" s="52" t="s">
        <v>23</v>
      </c>
      <c r="H536" s="51">
        <v>5</v>
      </c>
      <c r="I536" s="52" t="s">
        <v>18</v>
      </c>
      <c r="J536" s="52" t="s">
        <v>104</v>
      </c>
      <c r="K536" s="52">
        <v>0</v>
      </c>
      <c r="L536" s="52">
        <v>0</v>
      </c>
      <c r="M536" s="52">
        <v>0</v>
      </c>
      <c r="N536" s="52">
        <v>0</v>
      </c>
      <c r="O536" s="52"/>
    </row>
    <row r="537" spans="2:15" hidden="1" x14ac:dyDescent="0.25">
      <c r="B537" s="51" t="s">
        <v>80</v>
      </c>
      <c r="C537" s="51" t="s">
        <v>81</v>
      </c>
      <c r="D537" s="51" t="s">
        <v>15</v>
      </c>
      <c r="E537" s="51" t="s">
        <v>226</v>
      </c>
      <c r="F537" s="51"/>
      <c r="G537" s="52" t="s">
        <v>17</v>
      </c>
      <c r="H537" s="51">
        <v>1</v>
      </c>
      <c r="I537" s="51" t="s">
        <v>158</v>
      </c>
      <c r="J537" s="51" t="s">
        <v>159</v>
      </c>
      <c r="K537" s="52">
        <v>29</v>
      </c>
      <c r="L537" s="52">
        <v>396</v>
      </c>
      <c r="M537" s="52">
        <v>0</v>
      </c>
      <c r="N537" s="52">
        <v>0</v>
      </c>
      <c r="O537" s="52"/>
    </row>
    <row r="538" spans="2:15" hidden="1" x14ac:dyDescent="0.25">
      <c r="B538" s="51" t="s">
        <v>80</v>
      </c>
      <c r="C538" s="51" t="s">
        <v>81</v>
      </c>
      <c r="D538" s="51" t="s">
        <v>15</v>
      </c>
      <c r="E538" s="51" t="s">
        <v>226</v>
      </c>
      <c r="F538" s="51"/>
      <c r="G538" s="52" t="s">
        <v>17</v>
      </c>
      <c r="H538" s="51">
        <v>1</v>
      </c>
      <c r="I538" s="51" t="s">
        <v>158</v>
      </c>
      <c r="J538" s="51" t="s">
        <v>103</v>
      </c>
      <c r="K538" s="52">
        <v>0</v>
      </c>
      <c r="L538" s="52">
        <v>0</v>
      </c>
      <c r="M538" s="52">
        <v>0</v>
      </c>
      <c r="N538" s="52">
        <v>0</v>
      </c>
      <c r="O538" s="52"/>
    </row>
    <row r="539" spans="2:15" hidden="1" x14ac:dyDescent="0.25">
      <c r="B539" s="51" t="s">
        <v>80</v>
      </c>
      <c r="C539" s="51" t="s">
        <v>81</v>
      </c>
      <c r="D539" s="51" t="s">
        <v>15</v>
      </c>
      <c r="E539" s="51" t="s">
        <v>226</v>
      </c>
      <c r="F539" s="51"/>
      <c r="G539" s="52" t="s">
        <v>17</v>
      </c>
      <c r="H539" s="51">
        <v>1</v>
      </c>
      <c r="I539" s="51" t="s">
        <v>158</v>
      </c>
      <c r="J539" s="51" t="s">
        <v>104</v>
      </c>
      <c r="K539" s="52">
        <v>29</v>
      </c>
      <c r="L539" s="52">
        <v>396</v>
      </c>
      <c r="M539" s="52">
        <v>29</v>
      </c>
      <c r="N539" s="52">
        <v>396</v>
      </c>
      <c r="O539" s="52"/>
    </row>
    <row r="540" spans="2:15" hidden="1" x14ac:dyDescent="0.25">
      <c r="B540" s="51" t="s">
        <v>80</v>
      </c>
      <c r="C540" s="51" t="s">
        <v>81</v>
      </c>
      <c r="D540" s="51" t="s">
        <v>15</v>
      </c>
      <c r="E540" s="51" t="s">
        <v>226</v>
      </c>
      <c r="F540" s="51"/>
      <c r="G540" s="52" t="s">
        <v>17</v>
      </c>
      <c r="H540" s="51">
        <v>1</v>
      </c>
      <c r="I540" s="51" t="s">
        <v>18</v>
      </c>
      <c r="J540" s="51" t="s">
        <v>105</v>
      </c>
      <c r="K540" s="52">
        <v>0</v>
      </c>
      <c r="L540" s="52">
        <v>0</v>
      </c>
      <c r="M540" s="52">
        <v>0</v>
      </c>
      <c r="N540" s="52">
        <v>0</v>
      </c>
      <c r="O540" s="52"/>
    </row>
    <row r="541" spans="2:15" hidden="1" x14ac:dyDescent="0.25">
      <c r="B541" s="51" t="s">
        <v>80</v>
      </c>
      <c r="C541" s="51" t="s">
        <v>81</v>
      </c>
      <c r="D541" s="51" t="s">
        <v>15</v>
      </c>
      <c r="E541" s="51" t="s">
        <v>226</v>
      </c>
      <c r="F541" s="51"/>
      <c r="G541" s="52" t="s">
        <v>17</v>
      </c>
      <c r="H541" s="51">
        <v>1</v>
      </c>
      <c r="I541" s="51" t="s">
        <v>18</v>
      </c>
      <c r="J541" s="51" t="s">
        <v>103</v>
      </c>
      <c r="K541" s="52">
        <v>0</v>
      </c>
      <c r="L541" s="52">
        <v>0</v>
      </c>
      <c r="M541" s="52">
        <v>0</v>
      </c>
      <c r="N541" s="52">
        <v>0</v>
      </c>
      <c r="O541" s="52"/>
    </row>
    <row r="542" spans="2:15" hidden="1" x14ac:dyDescent="0.25">
      <c r="B542" s="51" t="s">
        <v>74</v>
      </c>
      <c r="C542" s="51" t="s">
        <v>75</v>
      </c>
      <c r="D542" s="51" t="s">
        <v>15</v>
      </c>
      <c r="E542" s="51" t="s">
        <v>226</v>
      </c>
      <c r="F542" s="51">
        <v>1045</v>
      </c>
      <c r="G542" s="52" t="s">
        <v>17</v>
      </c>
      <c r="H542" s="51">
        <v>1</v>
      </c>
      <c r="I542" s="52" t="s">
        <v>18</v>
      </c>
      <c r="J542" s="52" t="s">
        <v>104</v>
      </c>
      <c r="K542" s="52">
        <v>0</v>
      </c>
      <c r="L542" s="52">
        <v>0</v>
      </c>
      <c r="M542" s="52">
        <v>0</v>
      </c>
      <c r="N542" s="52">
        <v>0</v>
      </c>
      <c r="O542" s="52"/>
    </row>
    <row r="543" spans="2:15" hidden="1" x14ac:dyDescent="0.25">
      <c r="B543" s="51" t="s">
        <v>80</v>
      </c>
      <c r="C543" s="51" t="s">
        <v>81</v>
      </c>
      <c r="D543" s="51" t="s">
        <v>15</v>
      </c>
      <c r="E543" s="51" t="s">
        <v>226</v>
      </c>
      <c r="F543" s="51"/>
      <c r="G543" s="52" t="s">
        <v>20</v>
      </c>
      <c r="H543" s="51">
        <v>2</v>
      </c>
      <c r="I543" s="51" t="s">
        <v>18</v>
      </c>
      <c r="J543" s="51" t="s">
        <v>105</v>
      </c>
      <c r="K543" s="52">
        <v>0</v>
      </c>
      <c r="L543" s="52">
        <v>0</v>
      </c>
      <c r="M543" s="52">
        <v>0</v>
      </c>
      <c r="N543" s="52">
        <v>0</v>
      </c>
      <c r="O543" s="52"/>
    </row>
    <row r="544" spans="2:15" hidden="1" x14ac:dyDescent="0.25">
      <c r="B544" s="51" t="s">
        <v>80</v>
      </c>
      <c r="C544" s="51" t="s">
        <v>81</v>
      </c>
      <c r="D544" s="51" t="s">
        <v>15</v>
      </c>
      <c r="E544" s="51" t="s">
        <v>226</v>
      </c>
      <c r="F544" s="51"/>
      <c r="G544" s="52" t="s">
        <v>20</v>
      </c>
      <c r="H544" s="51">
        <v>2</v>
      </c>
      <c r="I544" s="51" t="s">
        <v>18</v>
      </c>
      <c r="J544" s="51" t="s">
        <v>103</v>
      </c>
      <c r="K544" s="52">
        <v>0</v>
      </c>
      <c r="L544" s="52">
        <v>0</v>
      </c>
      <c r="M544" s="52">
        <v>0</v>
      </c>
      <c r="N544" s="52">
        <v>0</v>
      </c>
      <c r="O544" s="52"/>
    </row>
    <row r="545" spans="2:15" hidden="1" x14ac:dyDescent="0.25">
      <c r="B545" s="51" t="s">
        <v>80</v>
      </c>
      <c r="C545" s="51" t="s">
        <v>81</v>
      </c>
      <c r="D545" s="51" t="s">
        <v>15</v>
      </c>
      <c r="E545" s="51" t="s">
        <v>226</v>
      </c>
      <c r="F545" s="51"/>
      <c r="G545" s="52" t="s">
        <v>20</v>
      </c>
      <c r="H545" s="51">
        <v>2</v>
      </c>
      <c r="I545" s="52" t="s">
        <v>18</v>
      </c>
      <c r="J545" s="52" t="s">
        <v>104</v>
      </c>
      <c r="K545" s="52">
        <v>0</v>
      </c>
      <c r="L545" s="52">
        <v>0</v>
      </c>
      <c r="M545" s="52">
        <v>0</v>
      </c>
      <c r="N545" s="52">
        <v>0</v>
      </c>
      <c r="O545" s="52"/>
    </row>
    <row r="546" spans="2:15" hidden="1" x14ac:dyDescent="0.25">
      <c r="B546" s="51" t="s">
        <v>80</v>
      </c>
      <c r="C546" s="51" t="s">
        <v>81</v>
      </c>
      <c r="D546" s="51" t="s">
        <v>15</v>
      </c>
      <c r="E546" s="51" t="s">
        <v>226</v>
      </c>
      <c r="F546" s="51"/>
      <c r="G546" s="52" t="s">
        <v>21</v>
      </c>
      <c r="H546" s="51">
        <v>3</v>
      </c>
      <c r="I546" s="51" t="s">
        <v>18</v>
      </c>
      <c r="J546" s="51" t="s">
        <v>105</v>
      </c>
      <c r="K546" s="52">
        <v>0</v>
      </c>
      <c r="L546" s="52">
        <v>0</v>
      </c>
      <c r="M546" s="52">
        <v>0</v>
      </c>
      <c r="N546" s="52">
        <v>0</v>
      </c>
      <c r="O546" s="52"/>
    </row>
    <row r="547" spans="2:15" hidden="1" x14ac:dyDescent="0.25">
      <c r="B547" s="51" t="s">
        <v>80</v>
      </c>
      <c r="C547" s="51" t="s">
        <v>81</v>
      </c>
      <c r="D547" s="51" t="s">
        <v>15</v>
      </c>
      <c r="E547" s="51" t="s">
        <v>226</v>
      </c>
      <c r="F547" s="51"/>
      <c r="G547" s="52" t="s">
        <v>21</v>
      </c>
      <c r="H547" s="51">
        <v>3</v>
      </c>
      <c r="I547" s="51" t="s">
        <v>18</v>
      </c>
      <c r="J547" s="51" t="s">
        <v>103</v>
      </c>
      <c r="K547" s="52">
        <v>0</v>
      </c>
      <c r="L547" s="52">
        <v>0</v>
      </c>
      <c r="M547" s="52">
        <v>0</v>
      </c>
      <c r="N547" s="52">
        <v>0</v>
      </c>
      <c r="O547" s="52"/>
    </row>
    <row r="548" spans="2:15" hidden="1" x14ac:dyDescent="0.25">
      <c r="B548" s="51" t="s">
        <v>80</v>
      </c>
      <c r="C548" s="51" t="s">
        <v>81</v>
      </c>
      <c r="D548" s="51" t="s">
        <v>15</v>
      </c>
      <c r="E548" s="51" t="s">
        <v>226</v>
      </c>
      <c r="F548" s="51"/>
      <c r="G548" s="52" t="s">
        <v>21</v>
      </c>
      <c r="H548" s="51">
        <v>3</v>
      </c>
      <c r="I548" s="52" t="s">
        <v>18</v>
      </c>
      <c r="J548" s="52" t="s">
        <v>104</v>
      </c>
      <c r="K548" s="52">
        <v>0</v>
      </c>
      <c r="L548" s="52">
        <v>0</v>
      </c>
      <c r="M548" s="52">
        <v>0</v>
      </c>
      <c r="N548" s="52">
        <v>0</v>
      </c>
      <c r="O548" s="52"/>
    </row>
    <row r="549" spans="2:15" hidden="1" x14ac:dyDescent="0.25">
      <c r="B549" s="51" t="s">
        <v>80</v>
      </c>
      <c r="C549" s="51" t="s">
        <v>81</v>
      </c>
      <c r="D549" s="51" t="s">
        <v>15</v>
      </c>
      <c r="E549" s="51" t="s">
        <v>226</v>
      </c>
      <c r="F549" s="51"/>
      <c r="G549" s="52" t="s">
        <v>22</v>
      </c>
      <c r="H549" s="51">
        <v>4</v>
      </c>
      <c r="I549" s="51" t="s">
        <v>18</v>
      </c>
      <c r="J549" s="51" t="s">
        <v>105</v>
      </c>
      <c r="K549" s="52">
        <v>0</v>
      </c>
      <c r="L549" s="52">
        <v>0</v>
      </c>
      <c r="M549" s="52">
        <v>0</v>
      </c>
      <c r="N549" s="52">
        <v>0</v>
      </c>
      <c r="O549" s="52"/>
    </row>
    <row r="550" spans="2:15" hidden="1" x14ac:dyDescent="0.25">
      <c r="B550" s="51" t="s">
        <v>80</v>
      </c>
      <c r="C550" s="51" t="s">
        <v>81</v>
      </c>
      <c r="D550" s="51" t="s">
        <v>15</v>
      </c>
      <c r="E550" s="51" t="s">
        <v>226</v>
      </c>
      <c r="F550" s="51"/>
      <c r="G550" s="52" t="s">
        <v>22</v>
      </c>
      <c r="H550" s="51">
        <v>4</v>
      </c>
      <c r="I550" s="51" t="s">
        <v>18</v>
      </c>
      <c r="J550" s="51" t="s">
        <v>103</v>
      </c>
      <c r="K550" s="52">
        <v>0</v>
      </c>
      <c r="L550" s="52">
        <v>0</v>
      </c>
      <c r="M550" s="52">
        <v>0</v>
      </c>
      <c r="N550" s="52">
        <v>0</v>
      </c>
      <c r="O550" s="52"/>
    </row>
    <row r="551" spans="2:15" hidden="1" x14ac:dyDescent="0.25">
      <c r="B551" s="51" t="s">
        <v>80</v>
      </c>
      <c r="C551" s="51" t="s">
        <v>81</v>
      </c>
      <c r="D551" s="51" t="s">
        <v>15</v>
      </c>
      <c r="E551" s="51" t="s">
        <v>226</v>
      </c>
      <c r="F551" s="51"/>
      <c r="G551" s="52" t="s">
        <v>22</v>
      </c>
      <c r="H551" s="51">
        <v>4</v>
      </c>
      <c r="I551" s="52" t="s">
        <v>18</v>
      </c>
      <c r="J551" s="52" t="s">
        <v>104</v>
      </c>
      <c r="K551" s="52">
        <v>0</v>
      </c>
      <c r="L551" s="52">
        <v>0</v>
      </c>
      <c r="M551" s="52">
        <v>0</v>
      </c>
      <c r="N551" s="52">
        <v>0</v>
      </c>
      <c r="O551" s="52"/>
    </row>
    <row r="552" spans="2:15" hidden="1" x14ac:dyDescent="0.25">
      <c r="B552" s="51" t="s">
        <v>80</v>
      </c>
      <c r="C552" s="51" t="s">
        <v>81</v>
      </c>
      <c r="D552" s="51" t="s">
        <v>15</v>
      </c>
      <c r="E552" s="51" t="s">
        <v>226</v>
      </c>
      <c r="F552" s="51"/>
      <c r="G552" s="52" t="s">
        <v>23</v>
      </c>
      <c r="H552" s="51">
        <v>5</v>
      </c>
      <c r="I552" s="51" t="s">
        <v>18</v>
      </c>
      <c r="J552" s="51" t="s">
        <v>105</v>
      </c>
      <c r="K552" s="52">
        <v>0</v>
      </c>
      <c r="L552" s="52">
        <v>0</v>
      </c>
      <c r="M552" s="52">
        <v>0</v>
      </c>
      <c r="N552" s="52">
        <v>0</v>
      </c>
      <c r="O552" s="52"/>
    </row>
    <row r="553" spans="2:15" hidden="1" x14ac:dyDescent="0.25">
      <c r="B553" s="51" t="s">
        <v>80</v>
      </c>
      <c r="C553" s="51" t="s">
        <v>81</v>
      </c>
      <c r="D553" s="51" t="s">
        <v>15</v>
      </c>
      <c r="E553" s="51" t="s">
        <v>226</v>
      </c>
      <c r="F553" s="51"/>
      <c r="G553" s="52" t="s">
        <v>23</v>
      </c>
      <c r="H553" s="51">
        <v>5</v>
      </c>
      <c r="I553" s="51" t="s">
        <v>18</v>
      </c>
      <c r="J553" s="51" t="s">
        <v>103</v>
      </c>
      <c r="K553" s="52">
        <v>0</v>
      </c>
      <c r="L553" s="52">
        <v>0</v>
      </c>
      <c r="M553" s="52">
        <v>0</v>
      </c>
      <c r="N553" s="52">
        <v>0</v>
      </c>
      <c r="O553" s="52"/>
    </row>
    <row r="554" spans="2:15" hidden="1" x14ac:dyDescent="0.25">
      <c r="B554" s="51" t="s">
        <v>56</v>
      </c>
      <c r="C554" s="51" t="s">
        <v>57</v>
      </c>
      <c r="D554" s="51" t="s">
        <v>99</v>
      </c>
      <c r="E554" s="51" t="s">
        <v>226</v>
      </c>
      <c r="F554" s="51">
        <v>2435</v>
      </c>
      <c r="G554" s="52" t="s">
        <v>17</v>
      </c>
      <c r="H554" s="51">
        <v>1</v>
      </c>
      <c r="I554" s="52" t="s">
        <v>18</v>
      </c>
      <c r="J554" s="52" t="s">
        <v>104</v>
      </c>
      <c r="K554" s="52">
        <v>0</v>
      </c>
      <c r="L554" s="52">
        <v>0</v>
      </c>
      <c r="M554" s="52">
        <v>0</v>
      </c>
      <c r="N554" s="52">
        <v>0</v>
      </c>
      <c r="O554" s="52"/>
    </row>
    <row r="555" spans="2:15" hidden="1" x14ac:dyDescent="0.25">
      <c r="B555" s="51" t="s">
        <v>29</v>
      </c>
      <c r="C555" s="51" t="s">
        <v>30</v>
      </c>
      <c r="D555" s="51" t="s">
        <v>26</v>
      </c>
      <c r="E555" s="51" t="s">
        <v>226</v>
      </c>
      <c r="F555" s="51"/>
      <c r="G555" s="52" t="s">
        <v>17</v>
      </c>
      <c r="H555" s="51">
        <v>1</v>
      </c>
      <c r="I555" s="51" t="s">
        <v>158</v>
      </c>
      <c r="J555" s="51" t="s">
        <v>159</v>
      </c>
      <c r="K555" s="52">
        <v>0</v>
      </c>
      <c r="L555" s="52">
        <v>0</v>
      </c>
      <c r="M555" s="52">
        <v>0</v>
      </c>
      <c r="N555" s="52">
        <v>0</v>
      </c>
      <c r="O555" s="52"/>
    </row>
    <row r="556" spans="2:15" hidden="1" x14ac:dyDescent="0.25">
      <c r="B556" s="51" t="s">
        <v>29</v>
      </c>
      <c r="C556" s="51" t="s">
        <v>30</v>
      </c>
      <c r="D556" s="51" t="s">
        <v>26</v>
      </c>
      <c r="E556" s="51" t="s">
        <v>226</v>
      </c>
      <c r="F556" s="51"/>
      <c r="G556" s="52" t="s">
        <v>17</v>
      </c>
      <c r="H556" s="51">
        <v>1</v>
      </c>
      <c r="I556" s="51" t="s">
        <v>158</v>
      </c>
      <c r="J556" s="51" t="s">
        <v>103</v>
      </c>
      <c r="K556" s="52">
        <v>0</v>
      </c>
      <c r="L556" s="52">
        <v>0</v>
      </c>
      <c r="M556" s="52">
        <v>0</v>
      </c>
      <c r="N556" s="52">
        <v>0</v>
      </c>
      <c r="O556" s="52"/>
    </row>
    <row r="557" spans="2:15" hidden="1" x14ac:dyDescent="0.25">
      <c r="B557" s="51" t="s">
        <v>29</v>
      </c>
      <c r="C557" s="51" t="s">
        <v>30</v>
      </c>
      <c r="D557" s="51" t="s">
        <v>26</v>
      </c>
      <c r="E557" s="51" t="s">
        <v>226</v>
      </c>
      <c r="F557" s="51"/>
      <c r="G557" s="52" t="s">
        <v>17</v>
      </c>
      <c r="H557" s="51">
        <v>1</v>
      </c>
      <c r="I557" s="51" t="s">
        <v>158</v>
      </c>
      <c r="J557" s="51" t="s">
        <v>104</v>
      </c>
      <c r="K557" s="52">
        <v>0</v>
      </c>
      <c r="L557" s="52">
        <v>0</v>
      </c>
      <c r="M557" s="52">
        <v>0</v>
      </c>
      <c r="N557" s="52">
        <v>0</v>
      </c>
      <c r="O557" s="52"/>
    </row>
    <row r="558" spans="2:15" hidden="1" x14ac:dyDescent="0.25">
      <c r="B558" s="51" t="s">
        <v>29</v>
      </c>
      <c r="C558" s="51" t="s">
        <v>30</v>
      </c>
      <c r="D558" s="51" t="s">
        <v>26</v>
      </c>
      <c r="E558" s="51" t="s">
        <v>226</v>
      </c>
      <c r="F558" s="51"/>
      <c r="G558" s="52" t="s">
        <v>17</v>
      </c>
      <c r="H558" s="51">
        <v>1</v>
      </c>
      <c r="I558" s="51" t="s">
        <v>18</v>
      </c>
      <c r="J558" s="51" t="s">
        <v>105</v>
      </c>
      <c r="K558" s="52">
        <v>0</v>
      </c>
      <c r="L558" s="52">
        <v>0</v>
      </c>
      <c r="M558" s="52">
        <v>0</v>
      </c>
      <c r="N558" s="52">
        <v>0</v>
      </c>
      <c r="O558" s="52"/>
    </row>
    <row r="559" spans="2:15" hidden="1" x14ac:dyDescent="0.25">
      <c r="B559" s="51" t="s">
        <v>29</v>
      </c>
      <c r="C559" s="51" t="s">
        <v>30</v>
      </c>
      <c r="D559" s="51" t="s">
        <v>26</v>
      </c>
      <c r="E559" s="51" t="s">
        <v>226</v>
      </c>
      <c r="F559" s="51"/>
      <c r="G559" s="52" t="s">
        <v>17</v>
      </c>
      <c r="H559" s="51">
        <v>1</v>
      </c>
      <c r="I559" s="51" t="s">
        <v>18</v>
      </c>
      <c r="J559" s="51" t="s">
        <v>103</v>
      </c>
      <c r="K559" s="52">
        <v>0</v>
      </c>
      <c r="L559" s="52">
        <v>0</v>
      </c>
      <c r="M559" s="52">
        <v>0</v>
      </c>
      <c r="N559" s="52">
        <v>0</v>
      </c>
      <c r="O559" s="52"/>
    </row>
    <row r="560" spans="2:15" hidden="1" x14ac:dyDescent="0.25">
      <c r="B560" s="51" t="s">
        <v>76</v>
      </c>
      <c r="C560" s="51" t="s">
        <v>77</v>
      </c>
      <c r="D560" s="51" t="s">
        <v>35</v>
      </c>
      <c r="E560" s="51" t="s">
        <v>226</v>
      </c>
      <c r="F560" s="51">
        <v>2450</v>
      </c>
      <c r="G560" s="52" t="s">
        <v>17</v>
      </c>
      <c r="H560" s="51">
        <v>1</v>
      </c>
      <c r="I560" s="52" t="s">
        <v>18</v>
      </c>
      <c r="J560" s="52" t="s">
        <v>104</v>
      </c>
      <c r="K560" s="52">
        <v>0</v>
      </c>
      <c r="L560" s="52">
        <v>0</v>
      </c>
      <c r="M560" s="52">
        <v>0</v>
      </c>
      <c r="N560" s="52">
        <v>0</v>
      </c>
      <c r="O560" s="52"/>
    </row>
    <row r="561" spans="2:15" hidden="1" x14ac:dyDescent="0.25">
      <c r="B561" s="51" t="s">
        <v>29</v>
      </c>
      <c r="C561" s="51" t="s">
        <v>30</v>
      </c>
      <c r="D561" s="51" t="s">
        <v>26</v>
      </c>
      <c r="E561" s="51" t="s">
        <v>226</v>
      </c>
      <c r="F561" s="51"/>
      <c r="G561" s="52" t="s">
        <v>20</v>
      </c>
      <c r="H561" s="51">
        <v>2</v>
      </c>
      <c r="I561" s="51" t="s">
        <v>158</v>
      </c>
      <c r="J561" s="51" t="s">
        <v>103</v>
      </c>
      <c r="K561" s="52">
        <v>0</v>
      </c>
      <c r="L561" s="52">
        <v>0</v>
      </c>
      <c r="M561" s="52">
        <v>0</v>
      </c>
      <c r="N561" s="52">
        <v>0</v>
      </c>
      <c r="O561" s="52"/>
    </row>
    <row r="562" spans="2:15" hidden="1" x14ac:dyDescent="0.25">
      <c r="B562" s="51" t="s">
        <v>29</v>
      </c>
      <c r="C562" s="51" t="s">
        <v>30</v>
      </c>
      <c r="D562" s="51" t="s">
        <v>26</v>
      </c>
      <c r="E562" s="51" t="s">
        <v>226</v>
      </c>
      <c r="F562" s="51"/>
      <c r="G562" s="52" t="s">
        <v>20</v>
      </c>
      <c r="H562" s="51">
        <v>2</v>
      </c>
      <c r="I562" s="51" t="s">
        <v>158</v>
      </c>
      <c r="J562" s="51" t="s">
        <v>104</v>
      </c>
      <c r="K562" s="52">
        <v>0</v>
      </c>
      <c r="L562" s="52">
        <v>0</v>
      </c>
      <c r="M562" s="52">
        <v>0</v>
      </c>
      <c r="N562" s="52">
        <v>0</v>
      </c>
      <c r="O562" s="52"/>
    </row>
    <row r="563" spans="2:15" hidden="1" x14ac:dyDescent="0.25">
      <c r="B563" s="51" t="s">
        <v>29</v>
      </c>
      <c r="C563" s="51" t="s">
        <v>30</v>
      </c>
      <c r="D563" s="51" t="s">
        <v>26</v>
      </c>
      <c r="E563" s="51" t="s">
        <v>226</v>
      </c>
      <c r="F563" s="51"/>
      <c r="G563" s="52" t="s">
        <v>20</v>
      </c>
      <c r="H563" s="51">
        <v>2</v>
      </c>
      <c r="I563" s="51" t="s">
        <v>18</v>
      </c>
      <c r="J563" s="51" t="s">
        <v>105</v>
      </c>
      <c r="K563" s="52">
        <v>0</v>
      </c>
      <c r="L563" s="52">
        <v>0</v>
      </c>
      <c r="M563" s="52">
        <v>0</v>
      </c>
      <c r="N563" s="52">
        <v>0</v>
      </c>
      <c r="O563" s="52"/>
    </row>
    <row r="564" spans="2:15" hidden="1" x14ac:dyDescent="0.25">
      <c r="B564" s="51" t="s">
        <v>29</v>
      </c>
      <c r="C564" s="51" t="s">
        <v>30</v>
      </c>
      <c r="D564" s="51" t="s">
        <v>26</v>
      </c>
      <c r="E564" s="51" t="s">
        <v>226</v>
      </c>
      <c r="F564" s="51"/>
      <c r="G564" s="52" t="s">
        <v>20</v>
      </c>
      <c r="H564" s="51">
        <v>2</v>
      </c>
      <c r="I564" s="51" t="s">
        <v>18</v>
      </c>
      <c r="J564" s="51" t="s">
        <v>103</v>
      </c>
      <c r="K564" s="52">
        <v>0</v>
      </c>
      <c r="L564" s="52">
        <v>0</v>
      </c>
      <c r="M564" s="52">
        <v>0</v>
      </c>
      <c r="N564" s="52">
        <v>0</v>
      </c>
      <c r="O564" s="52"/>
    </row>
    <row r="565" spans="2:15" hidden="1" x14ac:dyDescent="0.25">
      <c r="B565" s="51" t="s">
        <v>29</v>
      </c>
      <c r="C565" s="51" t="s">
        <v>30</v>
      </c>
      <c r="D565" s="51" t="s">
        <v>26</v>
      </c>
      <c r="E565" s="51" t="s">
        <v>226</v>
      </c>
      <c r="F565" s="51"/>
      <c r="G565" s="52" t="s">
        <v>20</v>
      </c>
      <c r="H565" s="51">
        <v>2</v>
      </c>
      <c r="I565" s="52" t="s">
        <v>18</v>
      </c>
      <c r="J565" s="52" t="s">
        <v>104</v>
      </c>
      <c r="K565" s="52">
        <v>0</v>
      </c>
      <c r="L565" s="52">
        <v>0</v>
      </c>
      <c r="M565" s="52">
        <v>0</v>
      </c>
      <c r="N565" s="52">
        <v>0</v>
      </c>
      <c r="O565" s="52"/>
    </row>
    <row r="566" spans="2:15" hidden="1" x14ac:dyDescent="0.25">
      <c r="B566" s="51" t="s">
        <v>29</v>
      </c>
      <c r="C566" s="51" t="s">
        <v>30</v>
      </c>
      <c r="D566" s="51" t="s">
        <v>26</v>
      </c>
      <c r="E566" s="51" t="s">
        <v>226</v>
      </c>
      <c r="F566" s="51"/>
      <c r="G566" s="52" t="s">
        <v>21</v>
      </c>
      <c r="H566" s="51">
        <v>3</v>
      </c>
      <c r="I566" s="51" t="s">
        <v>158</v>
      </c>
      <c r="J566" s="51" t="s">
        <v>103</v>
      </c>
      <c r="K566" s="52">
        <v>0</v>
      </c>
      <c r="L566" s="52">
        <v>0</v>
      </c>
      <c r="M566" s="52">
        <v>0</v>
      </c>
      <c r="N566" s="52">
        <v>0</v>
      </c>
      <c r="O566" s="52"/>
    </row>
    <row r="567" spans="2:15" hidden="1" x14ac:dyDescent="0.25">
      <c r="B567" s="51" t="s">
        <v>29</v>
      </c>
      <c r="C567" s="51" t="s">
        <v>30</v>
      </c>
      <c r="D567" s="51" t="s">
        <v>26</v>
      </c>
      <c r="E567" s="51" t="s">
        <v>226</v>
      </c>
      <c r="F567" s="51"/>
      <c r="G567" s="52" t="s">
        <v>21</v>
      </c>
      <c r="H567" s="51">
        <v>3</v>
      </c>
      <c r="I567" s="51" t="s">
        <v>158</v>
      </c>
      <c r="J567" s="51" t="s">
        <v>104</v>
      </c>
      <c r="K567" s="52">
        <v>0</v>
      </c>
      <c r="L567" s="52">
        <v>0</v>
      </c>
      <c r="M567" s="52">
        <v>0</v>
      </c>
      <c r="N567" s="52">
        <v>0</v>
      </c>
      <c r="O567" s="52"/>
    </row>
    <row r="568" spans="2:15" hidden="1" x14ac:dyDescent="0.25">
      <c r="B568" s="51" t="s">
        <v>29</v>
      </c>
      <c r="C568" s="51" t="s">
        <v>30</v>
      </c>
      <c r="D568" s="51" t="s">
        <v>26</v>
      </c>
      <c r="E568" s="51" t="s">
        <v>226</v>
      </c>
      <c r="F568" s="51"/>
      <c r="G568" s="52" t="s">
        <v>21</v>
      </c>
      <c r="H568" s="51">
        <v>3</v>
      </c>
      <c r="I568" s="51" t="s">
        <v>18</v>
      </c>
      <c r="J568" s="51" t="s">
        <v>105</v>
      </c>
      <c r="K568" s="52">
        <v>0</v>
      </c>
      <c r="L568" s="52">
        <v>0</v>
      </c>
      <c r="M568" s="52">
        <v>0</v>
      </c>
      <c r="N568" s="52">
        <v>0</v>
      </c>
      <c r="O568" s="52"/>
    </row>
    <row r="569" spans="2:15" hidden="1" x14ac:dyDescent="0.25">
      <c r="B569" s="51" t="s">
        <v>29</v>
      </c>
      <c r="C569" s="51" t="s">
        <v>30</v>
      </c>
      <c r="D569" s="51" t="s">
        <v>26</v>
      </c>
      <c r="E569" s="51" t="s">
        <v>226</v>
      </c>
      <c r="F569" s="51"/>
      <c r="G569" s="52" t="s">
        <v>21</v>
      </c>
      <c r="H569" s="51">
        <v>3</v>
      </c>
      <c r="I569" s="51" t="s">
        <v>18</v>
      </c>
      <c r="J569" s="51" t="s">
        <v>103</v>
      </c>
      <c r="K569" s="52">
        <v>0</v>
      </c>
      <c r="L569" s="52">
        <v>0</v>
      </c>
      <c r="M569" s="52">
        <v>0</v>
      </c>
      <c r="N569" s="52">
        <v>0</v>
      </c>
      <c r="O569" s="52"/>
    </row>
    <row r="570" spans="2:15" hidden="1" x14ac:dyDescent="0.25">
      <c r="B570" s="51" t="s">
        <v>29</v>
      </c>
      <c r="C570" s="51" t="s">
        <v>30</v>
      </c>
      <c r="D570" s="51" t="s">
        <v>26</v>
      </c>
      <c r="E570" s="51" t="s">
        <v>226</v>
      </c>
      <c r="F570" s="51"/>
      <c r="G570" s="52" t="s">
        <v>21</v>
      </c>
      <c r="H570" s="51">
        <v>3</v>
      </c>
      <c r="I570" s="52" t="s">
        <v>18</v>
      </c>
      <c r="J570" s="52" t="s">
        <v>104</v>
      </c>
      <c r="K570" s="52">
        <v>0</v>
      </c>
      <c r="L570" s="52">
        <v>0</v>
      </c>
      <c r="M570" s="52">
        <v>0</v>
      </c>
      <c r="N570" s="52">
        <v>0</v>
      </c>
      <c r="O570" s="52"/>
    </row>
    <row r="571" spans="2:15" hidden="1" x14ac:dyDescent="0.25">
      <c r="B571" s="51" t="s">
        <v>29</v>
      </c>
      <c r="C571" s="51" t="s">
        <v>30</v>
      </c>
      <c r="D571" s="51" t="s">
        <v>26</v>
      </c>
      <c r="E571" s="51" t="s">
        <v>226</v>
      </c>
      <c r="F571" s="51"/>
      <c r="G571" s="52" t="s">
        <v>22</v>
      </c>
      <c r="H571" s="51">
        <v>4</v>
      </c>
      <c r="I571" s="51" t="s">
        <v>158</v>
      </c>
      <c r="J571" s="51" t="s">
        <v>103</v>
      </c>
      <c r="K571" s="52">
        <v>0</v>
      </c>
      <c r="L571" s="52">
        <v>0</v>
      </c>
      <c r="M571" s="52">
        <v>0</v>
      </c>
      <c r="N571" s="52">
        <v>0</v>
      </c>
      <c r="O571" s="52"/>
    </row>
    <row r="572" spans="2:15" hidden="1" x14ac:dyDescent="0.25">
      <c r="B572" s="51" t="s">
        <v>29</v>
      </c>
      <c r="C572" s="51" t="s">
        <v>30</v>
      </c>
      <c r="D572" s="51" t="s">
        <v>26</v>
      </c>
      <c r="E572" s="51" t="s">
        <v>226</v>
      </c>
      <c r="F572" s="51"/>
      <c r="G572" s="52" t="s">
        <v>22</v>
      </c>
      <c r="H572" s="51">
        <v>4</v>
      </c>
      <c r="I572" s="51" t="s">
        <v>158</v>
      </c>
      <c r="J572" s="51" t="s">
        <v>104</v>
      </c>
      <c r="K572" s="52">
        <v>0</v>
      </c>
      <c r="L572" s="52">
        <v>0</v>
      </c>
      <c r="M572" s="52">
        <v>0</v>
      </c>
      <c r="N572" s="52">
        <v>0</v>
      </c>
      <c r="O572" s="52"/>
    </row>
    <row r="573" spans="2:15" hidden="1" x14ac:dyDescent="0.25">
      <c r="B573" s="51" t="s">
        <v>29</v>
      </c>
      <c r="C573" s="51" t="s">
        <v>30</v>
      </c>
      <c r="D573" s="51" t="s">
        <v>26</v>
      </c>
      <c r="E573" s="51" t="s">
        <v>226</v>
      </c>
      <c r="F573" s="51"/>
      <c r="G573" s="52" t="s">
        <v>22</v>
      </c>
      <c r="H573" s="51">
        <v>4</v>
      </c>
      <c r="I573" s="51" t="s">
        <v>18</v>
      </c>
      <c r="J573" s="51" t="s">
        <v>105</v>
      </c>
      <c r="K573" s="52">
        <v>0</v>
      </c>
      <c r="L573" s="52">
        <v>0</v>
      </c>
      <c r="M573" s="52">
        <v>0</v>
      </c>
      <c r="N573" s="52">
        <v>0</v>
      </c>
      <c r="O573" s="52"/>
    </row>
    <row r="574" spans="2:15" hidden="1" x14ac:dyDescent="0.25">
      <c r="B574" s="51" t="s">
        <v>29</v>
      </c>
      <c r="C574" s="51" t="s">
        <v>30</v>
      </c>
      <c r="D574" s="51" t="s">
        <v>26</v>
      </c>
      <c r="E574" s="51" t="s">
        <v>226</v>
      </c>
      <c r="F574" s="51"/>
      <c r="G574" s="52" t="s">
        <v>22</v>
      </c>
      <c r="H574" s="51">
        <v>4</v>
      </c>
      <c r="I574" s="51" t="s">
        <v>18</v>
      </c>
      <c r="J574" s="51" t="s">
        <v>103</v>
      </c>
      <c r="K574" s="52">
        <v>0</v>
      </c>
      <c r="L574" s="52">
        <v>0</v>
      </c>
      <c r="M574" s="52">
        <v>0</v>
      </c>
      <c r="N574" s="52">
        <v>0</v>
      </c>
      <c r="O574" s="52"/>
    </row>
    <row r="575" spans="2:15" hidden="1" x14ac:dyDescent="0.25">
      <c r="B575" s="51" t="s">
        <v>29</v>
      </c>
      <c r="C575" s="51" t="s">
        <v>30</v>
      </c>
      <c r="D575" s="51" t="s">
        <v>26</v>
      </c>
      <c r="E575" s="51" t="s">
        <v>226</v>
      </c>
      <c r="F575" s="51"/>
      <c r="G575" s="52" t="s">
        <v>22</v>
      </c>
      <c r="H575" s="51">
        <v>4</v>
      </c>
      <c r="I575" s="52" t="s">
        <v>18</v>
      </c>
      <c r="J575" s="52" t="s">
        <v>104</v>
      </c>
      <c r="K575" s="52">
        <v>0</v>
      </c>
      <c r="L575" s="52">
        <v>0</v>
      </c>
      <c r="M575" s="52">
        <v>0</v>
      </c>
      <c r="N575" s="52">
        <v>0</v>
      </c>
      <c r="O575" s="52"/>
    </row>
    <row r="576" spans="2:15" hidden="1" x14ac:dyDescent="0.25">
      <c r="B576" s="51" t="s">
        <v>29</v>
      </c>
      <c r="C576" s="51" t="s">
        <v>30</v>
      </c>
      <c r="D576" s="51" t="s">
        <v>26</v>
      </c>
      <c r="E576" s="51" t="s">
        <v>226</v>
      </c>
      <c r="F576" s="51"/>
      <c r="G576" s="52" t="s">
        <v>23</v>
      </c>
      <c r="H576" s="51">
        <v>5</v>
      </c>
      <c r="I576" s="51" t="s">
        <v>158</v>
      </c>
      <c r="J576" s="51" t="s">
        <v>103</v>
      </c>
      <c r="K576" s="52">
        <v>0</v>
      </c>
      <c r="L576" s="52">
        <v>0</v>
      </c>
      <c r="M576" s="52">
        <v>0</v>
      </c>
      <c r="N576" s="52">
        <v>0</v>
      </c>
      <c r="O576" s="52"/>
    </row>
    <row r="577" spans="2:15" hidden="1" x14ac:dyDescent="0.25">
      <c r="B577" s="51" t="s">
        <v>29</v>
      </c>
      <c r="C577" s="51" t="s">
        <v>30</v>
      </c>
      <c r="D577" s="51" t="s">
        <v>26</v>
      </c>
      <c r="E577" s="51" t="s">
        <v>226</v>
      </c>
      <c r="F577" s="51"/>
      <c r="G577" s="52" t="s">
        <v>23</v>
      </c>
      <c r="H577" s="51">
        <v>5</v>
      </c>
      <c r="I577" s="51" t="s">
        <v>158</v>
      </c>
      <c r="J577" s="51" t="s">
        <v>104</v>
      </c>
      <c r="K577" s="52">
        <v>0</v>
      </c>
      <c r="L577" s="52">
        <v>0</v>
      </c>
      <c r="M577" s="52">
        <v>0</v>
      </c>
      <c r="N577" s="52">
        <v>0</v>
      </c>
      <c r="O577" s="52"/>
    </row>
    <row r="578" spans="2:15" hidden="1" x14ac:dyDescent="0.25">
      <c r="B578" s="51" t="s">
        <v>29</v>
      </c>
      <c r="C578" s="51" t="s">
        <v>30</v>
      </c>
      <c r="D578" s="51" t="s">
        <v>26</v>
      </c>
      <c r="E578" s="51" t="s">
        <v>226</v>
      </c>
      <c r="F578" s="51"/>
      <c r="G578" s="52" t="s">
        <v>23</v>
      </c>
      <c r="H578" s="51">
        <v>5</v>
      </c>
      <c r="I578" s="51" t="s">
        <v>18</v>
      </c>
      <c r="J578" s="51" t="s">
        <v>105</v>
      </c>
      <c r="K578" s="52">
        <v>0</v>
      </c>
      <c r="L578" s="52">
        <v>0</v>
      </c>
      <c r="M578" s="52">
        <v>0</v>
      </c>
      <c r="N578" s="52">
        <v>0</v>
      </c>
      <c r="O578" s="52"/>
    </row>
    <row r="579" spans="2:15" hidden="1" x14ac:dyDescent="0.25">
      <c r="B579" s="51" t="s">
        <v>29</v>
      </c>
      <c r="C579" s="51" t="s">
        <v>30</v>
      </c>
      <c r="D579" s="51" t="s">
        <v>26</v>
      </c>
      <c r="E579" s="51" t="s">
        <v>226</v>
      </c>
      <c r="F579" s="51"/>
      <c r="G579" s="52" t="s">
        <v>23</v>
      </c>
      <c r="H579" s="51">
        <v>5</v>
      </c>
      <c r="I579" s="51" t="s">
        <v>18</v>
      </c>
      <c r="J579" s="51" t="s">
        <v>103</v>
      </c>
      <c r="K579" s="52">
        <v>0</v>
      </c>
      <c r="L579" s="52">
        <v>0</v>
      </c>
      <c r="M579" s="52">
        <v>0</v>
      </c>
      <c r="N579" s="52">
        <v>0</v>
      </c>
      <c r="O579" s="52"/>
    </row>
    <row r="580" spans="2:15" hidden="1" x14ac:dyDescent="0.25">
      <c r="B580" s="51" t="s">
        <v>29</v>
      </c>
      <c r="C580" s="51" t="s">
        <v>30</v>
      </c>
      <c r="D580" s="51" t="s">
        <v>26</v>
      </c>
      <c r="E580" s="51" t="s">
        <v>226</v>
      </c>
      <c r="F580" s="51"/>
      <c r="G580" s="52" t="s">
        <v>23</v>
      </c>
      <c r="H580" s="51">
        <v>5</v>
      </c>
      <c r="I580" s="52" t="s">
        <v>18</v>
      </c>
      <c r="J580" s="52" t="s">
        <v>104</v>
      </c>
      <c r="K580" s="52">
        <v>0</v>
      </c>
      <c r="L580" s="52">
        <v>0</v>
      </c>
      <c r="M580" s="52">
        <v>0</v>
      </c>
      <c r="N580" s="52">
        <v>0</v>
      </c>
      <c r="O580" s="52"/>
    </row>
    <row r="581" spans="2:15" hidden="1" x14ac:dyDescent="0.25">
      <c r="B581" s="51" t="s">
        <v>50</v>
      </c>
      <c r="C581" s="51" t="s">
        <v>51</v>
      </c>
      <c r="D581" s="51" t="s">
        <v>45</v>
      </c>
      <c r="E581" s="51" t="s">
        <v>226</v>
      </c>
      <c r="F581" s="51"/>
      <c r="G581" s="51" t="s">
        <v>17</v>
      </c>
      <c r="H581" s="51">
        <v>1</v>
      </c>
      <c r="I581" s="51" t="s">
        <v>158</v>
      </c>
      <c r="J581" s="51" t="s">
        <v>159</v>
      </c>
      <c r="K581" s="52">
        <v>0</v>
      </c>
      <c r="L581" s="52">
        <v>0</v>
      </c>
      <c r="M581" s="52">
        <v>0</v>
      </c>
      <c r="N581" s="52">
        <v>0</v>
      </c>
      <c r="O581" s="52"/>
    </row>
    <row r="582" spans="2:15" hidden="1" x14ac:dyDescent="0.25">
      <c r="B582" s="51" t="s">
        <v>50</v>
      </c>
      <c r="C582" s="51" t="s">
        <v>51</v>
      </c>
      <c r="D582" s="51" t="s">
        <v>45</v>
      </c>
      <c r="E582" s="51" t="s">
        <v>226</v>
      </c>
      <c r="F582" s="51"/>
      <c r="G582" s="51" t="s">
        <v>17</v>
      </c>
      <c r="H582" s="51">
        <v>1</v>
      </c>
      <c r="I582" s="51" t="s">
        <v>158</v>
      </c>
      <c r="J582" s="51" t="s">
        <v>103</v>
      </c>
      <c r="K582" s="52">
        <v>0</v>
      </c>
      <c r="L582" s="52">
        <v>0</v>
      </c>
      <c r="M582" s="52">
        <v>0</v>
      </c>
      <c r="N582" s="52">
        <v>0</v>
      </c>
      <c r="O582" s="52"/>
    </row>
    <row r="583" spans="2:15" hidden="1" x14ac:dyDescent="0.25">
      <c r="B583" s="51" t="s">
        <v>50</v>
      </c>
      <c r="C583" s="51" t="s">
        <v>51</v>
      </c>
      <c r="D583" s="51" t="s">
        <v>45</v>
      </c>
      <c r="E583" s="51" t="s">
        <v>226</v>
      </c>
      <c r="F583" s="51"/>
      <c r="G583" s="51" t="s">
        <v>17</v>
      </c>
      <c r="H583" s="51">
        <v>1</v>
      </c>
      <c r="I583" s="51" t="s">
        <v>158</v>
      </c>
      <c r="J583" s="51" t="s">
        <v>104</v>
      </c>
      <c r="K583" s="52">
        <v>0</v>
      </c>
      <c r="L583" s="52">
        <v>0</v>
      </c>
      <c r="M583" s="52">
        <v>0</v>
      </c>
      <c r="N583" s="52">
        <v>0</v>
      </c>
      <c r="O583" s="52"/>
    </row>
    <row r="584" spans="2:15" hidden="1" x14ac:dyDescent="0.25">
      <c r="B584" s="51" t="s">
        <v>50</v>
      </c>
      <c r="C584" s="51" t="s">
        <v>51</v>
      </c>
      <c r="D584" s="51" t="s">
        <v>45</v>
      </c>
      <c r="E584" s="51" t="s">
        <v>226</v>
      </c>
      <c r="F584" s="51"/>
      <c r="G584" s="51" t="s">
        <v>17</v>
      </c>
      <c r="H584" s="51">
        <v>1</v>
      </c>
      <c r="I584" s="51" t="s">
        <v>18</v>
      </c>
      <c r="J584" s="51" t="s">
        <v>105</v>
      </c>
      <c r="K584" s="52">
        <v>0</v>
      </c>
      <c r="L584" s="52">
        <v>0</v>
      </c>
      <c r="M584" s="52">
        <v>0</v>
      </c>
      <c r="N584" s="52">
        <v>0</v>
      </c>
      <c r="O584" s="52"/>
    </row>
    <row r="585" spans="2:15" hidden="1" x14ac:dyDescent="0.25">
      <c r="B585" s="51" t="s">
        <v>50</v>
      </c>
      <c r="C585" s="51" t="s">
        <v>51</v>
      </c>
      <c r="D585" s="51" t="s">
        <v>45</v>
      </c>
      <c r="E585" s="51" t="s">
        <v>226</v>
      </c>
      <c r="F585" s="51"/>
      <c r="G585" s="51" t="s">
        <v>17</v>
      </c>
      <c r="H585" s="51">
        <v>1</v>
      </c>
      <c r="I585" s="51" t="s">
        <v>18</v>
      </c>
      <c r="J585" s="51" t="s">
        <v>103</v>
      </c>
      <c r="K585" s="52">
        <v>0</v>
      </c>
      <c r="L585" s="52">
        <v>0</v>
      </c>
      <c r="M585" s="52">
        <v>0</v>
      </c>
      <c r="N585" s="52">
        <v>0</v>
      </c>
      <c r="O585" s="52"/>
    </row>
    <row r="586" spans="2:15" hidden="1" x14ac:dyDescent="0.25">
      <c r="B586" s="20" t="s">
        <v>60</v>
      </c>
      <c r="C586" s="51" t="s">
        <v>61</v>
      </c>
      <c r="D586" s="51" t="s">
        <v>15</v>
      </c>
      <c r="E586" s="51" t="s">
        <v>226</v>
      </c>
      <c r="F586" s="51">
        <v>605</v>
      </c>
      <c r="G586" s="52" t="s">
        <v>17</v>
      </c>
      <c r="H586" s="51">
        <v>1</v>
      </c>
      <c r="I586" s="52" t="s">
        <v>18</v>
      </c>
      <c r="J586" s="52" t="s">
        <v>104</v>
      </c>
      <c r="K586" s="52">
        <v>0</v>
      </c>
      <c r="L586" s="52">
        <v>0</v>
      </c>
      <c r="M586" s="52">
        <v>0</v>
      </c>
      <c r="N586" s="52">
        <v>0</v>
      </c>
      <c r="O586" s="52"/>
    </row>
    <row r="587" spans="2:15" hidden="1" x14ac:dyDescent="0.25">
      <c r="B587" s="51" t="s">
        <v>50</v>
      </c>
      <c r="C587" s="51" t="s">
        <v>51</v>
      </c>
      <c r="D587" s="51" t="s">
        <v>45</v>
      </c>
      <c r="E587" s="51" t="s">
        <v>226</v>
      </c>
      <c r="F587" s="51"/>
      <c r="G587" s="51" t="s">
        <v>20</v>
      </c>
      <c r="H587" s="51">
        <v>2</v>
      </c>
      <c r="I587" s="51" t="s">
        <v>18</v>
      </c>
      <c r="J587" s="51" t="s">
        <v>105</v>
      </c>
      <c r="K587" s="52">
        <v>1</v>
      </c>
      <c r="L587" s="52">
        <v>1</v>
      </c>
      <c r="M587" s="52">
        <v>0</v>
      </c>
      <c r="N587" s="52">
        <v>0</v>
      </c>
      <c r="O587" s="52"/>
    </row>
    <row r="588" spans="2:15" hidden="1" x14ac:dyDescent="0.25">
      <c r="B588" s="51" t="s">
        <v>50</v>
      </c>
      <c r="C588" s="51" t="s">
        <v>51</v>
      </c>
      <c r="D588" s="51" t="s">
        <v>45</v>
      </c>
      <c r="E588" s="51" t="s">
        <v>226</v>
      </c>
      <c r="F588" s="51"/>
      <c r="G588" s="51" t="s">
        <v>20</v>
      </c>
      <c r="H588" s="51">
        <v>2</v>
      </c>
      <c r="I588" s="51" t="s">
        <v>18</v>
      </c>
      <c r="J588" s="51" t="s">
        <v>103</v>
      </c>
      <c r="K588" s="52">
        <v>0</v>
      </c>
      <c r="L588" s="52">
        <v>0</v>
      </c>
      <c r="M588" s="52">
        <v>0</v>
      </c>
      <c r="N588" s="52">
        <v>0</v>
      </c>
      <c r="O588" s="52"/>
    </row>
    <row r="589" spans="2:15" hidden="1" x14ac:dyDescent="0.25">
      <c r="B589" s="51" t="s">
        <v>50</v>
      </c>
      <c r="C589" s="51" t="s">
        <v>51</v>
      </c>
      <c r="D589" s="51" t="s">
        <v>45</v>
      </c>
      <c r="E589" s="51" t="s">
        <v>226</v>
      </c>
      <c r="F589" s="51"/>
      <c r="G589" s="51" t="s">
        <v>20</v>
      </c>
      <c r="H589" s="51">
        <v>2</v>
      </c>
      <c r="I589" s="52" t="s">
        <v>18</v>
      </c>
      <c r="J589" s="52" t="s">
        <v>104</v>
      </c>
      <c r="K589" s="52">
        <v>1</v>
      </c>
      <c r="L589" s="52">
        <v>1</v>
      </c>
      <c r="M589" s="52">
        <v>1</v>
      </c>
      <c r="N589" s="52">
        <v>1</v>
      </c>
      <c r="O589" s="52"/>
    </row>
    <row r="590" spans="2:15" hidden="1" x14ac:dyDescent="0.25">
      <c r="B590" s="51" t="s">
        <v>50</v>
      </c>
      <c r="C590" s="51" t="s">
        <v>51</v>
      </c>
      <c r="D590" s="51" t="s">
        <v>45</v>
      </c>
      <c r="E590" s="51" t="s">
        <v>226</v>
      </c>
      <c r="F590" s="51"/>
      <c r="G590" s="51" t="s">
        <v>21</v>
      </c>
      <c r="H590" s="51">
        <v>3</v>
      </c>
      <c r="I590" s="51" t="s">
        <v>18</v>
      </c>
      <c r="J590" s="51" t="s">
        <v>105</v>
      </c>
      <c r="K590" s="52">
        <v>0</v>
      </c>
      <c r="L590" s="52">
        <v>0</v>
      </c>
      <c r="M590" s="52">
        <v>0</v>
      </c>
      <c r="N590" s="52">
        <v>0</v>
      </c>
      <c r="O590" s="52"/>
    </row>
    <row r="591" spans="2:15" hidden="1" x14ac:dyDescent="0.25">
      <c r="B591" s="51" t="s">
        <v>50</v>
      </c>
      <c r="C591" s="51" t="s">
        <v>51</v>
      </c>
      <c r="D591" s="51" t="s">
        <v>45</v>
      </c>
      <c r="E591" s="51" t="s">
        <v>226</v>
      </c>
      <c r="F591" s="51"/>
      <c r="G591" s="51" t="s">
        <v>21</v>
      </c>
      <c r="H591" s="51">
        <v>3</v>
      </c>
      <c r="I591" s="51" t="s">
        <v>18</v>
      </c>
      <c r="J591" s="51" t="s">
        <v>103</v>
      </c>
      <c r="K591" s="52">
        <v>0</v>
      </c>
      <c r="L591" s="52">
        <v>0</v>
      </c>
      <c r="M591" s="52">
        <v>0</v>
      </c>
      <c r="N591" s="52">
        <v>0</v>
      </c>
      <c r="O591" s="52"/>
    </row>
    <row r="592" spans="2:15" hidden="1" x14ac:dyDescent="0.25">
      <c r="B592" s="51" t="s">
        <v>50</v>
      </c>
      <c r="C592" s="51" t="s">
        <v>51</v>
      </c>
      <c r="D592" s="51" t="s">
        <v>45</v>
      </c>
      <c r="E592" s="51" t="s">
        <v>226</v>
      </c>
      <c r="F592" s="51"/>
      <c r="G592" s="51" t="s">
        <v>21</v>
      </c>
      <c r="H592" s="51">
        <v>3</v>
      </c>
      <c r="I592" s="52" t="s">
        <v>18</v>
      </c>
      <c r="J592" s="52" t="s">
        <v>104</v>
      </c>
      <c r="K592" s="52">
        <v>0</v>
      </c>
      <c r="L592" s="52">
        <v>0</v>
      </c>
      <c r="M592" s="52">
        <v>0</v>
      </c>
      <c r="N592" s="52">
        <v>0</v>
      </c>
      <c r="O592" s="52"/>
    </row>
    <row r="593" spans="2:15" hidden="1" x14ac:dyDescent="0.25">
      <c r="B593" s="51" t="s">
        <v>50</v>
      </c>
      <c r="C593" s="51" t="s">
        <v>51</v>
      </c>
      <c r="D593" s="51" t="s">
        <v>45</v>
      </c>
      <c r="E593" s="51" t="s">
        <v>226</v>
      </c>
      <c r="F593" s="51"/>
      <c r="G593" s="51" t="s">
        <v>22</v>
      </c>
      <c r="H593" s="51">
        <v>4</v>
      </c>
      <c r="I593" s="51" t="s">
        <v>18</v>
      </c>
      <c r="J593" s="51" t="s">
        <v>105</v>
      </c>
      <c r="K593" s="52">
        <v>0</v>
      </c>
      <c r="L593" s="52">
        <v>0</v>
      </c>
      <c r="M593" s="52">
        <v>0</v>
      </c>
      <c r="N593" s="52">
        <v>0</v>
      </c>
      <c r="O593" s="52"/>
    </row>
    <row r="594" spans="2:15" hidden="1" x14ac:dyDescent="0.25">
      <c r="B594" s="51" t="s">
        <v>50</v>
      </c>
      <c r="C594" s="51" t="s">
        <v>51</v>
      </c>
      <c r="D594" s="51" t="s">
        <v>45</v>
      </c>
      <c r="E594" s="51" t="s">
        <v>226</v>
      </c>
      <c r="F594" s="51"/>
      <c r="G594" s="51" t="s">
        <v>22</v>
      </c>
      <c r="H594" s="51">
        <v>4</v>
      </c>
      <c r="I594" s="51" t="s">
        <v>18</v>
      </c>
      <c r="J594" s="51" t="s">
        <v>103</v>
      </c>
      <c r="K594" s="52">
        <v>0</v>
      </c>
      <c r="L594" s="52">
        <v>0</v>
      </c>
      <c r="M594" s="52">
        <v>0</v>
      </c>
      <c r="N594" s="52">
        <v>0</v>
      </c>
      <c r="O594" s="52"/>
    </row>
    <row r="595" spans="2:15" hidden="1" x14ac:dyDescent="0.25">
      <c r="B595" s="51" t="s">
        <v>50</v>
      </c>
      <c r="C595" s="51" t="s">
        <v>51</v>
      </c>
      <c r="D595" s="51" t="s">
        <v>45</v>
      </c>
      <c r="E595" s="51" t="s">
        <v>226</v>
      </c>
      <c r="F595" s="51"/>
      <c r="G595" s="51" t="s">
        <v>22</v>
      </c>
      <c r="H595" s="51">
        <v>4</v>
      </c>
      <c r="I595" s="52" t="s">
        <v>18</v>
      </c>
      <c r="J595" s="52" t="s">
        <v>104</v>
      </c>
      <c r="K595" s="52">
        <v>0</v>
      </c>
      <c r="L595" s="52">
        <v>0</v>
      </c>
      <c r="M595" s="52">
        <v>0</v>
      </c>
      <c r="N595" s="52">
        <v>0</v>
      </c>
      <c r="O595" s="52"/>
    </row>
    <row r="596" spans="2:15" hidden="1" x14ac:dyDescent="0.25">
      <c r="B596" s="51" t="s">
        <v>50</v>
      </c>
      <c r="C596" s="51" t="s">
        <v>51</v>
      </c>
      <c r="D596" s="51" t="s">
        <v>45</v>
      </c>
      <c r="E596" s="51" t="s">
        <v>226</v>
      </c>
      <c r="F596" s="51"/>
      <c r="G596" s="51" t="s">
        <v>23</v>
      </c>
      <c r="H596" s="51">
        <v>5</v>
      </c>
      <c r="I596" s="51" t="s">
        <v>18</v>
      </c>
      <c r="J596" s="51" t="s">
        <v>105</v>
      </c>
      <c r="K596" s="52">
        <v>0</v>
      </c>
      <c r="L596" s="52">
        <v>0</v>
      </c>
      <c r="M596" s="52">
        <v>0</v>
      </c>
      <c r="N596" s="52">
        <v>0</v>
      </c>
      <c r="O596" s="52"/>
    </row>
    <row r="597" spans="2:15" hidden="1" x14ac:dyDescent="0.25">
      <c r="B597" s="51" t="s">
        <v>50</v>
      </c>
      <c r="C597" s="51" t="s">
        <v>51</v>
      </c>
      <c r="D597" s="51" t="s">
        <v>45</v>
      </c>
      <c r="E597" s="51" t="s">
        <v>226</v>
      </c>
      <c r="F597" s="51"/>
      <c r="G597" s="51" t="s">
        <v>23</v>
      </c>
      <c r="H597" s="51">
        <v>5</v>
      </c>
      <c r="I597" s="51" t="s">
        <v>18</v>
      </c>
      <c r="J597" s="51" t="s">
        <v>103</v>
      </c>
      <c r="K597" s="52">
        <v>0</v>
      </c>
      <c r="L597" s="52">
        <v>0</v>
      </c>
      <c r="M597" s="52">
        <v>0</v>
      </c>
      <c r="N597" s="52">
        <v>0</v>
      </c>
      <c r="O597" s="52"/>
    </row>
    <row r="598" spans="2:15" hidden="1" x14ac:dyDescent="0.25">
      <c r="B598" s="51" t="s">
        <v>50</v>
      </c>
      <c r="C598" s="51" t="s">
        <v>51</v>
      </c>
      <c r="D598" s="51" t="s">
        <v>45</v>
      </c>
      <c r="E598" s="51" t="s">
        <v>226</v>
      </c>
      <c r="F598" s="51"/>
      <c r="G598" s="51" t="s">
        <v>23</v>
      </c>
      <c r="H598" s="51">
        <v>5</v>
      </c>
      <c r="I598" s="52" t="s">
        <v>18</v>
      </c>
      <c r="J598" s="52" t="s">
        <v>104</v>
      </c>
      <c r="K598" s="52">
        <v>0</v>
      </c>
      <c r="L598" s="52">
        <v>0</v>
      </c>
      <c r="M598" s="52">
        <v>0</v>
      </c>
      <c r="N598" s="52">
        <v>0</v>
      </c>
      <c r="O598" s="52"/>
    </row>
    <row r="599" spans="2:15" hidden="1" x14ac:dyDescent="0.25">
      <c r="B599" s="51" t="s">
        <v>64</v>
      </c>
      <c r="C599" s="51" t="s">
        <v>65</v>
      </c>
      <c r="D599" s="51" t="s">
        <v>15</v>
      </c>
      <c r="E599" s="51" t="s">
        <v>226</v>
      </c>
      <c r="F599" s="51"/>
      <c r="G599" s="52" t="s">
        <v>17</v>
      </c>
      <c r="H599" s="51">
        <v>1</v>
      </c>
      <c r="I599" s="51" t="s">
        <v>158</v>
      </c>
      <c r="J599" s="51" t="s">
        <v>159</v>
      </c>
      <c r="K599" s="52">
        <v>0</v>
      </c>
      <c r="L599" s="52">
        <v>0</v>
      </c>
      <c r="M599" s="52">
        <v>0</v>
      </c>
      <c r="N599" s="52">
        <v>0</v>
      </c>
      <c r="O599" s="52"/>
    </row>
    <row r="600" spans="2:15" hidden="1" x14ac:dyDescent="0.25">
      <c r="B600" s="51" t="s">
        <v>64</v>
      </c>
      <c r="C600" s="51" t="s">
        <v>65</v>
      </c>
      <c r="D600" s="51" t="s">
        <v>15</v>
      </c>
      <c r="E600" s="51" t="s">
        <v>226</v>
      </c>
      <c r="F600" s="51"/>
      <c r="G600" s="52" t="s">
        <v>17</v>
      </c>
      <c r="H600" s="51">
        <v>1</v>
      </c>
      <c r="I600" s="51" t="s">
        <v>158</v>
      </c>
      <c r="J600" s="51" t="s">
        <v>103</v>
      </c>
      <c r="K600" s="52">
        <v>0</v>
      </c>
      <c r="L600" s="52">
        <v>0</v>
      </c>
      <c r="M600" s="52">
        <v>0</v>
      </c>
      <c r="N600" s="52">
        <v>0</v>
      </c>
      <c r="O600" s="52"/>
    </row>
    <row r="601" spans="2:15" hidden="1" x14ac:dyDescent="0.25">
      <c r="B601" s="51" t="s">
        <v>64</v>
      </c>
      <c r="C601" s="51" t="s">
        <v>65</v>
      </c>
      <c r="D601" s="51" t="s">
        <v>15</v>
      </c>
      <c r="E601" s="51" t="s">
        <v>226</v>
      </c>
      <c r="F601" s="51"/>
      <c r="G601" s="52" t="s">
        <v>17</v>
      </c>
      <c r="H601" s="51">
        <v>1</v>
      </c>
      <c r="I601" s="51" t="s">
        <v>158</v>
      </c>
      <c r="J601" s="51" t="s">
        <v>104</v>
      </c>
      <c r="K601" s="52">
        <v>0</v>
      </c>
      <c r="L601" s="52">
        <v>0</v>
      </c>
      <c r="M601" s="52">
        <v>0</v>
      </c>
      <c r="N601" s="52">
        <v>0</v>
      </c>
      <c r="O601" s="52"/>
    </row>
    <row r="602" spans="2:15" hidden="1" x14ac:dyDescent="0.25">
      <c r="B602" s="51" t="s">
        <v>64</v>
      </c>
      <c r="C602" s="51" t="s">
        <v>65</v>
      </c>
      <c r="D602" s="51" t="s">
        <v>15</v>
      </c>
      <c r="E602" s="51" t="s">
        <v>226</v>
      </c>
      <c r="F602" s="51"/>
      <c r="G602" s="52" t="s">
        <v>17</v>
      </c>
      <c r="H602" s="51">
        <v>1</v>
      </c>
      <c r="I602" s="51" t="s">
        <v>18</v>
      </c>
      <c r="J602" s="51" t="s">
        <v>105</v>
      </c>
      <c r="K602" s="52">
        <v>0</v>
      </c>
      <c r="L602" s="52">
        <v>0</v>
      </c>
      <c r="M602" s="52">
        <v>0</v>
      </c>
      <c r="N602" s="52">
        <v>0</v>
      </c>
      <c r="O602" s="52"/>
    </row>
    <row r="603" spans="2:15" hidden="1" x14ac:dyDescent="0.25">
      <c r="B603" s="51" t="s">
        <v>64</v>
      </c>
      <c r="C603" s="51" t="s">
        <v>65</v>
      </c>
      <c r="D603" s="51" t="s">
        <v>15</v>
      </c>
      <c r="E603" s="51" t="s">
        <v>226</v>
      </c>
      <c r="F603" s="51"/>
      <c r="G603" s="52" t="s">
        <v>17</v>
      </c>
      <c r="H603" s="51">
        <v>1</v>
      </c>
      <c r="I603" s="51" t="s">
        <v>18</v>
      </c>
      <c r="J603" s="51" t="s">
        <v>103</v>
      </c>
      <c r="K603" s="52">
        <v>0</v>
      </c>
      <c r="L603" s="52">
        <v>0</v>
      </c>
      <c r="M603" s="52">
        <v>0</v>
      </c>
      <c r="N603" s="52">
        <v>0</v>
      </c>
      <c r="O603" s="52"/>
    </row>
    <row r="604" spans="2:15" hidden="1" x14ac:dyDescent="0.25">
      <c r="B604" s="51" t="s">
        <v>64</v>
      </c>
      <c r="C604" s="51" t="s">
        <v>65</v>
      </c>
      <c r="D604" s="51" t="s">
        <v>15</v>
      </c>
      <c r="E604" s="51" t="s">
        <v>226</v>
      </c>
      <c r="F604" s="51"/>
      <c r="G604" s="52" t="s">
        <v>20</v>
      </c>
      <c r="H604" s="51">
        <v>2</v>
      </c>
      <c r="I604" s="51" t="s">
        <v>18</v>
      </c>
      <c r="J604" s="51" t="s">
        <v>105</v>
      </c>
      <c r="K604" s="52">
        <v>0</v>
      </c>
      <c r="L604" s="52">
        <v>0</v>
      </c>
      <c r="M604" s="52">
        <v>0</v>
      </c>
      <c r="N604" s="52">
        <v>0</v>
      </c>
      <c r="O604" s="52"/>
    </row>
    <row r="605" spans="2:15" hidden="1" x14ac:dyDescent="0.25">
      <c r="B605" s="51" t="s">
        <v>64</v>
      </c>
      <c r="C605" s="51" t="s">
        <v>65</v>
      </c>
      <c r="D605" s="51" t="s">
        <v>15</v>
      </c>
      <c r="E605" s="51" t="s">
        <v>226</v>
      </c>
      <c r="F605" s="51"/>
      <c r="G605" s="52" t="s">
        <v>20</v>
      </c>
      <c r="H605" s="51">
        <v>2</v>
      </c>
      <c r="I605" s="51" t="s">
        <v>18</v>
      </c>
      <c r="J605" s="51" t="s">
        <v>103</v>
      </c>
      <c r="K605" s="52">
        <v>0</v>
      </c>
      <c r="L605" s="52">
        <v>0</v>
      </c>
      <c r="M605" s="52">
        <v>0</v>
      </c>
      <c r="N605" s="52">
        <v>0</v>
      </c>
      <c r="O605" s="52"/>
    </row>
    <row r="606" spans="2:15" hidden="1" x14ac:dyDescent="0.25">
      <c r="B606" s="51" t="s">
        <v>64</v>
      </c>
      <c r="C606" s="51" t="s">
        <v>65</v>
      </c>
      <c r="D606" s="51" t="s">
        <v>15</v>
      </c>
      <c r="E606" s="51" t="s">
        <v>226</v>
      </c>
      <c r="F606" s="51"/>
      <c r="G606" s="52" t="s">
        <v>20</v>
      </c>
      <c r="H606" s="51">
        <v>2</v>
      </c>
      <c r="I606" s="52" t="s">
        <v>18</v>
      </c>
      <c r="J606" s="52" t="s">
        <v>104</v>
      </c>
      <c r="K606" s="52">
        <v>0</v>
      </c>
      <c r="L606" s="52">
        <v>0</v>
      </c>
      <c r="M606" s="52">
        <v>0</v>
      </c>
      <c r="N606" s="52">
        <v>0</v>
      </c>
      <c r="O606" s="52"/>
    </row>
    <row r="607" spans="2:15" hidden="1" x14ac:dyDescent="0.25">
      <c r="B607" s="51" t="s">
        <v>64</v>
      </c>
      <c r="C607" s="51" t="s">
        <v>65</v>
      </c>
      <c r="D607" s="51" t="s">
        <v>15</v>
      </c>
      <c r="E607" s="51" t="s">
        <v>226</v>
      </c>
      <c r="F607" s="51"/>
      <c r="G607" s="52" t="s">
        <v>21</v>
      </c>
      <c r="H607" s="51">
        <v>3</v>
      </c>
      <c r="I607" s="51" t="s">
        <v>18</v>
      </c>
      <c r="J607" s="51" t="s">
        <v>105</v>
      </c>
      <c r="K607" s="52">
        <v>0</v>
      </c>
      <c r="L607" s="52">
        <v>0</v>
      </c>
      <c r="M607" s="52">
        <v>0</v>
      </c>
      <c r="N607" s="52">
        <v>0</v>
      </c>
      <c r="O607" s="52"/>
    </row>
    <row r="608" spans="2:15" hidden="1" x14ac:dyDescent="0.25">
      <c r="B608" s="51" t="s">
        <v>64</v>
      </c>
      <c r="C608" s="51" t="s">
        <v>65</v>
      </c>
      <c r="D608" s="51" t="s">
        <v>15</v>
      </c>
      <c r="E608" s="51" t="s">
        <v>226</v>
      </c>
      <c r="F608" s="51"/>
      <c r="G608" s="52" t="s">
        <v>21</v>
      </c>
      <c r="H608" s="51">
        <v>3</v>
      </c>
      <c r="I608" s="51" t="s">
        <v>18</v>
      </c>
      <c r="J608" s="51" t="s">
        <v>103</v>
      </c>
      <c r="K608" s="52">
        <v>0</v>
      </c>
      <c r="L608" s="52">
        <v>0</v>
      </c>
      <c r="M608" s="52">
        <v>0</v>
      </c>
      <c r="N608" s="52">
        <v>0</v>
      </c>
      <c r="O608" s="52"/>
    </row>
    <row r="609" spans="2:15" hidden="1" x14ac:dyDescent="0.25">
      <c r="B609" s="51" t="s">
        <v>64</v>
      </c>
      <c r="C609" s="51" t="s">
        <v>65</v>
      </c>
      <c r="D609" s="51" t="s">
        <v>15</v>
      </c>
      <c r="E609" s="51" t="s">
        <v>226</v>
      </c>
      <c r="F609" s="51"/>
      <c r="G609" s="52" t="s">
        <v>21</v>
      </c>
      <c r="H609" s="51">
        <v>3</v>
      </c>
      <c r="I609" s="52" t="s">
        <v>18</v>
      </c>
      <c r="J609" s="52" t="s">
        <v>104</v>
      </c>
      <c r="K609" s="52">
        <v>0</v>
      </c>
      <c r="L609" s="52">
        <v>0</v>
      </c>
      <c r="M609" s="52">
        <v>0</v>
      </c>
      <c r="N609" s="52">
        <v>0</v>
      </c>
      <c r="O609" s="52"/>
    </row>
    <row r="610" spans="2:15" hidden="1" x14ac:dyDescent="0.25">
      <c r="B610" s="51" t="s">
        <v>64</v>
      </c>
      <c r="C610" s="51" t="s">
        <v>65</v>
      </c>
      <c r="D610" s="51" t="s">
        <v>15</v>
      </c>
      <c r="E610" s="51" t="s">
        <v>226</v>
      </c>
      <c r="F610" s="51"/>
      <c r="G610" s="52" t="s">
        <v>22</v>
      </c>
      <c r="H610" s="51">
        <v>4</v>
      </c>
      <c r="I610" s="51" t="s">
        <v>18</v>
      </c>
      <c r="J610" s="51" t="s">
        <v>105</v>
      </c>
      <c r="K610" s="52">
        <v>0</v>
      </c>
      <c r="L610" s="52">
        <v>0</v>
      </c>
      <c r="M610" s="52">
        <v>0</v>
      </c>
      <c r="N610" s="52">
        <v>0</v>
      </c>
      <c r="O610" s="52"/>
    </row>
    <row r="611" spans="2:15" hidden="1" x14ac:dyDescent="0.25">
      <c r="B611" s="51" t="s">
        <v>64</v>
      </c>
      <c r="C611" s="51" t="s">
        <v>65</v>
      </c>
      <c r="D611" s="51" t="s">
        <v>15</v>
      </c>
      <c r="E611" s="51" t="s">
        <v>226</v>
      </c>
      <c r="F611" s="51"/>
      <c r="G611" s="52" t="s">
        <v>22</v>
      </c>
      <c r="H611" s="51">
        <v>4</v>
      </c>
      <c r="I611" s="51" t="s">
        <v>18</v>
      </c>
      <c r="J611" s="51" t="s">
        <v>103</v>
      </c>
      <c r="K611" s="52">
        <v>0</v>
      </c>
      <c r="L611" s="52">
        <v>0</v>
      </c>
      <c r="M611" s="52">
        <v>0</v>
      </c>
      <c r="N611" s="52">
        <v>0</v>
      </c>
      <c r="O611" s="52"/>
    </row>
    <row r="612" spans="2:15" hidden="1" x14ac:dyDescent="0.25">
      <c r="B612" s="51" t="s">
        <v>64</v>
      </c>
      <c r="C612" s="51" t="s">
        <v>65</v>
      </c>
      <c r="D612" s="51" t="s">
        <v>15</v>
      </c>
      <c r="E612" s="51" t="s">
        <v>226</v>
      </c>
      <c r="F612" s="51"/>
      <c r="G612" s="52" t="s">
        <v>22</v>
      </c>
      <c r="H612" s="51">
        <v>4</v>
      </c>
      <c r="I612" s="52" t="s">
        <v>18</v>
      </c>
      <c r="J612" s="52" t="s">
        <v>104</v>
      </c>
      <c r="K612" s="52">
        <v>0</v>
      </c>
      <c r="L612" s="52">
        <v>0</v>
      </c>
      <c r="M612" s="52">
        <v>0</v>
      </c>
      <c r="N612" s="52">
        <v>0</v>
      </c>
      <c r="O612" s="52"/>
    </row>
    <row r="613" spans="2:15" hidden="1" x14ac:dyDescent="0.25">
      <c r="B613" s="51" t="s">
        <v>64</v>
      </c>
      <c r="C613" s="51" t="s">
        <v>65</v>
      </c>
      <c r="D613" s="51" t="s">
        <v>15</v>
      </c>
      <c r="E613" s="51" t="s">
        <v>226</v>
      </c>
      <c r="F613" s="51"/>
      <c r="G613" s="52" t="s">
        <v>23</v>
      </c>
      <c r="H613" s="51">
        <v>5</v>
      </c>
      <c r="I613" s="51" t="s">
        <v>18</v>
      </c>
      <c r="J613" s="51" t="s">
        <v>105</v>
      </c>
      <c r="K613" s="52">
        <v>0</v>
      </c>
      <c r="L613" s="52">
        <v>0</v>
      </c>
      <c r="M613" s="52">
        <v>0</v>
      </c>
      <c r="N613" s="52">
        <v>0</v>
      </c>
      <c r="O613" s="52"/>
    </row>
    <row r="614" spans="2:15" hidden="1" x14ac:dyDescent="0.25">
      <c r="B614" s="51" t="s">
        <v>64</v>
      </c>
      <c r="C614" s="51" t="s">
        <v>65</v>
      </c>
      <c r="D614" s="51" t="s">
        <v>15</v>
      </c>
      <c r="E614" s="51" t="s">
        <v>226</v>
      </c>
      <c r="F614" s="51"/>
      <c r="G614" s="52" t="s">
        <v>23</v>
      </c>
      <c r="H614" s="51">
        <v>5</v>
      </c>
      <c r="I614" s="51" t="s">
        <v>18</v>
      </c>
      <c r="J614" s="51" t="s">
        <v>103</v>
      </c>
      <c r="K614" s="52">
        <v>0</v>
      </c>
      <c r="L614" s="52">
        <v>0</v>
      </c>
      <c r="M614" s="52">
        <v>0</v>
      </c>
      <c r="N614" s="52">
        <v>0</v>
      </c>
      <c r="O614" s="52"/>
    </row>
    <row r="615" spans="2:15" hidden="1" x14ac:dyDescent="0.25">
      <c r="B615" s="51" t="s">
        <v>64</v>
      </c>
      <c r="C615" s="51" t="s">
        <v>65</v>
      </c>
      <c r="D615" s="51" t="s">
        <v>15</v>
      </c>
      <c r="E615" s="51" t="s">
        <v>226</v>
      </c>
      <c r="F615" s="51"/>
      <c r="G615" s="52" t="s">
        <v>23</v>
      </c>
      <c r="H615" s="51">
        <v>5</v>
      </c>
      <c r="I615" s="52" t="s">
        <v>18</v>
      </c>
      <c r="J615" s="52" t="s">
        <v>104</v>
      </c>
      <c r="K615" s="52">
        <v>0</v>
      </c>
      <c r="L615" s="52">
        <v>0</v>
      </c>
      <c r="M615" s="52">
        <v>0</v>
      </c>
      <c r="N615" s="52">
        <v>0</v>
      </c>
      <c r="O615" s="52"/>
    </row>
    <row r="616" spans="2:15" hidden="1" x14ac:dyDescent="0.25">
      <c r="B616" s="51" t="s">
        <v>31</v>
      </c>
      <c r="C616" s="51" t="s">
        <v>32</v>
      </c>
      <c r="D616" s="51" t="s">
        <v>26</v>
      </c>
      <c r="E616" s="51" t="s">
        <v>226</v>
      </c>
      <c r="F616" s="51"/>
      <c r="G616" s="52" t="s">
        <v>85</v>
      </c>
      <c r="H616" s="52">
        <v>6</v>
      </c>
      <c r="I616" s="51" t="s">
        <v>158</v>
      </c>
      <c r="J616" s="51" t="s">
        <v>104</v>
      </c>
      <c r="K616" s="52">
        <v>0</v>
      </c>
      <c r="L616" s="52">
        <v>0</v>
      </c>
      <c r="M616" s="52">
        <v>1</v>
      </c>
      <c r="N616" s="52">
        <v>80</v>
      </c>
      <c r="O616" s="52"/>
    </row>
    <row r="617" spans="2:15" hidden="1" x14ac:dyDescent="0.25">
      <c r="B617" s="51" t="s">
        <v>31</v>
      </c>
      <c r="C617" s="51" t="s">
        <v>32</v>
      </c>
      <c r="D617" s="51" t="s">
        <v>26</v>
      </c>
      <c r="E617" s="51" t="s">
        <v>226</v>
      </c>
      <c r="F617" s="51"/>
      <c r="G617" s="52" t="s">
        <v>85</v>
      </c>
      <c r="H617" s="52">
        <v>6</v>
      </c>
      <c r="I617" s="51" t="s">
        <v>18</v>
      </c>
      <c r="J617" s="51" t="s">
        <v>105</v>
      </c>
      <c r="K617" s="52">
        <v>0</v>
      </c>
      <c r="L617" s="52">
        <v>0</v>
      </c>
      <c r="M617" s="52">
        <v>0</v>
      </c>
      <c r="N617" s="52">
        <v>0</v>
      </c>
      <c r="O617" s="52"/>
    </row>
    <row r="618" spans="2:15" hidden="1" x14ac:dyDescent="0.25">
      <c r="B618" s="51" t="s">
        <v>31</v>
      </c>
      <c r="C618" s="51" t="s">
        <v>32</v>
      </c>
      <c r="D618" s="51" t="s">
        <v>26</v>
      </c>
      <c r="E618" s="51" t="s">
        <v>226</v>
      </c>
      <c r="F618" s="51"/>
      <c r="G618" s="52" t="s">
        <v>85</v>
      </c>
      <c r="H618" s="52">
        <v>6</v>
      </c>
      <c r="I618" s="51" t="s">
        <v>18</v>
      </c>
      <c r="J618" s="51" t="s">
        <v>103</v>
      </c>
      <c r="K618" s="52">
        <v>0</v>
      </c>
      <c r="L618" s="52">
        <v>0</v>
      </c>
      <c r="M618" s="52">
        <v>0</v>
      </c>
      <c r="N618" s="52">
        <v>0</v>
      </c>
      <c r="O618" s="52"/>
    </row>
    <row r="619" spans="2:15" hidden="1" x14ac:dyDescent="0.25">
      <c r="B619" s="51" t="s">
        <v>31</v>
      </c>
      <c r="C619" s="51" t="s">
        <v>32</v>
      </c>
      <c r="D619" s="51" t="s">
        <v>26</v>
      </c>
      <c r="E619" s="51" t="s">
        <v>226</v>
      </c>
      <c r="F619" s="51"/>
      <c r="G619" s="52" t="s">
        <v>85</v>
      </c>
      <c r="H619" s="52">
        <v>6</v>
      </c>
      <c r="I619" s="52" t="s">
        <v>18</v>
      </c>
      <c r="J619" s="52" t="s">
        <v>104</v>
      </c>
      <c r="K619" s="52">
        <v>0</v>
      </c>
      <c r="L619" s="52">
        <v>0</v>
      </c>
      <c r="M619" s="52">
        <v>1</v>
      </c>
      <c r="N619" s="52">
        <v>4</v>
      </c>
      <c r="O619" s="52"/>
    </row>
    <row r="620" spans="2:15" hidden="1" x14ac:dyDescent="0.25">
      <c r="B620" s="51" t="s">
        <v>36</v>
      </c>
      <c r="C620" s="37" t="s">
        <v>37</v>
      </c>
      <c r="D620" s="37" t="s">
        <v>38</v>
      </c>
      <c r="E620" s="37" t="s">
        <v>226</v>
      </c>
      <c r="F620" s="37"/>
      <c r="G620" s="52" t="s">
        <v>85</v>
      </c>
      <c r="H620" s="52">
        <v>6</v>
      </c>
      <c r="I620" s="51" t="s">
        <v>18</v>
      </c>
      <c r="J620" s="51" t="s">
        <v>105</v>
      </c>
      <c r="K620" s="52">
        <v>0</v>
      </c>
      <c r="L620" s="52">
        <v>0</v>
      </c>
      <c r="M620" s="52">
        <v>0</v>
      </c>
      <c r="N620" s="52">
        <v>0</v>
      </c>
      <c r="O620" s="52"/>
    </row>
    <row r="621" spans="2:15" hidden="1" x14ac:dyDescent="0.25">
      <c r="B621" s="51" t="s">
        <v>36</v>
      </c>
      <c r="C621" s="37" t="s">
        <v>37</v>
      </c>
      <c r="D621" s="37" t="s">
        <v>38</v>
      </c>
      <c r="E621" s="37" t="s">
        <v>226</v>
      </c>
      <c r="F621" s="37"/>
      <c r="G621" s="52" t="s">
        <v>85</v>
      </c>
      <c r="H621" s="52">
        <v>6</v>
      </c>
      <c r="I621" s="51" t="s">
        <v>18</v>
      </c>
      <c r="J621" s="51" t="s">
        <v>103</v>
      </c>
      <c r="K621" s="52">
        <v>0</v>
      </c>
      <c r="L621" s="52">
        <v>0</v>
      </c>
      <c r="M621" s="52">
        <v>0</v>
      </c>
      <c r="N621" s="52">
        <v>0</v>
      </c>
      <c r="O621" s="52"/>
    </row>
    <row r="622" spans="2:15" hidden="1" x14ac:dyDescent="0.25">
      <c r="B622" s="51" t="s">
        <v>36</v>
      </c>
      <c r="C622" s="37" t="s">
        <v>37</v>
      </c>
      <c r="D622" s="37" t="s">
        <v>38</v>
      </c>
      <c r="E622" s="37" t="s">
        <v>226</v>
      </c>
      <c r="F622" s="37"/>
      <c r="G622" s="52" t="s">
        <v>85</v>
      </c>
      <c r="H622" s="52">
        <v>6</v>
      </c>
      <c r="I622" s="52" t="s">
        <v>18</v>
      </c>
      <c r="J622" s="52" t="s">
        <v>104</v>
      </c>
      <c r="K622" s="52">
        <v>0</v>
      </c>
      <c r="L622" s="52">
        <v>0</v>
      </c>
      <c r="M622" s="52">
        <v>0</v>
      </c>
      <c r="N622" s="52">
        <v>0</v>
      </c>
      <c r="O622" s="52"/>
    </row>
    <row r="623" spans="2:15" hidden="1" x14ac:dyDescent="0.25">
      <c r="B623" s="51" t="s">
        <v>46</v>
      </c>
      <c r="C623" s="37" t="s">
        <v>47</v>
      </c>
      <c r="D623" s="37" t="s">
        <v>38</v>
      </c>
      <c r="E623" s="37" t="s">
        <v>226</v>
      </c>
      <c r="F623" s="37"/>
      <c r="G623" s="52" t="s">
        <v>85</v>
      </c>
      <c r="H623" s="52">
        <v>6</v>
      </c>
      <c r="I623" s="51" t="s">
        <v>18</v>
      </c>
      <c r="J623" s="51" t="s">
        <v>105</v>
      </c>
      <c r="K623" s="52">
        <v>0</v>
      </c>
      <c r="L623" s="52">
        <v>0</v>
      </c>
      <c r="M623" s="52">
        <v>0</v>
      </c>
      <c r="N623" s="52">
        <v>0</v>
      </c>
      <c r="O623" s="52"/>
    </row>
    <row r="624" spans="2:15" hidden="1" x14ac:dyDescent="0.25">
      <c r="B624" s="51" t="s">
        <v>46</v>
      </c>
      <c r="C624" s="37" t="s">
        <v>47</v>
      </c>
      <c r="D624" s="37" t="s">
        <v>38</v>
      </c>
      <c r="E624" s="37" t="s">
        <v>226</v>
      </c>
      <c r="F624" s="37"/>
      <c r="G624" s="52" t="s">
        <v>85</v>
      </c>
      <c r="H624" s="52">
        <v>6</v>
      </c>
      <c r="I624" s="51" t="s">
        <v>18</v>
      </c>
      <c r="J624" s="51" t="s">
        <v>103</v>
      </c>
      <c r="K624" s="52">
        <v>0</v>
      </c>
      <c r="L624" s="52">
        <v>0</v>
      </c>
      <c r="M624" s="52">
        <v>0</v>
      </c>
      <c r="N624" s="52">
        <v>0</v>
      </c>
      <c r="O624" s="52"/>
    </row>
    <row r="625" spans="2:15" hidden="1" x14ac:dyDescent="0.25">
      <c r="B625" s="51" t="s">
        <v>46</v>
      </c>
      <c r="C625" s="37" t="s">
        <v>47</v>
      </c>
      <c r="D625" s="37" t="s">
        <v>38</v>
      </c>
      <c r="E625" s="37" t="s">
        <v>226</v>
      </c>
      <c r="F625" s="37"/>
      <c r="G625" s="52" t="s">
        <v>85</v>
      </c>
      <c r="H625" s="52">
        <v>6</v>
      </c>
      <c r="I625" s="52" t="s">
        <v>18</v>
      </c>
      <c r="J625" s="52" t="s">
        <v>104</v>
      </c>
      <c r="K625" s="52">
        <v>0</v>
      </c>
      <c r="L625" s="52">
        <v>0</v>
      </c>
      <c r="M625" s="52">
        <v>0</v>
      </c>
      <c r="N625" s="52">
        <v>0</v>
      </c>
      <c r="O625" s="52"/>
    </row>
    <row r="626" spans="2:15" hidden="1" x14ac:dyDescent="0.25">
      <c r="B626" s="51" t="s">
        <v>72</v>
      </c>
      <c r="C626" s="37" t="s">
        <v>73</v>
      </c>
      <c r="D626" s="37" t="s">
        <v>26</v>
      </c>
      <c r="E626" s="37" t="s">
        <v>226</v>
      </c>
      <c r="F626" s="37"/>
      <c r="G626" s="52" t="s">
        <v>85</v>
      </c>
      <c r="H626" s="52">
        <v>6</v>
      </c>
      <c r="I626" s="51" t="s">
        <v>158</v>
      </c>
      <c r="J626" s="51" t="s">
        <v>159</v>
      </c>
      <c r="K626" s="52">
        <v>0</v>
      </c>
      <c r="L626" s="52">
        <v>0</v>
      </c>
      <c r="M626" s="52">
        <v>0</v>
      </c>
      <c r="N626" s="52">
        <v>0</v>
      </c>
      <c r="O626" s="52"/>
    </row>
    <row r="627" spans="2:15" hidden="1" x14ac:dyDescent="0.25">
      <c r="B627" s="51" t="s">
        <v>72</v>
      </c>
      <c r="C627" s="37" t="s">
        <v>73</v>
      </c>
      <c r="D627" s="37" t="s">
        <v>26</v>
      </c>
      <c r="E627" s="37" t="s">
        <v>226</v>
      </c>
      <c r="F627" s="37"/>
      <c r="G627" s="52" t="s">
        <v>85</v>
      </c>
      <c r="H627" s="52">
        <v>6</v>
      </c>
      <c r="I627" s="51" t="s">
        <v>158</v>
      </c>
      <c r="J627" s="51" t="s">
        <v>103</v>
      </c>
      <c r="K627" s="52">
        <v>0</v>
      </c>
      <c r="L627" s="52">
        <v>0</v>
      </c>
      <c r="M627" s="52">
        <v>0</v>
      </c>
      <c r="N627" s="52">
        <v>0</v>
      </c>
      <c r="O627" s="52"/>
    </row>
    <row r="628" spans="2:15" hidden="1" x14ac:dyDescent="0.25">
      <c r="B628" s="51" t="s">
        <v>72</v>
      </c>
      <c r="C628" s="37" t="s">
        <v>73</v>
      </c>
      <c r="D628" s="37" t="s">
        <v>26</v>
      </c>
      <c r="E628" s="37" t="s">
        <v>226</v>
      </c>
      <c r="F628" s="37"/>
      <c r="G628" s="52" t="s">
        <v>85</v>
      </c>
      <c r="H628" s="52">
        <v>6</v>
      </c>
      <c r="I628" s="51" t="s">
        <v>158</v>
      </c>
      <c r="J628" s="51" t="s">
        <v>104</v>
      </c>
      <c r="K628" s="52">
        <v>0</v>
      </c>
      <c r="L628" s="52">
        <v>0</v>
      </c>
      <c r="M628" s="52">
        <v>0</v>
      </c>
      <c r="N628" s="52">
        <v>1</v>
      </c>
      <c r="O628" s="52"/>
    </row>
    <row r="629" spans="2:15" hidden="1" x14ac:dyDescent="0.25">
      <c r="B629" s="51" t="s">
        <v>72</v>
      </c>
      <c r="C629" s="37" t="s">
        <v>73</v>
      </c>
      <c r="D629" s="37" t="s">
        <v>26</v>
      </c>
      <c r="E629" s="37" t="s">
        <v>226</v>
      </c>
      <c r="F629" s="37"/>
      <c r="G629" s="52" t="s">
        <v>85</v>
      </c>
      <c r="H629" s="52">
        <v>6</v>
      </c>
      <c r="I629" s="51" t="s">
        <v>18</v>
      </c>
      <c r="J629" s="51" t="s">
        <v>105</v>
      </c>
      <c r="K629" s="52">
        <v>0</v>
      </c>
      <c r="L629" s="52">
        <v>0</v>
      </c>
      <c r="M629" s="52">
        <v>0</v>
      </c>
      <c r="N629" s="52">
        <v>0</v>
      </c>
      <c r="O629" s="52"/>
    </row>
    <row r="630" spans="2:15" hidden="1" x14ac:dyDescent="0.25">
      <c r="B630" s="51" t="s">
        <v>72</v>
      </c>
      <c r="C630" s="37" t="s">
        <v>73</v>
      </c>
      <c r="D630" s="37" t="s">
        <v>26</v>
      </c>
      <c r="E630" s="37" t="s">
        <v>226</v>
      </c>
      <c r="F630" s="37"/>
      <c r="G630" s="52" t="s">
        <v>85</v>
      </c>
      <c r="H630" s="52">
        <v>6</v>
      </c>
      <c r="I630" s="51" t="s">
        <v>18</v>
      </c>
      <c r="J630" s="51" t="s">
        <v>103</v>
      </c>
      <c r="K630" s="52">
        <v>0</v>
      </c>
      <c r="L630" s="52">
        <v>0</v>
      </c>
      <c r="M630" s="52">
        <v>0</v>
      </c>
      <c r="N630" s="52">
        <v>0</v>
      </c>
      <c r="O630" s="52"/>
    </row>
    <row r="631" spans="2:15" hidden="1" x14ac:dyDescent="0.25">
      <c r="B631" s="51" t="s">
        <v>72</v>
      </c>
      <c r="C631" s="37" t="s">
        <v>73</v>
      </c>
      <c r="D631" s="37" t="s">
        <v>26</v>
      </c>
      <c r="E631" s="37" t="s">
        <v>226</v>
      </c>
      <c r="F631" s="37"/>
      <c r="G631" s="52" t="s">
        <v>85</v>
      </c>
      <c r="H631" s="52">
        <v>6</v>
      </c>
      <c r="I631" s="51" t="s">
        <v>18</v>
      </c>
      <c r="J631" s="51" t="s">
        <v>104</v>
      </c>
      <c r="K631" s="52">
        <v>0</v>
      </c>
      <c r="L631" s="52">
        <v>0</v>
      </c>
      <c r="M631" s="52">
        <v>0</v>
      </c>
      <c r="N631" s="52">
        <v>0</v>
      </c>
      <c r="O631" s="52"/>
    </row>
    <row r="632" spans="2:15" hidden="1" x14ac:dyDescent="0.25">
      <c r="B632" s="51" t="s">
        <v>54</v>
      </c>
      <c r="C632" s="37" t="s">
        <v>55</v>
      </c>
      <c r="D632" s="37" t="s">
        <v>45</v>
      </c>
      <c r="E632" s="37" t="s">
        <v>226</v>
      </c>
      <c r="F632" s="37"/>
      <c r="G632" s="52" t="s">
        <v>85</v>
      </c>
      <c r="H632" s="52">
        <v>6</v>
      </c>
      <c r="I632" s="51" t="s">
        <v>158</v>
      </c>
      <c r="J632" s="51" t="s">
        <v>103</v>
      </c>
      <c r="K632" s="52">
        <v>12</v>
      </c>
      <c r="L632" s="52">
        <v>835</v>
      </c>
      <c r="M632" s="52">
        <v>0</v>
      </c>
      <c r="N632" s="52">
        <v>0</v>
      </c>
      <c r="O632" s="52"/>
    </row>
    <row r="633" spans="2:15" hidden="1" x14ac:dyDescent="0.25">
      <c r="B633" s="51" t="s">
        <v>54</v>
      </c>
      <c r="C633" s="37" t="s">
        <v>55</v>
      </c>
      <c r="D633" s="37" t="s">
        <v>45</v>
      </c>
      <c r="E633" s="37" t="s">
        <v>226</v>
      </c>
      <c r="F633" s="37"/>
      <c r="G633" s="52" t="s">
        <v>85</v>
      </c>
      <c r="H633" s="52">
        <v>6</v>
      </c>
      <c r="I633" s="51" t="s">
        <v>158</v>
      </c>
      <c r="J633" s="51" t="s">
        <v>104</v>
      </c>
      <c r="K633" s="52">
        <v>0</v>
      </c>
      <c r="L633" s="52">
        <v>0</v>
      </c>
      <c r="M633" s="52">
        <v>0</v>
      </c>
      <c r="N633" s="52">
        <v>0</v>
      </c>
      <c r="O633" s="52"/>
    </row>
    <row r="634" spans="2:15" hidden="1" x14ac:dyDescent="0.25">
      <c r="B634" s="51" t="s">
        <v>54</v>
      </c>
      <c r="C634" s="37" t="s">
        <v>55</v>
      </c>
      <c r="D634" s="37" t="s">
        <v>45</v>
      </c>
      <c r="E634" s="37" t="s">
        <v>226</v>
      </c>
      <c r="F634" s="37"/>
      <c r="G634" s="52" t="s">
        <v>85</v>
      </c>
      <c r="H634" s="52">
        <v>6</v>
      </c>
      <c r="I634" s="51" t="s">
        <v>18</v>
      </c>
      <c r="J634" s="51" t="s">
        <v>105</v>
      </c>
      <c r="K634" s="52">
        <v>1</v>
      </c>
      <c r="L634" s="52">
        <v>25</v>
      </c>
      <c r="M634" s="52">
        <v>0</v>
      </c>
      <c r="N634" s="52">
        <v>0</v>
      </c>
      <c r="O634" s="52"/>
    </row>
    <row r="635" spans="2:15" hidden="1" x14ac:dyDescent="0.25">
      <c r="B635" s="51" t="s">
        <v>54</v>
      </c>
      <c r="C635" s="37" t="s">
        <v>55</v>
      </c>
      <c r="D635" s="37" t="s">
        <v>45</v>
      </c>
      <c r="E635" s="37" t="s">
        <v>226</v>
      </c>
      <c r="F635" s="37"/>
      <c r="G635" s="52" t="s">
        <v>85</v>
      </c>
      <c r="H635" s="52">
        <v>6</v>
      </c>
      <c r="I635" s="51" t="s">
        <v>18</v>
      </c>
      <c r="J635" s="51" t="s">
        <v>103</v>
      </c>
      <c r="K635" s="52">
        <v>4</v>
      </c>
      <c r="L635" s="52">
        <v>64</v>
      </c>
      <c r="M635" s="52">
        <v>0</v>
      </c>
      <c r="N635" s="52">
        <v>0</v>
      </c>
      <c r="O635" s="52"/>
    </row>
    <row r="636" spans="2:15" hidden="1" x14ac:dyDescent="0.25">
      <c r="B636" s="51" t="s">
        <v>54</v>
      </c>
      <c r="C636" s="37" t="s">
        <v>55</v>
      </c>
      <c r="D636" s="37" t="s">
        <v>45</v>
      </c>
      <c r="E636" s="37" t="s">
        <v>226</v>
      </c>
      <c r="F636" s="37"/>
      <c r="G636" s="52" t="s">
        <v>85</v>
      </c>
      <c r="H636" s="52">
        <v>6</v>
      </c>
      <c r="I636" s="52" t="s">
        <v>18</v>
      </c>
      <c r="J636" s="52" t="s">
        <v>104</v>
      </c>
      <c r="K636" s="52">
        <v>0</v>
      </c>
      <c r="L636" s="52">
        <v>0</v>
      </c>
      <c r="M636" s="52">
        <v>0</v>
      </c>
      <c r="N636" s="52">
        <v>0</v>
      </c>
      <c r="O636" s="52"/>
    </row>
    <row r="637" spans="2:15" hidden="1" x14ac:dyDescent="0.25">
      <c r="B637" s="51" t="s">
        <v>64</v>
      </c>
      <c r="C637" s="37" t="s">
        <v>65</v>
      </c>
      <c r="D637" s="37" t="s">
        <v>15</v>
      </c>
      <c r="E637" s="37" t="s">
        <v>226</v>
      </c>
      <c r="F637" s="37"/>
      <c r="G637" s="52" t="s">
        <v>85</v>
      </c>
      <c r="H637" s="52">
        <v>6</v>
      </c>
      <c r="I637" s="51" t="s">
        <v>18</v>
      </c>
      <c r="J637" s="51" t="s">
        <v>105</v>
      </c>
      <c r="K637" s="52">
        <v>0</v>
      </c>
      <c r="L637" s="52">
        <v>0</v>
      </c>
      <c r="M637" s="52">
        <v>0</v>
      </c>
      <c r="N637" s="52">
        <v>0</v>
      </c>
      <c r="O637" s="52"/>
    </row>
    <row r="638" spans="2:15" hidden="1" x14ac:dyDescent="0.25">
      <c r="B638" s="51" t="s">
        <v>64</v>
      </c>
      <c r="C638" s="37" t="s">
        <v>65</v>
      </c>
      <c r="D638" s="37" t="s">
        <v>15</v>
      </c>
      <c r="E638" s="37" t="s">
        <v>226</v>
      </c>
      <c r="F638" s="37"/>
      <c r="G638" s="52" t="s">
        <v>85</v>
      </c>
      <c r="H638" s="52">
        <v>6</v>
      </c>
      <c r="I638" s="51" t="s">
        <v>18</v>
      </c>
      <c r="J638" s="51" t="s">
        <v>103</v>
      </c>
      <c r="K638" s="52">
        <v>0</v>
      </c>
      <c r="L638" s="52">
        <v>0</v>
      </c>
      <c r="M638" s="52">
        <v>0</v>
      </c>
      <c r="N638" s="52">
        <v>0</v>
      </c>
      <c r="O638" s="52"/>
    </row>
    <row r="639" spans="2:15" hidden="1" x14ac:dyDescent="0.25">
      <c r="B639" s="51" t="s">
        <v>64</v>
      </c>
      <c r="C639" s="37" t="s">
        <v>65</v>
      </c>
      <c r="D639" s="37" t="s">
        <v>15</v>
      </c>
      <c r="E639" s="37" t="s">
        <v>226</v>
      </c>
      <c r="F639" s="37"/>
      <c r="G639" s="52" t="s">
        <v>85</v>
      </c>
      <c r="H639" s="52">
        <v>6</v>
      </c>
      <c r="I639" s="52" t="s">
        <v>18</v>
      </c>
      <c r="J639" s="52" t="s">
        <v>104</v>
      </c>
      <c r="K639" s="52">
        <v>0</v>
      </c>
      <c r="L639" s="52">
        <v>0</v>
      </c>
      <c r="M639" s="52">
        <v>0</v>
      </c>
      <c r="N639" s="52">
        <v>0</v>
      </c>
      <c r="O639" s="52"/>
    </row>
    <row r="640" spans="2:15" hidden="1" x14ac:dyDescent="0.25">
      <c r="B640" s="51" t="s">
        <v>39</v>
      </c>
      <c r="C640" s="37" t="s">
        <v>40</v>
      </c>
      <c r="D640" s="37" t="s">
        <v>15</v>
      </c>
      <c r="E640" s="37" t="s">
        <v>226</v>
      </c>
      <c r="F640" s="37"/>
      <c r="G640" s="52" t="s">
        <v>85</v>
      </c>
      <c r="H640" s="52">
        <v>6</v>
      </c>
      <c r="I640" s="51" t="s">
        <v>158</v>
      </c>
      <c r="J640" s="51" t="s">
        <v>159</v>
      </c>
      <c r="K640" s="52">
        <v>0</v>
      </c>
      <c r="L640" s="52">
        <v>0</v>
      </c>
      <c r="M640" s="52">
        <v>0</v>
      </c>
      <c r="N640" s="52">
        <v>0</v>
      </c>
      <c r="O640" s="52"/>
    </row>
    <row r="641" spans="2:15" hidden="1" x14ac:dyDescent="0.25">
      <c r="B641" s="51" t="s">
        <v>39</v>
      </c>
      <c r="C641" s="37" t="s">
        <v>40</v>
      </c>
      <c r="D641" s="37" t="s">
        <v>15</v>
      </c>
      <c r="E641" s="37" t="s">
        <v>226</v>
      </c>
      <c r="F641" s="37"/>
      <c r="G641" s="52" t="s">
        <v>85</v>
      </c>
      <c r="H641" s="52">
        <v>6</v>
      </c>
      <c r="I641" s="51" t="s">
        <v>158</v>
      </c>
      <c r="J641" s="51" t="s">
        <v>103</v>
      </c>
      <c r="K641" s="52">
        <v>0</v>
      </c>
      <c r="L641" s="52">
        <v>0</v>
      </c>
      <c r="M641" s="52">
        <v>0</v>
      </c>
      <c r="N641" s="52">
        <v>0</v>
      </c>
      <c r="O641" s="52"/>
    </row>
    <row r="642" spans="2:15" hidden="1" x14ac:dyDescent="0.25">
      <c r="B642" s="51" t="s">
        <v>39</v>
      </c>
      <c r="C642" s="37" t="s">
        <v>40</v>
      </c>
      <c r="D642" s="37" t="s">
        <v>15</v>
      </c>
      <c r="E642" s="37" t="s">
        <v>226</v>
      </c>
      <c r="F642" s="37"/>
      <c r="G642" s="52" t="s">
        <v>85</v>
      </c>
      <c r="H642" s="52">
        <v>6</v>
      </c>
      <c r="I642" s="51" t="s">
        <v>158</v>
      </c>
      <c r="J642" s="51" t="s">
        <v>104</v>
      </c>
      <c r="K642" s="52">
        <v>0</v>
      </c>
      <c r="L642" s="52">
        <v>0</v>
      </c>
      <c r="M642" s="52">
        <v>0</v>
      </c>
      <c r="N642" s="52">
        <v>0</v>
      </c>
      <c r="O642" s="52"/>
    </row>
    <row r="643" spans="2:15" hidden="1" x14ac:dyDescent="0.25">
      <c r="B643" s="51" t="s">
        <v>39</v>
      </c>
      <c r="C643" s="37" t="s">
        <v>40</v>
      </c>
      <c r="D643" s="37" t="s">
        <v>15</v>
      </c>
      <c r="E643" s="37" t="s">
        <v>226</v>
      </c>
      <c r="F643" s="37"/>
      <c r="G643" s="52" t="s">
        <v>85</v>
      </c>
      <c r="H643" s="52">
        <v>6</v>
      </c>
      <c r="I643" s="51" t="s">
        <v>18</v>
      </c>
      <c r="J643" s="51" t="s">
        <v>105</v>
      </c>
      <c r="K643" s="52">
        <v>0</v>
      </c>
      <c r="L643" s="52">
        <v>0</v>
      </c>
      <c r="M643" s="52">
        <v>0</v>
      </c>
      <c r="N643" s="52">
        <v>0</v>
      </c>
      <c r="O643" s="52"/>
    </row>
    <row r="644" spans="2:15" hidden="1" x14ac:dyDescent="0.25">
      <c r="B644" s="51" t="s">
        <v>39</v>
      </c>
      <c r="C644" s="37" t="s">
        <v>40</v>
      </c>
      <c r="D644" s="37" t="s">
        <v>15</v>
      </c>
      <c r="E644" s="37" t="s">
        <v>226</v>
      </c>
      <c r="F644" s="37"/>
      <c r="G644" s="52" t="s">
        <v>85</v>
      </c>
      <c r="H644" s="52">
        <v>6</v>
      </c>
      <c r="I644" s="51" t="s">
        <v>18</v>
      </c>
      <c r="J644" s="51" t="s">
        <v>103</v>
      </c>
      <c r="K644" s="52">
        <v>0</v>
      </c>
      <c r="L644" s="52">
        <v>0</v>
      </c>
      <c r="M644" s="52">
        <v>0</v>
      </c>
      <c r="N644" s="52">
        <v>0</v>
      </c>
      <c r="O644" s="52"/>
    </row>
    <row r="645" spans="2:15" hidden="1" x14ac:dyDescent="0.25">
      <c r="B645" s="51" t="s">
        <v>39</v>
      </c>
      <c r="C645" s="37" t="s">
        <v>40</v>
      </c>
      <c r="D645" s="37" t="s">
        <v>15</v>
      </c>
      <c r="E645" s="37" t="s">
        <v>226</v>
      </c>
      <c r="F645" s="37"/>
      <c r="G645" s="52" t="s">
        <v>85</v>
      </c>
      <c r="H645" s="52">
        <v>6</v>
      </c>
      <c r="I645" s="52" t="s">
        <v>18</v>
      </c>
      <c r="J645" s="52" t="s">
        <v>104</v>
      </c>
      <c r="K645" s="52">
        <v>0</v>
      </c>
      <c r="L645" s="52">
        <v>0</v>
      </c>
      <c r="M645" s="52">
        <v>0</v>
      </c>
      <c r="N645" s="52">
        <v>0</v>
      </c>
      <c r="O645" s="52"/>
    </row>
    <row r="646" spans="2:15" hidden="1" x14ac:dyDescent="0.25">
      <c r="B646" s="51" t="s">
        <v>41</v>
      </c>
      <c r="C646" s="37" t="s">
        <v>42</v>
      </c>
      <c r="D646" s="37" t="s">
        <v>38</v>
      </c>
      <c r="E646" s="37" t="s">
        <v>226</v>
      </c>
      <c r="F646" s="37"/>
      <c r="G646" s="52" t="s">
        <v>85</v>
      </c>
      <c r="H646" s="52">
        <v>6</v>
      </c>
      <c r="I646" s="51" t="s">
        <v>18</v>
      </c>
      <c r="J646" s="51" t="s">
        <v>105</v>
      </c>
      <c r="K646" s="52">
        <v>1</v>
      </c>
      <c r="L646" s="52">
        <v>76</v>
      </c>
      <c r="M646" s="52">
        <v>0</v>
      </c>
      <c r="N646" s="52">
        <v>0</v>
      </c>
      <c r="O646" s="52"/>
    </row>
    <row r="647" spans="2:15" hidden="1" x14ac:dyDescent="0.25">
      <c r="B647" s="51" t="s">
        <v>41</v>
      </c>
      <c r="C647" s="37" t="s">
        <v>42</v>
      </c>
      <c r="D647" s="37" t="s">
        <v>38</v>
      </c>
      <c r="E647" s="37" t="s">
        <v>226</v>
      </c>
      <c r="F647" s="37"/>
      <c r="G647" s="52" t="s">
        <v>85</v>
      </c>
      <c r="H647" s="52">
        <v>6</v>
      </c>
      <c r="I647" s="51" t="s">
        <v>18</v>
      </c>
      <c r="J647" s="51" t="s">
        <v>103</v>
      </c>
      <c r="K647" s="52">
        <v>1</v>
      </c>
      <c r="L647" s="52">
        <v>76</v>
      </c>
      <c r="M647" s="52">
        <v>0</v>
      </c>
      <c r="N647" s="52">
        <v>0</v>
      </c>
      <c r="O647" s="52"/>
    </row>
    <row r="648" spans="2:15" hidden="1" x14ac:dyDescent="0.25">
      <c r="B648" s="51" t="s">
        <v>41</v>
      </c>
      <c r="C648" s="37" t="s">
        <v>42</v>
      </c>
      <c r="D648" s="37" t="s">
        <v>38</v>
      </c>
      <c r="E648" s="37" t="s">
        <v>226</v>
      </c>
      <c r="F648" s="37"/>
      <c r="G648" s="52" t="s">
        <v>85</v>
      </c>
      <c r="H648" s="52">
        <v>6</v>
      </c>
      <c r="I648" s="52" t="s">
        <v>18</v>
      </c>
      <c r="J648" s="52" t="s">
        <v>104</v>
      </c>
      <c r="K648" s="52">
        <v>1</v>
      </c>
      <c r="L648" s="52">
        <v>76</v>
      </c>
      <c r="M648" s="52">
        <v>1</v>
      </c>
      <c r="N648" s="52">
        <v>76</v>
      </c>
      <c r="O648" s="52"/>
    </row>
    <row r="649" spans="2:15" x14ac:dyDescent="0.25">
      <c r="B649" s="51" t="s">
        <v>43</v>
      </c>
      <c r="C649" s="37" t="s">
        <v>44</v>
      </c>
      <c r="D649" s="37" t="s">
        <v>45</v>
      </c>
      <c r="E649" s="37" t="s">
        <v>226</v>
      </c>
      <c r="F649" s="37"/>
      <c r="G649" s="52" t="s">
        <v>85</v>
      </c>
      <c r="H649" s="52">
        <v>6</v>
      </c>
      <c r="I649" s="51" t="s">
        <v>18</v>
      </c>
      <c r="J649" s="51" t="s">
        <v>105</v>
      </c>
      <c r="K649" s="52">
        <v>0</v>
      </c>
      <c r="L649" s="52">
        <v>0</v>
      </c>
      <c r="M649" s="52">
        <v>0</v>
      </c>
      <c r="N649" s="52">
        <v>0</v>
      </c>
      <c r="O649" s="52"/>
    </row>
    <row r="650" spans="2:15" x14ac:dyDescent="0.25">
      <c r="B650" s="51" t="s">
        <v>43</v>
      </c>
      <c r="C650" s="37" t="s">
        <v>44</v>
      </c>
      <c r="D650" s="37" t="s">
        <v>45</v>
      </c>
      <c r="E650" s="37" t="s">
        <v>226</v>
      </c>
      <c r="F650" s="37"/>
      <c r="G650" s="52" t="s">
        <v>85</v>
      </c>
      <c r="H650" s="52">
        <v>6</v>
      </c>
      <c r="I650" s="51" t="s">
        <v>18</v>
      </c>
      <c r="J650" s="51" t="s">
        <v>103</v>
      </c>
      <c r="K650" s="52">
        <v>0</v>
      </c>
      <c r="L650" s="52">
        <v>0</v>
      </c>
      <c r="M650" s="52">
        <v>0</v>
      </c>
      <c r="N650" s="52">
        <v>0</v>
      </c>
      <c r="O650" s="52"/>
    </row>
    <row r="651" spans="2:15" x14ac:dyDescent="0.25">
      <c r="B651" s="51" t="s">
        <v>43</v>
      </c>
      <c r="C651" s="37" t="s">
        <v>44</v>
      </c>
      <c r="D651" s="37" t="s">
        <v>45</v>
      </c>
      <c r="E651" s="37" t="s">
        <v>226</v>
      </c>
      <c r="F651" s="37"/>
      <c r="G651" s="52" t="s">
        <v>85</v>
      </c>
      <c r="H651" s="52">
        <v>6</v>
      </c>
      <c r="I651" s="52" t="s">
        <v>18</v>
      </c>
      <c r="J651" s="52" t="s">
        <v>104</v>
      </c>
      <c r="K651" s="52">
        <v>0</v>
      </c>
      <c r="L651" s="52">
        <v>0</v>
      </c>
      <c r="M651" s="52">
        <v>0</v>
      </c>
      <c r="N651" s="52">
        <v>0</v>
      </c>
      <c r="O651" s="52"/>
    </row>
    <row r="652" spans="2:15" hidden="1" x14ac:dyDescent="0.25">
      <c r="B652" s="51" t="s">
        <v>78</v>
      </c>
      <c r="C652" s="37" t="s">
        <v>79</v>
      </c>
      <c r="D652" s="37" t="s">
        <v>26</v>
      </c>
      <c r="E652" s="37" t="s">
        <v>226</v>
      </c>
      <c r="F652" s="37"/>
      <c r="G652" s="52" t="s">
        <v>85</v>
      </c>
      <c r="H652" s="52">
        <v>6</v>
      </c>
      <c r="I652" s="51" t="s">
        <v>158</v>
      </c>
      <c r="J652" s="51" t="s">
        <v>104</v>
      </c>
      <c r="K652" s="52">
        <v>0</v>
      </c>
      <c r="L652" s="52">
        <v>0</v>
      </c>
      <c r="M652" s="52">
        <v>0</v>
      </c>
      <c r="N652" s="52">
        <v>1</v>
      </c>
      <c r="O652" s="52"/>
    </row>
    <row r="653" spans="2:15" hidden="1" x14ac:dyDescent="0.25">
      <c r="B653" s="51" t="s">
        <v>78</v>
      </c>
      <c r="C653" s="37" t="s">
        <v>79</v>
      </c>
      <c r="D653" s="37" t="s">
        <v>26</v>
      </c>
      <c r="E653" s="37" t="s">
        <v>226</v>
      </c>
      <c r="F653" s="37"/>
      <c r="G653" s="52" t="s">
        <v>85</v>
      </c>
      <c r="H653" s="52">
        <v>6</v>
      </c>
      <c r="I653" s="51" t="s">
        <v>18</v>
      </c>
      <c r="J653" s="51" t="s">
        <v>105</v>
      </c>
      <c r="K653" s="52">
        <v>3</v>
      </c>
      <c r="L653" s="52">
        <v>49</v>
      </c>
      <c r="M653" s="52">
        <v>0</v>
      </c>
      <c r="N653" s="52">
        <v>0</v>
      </c>
      <c r="O653" s="52"/>
    </row>
    <row r="654" spans="2:15" hidden="1" x14ac:dyDescent="0.25">
      <c r="B654" s="51" t="s">
        <v>78</v>
      </c>
      <c r="C654" s="37" t="s">
        <v>79</v>
      </c>
      <c r="D654" s="37" t="s">
        <v>26</v>
      </c>
      <c r="E654" s="37" t="s">
        <v>226</v>
      </c>
      <c r="F654" s="37"/>
      <c r="G654" s="52" t="s">
        <v>85</v>
      </c>
      <c r="H654" s="52">
        <v>6</v>
      </c>
      <c r="I654" s="51" t="s">
        <v>18</v>
      </c>
      <c r="J654" s="51" t="s">
        <v>103</v>
      </c>
      <c r="K654" s="52">
        <v>3</v>
      </c>
      <c r="L654" s="52">
        <v>49</v>
      </c>
      <c r="M654" s="52">
        <v>0</v>
      </c>
      <c r="N654" s="52">
        <v>0</v>
      </c>
      <c r="O654" s="52"/>
    </row>
    <row r="655" spans="2:15" hidden="1" x14ac:dyDescent="0.25">
      <c r="B655" s="51" t="s">
        <v>78</v>
      </c>
      <c r="C655" s="37" t="s">
        <v>79</v>
      </c>
      <c r="D655" s="37" t="s">
        <v>26</v>
      </c>
      <c r="E655" s="37" t="s">
        <v>226</v>
      </c>
      <c r="F655" s="37"/>
      <c r="G655" s="52" t="s">
        <v>85</v>
      </c>
      <c r="H655" s="52">
        <v>6</v>
      </c>
      <c r="I655" s="52" t="s">
        <v>18</v>
      </c>
      <c r="J655" s="52" t="s">
        <v>104</v>
      </c>
      <c r="K655" s="52">
        <v>3</v>
      </c>
      <c r="L655" s="52">
        <v>49</v>
      </c>
      <c r="M655" s="52">
        <v>3</v>
      </c>
      <c r="N655" s="52">
        <v>49</v>
      </c>
      <c r="O655" s="52"/>
    </row>
    <row r="656" spans="2:15" x14ac:dyDescent="0.25">
      <c r="B656" s="51" t="s">
        <v>52</v>
      </c>
      <c r="C656" s="37" t="s">
        <v>53</v>
      </c>
      <c r="D656" s="37" t="s">
        <v>26</v>
      </c>
      <c r="E656" s="37" t="s">
        <v>226</v>
      </c>
      <c r="F656" s="37"/>
      <c r="G656" s="52" t="s">
        <v>85</v>
      </c>
      <c r="H656" s="52">
        <v>6</v>
      </c>
      <c r="I656" s="51" t="s">
        <v>158</v>
      </c>
      <c r="J656" s="51" t="s">
        <v>103</v>
      </c>
      <c r="K656" s="52">
        <v>29</v>
      </c>
      <c r="L656" s="52">
        <v>253</v>
      </c>
      <c r="M656" s="52">
        <v>0</v>
      </c>
      <c r="N656" s="52">
        <v>0</v>
      </c>
      <c r="O656" s="52"/>
    </row>
    <row r="657" spans="2:15" x14ac:dyDescent="0.25">
      <c r="B657" s="51" t="s">
        <v>52</v>
      </c>
      <c r="C657" s="37" t="s">
        <v>53</v>
      </c>
      <c r="D657" s="37" t="s">
        <v>26</v>
      </c>
      <c r="E657" s="37" t="s">
        <v>226</v>
      </c>
      <c r="F657" s="37"/>
      <c r="G657" s="52" t="s">
        <v>85</v>
      </c>
      <c r="H657" s="52">
        <v>6</v>
      </c>
      <c r="I657" s="51" t="s">
        <v>158</v>
      </c>
      <c r="J657" s="51" t="s">
        <v>104</v>
      </c>
      <c r="K657" s="52">
        <v>0</v>
      </c>
      <c r="L657" s="52">
        <v>0</v>
      </c>
      <c r="M657" s="52">
        <v>0</v>
      </c>
      <c r="N657" s="52">
        <v>0</v>
      </c>
      <c r="O657" s="52"/>
    </row>
    <row r="658" spans="2:15" x14ac:dyDescent="0.25">
      <c r="B658" s="51" t="s">
        <v>52</v>
      </c>
      <c r="C658" s="37" t="s">
        <v>53</v>
      </c>
      <c r="D658" s="37" t="s">
        <v>26</v>
      </c>
      <c r="E658" s="37" t="s">
        <v>226</v>
      </c>
      <c r="F658" s="37"/>
      <c r="G658" s="52" t="s">
        <v>85</v>
      </c>
      <c r="H658" s="52">
        <v>6</v>
      </c>
      <c r="I658" s="51" t="s">
        <v>18</v>
      </c>
      <c r="J658" s="51" t="s">
        <v>105</v>
      </c>
      <c r="K658" s="52">
        <v>0</v>
      </c>
      <c r="L658" s="52">
        <v>0</v>
      </c>
      <c r="M658" s="52">
        <v>0</v>
      </c>
      <c r="N658" s="52">
        <v>0</v>
      </c>
      <c r="O658" s="52"/>
    </row>
    <row r="659" spans="2:15" x14ac:dyDescent="0.25">
      <c r="B659" s="51" t="s">
        <v>52</v>
      </c>
      <c r="C659" s="37" t="s">
        <v>53</v>
      </c>
      <c r="D659" s="37" t="s">
        <v>26</v>
      </c>
      <c r="E659" s="37" t="s">
        <v>226</v>
      </c>
      <c r="F659" s="37"/>
      <c r="G659" s="52" t="s">
        <v>85</v>
      </c>
      <c r="H659" s="52">
        <v>6</v>
      </c>
      <c r="I659" s="51" t="s">
        <v>18</v>
      </c>
      <c r="J659" s="51" t="s">
        <v>103</v>
      </c>
      <c r="K659" s="52">
        <v>0</v>
      </c>
      <c r="L659" s="52">
        <v>0</v>
      </c>
      <c r="M659" s="52">
        <v>0</v>
      </c>
      <c r="N659" s="52">
        <v>0</v>
      </c>
      <c r="O659" s="52"/>
    </row>
    <row r="660" spans="2:15" x14ac:dyDescent="0.25">
      <c r="B660" s="51" t="s">
        <v>52</v>
      </c>
      <c r="C660" s="37" t="s">
        <v>53</v>
      </c>
      <c r="D660" s="37" t="s">
        <v>26</v>
      </c>
      <c r="E660" s="37" t="s">
        <v>226</v>
      </c>
      <c r="F660" s="37"/>
      <c r="G660" s="52" t="s">
        <v>85</v>
      </c>
      <c r="H660" s="52">
        <v>6</v>
      </c>
      <c r="I660" s="52" t="s">
        <v>18</v>
      </c>
      <c r="J660" s="52" t="s">
        <v>104</v>
      </c>
      <c r="K660" s="52">
        <v>0</v>
      </c>
      <c r="L660" s="52">
        <v>0</v>
      </c>
      <c r="M660" s="52">
        <v>0</v>
      </c>
      <c r="N660" s="52">
        <v>0</v>
      </c>
      <c r="O660" s="52"/>
    </row>
    <row r="661" spans="2:15" hidden="1" x14ac:dyDescent="0.25">
      <c r="B661" s="51" t="s">
        <v>50</v>
      </c>
      <c r="C661" s="37" t="s">
        <v>51</v>
      </c>
      <c r="D661" s="37" t="s">
        <v>45</v>
      </c>
      <c r="E661" s="37" t="s">
        <v>226</v>
      </c>
      <c r="F661" s="37"/>
      <c r="G661" s="51" t="s">
        <v>85</v>
      </c>
      <c r="H661" s="52">
        <v>6</v>
      </c>
      <c r="I661" s="51" t="s">
        <v>18</v>
      </c>
      <c r="J661" s="51" t="s">
        <v>105</v>
      </c>
      <c r="K661" s="52">
        <v>0</v>
      </c>
      <c r="L661" s="52">
        <v>0</v>
      </c>
      <c r="M661" s="52">
        <v>0</v>
      </c>
      <c r="N661" s="52">
        <v>0</v>
      </c>
      <c r="O661" s="52"/>
    </row>
    <row r="662" spans="2:15" hidden="1" x14ac:dyDescent="0.25">
      <c r="B662" s="51" t="s">
        <v>50</v>
      </c>
      <c r="C662" s="37" t="s">
        <v>51</v>
      </c>
      <c r="D662" s="37" t="s">
        <v>45</v>
      </c>
      <c r="E662" s="37" t="s">
        <v>226</v>
      </c>
      <c r="F662" s="37"/>
      <c r="G662" s="51" t="s">
        <v>85</v>
      </c>
      <c r="H662" s="52">
        <v>6</v>
      </c>
      <c r="I662" s="51" t="s">
        <v>18</v>
      </c>
      <c r="J662" s="51" t="s">
        <v>103</v>
      </c>
      <c r="K662" s="52">
        <v>0</v>
      </c>
      <c r="L662" s="52">
        <v>0</v>
      </c>
      <c r="M662" s="52">
        <v>0</v>
      </c>
      <c r="N662" s="52">
        <v>0</v>
      </c>
      <c r="O662" s="52"/>
    </row>
    <row r="663" spans="2:15" hidden="1" x14ac:dyDescent="0.25">
      <c r="B663" s="51" t="s">
        <v>50</v>
      </c>
      <c r="C663" s="37" t="s">
        <v>51</v>
      </c>
      <c r="D663" s="37" t="s">
        <v>45</v>
      </c>
      <c r="E663" s="37" t="s">
        <v>226</v>
      </c>
      <c r="F663" s="37"/>
      <c r="G663" s="51" t="s">
        <v>85</v>
      </c>
      <c r="H663" s="52">
        <v>6</v>
      </c>
      <c r="I663" s="52" t="s">
        <v>18</v>
      </c>
      <c r="J663" s="52" t="s">
        <v>104</v>
      </c>
      <c r="K663" s="52">
        <v>0</v>
      </c>
      <c r="L663" s="52">
        <v>0</v>
      </c>
      <c r="M663" s="52">
        <v>0</v>
      </c>
      <c r="N663" s="52">
        <v>0</v>
      </c>
      <c r="O663" s="52"/>
    </row>
    <row r="664" spans="2:15" hidden="1" x14ac:dyDescent="0.25">
      <c r="B664" s="51" t="s">
        <v>82</v>
      </c>
      <c r="C664" s="37" t="s">
        <v>83</v>
      </c>
      <c r="D664" s="37" t="s">
        <v>15</v>
      </c>
      <c r="E664" s="37" t="s">
        <v>226</v>
      </c>
      <c r="F664" s="37"/>
      <c r="G664" s="52" t="s">
        <v>85</v>
      </c>
      <c r="H664" s="52">
        <v>6</v>
      </c>
      <c r="I664" s="51" t="s">
        <v>18</v>
      </c>
      <c r="J664" s="51" t="s">
        <v>105</v>
      </c>
      <c r="K664" s="52">
        <v>0</v>
      </c>
      <c r="L664" s="52">
        <v>0</v>
      </c>
      <c r="M664" s="52">
        <v>0</v>
      </c>
      <c r="N664" s="52">
        <v>0</v>
      </c>
      <c r="O664" s="52"/>
    </row>
    <row r="665" spans="2:15" hidden="1" x14ac:dyDescent="0.25">
      <c r="B665" s="51" t="s">
        <v>82</v>
      </c>
      <c r="C665" s="37" t="s">
        <v>83</v>
      </c>
      <c r="D665" s="37" t="s">
        <v>15</v>
      </c>
      <c r="E665" s="37" t="s">
        <v>226</v>
      </c>
      <c r="F665" s="37"/>
      <c r="G665" s="52" t="s">
        <v>85</v>
      </c>
      <c r="H665" s="52">
        <v>6</v>
      </c>
      <c r="I665" s="51" t="s">
        <v>18</v>
      </c>
      <c r="J665" s="51" t="s">
        <v>103</v>
      </c>
      <c r="K665" s="52">
        <v>0</v>
      </c>
      <c r="L665" s="52">
        <v>0</v>
      </c>
      <c r="M665" s="52">
        <v>0</v>
      </c>
      <c r="N665" s="52">
        <v>0</v>
      </c>
      <c r="O665" s="52"/>
    </row>
    <row r="666" spans="2:15" hidden="1" x14ac:dyDescent="0.25">
      <c r="B666" s="51" t="s">
        <v>82</v>
      </c>
      <c r="C666" s="37" t="s">
        <v>83</v>
      </c>
      <c r="D666" s="37" t="s">
        <v>15</v>
      </c>
      <c r="E666" s="37" t="s">
        <v>226</v>
      </c>
      <c r="F666" s="37"/>
      <c r="G666" s="52" t="s">
        <v>85</v>
      </c>
      <c r="H666" s="52">
        <v>6</v>
      </c>
      <c r="I666" s="51" t="s">
        <v>18</v>
      </c>
      <c r="J666" s="51" t="s">
        <v>104</v>
      </c>
      <c r="K666" s="52">
        <v>0</v>
      </c>
      <c r="L666" s="52">
        <v>0</v>
      </c>
      <c r="M666" s="52">
        <v>0</v>
      </c>
      <c r="N666" s="52">
        <v>0</v>
      </c>
      <c r="O666" s="52"/>
    </row>
    <row r="667" spans="2:15" hidden="1" x14ac:dyDescent="0.25">
      <c r="B667" s="51" t="s">
        <v>48</v>
      </c>
      <c r="C667" s="37" t="s">
        <v>49</v>
      </c>
      <c r="D667" s="37" t="s">
        <v>38</v>
      </c>
      <c r="E667" s="37" t="s">
        <v>226</v>
      </c>
      <c r="F667" s="37"/>
      <c r="G667" s="52" t="s">
        <v>85</v>
      </c>
      <c r="H667" s="52">
        <v>6</v>
      </c>
      <c r="I667" s="51" t="s">
        <v>18</v>
      </c>
      <c r="J667" s="51" t="s">
        <v>105</v>
      </c>
      <c r="K667" s="52">
        <v>0</v>
      </c>
      <c r="L667" s="52">
        <v>0</v>
      </c>
      <c r="M667" s="52">
        <v>0</v>
      </c>
      <c r="N667" s="52">
        <v>0</v>
      </c>
      <c r="O667" s="52"/>
    </row>
    <row r="668" spans="2:15" hidden="1" x14ac:dyDescent="0.25">
      <c r="B668" s="51" t="s">
        <v>48</v>
      </c>
      <c r="C668" s="37" t="s">
        <v>49</v>
      </c>
      <c r="D668" s="37" t="s">
        <v>38</v>
      </c>
      <c r="E668" s="37" t="s">
        <v>226</v>
      </c>
      <c r="F668" s="37"/>
      <c r="G668" s="52" t="s">
        <v>85</v>
      </c>
      <c r="H668" s="52">
        <v>6</v>
      </c>
      <c r="I668" s="51" t="s">
        <v>18</v>
      </c>
      <c r="J668" s="51" t="s">
        <v>103</v>
      </c>
      <c r="K668" s="52">
        <v>0</v>
      </c>
      <c r="L668" s="52">
        <v>0</v>
      </c>
      <c r="M668" s="52">
        <v>0</v>
      </c>
      <c r="N668" s="52">
        <v>0</v>
      </c>
      <c r="O668" s="52"/>
    </row>
    <row r="669" spans="2:15" hidden="1" x14ac:dyDescent="0.25">
      <c r="B669" s="51" t="s">
        <v>48</v>
      </c>
      <c r="C669" s="37" t="s">
        <v>49</v>
      </c>
      <c r="D669" s="37" t="s">
        <v>38</v>
      </c>
      <c r="E669" s="37" t="s">
        <v>226</v>
      </c>
      <c r="F669" s="37"/>
      <c r="G669" s="52" t="s">
        <v>85</v>
      </c>
      <c r="H669" s="52">
        <v>6</v>
      </c>
      <c r="I669" s="52" t="s">
        <v>18</v>
      </c>
      <c r="J669" s="52" t="s">
        <v>104</v>
      </c>
      <c r="K669" s="52">
        <v>0</v>
      </c>
      <c r="L669" s="52">
        <v>0</v>
      </c>
      <c r="M669" s="52">
        <v>0</v>
      </c>
      <c r="N669" s="52">
        <v>0</v>
      </c>
      <c r="O669" s="52"/>
    </row>
    <row r="670" spans="2:15" hidden="1" x14ac:dyDescent="0.25">
      <c r="B670" s="51" t="s">
        <v>68</v>
      </c>
      <c r="C670" s="37" t="s">
        <v>69</v>
      </c>
      <c r="D670" s="51" t="s">
        <v>26</v>
      </c>
      <c r="E670" s="37" t="s">
        <v>226</v>
      </c>
      <c r="F670" s="37"/>
      <c r="G670" s="52" t="s">
        <v>85</v>
      </c>
      <c r="H670" s="52">
        <v>6</v>
      </c>
      <c r="I670" s="51" t="s">
        <v>18</v>
      </c>
      <c r="J670" s="51" t="s">
        <v>105</v>
      </c>
      <c r="K670" s="52">
        <v>0</v>
      </c>
      <c r="L670" s="52">
        <v>0</v>
      </c>
      <c r="M670" s="52">
        <v>0</v>
      </c>
      <c r="N670" s="52">
        <v>0</v>
      </c>
      <c r="O670" s="52"/>
    </row>
    <row r="671" spans="2:15" hidden="1" x14ac:dyDescent="0.25">
      <c r="B671" s="51" t="s">
        <v>68</v>
      </c>
      <c r="C671" s="37" t="s">
        <v>69</v>
      </c>
      <c r="D671" s="51" t="s">
        <v>26</v>
      </c>
      <c r="E671" s="37" t="s">
        <v>226</v>
      </c>
      <c r="F671" s="37"/>
      <c r="G671" s="52" t="s">
        <v>85</v>
      </c>
      <c r="H671" s="52">
        <v>6</v>
      </c>
      <c r="I671" s="51" t="s">
        <v>18</v>
      </c>
      <c r="J671" s="51" t="s">
        <v>103</v>
      </c>
      <c r="K671" s="52">
        <v>0</v>
      </c>
      <c r="L671" s="52">
        <v>0</v>
      </c>
      <c r="M671" s="52">
        <v>0</v>
      </c>
      <c r="N671" s="52">
        <v>0</v>
      </c>
      <c r="O671" s="52"/>
    </row>
    <row r="672" spans="2:15" hidden="1" x14ac:dyDescent="0.25">
      <c r="B672" s="51" t="s">
        <v>68</v>
      </c>
      <c r="C672" s="37" t="s">
        <v>69</v>
      </c>
      <c r="D672" s="51" t="s">
        <v>26</v>
      </c>
      <c r="E672" s="37" t="s">
        <v>226</v>
      </c>
      <c r="F672" s="37"/>
      <c r="G672" s="52" t="s">
        <v>85</v>
      </c>
      <c r="H672" s="52">
        <v>6</v>
      </c>
      <c r="I672" s="52" t="s">
        <v>18</v>
      </c>
      <c r="J672" s="52" t="s">
        <v>104</v>
      </c>
      <c r="K672" s="52">
        <v>0</v>
      </c>
      <c r="L672" s="52">
        <v>0</v>
      </c>
      <c r="M672" s="52">
        <v>0</v>
      </c>
      <c r="N672" s="52">
        <v>0</v>
      </c>
      <c r="O672" s="52"/>
    </row>
    <row r="673" spans="2:15" hidden="1" x14ac:dyDescent="0.25">
      <c r="B673" s="51" t="s">
        <v>58</v>
      </c>
      <c r="C673" s="37" t="s">
        <v>59</v>
      </c>
      <c r="D673" s="37" t="s">
        <v>26</v>
      </c>
      <c r="E673" s="37" t="s">
        <v>226</v>
      </c>
      <c r="F673" s="37"/>
      <c r="G673" s="52" t="s">
        <v>85</v>
      </c>
      <c r="H673" s="52">
        <v>6</v>
      </c>
      <c r="I673" s="51" t="s">
        <v>158</v>
      </c>
      <c r="J673" s="51" t="s">
        <v>103</v>
      </c>
      <c r="K673" s="52">
        <v>5</v>
      </c>
      <c r="L673" s="52">
        <v>659</v>
      </c>
      <c r="M673" s="52">
        <v>0</v>
      </c>
      <c r="N673" s="52">
        <v>0</v>
      </c>
      <c r="O673" s="52"/>
    </row>
    <row r="674" spans="2:15" hidden="1" x14ac:dyDescent="0.25">
      <c r="B674" s="51" t="s">
        <v>58</v>
      </c>
      <c r="C674" s="37" t="s">
        <v>59</v>
      </c>
      <c r="D674" s="37" t="s">
        <v>26</v>
      </c>
      <c r="E674" s="37" t="s">
        <v>226</v>
      </c>
      <c r="F674" s="37"/>
      <c r="G674" s="52" t="s">
        <v>85</v>
      </c>
      <c r="H674" s="52">
        <v>6</v>
      </c>
      <c r="I674" s="51" t="s">
        <v>158</v>
      </c>
      <c r="J674" s="51" t="s">
        <v>104</v>
      </c>
      <c r="K674" s="52">
        <v>0</v>
      </c>
      <c r="L674" s="52">
        <v>0</v>
      </c>
      <c r="M674" s="52">
        <v>0</v>
      </c>
      <c r="N674" s="52">
        <v>0</v>
      </c>
      <c r="O674" s="52"/>
    </row>
    <row r="675" spans="2:15" hidden="1" x14ac:dyDescent="0.25">
      <c r="B675" s="51" t="s">
        <v>58</v>
      </c>
      <c r="C675" s="37" t="s">
        <v>59</v>
      </c>
      <c r="D675" s="37" t="s">
        <v>26</v>
      </c>
      <c r="E675" s="37" t="s">
        <v>226</v>
      </c>
      <c r="F675" s="37"/>
      <c r="G675" s="52" t="s">
        <v>85</v>
      </c>
      <c r="H675" s="52">
        <v>6</v>
      </c>
      <c r="I675" s="51" t="s">
        <v>18</v>
      </c>
      <c r="J675" s="51" t="s">
        <v>105</v>
      </c>
      <c r="K675" s="52">
        <v>0</v>
      </c>
      <c r="L675" s="52">
        <v>0</v>
      </c>
      <c r="M675" s="52">
        <v>0</v>
      </c>
      <c r="N675" s="52">
        <v>0</v>
      </c>
      <c r="O675" s="52"/>
    </row>
    <row r="676" spans="2:15" hidden="1" x14ac:dyDescent="0.25">
      <c r="B676" s="51" t="s">
        <v>58</v>
      </c>
      <c r="C676" s="37" t="s">
        <v>59</v>
      </c>
      <c r="D676" s="37" t="s">
        <v>26</v>
      </c>
      <c r="E676" s="37" t="s">
        <v>226</v>
      </c>
      <c r="F676" s="37"/>
      <c r="G676" s="52" t="s">
        <v>85</v>
      </c>
      <c r="H676" s="52">
        <v>6</v>
      </c>
      <c r="I676" s="51" t="s">
        <v>18</v>
      </c>
      <c r="J676" s="51" t="s">
        <v>103</v>
      </c>
      <c r="K676" s="52">
        <v>0</v>
      </c>
      <c r="L676" s="52">
        <v>0</v>
      </c>
      <c r="M676" s="52">
        <v>0</v>
      </c>
      <c r="N676" s="52">
        <v>0</v>
      </c>
      <c r="O676" s="52"/>
    </row>
    <row r="677" spans="2:15" hidden="1" x14ac:dyDescent="0.25">
      <c r="B677" s="51" t="s">
        <v>58</v>
      </c>
      <c r="C677" s="37" t="s">
        <v>59</v>
      </c>
      <c r="D677" s="37" t="s">
        <v>26</v>
      </c>
      <c r="E677" s="37" t="s">
        <v>226</v>
      </c>
      <c r="F677" s="37"/>
      <c r="G677" s="52" t="s">
        <v>85</v>
      </c>
      <c r="H677" s="52">
        <v>6</v>
      </c>
      <c r="I677" s="52" t="s">
        <v>18</v>
      </c>
      <c r="J677" s="52" t="s">
        <v>104</v>
      </c>
      <c r="K677" s="52">
        <v>0</v>
      </c>
      <c r="L677" s="52">
        <v>0</v>
      </c>
      <c r="M677" s="52">
        <v>0</v>
      </c>
      <c r="N677" s="52">
        <v>0</v>
      </c>
      <c r="O677" s="52"/>
    </row>
    <row r="678" spans="2:15" hidden="1" x14ac:dyDescent="0.25">
      <c r="B678" s="51" t="s">
        <v>76</v>
      </c>
      <c r="C678" s="37" t="s">
        <v>77</v>
      </c>
      <c r="D678" s="37" t="s">
        <v>35</v>
      </c>
      <c r="E678" s="37" t="s">
        <v>226</v>
      </c>
      <c r="F678" s="37"/>
      <c r="G678" s="52" t="s">
        <v>85</v>
      </c>
      <c r="H678" s="52">
        <v>6</v>
      </c>
      <c r="I678" s="51" t="s">
        <v>18</v>
      </c>
      <c r="J678" s="51" t="s">
        <v>105</v>
      </c>
      <c r="K678" s="52">
        <v>13</v>
      </c>
      <c r="L678" s="52">
        <v>24</v>
      </c>
      <c r="M678" s="52">
        <v>0</v>
      </c>
      <c r="N678" s="52">
        <v>0</v>
      </c>
      <c r="O678" s="52"/>
    </row>
    <row r="679" spans="2:15" hidden="1" x14ac:dyDescent="0.25">
      <c r="B679" s="51" t="s">
        <v>76</v>
      </c>
      <c r="C679" s="37" t="s">
        <v>77</v>
      </c>
      <c r="D679" s="37" t="s">
        <v>35</v>
      </c>
      <c r="E679" s="37" t="s">
        <v>226</v>
      </c>
      <c r="F679" s="37"/>
      <c r="G679" s="52" t="s">
        <v>85</v>
      </c>
      <c r="H679" s="52">
        <v>6</v>
      </c>
      <c r="I679" s="51" t="s">
        <v>18</v>
      </c>
      <c r="J679" s="51" t="s">
        <v>103</v>
      </c>
      <c r="K679" s="52">
        <v>13</v>
      </c>
      <c r="L679" s="52">
        <v>24</v>
      </c>
      <c r="M679" s="52">
        <v>0</v>
      </c>
      <c r="N679" s="52">
        <v>0</v>
      </c>
      <c r="O679" s="52"/>
    </row>
    <row r="680" spans="2:15" hidden="1" x14ac:dyDescent="0.25">
      <c r="B680" s="51" t="s">
        <v>76</v>
      </c>
      <c r="C680" s="37" t="s">
        <v>77</v>
      </c>
      <c r="D680" s="37" t="s">
        <v>35</v>
      </c>
      <c r="E680" s="37" t="s">
        <v>226</v>
      </c>
      <c r="F680" s="37"/>
      <c r="G680" s="52" t="s">
        <v>85</v>
      </c>
      <c r="H680" s="52">
        <v>6</v>
      </c>
      <c r="I680" s="52" t="s">
        <v>18</v>
      </c>
      <c r="J680" s="52" t="s">
        <v>104</v>
      </c>
      <c r="K680" s="52">
        <v>13</v>
      </c>
      <c r="L680" s="52">
        <v>24</v>
      </c>
      <c r="M680" s="52">
        <v>0</v>
      </c>
      <c r="N680" s="52">
        <v>0</v>
      </c>
      <c r="O680" s="52"/>
    </row>
    <row r="681" spans="2:15" hidden="1" x14ac:dyDescent="0.25">
      <c r="B681" s="51" t="s">
        <v>24</v>
      </c>
      <c r="C681" s="37" t="s">
        <v>25</v>
      </c>
      <c r="D681" s="37" t="s">
        <v>26</v>
      </c>
      <c r="E681" s="37" t="s">
        <v>226</v>
      </c>
      <c r="F681" s="37"/>
      <c r="G681" s="52" t="s">
        <v>85</v>
      </c>
      <c r="H681" s="52">
        <v>6</v>
      </c>
      <c r="I681" s="51" t="s">
        <v>18</v>
      </c>
      <c r="J681" s="51" t="s">
        <v>105</v>
      </c>
      <c r="K681" s="52">
        <v>0</v>
      </c>
      <c r="L681" s="52">
        <v>0</v>
      </c>
      <c r="M681" s="52">
        <v>0</v>
      </c>
      <c r="N681" s="52">
        <v>0</v>
      </c>
      <c r="O681" s="52"/>
    </row>
    <row r="682" spans="2:15" hidden="1" x14ac:dyDescent="0.25">
      <c r="B682" s="51" t="s">
        <v>24</v>
      </c>
      <c r="C682" s="37" t="s">
        <v>25</v>
      </c>
      <c r="D682" s="37" t="s">
        <v>26</v>
      </c>
      <c r="E682" s="37" t="s">
        <v>226</v>
      </c>
      <c r="F682" s="37"/>
      <c r="G682" s="52" t="s">
        <v>85</v>
      </c>
      <c r="H682" s="52">
        <v>6</v>
      </c>
      <c r="I682" s="51" t="s">
        <v>18</v>
      </c>
      <c r="J682" s="51" t="s">
        <v>103</v>
      </c>
      <c r="K682" s="52">
        <v>0</v>
      </c>
      <c r="L682" s="52">
        <v>0</v>
      </c>
      <c r="M682" s="52">
        <v>0</v>
      </c>
      <c r="N682" s="52">
        <v>0</v>
      </c>
      <c r="O682" s="52"/>
    </row>
    <row r="683" spans="2:15" hidden="1" x14ac:dyDescent="0.25">
      <c r="B683" s="51" t="s">
        <v>24</v>
      </c>
      <c r="C683" s="37" t="s">
        <v>25</v>
      </c>
      <c r="D683" s="37" t="s">
        <v>26</v>
      </c>
      <c r="E683" s="37" t="s">
        <v>226</v>
      </c>
      <c r="F683" s="37"/>
      <c r="G683" s="52" t="s">
        <v>85</v>
      </c>
      <c r="H683" s="52">
        <v>6</v>
      </c>
      <c r="I683" s="52" t="s">
        <v>18</v>
      </c>
      <c r="J683" s="52" t="s">
        <v>104</v>
      </c>
      <c r="K683" s="52">
        <v>0</v>
      </c>
      <c r="L683" s="52">
        <v>0</v>
      </c>
      <c r="M683" s="52">
        <v>0</v>
      </c>
      <c r="N683" s="52">
        <v>0</v>
      </c>
      <c r="O683" s="52"/>
    </row>
    <row r="684" spans="2:15" hidden="1" x14ac:dyDescent="0.25">
      <c r="B684" s="51" t="s">
        <v>66</v>
      </c>
      <c r="C684" s="37" t="s">
        <v>67</v>
      </c>
      <c r="D684" s="51" t="s">
        <v>35</v>
      </c>
      <c r="E684" s="37" t="s">
        <v>226</v>
      </c>
      <c r="F684" s="37"/>
      <c r="G684" s="52" t="s">
        <v>85</v>
      </c>
      <c r="H684" s="52">
        <v>6</v>
      </c>
      <c r="I684" s="51" t="s">
        <v>18</v>
      </c>
      <c r="J684" s="51" t="s">
        <v>105</v>
      </c>
      <c r="K684" s="52">
        <v>0</v>
      </c>
      <c r="L684" s="52">
        <v>0</v>
      </c>
      <c r="M684" s="52">
        <v>0</v>
      </c>
      <c r="N684" s="52">
        <v>0</v>
      </c>
      <c r="O684" s="52"/>
    </row>
    <row r="685" spans="2:15" hidden="1" x14ac:dyDescent="0.25">
      <c r="B685" s="51" t="s">
        <v>66</v>
      </c>
      <c r="C685" s="37" t="s">
        <v>67</v>
      </c>
      <c r="D685" s="51" t="s">
        <v>35</v>
      </c>
      <c r="E685" s="37" t="s">
        <v>226</v>
      </c>
      <c r="F685" s="37"/>
      <c r="G685" s="52" t="s">
        <v>85</v>
      </c>
      <c r="H685" s="52">
        <v>6</v>
      </c>
      <c r="I685" s="51" t="s">
        <v>18</v>
      </c>
      <c r="J685" s="51" t="s">
        <v>103</v>
      </c>
      <c r="K685" s="52">
        <v>0</v>
      </c>
      <c r="L685" s="52">
        <v>0</v>
      </c>
      <c r="M685" s="52">
        <v>0</v>
      </c>
      <c r="N685" s="52">
        <v>0</v>
      </c>
      <c r="O685" s="52"/>
    </row>
    <row r="686" spans="2:15" hidden="1" x14ac:dyDescent="0.25">
      <c r="B686" s="51" t="s">
        <v>66</v>
      </c>
      <c r="C686" s="37" t="s">
        <v>67</v>
      </c>
      <c r="D686" s="51" t="s">
        <v>35</v>
      </c>
      <c r="E686" s="37" t="s">
        <v>226</v>
      </c>
      <c r="F686" s="37"/>
      <c r="G686" s="52" t="s">
        <v>85</v>
      </c>
      <c r="H686" s="52">
        <v>6</v>
      </c>
      <c r="I686" s="52" t="s">
        <v>18</v>
      </c>
      <c r="J686" s="52" t="s">
        <v>104</v>
      </c>
      <c r="K686" s="52">
        <v>0</v>
      </c>
      <c r="L686" s="52">
        <v>0</v>
      </c>
      <c r="M686" s="52">
        <v>0</v>
      </c>
      <c r="N686" s="52">
        <v>0</v>
      </c>
      <c r="O686" s="52"/>
    </row>
    <row r="687" spans="2:15" hidden="1" x14ac:dyDescent="0.25">
      <c r="B687" s="51" t="s">
        <v>62</v>
      </c>
      <c r="C687" s="37" t="s">
        <v>63</v>
      </c>
      <c r="D687" s="37" t="s">
        <v>15</v>
      </c>
      <c r="E687" s="37" t="s">
        <v>226</v>
      </c>
      <c r="F687" s="37"/>
      <c r="G687" s="52" t="s">
        <v>85</v>
      </c>
      <c r="H687" s="52">
        <v>6</v>
      </c>
      <c r="I687" s="51" t="s">
        <v>158</v>
      </c>
      <c r="J687" s="51" t="s">
        <v>159</v>
      </c>
      <c r="K687" s="52">
        <v>0</v>
      </c>
      <c r="L687" s="52">
        <v>0</v>
      </c>
      <c r="M687" s="52">
        <v>0</v>
      </c>
      <c r="N687" s="52">
        <v>0</v>
      </c>
      <c r="O687" s="52"/>
    </row>
    <row r="688" spans="2:15" hidden="1" x14ac:dyDescent="0.25">
      <c r="B688" s="51" t="s">
        <v>62</v>
      </c>
      <c r="C688" s="37" t="s">
        <v>63</v>
      </c>
      <c r="D688" s="37" t="s">
        <v>15</v>
      </c>
      <c r="E688" s="37" t="s">
        <v>226</v>
      </c>
      <c r="F688" s="37"/>
      <c r="G688" s="52" t="s">
        <v>85</v>
      </c>
      <c r="H688" s="52">
        <v>6</v>
      </c>
      <c r="I688" s="51" t="s">
        <v>158</v>
      </c>
      <c r="J688" s="51" t="s">
        <v>103</v>
      </c>
      <c r="K688" s="52">
        <v>0</v>
      </c>
      <c r="L688" s="52">
        <v>0</v>
      </c>
      <c r="M688" s="52">
        <v>0</v>
      </c>
      <c r="N688" s="52">
        <v>0</v>
      </c>
      <c r="O688" s="52"/>
    </row>
    <row r="689" spans="2:15" hidden="1" x14ac:dyDescent="0.25">
      <c r="B689" s="51" t="s">
        <v>62</v>
      </c>
      <c r="C689" s="37" t="s">
        <v>63</v>
      </c>
      <c r="D689" s="37" t="s">
        <v>15</v>
      </c>
      <c r="E689" s="37" t="s">
        <v>226</v>
      </c>
      <c r="F689" s="37"/>
      <c r="G689" s="52" t="s">
        <v>85</v>
      </c>
      <c r="H689" s="52">
        <v>6</v>
      </c>
      <c r="I689" s="51" t="s">
        <v>158</v>
      </c>
      <c r="J689" s="51" t="s">
        <v>104</v>
      </c>
      <c r="K689" s="52">
        <v>8</v>
      </c>
      <c r="L689" s="52">
        <v>640</v>
      </c>
      <c r="M689" s="52">
        <v>8</v>
      </c>
      <c r="N689" s="52">
        <v>640</v>
      </c>
      <c r="O689" s="52" t="s">
        <v>232</v>
      </c>
    </row>
    <row r="690" spans="2:15" hidden="1" x14ac:dyDescent="0.25">
      <c r="B690" s="51" t="s">
        <v>62</v>
      </c>
      <c r="C690" s="37" t="s">
        <v>63</v>
      </c>
      <c r="D690" s="37" t="s">
        <v>15</v>
      </c>
      <c r="E690" s="37" t="s">
        <v>226</v>
      </c>
      <c r="F690" s="37"/>
      <c r="G690" s="52" t="s">
        <v>85</v>
      </c>
      <c r="H690" s="52">
        <v>6</v>
      </c>
      <c r="I690" s="51" t="s">
        <v>18</v>
      </c>
      <c r="J690" s="51" t="s">
        <v>105</v>
      </c>
      <c r="K690" s="52">
        <v>1</v>
      </c>
      <c r="L690" s="52">
        <v>2</v>
      </c>
      <c r="M690" s="52">
        <v>0</v>
      </c>
      <c r="N690" s="52">
        <v>0</v>
      </c>
      <c r="O690" s="52"/>
    </row>
    <row r="691" spans="2:15" hidden="1" x14ac:dyDescent="0.25">
      <c r="B691" s="51" t="s">
        <v>62</v>
      </c>
      <c r="C691" s="37" t="s">
        <v>63</v>
      </c>
      <c r="D691" s="37" t="s">
        <v>15</v>
      </c>
      <c r="E691" s="37" t="s">
        <v>226</v>
      </c>
      <c r="F691" s="37"/>
      <c r="G691" s="52" t="s">
        <v>85</v>
      </c>
      <c r="H691" s="52">
        <v>6</v>
      </c>
      <c r="I691" s="51" t="s">
        <v>18</v>
      </c>
      <c r="J691" s="51" t="s">
        <v>103</v>
      </c>
      <c r="K691" s="52">
        <v>1</v>
      </c>
      <c r="L691" s="52">
        <v>2</v>
      </c>
      <c r="M691" s="52">
        <v>0</v>
      </c>
      <c r="N691" s="52">
        <v>0</v>
      </c>
      <c r="O691" s="52"/>
    </row>
    <row r="692" spans="2:15" hidden="1" x14ac:dyDescent="0.25">
      <c r="B692" s="51" t="s">
        <v>62</v>
      </c>
      <c r="C692" s="37" t="s">
        <v>63</v>
      </c>
      <c r="D692" s="37" t="s">
        <v>15</v>
      </c>
      <c r="E692" s="37" t="s">
        <v>226</v>
      </c>
      <c r="F692" s="37"/>
      <c r="G692" s="52" t="s">
        <v>85</v>
      </c>
      <c r="H692" s="52">
        <v>6</v>
      </c>
      <c r="I692" s="52" t="s">
        <v>18</v>
      </c>
      <c r="J692" s="52" t="s">
        <v>104</v>
      </c>
      <c r="K692" s="52">
        <v>1</v>
      </c>
      <c r="L692" s="52">
        <v>2</v>
      </c>
      <c r="M692" s="52">
        <v>0</v>
      </c>
      <c r="N692" s="52">
        <v>0</v>
      </c>
      <c r="O692" s="52"/>
    </row>
    <row r="693" spans="2:15" hidden="1" x14ac:dyDescent="0.25">
      <c r="B693" s="51" t="s">
        <v>70</v>
      </c>
      <c r="C693" s="37" t="s">
        <v>71</v>
      </c>
      <c r="D693" s="37" t="s">
        <v>15</v>
      </c>
      <c r="E693" s="37" t="s">
        <v>226</v>
      </c>
      <c r="F693" s="37"/>
      <c r="G693" s="52" t="s">
        <v>85</v>
      </c>
      <c r="H693" s="52">
        <v>6</v>
      </c>
      <c r="I693" s="51" t="s">
        <v>18</v>
      </c>
      <c r="J693" s="51" t="s">
        <v>105</v>
      </c>
      <c r="K693" s="52">
        <v>0</v>
      </c>
      <c r="L693" s="52">
        <v>0</v>
      </c>
      <c r="M693" s="52">
        <v>0</v>
      </c>
      <c r="N693" s="52">
        <v>0</v>
      </c>
      <c r="O693" s="52"/>
    </row>
    <row r="694" spans="2:15" hidden="1" x14ac:dyDescent="0.25">
      <c r="B694" s="51" t="s">
        <v>70</v>
      </c>
      <c r="C694" s="37" t="s">
        <v>71</v>
      </c>
      <c r="D694" s="37" t="s">
        <v>15</v>
      </c>
      <c r="E694" s="37" t="s">
        <v>226</v>
      </c>
      <c r="F694" s="37"/>
      <c r="G694" s="52" t="s">
        <v>85</v>
      </c>
      <c r="H694" s="52">
        <v>6</v>
      </c>
      <c r="I694" s="51" t="s">
        <v>18</v>
      </c>
      <c r="J694" s="51" t="s">
        <v>103</v>
      </c>
      <c r="K694" s="52">
        <v>0</v>
      </c>
      <c r="L694" s="52">
        <v>0</v>
      </c>
      <c r="M694" s="52">
        <v>0</v>
      </c>
      <c r="N694" s="52">
        <v>0</v>
      </c>
      <c r="O694" s="52"/>
    </row>
    <row r="695" spans="2:15" hidden="1" x14ac:dyDescent="0.25">
      <c r="B695" s="51" t="s">
        <v>70</v>
      </c>
      <c r="C695" s="37" t="s">
        <v>71</v>
      </c>
      <c r="D695" s="37" t="s">
        <v>15</v>
      </c>
      <c r="E695" s="37" t="s">
        <v>226</v>
      </c>
      <c r="F695" s="37"/>
      <c r="G695" s="52" t="s">
        <v>85</v>
      </c>
      <c r="H695" s="52">
        <v>6</v>
      </c>
      <c r="I695" s="51" t="s">
        <v>18</v>
      </c>
      <c r="J695" s="51" t="s">
        <v>104</v>
      </c>
      <c r="K695" s="52">
        <v>0</v>
      </c>
      <c r="L695" s="52">
        <v>0</v>
      </c>
      <c r="M695" s="52">
        <v>0</v>
      </c>
      <c r="N695" s="52">
        <v>0</v>
      </c>
      <c r="O695" s="52"/>
    </row>
    <row r="696" spans="2:15" hidden="1" x14ac:dyDescent="0.25">
      <c r="B696" s="51" t="s">
        <v>29</v>
      </c>
      <c r="C696" s="37" t="s">
        <v>30</v>
      </c>
      <c r="D696" s="37" t="s">
        <v>26</v>
      </c>
      <c r="E696" s="37" t="s">
        <v>226</v>
      </c>
      <c r="F696" s="37"/>
      <c r="G696" s="52" t="s">
        <v>85</v>
      </c>
      <c r="H696" s="52">
        <v>6</v>
      </c>
      <c r="I696" s="51" t="s">
        <v>158</v>
      </c>
      <c r="J696" s="51" t="s">
        <v>103</v>
      </c>
      <c r="K696" s="52">
        <v>0</v>
      </c>
      <c r="L696" s="52">
        <v>0</v>
      </c>
      <c r="M696" s="52">
        <v>0</v>
      </c>
      <c r="N696" s="52">
        <v>0</v>
      </c>
      <c r="O696" s="52"/>
    </row>
    <row r="697" spans="2:15" hidden="1" x14ac:dyDescent="0.25">
      <c r="B697" s="51" t="s">
        <v>29</v>
      </c>
      <c r="C697" s="37" t="s">
        <v>30</v>
      </c>
      <c r="D697" s="37" t="s">
        <v>26</v>
      </c>
      <c r="E697" s="37" t="s">
        <v>226</v>
      </c>
      <c r="F697" s="37"/>
      <c r="G697" s="52" t="s">
        <v>85</v>
      </c>
      <c r="H697" s="52">
        <v>6</v>
      </c>
      <c r="I697" s="51" t="s">
        <v>158</v>
      </c>
      <c r="J697" s="51" t="s">
        <v>104</v>
      </c>
      <c r="K697" s="52">
        <v>0</v>
      </c>
      <c r="L697" s="52">
        <v>0</v>
      </c>
      <c r="M697" s="52">
        <v>0</v>
      </c>
      <c r="N697" s="52">
        <v>0</v>
      </c>
      <c r="O697" s="52"/>
    </row>
    <row r="698" spans="2:15" hidden="1" x14ac:dyDescent="0.25">
      <c r="B698" s="51" t="s">
        <v>29</v>
      </c>
      <c r="C698" s="37" t="s">
        <v>30</v>
      </c>
      <c r="D698" s="37" t="s">
        <v>26</v>
      </c>
      <c r="E698" s="37" t="s">
        <v>226</v>
      </c>
      <c r="F698" s="37"/>
      <c r="G698" s="52" t="s">
        <v>85</v>
      </c>
      <c r="H698" s="52">
        <v>6</v>
      </c>
      <c r="I698" s="51" t="s">
        <v>18</v>
      </c>
      <c r="J698" s="51" t="s">
        <v>105</v>
      </c>
      <c r="K698" s="52">
        <v>0</v>
      </c>
      <c r="L698" s="52">
        <v>0</v>
      </c>
      <c r="M698" s="52">
        <v>0</v>
      </c>
      <c r="N698" s="52">
        <v>0</v>
      </c>
      <c r="O698" s="52"/>
    </row>
    <row r="699" spans="2:15" hidden="1" x14ac:dyDescent="0.25">
      <c r="B699" s="51" t="s">
        <v>29</v>
      </c>
      <c r="C699" s="37" t="s">
        <v>30</v>
      </c>
      <c r="D699" s="37" t="s">
        <v>26</v>
      </c>
      <c r="E699" s="37" t="s">
        <v>226</v>
      </c>
      <c r="F699" s="37"/>
      <c r="G699" s="52" t="s">
        <v>85</v>
      </c>
      <c r="H699" s="52">
        <v>6</v>
      </c>
      <c r="I699" s="51" t="s">
        <v>18</v>
      </c>
      <c r="J699" s="51" t="s">
        <v>103</v>
      </c>
      <c r="K699" s="52">
        <v>0</v>
      </c>
      <c r="L699" s="52">
        <v>0</v>
      </c>
      <c r="M699" s="52">
        <v>0</v>
      </c>
      <c r="N699" s="52">
        <v>0</v>
      </c>
      <c r="O699" s="52"/>
    </row>
    <row r="700" spans="2:15" hidden="1" x14ac:dyDescent="0.25">
      <c r="B700" s="51" t="s">
        <v>29</v>
      </c>
      <c r="C700" s="37" t="s">
        <v>30</v>
      </c>
      <c r="D700" s="37" t="s">
        <v>26</v>
      </c>
      <c r="E700" s="37" t="s">
        <v>226</v>
      </c>
      <c r="F700" s="37"/>
      <c r="G700" s="52" t="s">
        <v>85</v>
      </c>
      <c r="H700" s="52">
        <v>6</v>
      </c>
      <c r="I700" s="52" t="s">
        <v>18</v>
      </c>
      <c r="J700" s="52" t="s">
        <v>104</v>
      </c>
      <c r="K700" s="52">
        <v>0</v>
      </c>
      <c r="L700" s="52">
        <v>0</v>
      </c>
      <c r="M700" s="52">
        <v>0</v>
      </c>
      <c r="N700" s="52">
        <v>0</v>
      </c>
      <c r="O700" s="52"/>
    </row>
    <row r="701" spans="2:15" hidden="1" x14ac:dyDescent="0.25">
      <c r="B701" s="51" t="s">
        <v>33</v>
      </c>
      <c r="C701" s="37" t="s">
        <v>34</v>
      </c>
      <c r="D701" s="37" t="s">
        <v>35</v>
      </c>
      <c r="E701" s="37" t="s">
        <v>226</v>
      </c>
      <c r="F701" s="37"/>
      <c r="G701" s="52" t="s">
        <v>85</v>
      </c>
      <c r="H701" s="52">
        <v>6</v>
      </c>
      <c r="I701" s="51" t="s">
        <v>158</v>
      </c>
      <c r="J701" s="51" t="s">
        <v>103</v>
      </c>
      <c r="K701" s="52">
        <v>0</v>
      </c>
      <c r="L701" s="52">
        <v>0</v>
      </c>
      <c r="M701" s="52">
        <v>0</v>
      </c>
      <c r="N701" s="52">
        <v>0</v>
      </c>
      <c r="O701" s="52"/>
    </row>
    <row r="702" spans="2:15" hidden="1" x14ac:dyDescent="0.25">
      <c r="B702" s="51" t="s">
        <v>33</v>
      </c>
      <c r="C702" s="37" t="s">
        <v>34</v>
      </c>
      <c r="D702" s="37" t="s">
        <v>35</v>
      </c>
      <c r="E702" s="37" t="s">
        <v>226</v>
      </c>
      <c r="F702" s="37"/>
      <c r="G702" s="52" t="s">
        <v>85</v>
      </c>
      <c r="H702" s="52">
        <v>6</v>
      </c>
      <c r="I702" s="51" t="s">
        <v>158</v>
      </c>
      <c r="J702" s="51" t="s">
        <v>104</v>
      </c>
      <c r="K702" s="52">
        <v>0</v>
      </c>
      <c r="L702" s="52">
        <v>0</v>
      </c>
      <c r="M702" s="52">
        <v>0</v>
      </c>
      <c r="N702" s="52">
        <v>0</v>
      </c>
      <c r="O702" s="52"/>
    </row>
    <row r="703" spans="2:15" hidden="1" x14ac:dyDescent="0.25">
      <c r="B703" s="51" t="s">
        <v>33</v>
      </c>
      <c r="C703" s="37" t="s">
        <v>34</v>
      </c>
      <c r="D703" s="37" t="s">
        <v>35</v>
      </c>
      <c r="E703" s="37" t="s">
        <v>226</v>
      </c>
      <c r="F703" s="37"/>
      <c r="G703" s="52" t="s">
        <v>85</v>
      </c>
      <c r="H703" s="52">
        <v>6</v>
      </c>
      <c r="I703" s="51" t="s">
        <v>18</v>
      </c>
      <c r="J703" s="51" t="s">
        <v>105</v>
      </c>
      <c r="K703" s="52">
        <v>0</v>
      </c>
      <c r="L703" s="52">
        <v>0</v>
      </c>
      <c r="M703" s="52">
        <v>0</v>
      </c>
      <c r="N703" s="52">
        <v>0</v>
      </c>
      <c r="O703" s="52"/>
    </row>
    <row r="704" spans="2:15" hidden="1" x14ac:dyDescent="0.25">
      <c r="B704" s="51" t="s">
        <v>33</v>
      </c>
      <c r="C704" s="37" t="s">
        <v>34</v>
      </c>
      <c r="D704" s="37" t="s">
        <v>35</v>
      </c>
      <c r="E704" s="37" t="s">
        <v>226</v>
      </c>
      <c r="F704" s="37"/>
      <c r="G704" s="52" t="s">
        <v>85</v>
      </c>
      <c r="H704" s="52">
        <v>6</v>
      </c>
      <c r="I704" s="51" t="s">
        <v>18</v>
      </c>
      <c r="J704" s="51" t="s">
        <v>103</v>
      </c>
      <c r="K704" s="52">
        <v>0</v>
      </c>
      <c r="L704" s="52">
        <v>0</v>
      </c>
      <c r="M704" s="52">
        <v>0</v>
      </c>
      <c r="N704" s="52">
        <v>0</v>
      </c>
      <c r="O704" s="52"/>
    </row>
    <row r="705" spans="2:15" hidden="1" x14ac:dyDescent="0.25">
      <c r="B705" s="51" t="s">
        <v>33</v>
      </c>
      <c r="C705" s="37" t="s">
        <v>34</v>
      </c>
      <c r="D705" s="37" t="s">
        <v>35</v>
      </c>
      <c r="E705" s="37" t="s">
        <v>226</v>
      </c>
      <c r="F705" s="37"/>
      <c r="G705" s="52" t="s">
        <v>85</v>
      </c>
      <c r="H705" s="52">
        <v>6</v>
      </c>
      <c r="I705" s="52" t="s">
        <v>18</v>
      </c>
      <c r="J705" s="52" t="s">
        <v>104</v>
      </c>
      <c r="K705" s="52">
        <v>0</v>
      </c>
      <c r="L705" s="52">
        <v>0</v>
      </c>
      <c r="M705" s="52">
        <v>0</v>
      </c>
      <c r="N705" s="52">
        <v>0</v>
      </c>
      <c r="O705" s="52"/>
    </row>
    <row r="706" spans="2:15" hidden="1" x14ac:dyDescent="0.25">
      <c r="B706" s="51" t="s">
        <v>27</v>
      </c>
      <c r="C706" s="37" t="s">
        <v>28</v>
      </c>
      <c r="D706" s="37" t="s">
        <v>26</v>
      </c>
      <c r="E706" s="37" t="s">
        <v>226</v>
      </c>
      <c r="F706" s="37"/>
      <c r="G706" s="52" t="s">
        <v>85</v>
      </c>
      <c r="H706" s="52">
        <v>6</v>
      </c>
      <c r="I706" s="51" t="s">
        <v>18</v>
      </c>
      <c r="J706" s="51" t="s">
        <v>105</v>
      </c>
      <c r="K706" s="52">
        <v>0</v>
      </c>
      <c r="L706" s="52">
        <v>0</v>
      </c>
      <c r="M706" s="52">
        <v>0</v>
      </c>
      <c r="N706" s="52">
        <v>0</v>
      </c>
      <c r="O706" s="52"/>
    </row>
    <row r="707" spans="2:15" hidden="1" x14ac:dyDescent="0.25">
      <c r="B707" s="51" t="s">
        <v>27</v>
      </c>
      <c r="C707" s="37" t="s">
        <v>28</v>
      </c>
      <c r="D707" s="37" t="s">
        <v>26</v>
      </c>
      <c r="E707" s="37" t="s">
        <v>226</v>
      </c>
      <c r="F707" s="37"/>
      <c r="G707" s="52" t="s">
        <v>85</v>
      </c>
      <c r="H707" s="52">
        <v>6</v>
      </c>
      <c r="I707" s="51" t="s">
        <v>18</v>
      </c>
      <c r="J707" s="51" t="s">
        <v>103</v>
      </c>
      <c r="K707" s="52">
        <v>0</v>
      </c>
      <c r="L707" s="52">
        <v>0</v>
      </c>
      <c r="M707" s="52">
        <v>0</v>
      </c>
      <c r="N707" s="52">
        <v>0</v>
      </c>
      <c r="O707" s="52"/>
    </row>
    <row r="708" spans="2:15" hidden="1" x14ac:dyDescent="0.25">
      <c r="B708" s="51" t="s">
        <v>27</v>
      </c>
      <c r="C708" s="37" t="s">
        <v>28</v>
      </c>
      <c r="D708" s="37" t="s">
        <v>26</v>
      </c>
      <c r="E708" s="37" t="s">
        <v>226</v>
      </c>
      <c r="F708" s="37"/>
      <c r="G708" s="52" t="s">
        <v>85</v>
      </c>
      <c r="H708" s="52">
        <v>6</v>
      </c>
      <c r="I708" s="52" t="s">
        <v>18</v>
      </c>
      <c r="J708" s="52" t="s">
        <v>104</v>
      </c>
      <c r="K708" s="52">
        <v>0</v>
      </c>
      <c r="L708" s="52">
        <v>0</v>
      </c>
      <c r="M708" s="52">
        <v>0</v>
      </c>
      <c r="N708" s="52">
        <v>0</v>
      </c>
      <c r="O708" s="52"/>
    </row>
    <row r="709" spans="2:15" hidden="1" x14ac:dyDescent="0.25">
      <c r="B709" s="20" t="s">
        <v>60</v>
      </c>
      <c r="C709" s="37" t="s">
        <v>61</v>
      </c>
      <c r="D709" s="37" t="s">
        <v>15</v>
      </c>
      <c r="E709" s="37" t="s">
        <v>226</v>
      </c>
      <c r="F709" s="37"/>
      <c r="G709" s="52" t="s">
        <v>85</v>
      </c>
      <c r="H709" s="52">
        <v>6</v>
      </c>
      <c r="I709" s="51" t="s">
        <v>158</v>
      </c>
      <c r="J709" s="51" t="s">
        <v>103</v>
      </c>
      <c r="K709" s="52">
        <v>0</v>
      </c>
      <c r="L709" s="52">
        <v>0</v>
      </c>
      <c r="M709" s="52">
        <v>0</v>
      </c>
      <c r="N709" s="52">
        <v>0</v>
      </c>
      <c r="O709" s="52"/>
    </row>
    <row r="710" spans="2:15" hidden="1" x14ac:dyDescent="0.25">
      <c r="B710" s="20" t="s">
        <v>60</v>
      </c>
      <c r="C710" s="37" t="s">
        <v>61</v>
      </c>
      <c r="D710" s="37" t="s">
        <v>15</v>
      </c>
      <c r="E710" s="37" t="s">
        <v>226</v>
      </c>
      <c r="F710" s="37"/>
      <c r="G710" s="52" t="s">
        <v>85</v>
      </c>
      <c r="H710" s="52">
        <v>6</v>
      </c>
      <c r="I710" s="51" t="s">
        <v>158</v>
      </c>
      <c r="J710" s="51" t="s">
        <v>104</v>
      </c>
      <c r="K710" s="52">
        <v>0</v>
      </c>
      <c r="L710" s="52">
        <v>0</v>
      </c>
      <c r="M710" s="52">
        <v>0</v>
      </c>
      <c r="N710" s="52">
        <v>0</v>
      </c>
      <c r="O710" s="52"/>
    </row>
    <row r="711" spans="2:15" hidden="1" x14ac:dyDescent="0.25">
      <c r="B711" s="20" t="s">
        <v>60</v>
      </c>
      <c r="C711" s="37" t="s">
        <v>61</v>
      </c>
      <c r="D711" s="37" t="s">
        <v>15</v>
      </c>
      <c r="E711" s="37" t="s">
        <v>226</v>
      </c>
      <c r="F711" s="37"/>
      <c r="G711" s="52" t="s">
        <v>85</v>
      </c>
      <c r="H711" s="52">
        <v>6</v>
      </c>
      <c r="I711" s="51" t="s">
        <v>18</v>
      </c>
      <c r="J711" s="51" t="s">
        <v>105</v>
      </c>
      <c r="K711" s="52">
        <v>0</v>
      </c>
      <c r="L711" s="52">
        <v>0</v>
      </c>
      <c r="M711" s="52">
        <v>0</v>
      </c>
      <c r="N711" s="52">
        <v>0</v>
      </c>
      <c r="O711" s="52"/>
    </row>
    <row r="712" spans="2:15" hidden="1" x14ac:dyDescent="0.25">
      <c r="B712" s="20" t="s">
        <v>60</v>
      </c>
      <c r="C712" s="37" t="s">
        <v>61</v>
      </c>
      <c r="D712" s="37" t="s">
        <v>15</v>
      </c>
      <c r="E712" s="37" t="s">
        <v>226</v>
      </c>
      <c r="F712" s="37"/>
      <c r="G712" s="52" t="s">
        <v>85</v>
      </c>
      <c r="H712" s="52">
        <v>6</v>
      </c>
      <c r="I712" s="51" t="s">
        <v>18</v>
      </c>
      <c r="J712" s="51" t="s">
        <v>103</v>
      </c>
      <c r="K712" s="52">
        <v>0</v>
      </c>
      <c r="L712" s="52">
        <v>0</v>
      </c>
      <c r="M712" s="52">
        <v>0</v>
      </c>
      <c r="N712" s="52">
        <v>0</v>
      </c>
      <c r="O712" s="52"/>
    </row>
    <row r="713" spans="2:15" hidden="1" x14ac:dyDescent="0.25">
      <c r="B713" s="20" t="s">
        <v>60</v>
      </c>
      <c r="C713" s="37" t="s">
        <v>61</v>
      </c>
      <c r="D713" s="37" t="s">
        <v>15</v>
      </c>
      <c r="E713" s="37" t="s">
        <v>226</v>
      </c>
      <c r="F713" s="37"/>
      <c r="G713" s="52" t="s">
        <v>85</v>
      </c>
      <c r="H713" s="52">
        <v>6</v>
      </c>
      <c r="I713" s="52" t="s">
        <v>18</v>
      </c>
      <c r="J713" s="52" t="s">
        <v>104</v>
      </c>
      <c r="K713" s="52">
        <v>0</v>
      </c>
      <c r="L713" s="52">
        <v>0</v>
      </c>
      <c r="M713" s="52">
        <v>0</v>
      </c>
      <c r="N713" s="52">
        <v>0</v>
      </c>
      <c r="O713" s="52"/>
    </row>
    <row r="714" spans="2:15" hidden="1" x14ac:dyDescent="0.25">
      <c r="B714" s="51" t="s">
        <v>33</v>
      </c>
      <c r="C714" s="37" t="s">
        <v>34</v>
      </c>
      <c r="D714" s="37" t="s">
        <v>35</v>
      </c>
      <c r="E714" s="37" t="s">
        <v>226</v>
      </c>
      <c r="F714" s="37"/>
      <c r="G714" s="52" t="s">
        <v>88</v>
      </c>
      <c r="H714" s="52">
        <v>7</v>
      </c>
      <c r="I714" s="51" t="s">
        <v>158</v>
      </c>
      <c r="J714" s="51" t="s">
        <v>103</v>
      </c>
      <c r="K714" s="52">
        <v>0</v>
      </c>
      <c r="L714" s="52">
        <v>0</v>
      </c>
      <c r="M714" s="52">
        <v>0</v>
      </c>
      <c r="N714" s="52">
        <v>0</v>
      </c>
      <c r="O714" s="52"/>
    </row>
    <row r="715" spans="2:15" hidden="1" x14ac:dyDescent="0.25">
      <c r="B715" s="51" t="s">
        <v>33</v>
      </c>
      <c r="C715" s="37" t="s">
        <v>34</v>
      </c>
      <c r="D715" s="37" t="s">
        <v>35</v>
      </c>
      <c r="E715" s="37" t="s">
        <v>226</v>
      </c>
      <c r="F715" s="37"/>
      <c r="G715" s="52" t="s">
        <v>88</v>
      </c>
      <c r="H715" s="52">
        <v>7</v>
      </c>
      <c r="I715" s="51" t="s">
        <v>158</v>
      </c>
      <c r="J715" s="51" t="s">
        <v>104</v>
      </c>
      <c r="K715" s="52">
        <v>0</v>
      </c>
      <c r="L715" s="52">
        <v>0</v>
      </c>
      <c r="M715" s="52">
        <v>1</v>
      </c>
      <c r="N715" s="52">
        <v>1</v>
      </c>
      <c r="O715" s="52"/>
    </row>
    <row r="716" spans="2:15" hidden="1" x14ac:dyDescent="0.25">
      <c r="B716" s="51" t="s">
        <v>33</v>
      </c>
      <c r="C716" s="37" t="s">
        <v>34</v>
      </c>
      <c r="D716" s="37" t="s">
        <v>35</v>
      </c>
      <c r="E716" s="37" t="s">
        <v>226</v>
      </c>
      <c r="F716" s="37"/>
      <c r="G716" s="52" t="s">
        <v>88</v>
      </c>
      <c r="H716" s="52">
        <v>7</v>
      </c>
      <c r="I716" s="51" t="s">
        <v>18</v>
      </c>
      <c r="J716" s="51" t="s">
        <v>105</v>
      </c>
      <c r="K716" s="52">
        <v>0</v>
      </c>
      <c r="L716" s="52">
        <v>0</v>
      </c>
      <c r="M716" s="52">
        <v>0</v>
      </c>
      <c r="N716" s="52">
        <v>0</v>
      </c>
      <c r="O716" s="52"/>
    </row>
    <row r="717" spans="2:15" hidden="1" x14ac:dyDescent="0.25">
      <c r="B717" s="51" t="s">
        <v>33</v>
      </c>
      <c r="C717" s="37" t="s">
        <v>34</v>
      </c>
      <c r="D717" s="37" t="s">
        <v>35</v>
      </c>
      <c r="E717" s="37" t="s">
        <v>226</v>
      </c>
      <c r="F717" s="37"/>
      <c r="G717" s="52" t="s">
        <v>88</v>
      </c>
      <c r="H717" s="52">
        <v>7</v>
      </c>
      <c r="I717" s="51" t="s">
        <v>18</v>
      </c>
      <c r="J717" s="51" t="s">
        <v>103</v>
      </c>
      <c r="K717" s="52">
        <v>0</v>
      </c>
      <c r="L717" s="52">
        <v>0</v>
      </c>
      <c r="M717" s="52">
        <v>0</v>
      </c>
      <c r="N717" s="52">
        <v>0</v>
      </c>
      <c r="O717" s="52"/>
    </row>
    <row r="718" spans="2:15" hidden="1" x14ac:dyDescent="0.25">
      <c r="B718" s="51" t="s">
        <v>33</v>
      </c>
      <c r="C718" s="37" t="s">
        <v>34</v>
      </c>
      <c r="D718" s="37" t="s">
        <v>35</v>
      </c>
      <c r="E718" s="37" t="s">
        <v>226</v>
      </c>
      <c r="F718" s="37"/>
      <c r="G718" s="52" t="s">
        <v>88</v>
      </c>
      <c r="H718" s="52">
        <v>7</v>
      </c>
      <c r="I718" s="52" t="s">
        <v>18</v>
      </c>
      <c r="J718" s="52" t="s">
        <v>104</v>
      </c>
      <c r="K718" s="52">
        <v>0</v>
      </c>
      <c r="L718" s="52">
        <v>0</v>
      </c>
      <c r="M718" s="52">
        <v>0</v>
      </c>
      <c r="N718" s="52">
        <v>0</v>
      </c>
      <c r="O718" s="52"/>
    </row>
    <row r="719" spans="2:15" x14ac:dyDescent="0.25">
      <c r="B719" s="51" t="s">
        <v>52</v>
      </c>
      <c r="C719" s="37" t="s">
        <v>53</v>
      </c>
      <c r="D719" s="37" t="s">
        <v>26</v>
      </c>
      <c r="E719" s="37" t="s">
        <v>226</v>
      </c>
      <c r="F719" s="37"/>
      <c r="G719" s="52" t="s">
        <v>88</v>
      </c>
      <c r="H719" s="52">
        <v>7</v>
      </c>
      <c r="I719" s="51" t="s">
        <v>158</v>
      </c>
      <c r="J719" s="51" t="s">
        <v>103</v>
      </c>
      <c r="K719" s="52">
        <v>29</v>
      </c>
      <c r="L719" s="52">
        <v>253</v>
      </c>
      <c r="M719" s="52">
        <v>0</v>
      </c>
      <c r="N719" s="52">
        <v>0</v>
      </c>
      <c r="O719" s="52"/>
    </row>
    <row r="720" spans="2:15" x14ac:dyDescent="0.25">
      <c r="B720" s="51" t="s">
        <v>52</v>
      </c>
      <c r="C720" s="37" t="s">
        <v>53</v>
      </c>
      <c r="D720" s="37" t="s">
        <v>26</v>
      </c>
      <c r="E720" s="37" t="s">
        <v>226</v>
      </c>
      <c r="F720" s="37"/>
      <c r="G720" s="52" t="s">
        <v>88</v>
      </c>
      <c r="H720" s="52">
        <v>7</v>
      </c>
      <c r="I720" s="51" t="s">
        <v>158</v>
      </c>
      <c r="J720" s="51" t="s">
        <v>104</v>
      </c>
      <c r="K720" s="52">
        <v>0</v>
      </c>
      <c r="L720" s="52">
        <v>0</v>
      </c>
      <c r="M720" s="52">
        <v>0</v>
      </c>
      <c r="N720" s="52">
        <v>0</v>
      </c>
      <c r="O720" s="52"/>
    </row>
    <row r="721" spans="2:15" x14ac:dyDescent="0.25">
      <c r="B721" s="51" t="s">
        <v>52</v>
      </c>
      <c r="C721" s="37" t="s">
        <v>53</v>
      </c>
      <c r="D721" s="37" t="s">
        <v>26</v>
      </c>
      <c r="E721" s="37" t="s">
        <v>226</v>
      </c>
      <c r="F721" s="37"/>
      <c r="G721" s="52" t="s">
        <v>88</v>
      </c>
      <c r="H721" s="52">
        <v>7</v>
      </c>
      <c r="I721" s="51" t="s">
        <v>18</v>
      </c>
      <c r="J721" s="51" t="s">
        <v>105</v>
      </c>
      <c r="K721" s="52">
        <v>4</v>
      </c>
      <c r="L721" s="52">
        <v>5</v>
      </c>
      <c r="M721" s="52">
        <v>0</v>
      </c>
      <c r="N721" s="52">
        <v>0</v>
      </c>
      <c r="O721" s="52"/>
    </row>
    <row r="722" spans="2:15" x14ac:dyDescent="0.25">
      <c r="B722" s="51" t="s">
        <v>52</v>
      </c>
      <c r="C722" s="37" t="s">
        <v>53</v>
      </c>
      <c r="D722" s="37" t="s">
        <v>26</v>
      </c>
      <c r="E722" s="37" t="s">
        <v>226</v>
      </c>
      <c r="F722" s="37"/>
      <c r="G722" s="52" t="s">
        <v>88</v>
      </c>
      <c r="H722" s="52">
        <v>7</v>
      </c>
      <c r="I722" s="51" t="s">
        <v>18</v>
      </c>
      <c r="J722" s="51" t="s">
        <v>103</v>
      </c>
      <c r="K722" s="52">
        <v>0</v>
      </c>
      <c r="L722" s="52">
        <v>0</v>
      </c>
      <c r="M722" s="52">
        <v>0</v>
      </c>
      <c r="N722" s="52">
        <v>0</v>
      </c>
      <c r="O722" s="52"/>
    </row>
    <row r="723" spans="2:15" x14ac:dyDescent="0.25">
      <c r="B723" s="51" t="s">
        <v>52</v>
      </c>
      <c r="C723" s="37" t="s">
        <v>53</v>
      </c>
      <c r="D723" s="37" t="s">
        <v>26</v>
      </c>
      <c r="E723" s="37" t="s">
        <v>226</v>
      </c>
      <c r="F723" s="37"/>
      <c r="G723" s="52" t="s">
        <v>88</v>
      </c>
      <c r="H723" s="52">
        <v>7</v>
      </c>
      <c r="I723" s="52" t="s">
        <v>18</v>
      </c>
      <c r="J723" s="52" t="s">
        <v>104</v>
      </c>
      <c r="K723" s="52">
        <v>4</v>
      </c>
      <c r="L723" s="52">
        <v>5</v>
      </c>
      <c r="M723" s="52">
        <v>4</v>
      </c>
      <c r="N723" s="52">
        <v>2</v>
      </c>
      <c r="O723" s="52"/>
    </row>
    <row r="724" spans="2:15" hidden="1" x14ac:dyDescent="0.25">
      <c r="B724" s="51" t="s">
        <v>54</v>
      </c>
      <c r="C724" s="37" t="s">
        <v>55</v>
      </c>
      <c r="D724" s="37" t="s">
        <v>45</v>
      </c>
      <c r="E724" s="37" t="s">
        <v>226</v>
      </c>
      <c r="F724" s="37"/>
      <c r="G724" s="52" t="s">
        <v>88</v>
      </c>
      <c r="H724" s="52">
        <v>7</v>
      </c>
      <c r="I724" s="51" t="s">
        <v>158</v>
      </c>
      <c r="J724" s="51" t="s">
        <v>103</v>
      </c>
      <c r="K724" s="52">
        <v>12</v>
      </c>
      <c r="L724" s="52">
        <v>835</v>
      </c>
      <c r="M724" s="52">
        <v>0</v>
      </c>
      <c r="N724" s="52">
        <v>0</v>
      </c>
      <c r="O724" s="52"/>
    </row>
    <row r="725" spans="2:15" hidden="1" x14ac:dyDescent="0.25">
      <c r="B725" s="51" t="s">
        <v>54</v>
      </c>
      <c r="C725" s="37" t="s">
        <v>55</v>
      </c>
      <c r="D725" s="37" t="s">
        <v>45</v>
      </c>
      <c r="E725" s="37" t="s">
        <v>226</v>
      </c>
      <c r="F725" s="37"/>
      <c r="G725" s="52" t="s">
        <v>88</v>
      </c>
      <c r="H725" s="52">
        <v>7</v>
      </c>
      <c r="I725" s="51" t="s">
        <v>158</v>
      </c>
      <c r="J725" s="51" t="s">
        <v>104</v>
      </c>
      <c r="K725" s="52">
        <v>0</v>
      </c>
      <c r="L725" s="52">
        <v>0</v>
      </c>
      <c r="M725" s="52">
        <v>0</v>
      </c>
      <c r="N725" s="52">
        <v>0</v>
      </c>
      <c r="O725" s="52"/>
    </row>
    <row r="726" spans="2:15" hidden="1" x14ac:dyDescent="0.25">
      <c r="B726" s="51" t="s">
        <v>54</v>
      </c>
      <c r="C726" s="37" t="s">
        <v>55</v>
      </c>
      <c r="D726" s="37" t="s">
        <v>45</v>
      </c>
      <c r="E726" s="37" t="s">
        <v>226</v>
      </c>
      <c r="F726" s="37"/>
      <c r="G726" s="52" t="s">
        <v>88</v>
      </c>
      <c r="H726" s="52">
        <v>7</v>
      </c>
      <c r="I726" s="51" t="s">
        <v>18</v>
      </c>
      <c r="J726" s="51" t="s">
        <v>105</v>
      </c>
      <c r="K726" s="52">
        <v>31</v>
      </c>
      <c r="L726" s="52">
        <v>8</v>
      </c>
      <c r="M726" s="52">
        <v>0</v>
      </c>
      <c r="N726" s="52">
        <v>0</v>
      </c>
      <c r="O726" s="52"/>
    </row>
    <row r="727" spans="2:15" hidden="1" x14ac:dyDescent="0.25">
      <c r="B727" s="51" t="s">
        <v>54</v>
      </c>
      <c r="C727" s="37" t="s">
        <v>55</v>
      </c>
      <c r="D727" s="37" t="s">
        <v>45</v>
      </c>
      <c r="E727" s="37" t="s">
        <v>226</v>
      </c>
      <c r="F727" s="37"/>
      <c r="G727" s="52" t="s">
        <v>88</v>
      </c>
      <c r="H727" s="52">
        <v>7</v>
      </c>
      <c r="I727" s="51" t="s">
        <v>18</v>
      </c>
      <c r="J727" s="51" t="s">
        <v>103</v>
      </c>
      <c r="K727" s="52">
        <v>35</v>
      </c>
      <c r="L727" s="52">
        <v>72</v>
      </c>
      <c r="M727" s="52">
        <v>0</v>
      </c>
      <c r="N727" s="52">
        <v>0</v>
      </c>
      <c r="O727" s="52"/>
    </row>
    <row r="728" spans="2:15" hidden="1" x14ac:dyDescent="0.25">
      <c r="B728" s="51" t="s">
        <v>54</v>
      </c>
      <c r="C728" s="37" t="s">
        <v>55</v>
      </c>
      <c r="D728" s="37" t="s">
        <v>45</v>
      </c>
      <c r="E728" s="37" t="s">
        <v>226</v>
      </c>
      <c r="F728" s="37"/>
      <c r="G728" s="52" t="s">
        <v>88</v>
      </c>
      <c r="H728" s="52">
        <v>7</v>
      </c>
      <c r="I728" s="52" t="s">
        <v>18</v>
      </c>
      <c r="J728" s="52" t="s">
        <v>104</v>
      </c>
      <c r="K728" s="52">
        <v>0</v>
      </c>
      <c r="L728" s="52">
        <v>0</v>
      </c>
      <c r="M728" s="52">
        <v>0</v>
      </c>
      <c r="N728" s="52">
        <v>0</v>
      </c>
      <c r="O728" s="52"/>
    </row>
    <row r="729" spans="2:15" hidden="1" x14ac:dyDescent="0.25">
      <c r="B729" s="51" t="s">
        <v>74</v>
      </c>
      <c r="C729" s="37" t="s">
        <v>75</v>
      </c>
      <c r="D729" s="37" t="s">
        <v>15</v>
      </c>
      <c r="E729" s="37" t="s">
        <v>226</v>
      </c>
      <c r="F729" s="37"/>
      <c r="G729" s="52" t="s">
        <v>85</v>
      </c>
      <c r="H729" s="52">
        <v>6</v>
      </c>
      <c r="I729" s="51" t="s">
        <v>18</v>
      </c>
      <c r="J729" s="51" t="s">
        <v>105</v>
      </c>
      <c r="K729" s="52">
        <v>0</v>
      </c>
      <c r="L729" s="52">
        <v>0</v>
      </c>
      <c r="M729" s="52">
        <v>0</v>
      </c>
      <c r="N729" s="52">
        <v>0</v>
      </c>
      <c r="O729" s="52"/>
    </row>
    <row r="730" spans="2:15" hidden="1" x14ac:dyDescent="0.25">
      <c r="B730" s="51" t="s">
        <v>74</v>
      </c>
      <c r="C730" s="37" t="s">
        <v>75</v>
      </c>
      <c r="D730" s="37" t="s">
        <v>15</v>
      </c>
      <c r="E730" s="37" t="s">
        <v>226</v>
      </c>
      <c r="F730" s="37"/>
      <c r="G730" s="52" t="s">
        <v>85</v>
      </c>
      <c r="H730" s="52">
        <v>6</v>
      </c>
      <c r="I730" s="51" t="s">
        <v>18</v>
      </c>
      <c r="J730" s="51" t="s">
        <v>103</v>
      </c>
      <c r="K730" s="52">
        <v>0</v>
      </c>
      <c r="L730" s="52">
        <v>0</v>
      </c>
      <c r="M730" s="52">
        <v>0</v>
      </c>
      <c r="N730" s="52">
        <v>0</v>
      </c>
      <c r="O730" s="52"/>
    </row>
    <row r="731" spans="2:15" hidden="1" x14ac:dyDescent="0.25">
      <c r="B731" s="51" t="s">
        <v>74</v>
      </c>
      <c r="C731" s="37" t="s">
        <v>75</v>
      </c>
      <c r="D731" s="37" t="s">
        <v>15</v>
      </c>
      <c r="E731" s="37" t="s">
        <v>226</v>
      </c>
      <c r="F731" s="37"/>
      <c r="G731" s="52" t="s">
        <v>85</v>
      </c>
      <c r="H731" s="52">
        <v>6</v>
      </c>
      <c r="I731" s="52" t="s">
        <v>18</v>
      </c>
      <c r="J731" s="52" t="s">
        <v>104</v>
      </c>
      <c r="K731" s="52">
        <v>0</v>
      </c>
      <c r="L731" s="52">
        <v>0</v>
      </c>
      <c r="M731" s="52">
        <v>0</v>
      </c>
      <c r="N731" s="52">
        <v>0</v>
      </c>
      <c r="O731" s="52"/>
    </row>
    <row r="732" spans="2:15" hidden="1" x14ac:dyDescent="0.25">
      <c r="B732" s="51" t="s">
        <v>74</v>
      </c>
      <c r="C732" s="37" t="s">
        <v>75</v>
      </c>
      <c r="D732" s="37" t="s">
        <v>15</v>
      </c>
      <c r="E732" s="37" t="s">
        <v>226</v>
      </c>
      <c r="F732" s="37"/>
      <c r="G732" s="52" t="s">
        <v>88</v>
      </c>
      <c r="H732" s="52">
        <v>7</v>
      </c>
      <c r="I732" s="51" t="s">
        <v>18</v>
      </c>
      <c r="J732" s="51" t="s">
        <v>105</v>
      </c>
      <c r="K732" s="52">
        <v>0</v>
      </c>
      <c r="L732" s="52">
        <v>0</v>
      </c>
      <c r="M732" s="52">
        <v>0</v>
      </c>
      <c r="N732" s="52">
        <v>0</v>
      </c>
      <c r="O732" s="52"/>
    </row>
    <row r="733" spans="2:15" hidden="1" x14ac:dyDescent="0.25">
      <c r="B733" s="51" t="s">
        <v>74</v>
      </c>
      <c r="C733" s="37" t="s">
        <v>75</v>
      </c>
      <c r="D733" s="37" t="s">
        <v>15</v>
      </c>
      <c r="E733" s="37" t="s">
        <v>226</v>
      </c>
      <c r="F733" s="37"/>
      <c r="G733" s="52" t="s">
        <v>88</v>
      </c>
      <c r="H733" s="52">
        <v>7</v>
      </c>
      <c r="I733" s="51" t="s">
        <v>18</v>
      </c>
      <c r="J733" s="51" t="s">
        <v>103</v>
      </c>
      <c r="K733" s="52">
        <v>0</v>
      </c>
      <c r="L733" s="52">
        <v>0</v>
      </c>
      <c r="M733" s="52">
        <v>0</v>
      </c>
      <c r="N733" s="52">
        <v>0</v>
      </c>
      <c r="O733" s="52"/>
    </row>
    <row r="734" spans="2:15" hidden="1" x14ac:dyDescent="0.25">
      <c r="B734" s="51" t="s">
        <v>74</v>
      </c>
      <c r="C734" s="37" t="s">
        <v>75</v>
      </c>
      <c r="D734" s="37" t="s">
        <v>15</v>
      </c>
      <c r="E734" s="37" t="s">
        <v>226</v>
      </c>
      <c r="F734" s="37"/>
      <c r="G734" s="52" t="s">
        <v>88</v>
      </c>
      <c r="H734" s="52">
        <v>7</v>
      </c>
      <c r="I734" s="52" t="s">
        <v>18</v>
      </c>
      <c r="J734" s="52" t="s">
        <v>104</v>
      </c>
      <c r="K734" s="52">
        <v>0</v>
      </c>
      <c r="L734" s="52">
        <v>0</v>
      </c>
      <c r="M734" s="52">
        <v>0</v>
      </c>
      <c r="N734" s="52">
        <v>0</v>
      </c>
      <c r="O734" s="52"/>
    </row>
    <row r="735" spans="2:15" hidden="1" x14ac:dyDescent="0.25">
      <c r="B735" s="51" t="s">
        <v>48</v>
      </c>
      <c r="C735" s="37" t="s">
        <v>49</v>
      </c>
      <c r="D735" s="37" t="s">
        <v>38</v>
      </c>
      <c r="E735" s="37" t="s">
        <v>226</v>
      </c>
      <c r="F735" s="37"/>
      <c r="G735" s="52" t="s">
        <v>88</v>
      </c>
      <c r="H735" s="52">
        <v>7</v>
      </c>
      <c r="I735" s="51" t="s">
        <v>18</v>
      </c>
      <c r="J735" s="51" t="s">
        <v>105</v>
      </c>
      <c r="K735" s="52">
        <v>0</v>
      </c>
      <c r="L735" s="52">
        <v>0</v>
      </c>
      <c r="M735" s="52">
        <v>0</v>
      </c>
      <c r="N735" s="52">
        <v>0</v>
      </c>
      <c r="O735" s="52"/>
    </row>
    <row r="736" spans="2:15" hidden="1" x14ac:dyDescent="0.25">
      <c r="B736" s="51" t="s">
        <v>48</v>
      </c>
      <c r="C736" s="37" t="s">
        <v>49</v>
      </c>
      <c r="D736" s="37" t="s">
        <v>38</v>
      </c>
      <c r="E736" s="37" t="s">
        <v>226</v>
      </c>
      <c r="F736" s="37"/>
      <c r="G736" s="52" t="s">
        <v>88</v>
      </c>
      <c r="H736" s="52">
        <v>7</v>
      </c>
      <c r="I736" s="51" t="s">
        <v>18</v>
      </c>
      <c r="J736" s="51" t="s">
        <v>103</v>
      </c>
      <c r="K736" s="52">
        <v>0</v>
      </c>
      <c r="L736" s="52">
        <v>0</v>
      </c>
      <c r="M736" s="52">
        <v>0</v>
      </c>
      <c r="N736" s="52">
        <v>0</v>
      </c>
      <c r="O736" s="52"/>
    </row>
    <row r="737" spans="2:15" hidden="1" x14ac:dyDescent="0.25">
      <c r="B737" s="51" t="s">
        <v>48</v>
      </c>
      <c r="C737" s="37" t="s">
        <v>49</v>
      </c>
      <c r="D737" s="37" t="s">
        <v>38</v>
      </c>
      <c r="E737" s="37" t="s">
        <v>226</v>
      </c>
      <c r="F737" s="37"/>
      <c r="G737" s="52" t="s">
        <v>88</v>
      </c>
      <c r="H737" s="52">
        <v>7</v>
      </c>
      <c r="I737" s="52" t="s">
        <v>18</v>
      </c>
      <c r="J737" s="52" t="s">
        <v>104</v>
      </c>
      <c r="K737" s="52">
        <v>0</v>
      </c>
      <c r="L737" s="52">
        <v>0</v>
      </c>
      <c r="M737" s="52">
        <v>1</v>
      </c>
      <c r="N737" s="52">
        <v>4</v>
      </c>
      <c r="O737" s="52"/>
    </row>
    <row r="738" spans="2:15" hidden="1" x14ac:dyDescent="0.25">
      <c r="B738" s="51" t="s">
        <v>13</v>
      </c>
      <c r="C738" s="37" t="s">
        <v>14</v>
      </c>
      <c r="D738" s="37" t="s">
        <v>99</v>
      </c>
      <c r="E738" s="37" t="s">
        <v>226</v>
      </c>
      <c r="F738" s="37"/>
      <c r="G738" s="51" t="s">
        <v>85</v>
      </c>
      <c r="H738" s="52">
        <v>6</v>
      </c>
      <c r="I738" s="51" t="s">
        <v>18</v>
      </c>
      <c r="J738" s="51" t="s">
        <v>105</v>
      </c>
      <c r="K738" s="52">
        <v>0</v>
      </c>
      <c r="L738" s="52">
        <v>0</v>
      </c>
      <c r="M738" s="52">
        <v>0</v>
      </c>
      <c r="N738" s="52">
        <v>0</v>
      </c>
      <c r="O738" s="52"/>
    </row>
    <row r="739" spans="2:15" hidden="1" x14ac:dyDescent="0.25">
      <c r="B739" s="51" t="s">
        <v>13</v>
      </c>
      <c r="C739" s="37" t="s">
        <v>14</v>
      </c>
      <c r="D739" s="37" t="s">
        <v>99</v>
      </c>
      <c r="E739" s="37" t="s">
        <v>226</v>
      </c>
      <c r="F739" s="37"/>
      <c r="G739" s="51" t="s">
        <v>85</v>
      </c>
      <c r="H739" s="52">
        <v>6</v>
      </c>
      <c r="I739" s="51" t="s">
        <v>18</v>
      </c>
      <c r="J739" s="51" t="s">
        <v>103</v>
      </c>
      <c r="K739" s="52">
        <v>0</v>
      </c>
      <c r="L739" s="52">
        <v>0</v>
      </c>
      <c r="M739" s="52">
        <v>0</v>
      </c>
      <c r="N739" s="52">
        <v>0</v>
      </c>
      <c r="O739" s="52"/>
    </row>
    <row r="740" spans="2:15" hidden="1" x14ac:dyDescent="0.25">
      <c r="B740" s="51" t="s">
        <v>13</v>
      </c>
      <c r="C740" s="37" t="s">
        <v>14</v>
      </c>
      <c r="D740" s="37" t="s">
        <v>99</v>
      </c>
      <c r="E740" s="37" t="s">
        <v>226</v>
      </c>
      <c r="F740" s="37"/>
      <c r="G740" s="51" t="s">
        <v>85</v>
      </c>
      <c r="H740" s="52">
        <v>6</v>
      </c>
      <c r="I740" s="52" t="s">
        <v>18</v>
      </c>
      <c r="J740" s="52" t="s">
        <v>104</v>
      </c>
      <c r="K740" s="52">
        <v>0</v>
      </c>
      <c r="L740" s="52">
        <v>0</v>
      </c>
      <c r="M740" s="52">
        <v>0</v>
      </c>
      <c r="N740" s="52">
        <v>0</v>
      </c>
      <c r="O740" s="52"/>
    </row>
    <row r="741" spans="2:15" hidden="1" x14ac:dyDescent="0.25">
      <c r="B741" s="51" t="s">
        <v>13</v>
      </c>
      <c r="C741" s="37" t="s">
        <v>14</v>
      </c>
      <c r="D741" s="37" t="s">
        <v>99</v>
      </c>
      <c r="E741" s="37" t="s">
        <v>226</v>
      </c>
      <c r="F741" s="37"/>
      <c r="G741" s="51" t="s">
        <v>88</v>
      </c>
      <c r="H741" s="52">
        <v>7</v>
      </c>
      <c r="I741" s="51" t="s">
        <v>18</v>
      </c>
      <c r="J741" s="51" t="s">
        <v>105</v>
      </c>
      <c r="K741" s="52">
        <v>0</v>
      </c>
      <c r="L741" s="52">
        <v>0</v>
      </c>
      <c r="M741" s="52">
        <v>0</v>
      </c>
      <c r="N741" s="52">
        <v>0</v>
      </c>
      <c r="O741" s="52"/>
    </row>
    <row r="742" spans="2:15" hidden="1" x14ac:dyDescent="0.25">
      <c r="B742" s="51" t="s">
        <v>13</v>
      </c>
      <c r="C742" s="37" t="s">
        <v>14</v>
      </c>
      <c r="D742" s="37" t="s">
        <v>99</v>
      </c>
      <c r="E742" s="37" t="s">
        <v>226</v>
      </c>
      <c r="F742" s="37"/>
      <c r="G742" s="51" t="s">
        <v>88</v>
      </c>
      <c r="H742" s="52">
        <v>7</v>
      </c>
      <c r="I742" s="51" t="s">
        <v>18</v>
      </c>
      <c r="J742" s="51" t="s">
        <v>103</v>
      </c>
      <c r="K742" s="52">
        <v>0</v>
      </c>
      <c r="L742" s="52">
        <v>0</v>
      </c>
      <c r="M742" s="52">
        <v>0</v>
      </c>
      <c r="N742" s="52">
        <v>0</v>
      </c>
      <c r="O742" s="52"/>
    </row>
    <row r="743" spans="2:15" hidden="1" x14ac:dyDescent="0.25">
      <c r="B743" s="51" t="s">
        <v>13</v>
      </c>
      <c r="C743" s="37" t="s">
        <v>14</v>
      </c>
      <c r="D743" s="37" t="s">
        <v>99</v>
      </c>
      <c r="E743" s="37" t="s">
        <v>226</v>
      </c>
      <c r="F743" s="37"/>
      <c r="G743" s="51" t="s">
        <v>88</v>
      </c>
      <c r="H743" s="52">
        <v>7</v>
      </c>
      <c r="I743" s="52" t="s">
        <v>18</v>
      </c>
      <c r="J743" s="52" t="s">
        <v>104</v>
      </c>
      <c r="K743" s="52">
        <v>0</v>
      </c>
      <c r="L743" s="52">
        <v>0</v>
      </c>
      <c r="M743" s="52">
        <v>0</v>
      </c>
      <c r="N743" s="52">
        <v>0</v>
      </c>
      <c r="O743" s="52"/>
    </row>
    <row r="744" spans="2:15" hidden="1" x14ac:dyDescent="0.25">
      <c r="B744" s="51" t="s">
        <v>39</v>
      </c>
      <c r="C744" s="37" t="s">
        <v>40</v>
      </c>
      <c r="D744" s="37" t="s">
        <v>15</v>
      </c>
      <c r="E744" s="37" t="s">
        <v>226</v>
      </c>
      <c r="F744" s="37"/>
      <c r="G744" s="52" t="s">
        <v>88</v>
      </c>
      <c r="H744" s="52">
        <v>7</v>
      </c>
      <c r="I744" s="51" t="s">
        <v>158</v>
      </c>
      <c r="J744" s="51" t="s">
        <v>159</v>
      </c>
      <c r="K744" s="52">
        <v>0</v>
      </c>
      <c r="L744" s="52">
        <v>0</v>
      </c>
      <c r="M744" s="52">
        <v>0</v>
      </c>
      <c r="N744" s="52">
        <v>0</v>
      </c>
      <c r="O744" s="52"/>
    </row>
    <row r="745" spans="2:15" hidden="1" x14ac:dyDescent="0.25">
      <c r="B745" s="51" t="s">
        <v>39</v>
      </c>
      <c r="C745" s="37" t="s">
        <v>40</v>
      </c>
      <c r="D745" s="37" t="s">
        <v>15</v>
      </c>
      <c r="E745" s="37" t="s">
        <v>226</v>
      </c>
      <c r="F745" s="37"/>
      <c r="G745" s="52" t="s">
        <v>88</v>
      </c>
      <c r="H745" s="52">
        <v>7</v>
      </c>
      <c r="I745" s="51" t="s">
        <v>158</v>
      </c>
      <c r="J745" s="51" t="s">
        <v>103</v>
      </c>
      <c r="K745" s="52">
        <v>0</v>
      </c>
      <c r="L745" s="52">
        <v>0</v>
      </c>
      <c r="M745" s="52">
        <v>0</v>
      </c>
      <c r="N745" s="52">
        <v>0</v>
      </c>
      <c r="O745" s="52"/>
    </row>
    <row r="746" spans="2:15" hidden="1" x14ac:dyDescent="0.25">
      <c r="B746" s="51" t="s">
        <v>39</v>
      </c>
      <c r="C746" s="37" t="s">
        <v>40</v>
      </c>
      <c r="D746" s="37" t="s">
        <v>15</v>
      </c>
      <c r="E746" s="37" t="s">
        <v>226</v>
      </c>
      <c r="F746" s="37"/>
      <c r="G746" s="52" t="s">
        <v>88</v>
      </c>
      <c r="H746" s="52">
        <v>7</v>
      </c>
      <c r="I746" s="51" t="s">
        <v>158</v>
      </c>
      <c r="J746" s="51" t="s">
        <v>104</v>
      </c>
      <c r="K746" s="52">
        <v>0</v>
      </c>
      <c r="L746" s="52">
        <v>0</v>
      </c>
      <c r="M746" s="52">
        <v>0</v>
      </c>
      <c r="N746" s="52">
        <v>1</v>
      </c>
      <c r="O746" s="52"/>
    </row>
    <row r="747" spans="2:15" hidden="1" x14ac:dyDescent="0.25">
      <c r="B747" s="51" t="s">
        <v>39</v>
      </c>
      <c r="C747" s="37" t="s">
        <v>40</v>
      </c>
      <c r="D747" s="37" t="s">
        <v>15</v>
      </c>
      <c r="E747" s="37" t="s">
        <v>226</v>
      </c>
      <c r="F747" s="37"/>
      <c r="G747" s="52" t="s">
        <v>88</v>
      </c>
      <c r="H747" s="52">
        <v>7</v>
      </c>
      <c r="I747" s="51" t="s">
        <v>18</v>
      </c>
      <c r="J747" s="51" t="s">
        <v>105</v>
      </c>
      <c r="K747" s="52">
        <v>0</v>
      </c>
      <c r="L747" s="52">
        <v>0</v>
      </c>
      <c r="M747" s="52">
        <v>0</v>
      </c>
      <c r="N747" s="52">
        <v>0</v>
      </c>
      <c r="O747" s="52"/>
    </row>
    <row r="748" spans="2:15" hidden="1" x14ac:dyDescent="0.25">
      <c r="B748" s="51" t="s">
        <v>39</v>
      </c>
      <c r="C748" s="37" t="s">
        <v>40</v>
      </c>
      <c r="D748" s="37" t="s">
        <v>15</v>
      </c>
      <c r="E748" s="37" t="s">
        <v>226</v>
      </c>
      <c r="F748" s="37"/>
      <c r="G748" s="52" t="s">
        <v>88</v>
      </c>
      <c r="H748" s="52">
        <v>7</v>
      </c>
      <c r="I748" s="51" t="s">
        <v>18</v>
      </c>
      <c r="J748" s="51" t="s">
        <v>103</v>
      </c>
      <c r="K748" s="52">
        <v>0</v>
      </c>
      <c r="L748" s="52">
        <v>0</v>
      </c>
      <c r="M748" s="52">
        <v>0</v>
      </c>
      <c r="N748" s="52">
        <v>0</v>
      </c>
      <c r="O748" s="52"/>
    </row>
    <row r="749" spans="2:15" hidden="1" x14ac:dyDescent="0.25">
      <c r="B749" s="51" t="s">
        <v>39</v>
      </c>
      <c r="C749" s="37" t="s">
        <v>40</v>
      </c>
      <c r="D749" s="37" t="s">
        <v>15</v>
      </c>
      <c r="E749" s="37" t="s">
        <v>226</v>
      </c>
      <c r="F749" s="37"/>
      <c r="G749" s="52" t="s">
        <v>88</v>
      </c>
      <c r="H749" s="52">
        <v>7</v>
      </c>
      <c r="I749" s="52" t="s">
        <v>18</v>
      </c>
      <c r="J749" s="52" t="s">
        <v>104</v>
      </c>
      <c r="K749" s="52">
        <v>25</v>
      </c>
      <c r="L749" s="52">
        <v>1037</v>
      </c>
      <c r="M749" s="52">
        <v>28</v>
      </c>
      <c r="N749" s="52">
        <v>1656</v>
      </c>
      <c r="O749" s="52"/>
    </row>
    <row r="750" spans="2:15" hidden="1" x14ac:dyDescent="0.25">
      <c r="B750" s="51" t="s">
        <v>64</v>
      </c>
      <c r="C750" s="37" t="s">
        <v>65</v>
      </c>
      <c r="D750" s="37" t="s">
        <v>15</v>
      </c>
      <c r="E750" s="37" t="s">
        <v>226</v>
      </c>
      <c r="F750" s="37"/>
      <c r="G750" s="52" t="s">
        <v>88</v>
      </c>
      <c r="H750" s="52">
        <v>7</v>
      </c>
      <c r="I750" s="51" t="s">
        <v>18</v>
      </c>
      <c r="J750" s="51" t="s">
        <v>105</v>
      </c>
      <c r="K750" s="52">
        <v>0</v>
      </c>
      <c r="L750" s="52">
        <v>0</v>
      </c>
      <c r="M750" s="52">
        <v>0</v>
      </c>
      <c r="N750" s="52">
        <v>0</v>
      </c>
      <c r="O750" s="52"/>
    </row>
    <row r="751" spans="2:15" hidden="1" x14ac:dyDescent="0.25">
      <c r="B751" s="51" t="s">
        <v>64</v>
      </c>
      <c r="C751" s="37" t="s">
        <v>65</v>
      </c>
      <c r="D751" s="37" t="s">
        <v>15</v>
      </c>
      <c r="E751" s="37" t="s">
        <v>226</v>
      </c>
      <c r="F751" s="37"/>
      <c r="G751" s="52" t="s">
        <v>88</v>
      </c>
      <c r="H751" s="52">
        <v>7</v>
      </c>
      <c r="I751" s="51" t="s">
        <v>18</v>
      </c>
      <c r="J751" s="51" t="s">
        <v>103</v>
      </c>
      <c r="K751" s="52">
        <v>0</v>
      </c>
      <c r="L751" s="52">
        <v>0</v>
      </c>
      <c r="M751" s="52">
        <v>0</v>
      </c>
      <c r="N751" s="52">
        <v>0</v>
      </c>
      <c r="O751" s="52"/>
    </row>
    <row r="752" spans="2:15" hidden="1" x14ac:dyDescent="0.25">
      <c r="B752" s="51" t="s">
        <v>64</v>
      </c>
      <c r="C752" s="37" t="s">
        <v>65</v>
      </c>
      <c r="D752" s="37" t="s">
        <v>15</v>
      </c>
      <c r="E752" s="37" t="s">
        <v>226</v>
      </c>
      <c r="F752" s="37"/>
      <c r="G752" s="52" t="s">
        <v>88</v>
      </c>
      <c r="H752" s="52">
        <v>7</v>
      </c>
      <c r="I752" s="52" t="s">
        <v>18</v>
      </c>
      <c r="J752" s="52" t="s">
        <v>104</v>
      </c>
      <c r="K752" s="52">
        <v>0</v>
      </c>
      <c r="L752" s="52">
        <v>0</v>
      </c>
      <c r="M752" s="52">
        <v>0</v>
      </c>
      <c r="N752" s="52">
        <v>0</v>
      </c>
      <c r="O752" s="52"/>
    </row>
    <row r="753" spans="2:15" hidden="1" x14ac:dyDescent="0.25">
      <c r="B753" s="20" t="s">
        <v>60</v>
      </c>
      <c r="C753" s="37" t="s">
        <v>61</v>
      </c>
      <c r="D753" s="37" t="s">
        <v>15</v>
      </c>
      <c r="E753" s="37" t="s">
        <v>226</v>
      </c>
      <c r="F753" s="37"/>
      <c r="G753" s="52" t="s">
        <v>88</v>
      </c>
      <c r="H753" s="52">
        <v>7</v>
      </c>
      <c r="I753" s="51" t="s">
        <v>158</v>
      </c>
      <c r="J753" s="51" t="s">
        <v>103</v>
      </c>
      <c r="K753" s="52">
        <v>0</v>
      </c>
      <c r="L753" s="52">
        <v>0</v>
      </c>
      <c r="M753" s="52">
        <v>0</v>
      </c>
      <c r="N753" s="52">
        <v>0</v>
      </c>
      <c r="O753" s="52"/>
    </row>
    <row r="754" spans="2:15" hidden="1" x14ac:dyDescent="0.25">
      <c r="B754" s="20" t="s">
        <v>60</v>
      </c>
      <c r="C754" s="37" t="s">
        <v>61</v>
      </c>
      <c r="D754" s="37" t="s">
        <v>15</v>
      </c>
      <c r="E754" s="37" t="s">
        <v>226</v>
      </c>
      <c r="F754" s="37"/>
      <c r="G754" s="52" t="s">
        <v>88</v>
      </c>
      <c r="H754" s="52">
        <v>7</v>
      </c>
      <c r="I754" s="51" t="s">
        <v>158</v>
      </c>
      <c r="J754" s="51" t="s">
        <v>104</v>
      </c>
      <c r="K754" s="52">
        <v>0</v>
      </c>
      <c r="L754" s="52">
        <v>0</v>
      </c>
      <c r="M754" s="52">
        <v>0</v>
      </c>
      <c r="N754" s="52">
        <v>0</v>
      </c>
      <c r="O754" s="52"/>
    </row>
    <row r="755" spans="2:15" hidden="1" x14ac:dyDescent="0.25">
      <c r="B755" s="20" t="s">
        <v>60</v>
      </c>
      <c r="C755" s="37" t="s">
        <v>61</v>
      </c>
      <c r="D755" s="37" t="s">
        <v>15</v>
      </c>
      <c r="E755" s="37" t="s">
        <v>226</v>
      </c>
      <c r="F755" s="37"/>
      <c r="G755" s="52" t="s">
        <v>88</v>
      </c>
      <c r="H755" s="52">
        <v>7</v>
      </c>
      <c r="I755" s="51" t="s">
        <v>18</v>
      </c>
      <c r="J755" s="51" t="s">
        <v>105</v>
      </c>
      <c r="K755" s="52">
        <v>0</v>
      </c>
      <c r="L755" s="52">
        <v>0</v>
      </c>
      <c r="M755" s="52">
        <v>0</v>
      </c>
      <c r="N755" s="52">
        <v>0</v>
      </c>
      <c r="O755" s="52"/>
    </row>
    <row r="756" spans="2:15" hidden="1" x14ac:dyDescent="0.25">
      <c r="B756" s="20" t="s">
        <v>60</v>
      </c>
      <c r="C756" s="37" t="s">
        <v>61</v>
      </c>
      <c r="D756" s="37" t="s">
        <v>15</v>
      </c>
      <c r="E756" s="37" t="s">
        <v>226</v>
      </c>
      <c r="F756" s="37"/>
      <c r="G756" s="52" t="s">
        <v>88</v>
      </c>
      <c r="H756" s="52">
        <v>7</v>
      </c>
      <c r="I756" s="51" t="s">
        <v>18</v>
      </c>
      <c r="J756" s="51" t="s">
        <v>103</v>
      </c>
      <c r="K756" s="52">
        <v>0</v>
      </c>
      <c r="L756" s="52">
        <v>0</v>
      </c>
      <c r="M756" s="52">
        <v>0</v>
      </c>
      <c r="N756" s="52">
        <v>0</v>
      </c>
      <c r="O756" s="52"/>
    </row>
    <row r="757" spans="2:15" hidden="1" x14ac:dyDescent="0.25">
      <c r="B757" s="20" t="s">
        <v>60</v>
      </c>
      <c r="C757" s="37" t="s">
        <v>61</v>
      </c>
      <c r="D757" s="37" t="s">
        <v>15</v>
      </c>
      <c r="E757" s="37" t="s">
        <v>226</v>
      </c>
      <c r="F757" s="37"/>
      <c r="G757" s="52" t="s">
        <v>88</v>
      </c>
      <c r="H757" s="52">
        <v>7</v>
      </c>
      <c r="I757" s="52" t="s">
        <v>18</v>
      </c>
      <c r="J757" s="52" t="s">
        <v>104</v>
      </c>
      <c r="K757" s="52">
        <v>0</v>
      </c>
      <c r="L757" s="52">
        <v>0</v>
      </c>
      <c r="M757" s="52">
        <v>0</v>
      </c>
      <c r="N757" s="52">
        <v>0</v>
      </c>
      <c r="O757" s="52"/>
    </row>
    <row r="758" spans="2:15" hidden="1" x14ac:dyDescent="0.25">
      <c r="B758" s="51" t="s">
        <v>41</v>
      </c>
      <c r="C758" s="37" t="s">
        <v>42</v>
      </c>
      <c r="D758" s="37" t="s">
        <v>38</v>
      </c>
      <c r="E758" s="37" t="s">
        <v>226</v>
      </c>
      <c r="F758" s="37"/>
      <c r="G758" s="52" t="s">
        <v>88</v>
      </c>
      <c r="H758" s="52">
        <v>7</v>
      </c>
      <c r="I758" s="51" t="s">
        <v>18</v>
      </c>
      <c r="J758" s="51" t="s">
        <v>105</v>
      </c>
      <c r="K758" s="52">
        <v>0</v>
      </c>
      <c r="L758" s="52">
        <v>0</v>
      </c>
      <c r="M758" s="52">
        <v>0</v>
      </c>
      <c r="N758" s="52">
        <v>0</v>
      </c>
      <c r="O758" s="52"/>
    </row>
    <row r="759" spans="2:15" hidden="1" x14ac:dyDescent="0.25">
      <c r="B759" s="51" t="s">
        <v>41</v>
      </c>
      <c r="C759" s="37" t="s">
        <v>42</v>
      </c>
      <c r="D759" s="37" t="s">
        <v>38</v>
      </c>
      <c r="E759" s="37" t="s">
        <v>226</v>
      </c>
      <c r="F759" s="37"/>
      <c r="G759" s="52" t="s">
        <v>88</v>
      </c>
      <c r="H759" s="52">
        <v>7</v>
      </c>
      <c r="I759" s="51" t="s">
        <v>18</v>
      </c>
      <c r="J759" s="51" t="s">
        <v>103</v>
      </c>
      <c r="K759" s="52">
        <v>0</v>
      </c>
      <c r="L759" s="52">
        <v>0</v>
      </c>
      <c r="M759" s="52">
        <v>0</v>
      </c>
      <c r="N759" s="52">
        <v>0</v>
      </c>
      <c r="O759" s="52"/>
    </row>
    <row r="760" spans="2:15" hidden="1" x14ac:dyDescent="0.25">
      <c r="B760" s="51" t="s">
        <v>41</v>
      </c>
      <c r="C760" s="37" t="s">
        <v>42</v>
      </c>
      <c r="D760" s="37" t="s">
        <v>38</v>
      </c>
      <c r="E760" s="37" t="s">
        <v>226</v>
      </c>
      <c r="F760" s="37"/>
      <c r="G760" s="52" t="s">
        <v>88</v>
      </c>
      <c r="H760" s="52">
        <v>7</v>
      </c>
      <c r="I760" s="52" t="s">
        <v>18</v>
      </c>
      <c r="J760" s="52" t="s">
        <v>104</v>
      </c>
      <c r="K760" s="52">
        <v>0</v>
      </c>
      <c r="L760" s="52">
        <v>0</v>
      </c>
      <c r="M760" s="52">
        <v>0</v>
      </c>
      <c r="N760" s="52">
        <v>0</v>
      </c>
      <c r="O760" s="52"/>
    </row>
    <row r="761" spans="2:15" hidden="1" x14ac:dyDescent="0.25">
      <c r="B761" s="51" t="s">
        <v>24</v>
      </c>
      <c r="C761" s="37" t="s">
        <v>25</v>
      </c>
      <c r="D761" s="37" t="s">
        <v>26</v>
      </c>
      <c r="E761" s="37" t="s">
        <v>226</v>
      </c>
      <c r="F761" s="37"/>
      <c r="G761" s="52" t="s">
        <v>88</v>
      </c>
      <c r="H761" s="52">
        <v>7</v>
      </c>
      <c r="I761" s="51" t="s">
        <v>18</v>
      </c>
      <c r="J761" s="51" t="s">
        <v>105</v>
      </c>
      <c r="K761" s="52">
        <v>0</v>
      </c>
      <c r="L761" s="52">
        <v>0</v>
      </c>
      <c r="M761" s="52">
        <v>0</v>
      </c>
      <c r="N761" s="52">
        <v>0</v>
      </c>
      <c r="O761" s="52"/>
    </row>
    <row r="762" spans="2:15" hidden="1" x14ac:dyDescent="0.25">
      <c r="B762" s="51" t="s">
        <v>24</v>
      </c>
      <c r="C762" s="37" t="s">
        <v>25</v>
      </c>
      <c r="D762" s="37" t="s">
        <v>26</v>
      </c>
      <c r="E762" s="37" t="s">
        <v>226</v>
      </c>
      <c r="F762" s="37"/>
      <c r="G762" s="52" t="s">
        <v>88</v>
      </c>
      <c r="H762" s="52">
        <v>7</v>
      </c>
      <c r="I762" s="51" t="s">
        <v>18</v>
      </c>
      <c r="J762" s="51" t="s">
        <v>103</v>
      </c>
      <c r="K762" s="52">
        <v>0</v>
      </c>
      <c r="L762" s="52">
        <v>0</v>
      </c>
      <c r="M762" s="52">
        <v>0</v>
      </c>
      <c r="N762" s="52">
        <v>0</v>
      </c>
      <c r="O762" s="52"/>
    </row>
    <row r="763" spans="2:15" hidden="1" x14ac:dyDescent="0.25">
      <c r="B763" s="51" t="s">
        <v>24</v>
      </c>
      <c r="C763" s="37" t="s">
        <v>25</v>
      </c>
      <c r="D763" s="37" t="s">
        <v>26</v>
      </c>
      <c r="E763" s="37" t="s">
        <v>226</v>
      </c>
      <c r="F763" s="37"/>
      <c r="G763" s="52" t="s">
        <v>88</v>
      </c>
      <c r="H763" s="52">
        <v>7</v>
      </c>
      <c r="I763" s="52" t="s">
        <v>18</v>
      </c>
      <c r="J763" s="52" t="s">
        <v>104</v>
      </c>
      <c r="K763" s="52">
        <v>0</v>
      </c>
      <c r="L763" s="52">
        <v>0</v>
      </c>
      <c r="M763" s="52">
        <v>0</v>
      </c>
      <c r="N763" s="52">
        <v>0</v>
      </c>
      <c r="O763" s="52"/>
    </row>
    <row r="764" spans="2:15" hidden="1" x14ac:dyDescent="0.25">
      <c r="B764" s="51" t="s">
        <v>82</v>
      </c>
      <c r="C764" s="37" t="s">
        <v>83</v>
      </c>
      <c r="D764" s="37" t="s">
        <v>15</v>
      </c>
      <c r="E764" s="37" t="s">
        <v>226</v>
      </c>
      <c r="F764" s="37"/>
      <c r="G764" s="52" t="s">
        <v>88</v>
      </c>
      <c r="H764" s="52">
        <v>7</v>
      </c>
      <c r="I764" s="51" t="s">
        <v>18</v>
      </c>
      <c r="J764" s="51" t="s">
        <v>105</v>
      </c>
      <c r="K764" s="52">
        <v>0</v>
      </c>
      <c r="L764" s="52">
        <v>0</v>
      </c>
      <c r="M764" s="52">
        <v>0</v>
      </c>
      <c r="N764" s="52">
        <v>0</v>
      </c>
      <c r="O764" s="52"/>
    </row>
    <row r="765" spans="2:15" hidden="1" x14ac:dyDescent="0.25">
      <c r="B765" s="51" t="s">
        <v>82</v>
      </c>
      <c r="C765" s="37" t="s">
        <v>83</v>
      </c>
      <c r="D765" s="37" t="s">
        <v>15</v>
      </c>
      <c r="E765" s="37" t="s">
        <v>226</v>
      </c>
      <c r="F765" s="37"/>
      <c r="G765" s="52" t="s">
        <v>88</v>
      </c>
      <c r="H765" s="52">
        <v>7</v>
      </c>
      <c r="I765" s="51" t="s">
        <v>18</v>
      </c>
      <c r="J765" s="51" t="s">
        <v>103</v>
      </c>
      <c r="K765" s="52">
        <v>0</v>
      </c>
      <c r="L765" s="52">
        <v>0</v>
      </c>
      <c r="M765" s="52">
        <v>0</v>
      </c>
      <c r="N765" s="52">
        <v>0</v>
      </c>
      <c r="O765" s="52"/>
    </row>
    <row r="766" spans="2:15" hidden="1" x14ac:dyDescent="0.25">
      <c r="B766" s="51" t="s">
        <v>82</v>
      </c>
      <c r="C766" s="37" t="s">
        <v>83</v>
      </c>
      <c r="D766" s="37" t="s">
        <v>15</v>
      </c>
      <c r="E766" s="37" t="s">
        <v>226</v>
      </c>
      <c r="F766" s="37"/>
      <c r="G766" s="52" t="s">
        <v>88</v>
      </c>
      <c r="H766" s="52">
        <v>7</v>
      </c>
      <c r="I766" s="51" t="s">
        <v>18</v>
      </c>
      <c r="J766" s="51" t="s">
        <v>104</v>
      </c>
      <c r="K766" s="52">
        <v>0</v>
      </c>
      <c r="L766" s="52">
        <v>0</v>
      </c>
      <c r="M766" s="52">
        <v>0</v>
      </c>
      <c r="N766" s="52">
        <v>0</v>
      </c>
      <c r="O766" s="52"/>
    </row>
    <row r="767" spans="2:15" hidden="1" x14ac:dyDescent="0.25">
      <c r="B767" s="51" t="s">
        <v>50</v>
      </c>
      <c r="C767" s="37" t="s">
        <v>51</v>
      </c>
      <c r="D767" s="37" t="s">
        <v>45</v>
      </c>
      <c r="E767" s="37" t="s">
        <v>226</v>
      </c>
      <c r="F767" s="37"/>
      <c r="G767" s="51" t="s">
        <v>88</v>
      </c>
      <c r="H767" s="52">
        <v>7</v>
      </c>
      <c r="I767" s="51" t="s">
        <v>18</v>
      </c>
      <c r="J767" s="51" t="s">
        <v>105</v>
      </c>
      <c r="K767" s="52">
        <v>0</v>
      </c>
      <c r="L767" s="52">
        <v>0</v>
      </c>
      <c r="M767" s="52">
        <v>0</v>
      </c>
      <c r="N767" s="52">
        <v>0</v>
      </c>
      <c r="O767" s="52"/>
    </row>
    <row r="768" spans="2:15" hidden="1" x14ac:dyDescent="0.25">
      <c r="B768" s="51" t="s">
        <v>50</v>
      </c>
      <c r="C768" s="37" t="s">
        <v>51</v>
      </c>
      <c r="D768" s="37" t="s">
        <v>45</v>
      </c>
      <c r="E768" s="37" t="s">
        <v>226</v>
      </c>
      <c r="F768" s="37"/>
      <c r="G768" s="51" t="s">
        <v>88</v>
      </c>
      <c r="H768" s="52">
        <v>7</v>
      </c>
      <c r="I768" s="51" t="s">
        <v>18</v>
      </c>
      <c r="J768" s="51" t="s">
        <v>103</v>
      </c>
      <c r="K768" s="52">
        <v>0</v>
      </c>
      <c r="L768" s="52">
        <v>0</v>
      </c>
      <c r="M768" s="52">
        <v>0</v>
      </c>
      <c r="N768" s="52">
        <v>0</v>
      </c>
      <c r="O768" s="52"/>
    </row>
    <row r="769" spans="2:15" hidden="1" x14ac:dyDescent="0.25">
      <c r="B769" s="51" t="s">
        <v>50</v>
      </c>
      <c r="C769" s="37" t="s">
        <v>51</v>
      </c>
      <c r="D769" s="37" t="s">
        <v>45</v>
      </c>
      <c r="E769" s="37" t="s">
        <v>226</v>
      </c>
      <c r="F769" s="37"/>
      <c r="G769" s="51" t="s">
        <v>88</v>
      </c>
      <c r="H769" s="52">
        <v>7</v>
      </c>
      <c r="I769" s="52" t="s">
        <v>18</v>
      </c>
      <c r="J769" s="52" t="s">
        <v>104</v>
      </c>
      <c r="K769" s="52">
        <v>0</v>
      </c>
      <c r="L769" s="52">
        <v>0</v>
      </c>
      <c r="M769" s="52">
        <v>0</v>
      </c>
      <c r="N769" s="52">
        <v>0</v>
      </c>
      <c r="O769" s="52"/>
    </row>
    <row r="770" spans="2:15" hidden="1" x14ac:dyDescent="0.25">
      <c r="B770" s="51" t="s">
        <v>68</v>
      </c>
      <c r="C770" s="37" t="s">
        <v>69</v>
      </c>
      <c r="D770" s="51" t="s">
        <v>26</v>
      </c>
      <c r="E770" s="37" t="s">
        <v>226</v>
      </c>
      <c r="F770" s="37"/>
      <c r="G770" s="52" t="s">
        <v>88</v>
      </c>
      <c r="H770" s="52">
        <v>7</v>
      </c>
      <c r="I770" s="51" t="s">
        <v>18</v>
      </c>
      <c r="J770" s="51" t="s">
        <v>105</v>
      </c>
      <c r="K770" s="52">
        <v>0</v>
      </c>
      <c r="L770" s="52">
        <v>0</v>
      </c>
      <c r="M770" s="52">
        <v>0</v>
      </c>
      <c r="N770" s="52">
        <v>0</v>
      </c>
      <c r="O770" s="52"/>
    </row>
    <row r="771" spans="2:15" hidden="1" x14ac:dyDescent="0.25">
      <c r="B771" s="51" t="s">
        <v>68</v>
      </c>
      <c r="C771" s="37" t="s">
        <v>69</v>
      </c>
      <c r="D771" s="51" t="s">
        <v>26</v>
      </c>
      <c r="E771" s="37" t="s">
        <v>226</v>
      </c>
      <c r="F771" s="37"/>
      <c r="G771" s="52" t="s">
        <v>88</v>
      </c>
      <c r="H771" s="52">
        <v>7</v>
      </c>
      <c r="I771" s="51" t="s">
        <v>18</v>
      </c>
      <c r="J771" s="51" t="s">
        <v>103</v>
      </c>
      <c r="K771" s="52">
        <v>0</v>
      </c>
      <c r="L771" s="52">
        <v>0</v>
      </c>
      <c r="M771" s="52">
        <v>0</v>
      </c>
      <c r="N771" s="52">
        <v>0</v>
      </c>
      <c r="O771" s="52"/>
    </row>
    <row r="772" spans="2:15" hidden="1" x14ac:dyDescent="0.25">
      <c r="B772" s="51" t="s">
        <v>68</v>
      </c>
      <c r="C772" s="37" t="s">
        <v>69</v>
      </c>
      <c r="D772" s="51" t="s">
        <v>26</v>
      </c>
      <c r="E772" s="37" t="s">
        <v>226</v>
      </c>
      <c r="F772" s="37"/>
      <c r="G772" s="52" t="s">
        <v>88</v>
      </c>
      <c r="H772" s="52">
        <v>7</v>
      </c>
      <c r="I772" s="52" t="s">
        <v>18</v>
      </c>
      <c r="J772" s="52" t="s">
        <v>104</v>
      </c>
      <c r="K772" s="52">
        <v>1</v>
      </c>
      <c r="L772" s="52">
        <v>146</v>
      </c>
      <c r="M772" s="52">
        <v>1</v>
      </c>
      <c r="N772" s="52">
        <v>146</v>
      </c>
      <c r="O772" s="52" t="s">
        <v>233</v>
      </c>
    </row>
    <row r="773" spans="2:15" hidden="1" x14ac:dyDescent="0.25">
      <c r="B773" s="51" t="s">
        <v>29</v>
      </c>
      <c r="C773" s="37" t="s">
        <v>30</v>
      </c>
      <c r="D773" s="37" t="s">
        <v>26</v>
      </c>
      <c r="E773" s="37" t="s">
        <v>226</v>
      </c>
      <c r="F773" s="37"/>
      <c r="G773" s="52" t="s">
        <v>88</v>
      </c>
      <c r="H773" s="52">
        <v>7</v>
      </c>
      <c r="I773" s="51" t="s">
        <v>158</v>
      </c>
      <c r="J773" s="51" t="s">
        <v>103</v>
      </c>
      <c r="K773" s="52">
        <v>3</v>
      </c>
      <c r="L773" s="52">
        <v>290</v>
      </c>
      <c r="M773" s="52">
        <v>0</v>
      </c>
      <c r="N773" s="52">
        <v>0</v>
      </c>
      <c r="O773" s="52" t="s">
        <v>234</v>
      </c>
    </row>
    <row r="774" spans="2:15" hidden="1" x14ac:dyDescent="0.25">
      <c r="B774" s="51" t="s">
        <v>29</v>
      </c>
      <c r="C774" s="37" t="s">
        <v>30</v>
      </c>
      <c r="D774" s="37" t="s">
        <v>26</v>
      </c>
      <c r="E774" s="37" t="s">
        <v>226</v>
      </c>
      <c r="F774" s="37"/>
      <c r="G774" s="52" t="s">
        <v>88</v>
      </c>
      <c r="H774" s="52">
        <v>7</v>
      </c>
      <c r="I774" s="51" t="s">
        <v>158</v>
      </c>
      <c r="J774" s="51" t="s">
        <v>104</v>
      </c>
      <c r="K774" s="52">
        <v>0</v>
      </c>
      <c r="L774" s="52">
        <v>0</v>
      </c>
      <c r="M774" s="52">
        <v>0</v>
      </c>
      <c r="N774" s="52">
        <v>0</v>
      </c>
      <c r="O774" s="52"/>
    </row>
    <row r="775" spans="2:15" hidden="1" x14ac:dyDescent="0.25">
      <c r="B775" s="51" t="s">
        <v>29</v>
      </c>
      <c r="C775" s="37" t="s">
        <v>30</v>
      </c>
      <c r="D775" s="37" t="s">
        <v>26</v>
      </c>
      <c r="E775" s="37" t="s">
        <v>226</v>
      </c>
      <c r="F775" s="37"/>
      <c r="G775" s="52" t="s">
        <v>88</v>
      </c>
      <c r="H775" s="52">
        <v>7</v>
      </c>
      <c r="I775" s="51" t="s">
        <v>18</v>
      </c>
      <c r="J775" s="51" t="s">
        <v>105</v>
      </c>
      <c r="K775" s="52">
        <v>0</v>
      </c>
      <c r="L775" s="52">
        <v>0</v>
      </c>
      <c r="M775" s="52">
        <v>0</v>
      </c>
      <c r="N775" s="52">
        <v>0</v>
      </c>
      <c r="O775" s="52"/>
    </row>
    <row r="776" spans="2:15" hidden="1" x14ac:dyDescent="0.25">
      <c r="B776" s="51" t="s">
        <v>29</v>
      </c>
      <c r="C776" s="37" t="s">
        <v>30</v>
      </c>
      <c r="D776" s="37" t="s">
        <v>26</v>
      </c>
      <c r="E776" s="37" t="s">
        <v>226</v>
      </c>
      <c r="F776" s="37"/>
      <c r="G776" s="52" t="s">
        <v>88</v>
      </c>
      <c r="H776" s="52">
        <v>7</v>
      </c>
      <c r="I776" s="51" t="s">
        <v>18</v>
      </c>
      <c r="J776" s="51" t="s">
        <v>103</v>
      </c>
      <c r="K776" s="52">
        <v>0</v>
      </c>
      <c r="L776" s="52">
        <v>0</v>
      </c>
      <c r="M776" s="52">
        <v>0</v>
      </c>
      <c r="N776" s="52">
        <v>0</v>
      </c>
      <c r="O776" s="52"/>
    </row>
    <row r="777" spans="2:15" hidden="1" x14ac:dyDescent="0.25">
      <c r="B777" s="51" t="s">
        <v>29</v>
      </c>
      <c r="C777" s="37" t="s">
        <v>30</v>
      </c>
      <c r="D777" s="37" t="s">
        <v>26</v>
      </c>
      <c r="E777" s="37" t="s">
        <v>226</v>
      </c>
      <c r="F777" s="37"/>
      <c r="G777" s="52" t="s">
        <v>88</v>
      </c>
      <c r="H777" s="52">
        <v>7</v>
      </c>
      <c r="I777" s="52" t="s">
        <v>18</v>
      </c>
      <c r="J777" s="52" t="s">
        <v>104</v>
      </c>
      <c r="K777" s="52">
        <v>0</v>
      </c>
      <c r="L777" s="52">
        <v>0</v>
      </c>
      <c r="M777" s="52">
        <v>0</v>
      </c>
      <c r="N777" s="52">
        <v>0</v>
      </c>
      <c r="O777" s="52"/>
    </row>
    <row r="778" spans="2:15" hidden="1" x14ac:dyDescent="0.25">
      <c r="B778" s="51" t="s">
        <v>36</v>
      </c>
      <c r="C778" s="37" t="s">
        <v>37</v>
      </c>
      <c r="D778" s="37" t="s">
        <v>38</v>
      </c>
      <c r="E778" s="37" t="s">
        <v>226</v>
      </c>
      <c r="F778" s="37"/>
      <c r="G778" s="52" t="s">
        <v>88</v>
      </c>
      <c r="H778" s="52">
        <v>7</v>
      </c>
      <c r="I778" s="51" t="s">
        <v>18</v>
      </c>
      <c r="J778" s="51" t="s">
        <v>105</v>
      </c>
      <c r="K778" s="52">
        <v>0</v>
      </c>
      <c r="L778" s="52">
        <v>0</v>
      </c>
      <c r="M778" s="52">
        <v>0</v>
      </c>
      <c r="N778" s="52">
        <v>0</v>
      </c>
      <c r="O778" s="52"/>
    </row>
    <row r="779" spans="2:15" hidden="1" x14ac:dyDescent="0.25">
      <c r="B779" s="51" t="s">
        <v>36</v>
      </c>
      <c r="C779" s="37" t="s">
        <v>37</v>
      </c>
      <c r="D779" s="37" t="s">
        <v>38</v>
      </c>
      <c r="E779" s="37" t="s">
        <v>226</v>
      </c>
      <c r="F779" s="37"/>
      <c r="G779" s="52" t="s">
        <v>88</v>
      </c>
      <c r="H779" s="52">
        <v>7</v>
      </c>
      <c r="I779" s="51" t="s">
        <v>18</v>
      </c>
      <c r="J779" s="51" t="s">
        <v>103</v>
      </c>
      <c r="K779" s="52">
        <v>0</v>
      </c>
      <c r="L779" s="52">
        <v>0</v>
      </c>
      <c r="M779" s="52">
        <v>0</v>
      </c>
      <c r="N779" s="52">
        <v>0</v>
      </c>
      <c r="O779" s="52"/>
    </row>
    <row r="780" spans="2:15" hidden="1" x14ac:dyDescent="0.25">
      <c r="B780" s="51" t="s">
        <v>36</v>
      </c>
      <c r="C780" s="37" t="s">
        <v>37</v>
      </c>
      <c r="D780" s="37" t="s">
        <v>38</v>
      </c>
      <c r="E780" s="37" t="s">
        <v>226</v>
      </c>
      <c r="F780" s="37"/>
      <c r="G780" s="52" t="s">
        <v>88</v>
      </c>
      <c r="H780" s="52">
        <v>7</v>
      </c>
      <c r="I780" s="52" t="s">
        <v>18</v>
      </c>
      <c r="J780" s="52" t="s">
        <v>104</v>
      </c>
      <c r="K780" s="52">
        <v>0</v>
      </c>
      <c r="L780" s="52">
        <v>0</v>
      </c>
      <c r="M780" s="52">
        <v>0</v>
      </c>
      <c r="N780" s="52">
        <v>0</v>
      </c>
      <c r="O780" s="52"/>
    </row>
    <row r="781" spans="2:15" hidden="1" x14ac:dyDescent="0.25">
      <c r="B781" s="51" t="s">
        <v>62</v>
      </c>
      <c r="C781" s="37" t="s">
        <v>63</v>
      </c>
      <c r="D781" s="37" t="s">
        <v>15</v>
      </c>
      <c r="E781" s="37" t="s">
        <v>226</v>
      </c>
      <c r="F781" s="37"/>
      <c r="G781" s="52" t="s">
        <v>88</v>
      </c>
      <c r="H781" s="52">
        <v>7</v>
      </c>
      <c r="I781" s="51" t="s">
        <v>18</v>
      </c>
      <c r="J781" s="51" t="s">
        <v>105</v>
      </c>
      <c r="K781" s="52">
        <v>0</v>
      </c>
      <c r="L781" s="52">
        <v>0</v>
      </c>
      <c r="M781" s="52">
        <v>0</v>
      </c>
      <c r="N781" s="52">
        <v>0</v>
      </c>
      <c r="O781" s="52"/>
    </row>
    <row r="782" spans="2:15" hidden="1" x14ac:dyDescent="0.25">
      <c r="B782" s="51" t="s">
        <v>62</v>
      </c>
      <c r="C782" s="37" t="s">
        <v>63</v>
      </c>
      <c r="D782" s="37" t="s">
        <v>15</v>
      </c>
      <c r="E782" s="37" t="s">
        <v>226</v>
      </c>
      <c r="F782" s="37"/>
      <c r="G782" s="52" t="s">
        <v>88</v>
      </c>
      <c r="H782" s="52">
        <v>7</v>
      </c>
      <c r="I782" s="51" t="s">
        <v>18</v>
      </c>
      <c r="J782" s="51" t="s">
        <v>103</v>
      </c>
      <c r="K782" s="52">
        <v>0</v>
      </c>
      <c r="L782" s="52">
        <v>0</v>
      </c>
      <c r="M782" s="52">
        <v>0</v>
      </c>
      <c r="N782" s="52">
        <v>0</v>
      </c>
      <c r="O782" s="52"/>
    </row>
    <row r="783" spans="2:15" hidden="1" x14ac:dyDescent="0.25">
      <c r="B783" s="51" t="s">
        <v>62</v>
      </c>
      <c r="C783" s="37" t="s">
        <v>63</v>
      </c>
      <c r="D783" s="37" t="s">
        <v>15</v>
      </c>
      <c r="E783" s="37" t="s">
        <v>226</v>
      </c>
      <c r="F783" s="37"/>
      <c r="G783" s="52" t="s">
        <v>88</v>
      </c>
      <c r="H783" s="52">
        <v>7</v>
      </c>
      <c r="I783" s="52" t="s">
        <v>18</v>
      </c>
      <c r="J783" s="52" t="s">
        <v>104</v>
      </c>
      <c r="K783" s="52">
        <v>0</v>
      </c>
      <c r="L783" s="52">
        <v>0</v>
      </c>
      <c r="M783" s="52">
        <v>0</v>
      </c>
      <c r="N783" s="52">
        <v>0</v>
      </c>
      <c r="O783" s="52"/>
    </row>
    <row r="784" spans="2:15" hidden="1" x14ac:dyDescent="0.25">
      <c r="B784" s="51" t="s">
        <v>31</v>
      </c>
      <c r="C784" s="37" t="s">
        <v>32</v>
      </c>
      <c r="D784" s="37" t="s">
        <v>26</v>
      </c>
      <c r="E784" s="37" t="s">
        <v>226</v>
      </c>
      <c r="F784" s="37"/>
      <c r="G784" s="52" t="s">
        <v>88</v>
      </c>
      <c r="H784" s="52">
        <v>7</v>
      </c>
      <c r="I784" s="51" t="s">
        <v>158</v>
      </c>
      <c r="J784" s="51" t="s">
        <v>104</v>
      </c>
      <c r="K784" s="52">
        <v>0</v>
      </c>
      <c r="L784" s="52">
        <v>0</v>
      </c>
      <c r="M784" s="52">
        <v>2</v>
      </c>
      <c r="N784" s="52">
        <v>54</v>
      </c>
      <c r="O784" s="52"/>
    </row>
    <row r="785" spans="2:15" hidden="1" x14ac:dyDescent="0.25">
      <c r="B785" s="51" t="s">
        <v>31</v>
      </c>
      <c r="C785" s="37" t="s">
        <v>32</v>
      </c>
      <c r="D785" s="37" t="s">
        <v>26</v>
      </c>
      <c r="E785" s="37" t="s">
        <v>226</v>
      </c>
      <c r="F785" s="37"/>
      <c r="G785" s="52" t="s">
        <v>88</v>
      </c>
      <c r="H785" s="52">
        <v>7</v>
      </c>
      <c r="I785" s="51" t="s">
        <v>18</v>
      </c>
      <c r="J785" s="51" t="s">
        <v>105</v>
      </c>
      <c r="K785" s="52">
        <v>0</v>
      </c>
      <c r="L785" s="52">
        <v>0</v>
      </c>
      <c r="M785" s="52">
        <v>0</v>
      </c>
      <c r="N785" s="52">
        <v>0</v>
      </c>
      <c r="O785" s="52"/>
    </row>
    <row r="786" spans="2:15" hidden="1" x14ac:dyDescent="0.25">
      <c r="B786" s="51" t="s">
        <v>31</v>
      </c>
      <c r="C786" s="37" t="s">
        <v>32</v>
      </c>
      <c r="D786" s="37" t="s">
        <v>26</v>
      </c>
      <c r="E786" s="37" t="s">
        <v>226</v>
      </c>
      <c r="F786" s="37"/>
      <c r="G786" s="52" t="s">
        <v>88</v>
      </c>
      <c r="H786" s="52">
        <v>7</v>
      </c>
      <c r="I786" s="51" t="s">
        <v>18</v>
      </c>
      <c r="J786" s="51" t="s">
        <v>103</v>
      </c>
      <c r="K786" s="52">
        <v>0</v>
      </c>
      <c r="L786" s="52">
        <v>0</v>
      </c>
      <c r="M786" s="52">
        <v>0</v>
      </c>
      <c r="N786" s="52">
        <v>0</v>
      </c>
      <c r="O786" s="52"/>
    </row>
    <row r="787" spans="2:15" hidden="1" x14ac:dyDescent="0.25">
      <c r="B787" s="51" t="s">
        <v>31</v>
      </c>
      <c r="C787" s="37" t="s">
        <v>32</v>
      </c>
      <c r="D787" s="37" t="s">
        <v>26</v>
      </c>
      <c r="E787" s="37" t="s">
        <v>226</v>
      </c>
      <c r="F787" s="37"/>
      <c r="G787" s="52" t="s">
        <v>88</v>
      </c>
      <c r="H787" s="52">
        <v>7</v>
      </c>
      <c r="I787" s="52" t="s">
        <v>18</v>
      </c>
      <c r="J787" s="52" t="s">
        <v>104</v>
      </c>
      <c r="K787" s="52">
        <v>0</v>
      </c>
      <c r="L787" s="52">
        <v>0</v>
      </c>
      <c r="M787" s="52">
        <v>1</v>
      </c>
      <c r="N787" s="52">
        <v>3</v>
      </c>
      <c r="O787" s="52"/>
    </row>
    <row r="788" spans="2:15" hidden="1" x14ac:dyDescent="0.25">
      <c r="B788" s="51" t="s">
        <v>58</v>
      </c>
      <c r="C788" s="37" t="s">
        <v>59</v>
      </c>
      <c r="D788" s="37" t="s">
        <v>26</v>
      </c>
      <c r="E788" s="37" t="s">
        <v>226</v>
      </c>
      <c r="F788" s="37"/>
      <c r="G788" s="52" t="s">
        <v>88</v>
      </c>
      <c r="H788" s="52">
        <v>7</v>
      </c>
      <c r="I788" s="51" t="s">
        <v>158</v>
      </c>
      <c r="J788" s="51" t="s">
        <v>103</v>
      </c>
      <c r="K788" s="52">
        <v>5</v>
      </c>
      <c r="L788" s="52">
        <v>659</v>
      </c>
      <c r="M788" s="52">
        <v>0</v>
      </c>
      <c r="N788" s="52">
        <v>0</v>
      </c>
      <c r="O788" s="52"/>
    </row>
    <row r="789" spans="2:15" hidden="1" x14ac:dyDescent="0.25">
      <c r="B789" s="51" t="s">
        <v>58</v>
      </c>
      <c r="C789" s="37" t="s">
        <v>59</v>
      </c>
      <c r="D789" s="37" t="s">
        <v>26</v>
      </c>
      <c r="E789" s="37" t="s">
        <v>226</v>
      </c>
      <c r="F789" s="37"/>
      <c r="G789" s="52" t="s">
        <v>88</v>
      </c>
      <c r="H789" s="52">
        <v>7</v>
      </c>
      <c r="I789" s="51" t="s">
        <v>158</v>
      </c>
      <c r="J789" s="51" t="s">
        <v>104</v>
      </c>
      <c r="K789" s="52">
        <v>0</v>
      </c>
      <c r="L789" s="52">
        <v>0</v>
      </c>
      <c r="M789" s="52">
        <v>0</v>
      </c>
      <c r="N789" s="52">
        <v>0</v>
      </c>
      <c r="O789" s="52"/>
    </row>
    <row r="790" spans="2:15" hidden="1" x14ac:dyDescent="0.25">
      <c r="B790" s="51" t="s">
        <v>58</v>
      </c>
      <c r="C790" s="37" t="s">
        <v>59</v>
      </c>
      <c r="D790" s="37" t="s">
        <v>26</v>
      </c>
      <c r="E790" s="37" t="s">
        <v>226</v>
      </c>
      <c r="F790" s="37"/>
      <c r="G790" s="52" t="s">
        <v>88</v>
      </c>
      <c r="H790" s="52">
        <v>7</v>
      </c>
      <c r="I790" s="51" t="s">
        <v>18</v>
      </c>
      <c r="J790" s="51" t="s">
        <v>105</v>
      </c>
      <c r="K790" s="52">
        <v>0</v>
      </c>
      <c r="L790" s="52">
        <v>0</v>
      </c>
      <c r="M790" s="52">
        <v>0</v>
      </c>
      <c r="N790" s="52">
        <v>0</v>
      </c>
      <c r="O790" s="52"/>
    </row>
    <row r="791" spans="2:15" hidden="1" x14ac:dyDescent="0.25">
      <c r="B791" s="51" t="s">
        <v>58</v>
      </c>
      <c r="C791" s="37" t="s">
        <v>59</v>
      </c>
      <c r="D791" s="37" t="s">
        <v>26</v>
      </c>
      <c r="E791" s="37" t="s">
        <v>226</v>
      </c>
      <c r="F791" s="37"/>
      <c r="G791" s="52" t="s">
        <v>88</v>
      </c>
      <c r="H791" s="52">
        <v>7</v>
      </c>
      <c r="I791" s="51" t="s">
        <v>18</v>
      </c>
      <c r="J791" s="51" t="s">
        <v>103</v>
      </c>
      <c r="K791" s="52">
        <v>0</v>
      </c>
      <c r="L791" s="52">
        <v>0</v>
      </c>
      <c r="M791" s="52">
        <v>0</v>
      </c>
      <c r="N791" s="52">
        <v>0</v>
      </c>
      <c r="O791" s="52"/>
    </row>
    <row r="792" spans="2:15" hidden="1" x14ac:dyDescent="0.25">
      <c r="B792" s="51" t="s">
        <v>58</v>
      </c>
      <c r="C792" s="37" t="s">
        <v>59</v>
      </c>
      <c r="D792" s="37" t="s">
        <v>26</v>
      </c>
      <c r="E792" s="37" t="s">
        <v>226</v>
      </c>
      <c r="F792" s="37"/>
      <c r="G792" s="52" t="s">
        <v>88</v>
      </c>
      <c r="H792" s="52">
        <v>7</v>
      </c>
      <c r="I792" s="52" t="s">
        <v>18</v>
      </c>
      <c r="J792" s="52" t="s">
        <v>104</v>
      </c>
      <c r="K792" s="52">
        <v>0</v>
      </c>
      <c r="L792" s="52">
        <v>0</v>
      </c>
      <c r="M792" s="52">
        <v>0</v>
      </c>
      <c r="N792" s="52">
        <v>0</v>
      </c>
      <c r="O792" s="52"/>
    </row>
    <row r="793" spans="2:15" hidden="1" x14ac:dyDescent="0.25">
      <c r="B793" s="51" t="s">
        <v>76</v>
      </c>
      <c r="C793" s="37" t="s">
        <v>77</v>
      </c>
      <c r="D793" s="37" t="s">
        <v>35</v>
      </c>
      <c r="E793" s="37" t="s">
        <v>226</v>
      </c>
      <c r="F793" s="37"/>
      <c r="G793" s="52" t="s">
        <v>88</v>
      </c>
      <c r="H793" s="52">
        <v>7</v>
      </c>
      <c r="I793" s="51" t="s">
        <v>18</v>
      </c>
      <c r="J793" s="51" t="s">
        <v>105</v>
      </c>
      <c r="K793" s="52">
        <v>16</v>
      </c>
      <c r="L793" s="52">
        <v>156</v>
      </c>
      <c r="M793" s="52">
        <v>0</v>
      </c>
      <c r="N793" s="52">
        <v>0</v>
      </c>
      <c r="O793" s="52"/>
    </row>
    <row r="794" spans="2:15" hidden="1" x14ac:dyDescent="0.25">
      <c r="B794" s="51" t="s">
        <v>76</v>
      </c>
      <c r="C794" s="37" t="s">
        <v>77</v>
      </c>
      <c r="D794" s="37" t="s">
        <v>35</v>
      </c>
      <c r="E794" s="37" t="s">
        <v>226</v>
      </c>
      <c r="F794" s="37"/>
      <c r="G794" s="52" t="s">
        <v>88</v>
      </c>
      <c r="H794" s="52">
        <v>7</v>
      </c>
      <c r="I794" s="51" t="s">
        <v>18</v>
      </c>
      <c r="J794" s="51" t="s">
        <v>103</v>
      </c>
      <c r="K794" s="52">
        <v>16</v>
      </c>
      <c r="L794" s="52">
        <v>156</v>
      </c>
      <c r="M794" s="52">
        <v>0</v>
      </c>
      <c r="N794" s="52">
        <v>0</v>
      </c>
      <c r="O794" s="52"/>
    </row>
    <row r="795" spans="2:15" hidden="1" x14ac:dyDescent="0.25">
      <c r="B795" s="51" t="s">
        <v>76</v>
      </c>
      <c r="C795" s="37" t="s">
        <v>77</v>
      </c>
      <c r="D795" s="37" t="s">
        <v>35</v>
      </c>
      <c r="E795" s="37" t="s">
        <v>226</v>
      </c>
      <c r="F795" s="37"/>
      <c r="G795" s="52" t="s">
        <v>88</v>
      </c>
      <c r="H795" s="52">
        <v>7</v>
      </c>
      <c r="I795" s="52" t="s">
        <v>18</v>
      </c>
      <c r="J795" s="52" t="s">
        <v>104</v>
      </c>
      <c r="K795" s="52">
        <v>16</v>
      </c>
      <c r="L795" s="52">
        <v>156</v>
      </c>
      <c r="M795" s="52">
        <v>0</v>
      </c>
      <c r="N795" s="52">
        <v>0</v>
      </c>
      <c r="O795" s="52"/>
    </row>
    <row r="796" spans="2:15" hidden="1" x14ac:dyDescent="0.25">
      <c r="B796" s="51" t="s">
        <v>46</v>
      </c>
      <c r="C796" s="37" t="s">
        <v>47</v>
      </c>
      <c r="D796" s="37" t="s">
        <v>38</v>
      </c>
      <c r="E796" s="37" t="s">
        <v>226</v>
      </c>
      <c r="F796" s="37"/>
      <c r="G796" s="52" t="s">
        <v>88</v>
      </c>
      <c r="H796" s="52">
        <v>7</v>
      </c>
      <c r="I796" s="51" t="s">
        <v>18</v>
      </c>
      <c r="J796" s="51" t="s">
        <v>105</v>
      </c>
      <c r="K796" s="52">
        <v>2</v>
      </c>
      <c r="L796" s="52">
        <v>3</v>
      </c>
      <c r="M796" s="52">
        <v>0</v>
      </c>
      <c r="N796" s="52">
        <v>0</v>
      </c>
      <c r="O796" s="52"/>
    </row>
    <row r="797" spans="2:15" hidden="1" x14ac:dyDescent="0.25">
      <c r="B797" s="51" t="s">
        <v>46</v>
      </c>
      <c r="C797" s="37" t="s">
        <v>47</v>
      </c>
      <c r="D797" s="37" t="s">
        <v>38</v>
      </c>
      <c r="E797" s="37" t="s">
        <v>226</v>
      </c>
      <c r="F797" s="37"/>
      <c r="G797" s="52" t="s">
        <v>88</v>
      </c>
      <c r="H797" s="52">
        <v>7</v>
      </c>
      <c r="I797" s="51" t="s">
        <v>18</v>
      </c>
      <c r="J797" s="51" t="s">
        <v>103</v>
      </c>
      <c r="K797" s="52">
        <v>2</v>
      </c>
      <c r="L797" s="52">
        <v>3</v>
      </c>
      <c r="M797" s="52">
        <v>0</v>
      </c>
      <c r="N797" s="52">
        <v>0</v>
      </c>
      <c r="O797" s="52"/>
    </row>
    <row r="798" spans="2:15" hidden="1" x14ac:dyDescent="0.25">
      <c r="B798" s="51" t="s">
        <v>46</v>
      </c>
      <c r="C798" s="37" t="s">
        <v>47</v>
      </c>
      <c r="D798" s="37" t="s">
        <v>38</v>
      </c>
      <c r="E798" s="37" t="s">
        <v>226</v>
      </c>
      <c r="F798" s="37"/>
      <c r="G798" s="52" t="s">
        <v>88</v>
      </c>
      <c r="H798" s="52">
        <v>7</v>
      </c>
      <c r="I798" s="52" t="s">
        <v>18</v>
      </c>
      <c r="J798" s="52" t="s">
        <v>104</v>
      </c>
      <c r="K798" s="52">
        <v>2</v>
      </c>
      <c r="L798" s="52">
        <v>3</v>
      </c>
      <c r="M798" s="52">
        <v>2</v>
      </c>
      <c r="N798" s="52">
        <v>3</v>
      </c>
      <c r="O798" s="52"/>
    </row>
    <row r="799" spans="2:15" x14ac:dyDescent="0.25">
      <c r="B799" s="51" t="s">
        <v>43</v>
      </c>
      <c r="C799" s="37" t="s">
        <v>44</v>
      </c>
      <c r="D799" s="37" t="s">
        <v>45</v>
      </c>
      <c r="E799" s="37" t="s">
        <v>226</v>
      </c>
      <c r="F799" s="37"/>
      <c r="G799" s="52" t="s">
        <v>88</v>
      </c>
      <c r="H799" s="52">
        <v>7</v>
      </c>
      <c r="I799" s="51" t="s">
        <v>18</v>
      </c>
      <c r="J799" s="51" t="s">
        <v>105</v>
      </c>
      <c r="K799" s="52">
        <v>0</v>
      </c>
      <c r="L799" s="52">
        <v>0</v>
      </c>
      <c r="M799" s="52">
        <v>0</v>
      </c>
      <c r="N799" s="52">
        <v>0</v>
      </c>
      <c r="O799" s="52"/>
    </row>
    <row r="800" spans="2:15" x14ac:dyDescent="0.25">
      <c r="B800" s="51" t="s">
        <v>43</v>
      </c>
      <c r="C800" s="37" t="s">
        <v>44</v>
      </c>
      <c r="D800" s="37" t="s">
        <v>45</v>
      </c>
      <c r="E800" s="37" t="s">
        <v>226</v>
      </c>
      <c r="F800" s="37"/>
      <c r="G800" s="52" t="s">
        <v>88</v>
      </c>
      <c r="H800" s="52">
        <v>7</v>
      </c>
      <c r="I800" s="51" t="s">
        <v>18</v>
      </c>
      <c r="J800" s="51" t="s">
        <v>103</v>
      </c>
      <c r="K800" s="52">
        <v>0</v>
      </c>
      <c r="L800" s="52">
        <v>0</v>
      </c>
      <c r="M800" s="52">
        <v>0</v>
      </c>
      <c r="N800" s="52">
        <v>0</v>
      </c>
      <c r="O800" s="52"/>
    </row>
    <row r="801" spans="2:15" x14ac:dyDescent="0.25">
      <c r="B801" s="51" t="s">
        <v>43</v>
      </c>
      <c r="C801" s="37" t="s">
        <v>44</v>
      </c>
      <c r="D801" s="37" t="s">
        <v>45</v>
      </c>
      <c r="E801" s="37" t="s">
        <v>226</v>
      </c>
      <c r="F801" s="37"/>
      <c r="G801" s="52" t="s">
        <v>88</v>
      </c>
      <c r="H801" s="52">
        <v>7</v>
      </c>
      <c r="I801" s="52" t="s">
        <v>18</v>
      </c>
      <c r="J801" s="52" t="s">
        <v>104</v>
      </c>
      <c r="K801" s="52">
        <v>0</v>
      </c>
      <c r="L801" s="52">
        <v>0</v>
      </c>
      <c r="M801" s="52">
        <v>0</v>
      </c>
      <c r="N801" s="52">
        <v>0</v>
      </c>
      <c r="O801" s="52"/>
    </row>
    <row r="802" spans="2:15" hidden="1" x14ac:dyDescent="0.25">
      <c r="B802" s="51" t="s">
        <v>66</v>
      </c>
      <c r="C802" s="37" t="s">
        <v>67</v>
      </c>
      <c r="D802" s="51" t="s">
        <v>35</v>
      </c>
      <c r="E802" s="37" t="s">
        <v>226</v>
      </c>
      <c r="F802" s="37"/>
      <c r="G802" s="52" t="s">
        <v>88</v>
      </c>
      <c r="H802" s="52">
        <v>7</v>
      </c>
      <c r="I802" s="51" t="s">
        <v>18</v>
      </c>
      <c r="J802" s="51" t="s">
        <v>105</v>
      </c>
      <c r="K802" s="52">
        <v>5</v>
      </c>
      <c r="L802" s="52">
        <v>121</v>
      </c>
      <c r="M802" s="52">
        <v>0</v>
      </c>
      <c r="N802" s="52">
        <v>0</v>
      </c>
      <c r="O802" s="52"/>
    </row>
    <row r="803" spans="2:15" hidden="1" x14ac:dyDescent="0.25">
      <c r="B803" s="51" t="s">
        <v>66</v>
      </c>
      <c r="C803" s="37" t="s">
        <v>67</v>
      </c>
      <c r="D803" s="51" t="s">
        <v>35</v>
      </c>
      <c r="E803" s="37" t="s">
        <v>226</v>
      </c>
      <c r="F803" s="37"/>
      <c r="G803" s="52" t="s">
        <v>88</v>
      </c>
      <c r="H803" s="52">
        <v>7</v>
      </c>
      <c r="I803" s="51" t="s">
        <v>18</v>
      </c>
      <c r="J803" s="51" t="s">
        <v>103</v>
      </c>
      <c r="K803" s="52">
        <v>5</v>
      </c>
      <c r="L803" s="52">
        <v>121</v>
      </c>
      <c r="M803" s="52">
        <v>0</v>
      </c>
      <c r="N803" s="52">
        <v>0</v>
      </c>
      <c r="O803" s="52"/>
    </row>
    <row r="804" spans="2:15" hidden="1" x14ac:dyDescent="0.25">
      <c r="B804" s="51" t="s">
        <v>66</v>
      </c>
      <c r="C804" s="37" t="s">
        <v>67</v>
      </c>
      <c r="D804" s="51" t="s">
        <v>35</v>
      </c>
      <c r="E804" s="37" t="s">
        <v>226</v>
      </c>
      <c r="F804" s="37"/>
      <c r="G804" s="52" t="s">
        <v>88</v>
      </c>
      <c r="H804" s="52">
        <v>7</v>
      </c>
      <c r="I804" s="52" t="s">
        <v>18</v>
      </c>
      <c r="J804" s="52" t="s">
        <v>104</v>
      </c>
      <c r="K804" s="52">
        <v>5</v>
      </c>
      <c r="L804" s="52">
        <v>121</v>
      </c>
      <c r="M804" s="52">
        <v>5</v>
      </c>
      <c r="N804" s="52">
        <v>121</v>
      </c>
      <c r="O804" s="52"/>
    </row>
    <row r="805" spans="2:15" hidden="1" x14ac:dyDescent="0.25">
      <c r="B805" s="51" t="s">
        <v>78</v>
      </c>
      <c r="C805" s="37" t="s">
        <v>79</v>
      </c>
      <c r="D805" s="37" t="s">
        <v>26</v>
      </c>
      <c r="E805" s="37" t="s">
        <v>226</v>
      </c>
      <c r="F805" s="37"/>
      <c r="G805" s="52" t="s">
        <v>88</v>
      </c>
      <c r="H805" s="52">
        <v>7</v>
      </c>
      <c r="I805" s="51" t="s">
        <v>158</v>
      </c>
      <c r="J805" s="51" t="s">
        <v>104</v>
      </c>
      <c r="K805" s="52">
        <v>0</v>
      </c>
      <c r="L805" s="52">
        <v>0</v>
      </c>
      <c r="M805" s="52">
        <v>0</v>
      </c>
      <c r="N805" s="52">
        <v>1</v>
      </c>
      <c r="O805" s="52"/>
    </row>
    <row r="806" spans="2:15" hidden="1" x14ac:dyDescent="0.25">
      <c r="B806" s="51" t="s">
        <v>78</v>
      </c>
      <c r="C806" s="37" t="s">
        <v>79</v>
      </c>
      <c r="D806" s="37" t="s">
        <v>26</v>
      </c>
      <c r="E806" s="37" t="s">
        <v>226</v>
      </c>
      <c r="F806" s="37"/>
      <c r="G806" s="52" t="s">
        <v>88</v>
      </c>
      <c r="H806" s="52">
        <v>7</v>
      </c>
      <c r="I806" s="51" t="s">
        <v>18</v>
      </c>
      <c r="J806" s="51" t="s">
        <v>105</v>
      </c>
      <c r="K806" s="52">
        <v>6</v>
      </c>
      <c r="L806" s="52">
        <v>110</v>
      </c>
      <c r="M806" s="52">
        <v>0</v>
      </c>
      <c r="N806" s="52">
        <v>0</v>
      </c>
      <c r="O806" s="52"/>
    </row>
    <row r="807" spans="2:15" hidden="1" x14ac:dyDescent="0.25">
      <c r="B807" s="51" t="s">
        <v>78</v>
      </c>
      <c r="C807" s="37" t="s">
        <v>79</v>
      </c>
      <c r="D807" s="37" t="s">
        <v>26</v>
      </c>
      <c r="E807" s="37" t="s">
        <v>226</v>
      </c>
      <c r="F807" s="37"/>
      <c r="G807" s="52" t="s">
        <v>88</v>
      </c>
      <c r="H807" s="52">
        <v>7</v>
      </c>
      <c r="I807" s="51" t="s">
        <v>18</v>
      </c>
      <c r="J807" s="51" t="s">
        <v>103</v>
      </c>
      <c r="K807" s="52">
        <v>6</v>
      </c>
      <c r="L807" s="52">
        <v>110</v>
      </c>
      <c r="M807" s="52">
        <v>0</v>
      </c>
      <c r="N807" s="52">
        <v>0</v>
      </c>
      <c r="O807" s="52"/>
    </row>
    <row r="808" spans="2:15" hidden="1" x14ac:dyDescent="0.25">
      <c r="B808" s="51" t="s">
        <v>78</v>
      </c>
      <c r="C808" s="37" t="s">
        <v>79</v>
      </c>
      <c r="D808" s="37" t="s">
        <v>26</v>
      </c>
      <c r="E808" s="37" t="s">
        <v>226</v>
      </c>
      <c r="F808" s="37"/>
      <c r="G808" s="52" t="s">
        <v>88</v>
      </c>
      <c r="H808" s="52">
        <v>7</v>
      </c>
      <c r="I808" s="52" t="s">
        <v>18</v>
      </c>
      <c r="J808" s="52" t="s">
        <v>104</v>
      </c>
      <c r="K808" s="52">
        <v>6</v>
      </c>
      <c r="L808" s="52">
        <v>100</v>
      </c>
      <c r="M808" s="52">
        <v>6</v>
      </c>
      <c r="N808" s="52">
        <v>112</v>
      </c>
      <c r="O808" s="52"/>
    </row>
    <row r="809" spans="2:15" hidden="1" x14ac:dyDescent="0.25">
      <c r="B809" s="51" t="s">
        <v>27</v>
      </c>
      <c r="C809" s="37" t="s">
        <v>28</v>
      </c>
      <c r="D809" s="37" t="s">
        <v>26</v>
      </c>
      <c r="E809" s="37" t="s">
        <v>226</v>
      </c>
      <c r="F809" s="37"/>
      <c r="G809" s="52" t="s">
        <v>88</v>
      </c>
      <c r="H809" s="52">
        <v>7</v>
      </c>
      <c r="I809" s="51" t="s">
        <v>18</v>
      </c>
      <c r="J809" s="51" t="s">
        <v>105</v>
      </c>
      <c r="K809" s="52">
        <v>0</v>
      </c>
      <c r="L809" s="52">
        <v>0</v>
      </c>
      <c r="M809" s="52">
        <v>0</v>
      </c>
      <c r="N809" s="52">
        <v>0</v>
      </c>
      <c r="O809" s="52"/>
    </row>
    <row r="810" spans="2:15" hidden="1" x14ac:dyDescent="0.25">
      <c r="B810" s="51" t="s">
        <v>27</v>
      </c>
      <c r="C810" s="37" t="s">
        <v>28</v>
      </c>
      <c r="D810" s="37" t="s">
        <v>26</v>
      </c>
      <c r="E810" s="37" t="s">
        <v>226</v>
      </c>
      <c r="F810" s="37"/>
      <c r="G810" s="52" t="s">
        <v>88</v>
      </c>
      <c r="H810" s="52">
        <v>7</v>
      </c>
      <c r="I810" s="51" t="s">
        <v>18</v>
      </c>
      <c r="J810" s="51" t="s">
        <v>103</v>
      </c>
      <c r="K810" s="52">
        <v>0</v>
      </c>
      <c r="L810" s="52">
        <v>0</v>
      </c>
      <c r="M810" s="52">
        <v>0</v>
      </c>
      <c r="N810" s="52">
        <v>0</v>
      </c>
      <c r="O810" s="52"/>
    </row>
    <row r="811" spans="2:15" hidden="1" x14ac:dyDescent="0.25">
      <c r="B811" s="51" t="s">
        <v>27</v>
      </c>
      <c r="C811" s="37" t="s">
        <v>28</v>
      </c>
      <c r="D811" s="37" t="s">
        <v>26</v>
      </c>
      <c r="E811" s="37" t="s">
        <v>226</v>
      </c>
      <c r="F811" s="37"/>
      <c r="G811" s="52" t="s">
        <v>88</v>
      </c>
      <c r="H811" s="52">
        <v>7</v>
      </c>
      <c r="I811" s="52" t="s">
        <v>18</v>
      </c>
      <c r="J811" s="52" t="s">
        <v>104</v>
      </c>
      <c r="K811" s="52">
        <v>0</v>
      </c>
      <c r="L811" s="52">
        <v>0</v>
      </c>
      <c r="M811" s="52">
        <v>0</v>
      </c>
      <c r="N811" s="52">
        <v>0</v>
      </c>
      <c r="O811" s="52"/>
    </row>
    <row r="812" spans="2:15" hidden="1" x14ac:dyDescent="0.25">
      <c r="B812" s="51" t="s">
        <v>70</v>
      </c>
      <c r="C812" s="37" t="s">
        <v>71</v>
      </c>
      <c r="D812" s="37" t="s">
        <v>15</v>
      </c>
      <c r="E812" s="37" t="s">
        <v>226</v>
      </c>
      <c r="F812" s="37"/>
      <c r="G812" s="52" t="s">
        <v>85</v>
      </c>
      <c r="H812" s="52">
        <v>6</v>
      </c>
      <c r="I812" s="52" t="s">
        <v>158</v>
      </c>
      <c r="J812" s="52" t="s">
        <v>104</v>
      </c>
      <c r="K812" s="52">
        <v>0</v>
      </c>
      <c r="L812" s="52">
        <v>0</v>
      </c>
      <c r="M812" s="52">
        <v>0</v>
      </c>
      <c r="N812" s="52">
        <v>1</v>
      </c>
      <c r="O812" s="52"/>
    </row>
    <row r="813" spans="2:15" hidden="1" x14ac:dyDescent="0.25">
      <c r="B813" s="51" t="s">
        <v>70</v>
      </c>
      <c r="C813" s="37" t="s">
        <v>71</v>
      </c>
      <c r="D813" s="37" t="s">
        <v>15</v>
      </c>
      <c r="E813" s="37" t="s">
        <v>226</v>
      </c>
      <c r="F813" s="37"/>
      <c r="G813" s="52" t="s">
        <v>88</v>
      </c>
      <c r="H813" s="52">
        <v>7</v>
      </c>
      <c r="I813" s="51" t="s">
        <v>18</v>
      </c>
      <c r="J813" s="51" t="s">
        <v>105</v>
      </c>
      <c r="K813" s="52">
        <v>13</v>
      </c>
      <c r="L813" s="52">
        <v>1618</v>
      </c>
      <c r="M813" s="52">
        <v>0</v>
      </c>
      <c r="N813" s="52">
        <v>0</v>
      </c>
      <c r="O813" s="52"/>
    </row>
    <row r="814" spans="2:15" hidden="1" x14ac:dyDescent="0.25">
      <c r="B814" s="51" t="s">
        <v>70</v>
      </c>
      <c r="C814" s="37" t="s">
        <v>71</v>
      </c>
      <c r="D814" s="37" t="s">
        <v>15</v>
      </c>
      <c r="E814" s="37" t="s">
        <v>226</v>
      </c>
      <c r="F814" s="37"/>
      <c r="G814" s="52" t="s">
        <v>88</v>
      </c>
      <c r="H814" s="52">
        <v>7</v>
      </c>
      <c r="I814" s="51" t="s">
        <v>18</v>
      </c>
      <c r="J814" s="51" t="s">
        <v>103</v>
      </c>
      <c r="K814" s="52">
        <v>10</v>
      </c>
      <c r="L814" s="52">
        <v>849</v>
      </c>
      <c r="M814" s="52">
        <v>0</v>
      </c>
      <c r="N814" s="52">
        <v>0</v>
      </c>
      <c r="O814" s="52"/>
    </row>
    <row r="815" spans="2:15" hidden="1" x14ac:dyDescent="0.25">
      <c r="B815" s="51" t="s">
        <v>70</v>
      </c>
      <c r="C815" s="37" t="s">
        <v>71</v>
      </c>
      <c r="D815" s="37" t="s">
        <v>15</v>
      </c>
      <c r="E815" s="37" t="s">
        <v>226</v>
      </c>
      <c r="F815" s="37"/>
      <c r="G815" s="52" t="s">
        <v>88</v>
      </c>
      <c r="H815" s="52">
        <v>7</v>
      </c>
      <c r="I815" s="51" t="s">
        <v>18</v>
      </c>
      <c r="J815" s="51" t="s">
        <v>104</v>
      </c>
      <c r="K815" s="52">
        <v>3</v>
      </c>
      <c r="L815" s="52">
        <v>769</v>
      </c>
      <c r="M815" s="52">
        <v>9</v>
      </c>
      <c r="N815" s="52">
        <v>410</v>
      </c>
      <c r="O815" s="52"/>
    </row>
    <row r="816" spans="2:15" hidden="1" x14ac:dyDescent="0.25">
      <c r="B816" s="51" t="s">
        <v>80</v>
      </c>
      <c r="C816" s="37" t="s">
        <v>81</v>
      </c>
      <c r="D816" s="37" t="s">
        <v>15</v>
      </c>
      <c r="E816" s="37" t="s">
        <v>226</v>
      </c>
      <c r="F816" s="37"/>
      <c r="G816" s="52" t="s">
        <v>85</v>
      </c>
      <c r="H816" s="52">
        <v>6</v>
      </c>
      <c r="I816" s="51" t="s">
        <v>18</v>
      </c>
      <c r="J816" s="51" t="s">
        <v>105</v>
      </c>
      <c r="K816" s="52">
        <v>0</v>
      </c>
      <c r="L816" s="52">
        <v>0</v>
      </c>
      <c r="M816" s="52">
        <v>0</v>
      </c>
      <c r="N816" s="52">
        <v>0</v>
      </c>
      <c r="O816" s="52"/>
    </row>
    <row r="817" spans="2:15" hidden="1" x14ac:dyDescent="0.25">
      <c r="B817" s="51" t="s">
        <v>80</v>
      </c>
      <c r="C817" s="37" t="s">
        <v>81</v>
      </c>
      <c r="D817" s="37" t="s">
        <v>15</v>
      </c>
      <c r="E817" s="37" t="s">
        <v>226</v>
      </c>
      <c r="F817" s="37"/>
      <c r="G817" s="52" t="s">
        <v>85</v>
      </c>
      <c r="H817" s="52">
        <v>6</v>
      </c>
      <c r="I817" s="51" t="s">
        <v>18</v>
      </c>
      <c r="J817" s="51" t="s">
        <v>103</v>
      </c>
      <c r="K817" s="52">
        <v>0</v>
      </c>
      <c r="L817" s="52">
        <v>0</v>
      </c>
      <c r="M817" s="52">
        <v>0</v>
      </c>
      <c r="N817" s="52">
        <v>0</v>
      </c>
      <c r="O817" s="52"/>
    </row>
    <row r="818" spans="2:15" hidden="1" x14ac:dyDescent="0.25">
      <c r="B818" s="51" t="s">
        <v>80</v>
      </c>
      <c r="C818" s="37" t="s">
        <v>81</v>
      </c>
      <c r="D818" s="37" t="s">
        <v>15</v>
      </c>
      <c r="E818" s="37" t="s">
        <v>226</v>
      </c>
      <c r="F818" s="37"/>
      <c r="G818" s="52" t="s">
        <v>85</v>
      </c>
      <c r="H818" s="52">
        <v>6</v>
      </c>
      <c r="I818" s="51" t="s">
        <v>18</v>
      </c>
      <c r="J818" s="51" t="s">
        <v>103</v>
      </c>
      <c r="K818" s="52">
        <v>0</v>
      </c>
      <c r="L818" s="52">
        <v>0</v>
      </c>
      <c r="M818" s="52">
        <v>0</v>
      </c>
      <c r="N818" s="52">
        <v>0</v>
      </c>
      <c r="O818" s="52"/>
    </row>
    <row r="819" spans="2:15" hidden="1" x14ac:dyDescent="0.25">
      <c r="B819" s="51" t="s">
        <v>80</v>
      </c>
      <c r="C819" s="37" t="s">
        <v>81</v>
      </c>
      <c r="D819" s="37" t="s">
        <v>15</v>
      </c>
      <c r="E819" s="37" t="s">
        <v>226</v>
      </c>
      <c r="F819" s="37"/>
      <c r="G819" s="52" t="s">
        <v>88</v>
      </c>
      <c r="H819" s="52">
        <v>7</v>
      </c>
      <c r="I819" s="51" t="s">
        <v>18</v>
      </c>
      <c r="J819" s="51" t="s">
        <v>105</v>
      </c>
      <c r="K819" s="52">
        <v>0</v>
      </c>
      <c r="L819" s="52">
        <v>0</v>
      </c>
      <c r="M819" s="52">
        <v>0</v>
      </c>
      <c r="N819" s="52">
        <v>0</v>
      </c>
      <c r="O819" s="52"/>
    </row>
    <row r="820" spans="2:15" hidden="1" x14ac:dyDescent="0.25">
      <c r="B820" s="51" t="s">
        <v>80</v>
      </c>
      <c r="C820" s="37" t="s">
        <v>81</v>
      </c>
      <c r="D820" s="37" t="s">
        <v>15</v>
      </c>
      <c r="E820" s="37" t="s">
        <v>226</v>
      </c>
      <c r="F820" s="37"/>
      <c r="G820" s="52" t="s">
        <v>88</v>
      </c>
      <c r="H820" s="52">
        <v>7</v>
      </c>
      <c r="I820" s="51" t="s">
        <v>18</v>
      </c>
      <c r="J820" s="51" t="s">
        <v>103</v>
      </c>
      <c r="K820" s="52">
        <v>0</v>
      </c>
      <c r="L820" s="52">
        <v>0</v>
      </c>
      <c r="M820" s="52">
        <v>0</v>
      </c>
      <c r="N820" s="52">
        <v>0</v>
      </c>
      <c r="O820" s="52"/>
    </row>
    <row r="821" spans="2:15" hidden="1" x14ac:dyDescent="0.25">
      <c r="B821" s="51" t="s">
        <v>80</v>
      </c>
      <c r="C821" s="37" t="s">
        <v>81</v>
      </c>
      <c r="D821" s="37" t="s">
        <v>15</v>
      </c>
      <c r="E821" s="37" t="s">
        <v>226</v>
      </c>
      <c r="F821" s="37"/>
      <c r="G821" s="52" t="s">
        <v>88</v>
      </c>
      <c r="H821" s="52">
        <v>7</v>
      </c>
      <c r="I821" s="51" t="s">
        <v>18</v>
      </c>
      <c r="J821" s="51" t="s">
        <v>103</v>
      </c>
      <c r="K821" s="52">
        <v>0</v>
      </c>
      <c r="L821" s="52">
        <v>0</v>
      </c>
      <c r="M821" s="52">
        <v>0</v>
      </c>
      <c r="N821" s="52">
        <v>0</v>
      </c>
      <c r="O821" s="52"/>
    </row>
    <row r="822" spans="2:15" x14ac:dyDescent="0.25">
      <c r="B822" s="51" t="s">
        <v>43</v>
      </c>
      <c r="C822" s="37" t="s">
        <v>44</v>
      </c>
      <c r="D822" s="37" t="s">
        <v>45</v>
      </c>
      <c r="E822" s="37" t="s">
        <v>226</v>
      </c>
      <c r="F822" s="37"/>
      <c r="G822" s="52" t="s">
        <v>89</v>
      </c>
      <c r="H822" s="52">
        <v>8</v>
      </c>
      <c r="I822" s="51" t="s">
        <v>18</v>
      </c>
      <c r="J822" s="51" t="s">
        <v>105</v>
      </c>
      <c r="K822" s="52">
        <v>0</v>
      </c>
      <c r="L822" s="52">
        <v>0</v>
      </c>
      <c r="M822" s="52">
        <v>0</v>
      </c>
      <c r="N822" s="52">
        <v>0</v>
      </c>
      <c r="O822" s="52"/>
    </row>
    <row r="823" spans="2:15" x14ac:dyDescent="0.25">
      <c r="B823" s="51" t="s">
        <v>43</v>
      </c>
      <c r="C823" s="37" t="s">
        <v>44</v>
      </c>
      <c r="D823" s="37" t="s">
        <v>45</v>
      </c>
      <c r="E823" s="37" t="s">
        <v>226</v>
      </c>
      <c r="F823" s="37"/>
      <c r="G823" s="52" t="s">
        <v>89</v>
      </c>
      <c r="H823" s="52">
        <v>8</v>
      </c>
      <c r="I823" s="51" t="s">
        <v>18</v>
      </c>
      <c r="J823" s="51" t="s">
        <v>103</v>
      </c>
      <c r="K823" s="52">
        <v>0</v>
      </c>
      <c r="L823" s="52">
        <v>0</v>
      </c>
      <c r="M823" s="52">
        <v>0</v>
      </c>
      <c r="N823" s="52">
        <v>0</v>
      </c>
      <c r="O823" s="52"/>
    </row>
    <row r="824" spans="2:15" x14ac:dyDescent="0.25">
      <c r="B824" s="51" t="s">
        <v>43</v>
      </c>
      <c r="C824" s="37" t="s">
        <v>44</v>
      </c>
      <c r="D824" s="37" t="s">
        <v>45</v>
      </c>
      <c r="E824" s="37" t="s">
        <v>226</v>
      </c>
      <c r="F824" s="37"/>
      <c r="G824" s="52" t="s">
        <v>89</v>
      </c>
      <c r="H824" s="52">
        <v>8</v>
      </c>
      <c r="I824" s="52" t="s">
        <v>18</v>
      </c>
      <c r="J824" s="52" t="s">
        <v>104</v>
      </c>
      <c r="K824" s="52">
        <v>0</v>
      </c>
      <c r="L824" s="52">
        <v>0</v>
      </c>
      <c r="M824" s="52">
        <v>0</v>
      </c>
      <c r="N824" s="52">
        <v>0</v>
      </c>
      <c r="O824" s="52"/>
    </row>
    <row r="825" spans="2:15" hidden="1" x14ac:dyDescent="0.25">
      <c r="B825" s="51" t="s">
        <v>29</v>
      </c>
      <c r="C825" s="37" t="s">
        <v>30</v>
      </c>
      <c r="D825" s="37" t="s">
        <v>26</v>
      </c>
      <c r="E825" s="37" t="s">
        <v>226</v>
      </c>
      <c r="F825" s="37"/>
      <c r="G825" s="52" t="s">
        <v>89</v>
      </c>
      <c r="H825" s="52">
        <v>8</v>
      </c>
      <c r="I825" s="51" t="s">
        <v>158</v>
      </c>
      <c r="J825" s="51" t="s">
        <v>103</v>
      </c>
      <c r="K825" s="52">
        <v>3</v>
      </c>
      <c r="L825" s="52">
        <v>290</v>
      </c>
      <c r="M825" s="52">
        <v>0</v>
      </c>
      <c r="N825" s="52">
        <v>0</v>
      </c>
      <c r="O825" s="52" t="s">
        <v>235</v>
      </c>
    </row>
    <row r="826" spans="2:15" hidden="1" x14ac:dyDescent="0.25">
      <c r="B826" s="51" t="s">
        <v>29</v>
      </c>
      <c r="C826" s="37" t="s">
        <v>30</v>
      </c>
      <c r="D826" s="37" t="s">
        <v>26</v>
      </c>
      <c r="E826" s="37" t="s">
        <v>226</v>
      </c>
      <c r="F826" s="37"/>
      <c r="G826" s="52" t="s">
        <v>89</v>
      </c>
      <c r="H826" s="52">
        <v>8</v>
      </c>
      <c r="I826" s="51" t="s">
        <v>158</v>
      </c>
      <c r="J826" s="51" t="s">
        <v>104</v>
      </c>
      <c r="K826" s="52">
        <v>0</v>
      </c>
      <c r="L826" s="52">
        <v>0</v>
      </c>
      <c r="M826" s="52">
        <v>0</v>
      </c>
      <c r="N826" s="52">
        <v>1</v>
      </c>
      <c r="O826" s="52"/>
    </row>
    <row r="827" spans="2:15" hidden="1" x14ac:dyDescent="0.25">
      <c r="B827" s="51" t="s">
        <v>29</v>
      </c>
      <c r="C827" s="37" t="s">
        <v>30</v>
      </c>
      <c r="D827" s="37" t="s">
        <v>26</v>
      </c>
      <c r="E827" s="37" t="s">
        <v>226</v>
      </c>
      <c r="F827" s="37"/>
      <c r="G827" s="52" t="s">
        <v>89</v>
      </c>
      <c r="H827" s="52">
        <v>8</v>
      </c>
      <c r="I827" s="51" t="s">
        <v>18</v>
      </c>
      <c r="J827" s="51" t="s">
        <v>105</v>
      </c>
      <c r="K827" s="52">
        <v>0</v>
      </c>
      <c r="L827" s="52">
        <v>0</v>
      </c>
      <c r="M827" s="52">
        <v>0</v>
      </c>
      <c r="N827" s="52">
        <v>0</v>
      </c>
      <c r="O827" s="52"/>
    </row>
    <row r="828" spans="2:15" hidden="1" x14ac:dyDescent="0.25">
      <c r="B828" s="51" t="s">
        <v>29</v>
      </c>
      <c r="C828" s="37" t="s">
        <v>30</v>
      </c>
      <c r="D828" s="37" t="s">
        <v>26</v>
      </c>
      <c r="E828" s="37" t="s">
        <v>226</v>
      </c>
      <c r="F828" s="37"/>
      <c r="G828" s="52" t="s">
        <v>89</v>
      </c>
      <c r="H828" s="52">
        <v>8</v>
      </c>
      <c r="I828" s="51" t="s">
        <v>18</v>
      </c>
      <c r="J828" s="51" t="s">
        <v>103</v>
      </c>
      <c r="K828" s="52">
        <v>0</v>
      </c>
      <c r="L828" s="52">
        <v>0</v>
      </c>
      <c r="M828" s="52">
        <v>0</v>
      </c>
      <c r="N828" s="52">
        <v>0</v>
      </c>
      <c r="O828" s="52"/>
    </row>
    <row r="829" spans="2:15" hidden="1" x14ac:dyDescent="0.25">
      <c r="B829" s="51" t="s">
        <v>29</v>
      </c>
      <c r="C829" s="37" t="s">
        <v>30</v>
      </c>
      <c r="D829" s="37" t="s">
        <v>26</v>
      </c>
      <c r="E829" s="37" t="s">
        <v>226</v>
      </c>
      <c r="F829" s="37"/>
      <c r="G829" s="52" t="s">
        <v>89</v>
      </c>
      <c r="H829" s="52">
        <v>8</v>
      </c>
      <c r="I829" s="52" t="s">
        <v>18</v>
      </c>
      <c r="J829" s="52" t="s">
        <v>104</v>
      </c>
      <c r="K829" s="52">
        <v>0</v>
      </c>
      <c r="L829" s="52">
        <v>0</v>
      </c>
      <c r="M829" s="52">
        <v>0</v>
      </c>
      <c r="N829" s="52">
        <v>0</v>
      </c>
      <c r="O829" s="52"/>
    </row>
    <row r="830" spans="2:15" hidden="1" x14ac:dyDescent="0.25">
      <c r="B830" s="51" t="s">
        <v>80</v>
      </c>
      <c r="C830" s="37" t="s">
        <v>81</v>
      </c>
      <c r="D830" s="37" t="s">
        <v>15</v>
      </c>
      <c r="E830" s="37" t="s">
        <v>226</v>
      </c>
      <c r="F830" s="37"/>
      <c r="G830" s="52" t="s">
        <v>89</v>
      </c>
      <c r="H830" s="52">
        <v>8</v>
      </c>
      <c r="I830" s="51" t="s">
        <v>18</v>
      </c>
      <c r="J830" s="51" t="s">
        <v>105</v>
      </c>
      <c r="K830" s="52">
        <v>0</v>
      </c>
      <c r="L830" s="52">
        <v>0</v>
      </c>
      <c r="M830" s="52">
        <v>0</v>
      </c>
      <c r="N830" s="52">
        <v>0</v>
      </c>
      <c r="O830" s="52"/>
    </row>
    <row r="831" spans="2:15" hidden="1" x14ac:dyDescent="0.25">
      <c r="B831" s="51" t="s">
        <v>80</v>
      </c>
      <c r="C831" s="37" t="s">
        <v>81</v>
      </c>
      <c r="D831" s="37" t="s">
        <v>15</v>
      </c>
      <c r="E831" s="37" t="s">
        <v>226</v>
      </c>
      <c r="F831" s="37"/>
      <c r="G831" s="52" t="s">
        <v>89</v>
      </c>
      <c r="H831" s="52">
        <v>8</v>
      </c>
      <c r="I831" s="51" t="s">
        <v>18</v>
      </c>
      <c r="J831" s="51" t="s">
        <v>103</v>
      </c>
      <c r="K831" s="52">
        <v>0</v>
      </c>
      <c r="L831" s="52">
        <v>0</v>
      </c>
      <c r="M831" s="52">
        <v>0</v>
      </c>
      <c r="N831" s="52">
        <v>0</v>
      </c>
      <c r="O831" s="52"/>
    </row>
    <row r="832" spans="2:15" hidden="1" x14ac:dyDescent="0.25">
      <c r="B832" s="51" t="s">
        <v>80</v>
      </c>
      <c r="C832" s="37" t="s">
        <v>81</v>
      </c>
      <c r="D832" s="37" t="s">
        <v>15</v>
      </c>
      <c r="E832" s="37" t="s">
        <v>226</v>
      </c>
      <c r="F832" s="37"/>
      <c r="G832" s="52" t="s">
        <v>89</v>
      </c>
      <c r="H832" s="52">
        <v>8</v>
      </c>
      <c r="I832" s="51" t="s">
        <v>18</v>
      </c>
      <c r="J832" s="51" t="s">
        <v>103</v>
      </c>
      <c r="K832" s="52">
        <v>0</v>
      </c>
      <c r="L832" s="52">
        <v>0</v>
      </c>
      <c r="M832" s="52">
        <v>0</v>
      </c>
      <c r="N832" s="52">
        <v>0</v>
      </c>
      <c r="O832" s="52"/>
    </row>
    <row r="833" spans="2:15" hidden="1" x14ac:dyDescent="0.25">
      <c r="B833" s="51" t="s">
        <v>36</v>
      </c>
      <c r="C833" s="37" t="s">
        <v>37</v>
      </c>
      <c r="D833" s="37" t="s">
        <v>38</v>
      </c>
      <c r="E833" s="37" t="s">
        <v>226</v>
      </c>
      <c r="F833" s="37"/>
      <c r="G833" s="52" t="s">
        <v>89</v>
      </c>
      <c r="H833" s="52">
        <v>8</v>
      </c>
      <c r="I833" s="51" t="s">
        <v>18</v>
      </c>
      <c r="J833" s="51" t="s">
        <v>105</v>
      </c>
      <c r="K833" s="52">
        <v>0</v>
      </c>
      <c r="L833" s="52">
        <v>0</v>
      </c>
      <c r="M833" s="52">
        <v>0</v>
      </c>
      <c r="N833" s="52">
        <v>0</v>
      </c>
      <c r="O833" s="52"/>
    </row>
    <row r="834" spans="2:15" hidden="1" x14ac:dyDescent="0.25">
      <c r="B834" s="51" t="s">
        <v>36</v>
      </c>
      <c r="C834" s="37" t="s">
        <v>37</v>
      </c>
      <c r="D834" s="37" t="s">
        <v>38</v>
      </c>
      <c r="E834" s="37" t="s">
        <v>226</v>
      </c>
      <c r="F834" s="37"/>
      <c r="G834" s="52" t="s">
        <v>89</v>
      </c>
      <c r="H834" s="52">
        <v>8</v>
      </c>
      <c r="I834" s="51" t="s">
        <v>18</v>
      </c>
      <c r="J834" s="51" t="s">
        <v>103</v>
      </c>
      <c r="K834" s="52">
        <v>0</v>
      </c>
      <c r="L834" s="52">
        <v>0</v>
      </c>
      <c r="M834" s="52">
        <v>0</v>
      </c>
      <c r="N834" s="52">
        <v>0</v>
      </c>
      <c r="O834" s="52"/>
    </row>
    <row r="835" spans="2:15" hidden="1" x14ac:dyDescent="0.25">
      <c r="B835" s="51" t="s">
        <v>36</v>
      </c>
      <c r="C835" s="37" t="s">
        <v>37</v>
      </c>
      <c r="D835" s="37" t="s">
        <v>38</v>
      </c>
      <c r="E835" s="37" t="s">
        <v>226</v>
      </c>
      <c r="F835" s="37"/>
      <c r="G835" s="52" t="s">
        <v>89</v>
      </c>
      <c r="H835" s="52">
        <v>8</v>
      </c>
      <c r="I835" s="52" t="s">
        <v>18</v>
      </c>
      <c r="J835" s="52" t="s">
        <v>104</v>
      </c>
      <c r="K835" s="52">
        <v>0</v>
      </c>
      <c r="L835" s="52">
        <v>0</v>
      </c>
      <c r="M835" s="52">
        <v>0</v>
      </c>
      <c r="N835" s="52">
        <v>0</v>
      </c>
      <c r="O835" s="52"/>
    </row>
    <row r="836" spans="2:15" hidden="1" x14ac:dyDescent="0.25">
      <c r="B836" s="37" t="s">
        <v>78</v>
      </c>
      <c r="C836" s="37" t="s">
        <v>79</v>
      </c>
      <c r="D836" s="37" t="s">
        <v>26</v>
      </c>
      <c r="E836" s="37" t="s">
        <v>226</v>
      </c>
      <c r="F836" s="37"/>
      <c r="G836" s="52" t="s">
        <v>89</v>
      </c>
      <c r="H836" s="52">
        <v>8</v>
      </c>
      <c r="I836" s="51" t="s">
        <v>18</v>
      </c>
      <c r="J836" s="51" t="s">
        <v>105</v>
      </c>
      <c r="K836" s="52">
        <v>0</v>
      </c>
      <c r="L836" s="52">
        <v>110</v>
      </c>
      <c r="M836" s="52">
        <v>0</v>
      </c>
      <c r="N836" s="52">
        <v>0</v>
      </c>
      <c r="O836" s="52"/>
    </row>
    <row r="837" spans="2:15" hidden="1" x14ac:dyDescent="0.25">
      <c r="B837" s="37" t="s">
        <v>78</v>
      </c>
      <c r="C837" s="37" t="s">
        <v>79</v>
      </c>
      <c r="D837" s="37" t="s">
        <v>26</v>
      </c>
      <c r="E837" s="37" t="s">
        <v>226</v>
      </c>
      <c r="F837" s="37"/>
      <c r="G837" s="52" t="s">
        <v>89</v>
      </c>
      <c r="H837" s="52">
        <v>8</v>
      </c>
      <c r="I837" s="51" t="s">
        <v>18</v>
      </c>
      <c r="J837" s="51" t="s">
        <v>103</v>
      </c>
      <c r="K837" s="52">
        <v>0</v>
      </c>
      <c r="L837" s="52">
        <v>110</v>
      </c>
      <c r="M837" s="52">
        <v>0</v>
      </c>
      <c r="N837" s="52">
        <v>0</v>
      </c>
      <c r="O837" s="52"/>
    </row>
    <row r="838" spans="2:15" hidden="1" x14ac:dyDescent="0.25">
      <c r="B838" s="37" t="s">
        <v>78</v>
      </c>
      <c r="C838" s="37" t="s">
        <v>79</v>
      </c>
      <c r="D838" s="37" t="s">
        <v>26</v>
      </c>
      <c r="E838" s="37" t="s">
        <v>226</v>
      </c>
      <c r="F838" s="37"/>
      <c r="G838" s="52" t="s">
        <v>89</v>
      </c>
      <c r="H838" s="52">
        <v>8</v>
      </c>
      <c r="I838" s="52" t="s">
        <v>18</v>
      </c>
      <c r="J838" s="52" t="s">
        <v>104</v>
      </c>
      <c r="K838" s="52">
        <v>0</v>
      </c>
      <c r="L838" s="52">
        <v>0</v>
      </c>
      <c r="M838" s="52">
        <v>0</v>
      </c>
      <c r="N838" s="52">
        <v>0</v>
      </c>
      <c r="O838" s="52"/>
    </row>
    <row r="839" spans="2:15" hidden="1" x14ac:dyDescent="0.25">
      <c r="B839" s="51" t="s">
        <v>70</v>
      </c>
      <c r="C839" s="37" t="s">
        <v>71</v>
      </c>
      <c r="D839" s="37" t="s">
        <v>15</v>
      </c>
      <c r="E839" s="37" t="s">
        <v>226</v>
      </c>
      <c r="F839" s="37"/>
      <c r="G839" s="52" t="s">
        <v>89</v>
      </c>
      <c r="H839" s="52">
        <v>8</v>
      </c>
      <c r="I839" s="52" t="s">
        <v>158</v>
      </c>
      <c r="J839" s="52" t="s">
        <v>104</v>
      </c>
      <c r="K839" s="52">
        <v>0</v>
      </c>
      <c r="L839" s="52">
        <v>0</v>
      </c>
      <c r="M839" s="52">
        <v>0</v>
      </c>
      <c r="N839" s="52">
        <v>1</v>
      </c>
      <c r="O839" s="52"/>
    </row>
    <row r="840" spans="2:15" hidden="1" x14ac:dyDescent="0.25">
      <c r="B840" s="37" t="s">
        <v>70</v>
      </c>
      <c r="C840" s="37" t="s">
        <v>71</v>
      </c>
      <c r="D840" s="37" t="s">
        <v>15</v>
      </c>
      <c r="E840" s="37" t="s">
        <v>226</v>
      </c>
      <c r="F840" s="37"/>
      <c r="G840" s="52" t="s">
        <v>89</v>
      </c>
      <c r="H840" s="52">
        <v>8</v>
      </c>
      <c r="I840" s="51" t="s">
        <v>18</v>
      </c>
      <c r="J840" s="51" t="s">
        <v>105</v>
      </c>
      <c r="K840" s="52">
        <v>0</v>
      </c>
      <c r="L840" s="52">
        <v>0</v>
      </c>
      <c r="M840" s="52">
        <v>0</v>
      </c>
      <c r="N840" s="52">
        <v>0</v>
      </c>
      <c r="O840" s="52"/>
    </row>
    <row r="841" spans="2:15" hidden="1" x14ac:dyDescent="0.25">
      <c r="B841" s="37" t="s">
        <v>70</v>
      </c>
      <c r="C841" s="37" t="s">
        <v>71</v>
      </c>
      <c r="D841" s="37" t="s">
        <v>15</v>
      </c>
      <c r="E841" s="37" t="s">
        <v>226</v>
      </c>
      <c r="F841" s="37"/>
      <c r="G841" s="52" t="s">
        <v>89</v>
      </c>
      <c r="H841" s="52">
        <v>8</v>
      </c>
      <c r="I841" s="51" t="s">
        <v>18</v>
      </c>
      <c r="J841" s="51" t="s">
        <v>103</v>
      </c>
      <c r="K841" s="52">
        <v>10</v>
      </c>
      <c r="L841" s="52">
        <v>849</v>
      </c>
      <c r="M841" s="52">
        <v>0</v>
      </c>
      <c r="N841" s="52">
        <v>0</v>
      </c>
      <c r="O841" s="52"/>
    </row>
    <row r="842" spans="2:15" hidden="1" x14ac:dyDescent="0.25">
      <c r="B842" s="37" t="s">
        <v>70</v>
      </c>
      <c r="C842" s="37" t="s">
        <v>71</v>
      </c>
      <c r="D842" s="37" t="s">
        <v>15</v>
      </c>
      <c r="E842" s="37" t="s">
        <v>226</v>
      </c>
      <c r="F842" s="37"/>
      <c r="G842" s="52" t="s">
        <v>89</v>
      </c>
      <c r="H842" s="52">
        <v>8</v>
      </c>
      <c r="I842" s="51" t="s">
        <v>18</v>
      </c>
      <c r="J842" s="51" t="s">
        <v>104</v>
      </c>
      <c r="K842" s="52">
        <v>0</v>
      </c>
      <c r="L842" s="52">
        <v>0</v>
      </c>
      <c r="M842" s="52">
        <v>0</v>
      </c>
      <c r="N842" s="52">
        <v>0</v>
      </c>
      <c r="O842" s="52"/>
    </row>
    <row r="843" spans="2:15" hidden="1" x14ac:dyDescent="0.25">
      <c r="B843" s="37" t="s">
        <v>74</v>
      </c>
      <c r="C843" s="37" t="s">
        <v>75</v>
      </c>
      <c r="D843" s="37" t="s">
        <v>15</v>
      </c>
      <c r="E843" s="37" t="s">
        <v>226</v>
      </c>
      <c r="F843" s="37"/>
      <c r="G843" s="52" t="s">
        <v>89</v>
      </c>
      <c r="H843" s="52">
        <v>8</v>
      </c>
      <c r="I843" s="51" t="s">
        <v>18</v>
      </c>
      <c r="J843" s="51" t="s">
        <v>105</v>
      </c>
      <c r="K843" s="52">
        <v>0</v>
      </c>
      <c r="L843" s="52">
        <v>0</v>
      </c>
      <c r="M843" s="52">
        <v>0</v>
      </c>
      <c r="N843" s="52">
        <v>0</v>
      </c>
      <c r="O843" s="52"/>
    </row>
    <row r="844" spans="2:15" hidden="1" x14ac:dyDescent="0.25">
      <c r="B844" s="37" t="s">
        <v>74</v>
      </c>
      <c r="C844" s="37" t="s">
        <v>75</v>
      </c>
      <c r="D844" s="37" t="s">
        <v>15</v>
      </c>
      <c r="E844" s="37" t="s">
        <v>226</v>
      </c>
      <c r="F844" s="37"/>
      <c r="G844" s="52" t="s">
        <v>89</v>
      </c>
      <c r="H844" s="52">
        <v>8</v>
      </c>
      <c r="I844" s="51" t="s">
        <v>18</v>
      </c>
      <c r="J844" s="51" t="s">
        <v>103</v>
      </c>
      <c r="K844" s="52">
        <v>0</v>
      </c>
      <c r="L844" s="52">
        <v>0</v>
      </c>
      <c r="M844" s="52">
        <v>0</v>
      </c>
      <c r="N844" s="52">
        <v>0</v>
      </c>
      <c r="O844" s="52"/>
    </row>
    <row r="845" spans="2:15" hidden="1" x14ac:dyDescent="0.25">
      <c r="B845" s="37" t="s">
        <v>74</v>
      </c>
      <c r="C845" s="37" t="s">
        <v>75</v>
      </c>
      <c r="D845" s="37" t="s">
        <v>15</v>
      </c>
      <c r="E845" s="37" t="s">
        <v>226</v>
      </c>
      <c r="F845" s="37"/>
      <c r="G845" s="52" t="s">
        <v>89</v>
      </c>
      <c r="H845" s="52">
        <v>8</v>
      </c>
      <c r="I845" s="52" t="s">
        <v>18</v>
      </c>
      <c r="J845" s="52" t="s">
        <v>104</v>
      </c>
      <c r="K845" s="52">
        <v>0</v>
      </c>
      <c r="L845" s="52">
        <v>0</v>
      </c>
      <c r="M845" s="52">
        <v>0</v>
      </c>
      <c r="N845" s="52">
        <v>0</v>
      </c>
      <c r="O845" s="52"/>
    </row>
    <row r="846" spans="2:15" hidden="1" x14ac:dyDescent="0.25">
      <c r="B846" s="37" t="s">
        <v>62</v>
      </c>
      <c r="C846" s="37" t="s">
        <v>63</v>
      </c>
      <c r="D846" s="37" t="s">
        <v>15</v>
      </c>
      <c r="E846" s="37" t="s">
        <v>226</v>
      </c>
      <c r="F846" s="37"/>
      <c r="G846" s="52" t="s">
        <v>89</v>
      </c>
      <c r="H846" s="52">
        <v>8</v>
      </c>
      <c r="I846" s="51" t="s">
        <v>18</v>
      </c>
      <c r="J846" s="51" t="s">
        <v>105</v>
      </c>
      <c r="K846" s="52">
        <v>8</v>
      </c>
      <c r="L846" s="52">
        <v>640</v>
      </c>
      <c r="M846" s="52">
        <v>0</v>
      </c>
      <c r="N846" s="52">
        <v>0</v>
      </c>
      <c r="O846" s="52"/>
    </row>
    <row r="847" spans="2:15" hidden="1" x14ac:dyDescent="0.25">
      <c r="B847" s="37" t="s">
        <v>62</v>
      </c>
      <c r="C847" s="37" t="s">
        <v>63</v>
      </c>
      <c r="D847" s="37" t="s">
        <v>15</v>
      </c>
      <c r="E847" s="37" t="s">
        <v>226</v>
      </c>
      <c r="F847" s="37"/>
      <c r="G847" s="52" t="s">
        <v>89</v>
      </c>
      <c r="H847" s="52">
        <v>8</v>
      </c>
      <c r="I847" s="51" t="s">
        <v>18</v>
      </c>
      <c r="J847" s="51" t="s">
        <v>103</v>
      </c>
      <c r="K847" s="52">
        <v>8</v>
      </c>
      <c r="L847" s="52">
        <v>640</v>
      </c>
      <c r="M847" s="52">
        <v>0</v>
      </c>
      <c r="N847" s="52">
        <v>0</v>
      </c>
      <c r="O847" s="52"/>
    </row>
    <row r="848" spans="2:15" hidden="1" x14ac:dyDescent="0.25">
      <c r="B848" s="37" t="s">
        <v>62</v>
      </c>
      <c r="C848" s="37" t="s">
        <v>63</v>
      </c>
      <c r="D848" s="37" t="s">
        <v>15</v>
      </c>
      <c r="E848" s="37" t="s">
        <v>226</v>
      </c>
      <c r="F848" s="37"/>
      <c r="G848" s="52" t="s">
        <v>89</v>
      </c>
      <c r="H848" s="52">
        <v>8</v>
      </c>
      <c r="I848" s="52" t="s">
        <v>18</v>
      </c>
      <c r="J848" s="52" t="s">
        <v>104</v>
      </c>
      <c r="K848" s="52">
        <v>8</v>
      </c>
      <c r="L848" s="52">
        <v>640</v>
      </c>
      <c r="M848" s="52">
        <v>8</v>
      </c>
      <c r="N848" s="52">
        <v>640</v>
      </c>
      <c r="O848" s="52"/>
    </row>
    <row r="849" spans="2:15" x14ac:dyDescent="0.25">
      <c r="B849" s="37" t="s">
        <v>52</v>
      </c>
      <c r="C849" s="37" t="s">
        <v>53</v>
      </c>
      <c r="D849" s="37" t="s">
        <v>26</v>
      </c>
      <c r="E849" s="37" t="s">
        <v>226</v>
      </c>
      <c r="F849" s="37"/>
      <c r="G849" s="52" t="s">
        <v>89</v>
      </c>
      <c r="H849" s="52">
        <v>8</v>
      </c>
      <c r="I849" s="51" t="s">
        <v>158</v>
      </c>
      <c r="J849" s="51" t="s">
        <v>103</v>
      </c>
      <c r="K849" s="52">
        <v>29</v>
      </c>
      <c r="L849" s="52">
        <v>253</v>
      </c>
      <c r="M849" s="52">
        <v>0</v>
      </c>
      <c r="N849" s="52">
        <v>0</v>
      </c>
      <c r="O849" s="52"/>
    </row>
    <row r="850" spans="2:15" x14ac:dyDescent="0.25">
      <c r="B850" s="37" t="s">
        <v>52</v>
      </c>
      <c r="C850" s="37" t="s">
        <v>53</v>
      </c>
      <c r="D850" s="37" t="s">
        <v>26</v>
      </c>
      <c r="E850" s="37" t="s">
        <v>226</v>
      </c>
      <c r="F850" s="37"/>
      <c r="G850" s="52" t="s">
        <v>89</v>
      </c>
      <c r="H850" s="52">
        <v>8</v>
      </c>
      <c r="I850" s="51" t="s">
        <v>158</v>
      </c>
      <c r="J850" s="51" t="s">
        <v>104</v>
      </c>
      <c r="K850" s="52">
        <v>0</v>
      </c>
      <c r="L850" s="52">
        <v>0</v>
      </c>
      <c r="M850" s="52">
        <v>0</v>
      </c>
      <c r="N850" s="52">
        <v>1</v>
      </c>
      <c r="O850" s="52"/>
    </row>
    <row r="851" spans="2:15" x14ac:dyDescent="0.25">
      <c r="B851" s="37" t="s">
        <v>52</v>
      </c>
      <c r="C851" s="37" t="s">
        <v>53</v>
      </c>
      <c r="D851" s="37" t="s">
        <v>26</v>
      </c>
      <c r="E851" s="37" t="s">
        <v>226</v>
      </c>
      <c r="F851" s="37"/>
      <c r="G851" s="52" t="s">
        <v>89</v>
      </c>
      <c r="H851" s="52">
        <v>8</v>
      </c>
      <c r="I851" s="51" t="s">
        <v>18</v>
      </c>
      <c r="J851" s="51" t="s">
        <v>105</v>
      </c>
      <c r="K851" s="52">
        <v>0</v>
      </c>
      <c r="L851" s="52">
        <v>0</v>
      </c>
      <c r="M851" s="52">
        <v>0</v>
      </c>
      <c r="N851" s="52">
        <v>0</v>
      </c>
      <c r="O851" s="52" t="s">
        <v>236</v>
      </c>
    </row>
    <row r="852" spans="2:15" x14ac:dyDescent="0.25">
      <c r="B852" s="37" t="s">
        <v>52</v>
      </c>
      <c r="C852" s="37" t="s">
        <v>53</v>
      </c>
      <c r="D852" s="37" t="s">
        <v>26</v>
      </c>
      <c r="E852" s="37" t="s">
        <v>226</v>
      </c>
      <c r="F852" s="37"/>
      <c r="G852" s="52" t="s">
        <v>89</v>
      </c>
      <c r="H852" s="52">
        <v>8</v>
      </c>
      <c r="I852" s="51" t="s">
        <v>18</v>
      </c>
      <c r="J852" s="51" t="s">
        <v>103</v>
      </c>
      <c r="K852" s="52">
        <v>5</v>
      </c>
      <c r="L852" s="52">
        <v>7</v>
      </c>
      <c r="M852" s="52">
        <v>0</v>
      </c>
      <c r="N852" s="52">
        <v>0</v>
      </c>
      <c r="O852" s="52"/>
    </row>
    <row r="853" spans="2:15" x14ac:dyDescent="0.25">
      <c r="B853" s="37" t="s">
        <v>52</v>
      </c>
      <c r="C853" s="37" t="s">
        <v>53</v>
      </c>
      <c r="D853" s="37" t="s">
        <v>26</v>
      </c>
      <c r="E853" s="37" t="s">
        <v>226</v>
      </c>
      <c r="F853" s="37"/>
      <c r="G853" s="52" t="s">
        <v>89</v>
      </c>
      <c r="H853" s="52">
        <v>8</v>
      </c>
      <c r="I853" s="52" t="s">
        <v>18</v>
      </c>
      <c r="J853" s="52" t="s">
        <v>104</v>
      </c>
      <c r="K853" s="52">
        <v>0</v>
      </c>
      <c r="L853" s="52">
        <v>0</v>
      </c>
      <c r="M853" s="52">
        <v>0</v>
      </c>
      <c r="N853" s="52">
        <v>0</v>
      </c>
      <c r="O853" s="52"/>
    </row>
    <row r="854" spans="2:15" hidden="1" x14ac:dyDescent="0.25">
      <c r="B854" s="37" t="s">
        <v>33</v>
      </c>
      <c r="C854" s="37" t="s">
        <v>34</v>
      </c>
      <c r="D854" s="37" t="s">
        <v>35</v>
      </c>
      <c r="E854" s="37" t="s">
        <v>226</v>
      </c>
      <c r="F854" s="37"/>
      <c r="G854" s="52" t="s">
        <v>89</v>
      </c>
      <c r="H854" s="52">
        <v>8</v>
      </c>
      <c r="I854" s="51" t="s">
        <v>158</v>
      </c>
      <c r="J854" s="51" t="s">
        <v>103</v>
      </c>
      <c r="K854" s="52">
        <v>0</v>
      </c>
      <c r="L854" s="52">
        <v>0</v>
      </c>
      <c r="M854" s="52">
        <v>0</v>
      </c>
      <c r="N854" s="52">
        <v>0</v>
      </c>
      <c r="O854" s="52"/>
    </row>
    <row r="855" spans="2:15" hidden="1" x14ac:dyDescent="0.25">
      <c r="B855" s="37" t="s">
        <v>33</v>
      </c>
      <c r="C855" s="37" t="s">
        <v>34</v>
      </c>
      <c r="D855" s="37" t="s">
        <v>35</v>
      </c>
      <c r="E855" s="37" t="s">
        <v>226</v>
      </c>
      <c r="F855" s="37"/>
      <c r="G855" s="52" t="s">
        <v>89</v>
      </c>
      <c r="H855" s="52">
        <v>8</v>
      </c>
      <c r="I855" s="51" t="s">
        <v>158</v>
      </c>
      <c r="J855" s="51" t="s">
        <v>104</v>
      </c>
      <c r="K855" s="52">
        <v>0</v>
      </c>
      <c r="L855" s="52">
        <v>0</v>
      </c>
      <c r="M855" s="52">
        <v>1</v>
      </c>
      <c r="N855" s="52">
        <v>1</v>
      </c>
      <c r="O855" s="52"/>
    </row>
    <row r="856" spans="2:15" hidden="1" x14ac:dyDescent="0.25">
      <c r="B856" s="37" t="s">
        <v>33</v>
      </c>
      <c r="C856" s="37" t="s">
        <v>34</v>
      </c>
      <c r="D856" s="37" t="s">
        <v>35</v>
      </c>
      <c r="E856" s="37" t="s">
        <v>226</v>
      </c>
      <c r="F856" s="37"/>
      <c r="G856" s="52" t="s">
        <v>89</v>
      </c>
      <c r="H856" s="52">
        <v>8</v>
      </c>
      <c r="I856" s="51" t="s">
        <v>18</v>
      </c>
      <c r="J856" s="51" t="s">
        <v>105</v>
      </c>
      <c r="K856" s="52">
        <v>19</v>
      </c>
      <c r="L856" s="52">
        <v>219</v>
      </c>
      <c r="M856" s="52">
        <v>0</v>
      </c>
      <c r="N856" s="52">
        <v>0</v>
      </c>
      <c r="O856" s="52"/>
    </row>
    <row r="857" spans="2:15" hidden="1" x14ac:dyDescent="0.25">
      <c r="B857" s="37" t="s">
        <v>33</v>
      </c>
      <c r="C857" s="37" t="s">
        <v>34</v>
      </c>
      <c r="D857" s="37" t="s">
        <v>35</v>
      </c>
      <c r="E857" s="37" t="s">
        <v>226</v>
      </c>
      <c r="F857" s="37"/>
      <c r="G857" s="52" t="s">
        <v>89</v>
      </c>
      <c r="H857" s="52">
        <v>8</v>
      </c>
      <c r="I857" s="51" t="s">
        <v>18</v>
      </c>
      <c r="J857" s="51" t="s">
        <v>103</v>
      </c>
      <c r="K857" s="52">
        <v>19</v>
      </c>
      <c r="L857" s="52">
        <v>219</v>
      </c>
      <c r="M857" s="52">
        <v>0</v>
      </c>
      <c r="N857" s="52">
        <v>0</v>
      </c>
      <c r="O857" s="52"/>
    </row>
    <row r="858" spans="2:15" hidden="1" x14ac:dyDescent="0.25">
      <c r="B858" s="37" t="s">
        <v>33</v>
      </c>
      <c r="C858" s="37" t="s">
        <v>34</v>
      </c>
      <c r="D858" s="37" t="s">
        <v>35</v>
      </c>
      <c r="E858" s="37" t="s">
        <v>226</v>
      </c>
      <c r="F858" s="37"/>
      <c r="G858" s="52" t="s">
        <v>89</v>
      </c>
      <c r="H858" s="52">
        <v>8</v>
      </c>
      <c r="I858" s="52" t="s">
        <v>18</v>
      </c>
      <c r="J858" s="52" t="s">
        <v>104</v>
      </c>
      <c r="K858" s="52">
        <v>19</v>
      </c>
      <c r="L858" s="52">
        <v>19</v>
      </c>
      <c r="M858" s="52">
        <v>219</v>
      </c>
      <c r="N858" s="52">
        <v>0</v>
      </c>
      <c r="O858" s="52"/>
    </row>
    <row r="859" spans="2:15" hidden="1" x14ac:dyDescent="0.25">
      <c r="B859" s="37" t="s">
        <v>27</v>
      </c>
      <c r="C859" s="37" t="s">
        <v>28</v>
      </c>
      <c r="D859" s="37" t="s">
        <v>26</v>
      </c>
      <c r="E859" s="37" t="s">
        <v>226</v>
      </c>
      <c r="F859" s="37"/>
      <c r="G859" s="52" t="s">
        <v>90</v>
      </c>
      <c r="H859" s="52">
        <v>9</v>
      </c>
      <c r="I859" s="51" t="s">
        <v>18</v>
      </c>
      <c r="J859" s="51" t="s">
        <v>105</v>
      </c>
      <c r="K859" s="52">
        <v>0</v>
      </c>
      <c r="L859" s="52">
        <v>0</v>
      </c>
      <c r="M859" s="52">
        <v>0</v>
      </c>
      <c r="N859" s="52">
        <v>0</v>
      </c>
      <c r="O859" s="52"/>
    </row>
    <row r="860" spans="2:15" hidden="1" x14ac:dyDescent="0.25">
      <c r="B860" s="37" t="s">
        <v>27</v>
      </c>
      <c r="C860" s="37" t="s">
        <v>28</v>
      </c>
      <c r="D860" s="37" t="s">
        <v>26</v>
      </c>
      <c r="E860" s="37" t="s">
        <v>226</v>
      </c>
      <c r="F860" s="37"/>
      <c r="G860" s="52" t="s">
        <v>90</v>
      </c>
      <c r="H860" s="52">
        <v>9</v>
      </c>
      <c r="I860" s="51" t="s">
        <v>18</v>
      </c>
      <c r="J860" s="51" t="s">
        <v>103</v>
      </c>
      <c r="K860" s="52">
        <v>0</v>
      </c>
      <c r="L860" s="52">
        <v>0</v>
      </c>
      <c r="M860" s="52">
        <v>0</v>
      </c>
      <c r="N860" s="52">
        <v>0</v>
      </c>
      <c r="O860" s="52"/>
    </row>
    <row r="861" spans="2:15" hidden="1" x14ac:dyDescent="0.25">
      <c r="B861" s="37" t="s">
        <v>27</v>
      </c>
      <c r="C861" s="37" t="s">
        <v>28</v>
      </c>
      <c r="D861" s="37" t="s">
        <v>26</v>
      </c>
      <c r="E861" s="37" t="s">
        <v>226</v>
      </c>
      <c r="F861" s="37"/>
      <c r="G861" s="52" t="s">
        <v>90</v>
      </c>
      <c r="H861" s="52">
        <v>9</v>
      </c>
      <c r="I861" s="52" t="s">
        <v>18</v>
      </c>
      <c r="J861" s="52" t="s">
        <v>104</v>
      </c>
      <c r="K861" s="52">
        <v>0</v>
      </c>
      <c r="L861" s="52">
        <v>0</v>
      </c>
      <c r="M861" s="52">
        <v>0</v>
      </c>
      <c r="N861" s="52">
        <v>0</v>
      </c>
      <c r="O861" s="52"/>
    </row>
    <row r="862" spans="2:15" hidden="1" x14ac:dyDescent="0.25">
      <c r="B862" s="37" t="s">
        <v>60</v>
      </c>
      <c r="C862" s="37" t="s">
        <v>61</v>
      </c>
      <c r="D862" s="37" t="s">
        <v>15</v>
      </c>
      <c r="E862" s="37" t="s">
        <v>226</v>
      </c>
      <c r="F862" s="37"/>
      <c r="G862" s="52" t="s">
        <v>89</v>
      </c>
      <c r="H862" s="52">
        <v>8</v>
      </c>
      <c r="I862" s="51" t="s">
        <v>158</v>
      </c>
      <c r="J862" s="51" t="s">
        <v>103</v>
      </c>
      <c r="K862" s="52">
        <v>0</v>
      </c>
      <c r="L862" s="52">
        <v>0</v>
      </c>
      <c r="M862" s="52">
        <v>0</v>
      </c>
      <c r="N862" s="52">
        <v>0</v>
      </c>
      <c r="O862" s="52"/>
    </row>
    <row r="863" spans="2:15" hidden="1" x14ac:dyDescent="0.25">
      <c r="B863" s="37" t="s">
        <v>60</v>
      </c>
      <c r="C863" s="37" t="s">
        <v>61</v>
      </c>
      <c r="D863" s="37" t="s">
        <v>15</v>
      </c>
      <c r="E863" s="37" t="s">
        <v>226</v>
      </c>
      <c r="F863" s="37"/>
      <c r="G863" s="52" t="s">
        <v>89</v>
      </c>
      <c r="H863" s="52">
        <v>8</v>
      </c>
      <c r="I863" s="51" t="s">
        <v>158</v>
      </c>
      <c r="J863" s="51" t="s">
        <v>104</v>
      </c>
      <c r="K863" s="52">
        <v>0</v>
      </c>
      <c r="L863" s="52">
        <v>0</v>
      </c>
      <c r="M863" s="52">
        <v>0</v>
      </c>
      <c r="N863" s="52">
        <v>0</v>
      </c>
      <c r="O863" s="52"/>
    </row>
    <row r="864" spans="2:15" hidden="1" x14ac:dyDescent="0.25">
      <c r="B864" s="37" t="s">
        <v>60</v>
      </c>
      <c r="C864" s="37" t="s">
        <v>61</v>
      </c>
      <c r="D864" s="37" t="s">
        <v>15</v>
      </c>
      <c r="E864" s="37" t="s">
        <v>226</v>
      </c>
      <c r="F864" s="37"/>
      <c r="G864" s="52" t="s">
        <v>89</v>
      </c>
      <c r="H864" s="52">
        <v>8</v>
      </c>
      <c r="I864" s="51" t="s">
        <v>18</v>
      </c>
      <c r="J864" s="51" t="s">
        <v>105</v>
      </c>
      <c r="K864" s="52">
        <v>1</v>
      </c>
      <c r="L864" s="52">
        <v>4</v>
      </c>
      <c r="M864" s="52">
        <v>0</v>
      </c>
      <c r="N864" s="52">
        <v>0</v>
      </c>
      <c r="O864" s="52"/>
    </row>
    <row r="865" spans="2:15" hidden="1" x14ac:dyDescent="0.25">
      <c r="B865" s="37" t="s">
        <v>60</v>
      </c>
      <c r="C865" s="37" t="s">
        <v>61</v>
      </c>
      <c r="D865" s="37" t="s">
        <v>15</v>
      </c>
      <c r="E865" s="37" t="s">
        <v>226</v>
      </c>
      <c r="F865" s="37"/>
      <c r="G865" s="52" t="s">
        <v>89</v>
      </c>
      <c r="H865" s="52">
        <v>8</v>
      </c>
      <c r="I865" s="51" t="s">
        <v>18</v>
      </c>
      <c r="J865" s="51" t="s">
        <v>103</v>
      </c>
      <c r="K865" s="52">
        <v>0</v>
      </c>
      <c r="L865" s="52">
        <v>0</v>
      </c>
      <c r="M865" s="52">
        <v>0</v>
      </c>
      <c r="N865" s="52">
        <v>0</v>
      </c>
      <c r="O865" s="52"/>
    </row>
    <row r="866" spans="2:15" hidden="1" x14ac:dyDescent="0.25">
      <c r="B866" s="37" t="s">
        <v>60</v>
      </c>
      <c r="C866" s="37" t="s">
        <v>61</v>
      </c>
      <c r="D866" s="37" t="s">
        <v>15</v>
      </c>
      <c r="E866" s="37" t="s">
        <v>226</v>
      </c>
      <c r="F866" s="37"/>
      <c r="G866" s="52" t="s">
        <v>89</v>
      </c>
      <c r="H866" s="52">
        <v>8</v>
      </c>
      <c r="I866" s="52" t="s">
        <v>18</v>
      </c>
      <c r="J866" s="52" t="s">
        <v>104</v>
      </c>
      <c r="K866" s="52">
        <v>1</v>
      </c>
      <c r="L866" s="52">
        <v>4</v>
      </c>
      <c r="M866" s="52">
        <v>0</v>
      </c>
      <c r="N866" s="52">
        <v>0</v>
      </c>
      <c r="O866" s="52"/>
    </row>
    <row r="867" spans="2:15" hidden="1" x14ac:dyDescent="0.25">
      <c r="B867" s="37" t="s">
        <v>54</v>
      </c>
      <c r="C867" s="37" t="s">
        <v>55</v>
      </c>
      <c r="D867" s="37" t="s">
        <v>45</v>
      </c>
      <c r="E867" s="37" t="s">
        <v>226</v>
      </c>
      <c r="F867" s="37"/>
      <c r="G867" s="52" t="s">
        <v>89</v>
      </c>
      <c r="H867" s="52">
        <v>8</v>
      </c>
      <c r="I867" s="51" t="s">
        <v>158</v>
      </c>
      <c r="J867" s="51" t="s">
        <v>103</v>
      </c>
      <c r="K867" s="52">
        <v>12</v>
      </c>
      <c r="L867" s="52">
        <v>835</v>
      </c>
      <c r="M867" s="52">
        <v>0</v>
      </c>
      <c r="N867" s="52">
        <v>0</v>
      </c>
      <c r="O867" s="52"/>
    </row>
    <row r="868" spans="2:15" hidden="1" x14ac:dyDescent="0.25">
      <c r="B868" s="37" t="s">
        <v>54</v>
      </c>
      <c r="C868" s="37" t="s">
        <v>55</v>
      </c>
      <c r="D868" s="37" t="s">
        <v>45</v>
      </c>
      <c r="E868" s="37" t="s">
        <v>226</v>
      </c>
      <c r="F868" s="37"/>
      <c r="G868" s="52" t="s">
        <v>89</v>
      </c>
      <c r="H868" s="52">
        <v>8</v>
      </c>
      <c r="I868" s="51" t="s">
        <v>158</v>
      </c>
      <c r="J868" s="51" t="s">
        <v>104</v>
      </c>
      <c r="K868" s="52">
        <v>0</v>
      </c>
      <c r="L868" s="52">
        <v>0</v>
      </c>
      <c r="M868" s="52">
        <v>0</v>
      </c>
      <c r="N868" s="52">
        <v>0</v>
      </c>
      <c r="O868" s="52"/>
    </row>
    <row r="869" spans="2:15" hidden="1" x14ac:dyDescent="0.25">
      <c r="B869" s="37" t="s">
        <v>54</v>
      </c>
      <c r="C869" s="37" t="s">
        <v>55</v>
      </c>
      <c r="D869" s="37" t="s">
        <v>45</v>
      </c>
      <c r="E869" s="37" t="s">
        <v>226</v>
      </c>
      <c r="F869" s="37"/>
      <c r="G869" s="52" t="s">
        <v>89</v>
      </c>
      <c r="H869" s="52">
        <v>8</v>
      </c>
      <c r="I869" s="51" t="s">
        <v>18</v>
      </c>
      <c r="J869" s="51" t="s">
        <v>105</v>
      </c>
      <c r="K869" s="52">
        <v>5</v>
      </c>
      <c r="L869" s="52">
        <v>21</v>
      </c>
      <c r="M869" s="52">
        <v>0</v>
      </c>
      <c r="N869" s="52">
        <v>0</v>
      </c>
      <c r="O869" s="52"/>
    </row>
    <row r="870" spans="2:15" hidden="1" x14ac:dyDescent="0.25">
      <c r="B870" s="37" t="s">
        <v>54</v>
      </c>
      <c r="C870" s="37" t="s">
        <v>55</v>
      </c>
      <c r="D870" s="37" t="s">
        <v>45</v>
      </c>
      <c r="E870" s="37" t="s">
        <v>226</v>
      </c>
      <c r="F870" s="37"/>
      <c r="G870" s="52" t="s">
        <v>89</v>
      </c>
      <c r="H870" s="52">
        <v>8</v>
      </c>
      <c r="I870" s="51" t="s">
        <v>18</v>
      </c>
      <c r="J870" s="51" t="s">
        <v>103</v>
      </c>
      <c r="K870" s="52">
        <v>40</v>
      </c>
      <c r="L870" s="52">
        <v>93</v>
      </c>
      <c r="M870" s="52">
        <v>0</v>
      </c>
      <c r="N870" s="52">
        <v>0</v>
      </c>
      <c r="O870" s="52"/>
    </row>
    <row r="871" spans="2:15" hidden="1" x14ac:dyDescent="0.25">
      <c r="B871" s="37" t="s">
        <v>54</v>
      </c>
      <c r="C871" s="37" t="s">
        <v>55</v>
      </c>
      <c r="D871" s="37" t="s">
        <v>45</v>
      </c>
      <c r="E871" s="37" t="s">
        <v>226</v>
      </c>
      <c r="F871" s="37"/>
      <c r="G871" s="52" t="s">
        <v>89</v>
      </c>
      <c r="H871" s="52">
        <v>8</v>
      </c>
      <c r="I871" s="52" t="s">
        <v>18</v>
      </c>
      <c r="J871" s="52" t="s">
        <v>104</v>
      </c>
      <c r="K871" s="52">
        <v>0</v>
      </c>
      <c r="L871" s="52">
        <v>0</v>
      </c>
      <c r="M871" s="52">
        <v>0</v>
      </c>
      <c r="N871" s="52">
        <v>0</v>
      </c>
      <c r="O871" s="52"/>
    </row>
    <row r="872" spans="2:15" hidden="1" x14ac:dyDescent="0.25">
      <c r="B872" s="37" t="s">
        <v>68</v>
      </c>
      <c r="C872" s="37" t="s">
        <v>69</v>
      </c>
      <c r="D872" s="37" t="s">
        <v>26</v>
      </c>
      <c r="E872" s="37" t="s">
        <v>226</v>
      </c>
      <c r="F872" s="37"/>
      <c r="G872" s="52" t="s">
        <v>89</v>
      </c>
      <c r="H872" s="52">
        <v>8</v>
      </c>
      <c r="I872" s="51" t="s">
        <v>18</v>
      </c>
      <c r="J872" s="51" t="s">
        <v>105</v>
      </c>
      <c r="K872" s="52">
        <v>5</v>
      </c>
      <c r="L872" s="52">
        <v>39</v>
      </c>
      <c r="M872" s="52">
        <v>0</v>
      </c>
      <c r="N872" s="52">
        <v>0</v>
      </c>
      <c r="O872" s="52"/>
    </row>
    <row r="873" spans="2:15" hidden="1" x14ac:dyDescent="0.25">
      <c r="B873" s="37" t="s">
        <v>68</v>
      </c>
      <c r="C873" s="37" t="s">
        <v>69</v>
      </c>
      <c r="D873" s="37" t="s">
        <v>26</v>
      </c>
      <c r="E873" s="37" t="s">
        <v>226</v>
      </c>
      <c r="F873" s="37"/>
      <c r="G873" s="52" t="s">
        <v>89</v>
      </c>
      <c r="H873" s="52">
        <v>8</v>
      </c>
      <c r="I873" s="51" t="s">
        <v>18</v>
      </c>
      <c r="J873" s="51" t="s">
        <v>103</v>
      </c>
      <c r="K873" s="52">
        <v>5</v>
      </c>
      <c r="L873" s="52">
        <v>39</v>
      </c>
      <c r="M873" s="52">
        <v>0</v>
      </c>
      <c r="N873" s="52">
        <v>0</v>
      </c>
      <c r="O873" s="52"/>
    </row>
    <row r="874" spans="2:15" hidden="1" x14ac:dyDescent="0.25">
      <c r="B874" s="37" t="s">
        <v>68</v>
      </c>
      <c r="C874" s="37" t="s">
        <v>69</v>
      </c>
      <c r="D874" s="37" t="s">
        <v>26</v>
      </c>
      <c r="E874" s="37" t="s">
        <v>226</v>
      </c>
      <c r="F874" s="37"/>
      <c r="G874" s="52" t="s">
        <v>89</v>
      </c>
      <c r="H874" s="52">
        <v>8</v>
      </c>
      <c r="I874" s="52" t="s">
        <v>18</v>
      </c>
      <c r="J874" s="52" t="s">
        <v>104</v>
      </c>
      <c r="K874" s="52">
        <v>0</v>
      </c>
      <c r="L874" s="52">
        <v>0</v>
      </c>
      <c r="M874" s="52">
        <v>0</v>
      </c>
      <c r="N874" s="52">
        <v>0</v>
      </c>
      <c r="O874" s="52"/>
    </row>
    <row r="875" spans="2:15" hidden="1" x14ac:dyDescent="0.25">
      <c r="B875" s="37" t="s">
        <v>48</v>
      </c>
      <c r="C875" s="37" t="s">
        <v>49</v>
      </c>
      <c r="D875" s="37" t="s">
        <v>38</v>
      </c>
      <c r="E875" s="37" t="s">
        <v>226</v>
      </c>
      <c r="F875" s="37"/>
      <c r="G875" s="52" t="s">
        <v>89</v>
      </c>
      <c r="H875" s="52">
        <v>8</v>
      </c>
      <c r="I875" s="51" t="s">
        <v>18</v>
      </c>
      <c r="J875" s="51" t="s">
        <v>105</v>
      </c>
      <c r="K875" s="52">
        <v>2</v>
      </c>
      <c r="L875" s="52">
        <v>172</v>
      </c>
      <c r="M875" s="52">
        <v>0</v>
      </c>
      <c r="N875" s="52">
        <v>0</v>
      </c>
      <c r="O875" s="52"/>
    </row>
    <row r="876" spans="2:15" hidden="1" x14ac:dyDescent="0.25">
      <c r="B876" s="37" t="s">
        <v>48</v>
      </c>
      <c r="C876" s="37" t="s">
        <v>49</v>
      </c>
      <c r="D876" s="37" t="s">
        <v>38</v>
      </c>
      <c r="E876" s="37" t="s">
        <v>226</v>
      </c>
      <c r="F876" s="37"/>
      <c r="G876" s="52" t="s">
        <v>89</v>
      </c>
      <c r="H876" s="52">
        <v>8</v>
      </c>
      <c r="I876" s="51" t="s">
        <v>18</v>
      </c>
      <c r="J876" s="51" t="s">
        <v>103</v>
      </c>
      <c r="K876" s="52">
        <v>2</v>
      </c>
      <c r="L876" s="52">
        <v>172</v>
      </c>
      <c r="M876" s="52">
        <v>0</v>
      </c>
      <c r="N876" s="52">
        <v>0</v>
      </c>
      <c r="O876" s="52"/>
    </row>
    <row r="877" spans="2:15" hidden="1" x14ac:dyDescent="0.25">
      <c r="B877" s="37" t="s">
        <v>48</v>
      </c>
      <c r="C877" s="37" t="s">
        <v>49</v>
      </c>
      <c r="D877" s="37" t="s">
        <v>38</v>
      </c>
      <c r="E877" s="37" t="s">
        <v>226</v>
      </c>
      <c r="F877" s="37"/>
      <c r="G877" s="52" t="s">
        <v>89</v>
      </c>
      <c r="H877" s="52">
        <v>8</v>
      </c>
      <c r="I877" s="52" t="s">
        <v>18</v>
      </c>
      <c r="J877" s="52" t="s">
        <v>104</v>
      </c>
      <c r="K877" s="52">
        <v>2</v>
      </c>
      <c r="L877" s="52">
        <v>172</v>
      </c>
      <c r="M877" s="52">
        <v>2</v>
      </c>
      <c r="N877" s="52">
        <v>172</v>
      </c>
      <c r="O877" s="52"/>
    </row>
    <row r="878" spans="2:15" hidden="1" x14ac:dyDescent="0.25">
      <c r="B878" s="37" t="s">
        <v>27</v>
      </c>
      <c r="C878" s="37" t="s">
        <v>28</v>
      </c>
      <c r="D878" s="37" t="s">
        <v>26</v>
      </c>
      <c r="E878" s="37" t="s">
        <v>226</v>
      </c>
      <c r="F878" s="37"/>
      <c r="G878" s="52" t="s">
        <v>89</v>
      </c>
      <c r="H878" s="52">
        <v>8</v>
      </c>
      <c r="I878" s="51" t="s">
        <v>18</v>
      </c>
      <c r="J878" s="51" t="s">
        <v>105</v>
      </c>
      <c r="K878" s="52">
        <v>0</v>
      </c>
      <c r="L878" s="52">
        <v>0</v>
      </c>
      <c r="M878" s="52">
        <v>0</v>
      </c>
      <c r="N878" s="52">
        <v>0</v>
      </c>
      <c r="O878" s="52"/>
    </row>
    <row r="879" spans="2:15" hidden="1" x14ac:dyDescent="0.25">
      <c r="B879" s="37" t="s">
        <v>27</v>
      </c>
      <c r="C879" s="37" t="s">
        <v>28</v>
      </c>
      <c r="D879" s="37" t="s">
        <v>26</v>
      </c>
      <c r="E879" s="37" t="s">
        <v>226</v>
      </c>
      <c r="F879" s="37"/>
      <c r="G879" s="52" t="s">
        <v>89</v>
      </c>
      <c r="H879" s="52">
        <v>8</v>
      </c>
      <c r="I879" s="51" t="s">
        <v>18</v>
      </c>
      <c r="J879" s="51" t="s">
        <v>103</v>
      </c>
      <c r="K879" s="52">
        <v>0</v>
      </c>
      <c r="L879" s="52">
        <v>0</v>
      </c>
      <c r="M879" s="52">
        <v>0</v>
      </c>
      <c r="N879" s="52">
        <v>0</v>
      </c>
      <c r="O879" s="52"/>
    </row>
    <row r="880" spans="2:15" hidden="1" x14ac:dyDescent="0.25">
      <c r="B880" s="37" t="s">
        <v>27</v>
      </c>
      <c r="C880" s="37" t="s">
        <v>28</v>
      </c>
      <c r="D880" s="37" t="s">
        <v>26</v>
      </c>
      <c r="E880" s="37" t="s">
        <v>226</v>
      </c>
      <c r="F880" s="37"/>
      <c r="G880" s="52" t="s">
        <v>89</v>
      </c>
      <c r="H880" s="52">
        <v>8</v>
      </c>
      <c r="I880" s="52" t="s">
        <v>18</v>
      </c>
      <c r="J880" s="52" t="s">
        <v>104</v>
      </c>
      <c r="K880" s="52">
        <v>0</v>
      </c>
      <c r="L880" s="52">
        <v>0</v>
      </c>
      <c r="M880" s="52">
        <v>0</v>
      </c>
      <c r="N880" s="52">
        <v>0</v>
      </c>
      <c r="O880" s="52"/>
    </row>
    <row r="881" spans="2:15" hidden="1" x14ac:dyDescent="0.25">
      <c r="B881" s="37" t="s">
        <v>58</v>
      </c>
      <c r="C881" s="37" t="s">
        <v>59</v>
      </c>
      <c r="D881" s="37" t="s">
        <v>26</v>
      </c>
      <c r="E881" s="37" t="s">
        <v>226</v>
      </c>
      <c r="F881" s="37"/>
      <c r="G881" s="52" t="s">
        <v>89</v>
      </c>
      <c r="H881" s="52">
        <v>8</v>
      </c>
      <c r="I881" s="51" t="s">
        <v>158</v>
      </c>
      <c r="J881" s="51" t="s">
        <v>103</v>
      </c>
      <c r="K881" s="52">
        <v>5</v>
      </c>
      <c r="L881" s="52">
        <v>659</v>
      </c>
      <c r="M881" s="52">
        <v>0</v>
      </c>
      <c r="N881" s="52">
        <v>0</v>
      </c>
      <c r="O881" s="52"/>
    </row>
    <row r="882" spans="2:15" hidden="1" x14ac:dyDescent="0.25">
      <c r="B882" s="37" t="s">
        <v>58</v>
      </c>
      <c r="C882" s="37" t="s">
        <v>59</v>
      </c>
      <c r="D882" s="37" t="s">
        <v>26</v>
      </c>
      <c r="E882" s="37" t="s">
        <v>226</v>
      </c>
      <c r="F882" s="37"/>
      <c r="G882" s="52" t="s">
        <v>89</v>
      </c>
      <c r="H882" s="52">
        <v>8</v>
      </c>
      <c r="I882" s="51" t="s">
        <v>158</v>
      </c>
      <c r="J882" s="51" t="s">
        <v>104</v>
      </c>
      <c r="K882" s="52">
        <v>0</v>
      </c>
      <c r="L882" s="52">
        <v>0</v>
      </c>
      <c r="M882" s="52">
        <v>0</v>
      </c>
      <c r="N882" s="52">
        <v>0</v>
      </c>
      <c r="O882" s="52"/>
    </row>
    <row r="883" spans="2:15" hidden="1" x14ac:dyDescent="0.25">
      <c r="B883" s="37" t="s">
        <v>58</v>
      </c>
      <c r="C883" s="37" t="s">
        <v>59</v>
      </c>
      <c r="D883" s="37" t="s">
        <v>26</v>
      </c>
      <c r="E883" s="37" t="s">
        <v>226</v>
      </c>
      <c r="F883" s="37"/>
      <c r="G883" s="52" t="s">
        <v>89</v>
      </c>
      <c r="H883" s="52">
        <v>8</v>
      </c>
      <c r="I883" s="51" t="s">
        <v>18</v>
      </c>
      <c r="J883" s="51" t="s">
        <v>105</v>
      </c>
      <c r="K883" s="52">
        <v>0</v>
      </c>
      <c r="L883" s="52">
        <v>0</v>
      </c>
      <c r="M883" s="52">
        <v>0</v>
      </c>
      <c r="N883" s="52">
        <v>0</v>
      </c>
      <c r="O883" s="52"/>
    </row>
    <row r="884" spans="2:15" hidden="1" x14ac:dyDescent="0.25">
      <c r="B884" s="37" t="s">
        <v>58</v>
      </c>
      <c r="C884" s="37" t="s">
        <v>59</v>
      </c>
      <c r="D884" s="37" t="s">
        <v>26</v>
      </c>
      <c r="E884" s="37" t="s">
        <v>226</v>
      </c>
      <c r="F884" s="37"/>
      <c r="G884" s="52" t="s">
        <v>89</v>
      </c>
      <c r="H884" s="52">
        <v>8</v>
      </c>
      <c r="I884" s="51" t="s">
        <v>18</v>
      </c>
      <c r="J884" s="51" t="s">
        <v>103</v>
      </c>
      <c r="K884" s="52">
        <v>0</v>
      </c>
      <c r="L884" s="52">
        <v>0</v>
      </c>
      <c r="M884" s="52">
        <v>0</v>
      </c>
      <c r="N884" s="52">
        <v>0</v>
      </c>
      <c r="O884" s="52"/>
    </row>
    <row r="885" spans="2:15" hidden="1" x14ac:dyDescent="0.25">
      <c r="B885" s="37" t="s">
        <v>58</v>
      </c>
      <c r="C885" s="37" t="s">
        <v>59</v>
      </c>
      <c r="D885" s="37" t="s">
        <v>26</v>
      </c>
      <c r="E885" s="37" t="s">
        <v>226</v>
      </c>
      <c r="F885" s="37"/>
      <c r="G885" s="52" t="s">
        <v>89</v>
      </c>
      <c r="H885" s="52">
        <v>8</v>
      </c>
      <c r="I885" s="52" t="s">
        <v>18</v>
      </c>
      <c r="J885" s="52" t="s">
        <v>104</v>
      </c>
      <c r="K885" s="52">
        <v>0</v>
      </c>
      <c r="L885" s="52">
        <v>0</v>
      </c>
      <c r="M885" s="52">
        <v>0</v>
      </c>
      <c r="N885" s="52">
        <v>0</v>
      </c>
      <c r="O885" s="52"/>
    </row>
    <row r="886" spans="2:15" hidden="1" x14ac:dyDescent="0.25">
      <c r="B886" s="37" t="s">
        <v>64</v>
      </c>
      <c r="C886" s="37" t="s">
        <v>65</v>
      </c>
      <c r="D886" s="37" t="s">
        <v>15</v>
      </c>
      <c r="E886" s="37" t="s">
        <v>226</v>
      </c>
      <c r="F886" s="37"/>
      <c r="G886" s="52" t="s">
        <v>89</v>
      </c>
      <c r="H886" s="52">
        <v>8</v>
      </c>
      <c r="I886" s="51" t="s">
        <v>18</v>
      </c>
      <c r="J886" s="51" t="s">
        <v>105</v>
      </c>
      <c r="K886" s="52">
        <v>0</v>
      </c>
      <c r="L886" s="52">
        <v>0</v>
      </c>
      <c r="M886" s="52">
        <v>0</v>
      </c>
      <c r="N886" s="52">
        <v>0</v>
      </c>
      <c r="O886" s="52"/>
    </row>
    <row r="887" spans="2:15" hidden="1" x14ac:dyDescent="0.25">
      <c r="B887" s="37" t="s">
        <v>64</v>
      </c>
      <c r="C887" s="37" t="s">
        <v>65</v>
      </c>
      <c r="D887" s="37" t="s">
        <v>15</v>
      </c>
      <c r="E887" s="37" t="s">
        <v>226</v>
      </c>
      <c r="F887" s="37"/>
      <c r="G887" s="52" t="s">
        <v>89</v>
      </c>
      <c r="H887" s="52">
        <v>8</v>
      </c>
      <c r="I887" s="51" t="s">
        <v>18</v>
      </c>
      <c r="J887" s="51" t="s">
        <v>103</v>
      </c>
      <c r="K887" s="52">
        <v>0</v>
      </c>
      <c r="L887" s="52">
        <v>0</v>
      </c>
      <c r="M887" s="52">
        <v>0</v>
      </c>
      <c r="N887" s="52">
        <v>0</v>
      </c>
      <c r="O887" s="52"/>
    </row>
    <row r="888" spans="2:15" hidden="1" x14ac:dyDescent="0.25">
      <c r="B888" s="37" t="s">
        <v>64</v>
      </c>
      <c r="C888" s="37" t="s">
        <v>65</v>
      </c>
      <c r="D888" s="37" t="s">
        <v>15</v>
      </c>
      <c r="E888" s="37" t="s">
        <v>226</v>
      </c>
      <c r="F888" s="37"/>
      <c r="G888" s="52" t="s">
        <v>89</v>
      </c>
      <c r="H888" s="52">
        <v>8</v>
      </c>
      <c r="I888" s="52" t="s">
        <v>18</v>
      </c>
      <c r="J888" s="52" t="s">
        <v>104</v>
      </c>
      <c r="K888" s="52">
        <v>0</v>
      </c>
      <c r="L888" s="52">
        <v>0</v>
      </c>
      <c r="M888" s="52">
        <v>0</v>
      </c>
      <c r="N888" s="52">
        <v>0</v>
      </c>
      <c r="O888" s="52"/>
    </row>
    <row r="889" spans="2:15" hidden="1" x14ac:dyDescent="0.25">
      <c r="B889" s="37" t="s">
        <v>24</v>
      </c>
      <c r="C889" s="37" t="s">
        <v>25</v>
      </c>
      <c r="D889" s="37" t="s">
        <v>26</v>
      </c>
      <c r="E889" s="37" t="s">
        <v>226</v>
      </c>
      <c r="F889" s="37"/>
      <c r="G889" s="52" t="s">
        <v>89</v>
      </c>
      <c r="H889" s="52">
        <v>8</v>
      </c>
      <c r="I889" s="51" t="s">
        <v>18</v>
      </c>
      <c r="J889" s="51" t="s">
        <v>105</v>
      </c>
      <c r="K889" s="52">
        <v>0</v>
      </c>
      <c r="L889" s="52">
        <v>0</v>
      </c>
      <c r="M889" s="52">
        <v>0</v>
      </c>
      <c r="N889" s="52">
        <v>0</v>
      </c>
      <c r="O889" s="52"/>
    </row>
    <row r="890" spans="2:15" hidden="1" x14ac:dyDescent="0.25">
      <c r="B890" s="37" t="s">
        <v>24</v>
      </c>
      <c r="C890" s="37" t="s">
        <v>25</v>
      </c>
      <c r="D890" s="37" t="s">
        <v>26</v>
      </c>
      <c r="E890" s="37" t="s">
        <v>226</v>
      </c>
      <c r="F890" s="37"/>
      <c r="G890" s="52" t="s">
        <v>89</v>
      </c>
      <c r="H890" s="52">
        <v>8</v>
      </c>
      <c r="I890" s="51" t="s">
        <v>18</v>
      </c>
      <c r="J890" s="51" t="s">
        <v>103</v>
      </c>
      <c r="K890" s="52">
        <v>0</v>
      </c>
      <c r="L890" s="52">
        <v>0</v>
      </c>
      <c r="M890" s="52">
        <v>0</v>
      </c>
      <c r="N890" s="52">
        <v>0</v>
      </c>
      <c r="O890" s="52"/>
    </row>
    <row r="891" spans="2:15" hidden="1" x14ac:dyDescent="0.25">
      <c r="B891" s="37" t="s">
        <v>24</v>
      </c>
      <c r="C891" s="37" t="s">
        <v>25</v>
      </c>
      <c r="D891" s="37" t="s">
        <v>26</v>
      </c>
      <c r="E891" s="37" t="s">
        <v>226</v>
      </c>
      <c r="F891" s="37"/>
      <c r="G891" s="52" t="s">
        <v>89</v>
      </c>
      <c r="H891" s="52">
        <v>8</v>
      </c>
      <c r="I891" s="52" t="s">
        <v>18</v>
      </c>
      <c r="J891" s="52" t="s">
        <v>104</v>
      </c>
      <c r="K891" s="52">
        <v>0</v>
      </c>
      <c r="L891" s="52">
        <v>0</v>
      </c>
      <c r="M891" s="52">
        <v>0</v>
      </c>
      <c r="N891" s="52">
        <v>0</v>
      </c>
      <c r="O891" s="52"/>
    </row>
    <row r="892" spans="2:15" hidden="1" x14ac:dyDescent="0.25">
      <c r="B892" s="37" t="s">
        <v>13</v>
      </c>
      <c r="C892" s="37" t="s">
        <v>14</v>
      </c>
      <c r="D892" s="37" t="s">
        <v>99</v>
      </c>
      <c r="E892" s="37" t="s">
        <v>226</v>
      </c>
      <c r="F892" s="37"/>
      <c r="G892" s="51" t="s">
        <v>89</v>
      </c>
      <c r="H892" s="52">
        <v>8</v>
      </c>
      <c r="I892" s="51" t="s">
        <v>18</v>
      </c>
      <c r="J892" s="51" t="s">
        <v>105</v>
      </c>
      <c r="K892" s="52">
        <v>0</v>
      </c>
      <c r="L892" s="52">
        <v>0</v>
      </c>
      <c r="M892" s="52">
        <v>0</v>
      </c>
      <c r="N892" s="52">
        <v>0</v>
      </c>
      <c r="O892" s="52"/>
    </row>
    <row r="893" spans="2:15" hidden="1" x14ac:dyDescent="0.25">
      <c r="B893" s="37" t="s">
        <v>13</v>
      </c>
      <c r="C893" s="37" t="s">
        <v>14</v>
      </c>
      <c r="D893" s="37" t="s">
        <v>99</v>
      </c>
      <c r="E893" s="37" t="s">
        <v>226</v>
      </c>
      <c r="F893" s="37"/>
      <c r="G893" s="51" t="s">
        <v>89</v>
      </c>
      <c r="H893" s="52">
        <v>8</v>
      </c>
      <c r="I893" s="51" t="s">
        <v>18</v>
      </c>
      <c r="J893" s="51" t="s">
        <v>103</v>
      </c>
      <c r="K893" s="52">
        <v>0</v>
      </c>
      <c r="L893" s="52">
        <v>0</v>
      </c>
      <c r="M893" s="52">
        <v>0</v>
      </c>
      <c r="N893" s="52">
        <v>0</v>
      </c>
      <c r="O893" s="52"/>
    </row>
    <row r="894" spans="2:15" hidden="1" x14ac:dyDescent="0.25">
      <c r="B894" s="37" t="s">
        <v>13</v>
      </c>
      <c r="C894" s="37" t="s">
        <v>14</v>
      </c>
      <c r="D894" s="37" t="s">
        <v>99</v>
      </c>
      <c r="E894" s="37" t="s">
        <v>226</v>
      </c>
      <c r="F894" s="37"/>
      <c r="G894" s="51" t="s">
        <v>89</v>
      </c>
      <c r="H894" s="52">
        <v>8</v>
      </c>
      <c r="I894" s="52" t="s">
        <v>18</v>
      </c>
      <c r="J894" s="52" t="s">
        <v>104</v>
      </c>
      <c r="K894" s="52">
        <v>0</v>
      </c>
      <c r="L894" s="52">
        <v>0</v>
      </c>
      <c r="M894" s="52">
        <v>0</v>
      </c>
      <c r="N894" s="52">
        <v>0</v>
      </c>
      <c r="O894" s="52"/>
    </row>
    <row r="895" spans="2:15" hidden="1" x14ac:dyDescent="0.25">
      <c r="B895" s="37" t="s">
        <v>41</v>
      </c>
      <c r="C895" s="37" t="s">
        <v>42</v>
      </c>
      <c r="D895" s="37" t="s">
        <v>38</v>
      </c>
      <c r="E895" s="37" t="s">
        <v>226</v>
      </c>
      <c r="F895" s="37"/>
      <c r="G895" s="52" t="s">
        <v>89</v>
      </c>
      <c r="H895" s="52">
        <v>8</v>
      </c>
      <c r="I895" s="51" t="s">
        <v>18</v>
      </c>
      <c r="J895" s="51" t="s">
        <v>105</v>
      </c>
      <c r="K895" s="52">
        <v>0</v>
      </c>
      <c r="L895" s="52">
        <v>0</v>
      </c>
      <c r="M895" s="52">
        <v>0</v>
      </c>
      <c r="N895" s="52">
        <v>0</v>
      </c>
      <c r="O895" s="52"/>
    </row>
    <row r="896" spans="2:15" hidden="1" x14ac:dyDescent="0.25">
      <c r="B896" s="37" t="s">
        <v>41</v>
      </c>
      <c r="C896" s="37" t="s">
        <v>42</v>
      </c>
      <c r="D896" s="37" t="s">
        <v>38</v>
      </c>
      <c r="E896" s="37" t="s">
        <v>226</v>
      </c>
      <c r="F896" s="37"/>
      <c r="G896" s="52" t="s">
        <v>89</v>
      </c>
      <c r="H896" s="52">
        <v>8</v>
      </c>
      <c r="I896" s="51" t="s">
        <v>18</v>
      </c>
      <c r="J896" s="51" t="s">
        <v>103</v>
      </c>
      <c r="K896" s="52">
        <v>0</v>
      </c>
      <c r="L896" s="52">
        <v>0</v>
      </c>
      <c r="M896" s="52">
        <v>0</v>
      </c>
      <c r="N896" s="52">
        <v>0</v>
      </c>
      <c r="O896" s="52"/>
    </row>
    <row r="897" spans="2:15" hidden="1" x14ac:dyDescent="0.25">
      <c r="B897" s="37" t="s">
        <v>41</v>
      </c>
      <c r="C897" s="37" t="s">
        <v>42</v>
      </c>
      <c r="D897" s="37" t="s">
        <v>38</v>
      </c>
      <c r="E897" s="37" t="s">
        <v>226</v>
      </c>
      <c r="F897" s="37"/>
      <c r="G897" s="52" t="s">
        <v>89</v>
      </c>
      <c r="H897" s="52">
        <v>8</v>
      </c>
      <c r="I897" s="52" t="s">
        <v>18</v>
      </c>
      <c r="J897" s="52" t="s">
        <v>104</v>
      </c>
      <c r="K897" s="52">
        <v>0</v>
      </c>
      <c r="L897" s="52">
        <v>0</v>
      </c>
      <c r="M897" s="52">
        <v>0</v>
      </c>
      <c r="N897" s="52">
        <v>0</v>
      </c>
      <c r="O897" s="52"/>
    </row>
    <row r="898" spans="2:15" hidden="1" x14ac:dyDescent="0.25">
      <c r="B898" s="37" t="s">
        <v>46</v>
      </c>
      <c r="C898" s="37" t="s">
        <v>47</v>
      </c>
      <c r="D898" s="37" t="s">
        <v>38</v>
      </c>
      <c r="E898" s="37" t="s">
        <v>226</v>
      </c>
      <c r="F898" s="37"/>
      <c r="G898" s="52" t="s">
        <v>89</v>
      </c>
      <c r="H898" s="52">
        <v>8</v>
      </c>
      <c r="I898" s="51" t="s">
        <v>18</v>
      </c>
      <c r="J898" s="51" t="s">
        <v>105</v>
      </c>
      <c r="K898" s="52">
        <v>1</v>
      </c>
      <c r="L898" s="52">
        <v>3</v>
      </c>
      <c r="M898" s="52">
        <v>0</v>
      </c>
      <c r="N898" s="52">
        <v>0</v>
      </c>
      <c r="O898" s="52"/>
    </row>
    <row r="899" spans="2:15" hidden="1" x14ac:dyDescent="0.25">
      <c r="B899" s="37" t="s">
        <v>46</v>
      </c>
      <c r="C899" s="37" t="s">
        <v>47</v>
      </c>
      <c r="D899" s="37" t="s">
        <v>38</v>
      </c>
      <c r="E899" s="37" t="s">
        <v>226</v>
      </c>
      <c r="F899" s="37"/>
      <c r="G899" s="52" t="s">
        <v>89</v>
      </c>
      <c r="H899" s="52">
        <v>8</v>
      </c>
      <c r="I899" s="51" t="s">
        <v>18</v>
      </c>
      <c r="J899" s="51" t="s">
        <v>103</v>
      </c>
      <c r="K899" s="52">
        <v>1</v>
      </c>
      <c r="L899" s="52">
        <v>3</v>
      </c>
      <c r="M899" s="52">
        <v>0</v>
      </c>
      <c r="N899" s="52">
        <v>0</v>
      </c>
      <c r="O899" s="52"/>
    </row>
    <row r="900" spans="2:15" hidden="1" x14ac:dyDescent="0.25">
      <c r="B900" s="37" t="s">
        <v>46</v>
      </c>
      <c r="C900" s="37" t="s">
        <v>47</v>
      </c>
      <c r="D900" s="37" t="s">
        <v>38</v>
      </c>
      <c r="E900" s="37" t="s">
        <v>226</v>
      </c>
      <c r="F900" s="37"/>
      <c r="G900" s="52" t="s">
        <v>89</v>
      </c>
      <c r="H900" s="52">
        <v>8</v>
      </c>
      <c r="I900" s="52" t="s">
        <v>18</v>
      </c>
      <c r="J900" s="52" t="s">
        <v>104</v>
      </c>
      <c r="K900" s="52">
        <v>1</v>
      </c>
      <c r="L900" s="52">
        <v>3</v>
      </c>
      <c r="M900" s="52">
        <v>1</v>
      </c>
      <c r="N900" s="52">
        <v>3</v>
      </c>
      <c r="O900" s="52"/>
    </row>
    <row r="901" spans="2:15" hidden="1" x14ac:dyDescent="0.25">
      <c r="B901" s="37" t="s">
        <v>76</v>
      </c>
      <c r="C901" s="37" t="s">
        <v>77</v>
      </c>
      <c r="D901" s="37" t="s">
        <v>35</v>
      </c>
      <c r="E901" s="37" t="s">
        <v>226</v>
      </c>
      <c r="F901" s="37"/>
      <c r="G901" s="52" t="s">
        <v>89</v>
      </c>
      <c r="H901" s="52">
        <v>8</v>
      </c>
      <c r="I901" s="51" t="s">
        <v>18</v>
      </c>
      <c r="J901" s="51" t="s">
        <v>105</v>
      </c>
      <c r="K901" s="52">
        <v>10</v>
      </c>
      <c r="L901" s="52">
        <v>430</v>
      </c>
      <c r="M901" s="52">
        <v>0</v>
      </c>
      <c r="N901" s="52">
        <v>0</v>
      </c>
      <c r="O901" s="52"/>
    </row>
    <row r="902" spans="2:15" hidden="1" x14ac:dyDescent="0.25">
      <c r="B902" s="37" t="s">
        <v>76</v>
      </c>
      <c r="C902" s="37" t="s">
        <v>77</v>
      </c>
      <c r="D902" s="37" t="s">
        <v>35</v>
      </c>
      <c r="E902" s="37" t="s">
        <v>226</v>
      </c>
      <c r="F902" s="37"/>
      <c r="G902" s="52" t="s">
        <v>89</v>
      </c>
      <c r="H902" s="52">
        <v>8</v>
      </c>
      <c r="I902" s="51" t="s">
        <v>18</v>
      </c>
      <c r="J902" s="51" t="s">
        <v>103</v>
      </c>
      <c r="K902" s="52">
        <v>10</v>
      </c>
      <c r="L902" s="52">
        <v>430</v>
      </c>
      <c r="M902" s="52">
        <v>0</v>
      </c>
      <c r="N902" s="52">
        <v>0</v>
      </c>
      <c r="O902" s="52"/>
    </row>
    <row r="903" spans="2:15" hidden="1" x14ac:dyDescent="0.25">
      <c r="B903" s="37" t="s">
        <v>76</v>
      </c>
      <c r="C903" s="37" t="s">
        <v>77</v>
      </c>
      <c r="D903" s="37" t="s">
        <v>35</v>
      </c>
      <c r="E903" s="37" t="s">
        <v>226</v>
      </c>
      <c r="F903" s="37"/>
      <c r="G903" s="52" t="s">
        <v>89</v>
      </c>
      <c r="H903" s="52">
        <v>8</v>
      </c>
      <c r="I903" s="52" t="s">
        <v>18</v>
      </c>
      <c r="J903" s="52" t="s">
        <v>104</v>
      </c>
      <c r="K903" s="52">
        <v>10</v>
      </c>
      <c r="L903" s="52">
        <v>430</v>
      </c>
      <c r="M903" s="52">
        <v>0</v>
      </c>
      <c r="N903" s="52">
        <v>0</v>
      </c>
      <c r="O903" s="52"/>
    </row>
    <row r="904" spans="2:15" hidden="1" x14ac:dyDescent="0.25">
      <c r="B904" s="37" t="s">
        <v>66</v>
      </c>
      <c r="C904" s="37" t="s">
        <v>67</v>
      </c>
      <c r="D904" s="37" t="s">
        <v>35</v>
      </c>
      <c r="E904" s="37" t="s">
        <v>226</v>
      </c>
      <c r="F904" s="37"/>
      <c r="G904" s="52" t="s">
        <v>89</v>
      </c>
      <c r="H904" s="52">
        <v>8</v>
      </c>
      <c r="I904" s="51" t="s">
        <v>18</v>
      </c>
      <c r="J904" s="51" t="s">
        <v>105</v>
      </c>
      <c r="K904" s="52">
        <v>1</v>
      </c>
      <c r="L904" s="52">
        <v>12</v>
      </c>
      <c r="M904" s="52">
        <v>0</v>
      </c>
      <c r="N904" s="52">
        <v>0</v>
      </c>
      <c r="O904" s="52"/>
    </row>
    <row r="905" spans="2:15" hidden="1" x14ac:dyDescent="0.25">
      <c r="B905" s="37" t="s">
        <v>66</v>
      </c>
      <c r="C905" s="37" t="s">
        <v>67</v>
      </c>
      <c r="D905" s="37" t="s">
        <v>35</v>
      </c>
      <c r="E905" s="37" t="s">
        <v>226</v>
      </c>
      <c r="F905" s="37"/>
      <c r="G905" s="52" t="s">
        <v>89</v>
      </c>
      <c r="H905" s="52">
        <v>8</v>
      </c>
      <c r="I905" s="51" t="s">
        <v>18</v>
      </c>
      <c r="J905" s="51" t="s">
        <v>103</v>
      </c>
      <c r="K905" s="52">
        <v>0</v>
      </c>
      <c r="L905" s="52">
        <v>0</v>
      </c>
      <c r="M905" s="52">
        <v>0</v>
      </c>
      <c r="N905" s="52">
        <v>0</v>
      </c>
      <c r="O905" s="52"/>
    </row>
    <row r="906" spans="2:15" hidden="1" x14ac:dyDescent="0.25">
      <c r="B906" s="37" t="s">
        <v>66</v>
      </c>
      <c r="C906" s="37" t="s">
        <v>67</v>
      </c>
      <c r="D906" s="37" t="s">
        <v>35</v>
      </c>
      <c r="E906" s="37" t="s">
        <v>226</v>
      </c>
      <c r="F906" s="37"/>
      <c r="G906" s="52" t="s">
        <v>89</v>
      </c>
      <c r="H906" s="52">
        <v>8</v>
      </c>
      <c r="I906" s="52" t="s">
        <v>18</v>
      </c>
      <c r="J906" s="52" t="s">
        <v>104</v>
      </c>
      <c r="K906" s="52">
        <v>1</v>
      </c>
      <c r="L906" s="52">
        <v>12</v>
      </c>
      <c r="M906" s="52">
        <v>1</v>
      </c>
      <c r="N906" s="52">
        <v>12</v>
      </c>
      <c r="O906" s="52"/>
    </row>
    <row r="907" spans="2:15" hidden="1" x14ac:dyDescent="0.25">
      <c r="B907" s="37" t="s">
        <v>50</v>
      </c>
      <c r="C907" s="37" t="s">
        <v>51</v>
      </c>
      <c r="D907" s="37" t="s">
        <v>45</v>
      </c>
      <c r="E907" s="37" t="s">
        <v>226</v>
      </c>
      <c r="F907" s="37"/>
      <c r="G907" s="51" t="s">
        <v>89</v>
      </c>
      <c r="H907" s="52">
        <v>8</v>
      </c>
      <c r="I907" s="51" t="s">
        <v>18</v>
      </c>
      <c r="J907" s="51" t="s">
        <v>105</v>
      </c>
      <c r="K907" s="52">
        <v>0</v>
      </c>
      <c r="L907" s="52">
        <v>0</v>
      </c>
      <c r="M907" s="52">
        <v>0</v>
      </c>
      <c r="N907" s="52">
        <v>0</v>
      </c>
      <c r="O907" s="52"/>
    </row>
    <row r="908" spans="2:15" hidden="1" x14ac:dyDescent="0.25">
      <c r="B908" s="37" t="s">
        <v>50</v>
      </c>
      <c r="C908" s="37" t="s">
        <v>51</v>
      </c>
      <c r="D908" s="37" t="s">
        <v>45</v>
      </c>
      <c r="E908" s="37" t="s">
        <v>226</v>
      </c>
      <c r="F908" s="37"/>
      <c r="G908" s="51" t="s">
        <v>89</v>
      </c>
      <c r="H908" s="52">
        <v>8</v>
      </c>
      <c r="I908" s="51" t="s">
        <v>18</v>
      </c>
      <c r="J908" s="51" t="s">
        <v>103</v>
      </c>
      <c r="K908" s="52">
        <v>0</v>
      </c>
      <c r="L908" s="52">
        <v>0</v>
      </c>
      <c r="M908" s="52">
        <v>0</v>
      </c>
      <c r="N908" s="52">
        <v>0</v>
      </c>
      <c r="O908" s="52"/>
    </row>
    <row r="909" spans="2:15" hidden="1" x14ac:dyDescent="0.25">
      <c r="B909" s="37" t="s">
        <v>50</v>
      </c>
      <c r="C909" s="37" t="s">
        <v>51</v>
      </c>
      <c r="D909" s="37" t="s">
        <v>45</v>
      </c>
      <c r="E909" s="37" t="s">
        <v>226</v>
      </c>
      <c r="F909" s="37"/>
      <c r="G909" s="51" t="s">
        <v>89</v>
      </c>
      <c r="H909" s="52">
        <v>8</v>
      </c>
      <c r="I909" s="52" t="s">
        <v>18</v>
      </c>
      <c r="J909" s="52" t="s">
        <v>104</v>
      </c>
      <c r="K909" s="52">
        <v>0</v>
      </c>
      <c r="L909" s="52">
        <v>0</v>
      </c>
      <c r="M909" s="52">
        <v>0</v>
      </c>
      <c r="N909" s="52">
        <v>0</v>
      </c>
      <c r="O909" s="52"/>
    </row>
    <row r="910" spans="2:15" hidden="1" x14ac:dyDescent="0.25">
      <c r="B910" s="37" t="s">
        <v>31</v>
      </c>
      <c r="C910" s="37" t="s">
        <v>32</v>
      </c>
      <c r="D910" s="37" t="s">
        <v>26</v>
      </c>
      <c r="E910" s="37" t="s">
        <v>226</v>
      </c>
      <c r="F910" s="37"/>
      <c r="G910" s="52" t="s">
        <v>89</v>
      </c>
      <c r="H910" s="52">
        <v>8</v>
      </c>
      <c r="I910" s="51" t="s">
        <v>158</v>
      </c>
      <c r="J910" s="51" t="s">
        <v>104</v>
      </c>
      <c r="K910" s="52">
        <v>0</v>
      </c>
      <c r="L910" s="52">
        <v>0</v>
      </c>
      <c r="M910" s="52">
        <v>0</v>
      </c>
      <c r="N910" s="52">
        <v>10</v>
      </c>
      <c r="O910" s="52"/>
    </row>
    <row r="911" spans="2:15" hidden="1" x14ac:dyDescent="0.25">
      <c r="B911" s="37" t="s">
        <v>31</v>
      </c>
      <c r="C911" s="37" t="s">
        <v>32</v>
      </c>
      <c r="D911" s="37" t="s">
        <v>26</v>
      </c>
      <c r="E911" s="37" t="s">
        <v>226</v>
      </c>
      <c r="F911" s="37"/>
      <c r="G911" s="52" t="s">
        <v>89</v>
      </c>
      <c r="H911" s="52">
        <v>8</v>
      </c>
      <c r="I911" s="51" t="s">
        <v>18</v>
      </c>
      <c r="J911" s="51" t="s">
        <v>105</v>
      </c>
      <c r="K911" s="52">
        <v>0</v>
      </c>
      <c r="L911" s="52">
        <v>0</v>
      </c>
      <c r="M911" s="52">
        <v>0</v>
      </c>
      <c r="N911" s="52">
        <v>0</v>
      </c>
      <c r="O911" s="52"/>
    </row>
    <row r="912" spans="2:15" hidden="1" x14ac:dyDescent="0.25">
      <c r="B912" s="37" t="s">
        <v>31</v>
      </c>
      <c r="C912" s="37" t="s">
        <v>32</v>
      </c>
      <c r="D912" s="37" t="s">
        <v>26</v>
      </c>
      <c r="E912" s="37" t="s">
        <v>226</v>
      </c>
      <c r="F912" s="37"/>
      <c r="G912" s="52" t="s">
        <v>89</v>
      </c>
      <c r="H912" s="52">
        <v>8</v>
      </c>
      <c r="I912" s="51" t="s">
        <v>18</v>
      </c>
      <c r="J912" s="51" t="s">
        <v>103</v>
      </c>
      <c r="K912" s="52">
        <v>0</v>
      </c>
      <c r="L912" s="52">
        <v>0</v>
      </c>
      <c r="M912" s="52">
        <v>0</v>
      </c>
      <c r="N912" s="52">
        <v>0</v>
      </c>
      <c r="O912" s="52"/>
    </row>
    <row r="913" spans="2:15" hidden="1" x14ac:dyDescent="0.25">
      <c r="B913" s="37" t="s">
        <v>31</v>
      </c>
      <c r="C913" s="37" t="s">
        <v>32</v>
      </c>
      <c r="D913" s="37" t="s">
        <v>26</v>
      </c>
      <c r="E913" s="37" t="s">
        <v>226</v>
      </c>
      <c r="F913" s="37"/>
      <c r="G913" s="52" t="s">
        <v>89</v>
      </c>
      <c r="H913" s="52">
        <v>8</v>
      </c>
      <c r="I913" s="52" t="s">
        <v>18</v>
      </c>
      <c r="J913" s="52" t="s">
        <v>104</v>
      </c>
      <c r="K913" s="52">
        <v>0</v>
      </c>
      <c r="L913" s="52">
        <v>0</v>
      </c>
      <c r="M913" s="52">
        <v>0</v>
      </c>
      <c r="N913" s="52">
        <v>10</v>
      </c>
      <c r="O913" s="52"/>
    </row>
    <row r="914" spans="2:15" hidden="1" x14ac:dyDescent="0.25">
      <c r="B914" s="37" t="s">
        <v>80</v>
      </c>
      <c r="C914" s="37" t="s">
        <v>81</v>
      </c>
      <c r="D914" s="37" t="s">
        <v>15</v>
      </c>
      <c r="E914" s="37" t="s">
        <v>226</v>
      </c>
      <c r="F914" s="37"/>
      <c r="G914" s="52" t="s">
        <v>90</v>
      </c>
      <c r="H914" s="52">
        <v>9</v>
      </c>
      <c r="I914" s="51" t="s">
        <v>18</v>
      </c>
      <c r="J914" s="51" t="s">
        <v>105</v>
      </c>
      <c r="K914" s="52">
        <v>0</v>
      </c>
      <c r="L914" s="52">
        <v>0</v>
      </c>
      <c r="M914" s="52">
        <v>0</v>
      </c>
      <c r="N914" s="52">
        <v>0</v>
      </c>
      <c r="O914" s="52"/>
    </row>
    <row r="915" spans="2:15" hidden="1" x14ac:dyDescent="0.25">
      <c r="B915" s="37" t="s">
        <v>80</v>
      </c>
      <c r="C915" s="37" t="s">
        <v>81</v>
      </c>
      <c r="D915" s="37" t="s">
        <v>15</v>
      </c>
      <c r="E915" s="37" t="s">
        <v>226</v>
      </c>
      <c r="F915" s="37"/>
      <c r="G915" s="52" t="s">
        <v>90</v>
      </c>
      <c r="H915" s="52">
        <v>9</v>
      </c>
      <c r="I915" s="51" t="s">
        <v>18</v>
      </c>
      <c r="J915" s="51" t="s">
        <v>103</v>
      </c>
      <c r="K915" s="52">
        <v>0</v>
      </c>
      <c r="L915" s="52">
        <v>0</v>
      </c>
      <c r="M915" s="52">
        <v>0</v>
      </c>
      <c r="N915" s="52">
        <v>0</v>
      </c>
      <c r="O915" s="52"/>
    </row>
    <row r="916" spans="2:15" hidden="1" x14ac:dyDescent="0.25">
      <c r="B916" s="37" t="s">
        <v>80</v>
      </c>
      <c r="C916" s="37" t="s">
        <v>81</v>
      </c>
      <c r="D916" s="37" t="s">
        <v>15</v>
      </c>
      <c r="E916" s="37" t="s">
        <v>226</v>
      </c>
      <c r="F916" s="37"/>
      <c r="G916" s="52" t="s">
        <v>90</v>
      </c>
      <c r="H916" s="52">
        <v>9</v>
      </c>
      <c r="I916" s="51" t="s">
        <v>18</v>
      </c>
      <c r="J916" s="51" t="s">
        <v>103</v>
      </c>
      <c r="K916" s="52">
        <v>0</v>
      </c>
      <c r="L916" s="52">
        <v>0</v>
      </c>
      <c r="M916" s="52">
        <v>0</v>
      </c>
      <c r="N916" s="52">
        <v>0</v>
      </c>
      <c r="O916" s="52"/>
    </row>
    <row r="917" spans="2:15" hidden="1" x14ac:dyDescent="0.25">
      <c r="B917" s="37" t="s">
        <v>36</v>
      </c>
      <c r="C917" s="37" t="s">
        <v>37</v>
      </c>
      <c r="D917" s="37" t="s">
        <v>38</v>
      </c>
      <c r="E917" s="37" t="s">
        <v>226</v>
      </c>
      <c r="F917" s="37"/>
      <c r="G917" s="52" t="s">
        <v>90</v>
      </c>
      <c r="H917" s="52">
        <v>9</v>
      </c>
      <c r="I917" s="51" t="s">
        <v>18</v>
      </c>
      <c r="J917" s="51" t="s">
        <v>105</v>
      </c>
      <c r="K917" s="52">
        <v>0</v>
      </c>
      <c r="L917" s="52">
        <v>0</v>
      </c>
      <c r="M917" s="52">
        <v>0</v>
      </c>
      <c r="N917" s="52">
        <v>0</v>
      </c>
      <c r="O917" s="52"/>
    </row>
    <row r="918" spans="2:15" hidden="1" x14ac:dyDescent="0.25">
      <c r="B918" s="37" t="s">
        <v>36</v>
      </c>
      <c r="C918" s="37" t="s">
        <v>37</v>
      </c>
      <c r="D918" s="37" t="s">
        <v>38</v>
      </c>
      <c r="E918" s="37" t="s">
        <v>226</v>
      </c>
      <c r="F918" s="37"/>
      <c r="G918" s="52" t="s">
        <v>90</v>
      </c>
      <c r="H918" s="52">
        <v>9</v>
      </c>
      <c r="I918" s="51" t="s">
        <v>18</v>
      </c>
      <c r="J918" s="51" t="s">
        <v>103</v>
      </c>
      <c r="K918" s="52">
        <v>0</v>
      </c>
      <c r="L918" s="52">
        <v>0</v>
      </c>
      <c r="M918" s="52">
        <v>0</v>
      </c>
      <c r="N918" s="52">
        <v>0</v>
      </c>
      <c r="O918" s="52"/>
    </row>
    <row r="919" spans="2:15" hidden="1" x14ac:dyDescent="0.25">
      <c r="B919" s="37" t="s">
        <v>36</v>
      </c>
      <c r="C919" s="37" t="s">
        <v>37</v>
      </c>
      <c r="D919" s="37" t="s">
        <v>38</v>
      </c>
      <c r="E919" s="37" t="s">
        <v>226</v>
      </c>
      <c r="F919" s="37"/>
      <c r="G919" s="52" t="s">
        <v>90</v>
      </c>
      <c r="H919" s="52">
        <v>9</v>
      </c>
      <c r="I919" s="52" t="s">
        <v>18</v>
      </c>
      <c r="J919" s="52" t="s">
        <v>104</v>
      </c>
      <c r="K919" s="52">
        <v>0</v>
      </c>
      <c r="L919" s="52">
        <v>0</v>
      </c>
      <c r="M919" s="52">
        <v>0</v>
      </c>
      <c r="N919" s="52">
        <v>0</v>
      </c>
      <c r="O919" s="52"/>
    </row>
    <row r="920" spans="2:15" hidden="1" x14ac:dyDescent="0.25">
      <c r="B920" s="37" t="s">
        <v>31</v>
      </c>
      <c r="C920" s="37" t="s">
        <v>32</v>
      </c>
      <c r="D920" s="37" t="s">
        <v>26</v>
      </c>
      <c r="E920" s="37" t="s">
        <v>226</v>
      </c>
      <c r="F920" s="37"/>
      <c r="G920" s="52" t="s">
        <v>90</v>
      </c>
      <c r="H920" s="52">
        <v>9</v>
      </c>
      <c r="I920" s="51" t="s">
        <v>158</v>
      </c>
      <c r="J920" s="51" t="s">
        <v>104</v>
      </c>
      <c r="K920" s="52">
        <v>0</v>
      </c>
      <c r="L920" s="52">
        <v>0</v>
      </c>
      <c r="M920" s="52">
        <v>0</v>
      </c>
      <c r="N920" s="52">
        <v>9</v>
      </c>
      <c r="O920" s="52"/>
    </row>
    <row r="921" spans="2:15" hidden="1" x14ac:dyDescent="0.25">
      <c r="B921" s="37" t="s">
        <v>31</v>
      </c>
      <c r="C921" s="37" t="s">
        <v>32</v>
      </c>
      <c r="D921" s="37" t="s">
        <v>26</v>
      </c>
      <c r="E921" s="37" t="s">
        <v>226</v>
      </c>
      <c r="F921" s="37"/>
      <c r="G921" s="52" t="s">
        <v>90</v>
      </c>
      <c r="H921" s="52">
        <v>9</v>
      </c>
      <c r="I921" s="51" t="s">
        <v>18</v>
      </c>
      <c r="J921" s="51" t="s">
        <v>105</v>
      </c>
      <c r="K921" s="52">
        <v>0</v>
      </c>
      <c r="L921" s="52">
        <v>0</v>
      </c>
      <c r="M921" s="52">
        <v>0</v>
      </c>
      <c r="N921" s="52">
        <v>0</v>
      </c>
      <c r="O921" s="52"/>
    </row>
    <row r="922" spans="2:15" hidden="1" x14ac:dyDescent="0.25">
      <c r="B922" s="37" t="s">
        <v>31</v>
      </c>
      <c r="C922" s="37" t="s">
        <v>32</v>
      </c>
      <c r="D922" s="37" t="s">
        <v>26</v>
      </c>
      <c r="E922" s="37" t="s">
        <v>226</v>
      </c>
      <c r="F922" s="37"/>
      <c r="G922" s="52" t="s">
        <v>90</v>
      </c>
      <c r="H922" s="52">
        <v>9</v>
      </c>
      <c r="I922" s="51" t="s">
        <v>18</v>
      </c>
      <c r="J922" s="51" t="s">
        <v>103</v>
      </c>
      <c r="K922" s="52">
        <v>0</v>
      </c>
      <c r="L922" s="52">
        <v>0</v>
      </c>
      <c r="M922" s="52">
        <v>0</v>
      </c>
      <c r="N922" s="52">
        <v>0</v>
      </c>
      <c r="O922" s="52"/>
    </row>
    <row r="923" spans="2:15" hidden="1" x14ac:dyDescent="0.25">
      <c r="B923" s="37" t="s">
        <v>31</v>
      </c>
      <c r="C923" s="37" t="s">
        <v>32</v>
      </c>
      <c r="D923" s="37" t="s">
        <v>26</v>
      </c>
      <c r="E923" s="37" t="s">
        <v>226</v>
      </c>
      <c r="F923" s="37"/>
      <c r="G923" s="52" t="s">
        <v>90</v>
      </c>
      <c r="H923" s="52">
        <v>9</v>
      </c>
      <c r="I923" s="52" t="s">
        <v>18</v>
      </c>
      <c r="J923" s="52" t="s">
        <v>104</v>
      </c>
      <c r="K923" s="52">
        <v>0</v>
      </c>
      <c r="L923" s="52">
        <v>0</v>
      </c>
      <c r="M923" s="52">
        <v>0</v>
      </c>
      <c r="N923" s="52">
        <v>7</v>
      </c>
      <c r="O923" s="52"/>
    </row>
    <row r="924" spans="2:15" hidden="1" x14ac:dyDescent="0.25">
      <c r="B924" s="37" t="s">
        <v>50</v>
      </c>
      <c r="C924" s="37" t="s">
        <v>51</v>
      </c>
      <c r="D924" s="37" t="s">
        <v>45</v>
      </c>
      <c r="E924" s="37" t="s">
        <v>226</v>
      </c>
      <c r="F924" s="37"/>
      <c r="G924" s="51" t="s">
        <v>90</v>
      </c>
      <c r="H924" s="52">
        <v>9</v>
      </c>
      <c r="I924" s="51" t="s">
        <v>18</v>
      </c>
      <c r="J924" s="51" t="s">
        <v>105</v>
      </c>
      <c r="K924" s="52">
        <v>0</v>
      </c>
      <c r="L924" s="52">
        <v>0</v>
      </c>
      <c r="M924" s="52">
        <v>0</v>
      </c>
      <c r="N924" s="52">
        <v>0</v>
      </c>
      <c r="O924" s="52"/>
    </row>
    <row r="925" spans="2:15" hidden="1" x14ac:dyDescent="0.25">
      <c r="B925" s="37" t="s">
        <v>50</v>
      </c>
      <c r="C925" s="37" t="s">
        <v>51</v>
      </c>
      <c r="D925" s="37" t="s">
        <v>45</v>
      </c>
      <c r="E925" s="37" t="s">
        <v>226</v>
      </c>
      <c r="F925" s="37"/>
      <c r="G925" s="51" t="s">
        <v>90</v>
      </c>
      <c r="H925" s="52">
        <v>9</v>
      </c>
      <c r="I925" s="51" t="s">
        <v>18</v>
      </c>
      <c r="J925" s="51" t="s">
        <v>103</v>
      </c>
      <c r="K925" s="52">
        <v>0</v>
      </c>
      <c r="L925" s="52">
        <v>0</v>
      </c>
      <c r="M925" s="52">
        <v>0</v>
      </c>
      <c r="N925" s="52">
        <v>0</v>
      </c>
      <c r="O925" s="52"/>
    </row>
    <row r="926" spans="2:15" hidden="1" x14ac:dyDescent="0.25">
      <c r="B926" s="37" t="s">
        <v>50</v>
      </c>
      <c r="C926" s="37" t="s">
        <v>51</v>
      </c>
      <c r="D926" s="37" t="s">
        <v>45</v>
      </c>
      <c r="E926" s="37" t="s">
        <v>226</v>
      </c>
      <c r="F926" s="37"/>
      <c r="G926" s="51" t="s">
        <v>90</v>
      </c>
      <c r="H926" s="52">
        <v>9</v>
      </c>
      <c r="I926" s="52" t="s">
        <v>18</v>
      </c>
      <c r="J926" s="52" t="s">
        <v>104</v>
      </c>
      <c r="K926" s="52">
        <v>0</v>
      </c>
      <c r="L926" s="52">
        <v>0</v>
      </c>
      <c r="M926" s="52">
        <v>0</v>
      </c>
      <c r="N926" s="52">
        <v>0</v>
      </c>
      <c r="O926" s="52"/>
    </row>
    <row r="927" spans="2:15" hidden="1" x14ac:dyDescent="0.25">
      <c r="B927" s="37" t="s">
        <v>74</v>
      </c>
      <c r="C927" s="37" t="s">
        <v>75</v>
      </c>
      <c r="D927" s="37" t="s">
        <v>15</v>
      </c>
      <c r="E927" s="37" t="s">
        <v>226</v>
      </c>
      <c r="F927" s="37"/>
      <c r="G927" s="52" t="s">
        <v>90</v>
      </c>
      <c r="H927" s="52">
        <v>9</v>
      </c>
      <c r="I927" s="51" t="s">
        <v>18</v>
      </c>
      <c r="J927" s="51" t="s">
        <v>105</v>
      </c>
      <c r="K927" s="52">
        <v>19</v>
      </c>
      <c r="L927" s="52">
        <v>4</v>
      </c>
      <c r="M927" s="52">
        <v>0</v>
      </c>
      <c r="N927" s="52">
        <v>0</v>
      </c>
      <c r="O927" s="52"/>
    </row>
    <row r="928" spans="2:15" hidden="1" x14ac:dyDescent="0.25">
      <c r="B928" s="37" t="s">
        <v>74</v>
      </c>
      <c r="C928" s="37" t="s">
        <v>75</v>
      </c>
      <c r="D928" s="37" t="s">
        <v>15</v>
      </c>
      <c r="E928" s="37" t="s">
        <v>226</v>
      </c>
      <c r="F928" s="37"/>
      <c r="G928" s="52" t="s">
        <v>90</v>
      </c>
      <c r="H928" s="52">
        <v>9</v>
      </c>
      <c r="I928" s="51" t="s">
        <v>18</v>
      </c>
      <c r="J928" s="51" t="s">
        <v>103</v>
      </c>
      <c r="K928" s="52">
        <v>19</v>
      </c>
      <c r="L928" s="52">
        <v>4</v>
      </c>
      <c r="M928" s="52">
        <v>0</v>
      </c>
      <c r="N928" s="52">
        <v>0</v>
      </c>
      <c r="O928" s="52"/>
    </row>
    <row r="929" spans="2:15" hidden="1" x14ac:dyDescent="0.25">
      <c r="B929" s="37" t="s">
        <v>74</v>
      </c>
      <c r="C929" s="37" t="s">
        <v>75</v>
      </c>
      <c r="D929" s="37" t="s">
        <v>15</v>
      </c>
      <c r="E929" s="37" t="s">
        <v>226</v>
      </c>
      <c r="F929" s="37"/>
      <c r="G929" s="52" t="s">
        <v>90</v>
      </c>
      <c r="H929" s="52">
        <v>9</v>
      </c>
      <c r="I929" s="52" t="s">
        <v>18</v>
      </c>
      <c r="J929" s="52" t="s">
        <v>104</v>
      </c>
      <c r="K929" s="52">
        <v>19</v>
      </c>
      <c r="L929" s="52">
        <v>4</v>
      </c>
      <c r="M929" s="52">
        <v>18</v>
      </c>
      <c r="N929" s="52">
        <v>3</v>
      </c>
      <c r="O929" s="52"/>
    </row>
    <row r="930" spans="2:15" hidden="1" x14ac:dyDescent="0.25">
      <c r="B930" s="37" t="s">
        <v>62</v>
      </c>
      <c r="C930" s="37" t="s">
        <v>63</v>
      </c>
      <c r="D930" s="37" t="s">
        <v>15</v>
      </c>
      <c r="E930" s="37" t="s">
        <v>226</v>
      </c>
      <c r="F930" s="37"/>
      <c r="G930" s="52" t="s">
        <v>90</v>
      </c>
      <c r="H930" s="52">
        <v>9</v>
      </c>
      <c r="I930" s="51" t="s">
        <v>18</v>
      </c>
      <c r="J930" s="51" t="s">
        <v>105</v>
      </c>
      <c r="K930" s="52">
        <v>1</v>
      </c>
      <c r="L930" s="52">
        <v>181</v>
      </c>
      <c r="M930" s="52">
        <v>0</v>
      </c>
      <c r="N930" s="52">
        <v>0</v>
      </c>
      <c r="O930" s="52"/>
    </row>
    <row r="931" spans="2:15" hidden="1" x14ac:dyDescent="0.25">
      <c r="B931" s="37" t="s">
        <v>62</v>
      </c>
      <c r="C931" s="37" t="s">
        <v>63</v>
      </c>
      <c r="D931" s="37" t="s">
        <v>15</v>
      </c>
      <c r="E931" s="37" t="s">
        <v>226</v>
      </c>
      <c r="F931" s="37"/>
      <c r="G931" s="52" t="s">
        <v>90</v>
      </c>
      <c r="H931" s="52">
        <v>9</v>
      </c>
      <c r="I931" s="51" t="s">
        <v>18</v>
      </c>
      <c r="J931" s="51" t="s">
        <v>103</v>
      </c>
      <c r="K931" s="52">
        <v>1</v>
      </c>
      <c r="L931" s="52">
        <v>181</v>
      </c>
      <c r="M931" s="52">
        <v>0</v>
      </c>
      <c r="N931" s="52">
        <v>0</v>
      </c>
      <c r="O931" s="52"/>
    </row>
    <row r="932" spans="2:15" hidden="1" x14ac:dyDescent="0.25">
      <c r="B932" s="37" t="s">
        <v>62</v>
      </c>
      <c r="C932" s="37" t="s">
        <v>63</v>
      </c>
      <c r="D932" s="37" t="s">
        <v>15</v>
      </c>
      <c r="E932" s="37" t="s">
        <v>226</v>
      </c>
      <c r="F932" s="37"/>
      <c r="G932" s="52" t="s">
        <v>90</v>
      </c>
      <c r="H932" s="52">
        <v>9</v>
      </c>
      <c r="I932" s="52" t="s">
        <v>18</v>
      </c>
      <c r="J932" s="52" t="s">
        <v>104</v>
      </c>
      <c r="K932" s="52">
        <v>1</v>
      </c>
      <c r="L932" s="52">
        <v>181</v>
      </c>
      <c r="M932" s="52">
        <v>0</v>
      </c>
      <c r="N932" s="52">
        <v>0</v>
      </c>
      <c r="O932" s="52"/>
    </row>
    <row r="933" spans="2:15" hidden="1" x14ac:dyDescent="0.25">
      <c r="B933" s="37" t="s">
        <v>41</v>
      </c>
      <c r="C933" s="37" t="s">
        <v>42</v>
      </c>
      <c r="D933" s="37" t="s">
        <v>38</v>
      </c>
      <c r="E933" s="37" t="s">
        <v>226</v>
      </c>
      <c r="F933" s="37"/>
      <c r="G933" s="52" t="s">
        <v>90</v>
      </c>
      <c r="H933" s="52">
        <v>9</v>
      </c>
      <c r="I933" s="51" t="s">
        <v>18</v>
      </c>
      <c r="J933" s="51" t="s">
        <v>105</v>
      </c>
      <c r="K933" s="52">
        <v>3</v>
      </c>
      <c r="L933" s="52">
        <v>10</v>
      </c>
      <c r="M933" s="52">
        <v>0</v>
      </c>
      <c r="N933" s="52">
        <v>0</v>
      </c>
      <c r="O933" s="52"/>
    </row>
    <row r="934" spans="2:15" hidden="1" x14ac:dyDescent="0.25">
      <c r="B934" s="37" t="s">
        <v>41</v>
      </c>
      <c r="C934" s="37" t="s">
        <v>42</v>
      </c>
      <c r="D934" s="37" t="s">
        <v>38</v>
      </c>
      <c r="E934" s="37" t="s">
        <v>226</v>
      </c>
      <c r="F934" s="37"/>
      <c r="G934" s="52" t="s">
        <v>90</v>
      </c>
      <c r="H934" s="52">
        <v>9</v>
      </c>
      <c r="I934" s="51" t="s">
        <v>18</v>
      </c>
      <c r="J934" s="51" t="s">
        <v>103</v>
      </c>
      <c r="K934" s="52">
        <v>3</v>
      </c>
      <c r="L934" s="52">
        <v>10</v>
      </c>
      <c r="M934" s="52">
        <v>0</v>
      </c>
      <c r="N934" s="52">
        <v>0</v>
      </c>
      <c r="O934" s="52"/>
    </row>
    <row r="935" spans="2:15" hidden="1" x14ac:dyDescent="0.25">
      <c r="B935" s="37" t="s">
        <v>41</v>
      </c>
      <c r="C935" s="37" t="s">
        <v>42</v>
      </c>
      <c r="D935" s="37" t="s">
        <v>38</v>
      </c>
      <c r="E935" s="37" t="s">
        <v>226</v>
      </c>
      <c r="F935" s="37"/>
      <c r="G935" s="52" t="s">
        <v>90</v>
      </c>
      <c r="H935" s="52">
        <v>9</v>
      </c>
      <c r="I935" s="52" t="s">
        <v>18</v>
      </c>
      <c r="J935" s="52" t="s">
        <v>104</v>
      </c>
      <c r="K935" s="52">
        <v>3</v>
      </c>
      <c r="L935" s="52">
        <v>10</v>
      </c>
      <c r="M935" s="52">
        <v>3</v>
      </c>
      <c r="N935" s="52">
        <v>10</v>
      </c>
      <c r="O935" s="52"/>
    </row>
    <row r="936" spans="2:15" hidden="1" x14ac:dyDescent="0.25">
      <c r="B936" s="37" t="s">
        <v>78</v>
      </c>
      <c r="C936" s="37" t="s">
        <v>79</v>
      </c>
      <c r="D936" s="37" t="s">
        <v>26</v>
      </c>
      <c r="E936" s="37" t="s">
        <v>226</v>
      </c>
      <c r="F936" s="37"/>
      <c r="G936" s="52" t="s">
        <v>90</v>
      </c>
      <c r="H936" s="52">
        <v>9</v>
      </c>
      <c r="I936" s="51" t="s">
        <v>18</v>
      </c>
      <c r="J936" s="51" t="s">
        <v>105</v>
      </c>
      <c r="K936" s="52">
        <v>3</v>
      </c>
      <c r="L936" s="52">
        <v>33</v>
      </c>
      <c r="M936" s="52">
        <v>0</v>
      </c>
      <c r="N936" s="52">
        <v>0</v>
      </c>
      <c r="O936" s="52"/>
    </row>
    <row r="937" spans="2:15" hidden="1" x14ac:dyDescent="0.25">
      <c r="B937" s="37" t="s">
        <v>78</v>
      </c>
      <c r="C937" s="37" t="s">
        <v>79</v>
      </c>
      <c r="D937" s="37" t="s">
        <v>26</v>
      </c>
      <c r="E937" s="37" t="s">
        <v>226</v>
      </c>
      <c r="F937" s="37"/>
      <c r="G937" s="52" t="s">
        <v>90</v>
      </c>
      <c r="H937" s="52">
        <v>9</v>
      </c>
      <c r="I937" s="51" t="s">
        <v>18</v>
      </c>
      <c r="J937" s="51" t="s">
        <v>103</v>
      </c>
      <c r="K937" s="52">
        <v>0</v>
      </c>
      <c r="L937" s="52">
        <v>33</v>
      </c>
      <c r="M937" s="52">
        <v>0</v>
      </c>
      <c r="N937" s="52">
        <v>0</v>
      </c>
      <c r="O937" s="52"/>
    </row>
    <row r="938" spans="2:15" hidden="1" x14ac:dyDescent="0.25">
      <c r="B938" s="37" t="s">
        <v>78</v>
      </c>
      <c r="C938" s="37" t="s">
        <v>79</v>
      </c>
      <c r="D938" s="37" t="s">
        <v>26</v>
      </c>
      <c r="E938" s="37" t="s">
        <v>226</v>
      </c>
      <c r="F938" s="37"/>
      <c r="G938" s="52" t="s">
        <v>90</v>
      </c>
      <c r="H938" s="52">
        <v>9</v>
      </c>
      <c r="I938" s="52" t="s">
        <v>18</v>
      </c>
      <c r="J938" s="52" t="s">
        <v>104</v>
      </c>
      <c r="K938" s="52">
        <v>3</v>
      </c>
      <c r="L938" s="52">
        <v>0</v>
      </c>
      <c r="M938" s="52">
        <v>3</v>
      </c>
      <c r="N938" s="52">
        <v>33</v>
      </c>
      <c r="O938" s="52"/>
    </row>
    <row r="939" spans="2:15" hidden="1" x14ac:dyDescent="0.25">
      <c r="B939" s="37" t="s">
        <v>29</v>
      </c>
      <c r="C939" s="37" t="s">
        <v>30</v>
      </c>
      <c r="D939" s="37" t="s">
        <v>26</v>
      </c>
      <c r="E939" s="37" t="s">
        <v>226</v>
      </c>
      <c r="F939" s="37"/>
      <c r="G939" s="52" t="s">
        <v>90</v>
      </c>
      <c r="H939" s="52">
        <v>9</v>
      </c>
      <c r="I939" s="51" t="s">
        <v>158</v>
      </c>
      <c r="J939" s="51" t="s">
        <v>103</v>
      </c>
      <c r="K939" s="52">
        <v>3</v>
      </c>
      <c r="L939" s="52">
        <v>290</v>
      </c>
      <c r="M939" s="52">
        <v>0</v>
      </c>
      <c r="N939" s="52">
        <v>0</v>
      </c>
      <c r="O939" s="52" t="s">
        <v>237</v>
      </c>
    </row>
    <row r="940" spans="2:15" hidden="1" x14ac:dyDescent="0.25">
      <c r="B940" s="37" t="s">
        <v>29</v>
      </c>
      <c r="C940" s="37" t="s">
        <v>30</v>
      </c>
      <c r="D940" s="37" t="s">
        <v>26</v>
      </c>
      <c r="E940" s="37" t="s">
        <v>226</v>
      </c>
      <c r="F940" s="37"/>
      <c r="G940" s="52" t="s">
        <v>90</v>
      </c>
      <c r="H940" s="52">
        <v>9</v>
      </c>
      <c r="I940" s="51" t="s">
        <v>158</v>
      </c>
      <c r="J940" s="51" t="s">
        <v>104</v>
      </c>
      <c r="K940" s="52">
        <v>0</v>
      </c>
      <c r="L940" s="52">
        <v>0</v>
      </c>
      <c r="M940" s="52">
        <v>0</v>
      </c>
      <c r="N940" s="52">
        <v>1</v>
      </c>
      <c r="O940" s="52"/>
    </row>
    <row r="941" spans="2:15" hidden="1" x14ac:dyDescent="0.25">
      <c r="B941" s="37" t="s">
        <v>29</v>
      </c>
      <c r="C941" s="37" t="s">
        <v>30</v>
      </c>
      <c r="D941" s="37" t="s">
        <v>26</v>
      </c>
      <c r="E941" s="37" t="s">
        <v>226</v>
      </c>
      <c r="F941" s="37"/>
      <c r="G941" s="52" t="s">
        <v>90</v>
      </c>
      <c r="H941" s="52">
        <v>9</v>
      </c>
      <c r="I941" s="51" t="s">
        <v>18</v>
      </c>
      <c r="J941" s="51" t="s">
        <v>105</v>
      </c>
      <c r="K941" s="52">
        <v>0</v>
      </c>
      <c r="L941" s="52">
        <v>0</v>
      </c>
      <c r="M941" s="52">
        <v>0</v>
      </c>
      <c r="N941" s="52">
        <v>0</v>
      </c>
      <c r="O941" s="52"/>
    </row>
    <row r="942" spans="2:15" hidden="1" x14ac:dyDescent="0.25">
      <c r="B942" s="37" t="s">
        <v>29</v>
      </c>
      <c r="C942" s="37" t="s">
        <v>30</v>
      </c>
      <c r="D942" s="37" t="s">
        <v>26</v>
      </c>
      <c r="E942" s="37" t="s">
        <v>226</v>
      </c>
      <c r="F942" s="37"/>
      <c r="G942" s="52" t="s">
        <v>90</v>
      </c>
      <c r="H942" s="52">
        <v>9</v>
      </c>
      <c r="I942" s="51" t="s">
        <v>18</v>
      </c>
      <c r="J942" s="51" t="s">
        <v>103</v>
      </c>
      <c r="K942" s="52">
        <v>0</v>
      </c>
      <c r="L942" s="52">
        <v>0</v>
      </c>
      <c r="M942" s="52">
        <v>0</v>
      </c>
      <c r="N942" s="52">
        <v>0</v>
      </c>
      <c r="O942" s="52"/>
    </row>
    <row r="943" spans="2:15" hidden="1" x14ac:dyDescent="0.25">
      <c r="B943" s="37" t="s">
        <v>29</v>
      </c>
      <c r="C943" s="37" t="s">
        <v>30</v>
      </c>
      <c r="D943" s="37" t="s">
        <v>26</v>
      </c>
      <c r="E943" s="37" t="s">
        <v>226</v>
      </c>
      <c r="F943" s="37"/>
      <c r="G943" s="52" t="s">
        <v>90</v>
      </c>
      <c r="H943" s="52">
        <v>9</v>
      </c>
      <c r="I943" s="52" t="s">
        <v>18</v>
      </c>
      <c r="J943" s="52" t="s">
        <v>104</v>
      </c>
      <c r="K943" s="52">
        <v>0</v>
      </c>
      <c r="L943" s="52">
        <v>0</v>
      </c>
      <c r="M943" s="52">
        <v>0</v>
      </c>
      <c r="N943" s="52">
        <v>0</v>
      </c>
      <c r="O943" s="52"/>
    </row>
    <row r="944" spans="2:15" hidden="1" x14ac:dyDescent="0.25">
      <c r="B944" s="37" t="s">
        <v>33</v>
      </c>
      <c r="C944" s="37" t="s">
        <v>34</v>
      </c>
      <c r="D944" s="37" t="s">
        <v>35</v>
      </c>
      <c r="E944" s="37" t="s">
        <v>226</v>
      </c>
      <c r="F944" s="37"/>
      <c r="G944" s="52" t="s">
        <v>90</v>
      </c>
      <c r="H944" s="52">
        <v>9</v>
      </c>
      <c r="I944" s="51" t="s">
        <v>158</v>
      </c>
      <c r="J944" s="51" t="s">
        <v>103</v>
      </c>
      <c r="K944" s="52">
        <v>0</v>
      </c>
      <c r="L944" s="52">
        <v>0</v>
      </c>
      <c r="M944" s="52">
        <v>0</v>
      </c>
      <c r="N944" s="52">
        <v>0</v>
      </c>
      <c r="O944" s="52"/>
    </row>
    <row r="945" spans="2:15" hidden="1" x14ac:dyDescent="0.25">
      <c r="B945" s="37" t="s">
        <v>33</v>
      </c>
      <c r="C945" s="37" t="s">
        <v>34</v>
      </c>
      <c r="D945" s="37" t="s">
        <v>35</v>
      </c>
      <c r="E945" s="37" t="s">
        <v>226</v>
      </c>
      <c r="F945" s="37"/>
      <c r="G945" s="52" t="s">
        <v>90</v>
      </c>
      <c r="H945" s="52">
        <v>9</v>
      </c>
      <c r="I945" s="51" t="s">
        <v>158</v>
      </c>
      <c r="J945" s="51" t="s">
        <v>104</v>
      </c>
      <c r="K945" s="52">
        <v>0</v>
      </c>
      <c r="L945" s="52">
        <v>0</v>
      </c>
      <c r="M945" s="52">
        <v>1</v>
      </c>
      <c r="N945" s="52">
        <v>1</v>
      </c>
      <c r="O945" s="52"/>
    </row>
    <row r="946" spans="2:15" hidden="1" x14ac:dyDescent="0.25">
      <c r="B946" s="37" t="s">
        <v>33</v>
      </c>
      <c r="C946" s="37" t="s">
        <v>34</v>
      </c>
      <c r="D946" s="37" t="s">
        <v>35</v>
      </c>
      <c r="E946" s="37" t="s">
        <v>226</v>
      </c>
      <c r="F946" s="37"/>
      <c r="G946" s="52" t="s">
        <v>90</v>
      </c>
      <c r="H946" s="52">
        <v>9</v>
      </c>
      <c r="I946" s="51" t="s">
        <v>18</v>
      </c>
      <c r="J946" s="51" t="s">
        <v>105</v>
      </c>
      <c r="K946" s="52">
        <v>18</v>
      </c>
      <c r="L946" s="52">
        <v>224</v>
      </c>
      <c r="M946" s="52">
        <v>0</v>
      </c>
      <c r="N946" s="52">
        <v>0</v>
      </c>
      <c r="O946" s="52"/>
    </row>
    <row r="947" spans="2:15" hidden="1" x14ac:dyDescent="0.25">
      <c r="B947" s="37" t="s">
        <v>33</v>
      </c>
      <c r="C947" s="37" t="s">
        <v>34</v>
      </c>
      <c r="D947" s="37" t="s">
        <v>35</v>
      </c>
      <c r="E947" s="37" t="s">
        <v>226</v>
      </c>
      <c r="F947" s="37"/>
      <c r="G947" s="52" t="s">
        <v>90</v>
      </c>
      <c r="H947" s="52">
        <v>9</v>
      </c>
      <c r="I947" s="51" t="s">
        <v>18</v>
      </c>
      <c r="J947" s="51" t="s">
        <v>103</v>
      </c>
      <c r="K947" s="52">
        <v>18</v>
      </c>
      <c r="L947" s="52">
        <v>224</v>
      </c>
      <c r="M947" s="52">
        <v>0</v>
      </c>
      <c r="N947" s="52">
        <v>0</v>
      </c>
      <c r="O947" s="52"/>
    </row>
    <row r="948" spans="2:15" hidden="1" x14ac:dyDescent="0.25">
      <c r="B948" s="37" t="s">
        <v>33</v>
      </c>
      <c r="C948" s="37" t="s">
        <v>34</v>
      </c>
      <c r="D948" s="37" t="s">
        <v>35</v>
      </c>
      <c r="E948" s="37" t="s">
        <v>226</v>
      </c>
      <c r="F948" s="37"/>
      <c r="G948" s="52" t="s">
        <v>90</v>
      </c>
      <c r="H948" s="52">
        <v>9</v>
      </c>
      <c r="I948" s="52" t="s">
        <v>18</v>
      </c>
      <c r="J948" s="52" t="s">
        <v>104</v>
      </c>
      <c r="K948" s="52">
        <v>18</v>
      </c>
      <c r="L948" s="52">
        <v>224</v>
      </c>
      <c r="M948" s="52">
        <v>18</v>
      </c>
      <c r="N948" s="52">
        <v>224</v>
      </c>
      <c r="O948" s="52"/>
    </row>
    <row r="949" spans="2:15" hidden="1" x14ac:dyDescent="0.25">
      <c r="B949" s="37" t="s">
        <v>54</v>
      </c>
      <c r="C949" s="37" t="s">
        <v>55</v>
      </c>
      <c r="D949" s="37" t="s">
        <v>45</v>
      </c>
      <c r="E949" s="37" t="s">
        <v>226</v>
      </c>
      <c r="F949" s="37"/>
      <c r="G949" s="52" t="s">
        <v>90</v>
      </c>
      <c r="H949" s="52">
        <v>9</v>
      </c>
      <c r="I949" s="51" t="s">
        <v>158</v>
      </c>
      <c r="J949" s="51" t="s">
        <v>103</v>
      </c>
      <c r="K949" s="52">
        <v>12</v>
      </c>
      <c r="L949" s="52">
        <v>835</v>
      </c>
      <c r="M949" s="52">
        <v>0</v>
      </c>
      <c r="N949" s="52">
        <v>0</v>
      </c>
      <c r="O949" s="52" t="s">
        <v>238</v>
      </c>
    </row>
    <row r="950" spans="2:15" hidden="1" x14ac:dyDescent="0.25">
      <c r="B950" s="37" t="s">
        <v>54</v>
      </c>
      <c r="C950" s="37" t="s">
        <v>55</v>
      </c>
      <c r="D950" s="37" t="s">
        <v>45</v>
      </c>
      <c r="E950" s="37" t="s">
        <v>226</v>
      </c>
      <c r="F950" s="37"/>
      <c r="G950" s="52" t="s">
        <v>90</v>
      </c>
      <c r="H950" s="52">
        <v>9</v>
      </c>
      <c r="I950" s="51" t="s">
        <v>158</v>
      </c>
      <c r="J950" s="51" t="s">
        <v>104</v>
      </c>
      <c r="K950" s="52">
        <v>0</v>
      </c>
      <c r="L950" s="52">
        <v>0</v>
      </c>
      <c r="M950" s="52">
        <v>0</v>
      </c>
      <c r="N950" s="52">
        <v>0</v>
      </c>
      <c r="O950" s="52"/>
    </row>
    <row r="951" spans="2:15" hidden="1" x14ac:dyDescent="0.25">
      <c r="B951" s="37" t="s">
        <v>54</v>
      </c>
      <c r="C951" s="37" t="s">
        <v>55</v>
      </c>
      <c r="D951" s="37" t="s">
        <v>45</v>
      </c>
      <c r="E951" s="37" t="s">
        <v>226</v>
      </c>
      <c r="F951" s="37"/>
      <c r="G951" s="52" t="s">
        <v>90</v>
      </c>
      <c r="H951" s="52">
        <v>9</v>
      </c>
      <c r="I951" s="51" t="s">
        <v>18</v>
      </c>
      <c r="J951" s="51" t="s">
        <v>105</v>
      </c>
      <c r="K951" s="52">
        <v>5</v>
      </c>
      <c r="L951" s="52">
        <v>21</v>
      </c>
      <c r="M951" s="52">
        <v>0</v>
      </c>
      <c r="N951" s="52">
        <v>0</v>
      </c>
      <c r="O951" s="52"/>
    </row>
    <row r="952" spans="2:15" hidden="1" x14ac:dyDescent="0.25">
      <c r="B952" s="37" t="s">
        <v>54</v>
      </c>
      <c r="C952" s="37" t="s">
        <v>55</v>
      </c>
      <c r="D952" s="37" t="s">
        <v>45</v>
      </c>
      <c r="E952" s="37" t="s">
        <v>226</v>
      </c>
      <c r="F952" s="37"/>
      <c r="G952" s="52" t="s">
        <v>90</v>
      </c>
      <c r="H952" s="52">
        <v>9</v>
      </c>
      <c r="I952" s="51" t="s">
        <v>18</v>
      </c>
      <c r="J952" s="51" t="s">
        <v>103</v>
      </c>
      <c r="K952" s="52">
        <v>40</v>
      </c>
      <c r="L952" s="52">
        <v>93</v>
      </c>
      <c r="M952" s="52">
        <v>0</v>
      </c>
      <c r="N952" s="52">
        <v>0</v>
      </c>
      <c r="O952" s="52"/>
    </row>
    <row r="953" spans="2:15" hidden="1" x14ac:dyDescent="0.25">
      <c r="B953" s="37" t="s">
        <v>54</v>
      </c>
      <c r="C953" s="37" t="s">
        <v>55</v>
      </c>
      <c r="D953" s="37" t="s">
        <v>45</v>
      </c>
      <c r="E953" s="37" t="s">
        <v>226</v>
      </c>
      <c r="F953" s="37"/>
      <c r="G953" s="52" t="s">
        <v>90</v>
      </c>
      <c r="H953" s="52">
        <v>9</v>
      </c>
      <c r="I953" s="52" t="s">
        <v>18</v>
      </c>
      <c r="J953" s="52" t="s">
        <v>104</v>
      </c>
      <c r="K953" s="52">
        <v>0</v>
      </c>
      <c r="L953" s="52">
        <v>0</v>
      </c>
      <c r="M953" s="52">
        <v>0</v>
      </c>
      <c r="N953" s="52">
        <v>0</v>
      </c>
      <c r="O953" s="52"/>
    </row>
    <row r="954" spans="2:15" hidden="1" x14ac:dyDescent="0.25">
      <c r="B954" s="37" t="s">
        <v>58</v>
      </c>
      <c r="C954" s="37" t="s">
        <v>59</v>
      </c>
      <c r="D954" s="37" t="s">
        <v>26</v>
      </c>
      <c r="E954" s="37" t="s">
        <v>226</v>
      </c>
      <c r="F954" s="37"/>
      <c r="G954" s="52" t="s">
        <v>90</v>
      </c>
      <c r="H954" s="52">
        <v>9</v>
      </c>
      <c r="I954" s="51" t="s">
        <v>158</v>
      </c>
      <c r="J954" s="51" t="s">
        <v>103</v>
      </c>
      <c r="K954" s="52">
        <v>5</v>
      </c>
      <c r="L954" s="52">
        <v>659</v>
      </c>
      <c r="M954" s="52">
        <v>0</v>
      </c>
      <c r="N954" s="52">
        <v>0</v>
      </c>
      <c r="O954" s="52"/>
    </row>
    <row r="955" spans="2:15" hidden="1" x14ac:dyDescent="0.25">
      <c r="B955" s="37" t="s">
        <v>58</v>
      </c>
      <c r="C955" s="37" t="s">
        <v>59</v>
      </c>
      <c r="D955" s="37" t="s">
        <v>26</v>
      </c>
      <c r="E955" s="37" t="s">
        <v>226</v>
      </c>
      <c r="F955" s="37"/>
      <c r="G955" s="52" t="s">
        <v>90</v>
      </c>
      <c r="H955" s="52">
        <v>9</v>
      </c>
      <c r="I955" s="51" t="s">
        <v>158</v>
      </c>
      <c r="J955" s="51" t="s">
        <v>104</v>
      </c>
      <c r="K955" s="52">
        <v>0</v>
      </c>
      <c r="L955" s="52">
        <v>0</v>
      </c>
      <c r="M955" s="52">
        <v>0</v>
      </c>
      <c r="N955" s="52">
        <v>0</v>
      </c>
      <c r="O955" s="52"/>
    </row>
    <row r="956" spans="2:15" hidden="1" x14ac:dyDescent="0.25">
      <c r="B956" s="37" t="s">
        <v>58</v>
      </c>
      <c r="C956" s="37" t="s">
        <v>59</v>
      </c>
      <c r="D956" s="37" t="s">
        <v>26</v>
      </c>
      <c r="E956" s="37" t="s">
        <v>226</v>
      </c>
      <c r="F956" s="37"/>
      <c r="G956" s="52" t="s">
        <v>90</v>
      </c>
      <c r="H956" s="52">
        <v>9</v>
      </c>
      <c r="I956" s="51" t="s">
        <v>18</v>
      </c>
      <c r="J956" s="51" t="s">
        <v>105</v>
      </c>
      <c r="K956" s="52">
        <v>0</v>
      </c>
      <c r="L956" s="52">
        <v>0</v>
      </c>
      <c r="M956" s="52">
        <v>0</v>
      </c>
      <c r="N956" s="52">
        <v>0</v>
      </c>
      <c r="O956" s="52"/>
    </row>
    <row r="957" spans="2:15" hidden="1" x14ac:dyDescent="0.25">
      <c r="B957" s="37" t="s">
        <v>58</v>
      </c>
      <c r="C957" s="37" t="s">
        <v>59</v>
      </c>
      <c r="D957" s="37" t="s">
        <v>26</v>
      </c>
      <c r="E957" s="37" t="s">
        <v>226</v>
      </c>
      <c r="F957" s="37"/>
      <c r="G957" s="52" t="s">
        <v>90</v>
      </c>
      <c r="H957" s="52">
        <v>9</v>
      </c>
      <c r="I957" s="51" t="s">
        <v>18</v>
      </c>
      <c r="J957" s="51" t="s">
        <v>103</v>
      </c>
      <c r="K957" s="52">
        <v>0</v>
      </c>
      <c r="L957" s="52">
        <v>0</v>
      </c>
      <c r="M957" s="52">
        <v>0</v>
      </c>
      <c r="N957" s="52">
        <v>0</v>
      </c>
      <c r="O957" s="52"/>
    </row>
    <row r="958" spans="2:15" hidden="1" x14ac:dyDescent="0.25">
      <c r="B958" s="37" t="s">
        <v>58</v>
      </c>
      <c r="C958" s="37" t="s">
        <v>59</v>
      </c>
      <c r="D958" s="37" t="s">
        <v>26</v>
      </c>
      <c r="E958" s="37" t="s">
        <v>226</v>
      </c>
      <c r="F958" s="37"/>
      <c r="G958" s="52" t="s">
        <v>90</v>
      </c>
      <c r="H958" s="52">
        <v>9</v>
      </c>
      <c r="I958" s="52" t="s">
        <v>18</v>
      </c>
      <c r="J958" s="52" t="s">
        <v>104</v>
      </c>
      <c r="K958" s="52">
        <v>0</v>
      </c>
      <c r="L958" s="52">
        <v>0</v>
      </c>
      <c r="M958" s="52">
        <v>0</v>
      </c>
      <c r="N958" s="52">
        <v>0</v>
      </c>
      <c r="O958" s="52"/>
    </row>
    <row r="959" spans="2:15" x14ac:dyDescent="0.25">
      <c r="B959" s="37" t="s">
        <v>52</v>
      </c>
      <c r="C959" s="37" t="s">
        <v>53</v>
      </c>
      <c r="D959" s="37" t="s">
        <v>26</v>
      </c>
      <c r="E959" s="37" t="s">
        <v>226</v>
      </c>
      <c r="F959" s="37"/>
      <c r="G959" s="52" t="s">
        <v>90</v>
      </c>
      <c r="H959" s="52">
        <v>9</v>
      </c>
      <c r="I959" s="51" t="s">
        <v>158</v>
      </c>
      <c r="J959" s="51" t="s">
        <v>103</v>
      </c>
      <c r="K959" s="52">
        <v>29</v>
      </c>
      <c r="L959" s="52">
        <v>253</v>
      </c>
      <c r="M959" s="52">
        <v>0</v>
      </c>
      <c r="N959" s="52">
        <v>0</v>
      </c>
      <c r="O959" s="52"/>
    </row>
    <row r="960" spans="2:15" x14ac:dyDescent="0.25">
      <c r="B960" s="37" t="s">
        <v>52</v>
      </c>
      <c r="C960" s="37" t="s">
        <v>53</v>
      </c>
      <c r="D960" s="37" t="s">
        <v>26</v>
      </c>
      <c r="E960" s="37" t="s">
        <v>226</v>
      </c>
      <c r="F960" s="37"/>
      <c r="G960" s="52" t="s">
        <v>90</v>
      </c>
      <c r="H960" s="52">
        <v>9</v>
      </c>
      <c r="I960" s="51" t="s">
        <v>158</v>
      </c>
      <c r="J960" s="51" t="s">
        <v>104</v>
      </c>
      <c r="K960" s="52">
        <v>0</v>
      </c>
      <c r="L960" s="52">
        <v>0</v>
      </c>
      <c r="M960" s="52">
        <v>0</v>
      </c>
      <c r="N960" s="52">
        <v>1</v>
      </c>
      <c r="O960" s="52"/>
    </row>
    <row r="961" spans="2:15" x14ac:dyDescent="0.25">
      <c r="B961" s="37" t="s">
        <v>52</v>
      </c>
      <c r="C961" s="37" t="s">
        <v>53</v>
      </c>
      <c r="D961" s="37" t="s">
        <v>26</v>
      </c>
      <c r="E961" s="37" t="s">
        <v>226</v>
      </c>
      <c r="F961" s="37"/>
      <c r="G961" s="52" t="s">
        <v>90</v>
      </c>
      <c r="H961" s="52">
        <v>9</v>
      </c>
      <c r="I961" s="51" t="s">
        <v>18</v>
      </c>
      <c r="J961" s="51" t="s">
        <v>105</v>
      </c>
      <c r="K961" s="52">
        <v>0</v>
      </c>
      <c r="L961" s="52">
        <v>0</v>
      </c>
      <c r="M961" s="52">
        <v>0</v>
      </c>
      <c r="N961" s="52">
        <v>0</v>
      </c>
      <c r="O961" s="52"/>
    </row>
    <row r="962" spans="2:15" x14ac:dyDescent="0.25">
      <c r="B962" s="37" t="s">
        <v>52</v>
      </c>
      <c r="C962" s="37" t="s">
        <v>53</v>
      </c>
      <c r="D962" s="37" t="s">
        <v>26</v>
      </c>
      <c r="E962" s="37" t="s">
        <v>226</v>
      </c>
      <c r="F962" s="37"/>
      <c r="G962" s="52" t="s">
        <v>90</v>
      </c>
      <c r="H962" s="52">
        <v>9</v>
      </c>
      <c r="I962" s="51" t="s">
        <v>18</v>
      </c>
      <c r="J962" s="51" t="s">
        <v>103</v>
      </c>
      <c r="K962" s="52">
        <v>5</v>
      </c>
      <c r="L962" s="52">
        <v>7</v>
      </c>
      <c r="M962" s="52">
        <v>0</v>
      </c>
      <c r="N962" s="52">
        <v>0</v>
      </c>
      <c r="O962" s="52"/>
    </row>
    <row r="963" spans="2:15" x14ac:dyDescent="0.25">
      <c r="B963" s="37" t="s">
        <v>52</v>
      </c>
      <c r="C963" s="37" t="s">
        <v>53</v>
      </c>
      <c r="D963" s="37" t="s">
        <v>26</v>
      </c>
      <c r="E963" s="37" t="s">
        <v>226</v>
      </c>
      <c r="F963" s="37"/>
      <c r="G963" s="52" t="s">
        <v>90</v>
      </c>
      <c r="H963" s="52">
        <v>9</v>
      </c>
      <c r="I963" s="52" t="s">
        <v>18</v>
      </c>
      <c r="J963" s="52" t="s">
        <v>104</v>
      </c>
      <c r="K963" s="52">
        <v>0</v>
      </c>
      <c r="L963" s="52">
        <v>0</v>
      </c>
      <c r="M963" s="52">
        <v>0</v>
      </c>
      <c r="N963" s="52">
        <v>0</v>
      </c>
      <c r="O963" s="52"/>
    </row>
    <row r="964" spans="2:15" hidden="1" x14ac:dyDescent="0.25">
      <c r="B964" s="37" t="s">
        <v>48</v>
      </c>
      <c r="C964" s="37" t="s">
        <v>49</v>
      </c>
      <c r="D964" s="37" t="s">
        <v>38</v>
      </c>
      <c r="E964" s="37" t="s">
        <v>226</v>
      </c>
      <c r="F964" s="37"/>
      <c r="G964" s="52" t="s">
        <v>90</v>
      </c>
      <c r="H964" s="52">
        <v>9</v>
      </c>
      <c r="I964" s="51" t="s">
        <v>18</v>
      </c>
      <c r="J964" s="51" t="s">
        <v>105</v>
      </c>
      <c r="K964" s="52">
        <v>2</v>
      </c>
      <c r="L964" s="52">
        <v>306</v>
      </c>
      <c r="M964" s="52">
        <v>0</v>
      </c>
      <c r="N964" s="52">
        <v>0</v>
      </c>
      <c r="O964" s="52"/>
    </row>
    <row r="965" spans="2:15" hidden="1" x14ac:dyDescent="0.25">
      <c r="B965" s="37" t="s">
        <v>48</v>
      </c>
      <c r="C965" s="37" t="s">
        <v>49</v>
      </c>
      <c r="D965" s="37" t="s">
        <v>38</v>
      </c>
      <c r="E965" s="37" t="s">
        <v>226</v>
      </c>
      <c r="F965" s="37"/>
      <c r="G965" s="52" t="s">
        <v>90</v>
      </c>
      <c r="H965" s="52">
        <v>9</v>
      </c>
      <c r="I965" s="51" t="s">
        <v>18</v>
      </c>
      <c r="J965" s="51" t="s">
        <v>103</v>
      </c>
      <c r="K965" s="52">
        <v>2</v>
      </c>
      <c r="L965" s="52">
        <v>306</v>
      </c>
      <c r="M965" s="52">
        <v>0</v>
      </c>
      <c r="N965" s="52">
        <v>0</v>
      </c>
      <c r="O965" s="52"/>
    </row>
    <row r="966" spans="2:15" hidden="1" x14ac:dyDescent="0.25">
      <c r="B966" s="37" t="s">
        <v>48</v>
      </c>
      <c r="C966" s="37" t="s">
        <v>49</v>
      </c>
      <c r="D966" s="37" t="s">
        <v>38</v>
      </c>
      <c r="E966" s="37" t="s">
        <v>226</v>
      </c>
      <c r="F966" s="37"/>
      <c r="G966" s="52" t="s">
        <v>90</v>
      </c>
      <c r="H966" s="52">
        <v>9</v>
      </c>
      <c r="I966" s="52" t="s">
        <v>18</v>
      </c>
      <c r="J966" s="52" t="s">
        <v>104</v>
      </c>
      <c r="K966" s="52">
        <v>2</v>
      </c>
      <c r="L966" s="52">
        <v>306</v>
      </c>
      <c r="M966" s="52">
        <v>2</v>
      </c>
      <c r="N966" s="52">
        <v>306</v>
      </c>
      <c r="O966" s="52"/>
    </row>
    <row r="967" spans="2:15" hidden="1" x14ac:dyDescent="0.25">
      <c r="B967" s="37" t="s">
        <v>46</v>
      </c>
      <c r="C967" s="37" t="s">
        <v>47</v>
      </c>
      <c r="D967" s="37" t="s">
        <v>38</v>
      </c>
      <c r="E967" s="37" t="s">
        <v>226</v>
      </c>
      <c r="F967" s="37"/>
      <c r="G967" s="52" t="s">
        <v>90</v>
      </c>
      <c r="H967" s="52">
        <v>9</v>
      </c>
      <c r="I967" s="51" t="s">
        <v>18</v>
      </c>
      <c r="J967" s="51" t="s">
        <v>105</v>
      </c>
      <c r="K967" s="52">
        <v>6</v>
      </c>
      <c r="L967" s="52">
        <v>78</v>
      </c>
      <c r="M967" s="52">
        <v>0</v>
      </c>
      <c r="N967" s="52">
        <v>0</v>
      </c>
      <c r="O967" s="52"/>
    </row>
    <row r="968" spans="2:15" hidden="1" x14ac:dyDescent="0.25">
      <c r="B968" s="37" t="s">
        <v>46</v>
      </c>
      <c r="C968" s="37" t="s">
        <v>47</v>
      </c>
      <c r="D968" s="37" t="s">
        <v>38</v>
      </c>
      <c r="E968" s="37" t="s">
        <v>226</v>
      </c>
      <c r="F968" s="37"/>
      <c r="G968" s="52" t="s">
        <v>90</v>
      </c>
      <c r="H968" s="52">
        <v>9</v>
      </c>
      <c r="I968" s="51" t="s">
        <v>18</v>
      </c>
      <c r="J968" s="51" t="s">
        <v>103</v>
      </c>
      <c r="K968" s="52">
        <v>6</v>
      </c>
      <c r="L968" s="52">
        <v>78</v>
      </c>
      <c r="M968" s="52">
        <v>0</v>
      </c>
      <c r="N968" s="52">
        <v>0</v>
      </c>
      <c r="O968" s="52"/>
    </row>
    <row r="969" spans="2:15" hidden="1" x14ac:dyDescent="0.25">
      <c r="B969" s="37" t="s">
        <v>46</v>
      </c>
      <c r="C969" s="37" t="s">
        <v>47</v>
      </c>
      <c r="D969" s="37" t="s">
        <v>38</v>
      </c>
      <c r="E969" s="37" t="s">
        <v>226</v>
      </c>
      <c r="F969" s="37"/>
      <c r="G969" s="52" t="s">
        <v>90</v>
      </c>
      <c r="H969" s="52">
        <v>9</v>
      </c>
      <c r="I969" s="52" t="s">
        <v>18</v>
      </c>
      <c r="J969" s="52" t="s">
        <v>104</v>
      </c>
      <c r="K969" s="52">
        <v>6</v>
      </c>
      <c r="L969" s="52">
        <v>78</v>
      </c>
      <c r="M969" s="52">
        <v>6</v>
      </c>
      <c r="N969" s="52">
        <v>78</v>
      </c>
      <c r="O969" s="52"/>
    </row>
    <row r="970" spans="2:15" hidden="1" x14ac:dyDescent="0.25">
      <c r="B970" s="37" t="s">
        <v>24</v>
      </c>
      <c r="C970" s="37" t="s">
        <v>25</v>
      </c>
      <c r="D970" s="37" t="s">
        <v>26</v>
      </c>
      <c r="E970" s="37" t="s">
        <v>226</v>
      </c>
      <c r="F970" s="37"/>
      <c r="G970" s="52" t="s">
        <v>90</v>
      </c>
      <c r="H970" s="52">
        <v>9</v>
      </c>
      <c r="I970" s="51" t="s">
        <v>18</v>
      </c>
      <c r="J970" s="51" t="s">
        <v>105</v>
      </c>
      <c r="K970" s="52">
        <v>3</v>
      </c>
      <c r="L970" s="52">
        <v>32</v>
      </c>
      <c r="M970" s="52">
        <v>0</v>
      </c>
      <c r="N970" s="52">
        <v>0</v>
      </c>
      <c r="O970" s="52"/>
    </row>
    <row r="971" spans="2:15" hidden="1" x14ac:dyDescent="0.25">
      <c r="B971" s="37" t="s">
        <v>24</v>
      </c>
      <c r="C971" s="37" t="s">
        <v>25</v>
      </c>
      <c r="D971" s="37" t="s">
        <v>26</v>
      </c>
      <c r="E971" s="37" t="s">
        <v>226</v>
      </c>
      <c r="F971" s="37"/>
      <c r="G971" s="52" t="s">
        <v>90</v>
      </c>
      <c r="H971" s="52">
        <v>9</v>
      </c>
      <c r="I971" s="51" t="s">
        <v>18</v>
      </c>
      <c r="J971" s="51" t="s">
        <v>103</v>
      </c>
      <c r="K971" s="52">
        <v>0</v>
      </c>
      <c r="L971" s="52">
        <v>0</v>
      </c>
      <c r="M971" s="52">
        <v>0</v>
      </c>
      <c r="N971" s="52">
        <v>0</v>
      </c>
      <c r="O971" s="52"/>
    </row>
    <row r="972" spans="2:15" hidden="1" x14ac:dyDescent="0.25">
      <c r="B972" s="37" t="s">
        <v>24</v>
      </c>
      <c r="C972" s="37" t="s">
        <v>25</v>
      </c>
      <c r="D972" s="37" t="s">
        <v>26</v>
      </c>
      <c r="E972" s="37" t="s">
        <v>226</v>
      </c>
      <c r="F972" s="37"/>
      <c r="G972" s="52" t="s">
        <v>90</v>
      </c>
      <c r="H972" s="52">
        <v>9</v>
      </c>
      <c r="I972" s="52" t="s">
        <v>18</v>
      </c>
      <c r="J972" s="52" t="s">
        <v>104</v>
      </c>
      <c r="K972" s="52">
        <v>2</v>
      </c>
      <c r="L972" s="52">
        <v>14</v>
      </c>
      <c r="M972" s="52">
        <v>2</v>
      </c>
      <c r="N972" s="52">
        <v>14</v>
      </c>
      <c r="O972" s="52"/>
    </row>
    <row r="973" spans="2:15" hidden="1" x14ac:dyDescent="0.25">
      <c r="B973" s="37" t="s">
        <v>68</v>
      </c>
      <c r="C973" s="37" t="s">
        <v>69</v>
      </c>
      <c r="D973" s="37" t="s">
        <v>26</v>
      </c>
      <c r="E973" s="37" t="s">
        <v>226</v>
      </c>
      <c r="F973" s="37"/>
      <c r="G973" s="52" t="s">
        <v>90</v>
      </c>
      <c r="H973" s="52">
        <v>9</v>
      </c>
      <c r="I973" s="51" t="s">
        <v>18</v>
      </c>
      <c r="J973" s="51" t="s">
        <v>105</v>
      </c>
      <c r="K973" s="52">
        <v>0</v>
      </c>
      <c r="L973" s="52">
        <v>0</v>
      </c>
      <c r="M973" s="52">
        <v>0</v>
      </c>
      <c r="N973" s="52">
        <v>0</v>
      </c>
      <c r="O973" s="52" t="s">
        <v>239</v>
      </c>
    </row>
    <row r="974" spans="2:15" hidden="1" x14ac:dyDescent="0.25">
      <c r="B974" s="37" t="s">
        <v>68</v>
      </c>
      <c r="C974" s="37" t="s">
        <v>69</v>
      </c>
      <c r="D974" s="37" t="s">
        <v>26</v>
      </c>
      <c r="E974" s="37" t="s">
        <v>226</v>
      </c>
      <c r="F974" s="37"/>
      <c r="G974" s="52" t="s">
        <v>90</v>
      </c>
      <c r="H974" s="52">
        <v>9</v>
      </c>
      <c r="I974" s="51" t="s">
        <v>18</v>
      </c>
      <c r="J974" s="51" t="s">
        <v>103</v>
      </c>
      <c r="K974" s="52">
        <v>0</v>
      </c>
      <c r="L974" s="52">
        <v>0</v>
      </c>
      <c r="M974" s="52">
        <v>0</v>
      </c>
      <c r="N974" s="52">
        <v>0</v>
      </c>
      <c r="O974" s="52"/>
    </row>
    <row r="975" spans="2:15" hidden="1" x14ac:dyDescent="0.25">
      <c r="B975" s="37" t="s">
        <v>68</v>
      </c>
      <c r="C975" s="37" t="s">
        <v>69</v>
      </c>
      <c r="D975" s="37" t="s">
        <v>26</v>
      </c>
      <c r="E975" s="37" t="s">
        <v>226</v>
      </c>
      <c r="F975" s="37"/>
      <c r="G975" s="52" t="s">
        <v>90</v>
      </c>
      <c r="H975" s="52">
        <v>9</v>
      </c>
      <c r="I975" s="52" t="s">
        <v>18</v>
      </c>
      <c r="J975" s="52" t="s">
        <v>104</v>
      </c>
      <c r="K975" s="52">
        <v>9</v>
      </c>
      <c r="L975" s="52">
        <v>468</v>
      </c>
      <c r="M975" s="52">
        <v>7</v>
      </c>
      <c r="N975" s="52">
        <v>7</v>
      </c>
      <c r="O975" s="52"/>
    </row>
    <row r="976" spans="2:15" hidden="1" x14ac:dyDescent="0.25">
      <c r="B976" s="37" t="s">
        <v>76</v>
      </c>
      <c r="C976" s="37" t="s">
        <v>77</v>
      </c>
      <c r="D976" s="37" t="s">
        <v>35</v>
      </c>
      <c r="E976" s="37" t="s">
        <v>226</v>
      </c>
      <c r="F976" s="37"/>
      <c r="G976" s="52" t="s">
        <v>90</v>
      </c>
      <c r="H976" s="52">
        <v>9</v>
      </c>
      <c r="I976" s="51" t="s">
        <v>18</v>
      </c>
      <c r="J976" s="51" t="s">
        <v>105</v>
      </c>
      <c r="K976" s="52">
        <v>7</v>
      </c>
      <c r="L976" s="52">
        <v>22</v>
      </c>
      <c r="M976" s="52">
        <v>0</v>
      </c>
      <c r="N976" s="52">
        <v>0</v>
      </c>
      <c r="O976" s="52" t="s">
        <v>240</v>
      </c>
    </row>
    <row r="977" spans="2:15" hidden="1" x14ac:dyDescent="0.25">
      <c r="B977" s="37" t="s">
        <v>76</v>
      </c>
      <c r="C977" s="37" t="s">
        <v>77</v>
      </c>
      <c r="D977" s="37" t="s">
        <v>35</v>
      </c>
      <c r="E977" s="37" t="s">
        <v>226</v>
      </c>
      <c r="F977" s="37"/>
      <c r="G977" s="52" t="s">
        <v>90</v>
      </c>
      <c r="H977" s="52">
        <v>9</v>
      </c>
      <c r="I977" s="51" t="s">
        <v>18</v>
      </c>
      <c r="J977" s="51" t="s">
        <v>103</v>
      </c>
      <c r="K977" s="52">
        <v>7</v>
      </c>
      <c r="L977" s="52">
        <v>19</v>
      </c>
      <c r="M977" s="52">
        <v>0</v>
      </c>
      <c r="N977" s="52">
        <v>0</v>
      </c>
      <c r="O977" s="52"/>
    </row>
    <row r="978" spans="2:15" hidden="1" x14ac:dyDescent="0.25">
      <c r="B978" s="37" t="s">
        <v>76</v>
      </c>
      <c r="C978" s="37" t="s">
        <v>77</v>
      </c>
      <c r="D978" s="37" t="s">
        <v>35</v>
      </c>
      <c r="E978" s="37" t="s">
        <v>226</v>
      </c>
      <c r="F978" s="37"/>
      <c r="G978" s="52" t="s">
        <v>90</v>
      </c>
      <c r="H978" s="52">
        <v>9</v>
      </c>
      <c r="I978" s="52" t="s">
        <v>18</v>
      </c>
      <c r="J978" s="52" t="s">
        <v>104</v>
      </c>
      <c r="K978" s="52">
        <v>7</v>
      </c>
      <c r="L978" s="52">
        <v>22</v>
      </c>
      <c r="M978" s="52">
        <v>0</v>
      </c>
      <c r="N978" s="52">
        <v>0</v>
      </c>
      <c r="O978" s="52"/>
    </row>
    <row r="979" spans="2:15" hidden="1" x14ac:dyDescent="0.25">
      <c r="B979" s="51" t="s">
        <v>64</v>
      </c>
      <c r="C979" s="51" t="s">
        <v>65</v>
      </c>
      <c r="D979" s="51" t="s">
        <v>15</v>
      </c>
      <c r="E979" s="51" t="s">
        <v>226</v>
      </c>
      <c r="F979" s="51"/>
      <c r="G979" s="52" t="s">
        <v>90</v>
      </c>
      <c r="H979" s="51">
        <v>9</v>
      </c>
      <c r="I979" s="51" t="s">
        <v>158</v>
      </c>
      <c r="J979" s="51" t="s">
        <v>104</v>
      </c>
      <c r="K979" s="52">
        <v>0</v>
      </c>
      <c r="L979" s="52">
        <v>0</v>
      </c>
      <c r="M979" s="52">
        <v>6</v>
      </c>
      <c r="N979" s="52">
        <v>125</v>
      </c>
      <c r="O979" s="52"/>
    </row>
    <row r="980" spans="2:15" hidden="1" x14ac:dyDescent="0.25">
      <c r="B980" s="37" t="s">
        <v>64</v>
      </c>
      <c r="C980" s="37" t="s">
        <v>65</v>
      </c>
      <c r="D980" s="37" t="s">
        <v>15</v>
      </c>
      <c r="E980" s="37" t="s">
        <v>226</v>
      </c>
      <c r="F980" s="37"/>
      <c r="G980" s="52" t="s">
        <v>90</v>
      </c>
      <c r="H980" s="52">
        <v>9</v>
      </c>
      <c r="I980" s="51" t="s">
        <v>18</v>
      </c>
      <c r="J980" s="51" t="s">
        <v>105</v>
      </c>
      <c r="K980" s="52">
        <v>16</v>
      </c>
      <c r="L980" s="52">
        <v>160</v>
      </c>
      <c r="M980" s="52">
        <v>0</v>
      </c>
      <c r="N980" s="52">
        <v>0</v>
      </c>
      <c r="O980" s="52"/>
    </row>
    <row r="981" spans="2:15" hidden="1" x14ac:dyDescent="0.25">
      <c r="B981" s="37" t="s">
        <v>64</v>
      </c>
      <c r="C981" s="37" t="s">
        <v>65</v>
      </c>
      <c r="D981" s="37" t="s">
        <v>15</v>
      </c>
      <c r="E981" s="37" t="s">
        <v>226</v>
      </c>
      <c r="F981" s="37"/>
      <c r="G981" s="52" t="s">
        <v>90</v>
      </c>
      <c r="H981" s="52">
        <v>9</v>
      </c>
      <c r="I981" s="51" t="s">
        <v>18</v>
      </c>
      <c r="J981" s="51" t="s">
        <v>103</v>
      </c>
      <c r="K981" s="52">
        <v>16</v>
      </c>
      <c r="L981" s="52">
        <v>160</v>
      </c>
      <c r="M981" s="52">
        <v>0</v>
      </c>
      <c r="N981" s="52">
        <v>0</v>
      </c>
      <c r="O981" s="52"/>
    </row>
    <row r="982" spans="2:15" hidden="1" x14ac:dyDescent="0.25">
      <c r="B982" s="37" t="s">
        <v>64</v>
      </c>
      <c r="C982" s="37" t="s">
        <v>65</v>
      </c>
      <c r="D982" s="37" t="s">
        <v>15</v>
      </c>
      <c r="E982" s="37" t="s">
        <v>226</v>
      </c>
      <c r="F982" s="37"/>
      <c r="G982" s="52" t="s">
        <v>90</v>
      </c>
      <c r="H982" s="52">
        <v>9</v>
      </c>
      <c r="I982" s="52" t="s">
        <v>18</v>
      </c>
      <c r="J982" s="52" t="s">
        <v>104</v>
      </c>
      <c r="K982" s="52">
        <v>0</v>
      </c>
      <c r="L982" s="52">
        <v>0</v>
      </c>
      <c r="M982" s="52">
        <v>0</v>
      </c>
      <c r="N982" s="52">
        <v>0</v>
      </c>
      <c r="O982" s="52"/>
    </row>
    <row r="983" spans="2:15" hidden="1" x14ac:dyDescent="0.25">
      <c r="B983" s="37" t="s">
        <v>60</v>
      </c>
      <c r="C983" s="37" t="s">
        <v>61</v>
      </c>
      <c r="D983" s="37" t="s">
        <v>15</v>
      </c>
      <c r="E983" s="37" t="s">
        <v>226</v>
      </c>
      <c r="F983" s="37"/>
      <c r="G983" s="52" t="s">
        <v>90</v>
      </c>
      <c r="H983" s="52">
        <v>9</v>
      </c>
      <c r="I983" s="51" t="s">
        <v>158</v>
      </c>
      <c r="J983" s="51" t="s">
        <v>103</v>
      </c>
      <c r="K983" s="52">
        <v>0</v>
      </c>
      <c r="L983" s="52">
        <v>0</v>
      </c>
      <c r="M983" s="52">
        <v>0</v>
      </c>
      <c r="N983" s="52">
        <v>0</v>
      </c>
      <c r="O983" s="52"/>
    </row>
    <row r="984" spans="2:15" hidden="1" x14ac:dyDescent="0.25">
      <c r="B984" s="37" t="s">
        <v>60</v>
      </c>
      <c r="C984" s="37" t="s">
        <v>61</v>
      </c>
      <c r="D984" s="37" t="s">
        <v>15</v>
      </c>
      <c r="E984" s="37" t="s">
        <v>226</v>
      </c>
      <c r="F984" s="37"/>
      <c r="G984" s="52" t="s">
        <v>90</v>
      </c>
      <c r="H984" s="52">
        <v>9</v>
      </c>
      <c r="I984" s="51" t="s">
        <v>158</v>
      </c>
      <c r="J984" s="51" t="s">
        <v>104</v>
      </c>
      <c r="K984" s="52">
        <v>0</v>
      </c>
      <c r="L984" s="52">
        <v>0</v>
      </c>
      <c r="M984" s="52">
        <v>0</v>
      </c>
      <c r="N984" s="52">
        <v>0</v>
      </c>
      <c r="O984" s="52"/>
    </row>
    <row r="985" spans="2:15" hidden="1" x14ac:dyDescent="0.25">
      <c r="B985" s="37" t="s">
        <v>60</v>
      </c>
      <c r="C985" s="37" t="s">
        <v>61</v>
      </c>
      <c r="D985" s="37" t="s">
        <v>15</v>
      </c>
      <c r="E985" s="37" t="s">
        <v>226</v>
      </c>
      <c r="F985" s="37"/>
      <c r="G985" s="52" t="s">
        <v>90</v>
      </c>
      <c r="H985" s="52">
        <v>9</v>
      </c>
      <c r="I985" s="51" t="s">
        <v>18</v>
      </c>
      <c r="J985" s="51" t="s">
        <v>105</v>
      </c>
      <c r="K985" s="52">
        <v>0</v>
      </c>
      <c r="L985" s="52">
        <v>0</v>
      </c>
      <c r="M985" s="52">
        <v>0</v>
      </c>
      <c r="N985" s="52">
        <v>0</v>
      </c>
      <c r="O985" s="52"/>
    </row>
    <row r="986" spans="2:15" hidden="1" x14ac:dyDescent="0.25">
      <c r="B986" s="37" t="s">
        <v>60</v>
      </c>
      <c r="C986" s="37" t="s">
        <v>61</v>
      </c>
      <c r="D986" s="37" t="s">
        <v>15</v>
      </c>
      <c r="E986" s="37" t="s">
        <v>226</v>
      </c>
      <c r="F986" s="37"/>
      <c r="G986" s="52" t="s">
        <v>90</v>
      </c>
      <c r="H986" s="52">
        <v>9</v>
      </c>
      <c r="I986" s="51" t="s">
        <v>18</v>
      </c>
      <c r="J986" s="51" t="s">
        <v>103</v>
      </c>
      <c r="K986" s="52">
        <v>0</v>
      </c>
      <c r="L986" s="52">
        <v>0</v>
      </c>
      <c r="M986" s="52">
        <v>0</v>
      </c>
      <c r="N986" s="52">
        <v>0</v>
      </c>
      <c r="O986" s="52"/>
    </row>
    <row r="987" spans="2:15" hidden="1" x14ac:dyDescent="0.25">
      <c r="B987" s="37" t="s">
        <v>60</v>
      </c>
      <c r="C987" s="37" t="s">
        <v>61</v>
      </c>
      <c r="D987" s="37" t="s">
        <v>15</v>
      </c>
      <c r="E987" s="37" t="s">
        <v>226</v>
      </c>
      <c r="F987" s="37"/>
      <c r="G987" s="52" t="s">
        <v>90</v>
      </c>
      <c r="H987" s="52">
        <v>9</v>
      </c>
      <c r="I987" s="52" t="s">
        <v>18</v>
      </c>
      <c r="J987" s="52" t="s">
        <v>104</v>
      </c>
      <c r="K987" s="52">
        <v>0</v>
      </c>
      <c r="L987" s="52">
        <v>0</v>
      </c>
      <c r="M987" s="52">
        <v>0</v>
      </c>
      <c r="N987" s="52">
        <v>0</v>
      </c>
      <c r="O987" s="52"/>
    </row>
    <row r="988" spans="2:15" hidden="1" x14ac:dyDescent="0.25">
      <c r="B988" s="37" t="s">
        <v>66</v>
      </c>
      <c r="C988" s="37" t="s">
        <v>67</v>
      </c>
      <c r="D988" s="37" t="s">
        <v>35</v>
      </c>
      <c r="E988" s="37" t="s">
        <v>226</v>
      </c>
      <c r="F988" s="37"/>
      <c r="G988" s="52" t="s">
        <v>90</v>
      </c>
      <c r="H988" s="52">
        <v>9</v>
      </c>
      <c r="I988" s="51" t="s">
        <v>18</v>
      </c>
      <c r="J988" s="51" t="s">
        <v>105</v>
      </c>
      <c r="K988" s="52">
        <v>0</v>
      </c>
      <c r="L988" s="52">
        <v>0</v>
      </c>
      <c r="M988" s="52">
        <v>0</v>
      </c>
      <c r="N988" s="52">
        <v>0</v>
      </c>
      <c r="O988" s="52"/>
    </row>
    <row r="989" spans="2:15" hidden="1" x14ac:dyDescent="0.25">
      <c r="B989" s="37" t="s">
        <v>66</v>
      </c>
      <c r="C989" s="37" t="s">
        <v>67</v>
      </c>
      <c r="D989" s="37" t="s">
        <v>35</v>
      </c>
      <c r="E989" s="37" t="s">
        <v>226</v>
      </c>
      <c r="F989" s="37"/>
      <c r="G989" s="52" t="s">
        <v>90</v>
      </c>
      <c r="H989" s="52">
        <v>9</v>
      </c>
      <c r="I989" s="51" t="s">
        <v>18</v>
      </c>
      <c r="J989" s="51" t="s">
        <v>103</v>
      </c>
      <c r="K989" s="52">
        <v>0</v>
      </c>
      <c r="L989" s="52">
        <v>0</v>
      </c>
      <c r="M989" s="52">
        <v>0</v>
      </c>
      <c r="N989" s="52">
        <v>0</v>
      </c>
      <c r="O989" s="52"/>
    </row>
    <row r="990" spans="2:15" hidden="1" x14ac:dyDescent="0.25">
      <c r="B990" s="37" t="s">
        <v>66</v>
      </c>
      <c r="C990" s="37" t="s">
        <v>67</v>
      </c>
      <c r="D990" s="37" t="s">
        <v>35</v>
      </c>
      <c r="E990" s="37" t="s">
        <v>226</v>
      </c>
      <c r="F990" s="37"/>
      <c r="G990" s="52" t="s">
        <v>90</v>
      </c>
      <c r="H990" s="52">
        <v>9</v>
      </c>
      <c r="I990" s="52" t="s">
        <v>18</v>
      </c>
      <c r="J990" s="52" t="s">
        <v>104</v>
      </c>
      <c r="K990" s="52">
        <v>1</v>
      </c>
      <c r="L990" s="52">
        <v>0</v>
      </c>
      <c r="M990" s="52">
        <v>0</v>
      </c>
      <c r="N990" s="52">
        <v>0</v>
      </c>
      <c r="O990" s="52"/>
    </row>
    <row r="991" spans="2:15" hidden="1" x14ac:dyDescent="0.25">
      <c r="B991" s="37" t="s">
        <v>82</v>
      </c>
      <c r="C991" s="37" t="s">
        <v>83</v>
      </c>
      <c r="D991" s="37" t="s">
        <v>15</v>
      </c>
      <c r="E991" s="37" t="s">
        <v>226</v>
      </c>
      <c r="F991" s="37"/>
      <c r="G991" s="52" t="s">
        <v>90</v>
      </c>
      <c r="H991" s="52">
        <v>9</v>
      </c>
      <c r="I991" s="51" t="s">
        <v>18</v>
      </c>
      <c r="J991" s="51" t="s">
        <v>105</v>
      </c>
      <c r="K991" s="52">
        <v>0</v>
      </c>
      <c r="L991" s="52">
        <v>0</v>
      </c>
      <c r="M991" s="52">
        <v>0</v>
      </c>
      <c r="N991" s="52">
        <v>0</v>
      </c>
      <c r="O991" s="52"/>
    </row>
    <row r="992" spans="2:15" hidden="1" x14ac:dyDescent="0.25">
      <c r="B992" s="37" t="s">
        <v>82</v>
      </c>
      <c r="C992" s="37" t="s">
        <v>83</v>
      </c>
      <c r="D992" s="37" t="s">
        <v>15</v>
      </c>
      <c r="E992" s="37" t="s">
        <v>226</v>
      </c>
      <c r="F992" s="37"/>
      <c r="G992" s="52" t="s">
        <v>90</v>
      </c>
      <c r="H992" s="52">
        <v>9</v>
      </c>
      <c r="I992" s="51" t="s">
        <v>18</v>
      </c>
      <c r="J992" s="51" t="s">
        <v>103</v>
      </c>
      <c r="K992" s="52">
        <v>0</v>
      </c>
      <c r="L992" s="52">
        <v>0</v>
      </c>
      <c r="M992" s="52">
        <v>0</v>
      </c>
      <c r="N992" s="52">
        <v>0</v>
      </c>
      <c r="O992" s="52"/>
    </row>
    <row r="993" spans="2:15" hidden="1" x14ac:dyDescent="0.25">
      <c r="B993" s="37" t="s">
        <v>82</v>
      </c>
      <c r="C993" s="37" t="s">
        <v>83</v>
      </c>
      <c r="D993" s="37" t="s">
        <v>15</v>
      </c>
      <c r="E993" s="37" t="s">
        <v>226</v>
      </c>
      <c r="F993" s="37"/>
      <c r="G993" s="52" t="s">
        <v>90</v>
      </c>
      <c r="H993" s="52">
        <v>9</v>
      </c>
      <c r="I993" s="51" t="s">
        <v>18</v>
      </c>
      <c r="J993" s="51" t="s">
        <v>104</v>
      </c>
      <c r="K993" s="52">
        <v>0</v>
      </c>
      <c r="L993" s="52">
        <v>0</v>
      </c>
      <c r="M993" s="52">
        <v>0</v>
      </c>
      <c r="N993" s="52">
        <v>0</v>
      </c>
      <c r="O993" s="52"/>
    </row>
    <row r="994" spans="2:15" hidden="1" x14ac:dyDescent="0.25">
      <c r="B994" s="37" t="s">
        <v>13</v>
      </c>
      <c r="C994" s="37" t="s">
        <v>14</v>
      </c>
      <c r="D994" s="37" t="s">
        <v>99</v>
      </c>
      <c r="E994" s="37" t="s">
        <v>226</v>
      </c>
      <c r="F994" s="37"/>
      <c r="G994" s="51" t="s">
        <v>90</v>
      </c>
      <c r="H994" s="52">
        <v>9</v>
      </c>
      <c r="I994" s="51" t="s">
        <v>18</v>
      </c>
      <c r="J994" s="51" t="s">
        <v>105</v>
      </c>
      <c r="K994" s="52">
        <v>0</v>
      </c>
      <c r="L994" s="52">
        <v>0</v>
      </c>
      <c r="M994" s="52">
        <v>0</v>
      </c>
      <c r="N994" s="52">
        <v>0</v>
      </c>
      <c r="O994" s="52"/>
    </row>
    <row r="995" spans="2:15" hidden="1" x14ac:dyDescent="0.25">
      <c r="B995" s="37" t="s">
        <v>13</v>
      </c>
      <c r="C995" s="37" t="s">
        <v>14</v>
      </c>
      <c r="D995" s="37" t="s">
        <v>99</v>
      </c>
      <c r="E995" s="37" t="s">
        <v>226</v>
      </c>
      <c r="F995" s="37"/>
      <c r="G995" s="51" t="s">
        <v>90</v>
      </c>
      <c r="H995" s="52">
        <v>9</v>
      </c>
      <c r="I995" s="51" t="s">
        <v>18</v>
      </c>
      <c r="J995" s="51" t="s">
        <v>103</v>
      </c>
      <c r="K995" s="52">
        <v>0</v>
      </c>
      <c r="L995" s="52">
        <v>0</v>
      </c>
      <c r="M995" s="52">
        <v>0</v>
      </c>
      <c r="N995" s="52">
        <v>0</v>
      </c>
      <c r="O995" s="52"/>
    </row>
    <row r="996" spans="2:15" hidden="1" x14ac:dyDescent="0.25">
      <c r="B996" s="37" t="s">
        <v>13</v>
      </c>
      <c r="C996" s="37" t="s">
        <v>14</v>
      </c>
      <c r="D996" s="37" t="s">
        <v>99</v>
      </c>
      <c r="E996" s="37" t="s">
        <v>226</v>
      </c>
      <c r="F996" s="37"/>
      <c r="G996" s="51" t="s">
        <v>90</v>
      </c>
      <c r="H996" s="52">
        <v>9</v>
      </c>
      <c r="I996" s="52" t="s">
        <v>18</v>
      </c>
      <c r="J996" s="52" t="s">
        <v>104</v>
      </c>
      <c r="K996" s="52">
        <v>0</v>
      </c>
      <c r="L996" s="52">
        <v>0</v>
      </c>
      <c r="M996" s="52">
        <v>0</v>
      </c>
      <c r="N996" s="52">
        <v>0</v>
      </c>
      <c r="O996" s="52"/>
    </row>
    <row r="997" spans="2:15" hidden="1" x14ac:dyDescent="0.25">
      <c r="B997" s="56" t="s">
        <v>62</v>
      </c>
      <c r="C997" s="56" t="s">
        <v>63</v>
      </c>
      <c r="D997" s="56" t="s">
        <v>15</v>
      </c>
      <c r="E997" s="56" t="s">
        <v>226</v>
      </c>
      <c r="F997" s="56"/>
      <c r="G997" s="52" t="s">
        <v>91</v>
      </c>
      <c r="H997" s="52">
        <v>10</v>
      </c>
      <c r="I997" s="51" t="s">
        <v>18</v>
      </c>
      <c r="J997" s="51" t="s">
        <v>105</v>
      </c>
      <c r="K997" s="52">
        <v>3</v>
      </c>
      <c r="L997" s="52">
        <v>210</v>
      </c>
      <c r="M997" s="52">
        <v>0</v>
      </c>
      <c r="N997" s="52">
        <v>0</v>
      </c>
      <c r="O997" s="52"/>
    </row>
    <row r="998" spans="2:15" hidden="1" x14ac:dyDescent="0.25">
      <c r="B998" s="56" t="s">
        <v>62</v>
      </c>
      <c r="C998" s="56" t="s">
        <v>63</v>
      </c>
      <c r="D998" s="56" t="s">
        <v>15</v>
      </c>
      <c r="E998" s="56" t="s">
        <v>226</v>
      </c>
      <c r="F998" s="56"/>
      <c r="G998" s="52" t="s">
        <v>91</v>
      </c>
      <c r="H998" s="52">
        <v>10</v>
      </c>
      <c r="I998" s="51" t="s">
        <v>18</v>
      </c>
      <c r="J998" s="51" t="s">
        <v>103</v>
      </c>
      <c r="K998" s="52">
        <v>1</v>
      </c>
      <c r="L998" s="52">
        <v>107</v>
      </c>
      <c r="M998" s="52">
        <v>0</v>
      </c>
      <c r="N998" s="52">
        <v>0</v>
      </c>
      <c r="O998" s="52"/>
    </row>
    <row r="999" spans="2:15" hidden="1" x14ac:dyDescent="0.25">
      <c r="B999" s="56" t="s">
        <v>62</v>
      </c>
      <c r="C999" s="56" t="s">
        <v>63</v>
      </c>
      <c r="D999" s="56" t="s">
        <v>15</v>
      </c>
      <c r="E999" s="56" t="s">
        <v>226</v>
      </c>
      <c r="F999" s="56"/>
      <c r="G999" s="52" t="s">
        <v>91</v>
      </c>
      <c r="H999" s="52">
        <v>10</v>
      </c>
      <c r="I999" s="52" t="s">
        <v>18</v>
      </c>
      <c r="J999" s="52" t="s">
        <v>104</v>
      </c>
      <c r="K999" s="52">
        <v>3</v>
      </c>
      <c r="L999" s="52">
        <v>210</v>
      </c>
      <c r="M999" s="52">
        <v>0</v>
      </c>
      <c r="N999" s="52">
        <v>0</v>
      </c>
      <c r="O999" s="52"/>
    </row>
    <row r="1000" spans="2:15" hidden="1" x14ac:dyDescent="0.25">
      <c r="B1000" s="56" t="s">
        <v>24</v>
      </c>
      <c r="C1000" s="56" t="s">
        <v>25</v>
      </c>
      <c r="D1000" s="56" t="s">
        <v>26</v>
      </c>
      <c r="E1000" s="56" t="s">
        <v>226</v>
      </c>
      <c r="F1000" s="56"/>
      <c r="G1000" s="52" t="s">
        <v>91</v>
      </c>
      <c r="H1000" s="52">
        <v>10</v>
      </c>
      <c r="I1000" s="51" t="s">
        <v>158</v>
      </c>
      <c r="J1000" s="51" t="s">
        <v>159</v>
      </c>
      <c r="K1000" s="52">
        <v>0</v>
      </c>
      <c r="L1000" s="52">
        <v>0</v>
      </c>
      <c r="M1000" s="52">
        <v>0</v>
      </c>
      <c r="N1000" s="52">
        <v>0</v>
      </c>
      <c r="O1000" s="52"/>
    </row>
    <row r="1001" spans="2:15" hidden="1" x14ac:dyDescent="0.25">
      <c r="B1001" s="56" t="s">
        <v>13</v>
      </c>
      <c r="C1001" s="56" t="s">
        <v>14</v>
      </c>
      <c r="D1001" s="56" t="s">
        <v>99</v>
      </c>
      <c r="E1001" s="56" t="s">
        <v>226</v>
      </c>
      <c r="F1001" s="56"/>
      <c r="G1001" s="51" t="s">
        <v>91</v>
      </c>
      <c r="H1001" s="52">
        <v>10</v>
      </c>
      <c r="I1001" s="51" t="s">
        <v>18</v>
      </c>
      <c r="J1001" s="51" t="s">
        <v>105</v>
      </c>
      <c r="K1001" s="52">
        <v>2</v>
      </c>
      <c r="L1001" s="52">
        <v>86</v>
      </c>
      <c r="M1001" s="52">
        <v>0</v>
      </c>
      <c r="N1001" s="52">
        <v>0</v>
      </c>
      <c r="O1001" s="52"/>
    </row>
    <row r="1002" spans="2:15" hidden="1" x14ac:dyDescent="0.25">
      <c r="B1002" s="56" t="s">
        <v>13</v>
      </c>
      <c r="C1002" s="56" t="s">
        <v>14</v>
      </c>
      <c r="D1002" s="56" t="s">
        <v>99</v>
      </c>
      <c r="E1002" s="56" t="s">
        <v>226</v>
      </c>
      <c r="F1002" s="56"/>
      <c r="G1002" s="51" t="s">
        <v>91</v>
      </c>
      <c r="H1002" s="52">
        <v>10</v>
      </c>
      <c r="I1002" s="51" t="s">
        <v>18</v>
      </c>
      <c r="J1002" s="51" t="s">
        <v>103</v>
      </c>
      <c r="K1002" s="52">
        <v>0</v>
      </c>
      <c r="L1002" s="52">
        <v>0</v>
      </c>
      <c r="M1002" s="52">
        <v>0</v>
      </c>
      <c r="N1002" s="52">
        <v>0</v>
      </c>
      <c r="O1002" s="52"/>
    </row>
    <row r="1003" spans="2:15" hidden="1" x14ac:dyDescent="0.25">
      <c r="B1003" s="56" t="s">
        <v>13</v>
      </c>
      <c r="C1003" s="56" t="s">
        <v>14</v>
      </c>
      <c r="D1003" s="56" t="s">
        <v>99</v>
      </c>
      <c r="E1003" s="56" t="s">
        <v>226</v>
      </c>
      <c r="F1003" s="56"/>
      <c r="G1003" s="51" t="s">
        <v>91</v>
      </c>
      <c r="H1003" s="52">
        <v>10</v>
      </c>
      <c r="I1003" s="52" t="s">
        <v>18</v>
      </c>
      <c r="J1003" s="52" t="s">
        <v>104</v>
      </c>
      <c r="K1003" s="52">
        <v>2</v>
      </c>
      <c r="L1003" s="52">
        <v>86</v>
      </c>
      <c r="M1003" s="52">
        <v>0</v>
      </c>
      <c r="N1003" s="52">
        <v>0</v>
      </c>
      <c r="O1003" s="52"/>
    </row>
    <row r="1004" spans="2:15" hidden="1" x14ac:dyDescent="0.25">
      <c r="B1004" s="56" t="s">
        <v>24</v>
      </c>
      <c r="C1004" s="56" t="s">
        <v>25</v>
      </c>
      <c r="D1004" s="56" t="s">
        <v>26</v>
      </c>
      <c r="E1004" s="56" t="s">
        <v>226</v>
      </c>
      <c r="F1004" s="56"/>
      <c r="G1004" s="52" t="s">
        <v>91</v>
      </c>
      <c r="H1004" s="52">
        <v>10</v>
      </c>
      <c r="I1004" s="51" t="s">
        <v>158</v>
      </c>
      <c r="J1004" s="51" t="s">
        <v>103</v>
      </c>
      <c r="K1004" s="52">
        <v>2</v>
      </c>
      <c r="L1004" s="52">
        <v>33</v>
      </c>
      <c r="M1004" s="52">
        <v>0</v>
      </c>
      <c r="N1004" s="52">
        <v>0</v>
      </c>
      <c r="O1004" s="52"/>
    </row>
    <row r="1005" spans="2:15" hidden="1" x14ac:dyDescent="0.25">
      <c r="B1005" s="56" t="s">
        <v>24</v>
      </c>
      <c r="C1005" s="56" t="s">
        <v>25</v>
      </c>
      <c r="D1005" s="56" t="s">
        <v>26</v>
      </c>
      <c r="E1005" s="56" t="s">
        <v>226</v>
      </c>
      <c r="F1005" s="56"/>
      <c r="G1005" s="52" t="s">
        <v>91</v>
      </c>
      <c r="H1005" s="52">
        <v>10</v>
      </c>
      <c r="I1005" s="51" t="s">
        <v>158</v>
      </c>
      <c r="J1005" s="51" t="s">
        <v>104</v>
      </c>
      <c r="K1005" s="52">
        <v>0</v>
      </c>
      <c r="L1005" s="52">
        <v>0</v>
      </c>
      <c r="M1005" s="52">
        <v>0</v>
      </c>
      <c r="N1005" s="52">
        <v>0</v>
      </c>
      <c r="O1005" s="52">
        <v>0</v>
      </c>
    </row>
    <row r="1006" spans="2:15" hidden="1" x14ac:dyDescent="0.25">
      <c r="B1006" s="56" t="s">
        <v>29</v>
      </c>
      <c r="C1006" s="56" t="s">
        <v>30</v>
      </c>
      <c r="D1006" s="56" t="s">
        <v>26</v>
      </c>
      <c r="E1006" s="56" t="s">
        <v>226</v>
      </c>
      <c r="F1006" s="56"/>
      <c r="G1006" s="52" t="s">
        <v>91</v>
      </c>
      <c r="H1006" s="52">
        <v>10</v>
      </c>
      <c r="I1006" s="51" t="s">
        <v>158</v>
      </c>
      <c r="J1006" s="51" t="s">
        <v>103</v>
      </c>
      <c r="K1006" s="52">
        <v>0</v>
      </c>
      <c r="L1006" s="52">
        <v>0</v>
      </c>
      <c r="M1006" s="52">
        <v>0</v>
      </c>
      <c r="N1006" s="52">
        <v>0</v>
      </c>
      <c r="O1006" s="52"/>
    </row>
    <row r="1007" spans="2:15" hidden="1" x14ac:dyDescent="0.25">
      <c r="B1007" s="56" t="s">
        <v>29</v>
      </c>
      <c r="C1007" s="56" t="s">
        <v>30</v>
      </c>
      <c r="D1007" s="56" t="s">
        <v>26</v>
      </c>
      <c r="E1007" s="56" t="s">
        <v>226</v>
      </c>
      <c r="F1007" s="56"/>
      <c r="G1007" s="52" t="s">
        <v>91</v>
      </c>
      <c r="H1007" s="52">
        <v>10</v>
      </c>
      <c r="I1007" s="51" t="s">
        <v>158</v>
      </c>
      <c r="J1007" s="51" t="s">
        <v>104</v>
      </c>
      <c r="K1007" s="52">
        <v>0</v>
      </c>
      <c r="L1007" s="52">
        <v>0</v>
      </c>
      <c r="M1007" s="52">
        <v>0</v>
      </c>
      <c r="N1007" s="52">
        <v>1</v>
      </c>
      <c r="O1007" s="52"/>
    </row>
    <row r="1008" spans="2:15" hidden="1" x14ac:dyDescent="0.25">
      <c r="B1008" s="56" t="s">
        <v>29</v>
      </c>
      <c r="C1008" s="56" t="s">
        <v>30</v>
      </c>
      <c r="D1008" s="56" t="s">
        <v>26</v>
      </c>
      <c r="E1008" s="56" t="s">
        <v>226</v>
      </c>
      <c r="F1008" s="56"/>
      <c r="G1008" s="52" t="s">
        <v>91</v>
      </c>
      <c r="H1008" s="52">
        <v>10</v>
      </c>
      <c r="I1008" s="51" t="s">
        <v>18</v>
      </c>
      <c r="J1008" s="51" t="s">
        <v>105</v>
      </c>
      <c r="K1008" s="52">
        <v>0</v>
      </c>
      <c r="L1008" s="52">
        <v>0</v>
      </c>
      <c r="M1008" s="52">
        <v>0</v>
      </c>
      <c r="N1008" s="52">
        <v>0</v>
      </c>
      <c r="O1008" s="52"/>
    </row>
    <row r="1009" spans="2:15" hidden="1" x14ac:dyDescent="0.25">
      <c r="B1009" s="56" t="s">
        <v>29</v>
      </c>
      <c r="C1009" s="56" t="s">
        <v>30</v>
      </c>
      <c r="D1009" s="56" t="s">
        <v>26</v>
      </c>
      <c r="E1009" s="56" t="s">
        <v>226</v>
      </c>
      <c r="F1009" s="56"/>
      <c r="G1009" s="52" t="s">
        <v>91</v>
      </c>
      <c r="H1009" s="52">
        <v>10</v>
      </c>
      <c r="I1009" s="51" t="s">
        <v>18</v>
      </c>
      <c r="J1009" s="51" t="s">
        <v>103</v>
      </c>
      <c r="K1009" s="52">
        <v>0</v>
      </c>
      <c r="L1009" s="52">
        <v>0</v>
      </c>
      <c r="M1009" s="52">
        <v>0</v>
      </c>
      <c r="N1009" s="52">
        <v>0</v>
      </c>
      <c r="O1009" s="52"/>
    </row>
    <row r="1010" spans="2:15" hidden="1" x14ac:dyDescent="0.25">
      <c r="B1010" s="56" t="s">
        <v>29</v>
      </c>
      <c r="C1010" s="56" t="s">
        <v>30</v>
      </c>
      <c r="D1010" s="56" t="s">
        <v>26</v>
      </c>
      <c r="E1010" s="56" t="s">
        <v>226</v>
      </c>
      <c r="F1010" s="56"/>
      <c r="G1010" s="52" t="s">
        <v>91</v>
      </c>
      <c r="H1010" s="52">
        <v>10</v>
      </c>
      <c r="I1010" s="52" t="s">
        <v>18</v>
      </c>
      <c r="J1010" s="52" t="s">
        <v>104</v>
      </c>
      <c r="K1010" s="52">
        <v>0</v>
      </c>
      <c r="L1010" s="52">
        <v>0</v>
      </c>
      <c r="M1010" s="52">
        <v>0</v>
      </c>
      <c r="N1010" s="52">
        <v>0</v>
      </c>
      <c r="O1010" s="52"/>
    </row>
    <row r="1011" spans="2:15" hidden="1" x14ac:dyDescent="0.25">
      <c r="B1011" s="56" t="s">
        <v>33</v>
      </c>
      <c r="C1011" s="56" t="s">
        <v>34</v>
      </c>
      <c r="D1011" s="56" t="s">
        <v>35</v>
      </c>
      <c r="E1011" s="56" t="s">
        <v>226</v>
      </c>
      <c r="F1011" s="56"/>
      <c r="G1011" s="52" t="s">
        <v>91</v>
      </c>
      <c r="H1011" s="52">
        <v>10</v>
      </c>
      <c r="I1011" s="51" t="s">
        <v>158</v>
      </c>
      <c r="J1011" s="51" t="s">
        <v>103</v>
      </c>
      <c r="K1011" s="52">
        <v>0</v>
      </c>
      <c r="L1011" s="52">
        <v>0</v>
      </c>
      <c r="M1011" s="52">
        <v>0</v>
      </c>
      <c r="N1011" s="52">
        <v>0</v>
      </c>
      <c r="O1011" s="52"/>
    </row>
    <row r="1012" spans="2:15" hidden="1" x14ac:dyDescent="0.25">
      <c r="B1012" s="56" t="s">
        <v>33</v>
      </c>
      <c r="C1012" s="56" t="s">
        <v>34</v>
      </c>
      <c r="D1012" s="56" t="s">
        <v>35</v>
      </c>
      <c r="E1012" s="56" t="s">
        <v>226</v>
      </c>
      <c r="F1012" s="56"/>
      <c r="G1012" s="52" t="s">
        <v>91</v>
      </c>
      <c r="H1012" s="52">
        <v>10</v>
      </c>
      <c r="I1012" s="51" t="s">
        <v>158</v>
      </c>
      <c r="J1012" s="51" t="s">
        <v>104</v>
      </c>
      <c r="K1012" s="52">
        <v>0</v>
      </c>
      <c r="L1012" s="52">
        <v>0</v>
      </c>
      <c r="M1012" s="52">
        <v>0</v>
      </c>
      <c r="N1012" s="52">
        <v>0</v>
      </c>
      <c r="O1012" s="52"/>
    </row>
    <row r="1013" spans="2:15" hidden="1" x14ac:dyDescent="0.25">
      <c r="B1013" s="56" t="s">
        <v>33</v>
      </c>
      <c r="C1013" s="56" t="s">
        <v>34</v>
      </c>
      <c r="D1013" s="56" t="s">
        <v>35</v>
      </c>
      <c r="E1013" s="56" t="s">
        <v>226</v>
      </c>
      <c r="F1013" s="56"/>
      <c r="G1013" s="52" t="s">
        <v>91</v>
      </c>
      <c r="H1013" s="52">
        <v>10</v>
      </c>
      <c r="I1013" s="51" t="s">
        <v>18</v>
      </c>
      <c r="J1013" s="51" t="s">
        <v>105</v>
      </c>
      <c r="K1013" s="52">
        <v>10</v>
      </c>
      <c r="L1013" s="52">
        <v>68</v>
      </c>
      <c r="M1013" s="52">
        <v>0</v>
      </c>
      <c r="N1013" s="52">
        <v>0</v>
      </c>
      <c r="O1013" s="52"/>
    </row>
    <row r="1014" spans="2:15" hidden="1" x14ac:dyDescent="0.25">
      <c r="B1014" s="56" t="s">
        <v>33</v>
      </c>
      <c r="C1014" s="56" t="s">
        <v>34</v>
      </c>
      <c r="D1014" s="56" t="s">
        <v>35</v>
      </c>
      <c r="E1014" s="56" t="s">
        <v>226</v>
      </c>
      <c r="F1014" s="56"/>
      <c r="G1014" s="52" t="s">
        <v>91</v>
      </c>
      <c r="H1014" s="52">
        <v>10</v>
      </c>
      <c r="I1014" s="51" t="s">
        <v>18</v>
      </c>
      <c r="J1014" s="51" t="s">
        <v>103</v>
      </c>
      <c r="K1014" s="52">
        <v>0</v>
      </c>
      <c r="L1014" s="52">
        <v>0</v>
      </c>
      <c r="M1014" s="52">
        <v>0</v>
      </c>
      <c r="N1014" s="52">
        <v>0</v>
      </c>
      <c r="O1014" s="52"/>
    </row>
    <row r="1015" spans="2:15" hidden="1" x14ac:dyDescent="0.25">
      <c r="B1015" s="56" t="s">
        <v>36</v>
      </c>
      <c r="C1015" s="56" t="s">
        <v>37</v>
      </c>
      <c r="D1015" s="56" t="s">
        <v>38</v>
      </c>
      <c r="E1015" s="56" t="s">
        <v>226</v>
      </c>
      <c r="F1015" s="56"/>
      <c r="G1015" s="52" t="s">
        <v>91</v>
      </c>
      <c r="H1015" s="52">
        <v>10</v>
      </c>
      <c r="I1015" s="51" t="s">
        <v>18</v>
      </c>
      <c r="J1015" s="51" t="s">
        <v>105</v>
      </c>
      <c r="K1015" s="52">
        <v>1</v>
      </c>
      <c r="L1015" s="52">
        <v>22</v>
      </c>
      <c r="M1015" s="52">
        <v>0</v>
      </c>
      <c r="N1015" s="52">
        <v>0</v>
      </c>
      <c r="O1015" s="52"/>
    </row>
    <row r="1016" spans="2:15" hidden="1" x14ac:dyDescent="0.25">
      <c r="B1016" s="56" t="s">
        <v>36</v>
      </c>
      <c r="C1016" s="56" t="s">
        <v>37</v>
      </c>
      <c r="D1016" s="56" t="s">
        <v>38</v>
      </c>
      <c r="E1016" s="56" t="s">
        <v>226</v>
      </c>
      <c r="F1016" s="56"/>
      <c r="G1016" s="52" t="s">
        <v>91</v>
      </c>
      <c r="H1016" s="52">
        <v>10</v>
      </c>
      <c r="I1016" s="51" t="s">
        <v>18</v>
      </c>
      <c r="J1016" s="51" t="s">
        <v>103</v>
      </c>
      <c r="K1016" s="52">
        <v>0</v>
      </c>
      <c r="L1016" s="52">
        <v>0</v>
      </c>
      <c r="M1016" s="52">
        <v>0</v>
      </c>
      <c r="N1016" s="52">
        <v>0</v>
      </c>
      <c r="O1016" s="52"/>
    </row>
    <row r="1017" spans="2:15" hidden="1" x14ac:dyDescent="0.25">
      <c r="B1017" s="56" t="s">
        <v>36</v>
      </c>
      <c r="C1017" s="56" t="s">
        <v>37</v>
      </c>
      <c r="D1017" s="56" t="s">
        <v>38</v>
      </c>
      <c r="E1017" s="56" t="s">
        <v>226</v>
      </c>
      <c r="F1017" s="56"/>
      <c r="G1017" s="52" t="s">
        <v>91</v>
      </c>
      <c r="H1017" s="52">
        <v>10</v>
      </c>
      <c r="I1017" s="52" t="s">
        <v>18</v>
      </c>
      <c r="J1017" s="52" t="s">
        <v>104</v>
      </c>
      <c r="K1017" s="52">
        <v>1</v>
      </c>
      <c r="L1017" s="52">
        <v>22</v>
      </c>
      <c r="M1017" s="52">
        <v>0</v>
      </c>
      <c r="N1017" s="52">
        <v>0</v>
      </c>
      <c r="O1017" s="52"/>
    </row>
    <row r="1018" spans="2:15" hidden="1" x14ac:dyDescent="0.25">
      <c r="B1018" s="56" t="s">
        <v>31</v>
      </c>
      <c r="C1018" s="56" t="s">
        <v>32</v>
      </c>
      <c r="D1018" s="56" t="s">
        <v>26</v>
      </c>
      <c r="E1018" s="56" t="s">
        <v>226</v>
      </c>
      <c r="F1018" s="56"/>
      <c r="G1018" s="52" t="s">
        <v>91</v>
      </c>
      <c r="H1018" s="52">
        <v>10</v>
      </c>
      <c r="I1018" s="51" t="s">
        <v>158</v>
      </c>
      <c r="J1018" s="51" t="s">
        <v>104</v>
      </c>
      <c r="K1018" s="52">
        <v>0</v>
      </c>
      <c r="L1018" s="52">
        <v>0</v>
      </c>
      <c r="M1018" s="52">
        <v>0</v>
      </c>
      <c r="N1018" s="52">
        <v>10</v>
      </c>
      <c r="O1018" s="52"/>
    </row>
    <row r="1019" spans="2:15" hidden="1" x14ac:dyDescent="0.25">
      <c r="B1019" s="56" t="s">
        <v>31</v>
      </c>
      <c r="C1019" s="56" t="s">
        <v>32</v>
      </c>
      <c r="D1019" s="56" t="s">
        <v>26</v>
      </c>
      <c r="E1019" s="56" t="s">
        <v>226</v>
      </c>
      <c r="F1019" s="56"/>
      <c r="G1019" s="52" t="s">
        <v>91</v>
      </c>
      <c r="H1019" s="52">
        <v>10</v>
      </c>
      <c r="I1019" s="51" t="s">
        <v>18</v>
      </c>
      <c r="J1019" s="51" t="s">
        <v>105</v>
      </c>
      <c r="K1019" s="52">
        <v>9</v>
      </c>
      <c r="L1019" s="52">
        <v>22</v>
      </c>
      <c r="M1019" s="52">
        <v>0</v>
      </c>
      <c r="N1019" s="52">
        <v>0</v>
      </c>
      <c r="O1019" s="52"/>
    </row>
    <row r="1020" spans="2:15" hidden="1" x14ac:dyDescent="0.25">
      <c r="B1020" s="56" t="s">
        <v>31</v>
      </c>
      <c r="C1020" s="56" t="s">
        <v>32</v>
      </c>
      <c r="D1020" s="56" t="s">
        <v>26</v>
      </c>
      <c r="E1020" s="56" t="s">
        <v>226</v>
      </c>
      <c r="F1020" s="56"/>
      <c r="G1020" s="52" t="s">
        <v>91</v>
      </c>
      <c r="H1020" s="52">
        <v>10</v>
      </c>
      <c r="I1020" s="51" t="s">
        <v>18</v>
      </c>
      <c r="J1020" s="51" t="s">
        <v>103</v>
      </c>
      <c r="K1020" s="52">
        <v>3</v>
      </c>
      <c r="L1020" s="52">
        <v>3</v>
      </c>
      <c r="M1020" s="52">
        <v>0</v>
      </c>
      <c r="N1020" s="52">
        <v>0</v>
      </c>
      <c r="O1020" s="52"/>
    </row>
    <row r="1021" spans="2:15" hidden="1" x14ac:dyDescent="0.25">
      <c r="B1021" s="56" t="s">
        <v>31</v>
      </c>
      <c r="C1021" s="56" t="s">
        <v>32</v>
      </c>
      <c r="D1021" s="56" t="s">
        <v>26</v>
      </c>
      <c r="E1021" s="56" t="s">
        <v>226</v>
      </c>
      <c r="F1021" s="56"/>
      <c r="G1021" s="52" t="s">
        <v>91</v>
      </c>
      <c r="H1021" s="52">
        <v>10</v>
      </c>
      <c r="I1021" s="52" t="s">
        <v>18</v>
      </c>
      <c r="J1021" s="52" t="s">
        <v>104</v>
      </c>
      <c r="K1021" s="52">
        <v>20</v>
      </c>
      <c r="L1021" s="52">
        <v>56</v>
      </c>
      <c r="M1021" s="52">
        <v>8</v>
      </c>
      <c r="N1021" s="52">
        <v>11</v>
      </c>
      <c r="O1021" s="52"/>
    </row>
    <row r="1022" spans="2:15" hidden="1" x14ac:dyDescent="0.25">
      <c r="B1022" s="56" t="s">
        <v>33</v>
      </c>
      <c r="C1022" s="56" t="s">
        <v>34</v>
      </c>
      <c r="D1022" s="56" t="s">
        <v>35</v>
      </c>
      <c r="E1022" s="56" t="s">
        <v>226</v>
      </c>
      <c r="F1022" s="56"/>
      <c r="G1022" s="52" t="s">
        <v>91</v>
      </c>
      <c r="H1022" s="52">
        <v>10</v>
      </c>
      <c r="I1022" s="52" t="s">
        <v>18</v>
      </c>
      <c r="J1022" s="52" t="s">
        <v>104</v>
      </c>
      <c r="K1022" s="52">
        <v>10</v>
      </c>
      <c r="L1022" s="52">
        <v>68</v>
      </c>
      <c r="M1022" s="52">
        <v>10</v>
      </c>
      <c r="N1022" s="52">
        <v>68</v>
      </c>
      <c r="O1022" s="52"/>
    </row>
    <row r="1023" spans="2:15" hidden="1" x14ac:dyDescent="0.25">
      <c r="B1023" s="56" t="s">
        <v>41</v>
      </c>
      <c r="C1023" s="56" t="s">
        <v>42</v>
      </c>
      <c r="D1023" s="56" t="s">
        <v>38</v>
      </c>
      <c r="E1023" s="56" t="s">
        <v>226</v>
      </c>
      <c r="F1023" s="56"/>
      <c r="G1023" s="52" t="s">
        <v>91</v>
      </c>
      <c r="H1023" s="52">
        <v>10</v>
      </c>
      <c r="I1023" s="51" t="s">
        <v>18</v>
      </c>
      <c r="J1023" s="51" t="s">
        <v>105</v>
      </c>
      <c r="K1023" s="52">
        <v>0</v>
      </c>
      <c r="L1023" s="52">
        <v>0</v>
      </c>
      <c r="M1023" s="52">
        <v>0</v>
      </c>
      <c r="N1023" s="52">
        <v>0</v>
      </c>
      <c r="O1023" s="52"/>
    </row>
    <row r="1024" spans="2:15" hidden="1" x14ac:dyDescent="0.25">
      <c r="B1024" s="56" t="s">
        <v>41</v>
      </c>
      <c r="C1024" s="56" t="s">
        <v>42</v>
      </c>
      <c r="D1024" s="56" t="s">
        <v>38</v>
      </c>
      <c r="E1024" s="56" t="s">
        <v>226</v>
      </c>
      <c r="F1024" s="56"/>
      <c r="G1024" s="52" t="s">
        <v>91</v>
      </c>
      <c r="H1024" s="52">
        <v>10</v>
      </c>
      <c r="I1024" s="51" t="s">
        <v>18</v>
      </c>
      <c r="J1024" s="51" t="s">
        <v>103</v>
      </c>
      <c r="K1024" s="52">
        <v>0</v>
      </c>
      <c r="L1024" s="52">
        <v>0</v>
      </c>
      <c r="M1024" s="52">
        <v>0</v>
      </c>
      <c r="N1024" s="52">
        <v>0</v>
      </c>
      <c r="O1024" s="52"/>
    </row>
    <row r="1025" spans="2:15" hidden="1" x14ac:dyDescent="0.25">
      <c r="B1025" s="56" t="s">
        <v>41</v>
      </c>
      <c r="C1025" s="56" t="s">
        <v>42</v>
      </c>
      <c r="D1025" s="56" t="s">
        <v>38</v>
      </c>
      <c r="E1025" s="56" t="s">
        <v>226</v>
      </c>
      <c r="F1025" s="56"/>
      <c r="G1025" s="52" t="s">
        <v>91</v>
      </c>
      <c r="H1025" s="52">
        <v>10</v>
      </c>
      <c r="I1025" s="52" t="s">
        <v>18</v>
      </c>
      <c r="J1025" s="52" t="s">
        <v>104</v>
      </c>
      <c r="K1025" s="52">
        <v>0</v>
      </c>
      <c r="L1025" s="52">
        <v>0</v>
      </c>
      <c r="M1025" s="52">
        <v>0</v>
      </c>
      <c r="N1025" s="52">
        <v>0</v>
      </c>
      <c r="O1025" s="52"/>
    </row>
    <row r="1026" spans="2:15" hidden="1" x14ac:dyDescent="0.25">
      <c r="B1026" s="56" t="s">
        <v>48</v>
      </c>
      <c r="C1026" s="56" t="s">
        <v>49</v>
      </c>
      <c r="D1026" s="56" t="s">
        <v>38</v>
      </c>
      <c r="E1026" s="56" t="s">
        <v>226</v>
      </c>
      <c r="F1026" s="56"/>
      <c r="G1026" s="52" t="s">
        <v>91</v>
      </c>
      <c r="H1026" s="52">
        <v>10</v>
      </c>
      <c r="I1026" s="51" t="s">
        <v>18</v>
      </c>
      <c r="J1026" s="51" t="s">
        <v>105</v>
      </c>
      <c r="K1026" s="52">
        <v>4</v>
      </c>
      <c r="L1026" s="52">
        <v>316</v>
      </c>
      <c r="M1026" s="52">
        <v>0</v>
      </c>
      <c r="N1026" s="52">
        <v>0</v>
      </c>
      <c r="O1026" s="52"/>
    </row>
    <row r="1027" spans="2:15" hidden="1" x14ac:dyDescent="0.25">
      <c r="B1027" s="56" t="s">
        <v>48</v>
      </c>
      <c r="C1027" s="56" t="s">
        <v>49</v>
      </c>
      <c r="D1027" s="56" t="s">
        <v>38</v>
      </c>
      <c r="E1027" s="56" t="s">
        <v>226</v>
      </c>
      <c r="F1027" s="56"/>
      <c r="G1027" s="52" t="s">
        <v>91</v>
      </c>
      <c r="H1027" s="52">
        <v>10</v>
      </c>
      <c r="I1027" s="51" t="s">
        <v>18</v>
      </c>
      <c r="J1027" s="51" t="s">
        <v>103</v>
      </c>
      <c r="K1027" s="52">
        <v>0</v>
      </c>
      <c r="L1027" s="52">
        <v>0</v>
      </c>
      <c r="M1027" s="52">
        <v>0</v>
      </c>
      <c r="N1027" s="52">
        <v>0</v>
      </c>
      <c r="O1027" s="52"/>
    </row>
    <row r="1028" spans="2:15" hidden="1" x14ac:dyDescent="0.25">
      <c r="B1028" s="56" t="s">
        <v>48</v>
      </c>
      <c r="C1028" s="56" t="s">
        <v>49</v>
      </c>
      <c r="D1028" s="56" t="s">
        <v>38</v>
      </c>
      <c r="E1028" s="56" t="s">
        <v>226</v>
      </c>
      <c r="F1028" s="56"/>
      <c r="G1028" s="52" t="s">
        <v>91</v>
      </c>
      <c r="H1028" s="52">
        <v>10</v>
      </c>
      <c r="I1028" s="52" t="s">
        <v>18</v>
      </c>
      <c r="J1028" s="52" t="s">
        <v>104</v>
      </c>
      <c r="K1028" s="52">
        <v>4</v>
      </c>
      <c r="L1028" s="52">
        <v>316</v>
      </c>
      <c r="M1028" s="52">
        <v>4</v>
      </c>
      <c r="N1028" s="52">
        <v>316</v>
      </c>
      <c r="O1028" s="52"/>
    </row>
    <row r="1029" spans="2:15" hidden="1" x14ac:dyDescent="0.25">
      <c r="B1029" s="56" t="s">
        <v>50</v>
      </c>
      <c r="C1029" s="56" t="s">
        <v>51</v>
      </c>
      <c r="D1029" s="56" t="s">
        <v>45</v>
      </c>
      <c r="E1029" s="56" t="s">
        <v>226</v>
      </c>
      <c r="F1029" s="56"/>
      <c r="G1029" s="52" t="s">
        <v>91</v>
      </c>
      <c r="H1029" s="52">
        <v>10</v>
      </c>
      <c r="I1029" s="51" t="s">
        <v>18</v>
      </c>
      <c r="J1029" s="51" t="s">
        <v>105</v>
      </c>
      <c r="K1029" s="52">
        <v>0</v>
      </c>
      <c r="L1029" s="52">
        <v>0</v>
      </c>
      <c r="M1029" s="52">
        <v>0</v>
      </c>
      <c r="N1029" s="52">
        <v>0</v>
      </c>
      <c r="O1029" s="52"/>
    </row>
    <row r="1030" spans="2:15" hidden="1" x14ac:dyDescent="0.25">
      <c r="B1030" s="56" t="s">
        <v>50</v>
      </c>
      <c r="C1030" s="56" t="s">
        <v>51</v>
      </c>
      <c r="D1030" s="56" t="s">
        <v>45</v>
      </c>
      <c r="E1030" s="56" t="s">
        <v>226</v>
      </c>
      <c r="F1030" s="56"/>
      <c r="G1030" s="52" t="s">
        <v>91</v>
      </c>
      <c r="H1030" s="52">
        <v>10</v>
      </c>
      <c r="I1030" s="51" t="s">
        <v>18</v>
      </c>
      <c r="J1030" s="51" t="s">
        <v>103</v>
      </c>
      <c r="K1030" s="52">
        <v>0</v>
      </c>
      <c r="L1030" s="52">
        <v>0</v>
      </c>
      <c r="M1030" s="52">
        <v>0</v>
      </c>
      <c r="N1030" s="52">
        <v>0</v>
      </c>
      <c r="O1030" s="52"/>
    </row>
    <row r="1031" spans="2:15" x14ac:dyDescent="0.25">
      <c r="B1031" s="56" t="s">
        <v>43</v>
      </c>
      <c r="C1031" s="56" t="s">
        <v>44</v>
      </c>
      <c r="D1031" s="56" t="s">
        <v>45</v>
      </c>
      <c r="E1031" s="56" t="s">
        <v>226</v>
      </c>
      <c r="F1031" s="56"/>
      <c r="G1031" s="52" t="s">
        <v>91</v>
      </c>
      <c r="H1031" s="52">
        <v>10</v>
      </c>
      <c r="I1031" s="51" t="s">
        <v>18</v>
      </c>
      <c r="J1031" s="51" t="s">
        <v>105</v>
      </c>
      <c r="K1031" s="52">
        <v>0</v>
      </c>
      <c r="L1031" s="52">
        <v>0</v>
      </c>
      <c r="M1031" s="52">
        <v>0</v>
      </c>
      <c r="N1031" s="52">
        <v>0</v>
      </c>
      <c r="O1031" s="52"/>
    </row>
    <row r="1032" spans="2:15" x14ac:dyDescent="0.25">
      <c r="B1032" s="56" t="s">
        <v>43</v>
      </c>
      <c r="C1032" s="56" t="s">
        <v>44</v>
      </c>
      <c r="D1032" s="56" t="s">
        <v>45</v>
      </c>
      <c r="E1032" s="56" t="s">
        <v>226</v>
      </c>
      <c r="F1032" s="56"/>
      <c r="G1032" s="52" t="s">
        <v>91</v>
      </c>
      <c r="H1032" s="52">
        <v>10</v>
      </c>
      <c r="I1032" s="51" t="s">
        <v>18</v>
      </c>
      <c r="J1032" s="51" t="s">
        <v>103</v>
      </c>
      <c r="K1032" s="52">
        <v>0</v>
      </c>
      <c r="L1032" s="52">
        <v>0</v>
      </c>
      <c r="M1032" s="52">
        <v>0</v>
      </c>
      <c r="N1032" s="52">
        <v>0</v>
      </c>
      <c r="O1032" s="52"/>
    </row>
    <row r="1033" spans="2:15" x14ac:dyDescent="0.25">
      <c r="B1033" s="56" t="s">
        <v>43</v>
      </c>
      <c r="C1033" s="56" t="s">
        <v>44</v>
      </c>
      <c r="D1033" s="56" t="s">
        <v>45</v>
      </c>
      <c r="E1033" s="56" t="s">
        <v>226</v>
      </c>
      <c r="F1033" s="56"/>
      <c r="G1033" s="52" t="s">
        <v>91</v>
      </c>
      <c r="H1033" s="52">
        <v>10</v>
      </c>
      <c r="I1033" s="52" t="s">
        <v>18</v>
      </c>
      <c r="J1033" s="52" t="s">
        <v>104</v>
      </c>
      <c r="K1033" s="52">
        <v>0</v>
      </c>
      <c r="L1033" s="52">
        <v>0</v>
      </c>
      <c r="M1033" s="52">
        <v>0</v>
      </c>
      <c r="N1033" s="52">
        <v>0</v>
      </c>
      <c r="O1033" s="52"/>
    </row>
    <row r="1034" spans="2:15" hidden="1" x14ac:dyDescent="0.25">
      <c r="B1034" s="56" t="s">
        <v>50</v>
      </c>
      <c r="C1034" s="56" t="s">
        <v>51</v>
      </c>
      <c r="D1034" s="56" t="s">
        <v>45</v>
      </c>
      <c r="E1034" s="56" t="s">
        <v>226</v>
      </c>
      <c r="F1034" s="56"/>
      <c r="G1034" s="52" t="s">
        <v>91</v>
      </c>
      <c r="H1034" s="52">
        <v>10</v>
      </c>
      <c r="I1034" s="52" t="s">
        <v>18</v>
      </c>
      <c r="J1034" s="52" t="s">
        <v>104</v>
      </c>
      <c r="K1034" s="52">
        <v>0</v>
      </c>
      <c r="L1034" s="52">
        <v>0</v>
      </c>
      <c r="M1034" s="52">
        <v>0</v>
      </c>
      <c r="N1034" s="52">
        <v>0</v>
      </c>
      <c r="O1034" s="52"/>
    </row>
    <row r="1035" spans="2:15" hidden="1" x14ac:dyDescent="0.25">
      <c r="B1035" s="56" t="s">
        <v>54</v>
      </c>
      <c r="C1035" s="56" t="s">
        <v>55</v>
      </c>
      <c r="D1035" s="56" t="s">
        <v>45</v>
      </c>
      <c r="E1035" s="56" t="s">
        <v>226</v>
      </c>
      <c r="F1035" s="56"/>
      <c r="G1035" s="52" t="s">
        <v>91</v>
      </c>
      <c r="H1035" s="52">
        <v>10</v>
      </c>
      <c r="I1035" s="51" t="s">
        <v>158</v>
      </c>
      <c r="J1035" s="51" t="s">
        <v>103</v>
      </c>
      <c r="K1035" s="52">
        <v>12</v>
      </c>
      <c r="L1035" s="52">
        <v>835</v>
      </c>
      <c r="M1035" s="52">
        <v>0</v>
      </c>
      <c r="N1035" s="52">
        <v>0</v>
      </c>
      <c r="O1035" s="52"/>
    </row>
    <row r="1036" spans="2:15" hidden="1" x14ac:dyDescent="0.25">
      <c r="B1036" s="56" t="s">
        <v>54</v>
      </c>
      <c r="C1036" s="56" t="s">
        <v>55</v>
      </c>
      <c r="D1036" s="56" t="s">
        <v>45</v>
      </c>
      <c r="E1036" s="56" t="s">
        <v>226</v>
      </c>
      <c r="F1036" s="56"/>
      <c r="G1036" s="52" t="s">
        <v>91</v>
      </c>
      <c r="H1036" s="52">
        <v>10</v>
      </c>
      <c r="I1036" s="51" t="s">
        <v>158</v>
      </c>
      <c r="J1036" s="51" t="s">
        <v>104</v>
      </c>
      <c r="K1036" s="52">
        <v>0</v>
      </c>
      <c r="L1036" s="52">
        <v>0</v>
      </c>
      <c r="M1036" s="52">
        <v>0</v>
      </c>
      <c r="N1036" s="52">
        <v>0</v>
      </c>
      <c r="O1036" s="52"/>
    </row>
    <row r="1037" spans="2:15" hidden="1" x14ac:dyDescent="0.25">
      <c r="B1037" s="56" t="s">
        <v>54</v>
      </c>
      <c r="C1037" s="56" t="s">
        <v>55</v>
      </c>
      <c r="D1037" s="56" t="s">
        <v>45</v>
      </c>
      <c r="E1037" s="56" t="s">
        <v>226</v>
      </c>
      <c r="F1037" s="56"/>
      <c r="G1037" s="52" t="s">
        <v>91</v>
      </c>
      <c r="H1037" s="52">
        <v>10</v>
      </c>
      <c r="I1037" s="51" t="s">
        <v>18</v>
      </c>
      <c r="J1037" s="51" t="s">
        <v>105</v>
      </c>
      <c r="K1037" s="52">
        <v>0</v>
      </c>
      <c r="L1037" s="52">
        <v>0</v>
      </c>
      <c r="M1037" s="52">
        <v>0</v>
      </c>
      <c r="N1037" s="52">
        <v>0</v>
      </c>
      <c r="O1037" s="52"/>
    </row>
    <row r="1038" spans="2:15" hidden="1" x14ac:dyDescent="0.25">
      <c r="B1038" s="56" t="s">
        <v>54</v>
      </c>
      <c r="C1038" s="56" t="s">
        <v>55</v>
      </c>
      <c r="D1038" s="56" t="s">
        <v>45</v>
      </c>
      <c r="E1038" s="56" t="s">
        <v>226</v>
      </c>
      <c r="F1038" s="56"/>
      <c r="G1038" s="52" t="s">
        <v>91</v>
      </c>
      <c r="H1038" s="52">
        <v>10</v>
      </c>
      <c r="I1038" s="51" t="s">
        <v>18</v>
      </c>
      <c r="J1038" s="51" t="s">
        <v>103</v>
      </c>
      <c r="K1038" s="52">
        <v>45</v>
      </c>
      <c r="L1038" s="52">
        <v>132</v>
      </c>
      <c r="M1038" s="52">
        <v>0</v>
      </c>
      <c r="N1038" s="52">
        <v>0</v>
      </c>
      <c r="O1038" s="52"/>
    </row>
    <row r="1039" spans="2:15" hidden="1" x14ac:dyDescent="0.25">
      <c r="B1039" s="56" t="s">
        <v>54</v>
      </c>
      <c r="C1039" s="56" t="s">
        <v>55</v>
      </c>
      <c r="D1039" s="56" t="s">
        <v>45</v>
      </c>
      <c r="E1039" s="56" t="s">
        <v>226</v>
      </c>
      <c r="F1039" s="56"/>
      <c r="G1039" s="52" t="s">
        <v>91</v>
      </c>
      <c r="H1039" s="52">
        <v>10</v>
      </c>
      <c r="I1039" s="52" t="s">
        <v>18</v>
      </c>
      <c r="J1039" s="52" t="s">
        <v>104</v>
      </c>
      <c r="K1039" s="52">
        <v>0</v>
      </c>
      <c r="L1039" s="52">
        <v>0</v>
      </c>
      <c r="M1039" s="52">
        <v>0</v>
      </c>
      <c r="N1039" s="52">
        <v>0</v>
      </c>
      <c r="O1039" s="52"/>
    </row>
    <row r="1040" spans="2:15" hidden="1" x14ac:dyDescent="0.25">
      <c r="B1040" s="56" t="s">
        <v>58</v>
      </c>
      <c r="C1040" s="56" t="s">
        <v>59</v>
      </c>
      <c r="D1040" s="56" t="s">
        <v>26</v>
      </c>
      <c r="E1040" s="56" t="s">
        <v>226</v>
      </c>
      <c r="F1040" s="56"/>
      <c r="G1040" s="52" t="s">
        <v>91</v>
      </c>
      <c r="H1040" s="52">
        <v>10</v>
      </c>
      <c r="I1040" s="51" t="s">
        <v>158</v>
      </c>
      <c r="J1040" s="51" t="s">
        <v>103</v>
      </c>
      <c r="K1040" s="52">
        <v>5</v>
      </c>
      <c r="L1040" s="52">
        <v>659</v>
      </c>
      <c r="M1040" s="52">
        <v>0</v>
      </c>
      <c r="N1040" s="52">
        <v>0</v>
      </c>
      <c r="O1040" s="52"/>
    </row>
    <row r="1041" spans="2:15" hidden="1" x14ac:dyDescent="0.25">
      <c r="B1041" s="56" t="s">
        <v>58</v>
      </c>
      <c r="C1041" s="56" t="s">
        <v>59</v>
      </c>
      <c r="D1041" s="56" t="s">
        <v>26</v>
      </c>
      <c r="E1041" s="56" t="s">
        <v>226</v>
      </c>
      <c r="F1041" s="56"/>
      <c r="G1041" s="52" t="s">
        <v>91</v>
      </c>
      <c r="H1041" s="52">
        <v>10</v>
      </c>
      <c r="I1041" s="51" t="s">
        <v>158</v>
      </c>
      <c r="J1041" s="51" t="s">
        <v>104</v>
      </c>
      <c r="K1041" s="52">
        <v>0</v>
      </c>
      <c r="L1041" s="52">
        <v>0</v>
      </c>
      <c r="M1041" s="52">
        <v>0</v>
      </c>
      <c r="N1041" s="52">
        <v>0</v>
      </c>
      <c r="O1041" s="52"/>
    </row>
    <row r="1042" spans="2:15" hidden="1" x14ac:dyDescent="0.25">
      <c r="B1042" s="56" t="s">
        <v>58</v>
      </c>
      <c r="C1042" s="56" t="s">
        <v>59</v>
      </c>
      <c r="D1042" s="56" t="s">
        <v>26</v>
      </c>
      <c r="E1042" s="56" t="s">
        <v>226</v>
      </c>
      <c r="F1042" s="56"/>
      <c r="G1042" s="52" t="s">
        <v>91</v>
      </c>
      <c r="H1042" s="52">
        <v>10</v>
      </c>
      <c r="I1042" s="51" t="s">
        <v>18</v>
      </c>
      <c r="J1042" s="51" t="s">
        <v>105</v>
      </c>
      <c r="K1042" s="52">
        <v>3</v>
      </c>
      <c r="L1042" s="52">
        <v>564</v>
      </c>
      <c r="M1042" s="52">
        <v>0</v>
      </c>
      <c r="N1042" s="52">
        <v>0</v>
      </c>
      <c r="O1042" s="52"/>
    </row>
    <row r="1043" spans="2:15" hidden="1" x14ac:dyDescent="0.25">
      <c r="B1043" s="56" t="s">
        <v>58</v>
      </c>
      <c r="C1043" s="56" t="s">
        <v>59</v>
      </c>
      <c r="D1043" s="56" t="s">
        <v>26</v>
      </c>
      <c r="E1043" s="56" t="s">
        <v>226</v>
      </c>
      <c r="F1043" s="56"/>
      <c r="G1043" s="52" t="s">
        <v>91</v>
      </c>
      <c r="H1043" s="52">
        <v>10</v>
      </c>
      <c r="I1043" s="51" t="s">
        <v>18</v>
      </c>
      <c r="J1043" s="51" t="s">
        <v>103</v>
      </c>
      <c r="K1043" s="52">
        <v>0</v>
      </c>
      <c r="L1043" s="52">
        <v>0</v>
      </c>
      <c r="M1043" s="52">
        <v>0</v>
      </c>
      <c r="N1043" s="52">
        <v>0</v>
      </c>
      <c r="O1043" s="52"/>
    </row>
    <row r="1044" spans="2:15" hidden="1" x14ac:dyDescent="0.25">
      <c r="B1044" s="56" t="s">
        <v>58</v>
      </c>
      <c r="C1044" s="56" t="s">
        <v>59</v>
      </c>
      <c r="D1044" s="56" t="s">
        <v>26</v>
      </c>
      <c r="E1044" s="56" t="s">
        <v>226</v>
      </c>
      <c r="F1044" s="56"/>
      <c r="G1044" s="52" t="s">
        <v>91</v>
      </c>
      <c r="H1044" s="52">
        <v>10</v>
      </c>
      <c r="I1044" s="52" t="s">
        <v>18</v>
      </c>
      <c r="J1044" s="52" t="s">
        <v>104</v>
      </c>
      <c r="K1044" s="52">
        <v>3</v>
      </c>
      <c r="L1044" s="52">
        <v>564</v>
      </c>
      <c r="M1044" s="52">
        <v>3</v>
      </c>
      <c r="N1044" s="52">
        <v>564</v>
      </c>
      <c r="O1044" s="52"/>
    </row>
    <row r="1045" spans="2:15" hidden="1" x14ac:dyDescent="0.25">
      <c r="B1045" s="56" t="s">
        <v>64</v>
      </c>
      <c r="C1045" s="56" t="s">
        <v>65</v>
      </c>
      <c r="D1045" s="56" t="s">
        <v>15</v>
      </c>
      <c r="E1045" s="56" t="s">
        <v>226</v>
      </c>
      <c r="F1045" s="56"/>
      <c r="G1045" s="52" t="s">
        <v>91</v>
      </c>
      <c r="H1045" s="52">
        <v>10</v>
      </c>
      <c r="I1045" s="51" t="s">
        <v>158</v>
      </c>
      <c r="J1045" s="51" t="s">
        <v>159</v>
      </c>
      <c r="K1045" s="52">
        <v>0</v>
      </c>
      <c r="L1045" s="52">
        <v>0</v>
      </c>
      <c r="M1045" s="52">
        <v>0</v>
      </c>
      <c r="N1045" s="52">
        <v>0</v>
      </c>
      <c r="O1045" s="52"/>
    </row>
    <row r="1046" spans="2:15" hidden="1" x14ac:dyDescent="0.25">
      <c r="B1046" s="56" t="s">
        <v>64</v>
      </c>
      <c r="C1046" s="56" t="s">
        <v>65</v>
      </c>
      <c r="D1046" s="56" t="s">
        <v>15</v>
      </c>
      <c r="E1046" s="56" t="s">
        <v>226</v>
      </c>
      <c r="F1046" s="56"/>
      <c r="G1046" s="52" t="s">
        <v>91</v>
      </c>
      <c r="H1046" s="52">
        <v>10</v>
      </c>
      <c r="I1046" s="51" t="s">
        <v>158</v>
      </c>
      <c r="J1046" s="51" t="s">
        <v>103</v>
      </c>
      <c r="K1046" s="52">
        <v>0</v>
      </c>
      <c r="L1046" s="52">
        <v>0</v>
      </c>
      <c r="M1046" s="52">
        <v>0</v>
      </c>
      <c r="N1046" s="52">
        <v>0</v>
      </c>
      <c r="O1046" s="52"/>
    </row>
    <row r="1047" spans="2:15" hidden="1" x14ac:dyDescent="0.25">
      <c r="B1047" s="56" t="s">
        <v>64</v>
      </c>
      <c r="C1047" s="56" t="s">
        <v>65</v>
      </c>
      <c r="D1047" s="56" t="s">
        <v>15</v>
      </c>
      <c r="E1047" s="56" t="s">
        <v>226</v>
      </c>
      <c r="F1047" s="56"/>
      <c r="G1047" s="52" t="s">
        <v>91</v>
      </c>
      <c r="H1047" s="52">
        <v>10</v>
      </c>
      <c r="I1047" s="51" t="s">
        <v>158</v>
      </c>
      <c r="J1047" s="51" t="s">
        <v>104</v>
      </c>
      <c r="K1047" s="52">
        <v>0</v>
      </c>
      <c r="L1047" s="52">
        <v>0</v>
      </c>
      <c r="M1047" s="52">
        <v>6</v>
      </c>
      <c r="N1047" s="52">
        <v>125</v>
      </c>
      <c r="O1047" s="52"/>
    </row>
    <row r="1048" spans="2:15" hidden="1" x14ac:dyDescent="0.25">
      <c r="B1048" s="56" t="s">
        <v>66</v>
      </c>
      <c r="C1048" s="56" t="s">
        <v>67</v>
      </c>
      <c r="D1048" s="56" t="s">
        <v>35</v>
      </c>
      <c r="E1048" s="56" t="s">
        <v>226</v>
      </c>
      <c r="F1048" s="56"/>
      <c r="G1048" s="52" t="s">
        <v>91</v>
      </c>
      <c r="H1048" s="52">
        <v>10</v>
      </c>
      <c r="I1048" s="51" t="s">
        <v>18</v>
      </c>
      <c r="J1048" s="51" t="s">
        <v>105</v>
      </c>
      <c r="K1048" s="52">
        <v>12</v>
      </c>
      <c r="L1048" s="52">
        <v>3029</v>
      </c>
      <c r="M1048" s="52">
        <v>0</v>
      </c>
      <c r="N1048" s="52">
        <v>0</v>
      </c>
      <c r="O1048" s="52"/>
    </row>
    <row r="1049" spans="2:15" hidden="1" x14ac:dyDescent="0.25">
      <c r="B1049" s="56" t="s">
        <v>66</v>
      </c>
      <c r="C1049" s="56" t="s">
        <v>67</v>
      </c>
      <c r="D1049" s="56" t="s">
        <v>35</v>
      </c>
      <c r="E1049" s="56" t="s">
        <v>226</v>
      </c>
      <c r="F1049" s="56"/>
      <c r="G1049" s="52" t="s">
        <v>91</v>
      </c>
      <c r="H1049" s="52">
        <v>10</v>
      </c>
      <c r="I1049" s="51" t="s">
        <v>18</v>
      </c>
      <c r="J1049" s="51" t="s">
        <v>103</v>
      </c>
      <c r="K1049" s="52">
        <v>0</v>
      </c>
      <c r="L1049" s="52">
        <v>0</v>
      </c>
      <c r="M1049" s="52">
        <v>0</v>
      </c>
      <c r="N1049" s="52">
        <v>0</v>
      </c>
      <c r="O1049" s="52"/>
    </row>
    <row r="1050" spans="2:15" hidden="1" x14ac:dyDescent="0.25">
      <c r="B1050" s="56" t="s">
        <v>66</v>
      </c>
      <c r="C1050" s="56" t="s">
        <v>67</v>
      </c>
      <c r="D1050" s="56" t="s">
        <v>35</v>
      </c>
      <c r="E1050" s="56" t="s">
        <v>226</v>
      </c>
      <c r="F1050" s="56"/>
      <c r="G1050" s="52" t="s">
        <v>91</v>
      </c>
      <c r="H1050" s="52">
        <v>10</v>
      </c>
      <c r="I1050" s="52" t="s">
        <v>18</v>
      </c>
      <c r="J1050" s="52" t="s">
        <v>104</v>
      </c>
      <c r="K1050" s="52">
        <v>12</v>
      </c>
      <c r="L1050" s="52">
        <v>3029</v>
      </c>
      <c r="M1050" s="52">
        <v>12</v>
      </c>
      <c r="N1050" s="52">
        <v>3029</v>
      </c>
      <c r="O1050" s="52"/>
    </row>
    <row r="1051" spans="2:15" hidden="1" x14ac:dyDescent="0.25">
      <c r="B1051" s="56" t="s">
        <v>46</v>
      </c>
      <c r="C1051" s="56" t="s">
        <v>47</v>
      </c>
      <c r="D1051" s="56" t="s">
        <v>38</v>
      </c>
      <c r="E1051" s="56" t="s">
        <v>226</v>
      </c>
      <c r="F1051" s="56"/>
      <c r="G1051" s="52" t="s">
        <v>91</v>
      </c>
      <c r="H1051" s="52">
        <v>10</v>
      </c>
      <c r="I1051" s="51" t="s">
        <v>18</v>
      </c>
      <c r="J1051" s="51" t="s">
        <v>105</v>
      </c>
      <c r="K1051" s="52">
        <v>3</v>
      </c>
      <c r="L1051" s="52">
        <v>7</v>
      </c>
      <c r="M1051" s="52">
        <v>0</v>
      </c>
      <c r="N1051" s="52">
        <v>0</v>
      </c>
      <c r="O1051" s="52"/>
    </row>
    <row r="1052" spans="2:15" hidden="1" x14ac:dyDescent="0.25">
      <c r="B1052" s="56" t="s">
        <v>46</v>
      </c>
      <c r="C1052" s="56" t="s">
        <v>47</v>
      </c>
      <c r="D1052" s="56" t="s">
        <v>38</v>
      </c>
      <c r="E1052" s="56" t="s">
        <v>226</v>
      </c>
      <c r="F1052" s="56"/>
      <c r="G1052" s="52" t="s">
        <v>91</v>
      </c>
      <c r="H1052" s="52">
        <v>10</v>
      </c>
      <c r="I1052" s="51" t="s">
        <v>18</v>
      </c>
      <c r="J1052" s="51" t="s">
        <v>103</v>
      </c>
      <c r="K1052" s="52">
        <v>0</v>
      </c>
      <c r="L1052" s="52">
        <v>0</v>
      </c>
      <c r="M1052" s="52">
        <v>0</v>
      </c>
      <c r="N1052" s="52">
        <v>0</v>
      </c>
      <c r="O1052" s="52"/>
    </row>
    <row r="1053" spans="2:15" hidden="1" x14ac:dyDescent="0.25">
      <c r="B1053" s="56" t="s">
        <v>46</v>
      </c>
      <c r="C1053" s="56" t="s">
        <v>47</v>
      </c>
      <c r="D1053" s="56" t="s">
        <v>38</v>
      </c>
      <c r="E1053" s="56" t="s">
        <v>226</v>
      </c>
      <c r="F1053" s="56"/>
      <c r="G1053" s="52" t="s">
        <v>91</v>
      </c>
      <c r="H1053" s="52">
        <v>10</v>
      </c>
      <c r="I1053" s="52" t="s">
        <v>18</v>
      </c>
      <c r="J1053" s="52" t="s">
        <v>104</v>
      </c>
      <c r="K1053" s="52">
        <v>3</v>
      </c>
      <c r="L1053" s="52">
        <v>7</v>
      </c>
      <c r="M1053" s="52">
        <v>3</v>
      </c>
      <c r="N1053" s="52">
        <v>7</v>
      </c>
      <c r="O1053" s="52"/>
    </row>
    <row r="1054" spans="2:15" hidden="1" x14ac:dyDescent="0.25">
      <c r="B1054" s="56" t="s">
        <v>78</v>
      </c>
      <c r="C1054" s="56" t="s">
        <v>79</v>
      </c>
      <c r="D1054" s="56" t="s">
        <v>26</v>
      </c>
      <c r="E1054" s="56" t="s">
        <v>226</v>
      </c>
      <c r="F1054" s="56"/>
      <c r="G1054" s="52" t="s">
        <v>91</v>
      </c>
      <c r="H1054" s="52">
        <v>10</v>
      </c>
      <c r="I1054" s="51" t="s">
        <v>158</v>
      </c>
      <c r="J1054" s="51" t="s">
        <v>159</v>
      </c>
      <c r="K1054" s="52">
        <v>0</v>
      </c>
      <c r="L1054" s="52">
        <v>0</v>
      </c>
      <c r="M1054" s="52">
        <v>0</v>
      </c>
      <c r="N1054" s="52">
        <v>0</v>
      </c>
      <c r="O1054" s="52"/>
    </row>
    <row r="1055" spans="2:15" hidden="1" x14ac:dyDescent="0.25">
      <c r="B1055" s="56" t="s">
        <v>78</v>
      </c>
      <c r="C1055" s="56" t="s">
        <v>79</v>
      </c>
      <c r="D1055" s="56" t="s">
        <v>26</v>
      </c>
      <c r="E1055" s="56" t="s">
        <v>226</v>
      </c>
      <c r="F1055" s="56"/>
      <c r="G1055" s="52" t="s">
        <v>91</v>
      </c>
      <c r="H1055" s="52">
        <v>10</v>
      </c>
      <c r="I1055" s="51" t="s">
        <v>158</v>
      </c>
      <c r="J1055" s="51" t="s">
        <v>103</v>
      </c>
      <c r="K1055" s="52">
        <v>0</v>
      </c>
      <c r="L1055" s="52">
        <v>0</v>
      </c>
      <c r="M1055" s="52">
        <v>0</v>
      </c>
      <c r="N1055" s="52">
        <v>0</v>
      </c>
      <c r="O1055" s="52"/>
    </row>
    <row r="1056" spans="2:15" hidden="1" x14ac:dyDescent="0.25">
      <c r="B1056" s="56" t="s">
        <v>78</v>
      </c>
      <c r="C1056" s="56" t="s">
        <v>79</v>
      </c>
      <c r="D1056" s="56" t="s">
        <v>26</v>
      </c>
      <c r="E1056" s="56" t="s">
        <v>226</v>
      </c>
      <c r="F1056" s="56"/>
      <c r="G1056" s="52" t="s">
        <v>91</v>
      </c>
      <c r="H1056" s="52">
        <v>10</v>
      </c>
      <c r="I1056" s="51" t="s">
        <v>158</v>
      </c>
      <c r="J1056" s="51" t="s">
        <v>104</v>
      </c>
      <c r="K1056" s="52">
        <v>0</v>
      </c>
      <c r="L1056" s="52">
        <v>0</v>
      </c>
      <c r="M1056" s="52">
        <v>0</v>
      </c>
      <c r="N1056" s="52">
        <v>1</v>
      </c>
      <c r="O1056" s="52"/>
    </row>
    <row r="1057" spans="2:15" x14ac:dyDescent="0.25">
      <c r="B1057" s="56" t="s">
        <v>52</v>
      </c>
      <c r="C1057" s="56" t="s">
        <v>53</v>
      </c>
      <c r="D1057" s="56" t="s">
        <v>26</v>
      </c>
      <c r="E1057" s="56" t="s">
        <v>226</v>
      </c>
      <c r="F1057" s="56"/>
      <c r="G1057" s="52" t="s">
        <v>91</v>
      </c>
      <c r="H1057" s="52">
        <v>10</v>
      </c>
      <c r="I1057" s="51" t="s">
        <v>158</v>
      </c>
      <c r="J1057" s="51" t="s">
        <v>159</v>
      </c>
      <c r="K1057" s="52">
        <v>0</v>
      </c>
      <c r="L1057" s="52">
        <v>0</v>
      </c>
      <c r="M1057" s="52">
        <v>0</v>
      </c>
      <c r="N1057" s="52">
        <v>0</v>
      </c>
      <c r="O1057" s="52"/>
    </row>
    <row r="1058" spans="2:15" x14ac:dyDescent="0.25">
      <c r="B1058" s="56" t="s">
        <v>52</v>
      </c>
      <c r="C1058" s="56" t="s">
        <v>53</v>
      </c>
      <c r="D1058" s="56" t="s">
        <v>26</v>
      </c>
      <c r="E1058" s="56" t="s">
        <v>226</v>
      </c>
      <c r="F1058" s="56"/>
      <c r="G1058" s="52" t="s">
        <v>91</v>
      </c>
      <c r="H1058" s="52">
        <v>10</v>
      </c>
      <c r="I1058" s="51" t="s">
        <v>158</v>
      </c>
      <c r="J1058" s="51" t="s">
        <v>103</v>
      </c>
      <c r="K1058" s="52">
        <v>0</v>
      </c>
      <c r="L1058" s="52">
        <v>0</v>
      </c>
      <c r="M1058" s="52">
        <v>0</v>
      </c>
      <c r="N1058" s="52">
        <v>0</v>
      </c>
      <c r="O1058" s="52"/>
    </row>
    <row r="1059" spans="2:15" x14ac:dyDescent="0.25">
      <c r="B1059" s="56" t="s">
        <v>52</v>
      </c>
      <c r="C1059" s="56" t="s">
        <v>53</v>
      </c>
      <c r="D1059" s="56" t="s">
        <v>26</v>
      </c>
      <c r="E1059" s="56" t="s">
        <v>226</v>
      </c>
      <c r="F1059" s="56"/>
      <c r="G1059" s="52" t="s">
        <v>91</v>
      </c>
      <c r="H1059" s="52">
        <v>10</v>
      </c>
      <c r="I1059" s="51" t="s">
        <v>158</v>
      </c>
      <c r="J1059" s="51" t="s">
        <v>104</v>
      </c>
      <c r="K1059" s="52">
        <v>0</v>
      </c>
      <c r="L1059" s="52">
        <v>0</v>
      </c>
      <c r="M1059" s="52">
        <v>0</v>
      </c>
      <c r="N1059" s="52">
        <v>1</v>
      </c>
      <c r="O1059" s="52"/>
    </row>
    <row r="1060" spans="2:15" x14ac:dyDescent="0.25">
      <c r="B1060" s="56" t="s">
        <v>52</v>
      </c>
      <c r="C1060" s="56" t="s">
        <v>53</v>
      </c>
      <c r="D1060" s="56" t="s">
        <v>26</v>
      </c>
      <c r="E1060" s="56" t="s">
        <v>226</v>
      </c>
      <c r="F1060" s="56"/>
      <c r="G1060" s="52" t="s">
        <v>91</v>
      </c>
      <c r="H1060" s="52">
        <v>10</v>
      </c>
      <c r="I1060" s="51" t="s">
        <v>18</v>
      </c>
      <c r="J1060" s="51" t="s">
        <v>105</v>
      </c>
      <c r="K1060" s="52">
        <v>0</v>
      </c>
      <c r="L1060" s="52">
        <v>0</v>
      </c>
      <c r="M1060" s="52">
        <v>0</v>
      </c>
      <c r="N1060" s="52">
        <v>0</v>
      </c>
      <c r="O1060" s="52"/>
    </row>
    <row r="1061" spans="2:15" x14ac:dyDescent="0.25">
      <c r="B1061" s="56" t="s">
        <v>52</v>
      </c>
      <c r="C1061" s="56" t="s">
        <v>53</v>
      </c>
      <c r="D1061" s="56" t="s">
        <v>26</v>
      </c>
      <c r="E1061" s="56" t="s">
        <v>226</v>
      </c>
      <c r="F1061" s="56"/>
      <c r="G1061" s="52" t="s">
        <v>91</v>
      </c>
      <c r="H1061" s="52">
        <v>10</v>
      </c>
      <c r="I1061" s="51" t="s">
        <v>18</v>
      </c>
      <c r="J1061" s="51" t="s">
        <v>103</v>
      </c>
      <c r="K1061" s="52">
        <v>0</v>
      </c>
      <c r="L1061" s="52">
        <v>0</v>
      </c>
      <c r="M1061" s="52">
        <v>0</v>
      </c>
      <c r="N1061" s="52">
        <v>0</v>
      </c>
      <c r="O1061" s="52"/>
    </row>
    <row r="1062" spans="2:15" x14ac:dyDescent="0.25">
      <c r="B1062" s="56" t="s">
        <v>52</v>
      </c>
      <c r="C1062" s="56" t="s">
        <v>53</v>
      </c>
      <c r="D1062" s="56" t="s">
        <v>26</v>
      </c>
      <c r="E1062" s="56" t="s">
        <v>226</v>
      </c>
      <c r="F1062" s="56"/>
      <c r="G1062" s="52" t="s">
        <v>91</v>
      </c>
      <c r="H1062" s="52">
        <v>10</v>
      </c>
      <c r="I1062" s="52" t="s">
        <v>18</v>
      </c>
      <c r="J1062" s="52" t="s">
        <v>104</v>
      </c>
      <c r="K1062" s="52">
        <v>0</v>
      </c>
      <c r="L1062" s="52">
        <v>0</v>
      </c>
      <c r="M1062" s="52">
        <v>0</v>
      </c>
      <c r="N1062" s="52">
        <v>0</v>
      </c>
      <c r="O1062" s="52"/>
    </row>
    <row r="1063" spans="2:15" hidden="1" x14ac:dyDescent="0.25">
      <c r="B1063" s="56" t="s">
        <v>68</v>
      </c>
      <c r="C1063" s="56" t="s">
        <v>69</v>
      </c>
      <c r="D1063" s="56" t="s">
        <v>26</v>
      </c>
      <c r="E1063" s="56" t="s">
        <v>226</v>
      </c>
      <c r="F1063" s="56"/>
      <c r="G1063" s="52" t="s">
        <v>91</v>
      </c>
      <c r="H1063" s="52">
        <v>10</v>
      </c>
      <c r="I1063" s="51" t="s">
        <v>18</v>
      </c>
      <c r="J1063" s="51" t="s">
        <v>105</v>
      </c>
      <c r="K1063" s="52">
        <v>0</v>
      </c>
      <c r="L1063" s="52">
        <v>0</v>
      </c>
      <c r="M1063" s="52">
        <v>0</v>
      </c>
      <c r="N1063" s="52">
        <v>0</v>
      </c>
      <c r="O1063" s="52"/>
    </row>
    <row r="1064" spans="2:15" hidden="1" x14ac:dyDescent="0.25">
      <c r="B1064" s="56" t="s">
        <v>68</v>
      </c>
      <c r="C1064" s="56" t="s">
        <v>69</v>
      </c>
      <c r="D1064" s="56" t="s">
        <v>26</v>
      </c>
      <c r="E1064" s="56" t="s">
        <v>226</v>
      </c>
      <c r="F1064" s="56"/>
      <c r="G1064" s="52" t="s">
        <v>91</v>
      </c>
      <c r="H1064" s="52">
        <v>10</v>
      </c>
      <c r="I1064" s="51" t="s">
        <v>18</v>
      </c>
      <c r="J1064" s="51" t="s">
        <v>103</v>
      </c>
      <c r="K1064" s="52">
        <v>4</v>
      </c>
      <c r="L1064" s="52">
        <v>224</v>
      </c>
      <c r="M1064" s="52">
        <v>0</v>
      </c>
      <c r="N1064" s="52">
        <v>0</v>
      </c>
      <c r="O1064" s="52"/>
    </row>
    <row r="1065" spans="2:15" hidden="1" x14ac:dyDescent="0.25">
      <c r="B1065" s="56" t="s">
        <v>68</v>
      </c>
      <c r="C1065" s="56" t="s">
        <v>69</v>
      </c>
      <c r="D1065" s="56" t="s">
        <v>26</v>
      </c>
      <c r="E1065" s="56" t="s">
        <v>226</v>
      </c>
      <c r="F1065" s="56"/>
      <c r="G1065" s="52" t="s">
        <v>91</v>
      </c>
      <c r="H1065" s="52">
        <v>10</v>
      </c>
      <c r="I1065" s="52" t="s">
        <v>18</v>
      </c>
      <c r="J1065" s="52" t="s">
        <v>104</v>
      </c>
      <c r="K1065" s="52">
        <v>4</v>
      </c>
      <c r="L1065" s="52">
        <v>224</v>
      </c>
      <c r="M1065" s="52">
        <v>4</v>
      </c>
      <c r="N1065" s="52">
        <v>224</v>
      </c>
      <c r="O1065" s="52"/>
    </row>
    <row r="1066" spans="2:15" hidden="1" x14ac:dyDescent="0.25">
      <c r="B1066" s="56" t="s">
        <v>74</v>
      </c>
      <c r="C1066" s="56" t="s">
        <v>75</v>
      </c>
      <c r="D1066" s="56" t="s">
        <v>15</v>
      </c>
      <c r="E1066" s="56" t="s">
        <v>226</v>
      </c>
      <c r="F1066" s="56"/>
      <c r="G1066" s="52" t="s">
        <v>91</v>
      </c>
      <c r="H1066" s="52">
        <v>10</v>
      </c>
      <c r="I1066" s="51" t="s">
        <v>18</v>
      </c>
      <c r="J1066" s="51" t="s">
        <v>105</v>
      </c>
      <c r="K1066" s="52">
        <v>2</v>
      </c>
      <c r="L1066" s="52">
        <v>1</v>
      </c>
      <c r="M1066" s="52">
        <v>0</v>
      </c>
      <c r="N1066" s="52">
        <v>0</v>
      </c>
      <c r="O1066" s="52"/>
    </row>
    <row r="1067" spans="2:15" hidden="1" x14ac:dyDescent="0.25">
      <c r="B1067" s="56" t="s">
        <v>74</v>
      </c>
      <c r="C1067" s="56" t="s">
        <v>75</v>
      </c>
      <c r="D1067" s="56" t="s">
        <v>15</v>
      </c>
      <c r="E1067" s="56" t="s">
        <v>226</v>
      </c>
      <c r="F1067" s="56"/>
      <c r="G1067" s="52" t="s">
        <v>91</v>
      </c>
      <c r="H1067" s="52">
        <v>10</v>
      </c>
      <c r="I1067" s="51" t="s">
        <v>18</v>
      </c>
      <c r="J1067" s="51" t="s">
        <v>103</v>
      </c>
      <c r="K1067" s="52">
        <v>0</v>
      </c>
      <c r="L1067" s="52">
        <v>0</v>
      </c>
      <c r="M1067" s="52">
        <v>0</v>
      </c>
      <c r="N1067" s="52">
        <v>0</v>
      </c>
      <c r="O1067" s="52"/>
    </row>
    <row r="1068" spans="2:15" hidden="1" x14ac:dyDescent="0.25">
      <c r="B1068" s="56" t="s">
        <v>74</v>
      </c>
      <c r="C1068" s="56" t="s">
        <v>75</v>
      </c>
      <c r="D1068" s="56" t="s">
        <v>15</v>
      </c>
      <c r="E1068" s="56" t="s">
        <v>226</v>
      </c>
      <c r="F1068" s="56"/>
      <c r="G1068" s="52" t="s">
        <v>91</v>
      </c>
      <c r="H1068" s="52">
        <v>10</v>
      </c>
      <c r="I1068" s="52" t="s">
        <v>18</v>
      </c>
      <c r="J1068" s="52" t="s">
        <v>104</v>
      </c>
      <c r="K1068" s="52">
        <v>3</v>
      </c>
      <c r="L1068" s="52">
        <v>2</v>
      </c>
      <c r="M1068" s="52">
        <v>3</v>
      </c>
      <c r="N1068" s="52">
        <v>2</v>
      </c>
      <c r="O1068" s="52"/>
    </row>
    <row r="1069" spans="2:15" hidden="1" x14ac:dyDescent="0.25">
      <c r="B1069" s="56" t="s">
        <v>76</v>
      </c>
      <c r="C1069" s="56" t="s">
        <v>77</v>
      </c>
      <c r="D1069" s="56" t="s">
        <v>35</v>
      </c>
      <c r="E1069" s="56" t="s">
        <v>226</v>
      </c>
      <c r="F1069" s="56"/>
      <c r="G1069" s="52" t="s">
        <v>91</v>
      </c>
      <c r="H1069" s="52">
        <v>10</v>
      </c>
      <c r="I1069" s="51" t="s">
        <v>18</v>
      </c>
      <c r="J1069" s="51" t="s">
        <v>105</v>
      </c>
      <c r="K1069" s="52">
        <v>12</v>
      </c>
      <c r="L1069" s="52">
        <v>39</v>
      </c>
      <c r="M1069" s="52">
        <v>0</v>
      </c>
      <c r="N1069" s="52">
        <v>0</v>
      </c>
      <c r="O1069" s="52"/>
    </row>
    <row r="1070" spans="2:15" hidden="1" x14ac:dyDescent="0.25">
      <c r="B1070" s="56" t="s">
        <v>76</v>
      </c>
      <c r="C1070" s="56" t="s">
        <v>77</v>
      </c>
      <c r="D1070" s="56" t="s">
        <v>35</v>
      </c>
      <c r="E1070" s="56" t="s">
        <v>226</v>
      </c>
      <c r="F1070" s="56"/>
      <c r="G1070" s="52" t="s">
        <v>91</v>
      </c>
      <c r="H1070" s="52">
        <v>10</v>
      </c>
      <c r="I1070" s="51" t="s">
        <v>18</v>
      </c>
      <c r="J1070" s="51" t="s">
        <v>103</v>
      </c>
      <c r="K1070" s="52">
        <v>12</v>
      </c>
      <c r="L1070" s="52">
        <v>39</v>
      </c>
      <c r="M1070" s="52">
        <v>0</v>
      </c>
      <c r="N1070" s="52">
        <v>0</v>
      </c>
      <c r="O1070" s="52"/>
    </row>
    <row r="1071" spans="2:15" hidden="1" x14ac:dyDescent="0.25">
      <c r="B1071" s="56" t="s">
        <v>76</v>
      </c>
      <c r="C1071" s="56" t="s">
        <v>77</v>
      </c>
      <c r="D1071" s="56" t="s">
        <v>35</v>
      </c>
      <c r="E1071" s="56" t="s">
        <v>226</v>
      </c>
      <c r="F1071" s="56"/>
      <c r="G1071" s="52" t="s">
        <v>91</v>
      </c>
      <c r="H1071" s="52">
        <v>10</v>
      </c>
      <c r="I1071" s="52" t="s">
        <v>18</v>
      </c>
      <c r="J1071" s="52" t="s">
        <v>104</v>
      </c>
      <c r="K1071" s="52">
        <v>12</v>
      </c>
      <c r="L1071" s="52">
        <v>39</v>
      </c>
      <c r="M1071" s="52">
        <v>0</v>
      </c>
      <c r="N1071" s="52">
        <v>0</v>
      </c>
      <c r="O1071" s="52"/>
    </row>
    <row r="1072" spans="2:15" hidden="1" x14ac:dyDescent="0.25">
      <c r="B1072" s="56" t="s">
        <v>60</v>
      </c>
      <c r="C1072" s="56" t="s">
        <v>61</v>
      </c>
      <c r="D1072" s="56" t="s">
        <v>15</v>
      </c>
      <c r="E1072" s="56" t="s">
        <v>226</v>
      </c>
      <c r="F1072" s="56"/>
      <c r="G1072" s="52" t="s">
        <v>91</v>
      </c>
      <c r="H1072" s="52">
        <v>10</v>
      </c>
      <c r="I1072" s="51" t="s">
        <v>158</v>
      </c>
      <c r="J1072" s="51" t="s">
        <v>103</v>
      </c>
      <c r="K1072" s="52">
        <v>0</v>
      </c>
      <c r="L1072" s="52">
        <v>0</v>
      </c>
      <c r="M1072" s="52">
        <v>0</v>
      </c>
      <c r="N1072" s="52">
        <v>0</v>
      </c>
      <c r="O1072" s="52"/>
    </row>
    <row r="1073" spans="2:15" hidden="1" x14ac:dyDescent="0.25">
      <c r="B1073" s="56" t="s">
        <v>60</v>
      </c>
      <c r="C1073" s="56" t="s">
        <v>61</v>
      </c>
      <c r="D1073" s="56" t="s">
        <v>15</v>
      </c>
      <c r="E1073" s="56" t="s">
        <v>226</v>
      </c>
      <c r="F1073" s="56"/>
      <c r="G1073" s="52" t="s">
        <v>91</v>
      </c>
      <c r="H1073" s="52">
        <v>10</v>
      </c>
      <c r="I1073" s="51" t="s">
        <v>158</v>
      </c>
      <c r="J1073" s="51" t="s">
        <v>104</v>
      </c>
      <c r="K1073" s="52">
        <v>0</v>
      </c>
      <c r="L1073" s="52">
        <v>0</v>
      </c>
      <c r="M1073" s="52">
        <v>0</v>
      </c>
      <c r="N1073" s="52">
        <v>1</v>
      </c>
      <c r="O1073" s="52"/>
    </row>
    <row r="1074" spans="2:15" hidden="1" x14ac:dyDescent="0.25">
      <c r="B1074" s="56" t="s">
        <v>60</v>
      </c>
      <c r="C1074" s="56" t="s">
        <v>61</v>
      </c>
      <c r="D1074" s="56" t="s">
        <v>15</v>
      </c>
      <c r="E1074" s="56" t="s">
        <v>226</v>
      </c>
      <c r="F1074" s="56"/>
      <c r="G1074" s="52" t="s">
        <v>91</v>
      </c>
      <c r="H1074" s="52">
        <v>10</v>
      </c>
      <c r="I1074" s="51" t="s">
        <v>18</v>
      </c>
      <c r="J1074" s="51" t="s">
        <v>105</v>
      </c>
      <c r="K1074" s="52">
        <v>0</v>
      </c>
      <c r="L1074" s="52">
        <v>0</v>
      </c>
      <c r="M1074" s="52">
        <v>0</v>
      </c>
      <c r="N1074" s="52">
        <v>0</v>
      </c>
      <c r="O1074" s="52"/>
    </row>
    <row r="1075" spans="2:15" hidden="1" x14ac:dyDescent="0.25">
      <c r="B1075" s="56" t="s">
        <v>60</v>
      </c>
      <c r="C1075" s="56" t="s">
        <v>61</v>
      </c>
      <c r="D1075" s="56" t="s">
        <v>15</v>
      </c>
      <c r="E1075" s="56" t="s">
        <v>226</v>
      </c>
      <c r="F1075" s="56"/>
      <c r="G1075" s="52" t="s">
        <v>91</v>
      </c>
      <c r="H1075" s="52">
        <v>10</v>
      </c>
      <c r="I1075" s="51" t="s">
        <v>18</v>
      </c>
      <c r="J1075" s="51" t="s">
        <v>103</v>
      </c>
      <c r="K1075" s="52">
        <v>0</v>
      </c>
      <c r="L1075" s="52">
        <v>0</v>
      </c>
      <c r="M1075" s="52">
        <v>0</v>
      </c>
      <c r="N1075" s="52">
        <v>0</v>
      </c>
      <c r="O1075" s="52"/>
    </row>
    <row r="1076" spans="2:15" hidden="1" x14ac:dyDescent="0.25">
      <c r="B1076" s="56" t="s">
        <v>60</v>
      </c>
      <c r="C1076" s="56" t="s">
        <v>61</v>
      </c>
      <c r="D1076" s="56" t="s">
        <v>15</v>
      </c>
      <c r="E1076" s="56" t="s">
        <v>226</v>
      </c>
      <c r="F1076" s="56"/>
      <c r="G1076" s="52" t="s">
        <v>91</v>
      </c>
      <c r="H1076" s="52">
        <v>10</v>
      </c>
      <c r="I1076" s="52" t="s">
        <v>18</v>
      </c>
      <c r="J1076" s="52" t="s">
        <v>104</v>
      </c>
      <c r="K1076" s="52">
        <v>0</v>
      </c>
      <c r="L1076" s="52">
        <v>0</v>
      </c>
      <c r="M1076" s="52">
        <v>0</v>
      </c>
      <c r="N1076" s="52">
        <v>0</v>
      </c>
      <c r="O1076" s="52"/>
    </row>
    <row r="1077" spans="2:15" hidden="1" x14ac:dyDescent="0.25">
      <c r="B1077" s="56" t="s">
        <v>78</v>
      </c>
      <c r="C1077" s="56" t="s">
        <v>79</v>
      </c>
      <c r="D1077" s="56" t="s">
        <v>26</v>
      </c>
      <c r="E1077" s="56" t="s">
        <v>226</v>
      </c>
      <c r="F1077" s="56"/>
      <c r="G1077" s="52" t="s">
        <v>91</v>
      </c>
      <c r="H1077" s="52">
        <v>10</v>
      </c>
      <c r="I1077" s="51" t="s">
        <v>18</v>
      </c>
      <c r="J1077" s="51" t="s">
        <v>105</v>
      </c>
      <c r="K1077" s="52">
        <v>5</v>
      </c>
      <c r="L1077" s="52">
        <v>16</v>
      </c>
      <c r="M1077" s="52">
        <v>0</v>
      </c>
      <c r="N1077" s="52">
        <v>0</v>
      </c>
      <c r="O1077" s="52"/>
    </row>
    <row r="1078" spans="2:15" hidden="1" x14ac:dyDescent="0.25">
      <c r="B1078" s="56" t="s">
        <v>78</v>
      </c>
      <c r="C1078" s="56" t="s">
        <v>79</v>
      </c>
      <c r="D1078" s="56" t="s">
        <v>26</v>
      </c>
      <c r="E1078" s="56" t="s">
        <v>226</v>
      </c>
      <c r="F1078" s="56"/>
      <c r="G1078" s="52" t="s">
        <v>91</v>
      </c>
      <c r="H1078" s="52">
        <v>10</v>
      </c>
      <c r="I1078" s="51" t="s">
        <v>18</v>
      </c>
      <c r="J1078" s="51" t="s">
        <v>103</v>
      </c>
      <c r="K1078" s="52">
        <v>0</v>
      </c>
      <c r="L1078" s="52">
        <v>0</v>
      </c>
      <c r="M1078" s="52">
        <v>0</v>
      </c>
      <c r="N1078" s="52">
        <v>0</v>
      </c>
      <c r="O1078" s="52"/>
    </row>
    <row r="1079" spans="2:15" hidden="1" x14ac:dyDescent="0.25">
      <c r="B1079" s="56" t="s">
        <v>78</v>
      </c>
      <c r="C1079" s="56" t="s">
        <v>79</v>
      </c>
      <c r="D1079" s="56" t="s">
        <v>26</v>
      </c>
      <c r="E1079" s="56" t="s">
        <v>226</v>
      </c>
      <c r="F1079" s="56"/>
      <c r="G1079" s="52" t="s">
        <v>91</v>
      </c>
      <c r="H1079" s="52">
        <v>10</v>
      </c>
      <c r="I1079" s="52" t="s">
        <v>18</v>
      </c>
      <c r="J1079" s="52" t="s">
        <v>104</v>
      </c>
      <c r="K1079" s="52">
        <v>5</v>
      </c>
      <c r="L1079" s="52">
        <v>16</v>
      </c>
      <c r="M1079" s="52">
        <v>5</v>
      </c>
      <c r="N1079" s="52">
        <v>20</v>
      </c>
      <c r="O1079" s="52"/>
    </row>
    <row r="1080" spans="2:15" hidden="1" x14ac:dyDescent="0.25">
      <c r="B1080" s="56" t="s">
        <v>24</v>
      </c>
      <c r="C1080" s="56" t="s">
        <v>25</v>
      </c>
      <c r="D1080" s="56" t="s">
        <v>26</v>
      </c>
      <c r="E1080" s="56" t="s">
        <v>226</v>
      </c>
      <c r="F1080" s="56"/>
      <c r="G1080" s="52" t="s">
        <v>91</v>
      </c>
      <c r="H1080" s="52">
        <v>10</v>
      </c>
      <c r="I1080" s="51" t="s">
        <v>18</v>
      </c>
      <c r="J1080" s="51" t="s">
        <v>105</v>
      </c>
      <c r="K1080" s="52">
        <v>3</v>
      </c>
      <c r="L1080" s="52">
        <v>53</v>
      </c>
      <c r="M1080" s="52">
        <v>0</v>
      </c>
      <c r="N1080" s="52">
        <v>0</v>
      </c>
      <c r="O1080" s="52"/>
    </row>
    <row r="1081" spans="2:15" hidden="1" x14ac:dyDescent="0.25">
      <c r="B1081" s="56" t="s">
        <v>24</v>
      </c>
      <c r="C1081" s="56" t="s">
        <v>25</v>
      </c>
      <c r="D1081" s="56" t="s">
        <v>26</v>
      </c>
      <c r="E1081" s="56" t="s">
        <v>226</v>
      </c>
      <c r="F1081" s="56"/>
      <c r="G1081" s="52" t="s">
        <v>91</v>
      </c>
      <c r="H1081" s="52">
        <v>10</v>
      </c>
      <c r="I1081" s="51" t="s">
        <v>18</v>
      </c>
      <c r="J1081" s="51" t="s">
        <v>103</v>
      </c>
      <c r="K1081" s="52">
        <v>0</v>
      </c>
      <c r="L1081" s="52">
        <v>0</v>
      </c>
      <c r="M1081" s="52">
        <v>0</v>
      </c>
      <c r="N1081" s="52">
        <v>0</v>
      </c>
      <c r="O1081" s="52"/>
    </row>
    <row r="1082" spans="2:15" hidden="1" x14ac:dyDescent="0.25">
      <c r="B1082" s="56" t="s">
        <v>24</v>
      </c>
      <c r="C1082" s="56" t="s">
        <v>25</v>
      </c>
      <c r="D1082" s="56" t="s">
        <v>26</v>
      </c>
      <c r="E1082" s="56" t="s">
        <v>226</v>
      </c>
      <c r="F1082" s="56"/>
      <c r="G1082" s="52" t="s">
        <v>91</v>
      </c>
      <c r="H1082" s="52">
        <v>10</v>
      </c>
      <c r="I1082" s="52" t="s">
        <v>18</v>
      </c>
      <c r="J1082" s="52" t="s">
        <v>104</v>
      </c>
      <c r="K1082" s="52">
        <v>4</v>
      </c>
      <c r="L1082" s="52">
        <v>86</v>
      </c>
      <c r="M1082" s="52">
        <v>4</v>
      </c>
      <c r="N1082" s="52">
        <v>86</v>
      </c>
      <c r="O1082" s="52"/>
    </row>
    <row r="1083" spans="2:15" hidden="1" x14ac:dyDescent="0.25">
      <c r="B1083" s="56" t="s">
        <v>64</v>
      </c>
      <c r="C1083" s="56" t="s">
        <v>65</v>
      </c>
      <c r="D1083" s="56" t="s">
        <v>15</v>
      </c>
      <c r="E1083" s="56" t="s">
        <v>226</v>
      </c>
      <c r="F1083" s="56"/>
      <c r="G1083" s="52" t="s">
        <v>91</v>
      </c>
      <c r="H1083" s="52">
        <v>10</v>
      </c>
      <c r="I1083" s="51" t="s">
        <v>18</v>
      </c>
      <c r="J1083" s="51" t="s">
        <v>105</v>
      </c>
      <c r="K1083" s="52">
        <v>23</v>
      </c>
      <c r="L1083" s="52">
        <v>319</v>
      </c>
      <c r="M1083" s="52">
        <v>0</v>
      </c>
      <c r="N1083" s="52">
        <v>0</v>
      </c>
      <c r="O1083" s="52"/>
    </row>
    <row r="1084" spans="2:15" hidden="1" x14ac:dyDescent="0.25">
      <c r="B1084" s="56" t="s">
        <v>64</v>
      </c>
      <c r="C1084" s="56" t="s">
        <v>65</v>
      </c>
      <c r="D1084" s="56" t="s">
        <v>15</v>
      </c>
      <c r="E1084" s="56" t="s">
        <v>226</v>
      </c>
      <c r="F1084" s="56"/>
      <c r="G1084" s="52" t="s">
        <v>91</v>
      </c>
      <c r="H1084" s="52">
        <v>10</v>
      </c>
      <c r="I1084" s="51" t="s">
        <v>18</v>
      </c>
      <c r="J1084" s="51" t="s">
        <v>103</v>
      </c>
      <c r="K1084" s="52">
        <v>23</v>
      </c>
      <c r="L1084" s="52">
        <v>319</v>
      </c>
      <c r="M1084" s="52">
        <v>0</v>
      </c>
      <c r="N1084" s="52">
        <v>0</v>
      </c>
      <c r="O1084" s="52"/>
    </row>
    <row r="1085" spans="2:15" hidden="1" x14ac:dyDescent="0.25">
      <c r="B1085" s="56" t="s">
        <v>64</v>
      </c>
      <c r="C1085" s="56" t="s">
        <v>65</v>
      </c>
      <c r="D1085" s="56" t="s">
        <v>15</v>
      </c>
      <c r="E1085" s="56" t="s">
        <v>226</v>
      </c>
      <c r="F1085" s="56"/>
      <c r="G1085" s="52" t="s">
        <v>91</v>
      </c>
      <c r="H1085" s="52">
        <v>10</v>
      </c>
      <c r="I1085" s="52" t="s">
        <v>18</v>
      </c>
      <c r="J1085" s="52" t="s">
        <v>104</v>
      </c>
      <c r="K1085" s="52">
        <v>16</v>
      </c>
      <c r="L1085" s="52">
        <v>160</v>
      </c>
      <c r="M1085" s="52">
        <v>6</v>
      </c>
      <c r="N1085" s="52">
        <v>125</v>
      </c>
      <c r="O1085" s="52"/>
    </row>
    <row r="1086" spans="2:15" hidden="1" x14ac:dyDescent="0.25">
      <c r="B1086" s="56" t="s">
        <v>72</v>
      </c>
      <c r="C1086" s="56" t="s">
        <v>73</v>
      </c>
      <c r="D1086" s="56" t="s">
        <v>26</v>
      </c>
      <c r="E1086" s="56" t="s">
        <v>226</v>
      </c>
      <c r="F1086" s="56"/>
      <c r="G1086" s="52" t="s">
        <v>91</v>
      </c>
      <c r="H1086" s="52">
        <v>10</v>
      </c>
      <c r="I1086" s="51" t="s">
        <v>158</v>
      </c>
      <c r="J1086" s="51" t="s">
        <v>159</v>
      </c>
      <c r="K1086" s="52">
        <v>0</v>
      </c>
      <c r="L1086" s="52">
        <v>0</v>
      </c>
      <c r="M1086" s="52">
        <v>0</v>
      </c>
      <c r="N1086" s="52">
        <v>0</v>
      </c>
      <c r="O1086" s="52"/>
    </row>
    <row r="1087" spans="2:15" hidden="1" x14ac:dyDescent="0.25">
      <c r="B1087" s="56" t="s">
        <v>72</v>
      </c>
      <c r="C1087" s="56" t="s">
        <v>73</v>
      </c>
      <c r="D1087" s="56" t="s">
        <v>26</v>
      </c>
      <c r="E1087" s="56" t="s">
        <v>226</v>
      </c>
      <c r="F1087" s="56"/>
      <c r="G1087" s="52" t="s">
        <v>91</v>
      </c>
      <c r="H1087" s="52">
        <v>10</v>
      </c>
      <c r="I1087" s="51" t="s">
        <v>158</v>
      </c>
      <c r="J1087" s="51" t="s">
        <v>103</v>
      </c>
      <c r="K1087" s="52">
        <v>0</v>
      </c>
      <c r="L1087" s="52">
        <v>0</v>
      </c>
      <c r="M1087" s="52">
        <v>0</v>
      </c>
      <c r="N1087" s="52">
        <v>0</v>
      </c>
      <c r="O1087" s="52"/>
    </row>
    <row r="1088" spans="2:15" hidden="1" x14ac:dyDescent="0.25">
      <c r="B1088" s="56" t="s">
        <v>72</v>
      </c>
      <c r="C1088" s="56" t="s">
        <v>73</v>
      </c>
      <c r="D1088" s="56" t="s">
        <v>26</v>
      </c>
      <c r="E1088" s="56" t="s">
        <v>226</v>
      </c>
      <c r="F1088" s="56"/>
      <c r="G1088" s="52" t="s">
        <v>91</v>
      </c>
      <c r="H1088" s="52">
        <v>10</v>
      </c>
      <c r="I1088" s="51" t="s">
        <v>158</v>
      </c>
      <c r="J1088" s="51" t="s">
        <v>104</v>
      </c>
      <c r="K1088" s="52">
        <v>0</v>
      </c>
      <c r="L1088" s="52">
        <v>0</v>
      </c>
      <c r="M1088" s="52">
        <v>0</v>
      </c>
      <c r="N1088" s="52">
        <v>0</v>
      </c>
      <c r="O1088" s="52"/>
    </row>
    <row r="1089" spans="2:15" hidden="1" x14ac:dyDescent="0.25">
      <c r="B1089" s="56" t="s">
        <v>72</v>
      </c>
      <c r="C1089" s="56" t="s">
        <v>73</v>
      </c>
      <c r="D1089" s="56" t="s">
        <v>26</v>
      </c>
      <c r="E1089" s="56" t="s">
        <v>226</v>
      </c>
      <c r="F1089" s="56"/>
      <c r="G1089" s="52" t="s">
        <v>91</v>
      </c>
      <c r="H1089" s="52">
        <v>10</v>
      </c>
      <c r="I1089" s="51" t="s">
        <v>18</v>
      </c>
      <c r="J1089" s="51" t="s">
        <v>105</v>
      </c>
      <c r="K1089" s="52">
        <v>4</v>
      </c>
      <c r="L1089" s="52">
        <v>149</v>
      </c>
      <c r="M1089" s="52">
        <v>0</v>
      </c>
      <c r="N1089" s="52">
        <v>0</v>
      </c>
      <c r="O1089" s="52"/>
    </row>
    <row r="1090" spans="2:15" hidden="1" x14ac:dyDescent="0.25">
      <c r="B1090" s="56" t="s">
        <v>72</v>
      </c>
      <c r="C1090" s="56" t="s">
        <v>73</v>
      </c>
      <c r="D1090" s="56" t="s">
        <v>26</v>
      </c>
      <c r="E1090" s="56" t="s">
        <v>226</v>
      </c>
      <c r="F1090" s="56"/>
      <c r="G1090" s="52" t="s">
        <v>91</v>
      </c>
      <c r="H1090" s="52">
        <v>10</v>
      </c>
      <c r="I1090" s="51" t="s">
        <v>18</v>
      </c>
      <c r="J1090" s="51" t="s">
        <v>103</v>
      </c>
      <c r="K1090" s="52">
        <v>0</v>
      </c>
      <c r="L1090" s="52">
        <v>0</v>
      </c>
      <c r="M1090" s="52">
        <v>0</v>
      </c>
      <c r="N1090" s="52">
        <v>0</v>
      </c>
      <c r="O1090" s="52"/>
    </row>
    <row r="1091" spans="2:15" hidden="1" x14ac:dyDescent="0.25">
      <c r="B1091" s="56" t="s">
        <v>72</v>
      </c>
      <c r="C1091" s="56" t="s">
        <v>73</v>
      </c>
      <c r="D1091" s="56" t="s">
        <v>26</v>
      </c>
      <c r="E1091" s="56" t="s">
        <v>226</v>
      </c>
      <c r="F1091" s="56"/>
      <c r="G1091" s="52" t="s">
        <v>91</v>
      </c>
      <c r="H1091" s="52">
        <v>10</v>
      </c>
      <c r="I1091" s="51" t="s">
        <v>18</v>
      </c>
      <c r="J1091" s="51" t="s">
        <v>104</v>
      </c>
      <c r="K1091" s="52">
        <v>4</v>
      </c>
      <c r="L1091" s="52">
        <v>149</v>
      </c>
      <c r="M1091" s="52">
        <v>0</v>
      </c>
      <c r="N1091" s="52">
        <v>0</v>
      </c>
      <c r="O1091" s="52"/>
    </row>
    <row r="1092" spans="2:15" hidden="1" x14ac:dyDescent="0.25">
      <c r="B1092" s="56" t="s">
        <v>78</v>
      </c>
      <c r="C1092" s="56" t="s">
        <v>79</v>
      </c>
      <c r="D1092" s="56" t="s">
        <v>26</v>
      </c>
      <c r="E1092" s="56" t="s">
        <v>226</v>
      </c>
      <c r="F1092" s="56"/>
      <c r="G1092" s="52" t="s">
        <v>92</v>
      </c>
      <c r="H1092" s="52">
        <v>11</v>
      </c>
      <c r="I1092" s="51" t="s">
        <v>158</v>
      </c>
      <c r="J1092" s="51" t="s">
        <v>159</v>
      </c>
      <c r="K1092" s="52"/>
      <c r="L1092" s="52"/>
      <c r="M1092" s="52"/>
      <c r="N1092" s="52"/>
      <c r="O1092" s="52"/>
    </row>
    <row r="1093" spans="2:15" hidden="1" x14ac:dyDescent="0.25">
      <c r="B1093" s="56" t="s">
        <v>78</v>
      </c>
      <c r="C1093" s="56" t="s">
        <v>79</v>
      </c>
      <c r="D1093" s="56" t="s">
        <v>26</v>
      </c>
      <c r="E1093" s="56" t="s">
        <v>226</v>
      </c>
      <c r="F1093" s="56"/>
      <c r="G1093" s="52" t="s">
        <v>92</v>
      </c>
      <c r="H1093" s="52">
        <v>11</v>
      </c>
      <c r="I1093" s="51" t="s">
        <v>158</v>
      </c>
      <c r="J1093" s="51" t="s">
        <v>103</v>
      </c>
      <c r="K1093" s="52"/>
      <c r="L1093" s="52"/>
      <c r="M1093" s="52"/>
      <c r="N1093" s="52"/>
      <c r="O1093" s="52"/>
    </row>
    <row r="1094" spans="2:15" hidden="1" x14ac:dyDescent="0.25">
      <c r="B1094" s="56" t="s">
        <v>78</v>
      </c>
      <c r="C1094" s="56" t="s">
        <v>79</v>
      </c>
      <c r="D1094" s="56" t="s">
        <v>26</v>
      </c>
      <c r="E1094" s="56" t="s">
        <v>226</v>
      </c>
      <c r="F1094" s="56"/>
      <c r="G1094" s="52" t="s">
        <v>92</v>
      </c>
      <c r="H1094" s="52">
        <v>11</v>
      </c>
      <c r="I1094" s="51" t="s">
        <v>158</v>
      </c>
      <c r="J1094" s="51" t="s">
        <v>104</v>
      </c>
      <c r="K1094" s="52"/>
      <c r="L1094" s="52"/>
      <c r="M1094" s="52"/>
      <c r="N1094" s="52">
        <v>1</v>
      </c>
      <c r="O1094" s="52"/>
    </row>
    <row r="1095" spans="2:15" hidden="1" x14ac:dyDescent="0.25">
      <c r="B1095" s="56" t="s">
        <v>78</v>
      </c>
      <c r="C1095" s="56" t="s">
        <v>79</v>
      </c>
      <c r="D1095" s="56" t="s">
        <v>26</v>
      </c>
      <c r="E1095" s="56" t="s">
        <v>226</v>
      </c>
      <c r="F1095" s="56"/>
      <c r="G1095" s="52" t="s">
        <v>92</v>
      </c>
      <c r="H1095" s="52">
        <v>11</v>
      </c>
      <c r="I1095" s="51" t="s">
        <v>18</v>
      </c>
      <c r="J1095" s="51" t="s">
        <v>105</v>
      </c>
      <c r="K1095" s="52">
        <v>3</v>
      </c>
      <c r="L1095" s="52">
        <v>27</v>
      </c>
      <c r="M1095" s="52"/>
      <c r="N1095" s="52"/>
      <c r="O1095" s="52"/>
    </row>
    <row r="1096" spans="2:15" hidden="1" x14ac:dyDescent="0.25">
      <c r="B1096" s="56" t="s">
        <v>78</v>
      </c>
      <c r="C1096" s="56" t="s">
        <v>79</v>
      </c>
      <c r="D1096" s="56" t="s">
        <v>26</v>
      </c>
      <c r="E1096" s="56" t="s">
        <v>226</v>
      </c>
      <c r="F1096" s="56"/>
      <c r="G1096" s="52" t="s">
        <v>92</v>
      </c>
      <c r="H1096" s="52">
        <v>11</v>
      </c>
      <c r="I1096" s="51" t="s">
        <v>18</v>
      </c>
      <c r="J1096" s="51" t="s">
        <v>103</v>
      </c>
      <c r="K1096" s="52">
        <v>1</v>
      </c>
      <c r="L1096" s="52">
        <v>22</v>
      </c>
      <c r="M1096" s="52"/>
      <c r="N1096" s="52"/>
      <c r="O1096" s="52"/>
    </row>
    <row r="1097" spans="2:15" hidden="1" x14ac:dyDescent="0.25">
      <c r="B1097" s="56" t="s">
        <v>78</v>
      </c>
      <c r="C1097" s="56" t="s">
        <v>79</v>
      </c>
      <c r="D1097" s="56" t="s">
        <v>26</v>
      </c>
      <c r="E1097" s="56" t="s">
        <v>226</v>
      </c>
      <c r="F1097" s="56"/>
      <c r="G1097" s="52" t="s">
        <v>92</v>
      </c>
      <c r="H1097" s="52">
        <v>11</v>
      </c>
      <c r="I1097" s="52" t="s">
        <v>18</v>
      </c>
      <c r="J1097" s="52" t="s">
        <v>104</v>
      </c>
      <c r="K1097" s="52">
        <v>2</v>
      </c>
      <c r="L1097" s="52">
        <v>5</v>
      </c>
      <c r="M1097" s="52"/>
      <c r="N1097" s="52"/>
      <c r="O1097" s="52"/>
    </row>
    <row r="1098" spans="2:15" hidden="1" x14ac:dyDescent="0.25">
      <c r="B1098" s="56" t="s">
        <v>74</v>
      </c>
      <c r="C1098" s="56" t="s">
        <v>75</v>
      </c>
      <c r="D1098" s="56" t="s">
        <v>15</v>
      </c>
      <c r="E1098" s="56" t="s">
        <v>226</v>
      </c>
      <c r="F1098" s="56"/>
      <c r="G1098" s="52" t="s">
        <v>92</v>
      </c>
      <c r="H1098" s="52">
        <v>11</v>
      </c>
      <c r="I1098" s="51" t="s">
        <v>18</v>
      </c>
      <c r="J1098" s="51" t="s">
        <v>105</v>
      </c>
      <c r="K1098" s="52">
        <v>14</v>
      </c>
      <c r="L1098" s="52">
        <v>31</v>
      </c>
      <c r="M1098" s="52">
        <v>0</v>
      </c>
      <c r="N1098" s="52">
        <v>0</v>
      </c>
      <c r="O1098" s="52"/>
    </row>
    <row r="1099" spans="2:15" hidden="1" x14ac:dyDescent="0.25">
      <c r="B1099" s="56" t="s">
        <v>74</v>
      </c>
      <c r="C1099" s="56" t="s">
        <v>75</v>
      </c>
      <c r="D1099" s="56" t="s">
        <v>15</v>
      </c>
      <c r="E1099" s="56" t="s">
        <v>226</v>
      </c>
      <c r="F1099" s="56"/>
      <c r="G1099" s="52" t="s">
        <v>92</v>
      </c>
      <c r="H1099" s="52">
        <v>11</v>
      </c>
      <c r="I1099" s="51" t="s">
        <v>18</v>
      </c>
      <c r="J1099" s="51" t="s">
        <v>103</v>
      </c>
      <c r="K1099" s="52">
        <v>14</v>
      </c>
      <c r="L1099" s="52">
        <v>31</v>
      </c>
      <c r="M1099" s="52">
        <v>0</v>
      </c>
      <c r="N1099" s="52">
        <v>0</v>
      </c>
      <c r="O1099" s="52"/>
    </row>
    <row r="1100" spans="2:15" hidden="1" x14ac:dyDescent="0.25">
      <c r="B1100" s="56" t="s">
        <v>74</v>
      </c>
      <c r="C1100" s="56" t="s">
        <v>75</v>
      </c>
      <c r="D1100" s="56" t="s">
        <v>15</v>
      </c>
      <c r="E1100" s="56" t="s">
        <v>226</v>
      </c>
      <c r="F1100" s="56"/>
      <c r="G1100" s="52" t="s">
        <v>92</v>
      </c>
      <c r="H1100" s="52">
        <v>11</v>
      </c>
      <c r="I1100" s="52" t="s">
        <v>18</v>
      </c>
      <c r="J1100" s="52" t="s">
        <v>104</v>
      </c>
      <c r="K1100" s="52">
        <v>14</v>
      </c>
      <c r="L1100" s="52">
        <v>31</v>
      </c>
      <c r="M1100" s="52">
        <v>14</v>
      </c>
      <c r="N1100" s="52">
        <v>31</v>
      </c>
      <c r="O1100" s="52"/>
    </row>
    <row r="1101" spans="2:15" hidden="1" x14ac:dyDescent="0.25">
      <c r="B1101" s="56" t="s">
        <v>70</v>
      </c>
      <c r="C1101" s="56" t="s">
        <v>71</v>
      </c>
      <c r="D1101" s="56" t="s">
        <v>15</v>
      </c>
      <c r="E1101" s="56" t="s">
        <v>226</v>
      </c>
      <c r="F1101" s="56"/>
      <c r="G1101" s="52" t="s">
        <v>92</v>
      </c>
      <c r="H1101" s="52">
        <v>11</v>
      </c>
      <c r="I1101" s="52" t="s">
        <v>158</v>
      </c>
      <c r="J1101" s="52" t="s">
        <v>104</v>
      </c>
      <c r="K1101" s="52">
        <v>0</v>
      </c>
      <c r="L1101" s="52">
        <v>0</v>
      </c>
      <c r="M1101" s="52">
        <v>0</v>
      </c>
      <c r="N1101" s="52">
        <v>1</v>
      </c>
      <c r="O1101" s="52"/>
    </row>
    <row r="1102" spans="2:15" hidden="1" x14ac:dyDescent="0.25">
      <c r="B1102" s="56" t="s">
        <v>70</v>
      </c>
      <c r="C1102" s="56" t="s">
        <v>71</v>
      </c>
      <c r="D1102" s="56" t="s">
        <v>15</v>
      </c>
      <c r="E1102" s="56" t="s">
        <v>226</v>
      </c>
      <c r="F1102" s="56"/>
      <c r="G1102" s="52" t="s">
        <v>92</v>
      </c>
      <c r="H1102" s="52">
        <v>11</v>
      </c>
      <c r="I1102" s="51" t="s">
        <v>18</v>
      </c>
      <c r="J1102" s="51" t="s">
        <v>105</v>
      </c>
      <c r="K1102" s="52">
        <v>8</v>
      </c>
      <c r="L1102" s="52">
        <v>254</v>
      </c>
      <c r="M1102" s="52">
        <v>0</v>
      </c>
      <c r="N1102" s="52">
        <v>0</v>
      </c>
      <c r="O1102" s="52"/>
    </row>
    <row r="1103" spans="2:15" hidden="1" x14ac:dyDescent="0.25">
      <c r="B1103" s="56" t="s">
        <v>70</v>
      </c>
      <c r="C1103" s="56" t="s">
        <v>71</v>
      </c>
      <c r="D1103" s="56" t="s">
        <v>15</v>
      </c>
      <c r="E1103" s="56" t="s">
        <v>226</v>
      </c>
      <c r="F1103" s="56"/>
      <c r="G1103" s="52" t="s">
        <v>92</v>
      </c>
      <c r="H1103" s="52">
        <v>11</v>
      </c>
      <c r="I1103" s="51" t="s">
        <v>18</v>
      </c>
      <c r="J1103" s="51" t="s">
        <v>103</v>
      </c>
      <c r="K1103" s="52">
        <v>8</v>
      </c>
      <c r="L1103" s="52">
        <v>76</v>
      </c>
      <c r="M1103" s="52">
        <v>0</v>
      </c>
      <c r="N1103" s="52">
        <v>0</v>
      </c>
      <c r="O1103" s="52"/>
    </row>
    <row r="1104" spans="2:15" hidden="1" x14ac:dyDescent="0.25">
      <c r="B1104" s="56" t="s">
        <v>70</v>
      </c>
      <c r="C1104" s="56" t="s">
        <v>71</v>
      </c>
      <c r="D1104" s="56" t="s">
        <v>15</v>
      </c>
      <c r="E1104" s="56" t="s">
        <v>226</v>
      </c>
      <c r="F1104" s="56"/>
      <c r="G1104" s="52" t="s">
        <v>92</v>
      </c>
      <c r="H1104" s="52">
        <v>11</v>
      </c>
      <c r="I1104" s="51" t="s">
        <v>18</v>
      </c>
      <c r="J1104" s="51" t="s">
        <v>104</v>
      </c>
      <c r="K1104" s="52">
        <v>0</v>
      </c>
      <c r="L1104" s="52">
        <v>17</v>
      </c>
      <c r="M1104" s="52">
        <v>0</v>
      </c>
      <c r="N1104" s="52">
        <v>143</v>
      </c>
      <c r="O1104" s="52"/>
    </row>
    <row r="1105" spans="2:15" hidden="1" x14ac:dyDescent="0.25">
      <c r="B1105" s="56" t="s">
        <v>70</v>
      </c>
      <c r="C1105" s="56" t="s">
        <v>71</v>
      </c>
      <c r="D1105" s="56" t="s">
        <v>15</v>
      </c>
      <c r="E1105" s="56" t="s">
        <v>226</v>
      </c>
      <c r="F1105" s="56"/>
      <c r="G1105" s="52" t="s">
        <v>90</v>
      </c>
      <c r="H1105" s="52">
        <v>9</v>
      </c>
      <c r="I1105" s="52" t="s">
        <v>158</v>
      </c>
      <c r="J1105" s="52" t="s">
        <v>104</v>
      </c>
      <c r="K1105" s="52">
        <v>0</v>
      </c>
      <c r="L1105" s="52">
        <v>0</v>
      </c>
      <c r="M1105" s="52">
        <v>0</v>
      </c>
      <c r="N1105" s="52">
        <v>1</v>
      </c>
      <c r="O1105" s="52"/>
    </row>
    <row r="1106" spans="2:15" hidden="1" x14ac:dyDescent="0.25">
      <c r="B1106" s="56" t="s">
        <v>70</v>
      </c>
      <c r="C1106" s="56" t="s">
        <v>71</v>
      </c>
      <c r="D1106" s="56" t="s">
        <v>15</v>
      </c>
      <c r="E1106" s="56" t="s">
        <v>226</v>
      </c>
      <c r="F1106" s="56"/>
      <c r="G1106" s="52" t="s">
        <v>90</v>
      </c>
      <c r="H1106" s="52">
        <v>9</v>
      </c>
      <c r="I1106" s="51" t="s">
        <v>18</v>
      </c>
      <c r="J1106" s="51" t="s">
        <v>105</v>
      </c>
      <c r="K1106" s="52">
        <v>0</v>
      </c>
      <c r="L1106" s="52">
        <v>0</v>
      </c>
      <c r="M1106" s="52">
        <v>0</v>
      </c>
      <c r="N1106" s="52">
        <v>0</v>
      </c>
      <c r="O1106" s="52"/>
    </row>
    <row r="1107" spans="2:15" hidden="1" x14ac:dyDescent="0.25">
      <c r="B1107" s="56" t="s">
        <v>70</v>
      </c>
      <c r="C1107" s="56" t="s">
        <v>71</v>
      </c>
      <c r="D1107" s="56" t="s">
        <v>15</v>
      </c>
      <c r="E1107" s="56" t="s">
        <v>226</v>
      </c>
      <c r="F1107" s="56"/>
      <c r="G1107" s="52" t="s">
        <v>90</v>
      </c>
      <c r="H1107" s="52">
        <v>9</v>
      </c>
      <c r="I1107" s="51" t="s">
        <v>18</v>
      </c>
      <c r="J1107" s="51" t="s">
        <v>103</v>
      </c>
      <c r="K1107" s="52">
        <v>0</v>
      </c>
      <c r="L1107" s="52">
        <v>0</v>
      </c>
      <c r="M1107" s="52">
        <v>0</v>
      </c>
      <c r="N1107" s="52">
        <v>0</v>
      </c>
      <c r="O1107" s="52"/>
    </row>
    <row r="1108" spans="2:15" hidden="1" x14ac:dyDescent="0.25">
      <c r="B1108" s="56" t="s">
        <v>70</v>
      </c>
      <c r="C1108" s="56" t="s">
        <v>71</v>
      </c>
      <c r="D1108" s="56" t="s">
        <v>15</v>
      </c>
      <c r="E1108" s="56" t="s">
        <v>226</v>
      </c>
      <c r="F1108" s="56"/>
      <c r="G1108" s="52" t="s">
        <v>90</v>
      </c>
      <c r="H1108" s="52">
        <v>9</v>
      </c>
      <c r="I1108" s="51" t="s">
        <v>18</v>
      </c>
      <c r="J1108" s="51" t="s">
        <v>104</v>
      </c>
      <c r="K1108" s="52">
        <v>0</v>
      </c>
      <c r="L1108" s="52">
        <v>954</v>
      </c>
      <c r="M1108" s="52">
        <v>1</v>
      </c>
      <c r="N1108" s="52">
        <v>101</v>
      </c>
      <c r="O1108" s="52" t="s">
        <v>241</v>
      </c>
    </row>
    <row r="1109" spans="2:15" hidden="1" x14ac:dyDescent="0.25">
      <c r="B1109" s="56" t="s">
        <v>70</v>
      </c>
      <c r="C1109" s="56" t="s">
        <v>71</v>
      </c>
      <c r="D1109" s="56" t="s">
        <v>15</v>
      </c>
      <c r="E1109" s="56" t="s">
        <v>226</v>
      </c>
      <c r="F1109" s="56"/>
      <c r="G1109" s="52"/>
      <c r="H1109" s="52"/>
      <c r="I1109" s="52" t="s">
        <v>158</v>
      </c>
      <c r="J1109" s="52" t="s">
        <v>104</v>
      </c>
      <c r="K1109" s="52">
        <v>0</v>
      </c>
      <c r="L1109" s="52">
        <v>0</v>
      </c>
      <c r="M1109" s="52">
        <v>0</v>
      </c>
      <c r="N1109" s="52">
        <v>1</v>
      </c>
      <c r="O1109" s="52"/>
    </row>
    <row r="1110" spans="2:15" hidden="1" x14ac:dyDescent="0.25">
      <c r="B1110" s="56" t="s">
        <v>70</v>
      </c>
      <c r="C1110" s="56" t="s">
        <v>71</v>
      </c>
      <c r="D1110" s="56" t="s">
        <v>15</v>
      </c>
      <c r="E1110" s="56" t="s">
        <v>226</v>
      </c>
      <c r="F1110" s="56"/>
      <c r="G1110" s="52"/>
      <c r="H1110" s="52"/>
      <c r="I1110" s="51" t="s">
        <v>18</v>
      </c>
      <c r="J1110" s="51" t="s">
        <v>105</v>
      </c>
      <c r="K1110" s="52">
        <v>0</v>
      </c>
      <c r="L1110" s="52">
        <v>0</v>
      </c>
      <c r="M1110" s="52">
        <v>0</v>
      </c>
      <c r="N1110" s="52">
        <v>0</v>
      </c>
      <c r="O1110" s="52"/>
    </row>
    <row r="1111" spans="2:15" hidden="1" x14ac:dyDescent="0.25">
      <c r="B1111" s="56" t="s">
        <v>70</v>
      </c>
      <c r="C1111" s="56" t="s">
        <v>71</v>
      </c>
      <c r="D1111" s="56" t="s">
        <v>15</v>
      </c>
      <c r="E1111" s="56" t="s">
        <v>226</v>
      </c>
      <c r="F1111" s="56"/>
      <c r="G1111" s="52"/>
      <c r="H1111" s="52"/>
      <c r="I1111" s="51" t="s">
        <v>18</v>
      </c>
      <c r="J1111" s="51" t="s">
        <v>103</v>
      </c>
      <c r="K1111" s="52">
        <v>10</v>
      </c>
      <c r="L1111" s="52">
        <v>849</v>
      </c>
      <c r="M1111" s="52">
        <v>0</v>
      </c>
      <c r="N1111" s="52">
        <v>0</v>
      </c>
      <c r="O1111" s="52"/>
    </row>
    <row r="1112" spans="2:15" hidden="1" x14ac:dyDescent="0.25">
      <c r="B1112" s="56" t="s">
        <v>70</v>
      </c>
      <c r="C1112" s="56" t="s">
        <v>71</v>
      </c>
      <c r="D1112" s="56" t="s">
        <v>15</v>
      </c>
      <c r="E1112" s="56" t="s">
        <v>226</v>
      </c>
      <c r="F1112" s="56"/>
      <c r="G1112" s="52"/>
      <c r="H1112" s="52"/>
      <c r="I1112" s="51" t="s">
        <v>18</v>
      </c>
      <c r="J1112" s="51" t="s">
        <v>104</v>
      </c>
      <c r="K1112" s="52">
        <v>0</v>
      </c>
      <c r="L1112" s="52">
        <v>0</v>
      </c>
      <c r="M1112" s="52">
        <v>0</v>
      </c>
      <c r="N1112" s="52">
        <v>0</v>
      </c>
      <c r="O1112" s="52"/>
    </row>
    <row r="1113" spans="2:15" hidden="1" x14ac:dyDescent="0.25">
      <c r="B1113" s="56" t="s">
        <v>72</v>
      </c>
      <c r="C1113" s="56" t="s">
        <v>73</v>
      </c>
      <c r="D1113" s="56" t="s">
        <v>26</v>
      </c>
      <c r="E1113" s="56" t="s">
        <v>226</v>
      </c>
      <c r="F1113" s="56"/>
      <c r="G1113" s="52" t="s">
        <v>92</v>
      </c>
      <c r="H1113" s="52">
        <v>11</v>
      </c>
      <c r="I1113" s="51" t="s">
        <v>158</v>
      </c>
      <c r="J1113" s="51" t="s">
        <v>159</v>
      </c>
      <c r="K1113" s="52">
        <v>0</v>
      </c>
      <c r="L1113" s="52">
        <v>0</v>
      </c>
      <c r="M1113" s="52">
        <v>0</v>
      </c>
      <c r="N1113" s="52">
        <v>0</v>
      </c>
      <c r="O1113" s="52"/>
    </row>
    <row r="1114" spans="2:15" hidden="1" x14ac:dyDescent="0.25">
      <c r="B1114" s="56" t="s">
        <v>72</v>
      </c>
      <c r="C1114" s="56" t="s">
        <v>73</v>
      </c>
      <c r="D1114" s="56" t="s">
        <v>26</v>
      </c>
      <c r="E1114" s="56" t="s">
        <v>226</v>
      </c>
      <c r="F1114" s="56"/>
      <c r="G1114" s="52" t="s">
        <v>92</v>
      </c>
      <c r="H1114" s="52">
        <v>11</v>
      </c>
      <c r="I1114" s="51" t="s">
        <v>158</v>
      </c>
      <c r="J1114" s="51" t="s">
        <v>103</v>
      </c>
      <c r="K1114" s="52">
        <v>0</v>
      </c>
      <c r="L1114" s="52">
        <v>0</v>
      </c>
      <c r="M1114" s="52">
        <v>0</v>
      </c>
      <c r="N1114" s="52">
        <v>0</v>
      </c>
      <c r="O1114" s="52"/>
    </row>
    <row r="1115" spans="2:15" hidden="1" x14ac:dyDescent="0.25">
      <c r="B1115" s="56" t="s">
        <v>72</v>
      </c>
      <c r="C1115" s="56" t="s">
        <v>73</v>
      </c>
      <c r="D1115" s="56" t="s">
        <v>26</v>
      </c>
      <c r="E1115" s="56" t="s">
        <v>226</v>
      </c>
      <c r="F1115" s="56"/>
      <c r="G1115" s="52" t="s">
        <v>92</v>
      </c>
      <c r="H1115" s="52">
        <v>11</v>
      </c>
      <c r="I1115" s="51" t="s">
        <v>158</v>
      </c>
      <c r="J1115" s="51" t="s">
        <v>104</v>
      </c>
      <c r="K1115" s="52">
        <v>0</v>
      </c>
      <c r="L1115" s="52">
        <v>0</v>
      </c>
      <c r="M1115" s="52">
        <v>0</v>
      </c>
      <c r="N1115" s="52">
        <v>0</v>
      </c>
      <c r="O1115" s="52"/>
    </row>
    <row r="1116" spans="2:15" hidden="1" x14ac:dyDescent="0.25">
      <c r="B1116" s="56" t="s">
        <v>72</v>
      </c>
      <c r="C1116" s="56" t="s">
        <v>73</v>
      </c>
      <c r="D1116" s="56" t="s">
        <v>26</v>
      </c>
      <c r="E1116" s="56" t="s">
        <v>226</v>
      </c>
      <c r="F1116" s="56"/>
      <c r="G1116" s="52" t="s">
        <v>92</v>
      </c>
      <c r="H1116" s="52">
        <v>11</v>
      </c>
      <c r="I1116" s="51" t="s">
        <v>18</v>
      </c>
      <c r="J1116" s="51" t="s">
        <v>105</v>
      </c>
      <c r="K1116" s="52">
        <v>0</v>
      </c>
      <c r="L1116" s="52">
        <v>0</v>
      </c>
      <c r="M1116" s="52">
        <v>0</v>
      </c>
      <c r="N1116" s="52">
        <v>0</v>
      </c>
      <c r="O1116" s="52"/>
    </row>
    <row r="1117" spans="2:15" hidden="1" x14ac:dyDescent="0.25">
      <c r="B1117" s="56" t="s">
        <v>72</v>
      </c>
      <c r="C1117" s="56" t="s">
        <v>73</v>
      </c>
      <c r="D1117" s="56" t="s">
        <v>26</v>
      </c>
      <c r="E1117" s="56" t="s">
        <v>226</v>
      </c>
      <c r="F1117" s="56"/>
      <c r="G1117" s="52" t="s">
        <v>92</v>
      </c>
      <c r="H1117" s="52">
        <v>11</v>
      </c>
      <c r="I1117" s="51" t="s">
        <v>18</v>
      </c>
      <c r="J1117" s="51" t="s">
        <v>103</v>
      </c>
      <c r="K1117" s="52">
        <v>0</v>
      </c>
      <c r="L1117" s="52">
        <v>0</v>
      </c>
      <c r="M1117" s="52">
        <v>0</v>
      </c>
      <c r="N1117" s="52">
        <v>0</v>
      </c>
      <c r="O1117" s="52"/>
    </row>
    <row r="1118" spans="2:15" hidden="1" x14ac:dyDescent="0.25">
      <c r="B1118" s="56" t="s">
        <v>72</v>
      </c>
      <c r="C1118" s="56" t="s">
        <v>73</v>
      </c>
      <c r="D1118" s="56" t="s">
        <v>26</v>
      </c>
      <c r="E1118" s="56" t="s">
        <v>226</v>
      </c>
      <c r="F1118" s="56"/>
      <c r="G1118" s="52" t="s">
        <v>92</v>
      </c>
      <c r="H1118" s="52">
        <v>11</v>
      </c>
      <c r="I1118" s="51" t="s">
        <v>18</v>
      </c>
      <c r="J1118" s="51" t="s">
        <v>104</v>
      </c>
      <c r="K1118" s="52">
        <v>4</v>
      </c>
      <c r="L1118" s="52">
        <v>77</v>
      </c>
      <c r="M1118" s="52">
        <v>0</v>
      </c>
      <c r="N1118" s="52">
        <v>0</v>
      </c>
      <c r="O1118" s="52" t="s">
        <v>242</v>
      </c>
    </row>
    <row r="1119" spans="2:15" hidden="1" x14ac:dyDescent="0.25">
      <c r="B1119" s="56" t="s">
        <v>33</v>
      </c>
      <c r="C1119" s="56" t="s">
        <v>34</v>
      </c>
      <c r="D1119" s="56" t="s">
        <v>35</v>
      </c>
      <c r="E1119" s="56" t="s">
        <v>226</v>
      </c>
      <c r="F1119" s="56"/>
      <c r="G1119" s="52" t="s">
        <v>92</v>
      </c>
      <c r="H1119" s="52">
        <v>11</v>
      </c>
      <c r="I1119" s="51" t="s">
        <v>158</v>
      </c>
      <c r="J1119" s="51" t="s">
        <v>103</v>
      </c>
      <c r="K1119" s="52">
        <v>0</v>
      </c>
      <c r="L1119" s="52">
        <v>0</v>
      </c>
      <c r="M1119" s="52">
        <v>0</v>
      </c>
      <c r="N1119" s="52">
        <v>0</v>
      </c>
      <c r="O1119" s="52"/>
    </row>
    <row r="1120" spans="2:15" hidden="1" x14ac:dyDescent="0.25">
      <c r="B1120" s="56" t="s">
        <v>33</v>
      </c>
      <c r="C1120" s="56" t="s">
        <v>34</v>
      </c>
      <c r="D1120" s="56" t="s">
        <v>35</v>
      </c>
      <c r="E1120" s="56" t="s">
        <v>226</v>
      </c>
      <c r="F1120" s="56"/>
      <c r="G1120" s="52" t="s">
        <v>92</v>
      </c>
      <c r="H1120" s="52">
        <v>11</v>
      </c>
      <c r="I1120" s="51" t="s">
        <v>158</v>
      </c>
      <c r="J1120" s="51" t="s">
        <v>104</v>
      </c>
      <c r="K1120" s="52">
        <v>0</v>
      </c>
      <c r="L1120" s="52">
        <v>0</v>
      </c>
      <c r="M1120" s="52">
        <v>0</v>
      </c>
      <c r="N1120" s="52">
        <v>0</v>
      </c>
      <c r="O1120" s="52"/>
    </row>
    <row r="1121" spans="2:15" hidden="1" x14ac:dyDescent="0.25">
      <c r="B1121" s="56" t="s">
        <v>33</v>
      </c>
      <c r="C1121" s="56" t="s">
        <v>34</v>
      </c>
      <c r="D1121" s="56" t="s">
        <v>35</v>
      </c>
      <c r="E1121" s="56" t="s">
        <v>226</v>
      </c>
      <c r="F1121" s="56"/>
      <c r="G1121" s="52" t="s">
        <v>92</v>
      </c>
      <c r="H1121" s="52">
        <v>11</v>
      </c>
      <c r="I1121" s="51" t="s">
        <v>18</v>
      </c>
      <c r="J1121" s="51" t="s">
        <v>105</v>
      </c>
      <c r="K1121" s="52">
        <v>28</v>
      </c>
      <c r="L1121" s="52">
        <v>296</v>
      </c>
      <c r="M1121" s="52">
        <v>0</v>
      </c>
      <c r="N1121" s="52">
        <v>0</v>
      </c>
      <c r="O1121" s="52"/>
    </row>
    <row r="1122" spans="2:15" hidden="1" x14ac:dyDescent="0.25">
      <c r="B1122" s="56" t="s">
        <v>33</v>
      </c>
      <c r="C1122" s="56" t="s">
        <v>34</v>
      </c>
      <c r="D1122" s="56" t="s">
        <v>35</v>
      </c>
      <c r="E1122" s="56" t="s">
        <v>226</v>
      </c>
      <c r="F1122" s="56"/>
      <c r="G1122" s="52" t="s">
        <v>92</v>
      </c>
      <c r="H1122" s="52">
        <v>11</v>
      </c>
      <c r="I1122" s="51" t="s">
        <v>18</v>
      </c>
      <c r="J1122" s="51" t="s">
        <v>103</v>
      </c>
      <c r="K1122" s="52">
        <v>28</v>
      </c>
      <c r="L1122" s="52">
        <v>296</v>
      </c>
      <c r="M1122" s="52">
        <v>0</v>
      </c>
      <c r="N1122" s="52">
        <v>0</v>
      </c>
      <c r="O1122" s="52"/>
    </row>
    <row r="1123" spans="2:15" hidden="1" x14ac:dyDescent="0.25">
      <c r="B1123" s="56" t="s">
        <v>33</v>
      </c>
      <c r="C1123" s="56" t="s">
        <v>34</v>
      </c>
      <c r="D1123" s="56" t="s">
        <v>35</v>
      </c>
      <c r="E1123" s="56" t="s">
        <v>226</v>
      </c>
      <c r="F1123" s="56"/>
      <c r="G1123" s="52" t="s">
        <v>92</v>
      </c>
      <c r="H1123" s="52">
        <v>11</v>
      </c>
      <c r="I1123" s="52" t="s">
        <v>18</v>
      </c>
      <c r="J1123" s="52" t="s">
        <v>104</v>
      </c>
      <c r="K1123" s="52">
        <v>28</v>
      </c>
      <c r="L1123" s="52">
        <v>296</v>
      </c>
      <c r="M1123" s="52">
        <v>10</v>
      </c>
      <c r="N1123" s="52">
        <v>296</v>
      </c>
      <c r="O1123" s="52"/>
    </row>
    <row r="1124" spans="2:15" hidden="1" x14ac:dyDescent="0.25">
      <c r="B1124" s="56" t="s">
        <v>60</v>
      </c>
      <c r="C1124" s="56" t="s">
        <v>61</v>
      </c>
      <c r="D1124" s="56" t="s">
        <v>15</v>
      </c>
      <c r="E1124" s="56" t="s">
        <v>226</v>
      </c>
      <c r="F1124" s="56"/>
      <c r="G1124" s="52" t="s">
        <v>92</v>
      </c>
      <c r="H1124" s="52">
        <v>11</v>
      </c>
      <c r="I1124" s="51" t="s">
        <v>158</v>
      </c>
      <c r="J1124" s="51" t="s">
        <v>103</v>
      </c>
      <c r="K1124" s="52">
        <v>0</v>
      </c>
      <c r="L1124" s="52">
        <v>0</v>
      </c>
      <c r="M1124" s="52">
        <v>0</v>
      </c>
      <c r="N1124" s="52">
        <v>0</v>
      </c>
      <c r="O1124" s="52"/>
    </row>
    <row r="1125" spans="2:15" hidden="1" x14ac:dyDescent="0.25">
      <c r="B1125" s="56" t="s">
        <v>60</v>
      </c>
      <c r="C1125" s="56" t="s">
        <v>61</v>
      </c>
      <c r="D1125" s="56" t="s">
        <v>15</v>
      </c>
      <c r="E1125" s="56" t="s">
        <v>226</v>
      </c>
      <c r="F1125" s="56"/>
      <c r="G1125" s="52" t="s">
        <v>92</v>
      </c>
      <c r="H1125" s="52">
        <v>11</v>
      </c>
      <c r="I1125" s="51" t="s">
        <v>158</v>
      </c>
      <c r="J1125" s="51" t="s">
        <v>104</v>
      </c>
      <c r="K1125" s="52">
        <v>0</v>
      </c>
      <c r="L1125" s="52">
        <v>0</v>
      </c>
      <c r="M1125" s="52">
        <v>0</v>
      </c>
      <c r="N1125" s="52">
        <v>1</v>
      </c>
      <c r="O1125" s="52"/>
    </row>
    <row r="1126" spans="2:15" hidden="1" x14ac:dyDescent="0.25">
      <c r="B1126" s="56" t="s">
        <v>60</v>
      </c>
      <c r="C1126" s="56" t="s">
        <v>61</v>
      </c>
      <c r="D1126" s="56" t="s">
        <v>15</v>
      </c>
      <c r="E1126" s="56" t="s">
        <v>226</v>
      </c>
      <c r="F1126" s="56"/>
      <c r="G1126" s="52" t="s">
        <v>92</v>
      </c>
      <c r="H1126" s="52">
        <v>11</v>
      </c>
      <c r="I1126" s="51" t="s">
        <v>18</v>
      </c>
      <c r="J1126" s="51" t="s">
        <v>105</v>
      </c>
      <c r="K1126" s="52">
        <v>0</v>
      </c>
      <c r="L1126" s="52">
        <v>0</v>
      </c>
      <c r="M1126" s="52">
        <v>0</v>
      </c>
      <c r="N1126" s="52">
        <v>0</v>
      </c>
      <c r="O1126" s="52"/>
    </row>
    <row r="1127" spans="2:15" hidden="1" x14ac:dyDescent="0.25">
      <c r="B1127" s="56" t="s">
        <v>60</v>
      </c>
      <c r="C1127" s="56" t="s">
        <v>61</v>
      </c>
      <c r="D1127" s="56" t="s">
        <v>15</v>
      </c>
      <c r="E1127" s="56" t="s">
        <v>226</v>
      </c>
      <c r="F1127" s="56"/>
      <c r="G1127" s="52" t="s">
        <v>92</v>
      </c>
      <c r="H1127" s="52">
        <v>11</v>
      </c>
      <c r="I1127" s="51" t="s">
        <v>18</v>
      </c>
      <c r="J1127" s="51" t="s">
        <v>103</v>
      </c>
      <c r="K1127" s="52">
        <v>1</v>
      </c>
      <c r="L1127" s="52">
        <v>283</v>
      </c>
      <c r="M1127" s="52">
        <v>0</v>
      </c>
      <c r="N1127" s="52">
        <v>0</v>
      </c>
      <c r="O1127" s="52"/>
    </row>
    <row r="1128" spans="2:15" hidden="1" x14ac:dyDescent="0.25">
      <c r="B1128" s="56" t="s">
        <v>60</v>
      </c>
      <c r="C1128" s="56" t="s">
        <v>61</v>
      </c>
      <c r="D1128" s="56" t="s">
        <v>15</v>
      </c>
      <c r="E1128" s="56" t="s">
        <v>226</v>
      </c>
      <c r="F1128" s="56"/>
      <c r="G1128" s="52" t="s">
        <v>92</v>
      </c>
      <c r="H1128" s="52">
        <v>11</v>
      </c>
      <c r="I1128" s="52" t="s">
        <v>18</v>
      </c>
      <c r="J1128" s="52" t="s">
        <v>104</v>
      </c>
      <c r="K1128" s="52">
        <v>0</v>
      </c>
      <c r="L1128" s="52">
        <v>206</v>
      </c>
      <c r="M1128" s="52">
        <v>0</v>
      </c>
      <c r="N1128" s="52">
        <v>0</v>
      </c>
      <c r="O1128" s="52" t="s">
        <v>243</v>
      </c>
    </row>
    <row r="1129" spans="2:15" hidden="1" x14ac:dyDescent="0.25">
      <c r="B1129" s="56" t="s">
        <v>68</v>
      </c>
      <c r="C1129" s="56" t="s">
        <v>69</v>
      </c>
      <c r="D1129" s="56" t="s">
        <v>26</v>
      </c>
      <c r="E1129" s="56" t="s">
        <v>226</v>
      </c>
      <c r="F1129" s="56"/>
      <c r="G1129" s="52" t="s">
        <v>92</v>
      </c>
      <c r="H1129" s="52">
        <v>11</v>
      </c>
      <c r="I1129" s="51" t="s">
        <v>18</v>
      </c>
      <c r="J1129" s="51" t="s">
        <v>105</v>
      </c>
      <c r="K1129" s="52">
        <v>7</v>
      </c>
      <c r="L1129" s="52">
        <v>431</v>
      </c>
      <c r="M1129" s="52">
        <v>0</v>
      </c>
      <c r="N1129" s="52">
        <v>0</v>
      </c>
      <c r="O1129" s="52"/>
    </row>
    <row r="1130" spans="2:15" hidden="1" x14ac:dyDescent="0.25">
      <c r="B1130" s="56" t="s">
        <v>68</v>
      </c>
      <c r="C1130" s="56" t="s">
        <v>69</v>
      </c>
      <c r="D1130" s="56" t="s">
        <v>26</v>
      </c>
      <c r="E1130" s="56" t="s">
        <v>226</v>
      </c>
      <c r="F1130" s="56"/>
      <c r="G1130" s="52" t="s">
        <v>92</v>
      </c>
      <c r="H1130" s="52">
        <v>11</v>
      </c>
      <c r="I1130" s="51" t="s">
        <v>18</v>
      </c>
      <c r="J1130" s="51" t="s">
        <v>103</v>
      </c>
      <c r="K1130" s="52">
        <v>7</v>
      </c>
      <c r="L1130" s="52">
        <v>431</v>
      </c>
      <c r="M1130" s="52">
        <v>0</v>
      </c>
      <c r="N1130" s="52">
        <v>0</v>
      </c>
      <c r="O1130" s="52"/>
    </row>
    <row r="1131" spans="2:15" hidden="1" x14ac:dyDescent="0.25">
      <c r="B1131" s="56" t="s">
        <v>68</v>
      </c>
      <c r="C1131" s="56" t="s">
        <v>69</v>
      </c>
      <c r="D1131" s="56" t="s">
        <v>26</v>
      </c>
      <c r="E1131" s="56" t="s">
        <v>226</v>
      </c>
      <c r="F1131" s="56"/>
      <c r="G1131" s="52" t="s">
        <v>92</v>
      </c>
      <c r="H1131" s="52">
        <v>11</v>
      </c>
      <c r="I1131" s="52" t="s">
        <v>18</v>
      </c>
      <c r="J1131" s="52" t="s">
        <v>104</v>
      </c>
      <c r="K1131" s="52">
        <v>0</v>
      </c>
      <c r="L1131" s="52">
        <v>0</v>
      </c>
      <c r="M1131" s="52">
        <v>5</v>
      </c>
      <c r="N1131" s="52">
        <v>305</v>
      </c>
      <c r="O1131" s="52"/>
    </row>
    <row r="1132" spans="2:15" hidden="1" x14ac:dyDescent="0.25">
      <c r="B1132" s="56" t="s">
        <v>46</v>
      </c>
      <c r="C1132" s="56" t="s">
        <v>47</v>
      </c>
      <c r="D1132" s="56" t="s">
        <v>38</v>
      </c>
      <c r="E1132" s="56" t="s">
        <v>226</v>
      </c>
      <c r="F1132" s="56"/>
      <c r="G1132" s="52" t="s">
        <v>92</v>
      </c>
      <c r="H1132" s="52">
        <v>11</v>
      </c>
      <c r="I1132" s="51" t="s">
        <v>18</v>
      </c>
      <c r="J1132" s="51" t="s">
        <v>105</v>
      </c>
      <c r="K1132" s="52">
        <v>0</v>
      </c>
      <c r="L1132" s="52">
        <v>0</v>
      </c>
      <c r="M1132" s="52">
        <v>0</v>
      </c>
      <c r="N1132" s="52">
        <v>0</v>
      </c>
      <c r="O1132" s="52"/>
    </row>
    <row r="1133" spans="2:15" hidden="1" x14ac:dyDescent="0.25">
      <c r="B1133" s="56" t="s">
        <v>46</v>
      </c>
      <c r="C1133" s="56" t="s">
        <v>47</v>
      </c>
      <c r="D1133" s="56" t="s">
        <v>38</v>
      </c>
      <c r="E1133" s="56" t="s">
        <v>226</v>
      </c>
      <c r="F1133" s="56"/>
      <c r="G1133" s="52" t="s">
        <v>92</v>
      </c>
      <c r="H1133" s="52">
        <v>11</v>
      </c>
      <c r="I1133" s="51" t="s">
        <v>18</v>
      </c>
      <c r="J1133" s="51" t="s">
        <v>103</v>
      </c>
      <c r="K1133" s="52">
        <v>0</v>
      </c>
      <c r="L1133" s="52">
        <v>0</v>
      </c>
      <c r="M1133" s="52">
        <v>0</v>
      </c>
      <c r="N1133" s="52">
        <v>0</v>
      </c>
      <c r="O1133" s="52"/>
    </row>
    <row r="1134" spans="2:15" hidden="1" x14ac:dyDescent="0.25">
      <c r="B1134" s="56" t="s">
        <v>46</v>
      </c>
      <c r="C1134" s="56" t="s">
        <v>47</v>
      </c>
      <c r="D1134" s="56" t="s">
        <v>38</v>
      </c>
      <c r="E1134" s="56" t="s">
        <v>226</v>
      </c>
      <c r="F1134" s="56"/>
      <c r="G1134" s="52" t="s">
        <v>92</v>
      </c>
      <c r="H1134" s="52">
        <v>11</v>
      </c>
      <c r="I1134" s="52" t="s">
        <v>18</v>
      </c>
      <c r="J1134" s="52" t="s">
        <v>104</v>
      </c>
      <c r="K1134" s="52">
        <v>0</v>
      </c>
      <c r="L1134" s="52">
        <v>0</v>
      </c>
      <c r="M1134" s="52">
        <v>0</v>
      </c>
      <c r="N1134" s="52">
        <v>0</v>
      </c>
      <c r="O1134" s="52"/>
    </row>
    <row r="1135" spans="2:15" hidden="1" x14ac:dyDescent="0.25">
      <c r="B1135" s="56" t="s">
        <v>76</v>
      </c>
      <c r="C1135" s="56" t="s">
        <v>77</v>
      </c>
      <c r="D1135" s="56" t="s">
        <v>35</v>
      </c>
      <c r="E1135" s="56" t="s">
        <v>226</v>
      </c>
      <c r="F1135" s="56"/>
      <c r="G1135" s="52" t="s">
        <v>92</v>
      </c>
      <c r="H1135" s="52">
        <v>11</v>
      </c>
      <c r="I1135" s="51" t="s">
        <v>18</v>
      </c>
      <c r="J1135" s="51" t="s">
        <v>105</v>
      </c>
      <c r="K1135" s="52">
        <v>25</v>
      </c>
      <c r="L1135" s="52">
        <v>661</v>
      </c>
      <c r="M1135" s="52">
        <v>0</v>
      </c>
      <c r="N1135" s="52">
        <v>0</v>
      </c>
      <c r="O1135" s="52"/>
    </row>
    <row r="1136" spans="2:15" hidden="1" x14ac:dyDescent="0.25">
      <c r="B1136" s="56" t="s">
        <v>76</v>
      </c>
      <c r="C1136" s="56" t="s">
        <v>77</v>
      </c>
      <c r="D1136" s="56" t="s">
        <v>35</v>
      </c>
      <c r="E1136" s="56" t="s">
        <v>226</v>
      </c>
      <c r="F1136" s="56"/>
      <c r="G1136" s="52" t="s">
        <v>92</v>
      </c>
      <c r="H1136" s="52">
        <v>11</v>
      </c>
      <c r="I1136" s="51" t="s">
        <v>18</v>
      </c>
      <c r="J1136" s="51" t="s">
        <v>103</v>
      </c>
      <c r="K1136" s="52">
        <v>25</v>
      </c>
      <c r="L1136" s="52">
        <v>661</v>
      </c>
      <c r="M1136" s="52">
        <v>0</v>
      </c>
      <c r="N1136" s="52">
        <v>0</v>
      </c>
      <c r="O1136" s="52"/>
    </row>
    <row r="1137" spans="2:15" hidden="1" x14ac:dyDescent="0.25">
      <c r="B1137" s="56" t="s">
        <v>76</v>
      </c>
      <c r="C1137" s="56" t="s">
        <v>77</v>
      </c>
      <c r="D1137" s="56" t="s">
        <v>35</v>
      </c>
      <c r="E1137" s="56" t="s">
        <v>226</v>
      </c>
      <c r="F1137" s="56"/>
      <c r="G1137" s="52" t="s">
        <v>92</v>
      </c>
      <c r="H1137" s="52">
        <v>11</v>
      </c>
      <c r="I1137" s="52" t="s">
        <v>18</v>
      </c>
      <c r="J1137" s="52" t="s">
        <v>104</v>
      </c>
      <c r="K1137" s="52">
        <v>25</v>
      </c>
      <c r="L1137" s="52">
        <v>661</v>
      </c>
      <c r="M1137" s="52">
        <v>0</v>
      </c>
      <c r="N1137" s="52">
        <v>0</v>
      </c>
      <c r="O1137" s="52"/>
    </row>
    <row r="1138" spans="2:15" hidden="1" x14ac:dyDescent="0.25">
      <c r="B1138" s="56" t="s">
        <v>31</v>
      </c>
      <c r="C1138" s="56" t="s">
        <v>32</v>
      </c>
      <c r="D1138" s="56" t="s">
        <v>26</v>
      </c>
      <c r="E1138" s="56" t="s">
        <v>226</v>
      </c>
      <c r="F1138" s="56"/>
      <c r="G1138" s="52" t="s">
        <v>92</v>
      </c>
      <c r="H1138" s="52">
        <v>11</v>
      </c>
      <c r="I1138" s="51" t="s">
        <v>158</v>
      </c>
      <c r="J1138" s="51" t="s">
        <v>104</v>
      </c>
      <c r="K1138" s="52">
        <v>0</v>
      </c>
      <c r="L1138" s="52">
        <v>0</v>
      </c>
      <c r="M1138" s="52">
        <v>1</v>
      </c>
      <c r="N1138" s="52">
        <v>10</v>
      </c>
      <c r="O1138" s="52"/>
    </row>
    <row r="1139" spans="2:15" hidden="1" x14ac:dyDescent="0.25">
      <c r="B1139" s="56" t="s">
        <v>31</v>
      </c>
      <c r="C1139" s="56" t="s">
        <v>32</v>
      </c>
      <c r="D1139" s="56" t="s">
        <v>26</v>
      </c>
      <c r="E1139" s="56" t="s">
        <v>226</v>
      </c>
      <c r="F1139" s="56"/>
      <c r="G1139" s="52" t="s">
        <v>92</v>
      </c>
      <c r="H1139" s="52">
        <v>11</v>
      </c>
      <c r="I1139" s="51" t="s">
        <v>18</v>
      </c>
      <c r="J1139" s="51" t="s">
        <v>105</v>
      </c>
      <c r="K1139" s="52">
        <v>1</v>
      </c>
      <c r="L1139" s="52">
        <v>36</v>
      </c>
      <c r="M1139" s="52">
        <v>0</v>
      </c>
      <c r="N1139" s="52">
        <v>0</v>
      </c>
      <c r="O1139" s="52"/>
    </row>
    <row r="1140" spans="2:15" hidden="1" x14ac:dyDescent="0.25">
      <c r="B1140" s="56" t="s">
        <v>31</v>
      </c>
      <c r="C1140" s="56" t="s">
        <v>32</v>
      </c>
      <c r="D1140" s="56" t="s">
        <v>26</v>
      </c>
      <c r="E1140" s="56" t="s">
        <v>226</v>
      </c>
      <c r="F1140" s="56"/>
      <c r="G1140" s="52" t="s">
        <v>92</v>
      </c>
      <c r="H1140" s="52">
        <v>11</v>
      </c>
      <c r="I1140" s="51" t="s">
        <v>18</v>
      </c>
      <c r="J1140" s="51" t="s">
        <v>103</v>
      </c>
      <c r="K1140" s="52">
        <v>0</v>
      </c>
      <c r="L1140" s="52">
        <v>0</v>
      </c>
      <c r="M1140" s="52">
        <v>0</v>
      </c>
      <c r="N1140" s="52">
        <v>0</v>
      </c>
      <c r="O1140" s="52"/>
    </row>
    <row r="1141" spans="2:15" hidden="1" x14ac:dyDescent="0.25">
      <c r="B1141" s="56" t="s">
        <v>31</v>
      </c>
      <c r="C1141" s="56" t="s">
        <v>32</v>
      </c>
      <c r="D1141" s="56" t="s">
        <v>26</v>
      </c>
      <c r="E1141" s="56" t="s">
        <v>226</v>
      </c>
      <c r="F1141" s="56"/>
      <c r="G1141" s="52" t="s">
        <v>92</v>
      </c>
      <c r="H1141" s="52">
        <v>11</v>
      </c>
      <c r="I1141" s="52" t="s">
        <v>18</v>
      </c>
      <c r="J1141" s="52" t="s">
        <v>104</v>
      </c>
      <c r="K1141" s="52">
        <v>10</v>
      </c>
      <c r="L1141" s="52">
        <v>57</v>
      </c>
      <c r="M1141" s="52">
        <v>2</v>
      </c>
      <c r="N1141" s="52">
        <v>10</v>
      </c>
      <c r="O1141" s="52"/>
    </row>
    <row r="1142" spans="2:15" hidden="1" x14ac:dyDescent="0.25">
      <c r="B1142" s="56" t="s">
        <v>54</v>
      </c>
      <c r="C1142" s="56" t="s">
        <v>55</v>
      </c>
      <c r="D1142" s="56" t="s">
        <v>45</v>
      </c>
      <c r="E1142" s="56" t="s">
        <v>226</v>
      </c>
      <c r="F1142" s="56"/>
      <c r="G1142" s="52" t="s">
        <v>92</v>
      </c>
      <c r="H1142" s="52">
        <v>11</v>
      </c>
      <c r="I1142" s="51" t="s">
        <v>158</v>
      </c>
      <c r="J1142" s="51" t="s">
        <v>103</v>
      </c>
      <c r="K1142" s="52">
        <v>12</v>
      </c>
      <c r="L1142" s="52">
        <v>835</v>
      </c>
      <c r="M1142" s="52">
        <v>0</v>
      </c>
      <c r="N1142" s="52">
        <v>0</v>
      </c>
      <c r="O1142" s="52"/>
    </row>
    <row r="1143" spans="2:15" hidden="1" x14ac:dyDescent="0.25">
      <c r="B1143" s="56" t="s">
        <v>54</v>
      </c>
      <c r="C1143" s="56" t="s">
        <v>55</v>
      </c>
      <c r="D1143" s="56" t="s">
        <v>45</v>
      </c>
      <c r="E1143" s="56" t="s">
        <v>226</v>
      </c>
      <c r="F1143" s="56"/>
      <c r="G1143" s="52" t="s">
        <v>92</v>
      </c>
      <c r="H1143" s="52">
        <v>11</v>
      </c>
      <c r="I1143" s="51" t="s">
        <v>158</v>
      </c>
      <c r="J1143" s="51" t="s">
        <v>104</v>
      </c>
      <c r="K1143" s="52">
        <v>0</v>
      </c>
      <c r="L1143" s="52">
        <v>0</v>
      </c>
      <c r="M1143" s="52">
        <v>0</v>
      </c>
      <c r="N1143" s="52">
        <v>0</v>
      </c>
      <c r="O1143" s="52"/>
    </row>
    <row r="1144" spans="2:15" hidden="1" x14ac:dyDescent="0.25">
      <c r="B1144" s="56" t="s">
        <v>54</v>
      </c>
      <c r="C1144" s="56" t="s">
        <v>55</v>
      </c>
      <c r="D1144" s="56" t="s">
        <v>45</v>
      </c>
      <c r="E1144" s="56" t="s">
        <v>226</v>
      </c>
      <c r="F1144" s="56"/>
      <c r="G1144" s="52" t="s">
        <v>92</v>
      </c>
      <c r="H1144" s="52">
        <v>11</v>
      </c>
      <c r="I1144" s="51" t="s">
        <v>18</v>
      </c>
      <c r="J1144" s="51" t="s">
        <v>105</v>
      </c>
      <c r="K1144" s="52">
        <v>3</v>
      </c>
      <c r="L1144" s="52">
        <v>68</v>
      </c>
      <c r="M1144" s="52">
        <v>0</v>
      </c>
      <c r="N1144" s="52">
        <v>0</v>
      </c>
      <c r="O1144" s="52"/>
    </row>
    <row r="1145" spans="2:15" hidden="1" x14ac:dyDescent="0.25">
      <c r="B1145" s="56" t="s">
        <v>54</v>
      </c>
      <c r="C1145" s="56" t="s">
        <v>55</v>
      </c>
      <c r="D1145" s="56" t="s">
        <v>45</v>
      </c>
      <c r="E1145" s="56" t="s">
        <v>226</v>
      </c>
      <c r="F1145" s="56"/>
      <c r="G1145" s="52" t="s">
        <v>92</v>
      </c>
      <c r="H1145" s="52">
        <v>11</v>
      </c>
      <c r="I1145" s="51" t="s">
        <v>18</v>
      </c>
      <c r="J1145" s="51" t="s">
        <v>103</v>
      </c>
      <c r="K1145" s="52">
        <v>48</v>
      </c>
      <c r="L1145" s="52">
        <v>200</v>
      </c>
      <c r="M1145" s="52">
        <v>0</v>
      </c>
      <c r="N1145" s="52">
        <v>0</v>
      </c>
      <c r="O1145" s="52"/>
    </row>
    <row r="1146" spans="2:15" hidden="1" x14ac:dyDescent="0.25">
      <c r="B1146" s="56" t="s">
        <v>54</v>
      </c>
      <c r="C1146" s="56" t="s">
        <v>55</v>
      </c>
      <c r="D1146" s="56" t="s">
        <v>45</v>
      </c>
      <c r="E1146" s="56" t="s">
        <v>226</v>
      </c>
      <c r="F1146" s="56"/>
      <c r="G1146" s="52" t="s">
        <v>92</v>
      </c>
      <c r="H1146" s="52">
        <v>11</v>
      </c>
      <c r="I1146" s="52" t="s">
        <v>18</v>
      </c>
      <c r="J1146" s="52" t="s">
        <v>104</v>
      </c>
      <c r="K1146" s="52">
        <v>0</v>
      </c>
      <c r="L1146" s="52">
        <v>0</v>
      </c>
      <c r="M1146" s="52">
        <v>0</v>
      </c>
      <c r="N1146" s="52">
        <v>0</v>
      </c>
      <c r="O1146" s="52"/>
    </row>
    <row r="1147" spans="2:15" hidden="1" x14ac:dyDescent="0.25">
      <c r="B1147" s="56" t="s">
        <v>13</v>
      </c>
      <c r="C1147" s="56" t="s">
        <v>14</v>
      </c>
      <c r="D1147" s="56" t="s">
        <v>99</v>
      </c>
      <c r="E1147" s="56" t="s">
        <v>226</v>
      </c>
      <c r="F1147" s="56"/>
      <c r="G1147" s="52" t="s">
        <v>92</v>
      </c>
      <c r="H1147" s="52">
        <v>11</v>
      </c>
      <c r="I1147" s="51" t="s">
        <v>18</v>
      </c>
      <c r="J1147" s="51" t="s">
        <v>105</v>
      </c>
      <c r="K1147" s="52">
        <v>1</v>
      </c>
      <c r="L1147" s="52">
        <v>136</v>
      </c>
      <c r="M1147" s="52">
        <v>0</v>
      </c>
      <c r="N1147" s="52">
        <v>0</v>
      </c>
      <c r="O1147" s="52"/>
    </row>
    <row r="1148" spans="2:15" hidden="1" x14ac:dyDescent="0.25">
      <c r="B1148" s="56" t="s">
        <v>13</v>
      </c>
      <c r="C1148" s="56" t="s">
        <v>14</v>
      </c>
      <c r="D1148" s="56" t="s">
        <v>99</v>
      </c>
      <c r="E1148" s="56" t="s">
        <v>226</v>
      </c>
      <c r="F1148" s="56"/>
      <c r="G1148" s="52" t="s">
        <v>92</v>
      </c>
      <c r="H1148" s="52">
        <v>11</v>
      </c>
      <c r="I1148" s="51" t="s">
        <v>18</v>
      </c>
      <c r="J1148" s="51" t="s">
        <v>103</v>
      </c>
      <c r="K1148" s="52">
        <v>1</v>
      </c>
      <c r="L1148" s="52">
        <v>136</v>
      </c>
      <c r="M1148" s="52">
        <v>0</v>
      </c>
      <c r="N1148" s="52">
        <v>0</v>
      </c>
      <c r="O1148" s="52"/>
    </row>
    <row r="1149" spans="2:15" hidden="1" x14ac:dyDescent="0.25">
      <c r="B1149" s="56" t="s">
        <v>13</v>
      </c>
      <c r="C1149" s="56" t="s">
        <v>14</v>
      </c>
      <c r="D1149" s="56" t="s">
        <v>99</v>
      </c>
      <c r="E1149" s="56" t="s">
        <v>226</v>
      </c>
      <c r="F1149" s="56"/>
      <c r="G1149" s="52" t="s">
        <v>92</v>
      </c>
      <c r="H1149" s="52">
        <v>11</v>
      </c>
      <c r="I1149" s="52" t="s">
        <v>18</v>
      </c>
      <c r="J1149" s="52" t="s">
        <v>104</v>
      </c>
      <c r="K1149" s="52">
        <v>1</v>
      </c>
      <c r="L1149" s="52">
        <v>136</v>
      </c>
      <c r="M1149" s="52">
        <v>0</v>
      </c>
      <c r="N1149" s="52">
        <v>0</v>
      </c>
      <c r="O1149" s="52"/>
    </row>
    <row r="1150" spans="2:15" hidden="1" x14ac:dyDescent="0.25">
      <c r="B1150" s="56" t="s">
        <v>64</v>
      </c>
      <c r="C1150" s="56" t="s">
        <v>65</v>
      </c>
      <c r="D1150" s="56" t="s">
        <v>15</v>
      </c>
      <c r="E1150" s="56" t="s">
        <v>226</v>
      </c>
      <c r="F1150" s="56"/>
      <c r="G1150" s="52" t="s">
        <v>92</v>
      </c>
      <c r="H1150" s="52">
        <v>11</v>
      </c>
      <c r="I1150" s="51" t="s">
        <v>18</v>
      </c>
      <c r="J1150" s="51" t="s">
        <v>105</v>
      </c>
      <c r="K1150" s="52">
        <v>48</v>
      </c>
      <c r="L1150" s="52">
        <v>695</v>
      </c>
      <c r="M1150" s="52">
        <v>0</v>
      </c>
      <c r="N1150" s="52">
        <v>0</v>
      </c>
      <c r="O1150" s="52"/>
    </row>
    <row r="1151" spans="2:15" hidden="1" x14ac:dyDescent="0.25">
      <c r="B1151" s="56" t="s">
        <v>64</v>
      </c>
      <c r="C1151" s="56" t="s">
        <v>65</v>
      </c>
      <c r="D1151" s="56" t="s">
        <v>15</v>
      </c>
      <c r="E1151" s="56" t="s">
        <v>226</v>
      </c>
      <c r="F1151" s="56"/>
      <c r="G1151" s="52" t="s">
        <v>92</v>
      </c>
      <c r="H1151" s="52">
        <v>11</v>
      </c>
      <c r="I1151" s="51" t="s">
        <v>18</v>
      </c>
      <c r="J1151" s="51" t="s">
        <v>103</v>
      </c>
      <c r="K1151" s="52">
        <v>48</v>
      </c>
      <c r="L1151" s="52">
        <v>695</v>
      </c>
      <c r="M1151" s="52">
        <v>0</v>
      </c>
      <c r="N1151" s="52">
        <v>0</v>
      </c>
      <c r="O1151" s="52"/>
    </row>
    <row r="1152" spans="2:15" hidden="1" x14ac:dyDescent="0.25">
      <c r="B1152" s="56" t="s">
        <v>64</v>
      </c>
      <c r="C1152" s="56" t="s">
        <v>65</v>
      </c>
      <c r="D1152" s="56" t="s">
        <v>15</v>
      </c>
      <c r="E1152" s="56" t="s">
        <v>226</v>
      </c>
      <c r="F1152" s="56"/>
      <c r="G1152" s="52" t="s">
        <v>92</v>
      </c>
      <c r="H1152" s="52">
        <v>11</v>
      </c>
      <c r="I1152" s="52" t="s">
        <v>18</v>
      </c>
      <c r="J1152" s="52" t="s">
        <v>104</v>
      </c>
      <c r="K1152" s="52">
        <v>48</v>
      </c>
      <c r="L1152" s="52">
        <v>695</v>
      </c>
      <c r="M1152" s="52">
        <v>0</v>
      </c>
      <c r="N1152" s="52">
        <v>0</v>
      </c>
      <c r="O1152" s="52"/>
    </row>
    <row r="1153" spans="2:15" hidden="1" x14ac:dyDescent="0.25">
      <c r="B1153" s="56" t="s">
        <v>48</v>
      </c>
      <c r="C1153" s="56" t="s">
        <v>49</v>
      </c>
      <c r="D1153" s="56" t="s">
        <v>38</v>
      </c>
      <c r="E1153" s="56" t="s">
        <v>226</v>
      </c>
      <c r="F1153" s="56"/>
      <c r="G1153" s="52" t="s">
        <v>92</v>
      </c>
      <c r="H1153" s="52">
        <v>11</v>
      </c>
      <c r="I1153" s="51" t="s">
        <v>18</v>
      </c>
      <c r="J1153" s="51" t="s">
        <v>105</v>
      </c>
      <c r="K1153" s="52">
        <v>3</v>
      </c>
      <c r="L1153" s="52">
        <v>334</v>
      </c>
      <c r="M1153" s="52">
        <v>0</v>
      </c>
      <c r="N1153" s="52">
        <v>0</v>
      </c>
      <c r="O1153" s="52"/>
    </row>
    <row r="1154" spans="2:15" hidden="1" x14ac:dyDescent="0.25">
      <c r="B1154" s="56" t="s">
        <v>48</v>
      </c>
      <c r="C1154" s="56" t="s">
        <v>49</v>
      </c>
      <c r="D1154" s="56" t="s">
        <v>38</v>
      </c>
      <c r="E1154" s="56" t="s">
        <v>226</v>
      </c>
      <c r="F1154" s="56"/>
      <c r="G1154" s="52" t="s">
        <v>92</v>
      </c>
      <c r="H1154" s="52">
        <v>11</v>
      </c>
      <c r="I1154" s="51" t="s">
        <v>18</v>
      </c>
      <c r="J1154" s="51" t="s">
        <v>103</v>
      </c>
      <c r="K1154" s="52">
        <v>3</v>
      </c>
      <c r="L1154" s="52">
        <v>334</v>
      </c>
      <c r="M1154" s="52">
        <v>0</v>
      </c>
      <c r="N1154" s="52">
        <v>0</v>
      </c>
      <c r="O1154" s="52"/>
    </row>
    <row r="1155" spans="2:15" hidden="1" x14ac:dyDescent="0.25">
      <c r="B1155" s="56" t="s">
        <v>48</v>
      </c>
      <c r="C1155" s="56" t="s">
        <v>49</v>
      </c>
      <c r="D1155" s="56" t="s">
        <v>38</v>
      </c>
      <c r="E1155" s="56" t="s">
        <v>226</v>
      </c>
      <c r="F1155" s="56"/>
      <c r="G1155" s="52" t="s">
        <v>92</v>
      </c>
      <c r="H1155" s="52">
        <v>11</v>
      </c>
      <c r="I1155" s="52" t="s">
        <v>18</v>
      </c>
      <c r="J1155" s="52" t="s">
        <v>104</v>
      </c>
      <c r="K1155" s="52">
        <v>3</v>
      </c>
      <c r="L1155" s="52">
        <v>334</v>
      </c>
      <c r="M1155" s="52">
        <v>3</v>
      </c>
      <c r="N1155" s="52">
        <v>334</v>
      </c>
      <c r="O1155" s="52"/>
    </row>
    <row r="1156" spans="2:15" hidden="1" x14ac:dyDescent="0.25">
      <c r="B1156" s="56" t="s">
        <v>39</v>
      </c>
      <c r="C1156" s="56" t="s">
        <v>40</v>
      </c>
      <c r="D1156" s="56" t="s">
        <v>15</v>
      </c>
      <c r="E1156" s="56" t="s">
        <v>226</v>
      </c>
      <c r="F1156" s="56"/>
      <c r="G1156" s="52" t="s">
        <v>92</v>
      </c>
      <c r="H1156" s="52">
        <v>11</v>
      </c>
      <c r="I1156" s="51" t="s">
        <v>158</v>
      </c>
      <c r="J1156" s="51" t="s">
        <v>159</v>
      </c>
      <c r="K1156" s="52">
        <v>0</v>
      </c>
      <c r="L1156" s="52">
        <v>0</v>
      </c>
      <c r="M1156" s="52">
        <v>0</v>
      </c>
      <c r="N1156" s="52">
        <v>0</v>
      </c>
      <c r="O1156" s="52"/>
    </row>
    <row r="1157" spans="2:15" hidden="1" x14ac:dyDescent="0.25">
      <c r="B1157" s="56" t="s">
        <v>39</v>
      </c>
      <c r="C1157" s="56" t="s">
        <v>40</v>
      </c>
      <c r="D1157" s="56" t="s">
        <v>15</v>
      </c>
      <c r="E1157" s="56" t="s">
        <v>226</v>
      </c>
      <c r="F1157" s="56"/>
      <c r="G1157" s="52" t="s">
        <v>92</v>
      </c>
      <c r="H1157" s="52">
        <v>11</v>
      </c>
      <c r="I1157" s="51" t="s">
        <v>158</v>
      </c>
      <c r="J1157" s="51" t="s">
        <v>103</v>
      </c>
      <c r="K1157" s="52">
        <v>0</v>
      </c>
      <c r="L1157" s="52">
        <v>0</v>
      </c>
      <c r="M1157" s="52">
        <v>0</v>
      </c>
      <c r="N1157" s="52">
        <v>0</v>
      </c>
      <c r="O1157" s="52"/>
    </row>
    <row r="1158" spans="2:15" hidden="1" x14ac:dyDescent="0.25">
      <c r="B1158" s="56" t="s">
        <v>39</v>
      </c>
      <c r="C1158" s="56" t="s">
        <v>40</v>
      </c>
      <c r="D1158" s="56" t="s">
        <v>15</v>
      </c>
      <c r="E1158" s="56" t="s">
        <v>226</v>
      </c>
      <c r="F1158" s="56"/>
      <c r="G1158" s="52" t="s">
        <v>92</v>
      </c>
      <c r="H1158" s="52">
        <v>11</v>
      </c>
      <c r="I1158" s="51" t="s">
        <v>158</v>
      </c>
      <c r="J1158" s="51" t="s">
        <v>104</v>
      </c>
      <c r="K1158" s="52">
        <v>0</v>
      </c>
      <c r="L1158" s="52">
        <v>0</v>
      </c>
      <c r="M1158" s="52">
        <v>0</v>
      </c>
      <c r="N1158" s="52">
        <v>0</v>
      </c>
      <c r="O1158" s="52"/>
    </row>
    <row r="1159" spans="2:15" hidden="1" x14ac:dyDescent="0.25">
      <c r="B1159" s="56" t="s">
        <v>39</v>
      </c>
      <c r="C1159" s="56" t="s">
        <v>40</v>
      </c>
      <c r="D1159" s="56" t="s">
        <v>15</v>
      </c>
      <c r="E1159" s="56" t="s">
        <v>226</v>
      </c>
      <c r="F1159" s="56"/>
      <c r="G1159" s="52" t="s">
        <v>92</v>
      </c>
      <c r="H1159" s="52">
        <v>11</v>
      </c>
      <c r="I1159" s="51" t="s">
        <v>18</v>
      </c>
      <c r="J1159" s="51" t="s">
        <v>105</v>
      </c>
      <c r="K1159" s="52">
        <v>0</v>
      </c>
      <c r="L1159" s="52">
        <v>0</v>
      </c>
      <c r="M1159" s="52">
        <v>0</v>
      </c>
      <c r="N1159" s="52">
        <v>0</v>
      </c>
      <c r="O1159" s="52"/>
    </row>
    <row r="1160" spans="2:15" hidden="1" x14ac:dyDescent="0.25">
      <c r="B1160" s="56" t="s">
        <v>39</v>
      </c>
      <c r="C1160" s="56" t="s">
        <v>40</v>
      </c>
      <c r="D1160" s="56" t="s">
        <v>15</v>
      </c>
      <c r="E1160" s="56" t="s">
        <v>226</v>
      </c>
      <c r="F1160" s="56"/>
      <c r="G1160" s="52" t="s">
        <v>92</v>
      </c>
      <c r="H1160" s="52">
        <v>11</v>
      </c>
      <c r="I1160" s="51" t="s">
        <v>18</v>
      </c>
      <c r="J1160" s="51" t="s">
        <v>103</v>
      </c>
      <c r="K1160" s="52">
        <v>0</v>
      </c>
      <c r="L1160" s="52">
        <v>0</v>
      </c>
      <c r="M1160" s="52">
        <v>0</v>
      </c>
      <c r="N1160" s="52">
        <v>0</v>
      </c>
      <c r="O1160" s="52"/>
    </row>
    <row r="1161" spans="2:15" hidden="1" x14ac:dyDescent="0.25">
      <c r="B1161" s="56" t="s">
        <v>39</v>
      </c>
      <c r="C1161" s="56" t="s">
        <v>40</v>
      </c>
      <c r="D1161" s="56" t="s">
        <v>15</v>
      </c>
      <c r="E1161" s="56" t="s">
        <v>226</v>
      </c>
      <c r="F1161" s="56"/>
      <c r="G1161" s="52" t="s">
        <v>92</v>
      </c>
      <c r="H1161" s="52">
        <v>11</v>
      </c>
      <c r="I1161" s="52" t="s">
        <v>18</v>
      </c>
      <c r="J1161" s="52" t="s">
        <v>104</v>
      </c>
      <c r="K1161" s="52">
        <v>0</v>
      </c>
      <c r="L1161" s="52">
        <v>0</v>
      </c>
      <c r="M1161" s="52">
        <v>0</v>
      </c>
      <c r="N1161" s="52">
        <v>0</v>
      </c>
      <c r="O1161" s="52"/>
    </row>
    <row r="1162" spans="2:15" hidden="1" x14ac:dyDescent="0.25">
      <c r="B1162" s="56" t="s">
        <v>24</v>
      </c>
      <c r="C1162" s="56" t="s">
        <v>25</v>
      </c>
      <c r="D1162" s="56" t="s">
        <v>26</v>
      </c>
      <c r="E1162" s="56" t="s">
        <v>226</v>
      </c>
      <c r="F1162" s="56"/>
      <c r="G1162" s="52" t="s">
        <v>92</v>
      </c>
      <c r="H1162" s="52">
        <v>11</v>
      </c>
      <c r="I1162" s="51" t="s">
        <v>18</v>
      </c>
      <c r="J1162" s="51" t="s">
        <v>105</v>
      </c>
      <c r="K1162" s="52">
        <v>9</v>
      </c>
      <c r="L1162" s="52">
        <v>373</v>
      </c>
      <c r="M1162" s="52">
        <v>0</v>
      </c>
      <c r="N1162" s="52">
        <v>0</v>
      </c>
      <c r="O1162" s="52"/>
    </row>
    <row r="1163" spans="2:15" hidden="1" x14ac:dyDescent="0.25">
      <c r="B1163" s="56" t="s">
        <v>24</v>
      </c>
      <c r="C1163" s="56" t="s">
        <v>25</v>
      </c>
      <c r="D1163" s="56" t="s">
        <v>26</v>
      </c>
      <c r="E1163" s="56" t="s">
        <v>226</v>
      </c>
      <c r="F1163" s="56"/>
      <c r="G1163" s="52" t="s">
        <v>92</v>
      </c>
      <c r="H1163" s="52">
        <v>11</v>
      </c>
      <c r="I1163" s="51" t="s">
        <v>18</v>
      </c>
      <c r="J1163" s="51" t="s">
        <v>103</v>
      </c>
      <c r="K1163" s="52">
        <v>0</v>
      </c>
      <c r="L1163" s="52">
        <v>85</v>
      </c>
      <c r="M1163" s="52">
        <v>0</v>
      </c>
      <c r="N1163" s="52">
        <v>0</v>
      </c>
      <c r="O1163" s="52"/>
    </row>
    <row r="1164" spans="2:15" hidden="1" x14ac:dyDescent="0.25">
      <c r="B1164" s="56" t="s">
        <v>24</v>
      </c>
      <c r="C1164" s="56" t="s">
        <v>25</v>
      </c>
      <c r="D1164" s="56" t="s">
        <v>26</v>
      </c>
      <c r="E1164" s="56" t="s">
        <v>226</v>
      </c>
      <c r="F1164" s="56"/>
      <c r="G1164" s="52" t="s">
        <v>92</v>
      </c>
      <c r="H1164" s="52">
        <v>11</v>
      </c>
      <c r="I1164" s="52" t="s">
        <v>18</v>
      </c>
      <c r="J1164" s="52" t="s">
        <v>104</v>
      </c>
      <c r="K1164" s="52">
        <v>9</v>
      </c>
      <c r="L1164" s="52">
        <v>458</v>
      </c>
      <c r="M1164" s="52">
        <v>9</v>
      </c>
      <c r="N1164" s="52">
        <v>366</v>
      </c>
      <c r="O1164" s="52"/>
    </row>
    <row r="1165" spans="2:15" hidden="1" x14ac:dyDescent="0.25">
      <c r="B1165" s="56" t="s">
        <v>66</v>
      </c>
      <c r="C1165" s="56" t="s">
        <v>67</v>
      </c>
      <c r="D1165" s="56" t="s">
        <v>35</v>
      </c>
      <c r="E1165" s="56" t="s">
        <v>226</v>
      </c>
      <c r="F1165" s="56"/>
      <c r="G1165" s="52" t="s">
        <v>92</v>
      </c>
      <c r="H1165" s="52">
        <v>11</v>
      </c>
      <c r="I1165" s="51" t="s">
        <v>18</v>
      </c>
      <c r="J1165" s="51" t="s">
        <v>105</v>
      </c>
      <c r="K1165" s="52">
        <v>11</v>
      </c>
      <c r="L1165" s="52">
        <v>1585</v>
      </c>
      <c r="M1165" s="52">
        <v>0</v>
      </c>
      <c r="N1165" s="52">
        <v>0</v>
      </c>
      <c r="O1165" s="52"/>
    </row>
    <row r="1166" spans="2:15" hidden="1" x14ac:dyDescent="0.25">
      <c r="B1166" s="56" t="s">
        <v>66</v>
      </c>
      <c r="C1166" s="56" t="s">
        <v>67</v>
      </c>
      <c r="D1166" s="56" t="s">
        <v>35</v>
      </c>
      <c r="E1166" s="56" t="s">
        <v>226</v>
      </c>
      <c r="F1166" s="56"/>
      <c r="G1166" s="52" t="s">
        <v>92</v>
      </c>
      <c r="H1166" s="52">
        <v>11</v>
      </c>
      <c r="I1166" s="51" t="s">
        <v>18</v>
      </c>
      <c r="J1166" s="51" t="s">
        <v>103</v>
      </c>
      <c r="K1166" s="52">
        <v>11</v>
      </c>
      <c r="L1166" s="52">
        <v>1585</v>
      </c>
      <c r="M1166" s="52">
        <v>0</v>
      </c>
      <c r="N1166" s="52">
        <v>0</v>
      </c>
      <c r="O1166" s="52"/>
    </row>
    <row r="1167" spans="2:15" hidden="1" x14ac:dyDescent="0.25">
      <c r="B1167" s="56" t="s">
        <v>66</v>
      </c>
      <c r="C1167" s="56" t="s">
        <v>67</v>
      </c>
      <c r="D1167" s="56" t="s">
        <v>35</v>
      </c>
      <c r="E1167" s="56" t="s">
        <v>226</v>
      </c>
      <c r="F1167" s="56"/>
      <c r="G1167" s="52" t="s">
        <v>92</v>
      </c>
      <c r="H1167" s="52">
        <v>11</v>
      </c>
      <c r="I1167" s="52" t="s">
        <v>18</v>
      </c>
      <c r="J1167" s="52" t="s">
        <v>104</v>
      </c>
      <c r="K1167" s="52">
        <v>0</v>
      </c>
      <c r="L1167" s="52">
        <v>0</v>
      </c>
      <c r="M1167" s="52">
        <v>0</v>
      </c>
      <c r="N1167" s="52">
        <v>0</v>
      </c>
      <c r="O1167" s="52"/>
    </row>
    <row r="1168" spans="2:15" x14ac:dyDescent="0.25">
      <c r="B1168" s="56" t="s">
        <v>52</v>
      </c>
      <c r="C1168" s="56" t="s">
        <v>53</v>
      </c>
      <c r="D1168" s="56" t="s">
        <v>26</v>
      </c>
      <c r="E1168" s="56" t="s">
        <v>226</v>
      </c>
      <c r="F1168" s="56"/>
      <c r="G1168" s="52" t="s">
        <v>92</v>
      </c>
      <c r="H1168" s="52">
        <v>11</v>
      </c>
      <c r="I1168" s="51" t="s">
        <v>158</v>
      </c>
      <c r="J1168" s="51" t="s">
        <v>159</v>
      </c>
      <c r="K1168" s="52">
        <v>0</v>
      </c>
      <c r="L1168" s="52">
        <v>0</v>
      </c>
      <c r="M1168" s="52">
        <v>0</v>
      </c>
      <c r="N1168" s="52">
        <v>0</v>
      </c>
      <c r="O1168" s="52"/>
    </row>
    <row r="1169" spans="2:15" x14ac:dyDescent="0.25">
      <c r="B1169" s="56" t="s">
        <v>52</v>
      </c>
      <c r="C1169" s="56" t="s">
        <v>53</v>
      </c>
      <c r="D1169" s="56" t="s">
        <v>26</v>
      </c>
      <c r="E1169" s="56" t="s">
        <v>226</v>
      </c>
      <c r="F1169" s="56"/>
      <c r="G1169" s="52" t="s">
        <v>92</v>
      </c>
      <c r="H1169" s="52">
        <v>11</v>
      </c>
      <c r="I1169" s="51" t="s">
        <v>158</v>
      </c>
      <c r="J1169" s="51" t="s">
        <v>103</v>
      </c>
      <c r="K1169" s="52">
        <v>0</v>
      </c>
      <c r="L1169" s="52">
        <v>0</v>
      </c>
      <c r="M1169" s="52">
        <v>0</v>
      </c>
      <c r="N1169" s="52">
        <v>0</v>
      </c>
      <c r="O1169" s="52"/>
    </row>
    <row r="1170" spans="2:15" x14ac:dyDescent="0.25">
      <c r="B1170" s="56" t="s">
        <v>52</v>
      </c>
      <c r="C1170" s="56" t="s">
        <v>53</v>
      </c>
      <c r="D1170" s="56" t="s">
        <v>26</v>
      </c>
      <c r="E1170" s="56" t="s">
        <v>226</v>
      </c>
      <c r="F1170" s="56"/>
      <c r="G1170" s="52" t="s">
        <v>92</v>
      </c>
      <c r="H1170" s="52">
        <v>11</v>
      </c>
      <c r="I1170" s="51" t="s">
        <v>158</v>
      </c>
      <c r="J1170" s="51" t="s">
        <v>104</v>
      </c>
      <c r="K1170" s="52">
        <v>0</v>
      </c>
      <c r="L1170" s="52">
        <v>0</v>
      </c>
      <c r="M1170" s="52">
        <v>0</v>
      </c>
      <c r="N1170" s="52">
        <v>1</v>
      </c>
      <c r="O1170" s="52"/>
    </row>
    <row r="1171" spans="2:15" x14ac:dyDescent="0.25">
      <c r="B1171" s="56" t="s">
        <v>52</v>
      </c>
      <c r="C1171" s="56" t="s">
        <v>53</v>
      </c>
      <c r="D1171" s="56" t="s">
        <v>26</v>
      </c>
      <c r="E1171" s="56" t="s">
        <v>226</v>
      </c>
      <c r="F1171" s="56"/>
      <c r="G1171" s="52" t="s">
        <v>92</v>
      </c>
      <c r="H1171" s="52">
        <v>11</v>
      </c>
      <c r="I1171" s="51" t="s">
        <v>18</v>
      </c>
      <c r="J1171" s="51" t="s">
        <v>105</v>
      </c>
      <c r="K1171" s="52">
        <v>0</v>
      </c>
      <c r="L1171" s="52">
        <v>0</v>
      </c>
      <c r="M1171" s="52">
        <v>0</v>
      </c>
      <c r="N1171" s="52">
        <v>0</v>
      </c>
      <c r="O1171" s="52"/>
    </row>
    <row r="1172" spans="2:15" x14ac:dyDescent="0.25">
      <c r="B1172" s="56" t="s">
        <v>52</v>
      </c>
      <c r="C1172" s="56" t="s">
        <v>53</v>
      </c>
      <c r="D1172" s="56" t="s">
        <v>26</v>
      </c>
      <c r="E1172" s="56" t="s">
        <v>226</v>
      </c>
      <c r="F1172" s="56"/>
      <c r="G1172" s="52" t="s">
        <v>92</v>
      </c>
      <c r="H1172" s="52">
        <v>11</v>
      </c>
      <c r="I1172" s="51" t="s">
        <v>18</v>
      </c>
      <c r="J1172" s="51" t="s">
        <v>103</v>
      </c>
      <c r="K1172" s="52">
        <v>0</v>
      </c>
      <c r="L1172" s="52">
        <v>0</v>
      </c>
      <c r="M1172" s="52">
        <v>0</v>
      </c>
      <c r="N1172" s="52">
        <v>0</v>
      </c>
      <c r="O1172" s="52"/>
    </row>
    <row r="1173" spans="2:15" x14ac:dyDescent="0.25">
      <c r="B1173" s="56" t="s">
        <v>52</v>
      </c>
      <c r="C1173" s="56" t="s">
        <v>53</v>
      </c>
      <c r="D1173" s="56" t="s">
        <v>26</v>
      </c>
      <c r="E1173" s="56" t="s">
        <v>226</v>
      </c>
      <c r="F1173" s="56"/>
      <c r="G1173" s="52" t="s">
        <v>92</v>
      </c>
      <c r="H1173" s="52">
        <v>11</v>
      </c>
      <c r="I1173" s="52" t="s">
        <v>18</v>
      </c>
      <c r="J1173" s="52" t="s">
        <v>104</v>
      </c>
      <c r="K1173" s="52">
        <v>0</v>
      </c>
      <c r="L1173" s="52">
        <v>0</v>
      </c>
      <c r="M1173" s="52">
        <v>0</v>
      </c>
      <c r="N1173" s="52">
        <v>0</v>
      </c>
      <c r="O1173" s="52"/>
    </row>
    <row r="1174" spans="2:15" hidden="1" x14ac:dyDescent="0.25">
      <c r="B1174" s="56" t="s">
        <v>29</v>
      </c>
      <c r="C1174" s="56" t="s">
        <v>30</v>
      </c>
      <c r="D1174" s="56" t="s">
        <v>26</v>
      </c>
      <c r="E1174" s="56" t="s">
        <v>226</v>
      </c>
      <c r="F1174" s="56"/>
      <c r="G1174" s="52" t="s">
        <v>92</v>
      </c>
      <c r="H1174" s="52">
        <v>11</v>
      </c>
      <c r="I1174" s="51" t="s">
        <v>158</v>
      </c>
      <c r="J1174" s="51" t="s">
        <v>103</v>
      </c>
      <c r="K1174" s="52">
        <v>0</v>
      </c>
      <c r="L1174" s="52">
        <v>0</v>
      </c>
      <c r="M1174" s="52">
        <v>0</v>
      </c>
      <c r="N1174" s="52">
        <v>0</v>
      </c>
      <c r="O1174" s="52"/>
    </row>
    <row r="1175" spans="2:15" hidden="1" x14ac:dyDescent="0.25">
      <c r="B1175" s="56" t="s">
        <v>29</v>
      </c>
      <c r="C1175" s="56" t="s">
        <v>30</v>
      </c>
      <c r="D1175" s="56" t="s">
        <v>26</v>
      </c>
      <c r="E1175" s="56" t="s">
        <v>226</v>
      </c>
      <c r="F1175" s="56"/>
      <c r="G1175" s="52" t="s">
        <v>92</v>
      </c>
      <c r="H1175" s="52">
        <v>11</v>
      </c>
      <c r="I1175" s="51" t="s">
        <v>158</v>
      </c>
      <c r="J1175" s="51" t="s">
        <v>104</v>
      </c>
      <c r="K1175" s="52">
        <v>0</v>
      </c>
      <c r="L1175" s="52">
        <v>0</v>
      </c>
      <c r="M1175" s="52">
        <v>0</v>
      </c>
      <c r="N1175" s="52">
        <v>1</v>
      </c>
      <c r="O1175" s="52"/>
    </row>
    <row r="1176" spans="2:15" hidden="1" x14ac:dyDescent="0.25">
      <c r="B1176" s="56" t="s">
        <v>29</v>
      </c>
      <c r="C1176" s="56" t="s">
        <v>30</v>
      </c>
      <c r="D1176" s="56" t="s">
        <v>26</v>
      </c>
      <c r="E1176" s="56" t="s">
        <v>226</v>
      </c>
      <c r="F1176" s="56"/>
      <c r="G1176" s="52" t="s">
        <v>92</v>
      </c>
      <c r="H1176" s="52">
        <v>11</v>
      </c>
      <c r="I1176" s="51" t="s">
        <v>18</v>
      </c>
      <c r="J1176" s="51" t="s">
        <v>105</v>
      </c>
      <c r="K1176" s="52">
        <v>2</v>
      </c>
      <c r="L1176" s="52">
        <v>147</v>
      </c>
      <c r="M1176" s="52">
        <v>0</v>
      </c>
      <c r="N1176" s="52">
        <v>0</v>
      </c>
      <c r="O1176" s="52"/>
    </row>
    <row r="1177" spans="2:15" hidden="1" x14ac:dyDescent="0.25">
      <c r="B1177" s="56" t="s">
        <v>29</v>
      </c>
      <c r="C1177" s="56" t="s">
        <v>30</v>
      </c>
      <c r="D1177" s="56" t="s">
        <v>26</v>
      </c>
      <c r="E1177" s="56" t="s">
        <v>226</v>
      </c>
      <c r="F1177" s="56"/>
      <c r="G1177" s="52" t="s">
        <v>92</v>
      </c>
      <c r="H1177" s="52">
        <v>11</v>
      </c>
      <c r="I1177" s="51" t="s">
        <v>18</v>
      </c>
      <c r="J1177" s="51" t="s">
        <v>103</v>
      </c>
      <c r="K1177" s="52">
        <v>2</v>
      </c>
      <c r="L1177" s="52">
        <v>147</v>
      </c>
      <c r="M1177" s="52">
        <v>0</v>
      </c>
      <c r="N1177" s="52">
        <v>0</v>
      </c>
      <c r="O1177" s="52"/>
    </row>
    <row r="1178" spans="2:15" hidden="1" x14ac:dyDescent="0.25">
      <c r="B1178" s="56" t="s">
        <v>29</v>
      </c>
      <c r="C1178" s="56" t="s">
        <v>30</v>
      </c>
      <c r="D1178" s="56" t="s">
        <v>26</v>
      </c>
      <c r="E1178" s="56" t="s">
        <v>226</v>
      </c>
      <c r="F1178" s="56"/>
      <c r="G1178" s="52" t="s">
        <v>92</v>
      </c>
      <c r="H1178" s="52">
        <v>11</v>
      </c>
      <c r="I1178" s="52" t="s">
        <v>18</v>
      </c>
      <c r="J1178" s="52" t="s">
        <v>104</v>
      </c>
      <c r="K1178" s="52">
        <v>0</v>
      </c>
      <c r="L1178" s="52">
        <v>0</v>
      </c>
      <c r="M1178" s="52">
        <v>0</v>
      </c>
      <c r="N1178" s="52">
        <v>0</v>
      </c>
      <c r="O1178" s="52"/>
    </row>
    <row r="1179" spans="2:15" hidden="1" x14ac:dyDescent="0.25">
      <c r="B1179" s="56" t="s">
        <v>62</v>
      </c>
      <c r="C1179" s="56" t="s">
        <v>63</v>
      </c>
      <c r="D1179" s="56" t="s">
        <v>15</v>
      </c>
      <c r="E1179" s="56" t="s">
        <v>226</v>
      </c>
      <c r="F1179" s="56"/>
      <c r="G1179" s="52" t="s">
        <v>92</v>
      </c>
      <c r="H1179" s="52">
        <v>11</v>
      </c>
      <c r="I1179" s="51" t="s">
        <v>18</v>
      </c>
      <c r="J1179" s="51" t="s">
        <v>105</v>
      </c>
      <c r="K1179" s="52">
        <v>1</v>
      </c>
      <c r="L1179" s="52">
        <v>115</v>
      </c>
      <c r="M1179" s="52">
        <v>0</v>
      </c>
      <c r="N1179" s="52">
        <v>0</v>
      </c>
      <c r="O1179" s="52"/>
    </row>
    <row r="1180" spans="2:15" hidden="1" x14ac:dyDescent="0.25">
      <c r="B1180" s="56" t="s">
        <v>62</v>
      </c>
      <c r="C1180" s="56" t="s">
        <v>63</v>
      </c>
      <c r="D1180" s="56" t="s">
        <v>15</v>
      </c>
      <c r="E1180" s="56" t="s">
        <v>226</v>
      </c>
      <c r="F1180" s="56"/>
      <c r="G1180" s="52" t="s">
        <v>92</v>
      </c>
      <c r="H1180" s="52">
        <v>11</v>
      </c>
      <c r="I1180" s="51" t="s">
        <v>18</v>
      </c>
      <c r="J1180" s="51" t="s">
        <v>103</v>
      </c>
      <c r="K1180" s="52">
        <v>1</v>
      </c>
      <c r="L1180" s="52">
        <v>115</v>
      </c>
      <c r="M1180" s="52">
        <v>0</v>
      </c>
      <c r="N1180" s="52">
        <v>0</v>
      </c>
      <c r="O1180" s="52"/>
    </row>
    <row r="1181" spans="2:15" hidden="1" x14ac:dyDescent="0.25">
      <c r="B1181" s="56" t="s">
        <v>62</v>
      </c>
      <c r="C1181" s="56" t="s">
        <v>63</v>
      </c>
      <c r="D1181" s="56" t="s">
        <v>15</v>
      </c>
      <c r="E1181" s="56" t="s">
        <v>226</v>
      </c>
      <c r="F1181" s="56"/>
      <c r="G1181" s="52" t="s">
        <v>92</v>
      </c>
      <c r="H1181" s="52">
        <v>11</v>
      </c>
      <c r="I1181" s="52" t="s">
        <v>18</v>
      </c>
      <c r="J1181" s="52" t="s">
        <v>104</v>
      </c>
      <c r="K1181" s="52">
        <v>1</v>
      </c>
      <c r="L1181" s="52">
        <v>115</v>
      </c>
      <c r="M1181" s="52">
        <v>0</v>
      </c>
      <c r="N1181" s="52">
        <v>0</v>
      </c>
      <c r="O1181" s="52"/>
    </row>
    <row r="1182" spans="2:15" hidden="1" x14ac:dyDescent="0.25">
      <c r="B1182" s="56" t="s">
        <v>50</v>
      </c>
      <c r="C1182" s="56" t="s">
        <v>51</v>
      </c>
      <c r="D1182" s="56" t="s">
        <v>45</v>
      </c>
      <c r="E1182" s="56" t="s">
        <v>226</v>
      </c>
      <c r="F1182" s="56"/>
      <c r="G1182" s="52" t="s">
        <v>92</v>
      </c>
      <c r="H1182" s="52">
        <v>11</v>
      </c>
      <c r="I1182" s="51" t="s">
        <v>18</v>
      </c>
      <c r="J1182" s="51" t="s">
        <v>105</v>
      </c>
      <c r="K1182" s="52">
        <v>0</v>
      </c>
      <c r="L1182" s="52">
        <v>0</v>
      </c>
      <c r="M1182" s="52">
        <v>0</v>
      </c>
      <c r="N1182" s="52">
        <v>0</v>
      </c>
      <c r="O1182" s="52"/>
    </row>
    <row r="1183" spans="2:15" hidden="1" x14ac:dyDescent="0.25">
      <c r="B1183" s="56" t="s">
        <v>50</v>
      </c>
      <c r="C1183" s="56" t="s">
        <v>51</v>
      </c>
      <c r="D1183" s="56" t="s">
        <v>45</v>
      </c>
      <c r="E1183" s="56" t="s">
        <v>226</v>
      </c>
      <c r="F1183" s="56"/>
      <c r="G1183" s="52" t="s">
        <v>92</v>
      </c>
      <c r="H1183" s="52">
        <v>11</v>
      </c>
      <c r="I1183" s="51" t="s">
        <v>18</v>
      </c>
      <c r="J1183" s="51" t="s">
        <v>103</v>
      </c>
      <c r="K1183" s="52">
        <v>0</v>
      </c>
      <c r="L1183" s="52">
        <v>0</v>
      </c>
      <c r="M1183" s="52">
        <v>0</v>
      </c>
      <c r="N1183" s="52">
        <v>0</v>
      </c>
      <c r="O1183" s="52"/>
    </row>
    <row r="1184" spans="2:15" hidden="1" x14ac:dyDescent="0.25">
      <c r="B1184" s="56" t="s">
        <v>50</v>
      </c>
      <c r="C1184" s="56" t="s">
        <v>51</v>
      </c>
      <c r="D1184" s="56" t="s">
        <v>45</v>
      </c>
      <c r="E1184" s="56" t="s">
        <v>226</v>
      </c>
      <c r="F1184" s="56"/>
      <c r="G1184" s="52" t="s">
        <v>92</v>
      </c>
      <c r="H1184" s="52">
        <v>11</v>
      </c>
      <c r="I1184" s="52" t="s">
        <v>18</v>
      </c>
      <c r="J1184" s="52" t="s">
        <v>104</v>
      </c>
      <c r="K1184" s="52">
        <v>0</v>
      </c>
      <c r="L1184" s="52">
        <v>0</v>
      </c>
      <c r="M1184" s="52">
        <v>0</v>
      </c>
      <c r="N1184" s="52">
        <v>0</v>
      </c>
      <c r="O1184" s="52"/>
    </row>
    <row r="1185" spans="2:15" hidden="1" x14ac:dyDescent="0.25">
      <c r="B1185" s="56" t="s">
        <v>58</v>
      </c>
      <c r="C1185" s="56" t="s">
        <v>59</v>
      </c>
      <c r="D1185" s="56" t="s">
        <v>26</v>
      </c>
      <c r="E1185" s="56" t="s">
        <v>226</v>
      </c>
      <c r="F1185" s="56"/>
      <c r="G1185" s="52" t="s">
        <v>92</v>
      </c>
      <c r="H1185" s="52">
        <v>11</v>
      </c>
      <c r="I1185" s="51" t="s">
        <v>158</v>
      </c>
      <c r="J1185" s="51" t="s">
        <v>103</v>
      </c>
      <c r="K1185" s="52">
        <v>5</v>
      </c>
      <c r="L1185" s="52">
        <v>659</v>
      </c>
      <c r="M1185" s="52">
        <v>0</v>
      </c>
      <c r="N1185" s="52">
        <v>0</v>
      </c>
      <c r="O1185" s="52"/>
    </row>
    <row r="1186" spans="2:15" hidden="1" x14ac:dyDescent="0.25">
      <c r="B1186" s="56" t="s">
        <v>58</v>
      </c>
      <c r="C1186" s="56" t="s">
        <v>59</v>
      </c>
      <c r="D1186" s="56" t="s">
        <v>26</v>
      </c>
      <c r="E1186" s="56" t="s">
        <v>226</v>
      </c>
      <c r="F1186" s="56"/>
      <c r="G1186" s="52" t="s">
        <v>92</v>
      </c>
      <c r="H1186" s="52">
        <v>11</v>
      </c>
      <c r="I1186" s="51" t="s">
        <v>158</v>
      </c>
      <c r="J1186" s="51" t="s">
        <v>104</v>
      </c>
      <c r="K1186" s="52">
        <v>0</v>
      </c>
      <c r="L1186" s="52">
        <v>0</v>
      </c>
      <c r="M1186" s="52">
        <v>0</v>
      </c>
      <c r="N1186" s="52">
        <v>0</v>
      </c>
      <c r="O1186" s="52"/>
    </row>
    <row r="1187" spans="2:15" hidden="1" x14ac:dyDescent="0.25">
      <c r="B1187" s="56" t="s">
        <v>58</v>
      </c>
      <c r="C1187" s="56" t="s">
        <v>59</v>
      </c>
      <c r="D1187" s="56" t="s">
        <v>26</v>
      </c>
      <c r="E1187" s="56" t="s">
        <v>226</v>
      </c>
      <c r="F1187" s="56"/>
      <c r="G1187" s="52" t="s">
        <v>92</v>
      </c>
      <c r="H1187" s="52">
        <v>11</v>
      </c>
      <c r="I1187" s="51" t="s">
        <v>18</v>
      </c>
      <c r="J1187" s="51" t="s">
        <v>105</v>
      </c>
      <c r="K1187" s="52">
        <v>3</v>
      </c>
      <c r="L1187" s="52">
        <v>503</v>
      </c>
      <c r="M1187" s="52">
        <v>0</v>
      </c>
      <c r="N1187" s="52">
        <v>0</v>
      </c>
      <c r="O1187" s="52"/>
    </row>
    <row r="1188" spans="2:15" hidden="1" x14ac:dyDescent="0.25">
      <c r="B1188" s="56" t="s">
        <v>58</v>
      </c>
      <c r="C1188" s="56" t="s">
        <v>59</v>
      </c>
      <c r="D1188" s="56" t="s">
        <v>26</v>
      </c>
      <c r="E1188" s="56" t="s">
        <v>226</v>
      </c>
      <c r="F1188" s="56"/>
      <c r="G1188" s="52" t="s">
        <v>92</v>
      </c>
      <c r="H1188" s="52">
        <v>11</v>
      </c>
      <c r="I1188" s="51" t="s">
        <v>18</v>
      </c>
      <c r="J1188" s="51" t="s">
        <v>103</v>
      </c>
      <c r="K1188" s="52">
        <v>0</v>
      </c>
      <c r="L1188" s="52">
        <v>60</v>
      </c>
      <c r="M1188" s="52">
        <v>0</v>
      </c>
      <c r="N1188" s="52">
        <v>0</v>
      </c>
      <c r="O1188" s="52"/>
    </row>
    <row r="1189" spans="2:15" hidden="1" x14ac:dyDescent="0.25">
      <c r="B1189" s="56" t="s">
        <v>58</v>
      </c>
      <c r="C1189" s="56" t="s">
        <v>59</v>
      </c>
      <c r="D1189" s="56" t="s">
        <v>26</v>
      </c>
      <c r="E1189" s="56" t="s">
        <v>226</v>
      </c>
      <c r="F1189" s="56"/>
      <c r="G1189" s="52" t="s">
        <v>92</v>
      </c>
      <c r="H1189" s="52">
        <v>11</v>
      </c>
      <c r="I1189" s="52" t="s">
        <v>18</v>
      </c>
      <c r="J1189" s="52" t="s">
        <v>104</v>
      </c>
      <c r="K1189" s="52">
        <v>3</v>
      </c>
      <c r="L1189" s="52">
        <v>443</v>
      </c>
      <c r="M1189" s="52">
        <v>3</v>
      </c>
      <c r="N1189" s="52">
        <v>443</v>
      </c>
      <c r="O1189" s="52"/>
    </row>
    <row r="1190" spans="2:15" hidden="1" x14ac:dyDescent="0.25">
      <c r="B1190" s="56" t="s">
        <v>36</v>
      </c>
      <c r="C1190" s="56" t="s">
        <v>37</v>
      </c>
      <c r="D1190" s="56" t="s">
        <v>38</v>
      </c>
      <c r="E1190" s="56" t="s">
        <v>226</v>
      </c>
      <c r="F1190" s="56"/>
      <c r="G1190" s="52" t="s">
        <v>92</v>
      </c>
      <c r="H1190" s="52">
        <v>11</v>
      </c>
      <c r="I1190" s="51" t="s">
        <v>18</v>
      </c>
      <c r="J1190" s="51" t="s">
        <v>105</v>
      </c>
      <c r="K1190" s="52">
        <v>1</v>
      </c>
      <c r="L1190" s="52">
        <v>22</v>
      </c>
      <c r="M1190" s="52">
        <v>0</v>
      </c>
      <c r="N1190" s="52">
        <v>0</v>
      </c>
      <c r="O1190" s="52"/>
    </row>
    <row r="1191" spans="2:15" hidden="1" x14ac:dyDescent="0.25">
      <c r="B1191" s="56" t="s">
        <v>36</v>
      </c>
      <c r="C1191" s="56" t="s">
        <v>37</v>
      </c>
      <c r="D1191" s="56" t="s">
        <v>38</v>
      </c>
      <c r="E1191" s="56" t="s">
        <v>226</v>
      </c>
      <c r="F1191" s="56"/>
      <c r="G1191" s="52" t="s">
        <v>92</v>
      </c>
      <c r="H1191" s="52">
        <v>11</v>
      </c>
      <c r="I1191" s="51" t="s">
        <v>18</v>
      </c>
      <c r="J1191" s="51" t="s">
        <v>103</v>
      </c>
      <c r="K1191" s="52">
        <v>0</v>
      </c>
      <c r="L1191" s="52">
        <v>0</v>
      </c>
      <c r="M1191" s="52">
        <v>0</v>
      </c>
      <c r="N1191" s="52">
        <v>0</v>
      </c>
      <c r="O1191" s="52"/>
    </row>
    <row r="1192" spans="2:15" hidden="1" x14ac:dyDescent="0.25">
      <c r="B1192" s="56" t="s">
        <v>36</v>
      </c>
      <c r="C1192" s="56" t="s">
        <v>37</v>
      </c>
      <c r="D1192" s="56" t="s">
        <v>38</v>
      </c>
      <c r="E1192" s="56" t="s">
        <v>226</v>
      </c>
      <c r="F1192" s="56"/>
      <c r="G1192" s="52" t="s">
        <v>92</v>
      </c>
      <c r="H1192" s="52">
        <v>11</v>
      </c>
      <c r="I1192" s="52" t="s">
        <v>18</v>
      </c>
      <c r="J1192" s="52" t="s">
        <v>104</v>
      </c>
      <c r="K1192" s="52">
        <v>1</v>
      </c>
      <c r="L1192" s="52">
        <v>22</v>
      </c>
      <c r="M1192" s="52">
        <v>0</v>
      </c>
      <c r="N1192" s="52">
        <v>0</v>
      </c>
      <c r="O1192" s="52"/>
    </row>
    <row r="1193" spans="2:15" hidden="1" x14ac:dyDescent="0.25">
      <c r="B1193" s="56" t="s">
        <v>41</v>
      </c>
      <c r="C1193" s="56" t="s">
        <v>42</v>
      </c>
      <c r="D1193" s="56" t="s">
        <v>38</v>
      </c>
      <c r="E1193" s="56" t="s">
        <v>226</v>
      </c>
      <c r="F1193" s="56"/>
      <c r="G1193" s="52" t="s">
        <v>92</v>
      </c>
      <c r="H1193" s="52">
        <v>11</v>
      </c>
      <c r="I1193" s="51" t="s">
        <v>18</v>
      </c>
      <c r="J1193" s="51" t="s">
        <v>105</v>
      </c>
      <c r="K1193" s="52">
        <v>0</v>
      </c>
      <c r="L1193" s="52">
        <v>0</v>
      </c>
      <c r="M1193" s="52">
        <v>0</v>
      </c>
      <c r="N1193" s="52">
        <v>0</v>
      </c>
      <c r="O1193" s="52"/>
    </row>
    <row r="1194" spans="2:15" hidden="1" x14ac:dyDescent="0.25">
      <c r="B1194" s="56" t="s">
        <v>41</v>
      </c>
      <c r="C1194" s="56" t="s">
        <v>42</v>
      </c>
      <c r="D1194" s="56" t="s">
        <v>38</v>
      </c>
      <c r="E1194" s="56" t="s">
        <v>226</v>
      </c>
      <c r="F1194" s="56"/>
      <c r="G1194" s="52" t="s">
        <v>92</v>
      </c>
      <c r="H1194" s="52">
        <v>11</v>
      </c>
      <c r="I1194" s="51" t="s">
        <v>18</v>
      </c>
      <c r="J1194" s="51" t="s">
        <v>103</v>
      </c>
      <c r="K1194" s="52">
        <v>0</v>
      </c>
      <c r="L1194" s="52">
        <v>0</v>
      </c>
      <c r="M1194" s="52">
        <v>0</v>
      </c>
      <c r="N1194" s="52">
        <v>0</v>
      </c>
      <c r="O1194" s="52"/>
    </row>
    <row r="1195" spans="2:15" hidden="1" x14ac:dyDescent="0.25">
      <c r="B1195" s="56" t="s">
        <v>41</v>
      </c>
      <c r="C1195" s="56" t="s">
        <v>42</v>
      </c>
      <c r="D1195" s="56" t="s">
        <v>38</v>
      </c>
      <c r="E1195" s="56" t="s">
        <v>226</v>
      </c>
      <c r="F1195" s="56"/>
      <c r="G1195" s="52" t="s">
        <v>92</v>
      </c>
      <c r="H1195" s="52">
        <v>11</v>
      </c>
      <c r="I1195" s="52" t="s">
        <v>18</v>
      </c>
      <c r="J1195" s="52" t="s">
        <v>104</v>
      </c>
      <c r="K1195" s="52">
        <v>0</v>
      </c>
      <c r="L1195" s="52">
        <v>0</v>
      </c>
      <c r="M1195" s="52">
        <v>0</v>
      </c>
      <c r="N1195" s="52">
        <v>0</v>
      </c>
      <c r="O1195" s="52"/>
    </row>
    <row r="1196" spans="2:15" x14ac:dyDescent="0.25">
      <c r="B1196" s="56" t="s">
        <v>43</v>
      </c>
      <c r="C1196" s="56" t="s">
        <v>44</v>
      </c>
      <c r="D1196" s="56" t="s">
        <v>45</v>
      </c>
      <c r="E1196" s="56" t="s">
        <v>226</v>
      </c>
      <c r="F1196" s="56"/>
      <c r="G1196" s="52" t="s">
        <v>92</v>
      </c>
      <c r="H1196" s="52">
        <v>11</v>
      </c>
      <c r="I1196" s="51" t="s">
        <v>18</v>
      </c>
      <c r="J1196" s="51" t="s">
        <v>105</v>
      </c>
      <c r="K1196" s="52">
        <v>0</v>
      </c>
      <c r="L1196" s="52">
        <v>0</v>
      </c>
      <c r="M1196" s="52">
        <v>0</v>
      </c>
      <c r="N1196" s="52">
        <v>0</v>
      </c>
      <c r="O1196" s="52"/>
    </row>
    <row r="1197" spans="2:15" x14ac:dyDescent="0.25">
      <c r="B1197" s="56" t="s">
        <v>43</v>
      </c>
      <c r="C1197" s="56" t="s">
        <v>44</v>
      </c>
      <c r="D1197" s="56" t="s">
        <v>45</v>
      </c>
      <c r="E1197" s="56" t="s">
        <v>226</v>
      </c>
      <c r="F1197" s="56"/>
      <c r="G1197" s="52" t="s">
        <v>92</v>
      </c>
      <c r="H1197" s="52">
        <v>11</v>
      </c>
      <c r="I1197" s="51" t="s">
        <v>18</v>
      </c>
      <c r="J1197" s="51" t="s">
        <v>103</v>
      </c>
      <c r="K1197" s="52">
        <v>0</v>
      </c>
      <c r="L1197" s="52">
        <v>0</v>
      </c>
      <c r="M1197" s="52">
        <v>0</v>
      </c>
      <c r="N1197" s="52">
        <v>0</v>
      </c>
      <c r="O1197" s="52"/>
    </row>
    <row r="1198" spans="2:15" x14ac:dyDescent="0.25">
      <c r="B1198" s="56" t="s">
        <v>43</v>
      </c>
      <c r="C1198" s="56" t="s">
        <v>44</v>
      </c>
      <c r="D1198" s="56" t="s">
        <v>45</v>
      </c>
      <c r="E1198" s="56" t="s">
        <v>226</v>
      </c>
      <c r="F1198" s="56"/>
      <c r="G1198" s="52" t="s">
        <v>92</v>
      </c>
      <c r="H1198" s="52">
        <v>11</v>
      </c>
      <c r="I1198" s="52" t="s">
        <v>18</v>
      </c>
      <c r="J1198" s="52" t="s">
        <v>104</v>
      </c>
      <c r="K1198" s="52">
        <v>0</v>
      </c>
      <c r="L1198" s="52">
        <v>0</v>
      </c>
      <c r="M1198" s="52">
        <v>0</v>
      </c>
      <c r="N1198" s="52">
        <v>0</v>
      </c>
      <c r="O1198" s="52"/>
    </row>
    <row r="1200" spans="2:15" x14ac:dyDescent="0.25">
      <c r="B1200" s="16" t="s">
        <v>481</v>
      </c>
      <c r="C1200" s="16"/>
      <c r="D1200" s="16"/>
      <c r="E1200" s="16"/>
      <c r="F1200" s="16"/>
      <c r="G1200" s="16"/>
      <c r="H1200" s="16"/>
      <c r="I1200" s="16"/>
      <c r="J1200" s="16"/>
      <c r="K1200" s="16">
        <f>SUMIF($J$1:$J$1198,"concluídas",K1:K1198)</f>
        <v>570</v>
      </c>
      <c r="L1200" s="16">
        <f t="shared" ref="L1200:O1200" si="0">SUMIF($J$1:$J$1198,"concluídas",L1:L1198)</f>
        <v>18207</v>
      </c>
      <c r="M1200" s="16">
        <f t="shared" si="0"/>
        <v>632</v>
      </c>
      <c r="N1200" s="16">
        <f t="shared" si="0"/>
        <v>15551</v>
      </c>
      <c r="O1200" s="16">
        <f t="shared" si="0"/>
        <v>0</v>
      </c>
    </row>
    <row r="1202" spans="2:2" x14ac:dyDescent="0.25">
      <c r="B1202" t="s">
        <v>482</v>
      </c>
    </row>
  </sheetData>
  <pageMargins left="0.511811024" right="0.511811024" top="0.78740157499999996" bottom="0.78740157499999996" header="0.31496062000000002" footer="0.31496062000000002"/>
  <pageSetup orientation="portrait" horizontalDpi="300" verticalDpi="0" r:id="rId1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172"/>
  <sheetViews>
    <sheetView zoomScaleNormal="100" workbookViewId="0">
      <pane ySplit="111" topLeftCell="A1031" activePane="bottomLeft" state="frozen"/>
      <selection pane="bottomLeft" activeCell="O1175" sqref="O1175"/>
    </sheetView>
  </sheetViews>
  <sheetFormatPr defaultRowHeight="15" x14ac:dyDescent="0.25"/>
  <cols>
    <col min="1" max="1" width="2.375" customWidth="1"/>
    <col min="2" max="2" width="7.25" customWidth="1"/>
    <col min="3" max="3" width="18.5" customWidth="1"/>
    <col min="4" max="4" width="4.375" customWidth="1"/>
    <col min="5" max="5" width="9.75" customWidth="1"/>
    <col min="6" max="6" width="5.625" customWidth="1"/>
    <col min="7" max="7" width="6.75" customWidth="1"/>
    <col min="8" max="8" width="8.25" customWidth="1"/>
    <col min="9" max="10" width="5.125" customWidth="1"/>
    <col min="11" max="11" width="5.625" customWidth="1"/>
    <col min="12" max="12" width="9.125" customWidth="1"/>
    <col min="13" max="13" width="5.25" customWidth="1"/>
    <col min="14" max="14" width="5.375" customWidth="1"/>
    <col min="15" max="15" width="4.5" customWidth="1"/>
    <col min="16" max="16" width="6.625" customWidth="1"/>
    <col min="17" max="17" width="5.75" customWidth="1"/>
    <col min="18" max="18" width="7.125" customWidth="1"/>
    <col min="19" max="19" width="5.125" customWidth="1"/>
    <col min="20" max="20" width="5.25" customWidth="1"/>
    <col min="21" max="21" width="5.5" customWidth="1"/>
    <col min="22" max="22" width="5.125" customWidth="1"/>
    <col min="23" max="23" width="5" customWidth="1"/>
    <col min="24" max="24" width="5.625" customWidth="1"/>
    <col min="25" max="25" width="5.25" customWidth="1"/>
    <col min="26" max="26" width="8.375" customWidth="1"/>
    <col min="27" max="28" width="5" customWidth="1"/>
    <col min="29" max="29" width="5.5" customWidth="1"/>
    <col min="30" max="30" width="4.875" customWidth="1"/>
    <col min="31" max="32" width="5.375" customWidth="1"/>
    <col min="33" max="33" width="22.875" hidden="1" customWidth="1"/>
    <col min="34" max="34" width="21.375" style="1" customWidth="1"/>
    <col min="35" max="35" width="24.625" style="1" customWidth="1"/>
    <col min="36" max="36" width="23" style="1" customWidth="1"/>
    <col min="37" max="37" width="18.25" style="1" customWidth="1"/>
    <col min="38" max="38" width="12.25" style="4" customWidth="1"/>
    <col min="39" max="39" width="16" style="4" customWidth="1"/>
    <col min="40" max="40" width="13.25" style="4" customWidth="1"/>
    <col min="41" max="41" width="11.5" style="4" customWidth="1"/>
    <col min="42" max="42" width="13.5" style="4" customWidth="1"/>
    <col min="51" max="51" width="7.125" customWidth="1"/>
  </cols>
  <sheetData>
    <row r="1" spans="1:42" s="5" customFormat="1" ht="39" customHeight="1" x14ac:dyDescent="0.25">
      <c r="B1" s="53" t="s">
        <v>0</v>
      </c>
      <c r="C1" s="53" t="s">
        <v>1</v>
      </c>
      <c r="D1" s="53" t="s">
        <v>2</v>
      </c>
      <c r="E1" s="53" t="s">
        <v>3</v>
      </c>
      <c r="F1" s="53" t="s">
        <v>4</v>
      </c>
      <c r="G1" s="53" t="s">
        <v>5</v>
      </c>
      <c r="H1" s="53" t="s">
        <v>122</v>
      </c>
      <c r="I1" s="53" t="s">
        <v>7</v>
      </c>
      <c r="J1" s="53" t="s">
        <v>8</v>
      </c>
      <c r="K1" s="15" t="s">
        <v>244</v>
      </c>
      <c r="L1" s="15" t="s">
        <v>245</v>
      </c>
      <c r="M1" s="15" t="s">
        <v>246</v>
      </c>
      <c r="N1" s="15" t="s">
        <v>247</v>
      </c>
      <c r="O1" s="15" t="s">
        <v>248</v>
      </c>
      <c r="P1" s="15" t="s">
        <v>249</v>
      </c>
      <c r="Q1" s="15" t="s">
        <v>250</v>
      </c>
      <c r="R1" s="15" t="s">
        <v>251</v>
      </c>
      <c r="S1" s="15" t="s">
        <v>252</v>
      </c>
      <c r="T1" s="15" t="s">
        <v>253</v>
      </c>
      <c r="U1" s="15" t="s">
        <v>254</v>
      </c>
      <c r="V1" s="15" t="s">
        <v>255</v>
      </c>
      <c r="W1" s="15" t="s">
        <v>256</v>
      </c>
      <c r="X1" s="15" t="s">
        <v>257</v>
      </c>
      <c r="Y1" s="15" t="s">
        <v>258</v>
      </c>
      <c r="Z1" s="15" t="s">
        <v>259</v>
      </c>
      <c r="AA1" s="15" t="s">
        <v>260</v>
      </c>
      <c r="AB1" s="15" t="s">
        <v>261</v>
      </c>
      <c r="AC1" s="15" t="s">
        <v>262</v>
      </c>
      <c r="AD1" s="15" t="s">
        <v>263</v>
      </c>
      <c r="AE1" s="15" t="s">
        <v>264</v>
      </c>
      <c r="AF1" s="15" t="s">
        <v>12</v>
      </c>
      <c r="AH1" s="6"/>
      <c r="AI1" s="6"/>
      <c r="AJ1" s="6"/>
      <c r="AK1" s="6"/>
      <c r="AL1" s="7"/>
      <c r="AM1" s="7"/>
      <c r="AN1" s="7"/>
      <c r="AO1" s="7"/>
      <c r="AP1" s="7"/>
    </row>
    <row r="2" spans="1:42" hidden="1" x14ac:dyDescent="0.25">
      <c r="B2" s="51" t="s">
        <v>13</v>
      </c>
      <c r="C2" s="51" t="s">
        <v>14</v>
      </c>
      <c r="D2" s="51" t="s">
        <v>99</v>
      </c>
      <c r="E2" s="51" t="s">
        <v>265</v>
      </c>
      <c r="F2" s="51"/>
      <c r="G2" s="51" t="s">
        <v>17</v>
      </c>
      <c r="H2" s="51">
        <v>1</v>
      </c>
      <c r="I2" s="51" t="s">
        <v>158</v>
      </c>
      <c r="J2" s="51" t="s">
        <v>159</v>
      </c>
      <c r="K2" s="52">
        <v>0</v>
      </c>
      <c r="L2" s="52">
        <v>0</v>
      </c>
      <c r="M2" s="52">
        <v>0</v>
      </c>
      <c r="N2" s="52">
        <v>0</v>
      </c>
      <c r="O2" s="52">
        <v>0</v>
      </c>
      <c r="P2" s="52">
        <v>0</v>
      </c>
      <c r="Q2" s="52">
        <v>0</v>
      </c>
      <c r="R2" s="52">
        <v>0</v>
      </c>
      <c r="S2" s="52">
        <v>0</v>
      </c>
      <c r="T2" s="52">
        <v>0</v>
      </c>
      <c r="U2" s="52">
        <v>0</v>
      </c>
      <c r="V2" s="52">
        <v>0</v>
      </c>
      <c r="W2" s="52">
        <v>19</v>
      </c>
      <c r="X2" s="52">
        <v>8</v>
      </c>
      <c r="Y2" s="52">
        <v>852</v>
      </c>
      <c r="Z2" s="52">
        <v>0</v>
      </c>
      <c r="AA2" s="52">
        <v>0</v>
      </c>
      <c r="AB2" s="52">
        <v>0</v>
      </c>
      <c r="AC2" s="52">
        <v>0</v>
      </c>
      <c r="AD2" s="52">
        <v>0</v>
      </c>
      <c r="AE2" s="52">
        <v>0</v>
      </c>
      <c r="AF2" s="52"/>
    </row>
    <row r="3" spans="1:42" hidden="1" x14ac:dyDescent="0.25">
      <c r="A3" s="8"/>
      <c r="B3" s="51" t="s">
        <v>13</v>
      </c>
      <c r="C3" s="51" t="s">
        <v>14</v>
      </c>
      <c r="D3" s="51" t="s">
        <v>99</v>
      </c>
      <c r="E3" s="51" t="s">
        <v>265</v>
      </c>
      <c r="F3" s="51"/>
      <c r="G3" s="51" t="s">
        <v>17</v>
      </c>
      <c r="H3" s="51">
        <v>1</v>
      </c>
      <c r="I3" s="51" t="s">
        <v>158</v>
      </c>
      <c r="J3" s="51" t="s">
        <v>103</v>
      </c>
      <c r="K3" s="52">
        <v>0</v>
      </c>
      <c r="L3" s="52">
        <v>0</v>
      </c>
      <c r="M3" s="52">
        <v>0</v>
      </c>
      <c r="N3" s="52">
        <v>0</v>
      </c>
      <c r="O3" s="52">
        <v>0</v>
      </c>
      <c r="P3" s="52">
        <v>0</v>
      </c>
      <c r="Q3" s="52">
        <v>0</v>
      </c>
      <c r="R3" s="52">
        <v>0</v>
      </c>
      <c r="S3" s="52">
        <v>0</v>
      </c>
      <c r="T3" s="52">
        <v>0</v>
      </c>
      <c r="U3" s="52">
        <v>0</v>
      </c>
      <c r="V3" s="52">
        <v>0</v>
      </c>
      <c r="W3" s="16">
        <v>19</v>
      </c>
      <c r="X3" s="16">
        <v>8</v>
      </c>
      <c r="Y3" s="16">
        <v>852</v>
      </c>
      <c r="Z3" s="52">
        <v>0</v>
      </c>
      <c r="AA3" s="52">
        <v>0</v>
      </c>
      <c r="AB3" s="52">
        <v>0</v>
      </c>
      <c r="AC3" s="52">
        <v>0</v>
      </c>
      <c r="AD3" s="52">
        <v>0</v>
      </c>
      <c r="AE3" s="52">
        <v>0</v>
      </c>
      <c r="AF3" s="52"/>
    </row>
    <row r="4" spans="1:42" hidden="1" x14ac:dyDescent="0.25">
      <c r="A4" s="9"/>
      <c r="B4" s="51" t="s">
        <v>13</v>
      </c>
      <c r="C4" s="51" t="s">
        <v>14</v>
      </c>
      <c r="D4" s="51" t="s">
        <v>99</v>
      </c>
      <c r="E4" s="51" t="s">
        <v>265</v>
      </c>
      <c r="F4" s="51"/>
      <c r="G4" s="51" t="s">
        <v>17</v>
      </c>
      <c r="H4" s="51">
        <v>1</v>
      </c>
      <c r="I4" s="51" t="s">
        <v>158</v>
      </c>
      <c r="J4" s="51" t="s">
        <v>104</v>
      </c>
      <c r="K4" s="52">
        <v>0</v>
      </c>
      <c r="L4" s="52">
        <v>0</v>
      </c>
      <c r="M4" s="52">
        <v>0</v>
      </c>
      <c r="N4" s="52">
        <v>0</v>
      </c>
      <c r="O4" s="52">
        <v>0</v>
      </c>
      <c r="P4" s="52">
        <v>0</v>
      </c>
      <c r="Q4" s="52">
        <v>0</v>
      </c>
      <c r="R4" s="52">
        <v>0</v>
      </c>
      <c r="S4" s="52">
        <v>0</v>
      </c>
      <c r="T4" s="52">
        <v>0</v>
      </c>
      <c r="U4" s="52">
        <v>0</v>
      </c>
      <c r="V4" s="52">
        <v>0</v>
      </c>
      <c r="W4" s="52">
        <v>0</v>
      </c>
      <c r="X4" s="52">
        <v>0</v>
      </c>
      <c r="Y4" s="52">
        <v>0</v>
      </c>
      <c r="Z4" s="52">
        <v>0</v>
      </c>
      <c r="AA4" s="52">
        <v>0</v>
      </c>
      <c r="AB4" s="52">
        <v>0</v>
      </c>
      <c r="AC4" s="52">
        <v>0</v>
      </c>
      <c r="AD4" s="52">
        <v>0</v>
      </c>
      <c r="AE4" s="52">
        <v>0</v>
      </c>
      <c r="AF4" s="52"/>
    </row>
    <row r="5" spans="1:42" hidden="1" x14ac:dyDescent="0.25">
      <c r="A5" s="10"/>
      <c r="B5" s="51" t="s">
        <v>13</v>
      </c>
      <c r="C5" s="51" t="s">
        <v>14</v>
      </c>
      <c r="D5" s="51" t="s">
        <v>99</v>
      </c>
      <c r="E5" s="51" t="s">
        <v>265</v>
      </c>
      <c r="F5" s="51"/>
      <c r="G5" s="51" t="s">
        <v>17</v>
      </c>
      <c r="H5" s="51">
        <v>1</v>
      </c>
      <c r="I5" s="51" t="s">
        <v>18</v>
      </c>
      <c r="J5" s="51" t="s">
        <v>105</v>
      </c>
      <c r="K5" s="52">
        <v>0</v>
      </c>
      <c r="L5" s="52">
        <v>0</v>
      </c>
      <c r="M5" s="52">
        <v>0</v>
      </c>
      <c r="N5" s="52">
        <v>0</v>
      </c>
      <c r="O5" s="52">
        <v>0</v>
      </c>
      <c r="P5" s="52">
        <v>0</v>
      </c>
      <c r="Q5" s="52">
        <v>0</v>
      </c>
      <c r="R5" s="52">
        <v>0</v>
      </c>
      <c r="S5" s="52">
        <v>0</v>
      </c>
      <c r="T5" s="52">
        <v>0</v>
      </c>
      <c r="U5" s="52">
        <v>0</v>
      </c>
      <c r="V5" s="52">
        <v>0</v>
      </c>
      <c r="W5" s="52">
        <v>0</v>
      </c>
      <c r="X5" s="52">
        <v>0</v>
      </c>
      <c r="Y5" s="52">
        <v>0</v>
      </c>
      <c r="Z5" s="52">
        <v>0</v>
      </c>
      <c r="AA5" s="52">
        <v>0</v>
      </c>
      <c r="AB5" s="52">
        <v>0</v>
      </c>
      <c r="AC5" s="52">
        <v>0</v>
      </c>
      <c r="AD5" s="52">
        <v>0</v>
      </c>
      <c r="AE5" s="52">
        <v>0</v>
      </c>
      <c r="AF5" s="52"/>
    </row>
    <row r="6" spans="1:42" hidden="1" x14ac:dyDescent="0.25">
      <c r="A6" s="10"/>
      <c r="B6" s="51" t="s">
        <v>13</v>
      </c>
      <c r="C6" s="51" t="s">
        <v>14</v>
      </c>
      <c r="D6" s="51" t="s">
        <v>99</v>
      </c>
      <c r="E6" s="51" t="s">
        <v>265</v>
      </c>
      <c r="F6" s="51"/>
      <c r="G6" s="51" t="s">
        <v>17</v>
      </c>
      <c r="H6" s="51">
        <v>1</v>
      </c>
      <c r="I6" s="51" t="s">
        <v>18</v>
      </c>
      <c r="J6" s="51" t="s">
        <v>103</v>
      </c>
      <c r="K6" s="52">
        <v>0</v>
      </c>
      <c r="L6" s="52">
        <v>0</v>
      </c>
      <c r="M6" s="52">
        <v>0</v>
      </c>
      <c r="N6" s="52">
        <v>0</v>
      </c>
      <c r="O6" s="52">
        <v>0</v>
      </c>
      <c r="P6" s="52">
        <v>0</v>
      </c>
      <c r="Q6" s="52">
        <v>0</v>
      </c>
      <c r="R6" s="52">
        <v>0</v>
      </c>
      <c r="S6" s="52">
        <v>0</v>
      </c>
      <c r="T6" s="52">
        <v>0</v>
      </c>
      <c r="U6" s="52">
        <v>0</v>
      </c>
      <c r="V6" s="52">
        <v>0</v>
      </c>
      <c r="W6" s="52">
        <v>0</v>
      </c>
      <c r="X6" s="52">
        <v>0</v>
      </c>
      <c r="Y6" s="52">
        <v>0</v>
      </c>
      <c r="Z6" s="52">
        <v>0</v>
      </c>
      <c r="AA6" s="52">
        <v>0</v>
      </c>
      <c r="AB6" s="52">
        <v>0</v>
      </c>
      <c r="AC6" s="52">
        <v>0</v>
      </c>
      <c r="AD6" s="52">
        <v>0</v>
      </c>
      <c r="AE6" s="52">
        <v>0</v>
      </c>
      <c r="AF6" s="52"/>
    </row>
    <row r="7" spans="1:42" hidden="1" x14ac:dyDescent="0.25">
      <c r="A7" s="10"/>
      <c r="B7" s="51" t="s">
        <v>13</v>
      </c>
      <c r="C7" s="51" t="s">
        <v>14</v>
      </c>
      <c r="D7" s="51" t="s">
        <v>99</v>
      </c>
      <c r="E7" s="51" t="s">
        <v>265</v>
      </c>
      <c r="F7" s="51"/>
      <c r="G7" s="51" t="s">
        <v>17</v>
      </c>
      <c r="H7" s="51">
        <v>1</v>
      </c>
      <c r="I7" s="52" t="s">
        <v>18</v>
      </c>
      <c r="J7" s="52" t="s">
        <v>104</v>
      </c>
      <c r="K7" s="52">
        <v>0</v>
      </c>
      <c r="L7" s="52">
        <v>0</v>
      </c>
      <c r="M7" s="52">
        <v>0</v>
      </c>
      <c r="N7" s="52">
        <v>0</v>
      </c>
      <c r="O7" s="52">
        <v>0</v>
      </c>
      <c r="P7" s="52">
        <v>0</v>
      </c>
      <c r="Q7" s="52">
        <v>0</v>
      </c>
      <c r="R7" s="52">
        <v>0</v>
      </c>
      <c r="S7" s="52">
        <v>0</v>
      </c>
      <c r="T7" s="52">
        <v>0</v>
      </c>
      <c r="U7" s="52">
        <v>0</v>
      </c>
      <c r="V7" s="52">
        <v>0</v>
      </c>
      <c r="W7" s="52">
        <v>0</v>
      </c>
      <c r="X7" s="52">
        <v>0</v>
      </c>
      <c r="Y7" s="52">
        <v>0</v>
      </c>
      <c r="Z7" s="52">
        <v>0</v>
      </c>
      <c r="AA7" s="52">
        <v>0</v>
      </c>
      <c r="AB7" s="52">
        <v>0</v>
      </c>
      <c r="AC7" s="52">
        <v>0</v>
      </c>
      <c r="AD7" s="52">
        <v>0</v>
      </c>
      <c r="AE7" s="52">
        <v>0</v>
      </c>
      <c r="AF7" s="52"/>
    </row>
    <row r="8" spans="1:42" hidden="1" x14ac:dyDescent="0.25">
      <c r="A8" s="11"/>
      <c r="B8" s="51" t="s">
        <v>13</v>
      </c>
      <c r="C8" s="51" t="s">
        <v>14</v>
      </c>
      <c r="D8" s="51" t="s">
        <v>99</v>
      </c>
      <c r="E8" s="51" t="s">
        <v>265</v>
      </c>
      <c r="F8" s="51"/>
      <c r="G8" s="51" t="s">
        <v>20</v>
      </c>
      <c r="H8" s="52">
        <v>2</v>
      </c>
      <c r="I8" s="51" t="s">
        <v>158</v>
      </c>
      <c r="J8" s="51" t="s">
        <v>103</v>
      </c>
      <c r="K8" s="52">
        <v>0</v>
      </c>
      <c r="L8" s="52">
        <v>0</v>
      </c>
      <c r="M8" s="52">
        <v>0</v>
      </c>
      <c r="N8" s="52">
        <v>0</v>
      </c>
      <c r="O8" s="52">
        <v>0</v>
      </c>
      <c r="P8" s="52">
        <v>0</v>
      </c>
      <c r="Q8" s="52">
        <v>0</v>
      </c>
      <c r="R8" s="52">
        <v>0</v>
      </c>
      <c r="S8" s="52">
        <v>0</v>
      </c>
      <c r="T8" s="52">
        <v>0</v>
      </c>
      <c r="U8" s="52">
        <v>0</v>
      </c>
      <c r="V8" s="52">
        <v>0</v>
      </c>
      <c r="W8" s="16">
        <v>19</v>
      </c>
      <c r="X8" s="16">
        <v>8</v>
      </c>
      <c r="Y8" s="16">
        <v>852</v>
      </c>
      <c r="Z8" s="52">
        <v>0</v>
      </c>
      <c r="AA8" s="52">
        <v>0</v>
      </c>
      <c r="AB8" s="52">
        <v>0</v>
      </c>
      <c r="AC8" s="52">
        <v>0</v>
      </c>
      <c r="AD8" s="52">
        <v>0</v>
      </c>
      <c r="AE8" s="52">
        <v>0</v>
      </c>
      <c r="AF8" s="52"/>
    </row>
    <row r="9" spans="1:42" hidden="1" x14ac:dyDescent="0.25">
      <c r="A9" s="11"/>
      <c r="B9" s="51" t="s">
        <v>13</v>
      </c>
      <c r="C9" s="51" t="s">
        <v>14</v>
      </c>
      <c r="D9" s="51" t="s">
        <v>99</v>
      </c>
      <c r="E9" s="51" t="s">
        <v>265</v>
      </c>
      <c r="F9" s="51"/>
      <c r="G9" s="51" t="s">
        <v>20</v>
      </c>
      <c r="H9" s="52">
        <v>2</v>
      </c>
      <c r="I9" s="51" t="s">
        <v>158</v>
      </c>
      <c r="J9" s="51" t="s">
        <v>104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/>
    </row>
    <row r="10" spans="1:42" s="12" customFormat="1" hidden="1" x14ac:dyDescent="0.25">
      <c r="A10" s="11"/>
      <c r="B10" s="51" t="s">
        <v>13</v>
      </c>
      <c r="C10" s="51" t="s">
        <v>14</v>
      </c>
      <c r="D10" s="51" t="s">
        <v>99</v>
      </c>
      <c r="E10" s="51" t="s">
        <v>265</v>
      </c>
      <c r="F10" s="51"/>
      <c r="G10" s="51" t="s">
        <v>20</v>
      </c>
      <c r="H10" s="52">
        <v>2</v>
      </c>
      <c r="I10" s="51" t="s">
        <v>18</v>
      </c>
      <c r="J10" s="51" t="s">
        <v>105</v>
      </c>
      <c r="K10" s="52">
        <v>0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  <c r="Q10" s="52">
        <v>0</v>
      </c>
      <c r="R10" s="52">
        <v>0</v>
      </c>
      <c r="S10" s="52">
        <v>0</v>
      </c>
      <c r="T10" s="52">
        <v>0</v>
      </c>
      <c r="U10" s="52">
        <v>0</v>
      </c>
      <c r="V10" s="52">
        <v>0</v>
      </c>
      <c r="W10" s="52">
        <v>0</v>
      </c>
      <c r="X10" s="52">
        <v>0</v>
      </c>
      <c r="Y10" s="52">
        <v>0</v>
      </c>
      <c r="Z10" s="52">
        <v>0</v>
      </c>
      <c r="AA10" s="52">
        <v>0</v>
      </c>
      <c r="AB10" s="52">
        <v>0</v>
      </c>
      <c r="AC10" s="52">
        <v>0</v>
      </c>
      <c r="AD10" s="52">
        <v>0</v>
      </c>
      <c r="AE10" s="52">
        <v>0</v>
      </c>
      <c r="AF10" s="52"/>
      <c r="AG10" s="52"/>
      <c r="AH10" s="48"/>
      <c r="AI10" s="48"/>
      <c r="AJ10" s="48"/>
      <c r="AK10" s="48"/>
      <c r="AL10" s="13"/>
      <c r="AM10" s="13"/>
      <c r="AN10" s="13"/>
      <c r="AO10" s="13"/>
      <c r="AP10" s="13"/>
    </row>
    <row r="11" spans="1:42" s="12" customFormat="1" hidden="1" x14ac:dyDescent="0.25">
      <c r="A11" s="11"/>
      <c r="B11" s="51" t="s">
        <v>13</v>
      </c>
      <c r="C11" s="51" t="s">
        <v>14</v>
      </c>
      <c r="D11" s="51" t="s">
        <v>99</v>
      </c>
      <c r="E11" s="51" t="s">
        <v>265</v>
      </c>
      <c r="F11" s="51"/>
      <c r="G11" s="51" t="s">
        <v>20</v>
      </c>
      <c r="H11" s="52">
        <v>2</v>
      </c>
      <c r="I11" s="51" t="s">
        <v>18</v>
      </c>
      <c r="J11" s="51" t="s">
        <v>103</v>
      </c>
      <c r="K11" s="52">
        <v>0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  <c r="Q11" s="52">
        <v>0</v>
      </c>
      <c r="R11" s="52">
        <v>0</v>
      </c>
      <c r="S11" s="52">
        <v>0</v>
      </c>
      <c r="T11" s="52">
        <v>0</v>
      </c>
      <c r="U11" s="52">
        <v>0</v>
      </c>
      <c r="V11" s="52">
        <v>0</v>
      </c>
      <c r="W11" s="52">
        <v>0</v>
      </c>
      <c r="X11" s="52">
        <v>0</v>
      </c>
      <c r="Y11" s="52">
        <v>0</v>
      </c>
      <c r="Z11" s="52">
        <v>0</v>
      </c>
      <c r="AA11" s="52">
        <v>0</v>
      </c>
      <c r="AB11" s="52">
        <v>0</v>
      </c>
      <c r="AC11" s="52">
        <v>0</v>
      </c>
      <c r="AD11" s="52">
        <v>0</v>
      </c>
      <c r="AE11" s="52">
        <v>0</v>
      </c>
      <c r="AF11" s="52"/>
      <c r="AG11" s="52"/>
      <c r="AH11" s="48"/>
      <c r="AI11" s="48"/>
      <c r="AJ11" s="48"/>
      <c r="AK11" s="48"/>
      <c r="AL11" s="13"/>
      <c r="AM11" s="13"/>
      <c r="AN11" s="13"/>
      <c r="AO11" s="13"/>
      <c r="AP11" s="13"/>
    </row>
    <row r="12" spans="1:42" s="12" customFormat="1" hidden="1" x14ac:dyDescent="0.25">
      <c r="A12" s="11"/>
      <c r="B12" s="51" t="s">
        <v>13</v>
      </c>
      <c r="C12" s="51" t="s">
        <v>14</v>
      </c>
      <c r="D12" s="51" t="s">
        <v>99</v>
      </c>
      <c r="E12" s="51" t="s">
        <v>265</v>
      </c>
      <c r="F12" s="51"/>
      <c r="G12" s="51" t="s">
        <v>20</v>
      </c>
      <c r="H12" s="52">
        <v>2</v>
      </c>
      <c r="I12" s="52" t="s">
        <v>18</v>
      </c>
      <c r="J12" s="52" t="s">
        <v>104</v>
      </c>
      <c r="K12" s="52">
        <v>0</v>
      </c>
      <c r="L12" s="52">
        <v>0</v>
      </c>
      <c r="M12" s="52">
        <v>0</v>
      </c>
      <c r="N12" s="52">
        <v>0</v>
      </c>
      <c r="O12" s="52">
        <v>0</v>
      </c>
      <c r="P12" s="52">
        <v>0</v>
      </c>
      <c r="Q12" s="52">
        <v>0</v>
      </c>
      <c r="R12" s="52">
        <v>0</v>
      </c>
      <c r="S12" s="52">
        <v>0</v>
      </c>
      <c r="T12" s="52">
        <v>0</v>
      </c>
      <c r="U12" s="52">
        <v>0</v>
      </c>
      <c r="V12" s="52">
        <v>0</v>
      </c>
      <c r="W12" s="52">
        <v>0</v>
      </c>
      <c r="X12" s="52">
        <v>0</v>
      </c>
      <c r="Y12" s="52">
        <v>0</v>
      </c>
      <c r="Z12" s="52">
        <v>0</v>
      </c>
      <c r="AA12" s="52">
        <v>0</v>
      </c>
      <c r="AB12" s="52">
        <v>0</v>
      </c>
      <c r="AC12" s="52">
        <v>0</v>
      </c>
      <c r="AD12" s="52">
        <v>0</v>
      </c>
      <c r="AE12" s="52">
        <v>0</v>
      </c>
      <c r="AF12" s="52"/>
      <c r="AG12" s="52"/>
      <c r="AH12" s="48"/>
      <c r="AI12" s="48"/>
      <c r="AJ12" s="48"/>
      <c r="AK12" s="48"/>
      <c r="AL12" s="13"/>
      <c r="AM12" s="13"/>
      <c r="AN12" s="13"/>
      <c r="AO12" s="13"/>
      <c r="AP12" s="13"/>
    </row>
    <row r="13" spans="1:42" s="12" customFormat="1" hidden="1" x14ac:dyDescent="0.25">
      <c r="A13" s="52"/>
      <c r="B13" s="51" t="s">
        <v>13</v>
      </c>
      <c r="C13" s="51" t="s">
        <v>14</v>
      </c>
      <c r="D13" s="51" t="s">
        <v>99</v>
      </c>
      <c r="E13" s="51" t="s">
        <v>265</v>
      </c>
      <c r="F13" s="51"/>
      <c r="G13" s="51" t="s">
        <v>21</v>
      </c>
      <c r="H13" s="52">
        <v>3</v>
      </c>
      <c r="I13" s="51" t="s">
        <v>158</v>
      </c>
      <c r="J13" s="51" t="s">
        <v>103</v>
      </c>
      <c r="K13" s="52">
        <v>0</v>
      </c>
      <c r="L13" s="52">
        <v>0</v>
      </c>
      <c r="M13" s="52">
        <v>0</v>
      </c>
      <c r="N13" s="52">
        <v>0</v>
      </c>
      <c r="O13" s="52">
        <v>0</v>
      </c>
      <c r="P13" s="52">
        <v>0</v>
      </c>
      <c r="Q13" s="52">
        <v>0</v>
      </c>
      <c r="R13" s="52">
        <v>0</v>
      </c>
      <c r="S13" s="52">
        <v>0</v>
      </c>
      <c r="T13" s="52">
        <v>0</v>
      </c>
      <c r="U13" s="52">
        <v>0</v>
      </c>
      <c r="V13" s="52">
        <v>0</v>
      </c>
      <c r="W13" s="16">
        <v>7</v>
      </c>
      <c r="X13" s="16">
        <v>5</v>
      </c>
      <c r="Y13" s="16">
        <v>555</v>
      </c>
      <c r="Z13" s="52">
        <v>0</v>
      </c>
      <c r="AA13" s="52">
        <v>0</v>
      </c>
      <c r="AB13" s="52">
        <v>0</v>
      </c>
      <c r="AC13" s="52">
        <v>0</v>
      </c>
      <c r="AD13" s="52">
        <v>0</v>
      </c>
      <c r="AE13" s="52">
        <v>0</v>
      </c>
      <c r="AF13" s="52"/>
      <c r="AG13" s="52"/>
      <c r="AH13" s="48"/>
      <c r="AI13" s="48"/>
      <c r="AJ13" s="48"/>
      <c r="AK13" s="48"/>
      <c r="AL13" s="13"/>
      <c r="AM13" s="13"/>
      <c r="AN13" s="13"/>
      <c r="AO13" s="13"/>
      <c r="AP13" s="13"/>
    </row>
    <row r="14" spans="1:42" s="12" customFormat="1" hidden="1" x14ac:dyDescent="0.25">
      <c r="A14" s="52"/>
      <c r="B14" s="51" t="s">
        <v>13</v>
      </c>
      <c r="C14" s="51" t="s">
        <v>14</v>
      </c>
      <c r="D14" s="51" t="s">
        <v>99</v>
      </c>
      <c r="E14" s="51" t="s">
        <v>265</v>
      </c>
      <c r="F14" s="51"/>
      <c r="G14" s="51" t="s">
        <v>21</v>
      </c>
      <c r="H14" s="52">
        <v>3</v>
      </c>
      <c r="I14" s="51" t="s">
        <v>158</v>
      </c>
      <c r="J14" s="51" t="s">
        <v>104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16">
        <v>12</v>
      </c>
      <c r="X14" s="16">
        <v>3</v>
      </c>
      <c r="Y14" s="16">
        <v>297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52">
        <v>0</v>
      </c>
      <c r="AF14" s="52"/>
      <c r="AG14" s="52"/>
      <c r="AH14" s="48"/>
      <c r="AI14" s="48"/>
      <c r="AJ14" s="48"/>
      <c r="AK14" s="48"/>
      <c r="AL14" s="13"/>
      <c r="AM14" s="13"/>
      <c r="AN14" s="13"/>
      <c r="AO14" s="13"/>
      <c r="AP14" s="13"/>
    </row>
    <row r="15" spans="1:42" s="12" customFormat="1" hidden="1" x14ac:dyDescent="0.25">
      <c r="A15" s="52"/>
      <c r="B15" s="51" t="s">
        <v>13</v>
      </c>
      <c r="C15" s="51" t="s">
        <v>14</v>
      </c>
      <c r="D15" s="51" t="s">
        <v>99</v>
      </c>
      <c r="E15" s="51" t="s">
        <v>265</v>
      </c>
      <c r="F15" s="51"/>
      <c r="G15" s="51" t="s">
        <v>21</v>
      </c>
      <c r="H15" s="52">
        <v>3</v>
      </c>
      <c r="I15" s="51" t="s">
        <v>18</v>
      </c>
      <c r="J15" s="51" t="s">
        <v>105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52">
        <v>0</v>
      </c>
      <c r="AF15" s="52"/>
      <c r="AG15" s="52"/>
      <c r="AH15" s="48"/>
      <c r="AI15" s="48"/>
      <c r="AJ15" s="48"/>
      <c r="AK15" s="48"/>
      <c r="AL15" s="13"/>
      <c r="AM15" s="13"/>
      <c r="AN15" s="13"/>
      <c r="AO15" s="13"/>
      <c r="AP15" s="13"/>
    </row>
    <row r="16" spans="1:42" s="12" customFormat="1" hidden="1" x14ac:dyDescent="0.25">
      <c r="B16" s="51" t="s">
        <v>13</v>
      </c>
      <c r="C16" s="51" t="s">
        <v>14</v>
      </c>
      <c r="D16" s="51" t="s">
        <v>99</v>
      </c>
      <c r="E16" s="51" t="s">
        <v>265</v>
      </c>
      <c r="F16" s="51"/>
      <c r="G16" s="51" t="s">
        <v>21</v>
      </c>
      <c r="H16" s="52">
        <v>3</v>
      </c>
      <c r="I16" s="51" t="s">
        <v>18</v>
      </c>
      <c r="J16" s="51" t="s">
        <v>103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52">
        <v>0</v>
      </c>
      <c r="AF16" s="52"/>
      <c r="AG16" s="52"/>
      <c r="AH16" s="48"/>
      <c r="AI16" s="48"/>
      <c r="AJ16" s="48"/>
      <c r="AK16" s="48"/>
      <c r="AL16" s="13"/>
      <c r="AM16" s="13"/>
      <c r="AN16" s="13"/>
      <c r="AO16" s="13"/>
      <c r="AP16" s="13"/>
    </row>
    <row r="17" spans="2:42" s="12" customFormat="1" hidden="1" x14ac:dyDescent="0.25">
      <c r="B17" s="51" t="s">
        <v>13</v>
      </c>
      <c r="C17" s="51" t="s">
        <v>14</v>
      </c>
      <c r="D17" s="51" t="s">
        <v>99</v>
      </c>
      <c r="E17" s="51" t="s">
        <v>265</v>
      </c>
      <c r="F17" s="51"/>
      <c r="G17" s="51" t="s">
        <v>21</v>
      </c>
      <c r="H17" s="52">
        <v>3</v>
      </c>
      <c r="I17" s="52" t="s">
        <v>18</v>
      </c>
      <c r="J17" s="52" t="s">
        <v>104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52">
        <v>0</v>
      </c>
      <c r="AF17" s="52"/>
      <c r="AG17" s="52"/>
      <c r="AH17" s="48"/>
      <c r="AI17" s="48"/>
      <c r="AJ17" s="48"/>
      <c r="AK17" s="48"/>
      <c r="AL17" s="13"/>
      <c r="AM17" s="13"/>
      <c r="AN17" s="13"/>
      <c r="AO17" s="13"/>
      <c r="AP17" s="13"/>
    </row>
    <row r="18" spans="2:42" s="12" customFormat="1" hidden="1" x14ac:dyDescent="0.25">
      <c r="B18" s="51" t="s">
        <v>13</v>
      </c>
      <c r="C18" s="51" t="s">
        <v>14</v>
      </c>
      <c r="D18" s="51" t="s">
        <v>99</v>
      </c>
      <c r="E18" s="51" t="s">
        <v>265</v>
      </c>
      <c r="F18" s="51"/>
      <c r="G18" s="51" t="s">
        <v>22</v>
      </c>
      <c r="H18" s="52">
        <v>4</v>
      </c>
      <c r="I18" s="51" t="s">
        <v>158</v>
      </c>
      <c r="J18" s="51" t="s">
        <v>103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16">
        <v>7</v>
      </c>
      <c r="X18" s="16">
        <v>5</v>
      </c>
      <c r="Y18" s="16">
        <v>555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52">
        <v>0</v>
      </c>
      <c r="AF18" s="52"/>
      <c r="AG18" s="52"/>
      <c r="AH18" s="48"/>
      <c r="AI18" s="48"/>
      <c r="AJ18" s="48"/>
      <c r="AK18" s="48"/>
      <c r="AL18" s="13"/>
      <c r="AM18" s="13"/>
      <c r="AN18" s="13"/>
      <c r="AO18" s="13"/>
      <c r="AP18" s="13"/>
    </row>
    <row r="19" spans="2:42" s="12" customFormat="1" hidden="1" x14ac:dyDescent="0.25">
      <c r="B19" s="51" t="s">
        <v>13</v>
      </c>
      <c r="C19" s="51" t="s">
        <v>14</v>
      </c>
      <c r="D19" s="51" t="s">
        <v>99</v>
      </c>
      <c r="E19" s="51" t="s">
        <v>265</v>
      </c>
      <c r="F19" s="51"/>
      <c r="G19" s="51" t="s">
        <v>22</v>
      </c>
      <c r="H19" s="52">
        <v>4</v>
      </c>
      <c r="I19" s="51" t="s">
        <v>158</v>
      </c>
      <c r="J19" s="51" t="s">
        <v>104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52">
        <v>0</v>
      </c>
      <c r="AF19" s="52"/>
      <c r="AG19" s="52"/>
      <c r="AH19" s="48"/>
      <c r="AI19" s="48"/>
      <c r="AJ19" s="48"/>
      <c r="AK19" s="48"/>
      <c r="AL19" s="13"/>
      <c r="AM19" s="13"/>
      <c r="AN19" s="13"/>
      <c r="AO19" s="13"/>
      <c r="AP19" s="13"/>
    </row>
    <row r="20" spans="2:42" s="12" customFormat="1" hidden="1" x14ac:dyDescent="0.25">
      <c r="B20" s="51" t="s">
        <v>13</v>
      </c>
      <c r="C20" s="51" t="s">
        <v>14</v>
      </c>
      <c r="D20" s="51" t="s">
        <v>99</v>
      </c>
      <c r="E20" s="51" t="s">
        <v>265</v>
      </c>
      <c r="F20" s="51"/>
      <c r="G20" s="51" t="s">
        <v>22</v>
      </c>
      <c r="H20" s="52">
        <v>4</v>
      </c>
      <c r="I20" s="51" t="s">
        <v>18</v>
      </c>
      <c r="J20" s="51" t="s">
        <v>105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52">
        <v>0</v>
      </c>
      <c r="AF20" s="52"/>
      <c r="AG20" s="52"/>
      <c r="AH20" s="48"/>
      <c r="AI20" s="48"/>
      <c r="AJ20" s="48"/>
      <c r="AK20" s="48"/>
      <c r="AL20" s="13"/>
      <c r="AM20" s="13"/>
      <c r="AN20" s="13"/>
      <c r="AO20" s="13"/>
      <c r="AP20" s="13"/>
    </row>
    <row r="21" spans="2:42" s="12" customFormat="1" hidden="1" x14ac:dyDescent="0.25">
      <c r="B21" s="51" t="s">
        <v>13</v>
      </c>
      <c r="C21" s="51" t="s">
        <v>14</v>
      </c>
      <c r="D21" s="51" t="s">
        <v>99</v>
      </c>
      <c r="E21" s="51" t="s">
        <v>265</v>
      </c>
      <c r="F21" s="51"/>
      <c r="G21" s="51" t="s">
        <v>22</v>
      </c>
      <c r="H21" s="52">
        <v>4</v>
      </c>
      <c r="I21" s="51" t="s">
        <v>18</v>
      </c>
      <c r="J21" s="51" t="s">
        <v>103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52">
        <v>0</v>
      </c>
      <c r="AF21" s="52"/>
      <c r="AG21" s="52"/>
      <c r="AH21" s="48"/>
      <c r="AI21" s="48"/>
      <c r="AJ21" s="48"/>
      <c r="AK21" s="48"/>
      <c r="AL21" s="13"/>
      <c r="AM21" s="13"/>
      <c r="AN21" s="13"/>
      <c r="AO21" s="13"/>
      <c r="AP21" s="13"/>
    </row>
    <row r="22" spans="2:42" s="12" customFormat="1" hidden="1" x14ac:dyDescent="0.25">
      <c r="B22" s="51" t="s">
        <v>13</v>
      </c>
      <c r="C22" s="51" t="s">
        <v>14</v>
      </c>
      <c r="D22" s="51" t="s">
        <v>99</v>
      </c>
      <c r="E22" s="51" t="s">
        <v>265</v>
      </c>
      <c r="F22" s="51"/>
      <c r="G22" s="51" t="s">
        <v>22</v>
      </c>
      <c r="H22" s="52">
        <v>4</v>
      </c>
      <c r="I22" s="52" t="s">
        <v>18</v>
      </c>
      <c r="J22" s="52" t="s">
        <v>104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52">
        <v>0</v>
      </c>
      <c r="AF22" s="52"/>
      <c r="AG22" s="52"/>
      <c r="AH22" s="48"/>
      <c r="AI22" s="48"/>
      <c r="AJ22" s="48"/>
      <c r="AK22" s="48"/>
      <c r="AL22" s="13"/>
      <c r="AM22" s="13"/>
      <c r="AN22" s="13"/>
      <c r="AO22" s="13"/>
      <c r="AP22" s="13"/>
    </row>
    <row r="23" spans="2:42" s="12" customFormat="1" hidden="1" x14ac:dyDescent="0.25">
      <c r="B23" s="51" t="s">
        <v>13</v>
      </c>
      <c r="C23" s="51" t="s">
        <v>14</v>
      </c>
      <c r="D23" s="51" t="s">
        <v>99</v>
      </c>
      <c r="E23" s="51" t="s">
        <v>265</v>
      </c>
      <c r="F23" s="51"/>
      <c r="G23" s="51" t="s">
        <v>23</v>
      </c>
      <c r="H23" s="52">
        <v>5</v>
      </c>
      <c r="I23" s="51" t="s">
        <v>158</v>
      </c>
      <c r="J23" s="51" t="s">
        <v>103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16">
        <v>7</v>
      </c>
      <c r="X23" s="16">
        <v>5</v>
      </c>
      <c r="Y23" s="16">
        <v>555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52">
        <v>0</v>
      </c>
      <c r="AF23" s="52"/>
      <c r="AG23" s="52"/>
      <c r="AH23" s="48"/>
      <c r="AI23" s="48"/>
      <c r="AJ23" s="48"/>
      <c r="AK23" s="48"/>
      <c r="AL23" s="13"/>
      <c r="AM23" s="13"/>
      <c r="AN23" s="13"/>
      <c r="AO23" s="13"/>
      <c r="AP23" s="13"/>
    </row>
    <row r="24" spans="2:42" s="12" customFormat="1" hidden="1" x14ac:dyDescent="0.25">
      <c r="B24" s="51" t="s">
        <v>13</v>
      </c>
      <c r="C24" s="51" t="s">
        <v>14</v>
      </c>
      <c r="D24" s="51" t="s">
        <v>99</v>
      </c>
      <c r="E24" s="51" t="s">
        <v>265</v>
      </c>
      <c r="F24" s="51"/>
      <c r="G24" s="51" t="s">
        <v>23</v>
      </c>
      <c r="H24" s="52">
        <v>5</v>
      </c>
      <c r="I24" s="51" t="s">
        <v>158</v>
      </c>
      <c r="J24" s="51" t="s">
        <v>104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52">
        <v>0</v>
      </c>
      <c r="AF24" s="52"/>
      <c r="AG24" s="52"/>
      <c r="AH24" s="48"/>
      <c r="AI24" s="48"/>
      <c r="AJ24" s="48"/>
      <c r="AK24" s="48"/>
      <c r="AL24" s="13"/>
      <c r="AM24" s="13"/>
      <c r="AN24" s="13"/>
      <c r="AO24" s="13"/>
      <c r="AP24" s="13"/>
    </row>
    <row r="25" spans="2:42" s="12" customFormat="1" hidden="1" x14ac:dyDescent="0.25">
      <c r="B25" s="51" t="s">
        <v>13</v>
      </c>
      <c r="C25" s="51" t="s">
        <v>14</v>
      </c>
      <c r="D25" s="51" t="s">
        <v>99</v>
      </c>
      <c r="E25" s="51" t="s">
        <v>265</v>
      </c>
      <c r="F25" s="51"/>
      <c r="G25" s="51" t="s">
        <v>23</v>
      </c>
      <c r="H25" s="52">
        <v>5</v>
      </c>
      <c r="I25" s="51" t="s">
        <v>18</v>
      </c>
      <c r="J25" s="51" t="s">
        <v>105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52">
        <v>0</v>
      </c>
      <c r="AF25" s="52"/>
      <c r="AG25" s="52"/>
      <c r="AH25" s="48"/>
      <c r="AI25" s="48"/>
      <c r="AJ25" s="48"/>
      <c r="AK25" s="48"/>
      <c r="AL25" s="13"/>
      <c r="AM25" s="13"/>
      <c r="AN25" s="13"/>
      <c r="AO25" s="13"/>
      <c r="AP25" s="13"/>
    </row>
    <row r="26" spans="2:42" s="12" customFormat="1" hidden="1" x14ac:dyDescent="0.25">
      <c r="B26" s="51" t="s">
        <v>13</v>
      </c>
      <c r="C26" s="51" t="s">
        <v>14</v>
      </c>
      <c r="D26" s="51" t="s">
        <v>99</v>
      </c>
      <c r="E26" s="51" t="s">
        <v>265</v>
      </c>
      <c r="F26" s="51"/>
      <c r="G26" s="51" t="s">
        <v>23</v>
      </c>
      <c r="H26" s="52">
        <v>5</v>
      </c>
      <c r="I26" s="51" t="s">
        <v>18</v>
      </c>
      <c r="J26" s="51" t="s">
        <v>103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52">
        <v>0</v>
      </c>
      <c r="AF26" s="52"/>
      <c r="AG26" s="52"/>
      <c r="AH26" s="48"/>
      <c r="AI26" s="48"/>
      <c r="AJ26" s="48"/>
      <c r="AK26" s="48"/>
      <c r="AL26" s="13"/>
      <c r="AM26" s="13"/>
      <c r="AN26" s="13"/>
      <c r="AO26" s="13"/>
      <c r="AP26" s="13"/>
    </row>
    <row r="27" spans="2:42" s="12" customFormat="1" hidden="1" x14ac:dyDescent="0.25">
      <c r="B27" s="51" t="s">
        <v>13</v>
      </c>
      <c r="C27" s="51" t="s">
        <v>14</v>
      </c>
      <c r="D27" s="51" t="s">
        <v>99</v>
      </c>
      <c r="E27" s="51" t="s">
        <v>265</v>
      </c>
      <c r="F27" s="51"/>
      <c r="G27" s="51" t="s">
        <v>23</v>
      </c>
      <c r="H27" s="52">
        <v>5</v>
      </c>
      <c r="I27" s="52" t="s">
        <v>18</v>
      </c>
      <c r="J27" s="52" t="s">
        <v>104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52">
        <v>0</v>
      </c>
      <c r="AF27" s="52"/>
      <c r="AG27" s="52"/>
      <c r="AH27" s="48"/>
      <c r="AI27" s="48"/>
      <c r="AJ27" s="48"/>
      <c r="AK27" s="48"/>
      <c r="AL27" s="13"/>
      <c r="AM27" s="13"/>
      <c r="AN27" s="13"/>
      <c r="AO27" s="13"/>
      <c r="AP27" s="13"/>
    </row>
    <row r="28" spans="2:42" s="12" customFormat="1" hidden="1" x14ac:dyDescent="0.25">
      <c r="B28" s="51" t="s">
        <v>27</v>
      </c>
      <c r="C28" s="51" t="s">
        <v>28</v>
      </c>
      <c r="D28" s="51" t="s">
        <v>26</v>
      </c>
      <c r="E28" s="51" t="s">
        <v>265</v>
      </c>
      <c r="F28" s="51"/>
      <c r="G28" s="52" t="s">
        <v>17</v>
      </c>
      <c r="H28" s="51">
        <v>1</v>
      </c>
      <c r="I28" s="51" t="s">
        <v>158</v>
      </c>
      <c r="J28" s="51" t="s">
        <v>159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52">
        <v>0</v>
      </c>
      <c r="AF28" s="52"/>
      <c r="AG28" s="52"/>
      <c r="AH28" s="48"/>
      <c r="AI28" s="48"/>
      <c r="AJ28" s="48"/>
      <c r="AK28" s="48"/>
      <c r="AL28" s="13"/>
      <c r="AM28" s="13"/>
      <c r="AN28" s="13"/>
      <c r="AO28" s="13"/>
      <c r="AP28" s="13"/>
    </row>
    <row r="29" spans="2:42" hidden="1" x14ac:dyDescent="0.25">
      <c r="B29" s="51" t="s">
        <v>27</v>
      </c>
      <c r="C29" s="51" t="s">
        <v>28</v>
      </c>
      <c r="D29" s="51" t="s">
        <v>26</v>
      </c>
      <c r="E29" s="51" t="s">
        <v>265</v>
      </c>
      <c r="F29" s="51"/>
      <c r="G29" s="52" t="s">
        <v>17</v>
      </c>
      <c r="H29" s="51">
        <v>1</v>
      </c>
      <c r="I29" s="51" t="s">
        <v>158</v>
      </c>
      <c r="J29" s="51" t="s">
        <v>103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52">
        <v>0</v>
      </c>
      <c r="AF29" s="52"/>
    </row>
    <row r="30" spans="2:42" hidden="1" x14ac:dyDescent="0.25">
      <c r="B30" s="51" t="s">
        <v>27</v>
      </c>
      <c r="C30" s="51" t="s">
        <v>28</v>
      </c>
      <c r="D30" s="51" t="s">
        <v>26</v>
      </c>
      <c r="E30" s="51" t="s">
        <v>265</v>
      </c>
      <c r="F30" s="51"/>
      <c r="G30" s="52" t="s">
        <v>17</v>
      </c>
      <c r="H30" s="51">
        <v>1</v>
      </c>
      <c r="I30" s="51" t="s">
        <v>158</v>
      </c>
      <c r="J30" s="51" t="s">
        <v>104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52">
        <v>0</v>
      </c>
      <c r="AF30" s="52"/>
    </row>
    <row r="31" spans="2:42" hidden="1" x14ac:dyDescent="0.25">
      <c r="B31" s="51" t="s">
        <v>27</v>
      </c>
      <c r="C31" s="51" t="s">
        <v>28</v>
      </c>
      <c r="D31" s="51" t="s">
        <v>26</v>
      </c>
      <c r="E31" s="51" t="s">
        <v>265</v>
      </c>
      <c r="F31" s="51"/>
      <c r="G31" s="52" t="s">
        <v>17</v>
      </c>
      <c r="H31" s="51">
        <v>1</v>
      </c>
      <c r="I31" s="51" t="s">
        <v>18</v>
      </c>
      <c r="J31" s="51" t="s">
        <v>105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52">
        <v>0</v>
      </c>
      <c r="AF31" s="52"/>
    </row>
    <row r="32" spans="2:42" hidden="1" x14ac:dyDescent="0.25">
      <c r="B32" s="51" t="s">
        <v>27</v>
      </c>
      <c r="C32" s="51" t="s">
        <v>28</v>
      </c>
      <c r="D32" s="51" t="s">
        <v>26</v>
      </c>
      <c r="E32" s="51" t="s">
        <v>265</v>
      </c>
      <c r="F32" s="51"/>
      <c r="G32" s="52" t="s">
        <v>17</v>
      </c>
      <c r="H32" s="51">
        <v>1</v>
      </c>
      <c r="I32" s="51" t="s">
        <v>18</v>
      </c>
      <c r="J32" s="51" t="s">
        <v>103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52">
        <v>0</v>
      </c>
      <c r="AF32" s="52"/>
    </row>
    <row r="33" spans="2:32" hidden="1" x14ac:dyDescent="0.25">
      <c r="B33" s="51" t="s">
        <v>27</v>
      </c>
      <c r="C33" s="51" t="s">
        <v>28</v>
      </c>
      <c r="D33" s="51" t="s">
        <v>26</v>
      </c>
      <c r="E33" s="51" t="s">
        <v>265</v>
      </c>
      <c r="F33" s="51"/>
      <c r="G33" s="52" t="s">
        <v>17</v>
      </c>
      <c r="H33" s="51">
        <v>1</v>
      </c>
      <c r="I33" s="52" t="s">
        <v>18</v>
      </c>
      <c r="J33" s="52" t="s">
        <v>104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52">
        <v>0</v>
      </c>
      <c r="AF33" s="52"/>
    </row>
    <row r="34" spans="2:32" hidden="1" x14ac:dyDescent="0.25">
      <c r="B34" s="51" t="s">
        <v>27</v>
      </c>
      <c r="C34" s="51" t="s">
        <v>28</v>
      </c>
      <c r="D34" s="51" t="s">
        <v>26</v>
      </c>
      <c r="E34" s="51" t="s">
        <v>265</v>
      </c>
      <c r="F34" s="51"/>
      <c r="G34" s="52" t="s">
        <v>20</v>
      </c>
      <c r="H34" s="52">
        <v>2</v>
      </c>
      <c r="I34" s="51" t="s">
        <v>18</v>
      </c>
      <c r="J34" s="51" t="s">
        <v>105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52">
        <v>0</v>
      </c>
      <c r="AF34" s="52"/>
    </row>
    <row r="35" spans="2:32" hidden="1" x14ac:dyDescent="0.25">
      <c r="B35" s="51" t="s">
        <v>27</v>
      </c>
      <c r="C35" s="51" t="s">
        <v>28</v>
      </c>
      <c r="D35" s="51" t="s">
        <v>26</v>
      </c>
      <c r="E35" s="51" t="s">
        <v>265</v>
      </c>
      <c r="F35" s="51"/>
      <c r="G35" s="52" t="s">
        <v>20</v>
      </c>
      <c r="H35" s="52">
        <v>2</v>
      </c>
      <c r="I35" s="51" t="s">
        <v>18</v>
      </c>
      <c r="J35" s="51" t="s">
        <v>103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52">
        <v>0</v>
      </c>
      <c r="AF35" s="52"/>
    </row>
    <row r="36" spans="2:32" hidden="1" x14ac:dyDescent="0.25">
      <c r="B36" s="51" t="s">
        <v>27</v>
      </c>
      <c r="C36" s="51" t="s">
        <v>28</v>
      </c>
      <c r="D36" s="51" t="s">
        <v>26</v>
      </c>
      <c r="E36" s="51" t="s">
        <v>265</v>
      </c>
      <c r="F36" s="51"/>
      <c r="G36" s="52" t="s">
        <v>20</v>
      </c>
      <c r="H36" s="52">
        <v>2</v>
      </c>
      <c r="I36" s="52" t="s">
        <v>18</v>
      </c>
      <c r="J36" s="52" t="s">
        <v>104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52">
        <v>0</v>
      </c>
      <c r="AF36" s="52"/>
    </row>
    <row r="37" spans="2:32" hidden="1" x14ac:dyDescent="0.25">
      <c r="B37" s="51" t="s">
        <v>27</v>
      </c>
      <c r="C37" s="51" t="s">
        <v>28</v>
      </c>
      <c r="D37" s="51" t="s">
        <v>26</v>
      </c>
      <c r="E37" s="51" t="s">
        <v>265</v>
      </c>
      <c r="F37" s="51"/>
      <c r="G37" s="52" t="s">
        <v>21</v>
      </c>
      <c r="H37" s="52">
        <v>3</v>
      </c>
      <c r="I37" s="51" t="s">
        <v>18</v>
      </c>
      <c r="J37" s="51" t="s">
        <v>105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52">
        <v>0</v>
      </c>
      <c r="AF37" s="52"/>
    </row>
    <row r="38" spans="2:32" hidden="1" x14ac:dyDescent="0.25">
      <c r="B38" s="51" t="s">
        <v>27</v>
      </c>
      <c r="C38" s="51" t="s">
        <v>28</v>
      </c>
      <c r="D38" s="51" t="s">
        <v>26</v>
      </c>
      <c r="E38" s="51" t="s">
        <v>265</v>
      </c>
      <c r="F38" s="51"/>
      <c r="G38" s="52" t="s">
        <v>21</v>
      </c>
      <c r="H38" s="52">
        <v>3</v>
      </c>
      <c r="I38" s="51" t="s">
        <v>18</v>
      </c>
      <c r="J38" s="51" t="s">
        <v>103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52">
        <v>0</v>
      </c>
      <c r="AF38" s="52"/>
    </row>
    <row r="39" spans="2:32" hidden="1" x14ac:dyDescent="0.25">
      <c r="B39" s="51" t="s">
        <v>27</v>
      </c>
      <c r="C39" s="51" t="s">
        <v>28</v>
      </c>
      <c r="D39" s="51" t="s">
        <v>26</v>
      </c>
      <c r="E39" s="51" t="s">
        <v>265</v>
      </c>
      <c r="F39" s="51"/>
      <c r="G39" s="52" t="s">
        <v>21</v>
      </c>
      <c r="H39" s="52">
        <v>3</v>
      </c>
      <c r="I39" s="52" t="s">
        <v>18</v>
      </c>
      <c r="J39" s="52" t="s">
        <v>104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52">
        <v>0</v>
      </c>
      <c r="AF39" s="52"/>
    </row>
    <row r="40" spans="2:32" hidden="1" x14ac:dyDescent="0.25">
      <c r="B40" s="51" t="s">
        <v>27</v>
      </c>
      <c r="C40" s="51" t="s">
        <v>28</v>
      </c>
      <c r="D40" s="51" t="s">
        <v>26</v>
      </c>
      <c r="E40" s="51" t="s">
        <v>265</v>
      </c>
      <c r="F40" s="51"/>
      <c r="G40" s="52" t="s">
        <v>22</v>
      </c>
      <c r="H40" s="52">
        <v>4</v>
      </c>
      <c r="I40" s="51" t="s">
        <v>18</v>
      </c>
      <c r="J40" s="51" t="s">
        <v>105</v>
      </c>
      <c r="K40" s="52">
        <v>0</v>
      </c>
      <c r="L40" s="52">
        <v>0</v>
      </c>
      <c r="M40" s="52">
        <v>0</v>
      </c>
      <c r="N40" s="52">
        <v>0</v>
      </c>
      <c r="O40" s="52">
        <v>0</v>
      </c>
      <c r="P40" s="52">
        <v>0</v>
      </c>
      <c r="Q40" s="52">
        <v>0</v>
      </c>
      <c r="R40" s="52">
        <v>0</v>
      </c>
      <c r="S40" s="52">
        <v>0</v>
      </c>
      <c r="T40" s="52">
        <v>0</v>
      </c>
      <c r="U40" s="52">
        <v>0</v>
      </c>
      <c r="V40" s="52">
        <v>0</v>
      </c>
      <c r="W40" s="52">
        <v>0</v>
      </c>
      <c r="X40" s="52">
        <v>0</v>
      </c>
      <c r="Y40" s="52">
        <v>0</v>
      </c>
      <c r="Z40" s="52">
        <v>0</v>
      </c>
      <c r="AA40" s="52">
        <v>0</v>
      </c>
      <c r="AB40" s="52">
        <v>0</v>
      </c>
      <c r="AC40" s="52">
        <v>0</v>
      </c>
      <c r="AD40" s="52">
        <v>0</v>
      </c>
      <c r="AE40" s="52">
        <v>0</v>
      </c>
      <c r="AF40" s="52"/>
    </row>
    <row r="41" spans="2:32" hidden="1" x14ac:dyDescent="0.25">
      <c r="B41" s="51" t="s">
        <v>27</v>
      </c>
      <c r="C41" s="51" t="s">
        <v>28</v>
      </c>
      <c r="D41" s="51" t="s">
        <v>26</v>
      </c>
      <c r="E41" s="51" t="s">
        <v>265</v>
      </c>
      <c r="F41" s="51"/>
      <c r="G41" s="52" t="s">
        <v>22</v>
      </c>
      <c r="H41" s="52">
        <v>4</v>
      </c>
      <c r="I41" s="51" t="s">
        <v>18</v>
      </c>
      <c r="J41" s="51" t="s">
        <v>103</v>
      </c>
      <c r="K41" s="52">
        <v>0</v>
      </c>
      <c r="L41" s="52">
        <v>0</v>
      </c>
      <c r="M41" s="52">
        <v>0</v>
      </c>
      <c r="N41" s="52">
        <v>0</v>
      </c>
      <c r="O41" s="52">
        <v>0</v>
      </c>
      <c r="P41" s="52">
        <v>0</v>
      </c>
      <c r="Q41" s="52">
        <v>0</v>
      </c>
      <c r="R41" s="52">
        <v>0</v>
      </c>
      <c r="S41" s="52">
        <v>0</v>
      </c>
      <c r="T41" s="52">
        <v>0</v>
      </c>
      <c r="U41" s="52">
        <v>0</v>
      </c>
      <c r="V41" s="52">
        <v>0</v>
      </c>
      <c r="W41" s="52">
        <v>0</v>
      </c>
      <c r="X41" s="52">
        <v>0</v>
      </c>
      <c r="Y41" s="52">
        <v>0</v>
      </c>
      <c r="Z41" s="52">
        <v>0</v>
      </c>
      <c r="AA41" s="52">
        <v>0</v>
      </c>
      <c r="AB41" s="52">
        <v>0</v>
      </c>
      <c r="AC41" s="52">
        <v>0</v>
      </c>
      <c r="AD41" s="52">
        <v>0</v>
      </c>
      <c r="AE41" s="52">
        <v>0</v>
      </c>
      <c r="AF41" s="52"/>
    </row>
    <row r="42" spans="2:32" hidden="1" x14ac:dyDescent="0.25">
      <c r="B42" s="51" t="s">
        <v>27</v>
      </c>
      <c r="C42" s="51" t="s">
        <v>28</v>
      </c>
      <c r="D42" s="51" t="s">
        <v>26</v>
      </c>
      <c r="E42" s="51" t="s">
        <v>265</v>
      </c>
      <c r="F42" s="51"/>
      <c r="G42" s="52" t="s">
        <v>22</v>
      </c>
      <c r="H42" s="52">
        <v>4</v>
      </c>
      <c r="I42" s="52" t="s">
        <v>18</v>
      </c>
      <c r="J42" s="52" t="s">
        <v>104</v>
      </c>
      <c r="K42" s="52">
        <v>0</v>
      </c>
      <c r="L42" s="52">
        <v>0</v>
      </c>
      <c r="M42" s="52">
        <v>0</v>
      </c>
      <c r="N42" s="52">
        <v>0</v>
      </c>
      <c r="O42" s="52">
        <v>0</v>
      </c>
      <c r="P42" s="52">
        <v>0</v>
      </c>
      <c r="Q42" s="52">
        <v>0</v>
      </c>
      <c r="R42" s="52">
        <v>0</v>
      </c>
      <c r="S42" s="52">
        <v>0</v>
      </c>
      <c r="T42" s="52">
        <v>0</v>
      </c>
      <c r="U42" s="52">
        <v>0</v>
      </c>
      <c r="V42" s="52">
        <v>0</v>
      </c>
      <c r="W42" s="52">
        <v>0</v>
      </c>
      <c r="X42" s="52">
        <v>0</v>
      </c>
      <c r="Y42" s="52">
        <v>0</v>
      </c>
      <c r="Z42" s="52">
        <v>0</v>
      </c>
      <c r="AA42" s="52">
        <v>0</v>
      </c>
      <c r="AB42" s="52">
        <v>0</v>
      </c>
      <c r="AC42" s="52">
        <v>0</v>
      </c>
      <c r="AD42" s="52">
        <v>0</v>
      </c>
      <c r="AE42" s="52">
        <v>0</v>
      </c>
      <c r="AF42" s="52"/>
    </row>
    <row r="43" spans="2:32" hidden="1" x14ac:dyDescent="0.25">
      <c r="B43" s="51" t="s">
        <v>27</v>
      </c>
      <c r="C43" s="51" t="s">
        <v>28</v>
      </c>
      <c r="D43" s="51" t="s">
        <v>26</v>
      </c>
      <c r="E43" s="51" t="s">
        <v>265</v>
      </c>
      <c r="F43" s="51"/>
      <c r="G43" s="52" t="s">
        <v>23</v>
      </c>
      <c r="H43" s="52">
        <v>5</v>
      </c>
      <c r="I43" s="51" t="s">
        <v>18</v>
      </c>
      <c r="J43" s="51" t="s">
        <v>105</v>
      </c>
      <c r="K43" s="52">
        <v>0</v>
      </c>
      <c r="L43" s="52">
        <v>0</v>
      </c>
      <c r="M43" s="52">
        <v>0</v>
      </c>
      <c r="N43" s="52">
        <v>0</v>
      </c>
      <c r="O43" s="52">
        <v>0</v>
      </c>
      <c r="P43" s="52">
        <v>0</v>
      </c>
      <c r="Q43" s="52">
        <v>0</v>
      </c>
      <c r="R43" s="52">
        <v>0</v>
      </c>
      <c r="S43" s="52">
        <v>0</v>
      </c>
      <c r="T43" s="52">
        <v>0</v>
      </c>
      <c r="U43" s="52">
        <v>0</v>
      </c>
      <c r="V43" s="52">
        <v>0</v>
      </c>
      <c r="W43" s="52">
        <v>0</v>
      </c>
      <c r="X43" s="52">
        <v>0</v>
      </c>
      <c r="Y43" s="52">
        <v>0</v>
      </c>
      <c r="Z43" s="52">
        <v>0</v>
      </c>
      <c r="AA43" s="52">
        <v>0</v>
      </c>
      <c r="AB43" s="52">
        <v>0</v>
      </c>
      <c r="AC43" s="52">
        <v>0</v>
      </c>
      <c r="AD43" s="52">
        <v>0</v>
      </c>
      <c r="AE43" s="52">
        <v>0</v>
      </c>
      <c r="AF43" s="52"/>
    </row>
    <row r="44" spans="2:32" hidden="1" x14ac:dyDescent="0.25">
      <c r="B44" s="51" t="s">
        <v>27</v>
      </c>
      <c r="C44" s="51" t="s">
        <v>28</v>
      </c>
      <c r="D44" s="51" t="s">
        <v>26</v>
      </c>
      <c r="E44" s="51" t="s">
        <v>265</v>
      </c>
      <c r="F44" s="51"/>
      <c r="G44" s="52" t="s">
        <v>23</v>
      </c>
      <c r="H44" s="52">
        <v>5</v>
      </c>
      <c r="I44" s="51" t="s">
        <v>18</v>
      </c>
      <c r="J44" s="51" t="s">
        <v>103</v>
      </c>
      <c r="K44" s="52">
        <v>0</v>
      </c>
      <c r="L44" s="52">
        <v>0</v>
      </c>
      <c r="M44" s="52">
        <v>0</v>
      </c>
      <c r="N44" s="52">
        <v>0</v>
      </c>
      <c r="O44" s="52">
        <v>0</v>
      </c>
      <c r="P44" s="52">
        <v>0</v>
      </c>
      <c r="Q44" s="52">
        <v>0</v>
      </c>
      <c r="R44" s="52">
        <v>0</v>
      </c>
      <c r="S44" s="52">
        <v>0</v>
      </c>
      <c r="T44" s="52">
        <v>0</v>
      </c>
      <c r="U44" s="52">
        <v>0</v>
      </c>
      <c r="V44" s="52">
        <v>0</v>
      </c>
      <c r="W44" s="52">
        <v>0</v>
      </c>
      <c r="X44" s="52">
        <v>0</v>
      </c>
      <c r="Y44" s="52">
        <v>0</v>
      </c>
      <c r="Z44" s="52">
        <v>0</v>
      </c>
      <c r="AA44" s="52">
        <v>0</v>
      </c>
      <c r="AB44" s="52">
        <v>0</v>
      </c>
      <c r="AC44" s="52">
        <v>0</v>
      </c>
      <c r="AD44" s="52">
        <v>0</v>
      </c>
      <c r="AE44" s="52">
        <v>0</v>
      </c>
      <c r="AF44" s="52"/>
    </row>
    <row r="45" spans="2:32" hidden="1" x14ac:dyDescent="0.25">
      <c r="B45" s="51" t="s">
        <v>27</v>
      </c>
      <c r="C45" s="51" t="s">
        <v>28</v>
      </c>
      <c r="D45" s="51" t="s">
        <v>26</v>
      </c>
      <c r="E45" s="51" t="s">
        <v>265</v>
      </c>
      <c r="F45" s="51"/>
      <c r="G45" s="52" t="s">
        <v>23</v>
      </c>
      <c r="H45" s="52">
        <v>5</v>
      </c>
      <c r="I45" s="52" t="s">
        <v>18</v>
      </c>
      <c r="J45" s="52" t="s">
        <v>104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  <c r="Q45" s="52">
        <v>0</v>
      </c>
      <c r="R45" s="52">
        <v>0</v>
      </c>
      <c r="S45" s="52">
        <v>0</v>
      </c>
      <c r="T45" s="52">
        <v>0</v>
      </c>
      <c r="U45" s="52">
        <v>0</v>
      </c>
      <c r="V45" s="52">
        <v>0</v>
      </c>
      <c r="W45" s="52">
        <v>0</v>
      </c>
      <c r="X45" s="52">
        <v>0</v>
      </c>
      <c r="Y45" s="52">
        <v>0</v>
      </c>
      <c r="Z45" s="52">
        <v>0</v>
      </c>
      <c r="AA45" s="52">
        <v>0</v>
      </c>
      <c r="AB45" s="52">
        <v>0</v>
      </c>
      <c r="AC45" s="52">
        <v>0</v>
      </c>
      <c r="AD45" s="52">
        <v>0</v>
      </c>
      <c r="AE45" s="52">
        <v>0</v>
      </c>
      <c r="AF45" s="52"/>
    </row>
    <row r="46" spans="2:32" hidden="1" x14ac:dyDescent="0.25">
      <c r="B46" s="51" t="s">
        <v>31</v>
      </c>
      <c r="C46" s="51" t="s">
        <v>32</v>
      </c>
      <c r="D46" s="51" t="s">
        <v>26</v>
      </c>
      <c r="E46" s="51" t="s">
        <v>265</v>
      </c>
      <c r="F46" s="51"/>
      <c r="G46" s="52" t="s">
        <v>17</v>
      </c>
      <c r="H46" s="51">
        <v>1</v>
      </c>
      <c r="I46" s="51" t="s">
        <v>158</v>
      </c>
      <c r="J46" s="51" t="s">
        <v>159</v>
      </c>
      <c r="K46" s="52">
        <v>0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  <c r="Q46" s="52">
        <v>0</v>
      </c>
      <c r="R46" s="52">
        <v>0</v>
      </c>
      <c r="S46" s="52">
        <v>0</v>
      </c>
      <c r="T46" s="52">
        <v>0</v>
      </c>
      <c r="U46" s="52">
        <v>0</v>
      </c>
      <c r="V46" s="52">
        <v>0</v>
      </c>
      <c r="W46" s="52">
        <v>0</v>
      </c>
      <c r="X46" s="52">
        <v>0</v>
      </c>
      <c r="Y46" s="52">
        <v>0</v>
      </c>
      <c r="Z46" s="52">
        <v>0</v>
      </c>
      <c r="AA46" s="52">
        <v>0</v>
      </c>
      <c r="AB46" s="52">
        <v>0</v>
      </c>
      <c r="AC46" s="52">
        <v>0</v>
      </c>
      <c r="AD46" s="52">
        <v>0</v>
      </c>
      <c r="AE46" s="52">
        <v>0</v>
      </c>
      <c r="AF46" s="52"/>
    </row>
    <row r="47" spans="2:32" hidden="1" x14ac:dyDescent="0.25">
      <c r="B47" s="51" t="s">
        <v>31</v>
      </c>
      <c r="C47" s="51" t="s">
        <v>32</v>
      </c>
      <c r="D47" s="51" t="s">
        <v>26</v>
      </c>
      <c r="E47" s="51" t="s">
        <v>265</v>
      </c>
      <c r="F47" s="51"/>
      <c r="G47" s="52" t="s">
        <v>17</v>
      </c>
      <c r="H47" s="51">
        <v>1</v>
      </c>
      <c r="I47" s="51" t="s">
        <v>158</v>
      </c>
      <c r="J47" s="51" t="s">
        <v>103</v>
      </c>
      <c r="K47" s="52">
        <v>0</v>
      </c>
      <c r="L47" s="52">
        <v>0</v>
      </c>
      <c r="M47" s="52">
        <v>0</v>
      </c>
      <c r="N47" s="52">
        <v>0</v>
      </c>
      <c r="O47" s="52">
        <v>0</v>
      </c>
      <c r="P47" s="52">
        <v>0</v>
      </c>
      <c r="Q47" s="52">
        <v>0</v>
      </c>
      <c r="R47" s="52">
        <v>0</v>
      </c>
      <c r="S47" s="52">
        <v>0</v>
      </c>
      <c r="T47" s="52">
        <v>0</v>
      </c>
      <c r="U47" s="52">
        <v>0</v>
      </c>
      <c r="V47" s="52">
        <v>0</v>
      </c>
      <c r="W47" s="52">
        <v>0</v>
      </c>
      <c r="X47" s="52">
        <v>0</v>
      </c>
      <c r="Y47" s="52">
        <v>0</v>
      </c>
      <c r="Z47" s="52">
        <v>0</v>
      </c>
      <c r="AA47" s="52">
        <v>0</v>
      </c>
      <c r="AB47" s="52">
        <v>0</v>
      </c>
      <c r="AC47" s="52">
        <v>0</v>
      </c>
      <c r="AD47" s="52">
        <v>0</v>
      </c>
      <c r="AE47" s="52">
        <v>0</v>
      </c>
      <c r="AF47" s="52"/>
    </row>
    <row r="48" spans="2:32" hidden="1" x14ac:dyDescent="0.25">
      <c r="B48" s="51" t="s">
        <v>31</v>
      </c>
      <c r="C48" s="51" t="s">
        <v>32</v>
      </c>
      <c r="D48" s="51" t="s">
        <v>26</v>
      </c>
      <c r="E48" s="51" t="s">
        <v>265</v>
      </c>
      <c r="F48" s="51"/>
      <c r="G48" s="52" t="s">
        <v>17</v>
      </c>
      <c r="H48" s="51">
        <v>1</v>
      </c>
      <c r="I48" s="51" t="s">
        <v>158</v>
      </c>
      <c r="J48" s="51" t="s">
        <v>104</v>
      </c>
      <c r="K48" s="52">
        <v>0</v>
      </c>
      <c r="L48" s="52">
        <v>0</v>
      </c>
      <c r="M48" s="52">
        <v>0</v>
      </c>
      <c r="N48" s="52">
        <v>26</v>
      </c>
      <c r="O48" s="52">
        <v>1</v>
      </c>
      <c r="P48" s="52">
        <v>438</v>
      </c>
      <c r="Q48" s="52">
        <v>0</v>
      </c>
      <c r="R48" s="52">
        <v>0</v>
      </c>
      <c r="S48" s="52">
        <v>0</v>
      </c>
      <c r="T48" s="52">
        <v>0</v>
      </c>
      <c r="U48" s="52">
        <v>0</v>
      </c>
      <c r="V48" s="52">
        <v>0</v>
      </c>
      <c r="W48" s="52">
        <v>0</v>
      </c>
      <c r="X48" s="52">
        <v>0</v>
      </c>
      <c r="Y48" s="52">
        <v>0</v>
      </c>
      <c r="Z48" s="52">
        <v>0</v>
      </c>
      <c r="AA48" s="52">
        <v>0</v>
      </c>
      <c r="AB48" s="52">
        <v>0</v>
      </c>
      <c r="AC48" s="52">
        <v>0</v>
      </c>
      <c r="AD48" s="52">
        <v>0</v>
      </c>
      <c r="AE48" s="52">
        <v>0</v>
      </c>
      <c r="AF48" s="52"/>
    </row>
    <row r="49" spans="2:32" hidden="1" x14ac:dyDescent="0.25">
      <c r="B49" s="51" t="s">
        <v>31</v>
      </c>
      <c r="C49" s="51" t="s">
        <v>32</v>
      </c>
      <c r="D49" s="51" t="s">
        <v>26</v>
      </c>
      <c r="E49" s="51" t="s">
        <v>265</v>
      </c>
      <c r="F49" s="51"/>
      <c r="G49" s="52" t="s">
        <v>17</v>
      </c>
      <c r="H49" s="51">
        <v>1</v>
      </c>
      <c r="I49" s="51" t="s">
        <v>18</v>
      </c>
      <c r="J49" s="51" t="s">
        <v>105</v>
      </c>
      <c r="K49" s="52">
        <v>0</v>
      </c>
      <c r="L49" s="52">
        <v>0</v>
      </c>
      <c r="M49" s="52">
        <v>0</v>
      </c>
      <c r="N49" s="52">
        <v>0</v>
      </c>
      <c r="O49" s="52">
        <v>0</v>
      </c>
      <c r="P49" s="52">
        <v>0</v>
      </c>
      <c r="Q49" s="52">
        <v>0</v>
      </c>
      <c r="R49" s="52">
        <v>0</v>
      </c>
      <c r="S49" s="52">
        <v>0</v>
      </c>
      <c r="T49" s="52">
        <v>0</v>
      </c>
      <c r="U49" s="52">
        <v>0</v>
      </c>
      <c r="V49" s="52">
        <v>0</v>
      </c>
      <c r="W49" s="52">
        <v>0</v>
      </c>
      <c r="X49" s="52">
        <v>0</v>
      </c>
      <c r="Y49" s="52">
        <v>0</v>
      </c>
      <c r="Z49" s="52">
        <v>0</v>
      </c>
      <c r="AA49" s="52">
        <v>0</v>
      </c>
      <c r="AB49" s="52">
        <v>0</v>
      </c>
      <c r="AC49" s="52">
        <v>0</v>
      </c>
      <c r="AD49" s="52">
        <v>0</v>
      </c>
      <c r="AE49" s="52">
        <v>0</v>
      </c>
      <c r="AF49" s="52"/>
    </row>
    <row r="50" spans="2:32" hidden="1" x14ac:dyDescent="0.25">
      <c r="B50" s="51" t="s">
        <v>31</v>
      </c>
      <c r="C50" s="51" t="s">
        <v>32</v>
      </c>
      <c r="D50" s="51" t="s">
        <v>26</v>
      </c>
      <c r="E50" s="51" t="s">
        <v>265</v>
      </c>
      <c r="F50" s="51"/>
      <c r="G50" s="52" t="s">
        <v>17</v>
      </c>
      <c r="H50" s="51">
        <v>1</v>
      </c>
      <c r="I50" s="51" t="s">
        <v>18</v>
      </c>
      <c r="J50" s="51" t="s">
        <v>103</v>
      </c>
      <c r="K50" s="52">
        <v>0</v>
      </c>
      <c r="L50" s="52">
        <v>0</v>
      </c>
      <c r="M50" s="52">
        <v>0</v>
      </c>
      <c r="N50" s="52">
        <v>0</v>
      </c>
      <c r="O50" s="52">
        <v>0</v>
      </c>
      <c r="P50" s="52">
        <v>0</v>
      </c>
      <c r="Q50" s="52">
        <v>0</v>
      </c>
      <c r="R50" s="52">
        <v>0</v>
      </c>
      <c r="S50" s="52">
        <v>0</v>
      </c>
      <c r="T50" s="52">
        <v>0</v>
      </c>
      <c r="U50" s="52">
        <v>0</v>
      </c>
      <c r="V50" s="52">
        <v>0</v>
      </c>
      <c r="W50" s="52">
        <v>0</v>
      </c>
      <c r="X50" s="52">
        <v>0</v>
      </c>
      <c r="Y50" s="52">
        <v>0</v>
      </c>
      <c r="Z50" s="52">
        <v>0</v>
      </c>
      <c r="AA50" s="52">
        <v>0</v>
      </c>
      <c r="AB50" s="52">
        <v>0</v>
      </c>
      <c r="AC50" s="52">
        <v>0</v>
      </c>
      <c r="AD50" s="52">
        <v>0</v>
      </c>
      <c r="AE50" s="52">
        <v>0</v>
      </c>
      <c r="AF50" s="52"/>
    </row>
    <row r="51" spans="2:32" hidden="1" x14ac:dyDescent="0.25">
      <c r="B51" s="51" t="s">
        <v>31</v>
      </c>
      <c r="C51" s="51" t="s">
        <v>32</v>
      </c>
      <c r="D51" s="51" t="s">
        <v>26</v>
      </c>
      <c r="E51" s="51" t="s">
        <v>265</v>
      </c>
      <c r="F51" s="51"/>
      <c r="G51" s="52" t="s">
        <v>17</v>
      </c>
      <c r="H51" s="51">
        <v>1</v>
      </c>
      <c r="I51" s="52" t="s">
        <v>18</v>
      </c>
      <c r="J51" s="52" t="s">
        <v>104</v>
      </c>
      <c r="K51" s="52">
        <v>0</v>
      </c>
      <c r="L51" s="52">
        <v>0</v>
      </c>
      <c r="M51" s="52">
        <v>0</v>
      </c>
      <c r="N51" s="52">
        <v>0</v>
      </c>
      <c r="O51" s="52">
        <v>0</v>
      </c>
      <c r="P51" s="52">
        <v>0</v>
      </c>
      <c r="Q51" s="52">
        <v>0</v>
      </c>
      <c r="R51" s="52">
        <v>0</v>
      </c>
      <c r="S51" s="52">
        <v>0</v>
      </c>
      <c r="T51" s="52">
        <v>0</v>
      </c>
      <c r="U51" s="52">
        <v>0</v>
      </c>
      <c r="V51" s="52">
        <v>0</v>
      </c>
      <c r="W51" s="52">
        <v>0</v>
      </c>
      <c r="X51" s="52">
        <v>0</v>
      </c>
      <c r="Y51" s="52">
        <v>0</v>
      </c>
      <c r="Z51" s="52">
        <v>0</v>
      </c>
      <c r="AA51" s="52">
        <v>0</v>
      </c>
      <c r="AB51" s="52">
        <v>0</v>
      </c>
      <c r="AC51" s="52">
        <v>0</v>
      </c>
      <c r="AD51" s="52">
        <v>0</v>
      </c>
      <c r="AE51" s="52">
        <v>0</v>
      </c>
      <c r="AF51" s="52"/>
    </row>
    <row r="52" spans="2:32" hidden="1" x14ac:dyDescent="0.25">
      <c r="B52" s="51" t="s">
        <v>31</v>
      </c>
      <c r="C52" s="51" t="s">
        <v>32</v>
      </c>
      <c r="D52" s="51" t="s">
        <v>26</v>
      </c>
      <c r="E52" s="51" t="s">
        <v>265</v>
      </c>
      <c r="F52" s="51"/>
      <c r="G52" s="52" t="s">
        <v>20</v>
      </c>
      <c r="H52" s="52">
        <v>2</v>
      </c>
      <c r="I52" s="51" t="s">
        <v>18</v>
      </c>
      <c r="J52" s="51" t="s">
        <v>105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  <c r="Q52" s="52">
        <v>0</v>
      </c>
      <c r="R52" s="52">
        <v>0</v>
      </c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  <c r="AC52" s="52">
        <v>0</v>
      </c>
      <c r="AD52" s="52">
        <v>0</v>
      </c>
      <c r="AE52" s="52">
        <v>0</v>
      </c>
      <c r="AF52" s="52"/>
    </row>
    <row r="53" spans="2:32" hidden="1" x14ac:dyDescent="0.25">
      <c r="B53" s="51" t="s">
        <v>31</v>
      </c>
      <c r="C53" s="51" t="s">
        <v>32</v>
      </c>
      <c r="D53" s="51" t="s">
        <v>26</v>
      </c>
      <c r="E53" s="51" t="s">
        <v>265</v>
      </c>
      <c r="F53" s="51"/>
      <c r="G53" s="52" t="s">
        <v>20</v>
      </c>
      <c r="H53" s="52">
        <v>2</v>
      </c>
      <c r="I53" s="51" t="s">
        <v>18</v>
      </c>
      <c r="J53" s="51" t="s">
        <v>103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  <c r="Q53" s="52">
        <v>0</v>
      </c>
      <c r="R53" s="52">
        <v>0</v>
      </c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0</v>
      </c>
      <c r="AB53" s="52">
        <v>0</v>
      </c>
      <c r="AC53" s="52">
        <v>0</v>
      </c>
      <c r="AD53" s="52">
        <v>0</v>
      </c>
      <c r="AE53" s="52">
        <v>0</v>
      </c>
      <c r="AF53" s="52"/>
    </row>
    <row r="54" spans="2:32" hidden="1" x14ac:dyDescent="0.25">
      <c r="B54" s="51" t="s">
        <v>31</v>
      </c>
      <c r="C54" s="51" t="s">
        <v>32</v>
      </c>
      <c r="D54" s="51" t="s">
        <v>26</v>
      </c>
      <c r="E54" s="51" t="s">
        <v>265</v>
      </c>
      <c r="F54" s="51"/>
      <c r="G54" s="52" t="s">
        <v>20</v>
      </c>
      <c r="H54" s="52">
        <v>2</v>
      </c>
      <c r="I54" s="52" t="s">
        <v>18</v>
      </c>
      <c r="J54" s="52" t="s">
        <v>104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>
        <v>0</v>
      </c>
      <c r="AE54" s="52">
        <v>0</v>
      </c>
      <c r="AF54" s="52"/>
    </row>
    <row r="55" spans="2:32" hidden="1" x14ac:dyDescent="0.25">
      <c r="B55" s="51" t="s">
        <v>31</v>
      </c>
      <c r="C55" s="51" t="s">
        <v>32</v>
      </c>
      <c r="D55" s="51" t="s">
        <v>26</v>
      </c>
      <c r="E55" s="51" t="s">
        <v>265</v>
      </c>
      <c r="F55" s="51"/>
      <c r="G55" s="52" t="s">
        <v>21</v>
      </c>
      <c r="H55" s="52">
        <v>3</v>
      </c>
      <c r="I55" s="51" t="s">
        <v>18</v>
      </c>
      <c r="J55" s="51" t="s">
        <v>105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>
        <v>0</v>
      </c>
      <c r="AE55" s="52">
        <v>0</v>
      </c>
      <c r="AF55" s="52"/>
    </row>
    <row r="56" spans="2:32" hidden="1" x14ac:dyDescent="0.25">
      <c r="B56" s="51" t="s">
        <v>31</v>
      </c>
      <c r="C56" s="51" t="s">
        <v>32</v>
      </c>
      <c r="D56" s="51" t="s">
        <v>26</v>
      </c>
      <c r="E56" s="51" t="s">
        <v>265</v>
      </c>
      <c r="F56" s="51"/>
      <c r="G56" s="52" t="s">
        <v>21</v>
      </c>
      <c r="H56" s="52">
        <v>3</v>
      </c>
      <c r="I56" s="51" t="s">
        <v>18</v>
      </c>
      <c r="J56" s="51" t="s">
        <v>103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52">
        <v>0</v>
      </c>
      <c r="AF56" s="52"/>
    </row>
    <row r="57" spans="2:32" hidden="1" x14ac:dyDescent="0.25">
      <c r="B57" s="51" t="s">
        <v>31</v>
      </c>
      <c r="C57" s="51" t="s">
        <v>32</v>
      </c>
      <c r="D57" s="51" t="s">
        <v>26</v>
      </c>
      <c r="E57" s="51" t="s">
        <v>265</v>
      </c>
      <c r="F57" s="51"/>
      <c r="G57" s="52" t="s">
        <v>21</v>
      </c>
      <c r="H57" s="52">
        <v>3</v>
      </c>
      <c r="I57" s="52" t="s">
        <v>18</v>
      </c>
      <c r="J57" s="52" t="s">
        <v>104</v>
      </c>
      <c r="K57" s="52">
        <v>204</v>
      </c>
      <c r="L57" s="52">
        <v>1</v>
      </c>
      <c r="M57" s="52">
        <v>5130.68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>
        <v>0</v>
      </c>
      <c r="AE57" s="52">
        <v>0</v>
      </c>
      <c r="AF57" s="52"/>
    </row>
    <row r="58" spans="2:32" hidden="1" x14ac:dyDescent="0.25">
      <c r="B58" s="51" t="s">
        <v>31</v>
      </c>
      <c r="C58" s="51" t="s">
        <v>32</v>
      </c>
      <c r="D58" s="51" t="s">
        <v>26</v>
      </c>
      <c r="E58" s="51" t="s">
        <v>265</v>
      </c>
      <c r="F58" s="51"/>
      <c r="G58" s="52" t="s">
        <v>22</v>
      </c>
      <c r="H58" s="52">
        <v>4</v>
      </c>
      <c r="I58" s="51" t="s">
        <v>18</v>
      </c>
      <c r="J58" s="51" t="s">
        <v>105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>
        <v>0</v>
      </c>
      <c r="AE58" s="52">
        <v>0</v>
      </c>
      <c r="AF58" s="52"/>
    </row>
    <row r="59" spans="2:32" hidden="1" x14ac:dyDescent="0.25">
      <c r="B59" s="51" t="s">
        <v>31</v>
      </c>
      <c r="C59" s="51" t="s">
        <v>32</v>
      </c>
      <c r="D59" s="51" t="s">
        <v>26</v>
      </c>
      <c r="E59" s="51" t="s">
        <v>265</v>
      </c>
      <c r="F59" s="51"/>
      <c r="G59" s="52" t="s">
        <v>22</v>
      </c>
      <c r="H59" s="52">
        <v>4</v>
      </c>
      <c r="I59" s="51" t="s">
        <v>18</v>
      </c>
      <c r="J59" s="51" t="s">
        <v>103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>
        <v>0</v>
      </c>
      <c r="AE59" s="52">
        <v>0</v>
      </c>
      <c r="AF59" s="52"/>
    </row>
    <row r="60" spans="2:32" hidden="1" x14ac:dyDescent="0.25">
      <c r="B60" s="51" t="s">
        <v>31</v>
      </c>
      <c r="C60" s="51" t="s">
        <v>32</v>
      </c>
      <c r="D60" s="51" t="s">
        <v>26</v>
      </c>
      <c r="E60" s="51" t="s">
        <v>265</v>
      </c>
      <c r="F60" s="51"/>
      <c r="G60" s="52" t="s">
        <v>22</v>
      </c>
      <c r="H60" s="52">
        <v>4</v>
      </c>
      <c r="I60" s="52" t="s">
        <v>18</v>
      </c>
      <c r="J60" s="52" t="s">
        <v>104</v>
      </c>
      <c r="K60" s="52">
        <v>805</v>
      </c>
      <c r="L60" s="52">
        <v>7</v>
      </c>
      <c r="M60" s="52">
        <v>21047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>
        <v>0</v>
      </c>
      <c r="AE60" s="52">
        <v>0</v>
      </c>
      <c r="AF60" s="52"/>
    </row>
    <row r="61" spans="2:32" hidden="1" x14ac:dyDescent="0.25">
      <c r="B61" s="51" t="s">
        <v>31</v>
      </c>
      <c r="C61" s="51" t="s">
        <v>32</v>
      </c>
      <c r="D61" s="51" t="s">
        <v>26</v>
      </c>
      <c r="E61" s="51" t="s">
        <v>265</v>
      </c>
      <c r="F61" s="51"/>
      <c r="G61" s="52" t="s">
        <v>23</v>
      </c>
      <c r="H61" s="52">
        <v>5</v>
      </c>
      <c r="I61" s="51" t="s">
        <v>18</v>
      </c>
      <c r="J61" s="51" t="s">
        <v>105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52">
        <v>0</v>
      </c>
      <c r="AF61" s="52"/>
    </row>
    <row r="62" spans="2:32" hidden="1" x14ac:dyDescent="0.25">
      <c r="B62" s="51" t="s">
        <v>31</v>
      </c>
      <c r="C62" s="51" t="s">
        <v>32</v>
      </c>
      <c r="D62" s="51" t="s">
        <v>26</v>
      </c>
      <c r="E62" s="51" t="s">
        <v>265</v>
      </c>
      <c r="F62" s="51"/>
      <c r="G62" s="52" t="s">
        <v>23</v>
      </c>
      <c r="H62" s="52">
        <v>5</v>
      </c>
      <c r="I62" s="51" t="s">
        <v>18</v>
      </c>
      <c r="J62" s="51" t="s">
        <v>103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52">
        <v>0</v>
      </c>
      <c r="AF62" s="52"/>
    </row>
    <row r="63" spans="2:32" hidden="1" x14ac:dyDescent="0.25">
      <c r="B63" s="51" t="s">
        <v>31</v>
      </c>
      <c r="C63" s="51" t="s">
        <v>32</v>
      </c>
      <c r="D63" s="51" t="s">
        <v>26</v>
      </c>
      <c r="E63" s="51" t="s">
        <v>265</v>
      </c>
      <c r="F63" s="51"/>
      <c r="G63" s="52" t="s">
        <v>23</v>
      </c>
      <c r="H63" s="52">
        <v>5</v>
      </c>
      <c r="I63" s="52" t="s">
        <v>18</v>
      </c>
      <c r="J63" s="52" t="s">
        <v>104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52">
        <v>0</v>
      </c>
      <c r="AF63" s="52"/>
    </row>
    <row r="64" spans="2:32" hidden="1" x14ac:dyDescent="0.25">
      <c r="B64" s="51" t="s">
        <v>36</v>
      </c>
      <c r="C64" s="51" t="s">
        <v>37</v>
      </c>
      <c r="D64" s="51" t="s">
        <v>38</v>
      </c>
      <c r="E64" s="51" t="s">
        <v>265</v>
      </c>
      <c r="F64" s="51"/>
      <c r="G64" s="52" t="s">
        <v>17</v>
      </c>
      <c r="H64" s="51">
        <v>1</v>
      </c>
      <c r="I64" s="51" t="s">
        <v>158</v>
      </c>
      <c r="J64" s="51" t="s">
        <v>159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>
        <v>0</v>
      </c>
      <c r="AE64" s="52">
        <v>0</v>
      </c>
      <c r="AF64" s="52"/>
    </row>
    <row r="65" spans="2:32" hidden="1" x14ac:dyDescent="0.25">
      <c r="B65" s="51" t="s">
        <v>36</v>
      </c>
      <c r="C65" s="51" t="s">
        <v>37</v>
      </c>
      <c r="D65" s="51" t="s">
        <v>38</v>
      </c>
      <c r="E65" s="51" t="s">
        <v>265</v>
      </c>
      <c r="F65" s="51"/>
      <c r="G65" s="52" t="s">
        <v>17</v>
      </c>
      <c r="H65" s="51">
        <v>1</v>
      </c>
      <c r="I65" s="51" t="s">
        <v>158</v>
      </c>
      <c r="J65" s="51" t="s">
        <v>103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>
        <v>0</v>
      </c>
      <c r="AE65" s="52">
        <v>0</v>
      </c>
      <c r="AF65" s="52"/>
    </row>
    <row r="66" spans="2:32" hidden="1" x14ac:dyDescent="0.25">
      <c r="B66" s="51" t="s">
        <v>36</v>
      </c>
      <c r="C66" s="51" t="s">
        <v>37</v>
      </c>
      <c r="D66" s="51" t="s">
        <v>38</v>
      </c>
      <c r="E66" s="51" t="s">
        <v>265</v>
      </c>
      <c r="F66" s="51"/>
      <c r="G66" s="52" t="s">
        <v>17</v>
      </c>
      <c r="H66" s="51">
        <v>1</v>
      </c>
      <c r="I66" s="51" t="s">
        <v>158</v>
      </c>
      <c r="J66" s="51" t="s">
        <v>104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52">
        <v>0</v>
      </c>
      <c r="AF66" s="52"/>
    </row>
    <row r="67" spans="2:32" hidden="1" x14ac:dyDescent="0.25">
      <c r="B67" s="51" t="s">
        <v>36</v>
      </c>
      <c r="C67" s="51" t="s">
        <v>37</v>
      </c>
      <c r="D67" s="51" t="s">
        <v>38</v>
      </c>
      <c r="E67" s="51" t="s">
        <v>265</v>
      </c>
      <c r="F67" s="51"/>
      <c r="G67" s="52" t="s">
        <v>17</v>
      </c>
      <c r="H67" s="51">
        <v>1</v>
      </c>
      <c r="I67" s="51" t="s">
        <v>18</v>
      </c>
      <c r="J67" s="51" t="s">
        <v>105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0</v>
      </c>
      <c r="AE67" s="52">
        <v>0</v>
      </c>
      <c r="AF67" s="52"/>
    </row>
    <row r="68" spans="2:32" hidden="1" x14ac:dyDescent="0.25">
      <c r="B68" s="51" t="s">
        <v>36</v>
      </c>
      <c r="C68" s="51" t="s">
        <v>37</v>
      </c>
      <c r="D68" s="51" t="s">
        <v>38</v>
      </c>
      <c r="E68" s="51" t="s">
        <v>265</v>
      </c>
      <c r="F68" s="51"/>
      <c r="G68" s="52" t="s">
        <v>17</v>
      </c>
      <c r="H68" s="51">
        <v>1</v>
      </c>
      <c r="I68" s="51" t="s">
        <v>18</v>
      </c>
      <c r="J68" s="51" t="s">
        <v>103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52">
        <v>0</v>
      </c>
      <c r="AF68" s="52"/>
    </row>
    <row r="69" spans="2:32" hidden="1" x14ac:dyDescent="0.25">
      <c r="B69" s="51" t="s">
        <v>36</v>
      </c>
      <c r="C69" s="51" t="s">
        <v>37</v>
      </c>
      <c r="D69" s="51" t="s">
        <v>38</v>
      </c>
      <c r="E69" s="51" t="s">
        <v>265</v>
      </c>
      <c r="F69" s="51"/>
      <c r="G69" s="52" t="s">
        <v>17</v>
      </c>
      <c r="H69" s="51">
        <v>1</v>
      </c>
      <c r="I69" s="52" t="s">
        <v>18</v>
      </c>
      <c r="J69" s="52" t="s">
        <v>104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 s="52">
        <v>0</v>
      </c>
      <c r="AE69" s="52">
        <v>0</v>
      </c>
      <c r="AF69" s="52"/>
    </row>
    <row r="70" spans="2:32" hidden="1" x14ac:dyDescent="0.25">
      <c r="B70" s="51" t="s">
        <v>36</v>
      </c>
      <c r="C70" s="51" t="s">
        <v>37</v>
      </c>
      <c r="D70" s="51" t="s">
        <v>38</v>
      </c>
      <c r="E70" s="51" t="s">
        <v>265</v>
      </c>
      <c r="F70" s="51"/>
      <c r="G70" s="52" t="s">
        <v>20</v>
      </c>
      <c r="H70" s="52">
        <v>2</v>
      </c>
      <c r="I70" s="51" t="s">
        <v>18</v>
      </c>
      <c r="J70" s="51" t="s">
        <v>105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52">
        <v>0</v>
      </c>
      <c r="AE70" s="52">
        <v>0</v>
      </c>
      <c r="AF70" s="52"/>
    </row>
    <row r="71" spans="2:32" hidden="1" x14ac:dyDescent="0.25">
      <c r="B71" s="51" t="s">
        <v>36</v>
      </c>
      <c r="C71" s="51" t="s">
        <v>37</v>
      </c>
      <c r="D71" s="51" t="s">
        <v>38</v>
      </c>
      <c r="E71" s="51" t="s">
        <v>265</v>
      </c>
      <c r="F71" s="51"/>
      <c r="G71" s="52" t="s">
        <v>20</v>
      </c>
      <c r="H71" s="52">
        <v>2</v>
      </c>
      <c r="I71" s="51" t="s">
        <v>18</v>
      </c>
      <c r="J71" s="51" t="s">
        <v>103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0</v>
      </c>
      <c r="AE71" s="52">
        <v>0</v>
      </c>
      <c r="AF71" s="52"/>
    </row>
    <row r="72" spans="2:32" hidden="1" x14ac:dyDescent="0.25">
      <c r="B72" s="51" t="s">
        <v>36</v>
      </c>
      <c r="C72" s="51" t="s">
        <v>37</v>
      </c>
      <c r="D72" s="51" t="s">
        <v>38</v>
      </c>
      <c r="E72" s="51" t="s">
        <v>265</v>
      </c>
      <c r="F72" s="51"/>
      <c r="G72" s="52" t="s">
        <v>20</v>
      </c>
      <c r="H72" s="52">
        <v>2</v>
      </c>
      <c r="I72" s="52" t="s">
        <v>18</v>
      </c>
      <c r="J72" s="52" t="s">
        <v>104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>
        <v>0</v>
      </c>
      <c r="AE72" s="52">
        <v>0</v>
      </c>
      <c r="AF72" s="52"/>
    </row>
    <row r="73" spans="2:32" hidden="1" x14ac:dyDescent="0.25">
      <c r="B73" s="51" t="s">
        <v>36</v>
      </c>
      <c r="C73" s="51" t="s">
        <v>37</v>
      </c>
      <c r="D73" s="51" t="s">
        <v>38</v>
      </c>
      <c r="E73" s="51" t="s">
        <v>265</v>
      </c>
      <c r="F73" s="51"/>
      <c r="G73" s="52" t="s">
        <v>21</v>
      </c>
      <c r="H73" s="52">
        <v>3</v>
      </c>
      <c r="I73" s="51" t="s">
        <v>18</v>
      </c>
      <c r="J73" s="51" t="s">
        <v>105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>
        <v>0</v>
      </c>
      <c r="AE73" s="52">
        <v>0</v>
      </c>
      <c r="AF73" s="52"/>
    </row>
    <row r="74" spans="2:32" hidden="1" x14ac:dyDescent="0.25">
      <c r="B74" s="51" t="s">
        <v>36</v>
      </c>
      <c r="C74" s="51" t="s">
        <v>37</v>
      </c>
      <c r="D74" s="51" t="s">
        <v>38</v>
      </c>
      <c r="E74" s="51" t="s">
        <v>265</v>
      </c>
      <c r="F74" s="51"/>
      <c r="G74" s="52" t="s">
        <v>21</v>
      </c>
      <c r="H74" s="52">
        <v>3</v>
      </c>
      <c r="I74" s="51" t="s">
        <v>18</v>
      </c>
      <c r="J74" s="51" t="s">
        <v>103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>
        <v>0</v>
      </c>
      <c r="AE74" s="52">
        <v>0</v>
      </c>
      <c r="AF74" s="52"/>
    </row>
    <row r="75" spans="2:32" hidden="1" x14ac:dyDescent="0.25">
      <c r="B75" s="51" t="s">
        <v>36</v>
      </c>
      <c r="C75" s="51" t="s">
        <v>37</v>
      </c>
      <c r="D75" s="51" t="s">
        <v>38</v>
      </c>
      <c r="E75" s="51" t="s">
        <v>265</v>
      </c>
      <c r="F75" s="51"/>
      <c r="G75" s="52" t="s">
        <v>21</v>
      </c>
      <c r="H75" s="52">
        <v>3</v>
      </c>
      <c r="I75" s="52" t="s">
        <v>18</v>
      </c>
      <c r="J75" s="52" t="s">
        <v>104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>
        <v>0</v>
      </c>
      <c r="AE75" s="52">
        <v>0</v>
      </c>
      <c r="AF75" s="52"/>
    </row>
    <row r="76" spans="2:32" hidden="1" x14ac:dyDescent="0.25">
      <c r="B76" s="51" t="s">
        <v>36</v>
      </c>
      <c r="C76" s="51" t="s">
        <v>37</v>
      </c>
      <c r="D76" s="51" t="s">
        <v>38</v>
      </c>
      <c r="E76" s="51" t="s">
        <v>265</v>
      </c>
      <c r="F76" s="51"/>
      <c r="G76" s="52" t="s">
        <v>22</v>
      </c>
      <c r="H76" s="52">
        <v>4</v>
      </c>
      <c r="I76" s="51" t="s">
        <v>18</v>
      </c>
      <c r="J76" s="51" t="s">
        <v>105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2">
        <v>0</v>
      </c>
      <c r="Y76" s="52">
        <v>0</v>
      </c>
      <c r="Z76" s="52">
        <v>0</v>
      </c>
      <c r="AA76" s="52">
        <v>0</v>
      </c>
      <c r="AB76" s="52">
        <v>0</v>
      </c>
      <c r="AC76" s="52">
        <v>0</v>
      </c>
      <c r="AD76" s="52">
        <v>0</v>
      </c>
      <c r="AE76" s="52">
        <v>0</v>
      </c>
      <c r="AF76" s="52"/>
    </row>
    <row r="77" spans="2:32" hidden="1" x14ac:dyDescent="0.25">
      <c r="B77" s="51" t="s">
        <v>36</v>
      </c>
      <c r="C77" s="51" t="s">
        <v>37</v>
      </c>
      <c r="D77" s="51" t="s">
        <v>38</v>
      </c>
      <c r="E77" s="51" t="s">
        <v>265</v>
      </c>
      <c r="F77" s="51"/>
      <c r="G77" s="52" t="s">
        <v>22</v>
      </c>
      <c r="H77" s="52">
        <v>4</v>
      </c>
      <c r="I77" s="51" t="s">
        <v>18</v>
      </c>
      <c r="J77" s="51" t="s">
        <v>103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2">
        <v>0</v>
      </c>
      <c r="Y77" s="52">
        <v>0</v>
      </c>
      <c r="Z77" s="52">
        <v>0</v>
      </c>
      <c r="AA77" s="52">
        <v>0</v>
      </c>
      <c r="AB77" s="52">
        <v>0</v>
      </c>
      <c r="AC77" s="52">
        <v>0</v>
      </c>
      <c r="AD77" s="52">
        <v>0</v>
      </c>
      <c r="AE77" s="52">
        <v>0</v>
      </c>
      <c r="AF77" s="52"/>
    </row>
    <row r="78" spans="2:32" hidden="1" x14ac:dyDescent="0.25">
      <c r="B78" s="51" t="s">
        <v>36</v>
      </c>
      <c r="C78" s="51" t="s">
        <v>37</v>
      </c>
      <c r="D78" s="51" t="s">
        <v>38</v>
      </c>
      <c r="E78" s="51" t="s">
        <v>265</v>
      </c>
      <c r="F78" s="51"/>
      <c r="G78" s="52" t="s">
        <v>22</v>
      </c>
      <c r="H78" s="52">
        <v>4</v>
      </c>
      <c r="I78" s="52" t="s">
        <v>18</v>
      </c>
      <c r="J78" s="52" t="s">
        <v>104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2">
        <v>0</v>
      </c>
      <c r="Y78" s="52">
        <v>0</v>
      </c>
      <c r="Z78" s="52">
        <v>0</v>
      </c>
      <c r="AA78" s="52">
        <v>0</v>
      </c>
      <c r="AB78" s="52">
        <v>0</v>
      </c>
      <c r="AC78" s="52">
        <v>0</v>
      </c>
      <c r="AD78" s="52">
        <v>0</v>
      </c>
      <c r="AE78" s="52">
        <v>0</v>
      </c>
      <c r="AF78" s="52"/>
    </row>
    <row r="79" spans="2:32" hidden="1" x14ac:dyDescent="0.25">
      <c r="B79" s="51" t="s">
        <v>36</v>
      </c>
      <c r="C79" s="51" t="s">
        <v>37</v>
      </c>
      <c r="D79" s="51" t="s">
        <v>38</v>
      </c>
      <c r="E79" s="51" t="s">
        <v>265</v>
      </c>
      <c r="F79" s="51"/>
      <c r="G79" s="52" t="s">
        <v>23</v>
      </c>
      <c r="H79" s="52">
        <v>5</v>
      </c>
      <c r="I79" s="51" t="s">
        <v>18</v>
      </c>
      <c r="J79" s="51" t="s">
        <v>105</v>
      </c>
      <c r="K79" s="52">
        <v>0</v>
      </c>
      <c r="L79" s="52">
        <v>0</v>
      </c>
      <c r="M79" s="52">
        <v>0</v>
      </c>
      <c r="N79" s="52">
        <v>0</v>
      </c>
      <c r="O79" s="52">
        <v>0</v>
      </c>
      <c r="P79" s="52">
        <v>0</v>
      </c>
      <c r="Q79" s="52">
        <v>0</v>
      </c>
      <c r="R79" s="52">
        <v>0</v>
      </c>
      <c r="S79" s="52">
        <v>0</v>
      </c>
      <c r="T79" s="52">
        <v>0</v>
      </c>
      <c r="U79" s="52">
        <v>0</v>
      </c>
      <c r="V79" s="52">
        <v>0</v>
      </c>
      <c r="W79" s="52">
        <v>0</v>
      </c>
      <c r="X79" s="52">
        <v>0</v>
      </c>
      <c r="Y79" s="52">
        <v>0</v>
      </c>
      <c r="Z79" s="52">
        <v>0</v>
      </c>
      <c r="AA79" s="52">
        <v>0</v>
      </c>
      <c r="AB79" s="52">
        <v>0</v>
      </c>
      <c r="AC79" s="52">
        <v>0</v>
      </c>
      <c r="AD79" s="52">
        <v>0</v>
      </c>
      <c r="AE79" s="52">
        <v>0</v>
      </c>
      <c r="AF79" s="52"/>
    </row>
    <row r="80" spans="2:32" hidden="1" x14ac:dyDescent="0.25">
      <c r="B80" s="51" t="s">
        <v>36</v>
      </c>
      <c r="C80" s="51" t="s">
        <v>37</v>
      </c>
      <c r="D80" s="51" t="s">
        <v>38</v>
      </c>
      <c r="E80" s="51" t="s">
        <v>265</v>
      </c>
      <c r="F80" s="51"/>
      <c r="G80" s="52" t="s">
        <v>23</v>
      </c>
      <c r="H80" s="52">
        <v>5</v>
      </c>
      <c r="I80" s="51" t="s">
        <v>18</v>
      </c>
      <c r="J80" s="51" t="s">
        <v>103</v>
      </c>
      <c r="K80" s="52">
        <v>0</v>
      </c>
      <c r="L80" s="52">
        <v>0</v>
      </c>
      <c r="M80" s="52">
        <v>0</v>
      </c>
      <c r="N80" s="52">
        <v>0</v>
      </c>
      <c r="O80" s="52">
        <v>0</v>
      </c>
      <c r="P80" s="52">
        <v>0</v>
      </c>
      <c r="Q80" s="52">
        <v>0</v>
      </c>
      <c r="R80" s="52">
        <v>0</v>
      </c>
      <c r="S80" s="52">
        <v>0</v>
      </c>
      <c r="T80" s="52">
        <v>0</v>
      </c>
      <c r="U80" s="52">
        <v>0</v>
      </c>
      <c r="V80" s="52">
        <v>0</v>
      </c>
      <c r="W80" s="52">
        <v>0</v>
      </c>
      <c r="X80" s="52">
        <v>0</v>
      </c>
      <c r="Y80" s="52">
        <v>0</v>
      </c>
      <c r="Z80" s="52">
        <v>0</v>
      </c>
      <c r="AA80" s="52">
        <v>0</v>
      </c>
      <c r="AB80" s="52">
        <v>0</v>
      </c>
      <c r="AC80" s="52">
        <v>0</v>
      </c>
      <c r="AD80" s="52">
        <v>0</v>
      </c>
      <c r="AE80" s="52">
        <v>0</v>
      </c>
      <c r="AF80" s="52"/>
    </row>
    <row r="81" spans="2:32" hidden="1" x14ac:dyDescent="0.25">
      <c r="B81" s="51" t="s">
        <v>36</v>
      </c>
      <c r="C81" s="51" t="s">
        <v>37</v>
      </c>
      <c r="D81" s="51" t="s">
        <v>38</v>
      </c>
      <c r="E81" s="51" t="s">
        <v>265</v>
      </c>
      <c r="F81" s="51"/>
      <c r="G81" s="52" t="s">
        <v>23</v>
      </c>
      <c r="H81" s="52">
        <v>5</v>
      </c>
      <c r="I81" s="52" t="s">
        <v>18</v>
      </c>
      <c r="J81" s="52" t="s">
        <v>104</v>
      </c>
      <c r="K81" s="52">
        <v>0</v>
      </c>
      <c r="L81" s="52">
        <v>0</v>
      </c>
      <c r="M81" s="52">
        <v>0</v>
      </c>
      <c r="N81" s="52">
        <v>0</v>
      </c>
      <c r="O81" s="52">
        <v>0</v>
      </c>
      <c r="P81" s="52">
        <v>0</v>
      </c>
      <c r="Q81" s="52">
        <v>0</v>
      </c>
      <c r="R81" s="52">
        <v>0</v>
      </c>
      <c r="S81" s="52">
        <v>0</v>
      </c>
      <c r="T81" s="52">
        <v>0</v>
      </c>
      <c r="U81" s="52">
        <v>0</v>
      </c>
      <c r="V81" s="52">
        <v>0</v>
      </c>
      <c r="W81" s="52">
        <v>0</v>
      </c>
      <c r="X81" s="52">
        <v>0</v>
      </c>
      <c r="Y81" s="52">
        <v>0</v>
      </c>
      <c r="Z81" s="52">
        <v>0</v>
      </c>
      <c r="AA81" s="52">
        <v>0</v>
      </c>
      <c r="AB81" s="52">
        <v>0</v>
      </c>
      <c r="AC81" s="52">
        <v>0</v>
      </c>
      <c r="AD81" s="52">
        <v>0</v>
      </c>
      <c r="AE81" s="52">
        <v>0</v>
      </c>
      <c r="AF81" s="52"/>
    </row>
    <row r="82" spans="2:32" hidden="1" x14ac:dyDescent="0.25">
      <c r="B82" s="51" t="s">
        <v>39</v>
      </c>
      <c r="C82" s="51" t="s">
        <v>40</v>
      </c>
      <c r="D82" s="51" t="s">
        <v>15</v>
      </c>
      <c r="E82" s="51" t="s">
        <v>265</v>
      </c>
      <c r="F82" s="51"/>
      <c r="G82" s="52" t="s">
        <v>17</v>
      </c>
      <c r="H82" s="51">
        <v>1</v>
      </c>
      <c r="I82" s="51" t="s">
        <v>158</v>
      </c>
      <c r="J82" s="51" t="s">
        <v>159</v>
      </c>
      <c r="K82" s="52">
        <v>0</v>
      </c>
      <c r="L82" s="52">
        <v>0</v>
      </c>
      <c r="M82" s="52">
        <v>0</v>
      </c>
      <c r="N82" s="52">
        <v>0</v>
      </c>
      <c r="O82" s="52">
        <v>0</v>
      </c>
      <c r="P82" s="52">
        <v>0</v>
      </c>
      <c r="Q82" s="52">
        <v>0</v>
      </c>
      <c r="R82" s="52">
        <v>0</v>
      </c>
      <c r="S82" s="52">
        <v>0</v>
      </c>
      <c r="T82" s="52">
        <v>0</v>
      </c>
      <c r="U82" s="52">
        <v>0</v>
      </c>
      <c r="V82" s="52">
        <v>0</v>
      </c>
      <c r="W82" s="52">
        <v>0</v>
      </c>
      <c r="X82" s="52">
        <v>0</v>
      </c>
      <c r="Y82" s="52">
        <v>0</v>
      </c>
      <c r="Z82" s="52">
        <v>0</v>
      </c>
      <c r="AA82" s="52">
        <v>0</v>
      </c>
      <c r="AB82" s="52">
        <v>0</v>
      </c>
      <c r="AC82" s="52">
        <v>0</v>
      </c>
      <c r="AD82" s="52">
        <v>0</v>
      </c>
      <c r="AE82" s="52">
        <v>0</v>
      </c>
      <c r="AF82" s="52"/>
    </row>
    <row r="83" spans="2:32" hidden="1" x14ac:dyDescent="0.25">
      <c r="B83" s="51" t="s">
        <v>39</v>
      </c>
      <c r="C83" s="51" t="s">
        <v>40</v>
      </c>
      <c r="D83" s="51" t="s">
        <v>15</v>
      </c>
      <c r="E83" s="51" t="s">
        <v>265</v>
      </c>
      <c r="F83" s="51"/>
      <c r="G83" s="52" t="s">
        <v>17</v>
      </c>
      <c r="H83" s="51">
        <v>1</v>
      </c>
      <c r="I83" s="51" t="s">
        <v>158</v>
      </c>
      <c r="J83" s="51" t="s">
        <v>103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  <c r="Q83" s="52">
        <v>0</v>
      </c>
      <c r="R83" s="52">
        <v>0</v>
      </c>
      <c r="S83" s="52">
        <v>0</v>
      </c>
      <c r="T83" s="52">
        <v>0</v>
      </c>
      <c r="U83" s="52">
        <v>0</v>
      </c>
      <c r="V83" s="52">
        <v>0</v>
      </c>
      <c r="W83" s="52">
        <v>0</v>
      </c>
      <c r="X83" s="52">
        <v>0</v>
      </c>
      <c r="Y83" s="52">
        <v>0</v>
      </c>
      <c r="Z83" s="52">
        <v>0</v>
      </c>
      <c r="AA83" s="52">
        <v>0</v>
      </c>
      <c r="AB83" s="52">
        <v>0</v>
      </c>
      <c r="AC83" s="52">
        <v>0</v>
      </c>
      <c r="AD83" s="52">
        <v>0</v>
      </c>
      <c r="AE83" s="52">
        <v>0</v>
      </c>
      <c r="AF83" s="52"/>
    </row>
    <row r="84" spans="2:32" hidden="1" x14ac:dyDescent="0.25">
      <c r="B84" s="51" t="s">
        <v>39</v>
      </c>
      <c r="C84" s="51" t="s">
        <v>40</v>
      </c>
      <c r="D84" s="51" t="s">
        <v>15</v>
      </c>
      <c r="E84" s="51" t="s">
        <v>265</v>
      </c>
      <c r="F84" s="51"/>
      <c r="G84" s="52" t="s">
        <v>17</v>
      </c>
      <c r="H84" s="51">
        <v>1</v>
      </c>
      <c r="I84" s="51" t="s">
        <v>158</v>
      </c>
      <c r="J84" s="51" t="s">
        <v>104</v>
      </c>
      <c r="K84" s="52">
        <v>0</v>
      </c>
      <c r="L84" s="52">
        <v>0</v>
      </c>
      <c r="M84" s="52">
        <v>0</v>
      </c>
      <c r="N84" s="52">
        <v>0</v>
      </c>
      <c r="O84" s="52">
        <v>0</v>
      </c>
      <c r="P84" s="52">
        <v>0</v>
      </c>
      <c r="Q84" s="52">
        <v>0</v>
      </c>
      <c r="R84" s="52">
        <v>0</v>
      </c>
      <c r="S84" s="52">
        <v>0</v>
      </c>
      <c r="T84" s="52">
        <v>0</v>
      </c>
      <c r="U84" s="52">
        <v>0</v>
      </c>
      <c r="V84" s="52">
        <v>0</v>
      </c>
      <c r="W84" s="52">
        <v>0</v>
      </c>
      <c r="X84" s="52">
        <v>0</v>
      </c>
      <c r="Y84" s="52">
        <v>0</v>
      </c>
      <c r="Z84" s="52">
        <v>0</v>
      </c>
      <c r="AA84" s="52">
        <v>0</v>
      </c>
      <c r="AB84" s="52">
        <v>0</v>
      </c>
      <c r="AC84" s="52">
        <v>0</v>
      </c>
      <c r="AD84" s="52">
        <v>0</v>
      </c>
      <c r="AE84" s="52">
        <v>0</v>
      </c>
      <c r="AF84" s="52"/>
    </row>
    <row r="85" spans="2:32" hidden="1" x14ac:dyDescent="0.25">
      <c r="B85" s="51" t="s">
        <v>39</v>
      </c>
      <c r="C85" s="51" t="s">
        <v>40</v>
      </c>
      <c r="D85" s="51" t="s">
        <v>15</v>
      </c>
      <c r="E85" s="51" t="s">
        <v>265</v>
      </c>
      <c r="F85" s="51"/>
      <c r="G85" s="52" t="s">
        <v>17</v>
      </c>
      <c r="H85" s="51">
        <v>1</v>
      </c>
      <c r="I85" s="51" t="s">
        <v>18</v>
      </c>
      <c r="J85" s="51" t="s">
        <v>105</v>
      </c>
      <c r="K85" s="52">
        <v>0</v>
      </c>
      <c r="L85" s="52">
        <v>0</v>
      </c>
      <c r="M85" s="52">
        <v>0</v>
      </c>
      <c r="N85" s="52">
        <v>0</v>
      </c>
      <c r="O85" s="52">
        <v>0</v>
      </c>
      <c r="P85" s="52">
        <v>0</v>
      </c>
      <c r="Q85" s="52">
        <v>0</v>
      </c>
      <c r="R85" s="52">
        <v>0</v>
      </c>
      <c r="S85" s="52">
        <v>0</v>
      </c>
      <c r="T85" s="52">
        <v>0</v>
      </c>
      <c r="U85" s="52">
        <v>0</v>
      </c>
      <c r="V85" s="52">
        <v>0</v>
      </c>
      <c r="W85" s="52">
        <v>0</v>
      </c>
      <c r="X85" s="52">
        <v>0</v>
      </c>
      <c r="Y85" s="52">
        <v>0</v>
      </c>
      <c r="Z85" s="52">
        <v>0</v>
      </c>
      <c r="AA85" s="52">
        <v>0</v>
      </c>
      <c r="AB85" s="52">
        <v>0</v>
      </c>
      <c r="AC85" s="52">
        <v>0</v>
      </c>
      <c r="AD85" s="52">
        <v>0</v>
      </c>
      <c r="AE85" s="52">
        <v>0</v>
      </c>
      <c r="AF85" s="52"/>
    </row>
    <row r="86" spans="2:32" hidden="1" x14ac:dyDescent="0.25">
      <c r="B86" s="51" t="s">
        <v>39</v>
      </c>
      <c r="C86" s="51" t="s">
        <v>40</v>
      </c>
      <c r="D86" s="51" t="s">
        <v>15</v>
      </c>
      <c r="E86" s="51" t="s">
        <v>265</v>
      </c>
      <c r="F86" s="51"/>
      <c r="G86" s="52" t="s">
        <v>17</v>
      </c>
      <c r="H86" s="51">
        <v>1</v>
      </c>
      <c r="I86" s="51" t="s">
        <v>18</v>
      </c>
      <c r="J86" s="51" t="s">
        <v>103</v>
      </c>
      <c r="K86" s="52">
        <v>0</v>
      </c>
      <c r="L86" s="52">
        <v>0</v>
      </c>
      <c r="M86" s="52">
        <v>0</v>
      </c>
      <c r="N86" s="52">
        <v>0</v>
      </c>
      <c r="O86" s="52">
        <v>0</v>
      </c>
      <c r="P86" s="52">
        <v>0</v>
      </c>
      <c r="Q86" s="52">
        <v>0</v>
      </c>
      <c r="R86" s="52">
        <v>0</v>
      </c>
      <c r="S86" s="52">
        <v>0</v>
      </c>
      <c r="T86" s="52">
        <v>0</v>
      </c>
      <c r="U86" s="52">
        <v>0</v>
      </c>
      <c r="V86" s="52">
        <v>0</v>
      </c>
      <c r="W86" s="52">
        <v>0</v>
      </c>
      <c r="X86" s="52">
        <v>0</v>
      </c>
      <c r="Y86" s="52">
        <v>0</v>
      </c>
      <c r="Z86" s="52">
        <v>0</v>
      </c>
      <c r="AA86" s="52">
        <v>0</v>
      </c>
      <c r="AB86" s="52">
        <v>0</v>
      </c>
      <c r="AC86" s="52">
        <v>0</v>
      </c>
      <c r="AD86" s="52">
        <v>0</v>
      </c>
      <c r="AE86" s="52">
        <v>0</v>
      </c>
      <c r="AF86" s="52"/>
    </row>
    <row r="87" spans="2:32" hidden="1" x14ac:dyDescent="0.25">
      <c r="B87" s="51" t="s">
        <v>39</v>
      </c>
      <c r="C87" s="51" t="s">
        <v>40</v>
      </c>
      <c r="D87" s="51" t="s">
        <v>15</v>
      </c>
      <c r="E87" s="51" t="s">
        <v>265</v>
      </c>
      <c r="F87" s="51"/>
      <c r="G87" s="52" t="s">
        <v>17</v>
      </c>
      <c r="H87" s="51">
        <v>1</v>
      </c>
      <c r="I87" s="52" t="s">
        <v>18</v>
      </c>
      <c r="J87" s="52" t="s">
        <v>104</v>
      </c>
      <c r="K87" s="52">
        <v>0</v>
      </c>
      <c r="L87" s="52">
        <v>0</v>
      </c>
      <c r="M87" s="52">
        <v>0</v>
      </c>
      <c r="N87" s="52">
        <v>0</v>
      </c>
      <c r="O87" s="52">
        <v>0</v>
      </c>
      <c r="P87" s="52">
        <v>0</v>
      </c>
      <c r="Q87" s="52">
        <v>0</v>
      </c>
      <c r="R87" s="52">
        <v>0</v>
      </c>
      <c r="S87" s="52">
        <v>0</v>
      </c>
      <c r="T87" s="52">
        <v>0</v>
      </c>
      <c r="U87" s="52">
        <v>0</v>
      </c>
      <c r="V87" s="52">
        <v>0</v>
      </c>
      <c r="W87" s="52">
        <v>0</v>
      </c>
      <c r="X87" s="52">
        <v>0</v>
      </c>
      <c r="Y87" s="52">
        <v>0</v>
      </c>
      <c r="Z87" s="52">
        <v>0</v>
      </c>
      <c r="AA87" s="52">
        <v>0</v>
      </c>
      <c r="AB87" s="52">
        <v>0</v>
      </c>
      <c r="AC87" s="52">
        <v>0</v>
      </c>
      <c r="AD87" s="52">
        <v>0</v>
      </c>
      <c r="AE87" s="52">
        <v>0</v>
      </c>
      <c r="AF87" s="52"/>
    </row>
    <row r="88" spans="2:32" hidden="1" x14ac:dyDescent="0.25">
      <c r="B88" s="51" t="s">
        <v>39</v>
      </c>
      <c r="C88" s="51" t="s">
        <v>40</v>
      </c>
      <c r="D88" s="51" t="s">
        <v>15</v>
      </c>
      <c r="E88" s="51" t="s">
        <v>265</v>
      </c>
      <c r="F88" s="51"/>
      <c r="G88" s="52" t="s">
        <v>20</v>
      </c>
      <c r="H88" s="52">
        <v>2</v>
      </c>
      <c r="I88" s="51" t="s">
        <v>158</v>
      </c>
      <c r="J88" s="51" t="s">
        <v>159</v>
      </c>
      <c r="K88" s="52">
        <v>0</v>
      </c>
      <c r="L88" s="52">
        <v>0</v>
      </c>
      <c r="M88" s="52">
        <v>0</v>
      </c>
      <c r="N88" s="52">
        <v>0</v>
      </c>
      <c r="O88" s="52">
        <v>0</v>
      </c>
      <c r="P88" s="52">
        <v>0</v>
      </c>
      <c r="Q88" s="52">
        <v>0</v>
      </c>
      <c r="R88" s="52">
        <v>0</v>
      </c>
      <c r="S88" s="52">
        <v>0</v>
      </c>
      <c r="T88" s="52">
        <v>0</v>
      </c>
      <c r="U88" s="52">
        <v>0</v>
      </c>
      <c r="V88" s="52">
        <v>0</v>
      </c>
      <c r="W88" s="52">
        <v>0</v>
      </c>
      <c r="X88" s="52">
        <v>0</v>
      </c>
      <c r="Y88" s="52">
        <v>0</v>
      </c>
      <c r="Z88" s="52">
        <v>0</v>
      </c>
      <c r="AA88" s="52">
        <v>0</v>
      </c>
      <c r="AB88" s="52">
        <v>0</v>
      </c>
      <c r="AC88" s="52">
        <v>0</v>
      </c>
      <c r="AD88" s="52">
        <v>0</v>
      </c>
      <c r="AE88" s="52">
        <v>0</v>
      </c>
      <c r="AF88" s="52"/>
    </row>
    <row r="89" spans="2:32" hidden="1" x14ac:dyDescent="0.25">
      <c r="B89" s="51" t="s">
        <v>39</v>
      </c>
      <c r="C89" s="51" t="s">
        <v>40</v>
      </c>
      <c r="D89" s="51" t="s">
        <v>15</v>
      </c>
      <c r="E89" s="51" t="s">
        <v>265</v>
      </c>
      <c r="F89" s="51"/>
      <c r="G89" s="52" t="s">
        <v>20</v>
      </c>
      <c r="H89" s="52">
        <v>2</v>
      </c>
      <c r="I89" s="51" t="s">
        <v>158</v>
      </c>
      <c r="J89" s="51" t="s">
        <v>103</v>
      </c>
      <c r="K89" s="52">
        <v>0</v>
      </c>
      <c r="L89" s="52">
        <v>0</v>
      </c>
      <c r="M89" s="52">
        <v>0</v>
      </c>
      <c r="N89" s="52">
        <v>0</v>
      </c>
      <c r="O89" s="52">
        <v>0</v>
      </c>
      <c r="P89" s="52">
        <v>0</v>
      </c>
      <c r="Q89" s="52">
        <v>0</v>
      </c>
      <c r="R89" s="52">
        <v>0</v>
      </c>
      <c r="S89" s="52">
        <v>0</v>
      </c>
      <c r="T89" s="52">
        <v>0</v>
      </c>
      <c r="U89" s="52">
        <v>0</v>
      </c>
      <c r="V89" s="52">
        <v>0</v>
      </c>
      <c r="W89" s="52">
        <v>0</v>
      </c>
      <c r="X89" s="52">
        <v>0</v>
      </c>
      <c r="Y89" s="52">
        <v>0</v>
      </c>
      <c r="Z89" s="52">
        <v>0</v>
      </c>
      <c r="AA89" s="52">
        <v>0</v>
      </c>
      <c r="AB89" s="52">
        <v>0</v>
      </c>
      <c r="AC89" s="52">
        <v>0</v>
      </c>
      <c r="AD89" s="52">
        <v>0</v>
      </c>
      <c r="AE89" s="52">
        <v>0</v>
      </c>
      <c r="AF89" s="52"/>
    </row>
    <row r="90" spans="2:32" hidden="1" x14ac:dyDescent="0.25">
      <c r="B90" s="51" t="s">
        <v>39</v>
      </c>
      <c r="C90" s="51" t="s">
        <v>40</v>
      </c>
      <c r="D90" s="51" t="s">
        <v>15</v>
      </c>
      <c r="E90" s="51" t="s">
        <v>265</v>
      </c>
      <c r="F90" s="51"/>
      <c r="G90" s="52" t="s">
        <v>20</v>
      </c>
      <c r="H90" s="52">
        <v>2</v>
      </c>
      <c r="I90" s="51" t="s">
        <v>158</v>
      </c>
      <c r="J90" s="51" t="s">
        <v>104</v>
      </c>
      <c r="K90" s="52">
        <v>0</v>
      </c>
      <c r="L90" s="52">
        <v>0</v>
      </c>
      <c r="M90" s="52">
        <v>0</v>
      </c>
      <c r="N90" s="52">
        <v>0</v>
      </c>
      <c r="O90" s="52">
        <v>0</v>
      </c>
      <c r="P90" s="52">
        <v>0</v>
      </c>
      <c r="Q90" s="52">
        <v>0</v>
      </c>
      <c r="R90" s="52">
        <v>0</v>
      </c>
      <c r="S90" s="52">
        <v>0</v>
      </c>
      <c r="T90" s="52">
        <v>0</v>
      </c>
      <c r="U90" s="52">
        <v>0</v>
      </c>
      <c r="V90" s="52">
        <v>0</v>
      </c>
      <c r="W90" s="52">
        <v>0</v>
      </c>
      <c r="X90" s="52">
        <v>0</v>
      </c>
      <c r="Y90" s="52">
        <v>0</v>
      </c>
      <c r="Z90" s="52">
        <v>0</v>
      </c>
      <c r="AA90" s="52">
        <v>0</v>
      </c>
      <c r="AB90" s="52">
        <v>0</v>
      </c>
      <c r="AC90" s="52">
        <v>0</v>
      </c>
      <c r="AD90" s="52">
        <v>0</v>
      </c>
      <c r="AE90" s="52">
        <v>0</v>
      </c>
      <c r="AF90" s="52"/>
    </row>
    <row r="91" spans="2:32" hidden="1" x14ac:dyDescent="0.25">
      <c r="B91" s="51" t="s">
        <v>39</v>
      </c>
      <c r="C91" s="51" t="s">
        <v>40</v>
      </c>
      <c r="D91" s="51" t="s">
        <v>15</v>
      </c>
      <c r="E91" s="51" t="s">
        <v>265</v>
      </c>
      <c r="F91" s="51"/>
      <c r="G91" s="52" t="s">
        <v>20</v>
      </c>
      <c r="H91" s="52">
        <v>2</v>
      </c>
      <c r="I91" s="51" t="s">
        <v>18</v>
      </c>
      <c r="J91" s="51" t="s">
        <v>105</v>
      </c>
      <c r="K91" s="52">
        <v>0</v>
      </c>
      <c r="L91" s="52">
        <v>0</v>
      </c>
      <c r="M91" s="52">
        <v>0</v>
      </c>
      <c r="N91" s="52">
        <v>0</v>
      </c>
      <c r="O91" s="52">
        <v>0</v>
      </c>
      <c r="P91" s="52">
        <v>0</v>
      </c>
      <c r="Q91" s="52">
        <v>0</v>
      </c>
      <c r="R91" s="52">
        <v>0</v>
      </c>
      <c r="S91" s="52">
        <v>0</v>
      </c>
      <c r="T91" s="52">
        <v>0</v>
      </c>
      <c r="U91" s="52">
        <v>0</v>
      </c>
      <c r="V91" s="52">
        <v>0</v>
      </c>
      <c r="W91" s="52">
        <v>0</v>
      </c>
      <c r="X91" s="52">
        <v>0</v>
      </c>
      <c r="Y91" s="52">
        <v>0</v>
      </c>
      <c r="Z91" s="52">
        <v>0</v>
      </c>
      <c r="AA91" s="52">
        <v>0</v>
      </c>
      <c r="AB91" s="52">
        <v>0</v>
      </c>
      <c r="AC91" s="52">
        <v>0</v>
      </c>
      <c r="AD91" s="52">
        <v>0</v>
      </c>
      <c r="AE91" s="52">
        <v>0</v>
      </c>
      <c r="AF91" s="52"/>
    </row>
    <row r="92" spans="2:32" hidden="1" x14ac:dyDescent="0.25">
      <c r="B92" s="51" t="s">
        <v>39</v>
      </c>
      <c r="C92" s="51" t="s">
        <v>40</v>
      </c>
      <c r="D92" s="51" t="s">
        <v>15</v>
      </c>
      <c r="E92" s="51" t="s">
        <v>265</v>
      </c>
      <c r="F92" s="51"/>
      <c r="G92" s="52" t="s">
        <v>20</v>
      </c>
      <c r="H92" s="52">
        <v>2</v>
      </c>
      <c r="I92" s="51" t="s">
        <v>18</v>
      </c>
      <c r="J92" s="51" t="s">
        <v>103</v>
      </c>
      <c r="K92" s="52">
        <v>0</v>
      </c>
      <c r="L92" s="52">
        <v>0</v>
      </c>
      <c r="M92" s="52">
        <v>0</v>
      </c>
      <c r="N92" s="52">
        <v>0</v>
      </c>
      <c r="O92" s="52">
        <v>0</v>
      </c>
      <c r="P92" s="52">
        <v>0</v>
      </c>
      <c r="Q92" s="52">
        <v>0</v>
      </c>
      <c r="R92" s="52">
        <v>0</v>
      </c>
      <c r="S92" s="52">
        <v>0</v>
      </c>
      <c r="T92" s="52">
        <v>0</v>
      </c>
      <c r="U92" s="52">
        <v>0</v>
      </c>
      <c r="V92" s="52">
        <v>0</v>
      </c>
      <c r="W92" s="52">
        <v>0</v>
      </c>
      <c r="X92" s="52">
        <v>0</v>
      </c>
      <c r="Y92" s="52">
        <v>0</v>
      </c>
      <c r="Z92" s="52">
        <v>0</v>
      </c>
      <c r="AA92" s="52">
        <v>0</v>
      </c>
      <c r="AB92" s="52">
        <v>0</v>
      </c>
      <c r="AC92" s="52">
        <v>0</v>
      </c>
      <c r="AD92" s="52">
        <v>0</v>
      </c>
      <c r="AE92" s="52">
        <v>0</v>
      </c>
      <c r="AF92" s="52"/>
    </row>
    <row r="93" spans="2:32" hidden="1" x14ac:dyDescent="0.25">
      <c r="B93" s="51" t="s">
        <v>39</v>
      </c>
      <c r="C93" s="51" t="s">
        <v>40</v>
      </c>
      <c r="D93" s="51" t="s">
        <v>15</v>
      </c>
      <c r="E93" s="51" t="s">
        <v>265</v>
      </c>
      <c r="F93" s="51"/>
      <c r="G93" s="52" t="s">
        <v>20</v>
      </c>
      <c r="H93" s="52">
        <v>2</v>
      </c>
      <c r="I93" s="52" t="s">
        <v>18</v>
      </c>
      <c r="J93" s="52" t="s">
        <v>104</v>
      </c>
      <c r="K93" s="52">
        <v>0</v>
      </c>
      <c r="L93" s="52">
        <v>0</v>
      </c>
      <c r="M93" s="52">
        <v>0</v>
      </c>
      <c r="N93" s="52">
        <v>0</v>
      </c>
      <c r="O93" s="52">
        <v>0</v>
      </c>
      <c r="P93" s="52">
        <v>0</v>
      </c>
      <c r="Q93" s="52">
        <v>0</v>
      </c>
      <c r="R93" s="52">
        <v>0</v>
      </c>
      <c r="S93" s="52">
        <v>0</v>
      </c>
      <c r="T93" s="52">
        <v>0</v>
      </c>
      <c r="U93" s="52">
        <v>0</v>
      </c>
      <c r="V93" s="52">
        <v>0</v>
      </c>
      <c r="W93" s="52">
        <v>0</v>
      </c>
      <c r="X93" s="52">
        <v>0</v>
      </c>
      <c r="Y93" s="52">
        <v>0</v>
      </c>
      <c r="Z93" s="52">
        <v>0</v>
      </c>
      <c r="AA93" s="52">
        <v>0</v>
      </c>
      <c r="AB93" s="52">
        <v>0</v>
      </c>
      <c r="AC93" s="52">
        <v>0</v>
      </c>
      <c r="AD93" s="52">
        <v>0</v>
      </c>
      <c r="AE93" s="52">
        <v>0</v>
      </c>
      <c r="AF93" s="52"/>
    </row>
    <row r="94" spans="2:32" hidden="1" x14ac:dyDescent="0.25">
      <c r="B94" s="51" t="s">
        <v>39</v>
      </c>
      <c r="C94" s="51" t="s">
        <v>40</v>
      </c>
      <c r="D94" s="51" t="s">
        <v>15</v>
      </c>
      <c r="E94" s="51" t="s">
        <v>265</v>
      </c>
      <c r="F94" s="51"/>
      <c r="G94" s="52" t="s">
        <v>21</v>
      </c>
      <c r="H94" s="52">
        <v>3</v>
      </c>
      <c r="I94" s="51" t="s">
        <v>158</v>
      </c>
      <c r="J94" s="51" t="s">
        <v>159</v>
      </c>
      <c r="K94" s="52">
        <v>0</v>
      </c>
      <c r="L94" s="52">
        <v>0</v>
      </c>
      <c r="M94" s="52">
        <v>0</v>
      </c>
      <c r="N94" s="52">
        <v>0</v>
      </c>
      <c r="O94" s="52">
        <v>0</v>
      </c>
      <c r="P94" s="52">
        <v>0</v>
      </c>
      <c r="Q94" s="52">
        <v>0</v>
      </c>
      <c r="R94" s="52">
        <v>0</v>
      </c>
      <c r="S94" s="52">
        <v>0</v>
      </c>
      <c r="T94" s="52">
        <v>0</v>
      </c>
      <c r="U94" s="52">
        <v>0</v>
      </c>
      <c r="V94" s="52">
        <v>0</v>
      </c>
      <c r="W94" s="52">
        <v>0</v>
      </c>
      <c r="X94" s="52">
        <v>0</v>
      </c>
      <c r="Y94" s="52">
        <v>0</v>
      </c>
      <c r="Z94" s="52">
        <v>0</v>
      </c>
      <c r="AA94" s="52">
        <v>0</v>
      </c>
      <c r="AB94" s="52">
        <v>0</v>
      </c>
      <c r="AC94" s="52">
        <v>0</v>
      </c>
      <c r="AD94" s="52">
        <v>0</v>
      </c>
      <c r="AE94" s="52">
        <v>0</v>
      </c>
      <c r="AF94" s="52"/>
    </row>
    <row r="95" spans="2:32" hidden="1" x14ac:dyDescent="0.25">
      <c r="B95" s="51" t="s">
        <v>39</v>
      </c>
      <c r="C95" s="51" t="s">
        <v>40</v>
      </c>
      <c r="D95" s="51" t="s">
        <v>15</v>
      </c>
      <c r="E95" s="51" t="s">
        <v>265</v>
      </c>
      <c r="F95" s="51"/>
      <c r="G95" s="52" t="s">
        <v>21</v>
      </c>
      <c r="H95" s="52">
        <v>3</v>
      </c>
      <c r="I95" s="51" t="s">
        <v>158</v>
      </c>
      <c r="J95" s="51" t="s">
        <v>103</v>
      </c>
      <c r="K95" s="52">
        <v>0</v>
      </c>
      <c r="L95" s="52">
        <v>0</v>
      </c>
      <c r="M95" s="52">
        <v>0</v>
      </c>
      <c r="N95" s="52">
        <v>0</v>
      </c>
      <c r="O95" s="52">
        <v>0</v>
      </c>
      <c r="P95" s="52">
        <v>0</v>
      </c>
      <c r="Q95" s="52">
        <v>0</v>
      </c>
      <c r="R95" s="52">
        <v>0</v>
      </c>
      <c r="S95" s="52">
        <v>0</v>
      </c>
      <c r="T95" s="52">
        <v>0</v>
      </c>
      <c r="U95" s="52">
        <v>0</v>
      </c>
      <c r="V95" s="52">
        <v>0</v>
      </c>
      <c r="W95" s="52">
        <v>0</v>
      </c>
      <c r="X95" s="52">
        <v>0</v>
      </c>
      <c r="Y95" s="52">
        <v>0</v>
      </c>
      <c r="Z95" s="52">
        <v>0</v>
      </c>
      <c r="AA95" s="52">
        <v>0</v>
      </c>
      <c r="AB95" s="52">
        <v>0</v>
      </c>
      <c r="AC95" s="52">
        <v>0</v>
      </c>
      <c r="AD95" s="52">
        <v>0</v>
      </c>
      <c r="AE95" s="52">
        <v>0</v>
      </c>
      <c r="AF95" s="52"/>
    </row>
    <row r="96" spans="2:32" hidden="1" x14ac:dyDescent="0.25">
      <c r="B96" s="51" t="s">
        <v>39</v>
      </c>
      <c r="C96" s="51" t="s">
        <v>40</v>
      </c>
      <c r="D96" s="51" t="s">
        <v>15</v>
      </c>
      <c r="E96" s="51" t="s">
        <v>265</v>
      </c>
      <c r="F96" s="51"/>
      <c r="G96" s="52" t="s">
        <v>21</v>
      </c>
      <c r="H96" s="52">
        <v>3</v>
      </c>
      <c r="I96" s="51" t="s">
        <v>158</v>
      </c>
      <c r="J96" s="51" t="s">
        <v>104</v>
      </c>
      <c r="K96" s="52">
        <v>0</v>
      </c>
      <c r="L96" s="52">
        <v>0</v>
      </c>
      <c r="M96" s="52">
        <v>0</v>
      </c>
      <c r="N96" s="52">
        <v>0</v>
      </c>
      <c r="O96" s="52">
        <v>0</v>
      </c>
      <c r="P96" s="52">
        <v>0</v>
      </c>
      <c r="Q96" s="52">
        <v>0</v>
      </c>
      <c r="R96" s="52">
        <v>0</v>
      </c>
      <c r="S96" s="52">
        <v>0</v>
      </c>
      <c r="T96" s="52">
        <v>0</v>
      </c>
      <c r="U96" s="52">
        <v>0</v>
      </c>
      <c r="V96" s="52">
        <v>0</v>
      </c>
      <c r="W96" s="52">
        <v>0</v>
      </c>
      <c r="X96" s="52">
        <v>0</v>
      </c>
      <c r="Y96" s="52">
        <v>0</v>
      </c>
      <c r="Z96" s="52">
        <v>0</v>
      </c>
      <c r="AA96" s="52">
        <v>0</v>
      </c>
      <c r="AB96" s="52">
        <v>0</v>
      </c>
      <c r="AC96" s="52">
        <v>0</v>
      </c>
      <c r="AD96" s="52">
        <v>0</v>
      </c>
      <c r="AE96" s="52">
        <v>0</v>
      </c>
      <c r="AF96" s="52"/>
    </row>
    <row r="97" spans="2:32" hidden="1" x14ac:dyDescent="0.25">
      <c r="B97" s="51" t="s">
        <v>39</v>
      </c>
      <c r="C97" s="51" t="s">
        <v>40</v>
      </c>
      <c r="D97" s="51" t="s">
        <v>15</v>
      </c>
      <c r="E97" s="51" t="s">
        <v>265</v>
      </c>
      <c r="F97" s="51"/>
      <c r="G97" s="52" t="s">
        <v>21</v>
      </c>
      <c r="H97" s="52">
        <v>3</v>
      </c>
      <c r="I97" s="51" t="s">
        <v>18</v>
      </c>
      <c r="J97" s="51" t="s">
        <v>105</v>
      </c>
      <c r="K97" s="52">
        <v>0</v>
      </c>
      <c r="L97" s="52">
        <v>0</v>
      </c>
      <c r="M97" s="52">
        <v>0</v>
      </c>
      <c r="N97" s="52">
        <v>0</v>
      </c>
      <c r="O97" s="52">
        <v>0</v>
      </c>
      <c r="P97" s="52">
        <v>0</v>
      </c>
      <c r="Q97" s="52">
        <v>0</v>
      </c>
      <c r="R97" s="52">
        <v>0</v>
      </c>
      <c r="S97" s="52">
        <v>0</v>
      </c>
      <c r="T97" s="52">
        <v>0</v>
      </c>
      <c r="U97" s="52">
        <v>0</v>
      </c>
      <c r="V97" s="52">
        <v>0</v>
      </c>
      <c r="W97" s="52">
        <v>0</v>
      </c>
      <c r="X97" s="52">
        <v>0</v>
      </c>
      <c r="Y97" s="52">
        <v>0</v>
      </c>
      <c r="Z97" s="52">
        <v>0</v>
      </c>
      <c r="AA97" s="52">
        <v>0</v>
      </c>
      <c r="AB97" s="52">
        <v>0</v>
      </c>
      <c r="AC97" s="52">
        <v>0</v>
      </c>
      <c r="AD97" s="52">
        <v>0</v>
      </c>
      <c r="AE97" s="52">
        <v>0</v>
      </c>
      <c r="AF97" s="52"/>
    </row>
    <row r="98" spans="2:32" hidden="1" x14ac:dyDescent="0.25">
      <c r="B98" s="51" t="s">
        <v>39</v>
      </c>
      <c r="C98" s="51" t="s">
        <v>40</v>
      </c>
      <c r="D98" s="51" t="s">
        <v>15</v>
      </c>
      <c r="E98" s="51" t="s">
        <v>265</v>
      </c>
      <c r="F98" s="51"/>
      <c r="G98" s="52" t="s">
        <v>21</v>
      </c>
      <c r="H98" s="52">
        <v>3</v>
      </c>
      <c r="I98" s="51" t="s">
        <v>18</v>
      </c>
      <c r="J98" s="51" t="s">
        <v>103</v>
      </c>
      <c r="K98" s="52">
        <v>0</v>
      </c>
      <c r="L98" s="52">
        <v>0</v>
      </c>
      <c r="M98" s="52">
        <v>0</v>
      </c>
      <c r="N98" s="52">
        <v>0</v>
      </c>
      <c r="O98" s="52">
        <v>0</v>
      </c>
      <c r="P98" s="52">
        <v>0</v>
      </c>
      <c r="Q98" s="52">
        <v>0</v>
      </c>
      <c r="R98" s="52">
        <v>0</v>
      </c>
      <c r="S98" s="52">
        <v>0</v>
      </c>
      <c r="T98" s="52">
        <v>0</v>
      </c>
      <c r="U98" s="52">
        <v>0</v>
      </c>
      <c r="V98" s="52">
        <v>0</v>
      </c>
      <c r="W98" s="52">
        <v>0</v>
      </c>
      <c r="X98" s="52">
        <v>0</v>
      </c>
      <c r="Y98" s="52">
        <v>0</v>
      </c>
      <c r="Z98" s="52">
        <v>0</v>
      </c>
      <c r="AA98" s="52">
        <v>0</v>
      </c>
      <c r="AB98" s="52">
        <v>0</v>
      </c>
      <c r="AC98" s="52">
        <v>0</v>
      </c>
      <c r="AD98" s="52">
        <v>0</v>
      </c>
      <c r="AE98" s="52">
        <v>0</v>
      </c>
      <c r="AF98" s="52"/>
    </row>
    <row r="99" spans="2:32" hidden="1" x14ac:dyDescent="0.25">
      <c r="B99" s="51" t="s">
        <v>39</v>
      </c>
      <c r="C99" s="51" t="s">
        <v>40</v>
      </c>
      <c r="D99" s="51" t="s">
        <v>15</v>
      </c>
      <c r="E99" s="51" t="s">
        <v>265</v>
      </c>
      <c r="F99" s="51"/>
      <c r="G99" s="52" t="s">
        <v>21</v>
      </c>
      <c r="H99" s="52">
        <v>3</v>
      </c>
      <c r="I99" s="52" t="s">
        <v>18</v>
      </c>
      <c r="J99" s="52" t="s">
        <v>104</v>
      </c>
      <c r="K99" s="52">
        <v>0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  <c r="Q99" s="52">
        <v>0</v>
      </c>
      <c r="R99" s="52">
        <v>0</v>
      </c>
      <c r="S99" s="52">
        <v>0</v>
      </c>
      <c r="T99" s="52">
        <v>0</v>
      </c>
      <c r="U99" s="52">
        <v>0</v>
      </c>
      <c r="V99" s="52">
        <v>0</v>
      </c>
      <c r="W99" s="52">
        <v>0</v>
      </c>
      <c r="X99" s="52">
        <v>0</v>
      </c>
      <c r="Y99" s="52">
        <v>0</v>
      </c>
      <c r="Z99" s="52">
        <v>0</v>
      </c>
      <c r="AA99" s="52">
        <v>0</v>
      </c>
      <c r="AB99" s="52">
        <v>0</v>
      </c>
      <c r="AC99" s="52">
        <v>0</v>
      </c>
      <c r="AD99" s="52">
        <v>0</v>
      </c>
      <c r="AE99" s="52">
        <v>0</v>
      </c>
      <c r="AF99" s="52"/>
    </row>
    <row r="100" spans="2:32" hidden="1" x14ac:dyDescent="0.25">
      <c r="B100" s="51" t="s">
        <v>39</v>
      </c>
      <c r="C100" s="51" t="s">
        <v>40</v>
      </c>
      <c r="D100" s="51" t="s">
        <v>15</v>
      </c>
      <c r="E100" s="51" t="s">
        <v>265</v>
      </c>
      <c r="F100" s="51"/>
      <c r="G100" s="52" t="s">
        <v>22</v>
      </c>
      <c r="H100" s="52">
        <v>4</v>
      </c>
      <c r="I100" s="51" t="s">
        <v>158</v>
      </c>
      <c r="J100" s="51" t="s">
        <v>159</v>
      </c>
      <c r="K100" s="52">
        <v>0</v>
      </c>
      <c r="L100" s="52">
        <v>0</v>
      </c>
      <c r="M100" s="52">
        <v>0</v>
      </c>
      <c r="N100" s="52">
        <v>0</v>
      </c>
      <c r="O100" s="52">
        <v>0</v>
      </c>
      <c r="P100" s="52">
        <v>0</v>
      </c>
      <c r="Q100" s="52">
        <v>0</v>
      </c>
      <c r="R100" s="52">
        <v>0</v>
      </c>
      <c r="S100" s="52">
        <v>0</v>
      </c>
      <c r="T100" s="52">
        <v>0</v>
      </c>
      <c r="U100" s="52">
        <v>0</v>
      </c>
      <c r="V100" s="52">
        <v>0</v>
      </c>
      <c r="W100" s="52">
        <v>0</v>
      </c>
      <c r="X100" s="52">
        <v>0</v>
      </c>
      <c r="Y100" s="52">
        <v>0</v>
      </c>
      <c r="Z100" s="52">
        <v>0</v>
      </c>
      <c r="AA100" s="52">
        <v>0</v>
      </c>
      <c r="AB100" s="52">
        <v>0</v>
      </c>
      <c r="AC100" s="52">
        <v>0</v>
      </c>
      <c r="AD100" s="52">
        <v>0</v>
      </c>
      <c r="AE100" s="52">
        <v>0</v>
      </c>
      <c r="AF100" s="52"/>
    </row>
    <row r="101" spans="2:32" hidden="1" x14ac:dyDescent="0.25">
      <c r="B101" s="51" t="s">
        <v>39</v>
      </c>
      <c r="C101" s="51" t="s">
        <v>40</v>
      </c>
      <c r="D101" s="51" t="s">
        <v>15</v>
      </c>
      <c r="E101" s="51" t="s">
        <v>265</v>
      </c>
      <c r="F101" s="51"/>
      <c r="G101" s="52" t="s">
        <v>22</v>
      </c>
      <c r="H101" s="52">
        <v>4</v>
      </c>
      <c r="I101" s="51" t="s">
        <v>158</v>
      </c>
      <c r="J101" s="51" t="s">
        <v>103</v>
      </c>
      <c r="K101" s="52">
        <v>0</v>
      </c>
      <c r="L101" s="52">
        <v>0</v>
      </c>
      <c r="M101" s="52">
        <v>0</v>
      </c>
      <c r="N101" s="52">
        <v>0</v>
      </c>
      <c r="O101" s="52">
        <v>0</v>
      </c>
      <c r="P101" s="52">
        <v>0</v>
      </c>
      <c r="Q101" s="52">
        <v>0</v>
      </c>
      <c r="R101" s="52">
        <v>0</v>
      </c>
      <c r="S101" s="52">
        <v>0</v>
      </c>
      <c r="T101" s="52">
        <v>0</v>
      </c>
      <c r="U101" s="52">
        <v>0</v>
      </c>
      <c r="V101" s="52">
        <v>0</v>
      </c>
      <c r="W101" s="52">
        <v>0</v>
      </c>
      <c r="X101" s="52">
        <v>0</v>
      </c>
      <c r="Y101" s="52">
        <v>0</v>
      </c>
      <c r="Z101" s="52">
        <v>0</v>
      </c>
      <c r="AA101" s="52">
        <v>0</v>
      </c>
      <c r="AB101" s="52">
        <v>0</v>
      </c>
      <c r="AC101" s="52">
        <v>0</v>
      </c>
      <c r="AD101" s="52">
        <v>0</v>
      </c>
      <c r="AE101" s="52">
        <v>0</v>
      </c>
      <c r="AF101" s="52"/>
    </row>
    <row r="102" spans="2:32" hidden="1" x14ac:dyDescent="0.25">
      <c r="B102" s="51" t="s">
        <v>39</v>
      </c>
      <c r="C102" s="51" t="s">
        <v>40</v>
      </c>
      <c r="D102" s="51" t="s">
        <v>15</v>
      </c>
      <c r="E102" s="51" t="s">
        <v>265</v>
      </c>
      <c r="F102" s="51"/>
      <c r="G102" s="52" t="s">
        <v>22</v>
      </c>
      <c r="H102" s="52">
        <v>4</v>
      </c>
      <c r="I102" s="51" t="s">
        <v>158</v>
      </c>
      <c r="J102" s="51" t="s">
        <v>104</v>
      </c>
      <c r="K102" s="52">
        <v>0</v>
      </c>
      <c r="L102" s="52">
        <v>0</v>
      </c>
      <c r="M102" s="52">
        <v>0</v>
      </c>
      <c r="N102" s="52">
        <v>0</v>
      </c>
      <c r="O102" s="52">
        <v>0</v>
      </c>
      <c r="P102" s="52">
        <v>0</v>
      </c>
      <c r="Q102" s="52">
        <v>0</v>
      </c>
      <c r="R102" s="52">
        <v>0</v>
      </c>
      <c r="S102" s="52">
        <v>0</v>
      </c>
      <c r="T102" s="52">
        <v>0</v>
      </c>
      <c r="U102" s="52">
        <v>0</v>
      </c>
      <c r="V102" s="52">
        <v>0</v>
      </c>
      <c r="W102" s="52">
        <v>0</v>
      </c>
      <c r="X102" s="52">
        <v>0</v>
      </c>
      <c r="Y102" s="52">
        <v>0</v>
      </c>
      <c r="Z102" s="52">
        <v>0</v>
      </c>
      <c r="AA102" s="52">
        <v>0</v>
      </c>
      <c r="AB102" s="52">
        <v>0</v>
      </c>
      <c r="AC102" s="52">
        <v>0</v>
      </c>
      <c r="AD102" s="52">
        <v>0</v>
      </c>
      <c r="AE102" s="52">
        <v>0</v>
      </c>
      <c r="AF102" s="52"/>
    </row>
    <row r="103" spans="2:32" hidden="1" x14ac:dyDescent="0.25">
      <c r="B103" s="51" t="s">
        <v>39</v>
      </c>
      <c r="C103" s="51" t="s">
        <v>40</v>
      </c>
      <c r="D103" s="51" t="s">
        <v>15</v>
      </c>
      <c r="E103" s="51" t="s">
        <v>265</v>
      </c>
      <c r="F103" s="51"/>
      <c r="G103" s="52" t="s">
        <v>22</v>
      </c>
      <c r="H103" s="52">
        <v>4</v>
      </c>
      <c r="I103" s="51" t="s">
        <v>18</v>
      </c>
      <c r="J103" s="51" t="s">
        <v>105</v>
      </c>
      <c r="K103" s="52">
        <v>0</v>
      </c>
      <c r="L103" s="52">
        <v>0</v>
      </c>
      <c r="M103" s="52">
        <v>0</v>
      </c>
      <c r="N103" s="52">
        <v>0</v>
      </c>
      <c r="O103" s="52">
        <v>0</v>
      </c>
      <c r="P103" s="52">
        <v>0</v>
      </c>
      <c r="Q103" s="52">
        <v>0</v>
      </c>
      <c r="R103" s="52">
        <v>0</v>
      </c>
      <c r="S103" s="52">
        <v>0</v>
      </c>
      <c r="T103" s="52">
        <v>0</v>
      </c>
      <c r="U103" s="52">
        <v>0</v>
      </c>
      <c r="V103" s="52">
        <v>0</v>
      </c>
      <c r="W103" s="52">
        <v>0</v>
      </c>
      <c r="X103" s="52">
        <v>0</v>
      </c>
      <c r="Y103" s="52">
        <v>0</v>
      </c>
      <c r="Z103" s="52">
        <v>0</v>
      </c>
      <c r="AA103" s="52">
        <v>0</v>
      </c>
      <c r="AB103" s="52">
        <v>0</v>
      </c>
      <c r="AC103" s="52">
        <v>0</v>
      </c>
      <c r="AD103" s="52">
        <v>0</v>
      </c>
      <c r="AE103" s="52">
        <v>0</v>
      </c>
      <c r="AF103" s="52"/>
    </row>
    <row r="104" spans="2:32" hidden="1" x14ac:dyDescent="0.25">
      <c r="B104" s="51" t="s">
        <v>39</v>
      </c>
      <c r="C104" s="51" t="s">
        <v>40</v>
      </c>
      <c r="D104" s="51" t="s">
        <v>15</v>
      </c>
      <c r="E104" s="51" t="s">
        <v>265</v>
      </c>
      <c r="F104" s="51"/>
      <c r="G104" s="52" t="s">
        <v>22</v>
      </c>
      <c r="H104" s="52">
        <v>4</v>
      </c>
      <c r="I104" s="51" t="s">
        <v>18</v>
      </c>
      <c r="J104" s="51" t="s">
        <v>103</v>
      </c>
      <c r="K104" s="52">
        <v>0</v>
      </c>
      <c r="L104" s="52">
        <v>0</v>
      </c>
      <c r="M104" s="52">
        <v>0</v>
      </c>
      <c r="N104" s="52">
        <v>0</v>
      </c>
      <c r="O104" s="52">
        <v>0</v>
      </c>
      <c r="P104" s="52">
        <v>0</v>
      </c>
      <c r="Q104" s="52">
        <v>0</v>
      </c>
      <c r="R104" s="52">
        <v>0</v>
      </c>
      <c r="S104" s="52">
        <v>0</v>
      </c>
      <c r="T104" s="52">
        <v>0</v>
      </c>
      <c r="U104" s="52">
        <v>0</v>
      </c>
      <c r="V104" s="52">
        <v>0</v>
      </c>
      <c r="W104" s="52">
        <v>0</v>
      </c>
      <c r="X104" s="52">
        <v>0</v>
      </c>
      <c r="Y104" s="52">
        <v>0</v>
      </c>
      <c r="Z104" s="52">
        <v>0</v>
      </c>
      <c r="AA104" s="52">
        <v>0</v>
      </c>
      <c r="AB104" s="52">
        <v>0</v>
      </c>
      <c r="AC104" s="52">
        <v>0</v>
      </c>
      <c r="AD104" s="52">
        <v>0</v>
      </c>
      <c r="AE104" s="52">
        <v>0</v>
      </c>
      <c r="AF104" s="52"/>
    </row>
    <row r="105" spans="2:32" hidden="1" x14ac:dyDescent="0.25">
      <c r="B105" s="51" t="s">
        <v>39</v>
      </c>
      <c r="C105" s="51" t="s">
        <v>40</v>
      </c>
      <c r="D105" s="51" t="s">
        <v>15</v>
      </c>
      <c r="E105" s="51" t="s">
        <v>265</v>
      </c>
      <c r="F105" s="51"/>
      <c r="G105" s="52" t="s">
        <v>22</v>
      </c>
      <c r="H105" s="52">
        <v>4</v>
      </c>
      <c r="I105" s="52" t="s">
        <v>18</v>
      </c>
      <c r="J105" s="52" t="s">
        <v>104</v>
      </c>
      <c r="K105" s="52">
        <v>0</v>
      </c>
      <c r="L105" s="52">
        <v>0</v>
      </c>
      <c r="M105" s="52">
        <v>0</v>
      </c>
      <c r="N105" s="52">
        <v>0</v>
      </c>
      <c r="O105" s="52">
        <v>0</v>
      </c>
      <c r="P105" s="52">
        <v>0</v>
      </c>
      <c r="Q105" s="52">
        <v>0</v>
      </c>
      <c r="R105" s="52">
        <v>0</v>
      </c>
      <c r="S105" s="52">
        <v>0</v>
      </c>
      <c r="T105" s="52">
        <v>0</v>
      </c>
      <c r="U105" s="52">
        <v>0</v>
      </c>
      <c r="V105" s="52">
        <v>0</v>
      </c>
      <c r="W105" s="52">
        <v>0</v>
      </c>
      <c r="X105" s="52">
        <v>0</v>
      </c>
      <c r="Y105" s="52">
        <v>0</v>
      </c>
      <c r="Z105" s="52">
        <v>0</v>
      </c>
      <c r="AA105" s="52">
        <v>0</v>
      </c>
      <c r="AB105" s="52">
        <v>0</v>
      </c>
      <c r="AC105" s="52">
        <v>0</v>
      </c>
      <c r="AD105" s="52">
        <v>0</v>
      </c>
      <c r="AE105" s="52">
        <v>0</v>
      </c>
      <c r="AF105" s="52"/>
    </row>
    <row r="106" spans="2:32" hidden="1" x14ac:dyDescent="0.25">
      <c r="B106" s="51" t="s">
        <v>39</v>
      </c>
      <c r="C106" s="51" t="s">
        <v>40</v>
      </c>
      <c r="D106" s="51" t="s">
        <v>15</v>
      </c>
      <c r="E106" s="51" t="s">
        <v>265</v>
      </c>
      <c r="F106" s="51"/>
      <c r="G106" s="52" t="s">
        <v>23</v>
      </c>
      <c r="H106" s="52">
        <v>5</v>
      </c>
      <c r="I106" s="51" t="s">
        <v>158</v>
      </c>
      <c r="J106" s="51" t="s">
        <v>159</v>
      </c>
      <c r="K106" s="52">
        <v>0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  <c r="Q106" s="52">
        <v>0</v>
      </c>
      <c r="R106" s="52">
        <v>0</v>
      </c>
      <c r="S106" s="52">
        <v>0</v>
      </c>
      <c r="T106" s="52">
        <v>0</v>
      </c>
      <c r="U106" s="52">
        <v>0</v>
      </c>
      <c r="V106" s="52">
        <v>0</v>
      </c>
      <c r="W106" s="52">
        <v>0</v>
      </c>
      <c r="X106" s="52">
        <v>0</v>
      </c>
      <c r="Y106" s="52">
        <v>0</v>
      </c>
      <c r="Z106" s="52">
        <v>0</v>
      </c>
      <c r="AA106" s="52">
        <v>0</v>
      </c>
      <c r="AB106" s="52">
        <v>0</v>
      </c>
      <c r="AC106" s="52">
        <v>0</v>
      </c>
      <c r="AD106" s="52">
        <v>0</v>
      </c>
      <c r="AE106" s="52">
        <v>0</v>
      </c>
      <c r="AF106" s="52"/>
    </row>
    <row r="107" spans="2:32" hidden="1" x14ac:dyDescent="0.25">
      <c r="B107" s="51" t="s">
        <v>39</v>
      </c>
      <c r="C107" s="51" t="s">
        <v>40</v>
      </c>
      <c r="D107" s="51" t="s">
        <v>15</v>
      </c>
      <c r="E107" s="51" t="s">
        <v>265</v>
      </c>
      <c r="F107" s="51"/>
      <c r="G107" s="52" t="s">
        <v>23</v>
      </c>
      <c r="H107" s="52">
        <v>5</v>
      </c>
      <c r="I107" s="51" t="s">
        <v>158</v>
      </c>
      <c r="J107" s="51" t="s">
        <v>103</v>
      </c>
      <c r="K107" s="52">
        <v>0</v>
      </c>
      <c r="L107" s="52">
        <v>0</v>
      </c>
      <c r="M107" s="52">
        <v>0</v>
      </c>
      <c r="N107" s="52">
        <v>0</v>
      </c>
      <c r="O107" s="52">
        <v>0</v>
      </c>
      <c r="P107" s="52">
        <v>0</v>
      </c>
      <c r="Q107" s="52">
        <v>0</v>
      </c>
      <c r="R107" s="52">
        <v>0</v>
      </c>
      <c r="S107" s="52">
        <v>0</v>
      </c>
      <c r="T107" s="52">
        <v>0</v>
      </c>
      <c r="U107" s="52">
        <v>0</v>
      </c>
      <c r="V107" s="52">
        <v>0</v>
      </c>
      <c r="W107" s="52">
        <v>0</v>
      </c>
      <c r="X107" s="52">
        <v>0</v>
      </c>
      <c r="Y107" s="52">
        <v>0</v>
      </c>
      <c r="Z107" s="52">
        <v>0</v>
      </c>
      <c r="AA107" s="52">
        <v>0</v>
      </c>
      <c r="AB107" s="52">
        <v>0</v>
      </c>
      <c r="AC107" s="52">
        <v>0</v>
      </c>
      <c r="AD107" s="52">
        <v>0</v>
      </c>
      <c r="AE107" s="52">
        <v>0</v>
      </c>
      <c r="AF107" s="52"/>
    </row>
    <row r="108" spans="2:32" hidden="1" x14ac:dyDescent="0.25">
      <c r="B108" s="51" t="s">
        <v>39</v>
      </c>
      <c r="C108" s="51" t="s">
        <v>40</v>
      </c>
      <c r="D108" s="51" t="s">
        <v>15</v>
      </c>
      <c r="E108" s="51" t="s">
        <v>265</v>
      </c>
      <c r="F108" s="51"/>
      <c r="G108" s="52" t="s">
        <v>23</v>
      </c>
      <c r="H108" s="52">
        <v>5</v>
      </c>
      <c r="I108" s="51" t="s">
        <v>158</v>
      </c>
      <c r="J108" s="51" t="s">
        <v>104</v>
      </c>
      <c r="K108" s="52">
        <v>0</v>
      </c>
      <c r="L108" s="52">
        <v>0</v>
      </c>
      <c r="M108" s="52">
        <v>0</v>
      </c>
      <c r="N108" s="52">
        <v>0</v>
      </c>
      <c r="O108" s="52">
        <v>0</v>
      </c>
      <c r="P108" s="52">
        <v>0</v>
      </c>
      <c r="Q108" s="52">
        <v>0</v>
      </c>
      <c r="R108" s="52">
        <v>0</v>
      </c>
      <c r="S108" s="52">
        <v>0</v>
      </c>
      <c r="T108" s="52">
        <v>0</v>
      </c>
      <c r="U108" s="52">
        <v>0</v>
      </c>
      <c r="V108" s="52">
        <v>0</v>
      </c>
      <c r="W108" s="52">
        <v>0</v>
      </c>
      <c r="X108" s="52">
        <v>0</v>
      </c>
      <c r="Y108" s="52">
        <v>0</v>
      </c>
      <c r="Z108" s="52">
        <v>0</v>
      </c>
      <c r="AA108" s="52">
        <v>0</v>
      </c>
      <c r="AB108" s="52">
        <v>0</v>
      </c>
      <c r="AC108" s="52">
        <v>0</v>
      </c>
      <c r="AD108" s="52">
        <v>0</v>
      </c>
      <c r="AE108" s="52">
        <v>0</v>
      </c>
      <c r="AF108" s="52"/>
    </row>
    <row r="109" spans="2:32" hidden="1" x14ac:dyDescent="0.25">
      <c r="B109" s="51" t="s">
        <v>39</v>
      </c>
      <c r="C109" s="51" t="s">
        <v>40</v>
      </c>
      <c r="D109" s="51" t="s">
        <v>15</v>
      </c>
      <c r="E109" s="51" t="s">
        <v>265</v>
      </c>
      <c r="F109" s="51"/>
      <c r="G109" s="52" t="s">
        <v>23</v>
      </c>
      <c r="H109" s="52">
        <v>5</v>
      </c>
      <c r="I109" s="51" t="s">
        <v>18</v>
      </c>
      <c r="J109" s="51" t="s">
        <v>105</v>
      </c>
      <c r="K109" s="52">
        <v>0</v>
      </c>
      <c r="L109" s="52">
        <v>0</v>
      </c>
      <c r="M109" s="52">
        <v>0</v>
      </c>
      <c r="N109" s="52">
        <v>0</v>
      </c>
      <c r="O109" s="52">
        <v>0</v>
      </c>
      <c r="P109" s="52">
        <v>0</v>
      </c>
      <c r="Q109" s="52">
        <v>0</v>
      </c>
      <c r="R109" s="52">
        <v>0</v>
      </c>
      <c r="S109" s="52">
        <v>0</v>
      </c>
      <c r="T109" s="52">
        <v>0</v>
      </c>
      <c r="U109" s="52">
        <v>0</v>
      </c>
      <c r="V109" s="52">
        <v>0</v>
      </c>
      <c r="W109" s="52">
        <v>0</v>
      </c>
      <c r="X109" s="52">
        <v>0</v>
      </c>
      <c r="Y109" s="52">
        <v>0</v>
      </c>
      <c r="Z109" s="52">
        <v>0</v>
      </c>
      <c r="AA109" s="52">
        <v>0</v>
      </c>
      <c r="AB109" s="52">
        <v>0</v>
      </c>
      <c r="AC109" s="52">
        <v>0</v>
      </c>
      <c r="AD109" s="52">
        <v>0</v>
      </c>
      <c r="AE109" s="52">
        <v>0</v>
      </c>
      <c r="AF109" s="52"/>
    </row>
    <row r="110" spans="2:32" hidden="1" x14ac:dyDescent="0.25">
      <c r="B110" s="51" t="s">
        <v>39</v>
      </c>
      <c r="C110" s="51" t="s">
        <v>40</v>
      </c>
      <c r="D110" s="51" t="s">
        <v>15</v>
      </c>
      <c r="E110" s="51" t="s">
        <v>265</v>
      </c>
      <c r="F110" s="51"/>
      <c r="G110" s="52" t="s">
        <v>23</v>
      </c>
      <c r="H110" s="52">
        <v>5</v>
      </c>
      <c r="I110" s="51" t="s">
        <v>18</v>
      </c>
      <c r="J110" s="51" t="s">
        <v>103</v>
      </c>
      <c r="K110" s="52">
        <v>0</v>
      </c>
      <c r="L110" s="52">
        <v>0</v>
      </c>
      <c r="M110" s="52">
        <v>0</v>
      </c>
      <c r="N110" s="52">
        <v>0</v>
      </c>
      <c r="O110" s="52">
        <v>0</v>
      </c>
      <c r="P110" s="52">
        <v>0</v>
      </c>
      <c r="Q110" s="52">
        <v>0</v>
      </c>
      <c r="R110" s="52">
        <v>0</v>
      </c>
      <c r="S110" s="52">
        <v>0</v>
      </c>
      <c r="T110" s="52">
        <v>0</v>
      </c>
      <c r="U110" s="52">
        <v>0</v>
      </c>
      <c r="V110" s="52">
        <v>0</v>
      </c>
      <c r="W110" s="52">
        <v>0</v>
      </c>
      <c r="X110" s="52">
        <v>0</v>
      </c>
      <c r="Y110" s="52">
        <v>0</v>
      </c>
      <c r="Z110" s="52">
        <v>0</v>
      </c>
      <c r="AA110" s="52">
        <v>0</v>
      </c>
      <c r="AB110" s="52">
        <v>0</v>
      </c>
      <c r="AC110" s="52">
        <v>0</v>
      </c>
      <c r="AD110" s="52">
        <v>0</v>
      </c>
      <c r="AE110" s="52">
        <v>0</v>
      </c>
      <c r="AF110" s="52"/>
    </row>
    <row r="111" spans="2:32" hidden="1" x14ac:dyDescent="0.25">
      <c r="B111" s="51" t="s">
        <v>39</v>
      </c>
      <c r="C111" s="51" t="s">
        <v>40</v>
      </c>
      <c r="D111" s="51" t="s">
        <v>15</v>
      </c>
      <c r="E111" s="51" t="s">
        <v>265</v>
      </c>
      <c r="F111" s="51"/>
      <c r="G111" s="52" t="s">
        <v>23</v>
      </c>
      <c r="H111" s="52">
        <v>5</v>
      </c>
      <c r="I111" s="52" t="s">
        <v>18</v>
      </c>
      <c r="J111" s="52" t="s">
        <v>104</v>
      </c>
      <c r="K111" s="52">
        <v>0</v>
      </c>
      <c r="L111" s="52">
        <v>0</v>
      </c>
      <c r="M111" s="52">
        <v>0</v>
      </c>
      <c r="N111" s="52">
        <v>0</v>
      </c>
      <c r="O111" s="52">
        <v>0</v>
      </c>
      <c r="P111" s="52">
        <v>0</v>
      </c>
      <c r="Q111" s="52">
        <v>0</v>
      </c>
      <c r="R111" s="52">
        <v>0</v>
      </c>
      <c r="S111" s="52">
        <v>0</v>
      </c>
      <c r="T111" s="52">
        <v>0</v>
      </c>
      <c r="U111" s="52">
        <v>0</v>
      </c>
      <c r="V111" s="52">
        <v>0</v>
      </c>
      <c r="W111" s="52">
        <v>0</v>
      </c>
      <c r="X111" s="52">
        <v>0</v>
      </c>
      <c r="Y111" s="52">
        <v>0</v>
      </c>
      <c r="Z111" s="52">
        <v>0</v>
      </c>
      <c r="AA111" s="52">
        <v>0</v>
      </c>
      <c r="AB111" s="52">
        <v>0</v>
      </c>
      <c r="AC111" s="52">
        <v>0</v>
      </c>
      <c r="AD111" s="52">
        <v>0</v>
      </c>
      <c r="AE111" s="52">
        <v>0</v>
      </c>
      <c r="AF111" s="52"/>
    </row>
    <row r="112" spans="2:32" x14ac:dyDescent="0.25">
      <c r="B112" s="51" t="s">
        <v>43</v>
      </c>
      <c r="C112" s="51" t="s">
        <v>44</v>
      </c>
      <c r="D112" s="51" t="s">
        <v>45</v>
      </c>
      <c r="E112" s="51" t="s">
        <v>265</v>
      </c>
      <c r="F112" s="51"/>
      <c r="G112" s="52" t="s">
        <v>17</v>
      </c>
      <c r="H112" s="51">
        <v>1</v>
      </c>
      <c r="I112" s="51" t="s">
        <v>158</v>
      </c>
      <c r="J112" s="51" t="s">
        <v>159</v>
      </c>
      <c r="K112" s="52">
        <v>0</v>
      </c>
      <c r="L112" s="52">
        <v>0</v>
      </c>
      <c r="M112" s="52">
        <v>0</v>
      </c>
      <c r="N112" s="52">
        <v>0</v>
      </c>
      <c r="O112" s="52">
        <v>0</v>
      </c>
      <c r="P112" s="52">
        <v>0</v>
      </c>
      <c r="Q112" s="52">
        <v>0</v>
      </c>
      <c r="R112" s="52">
        <v>0</v>
      </c>
      <c r="S112" s="52">
        <v>0</v>
      </c>
      <c r="T112" s="52">
        <v>0</v>
      </c>
      <c r="U112" s="52">
        <v>0</v>
      </c>
      <c r="V112" s="52">
        <v>0</v>
      </c>
      <c r="W112" s="52">
        <v>0</v>
      </c>
      <c r="X112" s="52">
        <v>0</v>
      </c>
      <c r="Y112" s="52">
        <v>0</v>
      </c>
      <c r="Z112" s="52">
        <v>0</v>
      </c>
      <c r="AA112" s="52">
        <v>0</v>
      </c>
      <c r="AB112" s="52">
        <v>0</v>
      </c>
      <c r="AC112" s="52">
        <v>0</v>
      </c>
      <c r="AD112" s="52">
        <v>0</v>
      </c>
      <c r="AE112" s="52">
        <v>0</v>
      </c>
      <c r="AF112" s="52"/>
    </row>
    <row r="113" spans="2:32" x14ac:dyDescent="0.25">
      <c r="B113" s="51" t="s">
        <v>43</v>
      </c>
      <c r="C113" s="51" t="s">
        <v>44</v>
      </c>
      <c r="D113" s="51" t="s">
        <v>45</v>
      </c>
      <c r="E113" s="51" t="s">
        <v>265</v>
      </c>
      <c r="F113" s="51"/>
      <c r="G113" s="52" t="s">
        <v>17</v>
      </c>
      <c r="H113" s="51">
        <v>1</v>
      </c>
      <c r="I113" s="51" t="s">
        <v>158</v>
      </c>
      <c r="J113" s="51" t="s">
        <v>103</v>
      </c>
      <c r="K113" s="52">
        <v>0</v>
      </c>
      <c r="L113" s="52">
        <v>0</v>
      </c>
      <c r="M113" s="52">
        <v>0</v>
      </c>
      <c r="N113" s="52">
        <v>0</v>
      </c>
      <c r="O113" s="52">
        <v>0</v>
      </c>
      <c r="P113" s="52">
        <v>0</v>
      </c>
      <c r="Q113" s="52">
        <v>0</v>
      </c>
      <c r="R113" s="52">
        <v>0</v>
      </c>
      <c r="S113" s="52">
        <v>0</v>
      </c>
      <c r="T113" s="52">
        <v>0</v>
      </c>
      <c r="U113" s="52">
        <v>0</v>
      </c>
      <c r="V113" s="52">
        <v>0</v>
      </c>
      <c r="W113" s="52">
        <v>0</v>
      </c>
      <c r="X113" s="52">
        <v>0</v>
      </c>
      <c r="Y113" s="52">
        <v>0</v>
      </c>
      <c r="Z113" s="52">
        <v>0</v>
      </c>
      <c r="AA113" s="52">
        <v>0</v>
      </c>
      <c r="AB113" s="52">
        <v>0</v>
      </c>
      <c r="AC113" s="52">
        <v>0</v>
      </c>
      <c r="AD113" s="52">
        <v>0</v>
      </c>
      <c r="AE113" s="52">
        <v>0</v>
      </c>
      <c r="AF113" s="52"/>
    </row>
    <row r="114" spans="2:32" x14ac:dyDescent="0.25">
      <c r="B114" s="51" t="s">
        <v>43</v>
      </c>
      <c r="C114" s="51" t="s">
        <v>44</v>
      </c>
      <c r="D114" s="51" t="s">
        <v>45</v>
      </c>
      <c r="E114" s="51" t="s">
        <v>265</v>
      </c>
      <c r="F114" s="51"/>
      <c r="G114" s="52" t="s">
        <v>17</v>
      </c>
      <c r="H114" s="51">
        <v>1</v>
      </c>
      <c r="I114" s="51" t="s">
        <v>158</v>
      </c>
      <c r="J114" s="51" t="s">
        <v>104</v>
      </c>
      <c r="K114" s="52">
        <v>0</v>
      </c>
      <c r="L114" s="52">
        <v>0</v>
      </c>
      <c r="M114" s="52">
        <v>0</v>
      </c>
      <c r="N114" s="52">
        <v>0</v>
      </c>
      <c r="O114" s="52">
        <v>0</v>
      </c>
      <c r="P114" s="52">
        <v>0</v>
      </c>
      <c r="Q114" s="52">
        <v>0</v>
      </c>
      <c r="R114" s="52">
        <v>0</v>
      </c>
      <c r="S114" s="52">
        <v>0</v>
      </c>
      <c r="T114" s="52">
        <v>0</v>
      </c>
      <c r="U114" s="52">
        <v>0</v>
      </c>
      <c r="V114" s="52">
        <v>0</v>
      </c>
      <c r="W114" s="52">
        <v>0</v>
      </c>
      <c r="X114" s="52">
        <v>0</v>
      </c>
      <c r="Y114" s="52">
        <v>0</v>
      </c>
      <c r="Z114" s="52">
        <v>0</v>
      </c>
      <c r="AA114" s="52">
        <v>0</v>
      </c>
      <c r="AB114" s="52">
        <v>0</v>
      </c>
      <c r="AC114" s="52">
        <v>0</v>
      </c>
      <c r="AD114" s="52">
        <v>0</v>
      </c>
      <c r="AE114" s="52">
        <v>0</v>
      </c>
      <c r="AF114" s="52"/>
    </row>
    <row r="115" spans="2:32" x14ac:dyDescent="0.25">
      <c r="B115" s="51" t="s">
        <v>43</v>
      </c>
      <c r="C115" s="51" t="s">
        <v>44</v>
      </c>
      <c r="D115" s="51" t="s">
        <v>45</v>
      </c>
      <c r="E115" s="51" t="s">
        <v>265</v>
      </c>
      <c r="F115" s="51"/>
      <c r="G115" s="52" t="s">
        <v>17</v>
      </c>
      <c r="H115" s="51">
        <v>1</v>
      </c>
      <c r="I115" s="51" t="s">
        <v>18</v>
      </c>
      <c r="J115" s="51" t="s">
        <v>105</v>
      </c>
      <c r="K115" s="52">
        <v>0</v>
      </c>
      <c r="L115" s="52">
        <v>0</v>
      </c>
      <c r="M115" s="52">
        <v>0</v>
      </c>
      <c r="N115" s="52">
        <v>0</v>
      </c>
      <c r="O115" s="52">
        <v>0</v>
      </c>
      <c r="P115" s="52">
        <v>0</v>
      </c>
      <c r="Q115" s="52">
        <v>0</v>
      </c>
      <c r="R115" s="52">
        <v>0</v>
      </c>
      <c r="S115" s="52">
        <v>0</v>
      </c>
      <c r="T115" s="52">
        <v>0</v>
      </c>
      <c r="U115" s="52">
        <v>0</v>
      </c>
      <c r="V115" s="52">
        <v>0</v>
      </c>
      <c r="W115" s="52">
        <v>0</v>
      </c>
      <c r="X115" s="52">
        <v>0</v>
      </c>
      <c r="Y115" s="52">
        <v>0</v>
      </c>
      <c r="Z115" s="52">
        <v>0</v>
      </c>
      <c r="AA115" s="52">
        <v>0</v>
      </c>
      <c r="AB115" s="52">
        <v>0</v>
      </c>
      <c r="AC115" s="52">
        <v>0</v>
      </c>
      <c r="AD115" s="52">
        <v>0</v>
      </c>
      <c r="AE115" s="52">
        <v>0</v>
      </c>
      <c r="AF115" s="52"/>
    </row>
    <row r="116" spans="2:32" x14ac:dyDescent="0.25">
      <c r="B116" s="51" t="s">
        <v>43</v>
      </c>
      <c r="C116" s="51" t="s">
        <v>44</v>
      </c>
      <c r="D116" s="51" t="s">
        <v>45</v>
      </c>
      <c r="E116" s="51" t="s">
        <v>265</v>
      </c>
      <c r="F116" s="51"/>
      <c r="G116" s="52" t="s">
        <v>17</v>
      </c>
      <c r="H116" s="51">
        <v>1</v>
      </c>
      <c r="I116" s="51" t="s">
        <v>18</v>
      </c>
      <c r="J116" s="51" t="s">
        <v>103</v>
      </c>
      <c r="K116" s="52">
        <v>0</v>
      </c>
      <c r="L116" s="52">
        <v>0</v>
      </c>
      <c r="M116" s="52">
        <v>0</v>
      </c>
      <c r="N116" s="52">
        <v>0</v>
      </c>
      <c r="O116" s="52">
        <v>0</v>
      </c>
      <c r="P116" s="52">
        <v>0</v>
      </c>
      <c r="Q116" s="52">
        <v>0</v>
      </c>
      <c r="R116" s="52">
        <v>0</v>
      </c>
      <c r="S116" s="52">
        <v>0</v>
      </c>
      <c r="T116" s="52">
        <v>0</v>
      </c>
      <c r="U116" s="52">
        <v>0</v>
      </c>
      <c r="V116" s="52">
        <v>0</v>
      </c>
      <c r="W116" s="52">
        <v>0</v>
      </c>
      <c r="X116" s="52">
        <v>0</v>
      </c>
      <c r="Y116" s="52">
        <v>0</v>
      </c>
      <c r="Z116" s="52">
        <v>0</v>
      </c>
      <c r="AA116" s="52">
        <v>0</v>
      </c>
      <c r="AB116" s="52">
        <v>0</v>
      </c>
      <c r="AC116" s="52">
        <v>0</v>
      </c>
      <c r="AD116" s="52">
        <v>0</v>
      </c>
      <c r="AE116" s="52">
        <v>0</v>
      </c>
      <c r="AF116" s="52"/>
    </row>
    <row r="117" spans="2:32" x14ac:dyDescent="0.25">
      <c r="B117" s="51" t="s">
        <v>43</v>
      </c>
      <c r="C117" s="51" t="s">
        <v>44</v>
      </c>
      <c r="D117" s="51" t="s">
        <v>45</v>
      </c>
      <c r="E117" s="51" t="s">
        <v>265</v>
      </c>
      <c r="F117" s="51"/>
      <c r="G117" s="52" t="s">
        <v>17</v>
      </c>
      <c r="H117" s="51">
        <v>1</v>
      </c>
      <c r="I117" s="52" t="s">
        <v>18</v>
      </c>
      <c r="J117" s="52" t="s">
        <v>104</v>
      </c>
      <c r="K117" s="52">
        <v>0</v>
      </c>
      <c r="L117" s="52">
        <v>0</v>
      </c>
      <c r="M117" s="52">
        <v>0</v>
      </c>
      <c r="N117" s="52">
        <v>0</v>
      </c>
      <c r="O117" s="52">
        <v>0</v>
      </c>
      <c r="P117" s="52">
        <v>0</v>
      </c>
      <c r="Q117" s="52">
        <v>0</v>
      </c>
      <c r="R117" s="52">
        <v>0</v>
      </c>
      <c r="S117" s="52">
        <v>0</v>
      </c>
      <c r="T117" s="52">
        <v>0</v>
      </c>
      <c r="U117" s="52">
        <v>0</v>
      </c>
      <c r="V117" s="52">
        <v>0</v>
      </c>
      <c r="W117" s="52">
        <v>0</v>
      </c>
      <c r="X117" s="52">
        <v>0</v>
      </c>
      <c r="Y117" s="52">
        <v>0</v>
      </c>
      <c r="Z117" s="52">
        <v>0</v>
      </c>
      <c r="AA117" s="52">
        <v>0</v>
      </c>
      <c r="AB117" s="52">
        <v>0</v>
      </c>
      <c r="AC117" s="52">
        <v>0</v>
      </c>
      <c r="AD117" s="52">
        <v>0</v>
      </c>
      <c r="AE117" s="52">
        <v>0</v>
      </c>
      <c r="AF117" s="52"/>
    </row>
    <row r="118" spans="2:32" x14ac:dyDescent="0.25">
      <c r="B118" s="51" t="s">
        <v>43</v>
      </c>
      <c r="C118" s="51" t="s">
        <v>44</v>
      </c>
      <c r="D118" s="51" t="s">
        <v>45</v>
      </c>
      <c r="E118" s="51" t="s">
        <v>265</v>
      </c>
      <c r="F118" s="51"/>
      <c r="G118" s="52" t="s">
        <v>20</v>
      </c>
      <c r="H118" s="52">
        <v>2</v>
      </c>
      <c r="I118" s="51" t="s">
        <v>18</v>
      </c>
      <c r="J118" s="51" t="s">
        <v>105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  <c r="Q118" s="52">
        <v>0</v>
      </c>
      <c r="R118" s="52">
        <v>0</v>
      </c>
      <c r="S118" s="52">
        <v>0</v>
      </c>
      <c r="T118" s="52">
        <v>0</v>
      </c>
      <c r="U118" s="52">
        <v>0</v>
      </c>
      <c r="V118" s="52">
        <v>0</v>
      </c>
      <c r="W118" s="52">
        <v>0</v>
      </c>
      <c r="X118" s="52">
        <v>0</v>
      </c>
      <c r="Y118" s="52">
        <v>0</v>
      </c>
      <c r="Z118" s="52">
        <v>0</v>
      </c>
      <c r="AA118" s="52">
        <v>0</v>
      </c>
      <c r="AB118" s="52">
        <v>0</v>
      </c>
      <c r="AC118" s="52">
        <v>0</v>
      </c>
      <c r="AD118" s="52">
        <v>0</v>
      </c>
      <c r="AE118" s="52">
        <v>0</v>
      </c>
      <c r="AF118" s="52"/>
    </row>
    <row r="119" spans="2:32" x14ac:dyDescent="0.25">
      <c r="B119" s="51" t="s">
        <v>43</v>
      </c>
      <c r="C119" s="51" t="s">
        <v>44</v>
      </c>
      <c r="D119" s="51" t="s">
        <v>45</v>
      </c>
      <c r="E119" s="51" t="s">
        <v>265</v>
      </c>
      <c r="F119" s="51"/>
      <c r="G119" s="52" t="s">
        <v>20</v>
      </c>
      <c r="H119" s="52">
        <v>2</v>
      </c>
      <c r="I119" s="51" t="s">
        <v>18</v>
      </c>
      <c r="J119" s="51" t="s">
        <v>103</v>
      </c>
      <c r="K119" s="52">
        <v>0</v>
      </c>
      <c r="L119" s="52">
        <v>0</v>
      </c>
      <c r="M119" s="52">
        <v>0</v>
      </c>
      <c r="N119" s="52">
        <v>0</v>
      </c>
      <c r="O119" s="52">
        <v>0</v>
      </c>
      <c r="P119" s="52">
        <v>0</v>
      </c>
      <c r="Q119" s="52">
        <v>0</v>
      </c>
      <c r="R119" s="52">
        <v>0</v>
      </c>
      <c r="S119" s="52">
        <v>0</v>
      </c>
      <c r="T119" s="52">
        <v>0</v>
      </c>
      <c r="U119" s="52">
        <v>0</v>
      </c>
      <c r="V119" s="52">
        <v>0</v>
      </c>
      <c r="W119" s="52">
        <v>0</v>
      </c>
      <c r="X119" s="52">
        <v>0</v>
      </c>
      <c r="Y119" s="52">
        <v>0</v>
      </c>
      <c r="Z119" s="52">
        <v>0</v>
      </c>
      <c r="AA119" s="52">
        <v>0</v>
      </c>
      <c r="AB119" s="52">
        <v>0</v>
      </c>
      <c r="AC119" s="52">
        <v>0</v>
      </c>
      <c r="AD119" s="52">
        <v>0</v>
      </c>
      <c r="AE119" s="52">
        <v>0</v>
      </c>
      <c r="AF119" s="52"/>
    </row>
    <row r="120" spans="2:32" x14ac:dyDescent="0.25">
      <c r="B120" s="51" t="s">
        <v>43</v>
      </c>
      <c r="C120" s="51" t="s">
        <v>44</v>
      </c>
      <c r="D120" s="51" t="s">
        <v>45</v>
      </c>
      <c r="E120" s="51" t="s">
        <v>265</v>
      </c>
      <c r="F120" s="51"/>
      <c r="G120" s="52" t="s">
        <v>20</v>
      </c>
      <c r="H120" s="52">
        <v>2</v>
      </c>
      <c r="I120" s="52" t="s">
        <v>18</v>
      </c>
      <c r="J120" s="52" t="s">
        <v>104</v>
      </c>
      <c r="K120" s="52">
        <v>0</v>
      </c>
      <c r="L120" s="52">
        <v>0</v>
      </c>
      <c r="M120" s="52">
        <v>0</v>
      </c>
      <c r="N120" s="52">
        <v>0</v>
      </c>
      <c r="O120" s="52">
        <v>0</v>
      </c>
      <c r="P120" s="52">
        <v>0</v>
      </c>
      <c r="Q120" s="52">
        <v>0</v>
      </c>
      <c r="R120" s="52">
        <v>0</v>
      </c>
      <c r="S120" s="52">
        <v>0</v>
      </c>
      <c r="T120" s="52">
        <v>0</v>
      </c>
      <c r="U120" s="52">
        <v>0</v>
      </c>
      <c r="V120" s="52">
        <v>0</v>
      </c>
      <c r="W120" s="52">
        <v>0</v>
      </c>
      <c r="X120" s="52">
        <v>0</v>
      </c>
      <c r="Y120" s="52">
        <v>0</v>
      </c>
      <c r="Z120" s="52">
        <v>0</v>
      </c>
      <c r="AA120" s="52">
        <v>0</v>
      </c>
      <c r="AB120" s="52">
        <v>0</v>
      </c>
      <c r="AC120" s="52">
        <v>0</v>
      </c>
      <c r="AD120" s="52">
        <v>0</v>
      </c>
      <c r="AE120" s="52">
        <v>0</v>
      </c>
      <c r="AF120" s="52"/>
    </row>
    <row r="121" spans="2:32" x14ac:dyDescent="0.25">
      <c r="B121" s="51" t="s">
        <v>43</v>
      </c>
      <c r="C121" s="51" t="s">
        <v>44</v>
      </c>
      <c r="D121" s="51" t="s">
        <v>45</v>
      </c>
      <c r="E121" s="51" t="s">
        <v>265</v>
      </c>
      <c r="F121" s="51"/>
      <c r="G121" s="52" t="s">
        <v>21</v>
      </c>
      <c r="H121" s="52">
        <v>3</v>
      </c>
      <c r="I121" s="51" t="s">
        <v>18</v>
      </c>
      <c r="J121" s="51" t="s">
        <v>105</v>
      </c>
      <c r="K121" s="52">
        <v>0</v>
      </c>
      <c r="L121" s="52">
        <v>0</v>
      </c>
      <c r="M121" s="52">
        <v>0</v>
      </c>
      <c r="N121" s="52">
        <v>0</v>
      </c>
      <c r="O121" s="52">
        <v>0</v>
      </c>
      <c r="P121" s="52">
        <v>0</v>
      </c>
      <c r="Q121" s="52">
        <v>0</v>
      </c>
      <c r="R121" s="52">
        <v>0</v>
      </c>
      <c r="S121" s="52">
        <v>0</v>
      </c>
      <c r="T121" s="52">
        <v>0</v>
      </c>
      <c r="U121" s="52">
        <v>0</v>
      </c>
      <c r="V121" s="52">
        <v>0</v>
      </c>
      <c r="W121" s="52">
        <v>0</v>
      </c>
      <c r="X121" s="52">
        <v>0</v>
      </c>
      <c r="Y121" s="52">
        <v>0</v>
      </c>
      <c r="Z121" s="52">
        <v>0</v>
      </c>
      <c r="AA121" s="52">
        <v>0</v>
      </c>
      <c r="AB121" s="52">
        <v>0</v>
      </c>
      <c r="AC121" s="52">
        <v>0</v>
      </c>
      <c r="AD121" s="52">
        <v>0</v>
      </c>
      <c r="AE121" s="52">
        <v>0</v>
      </c>
      <c r="AF121" s="52"/>
    </row>
    <row r="122" spans="2:32" x14ac:dyDescent="0.25">
      <c r="B122" s="51" t="s">
        <v>43</v>
      </c>
      <c r="C122" s="51" t="s">
        <v>44</v>
      </c>
      <c r="D122" s="51" t="s">
        <v>45</v>
      </c>
      <c r="E122" s="51" t="s">
        <v>265</v>
      </c>
      <c r="F122" s="51"/>
      <c r="G122" s="52" t="s">
        <v>21</v>
      </c>
      <c r="H122" s="52">
        <v>3</v>
      </c>
      <c r="I122" s="51" t="s">
        <v>18</v>
      </c>
      <c r="J122" s="51" t="s">
        <v>103</v>
      </c>
      <c r="K122" s="52">
        <v>0</v>
      </c>
      <c r="L122" s="52">
        <v>0</v>
      </c>
      <c r="M122" s="52">
        <v>0</v>
      </c>
      <c r="N122" s="52">
        <v>0</v>
      </c>
      <c r="O122" s="52">
        <v>0</v>
      </c>
      <c r="P122" s="52">
        <v>0</v>
      </c>
      <c r="Q122" s="52">
        <v>0</v>
      </c>
      <c r="R122" s="52">
        <v>0</v>
      </c>
      <c r="S122" s="52">
        <v>0</v>
      </c>
      <c r="T122" s="52">
        <v>0</v>
      </c>
      <c r="U122" s="52">
        <v>0</v>
      </c>
      <c r="V122" s="52">
        <v>0</v>
      </c>
      <c r="W122" s="52">
        <v>0</v>
      </c>
      <c r="X122" s="52">
        <v>0</v>
      </c>
      <c r="Y122" s="52">
        <v>0</v>
      </c>
      <c r="Z122" s="52">
        <v>0</v>
      </c>
      <c r="AA122" s="52">
        <v>0</v>
      </c>
      <c r="AB122" s="52">
        <v>0</v>
      </c>
      <c r="AC122" s="52">
        <v>0</v>
      </c>
      <c r="AD122" s="52">
        <v>0</v>
      </c>
      <c r="AE122" s="52">
        <v>0</v>
      </c>
      <c r="AF122" s="52"/>
    </row>
    <row r="123" spans="2:32" x14ac:dyDescent="0.25">
      <c r="B123" s="51" t="s">
        <v>43</v>
      </c>
      <c r="C123" s="51" t="s">
        <v>44</v>
      </c>
      <c r="D123" s="51" t="s">
        <v>45</v>
      </c>
      <c r="E123" s="51" t="s">
        <v>265</v>
      </c>
      <c r="F123" s="51"/>
      <c r="G123" s="52" t="s">
        <v>21</v>
      </c>
      <c r="H123" s="52">
        <v>3</v>
      </c>
      <c r="I123" s="52" t="s">
        <v>18</v>
      </c>
      <c r="J123" s="52" t="s">
        <v>104</v>
      </c>
      <c r="K123" s="52">
        <v>0</v>
      </c>
      <c r="L123" s="52">
        <v>0</v>
      </c>
      <c r="M123" s="52">
        <v>0</v>
      </c>
      <c r="N123" s="52">
        <v>0</v>
      </c>
      <c r="O123" s="52">
        <v>0</v>
      </c>
      <c r="P123" s="52">
        <v>0</v>
      </c>
      <c r="Q123" s="52">
        <v>0</v>
      </c>
      <c r="R123" s="52">
        <v>0</v>
      </c>
      <c r="S123" s="52">
        <v>0</v>
      </c>
      <c r="T123" s="52">
        <v>0</v>
      </c>
      <c r="U123" s="52">
        <v>0</v>
      </c>
      <c r="V123" s="52">
        <v>0</v>
      </c>
      <c r="W123" s="52">
        <v>0</v>
      </c>
      <c r="X123" s="52">
        <v>0</v>
      </c>
      <c r="Y123" s="52">
        <v>0</v>
      </c>
      <c r="Z123" s="52">
        <v>0</v>
      </c>
      <c r="AA123" s="52">
        <v>0</v>
      </c>
      <c r="AB123" s="52">
        <v>0</v>
      </c>
      <c r="AC123" s="52">
        <v>0</v>
      </c>
      <c r="AD123" s="52">
        <v>0</v>
      </c>
      <c r="AE123" s="52">
        <v>0</v>
      </c>
      <c r="AF123" s="52"/>
    </row>
    <row r="124" spans="2:32" x14ac:dyDescent="0.25">
      <c r="B124" s="51" t="s">
        <v>43</v>
      </c>
      <c r="C124" s="51" t="s">
        <v>44</v>
      </c>
      <c r="D124" s="51" t="s">
        <v>45</v>
      </c>
      <c r="E124" s="51" t="s">
        <v>265</v>
      </c>
      <c r="F124" s="51"/>
      <c r="G124" s="52" t="s">
        <v>22</v>
      </c>
      <c r="H124" s="52">
        <v>4</v>
      </c>
      <c r="I124" s="51" t="s">
        <v>18</v>
      </c>
      <c r="J124" s="51" t="s">
        <v>105</v>
      </c>
      <c r="K124" s="52">
        <v>0</v>
      </c>
      <c r="L124" s="52">
        <v>0</v>
      </c>
      <c r="M124" s="52">
        <v>0</v>
      </c>
      <c r="N124" s="52">
        <v>0</v>
      </c>
      <c r="O124" s="52">
        <v>0</v>
      </c>
      <c r="P124" s="52">
        <v>0</v>
      </c>
      <c r="Q124" s="52">
        <v>0</v>
      </c>
      <c r="R124" s="52">
        <v>0</v>
      </c>
      <c r="S124" s="52">
        <v>0</v>
      </c>
      <c r="T124" s="52">
        <v>0</v>
      </c>
      <c r="U124" s="52">
        <v>0</v>
      </c>
      <c r="V124" s="52">
        <v>0</v>
      </c>
      <c r="W124" s="52">
        <v>0</v>
      </c>
      <c r="X124" s="52">
        <v>0</v>
      </c>
      <c r="Y124" s="52">
        <v>0</v>
      </c>
      <c r="Z124" s="52">
        <v>0</v>
      </c>
      <c r="AA124" s="52">
        <v>0</v>
      </c>
      <c r="AB124" s="52">
        <v>0</v>
      </c>
      <c r="AC124" s="52">
        <v>0</v>
      </c>
      <c r="AD124" s="52">
        <v>0</v>
      </c>
      <c r="AE124" s="52">
        <v>0</v>
      </c>
      <c r="AF124" s="52"/>
    </row>
    <row r="125" spans="2:32" x14ac:dyDescent="0.25">
      <c r="B125" s="51" t="s">
        <v>43</v>
      </c>
      <c r="C125" s="51" t="s">
        <v>44</v>
      </c>
      <c r="D125" s="51" t="s">
        <v>45</v>
      </c>
      <c r="E125" s="51" t="s">
        <v>265</v>
      </c>
      <c r="F125" s="51"/>
      <c r="G125" s="52" t="s">
        <v>22</v>
      </c>
      <c r="H125" s="52">
        <v>4</v>
      </c>
      <c r="I125" s="51" t="s">
        <v>18</v>
      </c>
      <c r="J125" s="51" t="s">
        <v>103</v>
      </c>
      <c r="K125" s="52">
        <v>0</v>
      </c>
      <c r="L125" s="52">
        <v>0</v>
      </c>
      <c r="M125" s="52">
        <v>0</v>
      </c>
      <c r="N125" s="52">
        <v>0</v>
      </c>
      <c r="O125" s="52">
        <v>0</v>
      </c>
      <c r="P125" s="52">
        <v>0</v>
      </c>
      <c r="Q125" s="52">
        <v>0</v>
      </c>
      <c r="R125" s="52">
        <v>0</v>
      </c>
      <c r="S125" s="52">
        <v>0</v>
      </c>
      <c r="T125" s="52">
        <v>0</v>
      </c>
      <c r="U125" s="52">
        <v>0</v>
      </c>
      <c r="V125" s="52">
        <v>0</v>
      </c>
      <c r="W125" s="52">
        <v>0</v>
      </c>
      <c r="X125" s="52">
        <v>0</v>
      </c>
      <c r="Y125" s="52">
        <v>0</v>
      </c>
      <c r="Z125" s="52">
        <v>0</v>
      </c>
      <c r="AA125" s="52">
        <v>0</v>
      </c>
      <c r="AB125" s="52">
        <v>0</v>
      </c>
      <c r="AC125" s="52">
        <v>0</v>
      </c>
      <c r="AD125" s="52">
        <v>0</v>
      </c>
      <c r="AE125" s="52">
        <v>0</v>
      </c>
      <c r="AF125" s="52"/>
    </row>
    <row r="126" spans="2:32" x14ac:dyDescent="0.25">
      <c r="B126" s="51" t="s">
        <v>43</v>
      </c>
      <c r="C126" s="51" t="s">
        <v>44</v>
      </c>
      <c r="D126" s="51" t="s">
        <v>45</v>
      </c>
      <c r="E126" s="51" t="s">
        <v>265</v>
      </c>
      <c r="F126" s="51"/>
      <c r="G126" s="52" t="s">
        <v>22</v>
      </c>
      <c r="H126" s="52">
        <v>4</v>
      </c>
      <c r="I126" s="52" t="s">
        <v>18</v>
      </c>
      <c r="J126" s="52" t="s">
        <v>104</v>
      </c>
      <c r="K126" s="52">
        <v>0</v>
      </c>
      <c r="L126" s="52">
        <v>0</v>
      </c>
      <c r="M126" s="52">
        <v>0</v>
      </c>
      <c r="N126" s="52">
        <v>0</v>
      </c>
      <c r="O126" s="52">
        <v>0</v>
      </c>
      <c r="P126" s="52">
        <v>0</v>
      </c>
      <c r="Q126" s="52">
        <v>0</v>
      </c>
      <c r="R126" s="52">
        <v>0</v>
      </c>
      <c r="S126" s="52">
        <v>0</v>
      </c>
      <c r="T126" s="52">
        <v>0</v>
      </c>
      <c r="U126" s="52">
        <v>0</v>
      </c>
      <c r="V126" s="52">
        <v>0</v>
      </c>
      <c r="W126" s="52">
        <v>0</v>
      </c>
      <c r="X126" s="52">
        <v>0</v>
      </c>
      <c r="Y126" s="52">
        <v>0</v>
      </c>
      <c r="Z126" s="52">
        <v>0</v>
      </c>
      <c r="AA126" s="52">
        <v>0</v>
      </c>
      <c r="AB126" s="52">
        <v>0</v>
      </c>
      <c r="AC126" s="52">
        <v>0</v>
      </c>
      <c r="AD126" s="52">
        <v>0</v>
      </c>
      <c r="AE126" s="52">
        <v>0</v>
      </c>
      <c r="AF126" s="52"/>
    </row>
    <row r="127" spans="2:32" x14ac:dyDescent="0.25">
      <c r="B127" s="51" t="s">
        <v>43</v>
      </c>
      <c r="C127" s="51" t="s">
        <v>44</v>
      </c>
      <c r="D127" s="51" t="s">
        <v>45</v>
      </c>
      <c r="E127" s="51" t="s">
        <v>265</v>
      </c>
      <c r="F127" s="51"/>
      <c r="G127" s="52" t="s">
        <v>23</v>
      </c>
      <c r="H127" s="52">
        <v>5</v>
      </c>
      <c r="I127" s="51" t="s">
        <v>18</v>
      </c>
      <c r="J127" s="51" t="s">
        <v>105</v>
      </c>
      <c r="K127" s="52">
        <v>0</v>
      </c>
      <c r="L127" s="52">
        <v>0</v>
      </c>
      <c r="M127" s="52">
        <v>0</v>
      </c>
      <c r="N127" s="52">
        <v>0</v>
      </c>
      <c r="O127" s="52">
        <v>0</v>
      </c>
      <c r="P127" s="52">
        <v>0</v>
      </c>
      <c r="Q127" s="52">
        <v>0</v>
      </c>
      <c r="R127" s="52">
        <v>0</v>
      </c>
      <c r="S127" s="52">
        <v>0</v>
      </c>
      <c r="T127" s="52">
        <v>0</v>
      </c>
      <c r="U127" s="52">
        <v>0</v>
      </c>
      <c r="V127" s="52">
        <v>0</v>
      </c>
      <c r="W127" s="52">
        <v>0</v>
      </c>
      <c r="X127" s="52">
        <v>0</v>
      </c>
      <c r="Y127" s="52">
        <v>0</v>
      </c>
      <c r="Z127" s="52">
        <v>0</v>
      </c>
      <c r="AA127" s="52">
        <v>0</v>
      </c>
      <c r="AB127" s="52">
        <v>0</v>
      </c>
      <c r="AC127" s="52">
        <v>0</v>
      </c>
      <c r="AD127" s="52">
        <v>0</v>
      </c>
      <c r="AE127" s="52">
        <v>0</v>
      </c>
      <c r="AF127" s="52"/>
    </row>
    <row r="128" spans="2:32" x14ac:dyDescent="0.25">
      <c r="B128" s="51" t="s">
        <v>43</v>
      </c>
      <c r="C128" s="51" t="s">
        <v>44</v>
      </c>
      <c r="D128" s="51" t="s">
        <v>45</v>
      </c>
      <c r="E128" s="51" t="s">
        <v>265</v>
      </c>
      <c r="F128" s="51"/>
      <c r="G128" s="52" t="s">
        <v>23</v>
      </c>
      <c r="H128" s="52">
        <v>5</v>
      </c>
      <c r="I128" s="51" t="s">
        <v>18</v>
      </c>
      <c r="J128" s="51" t="s">
        <v>103</v>
      </c>
      <c r="K128" s="52">
        <v>0</v>
      </c>
      <c r="L128" s="52">
        <v>0</v>
      </c>
      <c r="M128" s="52">
        <v>0</v>
      </c>
      <c r="N128" s="52">
        <v>0</v>
      </c>
      <c r="O128" s="52">
        <v>0</v>
      </c>
      <c r="P128" s="52">
        <v>0</v>
      </c>
      <c r="Q128" s="52">
        <v>0</v>
      </c>
      <c r="R128" s="52">
        <v>0</v>
      </c>
      <c r="S128" s="52">
        <v>0</v>
      </c>
      <c r="T128" s="52">
        <v>0</v>
      </c>
      <c r="U128" s="52">
        <v>0</v>
      </c>
      <c r="V128" s="52">
        <v>0</v>
      </c>
      <c r="W128" s="52">
        <v>0</v>
      </c>
      <c r="X128" s="52">
        <v>0</v>
      </c>
      <c r="Y128" s="52">
        <v>0</v>
      </c>
      <c r="Z128" s="52">
        <v>0</v>
      </c>
      <c r="AA128" s="52">
        <v>0</v>
      </c>
      <c r="AB128" s="52">
        <v>0</v>
      </c>
      <c r="AC128" s="52">
        <v>0</v>
      </c>
      <c r="AD128" s="52">
        <v>0</v>
      </c>
      <c r="AE128" s="52">
        <v>0</v>
      </c>
      <c r="AF128" s="52"/>
    </row>
    <row r="129" spans="2:32" x14ac:dyDescent="0.25">
      <c r="B129" s="51" t="s">
        <v>43</v>
      </c>
      <c r="C129" s="51" t="s">
        <v>44</v>
      </c>
      <c r="D129" s="51" t="s">
        <v>45</v>
      </c>
      <c r="E129" s="51" t="s">
        <v>265</v>
      </c>
      <c r="F129" s="51"/>
      <c r="G129" s="52" t="s">
        <v>23</v>
      </c>
      <c r="H129" s="52">
        <v>5</v>
      </c>
      <c r="I129" s="52" t="s">
        <v>18</v>
      </c>
      <c r="J129" s="52" t="s">
        <v>104</v>
      </c>
      <c r="K129" s="52">
        <v>0</v>
      </c>
      <c r="L129" s="52">
        <v>0</v>
      </c>
      <c r="M129" s="52">
        <v>0</v>
      </c>
      <c r="N129" s="52">
        <v>0</v>
      </c>
      <c r="O129" s="52">
        <v>0</v>
      </c>
      <c r="P129" s="52">
        <v>0</v>
      </c>
      <c r="Q129" s="52">
        <v>0</v>
      </c>
      <c r="R129" s="52">
        <v>0</v>
      </c>
      <c r="S129" s="52">
        <v>0</v>
      </c>
      <c r="T129" s="52">
        <v>0</v>
      </c>
      <c r="U129" s="52">
        <v>0</v>
      </c>
      <c r="V129" s="52">
        <v>0</v>
      </c>
      <c r="W129" s="52">
        <v>0</v>
      </c>
      <c r="X129" s="52">
        <v>0</v>
      </c>
      <c r="Y129" s="52">
        <v>0</v>
      </c>
      <c r="Z129" s="52">
        <v>0</v>
      </c>
      <c r="AA129" s="52">
        <v>0</v>
      </c>
      <c r="AB129" s="52">
        <v>0</v>
      </c>
      <c r="AC129" s="52">
        <v>0</v>
      </c>
      <c r="AD129" s="52">
        <v>0</v>
      </c>
      <c r="AE129" s="52">
        <v>0</v>
      </c>
      <c r="AF129" s="52"/>
    </row>
    <row r="130" spans="2:32" hidden="1" x14ac:dyDescent="0.25">
      <c r="B130" s="51" t="s">
        <v>46</v>
      </c>
      <c r="C130" s="51" t="s">
        <v>47</v>
      </c>
      <c r="D130" s="51" t="s">
        <v>38</v>
      </c>
      <c r="E130" s="51" t="s">
        <v>265</v>
      </c>
      <c r="F130" s="51"/>
      <c r="G130" s="52" t="s">
        <v>17</v>
      </c>
      <c r="H130" s="51">
        <v>1</v>
      </c>
      <c r="I130" s="51" t="s">
        <v>158</v>
      </c>
      <c r="J130" s="51" t="s">
        <v>159</v>
      </c>
      <c r="K130" s="52">
        <v>0</v>
      </c>
      <c r="L130" s="52">
        <v>0</v>
      </c>
      <c r="M130" s="52">
        <v>0</v>
      </c>
      <c r="N130" s="52">
        <v>0</v>
      </c>
      <c r="O130" s="52">
        <v>0</v>
      </c>
      <c r="P130" s="52">
        <v>0</v>
      </c>
      <c r="Q130" s="52">
        <v>0</v>
      </c>
      <c r="R130" s="52">
        <v>0</v>
      </c>
      <c r="S130" s="52">
        <v>0</v>
      </c>
      <c r="T130" s="52">
        <v>0</v>
      </c>
      <c r="U130" s="52">
        <v>0</v>
      </c>
      <c r="V130" s="52">
        <v>0</v>
      </c>
      <c r="W130" s="52">
        <v>0</v>
      </c>
      <c r="X130" s="52">
        <v>0</v>
      </c>
      <c r="Y130" s="52">
        <v>0</v>
      </c>
      <c r="Z130" s="52">
        <v>0</v>
      </c>
      <c r="AA130" s="52">
        <v>0</v>
      </c>
      <c r="AB130" s="52">
        <v>0</v>
      </c>
      <c r="AC130" s="52">
        <v>0</v>
      </c>
      <c r="AD130" s="52">
        <v>0</v>
      </c>
      <c r="AE130" s="52">
        <v>0</v>
      </c>
      <c r="AF130" s="52"/>
    </row>
    <row r="131" spans="2:32" hidden="1" x14ac:dyDescent="0.25">
      <c r="B131" s="51" t="s">
        <v>46</v>
      </c>
      <c r="C131" s="51" t="s">
        <v>47</v>
      </c>
      <c r="D131" s="51" t="s">
        <v>38</v>
      </c>
      <c r="E131" s="51" t="s">
        <v>265</v>
      </c>
      <c r="F131" s="51"/>
      <c r="G131" s="52" t="s">
        <v>17</v>
      </c>
      <c r="H131" s="51">
        <v>1</v>
      </c>
      <c r="I131" s="51" t="s">
        <v>158</v>
      </c>
      <c r="J131" s="51" t="s">
        <v>103</v>
      </c>
      <c r="K131" s="52">
        <v>0</v>
      </c>
      <c r="L131" s="52">
        <v>0</v>
      </c>
      <c r="M131" s="52">
        <v>0</v>
      </c>
      <c r="N131" s="52">
        <v>0</v>
      </c>
      <c r="O131" s="52">
        <v>0</v>
      </c>
      <c r="P131" s="52">
        <v>0</v>
      </c>
      <c r="Q131" s="52">
        <v>0</v>
      </c>
      <c r="R131" s="52">
        <v>0</v>
      </c>
      <c r="S131" s="52">
        <v>0</v>
      </c>
      <c r="T131" s="52">
        <v>0</v>
      </c>
      <c r="U131" s="52">
        <v>0</v>
      </c>
      <c r="V131" s="52">
        <v>0</v>
      </c>
      <c r="W131" s="52">
        <v>0</v>
      </c>
      <c r="X131" s="52">
        <v>0</v>
      </c>
      <c r="Y131" s="52">
        <v>0</v>
      </c>
      <c r="Z131" s="52">
        <v>0</v>
      </c>
      <c r="AA131" s="52">
        <v>0</v>
      </c>
      <c r="AB131" s="52">
        <v>0</v>
      </c>
      <c r="AC131" s="52">
        <v>0</v>
      </c>
      <c r="AD131" s="52">
        <v>0</v>
      </c>
      <c r="AE131" s="52">
        <v>0</v>
      </c>
      <c r="AF131" s="52"/>
    </row>
    <row r="132" spans="2:32" hidden="1" x14ac:dyDescent="0.25">
      <c r="B132" s="51" t="s">
        <v>46</v>
      </c>
      <c r="C132" s="51" t="s">
        <v>47</v>
      </c>
      <c r="D132" s="51" t="s">
        <v>38</v>
      </c>
      <c r="E132" s="51" t="s">
        <v>265</v>
      </c>
      <c r="F132" s="51"/>
      <c r="G132" s="52" t="s">
        <v>17</v>
      </c>
      <c r="H132" s="51">
        <v>1</v>
      </c>
      <c r="I132" s="51" t="s">
        <v>158</v>
      </c>
      <c r="J132" s="51" t="s">
        <v>104</v>
      </c>
      <c r="K132" s="52">
        <v>0</v>
      </c>
      <c r="L132" s="52">
        <v>0</v>
      </c>
      <c r="M132" s="52">
        <v>0</v>
      </c>
      <c r="N132" s="52">
        <v>0</v>
      </c>
      <c r="O132" s="52">
        <v>0</v>
      </c>
      <c r="P132" s="52">
        <v>0</v>
      </c>
      <c r="Q132" s="52">
        <v>0</v>
      </c>
      <c r="R132" s="52">
        <v>0</v>
      </c>
      <c r="S132" s="52">
        <v>0</v>
      </c>
      <c r="T132" s="52">
        <v>0</v>
      </c>
      <c r="U132" s="52">
        <v>0</v>
      </c>
      <c r="V132" s="52">
        <v>0</v>
      </c>
      <c r="W132" s="52">
        <v>0</v>
      </c>
      <c r="X132" s="52">
        <v>0</v>
      </c>
      <c r="Y132" s="52">
        <v>0</v>
      </c>
      <c r="Z132" s="52">
        <v>0</v>
      </c>
      <c r="AA132" s="52">
        <v>0</v>
      </c>
      <c r="AB132" s="52">
        <v>0</v>
      </c>
      <c r="AC132" s="52">
        <v>0</v>
      </c>
      <c r="AD132" s="52">
        <v>0</v>
      </c>
      <c r="AE132" s="52">
        <v>0</v>
      </c>
      <c r="AF132" s="52"/>
    </row>
    <row r="133" spans="2:32" hidden="1" x14ac:dyDescent="0.25">
      <c r="B133" s="51" t="s">
        <v>46</v>
      </c>
      <c r="C133" s="51" t="s">
        <v>47</v>
      </c>
      <c r="D133" s="51" t="s">
        <v>38</v>
      </c>
      <c r="E133" s="51" t="s">
        <v>265</v>
      </c>
      <c r="F133" s="51"/>
      <c r="G133" s="52" t="s">
        <v>17</v>
      </c>
      <c r="H133" s="51">
        <v>1</v>
      </c>
      <c r="I133" s="51" t="s">
        <v>18</v>
      </c>
      <c r="J133" s="51" t="s">
        <v>105</v>
      </c>
      <c r="K133" s="52">
        <v>0</v>
      </c>
      <c r="L133" s="52">
        <v>0</v>
      </c>
      <c r="M133" s="52">
        <v>0</v>
      </c>
      <c r="N133" s="52">
        <v>0</v>
      </c>
      <c r="O133" s="52">
        <v>0</v>
      </c>
      <c r="P133" s="52">
        <v>0</v>
      </c>
      <c r="Q133" s="52">
        <v>0</v>
      </c>
      <c r="R133" s="52">
        <v>0</v>
      </c>
      <c r="S133" s="52">
        <v>0</v>
      </c>
      <c r="T133" s="52">
        <v>0</v>
      </c>
      <c r="U133" s="52">
        <v>0</v>
      </c>
      <c r="V133" s="52">
        <v>0</v>
      </c>
      <c r="W133" s="52">
        <v>0</v>
      </c>
      <c r="X133" s="52">
        <v>0</v>
      </c>
      <c r="Y133" s="52">
        <v>0</v>
      </c>
      <c r="Z133" s="52">
        <v>0</v>
      </c>
      <c r="AA133" s="52">
        <v>0</v>
      </c>
      <c r="AB133" s="52">
        <v>0</v>
      </c>
      <c r="AC133" s="52">
        <v>0</v>
      </c>
      <c r="AD133" s="52">
        <v>0</v>
      </c>
      <c r="AE133" s="52">
        <v>0</v>
      </c>
      <c r="AF133" s="52"/>
    </row>
    <row r="134" spans="2:32" hidden="1" x14ac:dyDescent="0.25">
      <c r="B134" s="51" t="s">
        <v>46</v>
      </c>
      <c r="C134" s="51" t="s">
        <v>47</v>
      </c>
      <c r="D134" s="51" t="s">
        <v>38</v>
      </c>
      <c r="E134" s="51" t="s">
        <v>265</v>
      </c>
      <c r="F134" s="51"/>
      <c r="G134" s="52" t="s">
        <v>17</v>
      </c>
      <c r="H134" s="51">
        <v>1</v>
      </c>
      <c r="I134" s="51" t="s">
        <v>18</v>
      </c>
      <c r="J134" s="51" t="s">
        <v>103</v>
      </c>
      <c r="K134" s="52">
        <v>0</v>
      </c>
      <c r="L134" s="52">
        <v>0</v>
      </c>
      <c r="M134" s="52">
        <v>0</v>
      </c>
      <c r="N134" s="52">
        <v>0</v>
      </c>
      <c r="O134" s="52">
        <v>0</v>
      </c>
      <c r="P134" s="52">
        <v>0</v>
      </c>
      <c r="Q134" s="52">
        <v>0</v>
      </c>
      <c r="R134" s="52">
        <v>0</v>
      </c>
      <c r="S134" s="52">
        <v>0</v>
      </c>
      <c r="T134" s="52">
        <v>0</v>
      </c>
      <c r="U134" s="52">
        <v>0</v>
      </c>
      <c r="V134" s="52">
        <v>0</v>
      </c>
      <c r="W134" s="52">
        <v>0</v>
      </c>
      <c r="X134" s="52">
        <v>0</v>
      </c>
      <c r="Y134" s="52">
        <v>0</v>
      </c>
      <c r="Z134" s="52">
        <v>0</v>
      </c>
      <c r="AA134" s="52">
        <v>0</v>
      </c>
      <c r="AB134" s="52">
        <v>0</v>
      </c>
      <c r="AC134" s="52">
        <v>0</v>
      </c>
      <c r="AD134" s="52">
        <v>0</v>
      </c>
      <c r="AE134" s="52">
        <v>0</v>
      </c>
      <c r="AF134" s="52"/>
    </row>
    <row r="135" spans="2:32" hidden="1" x14ac:dyDescent="0.25">
      <c r="B135" s="51" t="s">
        <v>46</v>
      </c>
      <c r="C135" s="51" t="s">
        <v>47</v>
      </c>
      <c r="D135" s="51" t="s">
        <v>38</v>
      </c>
      <c r="E135" s="51" t="s">
        <v>265</v>
      </c>
      <c r="F135" s="51"/>
      <c r="G135" s="52" t="s">
        <v>17</v>
      </c>
      <c r="H135" s="51">
        <v>1</v>
      </c>
      <c r="I135" s="52" t="s">
        <v>18</v>
      </c>
      <c r="J135" s="52" t="s">
        <v>104</v>
      </c>
      <c r="K135" s="52">
        <v>0</v>
      </c>
      <c r="L135" s="52">
        <v>0</v>
      </c>
      <c r="M135" s="52">
        <v>0</v>
      </c>
      <c r="N135" s="52">
        <v>0</v>
      </c>
      <c r="O135" s="52">
        <v>0</v>
      </c>
      <c r="P135" s="52">
        <v>0</v>
      </c>
      <c r="Q135" s="52">
        <v>0</v>
      </c>
      <c r="R135" s="52">
        <v>0</v>
      </c>
      <c r="S135" s="52">
        <v>0</v>
      </c>
      <c r="T135" s="52">
        <v>0</v>
      </c>
      <c r="U135" s="52">
        <v>0</v>
      </c>
      <c r="V135" s="52">
        <v>0</v>
      </c>
      <c r="W135" s="52">
        <v>0</v>
      </c>
      <c r="X135" s="52">
        <v>0</v>
      </c>
      <c r="Y135" s="52">
        <v>0</v>
      </c>
      <c r="Z135" s="52">
        <v>0</v>
      </c>
      <c r="AA135" s="52">
        <v>0</v>
      </c>
      <c r="AB135" s="52">
        <v>0</v>
      </c>
      <c r="AC135" s="52">
        <v>0</v>
      </c>
      <c r="AD135" s="52">
        <v>0</v>
      </c>
      <c r="AE135" s="52">
        <v>0</v>
      </c>
      <c r="AF135" s="52"/>
    </row>
    <row r="136" spans="2:32" hidden="1" x14ac:dyDescent="0.25">
      <c r="B136" s="51" t="s">
        <v>46</v>
      </c>
      <c r="C136" s="51" t="s">
        <v>47</v>
      </c>
      <c r="D136" s="51" t="s">
        <v>38</v>
      </c>
      <c r="E136" s="51" t="s">
        <v>265</v>
      </c>
      <c r="F136" s="51"/>
      <c r="G136" s="52" t="s">
        <v>20</v>
      </c>
      <c r="H136" s="52">
        <v>2</v>
      </c>
      <c r="I136" s="51" t="s">
        <v>18</v>
      </c>
      <c r="J136" s="51" t="s">
        <v>105</v>
      </c>
      <c r="K136" s="52">
        <v>0</v>
      </c>
      <c r="L136" s="52">
        <v>0</v>
      </c>
      <c r="M136" s="52">
        <v>0</v>
      </c>
      <c r="N136" s="52">
        <v>0</v>
      </c>
      <c r="O136" s="52">
        <v>0</v>
      </c>
      <c r="P136" s="52">
        <v>0</v>
      </c>
      <c r="Q136" s="52">
        <v>0</v>
      </c>
      <c r="R136" s="52">
        <v>0</v>
      </c>
      <c r="S136" s="52">
        <v>0</v>
      </c>
      <c r="T136" s="52">
        <v>0</v>
      </c>
      <c r="U136" s="52">
        <v>0</v>
      </c>
      <c r="V136" s="52">
        <v>0</v>
      </c>
      <c r="W136" s="52">
        <v>0</v>
      </c>
      <c r="X136" s="52">
        <v>0</v>
      </c>
      <c r="Y136" s="52">
        <v>0</v>
      </c>
      <c r="Z136" s="52">
        <v>0</v>
      </c>
      <c r="AA136" s="52">
        <v>0</v>
      </c>
      <c r="AB136" s="52">
        <v>0</v>
      </c>
      <c r="AC136" s="52">
        <v>0</v>
      </c>
      <c r="AD136" s="52">
        <v>0</v>
      </c>
      <c r="AE136" s="52">
        <v>0</v>
      </c>
      <c r="AF136" s="52"/>
    </row>
    <row r="137" spans="2:32" hidden="1" x14ac:dyDescent="0.25">
      <c r="B137" s="51" t="s">
        <v>46</v>
      </c>
      <c r="C137" s="51" t="s">
        <v>47</v>
      </c>
      <c r="D137" s="51" t="s">
        <v>38</v>
      </c>
      <c r="E137" s="51" t="s">
        <v>265</v>
      </c>
      <c r="F137" s="51"/>
      <c r="G137" s="52" t="s">
        <v>20</v>
      </c>
      <c r="H137" s="52">
        <v>2</v>
      </c>
      <c r="I137" s="51" t="s">
        <v>18</v>
      </c>
      <c r="J137" s="51" t="s">
        <v>103</v>
      </c>
      <c r="K137" s="52">
        <v>0</v>
      </c>
      <c r="L137" s="52">
        <v>0</v>
      </c>
      <c r="M137" s="52">
        <v>0</v>
      </c>
      <c r="N137" s="52">
        <v>0</v>
      </c>
      <c r="O137" s="52">
        <v>0</v>
      </c>
      <c r="P137" s="52">
        <v>0</v>
      </c>
      <c r="Q137" s="52">
        <v>0</v>
      </c>
      <c r="R137" s="52">
        <v>0</v>
      </c>
      <c r="S137" s="52">
        <v>0</v>
      </c>
      <c r="T137" s="52">
        <v>0</v>
      </c>
      <c r="U137" s="52">
        <v>0</v>
      </c>
      <c r="V137" s="52">
        <v>0</v>
      </c>
      <c r="W137" s="52">
        <v>0</v>
      </c>
      <c r="X137" s="52">
        <v>0</v>
      </c>
      <c r="Y137" s="52">
        <v>0</v>
      </c>
      <c r="Z137" s="52">
        <v>0</v>
      </c>
      <c r="AA137" s="52">
        <v>0</v>
      </c>
      <c r="AB137" s="52">
        <v>0</v>
      </c>
      <c r="AC137" s="52">
        <v>0</v>
      </c>
      <c r="AD137" s="52">
        <v>0</v>
      </c>
      <c r="AE137" s="52">
        <v>0</v>
      </c>
      <c r="AF137" s="52"/>
    </row>
    <row r="138" spans="2:32" hidden="1" x14ac:dyDescent="0.25">
      <c r="B138" s="51" t="s">
        <v>46</v>
      </c>
      <c r="C138" s="51" t="s">
        <v>47</v>
      </c>
      <c r="D138" s="51" t="s">
        <v>38</v>
      </c>
      <c r="E138" s="51" t="s">
        <v>265</v>
      </c>
      <c r="F138" s="51"/>
      <c r="G138" s="52" t="s">
        <v>20</v>
      </c>
      <c r="H138" s="52">
        <v>2</v>
      </c>
      <c r="I138" s="52" t="s">
        <v>18</v>
      </c>
      <c r="J138" s="52" t="s">
        <v>104</v>
      </c>
      <c r="K138" s="52">
        <v>0</v>
      </c>
      <c r="L138" s="52">
        <v>0</v>
      </c>
      <c r="M138" s="52">
        <v>0</v>
      </c>
      <c r="N138" s="52">
        <v>0</v>
      </c>
      <c r="O138" s="52">
        <v>0</v>
      </c>
      <c r="P138" s="52">
        <v>0</v>
      </c>
      <c r="Q138" s="52">
        <v>0</v>
      </c>
      <c r="R138" s="52">
        <v>0</v>
      </c>
      <c r="S138" s="52">
        <v>0</v>
      </c>
      <c r="T138" s="52">
        <v>0</v>
      </c>
      <c r="U138" s="52">
        <v>0</v>
      </c>
      <c r="V138" s="52">
        <v>0</v>
      </c>
      <c r="W138" s="52">
        <v>0</v>
      </c>
      <c r="X138" s="52">
        <v>0</v>
      </c>
      <c r="Y138" s="52">
        <v>0</v>
      </c>
      <c r="Z138" s="52">
        <v>0</v>
      </c>
      <c r="AA138" s="52">
        <v>0</v>
      </c>
      <c r="AB138" s="52">
        <v>0</v>
      </c>
      <c r="AC138" s="52">
        <v>0</v>
      </c>
      <c r="AD138" s="52">
        <v>0</v>
      </c>
      <c r="AE138" s="52">
        <v>0</v>
      </c>
      <c r="AF138" s="52"/>
    </row>
    <row r="139" spans="2:32" hidden="1" x14ac:dyDescent="0.25">
      <c r="B139" s="51" t="s">
        <v>46</v>
      </c>
      <c r="C139" s="51" t="s">
        <v>47</v>
      </c>
      <c r="D139" s="51" t="s">
        <v>38</v>
      </c>
      <c r="E139" s="51" t="s">
        <v>265</v>
      </c>
      <c r="F139" s="51"/>
      <c r="G139" s="52" t="s">
        <v>21</v>
      </c>
      <c r="H139" s="52">
        <v>3</v>
      </c>
      <c r="I139" s="51" t="s">
        <v>18</v>
      </c>
      <c r="J139" s="51" t="s">
        <v>105</v>
      </c>
      <c r="K139" s="52">
        <v>0</v>
      </c>
      <c r="L139" s="52">
        <v>0</v>
      </c>
      <c r="M139" s="52">
        <v>0</v>
      </c>
      <c r="N139" s="52">
        <v>0</v>
      </c>
      <c r="O139" s="52">
        <v>0</v>
      </c>
      <c r="P139" s="52">
        <v>0</v>
      </c>
      <c r="Q139" s="52">
        <v>0</v>
      </c>
      <c r="R139" s="52">
        <v>0</v>
      </c>
      <c r="S139" s="52">
        <v>0</v>
      </c>
      <c r="T139" s="52">
        <v>0</v>
      </c>
      <c r="U139" s="52">
        <v>0</v>
      </c>
      <c r="V139" s="52">
        <v>0</v>
      </c>
      <c r="W139" s="52">
        <v>0</v>
      </c>
      <c r="X139" s="52">
        <v>0</v>
      </c>
      <c r="Y139" s="52">
        <v>0</v>
      </c>
      <c r="Z139" s="52">
        <v>0</v>
      </c>
      <c r="AA139" s="52">
        <v>0</v>
      </c>
      <c r="AB139" s="52">
        <v>0</v>
      </c>
      <c r="AC139" s="52">
        <v>0</v>
      </c>
      <c r="AD139" s="52">
        <v>0</v>
      </c>
      <c r="AE139" s="52">
        <v>0</v>
      </c>
      <c r="AF139" s="52"/>
    </row>
    <row r="140" spans="2:32" hidden="1" x14ac:dyDescent="0.25">
      <c r="B140" s="51" t="s">
        <v>46</v>
      </c>
      <c r="C140" s="51" t="s">
        <v>47</v>
      </c>
      <c r="D140" s="51" t="s">
        <v>38</v>
      </c>
      <c r="E140" s="51" t="s">
        <v>265</v>
      </c>
      <c r="F140" s="51"/>
      <c r="G140" s="52" t="s">
        <v>21</v>
      </c>
      <c r="H140" s="52">
        <v>3</v>
      </c>
      <c r="I140" s="51" t="s">
        <v>18</v>
      </c>
      <c r="J140" s="51" t="s">
        <v>103</v>
      </c>
      <c r="K140" s="52">
        <v>0</v>
      </c>
      <c r="L140" s="52">
        <v>0</v>
      </c>
      <c r="M140" s="52">
        <v>0</v>
      </c>
      <c r="N140" s="52">
        <v>0</v>
      </c>
      <c r="O140" s="52">
        <v>0</v>
      </c>
      <c r="P140" s="52">
        <v>0</v>
      </c>
      <c r="Q140" s="52">
        <v>0</v>
      </c>
      <c r="R140" s="52">
        <v>0</v>
      </c>
      <c r="S140" s="52">
        <v>0</v>
      </c>
      <c r="T140" s="52">
        <v>0</v>
      </c>
      <c r="U140" s="52">
        <v>0</v>
      </c>
      <c r="V140" s="52">
        <v>0</v>
      </c>
      <c r="W140" s="52">
        <v>0</v>
      </c>
      <c r="X140" s="52">
        <v>0</v>
      </c>
      <c r="Y140" s="52">
        <v>0</v>
      </c>
      <c r="Z140" s="52">
        <v>0</v>
      </c>
      <c r="AA140" s="52">
        <v>0</v>
      </c>
      <c r="AB140" s="52">
        <v>0</v>
      </c>
      <c r="AC140" s="52">
        <v>0</v>
      </c>
      <c r="AD140" s="52">
        <v>0</v>
      </c>
      <c r="AE140" s="52">
        <v>0</v>
      </c>
      <c r="AF140" s="52"/>
    </row>
    <row r="141" spans="2:32" hidden="1" x14ac:dyDescent="0.25">
      <c r="B141" s="51" t="s">
        <v>46</v>
      </c>
      <c r="C141" s="51" t="s">
        <v>47</v>
      </c>
      <c r="D141" s="51" t="s">
        <v>38</v>
      </c>
      <c r="E141" s="51" t="s">
        <v>265</v>
      </c>
      <c r="F141" s="51"/>
      <c r="G141" s="52" t="s">
        <v>21</v>
      </c>
      <c r="H141" s="52">
        <v>3</v>
      </c>
      <c r="I141" s="52" t="s">
        <v>18</v>
      </c>
      <c r="J141" s="52" t="s">
        <v>104</v>
      </c>
      <c r="K141" s="52">
        <v>0</v>
      </c>
      <c r="L141" s="52">
        <v>0</v>
      </c>
      <c r="M141" s="52">
        <v>0</v>
      </c>
      <c r="N141" s="52">
        <v>0</v>
      </c>
      <c r="O141" s="52">
        <v>0</v>
      </c>
      <c r="P141" s="52">
        <v>0</v>
      </c>
      <c r="Q141" s="52">
        <v>0</v>
      </c>
      <c r="R141" s="52">
        <v>0</v>
      </c>
      <c r="S141" s="52">
        <v>0</v>
      </c>
      <c r="T141" s="52">
        <v>0</v>
      </c>
      <c r="U141" s="52">
        <v>0</v>
      </c>
      <c r="V141" s="52">
        <v>0</v>
      </c>
      <c r="W141" s="52">
        <v>0</v>
      </c>
      <c r="X141" s="52">
        <v>0</v>
      </c>
      <c r="Y141" s="52">
        <v>0</v>
      </c>
      <c r="Z141" s="52">
        <v>0</v>
      </c>
      <c r="AA141" s="52">
        <v>0</v>
      </c>
      <c r="AB141" s="52">
        <v>0</v>
      </c>
      <c r="AC141" s="52">
        <v>0</v>
      </c>
      <c r="AD141" s="52">
        <v>0</v>
      </c>
      <c r="AE141" s="52">
        <v>0</v>
      </c>
      <c r="AF141" s="52"/>
    </row>
    <row r="142" spans="2:32" hidden="1" x14ac:dyDescent="0.25">
      <c r="B142" s="51" t="s">
        <v>46</v>
      </c>
      <c r="C142" s="51" t="s">
        <v>47</v>
      </c>
      <c r="D142" s="51" t="s">
        <v>38</v>
      </c>
      <c r="E142" s="51" t="s">
        <v>265</v>
      </c>
      <c r="F142" s="51"/>
      <c r="G142" s="52" t="s">
        <v>22</v>
      </c>
      <c r="H142" s="52">
        <v>4</v>
      </c>
      <c r="I142" s="51" t="s">
        <v>18</v>
      </c>
      <c r="J142" s="51" t="s">
        <v>105</v>
      </c>
      <c r="K142" s="52">
        <v>0</v>
      </c>
      <c r="L142" s="52">
        <v>0</v>
      </c>
      <c r="M142" s="52">
        <v>0</v>
      </c>
      <c r="N142" s="52">
        <v>0</v>
      </c>
      <c r="O142" s="52">
        <v>0</v>
      </c>
      <c r="P142" s="52">
        <v>0</v>
      </c>
      <c r="Q142" s="52">
        <v>0</v>
      </c>
      <c r="R142" s="52">
        <v>0</v>
      </c>
      <c r="S142" s="52">
        <v>0</v>
      </c>
      <c r="T142" s="52">
        <v>0</v>
      </c>
      <c r="U142" s="52">
        <v>0</v>
      </c>
      <c r="V142" s="52">
        <v>0</v>
      </c>
      <c r="W142" s="52">
        <v>0</v>
      </c>
      <c r="X142" s="52">
        <v>0</v>
      </c>
      <c r="Y142" s="52">
        <v>0</v>
      </c>
      <c r="Z142" s="52">
        <v>0</v>
      </c>
      <c r="AA142" s="52">
        <v>0</v>
      </c>
      <c r="AB142" s="52">
        <v>0</v>
      </c>
      <c r="AC142" s="52">
        <v>0</v>
      </c>
      <c r="AD142" s="52">
        <v>0</v>
      </c>
      <c r="AE142" s="52">
        <v>0</v>
      </c>
      <c r="AF142" s="52"/>
    </row>
    <row r="143" spans="2:32" hidden="1" x14ac:dyDescent="0.25">
      <c r="B143" s="51" t="s">
        <v>46</v>
      </c>
      <c r="C143" s="51" t="s">
        <v>47</v>
      </c>
      <c r="D143" s="51" t="s">
        <v>38</v>
      </c>
      <c r="E143" s="51" t="s">
        <v>265</v>
      </c>
      <c r="F143" s="51"/>
      <c r="G143" s="52" t="s">
        <v>22</v>
      </c>
      <c r="H143" s="52">
        <v>4</v>
      </c>
      <c r="I143" s="51" t="s">
        <v>18</v>
      </c>
      <c r="J143" s="51" t="s">
        <v>103</v>
      </c>
      <c r="K143" s="52">
        <v>0</v>
      </c>
      <c r="L143" s="52">
        <v>0</v>
      </c>
      <c r="M143" s="52">
        <v>0</v>
      </c>
      <c r="N143" s="52">
        <v>0</v>
      </c>
      <c r="O143" s="52">
        <v>0</v>
      </c>
      <c r="P143" s="52">
        <v>0</v>
      </c>
      <c r="Q143" s="52">
        <v>0</v>
      </c>
      <c r="R143" s="52">
        <v>0</v>
      </c>
      <c r="S143" s="52">
        <v>0</v>
      </c>
      <c r="T143" s="52">
        <v>0</v>
      </c>
      <c r="U143" s="52">
        <v>0</v>
      </c>
      <c r="V143" s="52">
        <v>0</v>
      </c>
      <c r="W143" s="52">
        <v>0</v>
      </c>
      <c r="X143" s="52">
        <v>0</v>
      </c>
      <c r="Y143" s="52">
        <v>0</v>
      </c>
      <c r="Z143" s="52">
        <v>0</v>
      </c>
      <c r="AA143" s="52">
        <v>0</v>
      </c>
      <c r="AB143" s="52">
        <v>0</v>
      </c>
      <c r="AC143" s="52">
        <v>0</v>
      </c>
      <c r="AD143" s="52">
        <v>0</v>
      </c>
      <c r="AE143" s="52">
        <v>0</v>
      </c>
      <c r="AF143" s="52"/>
    </row>
    <row r="144" spans="2:32" hidden="1" x14ac:dyDescent="0.25">
      <c r="B144" s="51" t="s">
        <v>46</v>
      </c>
      <c r="C144" s="51" t="s">
        <v>47</v>
      </c>
      <c r="D144" s="51" t="s">
        <v>38</v>
      </c>
      <c r="E144" s="51" t="s">
        <v>265</v>
      </c>
      <c r="F144" s="51"/>
      <c r="G144" s="52" t="s">
        <v>22</v>
      </c>
      <c r="H144" s="52">
        <v>4</v>
      </c>
      <c r="I144" s="52" t="s">
        <v>18</v>
      </c>
      <c r="J144" s="52" t="s">
        <v>104</v>
      </c>
      <c r="K144" s="52">
        <v>0</v>
      </c>
      <c r="L144" s="52">
        <v>0</v>
      </c>
      <c r="M144" s="52">
        <v>0</v>
      </c>
      <c r="N144" s="52">
        <v>0</v>
      </c>
      <c r="O144" s="52">
        <v>0</v>
      </c>
      <c r="P144" s="52">
        <v>0</v>
      </c>
      <c r="Q144" s="52">
        <v>0</v>
      </c>
      <c r="R144" s="52">
        <v>0</v>
      </c>
      <c r="S144" s="52">
        <v>0</v>
      </c>
      <c r="T144" s="52">
        <v>0</v>
      </c>
      <c r="U144" s="52">
        <v>0</v>
      </c>
      <c r="V144" s="52">
        <v>0</v>
      </c>
      <c r="W144" s="52">
        <v>0</v>
      </c>
      <c r="X144" s="52">
        <v>0</v>
      </c>
      <c r="Y144" s="52">
        <v>0</v>
      </c>
      <c r="Z144" s="52">
        <v>0</v>
      </c>
      <c r="AA144" s="52">
        <v>0</v>
      </c>
      <c r="AB144" s="52">
        <v>0</v>
      </c>
      <c r="AC144" s="52">
        <v>0</v>
      </c>
      <c r="AD144" s="52">
        <v>0</v>
      </c>
      <c r="AE144" s="52">
        <v>0</v>
      </c>
      <c r="AF144" s="52"/>
    </row>
    <row r="145" spans="2:32" hidden="1" x14ac:dyDescent="0.25">
      <c r="B145" s="51" t="s">
        <v>46</v>
      </c>
      <c r="C145" s="51" t="s">
        <v>47</v>
      </c>
      <c r="D145" s="51" t="s">
        <v>38</v>
      </c>
      <c r="E145" s="51" t="s">
        <v>265</v>
      </c>
      <c r="F145" s="51"/>
      <c r="G145" s="52" t="s">
        <v>23</v>
      </c>
      <c r="H145" s="52">
        <v>5</v>
      </c>
      <c r="I145" s="51" t="s">
        <v>18</v>
      </c>
      <c r="J145" s="51" t="s">
        <v>105</v>
      </c>
      <c r="K145" s="52">
        <v>0</v>
      </c>
      <c r="L145" s="52">
        <v>0</v>
      </c>
      <c r="M145" s="52">
        <v>0</v>
      </c>
      <c r="N145" s="52">
        <v>0</v>
      </c>
      <c r="O145" s="52">
        <v>0</v>
      </c>
      <c r="P145" s="52">
        <v>0</v>
      </c>
      <c r="Q145" s="52">
        <v>0</v>
      </c>
      <c r="R145" s="52">
        <v>0</v>
      </c>
      <c r="S145" s="52">
        <v>0</v>
      </c>
      <c r="T145" s="52">
        <v>0</v>
      </c>
      <c r="U145" s="52">
        <v>0</v>
      </c>
      <c r="V145" s="52">
        <v>0</v>
      </c>
      <c r="W145" s="52">
        <v>0</v>
      </c>
      <c r="X145" s="52">
        <v>0</v>
      </c>
      <c r="Y145" s="52">
        <v>0</v>
      </c>
      <c r="Z145" s="52">
        <v>0</v>
      </c>
      <c r="AA145" s="52">
        <v>0</v>
      </c>
      <c r="AB145" s="52">
        <v>0</v>
      </c>
      <c r="AC145" s="52">
        <v>0</v>
      </c>
      <c r="AD145" s="52">
        <v>0</v>
      </c>
      <c r="AE145" s="52">
        <v>0</v>
      </c>
      <c r="AF145" s="52"/>
    </row>
    <row r="146" spans="2:32" hidden="1" x14ac:dyDescent="0.25">
      <c r="B146" s="51" t="s">
        <v>46</v>
      </c>
      <c r="C146" s="51" t="s">
        <v>47</v>
      </c>
      <c r="D146" s="51" t="s">
        <v>38</v>
      </c>
      <c r="E146" s="51" t="s">
        <v>265</v>
      </c>
      <c r="F146" s="51"/>
      <c r="G146" s="52" t="s">
        <v>23</v>
      </c>
      <c r="H146" s="52">
        <v>5</v>
      </c>
      <c r="I146" s="51" t="s">
        <v>18</v>
      </c>
      <c r="J146" s="51" t="s">
        <v>103</v>
      </c>
      <c r="K146" s="52">
        <v>0</v>
      </c>
      <c r="L146" s="52">
        <v>0</v>
      </c>
      <c r="M146" s="52">
        <v>0</v>
      </c>
      <c r="N146" s="52">
        <v>0</v>
      </c>
      <c r="O146" s="52">
        <v>0</v>
      </c>
      <c r="P146" s="52">
        <v>0</v>
      </c>
      <c r="Q146" s="52">
        <v>0</v>
      </c>
      <c r="R146" s="52">
        <v>0</v>
      </c>
      <c r="S146" s="52">
        <v>0</v>
      </c>
      <c r="T146" s="52">
        <v>0</v>
      </c>
      <c r="U146" s="52">
        <v>0</v>
      </c>
      <c r="V146" s="52">
        <v>0</v>
      </c>
      <c r="W146" s="52">
        <v>0</v>
      </c>
      <c r="X146" s="52">
        <v>0</v>
      </c>
      <c r="Y146" s="52">
        <v>0</v>
      </c>
      <c r="Z146" s="52">
        <v>0</v>
      </c>
      <c r="AA146" s="52">
        <v>0</v>
      </c>
      <c r="AB146" s="52">
        <v>0</v>
      </c>
      <c r="AC146" s="52">
        <v>0</v>
      </c>
      <c r="AD146" s="52">
        <v>0</v>
      </c>
      <c r="AE146" s="52">
        <v>0</v>
      </c>
      <c r="AF146" s="52"/>
    </row>
    <row r="147" spans="2:32" hidden="1" x14ac:dyDescent="0.25">
      <c r="B147" s="51" t="s">
        <v>46</v>
      </c>
      <c r="C147" s="51" t="s">
        <v>47</v>
      </c>
      <c r="D147" s="51" t="s">
        <v>38</v>
      </c>
      <c r="E147" s="51" t="s">
        <v>265</v>
      </c>
      <c r="F147" s="51"/>
      <c r="G147" s="52" t="s">
        <v>23</v>
      </c>
      <c r="H147" s="52">
        <v>5</v>
      </c>
      <c r="I147" s="52" t="s">
        <v>18</v>
      </c>
      <c r="J147" s="52" t="s">
        <v>104</v>
      </c>
      <c r="K147" s="52">
        <v>0</v>
      </c>
      <c r="L147" s="52">
        <v>0</v>
      </c>
      <c r="M147" s="52">
        <v>0</v>
      </c>
      <c r="N147" s="52">
        <v>0</v>
      </c>
      <c r="O147" s="52">
        <v>0</v>
      </c>
      <c r="P147" s="52">
        <v>0</v>
      </c>
      <c r="Q147" s="52">
        <v>0</v>
      </c>
      <c r="R147" s="52">
        <v>0</v>
      </c>
      <c r="S147" s="52">
        <v>0</v>
      </c>
      <c r="T147" s="52">
        <v>0</v>
      </c>
      <c r="U147" s="52">
        <v>0</v>
      </c>
      <c r="V147" s="52">
        <v>0</v>
      </c>
      <c r="W147" s="52">
        <v>0</v>
      </c>
      <c r="X147" s="52">
        <v>0</v>
      </c>
      <c r="Y147" s="52">
        <v>0</v>
      </c>
      <c r="Z147" s="52">
        <v>0</v>
      </c>
      <c r="AA147" s="52">
        <v>0</v>
      </c>
      <c r="AB147" s="52">
        <v>0</v>
      </c>
      <c r="AC147" s="52">
        <v>0</v>
      </c>
      <c r="AD147" s="52">
        <v>0</v>
      </c>
      <c r="AE147" s="52">
        <v>0</v>
      </c>
      <c r="AF147" s="52"/>
    </row>
    <row r="148" spans="2:32" hidden="1" x14ac:dyDescent="0.25">
      <c r="B148" s="51" t="s">
        <v>41</v>
      </c>
      <c r="C148" s="51" t="s">
        <v>42</v>
      </c>
      <c r="D148" s="51" t="s">
        <v>38</v>
      </c>
      <c r="E148" s="51" t="s">
        <v>265</v>
      </c>
      <c r="F148" s="51"/>
      <c r="G148" s="52" t="s">
        <v>17</v>
      </c>
      <c r="H148" s="51">
        <v>1</v>
      </c>
      <c r="I148" s="51" t="s">
        <v>158</v>
      </c>
      <c r="J148" s="51" t="s">
        <v>159</v>
      </c>
      <c r="K148" s="52">
        <v>0</v>
      </c>
      <c r="L148" s="52">
        <v>0</v>
      </c>
      <c r="M148" s="52">
        <v>0</v>
      </c>
      <c r="N148" s="52">
        <v>0</v>
      </c>
      <c r="O148" s="52">
        <v>0</v>
      </c>
      <c r="P148" s="52">
        <v>0</v>
      </c>
      <c r="Q148" s="52">
        <v>0</v>
      </c>
      <c r="R148" s="52">
        <v>0</v>
      </c>
      <c r="S148" s="52">
        <v>0</v>
      </c>
      <c r="T148" s="52">
        <v>0</v>
      </c>
      <c r="U148" s="52">
        <v>0</v>
      </c>
      <c r="V148" s="52">
        <v>0</v>
      </c>
      <c r="W148" s="52">
        <v>0</v>
      </c>
      <c r="X148" s="52">
        <v>0</v>
      </c>
      <c r="Y148" s="52">
        <v>0</v>
      </c>
      <c r="Z148" s="52">
        <v>0</v>
      </c>
      <c r="AA148" s="52">
        <v>0</v>
      </c>
      <c r="AB148" s="52">
        <v>0</v>
      </c>
      <c r="AC148" s="52">
        <v>0</v>
      </c>
      <c r="AD148" s="52">
        <v>0</v>
      </c>
      <c r="AE148" s="52">
        <v>0</v>
      </c>
      <c r="AF148" s="52"/>
    </row>
    <row r="149" spans="2:32" hidden="1" x14ac:dyDescent="0.25">
      <c r="B149" s="51" t="s">
        <v>41</v>
      </c>
      <c r="C149" s="51" t="s">
        <v>42</v>
      </c>
      <c r="D149" s="51" t="s">
        <v>38</v>
      </c>
      <c r="E149" s="51" t="s">
        <v>265</v>
      </c>
      <c r="F149" s="51"/>
      <c r="G149" s="52" t="s">
        <v>17</v>
      </c>
      <c r="H149" s="51">
        <v>1</v>
      </c>
      <c r="I149" s="51" t="s">
        <v>158</v>
      </c>
      <c r="J149" s="51" t="s">
        <v>103</v>
      </c>
      <c r="K149" s="52">
        <v>0</v>
      </c>
      <c r="L149" s="52">
        <v>0</v>
      </c>
      <c r="M149" s="52">
        <v>0</v>
      </c>
      <c r="N149" s="52">
        <v>0</v>
      </c>
      <c r="O149" s="52">
        <v>0</v>
      </c>
      <c r="P149" s="52">
        <v>0</v>
      </c>
      <c r="Q149" s="52">
        <v>0</v>
      </c>
      <c r="R149" s="52">
        <v>0</v>
      </c>
      <c r="S149" s="52">
        <v>0</v>
      </c>
      <c r="T149" s="52">
        <v>0</v>
      </c>
      <c r="U149" s="52">
        <v>0</v>
      </c>
      <c r="V149" s="52">
        <v>0</v>
      </c>
      <c r="W149" s="52">
        <v>0</v>
      </c>
      <c r="X149" s="52">
        <v>0</v>
      </c>
      <c r="Y149" s="52">
        <v>0</v>
      </c>
      <c r="Z149" s="52">
        <v>0</v>
      </c>
      <c r="AA149" s="52">
        <v>0</v>
      </c>
      <c r="AB149" s="52">
        <v>0</v>
      </c>
      <c r="AC149" s="52">
        <v>0</v>
      </c>
      <c r="AD149" s="52">
        <v>0</v>
      </c>
      <c r="AE149" s="52">
        <v>0</v>
      </c>
      <c r="AF149" s="52"/>
    </row>
    <row r="150" spans="2:32" hidden="1" x14ac:dyDescent="0.25">
      <c r="B150" s="51" t="s">
        <v>41</v>
      </c>
      <c r="C150" s="51" t="s">
        <v>42</v>
      </c>
      <c r="D150" s="51" t="s">
        <v>38</v>
      </c>
      <c r="E150" s="51" t="s">
        <v>265</v>
      </c>
      <c r="F150" s="51"/>
      <c r="G150" s="52" t="s">
        <v>17</v>
      </c>
      <c r="H150" s="51">
        <v>1</v>
      </c>
      <c r="I150" s="51" t="s">
        <v>158</v>
      </c>
      <c r="J150" s="51" t="s">
        <v>104</v>
      </c>
      <c r="K150" s="52">
        <v>0</v>
      </c>
      <c r="L150" s="52">
        <v>0</v>
      </c>
      <c r="M150" s="52">
        <v>0</v>
      </c>
      <c r="N150" s="52">
        <v>0</v>
      </c>
      <c r="O150" s="52">
        <v>0</v>
      </c>
      <c r="P150" s="52">
        <v>0</v>
      </c>
      <c r="Q150" s="52">
        <v>0</v>
      </c>
      <c r="R150" s="52">
        <v>0</v>
      </c>
      <c r="S150" s="52">
        <v>0</v>
      </c>
      <c r="T150" s="52">
        <v>0</v>
      </c>
      <c r="U150" s="52">
        <v>0</v>
      </c>
      <c r="V150" s="52">
        <v>0</v>
      </c>
      <c r="W150" s="52">
        <v>0</v>
      </c>
      <c r="X150" s="52">
        <v>0</v>
      </c>
      <c r="Y150" s="52">
        <v>0</v>
      </c>
      <c r="Z150" s="52">
        <v>0</v>
      </c>
      <c r="AA150" s="52">
        <v>0</v>
      </c>
      <c r="AB150" s="52">
        <v>0</v>
      </c>
      <c r="AC150" s="52">
        <v>0</v>
      </c>
      <c r="AD150" s="52">
        <v>0</v>
      </c>
      <c r="AE150" s="52">
        <v>0</v>
      </c>
      <c r="AF150" s="52"/>
    </row>
    <row r="151" spans="2:32" hidden="1" x14ac:dyDescent="0.25">
      <c r="B151" s="51" t="s">
        <v>41</v>
      </c>
      <c r="C151" s="51" t="s">
        <v>42</v>
      </c>
      <c r="D151" s="51" t="s">
        <v>38</v>
      </c>
      <c r="E151" s="51" t="s">
        <v>265</v>
      </c>
      <c r="F151" s="51"/>
      <c r="G151" s="52" t="s">
        <v>17</v>
      </c>
      <c r="H151" s="51">
        <v>1</v>
      </c>
      <c r="I151" s="51" t="s">
        <v>18</v>
      </c>
      <c r="J151" s="51" t="s">
        <v>105</v>
      </c>
      <c r="K151" s="52">
        <v>0</v>
      </c>
      <c r="L151" s="52">
        <v>0</v>
      </c>
      <c r="M151" s="52">
        <v>0</v>
      </c>
      <c r="N151" s="52">
        <v>0</v>
      </c>
      <c r="O151" s="52">
        <v>0</v>
      </c>
      <c r="P151" s="52">
        <v>0</v>
      </c>
      <c r="Q151" s="52">
        <v>0</v>
      </c>
      <c r="R151" s="52">
        <v>0</v>
      </c>
      <c r="S151" s="52">
        <v>0</v>
      </c>
      <c r="T151" s="52">
        <v>0</v>
      </c>
      <c r="U151" s="52">
        <v>0</v>
      </c>
      <c r="V151" s="52">
        <v>0</v>
      </c>
      <c r="W151" s="52">
        <v>0</v>
      </c>
      <c r="X151" s="52">
        <v>0</v>
      </c>
      <c r="Y151" s="52">
        <v>0</v>
      </c>
      <c r="Z151" s="52">
        <v>0</v>
      </c>
      <c r="AA151" s="52">
        <v>0</v>
      </c>
      <c r="AB151" s="52">
        <v>0</v>
      </c>
      <c r="AC151" s="52">
        <v>0</v>
      </c>
      <c r="AD151" s="52">
        <v>0</v>
      </c>
      <c r="AE151" s="52">
        <v>0</v>
      </c>
      <c r="AF151" s="52"/>
    </row>
    <row r="152" spans="2:32" hidden="1" x14ac:dyDescent="0.25">
      <c r="B152" s="51" t="s">
        <v>41</v>
      </c>
      <c r="C152" s="51" t="s">
        <v>42</v>
      </c>
      <c r="D152" s="51" t="s">
        <v>38</v>
      </c>
      <c r="E152" s="51" t="s">
        <v>265</v>
      </c>
      <c r="F152" s="51"/>
      <c r="G152" s="52" t="s">
        <v>17</v>
      </c>
      <c r="H152" s="51">
        <v>1</v>
      </c>
      <c r="I152" s="51" t="s">
        <v>18</v>
      </c>
      <c r="J152" s="51" t="s">
        <v>103</v>
      </c>
      <c r="K152" s="52">
        <v>0</v>
      </c>
      <c r="L152" s="52">
        <v>0</v>
      </c>
      <c r="M152" s="52">
        <v>0</v>
      </c>
      <c r="N152" s="52">
        <v>0</v>
      </c>
      <c r="O152" s="52">
        <v>0</v>
      </c>
      <c r="P152" s="52">
        <v>0</v>
      </c>
      <c r="Q152" s="52">
        <v>0</v>
      </c>
      <c r="R152" s="52">
        <v>0</v>
      </c>
      <c r="S152" s="52">
        <v>0</v>
      </c>
      <c r="T152" s="52">
        <v>0</v>
      </c>
      <c r="U152" s="52">
        <v>0</v>
      </c>
      <c r="V152" s="52">
        <v>0</v>
      </c>
      <c r="W152" s="52">
        <v>0</v>
      </c>
      <c r="X152" s="52">
        <v>0</v>
      </c>
      <c r="Y152" s="52">
        <v>0</v>
      </c>
      <c r="Z152" s="52">
        <v>0</v>
      </c>
      <c r="AA152" s="52">
        <v>0</v>
      </c>
      <c r="AB152" s="52">
        <v>0</v>
      </c>
      <c r="AC152" s="52">
        <v>0</v>
      </c>
      <c r="AD152" s="52">
        <v>0</v>
      </c>
      <c r="AE152" s="52">
        <v>0</v>
      </c>
      <c r="AF152" s="52"/>
    </row>
    <row r="153" spans="2:32" hidden="1" x14ac:dyDescent="0.25">
      <c r="B153" s="51" t="s">
        <v>41</v>
      </c>
      <c r="C153" s="51" t="s">
        <v>42</v>
      </c>
      <c r="D153" s="51" t="s">
        <v>38</v>
      </c>
      <c r="E153" s="51" t="s">
        <v>265</v>
      </c>
      <c r="F153" s="51"/>
      <c r="G153" s="52" t="s">
        <v>17</v>
      </c>
      <c r="H153" s="51">
        <v>1</v>
      </c>
      <c r="I153" s="52" t="s">
        <v>18</v>
      </c>
      <c r="J153" s="52" t="s">
        <v>104</v>
      </c>
      <c r="K153" s="52">
        <v>0</v>
      </c>
      <c r="L153" s="52">
        <v>0</v>
      </c>
      <c r="M153" s="52">
        <v>0</v>
      </c>
      <c r="N153" s="52">
        <v>0</v>
      </c>
      <c r="O153" s="52">
        <v>0</v>
      </c>
      <c r="P153" s="52">
        <v>0</v>
      </c>
      <c r="Q153" s="52">
        <v>0</v>
      </c>
      <c r="R153" s="52">
        <v>0</v>
      </c>
      <c r="S153" s="52">
        <v>0</v>
      </c>
      <c r="T153" s="52">
        <v>0</v>
      </c>
      <c r="U153" s="52">
        <v>0</v>
      </c>
      <c r="V153" s="52">
        <v>0</v>
      </c>
      <c r="W153" s="52">
        <v>0</v>
      </c>
      <c r="X153" s="52">
        <v>0</v>
      </c>
      <c r="Y153" s="52">
        <v>0</v>
      </c>
      <c r="Z153" s="52">
        <v>0</v>
      </c>
      <c r="AA153" s="52">
        <v>0</v>
      </c>
      <c r="AB153" s="52">
        <v>0</v>
      </c>
      <c r="AC153" s="52">
        <v>0</v>
      </c>
      <c r="AD153" s="52">
        <v>0</v>
      </c>
      <c r="AE153" s="52">
        <v>0</v>
      </c>
      <c r="AF153" s="52"/>
    </row>
    <row r="154" spans="2:32" hidden="1" x14ac:dyDescent="0.25">
      <c r="B154" s="51" t="s">
        <v>41</v>
      </c>
      <c r="C154" s="51" t="s">
        <v>42</v>
      </c>
      <c r="D154" s="51" t="s">
        <v>38</v>
      </c>
      <c r="E154" s="51" t="s">
        <v>265</v>
      </c>
      <c r="F154" s="51"/>
      <c r="G154" s="52" t="s">
        <v>20</v>
      </c>
      <c r="H154" s="52">
        <v>2</v>
      </c>
      <c r="I154" s="51" t="s">
        <v>18</v>
      </c>
      <c r="J154" s="51" t="s">
        <v>105</v>
      </c>
      <c r="K154" s="52">
        <v>0</v>
      </c>
      <c r="L154" s="52">
        <v>0</v>
      </c>
      <c r="M154" s="52">
        <v>0</v>
      </c>
      <c r="N154" s="52">
        <v>0</v>
      </c>
      <c r="O154" s="52">
        <v>0</v>
      </c>
      <c r="P154" s="52">
        <v>0</v>
      </c>
      <c r="Q154" s="52">
        <v>0</v>
      </c>
      <c r="R154" s="52">
        <v>0</v>
      </c>
      <c r="S154" s="52">
        <v>0</v>
      </c>
      <c r="T154" s="52">
        <v>0</v>
      </c>
      <c r="U154" s="52">
        <v>0</v>
      </c>
      <c r="V154" s="52">
        <v>0</v>
      </c>
      <c r="W154" s="52">
        <v>0</v>
      </c>
      <c r="X154" s="52">
        <v>0</v>
      </c>
      <c r="Y154" s="52">
        <v>0</v>
      </c>
      <c r="Z154" s="52">
        <v>0</v>
      </c>
      <c r="AA154" s="52">
        <v>0</v>
      </c>
      <c r="AB154" s="52">
        <v>0</v>
      </c>
      <c r="AC154" s="52">
        <v>0</v>
      </c>
      <c r="AD154" s="52">
        <v>0</v>
      </c>
      <c r="AE154" s="52">
        <v>0</v>
      </c>
      <c r="AF154" s="52"/>
    </row>
    <row r="155" spans="2:32" hidden="1" x14ac:dyDescent="0.25">
      <c r="B155" s="51" t="s">
        <v>41</v>
      </c>
      <c r="C155" s="51" t="s">
        <v>42</v>
      </c>
      <c r="D155" s="51" t="s">
        <v>38</v>
      </c>
      <c r="E155" s="51" t="s">
        <v>265</v>
      </c>
      <c r="F155" s="51"/>
      <c r="G155" s="52" t="s">
        <v>20</v>
      </c>
      <c r="H155" s="52">
        <v>2</v>
      </c>
      <c r="I155" s="51" t="s">
        <v>18</v>
      </c>
      <c r="J155" s="51" t="s">
        <v>103</v>
      </c>
      <c r="K155" s="52">
        <v>0</v>
      </c>
      <c r="L155" s="52">
        <v>0</v>
      </c>
      <c r="M155" s="52">
        <v>0</v>
      </c>
      <c r="N155" s="52">
        <v>0</v>
      </c>
      <c r="O155" s="52">
        <v>0</v>
      </c>
      <c r="P155" s="52">
        <v>0</v>
      </c>
      <c r="Q155" s="52">
        <v>0</v>
      </c>
      <c r="R155" s="52">
        <v>0</v>
      </c>
      <c r="S155" s="52">
        <v>0</v>
      </c>
      <c r="T155" s="52">
        <v>0</v>
      </c>
      <c r="U155" s="52">
        <v>0</v>
      </c>
      <c r="V155" s="52">
        <v>0</v>
      </c>
      <c r="W155" s="52">
        <v>0</v>
      </c>
      <c r="X155" s="52">
        <v>0</v>
      </c>
      <c r="Y155" s="52">
        <v>0</v>
      </c>
      <c r="Z155" s="52">
        <v>0</v>
      </c>
      <c r="AA155" s="52">
        <v>0</v>
      </c>
      <c r="AB155" s="52">
        <v>0</v>
      </c>
      <c r="AC155" s="52">
        <v>0</v>
      </c>
      <c r="AD155" s="52">
        <v>0</v>
      </c>
      <c r="AE155" s="52">
        <v>0</v>
      </c>
      <c r="AF155" s="52"/>
    </row>
    <row r="156" spans="2:32" hidden="1" x14ac:dyDescent="0.25">
      <c r="B156" s="51" t="s">
        <v>41</v>
      </c>
      <c r="C156" s="51" t="s">
        <v>42</v>
      </c>
      <c r="D156" s="51" t="s">
        <v>38</v>
      </c>
      <c r="E156" s="51" t="s">
        <v>265</v>
      </c>
      <c r="F156" s="51"/>
      <c r="G156" s="52" t="s">
        <v>20</v>
      </c>
      <c r="H156" s="52">
        <v>2</v>
      </c>
      <c r="I156" s="52" t="s">
        <v>18</v>
      </c>
      <c r="J156" s="52" t="s">
        <v>104</v>
      </c>
      <c r="K156" s="52">
        <v>0</v>
      </c>
      <c r="L156" s="52">
        <v>0</v>
      </c>
      <c r="M156" s="52">
        <v>0</v>
      </c>
      <c r="N156" s="52">
        <v>0</v>
      </c>
      <c r="O156" s="52">
        <v>0</v>
      </c>
      <c r="P156" s="52">
        <v>0</v>
      </c>
      <c r="Q156" s="52">
        <v>0</v>
      </c>
      <c r="R156" s="52">
        <v>0</v>
      </c>
      <c r="S156" s="52">
        <v>0</v>
      </c>
      <c r="T156" s="52">
        <v>0</v>
      </c>
      <c r="U156" s="52">
        <v>0</v>
      </c>
      <c r="V156" s="52">
        <v>0</v>
      </c>
      <c r="W156" s="52">
        <v>0</v>
      </c>
      <c r="X156" s="52">
        <v>0</v>
      </c>
      <c r="Y156" s="52">
        <v>0</v>
      </c>
      <c r="Z156" s="52">
        <v>0</v>
      </c>
      <c r="AA156" s="52">
        <v>0</v>
      </c>
      <c r="AB156" s="52">
        <v>0</v>
      </c>
      <c r="AC156" s="52">
        <v>0</v>
      </c>
      <c r="AD156" s="52">
        <v>0</v>
      </c>
      <c r="AE156" s="52">
        <v>0</v>
      </c>
      <c r="AF156" s="52"/>
    </row>
    <row r="157" spans="2:32" hidden="1" x14ac:dyDescent="0.25">
      <c r="B157" s="51" t="s">
        <v>41</v>
      </c>
      <c r="C157" s="51" t="s">
        <v>42</v>
      </c>
      <c r="D157" s="51" t="s">
        <v>38</v>
      </c>
      <c r="E157" s="51" t="s">
        <v>265</v>
      </c>
      <c r="F157" s="51"/>
      <c r="G157" s="52" t="s">
        <v>21</v>
      </c>
      <c r="H157" s="52">
        <v>3</v>
      </c>
      <c r="I157" s="51" t="s">
        <v>18</v>
      </c>
      <c r="J157" s="51" t="s">
        <v>105</v>
      </c>
      <c r="K157" s="52">
        <v>0</v>
      </c>
      <c r="L157" s="52">
        <v>0</v>
      </c>
      <c r="M157" s="52">
        <v>0</v>
      </c>
      <c r="N157" s="52">
        <v>0</v>
      </c>
      <c r="O157" s="52">
        <v>0</v>
      </c>
      <c r="P157" s="52">
        <v>0</v>
      </c>
      <c r="Q157" s="52">
        <v>0</v>
      </c>
      <c r="R157" s="52">
        <v>0</v>
      </c>
      <c r="S157" s="52">
        <v>0</v>
      </c>
      <c r="T157" s="52">
        <v>0</v>
      </c>
      <c r="U157" s="52">
        <v>0</v>
      </c>
      <c r="V157" s="52">
        <v>0</v>
      </c>
      <c r="W157" s="52">
        <v>0</v>
      </c>
      <c r="X157" s="52">
        <v>0</v>
      </c>
      <c r="Y157" s="52">
        <v>0</v>
      </c>
      <c r="Z157" s="52">
        <v>0</v>
      </c>
      <c r="AA157" s="52">
        <v>0</v>
      </c>
      <c r="AB157" s="52">
        <v>0</v>
      </c>
      <c r="AC157" s="52">
        <v>0</v>
      </c>
      <c r="AD157" s="52">
        <v>0</v>
      </c>
      <c r="AE157" s="52">
        <v>0</v>
      </c>
      <c r="AF157" s="52"/>
    </row>
    <row r="158" spans="2:32" hidden="1" x14ac:dyDescent="0.25">
      <c r="B158" s="51" t="s">
        <v>41</v>
      </c>
      <c r="C158" s="51" t="s">
        <v>42</v>
      </c>
      <c r="D158" s="51" t="s">
        <v>38</v>
      </c>
      <c r="E158" s="51" t="s">
        <v>265</v>
      </c>
      <c r="F158" s="51"/>
      <c r="G158" s="52" t="s">
        <v>21</v>
      </c>
      <c r="H158" s="52">
        <v>3</v>
      </c>
      <c r="I158" s="51" t="s">
        <v>18</v>
      </c>
      <c r="J158" s="51" t="s">
        <v>103</v>
      </c>
      <c r="K158" s="52">
        <v>0</v>
      </c>
      <c r="L158" s="52">
        <v>0</v>
      </c>
      <c r="M158" s="52">
        <v>0</v>
      </c>
      <c r="N158" s="52">
        <v>0</v>
      </c>
      <c r="O158" s="52">
        <v>0</v>
      </c>
      <c r="P158" s="52">
        <v>0</v>
      </c>
      <c r="Q158" s="52">
        <v>0</v>
      </c>
      <c r="R158" s="52">
        <v>0</v>
      </c>
      <c r="S158" s="52">
        <v>0</v>
      </c>
      <c r="T158" s="52">
        <v>0</v>
      </c>
      <c r="U158" s="52">
        <v>0</v>
      </c>
      <c r="V158" s="52">
        <v>0</v>
      </c>
      <c r="W158" s="52">
        <v>0</v>
      </c>
      <c r="X158" s="52">
        <v>0</v>
      </c>
      <c r="Y158" s="52">
        <v>0</v>
      </c>
      <c r="Z158" s="52">
        <v>0</v>
      </c>
      <c r="AA158" s="52">
        <v>0</v>
      </c>
      <c r="AB158" s="52">
        <v>0</v>
      </c>
      <c r="AC158" s="52">
        <v>0</v>
      </c>
      <c r="AD158" s="52">
        <v>0</v>
      </c>
      <c r="AE158" s="52">
        <v>0</v>
      </c>
      <c r="AF158" s="52"/>
    </row>
    <row r="159" spans="2:32" hidden="1" x14ac:dyDescent="0.25">
      <c r="B159" s="51" t="s">
        <v>41</v>
      </c>
      <c r="C159" s="51" t="s">
        <v>42</v>
      </c>
      <c r="D159" s="51" t="s">
        <v>38</v>
      </c>
      <c r="E159" s="51" t="s">
        <v>265</v>
      </c>
      <c r="F159" s="51"/>
      <c r="G159" s="52" t="s">
        <v>21</v>
      </c>
      <c r="H159" s="52">
        <v>3</v>
      </c>
      <c r="I159" s="52" t="s">
        <v>18</v>
      </c>
      <c r="J159" s="52" t="s">
        <v>104</v>
      </c>
      <c r="K159" s="52">
        <v>0</v>
      </c>
      <c r="L159" s="52">
        <v>0</v>
      </c>
      <c r="M159" s="52">
        <v>0</v>
      </c>
      <c r="N159" s="52">
        <v>0</v>
      </c>
      <c r="O159" s="52">
        <v>0</v>
      </c>
      <c r="P159" s="52">
        <v>0</v>
      </c>
      <c r="Q159" s="52">
        <v>0</v>
      </c>
      <c r="R159" s="52">
        <v>0</v>
      </c>
      <c r="S159" s="52">
        <v>0</v>
      </c>
      <c r="T159" s="52">
        <v>0</v>
      </c>
      <c r="U159" s="52">
        <v>0</v>
      </c>
      <c r="V159" s="52">
        <v>0</v>
      </c>
      <c r="W159" s="52">
        <v>0</v>
      </c>
      <c r="X159" s="52">
        <v>0</v>
      </c>
      <c r="Y159" s="52">
        <v>0</v>
      </c>
      <c r="Z159" s="52">
        <v>0</v>
      </c>
      <c r="AA159" s="52">
        <v>0</v>
      </c>
      <c r="AB159" s="52">
        <v>0</v>
      </c>
      <c r="AC159" s="52">
        <v>0</v>
      </c>
      <c r="AD159" s="52">
        <v>0</v>
      </c>
      <c r="AE159" s="52">
        <v>0</v>
      </c>
      <c r="AF159" s="52"/>
    </row>
    <row r="160" spans="2:32" hidden="1" x14ac:dyDescent="0.25">
      <c r="B160" s="51" t="s">
        <v>41</v>
      </c>
      <c r="C160" s="51" t="s">
        <v>42</v>
      </c>
      <c r="D160" s="51" t="s">
        <v>38</v>
      </c>
      <c r="E160" s="51" t="s">
        <v>265</v>
      </c>
      <c r="F160" s="51"/>
      <c r="G160" s="52" t="s">
        <v>22</v>
      </c>
      <c r="H160" s="52">
        <v>4</v>
      </c>
      <c r="I160" s="51" t="s">
        <v>18</v>
      </c>
      <c r="J160" s="51" t="s">
        <v>105</v>
      </c>
      <c r="K160" s="52">
        <v>0</v>
      </c>
      <c r="L160" s="52">
        <v>0</v>
      </c>
      <c r="M160" s="52">
        <v>0</v>
      </c>
      <c r="N160" s="52">
        <v>0</v>
      </c>
      <c r="O160" s="52">
        <v>0</v>
      </c>
      <c r="P160" s="52">
        <v>0</v>
      </c>
      <c r="Q160" s="52">
        <v>0</v>
      </c>
      <c r="R160" s="52">
        <v>0</v>
      </c>
      <c r="S160" s="52">
        <v>0</v>
      </c>
      <c r="T160" s="52">
        <v>0</v>
      </c>
      <c r="U160" s="52">
        <v>0</v>
      </c>
      <c r="V160" s="52">
        <v>0</v>
      </c>
      <c r="W160" s="52">
        <v>0</v>
      </c>
      <c r="X160" s="52">
        <v>0</v>
      </c>
      <c r="Y160" s="52">
        <v>0</v>
      </c>
      <c r="Z160" s="52">
        <v>0</v>
      </c>
      <c r="AA160" s="52">
        <v>0</v>
      </c>
      <c r="AB160" s="52">
        <v>0</v>
      </c>
      <c r="AC160" s="52">
        <v>0</v>
      </c>
      <c r="AD160" s="52">
        <v>0</v>
      </c>
      <c r="AE160" s="52">
        <v>0</v>
      </c>
      <c r="AF160" s="52"/>
    </row>
    <row r="161" spans="2:32" hidden="1" x14ac:dyDescent="0.25">
      <c r="B161" s="51" t="s">
        <v>41</v>
      </c>
      <c r="C161" s="51" t="s">
        <v>42</v>
      </c>
      <c r="D161" s="51" t="s">
        <v>38</v>
      </c>
      <c r="E161" s="51" t="s">
        <v>265</v>
      </c>
      <c r="F161" s="51"/>
      <c r="G161" s="52" t="s">
        <v>22</v>
      </c>
      <c r="H161" s="52">
        <v>4</v>
      </c>
      <c r="I161" s="51" t="s">
        <v>18</v>
      </c>
      <c r="J161" s="51" t="s">
        <v>103</v>
      </c>
      <c r="K161" s="52">
        <v>0</v>
      </c>
      <c r="L161" s="52">
        <v>0</v>
      </c>
      <c r="M161" s="52">
        <v>0</v>
      </c>
      <c r="N161" s="52">
        <v>0</v>
      </c>
      <c r="O161" s="52">
        <v>0</v>
      </c>
      <c r="P161" s="52">
        <v>0</v>
      </c>
      <c r="Q161" s="52">
        <v>0</v>
      </c>
      <c r="R161" s="52">
        <v>0</v>
      </c>
      <c r="S161" s="52">
        <v>0</v>
      </c>
      <c r="T161" s="52">
        <v>0</v>
      </c>
      <c r="U161" s="52">
        <v>0</v>
      </c>
      <c r="V161" s="52">
        <v>0</v>
      </c>
      <c r="W161" s="52">
        <v>0</v>
      </c>
      <c r="X161" s="52">
        <v>0</v>
      </c>
      <c r="Y161" s="52">
        <v>0</v>
      </c>
      <c r="Z161" s="52">
        <v>0</v>
      </c>
      <c r="AA161" s="52">
        <v>0</v>
      </c>
      <c r="AB161" s="52">
        <v>0</v>
      </c>
      <c r="AC161" s="52">
        <v>0</v>
      </c>
      <c r="AD161" s="52">
        <v>0</v>
      </c>
      <c r="AE161" s="52">
        <v>0</v>
      </c>
      <c r="AF161" s="52"/>
    </row>
    <row r="162" spans="2:32" hidden="1" x14ac:dyDescent="0.25">
      <c r="B162" s="51" t="s">
        <v>41</v>
      </c>
      <c r="C162" s="51" t="s">
        <v>42</v>
      </c>
      <c r="D162" s="51" t="s">
        <v>38</v>
      </c>
      <c r="E162" s="51" t="s">
        <v>265</v>
      </c>
      <c r="F162" s="51"/>
      <c r="G162" s="52" t="s">
        <v>22</v>
      </c>
      <c r="H162" s="52">
        <v>4</v>
      </c>
      <c r="I162" s="52" t="s">
        <v>18</v>
      </c>
      <c r="J162" s="52" t="s">
        <v>104</v>
      </c>
      <c r="K162" s="52">
        <v>0</v>
      </c>
      <c r="L162" s="52">
        <v>0</v>
      </c>
      <c r="M162" s="52">
        <v>0</v>
      </c>
      <c r="N162" s="52">
        <v>0</v>
      </c>
      <c r="O162" s="52">
        <v>0</v>
      </c>
      <c r="P162" s="52">
        <v>0</v>
      </c>
      <c r="Q162" s="52">
        <v>0</v>
      </c>
      <c r="R162" s="52">
        <v>0</v>
      </c>
      <c r="S162" s="52">
        <v>0</v>
      </c>
      <c r="T162" s="52">
        <v>0</v>
      </c>
      <c r="U162" s="52">
        <v>0</v>
      </c>
      <c r="V162" s="52">
        <v>0</v>
      </c>
      <c r="W162" s="52">
        <v>0</v>
      </c>
      <c r="X162" s="52">
        <v>0</v>
      </c>
      <c r="Y162" s="52">
        <v>0</v>
      </c>
      <c r="Z162" s="52">
        <v>0</v>
      </c>
      <c r="AA162" s="52">
        <v>0</v>
      </c>
      <c r="AB162" s="52">
        <v>0</v>
      </c>
      <c r="AC162" s="52">
        <v>0</v>
      </c>
      <c r="AD162" s="52">
        <v>0</v>
      </c>
      <c r="AE162" s="52">
        <v>0</v>
      </c>
      <c r="AF162" s="52"/>
    </row>
    <row r="163" spans="2:32" hidden="1" x14ac:dyDescent="0.25">
      <c r="B163" s="51" t="s">
        <v>41</v>
      </c>
      <c r="C163" s="51" t="s">
        <v>42</v>
      </c>
      <c r="D163" s="51" t="s">
        <v>38</v>
      </c>
      <c r="E163" s="51" t="s">
        <v>265</v>
      </c>
      <c r="F163" s="51"/>
      <c r="G163" s="52" t="s">
        <v>23</v>
      </c>
      <c r="H163" s="52">
        <v>5</v>
      </c>
      <c r="I163" s="51" t="s">
        <v>18</v>
      </c>
      <c r="J163" s="51" t="s">
        <v>105</v>
      </c>
      <c r="K163" s="52">
        <v>0</v>
      </c>
      <c r="L163" s="52">
        <v>0</v>
      </c>
      <c r="M163" s="52">
        <v>0</v>
      </c>
      <c r="N163" s="52">
        <v>0</v>
      </c>
      <c r="O163" s="52">
        <v>0</v>
      </c>
      <c r="P163" s="52">
        <v>0</v>
      </c>
      <c r="Q163" s="52">
        <v>0</v>
      </c>
      <c r="R163" s="52">
        <v>0</v>
      </c>
      <c r="S163" s="52">
        <v>0</v>
      </c>
      <c r="T163" s="52">
        <v>0</v>
      </c>
      <c r="U163" s="52">
        <v>0</v>
      </c>
      <c r="V163" s="52">
        <v>0</v>
      </c>
      <c r="W163" s="52">
        <v>0</v>
      </c>
      <c r="X163" s="52">
        <v>0</v>
      </c>
      <c r="Y163" s="52">
        <v>0</v>
      </c>
      <c r="Z163" s="52">
        <v>0</v>
      </c>
      <c r="AA163" s="52">
        <v>0</v>
      </c>
      <c r="AB163" s="52">
        <v>0</v>
      </c>
      <c r="AC163" s="52">
        <v>0</v>
      </c>
      <c r="AD163" s="52">
        <v>0</v>
      </c>
      <c r="AE163" s="52">
        <v>0</v>
      </c>
      <c r="AF163" s="52"/>
    </row>
    <row r="164" spans="2:32" hidden="1" x14ac:dyDescent="0.25">
      <c r="B164" s="51" t="s">
        <v>41</v>
      </c>
      <c r="C164" s="51" t="s">
        <v>42</v>
      </c>
      <c r="D164" s="51" t="s">
        <v>38</v>
      </c>
      <c r="E164" s="51" t="s">
        <v>265</v>
      </c>
      <c r="F164" s="51"/>
      <c r="G164" s="52" t="s">
        <v>23</v>
      </c>
      <c r="H164" s="52">
        <v>5</v>
      </c>
      <c r="I164" s="51" t="s">
        <v>18</v>
      </c>
      <c r="J164" s="51" t="s">
        <v>103</v>
      </c>
      <c r="K164" s="52">
        <v>0</v>
      </c>
      <c r="L164" s="52">
        <v>0</v>
      </c>
      <c r="M164" s="52">
        <v>0</v>
      </c>
      <c r="N164" s="52">
        <v>0</v>
      </c>
      <c r="O164" s="52">
        <v>0</v>
      </c>
      <c r="P164" s="52">
        <v>0</v>
      </c>
      <c r="Q164" s="52">
        <v>0</v>
      </c>
      <c r="R164" s="52">
        <v>0</v>
      </c>
      <c r="S164" s="52">
        <v>0</v>
      </c>
      <c r="T164" s="52">
        <v>0</v>
      </c>
      <c r="U164" s="52">
        <v>0</v>
      </c>
      <c r="V164" s="52">
        <v>0</v>
      </c>
      <c r="W164" s="52">
        <v>0</v>
      </c>
      <c r="X164" s="52">
        <v>0</v>
      </c>
      <c r="Y164" s="52">
        <v>0</v>
      </c>
      <c r="Z164" s="52">
        <v>0</v>
      </c>
      <c r="AA164" s="52">
        <v>0</v>
      </c>
      <c r="AB164" s="52">
        <v>0</v>
      </c>
      <c r="AC164" s="52">
        <v>0</v>
      </c>
      <c r="AD164" s="52">
        <v>0</v>
      </c>
      <c r="AE164" s="52">
        <v>0</v>
      </c>
      <c r="AF164" s="52"/>
    </row>
    <row r="165" spans="2:32" hidden="1" x14ac:dyDescent="0.25">
      <c r="B165" s="51" t="s">
        <v>41</v>
      </c>
      <c r="C165" s="51" t="s">
        <v>42</v>
      </c>
      <c r="D165" s="51" t="s">
        <v>38</v>
      </c>
      <c r="E165" s="51" t="s">
        <v>265</v>
      </c>
      <c r="F165" s="51"/>
      <c r="G165" s="52" t="s">
        <v>23</v>
      </c>
      <c r="H165" s="52">
        <v>5</v>
      </c>
      <c r="I165" s="52" t="s">
        <v>18</v>
      </c>
      <c r="J165" s="52" t="s">
        <v>104</v>
      </c>
      <c r="K165" s="52">
        <v>0</v>
      </c>
      <c r="L165" s="52">
        <v>0</v>
      </c>
      <c r="M165" s="52">
        <v>0</v>
      </c>
      <c r="N165" s="52">
        <v>0</v>
      </c>
      <c r="O165" s="52">
        <v>0</v>
      </c>
      <c r="P165" s="52">
        <v>0</v>
      </c>
      <c r="Q165" s="52">
        <v>0</v>
      </c>
      <c r="R165" s="52">
        <v>0</v>
      </c>
      <c r="S165" s="52">
        <v>0</v>
      </c>
      <c r="T165" s="52">
        <v>0</v>
      </c>
      <c r="U165" s="52">
        <v>0</v>
      </c>
      <c r="V165" s="52">
        <v>0</v>
      </c>
      <c r="W165" s="52">
        <v>0</v>
      </c>
      <c r="X165" s="52">
        <v>0</v>
      </c>
      <c r="Y165" s="52">
        <v>0</v>
      </c>
      <c r="Z165" s="52">
        <v>0</v>
      </c>
      <c r="AA165" s="52">
        <v>0</v>
      </c>
      <c r="AB165" s="52">
        <v>0</v>
      </c>
      <c r="AC165" s="52">
        <v>0</v>
      </c>
      <c r="AD165" s="52">
        <v>0</v>
      </c>
      <c r="AE165" s="52">
        <v>0</v>
      </c>
      <c r="AF165" s="52"/>
    </row>
    <row r="166" spans="2:32" hidden="1" x14ac:dyDescent="0.25">
      <c r="B166" s="51" t="s">
        <v>52</v>
      </c>
      <c r="C166" s="51" t="s">
        <v>53</v>
      </c>
      <c r="D166" s="51" t="s">
        <v>26</v>
      </c>
      <c r="E166" s="51" t="s">
        <v>265</v>
      </c>
      <c r="F166" s="51"/>
      <c r="G166" s="52" t="s">
        <v>17</v>
      </c>
      <c r="H166" s="51">
        <v>1</v>
      </c>
      <c r="I166" s="51" t="s">
        <v>158</v>
      </c>
      <c r="J166" s="51" t="s">
        <v>159</v>
      </c>
      <c r="K166" s="52">
        <v>0</v>
      </c>
      <c r="L166" s="52">
        <v>0</v>
      </c>
      <c r="M166" s="52">
        <v>0</v>
      </c>
      <c r="N166" s="52">
        <v>0</v>
      </c>
      <c r="O166" s="52">
        <v>0</v>
      </c>
      <c r="P166" s="52">
        <v>0</v>
      </c>
      <c r="Q166" s="52">
        <v>0</v>
      </c>
      <c r="R166" s="52">
        <v>0</v>
      </c>
      <c r="S166" s="52">
        <v>0</v>
      </c>
      <c r="T166" s="52">
        <v>0</v>
      </c>
      <c r="U166" s="52">
        <v>0</v>
      </c>
      <c r="V166" s="52">
        <v>0</v>
      </c>
      <c r="W166" s="52">
        <v>0</v>
      </c>
      <c r="X166" s="52">
        <v>0</v>
      </c>
      <c r="Y166" s="52">
        <v>0</v>
      </c>
      <c r="Z166" s="52">
        <v>18</v>
      </c>
      <c r="AA166" s="52">
        <v>2150</v>
      </c>
      <c r="AB166" s="52">
        <v>36878.17</v>
      </c>
      <c r="AC166" s="52">
        <v>0</v>
      </c>
      <c r="AD166" s="52">
        <v>0</v>
      </c>
      <c r="AE166" s="52">
        <v>0</v>
      </c>
      <c r="AF166" s="52"/>
    </row>
    <row r="167" spans="2:32" hidden="1" x14ac:dyDescent="0.25">
      <c r="B167" s="51" t="s">
        <v>52</v>
      </c>
      <c r="C167" s="51" t="s">
        <v>53</v>
      </c>
      <c r="D167" s="51" t="s">
        <v>26</v>
      </c>
      <c r="E167" s="51" t="s">
        <v>265</v>
      </c>
      <c r="F167" s="51"/>
      <c r="G167" s="52" t="s">
        <v>17</v>
      </c>
      <c r="H167" s="51">
        <v>1</v>
      </c>
      <c r="I167" s="51" t="s">
        <v>158</v>
      </c>
      <c r="J167" s="51" t="s">
        <v>103</v>
      </c>
      <c r="K167" s="52">
        <v>0</v>
      </c>
      <c r="L167" s="52">
        <v>0</v>
      </c>
      <c r="M167" s="52">
        <v>0</v>
      </c>
      <c r="N167" s="52">
        <v>0</v>
      </c>
      <c r="O167" s="52">
        <v>0</v>
      </c>
      <c r="P167" s="52">
        <v>0</v>
      </c>
      <c r="Q167" s="52">
        <v>0</v>
      </c>
      <c r="R167" s="52">
        <v>0</v>
      </c>
      <c r="S167" s="52">
        <v>0</v>
      </c>
      <c r="T167" s="52">
        <v>0</v>
      </c>
      <c r="U167" s="52">
        <v>0</v>
      </c>
      <c r="V167" s="52">
        <v>0</v>
      </c>
      <c r="W167" s="52">
        <v>0</v>
      </c>
      <c r="X167" s="52">
        <v>0</v>
      </c>
      <c r="Y167" s="52">
        <v>0</v>
      </c>
      <c r="Z167" s="52">
        <v>18</v>
      </c>
      <c r="AA167" s="52">
        <v>2150</v>
      </c>
      <c r="AB167" s="52">
        <v>36878.17</v>
      </c>
      <c r="AC167" s="52">
        <v>0</v>
      </c>
      <c r="AD167" s="52">
        <v>0</v>
      </c>
      <c r="AE167" s="52">
        <v>0</v>
      </c>
      <c r="AF167" s="52"/>
    </row>
    <row r="168" spans="2:32" hidden="1" x14ac:dyDescent="0.25">
      <c r="B168" s="51" t="s">
        <v>52</v>
      </c>
      <c r="C168" s="51" t="s">
        <v>53</v>
      </c>
      <c r="D168" s="51" t="s">
        <v>26</v>
      </c>
      <c r="E168" s="51" t="s">
        <v>265</v>
      </c>
      <c r="F168" s="51"/>
      <c r="G168" s="52" t="s">
        <v>17</v>
      </c>
      <c r="H168" s="51">
        <v>1</v>
      </c>
      <c r="I168" s="51" t="s">
        <v>158</v>
      </c>
      <c r="J168" s="51" t="s">
        <v>104</v>
      </c>
      <c r="K168" s="52">
        <v>0</v>
      </c>
      <c r="L168" s="52">
        <v>0</v>
      </c>
      <c r="M168" s="52">
        <v>0</v>
      </c>
      <c r="N168" s="52">
        <v>0</v>
      </c>
      <c r="O168" s="52">
        <v>0</v>
      </c>
      <c r="P168" s="52">
        <v>0</v>
      </c>
      <c r="Q168" s="52">
        <v>0</v>
      </c>
      <c r="R168" s="52">
        <v>0</v>
      </c>
      <c r="S168" s="52">
        <v>0</v>
      </c>
      <c r="T168" s="52">
        <v>0</v>
      </c>
      <c r="U168" s="52">
        <v>0</v>
      </c>
      <c r="V168" s="52">
        <v>0</v>
      </c>
      <c r="W168" s="52">
        <v>0</v>
      </c>
      <c r="X168" s="52">
        <v>0</v>
      </c>
      <c r="Y168" s="52">
        <v>0</v>
      </c>
      <c r="Z168" s="52">
        <v>0</v>
      </c>
      <c r="AA168" s="52">
        <v>0</v>
      </c>
      <c r="AB168" s="52">
        <v>0</v>
      </c>
      <c r="AC168" s="52">
        <v>0</v>
      </c>
      <c r="AD168" s="52">
        <v>0</v>
      </c>
      <c r="AE168" s="52">
        <v>0</v>
      </c>
      <c r="AF168" s="52"/>
    </row>
    <row r="169" spans="2:32" hidden="1" x14ac:dyDescent="0.25">
      <c r="B169" s="51" t="s">
        <v>52</v>
      </c>
      <c r="C169" s="51" t="s">
        <v>53</v>
      </c>
      <c r="D169" s="51" t="s">
        <v>26</v>
      </c>
      <c r="E169" s="51" t="s">
        <v>265</v>
      </c>
      <c r="F169" s="51"/>
      <c r="G169" s="52" t="s">
        <v>17</v>
      </c>
      <c r="H169" s="51">
        <v>1</v>
      </c>
      <c r="I169" s="51" t="s">
        <v>18</v>
      </c>
      <c r="J169" s="51" t="s">
        <v>105</v>
      </c>
      <c r="K169" s="52">
        <v>0</v>
      </c>
      <c r="L169" s="52">
        <v>0</v>
      </c>
      <c r="M169" s="52">
        <v>0</v>
      </c>
      <c r="N169" s="52">
        <v>0</v>
      </c>
      <c r="O169" s="52">
        <v>0</v>
      </c>
      <c r="P169" s="52">
        <v>0</v>
      </c>
      <c r="Q169" s="52">
        <v>0</v>
      </c>
      <c r="R169" s="52">
        <v>0</v>
      </c>
      <c r="S169" s="52">
        <v>0</v>
      </c>
      <c r="T169" s="52">
        <v>0</v>
      </c>
      <c r="U169" s="52">
        <v>0</v>
      </c>
      <c r="V169" s="52">
        <v>0</v>
      </c>
      <c r="W169" s="52">
        <v>0</v>
      </c>
      <c r="X169" s="52">
        <v>0</v>
      </c>
      <c r="Y169" s="52">
        <v>0</v>
      </c>
      <c r="Z169" s="52">
        <v>0</v>
      </c>
      <c r="AA169" s="52">
        <v>0</v>
      </c>
      <c r="AB169" s="52">
        <v>0</v>
      </c>
      <c r="AC169" s="52">
        <v>0</v>
      </c>
      <c r="AD169" s="52">
        <v>0</v>
      </c>
      <c r="AE169" s="52">
        <v>0</v>
      </c>
      <c r="AF169" s="52"/>
    </row>
    <row r="170" spans="2:32" hidden="1" x14ac:dyDescent="0.25">
      <c r="B170" s="51" t="s">
        <v>52</v>
      </c>
      <c r="C170" s="51" t="s">
        <v>53</v>
      </c>
      <c r="D170" s="51" t="s">
        <v>26</v>
      </c>
      <c r="E170" s="51" t="s">
        <v>265</v>
      </c>
      <c r="F170" s="51"/>
      <c r="G170" s="52" t="s">
        <v>17</v>
      </c>
      <c r="H170" s="51">
        <v>1</v>
      </c>
      <c r="I170" s="51" t="s">
        <v>18</v>
      </c>
      <c r="J170" s="51" t="s">
        <v>103</v>
      </c>
      <c r="K170" s="52">
        <v>0</v>
      </c>
      <c r="L170" s="52">
        <v>0</v>
      </c>
      <c r="M170" s="52">
        <v>0</v>
      </c>
      <c r="N170" s="52">
        <v>0</v>
      </c>
      <c r="O170" s="52">
        <v>0</v>
      </c>
      <c r="P170" s="52">
        <v>0</v>
      </c>
      <c r="Q170" s="52">
        <v>0</v>
      </c>
      <c r="R170" s="52">
        <v>0</v>
      </c>
      <c r="S170" s="52">
        <v>0</v>
      </c>
      <c r="T170" s="52">
        <v>0</v>
      </c>
      <c r="U170" s="52">
        <v>0</v>
      </c>
      <c r="V170" s="52">
        <v>0</v>
      </c>
      <c r="W170" s="52">
        <v>0</v>
      </c>
      <c r="X170" s="52">
        <v>0</v>
      </c>
      <c r="Y170" s="52">
        <v>0</v>
      </c>
      <c r="Z170" s="52">
        <v>0</v>
      </c>
      <c r="AA170" s="52">
        <v>0</v>
      </c>
      <c r="AB170" s="52">
        <v>0</v>
      </c>
      <c r="AC170" s="52">
        <v>0</v>
      </c>
      <c r="AD170" s="52">
        <v>0</v>
      </c>
      <c r="AE170" s="52">
        <v>0</v>
      </c>
      <c r="AF170" s="52"/>
    </row>
    <row r="171" spans="2:32" hidden="1" x14ac:dyDescent="0.25">
      <c r="B171" s="51" t="s">
        <v>52</v>
      </c>
      <c r="C171" s="51" t="s">
        <v>53</v>
      </c>
      <c r="D171" s="51" t="s">
        <v>26</v>
      </c>
      <c r="E171" s="51" t="s">
        <v>265</v>
      </c>
      <c r="F171" s="51"/>
      <c r="G171" s="52" t="s">
        <v>17</v>
      </c>
      <c r="H171" s="51">
        <v>1</v>
      </c>
      <c r="I171" s="52" t="s">
        <v>18</v>
      </c>
      <c r="J171" s="52" t="s">
        <v>104</v>
      </c>
      <c r="K171" s="52">
        <v>0</v>
      </c>
      <c r="L171" s="52">
        <v>0</v>
      </c>
      <c r="M171" s="52">
        <v>0</v>
      </c>
      <c r="N171" s="52">
        <v>0</v>
      </c>
      <c r="O171" s="52">
        <v>0</v>
      </c>
      <c r="P171" s="52">
        <v>0</v>
      </c>
      <c r="Q171" s="52">
        <v>0</v>
      </c>
      <c r="R171" s="52">
        <v>0</v>
      </c>
      <c r="S171" s="52">
        <v>0</v>
      </c>
      <c r="T171" s="52">
        <v>0</v>
      </c>
      <c r="U171" s="52">
        <v>0</v>
      </c>
      <c r="V171" s="52">
        <v>0</v>
      </c>
      <c r="W171" s="52">
        <v>0</v>
      </c>
      <c r="X171" s="52">
        <v>0</v>
      </c>
      <c r="Y171" s="52">
        <v>0</v>
      </c>
      <c r="Z171" s="52">
        <v>0</v>
      </c>
      <c r="AA171" s="52">
        <v>0</v>
      </c>
      <c r="AB171" s="52">
        <v>0</v>
      </c>
      <c r="AC171" s="52">
        <v>0</v>
      </c>
      <c r="AD171" s="52">
        <v>0</v>
      </c>
      <c r="AE171" s="52">
        <v>0</v>
      </c>
      <c r="AF171" s="52"/>
    </row>
    <row r="172" spans="2:32" hidden="1" x14ac:dyDescent="0.25">
      <c r="B172" s="51" t="s">
        <v>52</v>
      </c>
      <c r="C172" s="51" t="s">
        <v>53</v>
      </c>
      <c r="D172" s="51" t="s">
        <v>26</v>
      </c>
      <c r="E172" s="51" t="s">
        <v>265</v>
      </c>
      <c r="F172" s="51"/>
      <c r="G172" s="52" t="s">
        <v>20</v>
      </c>
      <c r="H172" s="52">
        <v>2</v>
      </c>
      <c r="I172" s="51" t="s">
        <v>158</v>
      </c>
      <c r="J172" s="51" t="s">
        <v>103</v>
      </c>
      <c r="K172" s="52">
        <v>0</v>
      </c>
      <c r="L172" s="52">
        <v>0</v>
      </c>
      <c r="M172" s="52">
        <v>0</v>
      </c>
      <c r="N172" s="52">
        <v>0</v>
      </c>
      <c r="O172" s="52">
        <v>0</v>
      </c>
      <c r="P172" s="52">
        <v>0</v>
      </c>
      <c r="Q172" s="52">
        <v>0</v>
      </c>
      <c r="R172" s="52">
        <v>0</v>
      </c>
      <c r="S172" s="52">
        <v>0</v>
      </c>
      <c r="T172" s="52">
        <v>0</v>
      </c>
      <c r="U172" s="52">
        <v>0</v>
      </c>
      <c r="V172" s="52">
        <v>0</v>
      </c>
      <c r="W172" s="52">
        <v>0</v>
      </c>
      <c r="X172" s="52">
        <v>0</v>
      </c>
      <c r="Y172" s="52">
        <v>0</v>
      </c>
      <c r="Z172" s="52">
        <v>18</v>
      </c>
      <c r="AA172" s="52">
        <v>2150</v>
      </c>
      <c r="AB172" s="52">
        <v>36878.17</v>
      </c>
      <c r="AC172" s="52">
        <v>0</v>
      </c>
      <c r="AD172" s="52">
        <v>0</v>
      </c>
      <c r="AE172" s="52">
        <v>0</v>
      </c>
      <c r="AF172" s="52"/>
    </row>
    <row r="173" spans="2:32" hidden="1" x14ac:dyDescent="0.25">
      <c r="B173" s="51" t="s">
        <v>52</v>
      </c>
      <c r="C173" s="51" t="s">
        <v>53</v>
      </c>
      <c r="D173" s="51" t="s">
        <v>26</v>
      </c>
      <c r="E173" s="51" t="s">
        <v>265</v>
      </c>
      <c r="F173" s="51"/>
      <c r="G173" s="52" t="s">
        <v>20</v>
      </c>
      <c r="H173" s="52">
        <v>2</v>
      </c>
      <c r="I173" s="51" t="s">
        <v>158</v>
      </c>
      <c r="J173" s="51" t="s">
        <v>104</v>
      </c>
      <c r="K173" s="52">
        <v>0</v>
      </c>
      <c r="L173" s="52">
        <v>0</v>
      </c>
      <c r="M173" s="52">
        <v>0</v>
      </c>
      <c r="N173" s="52">
        <v>0</v>
      </c>
      <c r="O173" s="52">
        <v>0</v>
      </c>
      <c r="P173" s="52">
        <v>0</v>
      </c>
      <c r="Q173" s="52">
        <v>0</v>
      </c>
      <c r="R173" s="52">
        <v>0</v>
      </c>
      <c r="S173" s="52">
        <v>0</v>
      </c>
      <c r="T173" s="52">
        <v>0</v>
      </c>
      <c r="U173" s="52">
        <v>0</v>
      </c>
      <c r="V173" s="52">
        <v>0</v>
      </c>
      <c r="W173" s="52">
        <v>0</v>
      </c>
      <c r="X173" s="52">
        <v>0</v>
      </c>
      <c r="Y173" s="52">
        <v>0</v>
      </c>
      <c r="Z173" s="52">
        <v>0</v>
      </c>
      <c r="AA173" s="52">
        <v>0</v>
      </c>
      <c r="AB173" s="52">
        <v>0</v>
      </c>
      <c r="AC173" s="52">
        <v>0</v>
      </c>
      <c r="AD173" s="52">
        <v>0</v>
      </c>
      <c r="AE173" s="52">
        <v>0</v>
      </c>
      <c r="AF173" s="52"/>
    </row>
    <row r="174" spans="2:32" hidden="1" x14ac:dyDescent="0.25">
      <c r="B174" s="51" t="s">
        <v>52</v>
      </c>
      <c r="C174" s="51" t="s">
        <v>53</v>
      </c>
      <c r="D174" s="51" t="s">
        <v>26</v>
      </c>
      <c r="E174" s="51" t="s">
        <v>265</v>
      </c>
      <c r="F174" s="51"/>
      <c r="G174" s="52" t="s">
        <v>20</v>
      </c>
      <c r="H174" s="52">
        <v>2</v>
      </c>
      <c r="I174" s="51" t="s">
        <v>18</v>
      </c>
      <c r="J174" s="51" t="s">
        <v>105</v>
      </c>
      <c r="K174" s="52">
        <v>0</v>
      </c>
      <c r="L174" s="52">
        <v>0</v>
      </c>
      <c r="M174" s="52">
        <v>0</v>
      </c>
      <c r="N174" s="52">
        <v>0</v>
      </c>
      <c r="O174" s="52">
        <v>0</v>
      </c>
      <c r="P174" s="52">
        <v>0</v>
      </c>
      <c r="Q174" s="52">
        <v>0</v>
      </c>
      <c r="R174" s="52">
        <v>0</v>
      </c>
      <c r="S174" s="52">
        <v>0</v>
      </c>
      <c r="T174" s="52">
        <v>0</v>
      </c>
      <c r="U174" s="52">
        <v>0</v>
      </c>
      <c r="V174" s="52">
        <v>0</v>
      </c>
      <c r="W174" s="52">
        <v>0</v>
      </c>
      <c r="X174" s="52">
        <v>0</v>
      </c>
      <c r="Y174" s="52">
        <v>0</v>
      </c>
      <c r="Z174" s="52">
        <v>0</v>
      </c>
      <c r="AA174" s="52">
        <v>0</v>
      </c>
      <c r="AB174" s="52">
        <v>0</v>
      </c>
      <c r="AC174" s="52">
        <v>0</v>
      </c>
      <c r="AD174" s="52">
        <v>0</v>
      </c>
      <c r="AE174" s="52">
        <v>0</v>
      </c>
      <c r="AF174" s="52"/>
    </row>
    <row r="175" spans="2:32" hidden="1" x14ac:dyDescent="0.25">
      <c r="B175" s="51" t="s">
        <v>52</v>
      </c>
      <c r="C175" s="51" t="s">
        <v>53</v>
      </c>
      <c r="D175" s="51" t="s">
        <v>26</v>
      </c>
      <c r="E175" s="51" t="s">
        <v>265</v>
      </c>
      <c r="F175" s="51"/>
      <c r="G175" s="52" t="s">
        <v>20</v>
      </c>
      <c r="H175" s="52">
        <v>2</v>
      </c>
      <c r="I175" s="51" t="s">
        <v>18</v>
      </c>
      <c r="J175" s="51" t="s">
        <v>103</v>
      </c>
      <c r="K175" s="52">
        <v>0</v>
      </c>
      <c r="L175" s="52">
        <v>0</v>
      </c>
      <c r="M175" s="52">
        <v>0</v>
      </c>
      <c r="N175" s="52">
        <v>0</v>
      </c>
      <c r="O175" s="52">
        <v>0</v>
      </c>
      <c r="P175" s="52">
        <v>0</v>
      </c>
      <c r="Q175" s="52">
        <v>0</v>
      </c>
      <c r="R175" s="52">
        <v>0</v>
      </c>
      <c r="S175" s="52">
        <v>0</v>
      </c>
      <c r="T175" s="52">
        <v>0</v>
      </c>
      <c r="U175" s="52">
        <v>0</v>
      </c>
      <c r="V175" s="52">
        <v>0</v>
      </c>
      <c r="W175" s="52">
        <v>0</v>
      </c>
      <c r="X175" s="52">
        <v>0</v>
      </c>
      <c r="Y175" s="52">
        <v>0</v>
      </c>
      <c r="Z175" s="52">
        <v>0</v>
      </c>
      <c r="AA175" s="52">
        <v>0</v>
      </c>
      <c r="AB175" s="52">
        <v>0</v>
      </c>
      <c r="AC175" s="52">
        <v>0</v>
      </c>
      <c r="AD175" s="52">
        <v>0</v>
      </c>
      <c r="AE175" s="52">
        <v>0</v>
      </c>
      <c r="AF175" s="52"/>
    </row>
    <row r="176" spans="2:32" hidden="1" x14ac:dyDescent="0.25">
      <c r="B176" s="51" t="s">
        <v>52</v>
      </c>
      <c r="C176" s="51" t="s">
        <v>53</v>
      </c>
      <c r="D176" s="51" t="s">
        <v>26</v>
      </c>
      <c r="E176" s="51" t="s">
        <v>265</v>
      </c>
      <c r="F176" s="51"/>
      <c r="G176" s="52" t="s">
        <v>20</v>
      </c>
      <c r="H176" s="52">
        <v>2</v>
      </c>
      <c r="I176" s="52" t="s">
        <v>18</v>
      </c>
      <c r="J176" s="52" t="s">
        <v>104</v>
      </c>
      <c r="K176" s="52">
        <v>0</v>
      </c>
      <c r="L176" s="52">
        <v>0</v>
      </c>
      <c r="M176" s="52">
        <v>0</v>
      </c>
      <c r="N176" s="52">
        <v>0</v>
      </c>
      <c r="O176" s="52">
        <v>0</v>
      </c>
      <c r="P176" s="52">
        <v>0</v>
      </c>
      <c r="Q176" s="52">
        <v>0</v>
      </c>
      <c r="R176" s="52">
        <v>0</v>
      </c>
      <c r="S176" s="52">
        <v>0</v>
      </c>
      <c r="T176" s="52">
        <v>0</v>
      </c>
      <c r="U176" s="52">
        <v>0</v>
      </c>
      <c r="V176" s="52">
        <v>0</v>
      </c>
      <c r="W176" s="52">
        <v>0</v>
      </c>
      <c r="X176" s="52">
        <v>0</v>
      </c>
      <c r="Y176" s="52">
        <v>0</v>
      </c>
      <c r="Z176" s="52">
        <v>0</v>
      </c>
      <c r="AA176" s="52">
        <v>0</v>
      </c>
      <c r="AB176" s="52">
        <v>0</v>
      </c>
      <c r="AC176" s="52">
        <v>0</v>
      </c>
      <c r="AD176" s="52">
        <v>0</v>
      </c>
      <c r="AE176" s="52">
        <v>0</v>
      </c>
      <c r="AF176" s="52"/>
    </row>
    <row r="177" spans="2:32" hidden="1" x14ac:dyDescent="0.25">
      <c r="B177" s="51" t="s">
        <v>52</v>
      </c>
      <c r="C177" s="51" t="s">
        <v>53</v>
      </c>
      <c r="D177" s="51" t="s">
        <v>26</v>
      </c>
      <c r="E177" s="51" t="s">
        <v>265</v>
      </c>
      <c r="F177" s="51"/>
      <c r="G177" s="52" t="s">
        <v>21</v>
      </c>
      <c r="H177" s="52">
        <v>3</v>
      </c>
      <c r="I177" s="51" t="s">
        <v>158</v>
      </c>
      <c r="J177" s="51" t="s">
        <v>103</v>
      </c>
      <c r="K177" s="52">
        <v>0</v>
      </c>
      <c r="L177" s="52">
        <v>0</v>
      </c>
      <c r="M177" s="52">
        <v>0</v>
      </c>
      <c r="N177" s="52">
        <v>0</v>
      </c>
      <c r="O177" s="52">
        <v>0</v>
      </c>
      <c r="P177" s="52">
        <v>0</v>
      </c>
      <c r="Q177" s="52">
        <v>0</v>
      </c>
      <c r="R177" s="52">
        <v>0</v>
      </c>
      <c r="S177" s="52">
        <v>0</v>
      </c>
      <c r="T177" s="52">
        <v>0</v>
      </c>
      <c r="U177" s="52">
        <v>0</v>
      </c>
      <c r="V177" s="52">
        <v>0</v>
      </c>
      <c r="W177" s="52">
        <v>0</v>
      </c>
      <c r="X177" s="52">
        <v>0</v>
      </c>
      <c r="Y177" s="52">
        <v>0</v>
      </c>
      <c r="Z177" s="52">
        <v>18</v>
      </c>
      <c r="AA177" s="52">
        <v>2150</v>
      </c>
      <c r="AB177" s="52">
        <v>36878.17</v>
      </c>
      <c r="AC177" s="52">
        <v>0</v>
      </c>
      <c r="AD177" s="52">
        <v>0</v>
      </c>
      <c r="AE177" s="52">
        <v>0</v>
      </c>
      <c r="AF177" s="52"/>
    </row>
    <row r="178" spans="2:32" hidden="1" x14ac:dyDescent="0.25">
      <c r="B178" s="51" t="s">
        <v>52</v>
      </c>
      <c r="C178" s="51" t="s">
        <v>53</v>
      </c>
      <c r="D178" s="51" t="s">
        <v>26</v>
      </c>
      <c r="E178" s="51" t="s">
        <v>265</v>
      </c>
      <c r="F178" s="51"/>
      <c r="G178" s="52" t="s">
        <v>21</v>
      </c>
      <c r="H178" s="52">
        <v>3</v>
      </c>
      <c r="I178" s="51" t="s">
        <v>158</v>
      </c>
      <c r="J178" s="51" t="s">
        <v>104</v>
      </c>
      <c r="K178" s="52">
        <v>0</v>
      </c>
      <c r="L178" s="52">
        <v>0</v>
      </c>
      <c r="M178" s="52">
        <v>0</v>
      </c>
      <c r="N178" s="52">
        <v>0</v>
      </c>
      <c r="O178" s="52">
        <v>0</v>
      </c>
      <c r="P178" s="52">
        <v>0</v>
      </c>
      <c r="Q178" s="52">
        <v>0</v>
      </c>
      <c r="R178" s="52">
        <v>0</v>
      </c>
      <c r="S178" s="52">
        <v>0</v>
      </c>
      <c r="T178" s="52">
        <v>0</v>
      </c>
      <c r="U178" s="52">
        <v>0</v>
      </c>
      <c r="V178" s="52">
        <v>0</v>
      </c>
      <c r="W178" s="52">
        <v>0</v>
      </c>
      <c r="X178" s="52">
        <v>0</v>
      </c>
      <c r="Y178" s="52">
        <v>0</v>
      </c>
      <c r="Z178" s="52">
        <v>0</v>
      </c>
      <c r="AA178" s="52">
        <v>0</v>
      </c>
      <c r="AB178" s="52">
        <v>0</v>
      </c>
      <c r="AC178" s="52">
        <v>0</v>
      </c>
      <c r="AD178" s="52">
        <v>0</v>
      </c>
      <c r="AE178" s="52">
        <v>0</v>
      </c>
      <c r="AF178" s="52"/>
    </row>
    <row r="179" spans="2:32" hidden="1" x14ac:dyDescent="0.25">
      <c r="B179" s="51" t="s">
        <v>52</v>
      </c>
      <c r="C179" s="51" t="s">
        <v>53</v>
      </c>
      <c r="D179" s="51" t="s">
        <v>26</v>
      </c>
      <c r="E179" s="51" t="s">
        <v>265</v>
      </c>
      <c r="F179" s="51"/>
      <c r="G179" s="52" t="s">
        <v>21</v>
      </c>
      <c r="H179" s="52">
        <v>3</v>
      </c>
      <c r="I179" s="51" t="s">
        <v>18</v>
      </c>
      <c r="J179" s="51" t="s">
        <v>105</v>
      </c>
      <c r="K179" s="52">
        <v>0</v>
      </c>
      <c r="L179" s="52">
        <v>0</v>
      </c>
      <c r="M179" s="52">
        <v>0</v>
      </c>
      <c r="N179" s="52">
        <v>0</v>
      </c>
      <c r="O179" s="52">
        <v>0</v>
      </c>
      <c r="P179" s="52">
        <v>0</v>
      </c>
      <c r="Q179" s="52">
        <v>0</v>
      </c>
      <c r="R179" s="52">
        <v>0</v>
      </c>
      <c r="S179" s="52">
        <v>0</v>
      </c>
      <c r="T179" s="52">
        <v>0</v>
      </c>
      <c r="U179" s="52">
        <v>0</v>
      </c>
      <c r="V179" s="52">
        <v>0</v>
      </c>
      <c r="W179" s="52">
        <v>0</v>
      </c>
      <c r="X179" s="52">
        <v>0</v>
      </c>
      <c r="Y179" s="52">
        <v>0</v>
      </c>
      <c r="Z179" s="52">
        <v>0</v>
      </c>
      <c r="AA179" s="52">
        <v>0</v>
      </c>
      <c r="AB179" s="52">
        <v>0</v>
      </c>
      <c r="AC179" s="52">
        <v>0</v>
      </c>
      <c r="AD179" s="52">
        <v>0</v>
      </c>
      <c r="AE179" s="52">
        <v>0</v>
      </c>
      <c r="AF179" s="52"/>
    </row>
    <row r="180" spans="2:32" hidden="1" x14ac:dyDescent="0.25">
      <c r="B180" s="51" t="s">
        <v>52</v>
      </c>
      <c r="C180" s="51" t="s">
        <v>53</v>
      </c>
      <c r="D180" s="51" t="s">
        <v>26</v>
      </c>
      <c r="E180" s="51" t="s">
        <v>265</v>
      </c>
      <c r="F180" s="51"/>
      <c r="G180" s="52" t="s">
        <v>21</v>
      </c>
      <c r="H180" s="52">
        <v>3</v>
      </c>
      <c r="I180" s="51" t="s">
        <v>18</v>
      </c>
      <c r="J180" s="51" t="s">
        <v>103</v>
      </c>
      <c r="K180" s="52">
        <v>0</v>
      </c>
      <c r="L180" s="52">
        <v>0</v>
      </c>
      <c r="M180" s="52">
        <v>0</v>
      </c>
      <c r="N180" s="52">
        <v>0</v>
      </c>
      <c r="O180" s="52">
        <v>0</v>
      </c>
      <c r="P180" s="52">
        <v>0</v>
      </c>
      <c r="Q180" s="52">
        <v>0</v>
      </c>
      <c r="R180" s="52">
        <v>0</v>
      </c>
      <c r="S180" s="52">
        <v>0</v>
      </c>
      <c r="T180" s="52">
        <v>0</v>
      </c>
      <c r="U180" s="52">
        <v>0</v>
      </c>
      <c r="V180" s="52">
        <v>0</v>
      </c>
      <c r="W180" s="52">
        <v>0</v>
      </c>
      <c r="X180" s="52">
        <v>0</v>
      </c>
      <c r="Y180" s="52">
        <v>0</v>
      </c>
      <c r="Z180" s="52">
        <v>0</v>
      </c>
      <c r="AA180" s="52">
        <v>0</v>
      </c>
      <c r="AB180" s="52">
        <v>0</v>
      </c>
      <c r="AC180" s="52">
        <v>0</v>
      </c>
      <c r="AD180" s="52">
        <v>0</v>
      </c>
      <c r="AE180" s="52">
        <v>0</v>
      </c>
      <c r="AF180" s="52"/>
    </row>
    <row r="181" spans="2:32" hidden="1" x14ac:dyDescent="0.25">
      <c r="B181" s="51" t="s">
        <v>52</v>
      </c>
      <c r="C181" s="51" t="s">
        <v>53</v>
      </c>
      <c r="D181" s="51" t="s">
        <v>26</v>
      </c>
      <c r="E181" s="51" t="s">
        <v>265</v>
      </c>
      <c r="F181" s="51"/>
      <c r="G181" s="52" t="s">
        <v>21</v>
      </c>
      <c r="H181" s="52">
        <v>3</v>
      </c>
      <c r="I181" s="52" t="s">
        <v>18</v>
      </c>
      <c r="J181" s="52" t="s">
        <v>104</v>
      </c>
      <c r="K181" s="52">
        <v>0</v>
      </c>
      <c r="L181" s="52">
        <v>0</v>
      </c>
      <c r="M181" s="52">
        <v>0</v>
      </c>
      <c r="N181" s="52">
        <v>0</v>
      </c>
      <c r="O181" s="52">
        <v>0</v>
      </c>
      <c r="P181" s="52">
        <v>0</v>
      </c>
      <c r="Q181" s="52">
        <v>0</v>
      </c>
      <c r="R181" s="52">
        <v>0</v>
      </c>
      <c r="S181" s="52">
        <v>0</v>
      </c>
      <c r="T181" s="52">
        <v>0</v>
      </c>
      <c r="U181" s="52">
        <v>0</v>
      </c>
      <c r="V181" s="52">
        <v>0</v>
      </c>
      <c r="W181" s="52">
        <v>0</v>
      </c>
      <c r="X181" s="52">
        <v>0</v>
      </c>
      <c r="Y181" s="52">
        <v>0</v>
      </c>
      <c r="Z181" s="52">
        <v>0</v>
      </c>
      <c r="AA181" s="52">
        <v>0</v>
      </c>
      <c r="AB181" s="52">
        <v>0</v>
      </c>
      <c r="AC181" s="52">
        <v>0</v>
      </c>
      <c r="AD181" s="52">
        <v>0</v>
      </c>
      <c r="AE181" s="52">
        <v>0</v>
      </c>
      <c r="AF181" s="52"/>
    </row>
    <row r="182" spans="2:32" hidden="1" x14ac:dyDescent="0.25">
      <c r="B182" s="51" t="s">
        <v>52</v>
      </c>
      <c r="C182" s="51" t="s">
        <v>53</v>
      </c>
      <c r="D182" s="51" t="s">
        <v>26</v>
      </c>
      <c r="E182" s="51" t="s">
        <v>265</v>
      </c>
      <c r="F182" s="51"/>
      <c r="G182" s="52" t="s">
        <v>22</v>
      </c>
      <c r="H182" s="52">
        <v>4</v>
      </c>
      <c r="I182" s="51" t="s">
        <v>158</v>
      </c>
      <c r="J182" s="51" t="s">
        <v>103</v>
      </c>
      <c r="K182" s="52">
        <v>0</v>
      </c>
      <c r="L182" s="52">
        <v>0</v>
      </c>
      <c r="M182" s="52">
        <v>0</v>
      </c>
      <c r="N182" s="52">
        <v>0</v>
      </c>
      <c r="O182" s="52">
        <v>0</v>
      </c>
      <c r="P182" s="52">
        <v>0</v>
      </c>
      <c r="Q182" s="52">
        <v>0</v>
      </c>
      <c r="R182" s="52">
        <v>0</v>
      </c>
      <c r="S182" s="52">
        <v>0</v>
      </c>
      <c r="T182" s="52">
        <v>0</v>
      </c>
      <c r="U182" s="52">
        <v>0</v>
      </c>
      <c r="V182" s="52">
        <v>0</v>
      </c>
      <c r="W182" s="52">
        <v>0</v>
      </c>
      <c r="X182" s="52">
        <v>0</v>
      </c>
      <c r="Y182" s="52">
        <v>0</v>
      </c>
      <c r="Z182" s="52">
        <v>18</v>
      </c>
      <c r="AA182" s="52">
        <v>2150</v>
      </c>
      <c r="AB182" s="52">
        <v>36878.17</v>
      </c>
      <c r="AC182" s="52">
        <v>0</v>
      </c>
      <c r="AD182" s="52">
        <v>0</v>
      </c>
      <c r="AE182" s="52">
        <v>0</v>
      </c>
      <c r="AF182" s="52"/>
    </row>
    <row r="183" spans="2:32" hidden="1" x14ac:dyDescent="0.25">
      <c r="B183" s="51" t="s">
        <v>52</v>
      </c>
      <c r="C183" s="51" t="s">
        <v>53</v>
      </c>
      <c r="D183" s="51" t="s">
        <v>26</v>
      </c>
      <c r="E183" s="51" t="s">
        <v>265</v>
      </c>
      <c r="F183" s="51"/>
      <c r="G183" s="52" t="s">
        <v>22</v>
      </c>
      <c r="H183" s="52">
        <v>4</v>
      </c>
      <c r="I183" s="51" t="s">
        <v>158</v>
      </c>
      <c r="J183" s="51" t="s">
        <v>104</v>
      </c>
      <c r="K183" s="52">
        <v>0</v>
      </c>
      <c r="L183" s="52">
        <v>0</v>
      </c>
      <c r="M183" s="52">
        <v>0</v>
      </c>
      <c r="N183" s="52">
        <v>0</v>
      </c>
      <c r="O183" s="52">
        <v>0</v>
      </c>
      <c r="P183" s="52">
        <v>0</v>
      </c>
      <c r="Q183" s="52">
        <v>0</v>
      </c>
      <c r="R183" s="52">
        <v>0</v>
      </c>
      <c r="S183" s="52">
        <v>0</v>
      </c>
      <c r="T183" s="52">
        <v>0</v>
      </c>
      <c r="U183" s="52">
        <v>0</v>
      </c>
      <c r="V183" s="52">
        <v>0</v>
      </c>
      <c r="W183" s="52">
        <v>0</v>
      </c>
      <c r="X183" s="52">
        <v>0</v>
      </c>
      <c r="Y183" s="52">
        <v>0</v>
      </c>
      <c r="Z183" s="52">
        <v>0</v>
      </c>
      <c r="AA183" s="52">
        <v>0</v>
      </c>
      <c r="AB183" s="52">
        <v>0</v>
      </c>
      <c r="AC183" s="52">
        <v>0</v>
      </c>
      <c r="AD183" s="52">
        <v>0</v>
      </c>
      <c r="AE183" s="52">
        <v>0</v>
      </c>
      <c r="AF183" s="52"/>
    </row>
    <row r="184" spans="2:32" hidden="1" x14ac:dyDescent="0.25">
      <c r="B184" s="51" t="s">
        <v>52</v>
      </c>
      <c r="C184" s="51" t="s">
        <v>53</v>
      </c>
      <c r="D184" s="51" t="s">
        <v>26</v>
      </c>
      <c r="E184" s="51" t="s">
        <v>265</v>
      </c>
      <c r="F184" s="51"/>
      <c r="G184" s="52" t="s">
        <v>22</v>
      </c>
      <c r="H184" s="52">
        <v>4</v>
      </c>
      <c r="I184" s="51" t="s">
        <v>18</v>
      </c>
      <c r="J184" s="51" t="s">
        <v>105</v>
      </c>
      <c r="K184" s="52">
        <v>0</v>
      </c>
      <c r="L184" s="52">
        <v>0</v>
      </c>
      <c r="M184" s="52">
        <v>0</v>
      </c>
      <c r="N184" s="52">
        <v>0</v>
      </c>
      <c r="O184" s="52">
        <v>0</v>
      </c>
      <c r="P184" s="52">
        <v>0</v>
      </c>
      <c r="Q184" s="52">
        <v>0</v>
      </c>
      <c r="R184" s="52">
        <v>0</v>
      </c>
      <c r="S184" s="52">
        <v>0</v>
      </c>
      <c r="T184" s="52">
        <v>0</v>
      </c>
      <c r="U184" s="52">
        <v>0</v>
      </c>
      <c r="V184" s="52">
        <v>0</v>
      </c>
      <c r="W184" s="52">
        <v>0</v>
      </c>
      <c r="X184" s="52">
        <v>0</v>
      </c>
      <c r="Y184" s="52">
        <v>0</v>
      </c>
      <c r="Z184" s="52">
        <v>0</v>
      </c>
      <c r="AA184" s="52">
        <v>0</v>
      </c>
      <c r="AB184" s="52">
        <v>0</v>
      </c>
      <c r="AC184" s="52">
        <v>0</v>
      </c>
      <c r="AD184" s="52">
        <v>0</v>
      </c>
      <c r="AE184" s="52">
        <v>0</v>
      </c>
      <c r="AF184" s="52"/>
    </row>
    <row r="185" spans="2:32" hidden="1" x14ac:dyDescent="0.25">
      <c r="B185" s="51" t="s">
        <v>52</v>
      </c>
      <c r="C185" s="51" t="s">
        <v>53</v>
      </c>
      <c r="D185" s="51" t="s">
        <v>26</v>
      </c>
      <c r="E185" s="51" t="s">
        <v>265</v>
      </c>
      <c r="F185" s="51"/>
      <c r="G185" s="52" t="s">
        <v>22</v>
      </c>
      <c r="H185" s="52">
        <v>4</v>
      </c>
      <c r="I185" s="51" t="s">
        <v>18</v>
      </c>
      <c r="J185" s="51" t="s">
        <v>103</v>
      </c>
      <c r="K185" s="52">
        <v>0</v>
      </c>
      <c r="L185" s="52">
        <v>0</v>
      </c>
      <c r="M185" s="52">
        <v>0</v>
      </c>
      <c r="N185" s="52">
        <v>0</v>
      </c>
      <c r="O185" s="52">
        <v>0</v>
      </c>
      <c r="P185" s="52">
        <v>0</v>
      </c>
      <c r="Q185" s="52">
        <v>0</v>
      </c>
      <c r="R185" s="52">
        <v>0</v>
      </c>
      <c r="S185" s="52">
        <v>0</v>
      </c>
      <c r="T185" s="52">
        <v>0</v>
      </c>
      <c r="U185" s="52">
        <v>0</v>
      </c>
      <c r="V185" s="52">
        <v>0</v>
      </c>
      <c r="W185" s="52">
        <v>0</v>
      </c>
      <c r="X185" s="52">
        <v>0</v>
      </c>
      <c r="Y185" s="52">
        <v>0</v>
      </c>
      <c r="Z185" s="52">
        <v>0</v>
      </c>
      <c r="AA185" s="52">
        <v>0</v>
      </c>
      <c r="AB185" s="52">
        <v>0</v>
      </c>
      <c r="AC185" s="52">
        <v>0</v>
      </c>
      <c r="AD185" s="52">
        <v>0</v>
      </c>
      <c r="AE185" s="52">
        <v>0</v>
      </c>
      <c r="AF185" s="52"/>
    </row>
    <row r="186" spans="2:32" hidden="1" x14ac:dyDescent="0.25">
      <c r="B186" s="51" t="s">
        <v>52</v>
      </c>
      <c r="C186" s="51" t="s">
        <v>53</v>
      </c>
      <c r="D186" s="51" t="s">
        <v>26</v>
      </c>
      <c r="E186" s="51" t="s">
        <v>265</v>
      </c>
      <c r="F186" s="51"/>
      <c r="G186" s="52" t="s">
        <v>22</v>
      </c>
      <c r="H186" s="52">
        <v>4</v>
      </c>
      <c r="I186" s="52" t="s">
        <v>18</v>
      </c>
      <c r="J186" s="52" t="s">
        <v>104</v>
      </c>
      <c r="K186" s="52">
        <v>0</v>
      </c>
      <c r="L186" s="52">
        <v>0</v>
      </c>
      <c r="M186" s="52">
        <v>0</v>
      </c>
      <c r="N186" s="52">
        <v>0</v>
      </c>
      <c r="O186" s="52">
        <v>0</v>
      </c>
      <c r="P186" s="52">
        <v>0</v>
      </c>
      <c r="Q186" s="52">
        <v>0</v>
      </c>
      <c r="R186" s="52">
        <v>0</v>
      </c>
      <c r="S186" s="52">
        <v>0</v>
      </c>
      <c r="T186" s="52">
        <v>0</v>
      </c>
      <c r="U186" s="52">
        <v>0</v>
      </c>
      <c r="V186" s="52">
        <v>0</v>
      </c>
      <c r="W186" s="52">
        <v>0</v>
      </c>
      <c r="X186" s="52">
        <v>0</v>
      </c>
      <c r="Y186" s="52">
        <v>0</v>
      </c>
      <c r="Z186" s="52">
        <v>0</v>
      </c>
      <c r="AA186" s="52">
        <v>0</v>
      </c>
      <c r="AB186" s="52">
        <v>0</v>
      </c>
      <c r="AC186" s="52">
        <v>0</v>
      </c>
      <c r="AD186" s="52">
        <v>0</v>
      </c>
      <c r="AE186" s="52">
        <v>0</v>
      </c>
      <c r="AF186" s="52"/>
    </row>
    <row r="187" spans="2:32" hidden="1" x14ac:dyDescent="0.25">
      <c r="B187" s="51" t="s">
        <v>52</v>
      </c>
      <c r="C187" s="51" t="s">
        <v>53</v>
      </c>
      <c r="D187" s="51" t="s">
        <v>26</v>
      </c>
      <c r="E187" s="51" t="s">
        <v>265</v>
      </c>
      <c r="F187" s="51"/>
      <c r="G187" s="52" t="s">
        <v>23</v>
      </c>
      <c r="H187" s="52">
        <v>5</v>
      </c>
      <c r="I187" s="51" t="s">
        <v>158</v>
      </c>
      <c r="J187" s="51" t="s">
        <v>103</v>
      </c>
      <c r="K187" s="52">
        <v>0</v>
      </c>
      <c r="L187" s="52">
        <v>0</v>
      </c>
      <c r="M187" s="52">
        <v>0</v>
      </c>
      <c r="N187" s="52">
        <v>0</v>
      </c>
      <c r="O187" s="52">
        <v>0</v>
      </c>
      <c r="P187" s="52">
        <v>0</v>
      </c>
      <c r="Q187" s="52">
        <v>0</v>
      </c>
      <c r="R187" s="52">
        <v>0</v>
      </c>
      <c r="S187" s="52">
        <v>0</v>
      </c>
      <c r="T187" s="52">
        <v>0</v>
      </c>
      <c r="U187" s="52">
        <v>0</v>
      </c>
      <c r="V187" s="52">
        <v>0</v>
      </c>
      <c r="W187" s="52">
        <v>0</v>
      </c>
      <c r="X187" s="52">
        <v>0</v>
      </c>
      <c r="Y187" s="52">
        <v>0</v>
      </c>
      <c r="Z187" s="52">
        <v>18</v>
      </c>
      <c r="AA187" s="52">
        <v>2150</v>
      </c>
      <c r="AB187" s="52">
        <v>36878.17</v>
      </c>
      <c r="AC187" s="52">
        <v>0</v>
      </c>
      <c r="AD187" s="52">
        <v>0</v>
      </c>
      <c r="AE187" s="52">
        <v>0</v>
      </c>
      <c r="AF187" s="52"/>
    </row>
    <row r="188" spans="2:32" hidden="1" x14ac:dyDescent="0.25">
      <c r="B188" s="51" t="s">
        <v>52</v>
      </c>
      <c r="C188" s="51" t="s">
        <v>53</v>
      </c>
      <c r="D188" s="51" t="s">
        <v>26</v>
      </c>
      <c r="E188" s="51" t="s">
        <v>265</v>
      </c>
      <c r="F188" s="51"/>
      <c r="G188" s="52" t="s">
        <v>23</v>
      </c>
      <c r="H188" s="52">
        <v>5</v>
      </c>
      <c r="I188" s="51" t="s">
        <v>158</v>
      </c>
      <c r="J188" s="51" t="s">
        <v>104</v>
      </c>
      <c r="K188" s="52">
        <v>0</v>
      </c>
      <c r="L188" s="52">
        <v>0</v>
      </c>
      <c r="M188" s="52">
        <v>0</v>
      </c>
      <c r="N188" s="52">
        <v>0</v>
      </c>
      <c r="O188" s="52">
        <v>0</v>
      </c>
      <c r="P188" s="52">
        <v>0</v>
      </c>
      <c r="Q188" s="52">
        <v>0</v>
      </c>
      <c r="R188" s="52">
        <v>0</v>
      </c>
      <c r="S188" s="52">
        <v>0</v>
      </c>
      <c r="T188" s="52">
        <v>0</v>
      </c>
      <c r="U188" s="52">
        <v>0</v>
      </c>
      <c r="V188" s="52">
        <v>0</v>
      </c>
      <c r="W188" s="52">
        <v>0</v>
      </c>
      <c r="X188" s="52">
        <v>0</v>
      </c>
      <c r="Y188" s="52">
        <v>0</v>
      </c>
      <c r="Z188" s="52">
        <v>0</v>
      </c>
      <c r="AA188" s="52">
        <v>0</v>
      </c>
      <c r="AB188" s="52">
        <v>0</v>
      </c>
      <c r="AC188" s="52">
        <v>0</v>
      </c>
      <c r="AD188" s="52">
        <v>0</v>
      </c>
      <c r="AE188" s="52">
        <v>0</v>
      </c>
      <c r="AF188" s="52"/>
    </row>
    <row r="189" spans="2:32" hidden="1" x14ac:dyDescent="0.25">
      <c r="B189" s="51" t="s">
        <v>52</v>
      </c>
      <c r="C189" s="51" t="s">
        <v>53</v>
      </c>
      <c r="D189" s="51" t="s">
        <v>26</v>
      </c>
      <c r="E189" s="51" t="s">
        <v>265</v>
      </c>
      <c r="F189" s="51"/>
      <c r="G189" s="52" t="s">
        <v>23</v>
      </c>
      <c r="H189" s="52">
        <v>5</v>
      </c>
      <c r="I189" s="51" t="s">
        <v>18</v>
      </c>
      <c r="J189" s="51" t="s">
        <v>105</v>
      </c>
      <c r="K189" s="52">
        <v>0</v>
      </c>
      <c r="L189" s="52">
        <v>0</v>
      </c>
      <c r="M189" s="52">
        <v>0</v>
      </c>
      <c r="N189" s="52">
        <v>0</v>
      </c>
      <c r="O189" s="52">
        <v>0</v>
      </c>
      <c r="P189" s="52">
        <v>0</v>
      </c>
      <c r="Q189" s="52">
        <v>0</v>
      </c>
      <c r="R189" s="52">
        <v>0</v>
      </c>
      <c r="S189" s="52">
        <v>0</v>
      </c>
      <c r="T189" s="52">
        <v>0</v>
      </c>
      <c r="U189" s="52">
        <v>0</v>
      </c>
      <c r="V189" s="52">
        <v>0</v>
      </c>
      <c r="W189" s="52">
        <v>0</v>
      </c>
      <c r="X189" s="52">
        <v>0</v>
      </c>
      <c r="Y189" s="52">
        <v>0</v>
      </c>
      <c r="Z189" s="52">
        <v>0</v>
      </c>
      <c r="AA189" s="52">
        <v>0</v>
      </c>
      <c r="AB189" s="52">
        <v>0</v>
      </c>
      <c r="AC189" s="52">
        <v>0</v>
      </c>
      <c r="AD189" s="52">
        <v>0</v>
      </c>
      <c r="AE189" s="52">
        <v>0</v>
      </c>
      <c r="AF189" s="52"/>
    </row>
    <row r="190" spans="2:32" hidden="1" x14ac:dyDescent="0.25">
      <c r="B190" s="51" t="s">
        <v>52</v>
      </c>
      <c r="C190" s="51" t="s">
        <v>53</v>
      </c>
      <c r="D190" s="51" t="s">
        <v>26</v>
      </c>
      <c r="E190" s="51" t="s">
        <v>265</v>
      </c>
      <c r="F190" s="51"/>
      <c r="G190" s="52" t="s">
        <v>23</v>
      </c>
      <c r="H190" s="52">
        <v>5</v>
      </c>
      <c r="I190" s="51" t="s">
        <v>18</v>
      </c>
      <c r="J190" s="51" t="s">
        <v>103</v>
      </c>
      <c r="K190" s="52">
        <v>0</v>
      </c>
      <c r="L190" s="52">
        <v>0</v>
      </c>
      <c r="M190" s="52">
        <v>0</v>
      </c>
      <c r="N190" s="52">
        <v>0</v>
      </c>
      <c r="O190" s="52">
        <v>0</v>
      </c>
      <c r="P190" s="52">
        <v>0</v>
      </c>
      <c r="Q190" s="52">
        <v>0</v>
      </c>
      <c r="R190" s="52">
        <v>0</v>
      </c>
      <c r="S190" s="52">
        <v>0</v>
      </c>
      <c r="T190" s="52">
        <v>0</v>
      </c>
      <c r="U190" s="52">
        <v>0</v>
      </c>
      <c r="V190" s="52">
        <v>0</v>
      </c>
      <c r="W190" s="52">
        <v>0</v>
      </c>
      <c r="X190" s="52">
        <v>0</v>
      </c>
      <c r="Y190" s="52">
        <v>0</v>
      </c>
      <c r="Z190" s="52">
        <v>0</v>
      </c>
      <c r="AA190" s="52">
        <v>0</v>
      </c>
      <c r="AB190" s="52">
        <v>0</v>
      </c>
      <c r="AC190" s="52">
        <v>0</v>
      </c>
      <c r="AD190" s="52">
        <v>0</v>
      </c>
      <c r="AE190" s="52">
        <v>0</v>
      </c>
      <c r="AF190" s="52"/>
    </row>
    <row r="191" spans="2:32" hidden="1" x14ac:dyDescent="0.25">
      <c r="B191" s="51" t="s">
        <v>52</v>
      </c>
      <c r="C191" s="51" t="s">
        <v>53</v>
      </c>
      <c r="D191" s="51" t="s">
        <v>26</v>
      </c>
      <c r="E191" s="51" t="s">
        <v>265</v>
      </c>
      <c r="F191" s="51"/>
      <c r="G191" s="52" t="s">
        <v>23</v>
      </c>
      <c r="H191" s="52">
        <v>5</v>
      </c>
      <c r="I191" s="52" t="s">
        <v>18</v>
      </c>
      <c r="J191" s="52" t="s">
        <v>104</v>
      </c>
      <c r="K191" s="52">
        <v>0</v>
      </c>
      <c r="L191" s="52">
        <v>0</v>
      </c>
      <c r="M191" s="52">
        <v>0</v>
      </c>
      <c r="N191" s="52">
        <v>0</v>
      </c>
      <c r="O191" s="52">
        <v>0</v>
      </c>
      <c r="P191" s="52">
        <v>0</v>
      </c>
      <c r="Q191" s="52">
        <v>0</v>
      </c>
      <c r="R191" s="52">
        <v>0</v>
      </c>
      <c r="S191" s="52">
        <v>0</v>
      </c>
      <c r="T191" s="52">
        <v>0</v>
      </c>
      <c r="U191" s="52">
        <v>0</v>
      </c>
      <c r="V191" s="52">
        <v>0</v>
      </c>
      <c r="W191" s="52">
        <v>0</v>
      </c>
      <c r="X191" s="52">
        <v>0</v>
      </c>
      <c r="Y191" s="52">
        <v>0</v>
      </c>
      <c r="Z191" s="52">
        <v>0</v>
      </c>
      <c r="AA191" s="52">
        <v>0</v>
      </c>
      <c r="AB191" s="52">
        <v>0</v>
      </c>
      <c r="AC191" s="52">
        <v>0</v>
      </c>
      <c r="AD191" s="52">
        <v>0</v>
      </c>
      <c r="AE191" s="52">
        <v>0</v>
      </c>
      <c r="AF191" s="52"/>
    </row>
    <row r="192" spans="2:32" hidden="1" x14ac:dyDescent="0.25">
      <c r="B192" s="51" t="s">
        <v>33</v>
      </c>
      <c r="C192" s="51" t="s">
        <v>34</v>
      </c>
      <c r="D192" s="51" t="s">
        <v>35</v>
      </c>
      <c r="E192" s="51" t="s">
        <v>265</v>
      </c>
      <c r="F192" s="51"/>
      <c r="G192" s="52" t="s">
        <v>17</v>
      </c>
      <c r="H192" s="51">
        <v>1</v>
      </c>
      <c r="I192" s="51" t="s">
        <v>158</v>
      </c>
      <c r="J192" s="51" t="s">
        <v>159</v>
      </c>
      <c r="K192" s="52">
        <v>0</v>
      </c>
      <c r="L192" s="52">
        <v>0</v>
      </c>
      <c r="M192" s="52">
        <v>0</v>
      </c>
      <c r="N192" s="52">
        <v>0</v>
      </c>
      <c r="O192" s="52">
        <v>0</v>
      </c>
      <c r="P192" s="52">
        <v>0</v>
      </c>
      <c r="Q192" s="52">
        <v>0</v>
      </c>
      <c r="R192" s="52">
        <v>0</v>
      </c>
      <c r="S192" s="52">
        <v>0</v>
      </c>
      <c r="T192" s="52">
        <v>0</v>
      </c>
      <c r="U192" s="52">
        <v>0</v>
      </c>
      <c r="V192" s="52">
        <v>0</v>
      </c>
      <c r="W192" s="52">
        <v>0</v>
      </c>
      <c r="X192" s="52">
        <v>0</v>
      </c>
      <c r="Y192" s="52">
        <v>0</v>
      </c>
      <c r="Z192" s="52">
        <v>0</v>
      </c>
      <c r="AA192" s="52">
        <v>0</v>
      </c>
      <c r="AB192" s="52">
        <v>0</v>
      </c>
      <c r="AC192" s="52">
        <v>0</v>
      </c>
      <c r="AD192" s="52">
        <v>0</v>
      </c>
      <c r="AE192" s="52">
        <v>0</v>
      </c>
      <c r="AF192" s="52"/>
    </row>
    <row r="193" spans="2:32" hidden="1" x14ac:dyDescent="0.25">
      <c r="B193" s="51" t="s">
        <v>33</v>
      </c>
      <c r="C193" s="51" t="s">
        <v>34</v>
      </c>
      <c r="D193" s="51" t="s">
        <v>35</v>
      </c>
      <c r="E193" s="51" t="s">
        <v>265</v>
      </c>
      <c r="F193" s="51"/>
      <c r="G193" s="52" t="s">
        <v>17</v>
      </c>
      <c r="H193" s="51">
        <v>1</v>
      </c>
      <c r="I193" s="51" t="s">
        <v>158</v>
      </c>
      <c r="J193" s="51" t="s">
        <v>103</v>
      </c>
      <c r="K193" s="52">
        <v>0</v>
      </c>
      <c r="L193" s="52">
        <v>0</v>
      </c>
      <c r="M193" s="52">
        <v>0</v>
      </c>
      <c r="N193" s="52">
        <v>0</v>
      </c>
      <c r="O193" s="52">
        <v>0</v>
      </c>
      <c r="P193" s="52">
        <v>0</v>
      </c>
      <c r="Q193" s="52">
        <v>0</v>
      </c>
      <c r="R193" s="52">
        <v>0</v>
      </c>
      <c r="S193" s="52">
        <v>0</v>
      </c>
      <c r="T193" s="52">
        <v>0</v>
      </c>
      <c r="U193" s="52">
        <v>0</v>
      </c>
      <c r="V193" s="52">
        <v>0</v>
      </c>
      <c r="W193" s="52">
        <v>0</v>
      </c>
      <c r="X193" s="52">
        <v>0</v>
      </c>
      <c r="Y193" s="52">
        <v>0</v>
      </c>
      <c r="Z193" s="52">
        <v>0</v>
      </c>
      <c r="AA193" s="52">
        <v>0</v>
      </c>
      <c r="AB193" s="52">
        <v>0</v>
      </c>
      <c r="AC193" s="52">
        <v>0</v>
      </c>
      <c r="AD193" s="52">
        <v>0</v>
      </c>
      <c r="AE193" s="52">
        <v>0</v>
      </c>
      <c r="AF193" s="52"/>
    </row>
    <row r="194" spans="2:32" hidden="1" x14ac:dyDescent="0.25">
      <c r="B194" s="51" t="s">
        <v>33</v>
      </c>
      <c r="C194" s="51" t="s">
        <v>34</v>
      </c>
      <c r="D194" s="51" t="s">
        <v>35</v>
      </c>
      <c r="E194" s="51" t="s">
        <v>265</v>
      </c>
      <c r="F194" s="51"/>
      <c r="G194" s="52" t="s">
        <v>17</v>
      </c>
      <c r="H194" s="51">
        <v>1</v>
      </c>
      <c r="I194" s="51" t="s">
        <v>158</v>
      </c>
      <c r="J194" s="51" t="s">
        <v>104</v>
      </c>
      <c r="K194" s="52">
        <v>0</v>
      </c>
      <c r="L194" s="52">
        <v>0</v>
      </c>
      <c r="M194" s="52">
        <v>0</v>
      </c>
      <c r="N194" s="52">
        <v>0</v>
      </c>
      <c r="O194" s="52">
        <v>0</v>
      </c>
      <c r="P194" s="52">
        <v>0</v>
      </c>
      <c r="Q194" s="52">
        <v>0</v>
      </c>
      <c r="R194" s="52">
        <v>0</v>
      </c>
      <c r="S194" s="52">
        <v>0</v>
      </c>
      <c r="T194" s="52">
        <v>0</v>
      </c>
      <c r="U194" s="52">
        <v>0</v>
      </c>
      <c r="V194" s="52">
        <v>0</v>
      </c>
      <c r="W194" s="52">
        <v>0</v>
      </c>
      <c r="X194" s="52">
        <v>0</v>
      </c>
      <c r="Y194" s="52">
        <v>0</v>
      </c>
      <c r="Z194" s="52">
        <v>0</v>
      </c>
      <c r="AA194" s="52">
        <v>0</v>
      </c>
      <c r="AB194" s="52">
        <v>0</v>
      </c>
      <c r="AC194" s="52">
        <v>0</v>
      </c>
      <c r="AD194" s="52">
        <v>0</v>
      </c>
      <c r="AE194" s="52">
        <v>0</v>
      </c>
      <c r="AF194" s="52"/>
    </row>
    <row r="195" spans="2:32" hidden="1" x14ac:dyDescent="0.25">
      <c r="B195" s="51" t="s">
        <v>33</v>
      </c>
      <c r="C195" s="51" t="s">
        <v>34</v>
      </c>
      <c r="D195" s="51" t="s">
        <v>35</v>
      </c>
      <c r="E195" s="51" t="s">
        <v>265</v>
      </c>
      <c r="F195" s="51"/>
      <c r="G195" s="52" t="s">
        <v>17</v>
      </c>
      <c r="H195" s="51">
        <v>1</v>
      </c>
      <c r="I195" s="51" t="s">
        <v>18</v>
      </c>
      <c r="J195" s="51" t="s">
        <v>105</v>
      </c>
      <c r="K195" s="52">
        <v>0</v>
      </c>
      <c r="L195" s="52">
        <v>0</v>
      </c>
      <c r="M195" s="52">
        <v>0</v>
      </c>
      <c r="N195" s="52">
        <v>0</v>
      </c>
      <c r="O195" s="52">
        <v>0</v>
      </c>
      <c r="P195" s="52">
        <v>0</v>
      </c>
      <c r="Q195" s="52">
        <v>0</v>
      </c>
      <c r="R195" s="52">
        <v>0</v>
      </c>
      <c r="S195" s="52">
        <v>0</v>
      </c>
      <c r="T195" s="52">
        <v>0</v>
      </c>
      <c r="U195" s="52">
        <v>0</v>
      </c>
      <c r="V195" s="52">
        <v>0</v>
      </c>
      <c r="W195" s="52">
        <v>0</v>
      </c>
      <c r="X195" s="52">
        <v>0</v>
      </c>
      <c r="Y195" s="52">
        <v>0</v>
      </c>
      <c r="Z195" s="52">
        <v>0</v>
      </c>
      <c r="AA195" s="52">
        <v>0</v>
      </c>
      <c r="AB195" s="52">
        <v>0</v>
      </c>
      <c r="AC195" s="52">
        <v>0</v>
      </c>
      <c r="AD195" s="52">
        <v>0</v>
      </c>
      <c r="AE195" s="52">
        <v>0</v>
      </c>
      <c r="AF195" s="52"/>
    </row>
    <row r="196" spans="2:32" hidden="1" x14ac:dyDescent="0.25">
      <c r="B196" s="51" t="s">
        <v>33</v>
      </c>
      <c r="C196" s="51" t="s">
        <v>34</v>
      </c>
      <c r="D196" s="51" t="s">
        <v>35</v>
      </c>
      <c r="E196" s="51" t="s">
        <v>265</v>
      </c>
      <c r="F196" s="51"/>
      <c r="G196" s="52" t="s">
        <v>17</v>
      </c>
      <c r="H196" s="51">
        <v>1</v>
      </c>
      <c r="I196" s="51" t="s">
        <v>18</v>
      </c>
      <c r="J196" s="51" t="s">
        <v>103</v>
      </c>
      <c r="K196" s="52">
        <v>0</v>
      </c>
      <c r="L196" s="52">
        <v>0</v>
      </c>
      <c r="M196" s="52">
        <v>0</v>
      </c>
      <c r="N196" s="52">
        <v>0</v>
      </c>
      <c r="O196" s="52">
        <v>0</v>
      </c>
      <c r="P196" s="52">
        <v>0</v>
      </c>
      <c r="Q196" s="52">
        <v>0</v>
      </c>
      <c r="R196" s="52">
        <v>0</v>
      </c>
      <c r="S196" s="52">
        <v>0</v>
      </c>
      <c r="T196" s="52">
        <v>0</v>
      </c>
      <c r="U196" s="52">
        <v>0</v>
      </c>
      <c r="V196" s="52">
        <v>0</v>
      </c>
      <c r="W196" s="52">
        <v>0</v>
      </c>
      <c r="X196" s="52">
        <v>0</v>
      </c>
      <c r="Y196" s="52">
        <v>0</v>
      </c>
      <c r="Z196" s="52">
        <v>0</v>
      </c>
      <c r="AA196" s="52">
        <v>0</v>
      </c>
      <c r="AB196" s="52">
        <v>0</v>
      </c>
      <c r="AC196" s="52">
        <v>0</v>
      </c>
      <c r="AD196" s="52">
        <v>0</v>
      </c>
      <c r="AE196" s="52">
        <v>0</v>
      </c>
      <c r="AF196" s="52"/>
    </row>
    <row r="197" spans="2:32" hidden="1" x14ac:dyDescent="0.25">
      <c r="B197" s="51" t="s">
        <v>33</v>
      </c>
      <c r="C197" s="51" t="s">
        <v>34</v>
      </c>
      <c r="D197" s="51" t="s">
        <v>35</v>
      </c>
      <c r="E197" s="51" t="s">
        <v>265</v>
      </c>
      <c r="F197" s="51"/>
      <c r="G197" s="52" t="s">
        <v>17</v>
      </c>
      <c r="H197" s="51">
        <v>1</v>
      </c>
      <c r="I197" s="52" t="s">
        <v>18</v>
      </c>
      <c r="J197" s="52" t="s">
        <v>104</v>
      </c>
      <c r="K197" s="52">
        <v>0</v>
      </c>
      <c r="L197" s="52">
        <v>0</v>
      </c>
      <c r="M197" s="52">
        <v>0</v>
      </c>
      <c r="N197" s="52">
        <v>0</v>
      </c>
      <c r="O197" s="52">
        <v>0</v>
      </c>
      <c r="P197" s="52">
        <v>0</v>
      </c>
      <c r="Q197" s="52">
        <v>0</v>
      </c>
      <c r="R197" s="52">
        <v>0</v>
      </c>
      <c r="S197" s="52">
        <v>0</v>
      </c>
      <c r="T197" s="52">
        <v>0</v>
      </c>
      <c r="U197" s="52">
        <v>0</v>
      </c>
      <c r="V197" s="52">
        <v>0</v>
      </c>
      <c r="W197" s="52">
        <v>0</v>
      </c>
      <c r="X197" s="52">
        <v>0</v>
      </c>
      <c r="Y197" s="52">
        <v>0</v>
      </c>
      <c r="Z197" s="52">
        <v>0</v>
      </c>
      <c r="AA197" s="52">
        <v>0</v>
      </c>
      <c r="AB197" s="52">
        <v>0</v>
      </c>
      <c r="AC197" s="52">
        <v>0</v>
      </c>
      <c r="AD197" s="52">
        <v>0</v>
      </c>
      <c r="AE197" s="52">
        <v>0</v>
      </c>
      <c r="AF197" s="52"/>
    </row>
    <row r="198" spans="2:32" hidden="1" x14ac:dyDescent="0.25">
      <c r="B198" s="51" t="s">
        <v>33</v>
      </c>
      <c r="C198" s="51" t="s">
        <v>34</v>
      </c>
      <c r="D198" s="51" t="s">
        <v>35</v>
      </c>
      <c r="E198" s="51" t="s">
        <v>265</v>
      </c>
      <c r="F198" s="51"/>
      <c r="G198" s="52" t="s">
        <v>20</v>
      </c>
      <c r="H198" s="52">
        <v>2</v>
      </c>
      <c r="I198" s="51" t="s">
        <v>18</v>
      </c>
      <c r="J198" s="51" t="s">
        <v>105</v>
      </c>
      <c r="K198" s="52">
        <v>0</v>
      </c>
      <c r="L198" s="52">
        <v>0</v>
      </c>
      <c r="M198" s="52">
        <v>0</v>
      </c>
      <c r="N198" s="52">
        <v>0</v>
      </c>
      <c r="O198" s="52">
        <v>0</v>
      </c>
      <c r="P198" s="52">
        <v>0</v>
      </c>
      <c r="Q198" s="52">
        <v>0</v>
      </c>
      <c r="R198" s="52">
        <v>0</v>
      </c>
      <c r="S198" s="52">
        <v>0</v>
      </c>
      <c r="T198" s="52">
        <v>0</v>
      </c>
      <c r="U198" s="52">
        <v>0</v>
      </c>
      <c r="V198" s="52">
        <v>0</v>
      </c>
      <c r="W198" s="52">
        <v>0</v>
      </c>
      <c r="X198" s="52">
        <v>0</v>
      </c>
      <c r="Y198" s="52">
        <v>0</v>
      </c>
      <c r="Z198" s="52">
        <v>0</v>
      </c>
      <c r="AA198" s="52">
        <v>0</v>
      </c>
      <c r="AB198" s="52">
        <v>0</v>
      </c>
      <c r="AC198" s="52">
        <v>0</v>
      </c>
      <c r="AD198" s="52">
        <v>0</v>
      </c>
      <c r="AE198" s="52">
        <v>0</v>
      </c>
      <c r="AF198" s="52"/>
    </row>
    <row r="199" spans="2:32" hidden="1" x14ac:dyDescent="0.25">
      <c r="B199" s="51" t="s">
        <v>33</v>
      </c>
      <c r="C199" s="51" t="s">
        <v>34</v>
      </c>
      <c r="D199" s="51" t="s">
        <v>35</v>
      </c>
      <c r="E199" s="51" t="s">
        <v>265</v>
      </c>
      <c r="F199" s="51"/>
      <c r="G199" s="52" t="s">
        <v>20</v>
      </c>
      <c r="H199" s="52">
        <v>2</v>
      </c>
      <c r="I199" s="51" t="s">
        <v>18</v>
      </c>
      <c r="J199" s="51" t="s">
        <v>103</v>
      </c>
      <c r="K199" s="52">
        <v>0</v>
      </c>
      <c r="L199" s="52">
        <v>0</v>
      </c>
      <c r="M199" s="52">
        <v>0</v>
      </c>
      <c r="N199" s="52">
        <v>0</v>
      </c>
      <c r="O199" s="52">
        <v>0</v>
      </c>
      <c r="P199" s="52">
        <v>0</v>
      </c>
      <c r="Q199" s="52">
        <v>0</v>
      </c>
      <c r="R199" s="52">
        <v>0</v>
      </c>
      <c r="S199" s="52">
        <v>0</v>
      </c>
      <c r="T199" s="52">
        <v>0</v>
      </c>
      <c r="U199" s="52">
        <v>0</v>
      </c>
      <c r="V199" s="52">
        <v>0</v>
      </c>
      <c r="W199" s="52">
        <v>0</v>
      </c>
      <c r="X199" s="52">
        <v>0</v>
      </c>
      <c r="Y199" s="52">
        <v>0</v>
      </c>
      <c r="Z199" s="52">
        <v>0</v>
      </c>
      <c r="AA199" s="52">
        <v>0</v>
      </c>
      <c r="AB199" s="52">
        <v>0</v>
      </c>
      <c r="AC199" s="52">
        <v>0</v>
      </c>
      <c r="AD199" s="52">
        <v>0</v>
      </c>
      <c r="AE199" s="52">
        <v>0</v>
      </c>
      <c r="AF199" s="52"/>
    </row>
    <row r="200" spans="2:32" hidden="1" x14ac:dyDescent="0.25">
      <c r="B200" s="51" t="s">
        <v>33</v>
      </c>
      <c r="C200" s="51" t="s">
        <v>34</v>
      </c>
      <c r="D200" s="51" t="s">
        <v>35</v>
      </c>
      <c r="E200" s="51" t="s">
        <v>265</v>
      </c>
      <c r="F200" s="51"/>
      <c r="G200" s="52" t="s">
        <v>20</v>
      </c>
      <c r="H200" s="52">
        <v>2</v>
      </c>
      <c r="I200" s="52" t="s">
        <v>18</v>
      </c>
      <c r="J200" s="52" t="s">
        <v>104</v>
      </c>
      <c r="K200" s="52">
        <v>0</v>
      </c>
      <c r="L200" s="52">
        <v>0</v>
      </c>
      <c r="M200" s="52">
        <v>0</v>
      </c>
      <c r="N200" s="52">
        <v>0</v>
      </c>
      <c r="O200" s="52">
        <v>0</v>
      </c>
      <c r="P200" s="52">
        <v>0</v>
      </c>
      <c r="Q200" s="52">
        <v>0</v>
      </c>
      <c r="R200" s="52">
        <v>0</v>
      </c>
      <c r="S200" s="52">
        <v>0</v>
      </c>
      <c r="T200" s="52">
        <v>0</v>
      </c>
      <c r="U200" s="52">
        <v>0</v>
      </c>
      <c r="V200" s="52">
        <v>0</v>
      </c>
      <c r="W200" s="52">
        <v>0</v>
      </c>
      <c r="X200" s="52">
        <v>0</v>
      </c>
      <c r="Y200" s="52">
        <v>0</v>
      </c>
      <c r="Z200" s="52">
        <v>0</v>
      </c>
      <c r="AA200" s="52">
        <v>0</v>
      </c>
      <c r="AB200" s="52">
        <v>0</v>
      </c>
      <c r="AC200" s="52">
        <v>0</v>
      </c>
      <c r="AD200" s="52">
        <v>0</v>
      </c>
      <c r="AE200" s="52">
        <v>0</v>
      </c>
      <c r="AF200" s="52"/>
    </row>
    <row r="201" spans="2:32" hidden="1" x14ac:dyDescent="0.25">
      <c r="B201" s="51" t="s">
        <v>33</v>
      </c>
      <c r="C201" s="51" t="s">
        <v>34</v>
      </c>
      <c r="D201" s="51" t="s">
        <v>35</v>
      </c>
      <c r="E201" s="51" t="s">
        <v>265</v>
      </c>
      <c r="F201" s="51"/>
      <c r="G201" s="52" t="s">
        <v>21</v>
      </c>
      <c r="H201" s="52">
        <v>3</v>
      </c>
      <c r="I201" s="51" t="s">
        <v>18</v>
      </c>
      <c r="J201" s="51" t="s">
        <v>105</v>
      </c>
      <c r="K201" s="52">
        <v>0</v>
      </c>
      <c r="L201" s="52">
        <v>0</v>
      </c>
      <c r="M201" s="52">
        <v>0</v>
      </c>
      <c r="N201" s="52">
        <v>0</v>
      </c>
      <c r="O201" s="52">
        <v>0</v>
      </c>
      <c r="P201" s="52">
        <v>0</v>
      </c>
      <c r="Q201" s="52">
        <v>0</v>
      </c>
      <c r="R201" s="52">
        <v>0</v>
      </c>
      <c r="S201" s="52">
        <v>0</v>
      </c>
      <c r="T201" s="52">
        <v>0</v>
      </c>
      <c r="U201" s="52">
        <v>0</v>
      </c>
      <c r="V201" s="52">
        <v>0</v>
      </c>
      <c r="W201" s="52">
        <v>0</v>
      </c>
      <c r="X201" s="52">
        <v>0</v>
      </c>
      <c r="Y201" s="52">
        <v>0</v>
      </c>
      <c r="Z201" s="52">
        <v>0</v>
      </c>
      <c r="AA201" s="52">
        <v>0</v>
      </c>
      <c r="AB201" s="52">
        <v>0</v>
      </c>
      <c r="AC201" s="52">
        <v>0</v>
      </c>
      <c r="AD201" s="52">
        <v>0</v>
      </c>
      <c r="AE201" s="52">
        <v>0</v>
      </c>
      <c r="AF201" s="52"/>
    </row>
    <row r="202" spans="2:32" hidden="1" x14ac:dyDescent="0.25">
      <c r="B202" s="51" t="s">
        <v>33</v>
      </c>
      <c r="C202" s="51" t="s">
        <v>34</v>
      </c>
      <c r="D202" s="51" t="s">
        <v>35</v>
      </c>
      <c r="E202" s="51" t="s">
        <v>265</v>
      </c>
      <c r="F202" s="51"/>
      <c r="G202" s="52" t="s">
        <v>21</v>
      </c>
      <c r="H202" s="52">
        <v>3</v>
      </c>
      <c r="I202" s="51" t="s">
        <v>18</v>
      </c>
      <c r="J202" s="51" t="s">
        <v>103</v>
      </c>
      <c r="K202" s="52">
        <v>0</v>
      </c>
      <c r="L202" s="52">
        <v>0</v>
      </c>
      <c r="M202" s="52">
        <v>0</v>
      </c>
      <c r="N202" s="52">
        <v>0</v>
      </c>
      <c r="O202" s="52">
        <v>0</v>
      </c>
      <c r="P202" s="52">
        <v>0</v>
      </c>
      <c r="Q202" s="52">
        <v>0</v>
      </c>
      <c r="R202" s="52">
        <v>0</v>
      </c>
      <c r="S202" s="52">
        <v>0</v>
      </c>
      <c r="T202" s="52">
        <v>0</v>
      </c>
      <c r="U202" s="52">
        <v>0</v>
      </c>
      <c r="V202" s="52">
        <v>0</v>
      </c>
      <c r="W202" s="52">
        <v>0</v>
      </c>
      <c r="X202" s="52">
        <v>0</v>
      </c>
      <c r="Y202" s="52">
        <v>0</v>
      </c>
      <c r="Z202" s="52">
        <v>0</v>
      </c>
      <c r="AA202" s="52">
        <v>0</v>
      </c>
      <c r="AB202" s="52">
        <v>0</v>
      </c>
      <c r="AC202" s="52">
        <v>0</v>
      </c>
      <c r="AD202" s="52">
        <v>0</v>
      </c>
      <c r="AE202" s="52">
        <v>0</v>
      </c>
      <c r="AF202" s="52"/>
    </row>
    <row r="203" spans="2:32" hidden="1" x14ac:dyDescent="0.25">
      <c r="B203" s="51" t="s">
        <v>33</v>
      </c>
      <c r="C203" s="51" t="s">
        <v>34</v>
      </c>
      <c r="D203" s="51" t="s">
        <v>35</v>
      </c>
      <c r="E203" s="51" t="s">
        <v>265</v>
      </c>
      <c r="F203" s="51"/>
      <c r="G203" s="52" t="s">
        <v>21</v>
      </c>
      <c r="H203" s="52">
        <v>3</v>
      </c>
      <c r="I203" s="52" t="s">
        <v>18</v>
      </c>
      <c r="J203" s="52" t="s">
        <v>104</v>
      </c>
      <c r="K203" s="52">
        <v>0</v>
      </c>
      <c r="L203" s="52">
        <v>0</v>
      </c>
      <c r="M203" s="52">
        <v>0</v>
      </c>
      <c r="N203" s="52">
        <v>0</v>
      </c>
      <c r="O203" s="52">
        <v>0</v>
      </c>
      <c r="P203" s="52">
        <v>0</v>
      </c>
      <c r="Q203" s="52">
        <v>0</v>
      </c>
      <c r="R203" s="52">
        <v>0</v>
      </c>
      <c r="S203" s="52">
        <v>0</v>
      </c>
      <c r="T203" s="52">
        <v>0</v>
      </c>
      <c r="U203" s="52">
        <v>0</v>
      </c>
      <c r="V203" s="52">
        <v>0</v>
      </c>
      <c r="W203" s="52">
        <v>0</v>
      </c>
      <c r="X203" s="52">
        <v>0</v>
      </c>
      <c r="Y203" s="52">
        <v>0</v>
      </c>
      <c r="Z203" s="52">
        <v>0</v>
      </c>
      <c r="AA203" s="52">
        <v>0</v>
      </c>
      <c r="AB203" s="52">
        <v>0</v>
      </c>
      <c r="AC203" s="52">
        <v>0</v>
      </c>
      <c r="AD203" s="52">
        <v>0</v>
      </c>
      <c r="AE203" s="52">
        <v>0</v>
      </c>
      <c r="AF203" s="52"/>
    </row>
    <row r="204" spans="2:32" hidden="1" x14ac:dyDescent="0.25">
      <c r="B204" s="51" t="s">
        <v>33</v>
      </c>
      <c r="C204" s="51" t="s">
        <v>34</v>
      </c>
      <c r="D204" s="51" t="s">
        <v>35</v>
      </c>
      <c r="E204" s="51" t="s">
        <v>265</v>
      </c>
      <c r="F204" s="51"/>
      <c r="G204" s="52" t="s">
        <v>22</v>
      </c>
      <c r="H204" s="52">
        <v>4</v>
      </c>
      <c r="I204" s="51" t="s">
        <v>18</v>
      </c>
      <c r="J204" s="51" t="s">
        <v>105</v>
      </c>
      <c r="K204" s="52">
        <v>0</v>
      </c>
      <c r="L204" s="52">
        <v>0</v>
      </c>
      <c r="M204" s="52">
        <v>0</v>
      </c>
      <c r="N204" s="52">
        <v>0</v>
      </c>
      <c r="O204" s="52">
        <v>0</v>
      </c>
      <c r="P204" s="52">
        <v>0</v>
      </c>
      <c r="Q204" s="52">
        <v>0</v>
      </c>
      <c r="R204" s="52">
        <v>0</v>
      </c>
      <c r="S204" s="52">
        <v>0</v>
      </c>
      <c r="T204" s="52">
        <v>0</v>
      </c>
      <c r="U204" s="52">
        <v>0</v>
      </c>
      <c r="V204" s="52">
        <v>0</v>
      </c>
      <c r="W204" s="52">
        <v>0</v>
      </c>
      <c r="X204" s="52">
        <v>0</v>
      </c>
      <c r="Y204" s="52">
        <v>0</v>
      </c>
      <c r="Z204" s="52">
        <v>0</v>
      </c>
      <c r="AA204" s="52">
        <v>0</v>
      </c>
      <c r="AB204" s="52">
        <v>0</v>
      </c>
      <c r="AC204" s="52">
        <v>0</v>
      </c>
      <c r="AD204" s="52">
        <v>0</v>
      </c>
      <c r="AE204" s="52">
        <v>0</v>
      </c>
      <c r="AF204" s="52"/>
    </row>
    <row r="205" spans="2:32" hidden="1" x14ac:dyDescent="0.25">
      <c r="B205" s="51" t="s">
        <v>33</v>
      </c>
      <c r="C205" s="51" t="s">
        <v>34</v>
      </c>
      <c r="D205" s="51" t="s">
        <v>35</v>
      </c>
      <c r="E205" s="51" t="s">
        <v>265</v>
      </c>
      <c r="F205" s="51"/>
      <c r="G205" s="52" t="s">
        <v>22</v>
      </c>
      <c r="H205" s="52">
        <v>4</v>
      </c>
      <c r="I205" s="51" t="s">
        <v>18</v>
      </c>
      <c r="J205" s="51" t="s">
        <v>103</v>
      </c>
      <c r="K205" s="52">
        <v>0</v>
      </c>
      <c r="L205" s="52">
        <v>0</v>
      </c>
      <c r="M205" s="52">
        <v>0</v>
      </c>
      <c r="N205" s="52">
        <v>0</v>
      </c>
      <c r="O205" s="52">
        <v>0</v>
      </c>
      <c r="P205" s="52">
        <v>0</v>
      </c>
      <c r="Q205" s="52">
        <v>0</v>
      </c>
      <c r="R205" s="52">
        <v>0</v>
      </c>
      <c r="S205" s="52">
        <v>0</v>
      </c>
      <c r="T205" s="52">
        <v>0</v>
      </c>
      <c r="U205" s="52">
        <v>0</v>
      </c>
      <c r="V205" s="52">
        <v>0</v>
      </c>
      <c r="W205" s="52">
        <v>0</v>
      </c>
      <c r="X205" s="52">
        <v>0</v>
      </c>
      <c r="Y205" s="52">
        <v>0</v>
      </c>
      <c r="Z205" s="52">
        <v>0</v>
      </c>
      <c r="AA205" s="52">
        <v>0</v>
      </c>
      <c r="AB205" s="52">
        <v>0</v>
      </c>
      <c r="AC205" s="52">
        <v>0</v>
      </c>
      <c r="AD205" s="52">
        <v>0</v>
      </c>
      <c r="AE205" s="52">
        <v>0</v>
      </c>
      <c r="AF205" s="52"/>
    </row>
    <row r="206" spans="2:32" hidden="1" x14ac:dyDescent="0.25">
      <c r="B206" s="51" t="s">
        <v>33</v>
      </c>
      <c r="C206" s="51" t="s">
        <v>34</v>
      </c>
      <c r="D206" s="51" t="s">
        <v>35</v>
      </c>
      <c r="E206" s="51" t="s">
        <v>265</v>
      </c>
      <c r="F206" s="51"/>
      <c r="G206" s="52" t="s">
        <v>22</v>
      </c>
      <c r="H206" s="52">
        <v>4</v>
      </c>
      <c r="I206" s="52" t="s">
        <v>18</v>
      </c>
      <c r="J206" s="52" t="s">
        <v>104</v>
      </c>
      <c r="K206" s="52">
        <v>0</v>
      </c>
      <c r="L206" s="52">
        <v>0</v>
      </c>
      <c r="M206" s="52">
        <v>0</v>
      </c>
      <c r="N206" s="52">
        <v>0</v>
      </c>
      <c r="O206" s="52">
        <v>0</v>
      </c>
      <c r="P206" s="52">
        <v>0</v>
      </c>
      <c r="Q206" s="52">
        <v>0</v>
      </c>
      <c r="R206" s="52">
        <v>0</v>
      </c>
      <c r="S206" s="52">
        <v>0</v>
      </c>
      <c r="T206" s="52">
        <v>0</v>
      </c>
      <c r="U206" s="52">
        <v>0</v>
      </c>
      <c r="V206" s="52">
        <v>0</v>
      </c>
      <c r="W206" s="52">
        <v>0</v>
      </c>
      <c r="X206" s="52">
        <v>0</v>
      </c>
      <c r="Y206" s="52">
        <v>0</v>
      </c>
      <c r="Z206" s="52">
        <v>0</v>
      </c>
      <c r="AA206" s="52">
        <v>0</v>
      </c>
      <c r="AB206" s="52">
        <v>0</v>
      </c>
      <c r="AC206" s="52">
        <v>0</v>
      </c>
      <c r="AD206" s="52">
        <v>0</v>
      </c>
      <c r="AE206" s="52">
        <v>0</v>
      </c>
      <c r="AF206" s="52"/>
    </row>
    <row r="207" spans="2:32" hidden="1" x14ac:dyDescent="0.25">
      <c r="B207" s="51" t="s">
        <v>33</v>
      </c>
      <c r="C207" s="51" t="s">
        <v>34</v>
      </c>
      <c r="D207" s="51" t="s">
        <v>35</v>
      </c>
      <c r="E207" s="51" t="s">
        <v>265</v>
      </c>
      <c r="F207" s="51"/>
      <c r="G207" s="52" t="s">
        <v>23</v>
      </c>
      <c r="H207" s="52">
        <v>5</v>
      </c>
      <c r="I207" s="51" t="s">
        <v>18</v>
      </c>
      <c r="J207" s="51" t="s">
        <v>105</v>
      </c>
      <c r="K207" s="52">
        <v>0</v>
      </c>
      <c r="L207" s="52">
        <v>0</v>
      </c>
      <c r="M207" s="52">
        <v>0</v>
      </c>
      <c r="N207" s="52">
        <v>0</v>
      </c>
      <c r="O207" s="52">
        <v>0</v>
      </c>
      <c r="P207" s="52">
        <v>0</v>
      </c>
      <c r="Q207" s="52">
        <v>0</v>
      </c>
      <c r="R207" s="52">
        <v>0</v>
      </c>
      <c r="S207" s="52">
        <v>0</v>
      </c>
      <c r="T207" s="52">
        <v>0</v>
      </c>
      <c r="U207" s="52">
        <v>0</v>
      </c>
      <c r="V207" s="52">
        <v>0</v>
      </c>
      <c r="W207" s="52">
        <v>0</v>
      </c>
      <c r="X207" s="52">
        <v>0</v>
      </c>
      <c r="Y207" s="52">
        <v>0</v>
      </c>
      <c r="Z207" s="52">
        <v>0</v>
      </c>
      <c r="AA207" s="52">
        <v>0</v>
      </c>
      <c r="AB207" s="52">
        <v>0</v>
      </c>
      <c r="AC207" s="52">
        <v>0</v>
      </c>
      <c r="AD207" s="52">
        <v>0</v>
      </c>
      <c r="AE207" s="52">
        <v>0</v>
      </c>
      <c r="AF207" s="52"/>
    </row>
    <row r="208" spans="2:32" hidden="1" x14ac:dyDescent="0.25">
      <c r="B208" s="51" t="s">
        <v>33</v>
      </c>
      <c r="C208" s="51" t="s">
        <v>34</v>
      </c>
      <c r="D208" s="51" t="s">
        <v>35</v>
      </c>
      <c r="E208" s="51" t="s">
        <v>265</v>
      </c>
      <c r="F208" s="51"/>
      <c r="G208" s="52" t="s">
        <v>23</v>
      </c>
      <c r="H208" s="52">
        <v>5</v>
      </c>
      <c r="I208" s="51" t="s">
        <v>18</v>
      </c>
      <c r="J208" s="51" t="s">
        <v>103</v>
      </c>
      <c r="K208" s="52">
        <v>0</v>
      </c>
      <c r="L208" s="52">
        <v>0</v>
      </c>
      <c r="M208" s="52">
        <v>0</v>
      </c>
      <c r="N208" s="52">
        <v>0</v>
      </c>
      <c r="O208" s="52">
        <v>0</v>
      </c>
      <c r="P208" s="52">
        <v>0</v>
      </c>
      <c r="Q208" s="52">
        <v>0</v>
      </c>
      <c r="R208" s="52">
        <v>0</v>
      </c>
      <c r="S208" s="52">
        <v>0</v>
      </c>
      <c r="T208" s="52">
        <v>0</v>
      </c>
      <c r="U208" s="52">
        <v>0</v>
      </c>
      <c r="V208" s="52">
        <v>0</v>
      </c>
      <c r="W208" s="52">
        <v>0</v>
      </c>
      <c r="X208" s="52">
        <v>0</v>
      </c>
      <c r="Y208" s="52">
        <v>0</v>
      </c>
      <c r="Z208" s="52">
        <v>0</v>
      </c>
      <c r="AA208" s="52">
        <v>0</v>
      </c>
      <c r="AB208" s="52">
        <v>0</v>
      </c>
      <c r="AC208" s="52">
        <v>0</v>
      </c>
      <c r="AD208" s="52">
        <v>0</v>
      </c>
      <c r="AE208" s="52">
        <v>0</v>
      </c>
      <c r="AF208" s="52"/>
    </row>
    <row r="209" spans="2:32" hidden="1" x14ac:dyDescent="0.25">
      <c r="B209" s="51" t="s">
        <v>33</v>
      </c>
      <c r="C209" s="51" t="s">
        <v>34</v>
      </c>
      <c r="D209" s="51" t="s">
        <v>35</v>
      </c>
      <c r="E209" s="51" t="s">
        <v>265</v>
      </c>
      <c r="F209" s="51"/>
      <c r="G209" s="52" t="s">
        <v>23</v>
      </c>
      <c r="H209" s="52">
        <v>5</v>
      </c>
      <c r="I209" s="52" t="s">
        <v>18</v>
      </c>
      <c r="J209" s="52" t="s">
        <v>104</v>
      </c>
      <c r="K209" s="52">
        <v>0</v>
      </c>
      <c r="L209" s="52">
        <v>0</v>
      </c>
      <c r="M209" s="52">
        <v>0</v>
      </c>
      <c r="N209" s="52">
        <v>0</v>
      </c>
      <c r="O209" s="52">
        <v>0</v>
      </c>
      <c r="P209" s="52">
        <v>0</v>
      </c>
      <c r="Q209" s="52">
        <v>0</v>
      </c>
      <c r="R209" s="52">
        <v>0</v>
      </c>
      <c r="S209" s="52">
        <v>0</v>
      </c>
      <c r="T209" s="52">
        <v>0</v>
      </c>
      <c r="U209" s="52">
        <v>0</v>
      </c>
      <c r="V209" s="52">
        <v>0</v>
      </c>
      <c r="W209" s="52">
        <v>0</v>
      </c>
      <c r="X209" s="52">
        <v>0</v>
      </c>
      <c r="Y209" s="52">
        <v>0</v>
      </c>
      <c r="Z209" s="52">
        <v>0</v>
      </c>
      <c r="AA209" s="52">
        <v>0</v>
      </c>
      <c r="AB209" s="52">
        <v>0</v>
      </c>
      <c r="AC209" s="52">
        <v>0</v>
      </c>
      <c r="AD209" s="52">
        <v>0</v>
      </c>
      <c r="AE209" s="52">
        <v>0</v>
      </c>
      <c r="AF209" s="52"/>
    </row>
    <row r="210" spans="2:32" hidden="1" x14ac:dyDescent="0.25">
      <c r="B210" s="51" t="s">
        <v>56</v>
      </c>
      <c r="C210" s="51" t="s">
        <v>57</v>
      </c>
      <c r="D210" s="51" t="s">
        <v>99</v>
      </c>
      <c r="E210" s="51" t="s">
        <v>265</v>
      </c>
      <c r="F210" s="51"/>
      <c r="G210" s="52" t="s">
        <v>17</v>
      </c>
      <c r="H210" s="51">
        <v>1</v>
      </c>
      <c r="I210" s="51" t="s">
        <v>158</v>
      </c>
      <c r="J210" s="51" t="s">
        <v>159</v>
      </c>
      <c r="K210" s="52">
        <v>0</v>
      </c>
      <c r="L210" s="52">
        <v>0</v>
      </c>
      <c r="M210" s="52">
        <v>0</v>
      </c>
      <c r="N210" s="52">
        <v>0</v>
      </c>
      <c r="O210" s="52">
        <v>0</v>
      </c>
      <c r="P210" s="52">
        <v>0</v>
      </c>
      <c r="Q210" s="52">
        <v>0</v>
      </c>
      <c r="R210" s="52">
        <v>0</v>
      </c>
      <c r="S210" s="52">
        <v>0</v>
      </c>
      <c r="T210" s="52">
        <v>0</v>
      </c>
      <c r="U210" s="52">
        <v>0</v>
      </c>
      <c r="V210" s="52">
        <v>0</v>
      </c>
      <c r="W210" s="52">
        <v>0</v>
      </c>
      <c r="X210" s="52">
        <v>0</v>
      </c>
      <c r="Y210" s="52">
        <v>0</v>
      </c>
      <c r="Z210" s="52">
        <v>0</v>
      </c>
      <c r="AA210" s="52">
        <v>0</v>
      </c>
      <c r="AB210" s="52">
        <v>0</v>
      </c>
      <c r="AC210" s="52">
        <v>0</v>
      </c>
      <c r="AD210" s="52">
        <v>0</v>
      </c>
      <c r="AE210" s="52">
        <v>0</v>
      </c>
      <c r="AF210" s="52"/>
    </row>
    <row r="211" spans="2:32" hidden="1" x14ac:dyDescent="0.25">
      <c r="B211" s="51" t="s">
        <v>56</v>
      </c>
      <c r="C211" s="51" t="s">
        <v>57</v>
      </c>
      <c r="D211" s="51" t="s">
        <v>99</v>
      </c>
      <c r="E211" s="51" t="s">
        <v>265</v>
      </c>
      <c r="F211" s="51"/>
      <c r="G211" s="52" t="s">
        <v>17</v>
      </c>
      <c r="H211" s="51">
        <v>1</v>
      </c>
      <c r="I211" s="51" t="s">
        <v>158</v>
      </c>
      <c r="J211" s="51" t="s">
        <v>103</v>
      </c>
      <c r="K211" s="52">
        <v>0</v>
      </c>
      <c r="L211" s="52">
        <v>0</v>
      </c>
      <c r="M211" s="52">
        <v>0</v>
      </c>
      <c r="N211" s="52">
        <v>0</v>
      </c>
      <c r="O211" s="52">
        <v>0</v>
      </c>
      <c r="P211" s="52">
        <v>0</v>
      </c>
      <c r="Q211" s="52">
        <v>0</v>
      </c>
      <c r="R211" s="52">
        <v>0</v>
      </c>
      <c r="S211" s="52">
        <v>0</v>
      </c>
      <c r="T211" s="52">
        <v>0</v>
      </c>
      <c r="U211" s="52">
        <v>0</v>
      </c>
      <c r="V211" s="52">
        <v>0</v>
      </c>
      <c r="W211" s="52">
        <v>0</v>
      </c>
      <c r="X211" s="52">
        <v>0</v>
      </c>
      <c r="Y211" s="52">
        <v>0</v>
      </c>
      <c r="Z211" s="52">
        <v>0</v>
      </c>
      <c r="AA211" s="52">
        <v>0</v>
      </c>
      <c r="AB211" s="52">
        <v>0</v>
      </c>
      <c r="AC211" s="52">
        <v>0</v>
      </c>
      <c r="AD211" s="52">
        <v>0</v>
      </c>
      <c r="AE211" s="52">
        <v>0</v>
      </c>
      <c r="AF211" s="52"/>
    </row>
    <row r="212" spans="2:32" hidden="1" x14ac:dyDescent="0.25">
      <c r="B212" s="51" t="s">
        <v>56</v>
      </c>
      <c r="C212" s="51" t="s">
        <v>57</v>
      </c>
      <c r="D212" s="51" t="s">
        <v>99</v>
      </c>
      <c r="E212" s="51" t="s">
        <v>265</v>
      </c>
      <c r="F212" s="51"/>
      <c r="G212" s="52" t="s">
        <v>17</v>
      </c>
      <c r="H212" s="51">
        <v>1</v>
      </c>
      <c r="I212" s="51" t="s">
        <v>158</v>
      </c>
      <c r="J212" s="51" t="s">
        <v>104</v>
      </c>
      <c r="K212" s="52">
        <v>0</v>
      </c>
      <c r="L212" s="52">
        <v>0</v>
      </c>
      <c r="M212" s="52">
        <v>0</v>
      </c>
      <c r="N212" s="52">
        <v>0</v>
      </c>
      <c r="O212" s="52">
        <v>0</v>
      </c>
      <c r="P212" s="52">
        <v>0</v>
      </c>
      <c r="Q212" s="52">
        <v>0</v>
      </c>
      <c r="R212" s="52">
        <v>0</v>
      </c>
      <c r="S212" s="52">
        <v>0</v>
      </c>
      <c r="T212" s="52">
        <v>0</v>
      </c>
      <c r="U212" s="52">
        <v>0</v>
      </c>
      <c r="V212" s="52">
        <v>0</v>
      </c>
      <c r="W212" s="52">
        <v>0</v>
      </c>
      <c r="X212" s="52">
        <v>0</v>
      </c>
      <c r="Y212" s="52">
        <v>0</v>
      </c>
      <c r="Z212" s="52">
        <v>0</v>
      </c>
      <c r="AA212" s="52">
        <v>0</v>
      </c>
      <c r="AB212" s="52">
        <v>0</v>
      </c>
      <c r="AC212" s="52">
        <v>0</v>
      </c>
      <c r="AD212" s="52">
        <v>0</v>
      </c>
      <c r="AE212" s="52">
        <v>0</v>
      </c>
      <c r="AF212" s="52"/>
    </row>
    <row r="213" spans="2:32" hidden="1" x14ac:dyDescent="0.25">
      <c r="B213" s="51" t="s">
        <v>56</v>
      </c>
      <c r="C213" s="51" t="s">
        <v>57</v>
      </c>
      <c r="D213" s="51" t="s">
        <v>99</v>
      </c>
      <c r="E213" s="51" t="s">
        <v>265</v>
      </c>
      <c r="F213" s="51"/>
      <c r="G213" s="52" t="s">
        <v>17</v>
      </c>
      <c r="H213" s="51">
        <v>1</v>
      </c>
      <c r="I213" s="51" t="s">
        <v>18</v>
      </c>
      <c r="J213" s="51" t="s">
        <v>105</v>
      </c>
      <c r="K213" s="52">
        <v>0</v>
      </c>
      <c r="L213" s="52">
        <v>0</v>
      </c>
      <c r="M213" s="52">
        <v>0</v>
      </c>
      <c r="N213" s="52">
        <v>0</v>
      </c>
      <c r="O213" s="52">
        <v>0</v>
      </c>
      <c r="P213" s="52">
        <v>0</v>
      </c>
      <c r="Q213" s="52">
        <v>0</v>
      </c>
      <c r="R213" s="52">
        <v>0</v>
      </c>
      <c r="S213" s="52">
        <v>0</v>
      </c>
      <c r="T213" s="52">
        <v>0</v>
      </c>
      <c r="U213" s="52">
        <v>0</v>
      </c>
      <c r="V213" s="52">
        <v>0</v>
      </c>
      <c r="W213" s="52">
        <v>0</v>
      </c>
      <c r="X213" s="52">
        <v>0</v>
      </c>
      <c r="Y213" s="52">
        <v>0</v>
      </c>
      <c r="Z213" s="52">
        <v>0</v>
      </c>
      <c r="AA213" s="52">
        <v>0</v>
      </c>
      <c r="AB213" s="52">
        <v>0</v>
      </c>
      <c r="AC213" s="52">
        <v>0</v>
      </c>
      <c r="AD213" s="52">
        <v>0</v>
      </c>
      <c r="AE213" s="52">
        <v>0</v>
      </c>
      <c r="AF213" s="52"/>
    </row>
    <row r="214" spans="2:32" hidden="1" x14ac:dyDescent="0.25">
      <c r="B214" s="51" t="s">
        <v>56</v>
      </c>
      <c r="C214" s="51" t="s">
        <v>57</v>
      </c>
      <c r="D214" s="51" t="s">
        <v>99</v>
      </c>
      <c r="E214" s="51" t="s">
        <v>265</v>
      </c>
      <c r="F214" s="51"/>
      <c r="G214" s="52" t="s">
        <v>17</v>
      </c>
      <c r="H214" s="51">
        <v>1</v>
      </c>
      <c r="I214" s="51" t="s">
        <v>18</v>
      </c>
      <c r="J214" s="51" t="s">
        <v>103</v>
      </c>
      <c r="K214" s="52">
        <v>0</v>
      </c>
      <c r="L214" s="52">
        <v>0</v>
      </c>
      <c r="M214" s="52">
        <v>0</v>
      </c>
      <c r="N214" s="52">
        <v>0</v>
      </c>
      <c r="O214" s="52">
        <v>0</v>
      </c>
      <c r="P214" s="52">
        <v>0</v>
      </c>
      <c r="Q214" s="52">
        <v>0</v>
      </c>
      <c r="R214" s="52">
        <v>0</v>
      </c>
      <c r="S214" s="52">
        <v>0</v>
      </c>
      <c r="T214" s="52">
        <v>0</v>
      </c>
      <c r="U214" s="52">
        <v>0</v>
      </c>
      <c r="V214" s="52">
        <v>0</v>
      </c>
      <c r="W214" s="52">
        <v>0</v>
      </c>
      <c r="X214" s="52">
        <v>0</v>
      </c>
      <c r="Y214" s="52">
        <v>0</v>
      </c>
      <c r="Z214" s="52">
        <v>0</v>
      </c>
      <c r="AA214" s="52">
        <v>0</v>
      </c>
      <c r="AB214" s="52">
        <v>0</v>
      </c>
      <c r="AC214" s="52">
        <v>0</v>
      </c>
      <c r="AD214" s="52">
        <v>0</v>
      </c>
      <c r="AE214" s="52">
        <v>0</v>
      </c>
      <c r="AF214" s="52"/>
    </row>
    <row r="215" spans="2:32" hidden="1" x14ac:dyDescent="0.25">
      <c r="B215" s="51" t="s">
        <v>56</v>
      </c>
      <c r="C215" s="51" t="s">
        <v>57</v>
      </c>
      <c r="D215" s="51" t="s">
        <v>99</v>
      </c>
      <c r="E215" s="51" t="s">
        <v>265</v>
      </c>
      <c r="F215" s="51"/>
      <c r="G215" s="52" t="s">
        <v>17</v>
      </c>
      <c r="H215" s="51">
        <v>1</v>
      </c>
      <c r="I215" s="52" t="s">
        <v>18</v>
      </c>
      <c r="J215" s="52" t="s">
        <v>104</v>
      </c>
      <c r="K215" s="52">
        <v>0</v>
      </c>
      <c r="L215" s="52">
        <v>0</v>
      </c>
      <c r="M215" s="52">
        <v>0</v>
      </c>
      <c r="N215" s="52">
        <v>0</v>
      </c>
      <c r="O215" s="52">
        <v>0</v>
      </c>
      <c r="P215" s="52">
        <v>0</v>
      </c>
      <c r="Q215" s="52">
        <v>0</v>
      </c>
      <c r="R215" s="52">
        <v>0</v>
      </c>
      <c r="S215" s="52">
        <v>0</v>
      </c>
      <c r="T215" s="52">
        <v>0</v>
      </c>
      <c r="U215" s="52">
        <v>0</v>
      </c>
      <c r="V215" s="52">
        <v>0</v>
      </c>
      <c r="W215" s="52">
        <v>0</v>
      </c>
      <c r="X215" s="52">
        <v>0</v>
      </c>
      <c r="Y215" s="52">
        <v>0</v>
      </c>
      <c r="Z215" s="52">
        <v>0</v>
      </c>
      <c r="AA215" s="52">
        <v>0</v>
      </c>
      <c r="AB215" s="52">
        <v>0</v>
      </c>
      <c r="AC215" s="52">
        <v>0</v>
      </c>
      <c r="AD215" s="52">
        <v>0</v>
      </c>
      <c r="AE215" s="52">
        <v>0</v>
      </c>
      <c r="AF215" s="52"/>
    </row>
    <row r="216" spans="2:32" hidden="1" x14ac:dyDescent="0.25">
      <c r="B216" s="51" t="s">
        <v>56</v>
      </c>
      <c r="C216" s="51" t="s">
        <v>57</v>
      </c>
      <c r="D216" s="51" t="s">
        <v>99</v>
      </c>
      <c r="E216" s="51" t="s">
        <v>265</v>
      </c>
      <c r="F216" s="51"/>
      <c r="G216" s="52" t="s">
        <v>20</v>
      </c>
      <c r="H216" s="52">
        <v>2</v>
      </c>
      <c r="I216" s="51" t="s">
        <v>158</v>
      </c>
      <c r="J216" s="51" t="s">
        <v>159</v>
      </c>
      <c r="K216" s="52">
        <v>0</v>
      </c>
      <c r="L216" s="52">
        <v>0</v>
      </c>
      <c r="M216" s="52">
        <v>0</v>
      </c>
      <c r="N216" s="52">
        <v>0</v>
      </c>
      <c r="O216" s="52">
        <v>0</v>
      </c>
      <c r="P216" s="52">
        <v>0</v>
      </c>
      <c r="Q216" s="52">
        <v>0</v>
      </c>
      <c r="R216" s="52">
        <v>0</v>
      </c>
      <c r="S216" s="52">
        <v>0</v>
      </c>
      <c r="T216" s="52">
        <v>0</v>
      </c>
      <c r="U216" s="52">
        <v>0</v>
      </c>
      <c r="V216" s="52">
        <v>0</v>
      </c>
      <c r="W216" s="52">
        <v>0</v>
      </c>
      <c r="X216" s="52">
        <v>0</v>
      </c>
      <c r="Y216" s="52">
        <v>0</v>
      </c>
      <c r="Z216" s="52">
        <v>0</v>
      </c>
      <c r="AA216" s="52">
        <v>0</v>
      </c>
      <c r="AB216" s="52">
        <v>0</v>
      </c>
      <c r="AC216" s="52">
        <v>0</v>
      </c>
      <c r="AD216" s="52">
        <v>0</v>
      </c>
      <c r="AE216" s="52">
        <v>0</v>
      </c>
      <c r="AF216" s="52"/>
    </row>
    <row r="217" spans="2:32" hidden="1" x14ac:dyDescent="0.25">
      <c r="B217" s="51" t="s">
        <v>56</v>
      </c>
      <c r="C217" s="51" t="s">
        <v>57</v>
      </c>
      <c r="D217" s="51" t="s">
        <v>99</v>
      </c>
      <c r="E217" s="51" t="s">
        <v>265</v>
      </c>
      <c r="F217" s="51"/>
      <c r="G217" s="52" t="s">
        <v>20</v>
      </c>
      <c r="H217" s="52">
        <v>2</v>
      </c>
      <c r="I217" s="51" t="s">
        <v>158</v>
      </c>
      <c r="J217" s="51" t="s">
        <v>103</v>
      </c>
      <c r="K217" s="52">
        <v>0</v>
      </c>
      <c r="L217" s="52">
        <v>0</v>
      </c>
      <c r="M217" s="52">
        <v>0</v>
      </c>
      <c r="N217" s="52">
        <v>0</v>
      </c>
      <c r="O217" s="52">
        <v>0</v>
      </c>
      <c r="P217" s="52">
        <v>0</v>
      </c>
      <c r="Q217" s="52">
        <v>0</v>
      </c>
      <c r="R217" s="52">
        <v>0</v>
      </c>
      <c r="S217" s="52">
        <v>0</v>
      </c>
      <c r="T217" s="52">
        <v>0</v>
      </c>
      <c r="U217" s="52">
        <v>0</v>
      </c>
      <c r="V217" s="52">
        <v>0</v>
      </c>
      <c r="W217" s="52">
        <v>0</v>
      </c>
      <c r="X217" s="52">
        <v>0</v>
      </c>
      <c r="Y217" s="52">
        <v>0</v>
      </c>
      <c r="Z217" s="52">
        <v>0</v>
      </c>
      <c r="AA217" s="52">
        <v>0</v>
      </c>
      <c r="AB217" s="52">
        <v>0</v>
      </c>
      <c r="AC217" s="52">
        <v>0</v>
      </c>
      <c r="AD217" s="52">
        <v>0</v>
      </c>
      <c r="AE217" s="52">
        <v>0</v>
      </c>
      <c r="AF217" s="52"/>
    </row>
    <row r="218" spans="2:32" hidden="1" x14ac:dyDescent="0.25">
      <c r="B218" s="51" t="s">
        <v>56</v>
      </c>
      <c r="C218" s="51" t="s">
        <v>57</v>
      </c>
      <c r="D218" s="51" t="s">
        <v>99</v>
      </c>
      <c r="E218" s="51" t="s">
        <v>265</v>
      </c>
      <c r="F218" s="51"/>
      <c r="G218" s="52" t="s">
        <v>20</v>
      </c>
      <c r="H218" s="52">
        <v>2</v>
      </c>
      <c r="I218" s="51" t="s">
        <v>158</v>
      </c>
      <c r="J218" s="51" t="s">
        <v>104</v>
      </c>
      <c r="K218" s="52">
        <v>0</v>
      </c>
      <c r="L218" s="52">
        <v>0</v>
      </c>
      <c r="M218" s="52">
        <v>0</v>
      </c>
      <c r="N218" s="52">
        <v>0</v>
      </c>
      <c r="O218" s="52">
        <v>0</v>
      </c>
      <c r="P218" s="52">
        <v>0</v>
      </c>
      <c r="Q218" s="52">
        <v>0</v>
      </c>
      <c r="R218" s="52">
        <v>0</v>
      </c>
      <c r="S218" s="52">
        <v>0</v>
      </c>
      <c r="T218" s="52">
        <v>0</v>
      </c>
      <c r="U218" s="52">
        <v>0</v>
      </c>
      <c r="V218" s="52">
        <v>0</v>
      </c>
      <c r="W218" s="52">
        <v>0</v>
      </c>
      <c r="X218" s="52">
        <v>0</v>
      </c>
      <c r="Y218" s="52">
        <v>0</v>
      </c>
      <c r="Z218" s="52">
        <v>0</v>
      </c>
      <c r="AA218" s="52">
        <v>0</v>
      </c>
      <c r="AB218" s="52">
        <v>0</v>
      </c>
      <c r="AC218" s="52">
        <v>0</v>
      </c>
      <c r="AD218" s="52">
        <v>0</v>
      </c>
      <c r="AE218" s="52">
        <v>0</v>
      </c>
      <c r="AF218" s="52"/>
    </row>
    <row r="219" spans="2:32" hidden="1" x14ac:dyDescent="0.25">
      <c r="B219" s="51" t="s">
        <v>56</v>
      </c>
      <c r="C219" s="51" t="s">
        <v>57</v>
      </c>
      <c r="D219" s="51" t="s">
        <v>99</v>
      </c>
      <c r="E219" s="51" t="s">
        <v>265</v>
      </c>
      <c r="F219" s="51"/>
      <c r="G219" s="52" t="s">
        <v>20</v>
      </c>
      <c r="H219" s="52">
        <v>2</v>
      </c>
      <c r="I219" s="51" t="s">
        <v>18</v>
      </c>
      <c r="J219" s="51" t="s">
        <v>105</v>
      </c>
      <c r="K219" s="52">
        <v>0</v>
      </c>
      <c r="L219" s="52">
        <v>0</v>
      </c>
      <c r="M219" s="52">
        <v>0</v>
      </c>
      <c r="N219" s="52">
        <v>0</v>
      </c>
      <c r="O219" s="52">
        <v>0</v>
      </c>
      <c r="P219" s="52">
        <v>0</v>
      </c>
      <c r="Q219" s="52">
        <v>0</v>
      </c>
      <c r="R219" s="52">
        <v>0</v>
      </c>
      <c r="S219" s="52">
        <v>0</v>
      </c>
      <c r="T219" s="52">
        <v>0</v>
      </c>
      <c r="U219" s="52">
        <v>0</v>
      </c>
      <c r="V219" s="52">
        <v>0</v>
      </c>
      <c r="W219" s="52">
        <v>0</v>
      </c>
      <c r="X219" s="52">
        <v>0</v>
      </c>
      <c r="Y219" s="52">
        <v>0</v>
      </c>
      <c r="Z219" s="52">
        <v>0</v>
      </c>
      <c r="AA219" s="52">
        <v>0</v>
      </c>
      <c r="AB219" s="52">
        <v>0</v>
      </c>
      <c r="AC219" s="52">
        <v>0</v>
      </c>
      <c r="AD219" s="52">
        <v>0</v>
      </c>
      <c r="AE219" s="52">
        <v>0</v>
      </c>
      <c r="AF219" s="52"/>
    </row>
    <row r="220" spans="2:32" hidden="1" x14ac:dyDescent="0.25">
      <c r="B220" s="51" t="s">
        <v>56</v>
      </c>
      <c r="C220" s="51" t="s">
        <v>57</v>
      </c>
      <c r="D220" s="51" t="s">
        <v>99</v>
      </c>
      <c r="E220" s="51" t="s">
        <v>265</v>
      </c>
      <c r="F220" s="51"/>
      <c r="G220" s="52" t="s">
        <v>20</v>
      </c>
      <c r="H220" s="52">
        <v>2</v>
      </c>
      <c r="I220" s="51" t="s">
        <v>18</v>
      </c>
      <c r="J220" s="51" t="s">
        <v>103</v>
      </c>
      <c r="K220" s="52">
        <v>0</v>
      </c>
      <c r="L220" s="52">
        <v>0</v>
      </c>
      <c r="M220" s="52">
        <v>0</v>
      </c>
      <c r="N220" s="52">
        <v>0</v>
      </c>
      <c r="O220" s="52">
        <v>0</v>
      </c>
      <c r="P220" s="52">
        <v>0</v>
      </c>
      <c r="Q220" s="52">
        <v>0</v>
      </c>
      <c r="R220" s="52">
        <v>0</v>
      </c>
      <c r="S220" s="52">
        <v>0</v>
      </c>
      <c r="T220" s="52">
        <v>0</v>
      </c>
      <c r="U220" s="52">
        <v>0</v>
      </c>
      <c r="V220" s="52">
        <v>0</v>
      </c>
      <c r="W220" s="52">
        <v>0</v>
      </c>
      <c r="X220" s="52">
        <v>0</v>
      </c>
      <c r="Y220" s="52">
        <v>0</v>
      </c>
      <c r="Z220" s="52">
        <v>0</v>
      </c>
      <c r="AA220" s="52">
        <v>0</v>
      </c>
      <c r="AB220" s="52">
        <v>0</v>
      </c>
      <c r="AC220" s="52">
        <v>0</v>
      </c>
      <c r="AD220" s="52">
        <v>0</v>
      </c>
      <c r="AE220" s="52">
        <v>0</v>
      </c>
      <c r="AF220" s="52"/>
    </row>
    <row r="221" spans="2:32" hidden="1" x14ac:dyDescent="0.25">
      <c r="B221" s="51" t="s">
        <v>56</v>
      </c>
      <c r="C221" s="51" t="s">
        <v>57</v>
      </c>
      <c r="D221" s="51" t="s">
        <v>99</v>
      </c>
      <c r="E221" s="51" t="s">
        <v>265</v>
      </c>
      <c r="F221" s="51"/>
      <c r="G221" s="52" t="s">
        <v>20</v>
      </c>
      <c r="H221" s="52">
        <v>2</v>
      </c>
      <c r="I221" s="52" t="s">
        <v>18</v>
      </c>
      <c r="J221" s="52" t="s">
        <v>104</v>
      </c>
      <c r="K221" s="52">
        <v>0</v>
      </c>
      <c r="L221" s="52">
        <v>0</v>
      </c>
      <c r="M221" s="52">
        <v>0</v>
      </c>
      <c r="N221" s="52">
        <v>0</v>
      </c>
      <c r="O221" s="52">
        <v>0</v>
      </c>
      <c r="P221" s="52">
        <v>0</v>
      </c>
      <c r="Q221" s="52">
        <v>0</v>
      </c>
      <c r="R221" s="52">
        <v>0</v>
      </c>
      <c r="S221" s="52">
        <v>0</v>
      </c>
      <c r="T221" s="52">
        <v>0</v>
      </c>
      <c r="U221" s="52">
        <v>0</v>
      </c>
      <c r="V221" s="52">
        <v>0</v>
      </c>
      <c r="W221" s="52">
        <v>0</v>
      </c>
      <c r="X221" s="52">
        <v>0</v>
      </c>
      <c r="Y221" s="52">
        <v>0</v>
      </c>
      <c r="Z221" s="52">
        <v>0</v>
      </c>
      <c r="AA221" s="52">
        <v>0</v>
      </c>
      <c r="AB221" s="52">
        <v>0</v>
      </c>
      <c r="AC221" s="52">
        <v>0</v>
      </c>
      <c r="AD221" s="52">
        <v>0</v>
      </c>
      <c r="AE221" s="52">
        <v>0</v>
      </c>
      <c r="AF221" s="52"/>
    </row>
    <row r="222" spans="2:32" hidden="1" x14ac:dyDescent="0.25">
      <c r="B222" s="51" t="s">
        <v>56</v>
      </c>
      <c r="C222" s="51" t="s">
        <v>57</v>
      </c>
      <c r="D222" s="51" t="s">
        <v>99</v>
      </c>
      <c r="E222" s="51" t="s">
        <v>265</v>
      </c>
      <c r="F222" s="51"/>
      <c r="G222" s="52" t="s">
        <v>21</v>
      </c>
      <c r="H222" s="52">
        <v>3</v>
      </c>
      <c r="I222" s="51" t="s">
        <v>158</v>
      </c>
      <c r="J222" s="51" t="s">
        <v>159</v>
      </c>
      <c r="K222" s="52">
        <v>0</v>
      </c>
      <c r="L222" s="52">
        <v>0</v>
      </c>
      <c r="M222" s="52">
        <v>0</v>
      </c>
      <c r="N222" s="52">
        <v>0</v>
      </c>
      <c r="O222" s="52">
        <v>0</v>
      </c>
      <c r="P222" s="52">
        <v>0</v>
      </c>
      <c r="Q222" s="52">
        <v>0</v>
      </c>
      <c r="R222" s="52">
        <v>0</v>
      </c>
      <c r="S222" s="52">
        <v>0</v>
      </c>
      <c r="T222" s="52">
        <v>0</v>
      </c>
      <c r="U222" s="52">
        <v>0</v>
      </c>
      <c r="V222" s="52">
        <v>0</v>
      </c>
      <c r="W222" s="52">
        <v>0</v>
      </c>
      <c r="X222" s="52">
        <v>0</v>
      </c>
      <c r="Y222" s="52">
        <v>0</v>
      </c>
      <c r="Z222" s="52">
        <v>0</v>
      </c>
      <c r="AA222" s="52">
        <v>0</v>
      </c>
      <c r="AB222" s="52">
        <v>0</v>
      </c>
      <c r="AC222" s="52">
        <v>0</v>
      </c>
      <c r="AD222" s="52">
        <v>0</v>
      </c>
      <c r="AE222" s="52">
        <v>0</v>
      </c>
      <c r="AF222" s="52"/>
    </row>
    <row r="223" spans="2:32" hidden="1" x14ac:dyDescent="0.25">
      <c r="B223" s="51" t="s">
        <v>56</v>
      </c>
      <c r="C223" s="51" t="s">
        <v>57</v>
      </c>
      <c r="D223" s="51" t="s">
        <v>99</v>
      </c>
      <c r="E223" s="51" t="s">
        <v>265</v>
      </c>
      <c r="F223" s="51"/>
      <c r="G223" s="52" t="s">
        <v>21</v>
      </c>
      <c r="H223" s="52">
        <v>3</v>
      </c>
      <c r="I223" s="51" t="s">
        <v>158</v>
      </c>
      <c r="J223" s="51" t="s">
        <v>103</v>
      </c>
      <c r="K223" s="52">
        <v>0</v>
      </c>
      <c r="L223" s="52">
        <v>0</v>
      </c>
      <c r="M223" s="52">
        <v>0</v>
      </c>
      <c r="N223" s="52">
        <v>0</v>
      </c>
      <c r="O223" s="52">
        <v>0</v>
      </c>
      <c r="P223" s="52">
        <v>0</v>
      </c>
      <c r="Q223" s="52">
        <v>0</v>
      </c>
      <c r="R223" s="52">
        <v>0</v>
      </c>
      <c r="S223" s="52">
        <v>0</v>
      </c>
      <c r="T223" s="52">
        <v>0</v>
      </c>
      <c r="U223" s="52">
        <v>0</v>
      </c>
      <c r="V223" s="52">
        <v>0</v>
      </c>
      <c r="W223" s="52">
        <v>0</v>
      </c>
      <c r="X223" s="52">
        <v>0</v>
      </c>
      <c r="Y223" s="52">
        <v>0</v>
      </c>
      <c r="Z223" s="52">
        <v>0</v>
      </c>
      <c r="AA223" s="52">
        <v>0</v>
      </c>
      <c r="AB223" s="52">
        <v>0</v>
      </c>
      <c r="AC223" s="52">
        <v>0</v>
      </c>
      <c r="AD223" s="52">
        <v>0</v>
      </c>
      <c r="AE223" s="52">
        <v>0</v>
      </c>
      <c r="AF223" s="52"/>
    </row>
    <row r="224" spans="2:32" hidden="1" x14ac:dyDescent="0.25">
      <c r="B224" s="51" t="s">
        <v>56</v>
      </c>
      <c r="C224" s="51" t="s">
        <v>57</v>
      </c>
      <c r="D224" s="51" t="s">
        <v>99</v>
      </c>
      <c r="E224" s="51" t="s">
        <v>265</v>
      </c>
      <c r="F224" s="51"/>
      <c r="G224" s="52" t="s">
        <v>21</v>
      </c>
      <c r="H224" s="52">
        <v>3</v>
      </c>
      <c r="I224" s="51" t="s">
        <v>158</v>
      </c>
      <c r="J224" s="51" t="s">
        <v>104</v>
      </c>
      <c r="K224" s="52">
        <v>0</v>
      </c>
      <c r="L224" s="52">
        <v>0</v>
      </c>
      <c r="M224" s="52">
        <v>0</v>
      </c>
      <c r="N224" s="52">
        <v>0</v>
      </c>
      <c r="O224" s="52">
        <v>0</v>
      </c>
      <c r="P224" s="52">
        <v>0</v>
      </c>
      <c r="Q224" s="52">
        <v>0</v>
      </c>
      <c r="R224" s="52">
        <v>0</v>
      </c>
      <c r="S224" s="52">
        <v>0</v>
      </c>
      <c r="T224" s="52">
        <v>0</v>
      </c>
      <c r="U224" s="52">
        <v>0</v>
      </c>
      <c r="V224" s="52">
        <v>0</v>
      </c>
      <c r="W224" s="52">
        <v>0</v>
      </c>
      <c r="X224" s="52">
        <v>0</v>
      </c>
      <c r="Y224" s="52">
        <v>0</v>
      </c>
      <c r="Z224" s="52">
        <v>0</v>
      </c>
      <c r="AA224" s="52">
        <v>0</v>
      </c>
      <c r="AB224" s="52">
        <v>0</v>
      </c>
      <c r="AC224" s="52">
        <v>0</v>
      </c>
      <c r="AD224" s="52">
        <v>0</v>
      </c>
      <c r="AE224" s="52">
        <v>0</v>
      </c>
      <c r="AF224" s="52"/>
    </row>
    <row r="225" spans="2:42" hidden="1" x14ac:dyDescent="0.25">
      <c r="B225" s="51" t="s">
        <v>56</v>
      </c>
      <c r="C225" s="51" t="s">
        <v>57</v>
      </c>
      <c r="D225" s="51" t="s">
        <v>99</v>
      </c>
      <c r="E225" s="51" t="s">
        <v>265</v>
      </c>
      <c r="F225" s="51"/>
      <c r="G225" s="52" t="s">
        <v>21</v>
      </c>
      <c r="H225" s="52">
        <v>3</v>
      </c>
      <c r="I225" s="51" t="s">
        <v>18</v>
      </c>
      <c r="J225" s="51" t="s">
        <v>105</v>
      </c>
      <c r="K225" s="52">
        <v>0</v>
      </c>
      <c r="L225" s="52">
        <v>0</v>
      </c>
      <c r="M225" s="52">
        <v>0</v>
      </c>
      <c r="N225" s="52">
        <v>0</v>
      </c>
      <c r="O225" s="52">
        <v>0</v>
      </c>
      <c r="P225" s="52">
        <v>0</v>
      </c>
      <c r="Q225" s="52">
        <v>0</v>
      </c>
      <c r="R225" s="52">
        <v>0</v>
      </c>
      <c r="S225" s="52">
        <v>0</v>
      </c>
      <c r="T225" s="52">
        <v>0</v>
      </c>
      <c r="U225" s="52">
        <v>0</v>
      </c>
      <c r="V225" s="52">
        <v>0</v>
      </c>
      <c r="W225" s="52">
        <v>0</v>
      </c>
      <c r="X225" s="52">
        <v>0</v>
      </c>
      <c r="Y225" s="52">
        <v>0</v>
      </c>
      <c r="Z225" s="52">
        <v>0</v>
      </c>
      <c r="AA225" s="52">
        <v>0</v>
      </c>
      <c r="AB225" s="52">
        <v>0</v>
      </c>
      <c r="AC225" s="52">
        <v>0</v>
      </c>
      <c r="AD225" s="52">
        <v>0</v>
      </c>
      <c r="AE225" s="52">
        <v>0</v>
      </c>
      <c r="AF225" s="52"/>
    </row>
    <row r="226" spans="2:42" hidden="1" x14ac:dyDescent="0.25">
      <c r="B226" s="51" t="s">
        <v>56</v>
      </c>
      <c r="C226" s="51" t="s">
        <v>57</v>
      </c>
      <c r="D226" s="51" t="s">
        <v>99</v>
      </c>
      <c r="E226" s="51" t="s">
        <v>265</v>
      </c>
      <c r="F226" s="51"/>
      <c r="G226" s="52" t="s">
        <v>21</v>
      </c>
      <c r="H226" s="52">
        <v>3</v>
      </c>
      <c r="I226" s="51" t="s">
        <v>18</v>
      </c>
      <c r="J226" s="51" t="s">
        <v>103</v>
      </c>
      <c r="K226" s="52">
        <v>0</v>
      </c>
      <c r="L226" s="52">
        <v>0</v>
      </c>
      <c r="M226" s="52">
        <v>0</v>
      </c>
      <c r="N226" s="52">
        <v>0</v>
      </c>
      <c r="O226" s="52">
        <v>0</v>
      </c>
      <c r="P226" s="52">
        <v>0</v>
      </c>
      <c r="Q226" s="52">
        <v>0</v>
      </c>
      <c r="R226" s="52">
        <v>0</v>
      </c>
      <c r="S226" s="52">
        <v>0</v>
      </c>
      <c r="T226" s="52">
        <v>0</v>
      </c>
      <c r="U226" s="52">
        <v>0</v>
      </c>
      <c r="V226" s="52">
        <v>0</v>
      </c>
      <c r="W226" s="52">
        <v>0</v>
      </c>
      <c r="X226" s="52">
        <v>0</v>
      </c>
      <c r="Y226" s="52">
        <v>0</v>
      </c>
      <c r="Z226" s="52">
        <v>0</v>
      </c>
      <c r="AA226" s="52">
        <v>0</v>
      </c>
      <c r="AB226" s="52">
        <v>0</v>
      </c>
      <c r="AC226" s="52">
        <v>0</v>
      </c>
      <c r="AD226" s="52">
        <v>0</v>
      </c>
      <c r="AE226" s="52">
        <v>0</v>
      </c>
      <c r="AF226" s="52"/>
    </row>
    <row r="227" spans="2:42" hidden="1" x14ac:dyDescent="0.25">
      <c r="B227" s="51" t="s">
        <v>56</v>
      </c>
      <c r="C227" s="51" t="s">
        <v>57</v>
      </c>
      <c r="D227" s="51" t="s">
        <v>99</v>
      </c>
      <c r="E227" s="51" t="s">
        <v>265</v>
      </c>
      <c r="F227" s="51"/>
      <c r="G227" s="52" t="s">
        <v>21</v>
      </c>
      <c r="H227" s="52">
        <v>3</v>
      </c>
      <c r="I227" s="52" t="s">
        <v>18</v>
      </c>
      <c r="J227" s="52" t="s">
        <v>104</v>
      </c>
      <c r="K227" s="52">
        <v>0</v>
      </c>
      <c r="L227" s="52">
        <v>0</v>
      </c>
      <c r="M227" s="52">
        <v>0</v>
      </c>
      <c r="N227" s="52">
        <v>0</v>
      </c>
      <c r="O227" s="52">
        <v>0</v>
      </c>
      <c r="P227" s="52">
        <v>0</v>
      </c>
      <c r="Q227" s="52">
        <v>0</v>
      </c>
      <c r="R227" s="52">
        <v>0</v>
      </c>
      <c r="S227" s="52">
        <v>0</v>
      </c>
      <c r="T227" s="52">
        <v>0</v>
      </c>
      <c r="U227" s="52">
        <v>0</v>
      </c>
      <c r="V227" s="52">
        <v>0</v>
      </c>
      <c r="W227" s="52">
        <v>0</v>
      </c>
      <c r="X227" s="52">
        <v>0</v>
      </c>
      <c r="Y227" s="52">
        <v>0</v>
      </c>
      <c r="Z227" s="52">
        <v>0</v>
      </c>
      <c r="AA227" s="52">
        <v>0</v>
      </c>
      <c r="AB227" s="52">
        <v>0</v>
      </c>
      <c r="AC227" s="52">
        <v>0</v>
      </c>
      <c r="AD227" s="52">
        <v>0</v>
      </c>
      <c r="AE227" s="52">
        <v>0</v>
      </c>
      <c r="AF227" s="52"/>
    </row>
    <row r="228" spans="2:42" hidden="1" x14ac:dyDescent="0.25">
      <c r="B228" s="51" t="s">
        <v>56</v>
      </c>
      <c r="C228" s="51" t="s">
        <v>57</v>
      </c>
      <c r="D228" s="51" t="s">
        <v>99</v>
      </c>
      <c r="E228" s="51" t="s">
        <v>265</v>
      </c>
      <c r="F228" s="51"/>
      <c r="G228" s="52" t="s">
        <v>22</v>
      </c>
      <c r="H228" s="52">
        <v>4</v>
      </c>
      <c r="I228" s="51" t="s">
        <v>158</v>
      </c>
      <c r="J228" s="51" t="s">
        <v>159</v>
      </c>
      <c r="K228" s="52">
        <v>0</v>
      </c>
      <c r="L228" s="52">
        <v>0</v>
      </c>
      <c r="M228" s="52">
        <v>0</v>
      </c>
      <c r="N228" s="52">
        <v>0</v>
      </c>
      <c r="O228" s="52">
        <v>0</v>
      </c>
      <c r="P228" s="52">
        <v>0</v>
      </c>
      <c r="Q228" s="52">
        <v>0</v>
      </c>
      <c r="R228" s="52">
        <v>0</v>
      </c>
      <c r="S228" s="52">
        <v>0</v>
      </c>
      <c r="T228" s="52">
        <v>0</v>
      </c>
      <c r="U228" s="52">
        <v>0</v>
      </c>
      <c r="V228" s="52">
        <v>0</v>
      </c>
      <c r="W228" s="52">
        <v>0</v>
      </c>
      <c r="X228" s="52">
        <v>0</v>
      </c>
      <c r="Y228" s="52">
        <v>0</v>
      </c>
      <c r="Z228" s="52">
        <v>0</v>
      </c>
      <c r="AA228" s="52">
        <v>0</v>
      </c>
      <c r="AB228" s="52">
        <v>0</v>
      </c>
      <c r="AC228" s="52">
        <v>0</v>
      </c>
      <c r="AD228" s="52">
        <v>0</v>
      </c>
      <c r="AE228" s="52">
        <v>0</v>
      </c>
      <c r="AF228" s="52"/>
    </row>
    <row r="229" spans="2:42" hidden="1" x14ac:dyDescent="0.25">
      <c r="B229" s="51" t="s">
        <v>56</v>
      </c>
      <c r="C229" s="51" t="s">
        <v>57</v>
      </c>
      <c r="D229" s="51" t="s">
        <v>99</v>
      </c>
      <c r="E229" s="51" t="s">
        <v>265</v>
      </c>
      <c r="F229" s="51"/>
      <c r="G229" s="52" t="s">
        <v>22</v>
      </c>
      <c r="H229" s="52">
        <v>4</v>
      </c>
      <c r="I229" s="51" t="s">
        <v>158</v>
      </c>
      <c r="J229" s="51" t="s">
        <v>103</v>
      </c>
      <c r="K229" s="52">
        <v>0</v>
      </c>
      <c r="L229" s="52">
        <v>0</v>
      </c>
      <c r="M229" s="52">
        <v>0</v>
      </c>
      <c r="N229" s="52">
        <v>0</v>
      </c>
      <c r="O229" s="52">
        <v>0</v>
      </c>
      <c r="P229" s="52">
        <v>0</v>
      </c>
      <c r="Q229" s="52">
        <v>0</v>
      </c>
      <c r="R229" s="52">
        <v>0</v>
      </c>
      <c r="S229" s="52">
        <v>0</v>
      </c>
      <c r="T229" s="52">
        <v>0</v>
      </c>
      <c r="U229" s="52">
        <v>0</v>
      </c>
      <c r="V229" s="52">
        <v>0</v>
      </c>
      <c r="W229" s="52">
        <v>0</v>
      </c>
      <c r="X229" s="52">
        <v>0</v>
      </c>
      <c r="Y229" s="52">
        <v>0</v>
      </c>
      <c r="Z229" s="52">
        <v>0</v>
      </c>
      <c r="AA229" s="52">
        <v>0</v>
      </c>
      <c r="AB229" s="52">
        <v>0</v>
      </c>
      <c r="AC229" s="52">
        <v>0</v>
      </c>
      <c r="AD229" s="52">
        <v>0</v>
      </c>
      <c r="AE229" s="52">
        <v>0</v>
      </c>
      <c r="AF229" s="52"/>
    </row>
    <row r="230" spans="2:42" hidden="1" x14ac:dyDescent="0.25">
      <c r="B230" s="51" t="s">
        <v>56</v>
      </c>
      <c r="C230" s="51" t="s">
        <v>57</v>
      </c>
      <c r="D230" s="51" t="s">
        <v>99</v>
      </c>
      <c r="E230" s="51" t="s">
        <v>265</v>
      </c>
      <c r="F230" s="51"/>
      <c r="G230" s="52" t="s">
        <v>22</v>
      </c>
      <c r="H230" s="52">
        <v>4</v>
      </c>
      <c r="I230" s="51" t="s">
        <v>158</v>
      </c>
      <c r="J230" s="51" t="s">
        <v>104</v>
      </c>
      <c r="K230" s="52">
        <v>0</v>
      </c>
      <c r="L230" s="52">
        <v>0</v>
      </c>
      <c r="M230" s="52">
        <v>0</v>
      </c>
      <c r="N230" s="52">
        <v>0</v>
      </c>
      <c r="O230" s="52">
        <v>0</v>
      </c>
      <c r="P230" s="52">
        <v>0</v>
      </c>
      <c r="Q230" s="52">
        <v>0</v>
      </c>
      <c r="R230" s="52">
        <v>0</v>
      </c>
      <c r="S230" s="52">
        <v>0</v>
      </c>
      <c r="T230" s="52">
        <v>0</v>
      </c>
      <c r="U230" s="52">
        <v>0</v>
      </c>
      <c r="V230" s="52">
        <v>0</v>
      </c>
      <c r="W230" s="52">
        <v>0</v>
      </c>
      <c r="X230" s="52">
        <v>0</v>
      </c>
      <c r="Y230" s="52">
        <v>0</v>
      </c>
      <c r="Z230" s="52">
        <v>0</v>
      </c>
      <c r="AA230" s="52">
        <v>0</v>
      </c>
      <c r="AB230" s="52">
        <v>0</v>
      </c>
      <c r="AC230" s="52">
        <v>0</v>
      </c>
      <c r="AD230" s="52">
        <v>0</v>
      </c>
      <c r="AE230" s="52">
        <v>0</v>
      </c>
      <c r="AF230" s="52"/>
    </row>
    <row r="231" spans="2:42" hidden="1" x14ac:dyDescent="0.25">
      <c r="B231" s="51" t="s">
        <v>56</v>
      </c>
      <c r="C231" s="51" t="s">
        <v>57</v>
      </c>
      <c r="D231" s="51" t="s">
        <v>99</v>
      </c>
      <c r="E231" s="51" t="s">
        <v>265</v>
      </c>
      <c r="F231" s="51"/>
      <c r="G231" s="52" t="s">
        <v>22</v>
      </c>
      <c r="H231" s="52">
        <v>4</v>
      </c>
      <c r="I231" s="51" t="s">
        <v>18</v>
      </c>
      <c r="J231" s="51" t="s">
        <v>105</v>
      </c>
      <c r="K231" s="52">
        <v>0</v>
      </c>
      <c r="L231" s="52">
        <v>0</v>
      </c>
      <c r="M231" s="52">
        <v>0</v>
      </c>
      <c r="N231" s="52">
        <v>0</v>
      </c>
      <c r="O231" s="52">
        <v>0</v>
      </c>
      <c r="P231" s="52">
        <v>0</v>
      </c>
      <c r="Q231" s="52">
        <v>0</v>
      </c>
      <c r="R231" s="52">
        <v>0</v>
      </c>
      <c r="S231" s="52">
        <v>0</v>
      </c>
      <c r="T231" s="52">
        <v>0</v>
      </c>
      <c r="U231" s="52">
        <v>0</v>
      </c>
      <c r="V231" s="52">
        <v>0</v>
      </c>
      <c r="W231" s="52">
        <v>0</v>
      </c>
      <c r="X231" s="52">
        <v>0</v>
      </c>
      <c r="Y231" s="52">
        <v>0</v>
      </c>
      <c r="Z231" s="52">
        <v>0</v>
      </c>
      <c r="AA231" s="52">
        <v>0</v>
      </c>
      <c r="AB231" s="52">
        <v>0</v>
      </c>
      <c r="AC231" s="52">
        <v>0</v>
      </c>
      <c r="AD231" s="52">
        <v>0</v>
      </c>
      <c r="AE231" s="52">
        <v>0</v>
      </c>
      <c r="AF231" s="52"/>
    </row>
    <row r="232" spans="2:42" hidden="1" x14ac:dyDescent="0.25">
      <c r="B232" s="51" t="s">
        <v>56</v>
      </c>
      <c r="C232" s="51" t="s">
        <v>57</v>
      </c>
      <c r="D232" s="51" t="s">
        <v>99</v>
      </c>
      <c r="E232" s="51" t="s">
        <v>265</v>
      </c>
      <c r="F232" s="51"/>
      <c r="G232" s="52" t="s">
        <v>22</v>
      </c>
      <c r="H232" s="52">
        <v>4</v>
      </c>
      <c r="I232" s="51" t="s">
        <v>18</v>
      </c>
      <c r="J232" s="51" t="s">
        <v>103</v>
      </c>
      <c r="K232" s="52">
        <v>0</v>
      </c>
      <c r="L232" s="52">
        <v>0</v>
      </c>
      <c r="M232" s="52">
        <v>0</v>
      </c>
      <c r="N232" s="52">
        <v>0</v>
      </c>
      <c r="O232" s="52">
        <v>0</v>
      </c>
      <c r="P232" s="52">
        <v>0</v>
      </c>
      <c r="Q232" s="52">
        <v>0</v>
      </c>
      <c r="R232" s="52">
        <v>0</v>
      </c>
      <c r="S232" s="52">
        <v>0</v>
      </c>
      <c r="T232" s="52">
        <v>0</v>
      </c>
      <c r="U232" s="52">
        <v>0</v>
      </c>
      <c r="V232" s="52">
        <v>0</v>
      </c>
      <c r="W232" s="52">
        <v>0</v>
      </c>
      <c r="X232" s="52">
        <v>0</v>
      </c>
      <c r="Y232" s="52">
        <v>0</v>
      </c>
      <c r="Z232" s="52">
        <v>0</v>
      </c>
      <c r="AA232" s="52">
        <v>0</v>
      </c>
      <c r="AB232" s="52">
        <v>0</v>
      </c>
      <c r="AC232" s="52">
        <v>0</v>
      </c>
      <c r="AD232" s="52">
        <v>0</v>
      </c>
      <c r="AE232" s="52">
        <v>0</v>
      </c>
      <c r="AF232" s="52"/>
    </row>
    <row r="233" spans="2:42" hidden="1" x14ac:dyDescent="0.25">
      <c r="B233" s="51" t="s">
        <v>56</v>
      </c>
      <c r="C233" s="51" t="s">
        <v>57</v>
      </c>
      <c r="D233" s="51" t="s">
        <v>99</v>
      </c>
      <c r="E233" s="51" t="s">
        <v>265</v>
      </c>
      <c r="F233" s="51"/>
      <c r="G233" s="52" t="s">
        <v>22</v>
      </c>
      <c r="H233" s="52">
        <v>4</v>
      </c>
      <c r="I233" s="52" t="s">
        <v>18</v>
      </c>
      <c r="J233" s="52" t="s">
        <v>104</v>
      </c>
      <c r="K233" s="52">
        <v>0</v>
      </c>
      <c r="L233" s="52">
        <v>0</v>
      </c>
      <c r="M233" s="52">
        <v>0</v>
      </c>
      <c r="N233" s="52">
        <v>0</v>
      </c>
      <c r="O233" s="52">
        <v>0</v>
      </c>
      <c r="P233" s="52">
        <v>0</v>
      </c>
      <c r="Q233" s="52">
        <v>0</v>
      </c>
      <c r="R233" s="52">
        <v>0</v>
      </c>
      <c r="S233" s="52">
        <v>0</v>
      </c>
      <c r="T233" s="52">
        <v>0</v>
      </c>
      <c r="U233" s="52">
        <v>0</v>
      </c>
      <c r="V233" s="52">
        <v>0</v>
      </c>
      <c r="W233" s="52">
        <v>0</v>
      </c>
      <c r="X233" s="52">
        <v>0</v>
      </c>
      <c r="Y233" s="52">
        <v>0</v>
      </c>
      <c r="Z233" s="52">
        <v>0</v>
      </c>
      <c r="AA233" s="52">
        <v>0</v>
      </c>
      <c r="AB233" s="52">
        <v>0</v>
      </c>
      <c r="AC233" s="52">
        <v>0</v>
      </c>
      <c r="AD233" s="52">
        <v>0</v>
      </c>
      <c r="AE233" s="52">
        <v>0</v>
      </c>
      <c r="AF233" s="52"/>
    </row>
    <row r="234" spans="2:42" hidden="1" x14ac:dyDescent="0.25">
      <c r="B234" s="51" t="s">
        <v>56</v>
      </c>
      <c r="C234" s="51" t="s">
        <v>57</v>
      </c>
      <c r="D234" s="51" t="s">
        <v>99</v>
      </c>
      <c r="E234" s="51" t="s">
        <v>265</v>
      </c>
      <c r="F234" s="51"/>
      <c r="G234" s="52" t="s">
        <v>23</v>
      </c>
      <c r="H234" s="52">
        <v>5</v>
      </c>
      <c r="I234" s="51" t="s">
        <v>158</v>
      </c>
      <c r="J234" s="51" t="s">
        <v>159</v>
      </c>
      <c r="K234" s="52">
        <v>0</v>
      </c>
      <c r="L234" s="52">
        <v>0</v>
      </c>
      <c r="M234" s="52">
        <v>0</v>
      </c>
      <c r="N234" s="52">
        <v>0</v>
      </c>
      <c r="O234" s="52">
        <v>0</v>
      </c>
      <c r="P234" s="52">
        <v>0</v>
      </c>
      <c r="Q234" s="52">
        <v>0</v>
      </c>
      <c r="R234" s="52">
        <v>0</v>
      </c>
      <c r="S234" s="52">
        <v>0</v>
      </c>
      <c r="T234" s="52">
        <v>0</v>
      </c>
      <c r="U234" s="52">
        <v>0</v>
      </c>
      <c r="V234" s="52">
        <v>0</v>
      </c>
      <c r="W234" s="52">
        <v>0</v>
      </c>
      <c r="X234" s="52">
        <v>0</v>
      </c>
      <c r="Y234" s="52">
        <v>0</v>
      </c>
      <c r="Z234" s="52">
        <v>0</v>
      </c>
      <c r="AA234" s="52">
        <v>0</v>
      </c>
      <c r="AB234" s="52">
        <v>0</v>
      </c>
      <c r="AC234" s="52">
        <v>0</v>
      </c>
      <c r="AD234" s="52">
        <v>0</v>
      </c>
      <c r="AE234" s="52">
        <v>0</v>
      </c>
      <c r="AF234" s="52"/>
    </row>
    <row r="235" spans="2:42" hidden="1" x14ac:dyDescent="0.25">
      <c r="B235" s="51" t="s">
        <v>56</v>
      </c>
      <c r="C235" s="51" t="s">
        <v>57</v>
      </c>
      <c r="D235" s="51" t="s">
        <v>99</v>
      </c>
      <c r="E235" s="51" t="s">
        <v>265</v>
      </c>
      <c r="F235" s="51"/>
      <c r="G235" s="52" t="s">
        <v>23</v>
      </c>
      <c r="H235" s="52">
        <v>5</v>
      </c>
      <c r="I235" s="51" t="s">
        <v>158</v>
      </c>
      <c r="J235" s="51" t="s">
        <v>103</v>
      </c>
      <c r="K235" s="52">
        <v>0</v>
      </c>
      <c r="L235" s="52">
        <v>0</v>
      </c>
      <c r="M235" s="52">
        <v>0</v>
      </c>
      <c r="N235" s="52">
        <v>0</v>
      </c>
      <c r="O235" s="52">
        <v>0</v>
      </c>
      <c r="P235" s="52">
        <v>0</v>
      </c>
      <c r="Q235" s="52">
        <v>0</v>
      </c>
      <c r="R235" s="52">
        <v>0</v>
      </c>
      <c r="S235" s="52">
        <v>0</v>
      </c>
      <c r="T235" s="52">
        <v>0</v>
      </c>
      <c r="U235" s="52">
        <v>0</v>
      </c>
      <c r="V235" s="52">
        <v>0</v>
      </c>
      <c r="W235" s="52">
        <v>0</v>
      </c>
      <c r="X235" s="52">
        <v>0</v>
      </c>
      <c r="Y235" s="52">
        <v>0</v>
      </c>
      <c r="Z235" s="52">
        <v>0</v>
      </c>
      <c r="AA235" s="52">
        <v>0</v>
      </c>
      <c r="AB235" s="52">
        <v>0</v>
      </c>
      <c r="AC235" s="52">
        <v>0</v>
      </c>
      <c r="AD235" s="52">
        <v>0</v>
      </c>
      <c r="AE235" s="52">
        <v>0</v>
      </c>
      <c r="AF235" s="52"/>
    </row>
    <row r="236" spans="2:42" hidden="1" x14ac:dyDescent="0.25">
      <c r="B236" s="51" t="s">
        <v>56</v>
      </c>
      <c r="C236" s="51" t="s">
        <v>57</v>
      </c>
      <c r="D236" s="51" t="s">
        <v>99</v>
      </c>
      <c r="E236" s="51" t="s">
        <v>265</v>
      </c>
      <c r="F236" s="51"/>
      <c r="G236" s="52" t="s">
        <v>23</v>
      </c>
      <c r="H236" s="52">
        <v>5</v>
      </c>
      <c r="I236" s="51" t="s">
        <v>158</v>
      </c>
      <c r="J236" s="51" t="s">
        <v>104</v>
      </c>
      <c r="K236" s="52">
        <v>0</v>
      </c>
      <c r="L236" s="52">
        <v>0</v>
      </c>
      <c r="M236" s="52">
        <v>0</v>
      </c>
      <c r="N236" s="52">
        <v>0</v>
      </c>
      <c r="O236" s="52">
        <v>0</v>
      </c>
      <c r="P236" s="52">
        <v>0</v>
      </c>
      <c r="Q236" s="52">
        <v>0</v>
      </c>
      <c r="R236" s="52">
        <v>0</v>
      </c>
      <c r="S236" s="52">
        <v>0</v>
      </c>
      <c r="T236" s="52">
        <v>0</v>
      </c>
      <c r="U236" s="52">
        <v>0</v>
      </c>
      <c r="V236" s="52">
        <v>0</v>
      </c>
      <c r="W236" s="52">
        <v>0</v>
      </c>
      <c r="X236" s="52">
        <v>0</v>
      </c>
      <c r="Y236" s="52">
        <v>0</v>
      </c>
      <c r="Z236" s="52">
        <v>0</v>
      </c>
      <c r="AA236" s="52">
        <v>0</v>
      </c>
      <c r="AB236" s="52">
        <v>0</v>
      </c>
      <c r="AC236" s="52">
        <v>0</v>
      </c>
      <c r="AD236" s="52">
        <v>0</v>
      </c>
      <c r="AE236" s="52">
        <v>0</v>
      </c>
      <c r="AF236" s="52"/>
    </row>
    <row r="237" spans="2:42" hidden="1" x14ac:dyDescent="0.25">
      <c r="B237" s="51" t="s">
        <v>56</v>
      </c>
      <c r="C237" s="51" t="s">
        <v>57</v>
      </c>
      <c r="D237" s="51" t="s">
        <v>99</v>
      </c>
      <c r="E237" s="51" t="s">
        <v>265</v>
      </c>
      <c r="F237" s="51"/>
      <c r="G237" s="52" t="s">
        <v>23</v>
      </c>
      <c r="H237" s="52">
        <v>5</v>
      </c>
      <c r="I237" s="51" t="s">
        <v>18</v>
      </c>
      <c r="J237" s="51" t="s">
        <v>105</v>
      </c>
      <c r="K237" s="52">
        <v>0</v>
      </c>
      <c r="L237" s="52">
        <v>0</v>
      </c>
      <c r="M237" s="52">
        <v>0</v>
      </c>
      <c r="N237" s="52">
        <v>0</v>
      </c>
      <c r="O237" s="52">
        <v>0</v>
      </c>
      <c r="P237" s="52">
        <v>0</v>
      </c>
      <c r="Q237" s="52">
        <v>0</v>
      </c>
      <c r="R237" s="52">
        <v>0</v>
      </c>
      <c r="S237" s="52">
        <v>0</v>
      </c>
      <c r="T237" s="52">
        <v>0</v>
      </c>
      <c r="U237" s="52">
        <v>0</v>
      </c>
      <c r="V237" s="52">
        <v>0</v>
      </c>
      <c r="W237" s="52">
        <v>0</v>
      </c>
      <c r="X237" s="52">
        <v>0</v>
      </c>
      <c r="Y237" s="52">
        <v>0</v>
      </c>
      <c r="Z237" s="52">
        <v>0</v>
      </c>
      <c r="AA237" s="52">
        <v>0</v>
      </c>
      <c r="AB237" s="52">
        <v>0</v>
      </c>
      <c r="AC237" s="52">
        <v>0</v>
      </c>
      <c r="AD237" s="52">
        <v>0</v>
      </c>
      <c r="AE237" s="52">
        <v>0</v>
      </c>
      <c r="AF237" s="52"/>
    </row>
    <row r="238" spans="2:42" hidden="1" x14ac:dyDescent="0.25">
      <c r="B238" s="51" t="s">
        <v>56</v>
      </c>
      <c r="C238" s="51" t="s">
        <v>57</v>
      </c>
      <c r="D238" s="51" t="s">
        <v>99</v>
      </c>
      <c r="E238" s="51" t="s">
        <v>265</v>
      </c>
      <c r="F238" s="51"/>
      <c r="G238" s="52" t="s">
        <v>23</v>
      </c>
      <c r="H238" s="52">
        <v>5</v>
      </c>
      <c r="I238" s="51" t="s">
        <v>18</v>
      </c>
      <c r="J238" s="51" t="s">
        <v>103</v>
      </c>
      <c r="K238" s="52">
        <v>0</v>
      </c>
      <c r="L238" s="52">
        <v>0</v>
      </c>
      <c r="M238" s="52">
        <v>0</v>
      </c>
      <c r="N238" s="52">
        <v>0</v>
      </c>
      <c r="O238" s="52">
        <v>0</v>
      </c>
      <c r="P238" s="52">
        <v>0</v>
      </c>
      <c r="Q238" s="52">
        <v>0</v>
      </c>
      <c r="R238" s="52">
        <v>0</v>
      </c>
      <c r="S238" s="52">
        <v>0</v>
      </c>
      <c r="T238" s="52">
        <v>0</v>
      </c>
      <c r="U238" s="52">
        <v>0</v>
      </c>
      <c r="V238" s="52">
        <v>0</v>
      </c>
      <c r="W238" s="52">
        <v>0</v>
      </c>
      <c r="X238" s="52">
        <v>0</v>
      </c>
      <c r="Y238" s="52">
        <v>0</v>
      </c>
      <c r="Z238" s="52">
        <v>0</v>
      </c>
      <c r="AA238" s="52">
        <v>0</v>
      </c>
      <c r="AB238" s="52">
        <v>0</v>
      </c>
      <c r="AC238" s="52">
        <v>0</v>
      </c>
      <c r="AD238" s="52">
        <v>0</v>
      </c>
      <c r="AE238" s="52">
        <v>0</v>
      </c>
      <c r="AF238" s="52"/>
    </row>
    <row r="239" spans="2:42" hidden="1" x14ac:dyDescent="0.25">
      <c r="B239" s="51" t="s">
        <v>56</v>
      </c>
      <c r="C239" s="51" t="s">
        <v>57</v>
      </c>
      <c r="D239" s="51" t="s">
        <v>99</v>
      </c>
      <c r="E239" s="51" t="s">
        <v>265</v>
      </c>
      <c r="F239" s="51"/>
      <c r="G239" s="52" t="s">
        <v>23</v>
      </c>
      <c r="H239" s="52">
        <v>5</v>
      </c>
      <c r="I239" s="52" t="s">
        <v>18</v>
      </c>
      <c r="J239" s="52" t="s">
        <v>104</v>
      </c>
      <c r="K239" s="52">
        <v>0</v>
      </c>
      <c r="L239" s="52">
        <v>0</v>
      </c>
      <c r="M239" s="52">
        <v>0</v>
      </c>
      <c r="N239" s="52">
        <v>0</v>
      </c>
      <c r="O239" s="52">
        <v>0</v>
      </c>
      <c r="P239" s="52">
        <v>0</v>
      </c>
      <c r="Q239" s="52">
        <v>0</v>
      </c>
      <c r="R239" s="52">
        <v>0</v>
      </c>
      <c r="S239" s="52">
        <v>0</v>
      </c>
      <c r="T239" s="52">
        <v>0</v>
      </c>
      <c r="U239" s="52">
        <v>0</v>
      </c>
      <c r="V239" s="52">
        <v>0</v>
      </c>
      <c r="W239" s="52">
        <v>0</v>
      </c>
      <c r="X239" s="52">
        <v>0</v>
      </c>
      <c r="Y239" s="52">
        <v>0</v>
      </c>
      <c r="Z239" s="52">
        <v>0</v>
      </c>
      <c r="AA239" s="52">
        <v>0</v>
      </c>
      <c r="AB239" s="52">
        <v>0</v>
      </c>
      <c r="AC239" s="52">
        <v>0</v>
      </c>
      <c r="AD239" s="52">
        <v>0</v>
      </c>
      <c r="AE239" s="52">
        <v>0</v>
      </c>
      <c r="AF239" s="52"/>
    </row>
    <row r="240" spans="2:42" s="21" customFormat="1" hidden="1" x14ac:dyDescent="0.25">
      <c r="B240" s="20" t="s">
        <v>60</v>
      </c>
      <c r="C240" s="20" t="s">
        <v>61</v>
      </c>
      <c r="D240" s="20" t="s">
        <v>15</v>
      </c>
      <c r="E240" s="20" t="s">
        <v>265</v>
      </c>
      <c r="F240" s="20"/>
      <c r="G240" s="21" t="s">
        <v>17</v>
      </c>
      <c r="H240" s="51">
        <v>1</v>
      </c>
      <c r="I240" s="51" t="s">
        <v>158</v>
      </c>
      <c r="J240" s="20" t="s">
        <v>159</v>
      </c>
      <c r="K240" s="52">
        <v>0</v>
      </c>
      <c r="L240" s="52">
        <v>0</v>
      </c>
      <c r="M240" s="52">
        <v>0</v>
      </c>
      <c r="N240" s="52">
        <v>0</v>
      </c>
      <c r="O240" s="52">
        <v>0</v>
      </c>
      <c r="P240" s="52">
        <v>0</v>
      </c>
      <c r="Q240" s="16">
        <v>69</v>
      </c>
      <c r="R240" s="16">
        <v>1</v>
      </c>
      <c r="S240" s="16">
        <v>5520</v>
      </c>
      <c r="T240" s="21">
        <v>0</v>
      </c>
      <c r="U240" s="21">
        <v>0</v>
      </c>
      <c r="V240" s="21">
        <v>0</v>
      </c>
      <c r="W240" s="21">
        <v>0</v>
      </c>
      <c r="X240" s="21">
        <v>0</v>
      </c>
      <c r="Y240" s="21">
        <v>0</v>
      </c>
      <c r="Z240" s="21">
        <v>0</v>
      </c>
      <c r="AA240" s="21">
        <v>0</v>
      </c>
      <c r="AB240" s="21">
        <v>0</v>
      </c>
      <c r="AC240" s="52">
        <v>0</v>
      </c>
      <c r="AD240" s="52">
        <v>0</v>
      </c>
      <c r="AE240" s="52">
        <v>0</v>
      </c>
      <c r="AH240" s="22"/>
      <c r="AI240" s="22"/>
      <c r="AJ240" s="22"/>
      <c r="AK240" s="22"/>
      <c r="AL240" s="23"/>
      <c r="AM240" s="23"/>
      <c r="AN240" s="23"/>
      <c r="AO240" s="23"/>
      <c r="AP240" s="23"/>
    </row>
    <row r="241" spans="2:32" hidden="1" x14ac:dyDescent="0.25">
      <c r="B241" s="20" t="s">
        <v>60</v>
      </c>
      <c r="C241" s="51" t="s">
        <v>61</v>
      </c>
      <c r="D241" s="51" t="s">
        <v>15</v>
      </c>
      <c r="E241" s="51" t="s">
        <v>265</v>
      </c>
      <c r="F241" s="51"/>
      <c r="G241" s="52" t="s">
        <v>17</v>
      </c>
      <c r="H241" s="51">
        <v>1</v>
      </c>
      <c r="I241" s="51" t="s">
        <v>158</v>
      </c>
      <c r="J241" s="51" t="s">
        <v>103</v>
      </c>
      <c r="K241" s="52">
        <v>0</v>
      </c>
      <c r="L241" s="52">
        <v>0</v>
      </c>
      <c r="M241" s="52">
        <v>0</v>
      </c>
      <c r="N241" s="52">
        <v>0</v>
      </c>
      <c r="O241" s="52">
        <v>0</v>
      </c>
      <c r="P241" s="52">
        <v>0</v>
      </c>
      <c r="Q241" s="52">
        <v>69</v>
      </c>
      <c r="R241" s="52">
        <v>1</v>
      </c>
      <c r="S241" s="52">
        <v>5520</v>
      </c>
      <c r="T241" s="52">
        <v>0</v>
      </c>
      <c r="U241" s="52">
        <v>0</v>
      </c>
      <c r="V241" s="52">
        <v>0</v>
      </c>
      <c r="W241" s="52">
        <v>0</v>
      </c>
      <c r="X241" s="52">
        <v>0</v>
      </c>
      <c r="Y241" s="52">
        <v>0</v>
      </c>
      <c r="Z241" s="52">
        <v>0</v>
      </c>
      <c r="AA241" s="52">
        <v>0</v>
      </c>
      <c r="AB241" s="52">
        <v>0</v>
      </c>
      <c r="AC241" s="52">
        <v>0</v>
      </c>
      <c r="AD241" s="52">
        <v>0</v>
      </c>
      <c r="AE241" s="52">
        <v>0</v>
      </c>
      <c r="AF241" s="52"/>
    </row>
    <row r="242" spans="2:32" hidden="1" x14ac:dyDescent="0.25">
      <c r="B242" s="20" t="s">
        <v>60</v>
      </c>
      <c r="C242" s="51" t="s">
        <v>61</v>
      </c>
      <c r="D242" s="51" t="s">
        <v>15</v>
      </c>
      <c r="E242" s="51" t="s">
        <v>265</v>
      </c>
      <c r="F242" s="51"/>
      <c r="G242" s="52" t="s">
        <v>17</v>
      </c>
      <c r="H242" s="51">
        <v>1</v>
      </c>
      <c r="I242" s="51" t="s">
        <v>158</v>
      </c>
      <c r="J242" s="51" t="s">
        <v>104</v>
      </c>
      <c r="K242" s="52">
        <v>0</v>
      </c>
      <c r="L242" s="52">
        <v>0</v>
      </c>
      <c r="M242" s="52">
        <v>0</v>
      </c>
      <c r="N242" s="52">
        <v>0</v>
      </c>
      <c r="O242" s="52">
        <v>0</v>
      </c>
      <c r="P242" s="52">
        <v>0</v>
      </c>
      <c r="Q242" s="52">
        <v>0</v>
      </c>
      <c r="R242" s="52">
        <v>0</v>
      </c>
      <c r="S242" s="52">
        <v>0</v>
      </c>
      <c r="T242" s="52">
        <v>0</v>
      </c>
      <c r="U242" s="52">
        <v>0</v>
      </c>
      <c r="V242" s="52">
        <v>0</v>
      </c>
      <c r="W242" s="52">
        <v>0</v>
      </c>
      <c r="X242" s="52">
        <v>0</v>
      </c>
      <c r="Y242" s="52">
        <v>0</v>
      </c>
      <c r="Z242" s="52">
        <v>0</v>
      </c>
      <c r="AA242" s="52">
        <v>0</v>
      </c>
      <c r="AB242" s="52">
        <v>0</v>
      </c>
      <c r="AC242" s="52">
        <v>0</v>
      </c>
      <c r="AD242" s="52">
        <v>0</v>
      </c>
      <c r="AE242" s="52">
        <v>0</v>
      </c>
      <c r="AF242" s="52"/>
    </row>
    <row r="243" spans="2:32" hidden="1" x14ac:dyDescent="0.25">
      <c r="B243" s="20" t="s">
        <v>60</v>
      </c>
      <c r="C243" s="51" t="s">
        <v>61</v>
      </c>
      <c r="D243" s="51" t="s">
        <v>15</v>
      </c>
      <c r="E243" s="51" t="s">
        <v>265</v>
      </c>
      <c r="F243" s="51"/>
      <c r="G243" s="52" t="s">
        <v>17</v>
      </c>
      <c r="H243" s="51">
        <v>1</v>
      </c>
      <c r="I243" s="51" t="s">
        <v>18</v>
      </c>
      <c r="J243" s="51" t="s">
        <v>105</v>
      </c>
      <c r="K243" s="52">
        <v>0</v>
      </c>
      <c r="L243" s="52">
        <v>0</v>
      </c>
      <c r="M243" s="52">
        <v>0</v>
      </c>
      <c r="N243" s="52">
        <v>0</v>
      </c>
      <c r="O243" s="52">
        <v>0</v>
      </c>
      <c r="P243" s="52">
        <v>0</v>
      </c>
      <c r="Q243" s="52">
        <v>0</v>
      </c>
      <c r="R243" s="52">
        <v>0</v>
      </c>
      <c r="S243" s="52">
        <v>0</v>
      </c>
      <c r="T243" s="52">
        <v>0</v>
      </c>
      <c r="U243" s="52">
        <v>0</v>
      </c>
      <c r="V243" s="52">
        <v>0</v>
      </c>
      <c r="W243" s="52">
        <v>0</v>
      </c>
      <c r="X243" s="52">
        <v>0</v>
      </c>
      <c r="Y243" s="52">
        <v>0</v>
      </c>
      <c r="Z243" s="52">
        <v>0</v>
      </c>
      <c r="AA243" s="52">
        <v>0</v>
      </c>
      <c r="AB243" s="52">
        <v>0</v>
      </c>
      <c r="AC243" s="52">
        <v>0</v>
      </c>
      <c r="AD243" s="52">
        <v>0</v>
      </c>
      <c r="AE243" s="52">
        <v>0</v>
      </c>
      <c r="AF243" s="52"/>
    </row>
    <row r="244" spans="2:32" hidden="1" x14ac:dyDescent="0.25">
      <c r="B244" s="20" t="s">
        <v>60</v>
      </c>
      <c r="C244" s="51" t="s">
        <v>61</v>
      </c>
      <c r="D244" s="51" t="s">
        <v>15</v>
      </c>
      <c r="E244" s="51" t="s">
        <v>265</v>
      </c>
      <c r="F244" s="51"/>
      <c r="G244" s="52" t="s">
        <v>17</v>
      </c>
      <c r="H244" s="51">
        <v>1</v>
      </c>
      <c r="I244" s="51" t="s">
        <v>18</v>
      </c>
      <c r="J244" s="51" t="s">
        <v>103</v>
      </c>
      <c r="K244" s="52">
        <v>0</v>
      </c>
      <c r="L244" s="52">
        <v>0</v>
      </c>
      <c r="M244" s="52">
        <v>0</v>
      </c>
      <c r="N244" s="52">
        <v>0</v>
      </c>
      <c r="O244" s="52">
        <v>0</v>
      </c>
      <c r="P244" s="52">
        <v>0</v>
      </c>
      <c r="Q244" s="52">
        <v>0</v>
      </c>
      <c r="R244" s="52">
        <v>0</v>
      </c>
      <c r="S244" s="52">
        <v>0</v>
      </c>
      <c r="T244" s="52">
        <v>0</v>
      </c>
      <c r="U244" s="52">
        <v>0</v>
      </c>
      <c r="V244" s="52">
        <v>0</v>
      </c>
      <c r="W244" s="52">
        <v>0</v>
      </c>
      <c r="X244" s="52">
        <v>0</v>
      </c>
      <c r="Y244" s="52">
        <v>0</v>
      </c>
      <c r="Z244" s="52">
        <v>0</v>
      </c>
      <c r="AA244" s="52">
        <v>0</v>
      </c>
      <c r="AB244" s="52">
        <v>0</v>
      </c>
      <c r="AC244" s="52">
        <v>0</v>
      </c>
      <c r="AD244" s="52">
        <v>0</v>
      </c>
      <c r="AE244" s="52">
        <v>0</v>
      </c>
      <c r="AF244" s="52"/>
    </row>
    <row r="245" spans="2:32" hidden="1" x14ac:dyDescent="0.25">
      <c r="B245" s="20" t="s">
        <v>60</v>
      </c>
      <c r="C245" s="51" t="s">
        <v>61</v>
      </c>
      <c r="D245" s="51" t="s">
        <v>15</v>
      </c>
      <c r="E245" s="51" t="s">
        <v>265</v>
      </c>
      <c r="F245" s="51"/>
      <c r="G245" s="52" t="s">
        <v>17</v>
      </c>
      <c r="H245" s="51">
        <v>1</v>
      </c>
      <c r="I245" s="52" t="s">
        <v>18</v>
      </c>
      <c r="J245" s="52" t="s">
        <v>104</v>
      </c>
      <c r="K245" s="52">
        <v>0</v>
      </c>
      <c r="L245" s="52">
        <v>0</v>
      </c>
      <c r="M245" s="52">
        <v>0</v>
      </c>
      <c r="N245" s="52">
        <v>0</v>
      </c>
      <c r="O245" s="52">
        <v>0</v>
      </c>
      <c r="P245" s="52">
        <v>0</v>
      </c>
      <c r="Q245" s="52">
        <v>0</v>
      </c>
      <c r="R245" s="52">
        <v>0</v>
      </c>
      <c r="S245" s="52">
        <v>0</v>
      </c>
      <c r="T245" s="52">
        <v>0</v>
      </c>
      <c r="U245" s="52">
        <v>0</v>
      </c>
      <c r="V245" s="52">
        <v>0</v>
      </c>
      <c r="W245" s="52">
        <v>0</v>
      </c>
      <c r="X245" s="52">
        <v>0</v>
      </c>
      <c r="Y245" s="52">
        <v>0</v>
      </c>
      <c r="Z245" s="52">
        <v>0</v>
      </c>
      <c r="AA245" s="52">
        <v>0</v>
      </c>
      <c r="AB245" s="52">
        <v>0</v>
      </c>
      <c r="AC245" s="52">
        <v>0</v>
      </c>
      <c r="AD245" s="52">
        <v>0</v>
      </c>
      <c r="AE245" s="52">
        <v>0</v>
      </c>
      <c r="AF245" s="52"/>
    </row>
    <row r="246" spans="2:32" hidden="1" x14ac:dyDescent="0.25">
      <c r="B246" s="20" t="s">
        <v>60</v>
      </c>
      <c r="C246" s="51" t="s">
        <v>61</v>
      </c>
      <c r="D246" s="51" t="s">
        <v>15</v>
      </c>
      <c r="E246" s="51" t="s">
        <v>265</v>
      </c>
      <c r="F246" s="51"/>
      <c r="G246" s="52" t="s">
        <v>20</v>
      </c>
      <c r="H246" s="52">
        <v>2</v>
      </c>
      <c r="I246" s="51" t="s">
        <v>158</v>
      </c>
      <c r="J246" s="51" t="s">
        <v>103</v>
      </c>
      <c r="K246" s="52">
        <v>0</v>
      </c>
      <c r="L246" s="52">
        <v>0</v>
      </c>
      <c r="M246" s="52">
        <v>0</v>
      </c>
      <c r="N246" s="52">
        <v>0</v>
      </c>
      <c r="O246" s="52">
        <v>0</v>
      </c>
      <c r="P246" s="52">
        <v>0</v>
      </c>
      <c r="Q246" s="16">
        <v>69</v>
      </c>
      <c r="R246" s="16">
        <v>1</v>
      </c>
      <c r="S246" s="16">
        <v>5520</v>
      </c>
      <c r="T246" s="52">
        <v>0</v>
      </c>
      <c r="U246" s="52">
        <v>0</v>
      </c>
      <c r="V246" s="52">
        <v>0</v>
      </c>
      <c r="W246" s="52">
        <v>0</v>
      </c>
      <c r="X246" s="52">
        <v>0</v>
      </c>
      <c r="Y246" s="52">
        <v>0</v>
      </c>
      <c r="Z246" s="52">
        <v>0</v>
      </c>
      <c r="AA246" s="52">
        <v>0</v>
      </c>
      <c r="AB246" s="52">
        <v>0</v>
      </c>
      <c r="AC246" s="52">
        <v>0</v>
      </c>
      <c r="AD246" s="52">
        <v>0</v>
      </c>
      <c r="AE246" s="52">
        <v>0</v>
      </c>
      <c r="AF246" s="52"/>
    </row>
    <row r="247" spans="2:32" hidden="1" x14ac:dyDescent="0.25">
      <c r="B247" s="20" t="s">
        <v>60</v>
      </c>
      <c r="C247" s="51" t="s">
        <v>61</v>
      </c>
      <c r="D247" s="51" t="s">
        <v>15</v>
      </c>
      <c r="E247" s="51" t="s">
        <v>265</v>
      </c>
      <c r="F247" s="51"/>
      <c r="G247" s="52" t="s">
        <v>20</v>
      </c>
      <c r="H247" s="52">
        <v>2</v>
      </c>
      <c r="I247" s="51" t="s">
        <v>158</v>
      </c>
      <c r="J247" s="51" t="s">
        <v>104</v>
      </c>
      <c r="K247" s="52">
        <v>0</v>
      </c>
      <c r="L247" s="52">
        <v>0</v>
      </c>
      <c r="M247" s="52">
        <v>0</v>
      </c>
      <c r="N247" s="52">
        <v>0</v>
      </c>
      <c r="O247" s="52">
        <v>0</v>
      </c>
      <c r="P247" s="52">
        <v>0</v>
      </c>
      <c r="Q247" s="52">
        <v>0</v>
      </c>
      <c r="R247" s="52">
        <v>0</v>
      </c>
      <c r="S247" s="52">
        <v>0</v>
      </c>
      <c r="T247" s="52">
        <v>0</v>
      </c>
      <c r="U247" s="52">
        <v>0</v>
      </c>
      <c r="V247" s="52">
        <v>0</v>
      </c>
      <c r="W247" s="52">
        <v>0</v>
      </c>
      <c r="X247" s="52">
        <v>0</v>
      </c>
      <c r="Y247" s="52">
        <v>0</v>
      </c>
      <c r="Z247" s="52">
        <v>0</v>
      </c>
      <c r="AA247" s="52">
        <v>0</v>
      </c>
      <c r="AB247" s="52">
        <v>0</v>
      </c>
      <c r="AC247" s="52">
        <v>0</v>
      </c>
      <c r="AD247" s="52">
        <v>0</v>
      </c>
      <c r="AE247" s="52">
        <v>0</v>
      </c>
      <c r="AF247" s="52"/>
    </row>
    <row r="248" spans="2:32" hidden="1" x14ac:dyDescent="0.25">
      <c r="B248" s="20" t="s">
        <v>60</v>
      </c>
      <c r="C248" s="51" t="s">
        <v>61</v>
      </c>
      <c r="D248" s="51" t="s">
        <v>15</v>
      </c>
      <c r="E248" s="51" t="s">
        <v>265</v>
      </c>
      <c r="F248" s="51"/>
      <c r="G248" s="52" t="s">
        <v>20</v>
      </c>
      <c r="H248" s="52">
        <v>2</v>
      </c>
      <c r="I248" s="51" t="s">
        <v>18</v>
      </c>
      <c r="J248" s="51" t="s">
        <v>105</v>
      </c>
      <c r="K248" s="52">
        <v>0</v>
      </c>
      <c r="L248" s="52">
        <v>0</v>
      </c>
      <c r="M248" s="52">
        <v>0</v>
      </c>
      <c r="N248" s="52">
        <v>0</v>
      </c>
      <c r="O248" s="52">
        <v>0</v>
      </c>
      <c r="P248" s="52">
        <v>0</v>
      </c>
      <c r="Q248" s="52">
        <v>0</v>
      </c>
      <c r="R248" s="52">
        <v>0</v>
      </c>
      <c r="S248" s="52">
        <v>0</v>
      </c>
      <c r="T248" s="52">
        <v>0</v>
      </c>
      <c r="U248" s="52">
        <v>0</v>
      </c>
      <c r="V248" s="52">
        <v>0</v>
      </c>
      <c r="W248" s="52">
        <v>0</v>
      </c>
      <c r="X248" s="52">
        <v>0</v>
      </c>
      <c r="Y248" s="52">
        <v>0</v>
      </c>
      <c r="Z248" s="52">
        <v>0</v>
      </c>
      <c r="AA248" s="52">
        <v>0</v>
      </c>
      <c r="AB248" s="52">
        <v>0</v>
      </c>
      <c r="AC248" s="52">
        <v>0</v>
      </c>
      <c r="AD248" s="52">
        <v>0</v>
      </c>
      <c r="AE248" s="52">
        <v>0</v>
      </c>
      <c r="AF248" s="52"/>
    </row>
    <row r="249" spans="2:32" hidden="1" x14ac:dyDescent="0.25">
      <c r="B249" s="20" t="s">
        <v>60</v>
      </c>
      <c r="C249" s="51" t="s">
        <v>61</v>
      </c>
      <c r="D249" s="51" t="s">
        <v>15</v>
      </c>
      <c r="E249" s="51" t="s">
        <v>265</v>
      </c>
      <c r="F249" s="51"/>
      <c r="G249" s="52" t="s">
        <v>20</v>
      </c>
      <c r="H249" s="52">
        <v>2</v>
      </c>
      <c r="I249" s="51" t="s">
        <v>18</v>
      </c>
      <c r="J249" s="51" t="s">
        <v>103</v>
      </c>
      <c r="K249" s="52">
        <v>0</v>
      </c>
      <c r="L249" s="52">
        <v>0</v>
      </c>
      <c r="M249" s="52">
        <v>0</v>
      </c>
      <c r="N249" s="52">
        <v>0</v>
      </c>
      <c r="O249" s="52">
        <v>0</v>
      </c>
      <c r="P249" s="52">
        <v>0</v>
      </c>
      <c r="Q249" s="52">
        <v>0</v>
      </c>
      <c r="R249" s="52">
        <v>0</v>
      </c>
      <c r="S249" s="52">
        <v>0</v>
      </c>
      <c r="T249" s="52">
        <v>0</v>
      </c>
      <c r="U249" s="52">
        <v>0</v>
      </c>
      <c r="V249" s="52">
        <v>0</v>
      </c>
      <c r="W249" s="52">
        <v>0</v>
      </c>
      <c r="X249" s="52">
        <v>0</v>
      </c>
      <c r="Y249" s="52">
        <v>0</v>
      </c>
      <c r="Z249" s="52">
        <v>0</v>
      </c>
      <c r="AA249" s="52">
        <v>0</v>
      </c>
      <c r="AB249" s="52">
        <v>0</v>
      </c>
      <c r="AC249" s="52">
        <v>0</v>
      </c>
      <c r="AD249" s="52">
        <v>0</v>
      </c>
      <c r="AE249" s="52">
        <v>0</v>
      </c>
      <c r="AF249" s="52"/>
    </row>
    <row r="250" spans="2:32" hidden="1" x14ac:dyDescent="0.25">
      <c r="B250" s="20" t="s">
        <v>60</v>
      </c>
      <c r="C250" s="51" t="s">
        <v>61</v>
      </c>
      <c r="D250" s="51" t="s">
        <v>15</v>
      </c>
      <c r="E250" s="51" t="s">
        <v>265</v>
      </c>
      <c r="F250" s="51"/>
      <c r="G250" s="52" t="s">
        <v>20</v>
      </c>
      <c r="H250" s="52">
        <v>2</v>
      </c>
      <c r="I250" s="52" t="s">
        <v>18</v>
      </c>
      <c r="J250" s="52" t="s">
        <v>104</v>
      </c>
      <c r="K250" s="52">
        <v>0</v>
      </c>
      <c r="L250" s="52">
        <v>0</v>
      </c>
      <c r="M250" s="52">
        <v>0</v>
      </c>
      <c r="N250" s="52">
        <v>0</v>
      </c>
      <c r="O250" s="52">
        <v>0</v>
      </c>
      <c r="P250" s="52">
        <v>0</v>
      </c>
      <c r="Q250" s="52">
        <v>0</v>
      </c>
      <c r="R250" s="52">
        <v>0</v>
      </c>
      <c r="S250" s="52">
        <v>0</v>
      </c>
      <c r="T250" s="52">
        <v>0</v>
      </c>
      <c r="U250" s="52">
        <v>0</v>
      </c>
      <c r="V250" s="52">
        <v>0</v>
      </c>
      <c r="W250" s="52">
        <v>0</v>
      </c>
      <c r="X250" s="52">
        <v>0</v>
      </c>
      <c r="Y250" s="52">
        <v>0</v>
      </c>
      <c r="Z250" s="52">
        <v>0</v>
      </c>
      <c r="AA250" s="52">
        <v>0</v>
      </c>
      <c r="AB250" s="52">
        <v>0</v>
      </c>
      <c r="AC250" s="52">
        <v>0</v>
      </c>
      <c r="AD250" s="52">
        <v>0</v>
      </c>
      <c r="AE250" s="52">
        <v>0</v>
      </c>
      <c r="AF250" s="52"/>
    </row>
    <row r="251" spans="2:32" hidden="1" x14ac:dyDescent="0.25">
      <c r="B251" s="20" t="s">
        <v>60</v>
      </c>
      <c r="C251" s="51" t="s">
        <v>61</v>
      </c>
      <c r="D251" s="51" t="s">
        <v>15</v>
      </c>
      <c r="E251" s="51" t="s">
        <v>265</v>
      </c>
      <c r="F251" s="51"/>
      <c r="G251" s="52" t="s">
        <v>21</v>
      </c>
      <c r="H251" s="52">
        <v>3</v>
      </c>
      <c r="I251" s="51" t="s">
        <v>158</v>
      </c>
      <c r="J251" s="51" t="s">
        <v>103</v>
      </c>
      <c r="K251" s="52">
        <v>0</v>
      </c>
      <c r="L251" s="52">
        <v>0</v>
      </c>
      <c r="M251" s="52">
        <v>0</v>
      </c>
      <c r="N251" s="52">
        <v>0</v>
      </c>
      <c r="O251" s="52">
        <v>0</v>
      </c>
      <c r="P251" s="52">
        <v>0</v>
      </c>
      <c r="Q251" s="16">
        <v>69</v>
      </c>
      <c r="R251" s="16">
        <v>1</v>
      </c>
      <c r="S251" s="16">
        <v>5520</v>
      </c>
      <c r="T251" s="52">
        <v>0</v>
      </c>
      <c r="U251" s="52">
        <v>0</v>
      </c>
      <c r="V251" s="52">
        <v>0</v>
      </c>
      <c r="W251" s="52">
        <v>0</v>
      </c>
      <c r="X251" s="52">
        <v>0</v>
      </c>
      <c r="Y251" s="52">
        <v>0</v>
      </c>
      <c r="Z251" s="52">
        <v>0</v>
      </c>
      <c r="AA251" s="52">
        <v>0</v>
      </c>
      <c r="AB251" s="52">
        <v>0</v>
      </c>
      <c r="AC251" s="52">
        <v>0</v>
      </c>
      <c r="AD251" s="52">
        <v>0</v>
      </c>
      <c r="AE251" s="52">
        <v>0</v>
      </c>
      <c r="AF251" s="52"/>
    </row>
    <row r="252" spans="2:32" hidden="1" x14ac:dyDescent="0.25">
      <c r="B252" s="20" t="s">
        <v>60</v>
      </c>
      <c r="C252" s="51" t="s">
        <v>61</v>
      </c>
      <c r="D252" s="51" t="s">
        <v>15</v>
      </c>
      <c r="E252" s="51" t="s">
        <v>265</v>
      </c>
      <c r="F252" s="51"/>
      <c r="G252" s="52" t="s">
        <v>21</v>
      </c>
      <c r="H252" s="52">
        <v>3</v>
      </c>
      <c r="I252" s="51" t="s">
        <v>158</v>
      </c>
      <c r="J252" s="51" t="s">
        <v>104</v>
      </c>
      <c r="K252" s="52">
        <v>0</v>
      </c>
      <c r="L252" s="52">
        <v>0</v>
      </c>
      <c r="M252" s="52">
        <v>0</v>
      </c>
      <c r="N252" s="52">
        <v>0</v>
      </c>
      <c r="O252" s="52">
        <v>0</v>
      </c>
      <c r="P252" s="52">
        <v>0</v>
      </c>
      <c r="Q252" s="52">
        <v>0</v>
      </c>
      <c r="R252" s="52">
        <v>0</v>
      </c>
      <c r="S252" s="52">
        <v>0</v>
      </c>
      <c r="T252" s="52">
        <v>0</v>
      </c>
      <c r="U252" s="52">
        <v>0</v>
      </c>
      <c r="V252" s="52">
        <v>0</v>
      </c>
      <c r="W252" s="52">
        <v>0</v>
      </c>
      <c r="X252" s="52">
        <v>0</v>
      </c>
      <c r="Y252" s="52">
        <v>0</v>
      </c>
      <c r="Z252" s="52">
        <v>0</v>
      </c>
      <c r="AA252" s="52">
        <v>0</v>
      </c>
      <c r="AB252" s="52">
        <v>0</v>
      </c>
      <c r="AC252" s="52">
        <v>0</v>
      </c>
      <c r="AD252" s="52">
        <v>0</v>
      </c>
      <c r="AE252" s="52">
        <v>0</v>
      </c>
      <c r="AF252" s="52"/>
    </row>
    <row r="253" spans="2:32" hidden="1" x14ac:dyDescent="0.25">
      <c r="B253" s="20" t="s">
        <v>60</v>
      </c>
      <c r="C253" s="51" t="s">
        <v>61</v>
      </c>
      <c r="D253" s="51" t="s">
        <v>15</v>
      </c>
      <c r="E253" s="51" t="s">
        <v>265</v>
      </c>
      <c r="F253" s="51"/>
      <c r="G253" s="52" t="s">
        <v>21</v>
      </c>
      <c r="H253" s="52">
        <v>3</v>
      </c>
      <c r="I253" s="51" t="s">
        <v>18</v>
      </c>
      <c r="J253" s="51" t="s">
        <v>105</v>
      </c>
      <c r="K253" s="52">
        <v>0</v>
      </c>
      <c r="L253" s="52">
        <v>0</v>
      </c>
      <c r="M253" s="52">
        <v>0</v>
      </c>
      <c r="N253" s="52">
        <v>0</v>
      </c>
      <c r="O253" s="52">
        <v>0</v>
      </c>
      <c r="P253" s="52">
        <v>0</v>
      </c>
      <c r="Q253" s="52">
        <v>0</v>
      </c>
      <c r="R253" s="52">
        <v>0</v>
      </c>
      <c r="S253" s="52">
        <v>0</v>
      </c>
      <c r="T253" s="52">
        <v>0</v>
      </c>
      <c r="U253" s="52">
        <v>0</v>
      </c>
      <c r="V253" s="52">
        <v>0</v>
      </c>
      <c r="W253" s="52">
        <v>0</v>
      </c>
      <c r="X253" s="52">
        <v>0</v>
      </c>
      <c r="Y253" s="52">
        <v>0</v>
      </c>
      <c r="Z253" s="52">
        <v>0</v>
      </c>
      <c r="AA253" s="52">
        <v>0</v>
      </c>
      <c r="AB253" s="52">
        <v>0</v>
      </c>
      <c r="AC253" s="52">
        <v>0</v>
      </c>
      <c r="AD253" s="52">
        <v>0</v>
      </c>
      <c r="AE253" s="52">
        <v>0</v>
      </c>
      <c r="AF253" s="52"/>
    </row>
    <row r="254" spans="2:32" hidden="1" x14ac:dyDescent="0.25">
      <c r="B254" s="20" t="s">
        <v>60</v>
      </c>
      <c r="C254" s="51" t="s">
        <v>61</v>
      </c>
      <c r="D254" s="51" t="s">
        <v>15</v>
      </c>
      <c r="E254" s="51" t="s">
        <v>265</v>
      </c>
      <c r="F254" s="51"/>
      <c r="G254" s="52" t="s">
        <v>21</v>
      </c>
      <c r="H254" s="52">
        <v>3</v>
      </c>
      <c r="I254" s="51" t="s">
        <v>18</v>
      </c>
      <c r="J254" s="51" t="s">
        <v>103</v>
      </c>
      <c r="K254" s="52">
        <v>0</v>
      </c>
      <c r="L254" s="52">
        <v>0</v>
      </c>
      <c r="M254" s="52">
        <v>0</v>
      </c>
      <c r="N254" s="52">
        <v>0</v>
      </c>
      <c r="O254" s="52">
        <v>0</v>
      </c>
      <c r="P254" s="52">
        <v>0</v>
      </c>
      <c r="Q254" s="52">
        <v>0</v>
      </c>
      <c r="R254" s="52">
        <v>0</v>
      </c>
      <c r="S254" s="52">
        <v>0</v>
      </c>
      <c r="T254" s="52">
        <v>0</v>
      </c>
      <c r="U254" s="52">
        <v>0</v>
      </c>
      <c r="V254" s="52">
        <v>0</v>
      </c>
      <c r="W254" s="52">
        <v>0</v>
      </c>
      <c r="X254" s="52">
        <v>0</v>
      </c>
      <c r="Y254" s="52">
        <v>0</v>
      </c>
      <c r="Z254" s="52">
        <v>0</v>
      </c>
      <c r="AA254" s="52">
        <v>0</v>
      </c>
      <c r="AB254" s="52">
        <v>0</v>
      </c>
      <c r="AC254" s="52">
        <v>0</v>
      </c>
      <c r="AD254" s="52">
        <v>0</v>
      </c>
      <c r="AE254" s="52">
        <v>0</v>
      </c>
      <c r="AF254" s="52"/>
    </row>
    <row r="255" spans="2:32" hidden="1" x14ac:dyDescent="0.25">
      <c r="B255" s="20" t="s">
        <v>60</v>
      </c>
      <c r="C255" s="51" t="s">
        <v>61</v>
      </c>
      <c r="D255" s="51" t="s">
        <v>15</v>
      </c>
      <c r="E255" s="51" t="s">
        <v>265</v>
      </c>
      <c r="F255" s="51"/>
      <c r="G255" s="52" t="s">
        <v>21</v>
      </c>
      <c r="H255" s="52">
        <v>3</v>
      </c>
      <c r="I255" s="52" t="s">
        <v>18</v>
      </c>
      <c r="J255" s="52" t="s">
        <v>104</v>
      </c>
      <c r="K255" s="52">
        <v>0</v>
      </c>
      <c r="L255" s="52">
        <v>0</v>
      </c>
      <c r="M255" s="52">
        <v>0</v>
      </c>
      <c r="N255" s="52">
        <v>0</v>
      </c>
      <c r="O255" s="52">
        <v>0</v>
      </c>
      <c r="P255" s="52">
        <v>0</v>
      </c>
      <c r="Q255" s="52">
        <v>0</v>
      </c>
      <c r="R255" s="52">
        <v>0</v>
      </c>
      <c r="S255" s="52">
        <v>0</v>
      </c>
      <c r="T255" s="52">
        <v>0</v>
      </c>
      <c r="U255" s="52">
        <v>0</v>
      </c>
      <c r="V255" s="52">
        <v>0</v>
      </c>
      <c r="W255" s="52">
        <v>0</v>
      </c>
      <c r="X255" s="52">
        <v>0</v>
      </c>
      <c r="Y255" s="52">
        <v>0</v>
      </c>
      <c r="Z255" s="52">
        <v>0</v>
      </c>
      <c r="AA255" s="52">
        <v>0</v>
      </c>
      <c r="AB255" s="52">
        <v>0</v>
      </c>
      <c r="AC255" s="52">
        <v>0</v>
      </c>
      <c r="AD255" s="52">
        <v>0</v>
      </c>
      <c r="AE255" s="52">
        <v>0</v>
      </c>
      <c r="AF255" s="52"/>
    </row>
    <row r="256" spans="2:32" hidden="1" x14ac:dyDescent="0.25">
      <c r="B256" s="20" t="s">
        <v>60</v>
      </c>
      <c r="C256" s="51" t="s">
        <v>61</v>
      </c>
      <c r="D256" s="51" t="s">
        <v>15</v>
      </c>
      <c r="E256" s="51" t="s">
        <v>265</v>
      </c>
      <c r="F256" s="51"/>
      <c r="G256" s="52" t="s">
        <v>22</v>
      </c>
      <c r="H256" s="52">
        <v>4</v>
      </c>
      <c r="I256" s="51" t="s">
        <v>158</v>
      </c>
      <c r="J256" s="51" t="s">
        <v>103</v>
      </c>
      <c r="K256" s="52">
        <v>0</v>
      </c>
      <c r="L256" s="52">
        <v>0</v>
      </c>
      <c r="M256" s="52">
        <v>0</v>
      </c>
      <c r="N256" s="52">
        <v>0</v>
      </c>
      <c r="O256" s="52">
        <v>0</v>
      </c>
      <c r="P256" s="52">
        <v>0</v>
      </c>
      <c r="Q256" s="16">
        <v>69</v>
      </c>
      <c r="R256" s="16">
        <v>1</v>
      </c>
      <c r="S256" s="16">
        <v>5520</v>
      </c>
      <c r="T256" s="52">
        <v>0</v>
      </c>
      <c r="U256" s="52">
        <v>0</v>
      </c>
      <c r="V256" s="52">
        <v>0</v>
      </c>
      <c r="W256" s="52">
        <v>0</v>
      </c>
      <c r="X256" s="52">
        <v>0</v>
      </c>
      <c r="Y256" s="52">
        <v>0</v>
      </c>
      <c r="Z256" s="52">
        <v>0</v>
      </c>
      <c r="AA256" s="52">
        <v>0</v>
      </c>
      <c r="AB256" s="52">
        <v>0</v>
      </c>
      <c r="AC256" s="52">
        <v>0</v>
      </c>
      <c r="AD256" s="52">
        <v>0</v>
      </c>
      <c r="AE256" s="52">
        <v>0</v>
      </c>
      <c r="AF256" s="52"/>
    </row>
    <row r="257" spans="2:32" hidden="1" x14ac:dyDescent="0.25">
      <c r="B257" s="20" t="s">
        <v>60</v>
      </c>
      <c r="C257" s="51" t="s">
        <v>61</v>
      </c>
      <c r="D257" s="51" t="s">
        <v>15</v>
      </c>
      <c r="E257" s="51" t="s">
        <v>265</v>
      </c>
      <c r="F257" s="51"/>
      <c r="G257" s="52" t="s">
        <v>22</v>
      </c>
      <c r="H257" s="52">
        <v>4</v>
      </c>
      <c r="I257" s="51" t="s">
        <v>158</v>
      </c>
      <c r="J257" s="51" t="s">
        <v>104</v>
      </c>
      <c r="K257" s="52">
        <v>0</v>
      </c>
      <c r="L257" s="52">
        <v>0</v>
      </c>
      <c r="M257" s="52">
        <v>0</v>
      </c>
      <c r="N257" s="52">
        <v>0</v>
      </c>
      <c r="O257" s="52">
        <v>0</v>
      </c>
      <c r="P257" s="52">
        <v>0</v>
      </c>
      <c r="Q257" s="52">
        <v>0</v>
      </c>
      <c r="R257" s="52">
        <v>0</v>
      </c>
      <c r="S257" s="52">
        <v>0</v>
      </c>
      <c r="T257" s="52">
        <v>0</v>
      </c>
      <c r="U257" s="52">
        <v>0</v>
      </c>
      <c r="V257" s="52">
        <v>0</v>
      </c>
      <c r="W257" s="52">
        <v>0</v>
      </c>
      <c r="X257" s="52">
        <v>0</v>
      </c>
      <c r="Y257" s="52">
        <v>0</v>
      </c>
      <c r="Z257" s="52">
        <v>0</v>
      </c>
      <c r="AA257" s="52">
        <v>0</v>
      </c>
      <c r="AB257" s="52">
        <v>0</v>
      </c>
      <c r="AC257" s="52">
        <v>0</v>
      </c>
      <c r="AD257" s="52">
        <v>0</v>
      </c>
      <c r="AE257" s="52">
        <v>0</v>
      </c>
      <c r="AF257" s="52"/>
    </row>
    <row r="258" spans="2:32" hidden="1" x14ac:dyDescent="0.25">
      <c r="B258" s="20" t="s">
        <v>60</v>
      </c>
      <c r="C258" s="51" t="s">
        <v>61</v>
      </c>
      <c r="D258" s="51" t="s">
        <v>15</v>
      </c>
      <c r="E258" s="51" t="s">
        <v>265</v>
      </c>
      <c r="F258" s="51"/>
      <c r="G258" s="52" t="s">
        <v>22</v>
      </c>
      <c r="H258" s="52">
        <v>4</v>
      </c>
      <c r="I258" s="51" t="s">
        <v>18</v>
      </c>
      <c r="J258" s="51" t="s">
        <v>105</v>
      </c>
      <c r="K258" s="52">
        <v>0</v>
      </c>
      <c r="L258" s="52">
        <v>0</v>
      </c>
      <c r="M258" s="52">
        <v>0</v>
      </c>
      <c r="N258" s="52">
        <v>0</v>
      </c>
      <c r="O258" s="52">
        <v>0</v>
      </c>
      <c r="P258" s="52">
        <v>0</v>
      </c>
      <c r="Q258" s="52">
        <v>0</v>
      </c>
      <c r="R258" s="52">
        <v>0</v>
      </c>
      <c r="S258" s="52">
        <v>0</v>
      </c>
      <c r="T258" s="52">
        <v>0</v>
      </c>
      <c r="U258" s="52">
        <v>0</v>
      </c>
      <c r="V258" s="52">
        <v>0</v>
      </c>
      <c r="W258" s="52">
        <v>0</v>
      </c>
      <c r="X258" s="52">
        <v>0</v>
      </c>
      <c r="Y258" s="52">
        <v>0</v>
      </c>
      <c r="Z258" s="52">
        <v>0</v>
      </c>
      <c r="AA258" s="52">
        <v>0</v>
      </c>
      <c r="AB258" s="52">
        <v>0</v>
      </c>
      <c r="AC258" s="52">
        <v>0</v>
      </c>
      <c r="AD258" s="52">
        <v>0</v>
      </c>
      <c r="AE258" s="52">
        <v>0</v>
      </c>
      <c r="AF258" s="52"/>
    </row>
    <row r="259" spans="2:32" hidden="1" x14ac:dyDescent="0.25">
      <c r="B259" s="20" t="s">
        <v>60</v>
      </c>
      <c r="C259" s="51" t="s">
        <v>61</v>
      </c>
      <c r="D259" s="51" t="s">
        <v>15</v>
      </c>
      <c r="E259" s="51" t="s">
        <v>265</v>
      </c>
      <c r="F259" s="51"/>
      <c r="G259" s="52" t="s">
        <v>22</v>
      </c>
      <c r="H259" s="52">
        <v>4</v>
      </c>
      <c r="I259" s="51" t="s">
        <v>18</v>
      </c>
      <c r="J259" s="51" t="s">
        <v>103</v>
      </c>
      <c r="K259" s="52">
        <v>0</v>
      </c>
      <c r="L259" s="52">
        <v>0</v>
      </c>
      <c r="M259" s="52">
        <v>0</v>
      </c>
      <c r="N259" s="52">
        <v>0</v>
      </c>
      <c r="O259" s="52">
        <v>0</v>
      </c>
      <c r="P259" s="52">
        <v>0</v>
      </c>
      <c r="Q259" s="52">
        <v>0</v>
      </c>
      <c r="R259" s="52">
        <v>0</v>
      </c>
      <c r="S259" s="52">
        <v>0</v>
      </c>
      <c r="T259" s="52">
        <v>0</v>
      </c>
      <c r="U259" s="52">
        <v>0</v>
      </c>
      <c r="V259" s="52">
        <v>0</v>
      </c>
      <c r="W259" s="52">
        <v>0</v>
      </c>
      <c r="X259" s="52">
        <v>0</v>
      </c>
      <c r="Y259" s="52">
        <v>0</v>
      </c>
      <c r="Z259" s="52">
        <v>0</v>
      </c>
      <c r="AA259" s="52">
        <v>0</v>
      </c>
      <c r="AB259" s="52">
        <v>0</v>
      </c>
      <c r="AC259" s="52">
        <v>0</v>
      </c>
      <c r="AD259" s="52">
        <v>0</v>
      </c>
      <c r="AE259" s="52">
        <v>0</v>
      </c>
      <c r="AF259" s="52"/>
    </row>
    <row r="260" spans="2:32" hidden="1" x14ac:dyDescent="0.25">
      <c r="B260" s="20" t="s">
        <v>60</v>
      </c>
      <c r="C260" s="51" t="s">
        <v>61</v>
      </c>
      <c r="D260" s="51" t="s">
        <v>15</v>
      </c>
      <c r="E260" s="51" t="s">
        <v>265</v>
      </c>
      <c r="F260" s="51"/>
      <c r="G260" s="52" t="s">
        <v>22</v>
      </c>
      <c r="H260" s="52">
        <v>4</v>
      </c>
      <c r="I260" s="52" t="s">
        <v>18</v>
      </c>
      <c r="J260" s="52" t="s">
        <v>104</v>
      </c>
      <c r="K260" s="52">
        <v>0</v>
      </c>
      <c r="L260" s="52">
        <v>0</v>
      </c>
      <c r="M260" s="52">
        <v>0</v>
      </c>
      <c r="N260" s="52">
        <v>0</v>
      </c>
      <c r="O260" s="52">
        <v>0</v>
      </c>
      <c r="P260" s="52">
        <v>0</v>
      </c>
      <c r="Q260" s="52">
        <v>0</v>
      </c>
      <c r="R260" s="52">
        <v>0</v>
      </c>
      <c r="S260" s="52">
        <v>0</v>
      </c>
      <c r="T260" s="52">
        <v>0</v>
      </c>
      <c r="U260" s="52">
        <v>0</v>
      </c>
      <c r="V260" s="52">
        <v>0</v>
      </c>
      <c r="W260" s="52">
        <v>0</v>
      </c>
      <c r="X260" s="52">
        <v>0</v>
      </c>
      <c r="Y260" s="52">
        <v>0</v>
      </c>
      <c r="Z260" s="52">
        <v>0</v>
      </c>
      <c r="AA260" s="52">
        <v>0</v>
      </c>
      <c r="AB260" s="52">
        <v>0</v>
      </c>
      <c r="AC260" s="52">
        <v>0</v>
      </c>
      <c r="AD260" s="52">
        <v>0</v>
      </c>
      <c r="AE260" s="52">
        <v>0</v>
      </c>
      <c r="AF260" s="52"/>
    </row>
    <row r="261" spans="2:32" hidden="1" x14ac:dyDescent="0.25">
      <c r="B261" s="20" t="s">
        <v>60</v>
      </c>
      <c r="C261" s="51" t="s">
        <v>61</v>
      </c>
      <c r="D261" s="51" t="s">
        <v>15</v>
      </c>
      <c r="E261" s="51" t="s">
        <v>265</v>
      </c>
      <c r="F261" s="51"/>
      <c r="G261" s="52" t="s">
        <v>23</v>
      </c>
      <c r="H261" s="52">
        <v>5</v>
      </c>
      <c r="I261" s="51" t="s">
        <v>158</v>
      </c>
      <c r="J261" s="51" t="s">
        <v>103</v>
      </c>
      <c r="K261" s="52">
        <v>0</v>
      </c>
      <c r="L261" s="52">
        <v>0</v>
      </c>
      <c r="M261" s="52">
        <v>0</v>
      </c>
      <c r="N261" s="52">
        <v>0</v>
      </c>
      <c r="O261" s="52">
        <v>0</v>
      </c>
      <c r="P261" s="52">
        <v>0</v>
      </c>
      <c r="Q261" s="16">
        <v>69</v>
      </c>
      <c r="R261" s="16">
        <v>1</v>
      </c>
      <c r="S261" s="16">
        <v>5520</v>
      </c>
      <c r="T261" s="52">
        <v>0</v>
      </c>
      <c r="U261" s="52">
        <v>0</v>
      </c>
      <c r="V261" s="52">
        <v>0</v>
      </c>
      <c r="W261" s="52">
        <v>0</v>
      </c>
      <c r="X261" s="52">
        <v>0</v>
      </c>
      <c r="Y261" s="52">
        <v>0</v>
      </c>
      <c r="Z261" s="52">
        <v>0</v>
      </c>
      <c r="AA261" s="52">
        <v>0</v>
      </c>
      <c r="AB261" s="52">
        <v>0</v>
      </c>
      <c r="AC261" s="52">
        <v>0</v>
      </c>
      <c r="AD261" s="52">
        <v>0</v>
      </c>
      <c r="AE261" s="52">
        <v>0</v>
      </c>
      <c r="AF261" s="52"/>
    </row>
    <row r="262" spans="2:32" hidden="1" x14ac:dyDescent="0.25">
      <c r="B262" s="20" t="s">
        <v>60</v>
      </c>
      <c r="C262" s="51" t="s">
        <v>61</v>
      </c>
      <c r="D262" s="51" t="s">
        <v>15</v>
      </c>
      <c r="E262" s="51" t="s">
        <v>265</v>
      </c>
      <c r="F262" s="51"/>
      <c r="G262" s="52" t="s">
        <v>23</v>
      </c>
      <c r="H262" s="52">
        <v>5</v>
      </c>
      <c r="I262" s="51" t="s">
        <v>158</v>
      </c>
      <c r="J262" s="51" t="s">
        <v>104</v>
      </c>
      <c r="K262" s="52">
        <v>0</v>
      </c>
      <c r="L262" s="52">
        <v>0</v>
      </c>
      <c r="M262" s="52">
        <v>0</v>
      </c>
      <c r="N262" s="52">
        <v>0</v>
      </c>
      <c r="O262" s="52">
        <v>0</v>
      </c>
      <c r="P262" s="52">
        <v>0</v>
      </c>
      <c r="Q262" s="52">
        <v>0</v>
      </c>
      <c r="R262" s="52">
        <v>0</v>
      </c>
      <c r="S262" s="52">
        <v>0</v>
      </c>
      <c r="T262" s="52">
        <v>0</v>
      </c>
      <c r="U262" s="52">
        <v>0</v>
      </c>
      <c r="V262" s="52">
        <v>0</v>
      </c>
      <c r="W262" s="52">
        <v>0</v>
      </c>
      <c r="X262" s="52">
        <v>0</v>
      </c>
      <c r="Y262" s="52">
        <v>0</v>
      </c>
      <c r="Z262" s="52">
        <v>0</v>
      </c>
      <c r="AA262" s="52">
        <v>0</v>
      </c>
      <c r="AB262" s="52">
        <v>0</v>
      </c>
      <c r="AC262" s="52">
        <v>0</v>
      </c>
      <c r="AD262" s="52">
        <v>0</v>
      </c>
      <c r="AE262" s="52">
        <v>0</v>
      </c>
      <c r="AF262" s="52"/>
    </row>
    <row r="263" spans="2:32" hidden="1" x14ac:dyDescent="0.25">
      <c r="B263" s="20" t="s">
        <v>60</v>
      </c>
      <c r="C263" s="51" t="s">
        <v>61</v>
      </c>
      <c r="D263" s="51" t="s">
        <v>15</v>
      </c>
      <c r="E263" s="51" t="s">
        <v>265</v>
      </c>
      <c r="F263" s="51"/>
      <c r="G263" s="52" t="s">
        <v>23</v>
      </c>
      <c r="H263" s="52">
        <v>5</v>
      </c>
      <c r="I263" s="51" t="s">
        <v>18</v>
      </c>
      <c r="J263" s="51" t="s">
        <v>105</v>
      </c>
      <c r="K263" s="52">
        <v>0</v>
      </c>
      <c r="L263" s="52">
        <v>0</v>
      </c>
      <c r="M263" s="52">
        <v>0</v>
      </c>
      <c r="N263" s="52">
        <v>0</v>
      </c>
      <c r="O263" s="52">
        <v>0</v>
      </c>
      <c r="P263" s="52">
        <v>0</v>
      </c>
      <c r="Q263" s="52">
        <v>0</v>
      </c>
      <c r="R263" s="52">
        <v>0</v>
      </c>
      <c r="S263" s="52">
        <v>0</v>
      </c>
      <c r="T263" s="52">
        <v>0</v>
      </c>
      <c r="U263" s="52">
        <v>0</v>
      </c>
      <c r="V263" s="52">
        <v>0</v>
      </c>
      <c r="W263" s="52">
        <v>0</v>
      </c>
      <c r="X263" s="52">
        <v>0</v>
      </c>
      <c r="Y263" s="52">
        <v>0</v>
      </c>
      <c r="Z263" s="52">
        <v>0</v>
      </c>
      <c r="AA263" s="52">
        <v>0</v>
      </c>
      <c r="AB263" s="52">
        <v>0</v>
      </c>
      <c r="AC263" s="52">
        <v>0</v>
      </c>
      <c r="AD263" s="52">
        <v>0</v>
      </c>
      <c r="AE263" s="52">
        <v>0</v>
      </c>
      <c r="AF263" s="52"/>
    </row>
    <row r="264" spans="2:32" hidden="1" x14ac:dyDescent="0.25">
      <c r="B264" s="20" t="s">
        <v>60</v>
      </c>
      <c r="C264" s="51" t="s">
        <v>61</v>
      </c>
      <c r="D264" s="51" t="s">
        <v>15</v>
      </c>
      <c r="E264" s="51" t="s">
        <v>265</v>
      </c>
      <c r="F264" s="51"/>
      <c r="G264" s="52" t="s">
        <v>23</v>
      </c>
      <c r="H264" s="52">
        <v>5</v>
      </c>
      <c r="I264" s="51" t="s">
        <v>18</v>
      </c>
      <c r="J264" s="51" t="s">
        <v>103</v>
      </c>
      <c r="K264" s="52">
        <v>0</v>
      </c>
      <c r="L264" s="52">
        <v>0</v>
      </c>
      <c r="M264" s="52">
        <v>0</v>
      </c>
      <c r="N264" s="52">
        <v>0</v>
      </c>
      <c r="O264" s="52">
        <v>0</v>
      </c>
      <c r="P264" s="52">
        <v>0</v>
      </c>
      <c r="Q264" s="52">
        <v>0</v>
      </c>
      <c r="R264" s="52">
        <v>0</v>
      </c>
      <c r="S264" s="52">
        <v>0</v>
      </c>
      <c r="T264" s="52">
        <v>0</v>
      </c>
      <c r="U264" s="52">
        <v>0</v>
      </c>
      <c r="V264" s="52">
        <v>0</v>
      </c>
      <c r="W264" s="52">
        <v>0</v>
      </c>
      <c r="X264" s="52">
        <v>0</v>
      </c>
      <c r="Y264" s="52">
        <v>0</v>
      </c>
      <c r="Z264" s="52">
        <v>0</v>
      </c>
      <c r="AA264" s="52">
        <v>0</v>
      </c>
      <c r="AB264" s="52">
        <v>0</v>
      </c>
      <c r="AC264" s="52">
        <v>0</v>
      </c>
      <c r="AD264" s="52">
        <v>0</v>
      </c>
      <c r="AE264" s="52">
        <v>0</v>
      </c>
      <c r="AF264" s="52"/>
    </row>
    <row r="265" spans="2:32" hidden="1" x14ac:dyDescent="0.25">
      <c r="B265" s="20" t="s">
        <v>60</v>
      </c>
      <c r="C265" s="51" t="s">
        <v>61</v>
      </c>
      <c r="D265" s="51" t="s">
        <v>15</v>
      </c>
      <c r="E265" s="51" t="s">
        <v>265</v>
      </c>
      <c r="F265" s="51"/>
      <c r="G265" s="52" t="s">
        <v>23</v>
      </c>
      <c r="H265" s="52">
        <v>5</v>
      </c>
      <c r="I265" s="52" t="s">
        <v>18</v>
      </c>
      <c r="J265" s="52" t="s">
        <v>104</v>
      </c>
      <c r="K265" s="52">
        <v>0</v>
      </c>
      <c r="L265" s="52">
        <v>0</v>
      </c>
      <c r="M265" s="52">
        <v>0</v>
      </c>
      <c r="N265" s="52">
        <v>0</v>
      </c>
      <c r="O265" s="52">
        <v>0</v>
      </c>
      <c r="P265" s="52">
        <v>0</v>
      </c>
      <c r="Q265" s="52">
        <v>0</v>
      </c>
      <c r="R265" s="52">
        <v>0</v>
      </c>
      <c r="S265" s="52">
        <v>0</v>
      </c>
      <c r="T265" s="52">
        <v>0</v>
      </c>
      <c r="U265" s="52">
        <v>0</v>
      </c>
      <c r="V265" s="52">
        <v>0</v>
      </c>
      <c r="W265" s="52">
        <v>0</v>
      </c>
      <c r="X265" s="52">
        <v>0</v>
      </c>
      <c r="Y265" s="52">
        <v>0</v>
      </c>
      <c r="Z265" s="52">
        <v>0</v>
      </c>
      <c r="AA265" s="52">
        <v>0</v>
      </c>
      <c r="AB265" s="52">
        <v>0</v>
      </c>
      <c r="AC265" s="52">
        <v>0</v>
      </c>
      <c r="AD265" s="52">
        <v>0</v>
      </c>
      <c r="AE265" s="52">
        <v>0</v>
      </c>
      <c r="AF265" s="52"/>
    </row>
    <row r="266" spans="2:32" hidden="1" x14ac:dyDescent="0.25">
      <c r="B266" s="51" t="s">
        <v>48</v>
      </c>
      <c r="C266" s="51" t="s">
        <v>49</v>
      </c>
      <c r="D266" s="51" t="s">
        <v>38</v>
      </c>
      <c r="E266" s="20" t="s">
        <v>265</v>
      </c>
      <c r="F266" s="20"/>
      <c r="G266" s="21" t="s">
        <v>17</v>
      </c>
      <c r="H266" s="51">
        <v>1</v>
      </c>
      <c r="I266" s="51" t="s">
        <v>158</v>
      </c>
      <c r="J266" s="20" t="s">
        <v>159</v>
      </c>
      <c r="K266" s="52">
        <v>0</v>
      </c>
      <c r="L266" s="52">
        <v>0</v>
      </c>
      <c r="M266" s="52">
        <v>0</v>
      </c>
      <c r="N266" s="52">
        <v>0</v>
      </c>
      <c r="O266" s="52">
        <v>0</v>
      </c>
      <c r="P266" s="52">
        <v>0</v>
      </c>
      <c r="Q266" s="52">
        <v>575</v>
      </c>
      <c r="R266" s="52">
        <v>5</v>
      </c>
      <c r="S266" s="52">
        <v>146</v>
      </c>
      <c r="T266" s="52">
        <v>0</v>
      </c>
      <c r="U266" s="52">
        <v>0</v>
      </c>
      <c r="V266" s="52">
        <v>0</v>
      </c>
      <c r="W266" s="52">
        <v>0</v>
      </c>
      <c r="X266" s="52">
        <v>0</v>
      </c>
      <c r="Y266" s="52">
        <v>0</v>
      </c>
      <c r="Z266" s="52">
        <v>0</v>
      </c>
      <c r="AA266" s="52">
        <v>0</v>
      </c>
      <c r="AB266" s="52">
        <v>0</v>
      </c>
      <c r="AC266" s="52">
        <v>0</v>
      </c>
      <c r="AD266" s="52">
        <v>0</v>
      </c>
      <c r="AE266" s="52">
        <v>0</v>
      </c>
      <c r="AF266" s="52"/>
    </row>
    <row r="267" spans="2:32" hidden="1" x14ac:dyDescent="0.25">
      <c r="B267" s="51" t="s">
        <v>48</v>
      </c>
      <c r="C267" s="51" t="s">
        <v>49</v>
      </c>
      <c r="D267" s="51" t="s">
        <v>38</v>
      </c>
      <c r="E267" s="51" t="s">
        <v>265</v>
      </c>
      <c r="F267" s="51"/>
      <c r="G267" s="52" t="s">
        <v>17</v>
      </c>
      <c r="H267" s="51">
        <v>1</v>
      </c>
      <c r="I267" s="51" t="s">
        <v>158</v>
      </c>
      <c r="J267" s="51" t="s">
        <v>103</v>
      </c>
      <c r="K267" s="52">
        <v>0</v>
      </c>
      <c r="L267" s="52">
        <v>0</v>
      </c>
      <c r="M267" s="52">
        <v>0</v>
      </c>
      <c r="N267" s="52">
        <v>0</v>
      </c>
      <c r="O267" s="52">
        <v>0</v>
      </c>
      <c r="P267" s="52">
        <v>0</v>
      </c>
      <c r="Q267" s="52">
        <v>575</v>
      </c>
      <c r="R267" s="52">
        <v>5</v>
      </c>
      <c r="S267" s="52">
        <v>146</v>
      </c>
      <c r="T267" s="52">
        <v>0</v>
      </c>
      <c r="U267" s="52">
        <v>0</v>
      </c>
      <c r="V267" s="52">
        <v>0</v>
      </c>
      <c r="W267" s="52">
        <v>0</v>
      </c>
      <c r="X267" s="52">
        <v>0</v>
      </c>
      <c r="Y267" s="52">
        <v>0</v>
      </c>
      <c r="Z267" s="52">
        <v>0</v>
      </c>
      <c r="AA267" s="52">
        <v>0</v>
      </c>
      <c r="AB267" s="52">
        <v>0</v>
      </c>
      <c r="AC267" s="52">
        <v>0</v>
      </c>
      <c r="AD267" s="52">
        <v>0</v>
      </c>
      <c r="AE267" s="52">
        <v>0</v>
      </c>
      <c r="AF267" s="52"/>
    </row>
    <row r="268" spans="2:32" hidden="1" x14ac:dyDescent="0.25">
      <c r="B268" s="51" t="s">
        <v>48</v>
      </c>
      <c r="C268" s="51" t="s">
        <v>49</v>
      </c>
      <c r="D268" s="51" t="s">
        <v>38</v>
      </c>
      <c r="E268" s="51" t="s">
        <v>265</v>
      </c>
      <c r="F268" s="51"/>
      <c r="G268" s="52" t="s">
        <v>17</v>
      </c>
      <c r="H268" s="51">
        <v>1</v>
      </c>
      <c r="I268" s="51" t="s">
        <v>158</v>
      </c>
      <c r="J268" s="51" t="s">
        <v>104</v>
      </c>
      <c r="K268" s="52">
        <v>2450</v>
      </c>
      <c r="L268" s="52">
        <v>22</v>
      </c>
      <c r="M268" s="52">
        <v>29208.516100000001</v>
      </c>
      <c r="N268" s="52">
        <v>305</v>
      </c>
      <c r="O268" s="52">
        <v>5</v>
      </c>
      <c r="P268" s="52">
        <v>3751.81</v>
      </c>
      <c r="Q268" s="52">
        <v>0</v>
      </c>
      <c r="R268" s="52">
        <v>0</v>
      </c>
      <c r="S268" s="52">
        <v>0</v>
      </c>
      <c r="T268" s="52">
        <v>0</v>
      </c>
      <c r="U268" s="52">
        <v>0</v>
      </c>
      <c r="V268" s="52">
        <v>0</v>
      </c>
      <c r="W268" s="52">
        <v>0</v>
      </c>
      <c r="X268" s="52">
        <v>0</v>
      </c>
      <c r="Y268" s="52">
        <v>0</v>
      </c>
      <c r="Z268" s="52">
        <v>0</v>
      </c>
      <c r="AA268" s="52">
        <v>0</v>
      </c>
      <c r="AB268" s="52">
        <v>0</v>
      </c>
      <c r="AC268" s="52">
        <v>0</v>
      </c>
      <c r="AD268" s="52">
        <v>0</v>
      </c>
      <c r="AE268" s="52">
        <v>0</v>
      </c>
      <c r="AF268" s="52"/>
    </row>
    <row r="269" spans="2:32" hidden="1" x14ac:dyDescent="0.25">
      <c r="B269" s="51" t="s">
        <v>48</v>
      </c>
      <c r="C269" s="51" t="s">
        <v>49</v>
      </c>
      <c r="D269" s="51" t="s">
        <v>38</v>
      </c>
      <c r="E269" s="51" t="s">
        <v>265</v>
      </c>
      <c r="F269" s="51"/>
      <c r="G269" s="52" t="s">
        <v>17</v>
      </c>
      <c r="H269" s="51">
        <v>1</v>
      </c>
      <c r="I269" s="51" t="s">
        <v>18</v>
      </c>
      <c r="J269" s="51" t="s">
        <v>105</v>
      </c>
      <c r="K269" s="52">
        <v>0</v>
      </c>
      <c r="L269" s="52">
        <v>0</v>
      </c>
      <c r="M269" s="52">
        <v>0</v>
      </c>
      <c r="N269" s="52">
        <v>0</v>
      </c>
      <c r="O269" s="52">
        <v>0</v>
      </c>
      <c r="P269" s="52">
        <v>0</v>
      </c>
      <c r="Q269" s="52">
        <v>0</v>
      </c>
      <c r="R269" s="52">
        <v>0</v>
      </c>
      <c r="S269" s="52">
        <v>0</v>
      </c>
      <c r="T269" s="52">
        <v>0</v>
      </c>
      <c r="U269" s="52">
        <v>0</v>
      </c>
      <c r="V269" s="52">
        <v>0</v>
      </c>
      <c r="W269" s="52">
        <v>0</v>
      </c>
      <c r="X269" s="52">
        <v>0</v>
      </c>
      <c r="Y269" s="52">
        <v>0</v>
      </c>
      <c r="Z269" s="52">
        <v>0</v>
      </c>
      <c r="AA269" s="52">
        <v>0</v>
      </c>
      <c r="AB269" s="52">
        <v>0</v>
      </c>
      <c r="AC269" s="52">
        <v>0</v>
      </c>
      <c r="AD269" s="52">
        <v>0</v>
      </c>
      <c r="AE269" s="52">
        <v>0</v>
      </c>
      <c r="AF269" s="52"/>
    </row>
    <row r="270" spans="2:32" hidden="1" x14ac:dyDescent="0.25">
      <c r="B270" s="51" t="s">
        <v>48</v>
      </c>
      <c r="C270" s="51" t="s">
        <v>49</v>
      </c>
      <c r="D270" s="51" t="s">
        <v>38</v>
      </c>
      <c r="E270" s="51" t="s">
        <v>265</v>
      </c>
      <c r="F270" s="51"/>
      <c r="G270" s="52" t="s">
        <v>17</v>
      </c>
      <c r="H270" s="51">
        <v>1</v>
      </c>
      <c r="I270" s="51" t="s">
        <v>18</v>
      </c>
      <c r="J270" s="51" t="s">
        <v>103</v>
      </c>
      <c r="K270" s="52">
        <v>0</v>
      </c>
      <c r="L270" s="52">
        <v>0</v>
      </c>
      <c r="M270" s="52">
        <v>0</v>
      </c>
      <c r="N270" s="52">
        <v>0</v>
      </c>
      <c r="O270" s="52">
        <v>0</v>
      </c>
      <c r="P270" s="52">
        <v>0</v>
      </c>
      <c r="Q270" s="52">
        <v>0</v>
      </c>
      <c r="R270" s="52">
        <v>0</v>
      </c>
      <c r="S270" s="52">
        <v>0</v>
      </c>
      <c r="T270" s="52">
        <v>0</v>
      </c>
      <c r="U270" s="52">
        <v>0</v>
      </c>
      <c r="V270" s="52">
        <v>0</v>
      </c>
      <c r="W270" s="52">
        <v>0</v>
      </c>
      <c r="X270" s="52">
        <v>0</v>
      </c>
      <c r="Y270" s="52">
        <v>0</v>
      </c>
      <c r="Z270" s="52">
        <v>0</v>
      </c>
      <c r="AA270" s="52">
        <v>0</v>
      </c>
      <c r="AB270" s="52">
        <v>0</v>
      </c>
      <c r="AC270" s="52">
        <v>0</v>
      </c>
      <c r="AD270" s="52">
        <v>0</v>
      </c>
      <c r="AE270" s="52">
        <v>0</v>
      </c>
      <c r="AF270" s="52"/>
    </row>
    <row r="271" spans="2:32" hidden="1" x14ac:dyDescent="0.25">
      <c r="B271" s="51" t="s">
        <v>48</v>
      </c>
      <c r="C271" s="51" t="s">
        <v>49</v>
      </c>
      <c r="D271" s="51" t="s">
        <v>38</v>
      </c>
      <c r="E271" s="51" t="s">
        <v>265</v>
      </c>
      <c r="F271" s="51"/>
      <c r="G271" s="52" t="s">
        <v>17</v>
      </c>
      <c r="H271" s="51">
        <v>1</v>
      </c>
      <c r="I271" s="52" t="s">
        <v>18</v>
      </c>
      <c r="J271" s="52" t="s">
        <v>104</v>
      </c>
      <c r="K271" s="52">
        <v>0</v>
      </c>
      <c r="L271" s="52">
        <v>0</v>
      </c>
      <c r="M271" s="52">
        <v>0</v>
      </c>
      <c r="N271" s="52">
        <v>0</v>
      </c>
      <c r="O271" s="52">
        <v>0</v>
      </c>
      <c r="P271" s="52">
        <v>0</v>
      </c>
      <c r="Q271" s="52">
        <v>0</v>
      </c>
      <c r="R271" s="52">
        <v>0</v>
      </c>
      <c r="S271" s="52">
        <v>0</v>
      </c>
      <c r="T271" s="52">
        <v>0</v>
      </c>
      <c r="U271" s="52">
        <v>0</v>
      </c>
      <c r="V271" s="52">
        <v>0</v>
      </c>
      <c r="W271" s="52">
        <v>0</v>
      </c>
      <c r="X271" s="52">
        <v>0</v>
      </c>
      <c r="Y271" s="52">
        <v>0</v>
      </c>
      <c r="Z271" s="52">
        <v>0</v>
      </c>
      <c r="AA271" s="52">
        <v>0</v>
      </c>
      <c r="AB271" s="52">
        <v>0</v>
      </c>
      <c r="AC271" s="52">
        <v>0</v>
      </c>
      <c r="AD271" s="52">
        <v>0</v>
      </c>
      <c r="AE271" s="52">
        <v>0</v>
      </c>
      <c r="AF271" s="52"/>
    </row>
    <row r="272" spans="2:32" hidden="1" x14ac:dyDescent="0.25">
      <c r="B272" s="51" t="s">
        <v>48</v>
      </c>
      <c r="C272" s="51" t="s">
        <v>49</v>
      </c>
      <c r="D272" s="51" t="s">
        <v>38</v>
      </c>
      <c r="E272" s="51" t="s">
        <v>265</v>
      </c>
      <c r="F272" s="51"/>
      <c r="G272" s="52" t="s">
        <v>20</v>
      </c>
      <c r="H272" s="52">
        <v>2</v>
      </c>
      <c r="I272" s="51" t="s">
        <v>158</v>
      </c>
      <c r="J272" s="51" t="s">
        <v>103</v>
      </c>
      <c r="K272" s="52">
        <v>0</v>
      </c>
      <c r="L272" s="52">
        <v>0</v>
      </c>
      <c r="M272" s="52">
        <v>0</v>
      </c>
      <c r="N272" s="52">
        <v>0</v>
      </c>
      <c r="O272" s="52">
        <v>0</v>
      </c>
      <c r="P272" s="52">
        <v>0</v>
      </c>
      <c r="Q272" s="52">
        <v>575</v>
      </c>
      <c r="R272" s="52">
        <v>5</v>
      </c>
      <c r="S272" s="52">
        <v>146</v>
      </c>
      <c r="T272" s="52">
        <v>0</v>
      </c>
      <c r="U272" s="52">
        <v>0</v>
      </c>
      <c r="V272" s="52">
        <v>0</v>
      </c>
      <c r="W272" s="52">
        <v>0</v>
      </c>
      <c r="X272" s="52">
        <v>0</v>
      </c>
      <c r="Y272" s="52">
        <v>0</v>
      </c>
      <c r="Z272" s="52">
        <v>0</v>
      </c>
      <c r="AA272" s="52">
        <v>0</v>
      </c>
      <c r="AB272" s="52">
        <v>0</v>
      </c>
      <c r="AC272" s="52">
        <v>0</v>
      </c>
      <c r="AD272" s="52">
        <v>0</v>
      </c>
      <c r="AE272" s="52">
        <v>0</v>
      </c>
      <c r="AF272" s="52"/>
    </row>
    <row r="273" spans="2:32" hidden="1" x14ac:dyDescent="0.25">
      <c r="B273" s="51" t="s">
        <v>48</v>
      </c>
      <c r="C273" s="51" t="s">
        <v>49</v>
      </c>
      <c r="D273" s="51" t="s">
        <v>38</v>
      </c>
      <c r="E273" s="51" t="s">
        <v>265</v>
      </c>
      <c r="F273" s="51"/>
      <c r="G273" s="52" t="s">
        <v>20</v>
      </c>
      <c r="H273" s="52">
        <v>2</v>
      </c>
      <c r="I273" s="51" t="s">
        <v>158</v>
      </c>
      <c r="J273" s="51" t="s">
        <v>104</v>
      </c>
      <c r="K273" s="52">
        <v>0</v>
      </c>
      <c r="L273" s="52">
        <v>0</v>
      </c>
      <c r="M273" s="52">
        <v>0</v>
      </c>
      <c r="N273" s="52">
        <v>0</v>
      </c>
      <c r="O273" s="52">
        <v>0</v>
      </c>
      <c r="P273" s="52">
        <v>0</v>
      </c>
      <c r="Q273" s="52">
        <v>0</v>
      </c>
      <c r="R273" s="52">
        <v>0</v>
      </c>
      <c r="S273" s="52">
        <v>0</v>
      </c>
      <c r="T273" s="52">
        <v>0</v>
      </c>
      <c r="U273" s="52">
        <v>0</v>
      </c>
      <c r="V273" s="52">
        <v>0</v>
      </c>
      <c r="W273" s="52">
        <v>0</v>
      </c>
      <c r="X273" s="52">
        <v>0</v>
      </c>
      <c r="Y273" s="52">
        <v>0</v>
      </c>
      <c r="Z273" s="52">
        <v>0</v>
      </c>
      <c r="AA273" s="52">
        <v>0</v>
      </c>
      <c r="AB273" s="52">
        <v>0</v>
      </c>
      <c r="AC273" s="52">
        <v>0</v>
      </c>
      <c r="AD273" s="52">
        <v>0</v>
      </c>
      <c r="AE273" s="52">
        <v>0</v>
      </c>
      <c r="AF273" s="52"/>
    </row>
    <row r="274" spans="2:32" hidden="1" x14ac:dyDescent="0.25">
      <c r="B274" s="51" t="s">
        <v>48</v>
      </c>
      <c r="C274" s="51" t="s">
        <v>49</v>
      </c>
      <c r="D274" s="51" t="s">
        <v>38</v>
      </c>
      <c r="E274" s="51" t="s">
        <v>265</v>
      </c>
      <c r="F274" s="51"/>
      <c r="G274" s="52" t="s">
        <v>20</v>
      </c>
      <c r="H274" s="52">
        <v>2</v>
      </c>
      <c r="I274" s="51" t="s">
        <v>18</v>
      </c>
      <c r="J274" s="51" t="s">
        <v>105</v>
      </c>
      <c r="K274" s="52">
        <v>0</v>
      </c>
      <c r="L274" s="52">
        <v>0</v>
      </c>
      <c r="M274" s="52">
        <v>0</v>
      </c>
      <c r="N274" s="52">
        <v>0</v>
      </c>
      <c r="O274" s="52">
        <v>0</v>
      </c>
      <c r="P274" s="52">
        <v>0</v>
      </c>
      <c r="Q274" s="52">
        <v>0</v>
      </c>
      <c r="R274" s="52">
        <v>0</v>
      </c>
      <c r="S274" s="52">
        <v>0</v>
      </c>
      <c r="T274" s="52">
        <v>0</v>
      </c>
      <c r="U274" s="52">
        <v>0</v>
      </c>
      <c r="V274" s="52">
        <v>0</v>
      </c>
      <c r="W274" s="52">
        <v>0</v>
      </c>
      <c r="X274" s="52">
        <v>0</v>
      </c>
      <c r="Y274" s="52">
        <v>0</v>
      </c>
      <c r="Z274" s="52">
        <v>0</v>
      </c>
      <c r="AA274" s="52">
        <v>0</v>
      </c>
      <c r="AB274" s="52">
        <v>0</v>
      </c>
      <c r="AC274" s="52">
        <v>0</v>
      </c>
      <c r="AD274" s="52">
        <v>0</v>
      </c>
      <c r="AE274" s="52">
        <v>0</v>
      </c>
      <c r="AF274" s="52"/>
    </row>
    <row r="275" spans="2:32" hidden="1" x14ac:dyDescent="0.25">
      <c r="B275" s="51" t="s">
        <v>48</v>
      </c>
      <c r="C275" s="51" t="s">
        <v>49</v>
      </c>
      <c r="D275" s="51" t="s">
        <v>38</v>
      </c>
      <c r="E275" s="51" t="s">
        <v>265</v>
      </c>
      <c r="F275" s="51"/>
      <c r="G275" s="52" t="s">
        <v>20</v>
      </c>
      <c r="H275" s="52">
        <v>2</v>
      </c>
      <c r="I275" s="51" t="s">
        <v>18</v>
      </c>
      <c r="J275" s="51" t="s">
        <v>103</v>
      </c>
      <c r="K275" s="52">
        <v>0</v>
      </c>
      <c r="L275" s="52">
        <v>0</v>
      </c>
      <c r="M275" s="52">
        <v>0</v>
      </c>
      <c r="N275" s="52">
        <v>0</v>
      </c>
      <c r="O275" s="52">
        <v>0</v>
      </c>
      <c r="P275" s="52">
        <v>0</v>
      </c>
      <c r="Q275" s="52">
        <v>0</v>
      </c>
      <c r="R275" s="52">
        <v>0</v>
      </c>
      <c r="S275" s="52">
        <v>0</v>
      </c>
      <c r="T275" s="52">
        <v>0</v>
      </c>
      <c r="U275" s="52">
        <v>0</v>
      </c>
      <c r="V275" s="52">
        <v>0</v>
      </c>
      <c r="W275" s="52">
        <v>0</v>
      </c>
      <c r="X275" s="52">
        <v>0</v>
      </c>
      <c r="Y275" s="52">
        <v>0</v>
      </c>
      <c r="Z275" s="52">
        <v>0</v>
      </c>
      <c r="AA275" s="52">
        <v>0</v>
      </c>
      <c r="AB275" s="52">
        <v>0</v>
      </c>
      <c r="AC275" s="52">
        <v>0</v>
      </c>
      <c r="AD275" s="52">
        <v>0</v>
      </c>
      <c r="AE275" s="52">
        <v>0</v>
      </c>
      <c r="AF275" s="52"/>
    </row>
    <row r="276" spans="2:32" hidden="1" x14ac:dyDescent="0.25">
      <c r="B276" s="51" t="s">
        <v>48</v>
      </c>
      <c r="C276" s="51" t="s">
        <v>49</v>
      </c>
      <c r="D276" s="51" t="s">
        <v>38</v>
      </c>
      <c r="E276" s="51" t="s">
        <v>265</v>
      </c>
      <c r="F276" s="51"/>
      <c r="G276" s="52" t="s">
        <v>20</v>
      </c>
      <c r="H276" s="52">
        <v>2</v>
      </c>
      <c r="I276" s="52" t="s">
        <v>18</v>
      </c>
      <c r="J276" s="52" t="s">
        <v>104</v>
      </c>
      <c r="K276" s="52">
        <v>0</v>
      </c>
      <c r="L276" s="52">
        <v>0</v>
      </c>
      <c r="M276" s="52">
        <v>0</v>
      </c>
      <c r="N276" s="52">
        <v>0</v>
      </c>
      <c r="O276" s="52">
        <v>0</v>
      </c>
      <c r="P276" s="52">
        <v>0</v>
      </c>
      <c r="Q276" s="52">
        <v>0</v>
      </c>
      <c r="R276" s="52">
        <v>0</v>
      </c>
      <c r="S276" s="52">
        <v>0</v>
      </c>
      <c r="T276" s="52">
        <v>0</v>
      </c>
      <c r="U276" s="52">
        <v>0</v>
      </c>
      <c r="V276" s="52">
        <v>0</v>
      </c>
      <c r="W276" s="52">
        <v>0</v>
      </c>
      <c r="X276" s="52">
        <v>0</v>
      </c>
      <c r="Y276" s="52">
        <v>0</v>
      </c>
      <c r="Z276" s="52">
        <v>0</v>
      </c>
      <c r="AA276" s="52">
        <v>0</v>
      </c>
      <c r="AB276" s="52">
        <v>0</v>
      </c>
      <c r="AC276" s="52">
        <v>0</v>
      </c>
      <c r="AD276" s="52">
        <v>0</v>
      </c>
      <c r="AE276" s="52">
        <v>0</v>
      </c>
      <c r="AF276" s="52"/>
    </row>
    <row r="277" spans="2:32" hidden="1" x14ac:dyDescent="0.25">
      <c r="B277" s="51" t="s">
        <v>48</v>
      </c>
      <c r="C277" s="51" t="s">
        <v>49</v>
      </c>
      <c r="D277" s="51" t="s">
        <v>38</v>
      </c>
      <c r="E277" s="51" t="s">
        <v>265</v>
      </c>
      <c r="F277" s="51"/>
      <c r="G277" s="52" t="s">
        <v>21</v>
      </c>
      <c r="H277" s="52">
        <v>3</v>
      </c>
      <c r="I277" s="51" t="s">
        <v>158</v>
      </c>
      <c r="J277" s="51" t="s">
        <v>103</v>
      </c>
      <c r="K277" s="52">
        <v>0</v>
      </c>
      <c r="L277" s="52">
        <v>0</v>
      </c>
      <c r="M277" s="52">
        <v>0</v>
      </c>
      <c r="N277" s="52">
        <v>0</v>
      </c>
      <c r="O277" s="52">
        <v>0</v>
      </c>
      <c r="P277" s="52">
        <v>0</v>
      </c>
      <c r="Q277" s="52">
        <v>575</v>
      </c>
      <c r="R277" s="52">
        <v>5</v>
      </c>
      <c r="S277" s="52">
        <v>146</v>
      </c>
      <c r="T277" s="52">
        <v>0</v>
      </c>
      <c r="U277" s="52">
        <v>0</v>
      </c>
      <c r="V277" s="52">
        <v>0</v>
      </c>
      <c r="W277" s="52">
        <v>0</v>
      </c>
      <c r="X277" s="52">
        <v>0</v>
      </c>
      <c r="Y277" s="52">
        <v>0</v>
      </c>
      <c r="Z277" s="52">
        <v>0</v>
      </c>
      <c r="AA277" s="52">
        <v>0</v>
      </c>
      <c r="AB277" s="52">
        <v>0</v>
      </c>
      <c r="AC277" s="52">
        <v>0</v>
      </c>
      <c r="AD277" s="52">
        <v>0</v>
      </c>
      <c r="AE277" s="52">
        <v>0</v>
      </c>
      <c r="AF277" s="52"/>
    </row>
    <row r="278" spans="2:32" hidden="1" x14ac:dyDescent="0.25">
      <c r="B278" s="51" t="s">
        <v>48</v>
      </c>
      <c r="C278" s="51" t="s">
        <v>49</v>
      </c>
      <c r="D278" s="51" t="s">
        <v>38</v>
      </c>
      <c r="E278" s="51" t="s">
        <v>265</v>
      </c>
      <c r="F278" s="51"/>
      <c r="G278" s="52" t="s">
        <v>21</v>
      </c>
      <c r="H278" s="52">
        <v>3</v>
      </c>
      <c r="I278" s="51" t="s">
        <v>158</v>
      </c>
      <c r="J278" s="51" t="s">
        <v>104</v>
      </c>
      <c r="K278" s="52">
        <v>0</v>
      </c>
      <c r="L278" s="52">
        <v>0</v>
      </c>
      <c r="M278" s="52">
        <v>0</v>
      </c>
      <c r="N278" s="52">
        <v>0</v>
      </c>
      <c r="O278" s="52">
        <v>0</v>
      </c>
      <c r="P278" s="52">
        <v>0</v>
      </c>
      <c r="Q278" s="52">
        <v>0</v>
      </c>
      <c r="R278" s="52">
        <v>0</v>
      </c>
      <c r="S278" s="52">
        <v>0</v>
      </c>
      <c r="T278" s="52">
        <v>0</v>
      </c>
      <c r="U278" s="52">
        <v>0</v>
      </c>
      <c r="V278" s="52">
        <v>0</v>
      </c>
      <c r="W278" s="52">
        <v>0</v>
      </c>
      <c r="X278" s="52">
        <v>0</v>
      </c>
      <c r="Y278" s="52">
        <v>0</v>
      </c>
      <c r="Z278" s="52">
        <v>0</v>
      </c>
      <c r="AA278" s="52">
        <v>0</v>
      </c>
      <c r="AB278" s="52">
        <v>0</v>
      </c>
      <c r="AC278" s="52">
        <v>0</v>
      </c>
      <c r="AD278" s="52">
        <v>0</v>
      </c>
      <c r="AE278" s="52">
        <v>0</v>
      </c>
      <c r="AF278" s="52"/>
    </row>
    <row r="279" spans="2:32" hidden="1" x14ac:dyDescent="0.25">
      <c r="B279" s="51" t="s">
        <v>48</v>
      </c>
      <c r="C279" s="51" t="s">
        <v>49</v>
      </c>
      <c r="D279" s="51" t="s">
        <v>38</v>
      </c>
      <c r="E279" s="51" t="s">
        <v>265</v>
      </c>
      <c r="F279" s="51"/>
      <c r="G279" s="52" t="s">
        <v>21</v>
      </c>
      <c r="H279" s="52">
        <v>3</v>
      </c>
      <c r="I279" s="51" t="s">
        <v>18</v>
      </c>
      <c r="J279" s="51" t="s">
        <v>105</v>
      </c>
      <c r="K279" s="52">
        <v>0</v>
      </c>
      <c r="L279" s="52">
        <v>0</v>
      </c>
      <c r="M279" s="52">
        <v>0</v>
      </c>
      <c r="N279" s="52">
        <v>0</v>
      </c>
      <c r="O279" s="52">
        <v>0</v>
      </c>
      <c r="P279" s="52">
        <v>0</v>
      </c>
      <c r="Q279" s="52">
        <v>0</v>
      </c>
      <c r="R279" s="52">
        <v>0</v>
      </c>
      <c r="S279" s="52">
        <v>0</v>
      </c>
      <c r="T279" s="52">
        <v>0</v>
      </c>
      <c r="U279" s="52">
        <v>0</v>
      </c>
      <c r="V279" s="52">
        <v>0</v>
      </c>
      <c r="W279" s="52">
        <v>0</v>
      </c>
      <c r="X279" s="52">
        <v>0</v>
      </c>
      <c r="Y279" s="52">
        <v>0</v>
      </c>
      <c r="Z279" s="52">
        <v>0</v>
      </c>
      <c r="AA279" s="52">
        <v>0</v>
      </c>
      <c r="AB279" s="52">
        <v>0</v>
      </c>
      <c r="AC279" s="52">
        <v>0</v>
      </c>
      <c r="AD279" s="52">
        <v>0</v>
      </c>
      <c r="AE279" s="52">
        <v>0</v>
      </c>
      <c r="AF279" s="52"/>
    </row>
    <row r="280" spans="2:32" hidden="1" x14ac:dyDescent="0.25">
      <c r="B280" s="51" t="s">
        <v>48</v>
      </c>
      <c r="C280" s="51" t="s">
        <v>49</v>
      </c>
      <c r="D280" s="51" t="s">
        <v>38</v>
      </c>
      <c r="E280" s="51" t="s">
        <v>265</v>
      </c>
      <c r="F280" s="51"/>
      <c r="G280" s="52" t="s">
        <v>21</v>
      </c>
      <c r="H280" s="52">
        <v>3</v>
      </c>
      <c r="I280" s="51" t="s">
        <v>18</v>
      </c>
      <c r="J280" s="51" t="s">
        <v>103</v>
      </c>
      <c r="K280" s="52">
        <v>0</v>
      </c>
      <c r="L280" s="52">
        <v>0</v>
      </c>
      <c r="M280" s="52">
        <v>0</v>
      </c>
      <c r="N280" s="52">
        <v>0</v>
      </c>
      <c r="O280" s="52">
        <v>0</v>
      </c>
      <c r="P280" s="52">
        <v>0</v>
      </c>
      <c r="Q280" s="52">
        <v>0</v>
      </c>
      <c r="R280" s="52">
        <v>0</v>
      </c>
      <c r="S280" s="52">
        <v>0</v>
      </c>
      <c r="T280" s="52">
        <v>0</v>
      </c>
      <c r="U280" s="52">
        <v>0</v>
      </c>
      <c r="V280" s="52">
        <v>0</v>
      </c>
      <c r="W280" s="52">
        <v>0</v>
      </c>
      <c r="X280" s="52">
        <v>0</v>
      </c>
      <c r="Y280" s="52">
        <v>0</v>
      </c>
      <c r="Z280" s="52">
        <v>0</v>
      </c>
      <c r="AA280" s="52">
        <v>0</v>
      </c>
      <c r="AB280" s="52">
        <v>0</v>
      </c>
      <c r="AC280" s="52">
        <v>0</v>
      </c>
      <c r="AD280" s="52">
        <v>0</v>
      </c>
      <c r="AE280" s="52">
        <v>0</v>
      </c>
      <c r="AF280" s="52"/>
    </row>
    <row r="281" spans="2:32" hidden="1" x14ac:dyDescent="0.25">
      <c r="B281" s="51" t="s">
        <v>48</v>
      </c>
      <c r="C281" s="51" t="s">
        <v>49</v>
      </c>
      <c r="D281" s="51" t="s">
        <v>38</v>
      </c>
      <c r="E281" s="51" t="s">
        <v>265</v>
      </c>
      <c r="F281" s="51"/>
      <c r="G281" s="52" t="s">
        <v>21</v>
      </c>
      <c r="H281" s="52">
        <v>3</v>
      </c>
      <c r="I281" s="52" t="s">
        <v>18</v>
      </c>
      <c r="J281" s="52" t="s">
        <v>104</v>
      </c>
      <c r="K281" s="52">
        <v>0</v>
      </c>
      <c r="L281" s="52">
        <v>0</v>
      </c>
      <c r="M281" s="52">
        <v>0</v>
      </c>
      <c r="N281" s="52">
        <v>0</v>
      </c>
      <c r="O281" s="52">
        <v>0</v>
      </c>
      <c r="P281" s="52">
        <v>0</v>
      </c>
      <c r="Q281" s="52">
        <v>0</v>
      </c>
      <c r="R281" s="52">
        <v>0</v>
      </c>
      <c r="S281" s="52">
        <v>0</v>
      </c>
      <c r="T281" s="52">
        <v>0</v>
      </c>
      <c r="U281" s="52">
        <v>0</v>
      </c>
      <c r="V281" s="52">
        <v>0</v>
      </c>
      <c r="W281" s="52">
        <v>0</v>
      </c>
      <c r="X281" s="52">
        <v>0</v>
      </c>
      <c r="Y281" s="52">
        <v>0</v>
      </c>
      <c r="Z281" s="52">
        <v>0</v>
      </c>
      <c r="AA281" s="52">
        <v>0</v>
      </c>
      <c r="AB281" s="52">
        <v>0</v>
      </c>
      <c r="AC281" s="52">
        <v>0</v>
      </c>
      <c r="AD281" s="52">
        <v>0</v>
      </c>
      <c r="AE281" s="52">
        <v>0</v>
      </c>
      <c r="AF281" s="52"/>
    </row>
    <row r="282" spans="2:32" hidden="1" x14ac:dyDescent="0.25">
      <c r="B282" s="51" t="s">
        <v>48</v>
      </c>
      <c r="C282" s="51" t="s">
        <v>49</v>
      </c>
      <c r="D282" s="51" t="s">
        <v>38</v>
      </c>
      <c r="E282" s="51" t="s">
        <v>265</v>
      </c>
      <c r="F282" s="51"/>
      <c r="G282" s="52" t="s">
        <v>22</v>
      </c>
      <c r="H282" s="52">
        <v>4</v>
      </c>
      <c r="I282" s="51" t="s">
        <v>158</v>
      </c>
      <c r="J282" s="51" t="s">
        <v>103</v>
      </c>
      <c r="K282" s="52">
        <v>0</v>
      </c>
      <c r="L282" s="52">
        <v>0</v>
      </c>
      <c r="M282" s="52">
        <v>0</v>
      </c>
      <c r="N282" s="52">
        <v>0</v>
      </c>
      <c r="O282" s="52">
        <v>0</v>
      </c>
      <c r="P282" s="52">
        <v>0</v>
      </c>
      <c r="Q282" s="52">
        <v>575</v>
      </c>
      <c r="R282" s="52">
        <v>5</v>
      </c>
      <c r="S282" s="52">
        <v>146</v>
      </c>
      <c r="T282" s="52">
        <v>0</v>
      </c>
      <c r="U282" s="52">
        <v>0</v>
      </c>
      <c r="V282" s="52">
        <v>0</v>
      </c>
      <c r="W282" s="52">
        <v>0</v>
      </c>
      <c r="X282" s="52">
        <v>0</v>
      </c>
      <c r="Y282" s="52">
        <v>0</v>
      </c>
      <c r="Z282" s="52">
        <v>0</v>
      </c>
      <c r="AA282" s="52">
        <v>0</v>
      </c>
      <c r="AB282" s="52">
        <v>0</v>
      </c>
      <c r="AC282" s="52">
        <v>0</v>
      </c>
      <c r="AD282" s="52">
        <v>0</v>
      </c>
      <c r="AE282" s="52">
        <v>0</v>
      </c>
      <c r="AF282" s="52"/>
    </row>
    <row r="283" spans="2:32" hidden="1" x14ac:dyDescent="0.25">
      <c r="B283" s="51" t="s">
        <v>48</v>
      </c>
      <c r="C283" s="51" t="s">
        <v>49</v>
      </c>
      <c r="D283" s="51" t="s">
        <v>38</v>
      </c>
      <c r="E283" s="51" t="s">
        <v>265</v>
      </c>
      <c r="F283" s="51"/>
      <c r="G283" s="52" t="s">
        <v>22</v>
      </c>
      <c r="H283" s="52">
        <v>4</v>
      </c>
      <c r="I283" s="51" t="s">
        <v>158</v>
      </c>
      <c r="J283" s="51" t="s">
        <v>104</v>
      </c>
      <c r="K283" s="52">
        <v>0</v>
      </c>
      <c r="L283" s="52">
        <v>0</v>
      </c>
      <c r="M283" s="52">
        <v>0</v>
      </c>
      <c r="N283" s="52">
        <v>0</v>
      </c>
      <c r="O283" s="52">
        <v>0</v>
      </c>
      <c r="P283" s="52">
        <v>0</v>
      </c>
      <c r="Q283" s="52">
        <v>0</v>
      </c>
      <c r="R283" s="52">
        <v>0</v>
      </c>
      <c r="S283" s="52">
        <v>0</v>
      </c>
      <c r="T283" s="52">
        <v>0</v>
      </c>
      <c r="U283" s="52">
        <v>0</v>
      </c>
      <c r="V283" s="52">
        <v>0</v>
      </c>
      <c r="W283" s="52">
        <v>0</v>
      </c>
      <c r="X283" s="52">
        <v>0</v>
      </c>
      <c r="Y283" s="52">
        <v>0</v>
      </c>
      <c r="Z283" s="52">
        <v>0</v>
      </c>
      <c r="AA283" s="52">
        <v>0</v>
      </c>
      <c r="AB283" s="52">
        <v>0</v>
      </c>
      <c r="AC283" s="52">
        <v>0</v>
      </c>
      <c r="AD283" s="52">
        <v>0</v>
      </c>
      <c r="AE283" s="52">
        <v>0</v>
      </c>
      <c r="AF283" s="52"/>
    </row>
    <row r="284" spans="2:32" hidden="1" x14ac:dyDescent="0.25">
      <c r="B284" s="51" t="s">
        <v>48</v>
      </c>
      <c r="C284" s="51" t="s">
        <v>49</v>
      </c>
      <c r="D284" s="51" t="s">
        <v>38</v>
      </c>
      <c r="E284" s="51" t="s">
        <v>265</v>
      </c>
      <c r="F284" s="51"/>
      <c r="G284" s="52" t="s">
        <v>22</v>
      </c>
      <c r="H284" s="52">
        <v>4</v>
      </c>
      <c r="I284" s="51" t="s">
        <v>18</v>
      </c>
      <c r="J284" s="51" t="s">
        <v>105</v>
      </c>
      <c r="K284" s="52">
        <v>0</v>
      </c>
      <c r="L284" s="52">
        <v>0</v>
      </c>
      <c r="M284" s="52">
        <v>0</v>
      </c>
      <c r="N284" s="52">
        <v>0</v>
      </c>
      <c r="O284" s="52">
        <v>0</v>
      </c>
      <c r="P284" s="52">
        <v>0</v>
      </c>
      <c r="Q284" s="52">
        <v>0</v>
      </c>
      <c r="R284" s="52">
        <v>0</v>
      </c>
      <c r="S284" s="52">
        <v>0</v>
      </c>
      <c r="T284" s="52">
        <v>0</v>
      </c>
      <c r="U284" s="52">
        <v>0</v>
      </c>
      <c r="V284" s="52">
        <v>0</v>
      </c>
      <c r="W284" s="52">
        <v>0</v>
      </c>
      <c r="X284" s="52">
        <v>0</v>
      </c>
      <c r="Y284" s="52">
        <v>0</v>
      </c>
      <c r="Z284" s="52">
        <v>0</v>
      </c>
      <c r="AA284" s="52">
        <v>0</v>
      </c>
      <c r="AB284" s="52">
        <v>0</v>
      </c>
      <c r="AC284" s="52">
        <v>0</v>
      </c>
      <c r="AD284" s="52">
        <v>0</v>
      </c>
      <c r="AE284" s="52">
        <v>0</v>
      </c>
      <c r="AF284" s="52"/>
    </row>
    <row r="285" spans="2:32" hidden="1" x14ac:dyDescent="0.25">
      <c r="B285" s="51" t="s">
        <v>48</v>
      </c>
      <c r="C285" s="51" t="s">
        <v>49</v>
      </c>
      <c r="D285" s="51" t="s">
        <v>38</v>
      </c>
      <c r="E285" s="51" t="s">
        <v>265</v>
      </c>
      <c r="F285" s="51"/>
      <c r="G285" s="52" t="s">
        <v>22</v>
      </c>
      <c r="H285" s="52">
        <v>4</v>
      </c>
      <c r="I285" s="51" t="s">
        <v>18</v>
      </c>
      <c r="J285" s="51" t="s">
        <v>103</v>
      </c>
      <c r="K285" s="52">
        <v>0</v>
      </c>
      <c r="L285" s="52">
        <v>0</v>
      </c>
      <c r="M285" s="52">
        <v>0</v>
      </c>
      <c r="N285" s="52">
        <v>0</v>
      </c>
      <c r="O285" s="52">
        <v>0</v>
      </c>
      <c r="P285" s="52">
        <v>0</v>
      </c>
      <c r="Q285" s="52">
        <v>0</v>
      </c>
      <c r="R285" s="52">
        <v>0</v>
      </c>
      <c r="S285" s="52">
        <v>0</v>
      </c>
      <c r="T285" s="52">
        <v>0</v>
      </c>
      <c r="U285" s="52">
        <v>0</v>
      </c>
      <c r="V285" s="52">
        <v>0</v>
      </c>
      <c r="W285" s="52">
        <v>0</v>
      </c>
      <c r="X285" s="52">
        <v>0</v>
      </c>
      <c r="Y285" s="52">
        <v>0</v>
      </c>
      <c r="Z285" s="52">
        <v>0</v>
      </c>
      <c r="AA285" s="52">
        <v>0</v>
      </c>
      <c r="AB285" s="52">
        <v>0</v>
      </c>
      <c r="AC285" s="52">
        <v>0</v>
      </c>
      <c r="AD285" s="52">
        <v>0</v>
      </c>
      <c r="AE285" s="52">
        <v>0</v>
      </c>
      <c r="AF285" s="52"/>
    </row>
    <row r="286" spans="2:32" hidden="1" x14ac:dyDescent="0.25">
      <c r="B286" s="51" t="s">
        <v>48</v>
      </c>
      <c r="C286" s="51" t="s">
        <v>49</v>
      </c>
      <c r="D286" s="51" t="s">
        <v>38</v>
      </c>
      <c r="E286" s="51" t="s">
        <v>265</v>
      </c>
      <c r="F286" s="51"/>
      <c r="G286" s="52" t="s">
        <v>22</v>
      </c>
      <c r="H286" s="52">
        <v>4</v>
      </c>
      <c r="I286" s="52" t="s">
        <v>18</v>
      </c>
      <c r="J286" s="52" t="s">
        <v>104</v>
      </c>
      <c r="K286" s="52">
        <v>0</v>
      </c>
      <c r="L286" s="52">
        <v>0</v>
      </c>
      <c r="M286" s="52">
        <v>0</v>
      </c>
      <c r="N286" s="52">
        <v>0</v>
      </c>
      <c r="O286" s="52">
        <v>0</v>
      </c>
      <c r="P286" s="52">
        <v>0</v>
      </c>
      <c r="Q286" s="52">
        <v>0</v>
      </c>
      <c r="R286" s="52">
        <v>0</v>
      </c>
      <c r="S286" s="52">
        <v>0</v>
      </c>
      <c r="T286" s="52">
        <v>0</v>
      </c>
      <c r="U286" s="52">
        <v>0</v>
      </c>
      <c r="V286" s="52">
        <v>0</v>
      </c>
      <c r="W286" s="52">
        <v>0</v>
      </c>
      <c r="X286" s="52">
        <v>0</v>
      </c>
      <c r="Y286" s="52">
        <v>0</v>
      </c>
      <c r="Z286" s="52">
        <v>0</v>
      </c>
      <c r="AA286" s="52">
        <v>0</v>
      </c>
      <c r="AB286" s="52">
        <v>0</v>
      </c>
      <c r="AC286" s="52">
        <v>0</v>
      </c>
      <c r="AD286" s="52">
        <v>0</v>
      </c>
      <c r="AE286" s="52">
        <v>0</v>
      </c>
      <c r="AF286" s="52"/>
    </row>
    <row r="287" spans="2:32" hidden="1" x14ac:dyDescent="0.25">
      <c r="B287" s="51" t="s">
        <v>48</v>
      </c>
      <c r="C287" s="51" t="s">
        <v>49</v>
      </c>
      <c r="D287" s="51" t="s">
        <v>38</v>
      </c>
      <c r="E287" s="51" t="s">
        <v>265</v>
      </c>
      <c r="F287" s="51"/>
      <c r="G287" s="52" t="s">
        <v>23</v>
      </c>
      <c r="H287" s="52">
        <v>5</v>
      </c>
      <c r="I287" s="51" t="s">
        <v>158</v>
      </c>
      <c r="J287" s="51" t="s">
        <v>103</v>
      </c>
      <c r="K287" s="52">
        <v>0</v>
      </c>
      <c r="L287" s="52">
        <v>0</v>
      </c>
      <c r="M287" s="52">
        <v>0</v>
      </c>
      <c r="N287" s="52">
        <v>0</v>
      </c>
      <c r="O287" s="52">
        <v>0</v>
      </c>
      <c r="P287" s="52">
        <v>0</v>
      </c>
      <c r="Q287" s="52">
        <v>575</v>
      </c>
      <c r="R287" s="52">
        <v>5</v>
      </c>
      <c r="S287" s="52">
        <v>146</v>
      </c>
      <c r="T287" s="52">
        <v>0</v>
      </c>
      <c r="U287" s="52">
        <v>0</v>
      </c>
      <c r="V287" s="52">
        <v>0</v>
      </c>
      <c r="W287" s="52">
        <v>0</v>
      </c>
      <c r="X287" s="52">
        <v>0</v>
      </c>
      <c r="Y287" s="52">
        <v>0</v>
      </c>
      <c r="Z287" s="52">
        <v>0</v>
      </c>
      <c r="AA287" s="52">
        <v>0</v>
      </c>
      <c r="AB287" s="52">
        <v>0</v>
      </c>
      <c r="AC287" s="52">
        <v>0</v>
      </c>
      <c r="AD287" s="52">
        <v>0</v>
      </c>
      <c r="AE287" s="52">
        <v>0</v>
      </c>
      <c r="AF287" s="52"/>
    </row>
    <row r="288" spans="2:32" hidden="1" x14ac:dyDescent="0.25">
      <c r="B288" s="51" t="s">
        <v>48</v>
      </c>
      <c r="C288" s="51" t="s">
        <v>49</v>
      </c>
      <c r="D288" s="51" t="s">
        <v>38</v>
      </c>
      <c r="E288" s="51" t="s">
        <v>265</v>
      </c>
      <c r="F288" s="51"/>
      <c r="G288" s="52" t="s">
        <v>23</v>
      </c>
      <c r="H288" s="52">
        <v>5</v>
      </c>
      <c r="I288" s="51" t="s">
        <v>158</v>
      </c>
      <c r="J288" s="51" t="s">
        <v>104</v>
      </c>
      <c r="K288" s="52">
        <v>0</v>
      </c>
      <c r="L288" s="52">
        <v>0</v>
      </c>
      <c r="M288" s="52">
        <v>0</v>
      </c>
      <c r="N288" s="52">
        <v>0</v>
      </c>
      <c r="O288" s="52">
        <v>0</v>
      </c>
      <c r="P288" s="52">
        <v>0</v>
      </c>
      <c r="Q288" s="52">
        <v>0</v>
      </c>
      <c r="R288" s="52">
        <v>0</v>
      </c>
      <c r="S288" s="52">
        <v>0</v>
      </c>
      <c r="T288" s="52">
        <v>0</v>
      </c>
      <c r="U288" s="52">
        <v>0</v>
      </c>
      <c r="V288" s="52">
        <v>0</v>
      </c>
      <c r="W288" s="52">
        <v>0</v>
      </c>
      <c r="X288" s="52">
        <v>0</v>
      </c>
      <c r="Y288" s="52">
        <v>0</v>
      </c>
      <c r="Z288" s="52">
        <v>0</v>
      </c>
      <c r="AA288" s="52">
        <v>0</v>
      </c>
      <c r="AB288" s="52">
        <v>0</v>
      </c>
      <c r="AC288" s="52">
        <v>0</v>
      </c>
      <c r="AD288" s="52">
        <v>0</v>
      </c>
      <c r="AE288" s="52">
        <v>0</v>
      </c>
      <c r="AF288" s="52"/>
    </row>
    <row r="289" spans="2:32" hidden="1" x14ac:dyDescent="0.25">
      <c r="B289" s="51" t="s">
        <v>48</v>
      </c>
      <c r="C289" s="51" t="s">
        <v>49</v>
      </c>
      <c r="D289" s="51" t="s">
        <v>38</v>
      </c>
      <c r="E289" s="51" t="s">
        <v>265</v>
      </c>
      <c r="F289" s="51"/>
      <c r="G289" s="52" t="s">
        <v>23</v>
      </c>
      <c r="H289" s="52">
        <v>5</v>
      </c>
      <c r="I289" s="51" t="s">
        <v>18</v>
      </c>
      <c r="J289" s="51" t="s">
        <v>105</v>
      </c>
      <c r="K289" s="52">
        <v>0</v>
      </c>
      <c r="L289" s="52">
        <v>0</v>
      </c>
      <c r="M289" s="52">
        <v>0</v>
      </c>
      <c r="N289" s="52">
        <v>0</v>
      </c>
      <c r="O289" s="52">
        <v>0</v>
      </c>
      <c r="P289" s="52">
        <v>0</v>
      </c>
      <c r="Q289" s="52">
        <v>0</v>
      </c>
      <c r="R289" s="52">
        <v>0</v>
      </c>
      <c r="S289" s="52">
        <v>0</v>
      </c>
      <c r="T289" s="52">
        <v>0</v>
      </c>
      <c r="U289" s="52">
        <v>0</v>
      </c>
      <c r="V289" s="52">
        <v>0</v>
      </c>
      <c r="W289" s="52">
        <v>0</v>
      </c>
      <c r="X289" s="52">
        <v>0</v>
      </c>
      <c r="Y289" s="52">
        <v>0</v>
      </c>
      <c r="Z289" s="52">
        <v>0</v>
      </c>
      <c r="AA289" s="52">
        <v>0</v>
      </c>
      <c r="AB289" s="52">
        <v>0</v>
      </c>
      <c r="AC289" s="52">
        <v>0</v>
      </c>
      <c r="AD289" s="52">
        <v>0</v>
      </c>
      <c r="AE289" s="52">
        <v>0</v>
      </c>
      <c r="AF289" s="52"/>
    </row>
    <row r="290" spans="2:32" hidden="1" x14ac:dyDescent="0.25">
      <c r="B290" s="51" t="s">
        <v>48</v>
      </c>
      <c r="C290" s="51" t="s">
        <v>49</v>
      </c>
      <c r="D290" s="51" t="s">
        <v>38</v>
      </c>
      <c r="E290" s="51" t="s">
        <v>265</v>
      </c>
      <c r="F290" s="51"/>
      <c r="G290" s="52" t="s">
        <v>23</v>
      </c>
      <c r="H290" s="52">
        <v>5</v>
      </c>
      <c r="I290" s="51" t="s">
        <v>18</v>
      </c>
      <c r="J290" s="51" t="s">
        <v>103</v>
      </c>
      <c r="K290" s="52">
        <v>0</v>
      </c>
      <c r="L290" s="52">
        <v>0</v>
      </c>
      <c r="M290" s="52">
        <v>0</v>
      </c>
      <c r="N290" s="52">
        <v>0</v>
      </c>
      <c r="O290" s="52">
        <v>0</v>
      </c>
      <c r="P290" s="52">
        <v>0</v>
      </c>
      <c r="Q290" s="52">
        <v>0</v>
      </c>
      <c r="R290" s="52">
        <v>0</v>
      </c>
      <c r="S290" s="52">
        <v>0</v>
      </c>
      <c r="T290" s="52">
        <v>0</v>
      </c>
      <c r="U290" s="52">
        <v>0</v>
      </c>
      <c r="V290" s="52">
        <v>0</v>
      </c>
      <c r="W290" s="52">
        <v>0</v>
      </c>
      <c r="X290" s="52">
        <v>0</v>
      </c>
      <c r="Y290" s="52">
        <v>0</v>
      </c>
      <c r="Z290" s="52">
        <v>0</v>
      </c>
      <c r="AA290" s="52">
        <v>0</v>
      </c>
      <c r="AB290" s="52">
        <v>0</v>
      </c>
      <c r="AC290" s="52">
        <v>0</v>
      </c>
      <c r="AD290" s="52">
        <v>0</v>
      </c>
      <c r="AE290" s="52">
        <v>0</v>
      </c>
      <c r="AF290" s="52"/>
    </row>
    <row r="291" spans="2:32" hidden="1" x14ac:dyDescent="0.25">
      <c r="B291" s="51" t="s">
        <v>48</v>
      </c>
      <c r="C291" s="51" t="s">
        <v>49</v>
      </c>
      <c r="D291" s="51" t="s">
        <v>38</v>
      </c>
      <c r="E291" s="51" t="s">
        <v>265</v>
      </c>
      <c r="F291" s="51"/>
      <c r="G291" s="52" t="s">
        <v>23</v>
      </c>
      <c r="H291" s="52">
        <v>5</v>
      </c>
      <c r="I291" s="52" t="s">
        <v>18</v>
      </c>
      <c r="J291" s="52" t="s">
        <v>104</v>
      </c>
      <c r="K291" s="52">
        <v>0</v>
      </c>
      <c r="L291" s="52">
        <v>0</v>
      </c>
      <c r="M291" s="52">
        <v>0</v>
      </c>
      <c r="N291" s="52">
        <v>0</v>
      </c>
      <c r="O291" s="52">
        <v>0</v>
      </c>
      <c r="P291" s="52">
        <v>0</v>
      </c>
      <c r="Q291" s="52">
        <v>0</v>
      </c>
      <c r="R291" s="52">
        <v>0</v>
      </c>
      <c r="S291" s="52">
        <v>0</v>
      </c>
      <c r="T291" s="52">
        <v>0</v>
      </c>
      <c r="U291" s="52">
        <v>0</v>
      </c>
      <c r="V291" s="52">
        <v>0</v>
      </c>
      <c r="W291" s="52">
        <v>0</v>
      </c>
      <c r="X291" s="52">
        <v>0</v>
      </c>
      <c r="Y291" s="52">
        <v>0</v>
      </c>
      <c r="Z291" s="52">
        <v>0</v>
      </c>
      <c r="AA291" s="52">
        <v>0</v>
      </c>
      <c r="AB291" s="52">
        <v>0</v>
      </c>
      <c r="AC291" s="52">
        <v>0</v>
      </c>
      <c r="AD291" s="52">
        <v>0</v>
      </c>
      <c r="AE291" s="52">
        <v>0</v>
      </c>
      <c r="AF291" s="52"/>
    </row>
    <row r="292" spans="2:32" hidden="1" x14ac:dyDescent="0.25">
      <c r="B292" s="51" t="s">
        <v>58</v>
      </c>
      <c r="C292" s="51" t="s">
        <v>59</v>
      </c>
      <c r="D292" s="51" t="s">
        <v>26</v>
      </c>
      <c r="E292" s="51" t="s">
        <v>265</v>
      </c>
      <c r="F292" s="51"/>
      <c r="G292" s="52" t="s">
        <v>17</v>
      </c>
      <c r="H292" s="51">
        <v>1</v>
      </c>
      <c r="I292" s="51" t="s">
        <v>158</v>
      </c>
      <c r="J292" s="51" t="s">
        <v>159</v>
      </c>
      <c r="K292" s="52">
        <v>0</v>
      </c>
      <c r="L292" s="52">
        <v>0</v>
      </c>
      <c r="M292" s="52">
        <v>0</v>
      </c>
      <c r="N292" s="52">
        <v>0</v>
      </c>
      <c r="O292" s="52">
        <v>0</v>
      </c>
      <c r="P292" s="52">
        <v>0</v>
      </c>
      <c r="Q292" s="52">
        <v>0</v>
      </c>
      <c r="R292" s="52">
        <v>0</v>
      </c>
      <c r="S292" s="52">
        <v>0</v>
      </c>
      <c r="T292" s="52">
        <v>0</v>
      </c>
      <c r="U292" s="52">
        <v>0</v>
      </c>
      <c r="V292" s="52">
        <v>0</v>
      </c>
      <c r="W292" s="52">
        <v>0</v>
      </c>
      <c r="X292" s="52">
        <v>0</v>
      </c>
      <c r="Y292" s="52">
        <v>0</v>
      </c>
      <c r="Z292" s="52">
        <v>0</v>
      </c>
      <c r="AA292" s="52">
        <v>0</v>
      </c>
      <c r="AB292" s="52">
        <v>0</v>
      </c>
      <c r="AC292" s="52">
        <v>0</v>
      </c>
      <c r="AD292" s="52">
        <v>0</v>
      </c>
      <c r="AE292" s="52">
        <v>0</v>
      </c>
      <c r="AF292" s="52"/>
    </row>
    <row r="293" spans="2:32" hidden="1" x14ac:dyDescent="0.25">
      <c r="B293" s="51" t="s">
        <v>58</v>
      </c>
      <c r="C293" s="51" t="s">
        <v>59</v>
      </c>
      <c r="D293" s="51" t="s">
        <v>26</v>
      </c>
      <c r="E293" s="51" t="s">
        <v>265</v>
      </c>
      <c r="F293" s="51"/>
      <c r="G293" s="52" t="s">
        <v>17</v>
      </c>
      <c r="H293" s="51">
        <v>1</v>
      </c>
      <c r="I293" s="51" t="s">
        <v>158</v>
      </c>
      <c r="J293" s="51" t="s">
        <v>103</v>
      </c>
      <c r="K293" s="52">
        <v>0</v>
      </c>
      <c r="L293" s="52">
        <v>0</v>
      </c>
      <c r="M293" s="52">
        <v>0</v>
      </c>
      <c r="N293" s="52">
        <v>0</v>
      </c>
      <c r="O293" s="52">
        <v>0</v>
      </c>
      <c r="P293" s="52">
        <v>0</v>
      </c>
      <c r="Q293" s="52">
        <v>0</v>
      </c>
      <c r="R293" s="52">
        <v>0</v>
      </c>
      <c r="S293" s="52">
        <v>0</v>
      </c>
      <c r="T293" s="52">
        <v>0</v>
      </c>
      <c r="U293" s="52">
        <v>0</v>
      </c>
      <c r="V293" s="52">
        <v>0</v>
      </c>
      <c r="W293" s="52">
        <v>0</v>
      </c>
      <c r="X293" s="52">
        <v>0</v>
      </c>
      <c r="Y293" s="52">
        <v>0</v>
      </c>
      <c r="Z293" s="52">
        <v>0</v>
      </c>
      <c r="AA293" s="52">
        <v>0</v>
      </c>
      <c r="AB293" s="52">
        <v>0</v>
      </c>
      <c r="AC293" s="52">
        <v>0</v>
      </c>
      <c r="AD293" s="52">
        <v>0</v>
      </c>
      <c r="AE293" s="52">
        <v>0</v>
      </c>
      <c r="AF293" s="52"/>
    </row>
    <row r="294" spans="2:32" hidden="1" x14ac:dyDescent="0.25">
      <c r="B294" s="51" t="s">
        <v>58</v>
      </c>
      <c r="C294" s="51" t="s">
        <v>59</v>
      </c>
      <c r="D294" s="51" t="s">
        <v>26</v>
      </c>
      <c r="E294" s="51" t="s">
        <v>265</v>
      </c>
      <c r="F294" s="51"/>
      <c r="G294" s="52" t="s">
        <v>17</v>
      </c>
      <c r="H294" s="51">
        <v>1</v>
      </c>
      <c r="I294" s="51" t="s">
        <v>158</v>
      </c>
      <c r="J294" s="51" t="s">
        <v>104</v>
      </c>
      <c r="K294" s="52">
        <v>0</v>
      </c>
      <c r="L294" s="52">
        <v>0</v>
      </c>
      <c r="M294" s="52">
        <v>0</v>
      </c>
      <c r="N294" s="52">
        <v>0</v>
      </c>
      <c r="O294" s="52">
        <v>0</v>
      </c>
      <c r="P294" s="52">
        <v>0</v>
      </c>
      <c r="Q294" s="52">
        <v>0</v>
      </c>
      <c r="R294" s="52">
        <v>0</v>
      </c>
      <c r="S294" s="52">
        <v>0</v>
      </c>
      <c r="T294" s="52">
        <v>0</v>
      </c>
      <c r="U294" s="52">
        <v>0</v>
      </c>
      <c r="V294" s="52">
        <v>0</v>
      </c>
      <c r="W294" s="52">
        <v>0</v>
      </c>
      <c r="X294" s="52">
        <v>0</v>
      </c>
      <c r="Y294" s="52">
        <v>0</v>
      </c>
      <c r="Z294" s="52">
        <v>0</v>
      </c>
      <c r="AA294" s="52">
        <v>0</v>
      </c>
      <c r="AB294" s="52">
        <v>0</v>
      </c>
      <c r="AC294" s="52">
        <v>0</v>
      </c>
      <c r="AD294" s="52">
        <v>0</v>
      </c>
      <c r="AE294" s="52">
        <v>0</v>
      </c>
      <c r="AF294" s="52"/>
    </row>
    <row r="295" spans="2:32" hidden="1" x14ac:dyDescent="0.25">
      <c r="B295" s="51" t="s">
        <v>58</v>
      </c>
      <c r="C295" s="51" t="s">
        <v>59</v>
      </c>
      <c r="D295" s="51" t="s">
        <v>26</v>
      </c>
      <c r="E295" s="51" t="s">
        <v>265</v>
      </c>
      <c r="F295" s="51"/>
      <c r="G295" s="52" t="s">
        <v>17</v>
      </c>
      <c r="H295" s="51">
        <v>1</v>
      </c>
      <c r="I295" s="51" t="s">
        <v>18</v>
      </c>
      <c r="J295" s="51" t="s">
        <v>105</v>
      </c>
      <c r="K295" s="52">
        <v>0</v>
      </c>
      <c r="L295" s="52">
        <v>0</v>
      </c>
      <c r="M295" s="52">
        <v>0</v>
      </c>
      <c r="N295" s="52">
        <v>0</v>
      </c>
      <c r="O295" s="52">
        <v>0</v>
      </c>
      <c r="P295" s="52">
        <v>0</v>
      </c>
      <c r="Q295" s="52">
        <v>0</v>
      </c>
      <c r="R295" s="52">
        <v>0</v>
      </c>
      <c r="S295" s="52">
        <v>0</v>
      </c>
      <c r="T295" s="52">
        <v>0</v>
      </c>
      <c r="U295" s="52">
        <v>0</v>
      </c>
      <c r="V295" s="52">
        <v>0</v>
      </c>
      <c r="W295" s="52">
        <v>0</v>
      </c>
      <c r="X295" s="52">
        <v>0</v>
      </c>
      <c r="Y295" s="52">
        <v>0</v>
      </c>
      <c r="Z295" s="52">
        <v>0</v>
      </c>
      <c r="AA295" s="52">
        <v>0</v>
      </c>
      <c r="AB295" s="52">
        <v>0</v>
      </c>
      <c r="AC295" s="52">
        <v>0</v>
      </c>
      <c r="AD295" s="52">
        <v>0</v>
      </c>
      <c r="AE295" s="52">
        <v>0</v>
      </c>
      <c r="AF295" s="52"/>
    </row>
    <row r="296" spans="2:32" hidden="1" x14ac:dyDescent="0.25">
      <c r="B296" s="51" t="s">
        <v>58</v>
      </c>
      <c r="C296" s="51" t="s">
        <v>59</v>
      </c>
      <c r="D296" s="51" t="s">
        <v>26</v>
      </c>
      <c r="E296" s="51" t="s">
        <v>265</v>
      </c>
      <c r="F296" s="51"/>
      <c r="G296" s="52" t="s">
        <v>17</v>
      </c>
      <c r="H296" s="51">
        <v>1</v>
      </c>
      <c r="I296" s="51" t="s">
        <v>18</v>
      </c>
      <c r="J296" s="51" t="s">
        <v>103</v>
      </c>
      <c r="K296" s="52">
        <v>0</v>
      </c>
      <c r="L296" s="52">
        <v>0</v>
      </c>
      <c r="M296" s="52">
        <v>0</v>
      </c>
      <c r="N296" s="52">
        <v>0</v>
      </c>
      <c r="O296" s="52">
        <v>0</v>
      </c>
      <c r="P296" s="52">
        <v>0</v>
      </c>
      <c r="Q296" s="52">
        <v>0</v>
      </c>
      <c r="R296" s="52">
        <v>0</v>
      </c>
      <c r="S296" s="52">
        <v>0</v>
      </c>
      <c r="T296" s="52">
        <v>0</v>
      </c>
      <c r="U296" s="52">
        <v>0</v>
      </c>
      <c r="V296" s="52">
        <v>0</v>
      </c>
      <c r="W296" s="52">
        <v>0</v>
      </c>
      <c r="X296" s="52">
        <v>0</v>
      </c>
      <c r="Y296" s="52">
        <v>0</v>
      </c>
      <c r="Z296" s="52">
        <v>0</v>
      </c>
      <c r="AA296" s="52">
        <v>0</v>
      </c>
      <c r="AB296" s="52">
        <v>0</v>
      </c>
      <c r="AC296" s="52">
        <v>0</v>
      </c>
      <c r="AD296" s="52">
        <v>0</v>
      </c>
      <c r="AE296" s="52">
        <v>0</v>
      </c>
      <c r="AF296" s="52"/>
    </row>
    <row r="297" spans="2:32" hidden="1" x14ac:dyDescent="0.25">
      <c r="B297" s="51" t="s">
        <v>58</v>
      </c>
      <c r="C297" s="51" t="s">
        <v>59</v>
      </c>
      <c r="D297" s="51" t="s">
        <v>26</v>
      </c>
      <c r="E297" s="51" t="s">
        <v>265</v>
      </c>
      <c r="F297" s="51"/>
      <c r="G297" s="52" t="s">
        <v>17</v>
      </c>
      <c r="H297" s="51">
        <v>1</v>
      </c>
      <c r="I297" s="52" t="s">
        <v>18</v>
      </c>
      <c r="J297" s="52" t="s">
        <v>104</v>
      </c>
      <c r="K297" s="52">
        <v>0</v>
      </c>
      <c r="L297" s="52">
        <v>0</v>
      </c>
      <c r="M297" s="52">
        <v>0</v>
      </c>
      <c r="N297" s="52">
        <v>0</v>
      </c>
      <c r="O297" s="52">
        <v>0</v>
      </c>
      <c r="P297" s="52">
        <v>0</v>
      </c>
      <c r="Q297" s="52">
        <v>0</v>
      </c>
      <c r="R297" s="52">
        <v>0</v>
      </c>
      <c r="S297" s="52">
        <v>0</v>
      </c>
      <c r="T297" s="52">
        <v>0</v>
      </c>
      <c r="U297" s="52">
        <v>0</v>
      </c>
      <c r="V297" s="52">
        <v>0</v>
      </c>
      <c r="W297" s="52">
        <v>0</v>
      </c>
      <c r="X297" s="52">
        <v>0</v>
      </c>
      <c r="Y297" s="52">
        <v>0</v>
      </c>
      <c r="Z297" s="52">
        <v>0</v>
      </c>
      <c r="AA297" s="52">
        <v>0</v>
      </c>
      <c r="AB297" s="52">
        <v>0</v>
      </c>
      <c r="AC297" s="52">
        <v>0</v>
      </c>
      <c r="AD297" s="52">
        <v>0</v>
      </c>
      <c r="AE297" s="52">
        <v>0</v>
      </c>
      <c r="AF297" s="52"/>
    </row>
    <row r="298" spans="2:32" hidden="1" x14ac:dyDescent="0.25">
      <c r="B298" s="51" t="s">
        <v>58</v>
      </c>
      <c r="C298" s="51" t="s">
        <v>59</v>
      </c>
      <c r="D298" s="51" t="s">
        <v>26</v>
      </c>
      <c r="E298" s="51" t="s">
        <v>265</v>
      </c>
      <c r="F298" s="51"/>
      <c r="G298" s="52" t="s">
        <v>20</v>
      </c>
      <c r="H298" s="52">
        <v>2</v>
      </c>
      <c r="I298" s="51" t="s">
        <v>18</v>
      </c>
      <c r="J298" s="51" t="s">
        <v>105</v>
      </c>
      <c r="K298" s="52">
        <v>0</v>
      </c>
      <c r="L298" s="52">
        <v>0</v>
      </c>
      <c r="M298" s="52">
        <v>0</v>
      </c>
      <c r="N298" s="52">
        <v>0</v>
      </c>
      <c r="O298" s="52">
        <v>0</v>
      </c>
      <c r="P298" s="52">
        <v>0</v>
      </c>
      <c r="Q298" s="52">
        <v>0</v>
      </c>
      <c r="R298" s="52">
        <v>0</v>
      </c>
      <c r="S298" s="52">
        <v>0</v>
      </c>
      <c r="T298" s="52">
        <v>0</v>
      </c>
      <c r="U298" s="52">
        <v>0</v>
      </c>
      <c r="V298" s="52">
        <v>0</v>
      </c>
      <c r="W298" s="52">
        <v>0</v>
      </c>
      <c r="X298" s="52">
        <v>0</v>
      </c>
      <c r="Y298" s="52">
        <v>0</v>
      </c>
      <c r="Z298" s="52">
        <v>0</v>
      </c>
      <c r="AA298" s="52">
        <v>0</v>
      </c>
      <c r="AB298" s="52">
        <v>0</v>
      </c>
      <c r="AC298" s="52">
        <v>0</v>
      </c>
      <c r="AD298" s="52">
        <v>0</v>
      </c>
      <c r="AE298" s="52">
        <v>0</v>
      </c>
      <c r="AF298" s="52"/>
    </row>
    <row r="299" spans="2:32" hidden="1" x14ac:dyDescent="0.25">
      <c r="B299" s="51" t="s">
        <v>58</v>
      </c>
      <c r="C299" s="51" t="s">
        <v>59</v>
      </c>
      <c r="D299" s="51" t="s">
        <v>26</v>
      </c>
      <c r="E299" s="51" t="s">
        <v>265</v>
      </c>
      <c r="F299" s="51"/>
      <c r="G299" s="52" t="s">
        <v>20</v>
      </c>
      <c r="H299" s="52">
        <v>2</v>
      </c>
      <c r="I299" s="51" t="s">
        <v>18</v>
      </c>
      <c r="J299" s="51" t="s">
        <v>103</v>
      </c>
      <c r="K299" s="52">
        <v>0</v>
      </c>
      <c r="L299" s="52">
        <v>0</v>
      </c>
      <c r="M299" s="52">
        <v>0</v>
      </c>
      <c r="N299" s="52">
        <v>0</v>
      </c>
      <c r="O299" s="52">
        <v>0</v>
      </c>
      <c r="P299" s="52">
        <v>0</v>
      </c>
      <c r="Q299" s="52">
        <v>0</v>
      </c>
      <c r="R299" s="52">
        <v>0</v>
      </c>
      <c r="S299" s="52">
        <v>0</v>
      </c>
      <c r="T299" s="52">
        <v>0</v>
      </c>
      <c r="U299" s="52">
        <v>0</v>
      </c>
      <c r="V299" s="52">
        <v>0</v>
      </c>
      <c r="W299" s="52">
        <v>0</v>
      </c>
      <c r="X299" s="52">
        <v>0</v>
      </c>
      <c r="Y299" s="52">
        <v>0</v>
      </c>
      <c r="Z299" s="52">
        <v>0</v>
      </c>
      <c r="AA299" s="52">
        <v>0</v>
      </c>
      <c r="AB299" s="52">
        <v>0</v>
      </c>
      <c r="AC299" s="52">
        <v>0</v>
      </c>
      <c r="AD299" s="52">
        <v>0</v>
      </c>
      <c r="AE299" s="52">
        <v>0</v>
      </c>
      <c r="AF299" s="52"/>
    </row>
    <row r="300" spans="2:32" hidden="1" x14ac:dyDescent="0.25">
      <c r="B300" s="51" t="s">
        <v>58</v>
      </c>
      <c r="C300" s="51" t="s">
        <v>59</v>
      </c>
      <c r="D300" s="51" t="s">
        <v>26</v>
      </c>
      <c r="E300" s="51" t="s">
        <v>265</v>
      </c>
      <c r="F300" s="51"/>
      <c r="G300" s="52" t="s">
        <v>20</v>
      </c>
      <c r="H300" s="52">
        <v>2</v>
      </c>
      <c r="I300" s="52" t="s">
        <v>18</v>
      </c>
      <c r="J300" s="52" t="s">
        <v>104</v>
      </c>
      <c r="K300" s="52">
        <v>0</v>
      </c>
      <c r="L300" s="52">
        <v>0</v>
      </c>
      <c r="M300" s="52">
        <v>0</v>
      </c>
      <c r="N300" s="52">
        <v>0</v>
      </c>
      <c r="O300" s="52">
        <v>0</v>
      </c>
      <c r="P300" s="52">
        <v>0</v>
      </c>
      <c r="Q300" s="52">
        <v>0</v>
      </c>
      <c r="R300" s="52">
        <v>0</v>
      </c>
      <c r="S300" s="52">
        <v>0</v>
      </c>
      <c r="T300" s="52">
        <v>0</v>
      </c>
      <c r="U300" s="52">
        <v>0</v>
      </c>
      <c r="V300" s="52">
        <v>0</v>
      </c>
      <c r="W300" s="52">
        <v>0</v>
      </c>
      <c r="X300" s="52">
        <v>0</v>
      </c>
      <c r="Y300" s="52">
        <v>0</v>
      </c>
      <c r="Z300" s="52">
        <v>0</v>
      </c>
      <c r="AA300" s="52">
        <v>0</v>
      </c>
      <c r="AB300" s="52">
        <v>0</v>
      </c>
      <c r="AC300" s="52">
        <v>0</v>
      </c>
      <c r="AD300" s="52">
        <v>0</v>
      </c>
      <c r="AE300" s="52">
        <v>0</v>
      </c>
      <c r="AF300" s="52"/>
    </row>
    <row r="301" spans="2:32" hidden="1" x14ac:dyDescent="0.25">
      <c r="B301" s="51" t="s">
        <v>58</v>
      </c>
      <c r="C301" s="51" t="s">
        <v>59</v>
      </c>
      <c r="D301" s="51" t="s">
        <v>26</v>
      </c>
      <c r="E301" s="51" t="s">
        <v>265</v>
      </c>
      <c r="F301" s="51"/>
      <c r="G301" s="52" t="s">
        <v>21</v>
      </c>
      <c r="H301" s="52">
        <v>3</v>
      </c>
      <c r="I301" s="51" t="s">
        <v>18</v>
      </c>
      <c r="J301" s="51" t="s">
        <v>105</v>
      </c>
      <c r="K301" s="52">
        <v>0</v>
      </c>
      <c r="L301" s="52">
        <v>0</v>
      </c>
      <c r="M301" s="52">
        <v>0</v>
      </c>
      <c r="N301" s="52">
        <v>0</v>
      </c>
      <c r="O301" s="52">
        <v>0</v>
      </c>
      <c r="P301" s="52">
        <v>0</v>
      </c>
      <c r="Q301" s="52">
        <v>0</v>
      </c>
      <c r="R301" s="52">
        <v>0</v>
      </c>
      <c r="S301" s="52">
        <v>0</v>
      </c>
      <c r="T301" s="52">
        <v>0</v>
      </c>
      <c r="U301" s="52">
        <v>0</v>
      </c>
      <c r="V301" s="52">
        <v>0</v>
      </c>
      <c r="W301" s="52">
        <v>0</v>
      </c>
      <c r="X301" s="52">
        <v>0</v>
      </c>
      <c r="Y301" s="52">
        <v>0</v>
      </c>
      <c r="Z301" s="52">
        <v>0</v>
      </c>
      <c r="AA301" s="52">
        <v>0</v>
      </c>
      <c r="AB301" s="52">
        <v>0</v>
      </c>
      <c r="AC301" s="52">
        <v>0</v>
      </c>
      <c r="AD301" s="52">
        <v>0</v>
      </c>
      <c r="AE301" s="52">
        <v>0</v>
      </c>
      <c r="AF301" s="52"/>
    </row>
    <row r="302" spans="2:32" hidden="1" x14ac:dyDescent="0.25">
      <c r="B302" s="51" t="s">
        <v>58</v>
      </c>
      <c r="C302" s="51" t="s">
        <v>59</v>
      </c>
      <c r="D302" s="51" t="s">
        <v>26</v>
      </c>
      <c r="E302" s="51" t="s">
        <v>265</v>
      </c>
      <c r="F302" s="51"/>
      <c r="G302" s="52" t="s">
        <v>21</v>
      </c>
      <c r="H302" s="52">
        <v>3</v>
      </c>
      <c r="I302" s="51" t="s">
        <v>18</v>
      </c>
      <c r="J302" s="51" t="s">
        <v>103</v>
      </c>
      <c r="K302" s="52">
        <v>0</v>
      </c>
      <c r="L302" s="52">
        <v>0</v>
      </c>
      <c r="M302" s="52">
        <v>0</v>
      </c>
      <c r="N302" s="52">
        <v>0</v>
      </c>
      <c r="O302" s="52">
        <v>0</v>
      </c>
      <c r="P302" s="52">
        <v>0</v>
      </c>
      <c r="Q302" s="52">
        <v>0</v>
      </c>
      <c r="R302" s="52">
        <v>0</v>
      </c>
      <c r="S302" s="52">
        <v>0</v>
      </c>
      <c r="T302" s="52">
        <v>0</v>
      </c>
      <c r="U302" s="52">
        <v>0</v>
      </c>
      <c r="V302" s="52">
        <v>0</v>
      </c>
      <c r="W302" s="52">
        <v>0</v>
      </c>
      <c r="X302" s="52">
        <v>0</v>
      </c>
      <c r="Y302" s="52">
        <v>0</v>
      </c>
      <c r="Z302" s="52">
        <v>0</v>
      </c>
      <c r="AA302" s="52">
        <v>0</v>
      </c>
      <c r="AB302" s="52">
        <v>0</v>
      </c>
      <c r="AC302" s="52">
        <v>0</v>
      </c>
      <c r="AD302" s="52">
        <v>0</v>
      </c>
      <c r="AE302" s="52">
        <v>0</v>
      </c>
      <c r="AF302" s="52"/>
    </row>
    <row r="303" spans="2:32" hidden="1" x14ac:dyDescent="0.25">
      <c r="B303" s="51" t="s">
        <v>58</v>
      </c>
      <c r="C303" s="51" t="s">
        <v>59</v>
      </c>
      <c r="D303" s="51" t="s">
        <v>26</v>
      </c>
      <c r="E303" s="51" t="s">
        <v>265</v>
      </c>
      <c r="F303" s="51"/>
      <c r="G303" s="52" t="s">
        <v>21</v>
      </c>
      <c r="H303" s="52">
        <v>3</v>
      </c>
      <c r="I303" s="52" t="s">
        <v>18</v>
      </c>
      <c r="J303" s="52" t="s">
        <v>104</v>
      </c>
      <c r="K303" s="52">
        <v>0</v>
      </c>
      <c r="L303" s="52">
        <v>0</v>
      </c>
      <c r="M303" s="52">
        <v>0</v>
      </c>
      <c r="N303" s="52">
        <v>0</v>
      </c>
      <c r="O303" s="52">
        <v>0</v>
      </c>
      <c r="P303" s="52">
        <v>0</v>
      </c>
      <c r="Q303" s="52">
        <v>0</v>
      </c>
      <c r="R303" s="52">
        <v>0</v>
      </c>
      <c r="S303" s="52">
        <v>0</v>
      </c>
      <c r="T303" s="52">
        <v>0</v>
      </c>
      <c r="U303" s="52">
        <v>0</v>
      </c>
      <c r="V303" s="52">
        <v>0</v>
      </c>
      <c r="W303" s="52">
        <v>0</v>
      </c>
      <c r="X303" s="52">
        <v>0</v>
      </c>
      <c r="Y303" s="52">
        <v>0</v>
      </c>
      <c r="Z303" s="52">
        <v>0</v>
      </c>
      <c r="AA303" s="52">
        <v>0</v>
      </c>
      <c r="AB303" s="52">
        <v>0</v>
      </c>
      <c r="AC303" s="52">
        <v>0</v>
      </c>
      <c r="AD303" s="52">
        <v>0</v>
      </c>
      <c r="AE303" s="52">
        <v>0</v>
      </c>
      <c r="AF303" s="52"/>
    </row>
    <row r="304" spans="2:32" hidden="1" x14ac:dyDescent="0.25">
      <c r="B304" s="51" t="s">
        <v>58</v>
      </c>
      <c r="C304" s="51" t="s">
        <v>59</v>
      </c>
      <c r="D304" s="51" t="s">
        <v>26</v>
      </c>
      <c r="E304" s="51" t="s">
        <v>265</v>
      </c>
      <c r="F304" s="51"/>
      <c r="G304" s="52" t="s">
        <v>22</v>
      </c>
      <c r="H304" s="52">
        <v>4</v>
      </c>
      <c r="I304" s="51" t="s">
        <v>18</v>
      </c>
      <c r="J304" s="51" t="s">
        <v>105</v>
      </c>
      <c r="K304" s="52">
        <v>0</v>
      </c>
      <c r="L304" s="52">
        <v>0</v>
      </c>
      <c r="M304" s="52">
        <v>0</v>
      </c>
      <c r="N304" s="52">
        <v>0</v>
      </c>
      <c r="O304" s="52">
        <v>0</v>
      </c>
      <c r="P304" s="52">
        <v>0</v>
      </c>
      <c r="Q304" s="52">
        <v>0</v>
      </c>
      <c r="R304" s="52">
        <v>0</v>
      </c>
      <c r="S304" s="52">
        <v>0</v>
      </c>
      <c r="T304" s="52">
        <v>0</v>
      </c>
      <c r="U304" s="52">
        <v>0</v>
      </c>
      <c r="V304" s="52">
        <v>0</v>
      </c>
      <c r="W304" s="52">
        <v>0</v>
      </c>
      <c r="X304" s="52">
        <v>0</v>
      </c>
      <c r="Y304" s="52">
        <v>0</v>
      </c>
      <c r="Z304" s="52">
        <v>0</v>
      </c>
      <c r="AA304" s="52">
        <v>0</v>
      </c>
      <c r="AB304" s="52">
        <v>0</v>
      </c>
      <c r="AC304" s="52">
        <v>0</v>
      </c>
      <c r="AD304" s="52">
        <v>0</v>
      </c>
      <c r="AE304" s="52">
        <v>0</v>
      </c>
      <c r="AF304" s="52"/>
    </row>
    <row r="305" spans="2:32" hidden="1" x14ac:dyDescent="0.25">
      <c r="B305" s="51" t="s">
        <v>58</v>
      </c>
      <c r="C305" s="51" t="s">
        <v>59</v>
      </c>
      <c r="D305" s="51" t="s">
        <v>26</v>
      </c>
      <c r="E305" s="51" t="s">
        <v>265</v>
      </c>
      <c r="F305" s="51"/>
      <c r="G305" s="52" t="s">
        <v>22</v>
      </c>
      <c r="H305" s="52">
        <v>4</v>
      </c>
      <c r="I305" s="51" t="s">
        <v>18</v>
      </c>
      <c r="J305" s="51" t="s">
        <v>103</v>
      </c>
      <c r="K305" s="52">
        <v>0</v>
      </c>
      <c r="L305" s="52">
        <v>0</v>
      </c>
      <c r="M305" s="52">
        <v>0</v>
      </c>
      <c r="N305" s="52">
        <v>0</v>
      </c>
      <c r="O305" s="52">
        <v>0</v>
      </c>
      <c r="P305" s="52">
        <v>0</v>
      </c>
      <c r="Q305" s="52">
        <v>0</v>
      </c>
      <c r="R305" s="52">
        <v>0</v>
      </c>
      <c r="S305" s="52">
        <v>0</v>
      </c>
      <c r="T305" s="52">
        <v>0</v>
      </c>
      <c r="U305" s="52">
        <v>0</v>
      </c>
      <c r="V305" s="52">
        <v>0</v>
      </c>
      <c r="W305" s="52">
        <v>0</v>
      </c>
      <c r="X305" s="52">
        <v>0</v>
      </c>
      <c r="Y305" s="52">
        <v>0</v>
      </c>
      <c r="Z305" s="52">
        <v>0</v>
      </c>
      <c r="AA305" s="52">
        <v>0</v>
      </c>
      <c r="AB305" s="52">
        <v>0</v>
      </c>
      <c r="AC305" s="52">
        <v>0</v>
      </c>
      <c r="AD305" s="52">
        <v>0</v>
      </c>
      <c r="AE305" s="52">
        <v>0</v>
      </c>
      <c r="AF305" s="52"/>
    </row>
    <row r="306" spans="2:32" hidden="1" x14ac:dyDescent="0.25">
      <c r="B306" s="51" t="s">
        <v>58</v>
      </c>
      <c r="C306" s="51" t="s">
        <v>59</v>
      </c>
      <c r="D306" s="51" t="s">
        <v>26</v>
      </c>
      <c r="E306" s="51" t="s">
        <v>265</v>
      </c>
      <c r="F306" s="51"/>
      <c r="G306" s="52" t="s">
        <v>22</v>
      </c>
      <c r="H306" s="52">
        <v>4</v>
      </c>
      <c r="I306" s="52" t="s">
        <v>18</v>
      </c>
      <c r="J306" s="52" t="s">
        <v>104</v>
      </c>
      <c r="K306" s="52">
        <v>0</v>
      </c>
      <c r="L306" s="52">
        <v>0</v>
      </c>
      <c r="M306" s="52">
        <v>0</v>
      </c>
      <c r="N306" s="52">
        <v>0</v>
      </c>
      <c r="O306" s="52">
        <v>0</v>
      </c>
      <c r="P306" s="52">
        <v>0</v>
      </c>
      <c r="Q306" s="52">
        <v>0</v>
      </c>
      <c r="R306" s="52">
        <v>0</v>
      </c>
      <c r="S306" s="52">
        <v>0</v>
      </c>
      <c r="T306" s="52">
        <v>0</v>
      </c>
      <c r="U306" s="52">
        <v>0</v>
      </c>
      <c r="V306" s="52">
        <v>0</v>
      </c>
      <c r="W306" s="52">
        <v>0</v>
      </c>
      <c r="X306" s="52">
        <v>0</v>
      </c>
      <c r="Y306" s="52">
        <v>0</v>
      </c>
      <c r="Z306" s="52">
        <v>0</v>
      </c>
      <c r="AA306" s="52">
        <v>0</v>
      </c>
      <c r="AB306" s="52">
        <v>0</v>
      </c>
      <c r="AC306" s="52">
        <v>0</v>
      </c>
      <c r="AD306" s="52">
        <v>0</v>
      </c>
      <c r="AE306" s="52">
        <v>0</v>
      </c>
      <c r="AF306" s="52"/>
    </row>
    <row r="307" spans="2:32" hidden="1" x14ac:dyDescent="0.25">
      <c r="B307" s="51" t="s">
        <v>58</v>
      </c>
      <c r="C307" s="51" t="s">
        <v>59</v>
      </c>
      <c r="D307" s="51" t="s">
        <v>26</v>
      </c>
      <c r="E307" s="51" t="s">
        <v>265</v>
      </c>
      <c r="F307" s="51"/>
      <c r="G307" s="52" t="s">
        <v>23</v>
      </c>
      <c r="H307" s="52">
        <v>5</v>
      </c>
      <c r="I307" s="51" t="s">
        <v>18</v>
      </c>
      <c r="J307" s="51" t="s">
        <v>105</v>
      </c>
      <c r="K307" s="52">
        <v>0</v>
      </c>
      <c r="L307" s="52">
        <v>0</v>
      </c>
      <c r="M307" s="52">
        <v>0</v>
      </c>
      <c r="N307" s="52">
        <v>0</v>
      </c>
      <c r="O307" s="52">
        <v>0</v>
      </c>
      <c r="P307" s="52">
        <v>0</v>
      </c>
      <c r="Q307" s="52">
        <v>0</v>
      </c>
      <c r="R307" s="52">
        <v>0</v>
      </c>
      <c r="S307" s="52">
        <v>0</v>
      </c>
      <c r="T307" s="52">
        <v>0</v>
      </c>
      <c r="U307" s="52">
        <v>0</v>
      </c>
      <c r="V307" s="52">
        <v>0</v>
      </c>
      <c r="W307" s="52">
        <v>0</v>
      </c>
      <c r="X307" s="52">
        <v>0</v>
      </c>
      <c r="Y307" s="52">
        <v>0</v>
      </c>
      <c r="Z307" s="52">
        <v>0</v>
      </c>
      <c r="AA307" s="52">
        <v>0</v>
      </c>
      <c r="AB307" s="52">
        <v>0</v>
      </c>
      <c r="AC307" s="52">
        <v>0</v>
      </c>
      <c r="AD307" s="52">
        <v>0</v>
      </c>
      <c r="AE307" s="52">
        <v>0</v>
      </c>
      <c r="AF307" s="52"/>
    </row>
    <row r="308" spans="2:32" hidden="1" x14ac:dyDescent="0.25">
      <c r="B308" s="51" t="s">
        <v>58</v>
      </c>
      <c r="C308" s="51" t="s">
        <v>59</v>
      </c>
      <c r="D308" s="51" t="s">
        <v>26</v>
      </c>
      <c r="E308" s="51" t="s">
        <v>265</v>
      </c>
      <c r="F308" s="51"/>
      <c r="G308" s="52" t="s">
        <v>23</v>
      </c>
      <c r="H308" s="52">
        <v>5</v>
      </c>
      <c r="I308" s="51" t="s">
        <v>18</v>
      </c>
      <c r="J308" s="51" t="s">
        <v>103</v>
      </c>
      <c r="K308" s="52">
        <v>0</v>
      </c>
      <c r="L308" s="52">
        <v>0</v>
      </c>
      <c r="M308" s="52">
        <v>0</v>
      </c>
      <c r="N308" s="52">
        <v>0</v>
      </c>
      <c r="O308" s="52">
        <v>0</v>
      </c>
      <c r="P308" s="52">
        <v>0</v>
      </c>
      <c r="Q308" s="52">
        <v>0</v>
      </c>
      <c r="R308" s="52">
        <v>0</v>
      </c>
      <c r="S308" s="52">
        <v>0</v>
      </c>
      <c r="T308" s="52">
        <v>0</v>
      </c>
      <c r="U308" s="52">
        <v>0</v>
      </c>
      <c r="V308" s="52">
        <v>0</v>
      </c>
      <c r="W308" s="52">
        <v>0</v>
      </c>
      <c r="X308" s="52">
        <v>0</v>
      </c>
      <c r="Y308" s="52">
        <v>0</v>
      </c>
      <c r="Z308" s="52">
        <v>0</v>
      </c>
      <c r="AA308" s="52">
        <v>0</v>
      </c>
      <c r="AB308" s="52">
        <v>0</v>
      </c>
      <c r="AC308" s="52">
        <v>0</v>
      </c>
      <c r="AD308" s="52">
        <v>0</v>
      </c>
      <c r="AE308" s="52">
        <v>0</v>
      </c>
      <c r="AF308" s="52"/>
    </row>
    <row r="309" spans="2:32" hidden="1" x14ac:dyDescent="0.25">
      <c r="B309" s="51" t="s">
        <v>58</v>
      </c>
      <c r="C309" s="51" t="s">
        <v>59</v>
      </c>
      <c r="D309" s="51" t="s">
        <v>26</v>
      </c>
      <c r="E309" s="51" t="s">
        <v>265</v>
      </c>
      <c r="F309" s="51"/>
      <c r="G309" s="52" t="s">
        <v>23</v>
      </c>
      <c r="H309" s="52">
        <v>5</v>
      </c>
      <c r="I309" s="52" t="s">
        <v>18</v>
      </c>
      <c r="J309" s="52" t="s">
        <v>104</v>
      </c>
      <c r="K309" s="52">
        <v>0</v>
      </c>
      <c r="L309" s="52">
        <v>0</v>
      </c>
      <c r="M309" s="52">
        <v>0</v>
      </c>
      <c r="N309" s="52">
        <v>0</v>
      </c>
      <c r="O309" s="52">
        <v>0</v>
      </c>
      <c r="P309" s="52">
        <v>0</v>
      </c>
      <c r="Q309" s="52">
        <v>0</v>
      </c>
      <c r="R309" s="52">
        <v>0</v>
      </c>
      <c r="S309" s="52">
        <v>0</v>
      </c>
      <c r="T309" s="52">
        <v>0</v>
      </c>
      <c r="U309" s="52">
        <v>0</v>
      </c>
      <c r="V309" s="52">
        <v>0</v>
      </c>
      <c r="W309" s="52">
        <v>0</v>
      </c>
      <c r="X309" s="52">
        <v>0</v>
      </c>
      <c r="Y309" s="52">
        <v>0</v>
      </c>
      <c r="Z309" s="52">
        <v>0</v>
      </c>
      <c r="AA309" s="52">
        <v>0</v>
      </c>
      <c r="AB309" s="52">
        <v>0</v>
      </c>
      <c r="AC309" s="52">
        <v>0</v>
      </c>
      <c r="AD309" s="52">
        <v>0</v>
      </c>
      <c r="AE309" s="52">
        <v>0</v>
      </c>
      <c r="AF309" s="52"/>
    </row>
    <row r="310" spans="2:32" hidden="1" x14ac:dyDescent="0.25">
      <c r="B310" s="51" t="s">
        <v>54</v>
      </c>
      <c r="C310" s="51" t="s">
        <v>55</v>
      </c>
      <c r="D310" s="51" t="s">
        <v>45</v>
      </c>
      <c r="E310" s="51" t="s">
        <v>265</v>
      </c>
      <c r="F310" s="51"/>
      <c r="G310" s="52" t="s">
        <v>17</v>
      </c>
      <c r="H310" s="51">
        <v>1</v>
      </c>
      <c r="I310" s="51" t="s">
        <v>158</v>
      </c>
      <c r="J310" s="51" t="s">
        <v>159</v>
      </c>
      <c r="K310" s="52">
        <v>0</v>
      </c>
      <c r="L310" s="52">
        <v>0</v>
      </c>
      <c r="M310" s="52">
        <v>0</v>
      </c>
      <c r="N310" s="52">
        <v>0</v>
      </c>
      <c r="O310" s="52">
        <v>0</v>
      </c>
      <c r="P310" s="52">
        <v>0</v>
      </c>
      <c r="Q310" s="52">
        <v>0</v>
      </c>
      <c r="R310" s="52">
        <v>0</v>
      </c>
      <c r="S310" s="52">
        <v>0</v>
      </c>
      <c r="T310" s="52">
        <v>0</v>
      </c>
      <c r="U310" s="52">
        <v>0</v>
      </c>
      <c r="V310" s="52">
        <v>0</v>
      </c>
      <c r="W310" s="52">
        <v>0</v>
      </c>
      <c r="X310" s="52">
        <v>0</v>
      </c>
      <c r="Y310" s="52">
        <v>0</v>
      </c>
      <c r="Z310" s="52">
        <v>0</v>
      </c>
      <c r="AA310" s="52">
        <v>0</v>
      </c>
      <c r="AB310" s="52">
        <v>0</v>
      </c>
      <c r="AC310" s="52">
        <v>0</v>
      </c>
      <c r="AD310" s="52">
        <v>0</v>
      </c>
      <c r="AE310" s="52">
        <v>0</v>
      </c>
      <c r="AF310" s="52"/>
    </row>
    <row r="311" spans="2:32" hidden="1" x14ac:dyDescent="0.25">
      <c r="B311" s="51" t="s">
        <v>54</v>
      </c>
      <c r="C311" s="51" t="s">
        <v>55</v>
      </c>
      <c r="D311" s="51" t="s">
        <v>45</v>
      </c>
      <c r="E311" s="51" t="s">
        <v>265</v>
      </c>
      <c r="F311" s="51"/>
      <c r="G311" s="52" t="s">
        <v>17</v>
      </c>
      <c r="H311" s="51">
        <v>1</v>
      </c>
      <c r="I311" s="51" t="s">
        <v>158</v>
      </c>
      <c r="J311" s="51" t="s">
        <v>103</v>
      </c>
      <c r="K311" s="52">
        <v>0</v>
      </c>
      <c r="L311" s="52">
        <v>0</v>
      </c>
      <c r="M311" s="52">
        <v>0</v>
      </c>
      <c r="N311" s="52">
        <v>0</v>
      </c>
      <c r="O311" s="52">
        <v>0</v>
      </c>
      <c r="P311" s="52">
        <v>0</v>
      </c>
      <c r="Q311" s="52">
        <v>0</v>
      </c>
      <c r="R311" s="52">
        <v>0</v>
      </c>
      <c r="S311" s="52">
        <v>0</v>
      </c>
      <c r="T311" s="52">
        <v>0</v>
      </c>
      <c r="U311" s="52">
        <v>0</v>
      </c>
      <c r="V311" s="52">
        <v>0</v>
      </c>
      <c r="W311" s="52">
        <v>0</v>
      </c>
      <c r="X311" s="52">
        <v>0</v>
      </c>
      <c r="Y311" s="52">
        <v>0</v>
      </c>
      <c r="Z311" s="52">
        <v>0</v>
      </c>
      <c r="AA311" s="52">
        <v>0</v>
      </c>
      <c r="AB311" s="52">
        <v>0</v>
      </c>
      <c r="AC311" s="52">
        <v>0</v>
      </c>
      <c r="AD311" s="52">
        <v>0</v>
      </c>
      <c r="AE311" s="52">
        <v>0</v>
      </c>
      <c r="AF311" s="52"/>
    </row>
    <row r="312" spans="2:32" hidden="1" x14ac:dyDescent="0.25">
      <c r="B312" s="51" t="s">
        <v>54</v>
      </c>
      <c r="C312" s="51" t="s">
        <v>55</v>
      </c>
      <c r="D312" s="51" t="s">
        <v>45</v>
      </c>
      <c r="E312" s="51" t="s">
        <v>265</v>
      </c>
      <c r="F312" s="51"/>
      <c r="G312" s="52" t="s">
        <v>17</v>
      </c>
      <c r="H312" s="51">
        <v>1</v>
      </c>
      <c r="I312" s="51" t="s">
        <v>158</v>
      </c>
      <c r="J312" s="51" t="s">
        <v>104</v>
      </c>
      <c r="K312" s="52">
        <v>0</v>
      </c>
      <c r="L312" s="52">
        <v>0</v>
      </c>
      <c r="M312" s="52">
        <v>0</v>
      </c>
      <c r="N312" s="52">
        <v>0</v>
      </c>
      <c r="O312" s="52">
        <v>0</v>
      </c>
      <c r="P312" s="52">
        <v>0</v>
      </c>
      <c r="Q312" s="52">
        <v>0</v>
      </c>
      <c r="R312" s="52">
        <v>0</v>
      </c>
      <c r="S312" s="52">
        <v>0</v>
      </c>
      <c r="T312" s="52">
        <v>0</v>
      </c>
      <c r="U312" s="52">
        <v>0</v>
      </c>
      <c r="V312" s="52">
        <v>0</v>
      </c>
      <c r="W312" s="52">
        <v>0</v>
      </c>
      <c r="X312" s="52">
        <v>0</v>
      </c>
      <c r="Y312" s="52">
        <v>0</v>
      </c>
      <c r="Z312" s="52">
        <v>0</v>
      </c>
      <c r="AA312" s="52">
        <v>0</v>
      </c>
      <c r="AB312" s="52">
        <v>0</v>
      </c>
      <c r="AC312" s="52">
        <v>91</v>
      </c>
      <c r="AD312" s="52">
        <v>6</v>
      </c>
      <c r="AE312" s="52">
        <v>927.85</v>
      </c>
      <c r="AF312" s="52"/>
    </row>
    <row r="313" spans="2:32" hidden="1" x14ac:dyDescent="0.25">
      <c r="B313" s="51" t="s">
        <v>54</v>
      </c>
      <c r="C313" s="51" t="s">
        <v>55</v>
      </c>
      <c r="D313" s="51" t="s">
        <v>45</v>
      </c>
      <c r="E313" s="51" t="s">
        <v>265</v>
      </c>
      <c r="F313" s="51"/>
      <c r="G313" s="52" t="s">
        <v>17</v>
      </c>
      <c r="H313" s="51">
        <v>1</v>
      </c>
      <c r="I313" s="51" t="s">
        <v>18</v>
      </c>
      <c r="J313" s="51" t="s">
        <v>105</v>
      </c>
      <c r="K313" s="52">
        <v>0</v>
      </c>
      <c r="L313" s="52">
        <v>0</v>
      </c>
      <c r="M313" s="52">
        <v>0</v>
      </c>
      <c r="N313" s="52">
        <v>0</v>
      </c>
      <c r="O313" s="52">
        <v>0</v>
      </c>
      <c r="P313" s="52">
        <v>0</v>
      </c>
      <c r="Q313" s="52">
        <v>0</v>
      </c>
      <c r="R313" s="52">
        <v>0</v>
      </c>
      <c r="S313" s="52">
        <v>0</v>
      </c>
      <c r="T313" s="52">
        <v>0</v>
      </c>
      <c r="U313" s="52">
        <v>0</v>
      </c>
      <c r="V313" s="52">
        <v>0</v>
      </c>
      <c r="W313" s="52">
        <v>0</v>
      </c>
      <c r="X313" s="52">
        <v>0</v>
      </c>
      <c r="Y313" s="52">
        <v>0</v>
      </c>
      <c r="Z313" s="52">
        <v>0</v>
      </c>
      <c r="AA313" s="52">
        <v>0</v>
      </c>
      <c r="AB313" s="52">
        <v>0</v>
      </c>
      <c r="AC313" s="52">
        <v>0</v>
      </c>
      <c r="AD313" s="52">
        <v>0</v>
      </c>
      <c r="AE313" s="52">
        <v>0</v>
      </c>
      <c r="AF313" s="52"/>
    </row>
    <row r="314" spans="2:32" hidden="1" x14ac:dyDescent="0.25">
      <c r="B314" s="51" t="s">
        <v>54</v>
      </c>
      <c r="C314" s="51" t="s">
        <v>55</v>
      </c>
      <c r="D314" s="51" t="s">
        <v>45</v>
      </c>
      <c r="E314" s="51" t="s">
        <v>265</v>
      </c>
      <c r="F314" s="51"/>
      <c r="G314" s="52" t="s">
        <v>17</v>
      </c>
      <c r="H314" s="51">
        <v>1</v>
      </c>
      <c r="I314" s="51" t="s">
        <v>18</v>
      </c>
      <c r="J314" s="51" t="s">
        <v>103</v>
      </c>
      <c r="K314" s="52">
        <v>0</v>
      </c>
      <c r="L314" s="52">
        <v>0</v>
      </c>
      <c r="M314" s="52">
        <v>0</v>
      </c>
      <c r="N314" s="52">
        <v>0</v>
      </c>
      <c r="O314" s="52">
        <v>0</v>
      </c>
      <c r="P314" s="52">
        <v>0</v>
      </c>
      <c r="Q314" s="52">
        <v>0</v>
      </c>
      <c r="R314" s="52">
        <v>0</v>
      </c>
      <c r="S314" s="52">
        <v>0</v>
      </c>
      <c r="T314" s="52">
        <v>0</v>
      </c>
      <c r="U314" s="52">
        <v>0</v>
      </c>
      <c r="V314" s="52">
        <v>0</v>
      </c>
      <c r="W314" s="52">
        <v>0</v>
      </c>
      <c r="X314" s="52">
        <v>0</v>
      </c>
      <c r="Y314" s="52">
        <v>0</v>
      </c>
      <c r="Z314" s="52">
        <v>0</v>
      </c>
      <c r="AA314" s="52">
        <v>0</v>
      </c>
      <c r="AB314" s="52">
        <v>0</v>
      </c>
      <c r="AC314" s="52">
        <v>0</v>
      </c>
      <c r="AD314" s="52">
        <v>0</v>
      </c>
      <c r="AE314" s="52">
        <v>0</v>
      </c>
      <c r="AF314" s="52"/>
    </row>
    <row r="315" spans="2:32" hidden="1" x14ac:dyDescent="0.25">
      <c r="B315" s="51" t="s">
        <v>54</v>
      </c>
      <c r="C315" s="51" t="s">
        <v>55</v>
      </c>
      <c r="D315" s="51" t="s">
        <v>45</v>
      </c>
      <c r="E315" s="51" t="s">
        <v>265</v>
      </c>
      <c r="F315" s="51"/>
      <c r="G315" s="52" t="s">
        <v>17</v>
      </c>
      <c r="H315" s="51">
        <v>1</v>
      </c>
      <c r="I315" s="52" t="s">
        <v>18</v>
      </c>
      <c r="J315" s="52" t="s">
        <v>104</v>
      </c>
      <c r="K315" s="52">
        <v>0</v>
      </c>
      <c r="L315" s="52">
        <v>0</v>
      </c>
      <c r="M315" s="52">
        <v>0</v>
      </c>
      <c r="N315" s="52">
        <v>0</v>
      </c>
      <c r="O315" s="52">
        <v>0</v>
      </c>
      <c r="P315" s="52">
        <v>0</v>
      </c>
      <c r="Q315" s="52">
        <v>0</v>
      </c>
      <c r="R315" s="52">
        <v>0</v>
      </c>
      <c r="S315" s="52">
        <v>0</v>
      </c>
      <c r="T315" s="52">
        <v>0</v>
      </c>
      <c r="U315" s="52">
        <v>0</v>
      </c>
      <c r="V315" s="52">
        <v>0</v>
      </c>
      <c r="W315" s="52">
        <v>0</v>
      </c>
      <c r="X315" s="52">
        <v>0</v>
      </c>
      <c r="Y315" s="52">
        <v>0</v>
      </c>
      <c r="Z315" s="52">
        <v>0</v>
      </c>
      <c r="AA315" s="52">
        <v>0</v>
      </c>
      <c r="AB315" s="52">
        <v>0</v>
      </c>
      <c r="AC315" s="52">
        <v>0</v>
      </c>
      <c r="AD315" s="52">
        <v>0</v>
      </c>
      <c r="AE315" s="52">
        <v>0</v>
      </c>
      <c r="AF315" s="52"/>
    </row>
    <row r="316" spans="2:32" hidden="1" x14ac:dyDescent="0.25">
      <c r="B316" s="51" t="s">
        <v>54</v>
      </c>
      <c r="C316" s="51" t="s">
        <v>55</v>
      </c>
      <c r="D316" s="51" t="s">
        <v>45</v>
      </c>
      <c r="E316" s="51" t="s">
        <v>265</v>
      </c>
      <c r="F316" s="51"/>
      <c r="G316" s="52" t="s">
        <v>20</v>
      </c>
      <c r="H316" s="52">
        <v>2</v>
      </c>
      <c r="I316" s="51" t="s">
        <v>18</v>
      </c>
      <c r="J316" s="51" t="s">
        <v>105</v>
      </c>
      <c r="K316" s="52">
        <v>0</v>
      </c>
      <c r="L316" s="52">
        <v>0</v>
      </c>
      <c r="M316" s="52">
        <v>0</v>
      </c>
      <c r="N316" s="52">
        <v>0</v>
      </c>
      <c r="O316" s="52">
        <v>0</v>
      </c>
      <c r="P316" s="52">
        <v>0</v>
      </c>
      <c r="Q316" s="52">
        <v>0</v>
      </c>
      <c r="R316" s="52">
        <v>0</v>
      </c>
      <c r="S316" s="52">
        <v>0</v>
      </c>
      <c r="T316" s="52">
        <v>0</v>
      </c>
      <c r="U316" s="52">
        <v>0</v>
      </c>
      <c r="V316" s="52">
        <v>0</v>
      </c>
      <c r="W316" s="52">
        <v>0</v>
      </c>
      <c r="X316" s="52">
        <v>0</v>
      </c>
      <c r="Y316" s="52">
        <v>0</v>
      </c>
      <c r="Z316" s="52">
        <v>0</v>
      </c>
      <c r="AA316" s="52">
        <v>0</v>
      </c>
      <c r="AB316" s="52">
        <v>0</v>
      </c>
      <c r="AC316" s="52">
        <v>0</v>
      </c>
      <c r="AD316" s="52">
        <v>0</v>
      </c>
      <c r="AE316" s="52">
        <v>0</v>
      </c>
      <c r="AF316" s="52"/>
    </row>
    <row r="317" spans="2:32" hidden="1" x14ac:dyDescent="0.25">
      <c r="B317" s="51" t="s">
        <v>54</v>
      </c>
      <c r="C317" s="51" t="s">
        <v>55</v>
      </c>
      <c r="D317" s="51" t="s">
        <v>45</v>
      </c>
      <c r="E317" s="51" t="s">
        <v>265</v>
      </c>
      <c r="F317" s="51"/>
      <c r="G317" s="52" t="s">
        <v>20</v>
      </c>
      <c r="H317" s="52">
        <v>2</v>
      </c>
      <c r="I317" s="51" t="s">
        <v>18</v>
      </c>
      <c r="J317" s="51" t="s">
        <v>103</v>
      </c>
      <c r="K317" s="52">
        <v>0</v>
      </c>
      <c r="L317" s="52">
        <v>0</v>
      </c>
      <c r="M317" s="52">
        <v>0</v>
      </c>
      <c r="N317" s="52">
        <v>0</v>
      </c>
      <c r="O317" s="52">
        <v>0</v>
      </c>
      <c r="P317" s="52">
        <v>0</v>
      </c>
      <c r="Q317" s="52">
        <v>0</v>
      </c>
      <c r="R317" s="52">
        <v>0</v>
      </c>
      <c r="S317" s="52">
        <v>0</v>
      </c>
      <c r="T317" s="52">
        <v>0</v>
      </c>
      <c r="U317" s="52">
        <v>0</v>
      </c>
      <c r="V317" s="52">
        <v>0</v>
      </c>
      <c r="W317" s="52">
        <v>0</v>
      </c>
      <c r="X317" s="52">
        <v>0</v>
      </c>
      <c r="Y317" s="52">
        <v>0</v>
      </c>
      <c r="Z317" s="52">
        <v>0</v>
      </c>
      <c r="AA317" s="52">
        <v>0</v>
      </c>
      <c r="AB317" s="52">
        <v>0</v>
      </c>
      <c r="AC317" s="52">
        <v>0</v>
      </c>
      <c r="AD317" s="52">
        <v>0</v>
      </c>
      <c r="AE317" s="52">
        <v>0</v>
      </c>
      <c r="AF317" s="52"/>
    </row>
    <row r="318" spans="2:32" hidden="1" x14ac:dyDescent="0.25">
      <c r="B318" s="51" t="s">
        <v>54</v>
      </c>
      <c r="C318" s="51" t="s">
        <v>55</v>
      </c>
      <c r="D318" s="51" t="s">
        <v>45</v>
      </c>
      <c r="E318" s="51" t="s">
        <v>265</v>
      </c>
      <c r="F318" s="51"/>
      <c r="G318" s="52" t="s">
        <v>20</v>
      </c>
      <c r="H318" s="52">
        <v>2</v>
      </c>
      <c r="I318" s="52" t="s">
        <v>18</v>
      </c>
      <c r="J318" s="52" t="s">
        <v>104</v>
      </c>
      <c r="K318" s="52">
        <v>0</v>
      </c>
      <c r="L318" s="52">
        <v>0</v>
      </c>
      <c r="M318" s="52">
        <v>0</v>
      </c>
      <c r="N318" s="52">
        <v>0</v>
      </c>
      <c r="O318" s="52">
        <v>0</v>
      </c>
      <c r="P318" s="52">
        <v>0</v>
      </c>
      <c r="Q318" s="52">
        <v>0</v>
      </c>
      <c r="R318" s="52">
        <v>0</v>
      </c>
      <c r="S318" s="52">
        <v>0</v>
      </c>
      <c r="T318" s="52">
        <v>0</v>
      </c>
      <c r="U318" s="52">
        <v>0</v>
      </c>
      <c r="V318" s="52">
        <v>0</v>
      </c>
      <c r="W318" s="52">
        <v>0</v>
      </c>
      <c r="X318" s="52">
        <v>0</v>
      </c>
      <c r="Y318" s="52">
        <v>0</v>
      </c>
      <c r="Z318" s="52">
        <v>0</v>
      </c>
      <c r="AA318" s="52">
        <v>0</v>
      </c>
      <c r="AB318" s="52">
        <v>0</v>
      </c>
      <c r="AC318" s="52">
        <v>0</v>
      </c>
      <c r="AD318" s="52">
        <v>0</v>
      </c>
      <c r="AE318" s="52">
        <v>0</v>
      </c>
      <c r="AF318" s="52"/>
    </row>
    <row r="319" spans="2:32" hidden="1" x14ac:dyDescent="0.25">
      <c r="B319" s="51" t="s">
        <v>54</v>
      </c>
      <c r="C319" s="51" t="s">
        <v>55</v>
      </c>
      <c r="D319" s="51" t="s">
        <v>45</v>
      </c>
      <c r="E319" s="51" t="s">
        <v>265</v>
      </c>
      <c r="F319" s="51"/>
      <c r="G319" s="52" t="s">
        <v>21</v>
      </c>
      <c r="H319" s="52">
        <v>3</v>
      </c>
      <c r="I319" s="51" t="s">
        <v>18</v>
      </c>
      <c r="J319" s="51" t="s">
        <v>105</v>
      </c>
      <c r="K319" s="52">
        <v>0</v>
      </c>
      <c r="L319" s="52">
        <v>0</v>
      </c>
      <c r="M319" s="52">
        <v>0</v>
      </c>
      <c r="N319" s="52">
        <v>0</v>
      </c>
      <c r="O319" s="52">
        <v>0</v>
      </c>
      <c r="P319" s="52">
        <v>0</v>
      </c>
      <c r="Q319" s="52">
        <v>0</v>
      </c>
      <c r="R319" s="52">
        <v>0</v>
      </c>
      <c r="S319" s="52">
        <v>0</v>
      </c>
      <c r="T319" s="52">
        <v>0</v>
      </c>
      <c r="U319" s="52">
        <v>0</v>
      </c>
      <c r="V319" s="52">
        <v>0</v>
      </c>
      <c r="W319" s="52">
        <v>0</v>
      </c>
      <c r="X319" s="52">
        <v>0</v>
      </c>
      <c r="Y319" s="52">
        <v>0</v>
      </c>
      <c r="Z319" s="52">
        <v>0</v>
      </c>
      <c r="AA319" s="52">
        <v>0</v>
      </c>
      <c r="AB319" s="52">
        <v>0</v>
      </c>
      <c r="AC319" s="52">
        <v>0</v>
      </c>
      <c r="AD319" s="52">
        <v>0</v>
      </c>
      <c r="AE319" s="52">
        <v>0</v>
      </c>
      <c r="AF319" s="52"/>
    </row>
    <row r="320" spans="2:32" hidden="1" x14ac:dyDescent="0.25">
      <c r="B320" s="51" t="s">
        <v>54</v>
      </c>
      <c r="C320" s="51" t="s">
        <v>55</v>
      </c>
      <c r="D320" s="51" t="s">
        <v>45</v>
      </c>
      <c r="E320" s="51" t="s">
        <v>265</v>
      </c>
      <c r="F320" s="51"/>
      <c r="G320" s="52" t="s">
        <v>21</v>
      </c>
      <c r="H320" s="52">
        <v>3</v>
      </c>
      <c r="I320" s="51" t="s">
        <v>18</v>
      </c>
      <c r="J320" s="51" t="s">
        <v>103</v>
      </c>
      <c r="K320" s="52">
        <v>0</v>
      </c>
      <c r="L320" s="52">
        <v>0</v>
      </c>
      <c r="M320" s="52">
        <v>0</v>
      </c>
      <c r="N320" s="52">
        <v>0</v>
      </c>
      <c r="O320" s="52">
        <v>0</v>
      </c>
      <c r="P320" s="52">
        <v>0</v>
      </c>
      <c r="Q320" s="52">
        <v>0</v>
      </c>
      <c r="R320" s="52">
        <v>0</v>
      </c>
      <c r="S320" s="52">
        <v>0</v>
      </c>
      <c r="T320" s="52">
        <v>0</v>
      </c>
      <c r="U320" s="52">
        <v>0</v>
      </c>
      <c r="V320" s="52">
        <v>0</v>
      </c>
      <c r="W320" s="52">
        <v>0</v>
      </c>
      <c r="X320" s="52">
        <v>0</v>
      </c>
      <c r="Y320" s="52">
        <v>0</v>
      </c>
      <c r="Z320" s="52">
        <v>0</v>
      </c>
      <c r="AA320" s="52">
        <v>0</v>
      </c>
      <c r="AB320" s="52">
        <v>0</v>
      </c>
      <c r="AC320" s="52">
        <v>0</v>
      </c>
      <c r="AD320" s="52">
        <v>0</v>
      </c>
      <c r="AE320" s="52">
        <v>0</v>
      </c>
      <c r="AF320" s="52"/>
    </row>
    <row r="321" spans="2:32" hidden="1" x14ac:dyDescent="0.25">
      <c r="B321" s="51" t="s">
        <v>54</v>
      </c>
      <c r="C321" s="51" t="s">
        <v>55</v>
      </c>
      <c r="D321" s="51" t="s">
        <v>45</v>
      </c>
      <c r="E321" s="51" t="s">
        <v>265</v>
      </c>
      <c r="F321" s="51"/>
      <c r="G321" s="52" t="s">
        <v>21</v>
      </c>
      <c r="H321" s="52">
        <v>3</v>
      </c>
      <c r="I321" s="52" t="s">
        <v>18</v>
      </c>
      <c r="J321" s="52" t="s">
        <v>104</v>
      </c>
      <c r="K321" s="52">
        <v>0</v>
      </c>
      <c r="L321" s="52">
        <v>0</v>
      </c>
      <c r="M321" s="52">
        <v>0</v>
      </c>
      <c r="N321" s="52">
        <v>0</v>
      </c>
      <c r="O321" s="52">
        <v>0</v>
      </c>
      <c r="P321" s="52">
        <v>0</v>
      </c>
      <c r="Q321" s="52">
        <v>0</v>
      </c>
      <c r="R321" s="52">
        <v>0</v>
      </c>
      <c r="S321" s="52">
        <v>0</v>
      </c>
      <c r="T321" s="52">
        <v>0</v>
      </c>
      <c r="U321" s="52">
        <v>0</v>
      </c>
      <c r="V321" s="52">
        <v>0</v>
      </c>
      <c r="W321" s="52">
        <v>0</v>
      </c>
      <c r="X321" s="52">
        <v>0</v>
      </c>
      <c r="Y321" s="52">
        <v>0</v>
      </c>
      <c r="Z321" s="52">
        <v>0</v>
      </c>
      <c r="AA321" s="52">
        <v>0</v>
      </c>
      <c r="AB321" s="52">
        <v>0</v>
      </c>
      <c r="AC321" s="52">
        <v>0</v>
      </c>
      <c r="AD321" s="52">
        <v>0</v>
      </c>
      <c r="AE321" s="52">
        <v>0</v>
      </c>
      <c r="AF321" s="52"/>
    </row>
    <row r="322" spans="2:32" hidden="1" x14ac:dyDescent="0.25">
      <c r="B322" s="51" t="s">
        <v>54</v>
      </c>
      <c r="C322" s="51" t="s">
        <v>55</v>
      </c>
      <c r="D322" s="51" t="s">
        <v>45</v>
      </c>
      <c r="E322" s="51" t="s">
        <v>265</v>
      </c>
      <c r="F322" s="51"/>
      <c r="G322" s="52" t="s">
        <v>22</v>
      </c>
      <c r="H322" s="52">
        <v>4</v>
      </c>
      <c r="I322" s="51" t="s">
        <v>18</v>
      </c>
      <c r="J322" s="51" t="s">
        <v>105</v>
      </c>
      <c r="K322" s="52">
        <v>0</v>
      </c>
      <c r="L322" s="52">
        <v>0</v>
      </c>
      <c r="M322" s="52">
        <v>0</v>
      </c>
      <c r="N322" s="52">
        <v>0</v>
      </c>
      <c r="O322" s="52">
        <v>0</v>
      </c>
      <c r="P322" s="52">
        <v>0</v>
      </c>
      <c r="Q322" s="52">
        <v>0</v>
      </c>
      <c r="R322" s="52">
        <v>0</v>
      </c>
      <c r="S322" s="52">
        <v>0</v>
      </c>
      <c r="T322" s="52">
        <v>0</v>
      </c>
      <c r="U322" s="52">
        <v>0</v>
      </c>
      <c r="V322" s="52">
        <v>0</v>
      </c>
      <c r="W322" s="52">
        <v>0</v>
      </c>
      <c r="X322" s="52">
        <v>0</v>
      </c>
      <c r="Y322" s="52">
        <v>0</v>
      </c>
      <c r="Z322" s="52">
        <v>0</v>
      </c>
      <c r="AA322" s="52">
        <v>0</v>
      </c>
      <c r="AB322" s="52">
        <v>0</v>
      </c>
      <c r="AC322" s="52">
        <v>0</v>
      </c>
      <c r="AD322" s="52">
        <v>0</v>
      </c>
      <c r="AE322" s="52">
        <v>0</v>
      </c>
      <c r="AF322" s="52"/>
    </row>
    <row r="323" spans="2:32" hidden="1" x14ac:dyDescent="0.25">
      <c r="B323" s="51" t="s">
        <v>54</v>
      </c>
      <c r="C323" s="51" t="s">
        <v>55</v>
      </c>
      <c r="D323" s="51" t="s">
        <v>45</v>
      </c>
      <c r="E323" s="51" t="s">
        <v>265</v>
      </c>
      <c r="F323" s="51"/>
      <c r="G323" s="52" t="s">
        <v>22</v>
      </c>
      <c r="H323" s="52">
        <v>4</v>
      </c>
      <c r="I323" s="51" t="s">
        <v>18</v>
      </c>
      <c r="J323" s="51" t="s">
        <v>103</v>
      </c>
      <c r="K323" s="52">
        <v>0</v>
      </c>
      <c r="L323" s="52">
        <v>0</v>
      </c>
      <c r="M323" s="52">
        <v>0</v>
      </c>
      <c r="N323" s="52">
        <v>0</v>
      </c>
      <c r="O323" s="52">
        <v>0</v>
      </c>
      <c r="P323" s="52">
        <v>0</v>
      </c>
      <c r="Q323" s="52">
        <v>0</v>
      </c>
      <c r="R323" s="52">
        <v>0</v>
      </c>
      <c r="S323" s="52">
        <v>0</v>
      </c>
      <c r="T323" s="52">
        <v>0</v>
      </c>
      <c r="U323" s="52">
        <v>0</v>
      </c>
      <c r="V323" s="52">
        <v>0</v>
      </c>
      <c r="W323" s="52">
        <v>0</v>
      </c>
      <c r="X323" s="52">
        <v>0</v>
      </c>
      <c r="Y323" s="52">
        <v>0</v>
      </c>
      <c r="Z323" s="52">
        <v>0</v>
      </c>
      <c r="AA323" s="52">
        <v>0</v>
      </c>
      <c r="AB323" s="52">
        <v>0</v>
      </c>
      <c r="AC323" s="52">
        <v>0</v>
      </c>
      <c r="AD323" s="52">
        <v>0</v>
      </c>
      <c r="AE323" s="52">
        <v>0</v>
      </c>
      <c r="AF323" s="52"/>
    </row>
    <row r="324" spans="2:32" hidden="1" x14ac:dyDescent="0.25">
      <c r="B324" s="51" t="s">
        <v>54</v>
      </c>
      <c r="C324" s="51" t="s">
        <v>55</v>
      </c>
      <c r="D324" s="51" t="s">
        <v>45</v>
      </c>
      <c r="E324" s="51" t="s">
        <v>265</v>
      </c>
      <c r="F324" s="51"/>
      <c r="G324" s="52" t="s">
        <v>22</v>
      </c>
      <c r="H324" s="52">
        <v>4</v>
      </c>
      <c r="I324" s="52" t="s">
        <v>18</v>
      </c>
      <c r="J324" s="52" t="s">
        <v>104</v>
      </c>
      <c r="K324" s="52">
        <v>0</v>
      </c>
      <c r="L324" s="52">
        <v>0</v>
      </c>
      <c r="M324" s="52">
        <v>0</v>
      </c>
      <c r="N324" s="52">
        <v>0</v>
      </c>
      <c r="O324" s="52">
        <v>0</v>
      </c>
      <c r="P324" s="52">
        <v>0</v>
      </c>
      <c r="Q324" s="52">
        <v>0</v>
      </c>
      <c r="R324" s="52">
        <v>0</v>
      </c>
      <c r="S324" s="52">
        <v>0</v>
      </c>
      <c r="T324" s="52">
        <v>0</v>
      </c>
      <c r="U324" s="52">
        <v>0</v>
      </c>
      <c r="V324" s="52">
        <v>0</v>
      </c>
      <c r="W324" s="52">
        <v>0</v>
      </c>
      <c r="X324" s="52">
        <v>0</v>
      </c>
      <c r="Y324" s="52">
        <v>0</v>
      </c>
      <c r="Z324" s="52">
        <v>0</v>
      </c>
      <c r="AA324" s="52">
        <v>0</v>
      </c>
      <c r="AB324" s="52">
        <v>0</v>
      </c>
      <c r="AC324" s="52">
        <v>0</v>
      </c>
      <c r="AD324" s="52">
        <v>0</v>
      </c>
      <c r="AE324" s="52">
        <v>0</v>
      </c>
      <c r="AF324" s="52"/>
    </row>
    <row r="325" spans="2:32" hidden="1" x14ac:dyDescent="0.25">
      <c r="B325" s="51" t="s">
        <v>54</v>
      </c>
      <c r="C325" s="51" t="s">
        <v>55</v>
      </c>
      <c r="D325" s="51" t="s">
        <v>45</v>
      </c>
      <c r="E325" s="51" t="s">
        <v>265</v>
      </c>
      <c r="F325" s="51"/>
      <c r="G325" s="52" t="s">
        <v>23</v>
      </c>
      <c r="H325" s="52">
        <v>5</v>
      </c>
      <c r="I325" s="51" t="s">
        <v>18</v>
      </c>
      <c r="J325" s="51" t="s">
        <v>105</v>
      </c>
      <c r="K325" s="52">
        <v>0</v>
      </c>
      <c r="L325" s="52">
        <v>0</v>
      </c>
      <c r="M325" s="52">
        <v>0</v>
      </c>
      <c r="N325" s="52">
        <v>0</v>
      </c>
      <c r="O325" s="52">
        <v>0</v>
      </c>
      <c r="P325" s="52">
        <v>0</v>
      </c>
      <c r="Q325" s="52">
        <v>0</v>
      </c>
      <c r="R325" s="52">
        <v>0</v>
      </c>
      <c r="S325" s="52">
        <v>0</v>
      </c>
      <c r="T325" s="52">
        <v>0</v>
      </c>
      <c r="U325" s="52">
        <v>0</v>
      </c>
      <c r="V325" s="52">
        <v>0</v>
      </c>
      <c r="W325" s="52">
        <v>0</v>
      </c>
      <c r="X325" s="52">
        <v>0</v>
      </c>
      <c r="Y325" s="52">
        <v>0</v>
      </c>
      <c r="Z325" s="52">
        <v>0</v>
      </c>
      <c r="AA325" s="52">
        <v>0</v>
      </c>
      <c r="AB325" s="52">
        <v>0</v>
      </c>
      <c r="AC325" s="52">
        <v>0</v>
      </c>
      <c r="AD325" s="52">
        <v>0</v>
      </c>
      <c r="AE325" s="52">
        <v>0</v>
      </c>
      <c r="AF325" s="52"/>
    </row>
    <row r="326" spans="2:32" hidden="1" x14ac:dyDescent="0.25">
      <c r="B326" s="51" t="s">
        <v>54</v>
      </c>
      <c r="C326" s="51" t="s">
        <v>55</v>
      </c>
      <c r="D326" s="51" t="s">
        <v>45</v>
      </c>
      <c r="E326" s="51" t="s">
        <v>265</v>
      </c>
      <c r="F326" s="51"/>
      <c r="G326" s="52" t="s">
        <v>23</v>
      </c>
      <c r="H326" s="52">
        <v>5</v>
      </c>
      <c r="I326" s="51" t="s">
        <v>18</v>
      </c>
      <c r="J326" s="51" t="s">
        <v>103</v>
      </c>
      <c r="K326" s="52">
        <v>0</v>
      </c>
      <c r="L326" s="52">
        <v>0</v>
      </c>
      <c r="M326" s="52">
        <v>0</v>
      </c>
      <c r="N326" s="52">
        <v>0</v>
      </c>
      <c r="O326" s="52">
        <v>0</v>
      </c>
      <c r="P326" s="52">
        <v>0</v>
      </c>
      <c r="Q326" s="52">
        <v>0</v>
      </c>
      <c r="R326" s="52">
        <v>0</v>
      </c>
      <c r="S326" s="52">
        <v>0</v>
      </c>
      <c r="T326" s="52">
        <v>0</v>
      </c>
      <c r="U326" s="52">
        <v>0</v>
      </c>
      <c r="V326" s="52">
        <v>0</v>
      </c>
      <c r="W326" s="52">
        <v>0</v>
      </c>
      <c r="X326" s="52">
        <v>0</v>
      </c>
      <c r="Y326" s="52">
        <v>0</v>
      </c>
      <c r="Z326" s="52">
        <v>0</v>
      </c>
      <c r="AA326" s="52">
        <v>0</v>
      </c>
      <c r="AB326" s="52">
        <v>0</v>
      </c>
      <c r="AC326" s="52">
        <v>0</v>
      </c>
      <c r="AD326" s="52">
        <v>0</v>
      </c>
      <c r="AE326" s="52">
        <v>0</v>
      </c>
      <c r="AF326" s="52"/>
    </row>
    <row r="327" spans="2:32" hidden="1" x14ac:dyDescent="0.25">
      <c r="B327" s="51" t="s">
        <v>54</v>
      </c>
      <c r="C327" s="51" t="s">
        <v>55</v>
      </c>
      <c r="D327" s="51" t="s">
        <v>45</v>
      </c>
      <c r="E327" s="51" t="s">
        <v>265</v>
      </c>
      <c r="F327" s="51"/>
      <c r="G327" s="52" t="s">
        <v>23</v>
      </c>
      <c r="H327" s="52">
        <v>5</v>
      </c>
      <c r="I327" s="52" t="s">
        <v>18</v>
      </c>
      <c r="J327" s="52" t="s">
        <v>104</v>
      </c>
      <c r="K327" s="52">
        <v>0</v>
      </c>
      <c r="L327" s="52">
        <v>0</v>
      </c>
      <c r="M327" s="52">
        <v>0</v>
      </c>
      <c r="N327" s="52">
        <v>0</v>
      </c>
      <c r="O327" s="52">
        <v>0</v>
      </c>
      <c r="P327" s="52">
        <v>0</v>
      </c>
      <c r="Q327" s="52">
        <v>0</v>
      </c>
      <c r="R327" s="52">
        <v>0</v>
      </c>
      <c r="S327" s="52">
        <v>0</v>
      </c>
      <c r="T327" s="52">
        <v>0</v>
      </c>
      <c r="U327" s="52">
        <v>0</v>
      </c>
      <c r="V327" s="52">
        <v>0</v>
      </c>
      <c r="W327" s="52">
        <v>0</v>
      </c>
      <c r="X327" s="52">
        <v>0</v>
      </c>
      <c r="Y327" s="52">
        <v>0</v>
      </c>
      <c r="Z327" s="52">
        <v>0</v>
      </c>
      <c r="AA327" s="52">
        <v>0</v>
      </c>
      <c r="AB327" s="52">
        <v>0</v>
      </c>
      <c r="AC327" s="52">
        <v>0</v>
      </c>
      <c r="AD327" s="52">
        <v>0</v>
      </c>
      <c r="AE327" s="52">
        <v>0</v>
      </c>
      <c r="AF327" s="52"/>
    </row>
    <row r="328" spans="2:32" hidden="1" x14ac:dyDescent="0.25">
      <c r="B328" s="51" t="s">
        <v>68</v>
      </c>
      <c r="C328" s="51" t="s">
        <v>69</v>
      </c>
      <c r="D328" s="51" t="s">
        <v>26</v>
      </c>
      <c r="E328" s="51" t="s">
        <v>265</v>
      </c>
      <c r="F328" s="51"/>
      <c r="G328" s="52" t="s">
        <v>17</v>
      </c>
      <c r="H328" s="51">
        <v>1</v>
      </c>
      <c r="I328" s="51" t="s">
        <v>158</v>
      </c>
      <c r="J328" s="51" t="s">
        <v>159</v>
      </c>
      <c r="K328" s="52">
        <v>0</v>
      </c>
      <c r="L328" s="52">
        <v>0</v>
      </c>
      <c r="M328" s="52">
        <v>0</v>
      </c>
      <c r="N328" s="52">
        <v>0</v>
      </c>
      <c r="O328" s="52">
        <v>0</v>
      </c>
      <c r="P328" s="52">
        <v>0</v>
      </c>
      <c r="Q328" s="52">
        <v>0</v>
      </c>
      <c r="R328" s="52">
        <v>0</v>
      </c>
      <c r="S328" s="52">
        <v>0</v>
      </c>
      <c r="T328" s="52">
        <v>0</v>
      </c>
      <c r="U328" s="52">
        <v>0</v>
      </c>
      <c r="V328" s="52">
        <v>0</v>
      </c>
      <c r="W328" s="52">
        <v>0</v>
      </c>
      <c r="X328" s="52">
        <v>0</v>
      </c>
      <c r="Y328" s="52">
        <v>0</v>
      </c>
      <c r="Z328" s="52">
        <v>0</v>
      </c>
      <c r="AA328" s="52">
        <v>0</v>
      </c>
      <c r="AB328" s="52">
        <v>0</v>
      </c>
      <c r="AC328" s="52">
        <v>0</v>
      </c>
      <c r="AD328" s="52">
        <v>0</v>
      </c>
      <c r="AE328" s="52">
        <v>0</v>
      </c>
      <c r="AF328" s="52"/>
    </row>
    <row r="329" spans="2:32" hidden="1" x14ac:dyDescent="0.25">
      <c r="B329" s="51" t="s">
        <v>68</v>
      </c>
      <c r="C329" s="51" t="s">
        <v>69</v>
      </c>
      <c r="D329" s="51" t="s">
        <v>26</v>
      </c>
      <c r="E329" s="51" t="s">
        <v>265</v>
      </c>
      <c r="F329" s="51"/>
      <c r="G329" s="52" t="s">
        <v>17</v>
      </c>
      <c r="H329" s="51">
        <v>1</v>
      </c>
      <c r="I329" s="51" t="s">
        <v>158</v>
      </c>
      <c r="J329" s="51" t="s">
        <v>103</v>
      </c>
      <c r="K329" s="52">
        <v>0</v>
      </c>
      <c r="L329" s="52">
        <v>0</v>
      </c>
      <c r="M329" s="52">
        <v>0</v>
      </c>
      <c r="N329" s="52">
        <v>0</v>
      </c>
      <c r="O329" s="52">
        <v>0</v>
      </c>
      <c r="P329" s="52">
        <v>0</v>
      </c>
      <c r="Q329" s="52">
        <v>0</v>
      </c>
      <c r="R329" s="52">
        <v>0</v>
      </c>
      <c r="S329" s="52">
        <v>0</v>
      </c>
      <c r="T329" s="52">
        <v>0</v>
      </c>
      <c r="U329" s="52">
        <v>0</v>
      </c>
      <c r="V329" s="52">
        <v>0</v>
      </c>
      <c r="W329" s="52">
        <v>0</v>
      </c>
      <c r="X329" s="52">
        <v>0</v>
      </c>
      <c r="Y329" s="52">
        <v>0</v>
      </c>
      <c r="Z329" s="52">
        <v>0</v>
      </c>
      <c r="AA329" s="52">
        <v>0</v>
      </c>
      <c r="AB329" s="52">
        <v>0</v>
      </c>
      <c r="AC329" s="52">
        <v>0</v>
      </c>
      <c r="AD329" s="52">
        <v>0</v>
      </c>
      <c r="AE329" s="52">
        <v>0</v>
      </c>
      <c r="AF329" s="52"/>
    </row>
    <row r="330" spans="2:32" hidden="1" x14ac:dyDescent="0.25">
      <c r="B330" s="51" t="s">
        <v>68</v>
      </c>
      <c r="C330" s="51" t="s">
        <v>69</v>
      </c>
      <c r="D330" s="51" t="s">
        <v>26</v>
      </c>
      <c r="E330" s="51" t="s">
        <v>265</v>
      </c>
      <c r="F330" s="51"/>
      <c r="G330" s="52" t="s">
        <v>17</v>
      </c>
      <c r="H330" s="51">
        <v>1</v>
      </c>
      <c r="I330" s="51" t="s">
        <v>158</v>
      </c>
      <c r="J330" s="51" t="s">
        <v>104</v>
      </c>
      <c r="K330" s="52">
        <v>0</v>
      </c>
      <c r="L330" s="52">
        <v>0</v>
      </c>
      <c r="M330" s="52">
        <v>0</v>
      </c>
      <c r="N330" s="52">
        <v>0</v>
      </c>
      <c r="O330" s="52">
        <v>0</v>
      </c>
      <c r="P330" s="52">
        <v>0</v>
      </c>
      <c r="Q330" s="52">
        <v>0</v>
      </c>
      <c r="R330" s="52">
        <v>0</v>
      </c>
      <c r="S330" s="52">
        <v>0</v>
      </c>
      <c r="T330" s="52">
        <v>0</v>
      </c>
      <c r="U330" s="52">
        <v>0</v>
      </c>
      <c r="V330" s="52">
        <v>0</v>
      </c>
      <c r="W330" s="52">
        <v>0</v>
      </c>
      <c r="X330" s="52">
        <v>0</v>
      </c>
      <c r="Y330" s="52">
        <v>0</v>
      </c>
      <c r="Z330" s="52">
        <v>0</v>
      </c>
      <c r="AA330" s="52">
        <v>0</v>
      </c>
      <c r="AB330" s="52">
        <v>0</v>
      </c>
      <c r="AC330" s="52">
        <v>0</v>
      </c>
      <c r="AD330" s="52">
        <v>0</v>
      </c>
      <c r="AE330" s="52">
        <v>0</v>
      </c>
      <c r="AF330" s="52"/>
    </row>
    <row r="331" spans="2:32" hidden="1" x14ac:dyDescent="0.25">
      <c r="B331" s="51" t="s">
        <v>68</v>
      </c>
      <c r="C331" s="51" t="s">
        <v>69</v>
      </c>
      <c r="D331" s="51" t="s">
        <v>26</v>
      </c>
      <c r="E331" s="51" t="s">
        <v>265</v>
      </c>
      <c r="F331" s="51"/>
      <c r="G331" s="52" t="s">
        <v>17</v>
      </c>
      <c r="H331" s="51">
        <v>1</v>
      </c>
      <c r="I331" s="51" t="s">
        <v>18</v>
      </c>
      <c r="J331" s="51" t="s">
        <v>105</v>
      </c>
      <c r="K331" s="52">
        <v>0</v>
      </c>
      <c r="L331" s="52">
        <v>0</v>
      </c>
      <c r="M331" s="52">
        <v>0</v>
      </c>
      <c r="N331" s="52">
        <v>0</v>
      </c>
      <c r="O331" s="52">
        <v>0</v>
      </c>
      <c r="P331" s="52">
        <v>0</v>
      </c>
      <c r="Q331" s="52">
        <v>0</v>
      </c>
      <c r="R331" s="52">
        <v>0</v>
      </c>
      <c r="S331" s="52">
        <v>0</v>
      </c>
      <c r="T331" s="52">
        <v>0</v>
      </c>
      <c r="U331" s="52">
        <v>0</v>
      </c>
      <c r="V331" s="52">
        <v>0</v>
      </c>
      <c r="W331" s="52">
        <v>0</v>
      </c>
      <c r="X331" s="52">
        <v>0</v>
      </c>
      <c r="Y331" s="52">
        <v>0</v>
      </c>
      <c r="Z331" s="52">
        <v>0</v>
      </c>
      <c r="AA331" s="52">
        <v>0</v>
      </c>
      <c r="AB331" s="52">
        <v>0</v>
      </c>
      <c r="AC331" s="52">
        <v>0</v>
      </c>
      <c r="AD331" s="52">
        <v>0</v>
      </c>
      <c r="AE331" s="52">
        <v>0</v>
      </c>
      <c r="AF331" s="52"/>
    </row>
    <row r="332" spans="2:32" hidden="1" x14ac:dyDescent="0.25">
      <c r="B332" s="51" t="s">
        <v>68</v>
      </c>
      <c r="C332" s="51" t="s">
        <v>69</v>
      </c>
      <c r="D332" s="51" t="s">
        <v>26</v>
      </c>
      <c r="E332" s="51" t="s">
        <v>265</v>
      </c>
      <c r="F332" s="51"/>
      <c r="G332" s="52" t="s">
        <v>17</v>
      </c>
      <c r="H332" s="51">
        <v>1</v>
      </c>
      <c r="I332" s="51" t="s">
        <v>18</v>
      </c>
      <c r="J332" s="51" t="s">
        <v>103</v>
      </c>
      <c r="K332" s="52">
        <v>0</v>
      </c>
      <c r="L332" s="52">
        <v>0</v>
      </c>
      <c r="M332" s="52">
        <v>0</v>
      </c>
      <c r="N332" s="52">
        <v>0</v>
      </c>
      <c r="O332" s="52">
        <v>0</v>
      </c>
      <c r="P332" s="52">
        <v>0</v>
      </c>
      <c r="Q332" s="52">
        <v>0</v>
      </c>
      <c r="R332" s="52">
        <v>0</v>
      </c>
      <c r="S332" s="52">
        <v>0</v>
      </c>
      <c r="T332" s="52">
        <v>0</v>
      </c>
      <c r="U332" s="52">
        <v>0</v>
      </c>
      <c r="V332" s="52">
        <v>0</v>
      </c>
      <c r="W332" s="52">
        <v>0</v>
      </c>
      <c r="X332" s="52">
        <v>0</v>
      </c>
      <c r="Y332" s="52">
        <v>0</v>
      </c>
      <c r="Z332" s="52">
        <v>0</v>
      </c>
      <c r="AA332" s="52">
        <v>0</v>
      </c>
      <c r="AB332" s="52">
        <v>0</v>
      </c>
      <c r="AC332" s="52">
        <v>0</v>
      </c>
      <c r="AD332" s="52">
        <v>0</v>
      </c>
      <c r="AE332" s="52">
        <v>0</v>
      </c>
      <c r="AF332" s="52"/>
    </row>
    <row r="333" spans="2:32" hidden="1" x14ac:dyDescent="0.25">
      <c r="B333" s="51" t="s">
        <v>68</v>
      </c>
      <c r="C333" s="51" t="s">
        <v>69</v>
      </c>
      <c r="D333" s="51" t="s">
        <v>26</v>
      </c>
      <c r="E333" s="51" t="s">
        <v>265</v>
      </c>
      <c r="F333" s="51"/>
      <c r="G333" s="52" t="s">
        <v>17</v>
      </c>
      <c r="H333" s="51">
        <v>1</v>
      </c>
      <c r="I333" s="52" t="s">
        <v>18</v>
      </c>
      <c r="J333" s="52" t="s">
        <v>104</v>
      </c>
      <c r="K333" s="52">
        <v>0</v>
      </c>
      <c r="L333" s="52">
        <v>0</v>
      </c>
      <c r="M333" s="52">
        <v>0</v>
      </c>
      <c r="N333" s="52">
        <v>0</v>
      </c>
      <c r="O333" s="52">
        <v>0</v>
      </c>
      <c r="P333" s="52">
        <v>0</v>
      </c>
      <c r="Q333" s="52">
        <v>0</v>
      </c>
      <c r="R333" s="52">
        <v>0</v>
      </c>
      <c r="S333" s="52">
        <v>0</v>
      </c>
      <c r="T333" s="52">
        <v>0</v>
      </c>
      <c r="U333" s="52">
        <v>0</v>
      </c>
      <c r="V333" s="52">
        <v>0</v>
      </c>
      <c r="W333" s="52">
        <v>0</v>
      </c>
      <c r="X333" s="52">
        <v>0</v>
      </c>
      <c r="Y333" s="52">
        <v>0</v>
      </c>
      <c r="Z333" s="52">
        <v>0</v>
      </c>
      <c r="AA333" s="52">
        <v>0</v>
      </c>
      <c r="AB333" s="52">
        <v>0</v>
      </c>
      <c r="AC333" s="52">
        <v>0</v>
      </c>
      <c r="AD333" s="52">
        <v>0</v>
      </c>
      <c r="AE333" s="52">
        <v>0</v>
      </c>
      <c r="AF333" s="52"/>
    </row>
    <row r="334" spans="2:32" hidden="1" x14ac:dyDescent="0.25">
      <c r="B334" s="51" t="s">
        <v>68</v>
      </c>
      <c r="C334" s="51" t="s">
        <v>69</v>
      </c>
      <c r="D334" s="51" t="s">
        <v>26</v>
      </c>
      <c r="E334" s="51" t="s">
        <v>265</v>
      </c>
      <c r="F334" s="51"/>
      <c r="G334" s="52" t="s">
        <v>20</v>
      </c>
      <c r="H334" s="52">
        <v>2</v>
      </c>
      <c r="I334" s="51" t="s">
        <v>18</v>
      </c>
      <c r="J334" s="51" t="s">
        <v>105</v>
      </c>
      <c r="K334" s="52">
        <v>0</v>
      </c>
      <c r="L334" s="52">
        <v>0</v>
      </c>
      <c r="M334" s="52">
        <v>0</v>
      </c>
      <c r="N334" s="52">
        <v>0</v>
      </c>
      <c r="O334" s="52">
        <v>0</v>
      </c>
      <c r="P334" s="52">
        <v>0</v>
      </c>
      <c r="Q334" s="52">
        <v>0</v>
      </c>
      <c r="R334" s="52">
        <v>0</v>
      </c>
      <c r="S334" s="52">
        <v>0</v>
      </c>
      <c r="T334" s="52">
        <v>0</v>
      </c>
      <c r="U334" s="52">
        <v>0</v>
      </c>
      <c r="V334" s="52">
        <v>0</v>
      </c>
      <c r="W334" s="52">
        <v>0</v>
      </c>
      <c r="X334" s="52">
        <v>0</v>
      </c>
      <c r="Y334" s="52">
        <v>0</v>
      </c>
      <c r="Z334" s="52">
        <v>0</v>
      </c>
      <c r="AA334" s="52">
        <v>0</v>
      </c>
      <c r="AB334" s="52">
        <v>0</v>
      </c>
      <c r="AC334" s="52">
        <v>0</v>
      </c>
      <c r="AD334" s="52">
        <v>0</v>
      </c>
      <c r="AE334" s="52">
        <v>0</v>
      </c>
      <c r="AF334" s="52"/>
    </row>
    <row r="335" spans="2:32" hidden="1" x14ac:dyDescent="0.25">
      <c r="B335" s="51" t="s">
        <v>68</v>
      </c>
      <c r="C335" s="51" t="s">
        <v>69</v>
      </c>
      <c r="D335" s="51" t="s">
        <v>26</v>
      </c>
      <c r="E335" s="51" t="s">
        <v>265</v>
      </c>
      <c r="F335" s="51"/>
      <c r="G335" s="52" t="s">
        <v>20</v>
      </c>
      <c r="H335" s="52">
        <v>2</v>
      </c>
      <c r="I335" s="51" t="s">
        <v>18</v>
      </c>
      <c r="J335" s="51" t="s">
        <v>103</v>
      </c>
      <c r="K335" s="52">
        <v>0</v>
      </c>
      <c r="L335" s="52">
        <v>0</v>
      </c>
      <c r="M335" s="52">
        <v>0</v>
      </c>
      <c r="N335" s="52">
        <v>0</v>
      </c>
      <c r="O335" s="52">
        <v>0</v>
      </c>
      <c r="P335" s="52">
        <v>0</v>
      </c>
      <c r="Q335" s="52">
        <v>0</v>
      </c>
      <c r="R335" s="52">
        <v>0</v>
      </c>
      <c r="S335" s="52">
        <v>0</v>
      </c>
      <c r="T335" s="52">
        <v>0</v>
      </c>
      <c r="U335" s="52">
        <v>0</v>
      </c>
      <c r="V335" s="52">
        <v>0</v>
      </c>
      <c r="W335" s="52">
        <v>0</v>
      </c>
      <c r="X335" s="52">
        <v>0</v>
      </c>
      <c r="Y335" s="52">
        <v>0</v>
      </c>
      <c r="Z335" s="52">
        <v>0</v>
      </c>
      <c r="AA335" s="52">
        <v>0</v>
      </c>
      <c r="AB335" s="52">
        <v>0</v>
      </c>
      <c r="AC335" s="52">
        <v>0</v>
      </c>
      <c r="AD335" s="52">
        <v>0</v>
      </c>
      <c r="AE335" s="52">
        <v>0</v>
      </c>
      <c r="AF335" s="52"/>
    </row>
    <row r="336" spans="2:32" hidden="1" x14ac:dyDescent="0.25">
      <c r="B336" s="51" t="s">
        <v>68</v>
      </c>
      <c r="C336" s="51" t="s">
        <v>69</v>
      </c>
      <c r="D336" s="51" t="s">
        <v>26</v>
      </c>
      <c r="E336" s="51" t="s">
        <v>265</v>
      </c>
      <c r="F336" s="51"/>
      <c r="G336" s="52" t="s">
        <v>20</v>
      </c>
      <c r="H336" s="52">
        <v>2</v>
      </c>
      <c r="I336" s="52" t="s">
        <v>18</v>
      </c>
      <c r="J336" s="52" t="s">
        <v>104</v>
      </c>
      <c r="K336" s="52">
        <v>0</v>
      </c>
      <c r="L336" s="52">
        <v>0</v>
      </c>
      <c r="M336" s="52">
        <v>0</v>
      </c>
      <c r="N336" s="52">
        <v>0</v>
      </c>
      <c r="O336" s="52">
        <v>0</v>
      </c>
      <c r="P336" s="52">
        <v>0</v>
      </c>
      <c r="Q336" s="52">
        <v>0</v>
      </c>
      <c r="R336" s="52">
        <v>0</v>
      </c>
      <c r="S336" s="52">
        <v>0</v>
      </c>
      <c r="T336" s="52">
        <v>0</v>
      </c>
      <c r="U336" s="52">
        <v>0</v>
      </c>
      <c r="V336" s="52">
        <v>0</v>
      </c>
      <c r="W336" s="52">
        <v>0</v>
      </c>
      <c r="X336" s="52">
        <v>0</v>
      </c>
      <c r="Y336" s="52">
        <v>0</v>
      </c>
      <c r="Z336" s="52">
        <v>0</v>
      </c>
      <c r="AA336" s="52">
        <v>0</v>
      </c>
      <c r="AB336" s="52">
        <v>0</v>
      </c>
      <c r="AC336" s="52">
        <v>0</v>
      </c>
      <c r="AD336" s="52">
        <v>0</v>
      </c>
      <c r="AE336" s="52">
        <v>0</v>
      </c>
      <c r="AF336" s="52"/>
    </row>
    <row r="337" spans="2:32" hidden="1" x14ac:dyDescent="0.25">
      <c r="B337" s="51" t="s">
        <v>68</v>
      </c>
      <c r="C337" s="51" t="s">
        <v>69</v>
      </c>
      <c r="D337" s="51" t="s">
        <v>26</v>
      </c>
      <c r="E337" s="51" t="s">
        <v>265</v>
      </c>
      <c r="F337" s="51"/>
      <c r="G337" s="52" t="s">
        <v>21</v>
      </c>
      <c r="H337" s="52">
        <v>3</v>
      </c>
      <c r="I337" s="51" t="s">
        <v>18</v>
      </c>
      <c r="J337" s="51" t="s">
        <v>105</v>
      </c>
      <c r="K337" s="52">
        <v>0</v>
      </c>
      <c r="L337" s="52">
        <v>0</v>
      </c>
      <c r="M337" s="52">
        <v>0</v>
      </c>
      <c r="N337" s="52">
        <v>0</v>
      </c>
      <c r="O337" s="52">
        <v>0</v>
      </c>
      <c r="P337" s="52">
        <v>0</v>
      </c>
      <c r="Q337" s="52">
        <v>0</v>
      </c>
      <c r="R337" s="52">
        <v>0</v>
      </c>
      <c r="S337" s="52">
        <v>0</v>
      </c>
      <c r="T337" s="52">
        <v>0</v>
      </c>
      <c r="U337" s="52">
        <v>0</v>
      </c>
      <c r="V337" s="52">
        <v>0</v>
      </c>
      <c r="W337" s="52">
        <v>0</v>
      </c>
      <c r="X337" s="52">
        <v>0</v>
      </c>
      <c r="Y337" s="52">
        <v>0</v>
      </c>
      <c r="Z337" s="52">
        <v>0</v>
      </c>
      <c r="AA337" s="52">
        <v>0</v>
      </c>
      <c r="AB337" s="52">
        <v>0</v>
      </c>
      <c r="AC337" s="52">
        <v>0</v>
      </c>
      <c r="AD337" s="52">
        <v>0</v>
      </c>
      <c r="AE337" s="52">
        <v>0</v>
      </c>
      <c r="AF337" s="52"/>
    </row>
    <row r="338" spans="2:32" hidden="1" x14ac:dyDescent="0.25">
      <c r="B338" s="51" t="s">
        <v>68</v>
      </c>
      <c r="C338" s="51" t="s">
        <v>69</v>
      </c>
      <c r="D338" s="51" t="s">
        <v>26</v>
      </c>
      <c r="E338" s="51" t="s">
        <v>265</v>
      </c>
      <c r="F338" s="51"/>
      <c r="G338" s="52" t="s">
        <v>21</v>
      </c>
      <c r="H338" s="52">
        <v>3</v>
      </c>
      <c r="I338" s="51" t="s">
        <v>18</v>
      </c>
      <c r="J338" s="51" t="s">
        <v>103</v>
      </c>
      <c r="K338" s="52">
        <v>0</v>
      </c>
      <c r="L338" s="52">
        <v>0</v>
      </c>
      <c r="M338" s="52">
        <v>0</v>
      </c>
      <c r="N338" s="52">
        <v>0</v>
      </c>
      <c r="O338" s="52">
        <v>0</v>
      </c>
      <c r="P338" s="52">
        <v>0</v>
      </c>
      <c r="Q338" s="52">
        <v>0</v>
      </c>
      <c r="R338" s="52">
        <v>0</v>
      </c>
      <c r="S338" s="52">
        <v>0</v>
      </c>
      <c r="T338" s="52">
        <v>0</v>
      </c>
      <c r="U338" s="52">
        <v>0</v>
      </c>
      <c r="V338" s="52">
        <v>0</v>
      </c>
      <c r="W338" s="52">
        <v>0</v>
      </c>
      <c r="X338" s="52">
        <v>0</v>
      </c>
      <c r="Y338" s="52">
        <v>0</v>
      </c>
      <c r="Z338" s="52">
        <v>0</v>
      </c>
      <c r="AA338" s="52">
        <v>0</v>
      </c>
      <c r="AB338" s="52">
        <v>0</v>
      </c>
      <c r="AC338" s="52">
        <v>0</v>
      </c>
      <c r="AD338" s="52">
        <v>0</v>
      </c>
      <c r="AE338" s="52">
        <v>0</v>
      </c>
      <c r="AF338" s="52"/>
    </row>
    <row r="339" spans="2:32" hidden="1" x14ac:dyDescent="0.25">
      <c r="B339" s="51" t="s">
        <v>68</v>
      </c>
      <c r="C339" s="51" t="s">
        <v>69</v>
      </c>
      <c r="D339" s="51" t="s">
        <v>26</v>
      </c>
      <c r="E339" s="51" t="s">
        <v>265</v>
      </c>
      <c r="F339" s="51"/>
      <c r="G339" s="52" t="s">
        <v>21</v>
      </c>
      <c r="H339" s="52">
        <v>3</v>
      </c>
      <c r="I339" s="52" t="s">
        <v>18</v>
      </c>
      <c r="J339" s="52" t="s">
        <v>104</v>
      </c>
      <c r="K339" s="52">
        <v>0</v>
      </c>
      <c r="L339" s="52">
        <v>0</v>
      </c>
      <c r="M339" s="52">
        <v>0</v>
      </c>
      <c r="N339" s="52">
        <v>0</v>
      </c>
      <c r="O339" s="52">
        <v>0</v>
      </c>
      <c r="P339" s="52">
        <v>0</v>
      </c>
      <c r="Q339" s="52">
        <v>0</v>
      </c>
      <c r="R339" s="52">
        <v>0</v>
      </c>
      <c r="S339" s="52">
        <v>0</v>
      </c>
      <c r="T339" s="52">
        <v>0</v>
      </c>
      <c r="U339" s="52">
        <v>0</v>
      </c>
      <c r="V339" s="52">
        <v>0</v>
      </c>
      <c r="W339" s="52">
        <v>0</v>
      </c>
      <c r="X339" s="52">
        <v>0</v>
      </c>
      <c r="Y339" s="52">
        <v>0</v>
      </c>
      <c r="Z339" s="52">
        <v>0</v>
      </c>
      <c r="AA339" s="52">
        <v>0</v>
      </c>
      <c r="AB339" s="52">
        <v>0</v>
      </c>
      <c r="AC339" s="52">
        <v>0</v>
      </c>
      <c r="AD339" s="52">
        <v>0</v>
      </c>
      <c r="AE339" s="52">
        <v>0</v>
      </c>
      <c r="AF339" s="52"/>
    </row>
    <row r="340" spans="2:32" hidden="1" x14ac:dyDescent="0.25">
      <c r="B340" s="51" t="s">
        <v>68</v>
      </c>
      <c r="C340" s="51" t="s">
        <v>69</v>
      </c>
      <c r="D340" s="51" t="s">
        <v>26</v>
      </c>
      <c r="E340" s="51" t="s">
        <v>265</v>
      </c>
      <c r="F340" s="51"/>
      <c r="G340" s="52" t="s">
        <v>22</v>
      </c>
      <c r="H340" s="52">
        <v>4</v>
      </c>
      <c r="I340" s="51" t="s">
        <v>18</v>
      </c>
      <c r="J340" s="51" t="s">
        <v>105</v>
      </c>
      <c r="K340" s="52">
        <v>0</v>
      </c>
      <c r="L340" s="52">
        <v>0</v>
      </c>
      <c r="M340" s="52">
        <v>0</v>
      </c>
      <c r="N340" s="52">
        <v>0</v>
      </c>
      <c r="O340" s="52">
        <v>0</v>
      </c>
      <c r="P340" s="52">
        <v>0</v>
      </c>
      <c r="Q340" s="52">
        <v>0</v>
      </c>
      <c r="R340" s="52">
        <v>0</v>
      </c>
      <c r="S340" s="52">
        <v>0</v>
      </c>
      <c r="T340" s="52">
        <v>0</v>
      </c>
      <c r="U340" s="52">
        <v>0</v>
      </c>
      <c r="V340" s="52">
        <v>0</v>
      </c>
      <c r="W340" s="52">
        <v>0</v>
      </c>
      <c r="X340" s="52">
        <v>0</v>
      </c>
      <c r="Y340" s="52">
        <v>0</v>
      </c>
      <c r="Z340" s="52">
        <v>0</v>
      </c>
      <c r="AA340" s="52">
        <v>0</v>
      </c>
      <c r="AB340" s="52">
        <v>0</v>
      </c>
      <c r="AC340" s="52">
        <v>0</v>
      </c>
      <c r="AD340" s="52">
        <v>0</v>
      </c>
      <c r="AE340" s="52">
        <v>0</v>
      </c>
      <c r="AF340" s="52"/>
    </row>
    <row r="341" spans="2:32" hidden="1" x14ac:dyDescent="0.25">
      <c r="B341" s="51" t="s">
        <v>68</v>
      </c>
      <c r="C341" s="51" t="s">
        <v>69</v>
      </c>
      <c r="D341" s="51" t="s">
        <v>26</v>
      </c>
      <c r="E341" s="51" t="s">
        <v>265</v>
      </c>
      <c r="F341" s="51"/>
      <c r="G341" s="52" t="s">
        <v>22</v>
      </c>
      <c r="H341" s="52">
        <v>4</v>
      </c>
      <c r="I341" s="51" t="s">
        <v>18</v>
      </c>
      <c r="J341" s="51" t="s">
        <v>103</v>
      </c>
      <c r="K341" s="52">
        <v>0</v>
      </c>
      <c r="L341" s="52">
        <v>0</v>
      </c>
      <c r="M341" s="52">
        <v>0</v>
      </c>
      <c r="N341" s="52">
        <v>0</v>
      </c>
      <c r="O341" s="52">
        <v>0</v>
      </c>
      <c r="P341" s="52">
        <v>0</v>
      </c>
      <c r="Q341" s="52">
        <v>0</v>
      </c>
      <c r="R341" s="52">
        <v>0</v>
      </c>
      <c r="S341" s="52">
        <v>0</v>
      </c>
      <c r="T341" s="52">
        <v>0</v>
      </c>
      <c r="U341" s="52">
        <v>0</v>
      </c>
      <c r="V341" s="52">
        <v>0</v>
      </c>
      <c r="W341" s="52">
        <v>0</v>
      </c>
      <c r="X341" s="52">
        <v>0</v>
      </c>
      <c r="Y341" s="52">
        <v>0</v>
      </c>
      <c r="Z341" s="52">
        <v>0</v>
      </c>
      <c r="AA341" s="52">
        <v>0</v>
      </c>
      <c r="AB341" s="52">
        <v>0</v>
      </c>
      <c r="AC341" s="52">
        <v>0</v>
      </c>
      <c r="AD341" s="52">
        <v>0</v>
      </c>
      <c r="AE341" s="52">
        <v>0</v>
      </c>
      <c r="AF341" s="52"/>
    </row>
    <row r="342" spans="2:32" hidden="1" x14ac:dyDescent="0.25">
      <c r="B342" s="51" t="s">
        <v>68</v>
      </c>
      <c r="C342" s="51" t="s">
        <v>69</v>
      </c>
      <c r="D342" s="51" t="s">
        <v>26</v>
      </c>
      <c r="E342" s="51" t="s">
        <v>265</v>
      </c>
      <c r="F342" s="51"/>
      <c r="G342" s="52" t="s">
        <v>22</v>
      </c>
      <c r="H342" s="52">
        <v>4</v>
      </c>
      <c r="I342" s="52" t="s">
        <v>18</v>
      </c>
      <c r="J342" s="52" t="s">
        <v>104</v>
      </c>
      <c r="K342" s="52">
        <v>0</v>
      </c>
      <c r="L342" s="52">
        <v>0</v>
      </c>
      <c r="M342" s="52">
        <v>0</v>
      </c>
      <c r="N342" s="52">
        <v>0</v>
      </c>
      <c r="O342" s="52">
        <v>0</v>
      </c>
      <c r="P342" s="52">
        <v>0</v>
      </c>
      <c r="Q342" s="52">
        <v>0</v>
      </c>
      <c r="R342" s="52">
        <v>0</v>
      </c>
      <c r="S342" s="52">
        <v>0</v>
      </c>
      <c r="T342" s="52">
        <v>0</v>
      </c>
      <c r="U342" s="52">
        <v>0</v>
      </c>
      <c r="V342" s="52">
        <v>0</v>
      </c>
      <c r="W342" s="52">
        <v>0</v>
      </c>
      <c r="X342" s="52">
        <v>0</v>
      </c>
      <c r="Y342" s="52">
        <v>0</v>
      </c>
      <c r="Z342" s="52">
        <v>0</v>
      </c>
      <c r="AA342" s="52">
        <v>0</v>
      </c>
      <c r="AB342" s="52">
        <v>0</v>
      </c>
      <c r="AC342" s="52">
        <v>0</v>
      </c>
      <c r="AD342" s="52">
        <v>0</v>
      </c>
      <c r="AE342" s="52">
        <v>0</v>
      </c>
      <c r="AF342" s="52"/>
    </row>
    <row r="343" spans="2:32" hidden="1" x14ac:dyDescent="0.25">
      <c r="B343" s="51" t="s">
        <v>68</v>
      </c>
      <c r="C343" s="51" t="s">
        <v>69</v>
      </c>
      <c r="D343" s="51" t="s">
        <v>26</v>
      </c>
      <c r="E343" s="51" t="s">
        <v>265</v>
      </c>
      <c r="F343" s="51"/>
      <c r="G343" s="52" t="s">
        <v>23</v>
      </c>
      <c r="H343" s="52">
        <v>5</v>
      </c>
      <c r="I343" s="51" t="s">
        <v>18</v>
      </c>
      <c r="J343" s="51" t="s">
        <v>105</v>
      </c>
      <c r="K343" s="52">
        <v>0</v>
      </c>
      <c r="L343" s="52">
        <v>0</v>
      </c>
      <c r="M343" s="52">
        <v>0</v>
      </c>
      <c r="N343" s="52">
        <v>0</v>
      </c>
      <c r="O343" s="52">
        <v>0</v>
      </c>
      <c r="P343" s="52">
        <v>0</v>
      </c>
      <c r="Q343" s="52">
        <v>0</v>
      </c>
      <c r="R343" s="52">
        <v>0</v>
      </c>
      <c r="S343" s="52">
        <v>0</v>
      </c>
      <c r="T343" s="52">
        <v>0</v>
      </c>
      <c r="U343" s="52">
        <v>0</v>
      </c>
      <c r="V343" s="52">
        <v>0</v>
      </c>
      <c r="W343" s="52">
        <v>0</v>
      </c>
      <c r="X343" s="52">
        <v>0</v>
      </c>
      <c r="Y343" s="52">
        <v>0</v>
      </c>
      <c r="Z343" s="52">
        <v>0</v>
      </c>
      <c r="AA343" s="52">
        <v>0</v>
      </c>
      <c r="AB343" s="52">
        <v>0</v>
      </c>
      <c r="AC343" s="52">
        <v>0</v>
      </c>
      <c r="AD343" s="52">
        <v>0</v>
      </c>
      <c r="AE343" s="52">
        <v>0</v>
      </c>
      <c r="AF343" s="52"/>
    </row>
    <row r="344" spans="2:32" hidden="1" x14ac:dyDescent="0.25">
      <c r="B344" s="51" t="s">
        <v>68</v>
      </c>
      <c r="C344" s="51" t="s">
        <v>69</v>
      </c>
      <c r="D344" s="51" t="s">
        <v>26</v>
      </c>
      <c r="E344" s="51" t="s">
        <v>265</v>
      </c>
      <c r="F344" s="51"/>
      <c r="G344" s="52" t="s">
        <v>23</v>
      </c>
      <c r="H344" s="52">
        <v>5</v>
      </c>
      <c r="I344" s="51" t="s">
        <v>18</v>
      </c>
      <c r="J344" s="51" t="s">
        <v>103</v>
      </c>
      <c r="K344" s="52">
        <v>0</v>
      </c>
      <c r="L344" s="52">
        <v>0</v>
      </c>
      <c r="M344" s="52">
        <v>0</v>
      </c>
      <c r="N344" s="52">
        <v>0</v>
      </c>
      <c r="O344" s="52">
        <v>0</v>
      </c>
      <c r="P344" s="52">
        <v>0</v>
      </c>
      <c r="Q344" s="52">
        <v>0</v>
      </c>
      <c r="R344" s="52">
        <v>0</v>
      </c>
      <c r="S344" s="52">
        <v>0</v>
      </c>
      <c r="T344" s="52">
        <v>0</v>
      </c>
      <c r="U344" s="52">
        <v>0</v>
      </c>
      <c r="V344" s="52">
        <v>0</v>
      </c>
      <c r="W344" s="52">
        <v>0</v>
      </c>
      <c r="X344" s="52">
        <v>0</v>
      </c>
      <c r="Y344" s="52">
        <v>0</v>
      </c>
      <c r="Z344" s="52">
        <v>0</v>
      </c>
      <c r="AA344" s="52">
        <v>0</v>
      </c>
      <c r="AB344" s="52">
        <v>0</v>
      </c>
      <c r="AC344" s="52">
        <v>0</v>
      </c>
      <c r="AD344" s="52">
        <v>0</v>
      </c>
      <c r="AE344" s="52">
        <v>0</v>
      </c>
      <c r="AF344" s="52"/>
    </row>
    <row r="345" spans="2:32" hidden="1" x14ac:dyDescent="0.25">
      <c r="B345" s="51" t="s">
        <v>68</v>
      </c>
      <c r="C345" s="51" t="s">
        <v>69</v>
      </c>
      <c r="D345" s="51" t="s">
        <v>26</v>
      </c>
      <c r="E345" s="51" t="s">
        <v>265</v>
      </c>
      <c r="F345" s="51"/>
      <c r="G345" s="52" t="s">
        <v>23</v>
      </c>
      <c r="H345" s="52">
        <v>5</v>
      </c>
      <c r="I345" s="52" t="s">
        <v>18</v>
      </c>
      <c r="J345" s="52" t="s">
        <v>104</v>
      </c>
      <c r="K345" s="52">
        <v>0</v>
      </c>
      <c r="L345" s="52">
        <v>0</v>
      </c>
      <c r="M345" s="52">
        <v>0</v>
      </c>
      <c r="N345" s="52">
        <v>0</v>
      </c>
      <c r="O345" s="52">
        <v>0</v>
      </c>
      <c r="P345" s="52">
        <v>0</v>
      </c>
      <c r="Q345" s="52">
        <v>0</v>
      </c>
      <c r="R345" s="52">
        <v>0</v>
      </c>
      <c r="S345" s="52">
        <v>0</v>
      </c>
      <c r="T345" s="52">
        <v>0</v>
      </c>
      <c r="U345" s="52">
        <v>0</v>
      </c>
      <c r="V345" s="52">
        <v>0</v>
      </c>
      <c r="W345" s="52">
        <v>0</v>
      </c>
      <c r="X345" s="52">
        <v>0</v>
      </c>
      <c r="Y345" s="52">
        <v>0</v>
      </c>
      <c r="Z345" s="52">
        <v>0</v>
      </c>
      <c r="AA345" s="52">
        <v>0</v>
      </c>
      <c r="AB345" s="52">
        <v>0</v>
      </c>
      <c r="AC345" s="52">
        <v>0</v>
      </c>
      <c r="AD345" s="52">
        <v>0</v>
      </c>
      <c r="AE345" s="52">
        <v>0</v>
      </c>
      <c r="AF345" s="52"/>
    </row>
    <row r="346" spans="2:32" x14ac:dyDescent="0.25">
      <c r="B346" s="51" t="s">
        <v>66</v>
      </c>
      <c r="C346" s="51" t="s">
        <v>67</v>
      </c>
      <c r="D346" s="51" t="s">
        <v>35</v>
      </c>
      <c r="E346" s="51" t="s">
        <v>265</v>
      </c>
      <c r="F346" s="51"/>
      <c r="G346" s="52" t="s">
        <v>17</v>
      </c>
      <c r="H346" s="51">
        <v>1</v>
      </c>
      <c r="I346" s="51" t="s">
        <v>158</v>
      </c>
      <c r="J346" s="51" t="s">
        <v>159</v>
      </c>
      <c r="K346" s="52">
        <v>0</v>
      </c>
      <c r="L346" s="52">
        <v>0</v>
      </c>
      <c r="M346" s="52">
        <v>0</v>
      </c>
      <c r="N346" s="52">
        <v>0</v>
      </c>
      <c r="O346" s="52">
        <v>0</v>
      </c>
      <c r="P346" s="52">
        <v>0</v>
      </c>
      <c r="Q346" s="52">
        <v>0</v>
      </c>
      <c r="R346" s="52">
        <v>0</v>
      </c>
      <c r="S346" s="52">
        <v>0</v>
      </c>
      <c r="T346" s="52">
        <v>0</v>
      </c>
      <c r="U346" s="52">
        <v>0</v>
      </c>
      <c r="V346" s="52">
        <v>0</v>
      </c>
      <c r="W346" s="52">
        <v>0</v>
      </c>
      <c r="X346" s="52">
        <v>0</v>
      </c>
      <c r="Y346" s="52">
        <v>0</v>
      </c>
      <c r="Z346" s="52">
        <v>0</v>
      </c>
      <c r="AA346" s="52">
        <v>0</v>
      </c>
      <c r="AB346" s="52">
        <v>0</v>
      </c>
      <c r="AC346" s="52">
        <v>0</v>
      </c>
      <c r="AD346" s="52">
        <v>0</v>
      </c>
      <c r="AE346" s="52">
        <v>0</v>
      </c>
      <c r="AF346" s="52" t="s">
        <v>266</v>
      </c>
    </row>
    <row r="347" spans="2:32" x14ac:dyDescent="0.25">
      <c r="B347" s="51" t="s">
        <v>66</v>
      </c>
      <c r="C347" s="51" t="s">
        <v>67</v>
      </c>
      <c r="D347" s="51" t="s">
        <v>35</v>
      </c>
      <c r="E347" s="51" t="s">
        <v>265</v>
      </c>
      <c r="F347" s="51"/>
      <c r="G347" s="52" t="s">
        <v>17</v>
      </c>
      <c r="H347" s="51">
        <v>1</v>
      </c>
      <c r="I347" s="51" t="s">
        <v>158</v>
      </c>
      <c r="J347" s="51" t="s">
        <v>103</v>
      </c>
      <c r="K347" s="52">
        <v>0</v>
      </c>
      <c r="L347" s="52">
        <v>0</v>
      </c>
      <c r="M347" s="52">
        <v>0</v>
      </c>
      <c r="N347" s="52">
        <v>0</v>
      </c>
      <c r="O347" s="52">
        <v>0</v>
      </c>
      <c r="P347" s="52">
        <v>0</v>
      </c>
      <c r="Q347" s="52">
        <v>0</v>
      </c>
      <c r="R347" s="52">
        <v>0</v>
      </c>
      <c r="S347" s="52">
        <v>0</v>
      </c>
      <c r="T347" s="52">
        <v>0</v>
      </c>
      <c r="U347" s="52">
        <v>0</v>
      </c>
      <c r="V347" s="52">
        <v>0</v>
      </c>
      <c r="W347" s="52">
        <v>0</v>
      </c>
      <c r="X347" s="52">
        <v>0</v>
      </c>
      <c r="Y347" s="52">
        <v>0</v>
      </c>
      <c r="Z347" s="52">
        <v>0</v>
      </c>
      <c r="AA347" s="52">
        <v>0</v>
      </c>
      <c r="AB347" s="52">
        <v>0</v>
      </c>
      <c r="AC347" s="52">
        <v>0</v>
      </c>
      <c r="AD347" s="52">
        <v>0</v>
      </c>
      <c r="AE347" s="52">
        <v>0</v>
      </c>
      <c r="AF347" s="52"/>
    </row>
    <row r="348" spans="2:32" x14ac:dyDescent="0.25">
      <c r="B348" s="51" t="s">
        <v>66</v>
      </c>
      <c r="C348" s="51" t="s">
        <v>67</v>
      </c>
      <c r="D348" s="51" t="s">
        <v>35</v>
      </c>
      <c r="E348" s="51" t="s">
        <v>265</v>
      </c>
      <c r="F348" s="51"/>
      <c r="G348" s="52" t="s">
        <v>17</v>
      </c>
      <c r="H348" s="51">
        <v>1</v>
      </c>
      <c r="I348" s="51" t="s">
        <v>158</v>
      </c>
      <c r="J348" s="51" t="s">
        <v>104</v>
      </c>
      <c r="K348" s="52">
        <v>0</v>
      </c>
      <c r="L348" s="52">
        <v>143</v>
      </c>
      <c r="M348" s="52">
        <v>0</v>
      </c>
      <c r="N348" s="52">
        <v>0</v>
      </c>
      <c r="O348" s="52">
        <v>0</v>
      </c>
      <c r="P348" s="52">
        <v>0</v>
      </c>
      <c r="Q348" s="52">
        <v>0</v>
      </c>
      <c r="R348" s="52">
        <v>0</v>
      </c>
      <c r="S348" s="52">
        <v>0</v>
      </c>
      <c r="T348" s="52">
        <v>0</v>
      </c>
      <c r="U348" s="52">
        <v>0</v>
      </c>
      <c r="V348" s="52">
        <v>0</v>
      </c>
      <c r="W348" s="52">
        <v>0</v>
      </c>
      <c r="X348" s="52">
        <v>0</v>
      </c>
      <c r="Y348" s="52">
        <v>0</v>
      </c>
      <c r="Z348" s="52">
        <v>0</v>
      </c>
      <c r="AA348" s="52">
        <v>0</v>
      </c>
      <c r="AB348" s="52">
        <v>0</v>
      </c>
      <c r="AC348" s="52">
        <v>0</v>
      </c>
      <c r="AD348" s="52">
        <v>0</v>
      </c>
      <c r="AE348" s="52">
        <v>0</v>
      </c>
      <c r="AF348" s="52"/>
    </row>
    <row r="349" spans="2:32" x14ac:dyDescent="0.25">
      <c r="B349" s="51" t="s">
        <v>66</v>
      </c>
      <c r="C349" s="51" t="s">
        <v>67</v>
      </c>
      <c r="D349" s="51" t="s">
        <v>35</v>
      </c>
      <c r="E349" s="51" t="s">
        <v>265</v>
      </c>
      <c r="F349" s="51"/>
      <c r="G349" s="52" t="s">
        <v>17</v>
      </c>
      <c r="H349" s="51">
        <v>1</v>
      </c>
      <c r="I349" s="51" t="s">
        <v>18</v>
      </c>
      <c r="J349" s="51" t="s">
        <v>105</v>
      </c>
      <c r="K349" s="52">
        <v>0</v>
      </c>
      <c r="L349" s="52">
        <v>0</v>
      </c>
      <c r="M349" s="52">
        <v>0</v>
      </c>
      <c r="N349" s="52">
        <v>0</v>
      </c>
      <c r="O349" s="52">
        <v>0</v>
      </c>
      <c r="P349" s="52">
        <v>0</v>
      </c>
      <c r="Q349" s="52">
        <v>0</v>
      </c>
      <c r="R349" s="52">
        <v>0</v>
      </c>
      <c r="S349" s="52">
        <v>0</v>
      </c>
      <c r="T349" s="52">
        <v>0</v>
      </c>
      <c r="U349" s="52">
        <v>0</v>
      </c>
      <c r="V349" s="52">
        <v>0</v>
      </c>
      <c r="W349" s="52">
        <v>0</v>
      </c>
      <c r="X349" s="52">
        <v>0</v>
      </c>
      <c r="Y349" s="52">
        <v>0</v>
      </c>
      <c r="Z349" s="52">
        <v>0</v>
      </c>
      <c r="AA349" s="52">
        <v>0</v>
      </c>
      <c r="AB349" s="52">
        <v>0</v>
      </c>
      <c r="AC349" s="52">
        <v>0</v>
      </c>
      <c r="AD349" s="52">
        <v>0</v>
      </c>
      <c r="AE349" s="52">
        <v>0</v>
      </c>
      <c r="AF349" s="52"/>
    </row>
    <row r="350" spans="2:32" x14ac:dyDescent="0.25">
      <c r="B350" s="51" t="s">
        <v>66</v>
      </c>
      <c r="C350" s="51" t="s">
        <v>67</v>
      </c>
      <c r="D350" s="51" t="s">
        <v>35</v>
      </c>
      <c r="E350" s="51" t="s">
        <v>265</v>
      </c>
      <c r="F350" s="51"/>
      <c r="G350" s="52" t="s">
        <v>17</v>
      </c>
      <c r="H350" s="51">
        <v>1</v>
      </c>
      <c r="I350" s="51" t="s">
        <v>18</v>
      </c>
      <c r="J350" s="51" t="s">
        <v>103</v>
      </c>
      <c r="K350" s="52">
        <v>0</v>
      </c>
      <c r="L350" s="52">
        <v>0</v>
      </c>
      <c r="M350" s="52">
        <v>0</v>
      </c>
      <c r="N350" s="52">
        <v>0</v>
      </c>
      <c r="O350" s="52">
        <v>0</v>
      </c>
      <c r="P350" s="52">
        <v>0</v>
      </c>
      <c r="Q350" s="52">
        <v>0</v>
      </c>
      <c r="R350" s="52">
        <v>0</v>
      </c>
      <c r="S350" s="52">
        <v>0</v>
      </c>
      <c r="T350" s="52">
        <v>0</v>
      </c>
      <c r="U350" s="52">
        <v>0</v>
      </c>
      <c r="V350" s="52">
        <v>0</v>
      </c>
      <c r="W350" s="52">
        <v>0</v>
      </c>
      <c r="X350" s="52">
        <v>0</v>
      </c>
      <c r="Y350" s="52">
        <v>0</v>
      </c>
      <c r="Z350" s="52">
        <v>0</v>
      </c>
      <c r="AA350" s="52">
        <v>0</v>
      </c>
      <c r="AB350" s="52">
        <v>0</v>
      </c>
      <c r="AC350" s="52">
        <v>0</v>
      </c>
      <c r="AD350" s="52">
        <v>0</v>
      </c>
      <c r="AE350" s="52">
        <v>0</v>
      </c>
      <c r="AF350" s="52"/>
    </row>
    <row r="351" spans="2:32" x14ac:dyDescent="0.25">
      <c r="B351" s="51" t="s">
        <v>66</v>
      </c>
      <c r="C351" s="51" t="s">
        <v>67</v>
      </c>
      <c r="D351" s="51" t="s">
        <v>35</v>
      </c>
      <c r="E351" s="51" t="s">
        <v>265</v>
      </c>
      <c r="F351" s="51"/>
      <c r="G351" s="52" t="s">
        <v>17</v>
      </c>
      <c r="H351" s="51">
        <v>1</v>
      </c>
      <c r="I351" s="52" t="s">
        <v>18</v>
      </c>
      <c r="J351" s="52" t="s">
        <v>104</v>
      </c>
      <c r="K351" s="52">
        <v>0</v>
      </c>
      <c r="L351" s="52">
        <v>0</v>
      </c>
      <c r="M351" s="52">
        <v>0</v>
      </c>
      <c r="N351" s="52">
        <v>0</v>
      </c>
      <c r="O351" s="52">
        <v>0</v>
      </c>
      <c r="P351" s="52">
        <v>0</v>
      </c>
      <c r="Q351" s="52">
        <v>0</v>
      </c>
      <c r="R351" s="52">
        <v>0</v>
      </c>
      <c r="S351" s="52">
        <v>0</v>
      </c>
      <c r="T351" s="52">
        <v>0</v>
      </c>
      <c r="U351" s="52">
        <v>0</v>
      </c>
      <c r="V351" s="52">
        <v>0</v>
      </c>
      <c r="W351" s="52">
        <v>0</v>
      </c>
      <c r="X351" s="52">
        <v>0</v>
      </c>
      <c r="Y351" s="52">
        <v>0</v>
      </c>
      <c r="Z351" s="52">
        <v>0</v>
      </c>
      <c r="AA351" s="52">
        <v>0</v>
      </c>
      <c r="AB351" s="52">
        <v>0</v>
      </c>
      <c r="AC351" s="52">
        <v>0</v>
      </c>
      <c r="AD351" s="52">
        <v>0</v>
      </c>
      <c r="AE351" s="52">
        <v>0</v>
      </c>
      <c r="AF351" s="52"/>
    </row>
    <row r="352" spans="2:32" x14ac:dyDescent="0.25">
      <c r="B352" s="51" t="s">
        <v>66</v>
      </c>
      <c r="C352" s="51" t="s">
        <v>67</v>
      </c>
      <c r="D352" s="51" t="s">
        <v>35</v>
      </c>
      <c r="E352" s="51" t="s">
        <v>265</v>
      </c>
      <c r="F352" s="51"/>
      <c r="G352" s="52" t="s">
        <v>20</v>
      </c>
      <c r="H352" s="52">
        <v>2</v>
      </c>
      <c r="I352" s="51" t="s">
        <v>18</v>
      </c>
      <c r="J352" s="51" t="s">
        <v>105</v>
      </c>
      <c r="K352" s="52">
        <v>0</v>
      </c>
      <c r="L352" s="52">
        <v>0</v>
      </c>
      <c r="M352" s="52">
        <v>0</v>
      </c>
      <c r="N352" s="52">
        <v>0</v>
      </c>
      <c r="O352" s="52">
        <v>0</v>
      </c>
      <c r="P352" s="52">
        <v>0</v>
      </c>
      <c r="Q352" s="52">
        <v>0</v>
      </c>
      <c r="R352" s="52">
        <v>0</v>
      </c>
      <c r="S352" s="52">
        <v>0</v>
      </c>
      <c r="T352" s="52">
        <v>0</v>
      </c>
      <c r="U352" s="52">
        <v>0</v>
      </c>
      <c r="V352" s="52">
        <v>0</v>
      </c>
      <c r="W352" s="52">
        <v>0</v>
      </c>
      <c r="X352" s="52">
        <v>0</v>
      </c>
      <c r="Y352" s="52">
        <v>0</v>
      </c>
      <c r="Z352" s="52">
        <v>0</v>
      </c>
      <c r="AA352" s="52">
        <v>0</v>
      </c>
      <c r="AB352" s="52">
        <v>0</v>
      </c>
      <c r="AC352" s="52">
        <v>0</v>
      </c>
      <c r="AD352" s="52">
        <v>0</v>
      </c>
      <c r="AE352" s="52">
        <v>0</v>
      </c>
      <c r="AF352" s="52"/>
    </row>
    <row r="353" spans="2:32" x14ac:dyDescent="0.25">
      <c r="B353" s="51" t="s">
        <v>66</v>
      </c>
      <c r="C353" s="51" t="s">
        <v>67</v>
      </c>
      <c r="D353" s="51" t="s">
        <v>35</v>
      </c>
      <c r="E353" s="51" t="s">
        <v>265</v>
      </c>
      <c r="F353" s="51"/>
      <c r="G353" s="52" t="s">
        <v>20</v>
      </c>
      <c r="H353" s="52">
        <v>2</v>
      </c>
      <c r="I353" s="51" t="s">
        <v>18</v>
      </c>
      <c r="J353" s="51" t="s">
        <v>103</v>
      </c>
      <c r="K353" s="52">
        <v>0</v>
      </c>
      <c r="L353" s="52">
        <v>0</v>
      </c>
      <c r="M353" s="52">
        <v>0</v>
      </c>
      <c r="N353" s="52">
        <v>0</v>
      </c>
      <c r="O353" s="52">
        <v>0</v>
      </c>
      <c r="P353" s="52">
        <v>0</v>
      </c>
      <c r="Q353" s="52">
        <v>0</v>
      </c>
      <c r="R353" s="52">
        <v>0</v>
      </c>
      <c r="S353" s="52">
        <v>0</v>
      </c>
      <c r="T353" s="52">
        <v>0</v>
      </c>
      <c r="U353" s="52">
        <v>0</v>
      </c>
      <c r="V353" s="52">
        <v>0</v>
      </c>
      <c r="W353" s="52">
        <v>0</v>
      </c>
      <c r="X353" s="52">
        <v>0</v>
      </c>
      <c r="Y353" s="52">
        <v>0</v>
      </c>
      <c r="Z353" s="52">
        <v>0</v>
      </c>
      <c r="AA353" s="52">
        <v>0</v>
      </c>
      <c r="AB353" s="52">
        <v>0</v>
      </c>
      <c r="AC353" s="52">
        <v>0</v>
      </c>
      <c r="AD353" s="52">
        <v>0</v>
      </c>
      <c r="AE353" s="52">
        <v>0</v>
      </c>
      <c r="AF353" s="52"/>
    </row>
    <row r="354" spans="2:32" x14ac:dyDescent="0.25">
      <c r="B354" s="51" t="s">
        <v>66</v>
      </c>
      <c r="C354" s="51" t="s">
        <v>67</v>
      </c>
      <c r="D354" s="51" t="s">
        <v>35</v>
      </c>
      <c r="E354" s="51" t="s">
        <v>265</v>
      </c>
      <c r="F354" s="51"/>
      <c r="G354" s="52" t="s">
        <v>20</v>
      </c>
      <c r="H354" s="52">
        <v>2</v>
      </c>
      <c r="I354" s="52" t="s">
        <v>18</v>
      </c>
      <c r="J354" s="52" t="s">
        <v>104</v>
      </c>
      <c r="K354" s="52">
        <v>0</v>
      </c>
      <c r="L354" s="52">
        <v>0</v>
      </c>
      <c r="M354" s="52">
        <v>0</v>
      </c>
      <c r="N354" s="52">
        <v>0</v>
      </c>
      <c r="O354" s="52">
        <v>0</v>
      </c>
      <c r="P354" s="52">
        <v>0</v>
      </c>
      <c r="Q354" s="52">
        <v>0</v>
      </c>
      <c r="R354" s="52">
        <v>0</v>
      </c>
      <c r="S354" s="52">
        <v>0</v>
      </c>
      <c r="T354" s="52">
        <v>0</v>
      </c>
      <c r="U354" s="52">
        <v>0</v>
      </c>
      <c r="V354" s="52">
        <v>0</v>
      </c>
      <c r="W354" s="52">
        <v>0</v>
      </c>
      <c r="X354" s="52">
        <v>0</v>
      </c>
      <c r="Y354" s="52">
        <v>0</v>
      </c>
      <c r="Z354" s="52">
        <v>0</v>
      </c>
      <c r="AA354" s="52">
        <v>0</v>
      </c>
      <c r="AB354" s="52">
        <v>0</v>
      </c>
      <c r="AC354" s="52">
        <v>0</v>
      </c>
      <c r="AD354" s="52">
        <v>0</v>
      </c>
      <c r="AE354" s="52">
        <v>0</v>
      </c>
      <c r="AF354" s="52"/>
    </row>
    <row r="355" spans="2:32" x14ac:dyDescent="0.25">
      <c r="B355" s="51" t="s">
        <v>66</v>
      </c>
      <c r="C355" s="51" t="s">
        <v>67</v>
      </c>
      <c r="D355" s="51" t="s">
        <v>35</v>
      </c>
      <c r="E355" s="51" t="s">
        <v>265</v>
      </c>
      <c r="F355" s="51"/>
      <c r="G355" s="52" t="s">
        <v>21</v>
      </c>
      <c r="H355" s="52">
        <v>3</v>
      </c>
      <c r="I355" s="51" t="s">
        <v>18</v>
      </c>
      <c r="J355" s="51" t="s">
        <v>105</v>
      </c>
      <c r="K355" s="52">
        <v>0</v>
      </c>
      <c r="L355" s="52">
        <v>0</v>
      </c>
      <c r="M355" s="52">
        <v>0</v>
      </c>
      <c r="N355" s="52">
        <v>0</v>
      </c>
      <c r="O355" s="52">
        <v>0</v>
      </c>
      <c r="P355" s="52">
        <v>0</v>
      </c>
      <c r="Q355" s="52">
        <v>0</v>
      </c>
      <c r="R355" s="52">
        <v>0</v>
      </c>
      <c r="S355" s="52">
        <v>0</v>
      </c>
      <c r="T355" s="52">
        <v>0</v>
      </c>
      <c r="U355" s="52">
        <v>0</v>
      </c>
      <c r="V355" s="52">
        <v>0</v>
      </c>
      <c r="W355" s="52">
        <v>0</v>
      </c>
      <c r="X355" s="52">
        <v>0</v>
      </c>
      <c r="Y355" s="52">
        <v>0</v>
      </c>
      <c r="Z355" s="52">
        <v>0</v>
      </c>
      <c r="AA355" s="52">
        <v>0</v>
      </c>
      <c r="AB355" s="52">
        <v>0</v>
      </c>
      <c r="AC355" s="52">
        <v>0</v>
      </c>
      <c r="AD355" s="52">
        <v>0</v>
      </c>
      <c r="AE355" s="52">
        <v>0</v>
      </c>
      <c r="AF355" s="52"/>
    </row>
    <row r="356" spans="2:32" x14ac:dyDescent="0.25">
      <c r="B356" s="51" t="s">
        <v>66</v>
      </c>
      <c r="C356" s="51" t="s">
        <v>67</v>
      </c>
      <c r="D356" s="51" t="s">
        <v>35</v>
      </c>
      <c r="E356" s="51" t="s">
        <v>265</v>
      </c>
      <c r="F356" s="51"/>
      <c r="G356" s="52" t="s">
        <v>21</v>
      </c>
      <c r="H356" s="52">
        <v>3</v>
      </c>
      <c r="I356" s="51" t="s">
        <v>18</v>
      </c>
      <c r="J356" s="51" t="s">
        <v>103</v>
      </c>
      <c r="K356" s="52">
        <v>0</v>
      </c>
      <c r="L356" s="52">
        <v>0</v>
      </c>
      <c r="M356" s="52">
        <v>0</v>
      </c>
      <c r="N356" s="52">
        <v>0</v>
      </c>
      <c r="O356" s="52">
        <v>0</v>
      </c>
      <c r="P356" s="52">
        <v>0</v>
      </c>
      <c r="Q356" s="52">
        <v>0</v>
      </c>
      <c r="R356" s="52">
        <v>0</v>
      </c>
      <c r="S356" s="52">
        <v>0</v>
      </c>
      <c r="T356" s="52">
        <v>0</v>
      </c>
      <c r="U356" s="52">
        <v>0</v>
      </c>
      <c r="V356" s="52">
        <v>0</v>
      </c>
      <c r="W356" s="52">
        <v>0</v>
      </c>
      <c r="X356" s="52">
        <v>0</v>
      </c>
      <c r="Y356" s="52">
        <v>0</v>
      </c>
      <c r="Z356" s="52">
        <v>0</v>
      </c>
      <c r="AA356" s="52">
        <v>0</v>
      </c>
      <c r="AB356" s="52">
        <v>0</v>
      </c>
      <c r="AC356" s="52">
        <v>0</v>
      </c>
      <c r="AD356" s="52">
        <v>0</v>
      </c>
      <c r="AE356" s="52">
        <v>0</v>
      </c>
      <c r="AF356" s="52"/>
    </row>
    <row r="357" spans="2:32" x14ac:dyDescent="0.25">
      <c r="B357" s="51" t="s">
        <v>66</v>
      </c>
      <c r="C357" s="51" t="s">
        <v>67</v>
      </c>
      <c r="D357" s="51" t="s">
        <v>35</v>
      </c>
      <c r="E357" s="51" t="s">
        <v>265</v>
      </c>
      <c r="F357" s="51"/>
      <c r="G357" s="52" t="s">
        <v>21</v>
      </c>
      <c r="H357" s="52">
        <v>3</v>
      </c>
      <c r="I357" s="52" t="s">
        <v>18</v>
      </c>
      <c r="J357" s="52" t="s">
        <v>104</v>
      </c>
      <c r="K357" s="52">
        <v>0</v>
      </c>
      <c r="L357" s="52">
        <v>0</v>
      </c>
      <c r="M357" s="52">
        <v>0</v>
      </c>
      <c r="N357" s="52">
        <v>0</v>
      </c>
      <c r="O357" s="52">
        <v>0</v>
      </c>
      <c r="P357" s="52">
        <v>0</v>
      </c>
      <c r="Q357" s="52">
        <v>0</v>
      </c>
      <c r="R357" s="52">
        <v>0</v>
      </c>
      <c r="S357" s="52">
        <v>0</v>
      </c>
      <c r="T357" s="52">
        <v>0</v>
      </c>
      <c r="U357" s="52">
        <v>0</v>
      </c>
      <c r="V357" s="52">
        <v>0</v>
      </c>
      <c r="W357" s="52">
        <v>0</v>
      </c>
      <c r="X357" s="52">
        <v>0</v>
      </c>
      <c r="Y357" s="52">
        <v>0</v>
      </c>
      <c r="Z357" s="52">
        <v>0</v>
      </c>
      <c r="AA357" s="52">
        <v>0</v>
      </c>
      <c r="AB357" s="52">
        <v>0</v>
      </c>
      <c r="AC357" s="52">
        <v>0</v>
      </c>
      <c r="AD357" s="52">
        <v>0</v>
      </c>
      <c r="AE357" s="52">
        <v>0</v>
      </c>
      <c r="AF357" s="52"/>
    </row>
    <row r="358" spans="2:32" x14ac:dyDescent="0.25">
      <c r="B358" s="51" t="s">
        <v>66</v>
      </c>
      <c r="C358" s="51" t="s">
        <v>67</v>
      </c>
      <c r="D358" s="51" t="s">
        <v>35</v>
      </c>
      <c r="E358" s="51" t="s">
        <v>265</v>
      </c>
      <c r="F358" s="51"/>
      <c r="G358" s="52" t="s">
        <v>22</v>
      </c>
      <c r="H358" s="52">
        <v>4</v>
      </c>
      <c r="I358" s="51" t="s">
        <v>18</v>
      </c>
      <c r="J358" s="51" t="s">
        <v>105</v>
      </c>
      <c r="K358" s="52">
        <v>0</v>
      </c>
      <c r="L358" s="52">
        <v>0</v>
      </c>
      <c r="M358" s="52">
        <v>0</v>
      </c>
      <c r="N358" s="52">
        <v>0</v>
      </c>
      <c r="O358" s="52">
        <v>0</v>
      </c>
      <c r="P358" s="52">
        <v>0</v>
      </c>
      <c r="Q358" s="52">
        <v>0</v>
      </c>
      <c r="R358" s="52">
        <v>0</v>
      </c>
      <c r="S358" s="52">
        <v>0</v>
      </c>
      <c r="T358" s="52">
        <v>0</v>
      </c>
      <c r="U358" s="52">
        <v>0</v>
      </c>
      <c r="V358" s="52">
        <v>0</v>
      </c>
      <c r="W358" s="52">
        <v>0</v>
      </c>
      <c r="X358" s="52">
        <v>0</v>
      </c>
      <c r="Y358" s="52">
        <v>0</v>
      </c>
      <c r="Z358" s="52">
        <v>0</v>
      </c>
      <c r="AA358" s="52">
        <v>0</v>
      </c>
      <c r="AB358" s="52">
        <v>0</v>
      </c>
      <c r="AC358" s="52">
        <v>0</v>
      </c>
      <c r="AD358" s="52">
        <v>0</v>
      </c>
      <c r="AE358" s="52">
        <v>0</v>
      </c>
      <c r="AF358" s="52"/>
    </row>
    <row r="359" spans="2:32" x14ac:dyDescent="0.25">
      <c r="B359" s="51" t="s">
        <v>66</v>
      </c>
      <c r="C359" s="51" t="s">
        <v>67</v>
      </c>
      <c r="D359" s="51" t="s">
        <v>35</v>
      </c>
      <c r="E359" s="51" t="s">
        <v>265</v>
      </c>
      <c r="F359" s="51"/>
      <c r="G359" s="52" t="s">
        <v>22</v>
      </c>
      <c r="H359" s="52">
        <v>4</v>
      </c>
      <c r="I359" s="51" t="s">
        <v>18</v>
      </c>
      <c r="J359" s="51" t="s">
        <v>103</v>
      </c>
      <c r="K359" s="52">
        <v>0</v>
      </c>
      <c r="L359" s="52">
        <v>0</v>
      </c>
      <c r="M359" s="52">
        <v>0</v>
      </c>
      <c r="N359" s="52">
        <v>0</v>
      </c>
      <c r="O359" s="52">
        <v>0</v>
      </c>
      <c r="P359" s="52">
        <v>0</v>
      </c>
      <c r="Q359" s="52">
        <v>0</v>
      </c>
      <c r="R359" s="52">
        <v>0</v>
      </c>
      <c r="S359" s="52">
        <v>0</v>
      </c>
      <c r="T359" s="52">
        <v>0</v>
      </c>
      <c r="U359" s="52">
        <v>0</v>
      </c>
      <c r="V359" s="52">
        <v>0</v>
      </c>
      <c r="W359" s="52">
        <v>0</v>
      </c>
      <c r="X359" s="52">
        <v>0</v>
      </c>
      <c r="Y359" s="52">
        <v>0</v>
      </c>
      <c r="Z359" s="52">
        <v>0</v>
      </c>
      <c r="AA359" s="52">
        <v>0</v>
      </c>
      <c r="AB359" s="52">
        <v>0</v>
      </c>
      <c r="AC359" s="52">
        <v>0</v>
      </c>
      <c r="AD359" s="52">
        <v>0</v>
      </c>
      <c r="AE359" s="52">
        <v>0</v>
      </c>
      <c r="AF359" s="52"/>
    </row>
    <row r="360" spans="2:32" x14ac:dyDescent="0.25">
      <c r="B360" s="51" t="s">
        <v>66</v>
      </c>
      <c r="C360" s="51" t="s">
        <v>67</v>
      </c>
      <c r="D360" s="51" t="s">
        <v>35</v>
      </c>
      <c r="E360" s="51" t="s">
        <v>265</v>
      </c>
      <c r="F360" s="51"/>
      <c r="G360" s="52" t="s">
        <v>22</v>
      </c>
      <c r="H360" s="52">
        <v>4</v>
      </c>
      <c r="I360" s="52" t="s">
        <v>18</v>
      </c>
      <c r="J360" s="52" t="s">
        <v>104</v>
      </c>
      <c r="K360" s="52">
        <v>0</v>
      </c>
      <c r="L360" s="52">
        <v>0</v>
      </c>
      <c r="M360" s="52">
        <v>0</v>
      </c>
      <c r="N360" s="52">
        <v>0</v>
      </c>
      <c r="O360" s="52">
        <v>0</v>
      </c>
      <c r="P360" s="52">
        <v>0</v>
      </c>
      <c r="Q360" s="52">
        <v>0</v>
      </c>
      <c r="R360" s="52">
        <v>0</v>
      </c>
      <c r="S360" s="52">
        <v>0</v>
      </c>
      <c r="T360" s="52">
        <v>0</v>
      </c>
      <c r="U360" s="52">
        <v>0</v>
      </c>
      <c r="V360" s="52">
        <v>0</v>
      </c>
      <c r="W360" s="52">
        <v>0</v>
      </c>
      <c r="X360" s="52">
        <v>0</v>
      </c>
      <c r="Y360" s="52">
        <v>0</v>
      </c>
      <c r="Z360" s="52">
        <v>0</v>
      </c>
      <c r="AA360" s="52">
        <v>0</v>
      </c>
      <c r="AB360" s="52">
        <v>0</v>
      </c>
      <c r="AC360" s="52">
        <v>0</v>
      </c>
      <c r="AD360" s="52">
        <v>0</v>
      </c>
      <c r="AE360" s="52">
        <v>0</v>
      </c>
      <c r="AF360" s="52"/>
    </row>
    <row r="361" spans="2:32" x14ac:dyDescent="0.25">
      <c r="B361" s="51" t="s">
        <v>66</v>
      </c>
      <c r="C361" s="51" t="s">
        <v>67</v>
      </c>
      <c r="D361" s="51" t="s">
        <v>35</v>
      </c>
      <c r="E361" s="51" t="s">
        <v>265</v>
      </c>
      <c r="F361" s="51"/>
      <c r="G361" s="52" t="s">
        <v>23</v>
      </c>
      <c r="H361" s="52">
        <v>5</v>
      </c>
      <c r="I361" s="51" t="s">
        <v>18</v>
      </c>
      <c r="J361" s="51" t="s">
        <v>105</v>
      </c>
      <c r="K361" s="52">
        <v>0</v>
      </c>
      <c r="L361" s="52">
        <v>0</v>
      </c>
      <c r="M361" s="52">
        <v>0</v>
      </c>
      <c r="N361" s="52">
        <v>0</v>
      </c>
      <c r="O361" s="52">
        <v>0</v>
      </c>
      <c r="P361" s="52">
        <v>0</v>
      </c>
      <c r="Q361" s="52">
        <v>0</v>
      </c>
      <c r="R361" s="52">
        <v>0</v>
      </c>
      <c r="S361" s="52">
        <v>0</v>
      </c>
      <c r="T361" s="52">
        <v>0</v>
      </c>
      <c r="U361" s="52">
        <v>0</v>
      </c>
      <c r="V361" s="52">
        <v>0</v>
      </c>
      <c r="W361" s="52">
        <v>0</v>
      </c>
      <c r="X361" s="52">
        <v>0</v>
      </c>
      <c r="Y361" s="52">
        <v>0</v>
      </c>
      <c r="Z361" s="52">
        <v>0</v>
      </c>
      <c r="AA361" s="52">
        <v>0</v>
      </c>
      <c r="AB361" s="52">
        <v>0</v>
      </c>
      <c r="AC361" s="52">
        <v>0</v>
      </c>
      <c r="AD361" s="52">
        <v>0</v>
      </c>
      <c r="AE361" s="52">
        <v>0</v>
      </c>
      <c r="AF361" s="52"/>
    </row>
    <row r="362" spans="2:32" x14ac:dyDescent="0.25">
      <c r="B362" s="51" t="s">
        <v>66</v>
      </c>
      <c r="C362" s="51" t="s">
        <v>67</v>
      </c>
      <c r="D362" s="51" t="s">
        <v>35</v>
      </c>
      <c r="E362" s="51" t="s">
        <v>265</v>
      </c>
      <c r="F362" s="51"/>
      <c r="G362" s="52" t="s">
        <v>23</v>
      </c>
      <c r="H362" s="52">
        <v>5</v>
      </c>
      <c r="I362" s="51" t="s">
        <v>18</v>
      </c>
      <c r="J362" s="51" t="s">
        <v>103</v>
      </c>
      <c r="K362" s="52">
        <v>0</v>
      </c>
      <c r="L362" s="52">
        <v>0</v>
      </c>
      <c r="M362" s="52">
        <v>0</v>
      </c>
      <c r="N362" s="52">
        <v>0</v>
      </c>
      <c r="O362" s="52">
        <v>0</v>
      </c>
      <c r="P362" s="52">
        <v>0</v>
      </c>
      <c r="Q362" s="52">
        <v>0</v>
      </c>
      <c r="R362" s="52">
        <v>0</v>
      </c>
      <c r="S362" s="52">
        <v>0</v>
      </c>
      <c r="T362" s="52">
        <v>0</v>
      </c>
      <c r="U362" s="52">
        <v>0</v>
      </c>
      <c r="V362" s="52">
        <v>0</v>
      </c>
      <c r="W362" s="52">
        <v>0</v>
      </c>
      <c r="X362" s="52">
        <v>0</v>
      </c>
      <c r="Y362" s="52">
        <v>0</v>
      </c>
      <c r="Z362" s="52">
        <v>0</v>
      </c>
      <c r="AA362" s="52">
        <v>0</v>
      </c>
      <c r="AB362" s="52">
        <v>0</v>
      </c>
      <c r="AC362" s="52">
        <v>0</v>
      </c>
      <c r="AD362" s="52">
        <v>0</v>
      </c>
      <c r="AE362" s="52">
        <v>0</v>
      </c>
      <c r="AF362" s="52"/>
    </row>
    <row r="363" spans="2:32" x14ac:dyDescent="0.25">
      <c r="B363" s="51" t="s">
        <v>66</v>
      </c>
      <c r="C363" s="51" t="s">
        <v>67</v>
      </c>
      <c r="D363" s="51" t="s">
        <v>35</v>
      </c>
      <c r="E363" s="51" t="s">
        <v>265</v>
      </c>
      <c r="F363" s="51"/>
      <c r="G363" s="52" t="s">
        <v>23</v>
      </c>
      <c r="H363" s="52">
        <v>5</v>
      </c>
      <c r="I363" s="52" t="s">
        <v>18</v>
      </c>
      <c r="J363" s="52" t="s">
        <v>104</v>
      </c>
      <c r="K363" s="52">
        <v>0</v>
      </c>
      <c r="L363" s="52">
        <v>0</v>
      </c>
      <c r="M363" s="52">
        <v>0</v>
      </c>
      <c r="N363" s="52">
        <v>0</v>
      </c>
      <c r="O363" s="52">
        <v>0</v>
      </c>
      <c r="P363" s="52">
        <v>0</v>
      </c>
      <c r="Q363" s="52">
        <v>0</v>
      </c>
      <c r="R363" s="52">
        <v>0</v>
      </c>
      <c r="S363" s="52">
        <v>0</v>
      </c>
      <c r="T363" s="52">
        <v>0</v>
      </c>
      <c r="U363" s="52">
        <v>0</v>
      </c>
      <c r="V363" s="52">
        <v>0</v>
      </c>
      <c r="W363" s="52">
        <v>0</v>
      </c>
      <c r="X363" s="52">
        <v>0</v>
      </c>
      <c r="Y363" s="52">
        <v>0</v>
      </c>
      <c r="Z363" s="52">
        <v>0</v>
      </c>
      <c r="AA363" s="52">
        <v>0</v>
      </c>
      <c r="AB363" s="52">
        <v>0</v>
      </c>
      <c r="AC363" s="52">
        <v>0</v>
      </c>
      <c r="AD363" s="52">
        <v>0</v>
      </c>
      <c r="AE363" s="52">
        <v>0</v>
      </c>
      <c r="AF363" s="52"/>
    </row>
    <row r="364" spans="2:32" hidden="1" x14ac:dyDescent="0.25">
      <c r="B364" s="51" t="s">
        <v>74</v>
      </c>
      <c r="C364" s="51" t="s">
        <v>75</v>
      </c>
      <c r="D364" s="51" t="s">
        <v>15</v>
      </c>
      <c r="E364" s="51" t="s">
        <v>265</v>
      </c>
      <c r="F364" s="51"/>
      <c r="G364" s="52" t="s">
        <v>17</v>
      </c>
      <c r="H364" s="51">
        <v>1</v>
      </c>
      <c r="I364" s="51" t="s">
        <v>158</v>
      </c>
      <c r="J364" s="51" t="s">
        <v>159</v>
      </c>
      <c r="K364" s="52">
        <v>0</v>
      </c>
      <c r="L364" s="52">
        <v>0</v>
      </c>
      <c r="M364" s="52">
        <v>0</v>
      </c>
      <c r="N364" s="52">
        <v>0</v>
      </c>
      <c r="O364" s="52">
        <v>0</v>
      </c>
      <c r="P364" s="52">
        <v>0</v>
      </c>
      <c r="Q364" s="52">
        <v>0</v>
      </c>
      <c r="R364" s="52">
        <v>0</v>
      </c>
      <c r="S364" s="52">
        <v>0</v>
      </c>
      <c r="T364" s="52">
        <v>0</v>
      </c>
      <c r="U364" s="52">
        <v>0</v>
      </c>
      <c r="V364" s="52">
        <v>0</v>
      </c>
      <c r="W364" s="52">
        <v>0</v>
      </c>
      <c r="X364" s="52">
        <v>0</v>
      </c>
      <c r="Y364" s="52">
        <v>0</v>
      </c>
      <c r="Z364" s="52">
        <v>0</v>
      </c>
      <c r="AA364" s="52">
        <v>0</v>
      </c>
      <c r="AB364" s="52">
        <v>0</v>
      </c>
      <c r="AC364" s="52">
        <v>0</v>
      </c>
      <c r="AD364" s="52">
        <v>0</v>
      </c>
      <c r="AE364" s="52">
        <v>0</v>
      </c>
      <c r="AF364" s="52"/>
    </row>
    <row r="365" spans="2:32" hidden="1" x14ac:dyDescent="0.25">
      <c r="B365" s="51" t="s">
        <v>74</v>
      </c>
      <c r="C365" s="51" t="s">
        <v>75</v>
      </c>
      <c r="D365" s="51" t="s">
        <v>15</v>
      </c>
      <c r="E365" s="51" t="s">
        <v>265</v>
      </c>
      <c r="F365" s="51"/>
      <c r="G365" s="52" t="s">
        <v>17</v>
      </c>
      <c r="H365" s="51">
        <v>1</v>
      </c>
      <c r="I365" s="51" t="s">
        <v>158</v>
      </c>
      <c r="J365" s="51" t="s">
        <v>103</v>
      </c>
      <c r="K365" s="52">
        <v>0</v>
      </c>
      <c r="L365" s="52">
        <v>0</v>
      </c>
      <c r="M365" s="52">
        <v>0</v>
      </c>
      <c r="N365" s="52">
        <v>0</v>
      </c>
      <c r="O365" s="52">
        <v>0</v>
      </c>
      <c r="P365" s="52">
        <v>0</v>
      </c>
      <c r="Q365" s="52">
        <v>0</v>
      </c>
      <c r="R365" s="52">
        <v>0</v>
      </c>
      <c r="S365" s="52">
        <v>0</v>
      </c>
      <c r="T365" s="52">
        <v>0</v>
      </c>
      <c r="U365" s="52">
        <v>0</v>
      </c>
      <c r="V365" s="52">
        <v>0</v>
      </c>
      <c r="W365" s="52">
        <v>0</v>
      </c>
      <c r="X365" s="52">
        <v>0</v>
      </c>
      <c r="Y365" s="52">
        <v>0</v>
      </c>
      <c r="Z365" s="52">
        <v>0</v>
      </c>
      <c r="AA365" s="52">
        <v>0</v>
      </c>
      <c r="AB365" s="52">
        <v>0</v>
      </c>
      <c r="AC365" s="52">
        <v>0</v>
      </c>
      <c r="AD365" s="52">
        <v>0</v>
      </c>
      <c r="AE365" s="52">
        <v>0</v>
      </c>
      <c r="AF365" s="52"/>
    </row>
    <row r="366" spans="2:32" hidden="1" x14ac:dyDescent="0.25">
      <c r="B366" s="51" t="s">
        <v>74</v>
      </c>
      <c r="C366" s="51" t="s">
        <v>75</v>
      </c>
      <c r="D366" s="51" t="s">
        <v>15</v>
      </c>
      <c r="E366" s="51" t="s">
        <v>265</v>
      </c>
      <c r="F366" s="51"/>
      <c r="G366" s="52" t="s">
        <v>17</v>
      </c>
      <c r="H366" s="51">
        <v>1</v>
      </c>
      <c r="I366" s="51" t="s">
        <v>158</v>
      </c>
      <c r="J366" s="51" t="s">
        <v>104</v>
      </c>
      <c r="K366" s="52">
        <v>0</v>
      </c>
      <c r="L366" s="52">
        <v>0</v>
      </c>
      <c r="M366" s="52">
        <v>0</v>
      </c>
      <c r="N366" s="52">
        <v>0</v>
      </c>
      <c r="O366" s="52">
        <v>0</v>
      </c>
      <c r="P366" s="52">
        <v>0</v>
      </c>
      <c r="Q366" s="52">
        <v>0</v>
      </c>
      <c r="R366" s="52">
        <v>0</v>
      </c>
      <c r="S366" s="52">
        <v>0</v>
      </c>
      <c r="T366" s="52">
        <v>0</v>
      </c>
      <c r="U366" s="52">
        <v>0</v>
      </c>
      <c r="V366" s="52">
        <v>0</v>
      </c>
      <c r="W366" s="52">
        <v>0</v>
      </c>
      <c r="X366" s="52">
        <v>0</v>
      </c>
      <c r="Y366" s="52">
        <v>0</v>
      </c>
      <c r="Z366" s="52">
        <v>0</v>
      </c>
      <c r="AA366" s="52">
        <v>0</v>
      </c>
      <c r="AB366" s="52">
        <v>0</v>
      </c>
      <c r="AC366" s="52">
        <v>0</v>
      </c>
      <c r="AD366" s="52">
        <v>0</v>
      </c>
      <c r="AE366" s="52">
        <v>0</v>
      </c>
      <c r="AF366" s="52"/>
    </row>
    <row r="367" spans="2:32" hidden="1" x14ac:dyDescent="0.25">
      <c r="B367" s="51" t="s">
        <v>74</v>
      </c>
      <c r="C367" s="51" t="s">
        <v>75</v>
      </c>
      <c r="D367" s="51" t="s">
        <v>15</v>
      </c>
      <c r="E367" s="51" t="s">
        <v>265</v>
      </c>
      <c r="F367" s="51"/>
      <c r="G367" s="52" t="s">
        <v>17</v>
      </c>
      <c r="H367" s="51">
        <v>1</v>
      </c>
      <c r="I367" s="51" t="s">
        <v>18</v>
      </c>
      <c r="J367" s="51" t="s">
        <v>105</v>
      </c>
      <c r="K367" s="52">
        <v>0</v>
      </c>
      <c r="L367" s="52">
        <v>0</v>
      </c>
      <c r="M367" s="52">
        <v>0</v>
      </c>
      <c r="N367" s="52">
        <v>0</v>
      </c>
      <c r="O367" s="52">
        <v>0</v>
      </c>
      <c r="P367" s="52">
        <v>0</v>
      </c>
      <c r="Q367" s="52">
        <v>0</v>
      </c>
      <c r="R367" s="52">
        <v>0</v>
      </c>
      <c r="S367" s="52">
        <v>0</v>
      </c>
      <c r="T367" s="52">
        <v>0</v>
      </c>
      <c r="U367" s="52">
        <v>0</v>
      </c>
      <c r="V367" s="52">
        <v>0</v>
      </c>
      <c r="W367" s="52">
        <v>0</v>
      </c>
      <c r="X367" s="52">
        <v>0</v>
      </c>
      <c r="Y367" s="52">
        <v>0</v>
      </c>
      <c r="Z367" s="52">
        <v>0</v>
      </c>
      <c r="AA367" s="52">
        <v>0</v>
      </c>
      <c r="AB367" s="52">
        <v>0</v>
      </c>
      <c r="AC367" s="52">
        <v>0</v>
      </c>
      <c r="AD367" s="52">
        <v>0</v>
      </c>
      <c r="AE367" s="52">
        <v>0</v>
      </c>
      <c r="AF367" s="52"/>
    </row>
    <row r="368" spans="2:32" hidden="1" x14ac:dyDescent="0.25">
      <c r="B368" s="51" t="s">
        <v>74</v>
      </c>
      <c r="C368" s="51" t="s">
        <v>75</v>
      </c>
      <c r="D368" s="51" t="s">
        <v>15</v>
      </c>
      <c r="E368" s="51" t="s">
        <v>265</v>
      </c>
      <c r="F368" s="51"/>
      <c r="G368" s="52" t="s">
        <v>17</v>
      </c>
      <c r="H368" s="51">
        <v>1</v>
      </c>
      <c r="I368" s="51" t="s">
        <v>18</v>
      </c>
      <c r="J368" s="51" t="s">
        <v>103</v>
      </c>
      <c r="K368" s="52">
        <v>0</v>
      </c>
      <c r="L368" s="52">
        <v>0</v>
      </c>
      <c r="M368" s="52">
        <v>0</v>
      </c>
      <c r="N368" s="52">
        <v>0</v>
      </c>
      <c r="O368" s="52">
        <v>0</v>
      </c>
      <c r="P368" s="52">
        <v>0</v>
      </c>
      <c r="Q368" s="52">
        <v>0</v>
      </c>
      <c r="R368" s="52">
        <v>0</v>
      </c>
      <c r="S368" s="52">
        <v>0</v>
      </c>
      <c r="T368" s="52">
        <v>0</v>
      </c>
      <c r="U368" s="52">
        <v>0</v>
      </c>
      <c r="V368" s="52">
        <v>0</v>
      </c>
      <c r="W368" s="52">
        <v>0</v>
      </c>
      <c r="X368" s="52">
        <v>0</v>
      </c>
      <c r="Y368" s="52">
        <v>0</v>
      </c>
      <c r="Z368" s="52">
        <v>0</v>
      </c>
      <c r="AA368" s="52">
        <v>0</v>
      </c>
      <c r="AB368" s="52">
        <v>0</v>
      </c>
      <c r="AC368" s="52">
        <v>0</v>
      </c>
      <c r="AD368" s="52">
        <v>0</v>
      </c>
      <c r="AE368" s="52">
        <v>0</v>
      </c>
      <c r="AF368" s="52"/>
    </row>
    <row r="369" spans="2:32" hidden="1" x14ac:dyDescent="0.25">
      <c r="B369" s="51" t="s">
        <v>74</v>
      </c>
      <c r="C369" s="51" t="s">
        <v>75</v>
      </c>
      <c r="D369" s="51" t="s">
        <v>15</v>
      </c>
      <c r="E369" s="51" t="s">
        <v>265</v>
      </c>
      <c r="F369" s="51"/>
      <c r="G369" s="52" t="s">
        <v>17</v>
      </c>
      <c r="H369" s="51">
        <v>1</v>
      </c>
      <c r="I369" s="52" t="s">
        <v>18</v>
      </c>
      <c r="J369" s="52" t="s">
        <v>104</v>
      </c>
      <c r="K369" s="52">
        <v>0</v>
      </c>
      <c r="L369" s="52">
        <v>0</v>
      </c>
      <c r="M369" s="52">
        <v>0</v>
      </c>
      <c r="N369" s="52">
        <v>0</v>
      </c>
      <c r="O369" s="52">
        <v>0</v>
      </c>
      <c r="P369" s="52">
        <v>0</v>
      </c>
      <c r="Q369" s="52">
        <v>0</v>
      </c>
      <c r="R369" s="52">
        <v>0</v>
      </c>
      <c r="S369" s="52">
        <v>0</v>
      </c>
      <c r="T369" s="52">
        <v>0</v>
      </c>
      <c r="U369" s="52">
        <v>0</v>
      </c>
      <c r="V369" s="52">
        <v>0</v>
      </c>
      <c r="W369" s="52">
        <v>0</v>
      </c>
      <c r="X369" s="52">
        <v>0</v>
      </c>
      <c r="Y369" s="52">
        <v>0</v>
      </c>
      <c r="Z369" s="52">
        <v>0</v>
      </c>
      <c r="AA369" s="52">
        <v>0</v>
      </c>
      <c r="AB369" s="52">
        <v>0</v>
      </c>
      <c r="AC369" s="52">
        <v>0</v>
      </c>
      <c r="AD369" s="52">
        <v>0</v>
      </c>
      <c r="AE369" s="52">
        <v>0</v>
      </c>
      <c r="AF369" s="52"/>
    </row>
    <row r="370" spans="2:32" hidden="1" x14ac:dyDescent="0.25">
      <c r="B370" s="51" t="s">
        <v>74</v>
      </c>
      <c r="C370" s="51" t="s">
        <v>75</v>
      </c>
      <c r="D370" s="51" t="s">
        <v>15</v>
      </c>
      <c r="E370" s="51" t="s">
        <v>265</v>
      </c>
      <c r="F370" s="51"/>
      <c r="G370" s="52" t="s">
        <v>20</v>
      </c>
      <c r="H370" s="52">
        <v>2</v>
      </c>
      <c r="I370" s="51" t="s">
        <v>18</v>
      </c>
      <c r="J370" s="51" t="s">
        <v>105</v>
      </c>
      <c r="K370" s="52">
        <v>0</v>
      </c>
      <c r="L370" s="52">
        <v>0</v>
      </c>
      <c r="M370" s="52">
        <v>0</v>
      </c>
      <c r="N370" s="52">
        <v>0</v>
      </c>
      <c r="O370" s="52">
        <v>0</v>
      </c>
      <c r="P370" s="52">
        <v>0</v>
      </c>
      <c r="Q370" s="52">
        <v>0</v>
      </c>
      <c r="R370" s="52">
        <v>0</v>
      </c>
      <c r="S370" s="52">
        <v>0</v>
      </c>
      <c r="T370" s="52">
        <v>0</v>
      </c>
      <c r="U370" s="52">
        <v>0</v>
      </c>
      <c r="V370" s="52">
        <v>0</v>
      </c>
      <c r="W370" s="52">
        <v>0</v>
      </c>
      <c r="X370" s="52">
        <v>0</v>
      </c>
      <c r="Y370" s="52">
        <v>0</v>
      </c>
      <c r="Z370" s="52">
        <v>0</v>
      </c>
      <c r="AA370" s="52">
        <v>0</v>
      </c>
      <c r="AB370" s="52">
        <v>0</v>
      </c>
      <c r="AC370" s="52">
        <v>0</v>
      </c>
      <c r="AD370" s="52">
        <v>0</v>
      </c>
      <c r="AE370" s="52">
        <v>0</v>
      </c>
      <c r="AF370" s="52"/>
    </row>
    <row r="371" spans="2:32" hidden="1" x14ac:dyDescent="0.25">
      <c r="B371" s="51" t="s">
        <v>74</v>
      </c>
      <c r="C371" s="51" t="s">
        <v>75</v>
      </c>
      <c r="D371" s="51" t="s">
        <v>15</v>
      </c>
      <c r="E371" s="51" t="s">
        <v>265</v>
      </c>
      <c r="F371" s="51"/>
      <c r="G371" s="52" t="s">
        <v>20</v>
      </c>
      <c r="H371" s="52">
        <v>2</v>
      </c>
      <c r="I371" s="51" t="s">
        <v>18</v>
      </c>
      <c r="J371" s="51" t="s">
        <v>103</v>
      </c>
      <c r="K371" s="52">
        <v>0</v>
      </c>
      <c r="L371" s="52">
        <v>0</v>
      </c>
      <c r="M371" s="52">
        <v>0</v>
      </c>
      <c r="N371" s="52">
        <v>0</v>
      </c>
      <c r="O371" s="52">
        <v>0</v>
      </c>
      <c r="P371" s="52">
        <v>0</v>
      </c>
      <c r="Q371" s="52">
        <v>0</v>
      </c>
      <c r="R371" s="52">
        <v>0</v>
      </c>
      <c r="S371" s="52">
        <v>0</v>
      </c>
      <c r="T371" s="52">
        <v>0</v>
      </c>
      <c r="U371" s="52">
        <v>0</v>
      </c>
      <c r="V371" s="52">
        <v>0</v>
      </c>
      <c r="W371" s="52">
        <v>0</v>
      </c>
      <c r="X371" s="52">
        <v>0</v>
      </c>
      <c r="Y371" s="52">
        <v>0</v>
      </c>
      <c r="Z371" s="52">
        <v>0</v>
      </c>
      <c r="AA371" s="52">
        <v>0</v>
      </c>
      <c r="AB371" s="52">
        <v>0</v>
      </c>
      <c r="AC371" s="52">
        <v>0</v>
      </c>
      <c r="AD371" s="52">
        <v>0</v>
      </c>
      <c r="AE371" s="52">
        <v>0</v>
      </c>
      <c r="AF371" s="52"/>
    </row>
    <row r="372" spans="2:32" hidden="1" x14ac:dyDescent="0.25">
      <c r="B372" s="51" t="s">
        <v>74</v>
      </c>
      <c r="C372" s="51" t="s">
        <v>75</v>
      </c>
      <c r="D372" s="51" t="s">
        <v>15</v>
      </c>
      <c r="E372" s="51" t="s">
        <v>265</v>
      </c>
      <c r="F372" s="51"/>
      <c r="G372" s="52" t="s">
        <v>20</v>
      </c>
      <c r="H372" s="52">
        <v>2</v>
      </c>
      <c r="I372" s="52" t="s">
        <v>18</v>
      </c>
      <c r="J372" s="52" t="s">
        <v>104</v>
      </c>
      <c r="K372" s="52">
        <v>0</v>
      </c>
      <c r="L372" s="52">
        <v>0</v>
      </c>
      <c r="M372" s="52">
        <v>0</v>
      </c>
      <c r="N372" s="52">
        <v>0</v>
      </c>
      <c r="O372" s="52">
        <v>0</v>
      </c>
      <c r="P372" s="52">
        <v>0</v>
      </c>
      <c r="Q372" s="52">
        <v>0</v>
      </c>
      <c r="R372" s="52">
        <v>0</v>
      </c>
      <c r="S372" s="52">
        <v>0</v>
      </c>
      <c r="T372" s="52">
        <v>0</v>
      </c>
      <c r="U372" s="52">
        <v>0</v>
      </c>
      <c r="V372" s="52">
        <v>0</v>
      </c>
      <c r="W372" s="52">
        <v>0</v>
      </c>
      <c r="X372" s="52">
        <v>0</v>
      </c>
      <c r="Y372" s="52">
        <v>0</v>
      </c>
      <c r="Z372" s="52">
        <v>0</v>
      </c>
      <c r="AA372" s="52">
        <v>0</v>
      </c>
      <c r="AB372" s="52">
        <v>0</v>
      </c>
      <c r="AC372" s="52">
        <v>0</v>
      </c>
      <c r="AD372" s="52">
        <v>0</v>
      </c>
      <c r="AE372" s="52">
        <v>0</v>
      </c>
      <c r="AF372" s="52"/>
    </row>
    <row r="373" spans="2:32" hidden="1" x14ac:dyDescent="0.25">
      <c r="B373" s="51" t="s">
        <v>74</v>
      </c>
      <c r="C373" s="51" t="s">
        <v>75</v>
      </c>
      <c r="D373" s="51" t="s">
        <v>15</v>
      </c>
      <c r="E373" s="51" t="s">
        <v>265</v>
      </c>
      <c r="F373" s="51"/>
      <c r="G373" s="52" t="s">
        <v>21</v>
      </c>
      <c r="H373" s="52">
        <v>3</v>
      </c>
      <c r="I373" s="51" t="s">
        <v>18</v>
      </c>
      <c r="J373" s="51" t="s">
        <v>105</v>
      </c>
      <c r="K373" s="52">
        <v>0</v>
      </c>
      <c r="L373" s="52">
        <v>0</v>
      </c>
      <c r="M373" s="52">
        <v>0</v>
      </c>
      <c r="N373" s="52">
        <v>0</v>
      </c>
      <c r="O373" s="52">
        <v>0</v>
      </c>
      <c r="P373" s="52">
        <v>0</v>
      </c>
      <c r="Q373" s="52">
        <v>0</v>
      </c>
      <c r="R373" s="52">
        <v>0</v>
      </c>
      <c r="S373" s="52">
        <v>0</v>
      </c>
      <c r="T373" s="52">
        <v>0</v>
      </c>
      <c r="U373" s="52">
        <v>0</v>
      </c>
      <c r="V373" s="52">
        <v>0</v>
      </c>
      <c r="W373" s="52">
        <v>0</v>
      </c>
      <c r="X373" s="52">
        <v>0</v>
      </c>
      <c r="Y373" s="52">
        <v>0</v>
      </c>
      <c r="Z373" s="52">
        <v>0</v>
      </c>
      <c r="AA373" s="52">
        <v>0</v>
      </c>
      <c r="AB373" s="52">
        <v>0</v>
      </c>
      <c r="AC373" s="52">
        <v>0</v>
      </c>
      <c r="AD373" s="52">
        <v>0</v>
      </c>
      <c r="AE373" s="52">
        <v>0</v>
      </c>
      <c r="AF373" s="52"/>
    </row>
    <row r="374" spans="2:32" hidden="1" x14ac:dyDescent="0.25">
      <c r="B374" s="51" t="s">
        <v>74</v>
      </c>
      <c r="C374" s="51" t="s">
        <v>75</v>
      </c>
      <c r="D374" s="51" t="s">
        <v>15</v>
      </c>
      <c r="E374" s="51" t="s">
        <v>265</v>
      </c>
      <c r="F374" s="51"/>
      <c r="G374" s="52" t="s">
        <v>21</v>
      </c>
      <c r="H374" s="52">
        <v>3</v>
      </c>
      <c r="I374" s="51" t="s">
        <v>18</v>
      </c>
      <c r="J374" s="51" t="s">
        <v>103</v>
      </c>
      <c r="K374" s="52">
        <v>0</v>
      </c>
      <c r="L374" s="52">
        <v>0</v>
      </c>
      <c r="M374" s="52">
        <v>0</v>
      </c>
      <c r="N374" s="52">
        <v>0</v>
      </c>
      <c r="O374" s="52">
        <v>0</v>
      </c>
      <c r="P374" s="52">
        <v>0</v>
      </c>
      <c r="Q374" s="52">
        <v>0</v>
      </c>
      <c r="R374" s="52">
        <v>0</v>
      </c>
      <c r="S374" s="52">
        <v>0</v>
      </c>
      <c r="T374" s="52">
        <v>0</v>
      </c>
      <c r="U374" s="52">
        <v>0</v>
      </c>
      <c r="V374" s="52">
        <v>0</v>
      </c>
      <c r="W374" s="52">
        <v>0</v>
      </c>
      <c r="X374" s="52">
        <v>0</v>
      </c>
      <c r="Y374" s="52">
        <v>0</v>
      </c>
      <c r="Z374" s="52">
        <v>0</v>
      </c>
      <c r="AA374" s="52">
        <v>0</v>
      </c>
      <c r="AB374" s="52">
        <v>0</v>
      </c>
      <c r="AC374" s="52">
        <v>0</v>
      </c>
      <c r="AD374" s="52">
        <v>0</v>
      </c>
      <c r="AE374" s="52">
        <v>0</v>
      </c>
      <c r="AF374" s="52"/>
    </row>
    <row r="375" spans="2:32" hidden="1" x14ac:dyDescent="0.25">
      <c r="B375" s="51" t="s">
        <v>74</v>
      </c>
      <c r="C375" s="51" t="s">
        <v>75</v>
      </c>
      <c r="D375" s="51" t="s">
        <v>15</v>
      </c>
      <c r="E375" s="51" t="s">
        <v>265</v>
      </c>
      <c r="F375" s="51"/>
      <c r="G375" s="52" t="s">
        <v>21</v>
      </c>
      <c r="H375" s="52">
        <v>3</v>
      </c>
      <c r="I375" s="52" t="s">
        <v>18</v>
      </c>
      <c r="J375" s="52" t="s">
        <v>104</v>
      </c>
      <c r="K375" s="52">
        <v>0</v>
      </c>
      <c r="L375" s="52">
        <v>0</v>
      </c>
      <c r="M375" s="52">
        <v>0</v>
      </c>
      <c r="N375" s="52">
        <v>0</v>
      </c>
      <c r="O375" s="52">
        <v>0</v>
      </c>
      <c r="P375" s="52">
        <v>0</v>
      </c>
      <c r="Q375" s="52">
        <v>0</v>
      </c>
      <c r="R375" s="52">
        <v>0</v>
      </c>
      <c r="S375" s="52">
        <v>0</v>
      </c>
      <c r="T375" s="52">
        <v>0</v>
      </c>
      <c r="U375" s="52">
        <v>0</v>
      </c>
      <c r="V375" s="52">
        <v>0</v>
      </c>
      <c r="W375" s="52">
        <v>0</v>
      </c>
      <c r="X375" s="52">
        <v>0</v>
      </c>
      <c r="Y375" s="52">
        <v>0</v>
      </c>
      <c r="Z375" s="52">
        <v>0</v>
      </c>
      <c r="AA375" s="52">
        <v>0</v>
      </c>
      <c r="AB375" s="52">
        <v>0</v>
      </c>
      <c r="AC375" s="52">
        <v>0</v>
      </c>
      <c r="AD375" s="52">
        <v>0</v>
      </c>
      <c r="AE375" s="52">
        <v>0</v>
      </c>
      <c r="AF375" s="52"/>
    </row>
    <row r="376" spans="2:32" hidden="1" x14ac:dyDescent="0.25">
      <c r="B376" s="51" t="s">
        <v>74</v>
      </c>
      <c r="C376" s="51" t="s">
        <v>75</v>
      </c>
      <c r="D376" s="51" t="s">
        <v>15</v>
      </c>
      <c r="E376" s="51" t="s">
        <v>265</v>
      </c>
      <c r="F376" s="51"/>
      <c r="G376" s="52" t="s">
        <v>22</v>
      </c>
      <c r="H376" s="52">
        <v>4</v>
      </c>
      <c r="I376" s="51" t="s">
        <v>18</v>
      </c>
      <c r="J376" s="51" t="s">
        <v>105</v>
      </c>
      <c r="K376" s="52">
        <v>0</v>
      </c>
      <c r="L376" s="52">
        <v>0</v>
      </c>
      <c r="M376" s="52">
        <v>0</v>
      </c>
      <c r="N376" s="52">
        <v>0</v>
      </c>
      <c r="O376" s="52">
        <v>0</v>
      </c>
      <c r="P376" s="52">
        <v>0</v>
      </c>
      <c r="Q376" s="52">
        <v>0</v>
      </c>
      <c r="R376" s="52">
        <v>0</v>
      </c>
      <c r="S376" s="52">
        <v>0</v>
      </c>
      <c r="T376" s="52">
        <v>0</v>
      </c>
      <c r="U376" s="52">
        <v>0</v>
      </c>
      <c r="V376" s="52">
        <v>0</v>
      </c>
      <c r="W376" s="52">
        <v>0</v>
      </c>
      <c r="X376" s="52">
        <v>0</v>
      </c>
      <c r="Y376" s="52">
        <v>0</v>
      </c>
      <c r="Z376" s="52">
        <v>0</v>
      </c>
      <c r="AA376" s="52">
        <v>0</v>
      </c>
      <c r="AB376" s="52">
        <v>0</v>
      </c>
      <c r="AC376" s="52">
        <v>0</v>
      </c>
      <c r="AD376" s="52">
        <v>0</v>
      </c>
      <c r="AE376" s="52">
        <v>0</v>
      </c>
      <c r="AF376" s="52"/>
    </row>
    <row r="377" spans="2:32" hidden="1" x14ac:dyDescent="0.25">
      <c r="B377" s="51" t="s">
        <v>74</v>
      </c>
      <c r="C377" s="51" t="s">
        <v>75</v>
      </c>
      <c r="D377" s="51" t="s">
        <v>15</v>
      </c>
      <c r="E377" s="51" t="s">
        <v>265</v>
      </c>
      <c r="F377" s="51"/>
      <c r="G377" s="52" t="s">
        <v>22</v>
      </c>
      <c r="H377" s="52">
        <v>4</v>
      </c>
      <c r="I377" s="51" t="s">
        <v>18</v>
      </c>
      <c r="J377" s="51" t="s">
        <v>103</v>
      </c>
      <c r="K377" s="52">
        <v>0</v>
      </c>
      <c r="L377" s="52">
        <v>0</v>
      </c>
      <c r="M377" s="52">
        <v>0</v>
      </c>
      <c r="N377" s="52">
        <v>0</v>
      </c>
      <c r="O377" s="52">
        <v>0</v>
      </c>
      <c r="P377" s="52">
        <v>0</v>
      </c>
      <c r="Q377" s="52">
        <v>0</v>
      </c>
      <c r="R377" s="52">
        <v>0</v>
      </c>
      <c r="S377" s="52">
        <v>0</v>
      </c>
      <c r="T377" s="52">
        <v>0</v>
      </c>
      <c r="U377" s="52">
        <v>0</v>
      </c>
      <c r="V377" s="52">
        <v>0</v>
      </c>
      <c r="W377" s="52">
        <v>0</v>
      </c>
      <c r="X377" s="52">
        <v>0</v>
      </c>
      <c r="Y377" s="52">
        <v>0</v>
      </c>
      <c r="Z377" s="52">
        <v>0</v>
      </c>
      <c r="AA377" s="52">
        <v>0</v>
      </c>
      <c r="AB377" s="52">
        <v>0</v>
      </c>
      <c r="AC377" s="52">
        <v>0</v>
      </c>
      <c r="AD377" s="52">
        <v>0</v>
      </c>
      <c r="AE377" s="52">
        <v>0</v>
      </c>
      <c r="AF377" s="52"/>
    </row>
    <row r="378" spans="2:32" hidden="1" x14ac:dyDescent="0.25">
      <c r="B378" s="51" t="s">
        <v>74</v>
      </c>
      <c r="C378" s="51" t="s">
        <v>75</v>
      </c>
      <c r="D378" s="51" t="s">
        <v>15</v>
      </c>
      <c r="E378" s="51" t="s">
        <v>265</v>
      </c>
      <c r="F378" s="51"/>
      <c r="G378" s="52" t="s">
        <v>22</v>
      </c>
      <c r="H378" s="52">
        <v>4</v>
      </c>
      <c r="I378" s="52" t="s">
        <v>18</v>
      </c>
      <c r="J378" s="52" t="s">
        <v>104</v>
      </c>
      <c r="K378" s="52">
        <v>0</v>
      </c>
      <c r="L378" s="52">
        <v>0</v>
      </c>
      <c r="M378" s="52">
        <v>0</v>
      </c>
      <c r="N378" s="52">
        <v>0</v>
      </c>
      <c r="O378" s="52">
        <v>0</v>
      </c>
      <c r="P378" s="52">
        <v>0</v>
      </c>
      <c r="Q378" s="52">
        <v>0</v>
      </c>
      <c r="R378" s="52">
        <v>0</v>
      </c>
      <c r="S378" s="52">
        <v>0</v>
      </c>
      <c r="T378" s="52">
        <v>0</v>
      </c>
      <c r="U378" s="52">
        <v>0</v>
      </c>
      <c r="V378" s="52">
        <v>0</v>
      </c>
      <c r="W378" s="52">
        <v>0</v>
      </c>
      <c r="X378" s="52">
        <v>0</v>
      </c>
      <c r="Y378" s="52">
        <v>0</v>
      </c>
      <c r="Z378" s="52">
        <v>0</v>
      </c>
      <c r="AA378" s="52">
        <v>0</v>
      </c>
      <c r="AB378" s="52">
        <v>0</v>
      </c>
      <c r="AC378" s="52">
        <v>0</v>
      </c>
      <c r="AD378" s="52">
        <v>0</v>
      </c>
      <c r="AE378" s="52">
        <v>0</v>
      </c>
      <c r="AF378" s="52"/>
    </row>
    <row r="379" spans="2:32" hidden="1" x14ac:dyDescent="0.25">
      <c r="B379" s="51" t="s">
        <v>74</v>
      </c>
      <c r="C379" s="51" t="s">
        <v>75</v>
      </c>
      <c r="D379" s="51" t="s">
        <v>15</v>
      </c>
      <c r="E379" s="51" t="s">
        <v>265</v>
      </c>
      <c r="F379" s="51"/>
      <c r="G379" s="52" t="s">
        <v>23</v>
      </c>
      <c r="H379" s="52">
        <v>5</v>
      </c>
      <c r="I379" s="51" t="s">
        <v>18</v>
      </c>
      <c r="J379" s="51" t="s">
        <v>105</v>
      </c>
      <c r="K379" s="52">
        <v>0</v>
      </c>
      <c r="L379" s="52">
        <v>0</v>
      </c>
      <c r="M379" s="52">
        <v>0</v>
      </c>
      <c r="N379" s="52">
        <v>0</v>
      </c>
      <c r="O379" s="52">
        <v>0</v>
      </c>
      <c r="P379" s="52">
        <v>0</v>
      </c>
      <c r="Q379" s="52">
        <v>0</v>
      </c>
      <c r="R379" s="52">
        <v>0</v>
      </c>
      <c r="S379" s="52">
        <v>0</v>
      </c>
      <c r="T379" s="52">
        <v>0</v>
      </c>
      <c r="U379" s="52">
        <v>0</v>
      </c>
      <c r="V379" s="52">
        <v>0</v>
      </c>
      <c r="W379" s="52">
        <v>0</v>
      </c>
      <c r="X379" s="52">
        <v>0</v>
      </c>
      <c r="Y379" s="52">
        <v>0</v>
      </c>
      <c r="Z379" s="52">
        <v>0</v>
      </c>
      <c r="AA379" s="52">
        <v>0</v>
      </c>
      <c r="AB379" s="52">
        <v>0</v>
      </c>
      <c r="AC379" s="52">
        <v>0</v>
      </c>
      <c r="AD379" s="52">
        <v>0</v>
      </c>
      <c r="AE379" s="52">
        <v>0</v>
      </c>
      <c r="AF379" s="52"/>
    </row>
    <row r="380" spans="2:32" hidden="1" x14ac:dyDescent="0.25">
      <c r="B380" s="51" t="s">
        <v>74</v>
      </c>
      <c r="C380" s="51" t="s">
        <v>75</v>
      </c>
      <c r="D380" s="51" t="s">
        <v>15</v>
      </c>
      <c r="E380" s="51" t="s">
        <v>265</v>
      </c>
      <c r="F380" s="51"/>
      <c r="G380" s="52" t="s">
        <v>23</v>
      </c>
      <c r="H380" s="52">
        <v>5</v>
      </c>
      <c r="I380" s="51" t="s">
        <v>18</v>
      </c>
      <c r="J380" s="51" t="s">
        <v>103</v>
      </c>
      <c r="K380" s="52">
        <v>0</v>
      </c>
      <c r="L380" s="52">
        <v>0</v>
      </c>
      <c r="M380" s="52">
        <v>0</v>
      </c>
      <c r="N380" s="52">
        <v>0</v>
      </c>
      <c r="O380" s="52">
        <v>0</v>
      </c>
      <c r="P380" s="52">
        <v>0</v>
      </c>
      <c r="Q380" s="52">
        <v>0</v>
      </c>
      <c r="R380" s="52">
        <v>0</v>
      </c>
      <c r="S380" s="52">
        <v>0</v>
      </c>
      <c r="T380" s="52">
        <v>0</v>
      </c>
      <c r="U380" s="52">
        <v>0</v>
      </c>
      <c r="V380" s="52">
        <v>0</v>
      </c>
      <c r="W380" s="52">
        <v>0</v>
      </c>
      <c r="X380" s="52">
        <v>0</v>
      </c>
      <c r="Y380" s="52">
        <v>0</v>
      </c>
      <c r="Z380" s="52">
        <v>0</v>
      </c>
      <c r="AA380" s="52">
        <v>0</v>
      </c>
      <c r="AB380" s="52">
        <v>0</v>
      </c>
      <c r="AC380" s="52">
        <v>0</v>
      </c>
      <c r="AD380" s="52">
        <v>0</v>
      </c>
      <c r="AE380" s="52">
        <v>0</v>
      </c>
      <c r="AF380" s="52"/>
    </row>
    <row r="381" spans="2:32" hidden="1" x14ac:dyDescent="0.25">
      <c r="B381" s="51" t="s">
        <v>74</v>
      </c>
      <c r="C381" s="51" t="s">
        <v>75</v>
      </c>
      <c r="D381" s="51" t="s">
        <v>15</v>
      </c>
      <c r="E381" s="51" t="s">
        <v>265</v>
      </c>
      <c r="F381" s="51"/>
      <c r="G381" s="52" t="s">
        <v>23</v>
      </c>
      <c r="H381" s="52">
        <v>5</v>
      </c>
      <c r="I381" s="52" t="s">
        <v>18</v>
      </c>
      <c r="J381" s="52" t="s">
        <v>104</v>
      </c>
      <c r="K381" s="52">
        <v>0</v>
      </c>
      <c r="L381" s="52">
        <v>0</v>
      </c>
      <c r="M381" s="52">
        <v>0</v>
      </c>
      <c r="N381" s="52">
        <v>0</v>
      </c>
      <c r="O381" s="52">
        <v>0</v>
      </c>
      <c r="P381" s="52">
        <v>0</v>
      </c>
      <c r="Q381" s="52">
        <v>0</v>
      </c>
      <c r="R381" s="52">
        <v>0</v>
      </c>
      <c r="S381" s="52">
        <v>0</v>
      </c>
      <c r="T381" s="52">
        <v>0</v>
      </c>
      <c r="U381" s="52">
        <v>0</v>
      </c>
      <c r="V381" s="52">
        <v>0</v>
      </c>
      <c r="W381" s="52">
        <v>0</v>
      </c>
      <c r="X381" s="52">
        <v>0</v>
      </c>
      <c r="Y381" s="52">
        <v>0</v>
      </c>
      <c r="Z381" s="52">
        <v>0</v>
      </c>
      <c r="AA381" s="52">
        <v>0</v>
      </c>
      <c r="AB381" s="52">
        <v>0</v>
      </c>
      <c r="AC381" s="52">
        <v>0</v>
      </c>
      <c r="AD381" s="52">
        <v>0</v>
      </c>
      <c r="AE381" s="52">
        <v>0</v>
      </c>
      <c r="AF381" s="52"/>
    </row>
    <row r="382" spans="2:32" hidden="1" x14ac:dyDescent="0.25">
      <c r="B382" s="51" t="s">
        <v>76</v>
      </c>
      <c r="C382" s="51" t="s">
        <v>77</v>
      </c>
      <c r="D382" s="51" t="s">
        <v>35</v>
      </c>
      <c r="E382" s="51" t="s">
        <v>265</v>
      </c>
      <c r="F382" s="51"/>
      <c r="G382" s="52" t="s">
        <v>17</v>
      </c>
      <c r="H382" s="51">
        <v>1</v>
      </c>
      <c r="I382" s="51" t="s">
        <v>158</v>
      </c>
      <c r="J382" s="51" t="s">
        <v>159</v>
      </c>
      <c r="K382" s="52">
        <v>0</v>
      </c>
      <c r="L382" s="52">
        <v>0</v>
      </c>
      <c r="M382" s="52">
        <v>0</v>
      </c>
      <c r="N382" s="52">
        <v>0</v>
      </c>
      <c r="O382" s="52">
        <v>0</v>
      </c>
      <c r="P382" s="52">
        <v>0</v>
      </c>
      <c r="Q382" s="52">
        <v>0</v>
      </c>
      <c r="R382" s="52">
        <v>0</v>
      </c>
      <c r="S382" s="52">
        <v>0</v>
      </c>
      <c r="T382" s="52">
        <v>0</v>
      </c>
      <c r="U382" s="52">
        <v>0</v>
      </c>
      <c r="V382" s="52">
        <v>0</v>
      </c>
      <c r="W382" s="52">
        <v>0</v>
      </c>
      <c r="X382" s="52">
        <v>0</v>
      </c>
      <c r="Y382" s="52">
        <v>0</v>
      </c>
      <c r="Z382" s="52">
        <v>0</v>
      </c>
      <c r="AA382" s="52">
        <v>0</v>
      </c>
      <c r="AB382" s="52">
        <v>0</v>
      </c>
      <c r="AC382" s="52">
        <v>0</v>
      </c>
      <c r="AD382" s="52">
        <v>0</v>
      </c>
      <c r="AE382" s="52">
        <v>0</v>
      </c>
      <c r="AF382" s="52"/>
    </row>
    <row r="383" spans="2:32" hidden="1" x14ac:dyDescent="0.25">
      <c r="B383" s="51" t="s">
        <v>76</v>
      </c>
      <c r="C383" s="51" t="s">
        <v>77</v>
      </c>
      <c r="D383" s="51" t="s">
        <v>35</v>
      </c>
      <c r="E383" s="51" t="s">
        <v>265</v>
      </c>
      <c r="F383" s="51"/>
      <c r="G383" s="52" t="s">
        <v>17</v>
      </c>
      <c r="H383" s="51">
        <v>1</v>
      </c>
      <c r="I383" s="51" t="s">
        <v>158</v>
      </c>
      <c r="J383" s="51" t="s">
        <v>103</v>
      </c>
      <c r="K383" s="52">
        <v>0</v>
      </c>
      <c r="L383" s="52">
        <v>0</v>
      </c>
      <c r="M383" s="52">
        <v>0</v>
      </c>
      <c r="N383" s="52">
        <v>0</v>
      </c>
      <c r="O383" s="52">
        <v>0</v>
      </c>
      <c r="P383" s="52">
        <v>0</v>
      </c>
      <c r="Q383" s="52">
        <v>0</v>
      </c>
      <c r="R383" s="52">
        <v>0</v>
      </c>
      <c r="S383" s="52">
        <v>0</v>
      </c>
      <c r="T383" s="52">
        <v>0</v>
      </c>
      <c r="U383" s="52">
        <v>0</v>
      </c>
      <c r="V383" s="52">
        <v>0</v>
      </c>
      <c r="W383" s="52">
        <v>0</v>
      </c>
      <c r="X383" s="52">
        <v>0</v>
      </c>
      <c r="Y383" s="52">
        <v>0</v>
      </c>
      <c r="Z383" s="52">
        <v>0</v>
      </c>
      <c r="AA383" s="52">
        <v>0</v>
      </c>
      <c r="AB383" s="52">
        <v>0</v>
      </c>
      <c r="AC383" s="52">
        <v>0</v>
      </c>
      <c r="AD383" s="52">
        <v>0</v>
      </c>
      <c r="AE383" s="52">
        <v>0</v>
      </c>
      <c r="AF383" s="52"/>
    </row>
    <row r="384" spans="2:32" hidden="1" x14ac:dyDescent="0.25">
      <c r="B384" s="51" t="s">
        <v>76</v>
      </c>
      <c r="C384" s="51" t="s">
        <v>77</v>
      </c>
      <c r="D384" s="51" t="s">
        <v>35</v>
      </c>
      <c r="E384" s="51" t="s">
        <v>265</v>
      </c>
      <c r="F384" s="51"/>
      <c r="G384" s="52" t="s">
        <v>17</v>
      </c>
      <c r="H384" s="51">
        <v>1</v>
      </c>
      <c r="I384" s="51" t="s">
        <v>158</v>
      </c>
      <c r="J384" s="51" t="s">
        <v>104</v>
      </c>
      <c r="K384" s="52">
        <v>0</v>
      </c>
      <c r="L384" s="52">
        <v>0</v>
      </c>
      <c r="M384" s="52">
        <v>0</v>
      </c>
      <c r="N384" s="52">
        <v>0</v>
      </c>
      <c r="O384" s="52">
        <v>0</v>
      </c>
      <c r="P384" s="52">
        <v>0</v>
      </c>
      <c r="Q384" s="52">
        <v>0</v>
      </c>
      <c r="R384" s="52">
        <v>0</v>
      </c>
      <c r="S384" s="52">
        <v>0</v>
      </c>
      <c r="T384" s="52">
        <v>0</v>
      </c>
      <c r="U384" s="52">
        <v>0</v>
      </c>
      <c r="V384" s="52">
        <v>0</v>
      </c>
      <c r="W384" s="52">
        <v>0</v>
      </c>
      <c r="X384" s="52">
        <v>0</v>
      </c>
      <c r="Y384" s="52">
        <v>0</v>
      </c>
      <c r="Z384" s="52">
        <v>0</v>
      </c>
      <c r="AA384" s="52">
        <v>0</v>
      </c>
      <c r="AB384" s="52">
        <v>0</v>
      </c>
      <c r="AC384" s="52">
        <v>0</v>
      </c>
      <c r="AD384" s="52">
        <v>0</v>
      </c>
      <c r="AE384" s="52">
        <v>0</v>
      </c>
      <c r="AF384" s="52"/>
    </row>
    <row r="385" spans="2:32" hidden="1" x14ac:dyDescent="0.25">
      <c r="B385" s="51" t="s">
        <v>76</v>
      </c>
      <c r="C385" s="51" t="s">
        <v>77</v>
      </c>
      <c r="D385" s="51" t="s">
        <v>35</v>
      </c>
      <c r="E385" s="51" t="s">
        <v>265</v>
      </c>
      <c r="F385" s="51"/>
      <c r="G385" s="52" t="s">
        <v>17</v>
      </c>
      <c r="H385" s="51">
        <v>1</v>
      </c>
      <c r="I385" s="51" t="s">
        <v>18</v>
      </c>
      <c r="J385" s="51" t="s">
        <v>105</v>
      </c>
      <c r="K385" s="52">
        <v>0</v>
      </c>
      <c r="L385" s="52">
        <v>0</v>
      </c>
      <c r="M385" s="52">
        <v>0</v>
      </c>
      <c r="N385" s="52">
        <v>0</v>
      </c>
      <c r="O385" s="52">
        <v>0</v>
      </c>
      <c r="P385" s="52">
        <v>0</v>
      </c>
      <c r="Q385" s="52">
        <v>0</v>
      </c>
      <c r="R385" s="52">
        <v>0</v>
      </c>
      <c r="S385" s="52">
        <v>0</v>
      </c>
      <c r="T385" s="52">
        <v>0</v>
      </c>
      <c r="U385" s="52">
        <v>0</v>
      </c>
      <c r="V385" s="52">
        <v>0</v>
      </c>
      <c r="W385" s="52">
        <v>0</v>
      </c>
      <c r="X385" s="52">
        <v>0</v>
      </c>
      <c r="Y385" s="52">
        <v>0</v>
      </c>
      <c r="Z385" s="52">
        <v>0</v>
      </c>
      <c r="AA385" s="52">
        <v>0</v>
      </c>
      <c r="AB385" s="52">
        <v>0</v>
      </c>
      <c r="AC385" s="52">
        <v>0</v>
      </c>
      <c r="AD385" s="52">
        <v>0</v>
      </c>
      <c r="AE385" s="52">
        <v>0</v>
      </c>
      <c r="AF385" s="52"/>
    </row>
    <row r="386" spans="2:32" hidden="1" x14ac:dyDescent="0.25">
      <c r="B386" s="51" t="s">
        <v>76</v>
      </c>
      <c r="C386" s="51" t="s">
        <v>77</v>
      </c>
      <c r="D386" s="51" t="s">
        <v>35</v>
      </c>
      <c r="E386" s="51" t="s">
        <v>265</v>
      </c>
      <c r="F386" s="51"/>
      <c r="G386" s="52" t="s">
        <v>17</v>
      </c>
      <c r="H386" s="51">
        <v>1</v>
      </c>
      <c r="I386" s="51" t="s">
        <v>18</v>
      </c>
      <c r="J386" s="51" t="s">
        <v>103</v>
      </c>
      <c r="K386" s="52">
        <v>0</v>
      </c>
      <c r="L386" s="52">
        <v>0</v>
      </c>
      <c r="M386" s="52">
        <v>0</v>
      </c>
      <c r="N386" s="52">
        <v>0</v>
      </c>
      <c r="O386" s="52">
        <v>0</v>
      </c>
      <c r="P386" s="52">
        <v>0</v>
      </c>
      <c r="Q386" s="52">
        <v>0</v>
      </c>
      <c r="R386" s="52">
        <v>0</v>
      </c>
      <c r="S386" s="52">
        <v>0</v>
      </c>
      <c r="T386" s="52">
        <v>0</v>
      </c>
      <c r="U386" s="52">
        <v>0</v>
      </c>
      <c r="V386" s="52">
        <v>0</v>
      </c>
      <c r="W386" s="52">
        <v>0</v>
      </c>
      <c r="X386" s="52">
        <v>0</v>
      </c>
      <c r="Y386" s="52">
        <v>0</v>
      </c>
      <c r="Z386" s="52">
        <v>0</v>
      </c>
      <c r="AA386" s="52">
        <v>0</v>
      </c>
      <c r="AB386" s="52">
        <v>0</v>
      </c>
      <c r="AC386" s="52">
        <v>0</v>
      </c>
      <c r="AD386" s="52">
        <v>0</v>
      </c>
      <c r="AE386" s="52">
        <v>0</v>
      </c>
      <c r="AF386" s="52"/>
    </row>
    <row r="387" spans="2:32" hidden="1" x14ac:dyDescent="0.25">
      <c r="B387" s="51" t="s">
        <v>76</v>
      </c>
      <c r="C387" s="51" t="s">
        <v>77</v>
      </c>
      <c r="D387" s="51" t="s">
        <v>35</v>
      </c>
      <c r="E387" s="51" t="s">
        <v>265</v>
      </c>
      <c r="F387" s="51"/>
      <c r="G387" s="52" t="s">
        <v>17</v>
      </c>
      <c r="H387" s="51">
        <v>1</v>
      </c>
      <c r="I387" s="52" t="s">
        <v>18</v>
      </c>
      <c r="J387" s="52" t="s">
        <v>104</v>
      </c>
      <c r="K387" s="52">
        <v>0</v>
      </c>
      <c r="L387" s="52">
        <v>0</v>
      </c>
      <c r="M387" s="52">
        <v>0</v>
      </c>
      <c r="N387" s="52">
        <v>0</v>
      </c>
      <c r="O387" s="52">
        <v>0</v>
      </c>
      <c r="P387" s="52">
        <v>0</v>
      </c>
      <c r="Q387" s="52">
        <v>0</v>
      </c>
      <c r="R387" s="52">
        <v>0</v>
      </c>
      <c r="S387" s="52">
        <v>0</v>
      </c>
      <c r="T387" s="52">
        <v>0</v>
      </c>
      <c r="U387" s="52">
        <v>0</v>
      </c>
      <c r="V387" s="52">
        <v>0</v>
      </c>
      <c r="W387" s="52">
        <v>0</v>
      </c>
      <c r="X387" s="52">
        <v>0</v>
      </c>
      <c r="Y387" s="52">
        <v>0</v>
      </c>
      <c r="Z387" s="52">
        <v>0</v>
      </c>
      <c r="AA387" s="52">
        <v>0</v>
      </c>
      <c r="AB387" s="52">
        <v>0</v>
      </c>
      <c r="AC387" s="52">
        <v>0</v>
      </c>
      <c r="AD387" s="52">
        <v>0</v>
      </c>
      <c r="AE387" s="52">
        <v>0</v>
      </c>
      <c r="AF387" s="52"/>
    </row>
    <row r="388" spans="2:32" hidden="1" x14ac:dyDescent="0.25">
      <c r="B388" s="51" t="s">
        <v>76</v>
      </c>
      <c r="C388" s="51" t="s">
        <v>77</v>
      </c>
      <c r="D388" s="51" t="s">
        <v>35</v>
      </c>
      <c r="E388" s="51" t="s">
        <v>265</v>
      </c>
      <c r="F388" s="51"/>
      <c r="G388" s="52" t="s">
        <v>20</v>
      </c>
      <c r="H388" s="52">
        <v>2</v>
      </c>
      <c r="I388" s="51" t="s">
        <v>18</v>
      </c>
      <c r="J388" s="51" t="s">
        <v>105</v>
      </c>
      <c r="K388" s="52">
        <v>0</v>
      </c>
      <c r="L388" s="52">
        <v>0</v>
      </c>
      <c r="M388" s="52">
        <v>0</v>
      </c>
      <c r="N388" s="52">
        <v>0</v>
      </c>
      <c r="O388" s="52">
        <v>0</v>
      </c>
      <c r="P388" s="52">
        <v>0</v>
      </c>
      <c r="Q388" s="52">
        <v>0</v>
      </c>
      <c r="R388" s="52">
        <v>0</v>
      </c>
      <c r="S388" s="52">
        <v>0</v>
      </c>
      <c r="T388" s="52">
        <v>0</v>
      </c>
      <c r="U388" s="52">
        <v>0</v>
      </c>
      <c r="V388" s="52">
        <v>0</v>
      </c>
      <c r="W388" s="52">
        <v>0</v>
      </c>
      <c r="X388" s="52">
        <v>0</v>
      </c>
      <c r="Y388" s="52">
        <v>0</v>
      </c>
      <c r="Z388" s="52">
        <v>0</v>
      </c>
      <c r="AA388" s="52">
        <v>0</v>
      </c>
      <c r="AB388" s="52">
        <v>0</v>
      </c>
      <c r="AC388" s="52">
        <v>0</v>
      </c>
      <c r="AD388" s="52">
        <v>0</v>
      </c>
      <c r="AE388" s="52">
        <v>0</v>
      </c>
      <c r="AF388" s="52"/>
    </row>
    <row r="389" spans="2:32" hidden="1" x14ac:dyDescent="0.25">
      <c r="B389" s="51" t="s">
        <v>76</v>
      </c>
      <c r="C389" s="51" t="s">
        <v>77</v>
      </c>
      <c r="D389" s="51" t="s">
        <v>35</v>
      </c>
      <c r="E389" s="51" t="s">
        <v>265</v>
      </c>
      <c r="F389" s="51"/>
      <c r="G389" s="52" t="s">
        <v>20</v>
      </c>
      <c r="H389" s="52">
        <v>2</v>
      </c>
      <c r="I389" s="51" t="s">
        <v>18</v>
      </c>
      <c r="J389" s="51" t="s">
        <v>103</v>
      </c>
      <c r="K389" s="52">
        <v>0</v>
      </c>
      <c r="L389" s="52">
        <v>0</v>
      </c>
      <c r="M389" s="52">
        <v>0</v>
      </c>
      <c r="N389" s="52">
        <v>0</v>
      </c>
      <c r="O389" s="52">
        <v>0</v>
      </c>
      <c r="P389" s="52">
        <v>0</v>
      </c>
      <c r="Q389" s="52">
        <v>0</v>
      </c>
      <c r="R389" s="52">
        <v>0</v>
      </c>
      <c r="S389" s="52">
        <v>0</v>
      </c>
      <c r="T389" s="52">
        <v>0</v>
      </c>
      <c r="U389" s="52">
        <v>0</v>
      </c>
      <c r="V389" s="52">
        <v>0</v>
      </c>
      <c r="W389" s="52">
        <v>0</v>
      </c>
      <c r="X389" s="52">
        <v>0</v>
      </c>
      <c r="Y389" s="52">
        <v>0</v>
      </c>
      <c r="Z389" s="52">
        <v>0</v>
      </c>
      <c r="AA389" s="52">
        <v>0</v>
      </c>
      <c r="AB389" s="52">
        <v>0</v>
      </c>
      <c r="AC389" s="52">
        <v>0</v>
      </c>
      <c r="AD389" s="52">
        <v>0</v>
      </c>
      <c r="AE389" s="52">
        <v>0</v>
      </c>
      <c r="AF389" s="52"/>
    </row>
    <row r="390" spans="2:32" hidden="1" x14ac:dyDescent="0.25">
      <c r="B390" s="51" t="s">
        <v>76</v>
      </c>
      <c r="C390" s="51" t="s">
        <v>77</v>
      </c>
      <c r="D390" s="51" t="s">
        <v>35</v>
      </c>
      <c r="E390" s="51" t="s">
        <v>265</v>
      </c>
      <c r="F390" s="51"/>
      <c r="G390" s="52" t="s">
        <v>20</v>
      </c>
      <c r="H390" s="52">
        <v>2</v>
      </c>
      <c r="I390" s="52" t="s">
        <v>18</v>
      </c>
      <c r="J390" s="52" t="s">
        <v>104</v>
      </c>
      <c r="K390" s="52">
        <v>0</v>
      </c>
      <c r="L390" s="52">
        <v>0</v>
      </c>
      <c r="M390" s="52">
        <v>0</v>
      </c>
      <c r="N390" s="52">
        <v>0</v>
      </c>
      <c r="O390" s="52">
        <v>0</v>
      </c>
      <c r="P390" s="52">
        <v>0</v>
      </c>
      <c r="Q390" s="52">
        <v>0</v>
      </c>
      <c r="R390" s="52">
        <v>0</v>
      </c>
      <c r="S390" s="52">
        <v>0</v>
      </c>
      <c r="T390" s="52">
        <v>0</v>
      </c>
      <c r="U390" s="52">
        <v>0</v>
      </c>
      <c r="V390" s="52">
        <v>0</v>
      </c>
      <c r="W390" s="52">
        <v>0</v>
      </c>
      <c r="X390" s="52">
        <v>0</v>
      </c>
      <c r="Y390" s="52">
        <v>0</v>
      </c>
      <c r="Z390" s="52">
        <v>0</v>
      </c>
      <c r="AA390" s="52">
        <v>0</v>
      </c>
      <c r="AB390" s="52">
        <v>0</v>
      </c>
      <c r="AC390" s="52">
        <v>0</v>
      </c>
      <c r="AD390" s="52">
        <v>0</v>
      </c>
      <c r="AE390" s="52">
        <v>0</v>
      </c>
      <c r="AF390" s="52"/>
    </row>
    <row r="391" spans="2:32" hidden="1" x14ac:dyDescent="0.25">
      <c r="B391" s="51" t="s">
        <v>76</v>
      </c>
      <c r="C391" s="51" t="s">
        <v>77</v>
      </c>
      <c r="D391" s="51" t="s">
        <v>35</v>
      </c>
      <c r="E391" s="51" t="s">
        <v>265</v>
      </c>
      <c r="F391" s="51"/>
      <c r="G391" s="52" t="s">
        <v>21</v>
      </c>
      <c r="H391" s="52">
        <v>3</v>
      </c>
      <c r="I391" s="51" t="s">
        <v>18</v>
      </c>
      <c r="J391" s="51" t="s">
        <v>105</v>
      </c>
      <c r="K391" s="52">
        <v>0</v>
      </c>
      <c r="L391" s="52">
        <v>0</v>
      </c>
      <c r="M391" s="52">
        <v>0</v>
      </c>
      <c r="N391" s="52">
        <v>0</v>
      </c>
      <c r="O391" s="52">
        <v>0</v>
      </c>
      <c r="P391" s="52">
        <v>0</v>
      </c>
      <c r="Q391" s="52">
        <v>0</v>
      </c>
      <c r="R391" s="52">
        <v>0</v>
      </c>
      <c r="S391" s="52">
        <v>0</v>
      </c>
      <c r="T391" s="52">
        <v>0</v>
      </c>
      <c r="U391" s="52">
        <v>0</v>
      </c>
      <c r="V391" s="52">
        <v>0</v>
      </c>
      <c r="W391" s="52">
        <v>0</v>
      </c>
      <c r="X391" s="52">
        <v>0</v>
      </c>
      <c r="Y391" s="52">
        <v>0</v>
      </c>
      <c r="Z391" s="52">
        <v>0</v>
      </c>
      <c r="AA391" s="52">
        <v>0</v>
      </c>
      <c r="AB391" s="52">
        <v>0</v>
      </c>
      <c r="AC391" s="52">
        <v>0</v>
      </c>
      <c r="AD391" s="52">
        <v>0</v>
      </c>
      <c r="AE391" s="52">
        <v>0</v>
      </c>
      <c r="AF391" s="52"/>
    </row>
    <row r="392" spans="2:32" hidden="1" x14ac:dyDescent="0.25">
      <c r="B392" s="51" t="s">
        <v>76</v>
      </c>
      <c r="C392" s="51" t="s">
        <v>77</v>
      </c>
      <c r="D392" s="51" t="s">
        <v>35</v>
      </c>
      <c r="E392" s="51" t="s">
        <v>265</v>
      </c>
      <c r="F392" s="51"/>
      <c r="G392" s="52" t="s">
        <v>21</v>
      </c>
      <c r="H392" s="52">
        <v>3</v>
      </c>
      <c r="I392" s="51" t="s">
        <v>18</v>
      </c>
      <c r="J392" s="51" t="s">
        <v>103</v>
      </c>
      <c r="K392" s="52">
        <v>0</v>
      </c>
      <c r="L392" s="52">
        <v>0</v>
      </c>
      <c r="M392" s="52">
        <v>0</v>
      </c>
      <c r="N392" s="52">
        <v>0</v>
      </c>
      <c r="O392" s="52">
        <v>0</v>
      </c>
      <c r="P392" s="52">
        <v>0</v>
      </c>
      <c r="Q392" s="52">
        <v>0</v>
      </c>
      <c r="R392" s="52">
        <v>0</v>
      </c>
      <c r="S392" s="52">
        <v>0</v>
      </c>
      <c r="T392" s="52">
        <v>0</v>
      </c>
      <c r="U392" s="52">
        <v>0</v>
      </c>
      <c r="V392" s="52">
        <v>0</v>
      </c>
      <c r="W392" s="52">
        <v>0</v>
      </c>
      <c r="X392" s="52">
        <v>0</v>
      </c>
      <c r="Y392" s="52">
        <v>0</v>
      </c>
      <c r="Z392" s="52">
        <v>0</v>
      </c>
      <c r="AA392" s="52">
        <v>0</v>
      </c>
      <c r="AB392" s="52">
        <v>0</v>
      </c>
      <c r="AC392" s="52">
        <v>0</v>
      </c>
      <c r="AD392" s="52">
        <v>0</v>
      </c>
      <c r="AE392" s="52">
        <v>0</v>
      </c>
      <c r="AF392" s="52"/>
    </row>
    <row r="393" spans="2:32" hidden="1" x14ac:dyDescent="0.25">
      <c r="B393" s="51" t="s">
        <v>76</v>
      </c>
      <c r="C393" s="51" t="s">
        <v>77</v>
      </c>
      <c r="D393" s="51" t="s">
        <v>35</v>
      </c>
      <c r="E393" s="51" t="s">
        <v>265</v>
      </c>
      <c r="F393" s="51"/>
      <c r="G393" s="52" t="s">
        <v>21</v>
      </c>
      <c r="H393" s="52">
        <v>3</v>
      </c>
      <c r="I393" s="52" t="s">
        <v>18</v>
      </c>
      <c r="J393" s="52" t="s">
        <v>104</v>
      </c>
      <c r="K393" s="52">
        <v>0</v>
      </c>
      <c r="L393" s="52">
        <v>0</v>
      </c>
      <c r="M393" s="52">
        <v>0</v>
      </c>
      <c r="N393" s="52">
        <v>0</v>
      </c>
      <c r="O393" s="52">
        <v>0</v>
      </c>
      <c r="P393" s="52">
        <v>0</v>
      </c>
      <c r="Q393" s="52">
        <v>0</v>
      </c>
      <c r="R393" s="52">
        <v>0</v>
      </c>
      <c r="S393" s="52">
        <v>0</v>
      </c>
      <c r="T393" s="52">
        <v>0</v>
      </c>
      <c r="U393" s="52">
        <v>0</v>
      </c>
      <c r="V393" s="52">
        <v>0</v>
      </c>
      <c r="W393" s="52">
        <v>0</v>
      </c>
      <c r="X393" s="52">
        <v>0</v>
      </c>
      <c r="Y393" s="52">
        <v>0</v>
      </c>
      <c r="Z393" s="52">
        <v>0</v>
      </c>
      <c r="AA393" s="52">
        <v>0</v>
      </c>
      <c r="AB393" s="52">
        <v>0</v>
      </c>
      <c r="AC393" s="52">
        <v>0</v>
      </c>
      <c r="AD393" s="52">
        <v>0</v>
      </c>
      <c r="AE393" s="52">
        <v>0</v>
      </c>
      <c r="AF393" s="52"/>
    </row>
    <row r="394" spans="2:32" hidden="1" x14ac:dyDescent="0.25">
      <c r="B394" s="51" t="s">
        <v>76</v>
      </c>
      <c r="C394" s="51" t="s">
        <v>77</v>
      </c>
      <c r="D394" s="51" t="s">
        <v>35</v>
      </c>
      <c r="E394" s="51" t="s">
        <v>265</v>
      </c>
      <c r="F394" s="51"/>
      <c r="G394" s="52" t="s">
        <v>22</v>
      </c>
      <c r="H394" s="52">
        <v>4</v>
      </c>
      <c r="I394" s="51" t="s">
        <v>18</v>
      </c>
      <c r="J394" s="51" t="s">
        <v>105</v>
      </c>
      <c r="K394" s="52">
        <v>0</v>
      </c>
      <c r="L394" s="52">
        <v>0</v>
      </c>
      <c r="M394" s="52">
        <v>0</v>
      </c>
      <c r="N394" s="52">
        <v>0</v>
      </c>
      <c r="O394" s="52">
        <v>0</v>
      </c>
      <c r="P394" s="52">
        <v>0</v>
      </c>
      <c r="Q394" s="52">
        <v>0</v>
      </c>
      <c r="R394" s="52">
        <v>0</v>
      </c>
      <c r="S394" s="52">
        <v>0</v>
      </c>
      <c r="T394" s="52">
        <v>0</v>
      </c>
      <c r="U394" s="52">
        <v>0</v>
      </c>
      <c r="V394" s="52">
        <v>0</v>
      </c>
      <c r="W394" s="52">
        <v>0</v>
      </c>
      <c r="X394" s="52">
        <v>0</v>
      </c>
      <c r="Y394" s="52">
        <v>0</v>
      </c>
      <c r="Z394" s="52">
        <v>0</v>
      </c>
      <c r="AA394" s="52">
        <v>0</v>
      </c>
      <c r="AB394" s="52">
        <v>0</v>
      </c>
      <c r="AC394" s="52">
        <v>0</v>
      </c>
      <c r="AD394" s="52">
        <v>0</v>
      </c>
      <c r="AE394" s="52">
        <v>0</v>
      </c>
      <c r="AF394" s="52"/>
    </row>
    <row r="395" spans="2:32" hidden="1" x14ac:dyDescent="0.25">
      <c r="B395" s="51" t="s">
        <v>76</v>
      </c>
      <c r="C395" s="51" t="s">
        <v>77</v>
      </c>
      <c r="D395" s="51" t="s">
        <v>35</v>
      </c>
      <c r="E395" s="51" t="s">
        <v>265</v>
      </c>
      <c r="F395" s="51"/>
      <c r="G395" s="52" t="s">
        <v>22</v>
      </c>
      <c r="H395" s="52">
        <v>4</v>
      </c>
      <c r="I395" s="51" t="s">
        <v>18</v>
      </c>
      <c r="J395" s="51" t="s">
        <v>103</v>
      </c>
      <c r="K395" s="52">
        <v>0</v>
      </c>
      <c r="L395" s="52">
        <v>0</v>
      </c>
      <c r="M395" s="52">
        <v>0</v>
      </c>
      <c r="N395" s="52">
        <v>0</v>
      </c>
      <c r="O395" s="52">
        <v>0</v>
      </c>
      <c r="P395" s="52">
        <v>0</v>
      </c>
      <c r="Q395" s="52">
        <v>0</v>
      </c>
      <c r="R395" s="52">
        <v>0</v>
      </c>
      <c r="S395" s="52">
        <v>0</v>
      </c>
      <c r="T395" s="52">
        <v>0</v>
      </c>
      <c r="U395" s="52">
        <v>0</v>
      </c>
      <c r="V395" s="52">
        <v>0</v>
      </c>
      <c r="W395" s="52">
        <v>0</v>
      </c>
      <c r="X395" s="52">
        <v>0</v>
      </c>
      <c r="Y395" s="52">
        <v>0</v>
      </c>
      <c r="Z395" s="52">
        <v>0</v>
      </c>
      <c r="AA395" s="52">
        <v>0</v>
      </c>
      <c r="AB395" s="52">
        <v>0</v>
      </c>
      <c r="AC395" s="52">
        <v>0</v>
      </c>
      <c r="AD395" s="52">
        <v>0</v>
      </c>
      <c r="AE395" s="52">
        <v>0</v>
      </c>
      <c r="AF395" s="52"/>
    </row>
    <row r="396" spans="2:32" hidden="1" x14ac:dyDescent="0.25">
      <c r="B396" s="51" t="s">
        <v>76</v>
      </c>
      <c r="C396" s="51" t="s">
        <v>77</v>
      </c>
      <c r="D396" s="51" t="s">
        <v>35</v>
      </c>
      <c r="E396" s="51" t="s">
        <v>265</v>
      </c>
      <c r="F396" s="51"/>
      <c r="G396" s="52" t="s">
        <v>22</v>
      </c>
      <c r="H396" s="52">
        <v>4</v>
      </c>
      <c r="I396" s="52" t="s">
        <v>18</v>
      </c>
      <c r="J396" s="52" t="s">
        <v>104</v>
      </c>
      <c r="K396" s="52">
        <v>0</v>
      </c>
      <c r="L396" s="52">
        <v>0</v>
      </c>
      <c r="M396" s="52">
        <v>0</v>
      </c>
      <c r="N396" s="52">
        <v>0</v>
      </c>
      <c r="O396" s="52">
        <v>0</v>
      </c>
      <c r="P396" s="52">
        <v>0</v>
      </c>
      <c r="Q396" s="52">
        <v>0</v>
      </c>
      <c r="R396" s="52">
        <v>0</v>
      </c>
      <c r="S396" s="52">
        <v>0</v>
      </c>
      <c r="T396" s="52">
        <v>0</v>
      </c>
      <c r="U396" s="52">
        <v>0</v>
      </c>
      <c r="V396" s="52">
        <v>0</v>
      </c>
      <c r="W396" s="52">
        <v>0</v>
      </c>
      <c r="X396" s="52">
        <v>0</v>
      </c>
      <c r="Y396" s="52">
        <v>0</v>
      </c>
      <c r="Z396" s="52">
        <v>0</v>
      </c>
      <c r="AA396" s="52">
        <v>0</v>
      </c>
      <c r="AB396" s="52">
        <v>0</v>
      </c>
      <c r="AC396" s="52">
        <v>0</v>
      </c>
      <c r="AD396" s="52">
        <v>0</v>
      </c>
      <c r="AE396" s="52">
        <v>0</v>
      </c>
      <c r="AF396" s="52"/>
    </row>
    <row r="397" spans="2:32" hidden="1" x14ac:dyDescent="0.25">
      <c r="B397" s="51" t="s">
        <v>76</v>
      </c>
      <c r="C397" s="51" t="s">
        <v>77</v>
      </c>
      <c r="D397" s="51" t="s">
        <v>35</v>
      </c>
      <c r="E397" s="51" t="s">
        <v>265</v>
      </c>
      <c r="F397" s="51"/>
      <c r="G397" s="52" t="s">
        <v>23</v>
      </c>
      <c r="H397" s="52">
        <v>5</v>
      </c>
      <c r="I397" s="51" t="s">
        <v>18</v>
      </c>
      <c r="J397" s="51" t="s">
        <v>105</v>
      </c>
      <c r="K397" s="52">
        <v>0</v>
      </c>
      <c r="L397" s="52">
        <v>0</v>
      </c>
      <c r="M397" s="52">
        <v>0</v>
      </c>
      <c r="N397" s="52">
        <v>0</v>
      </c>
      <c r="O397" s="52">
        <v>0</v>
      </c>
      <c r="P397" s="52">
        <v>0</v>
      </c>
      <c r="Q397" s="52">
        <v>0</v>
      </c>
      <c r="R397" s="52">
        <v>0</v>
      </c>
      <c r="S397" s="52">
        <v>0</v>
      </c>
      <c r="T397" s="52">
        <v>0</v>
      </c>
      <c r="U397" s="52">
        <v>0</v>
      </c>
      <c r="V397" s="52">
        <v>0</v>
      </c>
      <c r="W397" s="52">
        <v>0</v>
      </c>
      <c r="X397" s="52">
        <v>0</v>
      </c>
      <c r="Y397" s="52">
        <v>0</v>
      </c>
      <c r="Z397" s="52">
        <v>0</v>
      </c>
      <c r="AA397" s="52">
        <v>0</v>
      </c>
      <c r="AB397" s="52">
        <v>0</v>
      </c>
      <c r="AC397" s="52">
        <v>0</v>
      </c>
      <c r="AD397" s="52">
        <v>0</v>
      </c>
      <c r="AE397" s="52">
        <v>0</v>
      </c>
      <c r="AF397" s="52"/>
    </row>
    <row r="398" spans="2:32" hidden="1" x14ac:dyDescent="0.25">
      <c r="B398" s="51" t="s">
        <v>76</v>
      </c>
      <c r="C398" s="51" t="s">
        <v>77</v>
      </c>
      <c r="D398" s="51" t="s">
        <v>35</v>
      </c>
      <c r="E398" s="51" t="s">
        <v>265</v>
      </c>
      <c r="F398" s="51"/>
      <c r="G398" s="52" t="s">
        <v>23</v>
      </c>
      <c r="H398" s="52">
        <v>5</v>
      </c>
      <c r="I398" s="51" t="s">
        <v>18</v>
      </c>
      <c r="J398" s="51" t="s">
        <v>103</v>
      </c>
      <c r="K398" s="52">
        <v>0</v>
      </c>
      <c r="L398" s="52">
        <v>0</v>
      </c>
      <c r="M398" s="52">
        <v>0</v>
      </c>
      <c r="N398" s="52">
        <v>0</v>
      </c>
      <c r="O398" s="52">
        <v>0</v>
      </c>
      <c r="P398" s="52">
        <v>0</v>
      </c>
      <c r="Q398" s="52">
        <v>0</v>
      </c>
      <c r="R398" s="52">
        <v>0</v>
      </c>
      <c r="S398" s="52">
        <v>0</v>
      </c>
      <c r="T398" s="52">
        <v>0</v>
      </c>
      <c r="U398" s="52">
        <v>0</v>
      </c>
      <c r="V398" s="52">
        <v>0</v>
      </c>
      <c r="W398" s="52">
        <v>0</v>
      </c>
      <c r="X398" s="52">
        <v>0</v>
      </c>
      <c r="Y398" s="52">
        <v>0</v>
      </c>
      <c r="Z398" s="52">
        <v>0</v>
      </c>
      <c r="AA398" s="52">
        <v>0</v>
      </c>
      <c r="AB398" s="52">
        <v>0</v>
      </c>
      <c r="AC398" s="52">
        <v>0</v>
      </c>
      <c r="AD398" s="52">
        <v>0</v>
      </c>
      <c r="AE398" s="52">
        <v>0</v>
      </c>
      <c r="AF398" s="52"/>
    </row>
    <row r="399" spans="2:32" hidden="1" x14ac:dyDescent="0.25">
      <c r="B399" s="51" t="s">
        <v>76</v>
      </c>
      <c r="C399" s="51" t="s">
        <v>77</v>
      </c>
      <c r="D399" s="51" t="s">
        <v>35</v>
      </c>
      <c r="E399" s="51" t="s">
        <v>265</v>
      </c>
      <c r="F399" s="51"/>
      <c r="G399" s="52" t="s">
        <v>23</v>
      </c>
      <c r="H399" s="52">
        <v>5</v>
      </c>
      <c r="I399" s="52" t="s">
        <v>18</v>
      </c>
      <c r="J399" s="52" t="s">
        <v>104</v>
      </c>
      <c r="K399" s="52">
        <v>0</v>
      </c>
      <c r="L399" s="52">
        <v>0</v>
      </c>
      <c r="M399" s="52">
        <v>0</v>
      </c>
      <c r="N399" s="52">
        <v>0</v>
      </c>
      <c r="O399" s="52">
        <v>0</v>
      </c>
      <c r="P399" s="52">
        <v>0</v>
      </c>
      <c r="Q399" s="52">
        <v>0</v>
      </c>
      <c r="R399" s="52">
        <v>0</v>
      </c>
      <c r="S399" s="52">
        <v>0</v>
      </c>
      <c r="T399" s="52">
        <v>0</v>
      </c>
      <c r="U399" s="52">
        <v>0</v>
      </c>
      <c r="V399" s="52">
        <v>0</v>
      </c>
      <c r="W399" s="52">
        <v>0</v>
      </c>
      <c r="X399" s="52">
        <v>0</v>
      </c>
      <c r="Y399" s="52">
        <v>0</v>
      </c>
      <c r="Z399" s="52">
        <v>0</v>
      </c>
      <c r="AA399" s="52">
        <v>0</v>
      </c>
      <c r="AB399" s="52">
        <v>0</v>
      </c>
      <c r="AC399" s="52">
        <v>0</v>
      </c>
      <c r="AD399" s="52">
        <v>0</v>
      </c>
      <c r="AE399" s="52">
        <v>0</v>
      </c>
      <c r="AF399" s="52"/>
    </row>
    <row r="400" spans="2:32" hidden="1" x14ac:dyDescent="0.25">
      <c r="B400" s="51" t="s">
        <v>78</v>
      </c>
      <c r="C400" s="51" t="s">
        <v>79</v>
      </c>
      <c r="D400" s="51" t="s">
        <v>26</v>
      </c>
      <c r="E400" s="51" t="s">
        <v>265</v>
      </c>
      <c r="F400" s="51"/>
      <c r="G400" s="52" t="s">
        <v>17</v>
      </c>
      <c r="H400" s="51">
        <v>1</v>
      </c>
      <c r="I400" s="51" t="s">
        <v>158</v>
      </c>
      <c r="J400" s="51" t="s">
        <v>159</v>
      </c>
      <c r="K400" s="52">
        <v>0</v>
      </c>
      <c r="L400" s="52">
        <v>0</v>
      </c>
      <c r="M400" s="52">
        <v>0</v>
      </c>
      <c r="N400" s="52">
        <v>0</v>
      </c>
      <c r="O400" s="52">
        <v>0</v>
      </c>
      <c r="P400" s="52">
        <v>0</v>
      </c>
      <c r="Q400" s="52">
        <v>0</v>
      </c>
      <c r="R400" s="52">
        <v>0</v>
      </c>
      <c r="S400" s="52">
        <v>0</v>
      </c>
      <c r="T400" s="52">
        <v>0</v>
      </c>
      <c r="U400" s="52">
        <v>0</v>
      </c>
      <c r="V400" s="52">
        <v>0</v>
      </c>
      <c r="W400" s="52">
        <v>0</v>
      </c>
      <c r="X400" s="52">
        <v>0</v>
      </c>
      <c r="Y400" s="52">
        <v>0</v>
      </c>
      <c r="Z400" s="52">
        <v>0</v>
      </c>
      <c r="AA400" s="52">
        <v>0</v>
      </c>
      <c r="AB400" s="52">
        <v>0</v>
      </c>
      <c r="AC400" s="52">
        <v>0</v>
      </c>
      <c r="AD400" s="52">
        <v>0</v>
      </c>
      <c r="AE400" s="52">
        <v>0</v>
      </c>
      <c r="AF400" s="52"/>
    </row>
    <row r="401" spans="2:32" hidden="1" x14ac:dyDescent="0.25">
      <c r="B401" s="51" t="s">
        <v>78</v>
      </c>
      <c r="C401" s="51" t="s">
        <v>79</v>
      </c>
      <c r="D401" s="51" t="s">
        <v>26</v>
      </c>
      <c r="E401" s="51" t="s">
        <v>265</v>
      </c>
      <c r="F401" s="51"/>
      <c r="G401" s="52" t="s">
        <v>17</v>
      </c>
      <c r="H401" s="51">
        <v>1</v>
      </c>
      <c r="I401" s="51" t="s">
        <v>158</v>
      </c>
      <c r="J401" s="51" t="s">
        <v>103</v>
      </c>
      <c r="K401" s="52">
        <v>0</v>
      </c>
      <c r="L401" s="52">
        <v>0</v>
      </c>
      <c r="M401" s="52">
        <v>0</v>
      </c>
      <c r="N401" s="52">
        <v>0</v>
      </c>
      <c r="O401" s="52">
        <v>0</v>
      </c>
      <c r="P401" s="52">
        <v>0</v>
      </c>
      <c r="Q401" s="52">
        <v>0</v>
      </c>
      <c r="R401" s="52">
        <v>0</v>
      </c>
      <c r="S401" s="52">
        <v>0</v>
      </c>
      <c r="T401" s="52">
        <v>0</v>
      </c>
      <c r="U401" s="52">
        <v>0</v>
      </c>
      <c r="V401" s="52">
        <v>0</v>
      </c>
      <c r="W401" s="52">
        <v>0</v>
      </c>
      <c r="X401" s="52">
        <v>0</v>
      </c>
      <c r="Y401" s="52">
        <v>0</v>
      </c>
      <c r="Z401" s="52">
        <v>0</v>
      </c>
      <c r="AA401" s="52">
        <v>0</v>
      </c>
      <c r="AB401" s="52">
        <v>0</v>
      </c>
      <c r="AC401" s="52">
        <v>0</v>
      </c>
      <c r="AD401" s="52">
        <v>0</v>
      </c>
      <c r="AE401" s="52">
        <v>0</v>
      </c>
      <c r="AF401" s="52"/>
    </row>
    <row r="402" spans="2:32" hidden="1" x14ac:dyDescent="0.25">
      <c r="B402" s="51" t="s">
        <v>78</v>
      </c>
      <c r="C402" s="51" t="s">
        <v>79</v>
      </c>
      <c r="D402" s="51" t="s">
        <v>26</v>
      </c>
      <c r="E402" s="51" t="s">
        <v>265</v>
      </c>
      <c r="F402" s="51"/>
      <c r="G402" s="52" t="s">
        <v>17</v>
      </c>
      <c r="H402" s="51">
        <v>1</v>
      </c>
      <c r="I402" s="51" t="s">
        <v>158</v>
      </c>
      <c r="J402" s="51" t="s">
        <v>104</v>
      </c>
      <c r="K402" s="52">
        <v>0</v>
      </c>
      <c r="L402" s="52">
        <v>0</v>
      </c>
      <c r="M402" s="52">
        <v>0</v>
      </c>
      <c r="N402" s="52">
        <v>0</v>
      </c>
      <c r="O402" s="52">
        <v>0</v>
      </c>
      <c r="P402" s="52">
        <v>0</v>
      </c>
      <c r="Q402" s="52">
        <v>0</v>
      </c>
      <c r="R402" s="52">
        <v>0</v>
      </c>
      <c r="S402" s="52">
        <v>0</v>
      </c>
      <c r="T402" s="52">
        <v>0</v>
      </c>
      <c r="U402" s="52">
        <v>0</v>
      </c>
      <c r="V402" s="52">
        <v>0</v>
      </c>
      <c r="W402" s="52">
        <v>0</v>
      </c>
      <c r="X402" s="52">
        <v>0</v>
      </c>
      <c r="Y402" s="52">
        <v>0</v>
      </c>
      <c r="Z402" s="52">
        <v>0</v>
      </c>
      <c r="AA402" s="52">
        <v>0</v>
      </c>
      <c r="AB402" s="52">
        <v>0</v>
      </c>
      <c r="AC402" s="52">
        <v>0</v>
      </c>
      <c r="AD402" s="52">
        <v>0</v>
      </c>
      <c r="AE402" s="52">
        <v>0</v>
      </c>
      <c r="AF402" s="52"/>
    </row>
    <row r="403" spans="2:32" hidden="1" x14ac:dyDescent="0.25">
      <c r="B403" s="51" t="s">
        <v>78</v>
      </c>
      <c r="C403" s="51" t="s">
        <v>79</v>
      </c>
      <c r="D403" s="51" t="s">
        <v>26</v>
      </c>
      <c r="E403" s="51" t="s">
        <v>265</v>
      </c>
      <c r="F403" s="51"/>
      <c r="G403" s="52" t="s">
        <v>17</v>
      </c>
      <c r="H403" s="51">
        <v>1</v>
      </c>
      <c r="I403" s="51" t="s">
        <v>18</v>
      </c>
      <c r="J403" s="51" t="s">
        <v>105</v>
      </c>
      <c r="K403" s="52">
        <v>0</v>
      </c>
      <c r="L403" s="52">
        <v>0</v>
      </c>
      <c r="M403" s="52">
        <v>0</v>
      </c>
      <c r="N403" s="52">
        <v>0</v>
      </c>
      <c r="O403" s="52">
        <v>0</v>
      </c>
      <c r="P403" s="52">
        <v>0</v>
      </c>
      <c r="Q403" s="52">
        <v>0</v>
      </c>
      <c r="R403" s="52">
        <v>0</v>
      </c>
      <c r="S403" s="52">
        <v>0</v>
      </c>
      <c r="T403" s="52">
        <v>0</v>
      </c>
      <c r="U403" s="52">
        <v>0</v>
      </c>
      <c r="V403" s="52">
        <v>0</v>
      </c>
      <c r="W403" s="52">
        <v>0</v>
      </c>
      <c r="X403" s="52">
        <v>0</v>
      </c>
      <c r="Y403" s="52">
        <v>0</v>
      </c>
      <c r="Z403" s="52">
        <v>0</v>
      </c>
      <c r="AA403" s="52">
        <v>0</v>
      </c>
      <c r="AB403" s="52">
        <v>0</v>
      </c>
      <c r="AC403" s="52">
        <v>0</v>
      </c>
      <c r="AD403" s="52">
        <v>0</v>
      </c>
      <c r="AE403" s="52">
        <v>0</v>
      </c>
      <c r="AF403" s="52"/>
    </row>
    <row r="404" spans="2:32" hidden="1" x14ac:dyDescent="0.25">
      <c r="B404" s="51" t="s">
        <v>78</v>
      </c>
      <c r="C404" s="51" t="s">
        <v>79</v>
      </c>
      <c r="D404" s="51" t="s">
        <v>26</v>
      </c>
      <c r="E404" s="51" t="s">
        <v>265</v>
      </c>
      <c r="F404" s="51"/>
      <c r="G404" s="52" t="s">
        <v>17</v>
      </c>
      <c r="H404" s="51">
        <v>1</v>
      </c>
      <c r="I404" s="51" t="s">
        <v>18</v>
      </c>
      <c r="J404" s="51" t="s">
        <v>103</v>
      </c>
      <c r="K404" s="52">
        <v>0</v>
      </c>
      <c r="L404" s="52">
        <v>0</v>
      </c>
      <c r="M404" s="52">
        <v>0</v>
      </c>
      <c r="N404" s="52">
        <v>0</v>
      </c>
      <c r="O404" s="52">
        <v>0</v>
      </c>
      <c r="P404" s="52">
        <v>0</v>
      </c>
      <c r="Q404" s="52">
        <v>0</v>
      </c>
      <c r="R404" s="52">
        <v>0</v>
      </c>
      <c r="S404" s="52">
        <v>0</v>
      </c>
      <c r="T404" s="52">
        <v>0</v>
      </c>
      <c r="U404" s="52">
        <v>0</v>
      </c>
      <c r="V404" s="52">
        <v>0</v>
      </c>
      <c r="W404" s="52">
        <v>0</v>
      </c>
      <c r="X404" s="52">
        <v>0</v>
      </c>
      <c r="Y404" s="52">
        <v>0</v>
      </c>
      <c r="Z404" s="52">
        <v>0</v>
      </c>
      <c r="AA404" s="52">
        <v>0</v>
      </c>
      <c r="AB404" s="52">
        <v>0</v>
      </c>
      <c r="AC404" s="52">
        <v>0</v>
      </c>
      <c r="AD404" s="52">
        <v>0</v>
      </c>
      <c r="AE404" s="52">
        <v>0</v>
      </c>
      <c r="AF404" s="52"/>
    </row>
    <row r="405" spans="2:32" hidden="1" x14ac:dyDescent="0.25">
      <c r="B405" s="51" t="s">
        <v>78</v>
      </c>
      <c r="C405" s="51" t="s">
        <v>79</v>
      </c>
      <c r="D405" s="51" t="s">
        <v>26</v>
      </c>
      <c r="E405" s="51" t="s">
        <v>265</v>
      </c>
      <c r="F405" s="51"/>
      <c r="G405" s="52" t="s">
        <v>17</v>
      </c>
      <c r="H405" s="51">
        <v>1</v>
      </c>
      <c r="I405" s="52" t="s">
        <v>18</v>
      </c>
      <c r="J405" s="52" t="s">
        <v>104</v>
      </c>
      <c r="K405" s="52">
        <v>0</v>
      </c>
      <c r="L405" s="52">
        <v>0</v>
      </c>
      <c r="M405" s="52">
        <v>0</v>
      </c>
      <c r="N405" s="52">
        <v>0</v>
      </c>
      <c r="O405" s="52">
        <v>0</v>
      </c>
      <c r="P405" s="52">
        <v>0</v>
      </c>
      <c r="Q405" s="52">
        <v>0</v>
      </c>
      <c r="R405" s="52">
        <v>0</v>
      </c>
      <c r="S405" s="52">
        <v>0</v>
      </c>
      <c r="T405" s="52">
        <v>0</v>
      </c>
      <c r="U405" s="52">
        <v>0</v>
      </c>
      <c r="V405" s="52">
        <v>0</v>
      </c>
      <c r="W405" s="52">
        <v>0</v>
      </c>
      <c r="X405" s="52">
        <v>0</v>
      </c>
      <c r="Y405" s="52">
        <v>0</v>
      </c>
      <c r="Z405" s="52">
        <v>0</v>
      </c>
      <c r="AA405" s="52">
        <v>0</v>
      </c>
      <c r="AB405" s="52">
        <v>0</v>
      </c>
      <c r="AC405" s="52">
        <v>0</v>
      </c>
      <c r="AD405" s="52">
        <v>0</v>
      </c>
      <c r="AE405" s="52">
        <v>0</v>
      </c>
      <c r="AF405" s="52"/>
    </row>
    <row r="406" spans="2:32" hidden="1" x14ac:dyDescent="0.25">
      <c r="B406" s="51" t="s">
        <v>78</v>
      </c>
      <c r="C406" s="51" t="s">
        <v>79</v>
      </c>
      <c r="D406" s="51" t="s">
        <v>26</v>
      </c>
      <c r="E406" s="51" t="s">
        <v>265</v>
      </c>
      <c r="F406" s="51"/>
      <c r="G406" s="52" t="s">
        <v>20</v>
      </c>
      <c r="H406" s="52">
        <v>2</v>
      </c>
      <c r="I406" s="51" t="s">
        <v>18</v>
      </c>
      <c r="J406" s="51" t="s">
        <v>105</v>
      </c>
      <c r="K406" s="52">
        <v>0</v>
      </c>
      <c r="L406" s="52">
        <v>0</v>
      </c>
      <c r="M406" s="52">
        <v>0</v>
      </c>
      <c r="N406" s="52">
        <v>0</v>
      </c>
      <c r="O406" s="52">
        <v>0</v>
      </c>
      <c r="P406" s="52">
        <v>0</v>
      </c>
      <c r="Q406" s="52">
        <v>0</v>
      </c>
      <c r="R406" s="52">
        <v>0</v>
      </c>
      <c r="S406" s="52">
        <v>0</v>
      </c>
      <c r="T406" s="52">
        <v>0</v>
      </c>
      <c r="U406" s="52">
        <v>0</v>
      </c>
      <c r="V406" s="52">
        <v>0</v>
      </c>
      <c r="W406" s="52">
        <v>0</v>
      </c>
      <c r="X406" s="52">
        <v>0</v>
      </c>
      <c r="Y406" s="52">
        <v>0</v>
      </c>
      <c r="Z406" s="52">
        <v>0</v>
      </c>
      <c r="AA406" s="52">
        <v>0</v>
      </c>
      <c r="AB406" s="52">
        <v>0</v>
      </c>
      <c r="AC406" s="52">
        <v>0</v>
      </c>
      <c r="AD406" s="52">
        <v>0</v>
      </c>
      <c r="AE406" s="52">
        <v>0</v>
      </c>
      <c r="AF406" s="52"/>
    </row>
    <row r="407" spans="2:32" hidden="1" x14ac:dyDescent="0.25">
      <c r="B407" s="51" t="s">
        <v>78</v>
      </c>
      <c r="C407" s="51" t="s">
        <v>79</v>
      </c>
      <c r="D407" s="51" t="s">
        <v>26</v>
      </c>
      <c r="E407" s="51" t="s">
        <v>265</v>
      </c>
      <c r="F407" s="51"/>
      <c r="G407" s="52" t="s">
        <v>20</v>
      </c>
      <c r="H407" s="52">
        <v>2</v>
      </c>
      <c r="I407" s="51" t="s">
        <v>18</v>
      </c>
      <c r="J407" s="51" t="s">
        <v>103</v>
      </c>
      <c r="K407" s="52">
        <v>0</v>
      </c>
      <c r="L407" s="52">
        <v>0</v>
      </c>
      <c r="M407" s="52">
        <v>0</v>
      </c>
      <c r="N407" s="52">
        <v>0</v>
      </c>
      <c r="O407" s="52">
        <v>0</v>
      </c>
      <c r="P407" s="52">
        <v>0</v>
      </c>
      <c r="Q407" s="52">
        <v>0</v>
      </c>
      <c r="R407" s="52">
        <v>0</v>
      </c>
      <c r="S407" s="52">
        <v>0</v>
      </c>
      <c r="T407" s="52">
        <v>0</v>
      </c>
      <c r="U407" s="52">
        <v>0</v>
      </c>
      <c r="V407" s="52">
        <v>0</v>
      </c>
      <c r="W407" s="52">
        <v>0</v>
      </c>
      <c r="X407" s="52">
        <v>0</v>
      </c>
      <c r="Y407" s="52">
        <v>0</v>
      </c>
      <c r="Z407" s="52">
        <v>0</v>
      </c>
      <c r="AA407" s="52">
        <v>0</v>
      </c>
      <c r="AB407" s="52">
        <v>0</v>
      </c>
      <c r="AC407" s="52">
        <v>0</v>
      </c>
      <c r="AD407" s="52">
        <v>0</v>
      </c>
      <c r="AE407" s="52">
        <v>0</v>
      </c>
      <c r="AF407" s="52"/>
    </row>
    <row r="408" spans="2:32" hidden="1" x14ac:dyDescent="0.25">
      <c r="B408" s="51" t="s">
        <v>78</v>
      </c>
      <c r="C408" s="51" t="s">
        <v>79</v>
      </c>
      <c r="D408" s="51" t="s">
        <v>26</v>
      </c>
      <c r="E408" s="51" t="s">
        <v>265</v>
      </c>
      <c r="F408" s="51"/>
      <c r="G408" s="52" t="s">
        <v>20</v>
      </c>
      <c r="H408" s="52">
        <v>2</v>
      </c>
      <c r="I408" s="52" t="s">
        <v>18</v>
      </c>
      <c r="J408" s="52" t="s">
        <v>104</v>
      </c>
      <c r="K408" s="52">
        <v>0</v>
      </c>
      <c r="L408" s="52">
        <v>0</v>
      </c>
      <c r="M408" s="52">
        <v>0</v>
      </c>
      <c r="N408" s="52">
        <v>0</v>
      </c>
      <c r="O408" s="52">
        <v>0</v>
      </c>
      <c r="P408" s="52">
        <v>0</v>
      </c>
      <c r="Q408" s="52">
        <v>0</v>
      </c>
      <c r="R408" s="52">
        <v>0</v>
      </c>
      <c r="S408" s="52">
        <v>0</v>
      </c>
      <c r="T408" s="52">
        <v>0</v>
      </c>
      <c r="U408" s="52">
        <v>0</v>
      </c>
      <c r="V408" s="52">
        <v>0</v>
      </c>
      <c r="W408" s="52">
        <v>0</v>
      </c>
      <c r="X408" s="52">
        <v>0</v>
      </c>
      <c r="Y408" s="52">
        <v>0</v>
      </c>
      <c r="Z408" s="52">
        <v>0</v>
      </c>
      <c r="AA408" s="52">
        <v>0</v>
      </c>
      <c r="AB408" s="52">
        <v>0</v>
      </c>
      <c r="AC408" s="52">
        <v>0</v>
      </c>
      <c r="AD408" s="52">
        <v>0</v>
      </c>
      <c r="AE408" s="52">
        <v>0</v>
      </c>
      <c r="AF408" s="52"/>
    </row>
    <row r="409" spans="2:32" hidden="1" x14ac:dyDescent="0.25">
      <c r="B409" s="51" t="s">
        <v>78</v>
      </c>
      <c r="C409" s="51" t="s">
        <v>79</v>
      </c>
      <c r="D409" s="51" t="s">
        <v>26</v>
      </c>
      <c r="E409" s="51" t="s">
        <v>265</v>
      </c>
      <c r="F409" s="51"/>
      <c r="G409" s="52" t="s">
        <v>21</v>
      </c>
      <c r="H409" s="52">
        <v>3</v>
      </c>
      <c r="I409" s="51" t="s">
        <v>18</v>
      </c>
      <c r="J409" s="51" t="s">
        <v>105</v>
      </c>
      <c r="K409" s="52">
        <v>0</v>
      </c>
      <c r="L409" s="52">
        <v>0</v>
      </c>
      <c r="M409" s="52">
        <v>0</v>
      </c>
      <c r="N409" s="52">
        <v>0</v>
      </c>
      <c r="O409" s="52">
        <v>0</v>
      </c>
      <c r="P409" s="52">
        <v>0</v>
      </c>
      <c r="Q409" s="52">
        <v>0</v>
      </c>
      <c r="R409" s="52">
        <v>0</v>
      </c>
      <c r="S409" s="52">
        <v>0</v>
      </c>
      <c r="T409" s="52">
        <v>0</v>
      </c>
      <c r="U409" s="52">
        <v>0</v>
      </c>
      <c r="V409" s="52">
        <v>0</v>
      </c>
      <c r="W409" s="52">
        <v>0</v>
      </c>
      <c r="X409" s="52">
        <v>0</v>
      </c>
      <c r="Y409" s="52">
        <v>0</v>
      </c>
      <c r="Z409" s="52">
        <v>0</v>
      </c>
      <c r="AA409" s="52">
        <v>0</v>
      </c>
      <c r="AB409" s="52">
        <v>0</v>
      </c>
      <c r="AC409" s="52">
        <v>0</v>
      </c>
      <c r="AD409" s="52">
        <v>0</v>
      </c>
      <c r="AE409" s="52">
        <v>0</v>
      </c>
      <c r="AF409" s="52"/>
    </row>
    <row r="410" spans="2:32" hidden="1" x14ac:dyDescent="0.25">
      <c r="B410" s="51" t="s">
        <v>78</v>
      </c>
      <c r="C410" s="51" t="s">
        <v>79</v>
      </c>
      <c r="D410" s="51" t="s">
        <v>26</v>
      </c>
      <c r="E410" s="51" t="s">
        <v>265</v>
      </c>
      <c r="F410" s="51"/>
      <c r="G410" s="52" t="s">
        <v>21</v>
      </c>
      <c r="H410" s="52">
        <v>3</v>
      </c>
      <c r="I410" s="51" t="s">
        <v>18</v>
      </c>
      <c r="J410" s="51" t="s">
        <v>103</v>
      </c>
      <c r="K410" s="52">
        <v>0</v>
      </c>
      <c r="L410" s="52">
        <v>0</v>
      </c>
      <c r="M410" s="52">
        <v>0</v>
      </c>
      <c r="N410" s="52">
        <v>0</v>
      </c>
      <c r="O410" s="52">
        <v>0</v>
      </c>
      <c r="P410" s="52">
        <v>0</v>
      </c>
      <c r="Q410" s="52">
        <v>0</v>
      </c>
      <c r="R410" s="52">
        <v>0</v>
      </c>
      <c r="S410" s="52">
        <v>0</v>
      </c>
      <c r="T410" s="52">
        <v>0</v>
      </c>
      <c r="U410" s="52">
        <v>0</v>
      </c>
      <c r="V410" s="52">
        <v>0</v>
      </c>
      <c r="W410" s="52">
        <v>0</v>
      </c>
      <c r="X410" s="52">
        <v>0</v>
      </c>
      <c r="Y410" s="52">
        <v>0</v>
      </c>
      <c r="Z410" s="52">
        <v>0</v>
      </c>
      <c r="AA410" s="52">
        <v>0</v>
      </c>
      <c r="AB410" s="52">
        <v>0</v>
      </c>
      <c r="AC410" s="52">
        <v>0</v>
      </c>
      <c r="AD410" s="52">
        <v>0</v>
      </c>
      <c r="AE410" s="52">
        <v>0</v>
      </c>
      <c r="AF410" s="52"/>
    </row>
    <row r="411" spans="2:32" hidden="1" x14ac:dyDescent="0.25">
      <c r="B411" s="51" t="s">
        <v>78</v>
      </c>
      <c r="C411" s="51" t="s">
        <v>79</v>
      </c>
      <c r="D411" s="51" t="s">
        <v>26</v>
      </c>
      <c r="E411" s="51" t="s">
        <v>265</v>
      </c>
      <c r="F411" s="51"/>
      <c r="G411" s="52" t="s">
        <v>21</v>
      </c>
      <c r="H411" s="52">
        <v>3</v>
      </c>
      <c r="I411" s="52" t="s">
        <v>18</v>
      </c>
      <c r="J411" s="52" t="s">
        <v>104</v>
      </c>
      <c r="K411" s="52">
        <v>0</v>
      </c>
      <c r="L411" s="52">
        <v>0</v>
      </c>
      <c r="M411" s="52">
        <v>0</v>
      </c>
      <c r="N411" s="52">
        <v>0</v>
      </c>
      <c r="O411" s="52">
        <v>0</v>
      </c>
      <c r="P411" s="52">
        <v>0</v>
      </c>
      <c r="Q411" s="52">
        <v>0</v>
      </c>
      <c r="R411" s="52">
        <v>0</v>
      </c>
      <c r="S411" s="52">
        <v>0</v>
      </c>
      <c r="T411" s="52">
        <v>0</v>
      </c>
      <c r="U411" s="52">
        <v>0</v>
      </c>
      <c r="V411" s="52">
        <v>0</v>
      </c>
      <c r="W411" s="52">
        <v>0</v>
      </c>
      <c r="X411" s="52">
        <v>0</v>
      </c>
      <c r="Y411" s="52">
        <v>0</v>
      </c>
      <c r="Z411" s="52">
        <v>0</v>
      </c>
      <c r="AA411" s="52">
        <v>0</v>
      </c>
      <c r="AB411" s="52">
        <v>0</v>
      </c>
      <c r="AC411" s="52">
        <v>0</v>
      </c>
      <c r="AD411" s="52">
        <v>0</v>
      </c>
      <c r="AE411" s="52">
        <v>0</v>
      </c>
      <c r="AF411" s="52"/>
    </row>
    <row r="412" spans="2:32" hidden="1" x14ac:dyDescent="0.25">
      <c r="B412" s="51" t="s">
        <v>78</v>
      </c>
      <c r="C412" s="51" t="s">
        <v>79</v>
      </c>
      <c r="D412" s="51" t="s">
        <v>26</v>
      </c>
      <c r="E412" s="51" t="s">
        <v>265</v>
      </c>
      <c r="F412" s="51"/>
      <c r="G412" s="52" t="s">
        <v>22</v>
      </c>
      <c r="H412" s="52">
        <v>4</v>
      </c>
      <c r="I412" s="51" t="s">
        <v>18</v>
      </c>
      <c r="J412" s="51" t="s">
        <v>105</v>
      </c>
      <c r="K412" s="52">
        <v>0</v>
      </c>
      <c r="L412" s="52">
        <v>0</v>
      </c>
      <c r="M412" s="52">
        <v>0</v>
      </c>
      <c r="N412" s="52">
        <v>0</v>
      </c>
      <c r="O412" s="52">
        <v>0</v>
      </c>
      <c r="P412" s="52">
        <v>0</v>
      </c>
      <c r="Q412" s="52">
        <v>0</v>
      </c>
      <c r="R412" s="52">
        <v>0</v>
      </c>
      <c r="S412" s="52">
        <v>0</v>
      </c>
      <c r="T412" s="52">
        <v>0</v>
      </c>
      <c r="U412" s="52">
        <v>0</v>
      </c>
      <c r="V412" s="52">
        <v>0</v>
      </c>
      <c r="W412" s="52">
        <v>0</v>
      </c>
      <c r="X412" s="52">
        <v>0</v>
      </c>
      <c r="Y412" s="52">
        <v>0</v>
      </c>
      <c r="Z412" s="52">
        <v>0</v>
      </c>
      <c r="AA412" s="52">
        <v>0</v>
      </c>
      <c r="AB412" s="52">
        <v>0</v>
      </c>
      <c r="AC412" s="52">
        <v>0</v>
      </c>
      <c r="AD412" s="52">
        <v>0</v>
      </c>
      <c r="AE412" s="52">
        <v>0</v>
      </c>
      <c r="AF412" s="52"/>
    </row>
    <row r="413" spans="2:32" hidden="1" x14ac:dyDescent="0.25">
      <c r="B413" s="51" t="s">
        <v>78</v>
      </c>
      <c r="C413" s="51" t="s">
        <v>79</v>
      </c>
      <c r="D413" s="51" t="s">
        <v>26</v>
      </c>
      <c r="E413" s="51" t="s">
        <v>265</v>
      </c>
      <c r="F413" s="51"/>
      <c r="G413" s="52" t="s">
        <v>22</v>
      </c>
      <c r="H413" s="52">
        <v>4</v>
      </c>
      <c r="I413" s="51" t="s">
        <v>18</v>
      </c>
      <c r="J413" s="51" t="s">
        <v>103</v>
      </c>
      <c r="K413" s="52">
        <v>0</v>
      </c>
      <c r="L413" s="52">
        <v>0</v>
      </c>
      <c r="M413" s="52">
        <v>0</v>
      </c>
      <c r="N413" s="52">
        <v>0</v>
      </c>
      <c r="O413" s="52">
        <v>0</v>
      </c>
      <c r="P413" s="52">
        <v>0</v>
      </c>
      <c r="Q413" s="52">
        <v>0</v>
      </c>
      <c r="R413" s="52">
        <v>0</v>
      </c>
      <c r="S413" s="52">
        <v>0</v>
      </c>
      <c r="T413" s="52">
        <v>0</v>
      </c>
      <c r="U413" s="52">
        <v>0</v>
      </c>
      <c r="V413" s="52">
        <v>0</v>
      </c>
      <c r="W413" s="52">
        <v>0</v>
      </c>
      <c r="X413" s="52">
        <v>0</v>
      </c>
      <c r="Y413" s="52">
        <v>0</v>
      </c>
      <c r="Z413" s="52">
        <v>0</v>
      </c>
      <c r="AA413" s="52">
        <v>0</v>
      </c>
      <c r="AB413" s="52">
        <v>0</v>
      </c>
      <c r="AC413" s="52">
        <v>0</v>
      </c>
      <c r="AD413" s="52">
        <v>0</v>
      </c>
      <c r="AE413" s="52">
        <v>0</v>
      </c>
      <c r="AF413" s="52"/>
    </row>
    <row r="414" spans="2:32" hidden="1" x14ac:dyDescent="0.25">
      <c r="B414" s="51" t="s">
        <v>78</v>
      </c>
      <c r="C414" s="51" t="s">
        <v>79</v>
      </c>
      <c r="D414" s="51" t="s">
        <v>26</v>
      </c>
      <c r="E414" s="51" t="s">
        <v>265</v>
      </c>
      <c r="F414" s="51"/>
      <c r="G414" s="52" t="s">
        <v>22</v>
      </c>
      <c r="H414" s="52">
        <v>4</v>
      </c>
      <c r="I414" s="52" t="s">
        <v>18</v>
      </c>
      <c r="J414" s="52" t="s">
        <v>104</v>
      </c>
      <c r="K414" s="52">
        <v>0</v>
      </c>
      <c r="L414" s="52">
        <v>0</v>
      </c>
      <c r="M414" s="52">
        <v>0</v>
      </c>
      <c r="N414" s="52">
        <v>0</v>
      </c>
      <c r="O414" s="52">
        <v>0</v>
      </c>
      <c r="P414" s="52">
        <v>0</v>
      </c>
      <c r="Q414" s="52">
        <v>0</v>
      </c>
      <c r="R414" s="52">
        <v>0</v>
      </c>
      <c r="S414" s="52">
        <v>0</v>
      </c>
      <c r="T414" s="52">
        <v>0</v>
      </c>
      <c r="U414" s="52">
        <v>0</v>
      </c>
      <c r="V414" s="52">
        <v>0</v>
      </c>
      <c r="W414" s="52">
        <v>0</v>
      </c>
      <c r="X414" s="52">
        <v>0</v>
      </c>
      <c r="Y414" s="52">
        <v>0</v>
      </c>
      <c r="Z414" s="52">
        <v>0</v>
      </c>
      <c r="AA414" s="52">
        <v>0</v>
      </c>
      <c r="AB414" s="52">
        <v>0</v>
      </c>
      <c r="AC414" s="52">
        <v>0</v>
      </c>
      <c r="AD414" s="52">
        <v>0</v>
      </c>
      <c r="AE414" s="52">
        <v>0</v>
      </c>
      <c r="AF414" s="52"/>
    </row>
    <row r="415" spans="2:32" hidden="1" x14ac:dyDescent="0.25">
      <c r="B415" s="51" t="s">
        <v>78</v>
      </c>
      <c r="C415" s="51" t="s">
        <v>79</v>
      </c>
      <c r="D415" s="51" t="s">
        <v>26</v>
      </c>
      <c r="E415" s="51" t="s">
        <v>265</v>
      </c>
      <c r="F415" s="51"/>
      <c r="G415" s="52" t="s">
        <v>23</v>
      </c>
      <c r="H415" s="52">
        <v>5</v>
      </c>
      <c r="I415" s="51" t="s">
        <v>18</v>
      </c>
      <c r="J415" s="51" t="s">
        <v>105</v>
      </c>
      <c r="K415" s="52">
        <v>0</v>
      </c>
      <c r="L415" s="52">
        <v>0</v>
      </c>
      <c r="M415" s="52">
        <v>0</v>
      </c>
      <c r="N415" s="52">
        <v>0</v>
      </c>
      <c r="O415" s="52">
        <v>0</v>
      </c>
      <c r="P415" s="52">
        <v>0</v>
      </c>
      <c r="Q415" s="52">
        <v>0</v>
      </c>
      <c r="R415" s="52">
        <v>0</v>
      </c>
      <c r="S415" s="52">
        <v>0</v>
      </c>
      <c r="T415" s="52">
        <v>0</v>
      </c>
      <c r="U415" s="52">
        <v>0</v>
      </c>
      <c r="V415" s="52">
        <v>0</v>
      </c>
      <c r="W415" s="52">
        <v>0</v>
      </c>
      <c r="X415" s="52">
        <v>0</v>
      </c>
      <c r="Y415" s="52">
        <v>0</v>
      </c>
      <c r="Z415" s="52">
        <v>0</v>
      </c>
      <c r="AA415" s="52">
        <v>0</v>
      </c>
      <c r="AB415" s="52">
        <v>0</v>
      </c>
      <c r="AC415" s="52">
        <v>0</v>
      </c>
      <c r="AD415" s="52">
        <v>0</v>
      </c>
      <c r="AE415" s="52">
        <v>0</v>
      </c>
      <c r="AF415" s="52"/>
    </row>
    <row r="416" spans="2:32" hidden="1" x14ac:dyDescent="0.25">
      <c r="B416" s="51" t="s">
        <v>78</v>
      </c>
      <c r="C416" s="51" t="s">
        <v>79</v>
      </c>
      <c r="D416" s="51" t="s">
        <v>26</v>
      </c>
      <c r="E416" s="51" t="s">
        <v>265</v>
      </c>
      <c r="F416" s="51"/>
      <c r="G416" s="52" t="s">
        <v>23</v>
      </c>
      <c r="H416" s="52">
        <v>5</v>
      </c>
      <c r="I416" s="51" t="s">
        <v>18</v>
      </c>
      <c r="J416" s="51" t="s">
        <v>103</v>
      </c>
      <c r="K416" s="52">
        <v>0</v>
      </c>
      <c r="L416" s="52">
        <v>0</v>
      </c>
      <c r="M416" s="52">
        <v>0</v>
      </c>
      <c r="N416" s="52">
        <v>0</v>
      </c>
      <c r="O416" s="52">
        <v>0</v>
      </c>
      <c r="P416" s="52">
        <v>0</v>
      </c>
      <c r="Q416" s="52">
        <v>0</v>
      </c>
      <c r="R416" s="52">
        <v>0</v>
      </c>
      <c r="S416" s="52">
        <v>0</v>
      </c>
      <c r="T416" s="52">
        <v>0</v>
      </c>
      <c r="U416" s="52">
        <v>0</v>
      </c>
      <c r="V416" s="52">
        <v>0</v>
      </c>
      <c r="W416" s="52">
        <v>0</v>
      </c>
      <c r="X416" s="52">
        <v>0</v>
      </c>
      <c r="Y416" s="52">
        <v>0</v>
      </c>
      <c r="Z416" s="52">
        <v>0</v>
      </c>
      <c r="AA416" s="52">
        <v>0</v>
      </c>
      <c r="AB416" s="52">
        <v>0</v>
      </c>
      <c r="AC416" s="52">
        <v>0</v>
      </c>
      <c r="AD416" s="52">
        <v>0</v>
      </c>
      <c r="AE416" s="52">
        <v>0</v>
      </c>
      <c r="AF416" s="52"/>
    </row>
    <row r="417" spans="2:32" hidden="1" x14ac:dyDescent="0.25">
      <c r="B417" s="51" t="s">
        <v>78</v>
      </c>
      <c r="C417" s="51" t="s">
        <v>79</v>
      </c>
      <c r="D417" s="51" t="s">
        <v>26</v>
      </c>
      <c r="E417" s="51" t="s">
        <v>265</v>
      </c>
      <c r="F417" s="51"/>
      <c r="G417" s="52" t="s">
        <v>23</v>
      </c>
      <c r="H417" s="52">
        <v>5</v>
      </c>
      <c r="I417" s="52" t="s">
        <v>18</v>
      </c>
      <c r="J417" s="52" t="s">
        <v>104</v>
      </c>
      <c r="K417" s="52">
        <v>0</v>
      </c>
      <c r="L417" s="52">
        <v>0</v>
      </c>
      <c r="M417" s="52">
        <v>0</v>
      </c>
      <c r="N417" s="52">
        <v>0</v>
      </c>
      <c r="O417" s="52">
        <v>0</v>
      </c>
      <c r="P417" s="52">
        <v>0</v>
      </c>
      <c r="Q417" s="52">
        <v>0</v>
      </c>
      <c r="R417" s="52">
        <v>0</v>
      </c>
      <c r="S417" s="52">
        <v>0</v>
      </c>
      <c r="T417" s="52">
        <v>0</v>
      </c>
      <c r="U417" s="52">
        <v>0</v>
      </c>
      <c r="V417" s="52">
        <v>0</v>
      </c>
      <c r="W417" s="52">
        <v>0</v>
      </c>
      <c r="X417" s="52">
        <v>0</v>
      </c>
      <c r="Y417" s="52">
        <v>0</v>
      </c>
      <c r="Z417" s="52">
        <v>0</v>
      </c>
      <c r="AA417" s="52">
        <v>0</v>
      </c>
      <c r="AB417" s="52">
        <v>0</v>
      </c>
      <c r="AC417" s="52">
        <v>0</v>
      </c>
      <c r="AD417" s="52">
        <v>0</v>
      </c>
      <c r="AE417" s="52">
        <v>0</v>
      </c>
      <c r="AF417" s="52"/>
    </row>
    <row r="418" spans="2:32" hidden="1" x14ac:dyDescent="0.25">
      <c r="B418" s="51" t="s">
        <v>24</v>
      </c>
      <c r="C418" s="51" t="s">
        <v>25</v>
      </c>
      <c r="D418" s="51" t="s">
        <v>26</v>
      </c>
      <c r="E418" s="51" t="s">
        <v>265</v>
      </c>
      <c r="F418" s="51"/>
      <c r="G418" s="52" t="s">
        <v>17</v>
      </c>
      <c r="H418" s="51">
        <v>1</v>
      </c>
      <c r="I418" s="51" t="s">
        <v>158</v>
      </c>
      <c r="J418" s="51" t="s">
        <v>159</v>
      </c>
      <c r="K418" s="52">
        <v>0</v>
      </c>
      <c r="L418" s="52">
        <v>0</v>
      </c>
      <c r="M418" s="52">
        <v>0</v>
      </c>
      <c r="N418" s="52">
        <v>0</v>
      </c>
      <c r="O418" s="52">
        <v>0</v>
      </c>
      <c r="P418" s="52">
        <v>0</v>
      </c>
      <c r="Q418" s="52">
        <v>0</v>
      </c>
      <c r="R418" s="52">
        <v>0</v>
      </c>
      <c r="S418" s="52">
        <v>0</v>
      </c>
      <c r="T418" s="52">
        <v>0</v>
      </c>
      <c r="U418" s="52">
        <v>0</v>
      </c>
      <c r="V418" s="52">
        <v>0</v>
      </c>
      <c r="W418" s="52">
        <v>0</v>
      </c>
      <c r="X418" s="52">
        <v>0</v>
      </c>
      <c r="Y418" s="52">
        <v>0</v>
      </c>
      <c r="Z418" s="52">
        <v>0</v>
      </c>
      <c r="AA418" s="52">
        <v>0</v>
      </c>
      <c r="AB418" s="52">
        <v>0</v>
      </c>
      <c r="AC418" s="52">
        <v>0</v>
      </c>
      <c r="AD418" s="52">
        <v>0</v>
      </c>
      <c r="AE418" s="52">
        <v>0</v>
      </c>
      <c r="AF418" s="52"/>
    </row>
    <row r="419" spans="2:32" hidden="1" x14ac:dyDescent="0.25">
      <c r="B419" s="51" t="s">
        <v>24</v>
      </c>
      <c r="C419" s="51" t="s">
        <v>25</v>
      </c>
      <c r="D419" s="51" t="s">
        <v>26</v>
      </c>
      <c r="E419" s="51" t="s">
        <v>265</v>
      </c>
      <c r="F419" s="51"/>
      <c r="G419" s="52" t="s">
        <v>17</v>
      </c>
      <c r="H419" s="51">
        <v>1</v>
      </c>
      <c r="I419" s="51" t="s">
        <v>158</v>
      </c>
      <c r="J419" s="51" t="s">
        <v>103</v>
      </c>
      <c r="K419" s="52">
        <v>0</v>
      </c>
      <c r="L419" s="52">
        <v>0</v>
      </c>
      <c r="M419" s="52">
        <v>0</v>
      </c>
      <c r="N419" s="52">
        <v>0</v>
      </c>
      <c r="O419" s="52">
        <v>0</v>
      </c>
      <c r="P419" s="52">
        <v>0</v>
      </c>
      <c r="Q419" s="52">
        <v>0</v>
      </c>
      <c r="R419" s="52">
        <v>0</v>
      </c>
      <c r="S419" s="52">
        <v>0</v>
      </c>
      <c r="T419" s="52">
        <v>0</v>
      </c>
      <c r="U419" s="52">
        <v>0</v>
      </c>
      <c r="V419" s="52">
        <v>0</v>
      </c>
      <c r="W419" s="52">
        <v>0</v>
      </c>
      <c r="X419" s="52">
        <v>0</v>
      </c>
      <c r="Y419" s="52">
        <v>0</v>
      </c>
      <c r="Z419" s="52">
        <v>0</v>
      </c>
      <c r="AA419" s="52">
        <v>0</v>
      </c>
      <c r="AB419" s="52">
        <v>0</v>
      </c>
      <c r="AC419" s="52">
        <v>0</v>
      </c>
      <c r="AD419" s="52">
        <v>0</v>
      </c>
      <c r="AE419" s="52">
        <v>0</v>
      </c>
      <c r="AF419" s="52"/>
    </row>
    <row r="420" spans="2:32" hidden="1" x14ac:dyDescent="0.25">
      <c r="B420" s="51" t="s">
        <v>24</v>
      </c>
      <c r="C420" s="51" t="s">
        <v>25</v>
      </c>
      <c r="D420" s="51" t="s">
        <v>26</v>
      </c>
      <c r="E420" s="51" t="s">
        <v>265</v>
      </c>
      <c r="F420" s="51"/>
      <c r="G420" s="52" t="s">
        <v>17</v>
      </c>
      <c r="H420" s="51">
        <v>1</v>
      </c>
      <c r="I420" s="51" t="s">
        <v>158</v>
      </c>
      <c r="J420" s="51" t="s">
        <v>104</v>
      </c>
      <c r="K420" s="52">
        <v>0</v>
      </c>
      <c r="L420" s="52">
        <v>0</v>
      </c>
      <c r="M420" s="52">
        <v>0</v>
      </c>
      <c r="N420" s="52">
        <v>0</v>
      </c>
      <c r="O420" s="52">
        <v>0</v>
      </c>
      <c r="P420" s="52">
        <v>0</v>
      </c>
      <c r="Q420" s="52">
        <v>0</v>
      </c>
      <c r="R420" s="52">
        <v>0</v>
      </c>
      <c r="S420" s="52">
        <v>0</v>
      </c>
      <c r="T420" s="52">
        <v>0</v>
      </c>
      <c r="U420" s="52">
        <v>0</v>
      </c>
      <c r="V420" s="52">
        <v>0</v>
      </c>
      <c r="W420" s="52">
        <v>0</v>
      </c>
      <c r="X420" s="52">
        <v>0</v>
      </c>
      <c r="Y420" s="52">
        <v>0</v>
      </c>
      <c r="Z420" s="52">
        <v>0</v>
      </c>
      <c r="AA420" s="52">
        <v>0</v>
      </c>
      <c r="AB420" s="52">
        <v>0</v>
      </c>
      <c r="AC420" s="52">
        <v>0</v>
      </c>
      <c r="AD420" s="52">
        <v>0</v>
      </c>
      <c r="AE420" s="52">
        <v>0</v>
      </c>
      <c r="AF420" s="52"/>
    </row>
    <row r="421" spans="2:32" hidden="1" x14ac:dyDescent="0.25">
      <c r="B421" s="51" t="s">
        <v>24</v>
      </c>
      <c r="C421" s="51" t="s">
        <v>25</v>
      </c>
      <c r="D421" s="51" t="s">
        <v>26</v>
      </c>
      <c r="E421" s="51" t="s">
        <v>265</v>
      </c>
      <c r="F421" s="51"/>
      <c r="G421" s="52" t="s">
        <v>17</v>
      </c>
      <c r="H421" s="51">
        <v>1</v>
      </c>
      <c r="I421" s="51" t="s">
        <v>18</v>
      </c>
      <c r="J421" s="51" t="s">
        <v>105</v>
      </c>
      <c r="K421" s="52">
        <v>0</v>
      </c>
      <c r="L421" s="52">
        <v>0</v>
      </c>
      <c r="M421" s="52">
        <v>0</v>
      </c>
      <c r="N421" s="52">
        <v>0</v>
      </c>
      <c r="O421" s="52">
        <v>0</v>
      </c>
      <c r="P421" s="52">
        <v>0</v>
      </c>
      <c r="Q421" s="52">
        <v>0</v>
      </c>
      <c r="R421" s="52">
        <v>0</v>
      </c>
      <c r="S421" s="52">
        <v>0</v>
      </c>
      <c r="T421" s="52">
        <v>0</v>
      </c>
      <c r="U421" s="52">
        <v>0</v>
      </c>
      <c r="V421" s="52">
        <v>0</v>
      </c>
      <c r="W421" s="52">
        <v>0</v>
      </c>
      <c r="X421" s="52">
        <v>0</v>
      </c>
      <c r="Y421" s="52">
        <v>0</v>
      </c>
      <c r="Z421" s="52">
        <v>0</v>
      </c>
      <c r="AA421" s="52">
        <v>0</v>
      </c>
      <c r="AB421" s="52">
        <v>0</v>
      </c>
      <c r="AC421" s="52">
        <v>0</v>
      </c>
      <c r="AD421" s="52">
        <v>0</v>
      </c>
      <c r="AE421" s="52">
        <v>0</v>
      </c>
      <c r="AF421" s="52"/>
    </row>
    <row r="422" spans="2:32" hidden="1" x14ac:dyDescent="0.25">
      <c r="B422" s="51" t="s">
        <v>24</v>
      </c>
      <c r="C422" s="51" t="s">
        <v>25</v>
      </c>
      <c r="D422" s="51" t="s">
        <v>26</v>
      </c>
      <c r="E422" s="51" t="s">
        <v>265</v>
      </c>
      <c r="F422" s="51"/>
      <c r="G422" s="52" t="s">
        <v>17</v>
      </c>
      <c r="H422" s="51">
        <v>1</v>
      </c>
      <c r="I422" s="51" t="s">
        <v>18</v>
      </c>
      <c r="J422" s="51" t="s">
        <v>103</v>
      </c>
      <c r="K422" s="52">
        <v>0</v>
      </c>
      <c r="L422" s="52">
        <v>0</v>
      </c>
      <c r="M422" s="52">
        <v>0</v>
      </c>
      <c r="N422" s="52">
        <v>0</v>
      </c>
      <c r="O422" s="52">
        <v>0</v>
      </c>
      <c r="P422" s="52">
        <v>0</v>
      </c>
      <c r="Q422" s="52">
        <v>0</v>
      </c>
      <c r="R422" s="52">
        <v>0</v>
      </c>
      <c r="S422" s="52">
        <v>0</v>
      </c>
      <c r="T422" s="52">
        <v>0</v>
      </c>
      <c r="U422" s="52">
        <v>0</v>
      </c>
      <c r="V422" s="52">
        <v>0</v>
      </c>
      <c r="W422" s="52">
        <v>0</v>
      </c>
      <c r="X422" s="52">
        <v>0</v>
      </c>
      <c r="Y422" s="52">
        <v>0</v>
      </c>
      <c r="Z422" s="52">
        <v>0</v>
      </c>
      <c r="AA422" s="52">
        <v>0</v>
      </c>
      <c r="AB422" s="52">
        <v>0</v>
      </c>
      <c r="AC422" s="52">
        <v>0</v>
      </c>
      <c r="AD422" s="52">
        <v>0</v>
      </c>
      <c r="AE422" s="52">
        <v>0</v>
      </c>
      <c r="AF422" s="52"/>
    </row>
    <row r="423" spans="2:32" hidden="1" x14ac:dyDescent="0.25">
      <c r="B423" s="51" t="s">
        <v>24</v>
      </c>
      <c r="C423" s="51" t="s">
        <v>25</v>
      </c>
      <c r="D423" s="51" t="s">
        <v>26</v>
      </c>
      <c r="E423" s="51" t="s">
        <v>265</v>
      </c>
      <c r="F423" s="51"/>
      <c r="G423" s="52" t="s">
        <v>17</v>
      </c>
      <c r="H423" s="51">
        <v>1</v>
      </c>
      <c r="I423" s="52" t="s">
        <v>18</v>
      </c>
      <c r="J423" s="52" t="s">
        <v>104</v>
      </c>
      <c r="K423" s="52">
        <v>0</v>
      </c>
      <c r="L423" s="52">
        <v>0</v>
      </c>
      <c r="M423" s="52">
        <v>0</v>
      </c>
      <c r="N423" s="52">
        <v>0</v>
      </c>
      <c r="O423" s="52">
        <v>0</v>
      </c>
      <c r="P423" s="52">
        <v>0</v>
      </c>
      <c r="Q423" s="52">
        <v>0</v>
      </c>
      <c r="R423" s="52">
        <v>0</v>
      </c>
      <c r="S423" s="52">
        <v>0</v>
      </c>
      <c r="T423" s="52">
        <v>0</v>
      </c>
      <c r="U423" s="52">
        <v>0</v>
      </c>
      <c r="V423" s="52">
        <v>0</v>
      </c>
      <c r="W423" s="52">
        <v>0</v>
      </c>
      <c r="X423" s="52">
        <v>0</v>
      </c>
      <c r="Y423" s="52">
        <v>0</v>
      </c>
      <c r="Z423" s="52">
        <v>0</v>
      </c>
      <c r="AA423" s="52">
        <v>0</v>
      </c>
      <c r="AB423" s="52">
        <v>0</v>
      </c>
      <c r="AC423" s="52">
        <v>0</v>
      </c>
      <c r="AD423" s="52">
        <v>0</v>
      </c>
      <c r="AE423" s="52">
        <v>0</v>
      </c>
      <c r="AF423" s="52"/>
    </row>
    <row r="424" spans="2:32" hidden="1" x14ac:dyDescent="0.25">
      <c r="B424" s="51" t="s">
        <v>24</v>
      </c>
      <c r="C424" s="51" t="s">
        <v>25</v>
      </c>
      <c r="D424" s="51" t="s">
        <v>26</v>
      </c>
      <c r="E424" s="51" t="s">
        <v>265</v>
      </c>
      <c r="F424" s="51"/>
      <c r="G424" s="52" t="s">
        <v>20</v>
      </c>
      <c r="H424" s="52">
        <v>2</v>
      </c>
      <c r="I424" s="51" t="s">
        <v>18</v>
      </c>
      <c r="J424" s="51" t="s">
        <v>105</v>
      </c>
      <c r="K424" s="52">
        <v>0</v>
      </c>
      <c r="L424" s="52">
        <v>0</v>
      </c>
      <c r="M424" s="52">
        <v>0</v>
      </c>
      <c r="N424" s="52">
        <v>0</v>
      </c>
      <c r="O424" s="52">
        <v>0</v>
      </c>
      <c r="P424" s="52">
        <v>0</v>
      </c>
      <c r="Q424" s="52">
        <v>0</v>
      </c>
      <c r="R424" s="52">
        <v>0</v>
      </c>
      <c r="S424" s="52">
        <v>0</v>
      </c>
      <c r="T424" s="52">
        <v>0</v>
      </c>
      <c r="U424" s="52">
        <v>0</v>
      </c>
      <c r="V424" s="52">
        <v>0</v>
      </c>
      <c r="W424" s="52">
        <v>0</v>
      </c>
      <c r="X424" s="52">
        <v>0</v>
      </c>
      <c r="Y424" s="52">
        <v>0</v>
      </c>
      <c r="Z424" s="52">
        <v>0</v>
      </c>
      <c r="AA424" s="52">
        <v>0</v>
      </c>
      <c r="AB424" s="52">
        <v>0</v>
      </c>
      <c r="AC424" s="52">
        <v>0</v>
      </c>
      <c r="AD424" s="52">
        <v>0</v>
      </c>
      <c r="AE424" s="52">
        <v>0</v>
      </c>
      <c r="AF424" s="52"/>
    </row>
    <row r="425" spans="2:32" hidden="1" x14ac:dyDescent="0.25">
      <c r="B425" s="51" t="s">
        <v>24</v>
      </c>
      <c r="C425" s="51" t="s">
        <v>25</v>
      </c>
      <c r="D425" s="51" t="s">
        <v>26</v>
      </c>
      <c r="E425" s="51" t="s">
        <v>265</v>
      </c>
      <c r="F425" s="51"/>
      <c r="G425" s="52" t="s">
        <v>20</v>
      </c>
      <c r="H425" s="52">
        <v>2</v>
      </c>
      <c r="I425" s="51" t="s">
        <v>18</v>
      </c>
      <c r="J425" s="51" t="s">
        <v>103</v>
      </c>
      <c r="K425" s="52">
        <v>0</v>
      </c>
      <c r="L425" s="52">
        <v>0</v>
      </c>
      <c r="M425" s="52">
        <v>0</v>
      </c>
      <c r="N425" s="52">
        <v>0</v>
      </c>
      <c r="O425" s="52">
        <v>0</v>
      </c>
      <c r="P425" s="52">
        <v>0</v>
      </c>
      <c r="Q425" s="52">
        <v>0</v>
      </c>
      <c r="R425" s="52">
        <v>0</v>
      </c>
      <c r="S425" s="52">
        <v>0</v>
      </c>
      <c r="T425" s="52">
        <v>0</v>
      </c>
      <c r="U425" s="52">
        <v>0</v>
      </c>
      <c r="V425" s="52">
        <v>0</v>
      </c>
      <c r="W425" s="52">
        <v>0</v>
      </c>
      <c r="X425" s="52">
        <v>0</v>
      </c>
      <c r="Y425" s="52">
        <v>0</v>
      </c>
      <c r="Z425" s="52">
        <v>0</v>
      </c>
      <c r="AA425" s="52">
        <v>0</v>
      </c>
      <c r="AB425" s="52">
        <v>0</v>
      </c>
      <c r="AC425" s="52">
        <v>0</v>
      </c>
      <c r="AD425" s="52">
        <v>0</v>
      </c>
      <c r="AE425" s="52">
        <v>0</v>
      </c>
      <c r="AF425" s="52"/>
    </row>
    <row r="426" spans="2:32" hidden="1" x14ac:dyDescent="0.25">
      <c r="B426" s="51" t="s">
        <v>24</v>
      </c>
      <c r="C426" s="51" t="s">
        <v>25</v>
      </c>
      <c r="D426" s="51" t="s">
        <v>26</v>
      </c>
      <c r="E426" s="51" t="s">
        <v>265</v>
      </c>
      <c r="F426" s="51"/>
      <c r="G426" s="52" t="s">
        <v>20</v>
      </c>
      <c r="H426" s="52">
        <v>2</v>
      </c>
      <c r="I426" s="52" t="s">
        <v>18</v>
      </c>
      <c r="J426" s="52" t="s">
        <v>104</v>
      </c>
      <c r="K426" s="52">
        <v>0</v>
      </c>
      <c r="L426" s="52">
        <v>0</v>
      </c>
      <c r="M426" s="52">
        <v>0</v>
      </c>
      <c r="N426" s="52">
        <v>0</v>
      </c>
      <c r="O426" s="52">
        <v>0</v>
      </c>
      <c r="P426" s="52">
        <v>0</v>
      </c>
      <c r="Q426" s="52">
        <v>0</v>
      </c>
      <c r="R426" s="52">
        <v>0</v>
      </c>
      <c r="S426" s="52">
        <v>0</v>
      </c>
      <c r="T426" s="52">
        <v>0</v>
      </c>
      <c r="U426" s="52">
        <v>0</v>
      </c>
      <c r="V426" s="52">
        <v>0</v>
      </c>
      <c r="W426" s="52">
        <v>0</v>
      </c>
      <c r="X426" s="52">
        <v>0</v>
      </c>
      <c r="Y426" s="52">
        <v>0</v>
      </c>
      <c r="Z426" s="52">
        <v>0</v>
      </c>
      <c r="AA426" s="52">
        <v>0</v>
      </c>
      <c r="AB426" s="52">
        <v>0</v>
      </c>
      <c r="AC426" s="52">
        <v>0</v>
      </c>
      <c r="AD426" s="52">
        <v>0</v>
      </c>
      <c r="AE426" s="52">
        <v>0</v>
      </c>
      <c r="AF426" s="52"/>
    </row>
    <row r="427" spans="2:32" hidden="1" x14ac:dyDescent="0.25">
      <c r="B427" s="51" t="s">
        <v>24</v>
      </c>
      <c r="C427" s="51" t="s">
        <v>25</v>
      </c>
      <c r="D427" s="51" t="s">
        <v>26</v>
      </c>
      <c r="E427" s="51" t="s">
        <v>265</v>
      </c>
      <c r="F427" s="51"/>
      <c r="G427" s="52" t="s">
        <v>21</v>
      </c>
      <c r="H427" s="52">
        <v>3</v>
      </c>
      <c r="I427" s="51" t="s">
        <v>18</v>
      </c>
      <c r="J427" s="51" t="s">
        <v>105</v>
      </c>
      <c r="K427" s="52">
        <v>0</v>
      </c>
      <c r="L427" s="52">
        <v>0</v>
      </c>
      <c r="M427" s="52">
        <v>0</v>
      </c>
      <c r="N427" s="52">
        <v>0</v>
      </c>
      <c r="O427" s="52">
        <v>0</v>
      </c>
      <c r="P427" s="52">
        <v>0</v>
      </c>
      <c r="Q427" s="52">
        <v>0</v>
      </c>
      <c r="R427" s="52">
        <v>0</v>
      </c>
      <c r="S427" s="52">
        <v>0</v>
      </c>
      <c r="T427" s="52">
        <v>0</v>
      </c>
      <c r="U427" s="52">
        <v>0</v>
      </c>
      <c r="V427" s="52">
        <v>0</v>
      </c>
      <c r="W427" s="52">
        <v>0</v>
      </c>
      <c r="X427" s="52">
        <v>0</v>
      </c>
      <c r="Y427" s="52">
        <v>0</v>
      </c>
      <c r="Z427" s="52">
        <v>0</v>
      </c>
      <c r="AA427" s="52">
        <v>0</v>
      </c>
      <c r="AB427" s="52">
        <v>0</v>
      </c>
      <c r="AC427" s="52">
        <v>0</v>
      </c>
      <c r="AD427" s="52">
        <v>0</v>
      </c>
      <c r="AE427" s="52">
        <v>0</v>
      </c>
      <c r="AF427" s="52"/>
    </row>
    <row r="428" spans="2:32" hidden="1" x14ac:dyDescent="0.25">
      <c r="B428" s="51" t="s">
        <v>24</v>
      </c>
      <c r="C428" s="51" t="s">
        <v>25</v>
      </c>
      <c r="D428" s="51" t="s">
        <v>26</v>
      </c>
      <c r="E428" s="51" t="s">
        <v>265</v>
      </c>
      <c r="F428" s="51"/>
      <c r="G428" s="52" t="s">
        <v>21</v>
      </c>
      <c r="H428" s="52">
        <v>3</v>
      </c>
      <c r="I428" s="51" t="s">
        <v>18</v>
      </c>
      <c r="J428" s="51" t="s">
        <v>103</v>
      </c>
      <c r="K428" s="52">
        <v>0</v>
      </c>
      <c r="L428" s="52">
        <v>0</v>
      </c>
      <c r="M428" s="52">
        <v>0</v>
      </c>
      <c r="N428" s="52">
        <v>0</v>
      </c>
      <c r="O428" s="52">
        <v>0</v>
      </c>
      <c r="P428" s="52">
        <v>0</v>
      </c>
      <c r="Q428" s="52">
        <v>0</v>
      </c>
      <c r="R428" s="52">
        <v>0</v>
      </c>
      <c r="S428" s="52">
        <v>0</v>
      </c>
      <c r="T428" s="52">
        <v>0</v>
      </c>
      <c r="U428" s="52">
        <v>0</v>
      </c>
      <c r="V428" s="52">
        <v>0</v>
      </c>
      <c r="W428" s="52">
        <v>0</v>
      </c>
      <c r="X428" s="52">
        <v>0</v>
      </c>
      <c r="Y428" s="52">
        <v>0</v>
      </c>
      <c r="Z428" s="52">
        <v>0</v>
      </c>
      <c r="AA428" s="52">
        <v>0</v>
      </c>
      <c r="AB428" s="52">
        <v>0</v>
      </c>
      <c r="AC428" s="52">
        <v>0</v>
      </c>
      <c r="AD428" s="52">
        <v>0</v>
      </c>
      <c r="AE428" s="52">
        <v>0</v>
      </c>
      <c r="AF428" s="52"/>
    </row>
    <row r="429" spans="2:32" hidden="1" x14ac:dyDescent="0.25">
      <c r="B429" s="51" t="s">
        <v>24</v>
      </c>
      <c r="C429" s="51" t="s">
        <v>25</v>
      </c>
      <c r="D429" s="51" t="s">
        <v>26</v>
      </c>
      <c r="E429" s="51" t="s">
        <v>265</v>
      </c>
      <c r="F429" s="51"/>
      <c r="G429" s="52" t="s">
        <v>21</v>
      </c>
      <c r="H429" s="52">
        <v>3</v>
      </c>
      <c r="I429" s="52" t="s">
        <v>18</v>
      </c>
      <c r="J429" s="52" t="s">
        <v>104</v>
      </c>
      <c r="K429" s="52">
        <v>0</v>
      </c>
      <c r="L429" s="52">
        <v>0</v>
      </c>
      <c r="M429" s="52">
        <v>0</v>
      </c>
      <c r="N429" s="52">
        <v>0</v>
      </c>
      <c r="O429" s="52">
        <v>0</v>
      </c>
      <c r="P429" s="52">
        <v>0</v>
      </c>
      <c r="Q429" s="52">
        <v>0</v>
      </c>
      <c r="R429" s="52">
        <v>0</v>
      </c>
      <c r="S429" s="52">
        <v>0</v>
      </c>
      <c r="T429" s="52">
        <v>0</v>
      </c>
      <c r="U429" s="52">
        <v>0</v>
      </c>
      <c r="V429" s="52">
        <v>0</v>
      </c>
      <c r="W429" s="52">
        <v>0</v>
      </c>
      <c r="X429" s="52">
        <v>0</v>
      </c>
      <c r="Y429" s="52">
        <v>0</v>
      </c>
      <c r="Z429" s="52">
        <v>0</v>
      </c>
      <c r="AA429" s="52">
        <v>0</v>
      </c>
      <c r="AB429" s="52">
        <v>0</v>
      </c>
      <c r="AC429" s="52">
        <v>0</v>
      </c>
      <c r="AD429" s="52">
        <v>0</v>
      </c>
      <c r="AE429" s="52">
        <v>0</v>
      </c>
      <c r="AF429" s="52"/>
    </row>
    <row r="430" spans="2:32" hidden="1" x14ac:dyDescent="0.25">
      <c r="B430" s="51" t="s">
        <v>24</v>
      </c>
      <c r="C430" s="51" t="s">
        <v>25</v>
      </c>
      <c r="D430" s="51" t="s">
        <v>26</v>
      </c>
      <c r="E430" s="51" t="s">
        <v>265</v>
      </c>
      <c r="F430" s="51"/>
      <c r="G430" s="52" t="s">
        <v>22</v>
      </c>
      <c r="H430" s="52">
        <v>4</v>
      </c>
      <c r="I430" s="51" t="s">
        <v>18</v>
      </c>
      <c r="J430" s="51" t="s">
        <v>105</v>
      </c>
      <c r="K430" s="52">
        <v>0</v>
      </c>
      <c r="L430" s="52">
        <v>0</v>
      </c>
      <c r="M430" s="52">
        <v>0</v>
      </c>
      <c r="N430" s="52">
        <v>0</v>
      </c>
      <c r="O430" s="52">
        <v>0</v>
      </c>
      <c r="P430" s="52">
        <v>0</v>
      </c>
      <c r="Q430" s="52">
        <v>0</v>
      </c>
      <c r="R430" s="52">
        <v>0</v>
      </c>
      <c r="S430" s="52">
        <v>0</v>
      </c>
      <c r="T430" s="52">
        <v>0</v>
      </c>
      <c r="U430" s="52">
        <v>0</v>
      </c>
      <c r="V430" s="52">
        <v>0</v>
      </c>
      <c r="W430" s="52">
        <v>0</v>
      </c>
      <c r="X430" s="52">
        <v>0</v>
      </c>
      <c r="Y430" s="52">
        <v>0</v>
      </c>
      <c r="Z430" s="52">
        <v>0</v>
      </c>
      <c r="AA430" s="52">
        <v>0</v>
      </c>
      <c r="AB430" s="52">
        <v>0</v>
      </c>
      <c r="AC430" s="52">
        <v>0</v>
      </c>
      <c r="AD430" s="52">
        <v>0</v>
      </c>
      <c r="AE430" s="52">
        <v>0</v>
      </c>
      <c r="AF430" s="52"/>
    </row>
    <row r="431" spans="2:32" hidden="1" x14ac:dyDescent="0.25">
      <c r="B431" s="51" t="s">
        <v>24</v>
      </c>
      <c r="C431" s="51" t="s">
        <v>25</v>
      </c>
      <c r="D431" s="51" t="s">
        <v>26</v>
      </c>
      <c r="E431" s="51" t="s">
        <v>265</v>
      </c>
      <c r="F431" s="51"/>
      <c r="G431" s="52" t="s">
        <v>22</v>
      </c>
      <c r="H431" s="52">
        <v>4</v>
      </c>
      <c r="I431" s="51" t="s">
        <v>18</v>
      </c>
      <c r="J431" s="51" t="s">
        <v>103</v>
      </c>
      <c r="K431" s="52">
        <v>0</v>
      </c>
      <c r="L431" s="52">
        <v>0</v>
      </c>
      <c r="M431" s="52">
        <v>0</v>
      </c>
      <c r="N431" s="52">
        <v>0</v>
      </c>
      <c r="O431" s="52">
        <v>0</v>
      </c>
      <c r="P431" s="52">
        <v>0</v>
      </c>
      <c r="Q431" s="52">
        <v>0</v>
      </c>
      <c r="R431" s="52">
        <v>0</v>
      </c>
      <c r="S431" s="52">
        <v>0</v>
      </c>
      <c r="T431" s="52">
        <v>0</v>
      </c>
      <c r="U431" s="52">
        <v>0</v>
      </c>
      <c r="V431" s="52">
        <v>0</v>
      </c>
      <c r="W431" s="52">
        <v>0</v>
      </c>
      <c r="X431" s="52">
        <v>0</v>
      </c>
      <c r="Y431" s="52">
        <v>0</v>
      </c>
      <c r="Z431" s="52">
        <v>0</v>
      </c>
      <c r="AA431" s="52">
        <v>0</v>
      </c>
      <c r="AB431" s="52">
        <v>0</v>
      </c>
      <c r="AC431" s="52">
        <v>0</v>
      </c>
      <c r="AD431" s="52">
        <v>0</v>
      </c>
      <c r="AE431" s="52">
        <v>0</v>
      </c>
      <c r="AF431" s="52"/>
    </row>
    <row r="432" spans="2:32" hidden="1" x14ac:dyDescent="0.25">
      <c r="B432" s="51" t="s">
        <v>24</v>
      </c>
      <c r="C432" s="51" t="s">
        <v>25</v>
      </c>
      <c r="D432" s="51" t="s">
        <v>26</v>
      </c>
      <c r="E432" s="51" t="s">
        <v>265</v>
      </c>
      <c r="F432" s="51"/>
      <c r="G432" s="52" t="s">
        <v>22</v>
      </c>
      <c r="H432" s="52">
        <v>4</v>
      </c>
      <c r="I432" s="52" t="s">
        <v>18</v>
      </c>
      <c r="J432" s="52" t="s">
        <v>104</v>
      </c>
      <c r="K432" s="52">
        <v>0</v>
      </c>
      <c r="L432" s="52">
        <v>0</v>
      </c>
      <c r="M432" s="52">
        <v>0</v>
      </c>
      <c r="N432" s="52">
        <v>0</v>
      </c>
      <c r="O432" s="52">
        <v>0</v>
      </c>
      <c r="P432" s="52">
        <v>0</v>
      </c>
      <c r="Q432" s="52">
        <v>0</v>
      </c>
      <c r="R432" s="52">
        <v>0</v>
      </c>
      <c r="S432" s="52">
        <v>0</v>
      </c>
      <c r="T432" s="52">
        <v>0</v>
      </c>
      <c r="U432" s="52">
        <v>0</v>
      </c>
      <c r="V432" s="52">
        <v>0</v>
      </c>
      <c r="W432" s="52">
        <v>0</v>
      </c>
      <c r="X432" s="52">
        <v>0</v>
      </c>
      <c r="Y432" s="52">
        <v>0</v>
      </c>
      <c r="Z432" s="52">
        <v>0</v>
      </c>
      <c r="AA432" s="52">
        <v>0</v>
      </c>
      <c r="AB432" s="52">
        <v>0</v>
      </c>
      <c r="AC432" s="52">
        <v>0</v>
      </c>
      <c r="AD432" s="52">
        <v>0</v>
      </c>
      <c r="AE432" s="52">
        <v>0</v>
      </c>
      <c r="AF432" s="52"/>
    </row>
    <row r="433" spans="2:32" hidden="1" x14ac:dyDescent="0.25">
      <c r="B433" s="51" t="s">
        <v>24</v>
      </c>
      <c r="C433" s="51" t="s">
        <v>25</v>
      </c>
      <c r="D433" s="51" t="s">
        <v>26</v>
      </c>
      <c r="E433" s="51" t="s">
        <v>265</v>
      </c>
      <c r="F433" s="51"/>
      <c r="G433" s="52" t="s">
        <v>23</v>
      </c>
      <c r="H433" s="52">
        <v>5</v>
      </c>
      <c r="I433" s="51" t="s">
        <v>18</v>
      </c>
      <c r="J433" s="51" t="s">
        <v>105</v>
      </c>
      <c r="K433" s="52">
        <v>0</v>
      </c>
      <c r="L433" s="52">
        <v>0</v>
      </c>
      <c r="M433" s="52">
        <v>0</v>
      </c>
      <c r="N433" s="52">
        <v>0</v>
      </c>
      <c r="O433" s="52">
        <v>0</v>
      </c>
      <c r="P433" s="52">
        <v>0</v>
      </c>
      <c r="Q433" s="52">
        <v>0</v>
      </c>
      <c r="R433" s="52">
        <v>0</v>
      </c>
      <c r="S433" s="52">
        <v>0</v>
      </c>
      <c r="T433" s="52">
        <v>0</v>
      </c>
      <c r="U433" s="52">
        <v>0</v>
      </c>
      <c r="V433" s="52">
        <v>0</v>
      </c>
      <c r="W433" s="52">
        <v>0</v>
      </c>
      <c r="X433" s="52">
        <v>0</v>
      </c>
      <c r="Y433" s="52">
        <v>0</v>
      </c>
      <c r="Z433" s="52">
        <v>0</v>
      </c>
      <c r="AA433" s="52">
        <v>0</v>
      </c>
      <c r="AB433" s="52">
        <v>0</v>
      </c>
      <c r="AC433" s="52">
        <v>0</v>
      </c>
      <c r="AD433" s="52">
        <v>0</v>
      </c>
      <c r="AE433" s="52">
        <v>0</v>
      </c>
      <c r="AF433" s="52"/>
    </row>
    <row r="434" spans="2:32" hidden="1" x14ac:dyDescent="0.25">
      <c r="B434" s="51" t="s">
        <v>24</v>
      </c>
      <c r="C434" s="51" t="s">
        <v>25</v>
      </c>
      <c r="D434" s="51" t="s">
        <v>26</v>
      </c>
      <c r="E434" s="51" t="s">
        <v>265</v>
      </c>
      <c r="F434" s="51"/>
      <c r="G434" s="52" t="s">
        <v>23</v>
      </c>
      <c r="H434" s="52">
        <v>5</v>
      </c>
      <c r="I434" s="51" t="s">
        <v>18</v>
      </c>
      <c r="J434" s="51" t="s">
        <v>103</v>
      </c>
      <c r="K434" s="52">
        <v>0</v>
      </c>
      <c r="L434" s="52">
        <v>0</v>
      </c>
      <c r="M434" s="52">
        <v>0</v>
      </c>
      <c r="N434" s="52">
        <v>0</v>
      </c>
      <c r="O434" s="52">
        <v>0</v>
      </c>
      <c r="P434" s="52">
        <v>0</v>
      </c>
      <c r="Q434" s="52">
        <v>0</v>
      </c>
      <c r="R434" s="52">
        <v>0</v>
      </c>
      <c r="S434" s="52">
        <v>0</v>
      </c>
      <c r="T434" s="52">
        <v>0</v>
      </c>
      <c r="U434" s="52">
        <v>0</v>
      </c>
      <c r="V434" s="52">
        <v>0</v>
      </c>
      <c r="W434" s="52">
        <v>0</v>
      </c>
      <c r="X434" s="52">
        <v>0</v>
      </c>
      <c r="Y434" s="52">
        <v>0</v>
      </c>
      <c r="Z434" s="52">
        <v>0</v>
      </c>
      <c r="AA434" s="52">
        <v>0</v>
      </c>
      <c r="AB434" s="52">
        <v>0</v>
      </c>
      <c r="AC434" s="52">
        <v>0</v>
      </c>
      <c r="AD434" s="52">
        <v>0</v>
      </c>
      <c r="AE434" s="52">
        <v>0</v>
      </c>
      <c r="AF434" s="52"/>
    </row>
    <row r="435" spans="2:32" hidden="1" x14ac:dyDescent="0.25">
      <c r="B435" s="51" t="s">
        <v>24</v>
      </c>
      <c r="C435" s="51" t="s">
        <v>25</v>
      </c>
      <c r="D435" s="51" t="s">
        <v>26</v>
      </c>
      <c r="E435" s="51" t="s">
        <v>265</v>
      </c>
      <c r="F435" s="51"/>
      <c r="G435" s="52" t="s">
        <v>23</v>
      </c>
      <c r="H435" s="52">
        <v>5</v>
      </c>
      <c r="I435" s="52" t="s">
        <v>18</v>
      </c>
      <c r="J435" s="52" t="s">
        <v>104</v>
      </c>
      <c r="K435" s="52">
        <v>0</v>
      </c>
      <c r="L435" s="52">
        <v>0</v>
      </c>
      <c r="M435" s="52">
        <v>0</v>
      </c>
      <c r="N435" s="52">
        <v>0</v>
      </c>
      <c r="O435" s="52">
        <v>0</v>
      </c>
      <c r="P435" s="52">
        <v>0</v>
      </c>
      <c r="Q435" s="52">
        <v>0</v>
      </c>
      <c r="R435" s="52">
        <v>0</v>
      </c>
      <c r="S435" s="52">
        <v>0</v>
      </c>
      <c r="T435" s="52">
        <v>0</v>
      </c>
      <c r="U435" s="52">
        <v>0</v>
      </c>
      <c r="V435" s="52">
        <v>0</v>
      </c>
      <c r="W435" s="52">
        <v>0</v>
      </c>
      <c r="X435" s="52">
        <v>0</v>
      </c>
      <c r="Y435" s="52">
        <v>0</v>
      </c>
      <c r="Z435" s="52">
        <v>0</v>
      </c>
      <c r="AA435" s="52">
        <v>0</v>
      </c>
      <c r="AB435" s="52">
        <v>0</v>
      </c>
      <c r="AC435" s="52">
        <v>0</v>
      </c>
      <c r="AD435" s="52">
        <v>0</v>
      </c>
      <c r="AE435" s="52">
        <v>0</v>
      </c>
      <c r="AF435" s="52"/>
    </row>
    <row r="436" spans="2:32" hidden="1" x14ac:dyDescent="0.25">
      <c r="B436" s="51" t="s">
        <v>62</v>
      </c>
      <c r="C436" s="51" t="s">
        <v>63</v>
      </c>
      <c r="D436" s="51" t="s">
        <v>15</v>
      </c>
      <c r="E436" s="51" t="s">
        <v>265</v>
      </c>
      <c r="F436" s="51"/>
      <c r="G436" s="52" t="s">
        <v>17</v>
      </c>
      <c r="H436" s="51">
        <v>1</v>
      </c>
      <c r="I436" s="51" t="s">
        <v>158</v>
      </c>
      <c r="J436" s="51" t="s">
        <v>159</v>
      </c>
      <c r="K436" s="52">
        <v>0</v>
      </c>
      <c r="L436" s="52">
        <v>0</v>
      </c>
      <c r="M436" s="52">
        <v>0</v>
      </c>
      <c r="N436" s="52">
        <v>0</v>
      </c>
      <c r="O436" s="52">
        <v>0</v>
      </c>
      <c r="P436" s="52">
        <v>0</v>
      </c>
      <c r="Q436" s="52">
        <v>0</v>
      </c>
      <c r="R436" s="52">
        <v>0</v>
      </c>
      <c r="S436" s="52">
        <v>0</v>
      </c>
      <c r="T436" s="52">
        <v>0</v>
      </c>
      <c r="U436" s="52">
        <v>0</v>
      </c>
      <c r="V436" s="52">
        <v>0</v>
      </c>
      <c r="W436" s="52">
        <v>0</v>
      </c>
      <c r="X436" s="52">
        <v>0</v>
      </c>
      <c r="Y436" s="52">
        <v>0</v>
      </c>
      <c r="Z436" s="52">
        <v>0</v>
      </c>
      <c r="AA436" s="52">
        <v>0</v>
      </c>
      <c r="AB436" s="52">
        <v>0</v>
      </c>
      <c r="AC436" s="52">
        <v>0</v>
      </c>
      <c r="AD436" s="52">
        <v>0</v>
      </c>
      <c r="AE436" s="52">
        <v>0</v>
      </c>
      <c r="AF436" s="52"/>
    </row>
    <row r="437" spans="2:32" hidden="1" x14ac:dyDescent="0.25">
      <c r="B437" s="51" t="s">
        <v>62</v>
      </c>
      <c r="C437" s="51" t="s">
        <v>63</v>
      </c>
      <c r="D437" s="51" t="s">
        <v>15</v>
      </c>
      <c r="E437" s="51" t="s">
        <v>265</v>
      </c>
      <c r="F437" s="51"/>
      <c r="G437" s="52" t="s">
        <v>17</v>
      </c>
      <c r="H437" s="51">
        <v>1</v>
      </c>
      <c r="I437" s="51" t="s">
        <v>158</v>
      </c>
      <c r="J437" s="51" t="s">
        <v>103</v>
      </c>
      <c r="K437" s="52">
        <v>0</v>
      </c>
      <c r="L437" s="52">
        <v>0</v>
      </c>
      <c r="M437" s="52">
        <v>0</v>
      </c>
      <c r="N437" s="52">
        <v>0</v>
      </c>
      <c r="O437" s="52">
        <v>0</v>
      </c>
      <c r="P437" s="52">
        <v>0</v>
      </c>
      <c r="Q437" s="52">
        <v>0</v>
      </c>
      <c r="R437" s="52">
        <v>0</v>
      </c>
      <c r="S437" s="52">
        <v>0</v>
      </c>
      <c r="T437" s="52">
        <v>0</v>
      </c>
      <c r="U437" s="52">
        <v>0</v>
      </c>
      <c r="V437" s="52">
        <v>0</v>
      </c>
      <c r="W437" s="52">
        <v>0</v>
      </c>
      <c r="X437" s="52">
        <v>0</v>
      </c>
      <c r="Y437" s="52">
        <v>0</v>
      </c>
      <c r="Z437" s="52">
        <v>0</v>
      </c>
      <c r="AA437" s="52">
        <v>0</v>
      </c>
      <c r="AB437" s="52">
        <v>0</v>
      </c>
      <c r="AC437" s="52">
        <v>0</v>
      </c>
      <c r="AD437" s="52">
        <v>0</v>
      </c>
      <c r="AE437" s="52">
        <v>0</v>
      </c>
      <c r="AF437" s="52"/>
    </row>
    <row r="438" spans="2:32" hidden="1" x14ac:dyDescent="0.25">
      <c r="B438" s="51" t="s">
        <v>62</v>
      </c>
      <c r="C438" s="51" t="s">
        <v>63</v>
      </c>
      <c r="D438" s="51" t="s">
        <v>15</v>
      </c>
      <c r="E438" s="51" t="s">
        <v>265</v>
      </c>
      <c r="F438" s="51"/>
      <c r="G438" s="52" t="s">
        <v>17</v>
      </c>
      <c r="H438" s="51">
        <v>1</v>
      </c>
      <c r="I438" s="51" t="s">
        <v>158</v>
      </c>
      <c r="J438" s="51" t="s">
        <v>104</v>
      </c>
      <c r="K438" s="52">
        <v>0</v>
      </c>
      <c r="L438" s="52">
        <v>0</v>
      </c>
      <c r="M438" s="52">
        <v>0</v>
      </c>
      <c r="N438" s="52">
        <v>0</v>
      </c>
      <c r="O438" s="52">
        <v>0</v>
      </c>
      <c r="P438" s="52">
        <v>0</v>
      </c>
      <c r="Q438" s="52">
        <v>0</v>
      </c>
      <c r="R438" s="52">
        <v>0</v>
      </c>
      <c r="S438" s="52">
        <v>0</v>
      </c>
      <c r="T438" s="52">
        <v>0</v>
      </c>
      <c r="U438" s="52">
        <v>0</v>
      </c>
      <c r="V438" s="52">
        <v>0</v>
      </c>
      <c r="W438" s="52">
        <v>0</v>
      </c>
      <c r="X438" s="52">
        <v>0</v>
      </c>
      <c r="Y438" s="52">
        <v>0</v>
      </c>
      <c r="Z438" s="52">
        <v>0</v>
      </c>
      <c r="AA438" s="52">
        <v>0</v>
      </c>
      <c r="AB438" s="52">
        <v>0</v>
      </c>
      <c r="AC438" s="52">
        <v>0</v>
      </c>
      <c r="AD438" s="52">
        <v>0</v>
      </c>
      <c r="AE438" s="52">
        <v>0</v>
      </c>
      <c r="AF438" s="52"/>
    </row>
    <row r="439" spans="2:32" hidden="1" x14ac:dyDescent="0.25">
      <c r="B439" s="51" t="s">
        <v>62</v>
      </c>
      <c r="C439" s="51" t="s">
        <v>63</v>
      </c>
      <c r="D439" s="51" t="s">
        <v>15</v>
      </c>
      <c r="E439" s="51" t="s">
        <v>265</v>
      </c>
      <c r="F439" s="51"/>
      <c r="G439" s="52" t="s">
        <v>17</v>
      </c>
      <c r="H439" s="51">
        <v>1</v>
      </c>
      <c r="I439" s="51" t="s">
        <v>18</v>
      </c>
      <c r="J439" s="51" t="s">
        <v>105</v>
      </c>
      <c r="K439" s="52">
        <v>0</v>
      </c>
      <c r="L439" s="52">
        <v>0</v>
      </c>
      <c r="M439" s="52">
        <v>0</v>
      </c>
      <c r="N439" s="52">
        <v>0</v>
      </c>
      <c r="O439" s="52">
        <v>0</v>
      </c>
      <c r="P439" s="52">
        <v>0</v>
      </c>
      <c r="Q439" s="52">
        <v>0</v>
      </c>
      <c r="R439" s="52">
        <v>0</v>
      </c>
      <c r="S439" s="52">
        <v>0</v>
      </c>
      <c r="T439" s="52">
        <v>0</v>
      </c>
      <c r="U439" s="52">
        <v>0</v>
      </c>
      <c r="V439" s="52">
        <v>0</v>
      </c>
      <c r="W439" s="52">
        <v>0</v>
      </c>
      <c r="X439" s="52">
        <v>0</v>
      </c>
      <c r="Y439" s="52">
        <v>0</v>
      </c>
      <c r="Z439" s="52">
        <v>0</v>
      </c>
      <c r="AA439" s="52">
        <v>0</v>
      </c>
      <c r="AB439" s="52">
        <v>0</v>
      </c>
      <c r="AC439" s="52">
        <v>0</v>
      </c>
      <c r="AD439" s="52">
        <v>0</v>
      </c>
      <c r="AE439" s="52">
        <v>0</v>
      </c>
      <c r="AF439" s="52"/>
    </row>
    <row r="440" spans="2:32" hidden="1" x14ac:dyDescent="0.25">
      <c r="B440" s="51" t="s">
        <v>62</v>
      </c>
      <c r="C440" s="51" t="s">
        <v>63</v>
      </c>
      <c r="D440" s="51" t="s">
        <v>15</v>
      </c>
      <c r="E440" s="51" t="s">
        <v>265</v>
      </c>
      <c r="F440" s="51"/>
      <c r="G440" s="52" t="s">
        <v>17</v>
      </c>
      <c r="H440" s="51">
        <v>1</v>
      </c>
      <c r="I440" s="51" t="s">
        <v>18</v>
      </c>
      <c r="J440" s="51" t="s">
        <v>103</v>
      </c>
      <c r="K440" s="52">
        <v>0</v>
      </c>
      <c r="L440" s="52">
        <v>0</v>
      </c>
      <c r="M440" s="52">
        <v>0</v>
      </c>
      <c r="N440" s="52">
        <v>0</v>
      </c>
      <c r="O440" s="52">
        <v>0</v>
      </c>
      <c r="P440" s="52">
        <v>0</v>
      </c>
      <c r="Q440" s="52">
        <v>0</v>
      </c>
      <c r="R440" s="52">
        <v>0</v>
      </c>
      <c r="S440" s="52">
        <v>0</v>
      </c>
      <c r="T440" s="52">
        <v>0</v>
      </c>
      <c r="U440" s="52">
        <v>0</v>
      </c>
      <c r="V440" s="52">
        <v>0</v>
      </c>
      <c r="W440" s="52">
        <v>0</v>
      </c>
      <c r="X440" s="52">
        <v>0</v>
      </c>
      <c r="Y440" s="52">
        <v>0</v>
      </c>
      <c r="Z440" s="52">
        <v>0</v>
      </c>
      <c r="AA440" s="52">
        <v>0</v>
      </c>
      <c r="AB440" s="52">
        <v>0</v>
      </c>
      <c r="AC440" s="52">
        <v>0</v>
      </c>
      <c r="AD440" s="52">
        <v>0</v>
      </c>
      <c r="AE440" s="52">
        <v>0</v>
      </c>
      <c r="AF440" s="52"/>
    </row>
    <row r="441" spans="2:32" hidden="1" x14ac:dyDescent="0.25">
      <c r="B441" s="51" t="s">
        <v>62</v>
      </c>
      <c r="C441" s="51" t="s">
        <v>63</v>
      </c>
      <c r="D441" s="51" t="s">
        <v>15</v>
      </c>
      <c r="E441" s="51" t="s">
        <v>265</v>
      </c>
      <c r="F441" s="51"/>
      <c r="G441" s="52" t="s">
        <v>17</v>
      </c>
      <c r="H441" s="51">
        <v>1</v>
      </c>
      <c r="I441" s="52" t="s">
        <v>18</v>
      </c>
      <c r="J441" s="52" t="s">
        <v>104</v>
      </c>
      <c r="K441" s="52">
        <v>0</v>
      </c>
      <c r="L441" s="52">
        <v>0</v>
      </c>
      <c r="M441" s="52">
        <v>0</v>
      </c>
      <c r="N441" s="52">
        <v>0</v>
      </c>
      <c r="O441" s="52">
        <v>0</v>
      </c>
      <c r="P441" s="52">
        <v>0</v>
      </c>
      <c r="Q441" s="52">
        <v>0</v>
      </c>
      <c r="R441" s="52">
        <v>0</v>
      </c>
      <c r="S441" s="52">
        <v>0</v>
      </c>
      <c r="T441" s="52">
        <v>0</v>
      </c>
      <c r="U441" s="52">
        <v>0</v>
      </c>
      <c r="V441" s="52">
        <v>0</v>
      </c>
      <c r="W441" s="52">
        <v>0</v>
      </c>
      <c r="X441" s="52">
        <v>0</v>
      </c>
      <c r="Y441" s="52">
        <v>0</v>
      </c>
      <c r="Z441" s="52">
        <v>0</v>
      </c>
      <c r="AA441" s="52">
        <v>0</v>
      </c>
      <c r="AB441" s="52">
        <v>0</v>
      </c>
      <c r="AC441" s="52">
        <v>0</v>
      </c>
      <c r="AD441" s="52">
        <v>0</v>
      </c>
      <c r="AE441" s="52">
        <v>0</v>
      </c>
      <c r="AF441" s="52"/>
    </row>
    <row r="442" spans="2:32" hidden="1" x14ac:dyDescent="0.25">
      <c r="B442" s="51" t="s">
        <v>62</v>
      </c>
      <c r="C442" s="51" t="s">
        <v>63</v>
      </c>
      <c r="D442" s="51" t="s">
        <v>15</v>
      </c>
      <c r="E442" s="51" t="s">
        <v>265</v>
      </c>
      <c r="F442" s="51"/>
      <c r="G442" s="52" t="s">
        <v>20</v>
      </c>
      <c r="H442" s="52">
        <v>2</v>
      </c>
      <c r="I442" s="51" t="s">
        <v>18</v>
      </c>
      <c r="J442" s="51" t="s">
        <v>105</v>
      </c>
      <c r="K442" s="52">
        <v>0</v>
      </c>
      <c r="L442" s="52">
        <v>0</v>
      </c>
      <c r="M442" s="52">
        <v>0</v>
      </c>
      <c r="N442" s="52">
        <v>0</v>
      </c>
      <c r="O442" s="52">
        <v>0</v>
      </c>
      <c r="P442" s="52">
        <v>0</v>
      </c>
      <c r="Q442" s="52">
        <v>0</v>
      </c>
      <c r="R442" s="52">
        <v>0</v>
      </c>
      <c r="S442" s="52">
        <v>0</v>
      </c>
      <c r="T442" s="52">
        <v>0</v>
      </c>
      <c r="U442" s="52">
        <v>0</v>
      </c>
      <c r="V442" s="52">
        <v>0</v>
      </c>
      <c r="W442" s="52">
        <v>0</v>
      </c>
      <c r="X442" s="52">
        <v>0</v>
      </c>
      <c r="Y442" s="52">
        <v>0</v>
      </c>
      <c r="Z442" s="52">
        <v>0</v>
      </c>
      <c r="AA442" s="52">
        <v>0</v>
      </c>
      <c r="AB442" s="52">
        <v>0</v>
      </c>
      <c r="AC442" s="52">
        <v>0</v>
      </c>
      <c r="AD442" s="52">
        <v>0</v>
      </c>
      <c r="AE442" s="52">
        <v>0</v>
      </c>
      <c r="AF442" s="52"/>
    </row>
    <row r="443" spans="2:32" hidden="1" x14ac:dyDescent="0.25">
      <c r="B443" s="51" t="s">
        <v>62</v>
      </c>
      <c r="C443" s="51" t="s">
        <v>63</v>
      </c>
      <c r="D443" s="51" t="s">
        <v>15</v>
      </c>
      <c r="E443" s="51" t="s">
        <v>265</v>
      </c>
      <c r="F443" s="51"/>
      <c r="G443" s="52" t="s">
        <v>20</v>
      </c>
      <c r="H443" s="52">
        <v>2</v>
      </c>
      <c r="I443" s="51" t="s">
        <v>18</v>
      </c>
      <c r="J443" s="51" t="s">
        <v>103</v>
      </c>
      <c r="K443" s="52">
        <v>0</v>
      </c>
      <c r="L443" s="52">
        <v>0</v>
      </c>
      <c r="M443" s="52">
        <v>0</v>
      </c>
      <c r="N443" s="52">
        <v>0</v>
      </c>
      <c r="O443" s="52">
        <v>0</v>
      </c>
      <c r="P443" s="52">
        <v>0</v>
      </c>
      <c r="Q443" s="52">
        <v>0</v>
      </c>
      <c r="R443" s="52">
        <v>0</v>
      </c>
      <c r="S443" s="52">
        <v>0</v>
      </c>
      <c r="T443" s="52">
        <v>0</v>
      </c>
      <c r="U443" s="52">
        <v>0</v>
      </c>
      <c r="V443" s="52">
        <v>0</v>
      </c>
      <c r="W443" s="52">
        <v>0</v>
      </c>
      <c r="X443" s="52">
        <v>0</v>
      </c>
      <c r="Y443" s="52">
        <v>0</v>
      </c>
      <c r="Z443" s="52">
        <v>0</v>
      </c>
      <c r="AA443" s="52">
        <v>0</v>
      </c>
      <c r="AB443" s="52">
        <v>0</v>
      </c>
      <c r="AC443" s="52">
        <v>0</v>
      </c>
      <c r="AD443" s="52">
        <v>0</v>
      </c>
      <c r="AE443" s="52">
        <v>0</v>
      </c>
      <c r="AF443" s="52"/>
    </row>
    <row r="444" spans="2:32" hidden="1" x14ac:dyDescent="0.25">
      <c r="B444" s="51" t="s">
        <v>62</v>
      </c>
      <c r="C444" s="51" t="s">
        <v>63</v>
      </c>
      <c r="D444" s="51" t="s">
        <v>15</v>
      </c>
      <c r="E444" s="51" t="s">
        <v>265</v>
      </c>
      <c r="F444" s="51"/>
      <c r="G444" s="52" t="s">
        <v>20</v>
      </c>
      <c r="H444" s="52">
        <v>2</v>
      </c>
      <c r="I444" s="52" t="s">
        <v>18</v>
      </c>
      <c r="J444" s="52" t="s">
        <v>104</v>
      </c>
      <c r="K444" s="52">
        <v>0</v>
      </c>
      <c r="L444" s="52">
        <v>0</v>
      </c>
      <c r="M444" s="52">
        <v>0</v>
      </c>
      <c r="N444" s="52">
        <v>0</v>
      </c>
      <c r="O444" s="52">
        <v>0</v>
      </c>
      <c r="P444" s="52">
        <v>0</v>
      </c>
      <c r="Q444" s="52">
        <v>0</v>
      </c>
      <c r="R444" s="52">
        <v>0</v>
      </c>
      <c r="S444" s="52">
        <v>0</v>
      </c>
      <c r="T444" s="52">
        <v>0</v>
      </c>
      <c r="U444" s="52">
        <v>0</v>
      </c>
      <c r="V444" s="52">
        <v>0</v>
      </c>
      <c r="W444" s="52">
        <v>0</v>
      </c>
      <c r="X444" s="52">
        <v>0</v>
      </c>
      <c r="Y444" s="52">
        <v>0</v>
      </c>
      <c r="Z444" s="52">
        <v>0</v>
      </c>
      <c r="AA444" s="52">
        <v>0</v>
      </c>
      <c r="AB444" s="52">
        <v>0</v>
      </c>
      <c r="AC444" s="52">
        <v>0</v>
      </c>
      <c r="AD444" s="52">
        <v>0</v>
      </c>
      <c r="AE444" s="52">
        <v>0</v>
      </c>
      <c r="AF444" s="52"/>
    </row>
    <row r="445" spans="2:32" hidden="1" x14ac:dyDescent="0.25">
      <c r="B445" s="51" t="s">
        <v>62</v>
      </c>
      <c r="C445" s="51" t="s">
        <v>63</v>
      </c>
      <c r="D445" s="51" t="s">
        <v>15</v>
      </c>
      <c r="E445" s="51" t="s">
        <v>265</v>
      </c>
      <c r="F445" s="51"/>
      <c r="G445" s="52" t="s">
        <v>21</v>
      </c>
      <c r="H445" s="52">
        <v>3</v>
      </c>
      <c r="I445" s="51" t="s">
        <v>18</v>
      </c>
      <c r="J445" s="51" t="s">
        <v>105</v>
      </c>
      <c r="K445" s="52">
        <v>0</v>
      </c>
      <c r="L445" s="52">
        <v>0</v>
      </c>
      <c r="M445" s="52">
        <v>0</v>
      </c>
      <c r="N445" s="52">
        <v>0</v>
      </c>
      <c r="O445" s="52">
        <v>0</v>
      </c>
      <c r="P445" s="52">
        <v>0</v>
      </c>
      <c r="Q445" s="52">
        <v>0</v>
      </c>
      <c r="R445" s="52">
        <v>0</v>
      </c>
      <c r="S445" s="52">
        <v>0</v>
      </c>
      <c r="T445" s="52">
        <v>0</v>
      </c>
      <c r="U445" s="52">
        <v>0</v>
      </c>
      <c r="V445" s="52">
        <v>0</v>
      </c>
      <c r="W445" s="52">
        <v>0</v>
      </c>
      <c r="X445" s="52">
        <v>0</v>
      </c>
      <c r="Y445" s="52">
        <v>0</v>
      </c>
      <c r="Z445" s="52">
        <v>0</v>
      </c>
      <c r="AA445" s="52">
        <v>0</v>
      </c>
      <c r="AB445" s="52">
        <v>0</v>
      </c>
      <c r="AC445" s="52">
        <v>0</v>
      </c>
      <c r="AD445" s="52">
        <v>0</v>
      </c>
      <c r="AE445" s="52">
        <v>0</v>
      </c>
      <c r="AF445" s="52"/>
    </row>
    <row r="446" spans="2:32" hidden="1" x14ac:dyDescent="0.25">
      <c r="B446" s="51" t="s">
        <v>62</v>
      </c>
      <c r="C446" s="51" t="s">
        <v>63</v>
      </c>
      <c r="D446" s="51" t="s">
        <v>15</v>
      </c>
      <c r="E446" s="51" t="s">
        <v>265</v>
      </c>
      <c r="F446" s="51"/>
      <c r="G446" s="52" t="s">
        <v>21</v>
      </c>
      <c r="H446" s="52">
        <v>3</v>
      </c>
      <c r="I446" s="51" t="s">
        <v>18</v>
      </c>
      <c r="J446" s="51" t="s">
        <v>103</v>
      </c>
      <c r="K446" s="52">
        <v>0</v>
      </c>
      <c r="L446" s="52">
        <v>0</v>
      </c>
      <c r="M446" s="52">
        <v>0</v>
      </c>
      <c r="N446" s="52">
        <v>0</v>
      </c>
      <c r="O446" s="52">
        <v>0</v>
      </c>
      <c r="P446" s="52">
        <v>0</v>
      </c>
      <c r="Q446" s="52">
        <v>0</v>
      </c>
      <c r="R446" s="52">
        <v>0</v>
      </c>
      <c r="S446" s="52">
        <v>0</v>
      </c>
      <c r="T446" s="52">
        <v>0</v>
      </c>
      <c r="U446" s="52">
        <v>0</v>
      </c>
      <c r="V446" s="52">
        <v>0</v>
      </c>
      <c r="W446" s="52">
        <v>0</v>
      </c>
      <c r="X446" s="52">
        <v>0</v>
      </c>
      <c r="Y446" s="52">
        <v>0</v>
      </c>
      <c r="Z446" s="52">
        <v>0</v>
      </c>
      <c r="AA446" s="52">
        <v>0</v>
      </c>
      <c r="AB446" s="52">
        <v>0</v>
      </c>
      <c r="AC446" s="52">
        <v>0</v>
      </c>
      <c r="AD446" s="52">
        <v>0</v>
      </c>
      <c r="AE446" s="52">
        <v>0</v>
      </c>
      <c r="AF446" s="52"/>
    </row>
    <row r="447" spans="2:32" hidden="1" x14ac:dyDescent="0.25">
      <c r="B447" s="51" t="s">
        <v>62</v>
      </c>
      <c r="C447" s="51" t="s">
        <v>63</v>
      </c>
      <c r="D447" s="51" t="s">
        <v>15</v>
      </c>
      <c r="E447" s="51" t="s">
        <v>265</v>
      </c>
      <c r="F447" s="51"/>
      <c r="G447" s="52" t="s">
        <v>21</v>
      </c>
      <c r="H447" s="52">
        <v>3</v>
      </c>
      <c r="I447" s="52" t="s">
        <v>18</v>
      </c>
      <c r="J447" s="52" t="s">
        <v>104</v>
      </c>
      <c r="K447" s="52">
        <v>0</v>
      </c>
      <c r="L447" s="52">
        <v>0</v>
      </c>
      <c r="M447" s="52">
        <v>0</v>
      </c>
      <c r="N447" s="52">
        <v>0</v>
      </c>
      <c r="O447" s="52">
        <v>0</v>
      </c>
      <c r="P447" s="52">
        <v>0</v>
      </c>
      <c r="Q447" s="52">
        <v>0</v>
      </c>
      <c r="R447" s="52">
        <v>0</v>
      </c>
      <c r="S447" s="52">
        <v>0</v>
      </c>
      <c r="T447" s="52">
        <v>0</v>
      </c>
      <c r="U447" s="52">
        <v>0</v>
      </c>
      <c r="V447" s="52">
        <v>0</v>
      </c>
      <c r="W447" s="52">
        <v>0</v>
      </c>
      <c r="X447" s="52">
        <v>0</v>
      </c>
      <c r="Y447" s="52">
        <v>0</v>
      </c>
      <c r="Z447" s="52">
        <v>0</v>
      </c>
      <c r="AA447" s="52">
        <v>0</v>
      </c>
      <c r="AB447" s="52">
        <v>0</v>
      </c>
      <c r="AC447" s="52">
        <v>0</v>
      </c>
      <c r="AD447" s="52">
        <v>0</v>
      </c>
      <c r="AE447" s="52">
        <v>0</v>
      </c>
      <c r="AF447" s="52"/>
    </row>
    <row r="448" spans="2:32" hidden="1" x14ac:dyDescent="0.25">
      <c r="B448" s="51" t="s">
        <v>62</v>
      </c>
      <c r="C448" s="51" t="s">
        <v>63</v>
      </c>
      <c r="D448" s="51" t="s">
        <v>15</v>
      </c>
      <c r="E448" s="51" t="s">
        <v>265</v>
      </c>
      <c r="F448" s="51"/>
      <c r="G448" s="52" t="s">
        <v>22</v>
      </c>
      <c r="H448" s="52">
        <v>4</v>
      </c>
      <c r="I448" s="51" t="s">
        <v>18</v>
      </c>
      <c r="J448" s="51" t="s">
        <v>105</v>
      </c>
      <c r="K448" s="52">
        <v>0</v>
      </c>
      <c r="L448" s="52">
        <v>0</v>
      </c>
      <c r="M448" s="52">
        <v>0</v>
      </c>
      <c r="N448" s="52">
        <v>0</v>
      </c>
      <c r="O448" s="52">
        <v>0</v>
      </c>
      <c r="P448" s="52">
        <v>0</v>
      </c>
      <c r="Q448" s="52">
        <v>0</v>
      </c>
      <c r="R448" s="52">
        <v>0</v>
      </c>
      <c r="S448" s="52">
        <v>0</v>
      </c>
      <c r="T448" s="52">
        <v>0</v>
      </c>
      <c r="U448" s="52">
        <v>0</v>
      </c>
      <c r="V448" s="52">
        <v>0</v>
      </c>
      <c r="W448" s="52">
        <v>0</v>
      </c>
      <c r="X448" s="52">
        <v>0</v>
      </c>
      <c r="Y448" s="52">
        <v>0</v>
      </c>
      <c r="Z448" s="52">
        <v>0</v>
      </c>
      <c r="AA448" s="52">
        <v>0</v>
      </c>
      <c r="AB448" s="52">
        <v>0</v>
      </c>
      <c r="AC448" s="52">
        <v>0</v>
      </c>
      <c r="AD448" s="52">
        <v>0</v>
      </c>
      <c r="AE448" s="52">
        <v>0</v>
      </c>
      <c r="AF448" s="52"/>
    </row>
    <row r="449" spans="2:32" hidden="1" x14ac:dyDescent="0.25">
      <c r="B449" s="51" t="s">
        <v>62</v>
      </c>
      <c r="C449" s="51" t="s">
        <v>63</v>
      </c>
      <c r="D449" s="51" t="s">
        <v>15</v>
      </c>
      <c r="E449" s="51" t="s">
        <v>265</v>
      </c>
      <c r="F449" s="51"/>
      <c r="G449" s="52" t="s">
        <v>22</v>
      </c>
      <c r="H449" s="52">
        <v>4</v>
      </c>
      <c r="I449" s="51" t="s">
        <v>18</v>
      </c>
      <c r="J449" s="51" t="s">
        <v>103</v>
      </c>
      <c r="K449" s="52">
        <v>0</v>
      </c>
      <c r="L449" s="52">
        <v>0</v>
      </c>
      <c r="M449" s="52">
        <v>0</v>
      </c>
      <c r="N449" s="52">
        <v>0</v>
      </c>
      <c r="O449" s="52">
        <v>0</v>
      </c>
      <c r="P449" s="52">
        <v>0</v>
      </c>
      <c r="Q449" s="52">
        <v>0</v>
      </c>
      <c r="R449" s="52">
        <v>0</v>
      </c>
      <c r="S449" s="52">
        <v>0</v>
      </c>
      <c r="T449" s="52">
        <v>0</v>
      </c>
      <c r="U449" s="52">
        <v>0</v>
      </c>
      <c r="V449" s="52">
        <v>0</v>
      </c>
      <c r="W449" s="52">
        <v>0</v>
      </c>
      <c r="X449" s="52">
        <v>0</v>
      </c>
      <c r="Y449" s="52">
        <v>0</v>
      </c>
      <c r="Z449" s="52">
        <v>0</v>
      </c>
      <c r="AA449" s="52">
        <v>0</v>
      </c>
      <c r="AB449" s="52">
        <v>0</v>
      </c>
      <c r="AC449" s="52">
        <v>0</v>
      </c>
      <c r="AD449" s="52">
        <v>0</v>
      </c>
      <c r="AE449" s="52">
        <v>0</v>
      </c>
      <c r="AF449" s="52"/>
    </row>
    <row r="450" spans="2:32" hidden="1" x14ac:dyDescent="0.25">
      <c r="B450" s="51" t="s">
        <v>62</v>
      </c>
      <c r="C450" s="51" t="s">
        <v>63</v>
      </c>
      <c r="D450" s="51" t="s">
        <v>15</v>
      </c>
      <c r="E450" s="51" t="s">
        <v>265</v>
      </c>
      <c r="F450" s="51"/>
      <c r="G450" s="52" t="s">
        <v>22</v>
      </c>
      <c r="H450" s="52">
        <v>4</v>
      </c>
      <c r="I450" s="52" t="s">
        <v>18</v>
      </c>
      <c r="J450" s="52" t="s">
        <v>104</v>
      </c>
      <c r="K450" s="52">
        <v>0</v>
      </c>
      <c r="L450" s="52">
        <v>0</v>
      </c>
      <c r="M450" s="52">
        <v>0</v>
      </c>
      <c r="N450" s="52">
        <v>0</v>
      </c>
      <c r="O450" s="52">
        <v>0</v>
      </c>
      <c r="P450" s="52">
        <v>0</v>
      </c>
      <c r="Q450" s="52">
        <v>0</v>
      </c>
      <c r="R450" s="52">
        <v>0</v>
      </c>
      <c r="S450" s="52">
        <v>0</v>
      </c>
      <c r="T450" s="52">
        <v>0</v>
      </c>
      <c r="U450" s="52">
        <v>0</v>
      </c>
      <c r="V450" s="52">
        <v>0</v>
      </c>
      <c r="W450" s="52">
        <v>0</v>
      </c>
      <c r="X450" s="52">
        <v>0</v>
      </c>
      <c r="Y450" s="52">
        <v>0</v>
      </c>
      <c r="Z450" s="52">
        <v>0</v>
      </c>
      <c r="AA450" s="52">
        <v>0</v>
      </c>
      <c r="AB450" s="52">
        <v>0</v>
      </c>
      <c r="AC450" s="52">
        <v>0</v>
      </c>
      <c r="AD450" s="52">
        <v>0</v>
      </c>
      <c r="AE450" s="52">
        <v>0</v>
      </c>
      <c r="AF450" s="52"/>
    </row>
    <row r="451" spans="2:32" hidden="1" x14ac:dyDescent="0.25">
      <c r="B451" s="51" t="s">
        <v>62</v>
      </c>
      <c r="C451" s="51" t="s">
        <v>63</v>
      </c>
      <c r="D451" s="51" t="s">
        <v>15</v>
      </c>
      <c r="E451" s="51" t="s">
        <v>265</v>
      </c>
      <c r="F451" s="51"/>
      <c r="G451" s="52" t="s">
        <v>23</v>
      </c>
      <c r="H451" s="52">
        <v>5</v>
      </c>
      <c r="I451" s="51" t="s">
        <v>18</v>
      </c>
      <c r="J451" s="51" t="s">
        <v>105</v>
      </c>
      <c r="K451" s="52">
        <v>0</v>
      </c>
      <c r="L451" s="52">
        <v>0</v>
      </c>
      <c r="M451" s="52">
        <v>0</v>
      </c>
      <c r="N451" s="52">
        <v>0</v>
      </c>
      <c r="O451" s="52">
        <v>0</v>
      </c>
      <c r="P451" s="52">
        <v>0</v>
      </c>
      <c r="Q451" s="52">
        <v>0</v>
      </c>
      <c r="R451" s="52">
        <v>0</v>
      </c>
      <c r="S451" s="52">
        <v>0</v>
      </c>
      <c r="T451" s="52">
        <v>0</v>
      </c>
      <c r="U451" s="52">
        <v>0</v>
      </c>
      <c r="V451" s="52">
        <v>0</v>
      </c>
      <c r="W451" s="52">
        <v>0</v>
      </c>
      <c r="X451" s="52">
        <v>0</v>
      </c>
      <c r="Y451" s="52">
        <v>0</v>
      </c>
      <c r="Z451" s="52">
        <v>0</v>
      </c>
      <c r="AA451" s="52">
        <v>0</v>
      </c>
      <c r="AB451" s="52">
        <v>0</v>
      </c>
      <c r="AC451" s="52">
        <v>0</v>
      </c>
      <c r="AD451" s="52">
        <v>0</v>
      </c>
      <c r="AE451" s="52">
        <v>0</v>
      </c>
      <c r="AF451" s="52"/>
    </row>
    <row r="452" spans="2:32" hidden="1" x14ac:dyDescent="0.25">
      <c r="B452" s="51" t="s">
        <v>62</v>
      </c>
      <c r="C452" s="51" t="s">
        <v>63</v>
      </c>
      <c r="D452" s="51" t="s">
        <v>15</v>
      </c>
      <c r="E452" s="51" t="s">
        <v>265</v>
      </c>
      <c r="F452" s="51"/>
      <c r="G452" s="52" t="s">
        <v>23</v>
      </c>
      <c r="H452" s="52">
        <v>5</v>
      </c>
      <c r="I452" s="51" t="s">
        <v>18</v>
      </c>
      <c r="J452" s="51" t="s">
        <v>103</v>
      </c>
      <c r="K452" s="52">
        <v>0</v>
      </c>
      <c r="L452" s="52">
        <v>0</v>
      </c>
      <c r="M452" s="52">
        <v>0</v>
      </c>
      <c r="N452" s="52">
        <v>0</v>
      </c>
      <c r="O452" s="52">
        <v>0</v>
      </c>
      <c r="P452" s="52">
        <v>0</v>
      </c>
      <c r="Q452" s="52">
        <v>0</v>
      </c>
      <c r="R452" s="52">
        <v>0</v>
      </c>
      <c r="S452" s="52">
        <v>0</v>
      </c>
      <c r="T452" s="52">
        <v>0</v>
      </c>
      <c r="U452" s="52">
        <v>0</v>
      </c>
      <c r="V452" s="52">
        <v>0</v>
      </c>
      <c r="W452" s="52">
        <v>0</v>
      </c>
      <c r="X452" s="52">
        <v>0</v>
      </c>
      <c r="Y452" s="52">
        <v>0</v>
      </c>
      <c r="Z452" s="52">
        <v>0</v>
      </c>
      <c r="AA452" s="52">
        <v>0</v>
      </c>
      <c r="AB452" s="52">
        <v>0</v>
      </c>
      <c r="AC452" s="52">
        <v>0</v>
      </c>
      <c r="AD452" s="52">
        <v>0</v>
      </c>
      <c r="AE452" s="52">
        <v>0</v>
      </c>
      <c r="AF452" s="52"/>
    </row>
    <row r="453" spans="2:32" hidden="1" x14ac:dyDescent="0.25">
      <c r="B453" s="51" t="s">
        <v>62</v>
      </c>
      <c r="C453" s="51" t="s">
        <v>63</v>
      </c>
      <c r="D453" s="51" t="s">
        <v>15</v>
      </c>
      <c r="E453" s="51" t="s">
        <v>265</v>
      </c>
      <c r="F453" s="51"/>
      <c r="G453" s="52" t="s">
        <v>23</v>
      </c>
      <c r="H453" s="52">
        <v>5</v>
      </c>
      <c r="I453" s="52" t="s">
        <v>18</v>
      </c>
      <c r="J453" s="52" t="s">
        <v>104</v>
      </c>
      <c r="K453" s="52">
        <v>0</v>
      </c>
      <c r="L453" s="52">
        <v>0</v>
      </c>
      <c r="M453" s="52">
        <v>0</v>
      </c>
      <c r="N453" s="52">
        <v>0</v>
      </c>
      <c r="O453" s="52">
        <v>0</v>
      </c>
      <c r="P453" s="52">
        <v>0</v>
      </c>
      <c r="Q453" s="52">
        <v>0</v>
      </c>
      <c r="R453" s="52">
        <v>0</v>
      </c>
      <c r="S453" s="52">
        <v>0</v>
      </c>
      <c r="T453" s="52">
        <v>0</v>
      </c>
      <c r="U453" s="52">
        <v>0</v>
      </c>
      <c r="V453" s="52">
        <v>0</v>
      </c>
      <c r="W453" s="52">
        <v>0</v>
      </c>
      <c r="X453" s="52">
        <v>0</v>
      </c>
      <c r="Y453" s="52">
        <v>0</v>
      </c>
      <c r="Z453" s="52">
        <v>0</v>
      </c>
      <c r="AA453" s="52">
        <v>0</v>
      </c>
      <c r="AB453" s="52">
        <v>0</v>
      </c>
      <c r="AC453" s="52">
        <v>0</v>
      </c>
      <c r="AD453" s="52">
        <v>0</v>
      </c>
      <c r="AE453" s="52">
        <v>0</v>
      </c>
      <c r="AF453" s="52"/>
    </row>
    <row r="454" spans="2:32" hidden="1" x14ac:dyDescent="0.25">
      <c r="B454" s="51" t="s">
        <v>70</v>
      </c>
      <c r="C454" s="51" t="s">
        <v>71</v>
      </c>
      <c r="D454" s="51" t="s">
        <v>15</v>
      </c>
      <c r="E454" s="51" t="s">
        <v>265</v>
      </c>
      <c r="F454" s="51"/>
      <c r="G454" s="52" t="s">
        <v>17</v>
      </c>
      <c r="H454" s="51">
        <v>1</v>
      </c>
      <c r="I454" s="51" t="s">
        <v>158</v>
      </c>
      <c r="J454" s="51" t="s">
        <v>159</v>
      </c>
      <c r="K454" s="52">
        <v>0</v>
      </c>
      <c r="L454" s="52">
        <v>0</v>
      </c>
      <c r="M454" s="52">
        <v>0</v>
      </c>
      <c r="N454" s="52">
        <v>0</v>
      </c>
      <c r="O454" s="52">
        <v>0</v>
      </c>
      <c r="P454" s="52">
        <v>0</v>
      </c>
      <c r="Q454" s="52">
        <v>0</v>
      </c>
      <c r="R454" s="52">
        <v>0</v>
      </c>
      <c r="S454" s="52">
        <v>0</v>
      </c>
      <c r="T454" s="52">
        <v>0</v>
      </c>
      <c r="U454" s="52">
        <v>0</v>
      </c>
      <c r="V454" s="52">
        <v>0</v>
      </c>
      <c r="W454" s="52">
        <v>0</v>
      </c>
      <c r="X454" s="52">
        <v>0</v>
      </c>
      <c r="Y454" s="52">
        <v>0</v>
      </c>
      <c r="Z454" s="52">
        <v>0</v>
      </c>
      <c r="AA454" s="52">
        <v>0</v>
      </c>
      <c r="AB454" s="52">
        <v>0</v>
      </c>
      <c r="AC454" s="52">
        <v>0</v>
      </c>
      <c r="AD454" s="52">
        <v>0</v>
      </c>
      <c r="AE454" s="52">
        <v>0</v>
      </c>
      <c r="AF454" s="52"/>
    </row>
    <row r="455" spans="2:32" hidden="1" x14ac:dyDescent="0.25">
      <c r="B455" s="51" t="s">
        <v>70</v>
      </c>
      <c r="C455" s="51" t="s">
        <v>71</v>
      </c>
      <c r="D455" s="51" t="s">
        <v>15</v>
      </c>
      <c r="E455" s="51" t="s">
        <v>265</v>
      </c>
      <c r="F455" s="51"/>
      <c r="G455" s="52" t="s">
        <v>17</v>
      </c>
      <c r="H455" s="51">
        <v>1</v>
      </c>
      <c r="I455" s="51" t="s">
        <v>158</v>
      </c>
      <c r="J455" s="51" t="s">
        <v>103</v>
      </c>
      <c r="K455" s="52">
        <v>0</v>
      </c>
      <c r="L455" s="52">
        <v>0</v>
      </c>
      <c r="M455" s="52">
        <v>0</v>
      </c>
      <c r="N455" s="52">
        <v>0</v>
      </c>
      <c r="O455" s="52">
        <v>0</v>
      </c>
      <c r="P455" s="52">
        <v>0</v>
      </c>
      <c r="Q455" s="52">
        <v>0</v>
      </c>
      <c r="R455" s="52">
        <v>0</v>
      </c>
      <c r="S455" s="52">
        <v>0</v>
      </c>
      <c r="T455" s="52">
        <v>0</v>
      </c>
      <c r="U455" s="52">
        <v>0</v>
      </c>
      <c r="V455" s="52">
        <v>0</v>
      </c>
      <c r="W455" s="52">
        <v>0</v>
      </c>
      <c r="X455" s="52">
        <v>0</v>
      </c>
      <c r="Y455" s="52">
        <v>0</v>
      </c>
      <c r="Z455" s="52">
        <v>0</v>
      </c>
      <c r="AA455" s="52">
        <v>0</v>
      </c>
      <c r="AB455" s="52">
        <v>0</v>
      </c>
      <c r="AC455" s="52">
        <v>0</v>
      </c>
      <c r="AD455" s="52">
        <v>0</v>
      </c>
      <c r="AE455" s="52">
        <v>0</v>
      </c>
      <c r="AF455" s="52"/>
    </row>
    <row r="456" spans="2:32" hidden="1" x14ac:dyDescent="0.25">
      <c r="B456" s="51" t="s">
        <v>70</v>
      </c>
      <c r="C456" s="51" t="s">
        <v>71</v>
      </c>
      <c r="D456" s="51" t="s">
        <v>15</v>
      </c>
      <c r="E456" s="51" t="s">
        <v>265</v>
      </c>
      <c r="F456" s="51"/>
      <c r="G456" s="52" t="s">
        <v>17</v>
      </c>
      <c r="H456" s="51">
        <v>1</v>
      </c>
      <c r="I456" s="51" t="s">
        <v>158</v>
      </c>
      <c r="J456" s="51" t="s">
        <v>104</v>
      </c>
      <c r="K456" s="52">
        <v>0</v>
      </c>
      <c r="L456" s="52">
        <v>0</v>
      </c>
      <c r="M456" s="52">
        <v>0</v>
      </c>
      <c r="N456" s="52">
        <v>0</v>
      </c>
      <c r="O456" s="52">
        <v>0</v>
      </c>
      <c r="P456" s="52">
        <v>0</v>
      </c>
      <c r="Q456" s="52">
        <v>0</v>
      </c>
      <c r="R456" s="52">
        <v>0</v>
      </c>
      <c r="S456" s="52">
        <v>0</v>
      </c>
      <c r="T456" s="52">
        <v>0</v>
      </c>
      <c r="U456" s="52">
        <v>0</v>
      </c>
      <c r="V456" s="52">
        <v>0</v>
      </c>
      <c r="W456" s="52">
        <v>0</v>
      </c>
      <c r="X456" s="52">
        <v>0</v>
      </c>
      <c r="Y456" s="52">
        <v>0</v>
      </c>
      <c r="Z456" s="52">
        <v>0</v>
      </c>
      <c r="AA456" s="52">
        <v>0</v>
      </c>
      <c r="AB456" s="52">
        <v>0</v>
      </c>
      <c r="AC456" s="52">
        <v>0</v>
      </c>
      <c r="AD456" s="52">
        <v>0</v>
      </c>
      <c r="AE456" s="52">
        <v>0</v>
      </c>
      <c r="AF456" s="52"/>
    </row>
    <row r="457" spans="2:32" hidden="1" x14ac:dyDescent="0.25">
      <c r="B457" s="51" t="s">
        <v>70</v>
      </c>
      <c r="C457" s="51" t="s">
        <v>71</v>
      </c>
      <c r="D457" s="51" t="s">
        <v>15</v>
      </c>
      <c r="E457" s="51" t="s">
        <v>265</v>
      </c>
      <c r="F457" s="51"/>
      <c r="G457" s="52" t="s">
        <v>17</v>
      </c>
      <c r="H457" s="51">
        <v>1</v>
      </c>
      <c r="I457" s="51" t="s">
        <v>18</v>
      </c>
      <c r="J457" s="51" t="s">
        <v>105</v>
      </c>
      <c r="K457" s="52">
        <v>0</v>
      </c>
      <c r="L457" s="52">
        <v>0</v>
      </c>
      <c r="M457" s="52">
        <v>0</v>
      </c>
      <c r="N457" s="52">
        <v>0</v>
      </c>
      <c r="O457" s="52">
        <v>0</v>
      </c>
      <c r="P457" s="52">
        <v>0</v>
      </c>
      <c r="Q457" s="52">
        <v>0</v>
      </c>
      <c r="R457" s="52">
        <v>0</v>
      </c>
      <c r="S457" s="52">
        <v>0</v>
      </c>
      <c r="T457" s="52">
        <v>0</v>
      </c>
      <c r="U457" s="52">
        <v>0</v>
      </c>
      <c r="V457" s="52">
        <v>0</v>
      </c>
      <c r="W457" s="52">
        <v>0</v>
      </c>
      <c r="X457" s="52">
        <v>0</v>
      </c>
      <c r="Y457" s="52">
        <v>0</v>
      </c>
      <c r="Z457" s="52">
        <v>0</v>
      </c>
      <c r="AA457" s="52">
        <v>0</v>
      </c>
      <c r="AB457" s="52">
        <v>0</v>
      </c>
      <c r="AC457" s="52">
        <v>0</v>
      </c>
      <c r="AD457" s="52">
        <v>0</v>
      </c>
      <c r="AE457" s="52">
        <v>0</v>
      </c>
      <c r="AF457" s="52"/>
    </row>
    <row r="458" spans="2:32" hidden="1" x14ac:dyDescent="0.25">
      <c r="B458" s="51" t="s">
        <v>70</v>
      </c>
      <c r="C458" s="51" t="s">
        <v>71</v>
      </c>
      <c r="D458" s="51" t="s">
        <v>15</v>
      </c>
      <c r="E458" s="51" t="s">
        <v>265</v>
      </c>
      <c r="F458" s="51"/>
      <c r="G458" s="52" t="s">
        <v>17</v>
      </c>
      <c r="H458" s="51">
        <v>1</v>
      </c>
      <c r="I458" s="51" t="s">
        <v>18</v>
      </c>
      <c r="J458" s="51" t="s">
        <v>103</v>
      </c>
      <c r="K458" s="52">
        <v>0</v>
      </c>
      <c r="L458" s="52">
        <v>0</v>
      </c>
      <c r="M458" s="52">
        <v>0</v>
      </c>
      <c r="N458" s="52">
        <v>0</v>
      </c>
      <c r="O458" s="52">
        <v>0</v>
      </c>
      <c r="P458" s="52">
        <v>0</v>
      </c>
      <c r="Q458" s="52">
        <v>0</v>
      </c>
      <c r="R458" s="52">
        <v>0</v>
      </c>
      <c r="S458" s="52">
        <v>0</v>
      </c>
      <c r="T458" s="52">
        <v>0</v>
      </c>
      <c r="U458" s="52">
        <v>0</v>
      </c>
      <c r="V458" s="52">
        <v>0</v>
      </c>
      <c r="W458" s="52">
        <v>0</v>
      </c>
      <c r="X458" s="52">
        <v>0</v>
      </c>
      <c r="Y458" s="52">
        <v>0</v>
      </c>
      <c r="Z458" s="52">
        <v>0</v>
      </c>
      <c r="AA458" s="52">
        <v>0</v>
      </c>
      <c r="AB458" s="52">
        <v>0</v>
      </c>
      <c r="AC458" s="52">
        <v>0</v>
      </c>
      <c r="AD458" s="52">
        <v>0</v>
      </c>
      <c r="AE458" s="52">
        <v>0</v>
      </c>
      <c r="AF458" s="52"/>
    </row>
    <row r="459" spans="2:32" hidden="1" x14ac:dyDescent="0.25">
      <c r="B459" s="51" t="s">
        <v>70</v>
      </c>
      <c r="C459" s="51" t="s">
        <v>71</v>
      </c>
      <c r="D459" s="51" t="s">
        <v>15</v>
      </c>
      <c r="E459" s="51" t="s">
        <v>265</v>
      </c>
      <c r="F459" s="51"/>
      <c r="G459" s="52" t="s">
        <v>17</v>
      </c>
      <c r="H459" s="51">
        <v>1</v>
      </c>
      <c r="I459" s="52" t="s">
        <v>18</v>
      </c>
      <c r="J459" s="52" t="s">
        <v>104</v>
      </c>
      <c r="K459" s="52">
        <v>0</v>
      </c>
      <c r="L459" s="52">
        <v>0</v>
      </c>
      <c r="M459" s="52">
        <v>0</v>
      </c>
      <c r="N459" s="52">
        <v>0</v>
      </c>
      <c r="O459" s="52">
        <v>0</v>
      </c>
      <c r="P459" s="52">
        <v>0</v>
      </c>
      <c r="Q459" s="52">
        <v>0</v>
      </c>
      <c r="R459" s="52">
        <v>0</v>
      </c>
      <c r="S459" s="52">
        <v>0</v>
      </c>
      <c r="T459" s="52">
        <v>0</v>
      </c>
      <c r="U459" s="52">
        <v>0</v>
      </c>
      <c r="V459" s="52">
        <v>0</v>
      </c>
      <c r="W459" s="52">
        <v>0</v>
      </c>
      <c r="X459" s="52">
        <v>0</v>
      </c>
      <c r="Y459" s="52">
        <v>0</v>
      </c>
      <c r="Z459" s="52">
        <v>0</v>
      </c>
      <c r="AA459" s="52">
        <v>0</v>
      </c>
      <c r="AB459" s="52">
        <v>0</v>
      </c>
      <c r="AC459" s="52">
        <v>0</v>
      </c>
      <c r="AD459" s="52">
        <v>0</v>
      </c>
      <c r="AE459" s="52">
        <v>0</v>
      </c>
      <c r="AF459" s="52"/>
    </row>
    <row r="460" spans="2:32" hidden="1" x14ac:dyDescent="0.25">
      <c r="B460" s="51" t="s">
        <v>70</v>
      </c>
      <c r="C460" s="51" t="s">
        <v>71</v>
      </c>
      <c r="D460" s="51" t="s">
        <v>15</v>
      </c>
      <c r="E460" s="51" t="s">
        <v>265</v>
      </c>
      <c r="F460" s="51"/>
      <c r="G460" s="52" t="s">
        <v>20</v>
      </c>
      <c r="H460" s="52">
        <v>2</v>
      </c>
      <c r="I460" s="51" t="s">
        <v>18</v>
      </c>
      <c r="J460" s="51" t="s">
        <v>105</v>
      </c>
      <c r="K460" s="52">
        <v>0</v>
      </c>
      <c r="L460" s="52">
        <v>0</v>
      </c>
      <c r="M460" s="52">
        <v>0</v>
      </c>
      <c r="N460" s="52">
        <v>0</v>
      </c>
      <c r="O460" s="52">
        <v>0</v>
      </c>
      <c r="P460" s="52">
        <v>0</v>
      </c>
      <c r="Q460" s="52">
        <v>0</v>
      </c>
      <c r="R460" s="52">
        <v>0</v>
      </c>
      <c r="S460" s="52">
        <v>0</v>
      </c>
      <c r="T460" s="52">
        <v>0</v>
      </c>
      <c r="U460" s="52">
        <v>0</v>
      </c>
      <c r="V460" s="52">
        <v>0</v>
      </c>
      <c r="W460" s="52">
        <v>0</v>
      </c>
      <c r="X460" s="52">
        <v>0</v>
      </c>
      <c r="Y460" s="52">
        <v>0</v>
      </c>
      <c r="Z460" s="52">
        <v>0</v>
      </c>
      <c r="AA460" s="52">
        <v>0</v>
      </c>
      <c r="AB460" s="52">
        <v>0</v>
      </c>
      <c r="AC460" s="52">
        <v>0</v>
      </c>
      <c r="AD460" s="52">
        <v>0</v>
      </c>
      <c r="AE460" s="52">
        <v>0</v>
      </c>
      <c r="AF460" s="52"/>
    </row>
    <row r="461" spans="2:32" hidden="1" x14ac:dyDescent="0.25">
      <c r="B461" s="51" t="s">
        <v>70</v>
      </c>
      <c r="C461" s="51" t="s">
        <v>71</v>
      </c>
      <c r="D461" s="51" t="s">
        <v>15</v>
      </c>
      <c r="E461" s="51" t="s">
        <v>265</v>
      </c>
      <c r="F461" s="51"/>
      <c r="G461" s="52" t="s">
        <v>20</v>
      </c>
      <c r="H461" s="52">
        <v>2</v>
      </c>
      <c r="I461" s="51" t="s">
        <v>18</v>
      </c>
      <c r="J461" s="51" t="s">
        <v>103</v>
      </c>
      <c r="K461" s="52">
        <v>0</v>
      </c>
      <c r="L461" s="52">
        <v>0</v>
      </c>
      <c r="M461" s="52">
        <v>0</v>
      </c>
      <c r="N461" s="52">
        <v>0</v>
      </c>
      <c r="O461" s="52">
        <v>0</v>
      </c>
      <c r="P461" s="52">
        <v>0</v>
      </c>
      <c r="Q461" s="52">
        <v>0</v>
      </c>
      <c r="R461" s="52">
        <v>0</v>
      </c>
      <c r="S461" s="52">
        <v>0</v>
      </c>
      <c r="T461" s="52">
        <v>0</v>
      </c>
      <c r="U461" s="52">
        <v>0</v>
      </c>
      <c r="V461" s="52">
        <v>0</v>
      </c>
      <c r="W461" s="52">
        <v>0</v>
      </c>
      <c r="X461" s="52">
        <v>0</v>
      </c>
      <c r="Y461" s="52">
        <v>0</v>
      </c>
      <c r="Z461" s="52">
        <v>0</v>
      </c>
      <c r="AA461" s="52">
        <v>0</v>
      </c>
      <c r="AB461" s="52">
        <v>0</v>
      </c>
      <c r="AC461" s="52">
        <v>0</v>
      </c>
      <c r="AD461" s="52">
        <v>0</v>
      </c>
      <c r="AE461" s="52">
        <v>0</v>
      </c>
      <c r="AF461" s="52"/>
    </row>
    <row r="462" spans="2:32" hidden="1" x14ac:dyDescent="0.25">
      <c r="B462" s="51" t="s">
        <v>70</v>
      </c>
      <c r="C462" s="51" t="s">
        <v>71</v>
      </c>
      <c r="D462" s="51" t="s">
        <v>15</v>
      </c>
      <c r="E462" s="51" t="s">
        <v>265</v>
      </c>
      <c r="F462" s="51"/>
      <c r="G462" s="52" t="s">
        <v>20</v>
      </c>
      <c r="H462" s="52">
        <v>2</v>
      </c>
      <c r="I462" s="52" t="s">
        <v>18</v>
      </c>
      <c r="J462" s="52" t="s">
        <v>104</v>
      </c>
      <c r="K462" s="52">
        <v>0</v>
      </c>
      <c r="L462" s="52">
        <v>0</v>
      </c>
      <c r="M462" s="52">
        <v>0</v>
      </c>
      <c r="N462" s="52">
        <v>0</v>
      </c>
      <c r="O462" s="52">
        <v>0</v>
      </c>
      <c r="P462" s="52">
        <v>0</v>
      </c>
      <c r="Q462" s="52">
        <v>0</v>
      </c>
      <c r="R462" s="52">
        <v>0</v>
      </c>
      <c r="S462" s="52">
        <v>0</v>
      </c>
      <c r="T462" s="52">
        <v>0</v>
      </c>
      <c r="U462" s="52">
        <v>0</v>
      </c>
      <c r="V462" s="52">
        <v>0</v>
      </c>
      <c r="W462" s="52">
        <v>0</v>
      </c>
      <c r="X462" s="52">
        <v>0</v>
      </c>
      <c r="Y462" s="52">
        <v>0</v>
      </c>
      <c r="Z462" s="52">
        <v>0</v>
      </c>
      <c r="AA462" s="52">
        <v>0</v>
      </c>
      <c r="AB462" s="52">
        <v>0</v>
      </c>
      <c r="AC462" s="52">
        <v>0</v>
      </c>
      <c r="AD462" s="52">
        <v>0</v>
      </c>
      <c r="AE462" s="52">
        <v>0</v>
      </c>
      <c r="AF462" s="52"/>
    </row>
    <row r="463" spans="2:32" hidden="1" x14ac:dyDescent="0.25">
      <c r="B463" s="51" t="s">
        <v>70</v>
      </c>
      <c r="C463" s="51" t="s">
        <v>71</v>
      </c>
      <c r="D463" s="51" t="s">
        <v>15</v>
      </c>
      <c r="E463" s="51" t="s">
        <v>265</v>
      </c>
      <c r="F463" s="51"/>
      <c r="G463" s="52" t="s">
        <v>21</v>
      </c>
      <c r="H463" s="52">
        <v>3</v>
      </c>
      <c r="I463" s="51" t="s">
        <v>18</v>
      </c>
      <c r="J463" s="51" t="s">
        <v>105</v>
      </c>
      <c r="K463" s="52">
        <v>0</v>
      </c>
      <c r="L463" s="52">
        <v>0</v>
      </c>
      <c r="M463" s="52">
        <v>0</v>
      </c>
      <c r="N463" s="52">
        <v>0</v>
      </c>
      <c r="O463" s="52">
        <v>0</v>
      </c>
      <c r="P463" s="52">
        <v>0</v>
      </c>
      <c r="Q463" s="52">
        <v>0</v>
      </c>
      <c r="R463" s="52">
        <v>0</v>
      </c>
      <c r="S463" s="52">
        <v>0</v>
      </c>
      <c r="T463" s="52">
        <v>0</v>
      </c>
      <c r="U463" s="52">
        <v>0</v>
      </c>
      <c r="V463" s="52">
        <v>0</v>
      </c>
      <c r="W463" s="52">
        <v>0</v>
      </c>
      <c r="X463" s="52">
        <v>0</v>
      </c>
      <c r="Y463" s="52">
        <v>0</v>
      </c>
      <c r="Z463" s="52">
        <v>0</v>
      </c>
      <c r="AA463" s="52">
        <v>0</v>
      </c>
      <c r="AB463" s="52">
        <v>0</v>
      </c>
      <c r="AC463" s="52">
        <v>0</v>
      </c>
      <c r="AD463" s="52">
        <v>0</v>
      </c>
      <c r="AE463" s="52">
        <v>0</v>
      </c>
      <c r="AF463" s="52"/>
    </row>
    <row r="464" spans="2:32" hidden="1" x14ac:dyDescent="0.25">
      <c r="B464" s="51" t="s">
        <v>70</v>
      </c>
      <c r="C464" s="51" t="s">
        <v>71</v>
      </c>
      <c r="D464" s="51" t="s">
        <v>15</v>
      </c>
      <c r="E464" s="51" t="s">
        <v>265</v>
      </c>
      <c r="F464" s="51"/>
      <c r="G464" s="52" t="s">
        <v>21</v>
      </c>
      <c r="H464" s="52">
        <v>3</v>
      </c>
      <c r="I464" s="51" t="s">
        <v>18</v>
      </c>
      <c r="J464" s="51" t="s">
        <v>103</v>
      </c>
      <c r="K464" s="52">
        <v>0</v>
      </c>
      <c r="L464" s="52">
        <v>0</v>
      </c>
      <c r="M464" s="52">
        <v>0</v>
      </c>
      <c r="N464" s="52">
        <v>0</v>
      </c>
      <c r="O464" s="52">
        <v>0</v>
      </c>
      <c r="P464" s="52">
        <v>0</v>
      </c>
      <c r="Q464" s="52">
        <v>0</v>
      </c>
      <c r="R464" s="52">
        <v>0</v>
      </c>
      <c r="S464" s="52">
        <v>0</v>
      </c>
      <c r="T464" s="52">
        <v>0</v>
      </c>
      <c r="U464" s="52">
        <v>0</v>
      </c>
      <c r="V464" s="52">
        <v>0</v>
      </c>
      <c r="W464" s="52">
        <v>0</v>
      </c>
      <c r="X464" s="52">
        <v>0</v>
      </c>
      <c r="Y464" s="52">
        <v>0</v>
      </c>
      <c r="Z464" s="52">
        <v>0</v>
      </c>
      <c r="AA464" s="52">
        <v>0</v>
      </c>
      <c r="AB464" s="52">
        <v>0</v>
      </c>
      <c r="AC464" s="52">
        <v>0</v>
      </c>
      <c r="AD464" s="52">
        <v>0</v>
      </c>
      <c r="AE464" s="52">
        <v>0</v>
      </c>
      <c r="AF464" s="52"/>
    </row>
    <row r="465" spans="2:32" hidden="1" x14ac:dyDescent="0.25">
      <c r="B465" s="51" t="s">
        <v>70</v>
      </c>
      <c r="C465" s="51" t="s">
        <v>71</v>
      </c>
      <c r="D465" s="51" t="s">
        <v>15</v>
      </c>
      <c r="E465" s="51" t="s">
        <v>265</v>
      </c>
      <c r="F465" s="51"/>
      <c r="G465" s="52" t="s">
        <v>21</v>
      </c>
      <c r="H465" s="52">
        <v>3</v>
      </c>
      <c r="I465" s="52" t="s">
        <v>18</v>
      </c>
      <c r="J465" s="52" t="s">
        <v>104</v>
      </c>
      <c r="K465" s="52">
        <v>0</v>
      </c>
      <c r="L465" s="52">
        <v>0</v>
      </c>
      <c r="M465" s="52">
        <v>0</v>
      </c>
      <c r="N465" s="52">
        <v>0</v>
      </c>
      <c r="O465" s="52">
        <v>0</v>
      </c>
      <c r="P465" s="52">
        <v>0</v>
      </c>
      <c r="Q465" s="52">
        <v>0</v>
      </c>
      <c r="R465" s="52">
        <v>0</v>
      </c>
      <c r="S465" s="52">
        <v>0</v>
      </c>
      <c r="T465" s="52">
        <v>0</v>
      </c>
      <c r="U465" s="52">
        <v>0</v>
      </c>
      <c r="V465" s="52">
        <v>0</v>
      </c>
      <c r="W465" s="52">
        <v>0</v>
      </c>
      <c r="X465" s="52">
        <v>0</v>
      </c>
      <c r="Y465" s="52">
        <v>0</v>
      </c>
      <c r="Z465" s="52">
        <v>0</v>
      </c>
      <c r="AA465" s="52">
        <v>0</v>
      </c>
      <c r="AB465" s="52">
        <v>0</v>
      </c>
      <c r="AC465" s="52">
        <v>0</v>
      </c>
      <c r="AD465" s="52">
        <v>0</v>
      </c>
      <c r="AE465" s="52">
        <v>0</v>
      </c>
      <c r="AF465" s="52"/>
    </row>
    <row r="466" spans="2:32" hidden="1" x14ac:dyDescent="0.25">
      <c r="B466" s="51" t="s">
        <v>70</v>
      </c>
      <c r="C466" s="51" t="s">
        <v>71</v>
      </c>
      <c r="D466" s="51" t="s">
        <v>15</v>
      </c>
      <c r="E466" s="51" t="s">
        <v>265</v>
      </c>
      <c r="F466" s="51"/>
      <c r="G466" s="52" t="s">
        <v>22</v>
      </c>
      <c r="H466" s="52">
        <v>4</v>
      </c>
      <c r="I466" s="51" t="s">
        <v>18</v>
      </c>
      <c r="J466" s="51" t="s">
        <v>105</v>
      </c>
      <c r="K466" s="52">
        <v>0</v>
      </c>
      <c r="L466" s="52">
        <v>0</v>
      </c>
      <c r="M466" s="52">
        <v>0</v>
      </c>
      <c r="N466" s="52">
        <v>0</v>
      </c>
      <c r="O466" s="52">
        <v>0</v>
      </c>
      <c r="P466" s="52">
        <v>0</v>
      </c>
      <c r="Q466" s="52">
        <v>0</v>
      </c>
      <c r="R466" s="52">
        <v>0</v>
      </c>
      <c r="S466" s="52">
        <v>0</v>
      </c>
      <c r="T466" s="52">
        <v>0</v>
      </c>
      <c r="U466" s="52">
        <v>0</v>
      </c>
      <c r="V466" s="52">
        <v>0</v>
      </c>
      <c r="W466" s="52">
        <v>0</v>
      </c>
      <c r="X466" s="52">
        <v>0</v>
      </c>
      <c r="Y466" s="52">
        <v>0</v>
      </c>
      <c r="Z466" s="52">
        <v>0</v>
      </c>
      <c r="AA466" s="52">
        <v>0</v>
      </c>
      <c r="AB466" s="52">
        <v>0</v>
      </c>
      <c r="AC466" s="52">
        <v>0</v>
      </c>
      <c r="AD466" s="52">
        <v>0</v>
      </c>
      <c r="AE466" s="52">
        <v>0</v>
      </c>
      <c r="AF466" s="52"/>
    </row>
    <row r="467" spans="2:32" hidden="1" x14ac:dyDescent="0.25">
      <c r="B467" s="51" t="s">
        <v>70</v>
      </c>
      <c r="C467" s="51" t="s">
        <v>71</v>
      </c>
      <c r="D467" s="51" t="s">
        <v>15</v>
      </c>
      <c r="E467" s="51" t="s">
        <v>265</v>
      </c>
      <c r="F467" s="51"/>
      <c r="G467" s="52" t="s">
        <v>22</v>
      </c>
      <c r="H467" s="52">
        <v>4</v>
      </c>
      <c r="I467" s="51" t="s">
        <v>18</v>
      </c>
      <c r="J467" s="51" t="s">
        <v>103</v>
      </c>
      <c r="K467" s="52">
        <v>0</v>
      </c>
      <c r="L467" s="52">
        <v>0</v>
      </c>
      <c r="M467" s="52">
        <v>0</v>
      </c>
      <c r="N467" s="52">
        <v>0</v>
      </c>
      <c r="O467" s="52">
        <v>0</v>
      </c>
      <c r="P467" s="52">
        <v>0</v>
      </c>
      <c r="Q467" s="52">
        <v>0</v>
      </c>
      <c r="R467" s="52">
        <v>0</v>
      </c>
      <c r="S467" s="52">
        <v>0</v>
      </c>
      <c r="T467" s="52">
        <v>0</v>
      </c>
      <c r="U467" s="52">
        <v>0</v>
      </c>
      <c r="V467" s="52">
        <v>0</v>
      </c>
      <c r="W467" s="52">
        <v>0</v>
      </c>
      <c r="X467" s="52">
        <v>0</v>
      </c>
      <c r="Y467" s="52">
        <v>0</v>
      </c>
      <c r="Z467" s="52">
        <v>0</v>
      </c>
      <c r="AA467" s="52">
        <v>0</v>
      </c>
      <c r="AB467" s="52">
        <v>0</v>
      </c>
      <c r="AC467" s="52">
        <v>0</v>
      </c>
      <c r="AD467" s="52">
        <v>0</v>
      </c>
      <c r="AE467" s="52">
        <v>0</v>
      </c>
      <c r="AF467" s="52"/>
    </row>
    <row r="468" spans="2:32" hidden="1" x14ac:dyDescent="0.25">
      <c r="B468" s="51" t="s">
        <v>70</v>
      </c>
      <c r="C468" s="51" t="s">
        <v>71</v>
      </c>
      <c r="D468" s="51" t="s">
        <v>15</v>
      </c>
      <c r="E468" s="51" t="s">
        <v>265</v>
      </c>
      <c r="F468" s="51"/>
      <c r="G468" s="52" t="s">
        <v>22</v>
      </c>
      <c r="H468" s="52">
        <v>4</v>
      </c>
      <c r="I468" s="52" t="s">
        <v>18</v>
      </c>
      <c r="J468" s="52" t="s">
        <v>104</v>
      </c>
      <c r="K468" s="52">
        <v>0</v>
      </c>
      <c r="L468" s="52">
        <v>0</v>
      </c>
      <c r="M468" s="52">
        <v>0</v>
      </c>
      <c r="N468" s="52">
        <v>0</v>
      </c>
      <c r="O468" s="52">
        <v>0</v>
      </c>
      <c r="P468" s="52">
        <v>0</v>
      </c>
      <c r="Q468" s="52">
        <v>0</v>
      </c>
      <c r="R468" s="52">
        <v>0</v>
      </c>
      <c r="S468" s="52">
        <v>0</v>
      </c>
      <c r="T468" s="52">
        <v>0</v>
      </c>
      <c r="U468" s="52">
        <v>0</v>
      </c>
      <c r="V468" s="52">
        <v>0</v>
      </c>
      <c r="W468" s="52">
        <v>0</v>
      </c>
      <c r="X468" s="52">
        <v>0</v>
      </c>
      <c r="Y468" s="52">
        <v>0</v>
      </c>
      <c r="Z468" s="52">
        <v>0</v>
      </c>
      <c r="AA468" s="52">
        <v>0</v>
      </c>
      <c r="AB468" s="52">
        <v>0</v>
      </c>
      <c r="AC468" s="52">
        <v>0</v>
      </c>
      <c r="AD468" s="52">
        <v>0</v>
      </c>
      <c r="AE468" s="52">
        <v>0</v>
      </c>
      <c r="AF468" s="52"/>
    </row>
    <row r="469" spans="2:32" hidden="1" x14ac:dyDescent="0.25">
      <c r="B469" s="51" t="s">
        <v>70</v>
      </c>
      <c r="C469" s="51" t="s">
        <v>71</v>
      </c>
      <c r="D469" s="51" t="s">
        <v>15</v>
      </c>
      <c r="E469" s="51" t="s">
        <v>265</v>
      </c>
      <c r="F469" s="51"/>
      <c r="G469" s="52" t="s">
        <v>23</v>
      </c>
      <c r="H469" s="52">
        <v>5</v>
      </c>
      <c r="I469" s="51" t="s">
        <v>18</v>
      </c>
      <c r="J469" s="51" t="s">
        <v>105</v>
      </c>
      <c r="K469" s="52">
        <v>0</v>
      </c>
      <c r="L469" s="52">
        <v>0</v>
      </c>
      <c r="M469" s="52">
        <v>0</v>
      </c>
      <c r="N469" s="52">
        <v>0</v>
      </c>
      <c r="O469" s="52">
        <v>0</v>
      </c>
      <c r="P469" s="52">
        <v>0</v>
      </c>
      <c r="Q469" s="52">
        <v>0</v>
      </c>
      <c r="R469" s="52">
        <v>0</v>
      </c>
      <c r="S469" s="52">
        <v>0</v>
      </c>
      <c r="T469" s="52">
        <v>0</v>
      </c>
      <c r="U469" s="52">
        <v>0</v>
      </c>
      <c r="V469" s="52">
        <v>0</v>
      </c>
      <c r="W469" s="52">
        <v>0</v>
      </c>
      <c r="X469" s="52">
        <v>0</v>
      </c>
      <c r="Y469" s="52">
        <v>0</v>
      </c>
      <c r="Z469" s="52">
        <v>0</v>
      </c>
      <c r="AA469" s="52">
        <v>0</v>
      </c>
      <c r="AB469" s="52">
        <v>0</v>
      </c>
      <c r="AC469" s="52">
        <v>0</v>
      </c>
      <c r="AD469" s="52">
        <v>0</v>
      </c>
      <c r="AE469" s="52">
        <v>0</v>
      </c>
      <c r="AF469" s="52"/>
    </row>
    <row r="470" spans="2:32" hidden="1" x14ac:dyDescent="0.25">
      <c r="B470" s="51" t="s">
        <v>70</v>
      </c>
      <c r="C470" s="51" t="s">
        <v>71</v>
      </c>
      <c r="D470" s="51" t="s">
        <v>15</v>
      </c>
      <c r="E470" s="51" t="s">
        <v>265</v>
      </c>
      <c r="F470" s="51"/>
      <c r="G470" s="52" t="s">
        <v>23</v>
      </c>
      <c r="H470" s="52">
        <v>5</v>
      </c>
      <c r="I470" s="51" t="s">
        <v>18</v>
      </c>
      <c r="J470" s="51" t="s">
        <v>103</v>
      </c>
      <c r="K470" s="52">
        <v>0</v>
      </c>
      <c r="L470" s="52">
        <v>0</v>
      </c>
      <c r="M470" s="52">
        <v>0</v>
      </c>
      <c r="N470" s="52">
        <v>0</v>
      </c>
      <c r="O470" s="52">
        <v>0</v>
      </c>
      <c r="P470" s="52">
        <v>0</v>
      </c>
      <c r="Q470" s="52">
        <v>0</v>
      </c>
      <c r="R470" s="52">
        <v>0</v>
      </c>
      <c r="S470" s="52">
        <v>0</v>
      </c>
      <c r="T470" s="52">
        <v>0</v>
      </c>
      <c r="U470" s="52">
        <v>0</v>
      </c>
      <c r="V470" s="52">
        <v>0</v>
      </c>
      <c r="W470" s="52">
        <v>0</v>
      </c>
      <c r="X470" s="52">
        <v>0</v>
      </c>
      <c r="Y470" s="52">
        <v>0</v>
      </c>
      <c r="Z470" s="52">
        <v>0</v>
      </c>
      <c r="AA470" s="52">
        <v>0</v>
      </c>
      <c r="AB470" s="52">
        <v>0</v>
      </c>
      <c r="AC470" s="52">
        <v>0</v>
      </c>
      <c r="AD470" s="52">
        <v>0</v>
      </c>
      <c r="AE470" s="52">
        <v>0</v>
      </c>
      <c r="AF470" s="52"/>
    </row>
    <row r="471" spans="2:32" hidden="1" x14ac:dyDescent="0.25">
      <c r="B471" s="51" t="s">
        <v>70</v>
      </c>
      <c r="C471" s="51" t="s">
        <v>71</v>
      </c>
      <c r="D471" s="51" t="s">
        <v>15</v>
      </c>
      <c r="E471" s="51" t="s">
        <v>265</v>
      </c>
      <c r="F471" s="51"/>
      <c r="G471" s="52" t="s">
        <v>23</v>
      </c>
      <c r="H471" s="52">
        <v>5</v>
      </c>
      <c r="I471" s="52" t="s">
        <v>18</v>
      </c>
      <c r="J471" s="52" t="s">
        <v>104</v>
      </c>
      <c r="K471" s="52">
        <v>0</v>
      </c>
      <c r="L471" s="52">
        <v>0</v>
      </c>
      <c r="M471" s="52">
        <v>0</v>
      </c>
      <c r="N471" s="52">
        <v>0</v>
      </c>
      <c r="O471" s="52">
        <v>0</v>
      </c>
      <c r="P471" s="52">
        <v>0</v>
      </c>
      <c r="Q471" s="52">
        <v>0</v>
      </c>
      <c r="R471" s="52">
        <v>0</v>
      </c>
      <c r="S471" s="52">
        <v>0</v>
      </c>
      <c r="T471" s="52">
        <v>0</v>
      </c>
      <c r="U471" s="52">
        <v>0</v>
      </c>
      <c r="V471" s="52">
        <v>0</v>
      </c>
      <c r="W471" s="52">
        <v>0</v>
      </c>
      <c r="X471" s="52">
        <v>0</v>
      </c>
      <c r="Y471" s="52">
        <v>0</v>
      </c>
      <c r="Z471" s="52">
        <v>0</v>
      </c>
      <c r="AA471" s="52">
        <v>0</v>
      </c>
      <c r="AB471" s="52">
        <v>0</v>
      </c>
      <c r="AC471" s="52">
        <v>0</v>
      </c>
      <c r="AD471" s="52">
        <v>0</v>
      </c>
      <c r="AE471" s="52">
        <v>0</v>
      </c>
      <c r="AF471" s="52"/>
    </row>
    <row r="472" spans="2:32" hidden="1" x14ac:dyDescent="0.25">
      <c r="B472" s="51" t="s">
        <v>72</v>
      </c>
      <c r="C472" s="51" t="s">
        <v>73</v>
      </c>
      <c r="D472" s="51" t="s">
        <v>26</v>
      </c>
      <c r="E472" s="51" t="s">
        <v>265</v>
      </c>
      <c r="F472" s="51"/>
      <c r="G472" s="52" t="s">
        <v>17</v>
      </c>
      <c r="H472" s="51">
        <v>1</v>
      </c>
      <c r="I472" s="51" t="s">
        <v>158</v>
      </c>
      <c r="J472" s="51" t="s">
        <v>159</v>
      </c>
      <c r="K472" s="52">
        <v>0</v>
      </c>
      <c r="L472" s="52">
        <v>0</v>
      </c>
      <c r="M472" s="52">
        <v>0</v>
      </c>
      <c r="N472" s="52">
        <v>0</v>
      </c>
      <c r="O472" s="52">
        <v>0</v>
      </c>
      <c r="P472" s="52">
        <v>0</v>
      </c>
      <c r="Q472" s="52">
        <v>0</v>
      </c>
      <c r="R472" s="52">
        <v>0</v>
      </c>
      <c r="S472" s="52">
        <v>0</v>
      </c>
      <c r="T472" s="52">
        <v>0</v>
      </c>
      <c r="U472" s="52">
        <v>0</v>
      </c>
      <c r="V472" s="52">
        <v>0</v>
      </c>
      <c r="W472" s="52">
        <v>0</v>
      </c>
      <c r="X472" s="52">
        <v>0</v>
      </c>
      <c r="Y472" s="52">
        <v>0</v>
      </c>
      <c r="Z472" s="52">
        <v>0</v>
      </c>
      <c r="AA472" s="52">
        <v>0</v>
      </c>
      <c r="AB472" s="52">
        <v>0</v>
      </c>
      <c r="AC472" s="52">
        <v>0</v>
      </c>
      <c r="AD472" s="52">
        <v>0</v>
      </c>
      <c r="AE472" s="52">
        <v>0</v>
      </c>
      <c r="AF472" s="52"/>
    </row>
    <row r="473" spans="2:32" hidden="1" x14ac:dyDescent="0.25">
      <c r="B473" s="51" t="s">
        <v>72</v>
      </c>
      <c r="C473" s="51" t="s">
        <v>73</v>
      </c>
      <c r="D473" s="51" t="s">
        <v>26</v>
      </c>
      <c r="E473" s="51" t="s">
        <v>265</v>
      </c>
      <c r="F473" s="51"/>
      <c r="G473" s="52" t="s">
        <v>17</v>
      </c>
      <c r="H473" s="51">
        <v>1</v>
      </c>
      <c r="I473" s="51" t="s">
        <v>158</v>
      </c>
      <c r="J473" s="51" t="s">
        <v>103</v>
      </c>
      <c r="K473" s="52">
        <v>0</v>
      </c>
      <c r="L473" s="52">
        <v>0</v>
      </c>
      <c r="M473" s="52">
        <v>0</v>
      </c>
      <c r="N473" s="52">
        <v>0</v>
      </c>
      <c r="O473" s="52">
        <v>0</v>
      </c>
      <c r="P473" s="52">
        <v>0</v>
      </c>
      <c r="Q473" s="52">
        <v>0</v>
      </c>
      <c r="R473" s="52">
        <v>0</v>
      </c>
      <c r="S473" s="52">
        <v>0</v>
      </c>
      <c r="T473" s="52">
        <v>0</v>
      </c>
      <c r="U473" s="52">
        <v>0</v>
      </c>
      <c r="V473" s="52">
        <v>0</v>
      </c>
      <c r="W473" s="52">
        <v>0</v>
      </c>
      <c r="X473" s="52">
        <v>0</v>
      </c>
      <c r="Y473" s="52">
        <v>0</v>
      </c>
      <c r="Z473" s="52">
        <v>0</v>
      </c>
      <c r="AA473" s="52">
        <v>0</v>
      </c>
      <c r="AB473" s="52">
        <v>0</v>
      </c>
      <c r="AC473" s="52">
        <v>0</v>
      </c>
      <c r="AD473" s="52">
        <v>0</v>
      </c>
      <c r="AE473" s="52">
        <v>0</v>
      </c>
      <c r="AF473" s="52"/>
    </row>
    <row r="474" spans="2:32" hidden="1" x14ac:dyDescent="0.25">
      <c r="B474" s="51" t="s">
        <v>72</v>
      </c>
      <c r="C474" s="51" t="s">
        <v>73</v>
      </c>
      <c r="D474" s="51" t="s">
        <v>26</v>
      </c>
      <c r="E474" s="51" t="s">
        <v>265</v>
      </c>
      <c r="F474" s="51"/>
      <c r="G474" s="52" t="s">
        <v>17</v>
      </c>
      <c r="H474" s="51">
        <v>1</v>
      </c>
      <c r="I474" s="51" t="s">
        <v>158</v>
      </c>
      <c r="J474" s="51" t="s">
        <v>104</v>
      </c>
      <c r="K474" s="52">
        <v>0</v>
      </c>
      <c r="L474" s="52">
        <v>0</v>
      </c>
      <c r="M474" s="52">
        <v>0</v>
      </c>
      <c r="N474" s="52">
        <v>0</v>
      </c>
      <c r="O474" s="52">
        <v>0</v>
      </c>
      <c r="P474" s="52">
        <v>0</v>
      </c>
      <c r="Q474" s="52">
        <v>0</v>
      </c>
      <c r="R474" s="52">
        <v>0</v>
      </c>
      <c r="S474" s="52">
        <v>0</v>
      </c>
      <c r="T474" s="52">
        <v>0</v>
      </c>
      <c r="U474" s="52">
        <v>0</v>
      </c>
      <c r="V474" s="52">
        <v>0</v>
      </c>
      <c r="W474" s="52">
        <v>0</v>
      </c>
      <c r="X474" s="52">
        <v>0</v>
      </c>
      <c r="Y474" s="52">
        <v>0</v>
      </c>
      <c r="Z474" s="52">
        <v>0</v>
      </c>
      <c r="AA474" s="52">
        <v>0</v>
      </c>
      <c r="AB474" s="52">
        <v>0</v>
      </c>
      <c r="AC474" s="52">
        <v>0</v>
      </c>
      <c r="AD474" s="52">
        <v>0</v>
      </c>
      <c r="AE474" s="52">
        <v>0</v>
      </c>
      <c r="AF474" s="52"/>
    </row>
    <row r="475" spans="2:32" hidden="1" x14ac:dyDescent="0.25">
      <c r="B475" s="51" t="s">
        <v>72</v>
      </c>
      <c r="C475" s="51" t="s">
        <v>73</v>
      </c>
      <c r="D475" s="51" t="s">
        <v>26</v>
      </c>
      <c r="E475" s="51" t="s">
        <v>265</v>
      </c>
      <c r="F475" s="51"/>
      <c r="G475" s="52" t="s">
        <v>17</v>
      </c>
      <c r="H475" s="51">
        <v>1</v>
      </c>
      <c r="I475" s="51" t="s">
        <v>18</v>
      </c>
      <c r="J475" s="51" t="s">
        <v>105</v>
      </c>
      <c r="K475" s="52">
        <v>0</v>
      </c>
      <c r="L475" s="52">
        <v>0</v>
      </c>
      <c r="M475" s="52">
        <v>0</v>
      </c>
      <c r="N475" s="52">
        <v>0</v>
      </c>
      <c r="O475" s="52">
        <v>0</v>
      </c>
      <c r="P475" s="52">
        <v>0</v>
      </c>
      <c r="Q475" s="52">
        <v>0</v>
      </c>
      <c r="R475" s="52">
        <v>0</v>
      </c>
      <c r="S475" s="52">
        <v>0</v>
      </c>
      <c r="T475" s="52">
        <v>0</v>
      </c>
      <c r="U475" s="52">
        <v>0</v>
      </c>
      <c r="V475" s="52">
        <v>0</v>
      </c>
      <c r="W475" s="52">
        <v>0</v>
      </c>
      <c r="X475" s="52">
        <v>0</v>
      </c>
      <c r="Y475" s="52">
        <v>0</v>
      </c>
      <c r="Z475" s="52">
        <v>0</v>
      </c>
      <c r="AA475" s="52">
        <v>0</v>
      </c>
      <c r="AB475" s="52">
        <v>0</v>
      </c>
      <c r="AC475" s="52">
        <v>0</v>
      </c>
      <c r="AD475" s="52">
        <v>0</v>
      </c>
      <c r="AE475" s="52">
        <v>0</v>
      </c>
      <c r="AF475" s="52"/>
    </row>
    <row r="476" spans="2:32" hidden="1" x14ac:dyDescent="0.25">
      <c r="B476" s="51" t="s">
        <v>72</v>
      </c>
      <c r="C476" s="51" t="s">
        <v>73</v>
      </c>
      <c r="D476" s="51" t="s">
        <v>26</v>
      </c>
      <c r="E476" s="51" t="s">
        <v>265</v>
      </c>
      <c r="F476" s="51"/>
      <c r="G476" s="52" t="s">
        <v>17</v>
      </c>
      <c r="H476" s="51">
        <v>1</v>
      </c>
      <c r="I476" s="51" t="s">
        <v>18</v>
      </c>
      <c r="J476" s="51" t="s">
        <v>103</v>
      </c>
      <c r="K476" s="52">
        <v>0</v>
      </c>
      <c r="L476" s="52">
        <v>0</v>
      </c>
      <c r="M476" s="52">
        <v>0</v>
      </c>
      <c r="N476" s="52">
        <v>0</v>
      </c>
      <c r="O476" s="52">
        <v>0</v>
      </c>
      <c r="P476" s="52">
        <v>0</v>
      </c>
      <c r="Q476" s="52">
        <v>0</v>
      </c>
      <c r="R476" s="52">
        <v>0</v>
      </c>
      <c r="S476" s="52">
        <v>0</v>
      </c>
      <c r="T476" s="52">
        <v>0</v>
      </c>
      <c r="U476" s="52">
        <v>0</v>
      </c>
      <c r="V476" s="52">
        <v>0</v>
      </c>
      <c r="W476" s="52">
        <v>0</v>
      </c>
      <c r="X476" s="52">
        <v>0</v>
      </c>
      <c r="Y476" s="52">
        <v>0</v>
      </c>
      <c r="Z476" s="52">
        <v>0</v>
      </c>
      <c r="AA476" s="52">
        <v>0</v>
      </c>
      <c r="AB476" s="52">
        <v>0</v>
      </c>
      <c r="AC476" s="52">
        <v>0</v>
      </c>
      <c r="AD476" s="52">
        <v>0</v>
      </c>
      <c r="AE476" s="52">
        <v>0</v>
      </c>
      <c r="AF476" s="52"/>
    </row>
    <row r="477" spans="2:32" hidden="1" x14ac:dyDescent="0.25">
      <c r="B477" s="51" t="s">
        <v>72</v>
      </c>
      <c r="C477" s="51" t="s">
        <v>73</v>
      </c>
      <c r="D477" s="51" t="s">
        <v>26</v>
      </c>
      <c r="E477" s="51" t="s">
        <v>265</v>
      </c>
      <c r="F477" s="51"/>
      <c r="G477" s="52" t="s">
        <v>17</v>
      </c>
      <c r="H477" s="51">
        <v>1</v>
      </c>
      <c r="I477" s="52" t="s">
        <v>18</v>
      </c>
      <c r="J477" s="52" t="s">
        <v>104</v>
      </c>
      <c r="K477" s="52">
        <v>0</v>
      </c>
      <c r="L477" s="52">
        <v>0</v>
      </c>
      <c r="M477" s="52">
        <v>0</v>
      </c>
      <c r="N477" s="52">
        <v>0</v>
      </c>
      <c r="O477" s="52">
        <v>0</v>
      </c>
      <c r="P477" s="52">
        <v>0</v>
      </c>
      <c r="Q477" s="52">
        <v>0</v>
      </c>
      <c r="R477" s="52">
        <v>0</v>
      </c>
      <c r="S477" s="52">
        <v>0</v>
      </c>
      <c r="T477" s="52">
        <v>0</v>
      </c>
      <c r="U477" s="52">
        <v>0</v>
      </c>
      <c r="V477" s="52">
        <v>0</v>
      </c>
      <c r="W477" s="52">
        <v>0</v>
      </c>
      <c r="X477" s="52">
        <v>0</v>
      </c>
      <c r="Y477" s="52">
        <v>0</v>
      </c>
      <c r="Z477" s="52">
        <v>0</v>
      </c>
      <c r="AA477" s="52">
        <v>0</v>
      </c>
      <c r="AB477" s="52">
        <v>0</v>
      </c>
      <c r="AC477" s="52">
        <v>0</v>
      </c>
      <c r="AD477" s="52">
        <v>0</v>
      </c>
      <c r="AE477" s="52">
        <v>0</v>
      </c>
      <c r="AF477" s="52"/>
    </row>
    <row r="478" spans="2:32" hidden="1" x14ac:dyDescent="0.25">
      <c r="B478" s="51" t="s">
        <v>72</v>
      </c>
      <c r="C478" s="51" t="s">
        <v>73</v>
      </c>
      <c r="D478" s="51" t="s">
        <v>26</v>
      </c>
      <c r="E478" s="51" t="s">
        <v>265</v>
      </c>
      <c r="F478" s="51"/>
      <c r="G478" s="52" t="s">
        <v>20</v>
      </c>
      <c r="H478" s="52">
        <v>2</v>
      </c>
      <c r="I478" s="51" t="s">
        <v>158</v>
      </c>
      <c r="J478" s="51" t="s">
        <v>159</v>
      </c>
      <c r="K478" s="52">
        <v>0</v>
      </c>
      <c r="L478" s="52">
        <v>0</v>
      </c>
      <c r="M478" s="52">
        <v>0</v>
      </c>
      <c r="N478" s="52">
        <v>0</v>
      </c>
      <c r="O478" s="52">
        <v>0</v>
      </c>
      <c r="P478" s="52">
        <v>0</v>
      </c>
      <c r="Q478" s="52">
        <v>0</v>
      </c>
      <c r="R478" s="52">
        <v>0</v>
      </c>
      <c r="S478" s="52">
        <v>0</v>
      </c>
      <c r="T478" s="52">
        <v>0</v>
      </c>
      <c r="U478" s="52">
        <v>0</v>
      </c>
      <c r="V478" s="52">
        <v>0</v>
      </c>
      <c r="W478" s="52">
        <v>0</v>
      </c>
      <c r="X478" s="52">
        <v>0</v>
      </c>
      <c r="Y478" s="52">
        <v>0</v>
      </c>
      <c r="Z478" s="52">
        <v>0</v>
      </c>
      <c r="AA478" s="52">
        <v>0</v>
      </c>
      <c r="AB478" s="52">
        <v>0</v>
      </c>
      <c r="AC478" s="52">
        <v>0</v>
      </c>
      <c r="AD478" s="52">
        <v>0</v>
      </c>
      <c r="AE478" s="52">
        <v>0</v>
      </c>
      <c r="AF478" s="52"/>
    </row>
    <row r="479" spans="2:32" hidden="1" x14ac:dyDescent="0.25">
      <c r="B479" s="51" t="s">
        <v>72</v>
      </c>
      <c r="C479" s="51" t="s">
        <v>73</v>
      </c>
      <c r="D479" s="51" t="s">
        <v>26</v>
      </c>
      <c r="E479" s="51" t="s">
        <v>265</v>
      </c>
      <c r="F479" s="51"/>
      <c r="G479" s="52" t="s">
        <v>20</v>
      </c>
      <c r="H479" s="52">
        <v>2</v>
      </c>
      <c r="I479" s="51" t="s">
        <v>158</v>
      </c>
      <c r="J479" s="51" t="s">
        <v>103</v>
      </c>
      <c r="K479" s="52">
        <v>0</v>
      </c>
      <c r="L479" s="52">
        <v>0</v>
      </c>
      <c r="M479" s="52">
        <v>0</v>
      </c>
      <c r="N479" s="52">
        <v>0</v>
      </c>
      <c r="O479" s="52">
        <v>0</v>
      </c>
      <c r="P479" s="52">
        <v>0</v>
      </c>
      <c r="Q479" s="52">
        <v>0</v>
      </c>
      <c r="R479" s="52">
        <v>0</v>
      </c>
      <c r="S479" s="52">
        <v>0</v>
      </c>
      <c r="T479" s="52">
        <v>0</v>
      </c>
      <c r="U479" s="52">
        <v>0</v>
      </c>
      <c r="V479" s="52">
        <v>0</v>
      </c>
      <c r="W479" s="52">
        <v>0</v>
      </c>
      <c r="X479" s="52">
        <v>0</v>
      </c>
      <c r="Y479" s="52">
        <v>0</v>
      </c>
      <c r="Z479" s="52">
        <v>0</v>
      </c>
      <c r="AA479" s="52">
        <v>0</v>
      </c>
      <c r="AB479" s="52">
        <v>0</v>
      </c>
      <c r="AC479" s="52">
        <v>0</v>
      </c>
      <c r="AD479" s="52">
        <v>0</v>
      </c>
      <c r="AE479" s="52">
        <v>0</v>
      </c>
      <c r="AF479" s="52"/>
    </row>
    <row r="480" spans="2:32" hidden="1" x14ac:dyDescent="0.25">
      <c r="B480" s="51" t="s">
        <v>72</v>
      </c>
      <c r="C480" s="51" t="s">
        <v>73</v>
      </c>
      <c r="D480" s="51" t="s">
        <v>26</v>
      </c>
      <c r="E480" s="51" t="s">
        <v>265</v>
      </c>
      <c r="F480" s="51"/>
      <c r="G480" s="52" t="s">
        <v>20</v>
      </c>
      <c r="H480" s="52">
        <v>2</v>
      </c>
      <c r="I480" s="51" t="s">
        <v>158</v>
      </c>
      <c r="J480" s="51" t="s">
        <v>104</v>
      </c>
      <c r="K480" s="52">
        <v>0</v>
      </c>
      <c r="L480" s="52">
        <v>0</v>
      </c>
      <c r="M480" s="52">
        <v>0</v>
      </c>
      <c r="N480" s="52">
        <v>0</v>
      </c>
      <c r="O480" s="52">
        <v>0</v>
      </c>
      <c r="P480" s="52">
        <v>0</v>
      </c>
      <c r="Q480" s="52">
        <v>0</v>
      </c>
      <c r="R480" s="52">
        <v>0</v>
      </c>
      <c r="S480" s="52">
        <v>0</v>
      </c>
      <c r="T480" s="52">
        <v>0</v>
      </c>
      <c r="U480" s="52">
        <v>0</v>
      </c>
      <c r="V480" s="52">
        <v>0</v>
      </c>
      <c r="W480" s="52">
        <v>0</v>
      </c>
      <c r="X480" s="52">
        <v>0</v>
      </c>
      <c r="Y480" s="52">
        <v>0</v>
      </c>
      <c r="Z480" s="52">
        <v>0</v>
      </c>
      <c r="AA480" s="52">
        <v>0</v>
      </c>
      <c r="AB480" s="52">
        <v>0</v>
      </c>
      <c r="AC480" s="52">
        <v>0</v>
      </c>
      <c r="AD480" s="52">
        <v>0</v>
      </c>
      <c r="AE480" s="52">
        <v>0</v>
      </c>
      <c r="AF480" s="52"/>
    </row>
    <row r="481" spans="2:32" hidden="1" x14ac:dyDescent="0.25">
      <c r="B481" s="51" t="s">
        <v>72</v>
      </c>
      <c r="C481" s="51" t="s">
        <v>73</v>
      </c>
      <c r="D481" s="51" t="s">
        <v>26</v>
      </c>
      <c r="E481" s="51" t="s">
        <v>265</v>
      </c>
      <c r="F481" s="51"/>
      <c r="G481" s="52" t="s">
        <v>20</v>
      </c>
      <c r="H481" s="52">
        <v>2</v>
      </c>
      <c r="I481" s="51" t="s">
        <v>18</v>
      </c>
      <c r="J481" s="51" t="s">
        <v>105</v>
      </c>
      <c r="K481" s="52">
        <v>0</v>
      </c>
      <c r="L481" s="52">
        <v>0</v>
      </c>
      <c r="M481" s="52">
        <v>0</v>
      </c>
      <c r="N481" s="52">
        <v>0</v>
      </c>
      <c r="O481" s="52">
        <v>0</v>
      </c>
      <c r="P481" s="52">
        <v>0</v>
      </c>
      <c r="Q481" s="52">
        <v>0</v>
      </c>
      <c r="R481" s="52">
        <v>0</v>
      </c>
      <c r="S481" s="52">
        <v>0</v>
      </c>
      <c r="T481" s="52">
        <v>0</v>
      </c>
      <c r="U481" s="52">
        <v>0</v>
      </c>
      <c r="V481" s="52">
        <v>0</v>
      </c>
      <c r="W481" s="52">
        <v>0</v>
      </c>
      <c r="X481" s="52">
        <v>0</v>
      </c>
      <c r="Y481" s="52">
        <v>0</v>
      </c>
      <c r="Z481" s="52">
        <v>0</v>
      </c>
      <c r="AA481" s="52">
        <v>0</v>
      </c>
      <c r="AB481" s="52">
        <v>0</v>
      </c>
      <c r="AC481" s="52">
        <v>0</v>
      </c>
      <c r="AD481" s="52">
        <v>0</v>
      </c>
      <c r="AE481" s="52">
        <v>0</v>
      </c>
      <c r="AF481" s="52"/>
    </row>
    <row r="482" spans="2:32" hidden="1" x14ac:dyDescent="0.25">
      <c r="B482" s="51" t="s">
        <v>72</v>
      </c>
      <c r="C482" s="51" t="s">
        <v>73</v>
      </c>
      <c r="D482" s="51" t="s">
        <v>26</v>
      </c>
      <c r="E482" s="51" t="s">
        <v>265</v>
      </c>
      <c r="F482" s="51"/>
      <c r="G482" s="52" t="s">
        <v>20</v>
      </c>
      <c r="H482" s="52">
        <v>2</v>
      </c>
      <c r="I482" s="51" t="s">
        <v>18</v>
      </c>
      <c r="J482" s="51" t="s">
        <v>103</v>
      </c>
      <c r="K482" s="52">
        <v>0</v>
      </c>
      <c r="L482" s="52">
        <v>0</v>
      </c>
      <c r="M482" s="52">
        <v>0</v>
      </c>
      <c r="N482" s="52">
        <v>0</v>
      </c>
      <c r="O482" s="52">
        <v>0</v>
      </c>
      <c r="P482" s="52">
        <v>0</v>
      </c>
      <c r="Q482" s="52">
        <v>0</v>
      </c>
      <c r="R482" s="52">
        <v>0</v>
      </c>
      <c r="S482" s="52">
        <v>0</v>
      </c>
      <c r="T482" s="52">
        <v>0</v>
      </c>
      <c r="U482" s="52">
        <v>0</v>
      </c>
      <c r="V482" s="52">
        <v>0</v>
      </c>
      <c r="W482" s="52">
        <v>0</v>
      </c>
      <c r="X482" s="52">
        <v>0</v>
      </c>
      <c r="Y482" s="52">
        <v>0</v>
      </c>
      <c r="Z482" s="52">
        <v>0</v>
      </c>
      <c r="AA482" s="52">
        <v>0</v>
      </c>
      <c r="AB482" s="52">
        <v>0</v>
      </c>
      <c r="AC482" s="52">
        <v>0</v>
      </c>
      <c r="AD482" s="52">
        <v>0</v>
      </c>
      <c r="AE482" s="52">
        <v>0</v>
      </c>
      <c r="AF482" s="52"/>
    </row>
    <row r="483" spans="2:32" hidden="1" x14ac:dyDescent="0.25">
      <c r="B483" s="51" t="s">
        <v>72</v>
      </c>
      <c r="C483" s="51" t="s">
        <v>73</v>
      </c>
      <c r="D483" s="51" t="s">
        <v>26</v>
      </c>
      <c r="E483" s="51" t="s">
        <v>265</v>
      </c>
      <c r="F483" s="51"/>
      <c r="G483" s="52" t="s">
        <v>20</v>
      </c>
      <c r="H483" s="52">
        <v>2</v>
      </c>
      <c r="I483" s="52" t="s">
        <v>18</v>
      </c>
      <c r="J483" s="52" t="s">
        <v>104</v>
      </c>
      <c r="K483" s="52">
        <v>0</v>
      </c>
      <c r="L483" s="52">
        <v>0</v>
      </c>
      <c r="M483" s="52">
        <v>0</v>
      </c>
      <c r="N483" s="52">
        <v>0</v>
      </c>
      <c r="O483" s="52">
        <v>0</v>
      </c>
      <c r="P483" s="52">
        <v>0</v>
      </c>
      <c r="Q483" s="52">
        <v>0</v>
      </c>
      <c r="R483" s="52">
        <v>0</v>
      </c>
      <c r="S483" s="52">
        <v>0</v>
      </c>
      <c r="T483" s="52">
        <v>0</v>
      </c>
      <c r="U483" s="52">
        <v>0</v>
      </c>
      <c r="V483" s="52">
        <v>0</v>
      </c>
      <c r="W483" s="52">
        <v>0</v>
      </c>
      <c r="X483" s="52">
        <v>0</v>
      </c>
      <c r="Y483" s="52">
        <v>0</v>
      </c>
      <c r="Z483" s="52">
        <v>0</v>
      </c>
      <c r="AA483" s="52">
        <v>0</v>
      </c>
      <c r="AB483" s="52">
        <v>0</v>
      </c>
      <c r="AC483" s="52">
        <v>0</v>
      </c>
      <c r="AD483" s="52">
        <v>0</v>
      </c>
      <c r="AE483" s="52">
        <v>0</v>
      </c>
      <c r="AF483" s="52"/>
    </row>
    <row r="484" spans="2:32" hidden="1" x14ac:dyDescent="0.25">
      <c r="B484" s="51" t="s">
        <v>72</v>
      </c>
      <c r="C484" s="51" t="s">
        <v>73</v>
      </c>
      <c r="D484" s="51" t="s">
        <v>26</v>
      </c>
      <c r="E484" s="51" t="s">
        <v>265</v>
      </c>
      <c r="F484" s="51"/>
      <c r="G484" s="52" t="s">
        <v>21</v>
      </c>
      <c r="H484" s="52">
        <v>3</v>
      </c>
      <c r="I484" s="51" t="s">
        <v>158</v>
      </c>
      <c r="J484" s="51" t="s">
        <v>159</v>
      </c>
      <c r="K484" s="52">
        <v>0</v>
      </c>
      <c r="L484" s="52">
        <v>0</v>
      </c>
      <c r="M484" s="52">
        <v>0</v>
      </c>
      <c r="N484" s="52">
        <v>0</v>
      </c>
      <c r="O484" s="52">
        <v>0</v>
      </c>
      <c r="P484" s="52">
        <v>0</v>
      </c>
      <c r="Q484" s="52">
        <v>0</v>
      </c>
      <c r="R484" s="52">
        <v>0</v>
      </c>
      <c r="S484" s="52">
        <v>0</v>
      </c>
      <c r="T484" s="52">
        <v>0</v>
      </c>
      <c r="U484" s="52">
        <v>0</v>
      </c>
      <c r="V484" s="52">
        <v>0</v>
      </c>
      <c r="W484" s="52">
        <v>0</v>
      </c>
      <c r="X484" s="52">
        <v>0</v>
      </c>
      <c r="Y484" s="52">
        <v>0</v>
      </c>
      <c r="Z484" s="52">
        <v>0</v>
      </c>
      <c r="AA484" s="52">
        <v>0</v>
      </c>
      <c r="AB484" s="52">
        <v>0</v>
      </c>
      <c r="AC484" s="52">
        <v>0</v>
      </c>
      <c r="AD484" s="52">
        <v>0</v>
      </c>
      <c r="AE484" s="52">
        <v>0</v>
      </c>
      <c r="AF484" s="52"/>
    </row>
    <row r="485" spans="2:32" hidden="1" x14ac:dyDescent="0.25">
      <c r="B485" s="51" t="s">
        <v>72</v>
      </c>
      <c r="C485" s="51" t="s">
        <v>73</v>
      </c>
      <c r="D485" s="51" t="s">
        <v>26</v>
      </c>
      <c r="E485" s="51" t="s">
        <v>265</v>
      </c>
      <c r="F485" s="51"/>
      <c r="G485" s="52" t="s">
        <v>21</v>
      </c>
      <c r="H485" s="52">
        <v>3</v>
      </c>
      <c r="I485" s="51" t="s">
        <v>158</v>
      </c>
      <c r="J485" s="51" t="s">
        <v>103</v>
      </c>
      <c r="K485" s="52">
        <v>0</v>
      </c>
      <c r="L485" s="52">
        <v>0</v>
      </c>
      <c r="M485" s="52">
        <v>0</v>
      </c>
      <c r="N485" s="52">
        <v>0</v>
      </c>
      <c r="O485" s="52">
        <v>0</v>
      </c>
      <c r="P485" s="52">
        <v>0</v>
      </c>
      <c r="Q485" s="52">
        <v>0</v>
      </c>
      <c r="R485" s="52">
        <v>0</v>
      </c>
      <c r="S485" s="52">
        <v>0</v>
      </c>
      <c r="T485" s="52">
        <v>0</v>
      </c>
      <c r="U485" s="52">
        <v>0</v>
      </c>
      <c r="V485" s="52">
        <v>0</v>
      </c>
      <c r="W485" s="52">
        <v>0</v>
      </c>
      <c r="X485" s="52">
        <v>0</v>
      </c>
      <c r="Y485" s="52">
        <v>0</v>
      </c>
      <c r="Z485" s="52">
        <v>0</v>
      </c>
      <c r="AA485" s="52">
        <v>0</v>
      </c>
      <c r="AB485" s="52">
        <v>0</v>
      </c>
      <c r="AC485" s="52">
        <v>0</v>
      </c>
      <c r="AD485" s="52">
        <v>0</v>
      </c>
      <c r="AE485" s="52">
        <v>0</v>
      </c>
      <c r="AF485" s="52"/>
    </row>
    <row r="486" spans="2:32" hidden="1" x14ac:dyDescent="0.25">
      <c r="B486" s="51" t="s">
        <v>72</v>
      </c>
      <c r="C486" s="51" t="s">
        <v>73</v>
      </c>
      <c r="D486" s="51" t="s">
        <v>26</v>
      </c>
      <c r="E486" s="51" t="s">
        <v>265</v>
      </c>
      <c r="F486" s="51"/>
      <c r="G486" s="52" t="s">
        <v>21</v>
      </c>
      <c r="H486" s="52">
        <v>3</v>
      </c>
      <c r="I486" s="51" t="s">
        <v>158</v>
      </c>
      <c r="J486" s="51" t="s">
        <v>104</v>
      </c>
      <c r="K486" s="52">
        <v>0</v>
      </c>
      <c r="L486" s="52">
        <v>0</v>
      </c>
      <c r="M486" s="52">
        <v>0</v>
      </c>
      <c r="N486" s="52">
        <v>0</v>
      </c>
      <c r="O486" s="52">
        <v>0</v>
      </c>
      <c r="P486" s="52">
        <v>0</v>
      </c>
      <c r="Q486" s="52">
        <v>0</v>
      </c>
      <c r="R486" s="52">
        <v>0</v>
      </c>
      <c r="S486" s="52">
        <v>0</v>
      </c>
      <c r="T486" s="52">
        <v>0</v>
      </c>
      <c r="U486" s="52">
        <v>0</v>
      </c>
      <c r="V486" s="52">
        <v>0</v>
      </c>
      <c r="W486" s="52">
        <v>0</v>
      </c>
      <c r="X486" s="52">
        <v>0</v>
      </c>
      <c r="Y486" s="52">
        <v>0</v>
      </c>
      <c r="Z486" s="52">
        <v>0</v>
      </c>
      <c r="AA486" s="52">
        <v>0</v>
      </c>
      <c r="AB486" s="52">
        <v>0</v>
      </c>
      <c r="AC486" s="52">
        <v>0</v>
      </c>
      <c r="AD486" s="52">
        <v>0</v>
      </c>
      <c r="AE486" s="52">
        <v>0</v>
      </c>
      <c r="AF486" s="52"/>
    </row>
    <row r="487" spans="2:32" hidden="1" x14ac:dyDescent="0.25">
      <c r="B487" s="51" t="s">
        <v>72</v>
      </c>
      <c r="C487" s="51" t="s">
        <v>73</v>
      </c>
      <c r="D487" s="51" t="s">
        <v>26</v>
      </c>
      <c r="E487" s="51" t="s">
        <v>265</v>
      </c>
      <c r="F487" s="51"/>
      <c r="G487" s="52" t="s">
        <v>21</v>
      </c>
      <c r="H487" s="52">
        <v>3</v>
      </c>
      <c r="I487" s="51" t="s">
        <v>18</v>
      </c>
      <c r="J487" s="51" t="s">
        <v>105</v>
      </c>
      <c r="K487" s="52">
        <v>0</v>
      </c>
      <c r="L487" s="52">
        <v>0</v>
      </c>
      <c r="M487" s="52">
        <v>0</v>
      </c>
      <c r="N487" s="52">
        <v>0</v>
      </c>
      <c r="O487" s="52">
        <v>0</v>
      </c>
      <c r="P487" s="52">
        <v>0</v>
      </c>
      <c r="Q487" s="52">
        <v>0</v>
      </c>
      <c r="R487" s="52">
        <v>0</v>
      </c>
      <c r="S487" s="52">
        <v>0</v>
      </c>
      <c r="T487" s="52">
        <v>0</v>
      </c>
      <c r="U487" s="52">
        <v>0</v>
      </c>
      <c r="V487" s="52">
        <v>0</v>
      </c>
      <c r="W487" s="52">
        <v>0</v>
      </c>
      <c r="X487" s="52">
        <v>0</v>
      </c>
      <c r="Y487" s="52">
        <v>0</v>
      </c>
      <c r="Z487" s="52">
        <v>0</v>
      </c>
      <c r="AA487" s="52">
        <v>0</v>
      </c>
      <c r="AB487" s="52">
        <v>0</v>
      </c>
      <c r="AC487" s="52">
        <v>0</v>
      </c>
      <c r="AD487" s="52">
        <v>0</v>
      </c>
      <c r="AE487" s="52">
        <v>0</v>
      </c>
      <c r="AF487" s="52"/>
    </row>
    <row r="488" spans="2:32" hidden="1" x14ac:dyDescent="0.25">
      <c r="B488" s="51" t="s">
        <v>72</v>
      </c>
      <c r="C488" s="51" t="s">
        <v>73</v>
      </c>
      <c r="D488" s="51" t="s">
        <v>26</v>
      </c>
      <c r="E488" s="51" t="s">
        <v>265</v>
      </c>
      <c r="F488" s="51"/>
      <c r="G488" s="52" t="s">
        <v>21</v>
      </c>
      <c r="H488" s="52">
        <v>3</v>
      </c>
      <c r="I488" s="51" t="s">
        <v>18</v>
      </c>
      <c r="J488" s="51" t="s">
        <v>103</v>
      </c>
      <c r="K488" s="52">
        <v>0</v>
      </c>
      <c r="L488" s="52">
        <v>0</v>
      </c>
      <c r="M488" s="52">
        <v>0</v>
      </c>
      <c r="N488" s="52">
        <v>0</v>
      </c>
      <c r="O488" s="52">
        <v>0</v>
      </c>
      <c r="P488" s="52">
        <v>0</v>
      </c>
      <c r="Q488" s="52">
        <v>0</v>
      </c>
      <c r="R488" s="52">
        <v>0</v>
      </c>
      <c r="S488" s="52">
        <v>0</v>
      </c>
      <c r="T488" s="52">
        <v>0</v>
      </c>
      <c r="U488" s="52">
        <v>0</v>
      </c>
      <c r="V488" s="52">
        <v>0</v>
      </c>
      <c r="W488" s="52">
        <v>0</v>
      </c>
      <c r="X488" s="52">
        <v>0</v>
      </c>
      <c r="Y488" s="52">
        <v>0</v>
      </c>
      <c r="Z488" s="52">
        <v>0</v>
      </c>
      <c r="AA488" s="52">
        <v>0</v>
      </c>
      <c r="AB488" s="52">
        <v>0</v>
      </c>
      <c r="AC488" s="52">
        <v>0</v>
      </c>
      <c r="AD488" s="52">
        <v>0</v>
      </c>
      <c r="AE488" s="52">
        <v>0</v>
      </c>
      <c r="AF488" s="52"/>
    </row>
    <row r="489" spans="2:32" hidden="1" x14ac:dyDescent="0.25">
      <c r="B489" s="51" t="s">
        <v>72</v>
      </c>
      <c r="C489" s="51" t="s">
        <v>73</v>
      </c>
      <c r="D489" s="51" t="s">
        <v>26</v>
      </c>
      <c r="E489" s="51" t="s">
        <v>265</v>
      </c>
      <c r="F489" s="51"/>
      <c r="G489" s="52" t="s">
        <v>21</v>
      </c>
      <c r="H489" s="52">
        <v>3</v>
      </c>
      <c r="I489" s="52" t="s">
        <v>18</v>
      </c>
      <c r="J489" s="52" t="s">
        <v>104</v>
      </c>
      <c r="K489" s="52">
        <v>0</v>
      </c>
      <c r="L489" s="52">
        <v>0</v>
      </c>
      <c r="M489" s="52">
        <v>0</v>
      </c>
      <c r="N489" s="52">
        <v>0</v>
      </c>
      <c r="O489" s="52">
        <v>0</v>
      </c>
      <c r="P489" s="52">
        <v>0</v>
      </c>
      <c r="Q489" s="52">
        <v>0</v>
      </c>
      <c r="R489" s="52">
        <v>0</v>
      </c>
      <c r="S489" s="52">
        <v>0</v>
      </c>
      <c r="T489" s="52">
        <v>0</v>
      </c>
      <c r="U489" s="52">
        <v>0</v>
      </c>
      <c r="V489" s="52">
        <v>0</v>
      </c>
      <c r="W489" s="52">
        <v>0</v>
      </c>
      <c r="X489" s="52">
        <v>0</v>
      </c>
      <c r="Y489" s="52">
        <v>0</v>
      </c>
      <c r="Z489" s="52">
        <v>0</v>
      </c>
      <c r="AA489" s="52">
        <v>0</v>
      </c>
      <c r="AB489" s="52">
        <v>0</v>
      </c>
      <c r="AC489" s="52">
        <v>0</v>
      </c>
      <c r="AD489" s="52">
        <v>0</v>
      </c>
      <c r="AE489" s="52">
        <v>0</v>
      </c>
      <c r="AF489" s="52"/>
    </row>
    <row r="490" spans="2:32" hidden="1" x14ac:dyDescent="0.25">
      <c r="B490" s="51" t="s">
        <v>72</v>
      </c>
      <c r="C490" s="51" t="s">
        <v>73</v>
      </c>
      <c r="D490" s="51" t="s">
        <v>26</v>
      </c>
      <c r="E490" s="51" t="s">
        <v>265</v>
      </c>
      <c r="F490" s="51"/>
      <c r="G490" s="52" t="s">
        <v>22</v>
      </c>
      <c r="H490" s="52">
        <v>4</v>
      </c>
      <c r="I490" s="51" t="s">
        <v>158</v>
      </c>
      <c r="J490" s="51" t="s">
        <v>159</v>
      </c>
      <c r="K490" s="52">
        <v>0</v>
      </c>
      <c r="L490" s="52">
        <v>0</v>
      </c>
      <c r="M490" s="52">
        <v>0</v>
      </c>
      <c r="N490" s="52">
        <v>0</v>
      </c>
      <c r="O490" s="52">
        <v>0</v>
      </c>
      <c r="P490" s="52">
        <v>0</v>
      </c>
      <c r="Q490" s="52">
        <v>0</v>
      </c>
      <c r="R490" s="52">
        <v>0</v>
      </c>
      <c r="S490" s="52">
        <v>0</v>
      </c>
      <c r="T490" s="52">
        <v>0</v>
      </c>
      <c r="U490" s="52">
        <v>0</v>
      </c>
      <c r="V490" s="52">
        <v>0</v>
      </c>
      <c r="W490" s="52">
        <v>0</v>
      </c>
      <c r="X490" s="52">
        <v>0</v>
      </c>
      <c r="Y490" s="52">
        <v>0</v>
      </c>
      <c r="Z490" s="52">
        <v>0</v>
      </c>
      <c r="AA490" s="52">
        <v>0</v>
      </c>
      <c r="AB490" s="52">
        <v>0</v>
      </c>
      <c r="AC490" s="52">
        <v>0</v>
      </c>
      <c r="AD490" s="52">
        <v>0</v>
      </c>
      <c r="AE490" s="52">
        <v>0</v>
      </c>
      <c r="AF490" s="52"/>
    </row>
    <row r="491" spans="2:32" hidden="1" x14ac:dyDescent="0.25">
      <c r="B491" s="51" t="s">
        <v>72</v>
      </c>
      <c r="C491" s="51" t="s">
        <v>73</v>
      </c>
      <c r="D491" s="51" t="s">
        <v>26</v>
      </c>
      <c r="E491" s="51" t="s">
        <v>265</v>
      </c>
      <c r="F491" s="51"/>
      <c r="G491" s="52" t="s">
        <v>22</v>
      </c>
      <c r="H491" s="52">
        <v>4</v>
      </c>
      <c r="I491" s="51" t="s">
        <v>158</v>
      </c>
      <c r="J491" s="51" t="s">
        <v>103</v>
      </c>
      <c r="K491" s="52">
        <v>0</v>
      </c>
      <c r="L491" s="52">
        <v>0</v>
      </c>
      <c r="M491" s="52">
        <v>0</v>
      </c>
      <c r="N491" s="52">
        <v>0</v>
      </c>
      <c r="O491" s="52">
        <v>0</v>
      </c>
      <c r="P491" s="52">
        <v>0</v>
      </c>
      <c r="Q491" s="52">
        <v>0</v>
      </c>
      <c r="R491" s="52">
        <v>0</v>
      </c>
      <c r="S491" s="52">
        <v>0</v>
      </c>
      <c r="T491" s="52">
        <v>0</v>
      </c>
      <c r="U491" s="52">
        <v>0</v>
      </c>
      <c r="V491" s="52">
        <v>0</v>
      </c>
      <c r="W491" s="52">
        <v>0</v>
      </c>
      <c r="X491" s="52">
        <v>0</v>
      </c>
      <c r="Y491" s="52">
        <v>0</v>
      </c>
      <c r="Z491" s="52">
        <v>0</v>
      </c>
      <c r="AA491" s="52">
        <v>0</v>
      </c>
      <c r="AB491" s="52">
        <v>0</v>
      </c>
      <c r="AC491" s="52">
        <v>0</v>
      </c>
      <c r="AD491" s="52">
        <v>0</v>
      </c>
      <c r="AE491" s="52">
        <v>0</v>
      </c>
      <c r="AF491" s="52"/>
    </row>
    <row r="492" spans="2:32" hidden="1" x14ac:dyDescent="0.25">
      <c r="B492" s="51" t="s">
        <v>72</v>
      </c>
      <c r="C492" s="51" t="s">
        <v>73</v>
      </c>
      <c r="D492" s="51" t="s">
        <v>26</v>
      </c>
      <c r="E492" s="51" t="s">
        <v>265</v>
      </c>
      <c r="F492" s="51"/>
      <c r="G492" s="52" t="s">
        <v>22</v>
      </c>
      <c r="H492" s="52">
        <v>4</v>
      </c>
      <c r="I492" s="51" t="s">
        <v>158</v>
      </c>
      <c r="J492" s="51" t="s">
        <v>104</v>
      </c>
      <c r="K492" s="52">
        <v>0</v>
      </c>
      <c r="L492" s="52">
        <v>0</v>
      </c>
      <c r="M492" s="52">
        <v>0</v>
      </c>
      <c r="N492" s="52">
        <v>0</v>
      </c>
      <c r="O492" s="52">
        <v>0</v>
      </c>
      <c r="P492" s="52">
        <v>0</v>
      </c>
      <c r="Q492" s="52">
        <v>0</v>
      </c>
      <c r="R492" s="52">
        <v>0</v>
      </c>
      <c r="S492" s="52">
        <v>0</v>
      </c>
      <c r="T492" s="52">
        <v>0</v>
      </c>
      <c r="U492" s="52">
        <v>0</v>
      </c>
      <c r="V492" s="52">
        <v>0</v>
      </c>
      <c r="W492" s="52">
        <v>0</v>
      </c>
      <c r="X492" s="52">
        <v>0</v>
      </c>
      <c r="Y492" s="52">
        <v>0</v>
      </c>
      <c r="Z492" s="52">
        <v>0</v>
      </c>
      <c r="AA492" s="52">
        <v>0</v>
      </c>
      <c r="AB492" s="52">
        <v>0</v>
      </c>
      <c r="AC492" s="52">
        <v>0</v>
      </c>
      <c r="AD492" s="52">
        <v>0</v>
      </c>
      <c r="AE492" s="52">
        <v>0</v>
      </c>
      <c r="AF492" s="52"/>
    </row>
    <row r="493" spans="2:32" hidden="1" x14ac:dyDescent="0.25">
      <c r="B493" s="51" t="s">
        <v>72</v>
      </c>
      <c r="C493" s="51" t="s">
        <v>73</v>
      </c>
      <c r="D493" s="51" t="s">
        <v>26</v>
      </c>
      <c r="E493" s="51" t="s">
        <v>265</v>
      </c>
      <c r="F493" s="51"/>
      <c r="G493" s="52" t="s">
        <v>22</v>
      </c>
      <c r="H493" s="52">
        <v>4</v>
      </c>
      <c r="I493" s="51" t="s">
        <v>18</v>
      </c>
      <c r="J493" s="51" t="s">
        <v>105</v>
      </c>
      <c r="K493" s="52">
        <v>0</v>
      </c>
      <c r="L493" s="52">
        <v>0</v>
      </c>
      <c r="M493" s="52">
        <v>0</v>
      </c>
      <c r="N493" s="52">
        <v>0</v>
      </c>
      <c r="O493" s="52">
        <v>0</v>
      </c>
      <c r="P493" s="52">
        <v>0</v>
      </c>
      <c r="Q493" s="52">
        <v>0</v>
      </c>
      <c r="R493" s="52">
        <v>0</v>
      </c>
      <c r="S493" s="52">
        <v>0</v>
      </c>
      <c r="T493" s="52">
        <v>0</v>
      </c>
      <c r="U493" s="52">
        <v>0</v>
      </c>
      <c r="V493" s="52">
        <v>0</v>
      </c>
      <c r="W493" s="52">
        <v>0</v>
      </c>
      <c r="X493" s="52">
        <v>0</v>
      </c>
      <c r="Y493" s="52">
        <v>0</v>
      </c>
      <c r="Z493" s="52">
        <v>0</v>
      </c>
      <c r="AA493" s="52">
        <v>0</v>
      </c>
      <c r="AB493" s="52">
        <v>0</v>
      </c>
      <c r="AC493" s="52">
        <v>0</v>
      </c>
      <c r="AD493" s="52">
        <v>0</v>
      </c>
      <c r="AE493" s="52">
        <v>0</v>
      </c>
      <c r="AF493" s="52"/>
    </row>
    <row r="494" spans="2:32" hidden="1" x14ac:dyDescent="0.25">
      <c r="B494" s="51" t="s">
        <v>72</v>
      </c>
      <c r="C494" s="51" t="s">
        <v>73</v>
      </c>
      <c r="D494" s="51" t="s">
        <v>26</v>
      </c>
      <c r="E494" s="51" t="s">
        <v>265</v>
      </c>
      <c r="F494" s="51"/>
      <c r="G494" s="52" t="s">
        <v>22</v>
      </c>
      <c r="H494" s="52">
        <v>4</v>
      </c>
      <c r="I494" s="51" t="s">
        <v>18</v>
      </c>
      <c r="J494" s="51" t="s">
        <v>103</v>
      </c>
      <c r="K494" s="52">
        <v>0</v>
      </c>
      <c r="L494" s="52">
        <v>0</v>
      </c>
      <c r="M494" s="52">
        <v>0</v>
      </c>
      <c r="N494" s="52">
        <v>0</v>
      </c>
      <c r="O494" s="52">
        <v>0</v>
      </c>
      <c r="P494" s="52">
        <v>0</v>
      </c>
      <c r="Q494" s="52">
        <v>0</v>
      </c>
      <c r="R494" s="52">
        <v>0</v>
      </c>
      <c r="S494" s="52">
        <v>0</v>
      </c>
      <c r="T494" s="52">
        <v>0</v>
      </c>
      <c r="U494" s="52">
        <v>0</v>
      </c>
      <c r="V494" s="52">
        <v>0</v>
      </c>
      <c r="W494" s="52">
        <v>0</v>
      </c>
      <c r="X494" s="52">
        <v>0</v>
      </c>
      <c r="Y494" s="52">
        <v>0</v>
      </c>
      <c r="Z494" s="52">
        <v>0</v>
      </c>
      <c r="AA494" s="52">
        <v>0</v>
      </c>
      <c r="AB494" s="52">
        <v>0</v>
      </c>
      <c r="AC494" s="52">
        <v>0</v>
      </c>
      <c r="AD494" s="52">
        <v>0</v>
      </c>
      <c r="AE494" s="52">
        <v>0</v>
      </c>
      <c r="AF494" s="52"/>
    </row>
    <row r="495" spans="2:32" hidden="1" x14ac:dyDescent="0.25">
      <c r="B495" s="51" t="s">
        <v>72</v>
      </c>
      <c r="C495" s="51" t="s">
        <v>73</v>
      </c>
      <c r="D495" s="51" t="s">
        <v>26</v>
      </c>
      <c r="E495" s="51" t="s">
        <v>265</v>
      </c>
      <c r="F495" s="51"/>
      <c r="G495" s="52" t="s">
        <v>22</v>
      </c>
      <c r="H495" s="52">
        <v>4</v>
      </c>
      <c r="I495" s="52" t="s">
        <v>18</v>
      </c>
      <c r="J495" s="52" t="s">
        <v>104</v>
      </c>
      <c r="K495" s="52">
        <v>0</v>
      </c>
      <c r="L495" s="52">
        <v>0</v>
      </c>
      <c r="M495" s="52">
        <v>0</v>
      </c>
      <c r="N495" s="52">
        <v>0</v>
      </c>
      <c r="O495" s="52">
        <v>0</v>
      </c>
      <c r="P495" s="52">
        <v>0</v>
      </c>
      <c r="Q495" s="52">
        <v>0</v>
      </c>
      <c r="R495" s="52">
        <v>0</v>
      </c>
      <c r="S495" s="52">
        <v>0</v>
      </c>
      <c r="T495" s="52">
        <v>0</v>
      </c>
      <c r="U495" s="52">
        <v>0</v>
      </c>
      <c r="V495" s="52">
        <v>0</v>
      </c>
      <c r="W495" s="52">
        <v>0</v>
      </c>
      <c r="X495" s="52">
        <v>0</v>
      </c>
      <c r="Y495" s="52">
        <v>0</v>
      </c>
      <c r="Z495" s="52">
        <v>0</v>
      </c>
      <c r="AA495" s="52">
        <v>0</v>
      </c>
      <c r="AB495" s="52">
        <v>0</v>
      </c>
      <c r="AC495" s="52">
        <v>0</v>
      </c>
      <c r="AD495" s="52">
        <v>0</v>
      </c>
      <c r="AE495" s="52">
        <v>0</v>
      </c>
      <c r="AF495" s="52"/>
    </row>
    <row r="496" spans="2:32" hidden="1" x14ac:dyDescent="0.25">
      <c r="B496" s="51" t="s">
        <v>72</v>
      </c>
      <c r="C496" s="51" t="s">
        <v>73</v>
      </c>
      <c r="D496" s="51" t="s">
        <v>26</v>
      </c>
      <c r="E496" s="51" t="s">
        <v>265</v>
      </c>
      <c r="F496" s="51"/>
      <c r="G496" s="52" t="s">
        <v>23</v>
      </c>
      <c r="H496" s="52">
        <v>5</v>
      </c>
      <c r="I496" s="51" t="s">
        <v>158</v>
      </c>
      <c r="J496" s="51" t="s">
        <v>159</v>
      </c>
      <c r="K496" s="52">
        <v>0</v>
      </c>
      <c r="L496" s="52">
        <v>0</v>
      </c>
      <c r="M496" s="52">
        <v>0</v>
      </c>
      <c r="N496" s="52">
        <v>0</v>
      </c>
      <c r="O496" s="52">
        <v>0</v>
      </c>
      <c r="P496" s="52">
        <v>0</v>
      </c>
      <c r="Q496" s="52">
        <v>0</v>
      </c>
      <c r="R496" s="52">
        <v>0</v>
      </c>
      <c r="S496" s="52">
        <v>0</v>
      </c>
      <c r="T496" s="52">
        <v>0</v>
      </c>
      <c r="U496" s="52">
        <v>0</v>
      </c>
      <c r="V496" s="52">
        <v>0</v>
      </c>
      <c r="W496" s="52">
        <v>0</v>
      </c>
      <c r="X496" s="52">
        <v>0</v>
      </c>
      <c r="Y496" s="52">
        <v>0</v>
      </c>
      <c r="Z496" s="52">
        <v>0</v>
      </c>
      <c r="AA496" s="52">
        <v>0</v>
      </c>
      <c r="AB496" s="52">
        <v>0</v>
      </c>
      <c r="AC496" s="52">
        <v>0</v>
      </c>
      <c r="AD496" s="52">
        <v>0</v>
      </c>
      <c r="AE496" s="52">
        <v>0</v>
      </c>
      <c r="AF496" s="52"/>
    </row>
    <row r="497" spans="2:32" hidden="1" x14ac:dyDescent="0.25">
      <c r="B497" s="51" t="s">
        <v>72</v>
      </c>
      <c r="C497" s="51" t="s">
        <v>73</v>
      </c>
      <c r="D497" s="51" t="s">
        <v>26</v>
      </c>
      <c r="E497" s="51" t="s">
        <v>265</v>
      </c>
      <c r="F497" s="51"/>
      <c r="G497" s="52" t="s">
        <v>23</v>
      </c>
      <c r="H497" s="52">
        <v>5</v>
      </c>
      <c r="I497" s="51" t="s">
        <v>158</v>
      </c>
      <c r="J497" s="51" t="s">
        <v>103</v>
      </c>
      <c r="K497" s="52">
        <v>0</v>
      </c>
      <c r="L497" s="52">
        <v>0</v>
      </c>
      <c r="M497" s="52">
        <v>0</v>
      </c>
      <c r="N497" s="52">
        <v>0</v>
      </c>
      <c r="O497" s="52">
        <v>0</v>
      </c>
      <c r="P497" s="52">
        <v>0</v>
      </c>
      <c r="Q497" s="52">
        <v>0</v>
      </c>
      <c r="R497" s="52">
        <v>0</v>
      </c>
      <c r="S497" s="52">
        <v>0</v>
      </c>
      <c r="T497" s="52">
        <v>0</v>
      </c>
      <c r="U497" s="52">
        <v>0</v>
      </c>
      <c r="V497" s="52">
        <v>0</v>
      </c>
      <c r="W497" s="52">
        <v>0</v>
      </c>
      <c r="X497" s="52">
        <v>0</v>
      </c>
      <c r="Y497" s="52">
        <v>0</v>
      </c>
      <c r="Z497" s="52">
        <v>0</v>
      </c>
      <c r="AA497" s="52">
        <v>0</v>
      </c>
      <c r="AB497" s="52">
        <v>0</v>
      </c>
      <c r="AC497" s="52">
        <v>0</v>
      </c>
      <c r="AD497" s="52">
        <v>0</v>
      </c>
      <c r="AE497" s="52">
        <v>0</v>
      </c>
      <c r="AF497" s="52"/>
    </row>
    <row r="498" spans="2:32" hidden="1" x14ac:dyDescent="0.25">
      <c r="B498" s="51" t="s">
        <v>72</v>
      </c>
      <c r="C498" s="51" t="s">
        <v>73</v>
      </c>
      <c r="D498" s="51" t="s">
        <v>26</v>
      </c>
      <c r="E498" s="51" t="s">
        <v>265</v>
      </c>
      <c r="F498" s="51"/>
      <c r="G498" s="52" t="s">
        <v>23</v>
      </c>
      <c r="H498" s="52">
        <v>5</v>
      </c>
      <c r="I498" s="51" t="s">
        <v>158</v>
      </c>
      <c r="J498" s="51" t="s">
        <v>104</v>
      </c>
      <c r="K498" s="52">
        <v>0</v>
      </c>
      <c r="L498" s="52">
        <v>0</v>
      </c>
      <c r="M498" s="52">
        <v>0</v>
      </c>
      <c r="N498" s="52">
        <v>0</v>
      </c>
      <c r="O498" s="52">
        <v>0</v>
      </c>
      <c r="P498" s="52">
        <v>0</v>
      </c>
      <c r="Q498" s="52">
        <v>0</v>
      </c>
      <c r="R498" s="52">
        <v>0</v>
      </c>
      <c r="S498" s="52">
        <v>0</v>
      </c>
      <c r="T498" s="52">
        <v>0</v>
      </c>
      <c r="U498" s="52">
        <v>0</v>
      </c>
      <c r="V498" s="52">
        <v>0</v>
      </c>
      <c r="W498" s="52">
        <v>0</v>
      </c>
      <c r="X498" s="52">
        <v>0</v>
      </c>
      <c r="Y498" s="52">
        <v>0</v>
      </c>
      <c r="Z498" s="52">
        <v>0</v>
      </c>
      <c r="AA498" s="52">
        <v>0</v>
      </c>
      <c r="AB498" s="52">
        <v>0</v>
      </c>
      <c r="AC498" s="52">
        <v>0</v>
      </c>
      <c r="AD498" s="52">
        <v>0</v>
      </c>
      <c r="AE498" s="52">
        <v>0</v>
      </c>
      <c r="AF498" s="52"/>
    </row>
    <row r="499" spans="2:32" hidden="1" x14ac:dyDescent="0.25">
      <c r="B499" s="51" t="s">
        <v>72</v>
      </c>
      <c r="C499" s="51" t="s">
        <v>73</v>
      </c>
      <c r="D499" s="51" t="s">
        <v>26</v>
      </c>
      <c r="E499" s="51" t="s">
        <v>265</v>
      </c>
      <c r="F499" s="51"/>
      <c r="G499" s="52" t="s">
        <v>23</v>
      </c>
      <c r="H499" s="52">
        <v>5</v>
      </c>
      <c r="I499" s="51" t="s">
        <v>18</v>
      </c>
      <c r="J499" s="51" t="s">
        <v>105</v>
      </c>
      <c r="K499" s="52">
        <v>0</v>
      </c>
      <c r="L499" s="52">
        <v>0</v>
      </c>
      <c r="M499" s="52">
        <v>0</v>
      </c>
      <c r="N499" s="52">
        <v>0</v>
      </c>
      <c r="O499" s="52">
        <v>0</v>
      </c>
      <c r="P499" s="52">
        <v>0</v>
      </c>
      <c r="Q499" s="52">
        <v>0</v>
      </c>
      <c r="R499" s="52">
        <v>0</v>
      </c>
      <c r="S499" s="52">
        <v>0</v>
      </c>
      <c r="T499" s="52">
        <v>0</v>
      </c>
      <c r="U499" s="52">
        <v>0</v>
      </c>
      <c r="V499" s="52">
        <v>0</v>
      </c>
      <c r="W499" s="52">
        <v>0</v>
      </c>
      <c r="X499" s="52">
        <v>0</v>
      </c>
      <c r="Y499" s="52">
        <v>0</v>
      </c>
      <c r="Z499" s="52">
        <v>0</v>
      </c>
      <c r="AA499" s="52">
        <v>0</v>
      </c>
      <c r="AB499" s="52">
        <v>0</v>
      </c>
      <c r="AC499" s="52">
        <v>0</v>
      </c>
      <c r="AD499" s="52">
        <v>0</v>
      </c>
      <c r="AE499" s="52">
        <v>0</v>
      </c>
      <c r="AF499" s="52"/>
    </row>
    <row r="500" spans="2:32" hidden="1" x14ac:dyDescent="0.25">
      <c r="B500" s="51" t="s">
        <v>72</v>
      </c>
      <c r="C500" s="51" t="s">
        <v>73</v>
      </c>
      <c r="D500" s="51" t="s">
        <v>26</v>
      </c>
      <c r="E500" s="51" t="s">
        <v>265</v>
      </c>
      <c r="F500" s="51"/>
      <c r="G500" s="52" t="s">
        <v>23</v>
      </c>
      <c r="H500" s="52">
        <v>5</v>
      </c>
      <c r="I500" s="51" t="s">
        <v>18</v>
      </c>
      <c r="J500" s="51" t="s">
        <v>103</v>
      </c>
      <c r="K500" s="52">
        <v>0</v>
      </c>
      <c r="L500" s="52">
        <v>0</v>
      </c>
      <c r="M500" s="52">
        <v>0</v>
      </c>
      <c r="N500" s="52">
        <v>0</v>
      </c>
      <c r="O500" s="52">
        <v>0</v>
      </c>
      <c r="P500" s="52">
        <v>0</v>
      </c>
      <c r="Q500" s="52">
        <v>0</v>
      </c>
      <c r="R500" s="52">
        <v>0</v>
      </c>
      <c r="S500" s="52">
        <v>0</v>
      </c>
      <c r="T500" s="52">
        <v>0</v>
      </c>
      <c r="U500" s="52">
        <v>0</v>
      </c>
      <c r="V500" s="52">
        <v>0</v>
      </c>
      <c r="W500" s="52">
        <v>0</v>
      </c>
      <c r="X500" s="52">
        <v>0</v>
      </c>
      <c r="Y500" s="52">
        <v>0</v>
      </c>
      <c r="Z500" s="52">
        <v>0</v>
      </c>
      <c r="AA500" s="52">
        <v>0</v>
      </c>
      <c r="AB500" s="52">
        <v>0</v>
      </c>
      <c r="AC500" s="52">
        <v>0</v>
      </c>
      <c r="AD500" s="52">
        <v>0</v>
      </c>
      <c r="AE500" s="52">
        <v>0</v>
      </c>
      <c r="AF500" s="52"/>
    </row>
    <row r="501" spans="2:32" hidden="1" x14ac:dyDescent="0.25">
      <c r="B501" s="51" t="s">
        <v>72</v>
      </c>
      <c r="C501" s="51" t="s">
        <v>73</v>
      </c>
      <c r="D501" s="51" t="s">
        <v>26</v>
      </c>
      <c r="E501" s="51" t="s">
        <v>265</v>
      </c>
      <c r="F501" s="51"/>
      <c r="G501" s="52" t="s">
        <v>23</v>
      </c>
      <c r="H501" s="52">
        <v>5</v>
      </c>
      <c r="I501" s="52" t="s">
        <v>18</v>
      </c>
      <c r="J501" s="52" t="s">
        <v>104</v>
      </c>
      <c r="K501" s="52">
        <v>0</v>
      </c>
      <c r="L501" s="52">
        <v>0</v>
      </c>
      <c r="M501" s="52">
        <v>0</v>
      </c>
      <c r="N501" s="52">
        <v>0</v>
      </c>
      <c r="O501" s="52">
        <v>0</v>
      </c>
      <c r="P501" s="52">
        <v>0</v>
      </c>
      <c r="Q501" s="52">
        <v>0</v>
      </c>
      <c r="R501" s="52">
        <v>0</v>
      </c>
      <c r="S501" s="52">
        <v>0</v>
      </c>
      <c r="T501" s="52">
        <v>0</v>
      </c>
      <c r="U501" s="52">
        <v>0</v>
      </c>
      <c r="V501" s="52">
        <v>0</v>
      </c>
      <c r="W501" s="52">
        <v>0</v>
      </c>
      <c r="X501" s="52">
        <v>0</v>
      </c>
      <c r="Y501" s="52">
        <v>0</v>
      </c>
      <c r="Z501" s="52">
        <v>0</v>
      </c>
      <c r="AA501" s="52">
        <v>0</v>
      </c>
      <c r="AB501" s="52">
        <v>0</v>
      </c>
      <c r="AC501" s="52">
        <v>0</v>
      </c>
      <c r="AD501" s="52">
        <v>0</v>
      </c>
      <c r="AE501" s="52">
        <v>0</v>
      </c>
      <c r="AF501" s="52"/>
    </row>
    <row r="502" spans="2:32" hidden="1" x14ac:dyDescent="0.25">
      <c r="B502" s="51" t="s">
        <v>82</v>
      </c>
      <c r="C502" s="51" t="s">
        <v>83</v>
      </c>
      <c r="D502" s="51" t="s">
        <v>15</v>
      </c>
      <c r="E502" s="51" t="s">
        <v>265</v>
      </c>
      <c r="F502" s="51"/>
      <c r="G502" s="52" t="s">
        <v>17</v>
      </c>
      <c r="H502" s="51">
        <v>1</v>
      </c>
      <c r="I502" s="51" t="s">
        <v>158</v>
      </c>
      <c r="J502" s="51" t="s">
        <v>159</v>
      </c>
      <c r="K502" s="52">
        <v>0</v>
      </c>
      <c r="L502" s="52">
        <v>0</v>
      </c>
      <c r="M502" s="52">
        <v>0</v>
      </c>
      <c r="N502" s="52">
        <v>0</v>
      </c>
      <c r="O502" s="52">
        <v>0</v>
      </c>
      <c r="P502" s="52">
        <v>0</v>
      </c>
      <c r="Q502" s="52">
        <v>0</v>
      </c>
      <c r="R502" s="52">
        <v>0</v>
      </c>
      <c r="S502" s="52">
        <v>0</v>
      </c>
      <c r="T502" s="52">
        <v>0</v>
      </c>
      <c r="U502" s="52">
        <v>0</v>
      </c>
      <c r="V502" s="52">
        <v>0</v>
      </c>
      <c r="W502" s="52">
        <v>0</v>
      </c>
      <c r="X502" s="52">
        <v>0</v>
      </c>
      <c r="Y502" s="52">
        <v>0</v>
      </c>
      <c r="Z502" s="52">
        <v>0</v>
      </c>
      <c r="AA502" s="52">
        <v>0</v>
      </c>
      <c r="AB502" s="52">
        <v>0</v>
      </c>
      <c r="AC502" s="52">
        <v>0</v>
      </c>
      <c r="AD502" s="52">
        <v>0</v>
      </c>
      <c r="AE502" s="52">
        <v>0</v>
      </c>
      <c r="AF502" s="52"/>
    </row>
    <row r="503" spans="2:32" hidden="1" x14ac:dyDescent="0.25">
      <c r="B503" s="51" t="s">
        <v>82</v>
      </c>
      <c r="C503" s="51" t="s">
        <v>83</v>
      </c>
      <c r="D503" s="51" t="s">
        <v>15</v>
      </c>
      <c r="E503" s="51" t="s">
        <v>265</v>
      </c>
      <c r="F503" s="51"/>
      <c r="G503" s="52" t="s">
        <v>17</v>
      </c>
      <c r="H503" s="51">
        <v>1</v>
      </c>
      <c r="I503" s="51" t="s">
        <v>158</v>
      </c>
      <c r="J503" s="51" t="s">
        <v>103</v>
      </c>
      <c r="K503" s="52">
        <v>0</v>
      </c>
      <c r="L503" s="52">
        <v>0</v>
      </c>
      <c r="M503" s="52">
        <v>0</v>
      </c>
      <c r="N503" s="52">
        <v>0</v>
      </c>
      <c r="O503" s="52">
        <v>0</v>
      </c>
      <c r="P503" s="52">
        <v>0</v>
      </c>
      <c r="Q503" s="52">
        <v>0</v>
      </c>
      <c r="R503" s="52">
        <v>0</v>
      </c>
      <c r="S503" s="52">
        <v>0</v>
      </c>
      <c r="T503" s="52">
        <v>0</v>
      </c>
      <c r="U503" s="52">
        <v>0</v>
      </c>
      <c r="V503" s="52">
        <v>0</v>
      </c>
      <c r="W503" s="52">
        <v>0</v>
      </c>
      <c r="X503" s="52">
        <v>0</v>
      </c>
      <c r="Y503" s="52">
        <v>0</v>
      </c>
      <c r="Z503" s="52">
        <v>0</v>
      </c>
      <c r="AA503" s="52">
        <v>0</v>
      </c>
      <c r="AB503" s="52">
        <v>0</v>
      </c>
      <c r="AC503" s="52">
        <v>0</v>
      </c>
      <c r="AD503" s="52">
        <v>0</v>
      </c>
      <c r="AE503" s="52">
        <v>0</v>
      </c>
      <c r="AF503" s="52"/>
    </row>
    <row r="504" spans="2:32" hidden="1" x14ac:dyDescent="0.25">
      <c r="B504" s="51" t="s">
        <v>82</v>
      </c>
      <c r="C504" s="51" t="s">
        <v>83</v>
      </c>
      <c r="D504" s="51" t="s">
        <v>15</v>
      </c>
      <c r="E504" s="51" t="s">
        <v>265</v>
      </c>
      <c r="F504" s="51"/>
      <c r="G504" s="52" t="s">
        <v>17</v>
      </c>
      <c r="H504" s="51">
        <v>1</v>
      </c>
      <c r="I504" s="51" t="s">
        <v>158</v>
      </c>
      <c r="J504" s="51" t="s">
        <v>104</v>
      </c>
      <c r="K504" s="52">
        <v>0</v>
      </c>
      <c r="L504" s="52">
        <v>0</v>
      </c>
      <c r="M504" s="52">
        <v>0</v>
      </c>
      <c r="N504" s="52">
        <v>0</v>
      </c>
      <c r="O504" s="52">
        <v>0</v>
      </c>
      <c r="P504" s="52">
        <v>0</v>
      </c>
      <c r="Q504" s="52">
        <v>0</v>
      </c>
      <c r="R504" s="52">
        <v>0</v>
      </c>
      <c r="S504" s="52">
        <v>0</v>
      </c>
      <c r="T504" s="52">
        <v>0</v>
      </c>
      <c r="U504" s="52">
        <v>0</v>
      </c>
      <c r="V504" s="52">
        <v>0</v>
      </c>
      <c r="W504" s="52">
        <v>0</v>
      </c>
      <c r="X504" s="52">
        <v>0</v>
      </c>
      <c r="Y504" s="52">
        <v>0</v>
      </c>
      <c r="Z504" s="52">
        <v>0</v>
      </c>
      <c r="AA504" s="52">
        <v>0</v>
      </c>
      <c r="AB504" s="52">
        <v>0</v>
      </c>
      <c r="AC504" s="52">
        <v>0</v>
      </c>
      <c r="AD504" s="52">
        <v>0</v>
      </c>
      <c r="AE504" s="52">
        <v>0</v>
      </c>
      <c r="AF504" s="52"/>
    </row>
    <row r="505" spans="2:32" hidden="1" x14ac:dyDescent="0.25">
      <c r="B505" s="51" t="s">
        <v>82</v>
      </c>
      <c r="C505" s="51" t="s">
        <v>83</v>
      </c>
      <c r="D505" s="51" t="s">
        <v>15</v>
      </c>
      <c r="E505" s="51" t="s">
        <v>265</v>
      </c>
      <c r="F505" s="51"/>
      <c r="G505" s="52" t="s">
        <v>17</v>
      </c>
      <c r="H505" s="51">
        <v>1</v>
      </c>
      <c r="I505" s="51" t="s">
        <v>18</v>
      </c>
      <c r="J505" s="51" t="s">
        <v>105</v>
      </c>
      <c r="K505" s="52">
        <v>0</v>
      </c>
      <c r="L505" s="52">
        <v>0</v>
      </c>
      <c r="M505" s="52">
        <v>0</v>
      </c>
      <c r="N505" s="52">
        <v>0</v>
      </c>
      <c r="O505" s="52">
        <v>0</v>
      </c>
      <c r="P505" s="52">
        <v>0</v>
      </c>
      <c r="Q505" s="52">
        <v>0</v>
      </c>
      <c r="R505" s="52">
        <v>0</v>
      </c>
      <c r="S505" s="52">
        <v>0</v>
      </c>
      <c r="T505" s="52">
        <v>0</v>
      </c>
      <c r="U505" s="52">
        <v>0</v>
      </c>
      <c r="V505" s="52">
        <v>0</v>
      </c>
      <c r="W505" s="52">
        <v>0</v>
      </c>
      <c r="X505" s="52">
        <v>0</v>
      </c>
      <c r="Y505" s="52">
        <v>0</v>
      </c>
      <c r="Z505" s="52">
        <v>0</v>
      </c>
      <c r="AA505" s="52">
        <v>0</v>
      </c>
      <c r="AB505" s="52">
        <v>0</v>
      </c>
      <c r="AC505" s="52">
        <v>0</v>
      </c>
      <c r="AD505" s="52">
        <v>0</v>
      </c>
      <c r="AE505" s="52">
        <v>0</v>
      </c>
      <c r="AF505" s="52"/>
    </row>
    <row r="506" spans="2:32" hidden="1" x14ac:dyDescent="0.25">
      <c r="B506" s="51" t="s">
        <v>82</v>
      </c>
      <c r="C506" s="51" t="s">
        <v>83</v>
      </c>
      <c r="D506" s="51" t="s">
        <v>15</v>
      </c>
      <c r="E506" s="51" t="s">
        <v>265</v>
      </c>
      <c r="F506" s="51"/>
      <c r="G506" s="52" t="s">
        <v>17</v>
      </c>
      <c r="H506" s="51">
        <v>1</v>
      </c>
      <c r="I506" s="51" t="s">
        <v>18</v>
      </c>
      <c r="J506" s="51" t="s">
        <v>103</v>
      </c>
      <c r="K506" s="52">
        <v>0</v>
      </c>
      <c r="L506" s="52">
        <v>0</v>
      </c>
      <c r="M506" s="52">
        <v>0</v>
      </c>
      <c r="N506" s="52">
        <v>0</v>
      </c>
      <c r="O506" s="52">
        <v>0</v>
      </c>
      <c r="P506" s="52">
        <v>0</v>
      </c>
      <c r="Q506" s="52">
        <v>0</v>
      </c>
      <c r="R506" s="52">
        <v>0</v>
      </c>
      <c r="S506" s="52">
        <v>0</v>
      </c>
      <c r="T506" s="52">
        <v>0</v>
      </c>
      <c r="U506" s="52">
        <v>0</v>
      </c>
      <c r="V506" s="52">
        <v>0</v>
      </c>
      <c r="W506" s="52">
        <v>0</v>
      </c>
      <c r="X506" s="52">
        <v>0</v>
      </c>
      <c r="Y506" s="52">
        <v>0</v>
      </c>
      <c r="Z506" s="52">
        <v>0</v>
      </c>
      <c r="AA506" s="52">
        <v>0</v>
      </c>
      <c r="AB506" s="52">
        <v>0</v>
      </c>
      <c r="AC506" s="52">
        <v>0</v>
      </c>
      <c r="AD506" s="52">
        <v>0</v>
      </c>
      <c r="AE506" s="52">
        <v>0</v>
      </c>
      <c r="AF506" s="52"/>
    </row>
    <row r="507" spans="2:32" hidden="1" x14ac:dyDescent="0.25">
      <c r="B507" s="51" t="s">
        <v>82</v>
      </c>
      <c r="C507" s="51" t="s">
        <v>83</v>
      </c>
      <c r="D507" s="51" t="s">
        <v>15</v>
      </c>
      <c r="E507" s="51" t="s">
        <v>265</v>
      </c>
      <c r="F507" s="51"/>
      <c r="G507" s="52" t="s">
        <v>17</v>
      </c>
      <c r="H507" s="51">
        <v>1</v>
      </c>
      <c r="I507" s="52" t="s">
        <v>18</v>
      </c>
      <c r="J507" s="52" t="s">
        <v>104</v>
      </c>
      <c r="K507" s="52">
        <v>0</v>
      </c>
      <c r="L507" s="52">
        <v>0</v>
      </c>
      <c r="M507" s="52">
        <v>0</v>
      </c>
      <c r="N507" s="52">
        <v>0</v>
      </c>
      <c r="O507" s="52">
        <v>0</v>
      </c>
      <c r="P507" s="52">
        <v>0</v>
      </c>
      <c r="Q507" s="52">
        <v>0</v>
      </c>
      <c r="R507" s="52">
        <v>0</v>
      </c>
      <c r="S507" s="52">
        <v>0</v>
      </c>
      <c r="T507" s="52">
        <v>0</v>
      </c>
      <c r="U507" s="52">
        <v>0</v>
      </c>
      <c r="V507" s="52">
        <v>0</v>
      </c>
      <c r="W507" s="52">
        <v>0</v>
      </c>
      <c r="X507" s="52">
        <v>0</v>
      </c>
      <c r="Y507" s="52">
        <v>0</v>
      </c>
      <c r="Z507" s="52">
        <v>0</v>
      </c>
      <c r="AA507" s="52">
        <v>0</v>
      </c>
      <c r="AB507" s="52">
        <v>0</v>
      </c>
      <c r="AC507" s="52">
        <v>0</v>
      </c>
      <c r="AD507" s="52">
        <v>0</v>
      </c>
      <c r="AE507" s="52">
        <v>0</v>
      </c>
      <c r="AF507" s="52"/>
    </row>
    <row r="508" spans="2:32" hidden="1" x14ac:dyDescent="0.25">
      <c r="B508" s="51" t="s">
        <v>82</v>
      </c>
      <c r="C508" s="51" t="s">
        <v>83</v>
      </c>
      <c r="D508" s="51" t="s">
        <v>15</v>
      </c>
      <c r="E508" s="51" t="s">
        <v>265</v>
      </c>
      <c r="F508" s="51"/>
      <c r="G508" s="52" t="s">
        <v>20</v>
      </c>
      <c r="H508" s="52">
        <v>2</v>
      </c>
      <c r="I508" s="51" t="s">
        <v>18</v>
      </c>
      <c r="J508" s="51" t="s">
        <v>105</v>
      </c>
      <c r="K508" s="52">
        <v>0</v>
      </c>
      <c r="L508" s="52">
        <v>0</v>
      </c>
      <c r="M508" s="52">
        <v>0</v>
      </c>
      <c r="N508" s="52">
        <v>0</v>
      </c>
      <c r="O508" s="52">
        <v>0</v>
      </c>
      <c r="P508" s="52">
        <v>0</v>
      </c>
      <c r="Q508" s="52">
        <v>0</v>
      </c>
      <c r="R508" s="52">
        <v>0</v>
      </c>
      <c r="S508" s="52">
        <v>0</v>
      </c>
      <c r="T508" s="52">
        <v>0</v>
      </c>
      <c r="U508" s="52">
        <v>0</v>
      </c>
      <c r="V508" s="52">
        <v>0</v>
      </c>
      <c r="W508" s="52">
        <v>0</v>
      </c>
      <c r="X508" s="52">
        <v>0</v>
      </c>
      <c r="Y508" s="52">
        <v>0</v>
      </c>
      <c r="Z508" s="52">
        <v>0</v>
      </c>
      <c r="AA508" s="52">
        <v>0</v>
      </c>
      <c r="AB508" s="52">
        <v>0</v>
      </c>
      <c r="AC508" s="52">
        <v>0</v>
      </c>
      <c r="AD508" s="52">
        <v>0</v>
      </c>
      <c r="AE508" s="52">
        <v>0</v>
      </c>
      <c r="AF508" s="52"/>
    </row>
    <row r="509" spans="2:32" hidden="1" x14ac:dyDescent="0.25">
      <c r="B509" s="51" t="s">
        <v>82</v>
      </c>
      <c r="C509" s="51" t="s">
        <v>83</v>
      </c>
      <c r="D509" s="51" t="s">
        <v>15</v>
      </c>
      <c r="E509" s="51" t="s">
        <v>265</v>
      </c>
      <c r="F509" s="51"/>
      <c r="G509" s="52" t="s">
        <v>20</v>
      </c>
      <c r="H509" s="52">
        <v>2</v>
      </c>
      <c r="I509" s="51" t="s">
        <v>18</v>
      </c>
      <c r="J509" s="51" t="s">
        <v>103</v>
      </c>
      <c r="K509" s="52">
        <v>0</v>
      </c>
      <c r="L509" s="52">
        <v>0</v>
      </c>
      <c r="M509" s="52">
        <v>0</v>
      </c>
      <c r="N509" s="52">
        <v>0</v>
      </c>
      <c r="O509" s="52">
        <v>0</v>
      </c>
      <c r="P509" s="52">
        <v>0</v>
      </c>
      <c r="Q509" s="52">
        <v>0</v>
      </c>
      <c r="R509" s="52">
        <v>0</v>
      </c>
      <c r="S509" s="52">
        <v>0</v>
      </c>
      <c r="T509" s="52">
        <v>0</v>
      </c>
      <c r="U509" s="52">
        <v>0</v>
      </c>
      <c r="V509" s="52">
        <v>0</v>
      </c>
      <c r="W509" s="52">
        <v>0</v>
      </c>
      <c r="X509" s="52">
        <v>0</v>
      </c>
      <c r="Y509" s="52">
        <v>0</v>
      </c>
      <c r="Z509" s="52">
        <v>0</v>
      </c>
      <c r="AA509" s="52">
        <v>0</v>
      </c>
      <c r="AB509" s="52">
        <v>0</v>
      </c>
      <c r="AC509" s="52">
        <v>0</v>
      </c>
      <c r="AD509" s="52">
        <v>0</v>
      </c>
      <c r="AE509" s="52">
        <v>0</v>
      </c>
      <c r="AF509" s="52"/>
    </row>
    <row r="510" spans="2:32" hidden="1" x14ac:dyDescent="0.25">
      <c r="B510" s="51" t="s">
        <v>82</v>
      </c>
      <c r="C510" s="51" t="s">
        <v>83</v>
      </c>
      <c r="D510" s="51" t="s">
        <v>15</v>
      </c>
      <c r="E510" s="51" t="s">
        <v>265</v>
      </c>
      <c r="F510" s="51"/>
      <c r="G510" s="52" t="s">
        <v>20</v>
      </c>
      <c r="H510" s="52">
        <v>2</v>
      </c>
      <c r="I510" s="52" t="s">
        <v>18</v>
      </c>
      <c r="J510" s="52" t="s">
        <v>104</v>
      </c>
      <c r="K510" s="52">
        <v>0</v>
      </c>
      <c r="L510" s="52">
        <v>0</v>
      </c>
      <c r="M510" s="52">
        <v>0</v>
      </c>
      <c r="N510" s="52">
        <v>0</v>
      </c>
      <c r="O510" s="52">
        <v>0</v>
      </c>
      <c r="P510" s="52">
        <v>0</v>
      </c>
      <c r="Q510" s="52">
        <v>0</v>
      </c>
      <c r="R510" s="52">
        <v>0</v>
      </c>
      <c r="S510" s="52">
        <v>0</v>
      </c>
      <c r="T510" s="52">
        <v>0</v>
      </c>
      <c r="U510" s="52">
        <v>0</v>
      </c>
      <c r="V510" s="52">
        <v>0</v>
      </c>
      <c r="W510" s="52">
        <v>0</v>
      </c>
      <c r="X510" s="52">
        <v>0</v>
      </c>
      <c r="Y510" s="52">
        <v>0</v>
      </c>
      <c r="Z510" s="52">
        <v>0</v>
      </c>
      <c r="AA510" s="52">
        <v>0</v>
      </c>
      <c r="AB510" s="52">
        <v>0</v>
      </c>
      <c r="AC510" s="52">
        <v>0</v>
      </c>
      <c r="AD510" s="52">
        <v>0</v>
      </c>
      <c r="AE510" s="52">
        <v>0</v>
      </c>
      <c r="AF510" s="52"/>
    </row>
    <row r="511" spans="2:32" hidden="1" x14ac:dyDescent="0.25">
      <c r="B511" s="51" t="s">
        <v>82</v>
      </c>
      <c r="C511" s="51" t="s">
        <v>83</v>
      </c>
      <c r="D511" s="51" t="s">
        <v>15</v>
      </c>
      <c r="E511" s="51" t="s">
        <v>265</v>
      </c>
      <c r="F511" s="51"/>
      <c r="G511" s="52" t="s">
        <v>21</v>
      </c>
      <c r="H511" s="52">
        <v>3</v>
      </c>
      <c r="I511" s="51" t="s">
        <v>18</v>
      </c>
      <c r="J511" s="51" t="s">
        <v>105</v>
      </c>
      <c r="K511" s="52">
        <v>0</v>
      </c>
      <c r="L511" s="52">
        <v>0</v>
      </c>
      <c r="M511" s="52">
        <v>0</v>
      </c>
      <c r="N511" s="52">
        <v>0</v>
      </c>
      <c r="O511" s="52">
        <v>0</v>
      </c>
      <c r="P511" s="52">
        <v>0</v>
      </c>
      <c r="Q511" s="52">
        <v>0</v>
      </c>
      <c r="R511" s="52">
        <v>0</v>
      </c>
      <c r="S511" s="52">
        <v>0</v>
      </c>
      <c r="T511" s="52">
        <v>0</v>
      </c>
      <c r="U511" s="52">
        <v>0</v>
      </c>
      <c r="V511" s="52">
        <v>0</v>
      </c>
      <c r="W511" s="52">
        <v>0</v>
      </c>
      <c r="X511" s="52">
        <v>0</v>
      </c>
      <c r="Y511" s="52">
        <v>0</v>
      </c>
      <c r="Z511" s="52">
        <v>0</v>
      </c>
      <c r="AA511" s="52">
        <v>0</v>
      </c>
      <c r="AB511" s="52">
        <v>0</v>
      </c>
      <c r="AC511" s="52">
        <v>0</v>
      </c>
      <c r="AD511" s="52">
        <v>0</v>
      </c>
      <c r="AE511" s="52">
        <v>0</v>
      </c>
      <c r="AF511" s="52"/>
    </row>
    <row r="512" spans="2:32" hidden="1" x14ac:dyDescent="0.25">
      <c r="B512" s="51" t="s">
        <v>82</v>
      </c>
      <c r="C512" s="51" t="s">
        <v>83</v>
      </c>
      <c r="D512" s="51" t="s">
        <v>15</v>
      </c>
      <c r="E512" s="51" t="s">
        <v>265</v>
      </c>
      <c r="F512" s="51"/>
      <c r="G512" s="52" t="s">
        <v>21</v>
      </c>
      <c r="H512" s="52">
        <v>3</v>
      </c>
      <c r="I512" s="51" t="s">
        <v>18</v>
      </c>
      <c r="J512" s="51" t="s">
        <v>103</v>
      </c>
      <c r="K512" s="52">
        <v>0</v>
      </c>
      <c r="L512" s="52">
        <v>0</v>
      </c>
      <c r="M512" s="52">
        <v>0</v>
      </c>
      <c r="N512" s="52">
        <v>0</v>
      </c>
      <c r="O512" s="52">
        <v>0</v>
      </c>
      <c r="P512" s="52">
        <v>0</v>
      </c>
      <c r="Q512" s="52">
        <v>0</v>
      </c>
      <c r="R512" s="52">
        <v>0</v>
      </c>
      <c r="S512" s="52">
        <v>0</v>
      </c>
      <c r="T512" s="52">
        <v>0</v>
      </c>
      <c r="U512" s="52">
        <v>0</v>
      </c>
      <c r="V512" s="52">
        <v>0</v>
      </c>
      <c r="W512" s="52">
        <v>0</v>
      </c>
      <c r="X512" s="52">
        <v>0</v>
      </c>
      <c r="Y512" s="52">
        <v>0</v>
      </c>
      <c r="Z512" s="52">
        <v>0</v>
      </c>
      <c r="AA512" s="52">
        <v>0</v>
      </c>
      <c r="AB512" s="52">
        <v>0</v>
      </c>
      <c r="AC512" s="52">
        <v>0</v>
      </c>
      <c r="AD512" s="52">
        <v>0</v>
      </c>
      <c r="AE512" s="52">
        <v>0</v>
      </c>
      <c r="AF512" s="52"/>
    </row>
    <row r="513" spans="2:32" hidden="1" x14ac:dyDescent="0.25">
      <c r="B513" s="51" t="s">
        <v>82</v>
      </c>
      <c r="C513" s="51" t="s">
        <v>83</v>
      </c>
      <c r="D513" s="51" t="s">
        <v>15</v>
      </c>
      <c r="E513" s="51" t="s">
        <v>265</v>
      </c>
      <c r="F513" s="51"/>
      <c r="G513" s="52" t="s">
        <v>21</v>
      </c>
      <c r="H513" s="52">
        <v>3</v>
      </c>
      <c r="I513" s="52" t="s">
        <v>18</v>
      </c>
      <c r="J513" s="52" t="s">
        <v>104</v>
      </c>
      <c r="K513" s="52">
        <v>0</v>
      </c>
      <c r="L513" s="52">
        <v>0</v>
      </c>
      <c r="M513" s="52">
        <v>0</v>
      </c>
      <c r="N513" s="52">
        <v>0</v>
      </c>
      <c r="O513" s="52">
        <v>0</v>
      </c>
      <c r="P513" s="52">
        <v>0</v>
      </c>
      <c r="Q513" s="52">
        <v>0</v>
      </c>
      <c r="R513" s="52">
        <v>0</v>
      </c>
      <c r="S513" s="52">
        <v>0</v>
      </c>
      <c r="T513" s="52">
        <v>0</v>
      </c>
      <c r="U513" s="52">
        <v>0</v>
      </c>
      <c r="V513" s="52">
        <v>0</v>
      </c>
      <c r="W513" s="52">
        <v>0</v>
      </c>
      <c r="X513" s="52">
        <v>0</v>
      </c>
      <c r="Y513" s="52">
        <v>0</v>
      </c>
      <c r="Z513" s="52">
        <v>0</v>
      </c>
      <c r="AA513" s="52">
        <v>0</v>
      </c>
      <c r="AB513" s="52">
        <v>0</v>
      </c>
      <c r="AC513" s="52">
        <v>0</v>
      </c>
      <c r="AD513" s="52">
        <v>0</v>
      </c>
      <c r="AE513" s="52">
        <v>0</v>
      </c>
      <c r="AF513" s="52"/>
    </row>
    <row r="514" spans="2:32" hidden="1" x14ac:dyDescent="0.25">
      <c r="B514" s="51" t="s">
        <v>82</v>
      </c>
      <c r="C514" s="51" t="s">
        <v>83</v>
      </c>
      <c r="D514" s="51" t="s">
        <v>15</v>
      </c>
      <c r="E514" s="51" t="s">
        <v>265</v>
      </c>
      <c r="F514" s="51"/>
      <c r="G514" s="52" t="s">
        <v>22</v>
      </c>
      <c r="H514" s="52">
        <v>4</v>
      </c>
      <c r="I514" s="51" t="s">
        <v>18</v>
      </c>
      <c r="J514" s="51" t="s">
        <v>105</v>
      </c>
      <c r="K514" s="52">
        <v>0</v>
      </c>
      <c r="L514" s="52">
        <v>0</v>
      </c>
      <c r="M514" s="52">
        <v>0</v>
      </c>
      <c r="N514" s="52">
        <v>0</v>
      </c>
      <c r="O514" s="52">
        <v>0</v>
      </c>
      <c r="P514" s="52">
        <v>0</v>
      </c>
      <c r="Q514" s="52">
        <v>0</v>
      </c>
      <c r="R514" s="52">
        <v>0</v>
      </c>
      <c r="S514" s="52">
        <v>0</v>
      </c>
      <c r="T514" s="52">
        <v>0</v>
      </c>
      <c r="U514" s="52">
        <v>0</v>
      </c>
      <c r="V514" s="52">
        <v>0</v>
      </c>
      <c r="W514" s="52">
        <v>0</v>
      </c>
      <c r="X514" s="52">
        <v>0</v>
      </c>
      <c r="Y514" s="52">
        <v>0</v>
      </c>
      <c r="Z514" s="52">
        <v>0</v>
      </c>
      <c r="AA514" s="52">
        <v>0</v>
      </c>
      <c r="AB514" s="52">
        <v>0</v>
      </c>
      <c r="AC514" s="52">
        <v>0</v>
      </c>
      <c r="AD514" s="52">
        <v>0</v>
      </c>
      <c r="AE514" s="52">
        <v>0</v>
      </c>
      <c r="AF514" s="52"/>
    </row>
    <row r="515" spans="2:32" hidden="1" x14ac:dyDescent="0.25">
      <c r="B515" s="51" t="s">
        <v>82</v>
      </c>
      <c r="C515" s="51" t="s">
        <v>83</v>
      </c>
      <c r="D515" s="51" t="s">
        <v>15</v>
      </c>
      <c r="E515" s="51" t="s">
        <v>265</v>
      </c>
      <c r="F515" s="51"/>
      <c r="G515" s="52" t="s">
        <v>22</v>
      </c>
      <c r="H515" s="52">
        <v>4</v>
      </c>
      <c r="I515" s="51" t="s">
        <v>18</v>
      </c>
      <c r="J515" s="51" t="s">
        <v>103</v>
      </c>
      <c r="K515" s="52">
        <v>0</v>
      </c>
      <c r="L515" s="52">
        <v>0</v>
      </c>
      <c r="M515" s="52">
        <v>0</v>
      </c>
      <c r="N515" s="52">
        <v>0</v>
      </c>
      <c r="O515" s="52">
        <v>0</v>
      </c>
      <c r="P515" s="52">
        <v>0</v>
      </c>
      <c r="Q515" s="52">
        <v>0</v>
      </c>
      <c r="R515" s="52">
        <v>0</v>
      </c>
      <c r="S515" s="52">
        <v>0</v>
      </c>
      <c r="T515" s="52">
        <v>0</v>
      </c>
      <c r="U515" s="52">
        <v>0</v>
      </c>
      <c r="V515" s="52">
        <v>0</v>
      </c>
      <c r="W515" s="52">
        <v>0</v>
      </c>
      <c r="X515" s="52">
        <v>0</v>
      </c>
      <c r="Y515" s="52">
        <v>0</v>
      </c>
      <c r="Z515" s="52">
        <v>0</v>
      </c>
      <c r="AA515" s="52">
        <v>0</v>
      </c>
      <c r="AB515" s="52">
        <v>0</v>
      </c>
      <c r="AC515" s="52">
        <v>0</v>
      </c>
      <c r="AD515" s="52">
        <v>0</v>
      </c>
      <c r="AE515" s="52">
        <v>0</v>
      </c>
      <c r="AF515" s="52"/>
    </row>
    <row r="516" spans="2:32" hidden="1" x14ac:dyDescent="0.25">
      <c r="B516" s="51" t="s">
        <v>82</v>
      </c>
      <c r="C516" s="51" t="s">
        <v>83</v>
      </c>
      <c r="D516" s="51" t="s">
        <v>15</v>
      </c>
      <c r="E516" s="51" t="s">
        <v>265</v>
      </c>
      <c r="F516" s="51"/>
      <c r="G516" s="52" t="s">
        <v>22</v>
      </c>
      <c r="H516" s="52">
        <v>4</v>
      </c>
      <c r="I516" s="52" t="s">
        <v>18</v>
      </c>
      <c r="J516" s="52" t="s">
        <v>104</v>
      </c>
      <c r="K516" s="52">
        <v>0</v>
      </c>
      <c r="L516" s="52">
        <v>0</v>
      </c>
      <c r="M516" s="52">
        <v>0</v>
      </c>
      <c r="N516" s="52">
        <v>0</v>
      </c>
      <c r="O516" s="52">
        <v>0</v>
      </c>
      <c r="P516" s="52">
        <v>0</v>
      </c>
      <c r="Q516" s="52">
        <v>0</v>
      </c>
      <c r="R516" s="52">
        <v>0</v>
      </c>
      <c r="S516" s="52">
        <v>0</v>
      </c>
      <c r="T516" s="52">
        <v>0</v>
      </c>
      <c r="U516" s="52">
        <v>0</v>
      </c>
      <c r="V516" s="52">
        <v>0</v>
      </c>
      <c r="W516" s="52">
        <v>0</v>
      </c>
      <c r="X516" s="52">
        <v>0</v>
      </c>
      <c r="Y516" s="52">
        <v>0</v>
      </c>
      <c r="Z516" s="52">
        <v>0</v>
      </c>
      <c r="AA516" s="52">
        <v>0</v>
      </c>
      <c r="AB516" s="52">
        <v>0</v>
      </c>
      <c r="AC516" s="52">
        <v>0</v>
      </c>
      <c r="AD516" s="52">
        <v>0</v>
      </c>
      <c r="AE516" s="52">
        <v>0</v>
      </c>
      <c r="AF516" s="52"/>
    </row>
    <row r="517" spans="2:32" hidden="1" x14ac:dyDescent="0.25">
      <c r="B517" s="51" t="s">
        <v>82</v>
      </c>
      <c r="C517" s="51" t="s">
        <v>83</v>
      </c>
      <c r="D517" s="51" t="s">
        <v>15</v>
      </c>
      <c r="E517" s="51" t="s">
        <v>265</v>
      </c>
      <c r="F517" s="51"/>
      <c r="G517" s="52" t="s">
        <v>23</v>
      </c>
      <c r="H517" s="52">
        <v>5</v>
      </c>
      <c r="I517" s="51" t="s">
        <v>18</v>
      </c>
      <c r="J517" s="51" t="s">
        <v>105</v>
      </c>
      <c r="K517" s="52">
        <v>0</v>
      </c>
      <c r="L517" s="52">
        <v>0</v>
      </c>
      <c r="M517" s="52">
        <v>0</v>
      </c>
      <c r="N517" s="52">
        <v>0</v>
      </c>
      <c r="O517" s="52">
        <v>0</v>
      </c>
      <c r="P517" s="52">
        <v>0</v>
      </c>
      <c r="Q517" s="52">
        <v>0</v>
      </c>
      <c r="R517" s="52">
        <v>0</v>
      </c>
      <c r="S517" s="52">
        <v>0</v>
      </c>
      <c r="T517" s="52">
        <v>0</v>
      </c>
      <c r="U517" s="52">
        <v>0</v>
      </c>
      <c r="V517" s="52">
        <v>0</v>
      </c>
      <c r="W517" s="52">
        <v>0</v>
      </c>
      <c r="X517" s="52">
        <v>0</v>
      </c>
      <c r="Y517" s="52">
        <v>0</v>
      </c>
      <c r="Z517" s="52">
        <v>0</v>
      </c>
      <c r="AA517" s="52">
        <v>0</v>
      </c>
      <c r="AB517" s="52">
        <v>0</v>
      </c>
      <c r="AC517" s="52">
        <v>0</v>
      </c>
      <c r="AD517" s="52">
        <v>0</v>
      </c>
      <c r="AE517" s="52">
        <v>0</v>
      </c>
      <c r="AF517" s="52"/>
    </row>
    <row r="518" spans="2:32" hidden="1" x14ac:dyDescent="0.25">
      <c r="B518" s="51" t="s">
        <v>82</v>
      </c>
      <c r="C518" s="51" t="s">
        <v>83</v>
      </c>
      <c r="D518" s="51" t="s">
        <v>15</v>
      </c>
      <c r="E518" s="51" t="s">
        <v>265</v>
      </c>
      <c r="F518" s="51"/>
      <c r="G518" s="52" t="s">
        <v>23</v>
      </c>
      <c r="H518" s="52">
        <v>5</v>
      </c>
      <c r="I518" s="51" t="s">
        <v>18</v>
      </c>
      <c r="J518" s="51" t="s">
        <v>103</v>
      </c>
      <c r="K518" s="52">
        <v>0</v>
      </c>
      <c r="L518" s="52">
        <v>0</v>
      </c>
      <c r="M518" s="52">
        <v>0</v>
      </c>
      <c r="N518" s="52">
        <v>0</v>
      </c>
      <c r="O518" s="52">
        <v>0</v>
      </c>
      <c r="P518" s="52">
        <v>0</v>
      </c>
      <c r="Q518" s="52">
        <v>0</v>
      </c>
      <c r="R518" s="52">
        <v>0</v>
      </c>
      <c r="S518" s="52">
        <v>0</v>
      </c>
      <c r="T518" s="52">
        <v>0</v>
      </c>
      <c r="U518" s="52">
        <v>0</v>
      </c>
      <c r="V518" s="52">
        <v>0</v>
      </c>
      <c r="W518" s="52">
        <v>0</v>
      </c>
      <c r="X518" s="52">
        <v>0</v>
      </c>
      <c r="Y518" s="52">
        <v>0</v>
      </c>
      <c r="Z518" s="52">
        <v>0</v>
      </c>
      <c r="AA518" s="52">
        <v>0</v>
      </c>
      <c r="AB518" s="52">
        <v>0</v>
      </c>
      <c r="AC518" s="52">
        <v>0</v>
      </c>
      <c r="AD518" s="52">
        <v>0</v>
      </c>
      <c r="AE518" s="52">
        <v>0</v>
      </c>
      <c r="AF518" s="52"/>
    </row>
    <row r="519" spans="2:32" hidden="1" x14ac:dyDescent="0.25">
      <c r="B519" s="51" t="s">
        <v>82</v>
      </c>
      <c r="C519" s="51" t="s">
        <v>83</v>
      </c>
      <c r="D519" s="51" t="s">
        <v>15</v>
      </c>
      <c r="E519" s="51" t="s">
        <v>265</v>
      </c>
      <c r="F519" s="51"/>
      <c r="G519" s="52" t="s">
        <v>23</v>
      </c>
      <c r="H519" s="52">
        <v>5</v>
      </c>
      <c r="I519" s="52" t="s">
        <v>18</v>
      </c>
      <c r="J519" s="52" t="s">
        <v>104</v>
      </c>
      <c r="K519" s="52">
        <v>0</v>
      </c>
      <c r="L519" s="52">
        <v>0</v>
      </c>
      <c r="M519" s="52">
        <v>0</v>
      </c>
      <c r="N519" s="52">
        <v>0</v>
      </c>
      <c r="O519" s="52">
        <v>0</v>
      </c>
      <c r="P519" s="52">
        <v>0</v>
      </c>
      <c r="Q519" s="52">
        <v>0</v>
      </c>
      <c r="R519" s="52">
        <v>0</v>
      </c>
      <c r="S519" s="52">
        <v>0</v>
      </c>
      <c r="T519" s="52">
        <v>0</v>
      </c>
      <c r="U519" s="52">
        <v>0</v>
      </c>
      <c r="V519" s="52">
        <v>0</v>
      </c>
      <c r="W519" s="52">
        <v>0</v>
      </c>
      <c r="X519" s="52">
        <v>0</v>
      </c>
      <c r="Y519" s="52">
        <v>0</v>
      </c>
      <c r="Z519" s="52">
        <v>0</v>
      </c>
      <c r="AA519" s="52">
        <v>0</v>
      </c>
      <c r="AB519" s="52">
        <v>0</v>
      </c>
      <c r="AC519" s="52">
        <v>0</v>
      </c>
      <c r="AD519" s="52">
        <v>0</v>
      </c>
      <c r="AE519" s="52">
        <v>0</v>
      </c>
      <c r="AF519" s="52"/>
    </row>
    <row r="520" spans="2:32" hidden="1" x14ac:dyDescent="0.25">
      <c r="B520" s="25" t="s">
        <v>80</v>
      </c>
      <c r="C520" s="19" t="s">
        <v>81</v>
      </c>
      <c r="D520" s="19" t="s">
        <v>15</v>
      </c>
      <c r="E520" s="51" t="s">
        <v>265</v>
      </c>
      <c r="F520" s="51"/>
      <c r="G520" s="52" t="s">
        <v>17</v>
      </c>
      <c r="H520" s="51">
        <v>1</v>
      </c>
      <c r="I520" s="51" t="s">
        <v>158</v>
      </c>
      <c r="J520" s="51" t="s">
        <v>159</v>
      </c>
      <c r="K520" s="52">
        <v>0</v>
      </c>
      <c r="L520" s="52">
        <v>0</v>
      </c>
      <c r="M520" s="52">
        <v>0</v>
      </c>
      <c r="N520" s="52">
        <v>0</v>
      </c>
      <c r="O520" s="52">
        <v>0</v>
      </c>
      <c r="P520" s="52">
        <v>0</v>
      </c>
      <c r="Q520" s="52">
        <v>0</v>
      </c>
      <c r="R520" s="52">
        <v>0</v>
      </c>
      <c r="S520" s="52">
        <v>0</v>
      </c>
      <c r="T520" s="52">
        <v>0</v>
      </c>
      <c r="U520" s="52">
        <v>0</v>
      </c>
      <c r="V520" s="52">
        <v>0</v>
      </c>
      <c r="W520" s="52">
        <v>0</v>
      </c>
      <c r="X520" s="52">
        <v>0</v>
      </c>
      <c r="Y520" s="52">
        <v>0</v>
      </c>
      <c r="Z520" s="52">
        <v>41</v>
      </c>
      <c r="AA520" s="52">
        <v>4</v>
      </c>
      <c r="AB520" s="52">
        <v>2531.4207999999999</v>
      </c>
      <c r="AC520" s="52">
        <v>0</v>
      </c>
      <c r="AD520" s="52">
        <v>0</v>
      </c>
      <c r="AE520" s="52">
        <v>0</v>
      </c>
      <c r="AF520" s="52"/>
    </row>
    <row r="521" spans="2:32" hidden="1" x14ac:dyDescent="0.25">
      <c r="B521" s="25" t="s">
        <v>80</v>
      </c>
      <c r="C521" s="19" t="s">
        <v>81</v>
      </c>
      <c r="D521" s="19" t="s">
        <v>15</v>
      </c>
      <c r="E521" s="51" t="s">
        <v>265</v>
      </c>
      <c r="F521" s="51"/>
      <c r="G521" s="52" t="s">
        <v>17</v>
      </c>
      <c r="H521" s="51">
        <v>1</v>
      </c>
      <c r="I521" s="51" t="s">
        <v>158</v>
      </c>
      <c r="J521" s="51" t="s">
        <v>103</v>
      </c>
      <c r="K521" s="52">
        <v>0</v>
      </c>
      <c r="L521" s="52">
        <v>0</v>
      </c>
      <c r="M521" s="52">
        <v>0</v>
      </c>
      <c r="N521" s="52">
        <v>0</v>
      </c>
      <c r="O521" s="52">
        <v>0</v>
      </c>
      <c r="P521" s="52">
        <v>0</v>
      </c>
      <c r="Q521" s="52">
        <v>0</v>
      </c>
      <c r="R521" s="52">
        <v>0</v>
      </c>
      <c r="S521" s="52">
        <v>0</v>
      </c>
      <c r="T521" s="52">
        <v>0</v>
      </c>
      <c r="U521" s="52">
        <v>0</v>
      </c>
      <c r="V521" s="52">
        <v>0</v>
      </c>
      <c r="W521" s="52">
        <v>0</v>
      </c>
      <c r="X521" s="52">
        <v>0</v>
      </c>
      <c r="Y521" s="52">
        <v>0</v>
      </c>
      <c r="Z521" s="52">
        <v>41</v>
      </c>
      <c r="AA521" s="52">
        <v>4</v>
      </c>
      <c r="AB521" s="52">
        <v>2531.4207999999999</v>
      </c>
      <c r="AC521" s="52">
        <v>0</v>
      </c>
      <c r="AD521" s="52">
        <v>0</v>
      </c>
      <c r="AE521" s="52">
        <v>0</v>
      </c>
      <c r="AF521" s="52"/>
    </row>
    <row r="522" spans="2:32" hidden="1" x14ac:dyDescent="0.25">
      <c r="B522" s="25" t="s">
        <v>80</v>
      </c>
      <c r="C522" s="19" t="s">
        <v>81</v>
      </c>
      <c r="D522" s="19" t="s">
        <v>15</v>
      </c>
      <c r="E522" s="51" t="s">
        <v>265</v>
      </c>
      <c r="F522" s="51"/>
      <c r="G522" s="52" t="s">
        <v>17</v>
      </c>
      <c r="H522" s="51">
        <v>1</v>
      </c>
      <c r="I522" s="51" t="s">
        <v>158</v>
      </c>
      <c r="J522" s="51" t="s">
        <v>104</v>
      </c>
      <c r="K522" s="52">
        <v>0</v>
      </c>
      <c r="L522" s="52">
        <v>0</v>
      </c>
      <c r="M522" s="52">
        <v>0</v>
      </c>
      <c r="N522" s="52">
        <v>0</v>
      </c>
      <c r="O522" s="52">
        <v>0</v>
      </c>
      <c r="P522" s="52">
        <v>0</v>
      </c>
      <c r="Q522" s="52">
        <v>0</v>
      </c>
      <c r="R522" s="52">
        <v>0</v>
      </c>
      <c r="S522" s="52">
        <v>0</v>
      </c>
      <c r="T522" s="52">
        <v>0</v>
      </c>
      <c r="U522" s="52">
        <v>0</v>
      </c>
      <c r="V522" s="52">
        <v>0</v>
      </c>
      <c r="W522" s="52">
        <v>0</v>
      </c>
      <c r="X522" s="52">
        <v>0</v>
      </c>
      <c r="Y522" s="52">
        <v>0</v>
      </c>
      <c r="Z522" s="52">
        <v>0</v>
      </c>
      <c r="AA522" s="52">
        <v>0</v>
      </c>
      <c r="AB522" s="52">
        <v>0</v>
      </c>
      <c r="AC522" s="52">
        <v>0</v>
      </c>
      <c r="AD522" s="52">
        <v>0</v>
      </c>
      <c r="AE522" s="52">
        <v>0</v>
      </c>
      <c r="AF522" s="52"/>
    </row>
    <row r="523" spans="2:32" hidden="1" x14ac:dyDescent="0.25">
      <c r="B523" s="25" t="s">
        <v>80</v>
      </c>
      <c r="C523" s="19" t="s">
        <v>81</v>
      </c>
      <c r="D523" s="19" t="s">
        <v>15</v>
      </c>
      <c r="E523" s="51" t="s">
        <v>265</v>
      </c>
      <c r="F523" s="51"/>
      <c r="G523" s="52" t="s">
        <v>17</v>
      </c>
      <c r="H523" s="51">
        <v>1</v>
      </c>
      <c r="I523" s="51" t="s">
        <v>18</v>
      </c>
      <c r="J523" s="51" t="s">
        <v>105</v>
      </c>
      <c r="K523" s="52">
        <v>0</v>
      </c>
      <c r="L523" s="52">
        <v>0</v>
      </c>
      <c r="M523" s="52">
        <v>0</v>
      </c>
      <c r="N523" s="52">
        <v>0</v>
      </c>
      <c r="O523" s="52">
        <v>0</v>
      </c>
      <c r="P523" s="52">
        <v>0</v>
      </c>
      <c r="Q523" s="52">
        <v>0</v>
      </c>
      <c r="R523" s="52">
        <v>0</v>
      </c>
      <c r="S523" s="52">
        <v>0</v>
      </c>
      <c r="T523" s="52">
        <v>0</v>
      </c>
      <c r="U523" s="52">
        <v>0</v>
      </c>
      <c r="V523" s="52">
        <v>0</v>
      </c>
      <c r="W523" s="52">
        <v>0</v>
      </c>
      <c r="X523" s="52">
        <v>0</v>
      </c>
      <c r="Y523" s="52">
        <v>0</v>
      </c>
      <c r="Z523" s="52">
        <v>0</v>
      </c>
      <c r="AA523" s="52">
        <v>0</v>
      </c>
      <c r="AB523" s="52">
        <v>0</v>
      </c>
      <c r="AC523" s="52">
        <v>0</v>
      </c>
      <c r="AD523" s="52">
        <v>0</v>
      </c>
      <c r="AE523" s="52">
        <v>0</v>
      </c>
      <c r="AF523" s="52"/>
    </row>
    <row r="524" spans="2:32" hidden="1" x14ac:dyDescent="0.25">
      <c r="B524" s="25" t="s">
        <v>80</v>
      </c>
      <c r="C524" s="19" t="s">
        <v>81</v>
      </c>
      <c r="D524" s="19" t="s">
        <v>15</v>
      </c>
      <c r="E524" s="51" t="s">
        <v>265</v>
      </c>
      <c r="F524" s="51"/>
      <c r="G524" s="52" t="s">
        <v>17</v>
      </c>
      <c r="H524" s="51">
        <v>1</v>
      </c>
      <c r="I524" s="51" t="s">
        <v>18</v>
      </c>
      <c r="J524" s="51" t="s">
        <v>103</v>
      </c>
      <c r="K524" s="52">
        <v>0</v>
      </c>
      <c r="L524" s="52">
        <v>0</v>
      </c>
      <c r="M524" s="52">
        <v>0</v>
      </c>
      <c r="N524" s="52">
        <v>0</v>
      </c>
      <c r="O524" s="52">
        <v>0</v>
      </c>
      <c r="P524" s="52">
        <v>0</v>
      </c>
      <c r="Q524" s="52">
        <v>0</v>
      </c>
      <c r="R524" s="52">
        <v>0</v>
      </c>
      <c r="S524" s="52">
        <v>0</v>
      </c>
      <c r="T524" s="52">
        <v>0</v>
      </c>
      <c r="U524" s="52">
        <v>0</v>
      </c>
      <c r="V524" s="52">
        <v>0</v>
      </c>
      <c r="W524" s="52">
        <v>0</v>
      </c>
      <c r="X524" s="52">
        <v>0</v>
      </c>
      <c r="Y524" s="52">
        <v>0</v>
      </c>
      <c r="Z524" s="52">
        <v>0</v>
      </c>
      <c r="AA524" s="52">
        <v>0</v>
      </c>
      <c r="AB524" s="52">
        <v>0</v>
      </c>
      <c r="AC524" s="52">
        <v>0</v>
      </c>
      <c r="AD524" s="52">
        <v>0</v>
      </c>
      <c r="AE524" s="52">
        <v>0</v>
      </c>
      <c r="AF524" s="52"/>
    </row>
    <row r="525" spans="2:32" hidden="1" x14ac:dyDescent="0.25">
      <c r="B525" s="25" t="s">
        <v>80</v>
      </c>
      <c r="C525" s="19" t="s">
        <v>81</v>
      </c>
      <c r="D525" s="19" t="s">
        <v>15</v>
      </c>
      <c r="E525" s="51" t="s">
        <v>265</v>
      </c>
      <c r="F525" s="51"/>
      <c r="G525" s="52" t="s">
        <v>17</v>
      </c>
      <c r="H525" s="51">
        <v>1</v>
      </c>
      <c r="I525" s="52" t="s">
        <v>18</v>
      </c>
      <c r="J525" s="52" t="s">
        <v>104</v>
      </c>
      <c r="K525" s="52">
        <v>0</v>
      </c>
      <c r="L525" s="52">
        <v>0</v>
      </c>
      <c r="M525" s="52">
        <v>0</v>
      </c>
      <c r="N525" s="52">
        <v>0</v>
      </c>
      <c r="O525" s="52">
        <v>0</v>
      </c>
      <c r="P525" s="52">
        <v>0</v>
      </c>
      <c r="Q525" s="52">
        <v>0</v>
      </c>
      <c r="R525" s="52">
        <v>0</v>
      </c>
      <c r="S525" s="52">
        <v>0</v>
      </c>
      <c r="T525" s="52">
        <v>0</v>
      </c>
      <c r="U525" s="52">
        <v>0</v>
      </c>
      <c r="V525" s="52">
        <v>0</v>
      </c>
      <c r="W525" s="52">
        <v>0</v>
      </c>
      <c r="X525" s="52">
        <v>0</v>
      </c>
      <c r="Y525" s="52">
        <v>0</v>
      </c>
      <c r="Z525" s="52">
        <v>0</v>
      </c>
      <c r="AA525" s="52">
        <v>0</v>
      </c>
      <c r="AB525" s="52">
        <v>0</v>
      </c>
      <c r="AC525" s="52">
        <v>0</v>
      </c>
      <c r="AD525" s="52">
        <v>0</v>
      </c>
      <c r="AE525" s="52">
        <v>0</v>
      </c>
      <c r="AF525" s="52"/>
    </row>
    <row r="526" spans="2:32" hidden="1" x14ac:dyDescent="0.25">
      <c r="B526" s="25" t="s">
        <v>80</v>
      </c>
      <c r="C526" s="19" t="s">
        <v>81</v>
      </c>
      <c r="D526" s="19" t="s">
        <v>15</v>
      </c>
      <c r="E526" s="51" t="s">
        <v>265</v>
      </c>
      <c r="F526" s="51"/>
      <c r="G526" s="52" t="s">
        <v>20</v>
      </c>
      <c r="H526" s="52">
        <v>2</v>
      </c>
      <c r="I526" s="51" t="s">
        <v>158</v>
      </c>
      <c r="J526" s="51" t="s">
        <v>103</v>
      </c>
      <c r="K526" s="52">
        <v>0</v>
      </c>
      <c r="L526" s="52">
        <v>0</v>
      </c>
      <c r="M526" s="52">
        <v>0</v>
      </c>
      <c r="N526" s="52">
        <v>0</v>
      </c>
      <c r="O526" s="52">
        <v>0</v>
      </c>
      <c r="P526" s="52">
        <v>0</v>
      </c>
      <c r="Q526" s="52">
        <v>0</v>
      </c>
      <c r="R526" s="52">
        <v>0</v>
      </c>
      <c r="S526" s="52">
        <v>0</v>
      </c>
      <c r="T526" s="52">
        <v>0</v>
      </c>
      <c r="U526" s="52">
        <v>0</v>
      </c>
      <c r="V526" s="52">
        <v>0</v>
      </c>
      <c r="W526" s="52">
        <v>0</v>
      </c>
      <c r="X526" s="52">
        <v>0</v>
      </c>
      <c r="Y526" s="52">
        <v>0</v>
      </c>
      <c r="Z526" s="52">
        <v>23</v>
      </c>
      <c r="AA526" s="52">
        <v>3</v>
      </c>
      <c r="AB526" s="52">
        <v>1336.9908</v>
      </c>
      <c r="AC526" s="52">
        <v>0</v>
      </c>
      <c r="AD526" s="52">
        <v>0</v>
      </c>
      <c r="AE526" s="52">
        <v>0</v>
      </c>
      <c r="AF526" s="52"/>
    </row>
    <row r="527" spans="2:32" hidden="1" x14ac:dyDescent="0.25">
      <c r="B527" s="25" t="s">
        <v>80</v>
      </c>
      <c r="C527" s="19" t="s">
        <v>81</v>
      </c>
      <c r="D527" s="19" t="s">
        <v>15</v>
      </c>
      <c r="E527" s="51" t="s">
        <v>265</v>
      </c>
      <c r="F527" s="51"/>
      <c r="G527" s="52" t="s">
        <v>20</v>
      </c>
      <c r="H527" s="52">
        <v>2</v>
      </c>
      <c r="I527" s="51" t="s">
        <v>158</v>
      </c>
      <c r="J527" s="51" t="s">
        <v>104</v>
      </c>
      <c r="K527" s="52">
        <v>0</v>
      </c>
      <c r="L527" s="52">
        <v>0</v>
      </c>
      <c r="M527" s="52">
        <v>0</v>
      </c>
      <c r="N527" s="52">
        <v>0</v>
      </c>
      <c r="O527" s="52">
        <v>0</v>
      </c>
      <c r="P527" s="52">
        <v>0</v>
      </c>
      <c r="Q527" s="52">
        <v>0</v>
      </c>
      <c r="R527" s="52">
        <v>0</v>
      </c>
      <c r="S527" s="52">
        <v>0</v>
      </c>
      <c r="T527" s="52">
        <v>0</v>
      </c>
      <c r="U527" s="52">
        <v>0</v>
      </c>
      <c r="V527" s="52">
        <v>0</v>
      </c>
      <c r="W527" s="52">
        <v>0</v>
      </c>
      <c r="X527" s="52">
        <v>0</v>
      </c>
      <c r="Y527" s="52">
        <v>0</v>
      </c>
      <c r="Z527" s="52">
        <v>18</v>
      </c>
      <c r="AA527" s="52">
        <v>1</v>
      </c>
      <c r="AB527" s="52">
        <v>1194.43</v>
      </c>
      <c r="AC527" s="52">
        <v>0</v>
      </c>
      <c r="AD527" s="52">
        <v>0</v>
      </c>
      <c r="AE527" s="52">
        <v>0</v>
      </c>
      <c r="AF527" s="52"/>
    </row>
    <row r="528" spans="2:32" hidden="1" x14ac:dyDescent="0.25">
      <c r="B528" s="25" t="s">
        <v>80</v>
      </c>
      <c r="C528" s="19" t="s">
        <v>81</v>
      </c>
      <c r="D528" s="19" t="s">
        <v>15</v>
      </c>
      <c r="E528" s="51" t="s">
        <v>265</v>
      </c>
      <c r="F528" s="51"/>
      <c r="G528" s="52" t="s">
        <v>20</v>
      </c>
      <c r="H528" s="52">
        <v>2</v>
      </c>
      <c r="I528" s="51" t="s">
        <v>18</v>
      </c>
      <c r="J528" s="51" t="s">
        <v>105</v>
      </c>
      <c r="K528" s="52">
        <v>0</v>
      </c>
      <c r="L528" s="52">
        <v>0</v>
      </c>
      <c r="M528" s="52">
        <v>0</v>
      </c>
      <c r="N528" s="52">
        <v>0</v>
      </c>
      <c r="O528" s="52">
        <v>0</v>
      </c>
      <c r="P528" s="52">
        <v>0</v>
      </c>
      <c r="Q528" s="52">
        <v>0</v>
      </c>
      <c r="R528" s="52">
        <v>0</v>
      </c>
      <c r="S528" s="52">
        <v>0</v>
      </c>
      <c r="T528" s="52">
        <v>0</v>
      </c>
      <c r="U528" s="52">
        <v>0</v>
      </c>
      <c r="V528" s="52">
        <v>0</v>
      </c>
      <c r="W528" s="52">
        <v>0</v>
      </c>
      <c r="X528" s="52">
        <v>0</v>
      </c>
      <c r="Y528" s="52">
        <v>0</v>
      </c>
      <c r="Z528" s="52">
        <v>0</v>
      </c>
      <c r="AA528" s="52">
        <v>0</v>
      </c>
      <c r="AB528" s="52">
        <v>0</v>
      </c>
      <c r="AC528" s="52">
        <v>0</v>
      </c>
      <c r="AD528" s="52">
        <v>0</v>
      </c>
      <c r="AE528" s="52">
        <v>0</v>
      </c>
      <c r="AF528" s="52"/>
    </row>
    <row r="529" spans="2:32" hidden="1" x14ac:dyDescent="0.25">
      <c r="B529" s="25" t="s">
        <v>80</v>
      </c>
      <c r="C529" s="19" t="s">
        <v>81</v>
      </c>
      <c r="D529" s="19" t="s">
        <v>15</v>
      </c>
      <c r="E529" s="51" t="s">
        <v>265</v>
      </c>
      <c r="F529" s="51"/>
      <c r="G529" s="52" t="s">
        <v>20</v>
      </c>
      <c r="H529" s="52">
        <v>2</v>
      </c>
      <c r="I529" s="51" t="s">
        <v>18</v>
      </c>
      <c r="J529" s="51" t="s">
        <v>103</v>
      </c>
      <c r="K529" s="52">
        <v>0</v>
      </c>
      <c r="L529" s="52">
        <v>0</v>
      </c>
      <c r="M529" s="52">
        <v>0</v>
      </c>
      <c r="N529" s="52">
        <v>0</v>
      </c>
      <c r="O529" s="52">
        <v>0</v>
      </c>
      <c r="P529" s="52">
        <v>0</v>
      </c>
      <c r="Q529" s="52">
        <v>0</v>
      </c>
      <c r="R529" s="52">
        <v>0</v>
      </c>
      <c r="S529" s="52">
        <v>0</v>
      </c>
      <c r="T529" s="52">
        <v>0</v>
      </c>
      <c r="U529" s="52">
        <v>0</v>
      </c>
      <c r="V529" s="52">
        <v>0</v>
      </c>
      <c r="W529" s="52">
        <v>0</v>
      </c>
      <c r="X529" s="52">
        <v>0</v>
      </c>
      <c r="Y529" s="52">
        <v>0</v>
      </c>
      <c r="Z529" s="52">
        <v>0</v>
      </c>
      <c r="AA529" s="52">
        <v>0</v>
      </c>
      <c r="AB529" s="52">
        <v>0</v>
      </c>
      <c r="AC529" s="52">
        <v>0</v>
      </c>
      <c r="AD529" s="52">
        <v>0</v>
      </c>
      <c r="AE529" s="52">
        <v>0</v>
      </c>
      <c r="AF529" s="52"/>
    </row>
    <row r="530" spans="2:32" hidden="1" x14ac:dyDescent="0.25">
      <c r="B530" s="25" t="s">
        <v>80</v>
      </c>
      <c r="C530" s="19" t="s">
        <v>81</v>
      </c>
      <c r="D530" s="19" t="s">
        <v>15</v>
      </c>
      <c r="E530" s="51" t="s">
        <v>265</v>
      </c>
      <c r="F530" s="51"/>
      <c r="G530" s="52" t="s">
        <v>20</v>
      </c>
      <c r="H530" s="52">
        <v>2</v>
      </c>
      <c r="I530" s="52" t="s">
        <v>18</v>
      </c>
      <c r="J530" s="52" t="s">
        <v>104</v>
      </c>
      <c r="K530" s="52">
        <v>0</v>
      </c>
      <c r="L530" s="52">
        <v>0</v>
      </c>
      <c r="M530" s="52">
        <v>0</v>
      </c>
      <c r="N530" s="52">
        <v>0</v>
      </c>
      <c r="O530" s="52">
        <v>0</v>
      </c>
      <c r="P530" s="52">
        <v>0</v>
      </c>
      <c r="Q530" s="52">
        <v>0</v>
      </c>
      <c r="R530" s="52">
        <v>0</v>
      </c>
      <c r="S530" s="52">
        <v>0</v>
      </c>
      <c r="T530" s="52">
        <v>0</v>
      </c>
      <c r="U530" s="52">
        <v>0</v>
      </c>
      <c r="V530" s="52">
        <v>0</v>
      </c>
      <c r="W530" s="52">
        <v>0</v>
      </c>
      <c r="X530" s="52">
        <v>0</v>
      </c>
      <c r="Y530" s="52">
        <v>0</v>
      </c>
      <c r="Z530" s="52">
        <v>0</v>
      </c>
      <c r="AA530" s="52">
        <v>0</v>
      </c>
      <c r="AB530" s="52">
        <v>0</v>
      </c>
      <c r="AC530" s="52">
        <v>0</v>
      </c>
      <c r="AD530" s="52">
        <v>0</v>
      </c>
      <c r="AE530" s="52">
        <v>0</v>
      </c>
      <c r="AF530" s="52"/>
    </row>
    <row r="531" spans="2:32" hidden="1" x14ac:dyDescent="0.25">
      <c r="B531" s="25" t="s">
        <v>80</v>
      </c>
      <c r="C531" s="19" t="s">
        <v>81</v>
      </c>
      <c r="D531" s="19" t="s">
        <v>15</v>
      </c>
      <c r="E531" s="51" t="s">
        <v>265</v>
      </c>
      <c r="F531" s="51"/>
      <c r="G531" s="52" t="s">
        <v>21</v>
      </c>
      <c r="H531" s="52">
        <v>3</v>
      </c>
      <c r="I531" s="51" t="s">
        <v>158</v>
      </c>
      <c r="J531" s="51" t="s">
        <v>103</v>
      </c>
      <c r="K531" s="52">
        <v>0</v>
      </c>
      <c r="L531" s="52">
        <v>0</v>
      </c>
      <c r="M531" s="52">
        <v>0</v>
      </c>
      <c r="N531" s="52">
        <v>0</v>
      </c>
      <c r="O531" s="52">
        <v>0</v>
      </c>
      <c r="P531" s="52">
        <v>0</v>
      </c>
      <c r="Q531" s="52">
        <v>0</v>
      </c>
      <c r="R531" s="52">
        <v>0</v>
      </c>
      <c r="S531" s="52">
        <v>0</v>
      </c>
      <c r="T531" s="52">
        <v>0</v>
      </c>
      <c r="U531" s="52">
        <v>0</v>
      </c>
      <c r="V531" s="52">
        <v>0</v>
      </c>
      <c r="W531" s="52">
        <v>0</v>
      </c>
      <c r="X531" s="52">
        <v>0</v>
      </c>
      <c r="Y531" s="52">
        <v>0</v>
      </c>
      <c r="Z531" s="52">
        <v>5</v>
      </c>
      <c r="AA531" s="52">
        <v>1</v>
      </c>
      <c r="AB531" s="52">
        <v>195.32079999999999</v>
      </c>
      <c r="AC531" s="52">
        <v>0</v>
      </c>
      <c r="AD531" s="52">
        <v>0</v>
      </c>
      <c r="AE531" s="52">
        <v>0</v>
      </c>
      <c r="AF531" s="52"/>
    </row>
    <row r="532" spans="2:32" hidden="1" x14ac:dyDescent="0.25">
      <c r="B532" s="25" t="s">
        <v>80</v>
      </c>
      <c r="C532" s="19" t="s">
        <v>81</v>
      </c>
      <c r="D532" s="19" t="s">
        <v>15</v>
      </c>
      <c r="E532" s="51" t="s">
        <v>265</v>
      </c>
      <c r="F532" s="51"/>
      <c r="G532" s="52" t="s">
        <v>21</v>
      </c>
      <c r="H532" s="52">
        <v>3</v>
      </c>
      <c r="I532" s="51" t="s">
        <v>158</v>
      </c>
      <c r="J532" s="51" t="s">
        <v>104</v>
      </c>
      <c r="K532" s="52">
        <v>0</v>
      </c>
      <c r="L532" s="52">
        <v>0</v>
      </c>
      <c r="M532" s="52">
        <v>0</v>
      </c>
      <c r="N532" s="52">
        <v>0</v>
      </c>
      <c r="O532" s="52">
        <v>0</v>
      </c>
      <c r="P532" s="52">
        <v>0</v>
      </c>
      <c r="Q532" s="52">
        <v>0</v>
      </c>
      <c r="R532" s="52">
        <v>0</v>
      </c>
      <c r="S532" s="52">
        <v>0</v>
      </c>
      <c r="T532" s="52">
        <v>0</v>
      </c>
      <c r="U532" s="52">
        <v>0</v>
      </c>
      <c r="V532" s="52">
        <v>0</v>
      </c>
      <c r="W532" s="52">
        <v>0</v>
      </c>
      <c r="X532" s="52">
        <v>0</v>
      </c>
      <c r="Y532" s="52">
        <v>0</v>
      </c>
      <c r="Z532" s="52">
        <v>18</v>
      </c>
      <c r="AA532" s="52">
        <v>2</v>
      </c>
      <c r="AB532" s="52">
        <v>1141.67</v>
      </c>
      <c r="AC532" s="52">
        <v>0</v>
      </c>
      <c r="AD532" s="52">
        <v>0</v>
      </c>
      <c r="AE532" s="52">
        <v>0</v>
      </c>
      <c r="AF532" s="52"/>
    </row>
    <row r="533" spans="2:32" hidden="1" x14ac:dyDescent="0.25">
      <c r="B533" s="25" t="s">
        <v>80</v>
      </c>
      <c r="C533" s="19" t="s">
        <v>81</v>
      </c>
      <c r="D533" s="19" t="s">
        <v>15</v>
      </c>
      <c r="E533" s="51" t="s">
        <v>265</v>
      </c>
      <c r="F533" s="51"/>
      <c r="G533" s="52" t="s">
        <v>21</v>
      </c>
      <c r="H533" s="52">
        <v>3</v>
      </c>
      <c r="I533" s="51" t="s">
        <v>18</v>
      </c>
      <c r="J533" s="51" t="s">
        <v>105</v>
      </c>
      <c r="K533" s="52">
        <v>0</v>
      </c>
      <c r="L533" s="52">
        <v>0</v>
      </c>
      <c r="M533" s="52">
        <v>0</v>
      </c>
      <c r="N533" s="52">
        <v>0</v>
      </c>
      <c r="O533" s="52">
        <v>0</v>
      </c>
      <c r="P533" s="52">
        <v>0</v>
      </c>
      <c r="Q533" s="52">
        <v>0</v>
      </c>
      <c r="R533" s="52">
        <v>0</v>
      </c>
      <c r="S533" s="52">
        <v>0</v>
      </c>
      <c r="T533" s="52">
        <v>0</v>
      </c>
      <c r="U533" s="52">
        <v>0</v>
      </c>
      <c r="V533" s="52">
        <v>0</v>
      </c>
      <c r="W533" s="52">
        <v>0</v>
      </c>
      <c r="X533" s="52">
        <v>0</v>
      </c>
      <c r="Y533" s="52">
        <v>0</v>
      </c>
      <c r="Z533" s="52">
        <v>0</v>
      </c>
      <c r="AA533" s="52">
        <v>0</v>
      </c>
      <c r="AB533" s="52">
        <v>0</v>
      </c>
      <c r="AC533" s="52">
        <v>0</v>
      </c>
      <c r="AD533" s="52">
        <v>0</v>
      </c>
      <c r="AE533" s="52">
        <v>0</v>
      </c>
      <c r="AF533" s="52"/>
    </row>
    <row r="534" spans="2:32" hidden="1" x14ac:dyDescent="0.25">
      <c r="B534" s="25" t="s">
        <v>80</v>
      </c>
      <c r="C534" s="19" t="s">
        <v>81</v>
      </c>
      <c r="D534" s="19" t="s">
        <v>15</v>
      </c>
      <c r="E534" s="51" t="s">
        <v>265</v>
      </c>
      <c r="F534" s="51"/>
      <c r="G534" s="52" t="s">
        <v>21</v>
      </c>
      <c r="H534" s="52">
        <v>3</v>
      </c>
      <c r="I534" s="51" t="s">
        <v>18</v>
      </c>
      <c r="J534" s="51" t="s">
        <v>103</v>
      </c>
      <c r="K534" s="52">
        <v>0</v>
      </c>
      <c r="L534" s="52">
        <v>0</v>
      </c>
      <c r="M534" s="52">
        <v>0</v>
      </c>
      <c r="N534" s="52">
        <v>0</v>
      </c>
      <c r="O534" s="52">
        <v>0</v>
      </c>
      <c r="P534" s="52">
        <v>0</v>
      </c>
      <c r="Q534" s="52">
        <v>0</v>
      </c>
      <c r="R534" s="52">
        <v>0</v>
      </c>
      <c r="S534" s="52">
        <v>0</v>
      </c>
      <c r="T534" s="52">
        <v>0</v>
      </c>
      <c r="U534" s="52">
        <v>0</v>
      </c>
      <c r="V534" s="52">
        <v>0</v>
      </c>
      <c r="W534" s="52">
        <v>0</v>
      </c>
      <c r="X534" s="52">
        <v>0</v>
      </c>
      <c r="Y534" s="52">
        <v>0</v>
      </c>
      <c r="Z534" s="52">
        <v>0</v>
      </c>
      <c r="AA534" s="52">
        <v>0</v>
      </c>
      <c r="AB534" s="52">
        <v>0</v>
      </c>
      <c r="AC534" s="52">
        <v>0</v>
      </c>
      <c r="AD534" s="52">
        <v>0</v>
      </c>
      <c r="AE534" s="52">
        <v>0</v>
      </c>
      <c r="AF534" s="52"/>
    </row>
    <row r="535" spans="2:32" hidden="1" x14ac:dyDescent="0.25">
      <c r="B535" s="25" t="s">
        <v>80</v>
      </c>
      <c r="C535" s="19" t="s">
        <v>81</v>
      </c>
      <c r="D535" s="19" t="s">
        <v>15</v>
      </c>
      <c r="E535" s="51" t="s">
        <v>265</v>
      </c>
      <c r="F535" s="51"/>
      <c r="G535" s="52" t="s">
        <v>21</v>
      </c>
      <c r="H535" s="52">
        <v>3</v>
      </c>
      <c r="I535" s="52" t="s">
        <v>18</v>
      </c>
      <c r="J535" s="52" t="s">
        <v>104</v>
      </c>
      <c r="K535" s="52">
        <v>0</v>
      </c>
      <c r="L535" s="52">
        <v>0</v>
      </c>
      <c r="M535" s="52">
        <v>0</v>
      </c>
      <c r="N535" s="52">
        <v>0</v>
      </c>
      <c r="O535" s="52">
        <v>0</v>
      </c>
      <c r="P535" s="52">
        <v>0</v>
      </c>
      <c r="Q535" s="52">
        <v>0</v>
      </c>
      <c r="R535" s="52">
        <v>0</v>
      </c>
      <c r="S535" s="52">
        <v>0</v>
      </c>
      <c r="T535" s="52">
        <v>0</v>
      </c>
      <c r="U535" s="52">
        <v>0</v>
      </c>
      <c r="V535" s="52">
        <v>0</v>
      </c>
      <c r="W535" s="52">
        <v>0</v>
      </c>
      <c r="X535" s="52">
        <v>0</v>
      </c>
      <c r="Y535" s="52">
        <v>0</v>
      </c>
      <c r="Z535" s="52">
        <v>0</v>
      </c>
      <c r="AA535" s="52">
        <v>0</v>
      </c>
      <c r="AB535" s="52">
        <v>0</v>
      </c>
      <c r="AC535" s="52">
        <v>0</v>
      </c>
      <c r="AD535" s="52">
        <v>0</v>
      </c>
      <c r="AE535" s="52">
        <v>0</v>
      </c>
      <c r="AF535" s="52"/>
    </row>
    <row r="536" spans="2:32" hidden="1" x14ac:dyDescent="0.25">
      <c r="B536" s="25" t="s">
        <v>80</v>
      </c>
      <c r="C536" s="19" t="s">
        <v>81</v>
      </c>
      <c r="D536" s="19" t="s">
        <v>15</v>
      </c>
      <c r="E536" s="51" t="s">
        <v>265</v>
      </c>
      <c r="F536" s="51"/>
      <c r="G536" s="52" t="s">
        <v>22</v>
      </c>
      <c r="H536" s="52">
        <v>4</v>
      </c>
      <c r="I536" s="51" t="s">
        <v>158</v>
      </c>
      <c r="J536" s="51" t="s">
        <v>103</v>
      </c>
      <c r="K536" s="52">
        <v>0</v>
      </c>
      <c r="L536" s="52">
        <v>0</v>
      </c>
      <c r="M536" s="52">
        <v>0</v>
      </c>
      <c r="N536" s="52">
        <v>0</v>
      </c>
      <c r="O536" s="52">
        <v>0</v>
      </c>
      <c r="P536" s="52">
        <v>0</v>
      </c>
      <c r="Q536" s="52">
        <v>0</v>
      </c>
      <c r="R536" s="52">
        <v>0</v>
      </c>
      <c r="S536" s="52">
        <v>0</v>
      </c>
      <c r="T536" s="52">
        <v>0</v>
      </c>
      <c r="U536" s="52">
        <v>0</v>
      </c>
      <c r="V536" s="52">
        <v>0</v>
      </c>
      <c r="W536" s="52">
        <v>0</v>
      </c>
      <c r="X536" s="52">
        <v>0</v>
      </c>
      <c r="Y536" s="52">
        <v>0</v>
      </c>
      <c r="Z536" s="52">
        <v>0</v>
      </c>
      <c r="AA536" s="52">
        <v>0</v>
      </c>
      <c r="AB536" s="52">
        <v>0</v>
      </c>
      <c r="AC536" s="52">
        <v>0</v>
      </c>
      <c r="AD536" s="52">
        <v>0</v>
      </c>
      <c r="AE536" s="52">
        <v>0</v>
      </c>
      <c r="AF536" s="52"/>
    </row>
    <row r="537" spans="2:32" hidden="1" x14ac:dyDescent="0.25">
      <c r="B537" s="25" t="s">
        <v>80</v>
      </c>
      <c r="C537" s="19" t="s">
        <v>81</v>
      </c>
      <c r="D537" s="19" t="s">
        <v>15</v>
      </c>
      <c r="E537" s="51" t="s">
        <v>265</v>
      </c>
      <c r="F537" s="51"/>
      <c r="G537" s="52" t="s">
        <v>22</v>
      </c>
      <c r="H537" s="52">
        <v>4</v>
      </c>
      <c r="I537" s="51" t="s">
        <v>158</v>
      </c>
      <c r="J537" s="51" t="s">
        <v>104</v>
      </c>
      <c r="K537" s="52">
        <v>0</v>
      </c>
      <c r="L537" s="52">
        <v>0</v>
      </c>
      <c r="M537" s="52">
        <v>0</v>
      </c>
      <c r="N537" s="52">
        <v>0</v>
      </c>
      <c r="O537" s="52">
        <v>0</v>
      </c>
      <c r="P537" s="52">
        <v>0</v>
      </c>
      <c r="Q537" s="52">
        <v>0</v>
      </c>
      <c r="R537" s="52">
        <v>0</v>
      </c>
      <c r="S537" s="52">
        <v>0</v>
      </c>
      <c r="T537" s="52">
        <v>0</v>
      </c>
      <c r="U537" s="52">
        <v>0</v>
      </c>
      <c r="V537" s="52">
        <v>0</v>
      </c>
      <c r="W537" s="52">
        <v>0</v>
      </c>
      <c r="X537" s="52">
        <v>0</v>
      </c>
      <c r="Y537" s="52">
        <v>0</v>
      </c>
      <c r="Z537" s="52">
        <v>5</v>
      </c>
      <c r="AA537" s="52">
        <v>1</v>
      </c>
      <c r="AB537" s="52">
        <v>195.3169</v>
      </c>
      <c r="AC537" s="52">
        <v>0</v>
      </c>
      <c r="AD537" s="52">
        <v>0</v>
      </c>
      <c r="AE537" s="52">
        <v>0</v>
      </c>
      <c r="AF537" s="52"/>
    </row>
    <row r="538" spans="2:32" hidden="1" x14ac:dyDescent="0.25">
      <c r="B538" s="25" t="s">
        <v>80</v>
      </c>
      <c r="C538" s="19" t="s">
        <v>81</v>
      </c>
      <c r="D538" s="19" t="s">
        <v>15</v>
      </c>
      <c r="E538" s="51" t="s">
        <v>265</v>
      </c>
      <c r="F538" s="51"/>
      <c r="G538" s="52" t="s">
        <v>22</v>
      </c>
      <c r="H538" s="52">
        <v>4</v>
      </c>
      <c r="I538" s="51" t="s">
        <v>18</v>
      </c>
      <c r="J538" s="51" t="s">
        <v>105</v>
      </c>
      <c r="K538" s="52">
        <v>0</v>
      </c>
      <c r="L538" s="52">
        <v>0</v>
      </c>
      <c r="M538" s="52">
        <v>0</v>
      </c>
      <c r="N538" s="52">
        <v>0</v>
      </c>
      <c r="O538" s="52">
        <v>0</v>
      </c>
      <c r="P538" s="52">
        <v>0</v>
      </c>
      <c r="Q538" s="52">
        <v>0</v>
      </c>
      <c r="R538" s="52">
        <v>0</v>
      </c>
      <c r="S538" s="52">
        <v>0</v>
      </c>
      <c r="T538" s="52">
        <v>0</v>
      </c>
      <c r="U538" s="52">
        <v>0</v>
      </c>
      <c r="V538" s="52">
        <v>0</v>
      </c>
      <c r="W538" s="52">
        <v>0</v>
      </c>
      <c r="X538" s="52">
        <v>0</v>
      </c>
      <c r="Y538" s="52">
        <v>0</v>
      </c>
      <c r="Z538" s="52">
        <v>0</v>
      </c>
      <c r="AA538" s="52">
        <v>0</v>
      </c>
      <c r="AB538" s="52">
        <v>0</v>
      </c>
      <c r="AC538" s="52">
        <v>0</v>
      </c>
      <c r="AD538" s="52">
        <v>0</v>
      </c>
      <c r="AE538" s="52">
        <v>0</v>
      </c>
      <c r="AF538" s="52"/>
    </row>
    <row r="539" spans="2:32" hidden="1" x14ac:dyDescent="0.25">
      <c r="B539" s="25" t="s">
        <v>80</v>
      </c>
      <c r="C539" s="19" t="s">
        <v>81</v>
      </c>
      <c r="D539" s="19" t="s">
        <v>15</v>
      </c>
      <c r="E539" s="51" t="s">
        <v>265</v>
      </c>
      <c r="F539" s="51"/>
      <c r="G539" s="52" t="s">
        <v>22</v>
      </c>
      <c r="H539" s="52">
        <v>4</v>
      </c>
      <c r="I539" s="51" t="s">
        <v>18</v>
      </c>
      <c r="J539" s="51" t="s">
        <v>103</v>
      </c>
      <c r="K539" s="52">
        <v>0</v>
      </c>
      <c r="L539" s="52">
        <v>0</v>
      </c>
      <c r="M539" s="52">
        <v>0</v>
      </c>
      <c r="N539" s="52">
        <v>0</v>
      </c>
      <c r="O539" s="52">
        <v>0</v>
      </c>
      <c r="P539" s="52">
        <v>0</v>
      </c>
      <c r="Q539" s="52">
        <v>0</v>
      </c>
      <c r="R539" s="52">
        <v>0</v>
      </c>
      <c r="S539" s="52">
        <v>0</v>
      </c>
      <c r="T539" s="52">
        <v>0</v>
      </c>
      <c r="U539" s="52">
        <v>0</v>
      </c>
      <c r="V539" s="52">
        <v>0</v>
      </c>
      <c r="W539" s="52">
        <v>0</v>
      </c>
      <c r="X539" s="52">
        <v>0</v>
      </c>
      <c r="Y539" s="52">
        <v>0</v>
      </c>
      <c r="Z539" s="52">
        <v>0</v>
      </c>
      <c r="AA539" s="52">
        <v>0</v>
      </c>
      <c r="AB539" s="52">
        <v>0</v>
      </c>
      <c r="AC539" s="52">
        <v>0</v>
      </c>
      <c r="AD539" s="52">
        <v>0</v>
      </c>
      <c r="AE539" s="52">
        <v>0</v>
      </c>
      <c r="AF539" s="52"/>
    </row>
    <row r="540" spans="2:32" hidden="1" x14ac:dyDescent="0.25">
      <c r="B540" s="25" t="s">
        <v>80</v>
      </c>
      <c r="C540" s="19" t="s">
        <v>81</v>
      </c>
      <c r="D540" s="19" t="s">
        <v>15</v>
      </c>
      <c r="E540" s="51" t="s">
        <v>265</v>
      </c>
      <c r="F540" s="51"/>
      <c r="G540" s="52" t="s">
        <v>22</v>
      </c>
      <c r="H540" s="52">
        <v>4</v>
      </c>
      <c r="I540" s="52" t="s">
        <v>18</v>
      </c>
      <c r="J540" s="52" t="s">
        <v>104</v>
      </c>
      <c r="K540" s="52">
        <v>0</v>
      </c>
      <c r="L540" s="52">
        <v>0</v>
      </c>
      <c r="M540" s="52">
        <v>0</v>
      </c>
      <c r="N540" s="52">
        <v>0</v>
      </c>
      <c r="O540" s="52">
        <v>0</v>
      </c>
      <c r="P540" s="52">
        <v>0</v>
      </c>
      <c r="Q540" s="52">
        <v>0</v>
      </c>
      <c r="R540" s="52">
        <v>0</v>
      </c>
      <c r="S540" s="52">
        <v>0</v>
      </c>
      <c r="T540" s="52">
        <v>0</v>
      </c>
      <c r="U540" s="52">
        <v>0</v>
      </c>
      <c r="V540" s="52">
        <v>0</v>
      </c>
      <c r="W540" s="52">
        <v>0</v>
      </c>
      <c r="X540" s="52">
        <v>0</v>
      </c>
      <c r="Y540" s="52">
        <v>0</v>
      </c>
      <c r="Z540" s="52">
        <v>0</v>
      </c>
      <c r="AA540" s="52">
        <v>0</v>
      </c>
      <c r="AB540" s="52">
        <v>0</v>
      </c>
      <c r="AC540" s="52">
        <v>0</v>
      </c>
      <c r="AD540" s="52">
        <v>0</v>
      </c>
      <c r="AE540" s="52">
        <v>0</v>
      </c>
      <c r="AF540" s="52"/>
    </row>
    <row r="541" spans="2:32" hidden="1" x14ac:dyDescent="0.25">
      <c r="B541" s="25" t="s">
        <v>80</v>
      </c>
      <c r="C541" s="19" t="s">
        <v>81</v>
      </c>
      <c r="D541" s="19" t="s">
        <v>15</v>
      </c>
      <c r="E541" s="51" t="s">
        <v>265</v>
      </c>
      <c r="F541" s="51"/>
      <c r="G541" s="52" t="s">
        <v>23</v>
      </c>
      <c r="H541" s="52">
        <v>5</v>
      </c>
      <c r="I541" s="51" t="s">
        <v>158</v>
      </c>
      <c r="J541" s="51" t="s">
        <v>103</v>
      </c>
      <c r="K541" s="52">
        <v>0</v>
      </c>
      <c r="L541" s="52">
        <v>0</v>
      </c>
      <c r="M541" s="52">
        <v>0</v>
      </c>
      <c r="N541" s="52">
        <v>0</v>
      </c>
      <c r="O541" s="52">
        <v>0</v>
      </c>
      <c r="P541" s="52">
        <v>0</v>
      </c>
      <c r="Q541" s="52">
        <v>0</v>
      </c>
      <c r="R541" s="52">
        <v>0</v>
      </c>
      <c r="S541" s="52">
        <v>0</v>
      </c>
      <c r="T541" s="52">
        <v>0</v>
      </c>
      <c r="U541" s="52">
        <v>0</v>
      </c>
      <c r="V541" s="52">
        <v>0</v>
      </c>
      <c r="W541" s="52">
        <v>0</v>
      </c>
      <c r="X541" s="52">
        <v>0</v>
      </c>
      <c r="Y541" s="52">
        <v>0</v>
      </c>
      <c r="Z541" s="52">
        <v>0</v>
      </c>
      <c r="AA541" s="52">
        <v>0</v>
      </c>
      <c r="AB541" s="52">
        <v>0</v>
      </c>
      <c r="AC541" s="52">
        <v>0</v>
      </c>
      <c r="AD541" s="52">
        <v>0</v>
      </c>
      <c r="AE541" s="52">
        <v>0</v>
      </c>
      <c r="AF541" s="52"/>
    </row>
    <row r="542" spans="2:32" hidden="1" x14ac:dyDescent="0.25">
      <c r="B542" s="25" t="s">
        <v>80</v>
      </c>
      <c r="C542" s="19" t="s">
        <v>81</v>
      </c>
      <c r="D542" s="19" t="s">
        <v>15</v>
      </c>
      <c r="E542" s="51" t="s">
        <v>265</v>
      </c>
      <c r="F542" s="51"/>
      <c r="G542" s="52" t="s">
        <v>23</v>
      </c>
      <c r="H542" s="52">
        <v>5</v>
      </c>
      <c r="I542" s="51" t="s">
        <v>158</v>
      </c>
      <c r="J542" s="51" t="s">
        <v>104</v>
      </c>
      <c r="K542" s="52">
        <v>0</v>
      </c>
      <c r="L542" s="52">
        <v>0</v>
      </c>
      <c r="M542" s="52">
        <v>0</v>
      </c>
      <c r="N542" s="52">
        <v>0</v>
      </c>
      <c r="O542" s="52">
        <v>0</v>
      </c>
      <c r="P542" s="52">
        <v>0</v>
      </c>
      <c r="Q542" s="52">
        <v>0</v>
      </c>
      <c r="R542" s="52">
        <v>0</v>
      </c>
      <c r="S542" s="52">
        <v>0</v>
      </c>
      <c r="T542" s="52">
        <v>0</v>
      </c>
      <c r="U542" s="52">
        <v>0</v>
      </c>
      <c r="V542" s="52">
        <v>0</v>
      </c>
      <c r="W542" s="52">
        <v>0</v>
      </c>
      <c r="X542" s="52">
        <v>0</v>
      </c>
      <c r="Y542" s="52">
        <v>0</v>
      </c>
      <c r="Z542" s="52">
        <v>0</v>
      </c>
      <c r="AA542" s="52">
        <v>0</v>
      </c>
      <c r="AB542" s="52">
        <v>0</v>
      </c>
      <c r="AC542" s="52">
        <v>0</v>
      </c>
      <c r="AD542" s="52">
        <v>0</v>
      </c>
      <c r="AE542" s="52">
        <v>0</v>
      </c>
      <c r="AF542" s="52"/>
    </row>
    <row r="543" spans="2:32" hidden="1" x14ac:dyDescent="0.25">
      <c r="B543" s="25" t="s">
        <v>80</v>
      </c>
      <c r="C543" s="19" t="s">
        <v>81</v>
      </c>
      <c r="D543" s="19" t="s">
        <v>15</v>
      </c>
      <c r="E543" s="51" t="s">
        <v>265</v>
      </c>
      <c r="F543" s="51"/>
      <c r="G543" s="52" t="s">
        <v>23</v>
      </c>
      <c r="H543" s="52">
        <v>5</v>
      </c>
      <c r="I543" s="51" t="s">
        <v>18</v>
      </c>
      <c r="J543" s="51" t="s">
        <v>105</v>
      </c>
      <c r="K543" s="52">
        <v>0</v>
      </c>
      <c r="L543" s="52">
        <v>0</v>
      </c>
      <c r="M543" s="52">
        <v>0</v>
      </c>
      <c r="N543" s="52">
        <v>0</v>
      </c>
      <c r="O543" s="52">
        <v>0</v>
      </c>
      <c r="P543" s="52">
        <v>0</v>
      </c>
      <c r="Q543" s="52">
        <v>0</v>
      </c>
      <c r="R543" s="52">
        <v>0</v>
      </c>
      <c r="S543" s="52">
        <v>0</v>
      </c>
      <c r="T543" s="52">
        <v>0</v>
      </c>
      <c r="U543" s="52">
        <v>0</v>
      </c>
      <c r="V543" s="52">
        <v>0</v>
      </c>
      <c r="W543" s="52">
        <v>0</v>
      </c>
      <c r="X543" s="52">
        <v>0</v>
      </c>
      <c r="Y543" s="52">
        <v>0</v>
      </c>
      <c r="Z543" s="52">
        <v>0</v>
      </c>
      <c r="AA543" s="52">
        <v>0</v>
      </c>
      <c r="AB543" s="52">
        <v>0</v>
      </c>
      <c r="AC543" s="52">
        <v>0</v>
      </c>
      <c r="AD543" s="52">
        <v>0</v>
      </c>
      <c r="AE543" s="52">
        <v>0</v>
      </c>
      <c r="AF543" s="52"/>
    </row>
    <row r="544" spans="2:32" hidden="1" x14ac:dyDescent="0.25">
      <c r="B544" s="25" t="s">
        <v>80</v>
      </c>
      <c r="C544" s="19" t="s">
        <v>81</v>
      </c>
      <c r="D544" s="19" t="s">
        <v>15</v>
      </c>
      <c r="E544" s="51" t="s">
        <v>265</v>
      </c>
      <c r="F544" s="51"/>
      <c r="G544" s="52" t="s">
        <v>23</v>
      </c>
      <c r="H544" s="52">
        <v>5</v>
      </c>
      <c r="I544" s="51" t="s">
        <v>18</v>
      </c>
      <c r="J544" s="51" t="s">
        <v>103</v>
      </c>
      <c r="K544" s="52">
        <v>0</v>
      </c>
      <c r="L544" s="52">
        <v>0</v>
      </c>
      <c r="M544" s="52">
        <v>0</v>
      </c>
      <c r="N544" s="52">
        <v>0</v>
      </c>
      <c r="O544" s="52">
        <v>0</v>
      </c>
      <c r="P544" s="52">
        <v>0</v>
      </c>
      <c r="Q544" s="52">
        <v>0</v>
      </c>
      <c r="R544" s="52">
        <v>0</v>
      </c>
      <c r="S544" s="52">
        <v>0</v>
      </c>
      <c r="T544" s="52">
        <v>0</v>
      </c>
      <c r="U544" s="52">
        <v>0</v>
      </c>
      <c r="V544" s="52">
        <v>0</v>
      </c>
      <c r="W544" s="52">
        <v>0</v>
      </c>
      <c r="X544" s="52">
        <v>0</v>
      </c>
      <c r="Y544" s="52">
        <v>0</v>
      </c>
      <c r="Z544" s="52">
        <v>0</v>
      </c>
      <c r="AA544" s="52">
        <v>0</v>
      </c>
      <c r="AB544" s="52">
        <v>0</v>
      </c>
      <c r="AC544" s="52">
        <v>0</v>
      </c>
      <c r="AD544" s="52">
        <v>0</v>
      </c>
      <c r="AE544" s="52">
        <v>0</v>
      </c>
      <c r="AF544" s="52"/>
    </row>
    <row r="545" spans="2:32" hidden="1" x14ac:dyDescent="0.25">
      <c r="B545" s="25" t="s">
        <v>80</v>
      </c>
      <c r="C545" s="24" t="s">
        <v>81</v>
      </c>
      <c r="D545" s="24" t="s">
        <v>15</v>
      </c>
      <c r="E545" s="51" t="s">
        <v>265</v>
      </c>
      <c r="F545" s="51"/>
      <c r="G545" s="52" t="s">
        <v>23</v>
      </c>
      <c r="H545" s="52">
        <v>5</v>
      </c>
      <c r="I545" s="52" t="s">
        <v>18</v>
      </c>
      <c r="J545" s="52" t="s">
        <v>104</v>
      </c>
      <c r="K545" s="52">
        <v>0</v>
      </c>
      <c r="L545" s="52">
        <v>0</v>
      </c>
      <c r="M545" s="52">
        <v>0</v>
      </c>
      <c r="N545" s="52">
        <v>0</v>
      </c>
      <c r="O545" s="52">
        <v>0</v>
      </c>
      <c r="P545" s="52">
        <v>0</v>
      </c>
      <c r="Q545" s="52">
        <v>0</v>
      </c>
      <c r="R545" s="52">
        <v>0</v>
      </c>
      <c r="S545" s="52">
        <v>0</v>
      </c>
      <c r="T545" s="52">
        <v>0</v>
      </c>
      <c r="U545" s="52">
        <v>0</v>
      </c>
      <c r="V545" s="52">
        <v>0</v>
      </c>
      <c r="W545" s="52">
        <v>0</v>
      </c>
      <c r="X545" s="52">
        <v>0</v>
      </c>
      <c r="Y545" s="52">
        <v>0</v>
      </c>
      <c r="Z545" s="52">
        <v>0</v>
      </c>
      <c r="AA545" s="52">
        <v>0</v>
      </c>
      <c r="AB545" s="52">
        <v>0</v>
      </c>
      <c r="AC545" s="52">
        <v>0</v>
      </c>
      <c r="AD545" s="52">
        <v>0</v>
      </c>
      <c r="AE545" s="52">
        <v>0</v>
      </c>
      <c r="AF545" s="52"/>
    </row>
    <row r="546" spans="2:32" hidden="1" x14ac:dyDescent="0.25">
      <c r="B546" s="51" t="s">
        <v>29</v>
      </c>
      <c r="C546" s="19" t="s">
        <v>30</v>
      </c>
      <c r="D546" s="19" t="s">
        <v>26</v>
      </c>
      <c r="E546" s="51" t="s">
        <v>265</v>
      </c>
      <c r="F546" s="51"/>
      <c r="G546" s="52" t="s">
        <v>17</v>
      </c>
      <c r="H546" s="51">
        <v>1</v>
      </c>
      <c r="I546" s="51" t="s">
        <v>158</v>
      </c>
      <c r="J546" s="51" t="s">
        <v>159</v>
      </c>
      <c r="K546" s="52">
        <v>0</v>
      </c>
      <c r="L546" s="52">
        <v>0</v>
      </c>
      <c r="M546" s="52">
        <v>0</v>
      </c>
      <c r="N546" s="52">
        <v>0</v>
      </c>
      <c r="O546" s="52">
        <v>0</v>
      </c>
      <c r="P546" s="52">
        <v>0</v>
      </c>
      <c r="Q546" s="52">
        <v>0</v>
      </c>
      <c r="R546" s="52">
        <v>0</v>
      </c>
      <c r="S546" s="52">
        <v>0</v>
      </c>
      <c r="T546" s="52">
        <v>0</v>
      </c>
      <c r="U546" s="52">
        <v>0</v>
      </c>
      <c r="V546" s="52">
        <v>0</v>
      </c>
      <c r="W546" s="52">
        <v>0</v>
      </c>
      <c r="X546" s="52">
        <v>0</v>
      </c>
      <c r="Y546" s="52">
        <v>0</v>
      </c>
      <c r="Z546" s="52">
        <v>0</v>
      </c>
      <c r="AA546" s="52">
        <v>0</v>
      </c>
      <c r="AB546" s="52">
        <v>0</v>
      </c>
      <c r="AC546" s="52">
        <v>0</v>
      </c>
      <c r="AD546" s="52">
        <v>0</v>
      </c>
      <c r="AE546" s="52">
        <v>0</v>
      </c>
    </row>
    <row r="547" spans="2:32" hidden="1" x14ac:dyDescent="0.25">
      <c r="B547" s="51" t="s">
        <v>29</v>
      </c>
      <c r="C547" s="19" t="s">
        <v>30</v>
      </c>
      <c r="D547" s="19" t="s">
        <v>26</v>
      </c>
      <c r="E547" s="51" t="s">
        <v>265</v>
      </c>
      <c r="F547" s="51"/>
      <c r="G547" s="52" t="s">
        <v>17</v>
      </c>
      <c r="H547" s="51">
        <v>1</v>
      </c>
      <c r="I547" s="51" t="s">
        <v>158</v>
      </c>
      <c r="J547" s="51" t="s">
        <v>103</v>
      </c>
      <c r="K547" s="52">
        <v>0</v>
      </c>
      <c r="L547" s="52">
        <v>0</v>
      </c>
      <c r="M547" s="52">
        <v>0</v>
      </c>
      <c r="N547" s="52">
        <v>0</v>
      </c>
      <c r="O547" s="52">
        <v>0</v>
      </c>
      <c r="P547" s="52">
        <v>0</v>
      </c>
      <c r="Q547" s="52">
        <v>0</v>
      </c>
      <c r="R547" s="52">
        <v>0</v>
      </c>
      <c r="S547" s="52">
        <v>0</v>
      </c>
      <c r="T547" s="52">
        <v>0</v>
      </c>
      <c r="U547" s="52">
        <v>0</v>
      </c>
      <c r="V547" s="52">
        <v>0</v>
      </c>
      <c r="W547" s="52">
        <v>0</v>
      </c>
      <c r="X547" s="52">
        <v>0</v>
      </c>
      <c r="Y547" s="52">
        <v>0</v>
      </c>
      <c r="Z547" s="52">
        <v>0</v>
      </c>
      <c r="AA547" s="52">
        <v>0</v>
      </c>
      <c r="AB547" s="52">
        <v>0</v>
      </c>
      <c r="AC547" s="52">
        <v>0</v>
      </c>
      <c r="AD547" s="52">
        <v>0</v>
      </c>
      <c r="AE547" s="52">
        <v>0</v>
      </c>
    </row>
    <row r="548" spans="2:32" hidden="1" x14ac:dyDescent="0.25">
      <c r="B548" s="51" t="s">
        <v>29</v>
      </c>
      <c r="C548" s="19" t="s">
        <v>30</v>
      </c>
      <c r="D548" s="19" t="s">
        <v>26</v>
      </c>
      <c r="E548" s="51" t="s">
        <v>265</v>
      </c>
      <c r="F548" s="51"/>
      <c r="G548" s="52" t="s">
        <v>17</v>
      </c>
      <c r="H548" s="51">
        <v>1</v>
      </c>
      <c r="I548" s="51" t="s">
        <v>158</v>
      </c>
      <c r="J548" s="51" t="s">
        <v>104</v>
      </c>
      <c r="K548" s="52">
        <v>0</v>
      </c>
      <c r="L548" s="52">
        <v>0</v>
      </c>
      <c r="M548" s="52">
        <v>0</v>
      </c>
      <c r="N548" s="52">
        <v>0</v>
      </c>
      <c r="O548" s="52">
        <v>0</v>
      </c>
      <c r="P548" s="52">
        <v>0</v>
      </c>
      <c r="Q548" s="52">
        <v>0</v>
      </c>
      <c r="R548" s="52">
        <v>0</v>
      </c>
      <c r="S548" s="52">
        <v>0</v>
      </c>
      <c r="T548" s="52">
        <v>0</v>
      </c>
      <c r="U548" s="52">
        <v>0</v>
      </c>
      <c r="V548" s="52">
        <v>0</v>
      </c>
      <c r="W548" s="52">
        <v>0</v>
      </c>
      <c r="X548" s="52">
        <v>0</v>
      </c>
      <c r="Y548" s="52">
        <v>0</v>
      </c>
      <c r="Z548" s="52">
        <v>0</v>
      </c>
      <c r="AA548" s="52">
        <v>0</v>
      </c>
      <c r="AB548" s="52">
        <v>0</v>
      </c>
      <c r="AC548" s="52">
        <v>0</v>
      </c>
      <c r="AD548" s="52">
        <v>0</v>
      </c>
      <c r="AE548" s="52">
        <v>0</v>
      </c>
    </row>
    <row r="549" spans="2:32" hidden="1" x14ac:dyDescent="0.25">
      <c r="B549" s="51" t="s">
        <v>29</v>
      </c>
      <c r="C549" s="19" t="s">
        <v>30</v>
      </c>
      <c r="D549" s="19" t="s">
        <v>26</v>
      </c>
      <c r="E549" s="51" t="s">
        <v>265</v>
      </c>
      <c r="F549" s="51"/>
      <c r="G549" s="52" t="s">
        <v>17</v>
      </c>
      <c r="H549" s="51">
        <v>1</v>
      </c>
      <c r="I549" s="51" t="s">
        <v>18</v>
      </c>
      <c r="J549" s="51" t="s">
        <v>105</v>
      </c>
      <c r="K549" s="52">
        <v>0</v>
      </c>
      <c r="L549" s="52">
        <v>0</v>
      </c>
      <c r="M549" s="52">
        <v>0</v>
      </c>
      <c r="N549" s="52">
        <v>0</v>
      </c>
      <c r="O549" s="52">
        <v>0</v>
      </c>
      <c r="P549" s="52">
        <v>0</v>
      </c>
      <c r="Q549" s="52">
        <v>0</v>
      </c>
      <c r="R549" s="52">
        <v>0</v>
      </c>
      <c r="S549" s="52">
        <v>0</v>
      </c>
      <c r="T549" s="52">
        <v>0</v>
      </c>
      <c r="U549" s="52">
        <v>0</v>
      </c>
      <c r="V549" s="52">
        <v>0</v>
      </c>
      <c r="W549" s="52">
        <v>0</v>
      </c>
      <c r="X549" s="52">
        <v>0</v>
      </c>
      <c r="Y549" s="52">
        <v>0</v>
      </c>
      <c r="Z549" s="52">
        <v>0</v>
      </c>
      <c r="AA549" s="52">
        <v>0</v>
      </c>
      <c r="AB549" s="52">
        <v>0</v>
      </c>
      <c r="AC549" s="52">
        <v>0</v>
      </c>
      <c r="AD549" s="52">
        <v>0</v>
      </c>
      <c r="AE549" s="52">
        <v>0</v>
      </c>
    </row>
    <row r="550" spans="2:32" hidden="1" x14ac:dyDescent="0.25">
      <c r="B550" s="51" t="s">
        <v>29</v>
      </c>
      <c r="C550" s="19" t="s">
        <v>30</v>
      </c>
      <c r="D550" s="19" t="s">
        <v>26</v>
      </c>
      <c r="E550" s="51" t="s">
        <v>265</v>
      </c>
      <c r="F550" s="51"/>
      <c r="G550" s="52" t="s">
        <v>17</v>
      </c>
      <c r="H550" s="51">
        <v>1</v>
      </c>
      <c r="I550" s="51" t="s">
        <v>18</v>
      </c>
      <c r="J550" s="51" t="s">
        <v>103</v>
      </c>
      <c r="K550" s="52">
        <v>0</v>
      </c>
      <c r="L550" s="52">
        <v>0</v>
      </c>
      <c r="M550" s="52">
        <v>0</v>
      </c>
      <c r="N550" s="52">
        <v>0</v>
      </c>
      <c r="O550" s="52">
        <v>0</v>
      </c>
      <c r="P550" s="52">
        <v>0</v>
      </c>
      <c r="Q550" s="52">
        <v>0</v>
      </c>
      <c r="R550" s="52">
        <v>0</v>
      </c>
      <c r="S550" s="52">
        <v>0</v>
      </c>
      <c r="T550" s="52">
        <v>0</v>
      </c>
      <c r="U550" s="52">
        <v>0</v>
      </c>
      <c r="V550" s="52">
        <v>0</v>
      </c>
      <c r="W550" s="52">
        <v>0</v>
      </c>
      <c r="X550" s="52">
        <v>0</v>
      </c>
      <c r="Y550" s="52">
        <v>0</v>
      </c>
      <c r="Z550" s="52">
        <v>0</v>
      </c>
      <c r="AA550" s="52">
        <v>0</v>
      </c>
      <c r="AB550" s="52">
        <v>0</v>
      </c>
      <c r="AC550" s="52">
        <v>0</v>
      </c>
      <c r="AD550" s="52">
        <v>0</v>
      </c>
      <c r="AE550" s="52">
        <v>0</v>
      </c>
    </row>
    <row r="551" spans="2:32" hidden="1" x14ac:dyDescent="0.25">
      <c r="B551" s="51" t="s">
        <v>29</v>
      </c>
      <c r="C551" s="19" t="s">
        <v>30</v>
      </c>
      <c r="D551" s="19" t="s">
        <v>26</v>
      </c>
      <c r="E551" s="51" t="s">
        <v>265</v>
      </c>
      <c r="F551" s="51"/>
      <c r="G551" s="52" t="s">
        <v>17</v>
      </c>
      <c r="H551" s="51">
        <v>1</v>
      </c>
      <c r="I551" s="52" t="s">
        <v>18</v>
      </c>
      <c r="J551" s="52" t="s">
        <v>104</v>
      </c>
      <c r="K551" s="52">
        <v>0</v>
      </c>
      <c r="L551" s="52">
        <v>0</v>
      </c>
      <c r="M551" s="52">
        <v>0</v>
      </c>
      <c r="N551" s="52">
        <v>0</v>
      </c>
      <c r="O551" s="52">
        <v>0</v>
      </c>
      <c r="P551" s="52">
        <v>0</v>
      </c>
      <c r="Q551" s="52">
        <v>0</v>
      </c>
      <c r="R551" s="52">
        <v>0</v>
      </c>
      <c r="S551" s="52">
        <v>0</v>
      </c>
      <c r="T551" s="52">
        <v>0</v>
      </c>
      <c r="U551" s="52">
        <v>0</v>
      </c>
      <c r="V551" s="52">
        <v>0</v>
      </c>
      <c r="W551" s="52">
        <v>0</v>
      </c>
      <c r="X551" s="52">
        <v>0</v>
      </c>
      <c r="Y551" s="52">
        <v>0</v>
      </c>
      <c r="Z551" s="52">
        <v>0</v>
      </c>
      <c r="AA551" s="52">
        <v>0</v>
      </c>
      <c r="AB551" s="52">
        <v>0</v>
      </c>
      <c r="AC551" s="52">
        <v>0</v>
      </c>
      <c r="AD551" s="52">
        <v>0</v>
      </c>
      <c r="AE551" s="52">
        <v>0</v>
      </c>
    </row>
    <row r="552" spans="2:32" hidden="1" x14ac:dyDescent="0.25">
      <c r="B552" s="51" t="s">
        <v>29</v>
      </c>
      <c r="C552" s="19" t="s">
        <v>30</v>
      </c>
      <c r="D552" s="19" t="s">
        <v>26</v>
      </c>
      <c r="E552" s="51" t="s">
        <v>265</v>
      </c>
      <c r="F552" s="51"/>
      <c r="G552" s="52" t="s">
        <v>20</v>
      </c>
      <c r="H552" s="52">
        <v>2</v>
      </c>
      <c r="I552" s="51" t="s">
        <v>18</v>
      </c>
      <c r="J552" s="51" t="s">
        <v>105</v>
      </c>
      <c r="K552" s="52">
        <v>0</v>
      </c>
      <c r="L552" s="52">
        <v>0</v>
      </c>
      <c r="M552" s="52">
        <v>0</v>
      </c>
      <c r="N552" s="52">
        <v>0</v>
      </c>
      <c r="O552" s="52">
        <v>0</v>
      </c>
      <c r="P552" s="52">
        <v>0</v>
      </c>
      <c r="Q552" s="52">
        <v>0</v>
      </c>
      <c r="R552" s="52">
        <v>0</v>
      </c>
      <c r="S552" s="52">
        <v>0</v>
      </c>
      <c r="T552" s="52">
        <v>0</v>
      </c>
      <c r="U552" s="52">
        <v>0</v>
      </c>
      <c r="V552" s="52">
        <v>0</v>
      </c>
      <c r="W552" s="52">
        <v>0</v>
      </c>
      <c r="X552" s="52">
        <v>0</v>
      </c>
      <c r="Y552" s="52">
        <v>0</v>
      </c>
      <c r="Z552" s="52">
        <v>0</v>
      </c>
      <c r="AA552" s="52">
        <v>0</v>
      </c>
      <c r="AB552" s="52">
        <v>0</v>
      </c>
      <c r="AC552" s="52">
        <v>0</v>
      </c>
      <c r="AD552" s="52">
        <v>0</v>
      </c>
      <c r="AE552" s="52">
        <v>0</v>
      </c>
    </row>
    <row r="553" spans="2:32" hidden="1" x14ac:dyDescent="0.25">
      <c r="B553" s="51" t="s">
        <v>29</v>
      </c>
      <c r="C553" s="19" t="s">
        <v>30</v>
      </c>
      <c r="D553" s="19" t="s">
        <v>26</v>
      </c>
      <c r="E553" s="51" t="s">
        <v>265</v>
      </c>
      <c r="F553" s="51"/>
      <c r="G553" s="52" t="s">
        <v>20</v>
      </c>
      <c r="H553" s="52">
        <v>2</v>
      </c>
      <c r="I553" s="51" t="s">
        <v>18</v>
      </c>
      <c r="J553" s="51" t="s">
        <v>103</v>
      </c>
      <c r="K553" s="52">
        <v>0</v>
      </c>
      <c r="L553" s="52">
        <v>0</v>
      </c>
      <c r="M553" s="52">
        <v>0</v>
      </c>
      <c r="N553" s="52">
        <v>0</v>
      </c>
      <c r="O553" s="52">
        <v>0</v>
      </c>
      <c r="P553" s="52">
        <v>0</v>
      </c>
      <c r="Q553" s="52">
        <v>0</v>
      </c>
      <c r="R553" s="52">
        <v>0</v>
      </c>
      <c r="S553" s="52">
        <v>0</v>
      </c>
      <c r="T553" s="52">
        <v>0</v>
      </c>
      <c r="U553" s="52">
        <v>0</v>
      </c>
      <c r="V553" s="52">
        <v>0</v>
      </c>
      <c r="W553" s="52">
        <v>0</v>
      </c>
      <c r="X553" s="52">
        <v>0</v>
      </c>
      <c r="Y553" s="52">
        <v>0</v>
      </c>
      <c r="Z553" s="52">
        <v>0</v>
      </c>
      <c r="AA553" s="52">
        <v>0</v>
      </c>
      <c r="AB553" s="52">
        <v>0</v>
      </c>
      <c r="AC553" s="52">
        <v>0</v>
      </c>
      <c r="AD553" s="52">
        <v>0</v>
      </c>
      <c r="AE553" s="52">
        <v>0</v>
      </c>
    </row>
    <row r="554" spans="2:32" hidden="1" x14ac:dyDescent="0.25">
      <c r="B554" s="51" t="s">
        <v>29</v>
      </c>
      <c r="C554" s="19" t="s">
        <v>30</v>
      </c>
      <c r="D554" s="19" t="s">
        <v>26</v>
      </c>
      <c r="E554" s="51" t="s">
        <v>265</v>
      </c>
      <c r="F554" s="51"/>
      <c r="G554" s="52" t="s">
        <v>20</v>
      </c>
      <c r="H554" s="52">
        <v>2</v>
      </c>
      <c r="I554" s="52" t="s">
        <v>18</v>
      </c>
      <c r="J554" s="52" t="s">
        <v>104</v>
      </c>
      <c r="K554" s="52">
        <v>0</v>
      </c>
      <c r="L554" s="52">
        <v>0</v>
      </c>
      <c r="M554" s="52">
        <v>0</v>
      </c>
      <c r="N554" s="52">
        <v>0</v>
      </c>
      <c r="O554" s="52">
        <v>0</v>
      </c>
      <c r="P554" s="52">
        <v>0</v>
      </c>
      <c r="Q554" s="52">
        <v>0</v>
      </c>
      <c r="R554" s="52">
        <v>0</v>
      </c>
      <c r="S554" s="52">
        <v>0</v>
      </c>
      <c r="T554" s="52">
        <v>0</v>
      </c>
      <c r="U554" s="52">
        <v>0</v>
      </c>
      <c r="V554" s="52">
        <v>0</v>
      </c>
      <c r="W554" s="52">
        <v>0</v>
      </c>
      <c r="X554" s="52">
        <v>0</v>
      </c>
      <c r="Y554" s="52">
        <v>0</v>
      </c>
      <c r="Z554" s="52">
        <v>0</v>
      </c>
      <c r="AA554" s="52">
        <v>0</v>
      </c>
      <c r="AB554" s="52">
        <v>0</v>
      </c>
      <c r="AC554" s="52">
        <v>0</v>
      </c>
      <c r="AD554" s="52">
        <v>0</v>
      </c>
      <c r="AE554" s="52">
        <v>0</v>
      </c>
    </row>
    <row r="555" spans="2:32" hidden="1" x14ac:dyDescent="0.25">
      <c r="B555" s="51" t="s">
        <v>29</v>
      </c>
      <c r="C555" s="19" t="s">
        <v>30</v>
      </c>
      <c r="D555" s="19" t="s">
        <v>26</v>
      </c>
      <c r="E555" s="51" t="s">
        <v>265</v>
      </c>
      <c r="F555" s="51"/>
      <c r="G555" s="52" t="s">
        <v>21</v>
      </c>
      <c r="H555" s="52">
        <v>3</v>
      </c>
      <c r="I555" s="51" t="s">
        <v>18</v>
      </c>
      <c r="J555" s="51" t="s">
        <v>105</v>
      </c>
      <c r="K555" s="52">
        <v>0</v>
      </c>
      <c r="L555" s="52">
        <v>0</v>
      </c>
      <c r="M555" s="52">
        <v>0</v>
      </c>
      <c r="N555" s="52">
        <v>0</v>
      </c>
      <c r="O555" s="52">
        <v>0</v>
      </c>
      <c r="P555" s="52">
        <v>0</v>
      </c>
      <c r="Q555" s="52">
        <v>0</v>
      </c>
      <c r="R555" s="52">
        <v>0</v>
      </c>
      <c r="S555" s="52">
        <v>0</v>
      </c>
      <c r="T555" s="52">
        <v>0</v>
      </c>
      <c r="U555" s="52">
        <v>0</v>
      </c>
      <c r="V555" s="52">
        <v>0</v>
      </c>
      <c r="W555" s="52">
        <v>0</v>
      </c>
      <c r="X555" s="52">
        <v>0</v>
      </c>
      <c r="Y555" s="52">
        <v>0</v>
      </c>
      <c r="Z555" s="52">
        <v>0</v>
      </c>
      <c r="AA555" s="52">
        <v>0</v>
      </c>
      <c r="AB555" s="52">
        <v>0</v>
      </c>
      <c r="AC555" s="52">
        <v>0</v>
      </c>
      <c r="AD555" s="52">
        <v>0</v>
      </c>
      <c r="AE555" s="52">
        <v>0</v>
      </c>
    </row>
    <row r="556" spans="2:32" hidden="1" x14ac:dyDescent="0.25">
      <c r="B556" s="51" t="s">
        <v>29</v>
      </c>
      <c r="C556" s="19" t="s">
        <v>30</v>
      </c>
      <c r="D556" s="19" t="s">
        <v>26</v>
      </c>
      <c r="E556" s="51" t="s">
        <v>265</v>
      </c>
      <c r="F556" s="51"/>
      <c r="G556" s="52" t="s">
        <v>21</v>
      </c>
      <c r="H556" s="52">
        <v>3</v>
      </c>
      <c r="I556" s="51" t="s">
        <v>18</v>
      </c>
      <c r="J556" s="51" t="s">
        <v>103</v>
      </c>
      <c r="K556" s="52">
        <v>0</v>
      </c>
      <c r="L556" s="52">
        <v>0</v>
      </c>
      <c r="M556" s="52">
        <v>0</v>
      </c>
      <c r="N556" s="52">
        <v>0</v>
      </c>
      <c r="O556" s="52">
        <v>0</v>
      </c>
      <c r="P556" s="52">
        <v>0</v>
      </c>
      <c r="Q556" s="52">
        <v>0</v>
      </c>
      <c r="R556" s="52">
        <v>0</v>
      </c>
      <c r="S556" s="52">
        <v>0</v>
      </c>
      <c r="T556" s="52">
        <v>0</v>
      </c>
      <c r="U556" s="52">
        <v>0</v>
      </c>
      <c r="V556" s="52">
        <v>0</v>
      </c>
      <c r="W556" s="52">
        <v>0</v>
      </c>
      <c r="X556" s="52">
        <v>0</v>
      </c>
      <c r="Y556" s="52">
        <v>0</v>
      </c>
      <c r="Z556" s="52">
        <v>0</v>
      </c>
      <c r="AA556" s="52">
        <v>0</v>
      </c>
      <c r="AB556" s="52">
        <v>0</v>
      </c>
      <c r="AC556" s="52">
        <v>0</v>
      </c>
      <c r="AD556" s="52">
        <v>0</v>
      </c>
      <c r="AE556" s="52">
        <v>0</v>
      </c>
    </row>
    <row r="557" spans="2:32" hidden="1" x14ac:dyDescent="0.25">
      <c r="B557" s="51" t="s">
        <v>29</v>
      </c>
      <c r="C557" s="19" t="s">
        <v>30</v>
      </c>
      <c r="D557" s="19" t="s">
        <v>26</v>
      </c>
      <c r="E557" s="51" t="s">
        <v>265</v>
      </c>
      <c r="F557" s="51"/>
      <c r="G557" s="52" t="s">
        <v>21</v>
      </c>
      <c r="H557" s="52">
        <v>3</v>
      </c>
      <c r="I557" s="52" t="s">
        <v>18</v>
      </c>
      <c r="J557" s="52" t="s">
        <v>104</v>
      </c>
      <c r="K557" s="52">
        <v>0</v>
      </c>
      <c r="L557" s="52">
        <v>0</v>
      </c>
      <c r="M557" s="52">
        <v>0</v>
      </c>
      <c r="N557" s="52">
        <v>0</v>
      </c>
      <c r="O557" s="52">
        <v>0</v>
      </c>
      <c r="P557" s="52">
        <v>0</v>
      </c>
      <c r="Q557" s="52">
        <v>0</v>
      </c>
      <c r="R557" s="52">
        <v>0</v>
      </c>
      <c r="S557" s="52">
        <v>0</v>
      </c>
      <c r="T557" s="52">
        <v>0</v>
      </c>
      <c r="U557" s="52">
        <v>0</v>
      </c>
      <c r="V557" s="52">
        <v>0</v>
      </c>
      <c r="W557" s="52">
        <v>0</v>
      </c>
      <c r="X557" s="52">
        <v>0</v>
      </c>
      <c r="Y557" s="52">
        <v>0</v>
      </c>
      <c r="Z557" s="52">
        <v>0</v>
      </c>
      <c r="AA557" s="52">
        <v>0</v>
      </c>
      <c r="AB557" s="52">
        <v>0</v>
      </c>
      <c r="AC557" s="52">
        <v>0</v>
      </c>
      <c r="AD557" s="52">
        <v>0</v>
      </c>
      <c r="AE557" s="52">
        <v>0</v>
      </c>
    </row>
    <row r="558" spans="2:32" hidden="1" x14ac:dyDescent="0.25">
      <c r="B558" s="51" t="s">
        <v>29</v>
      </c>
      <c r="C558" s="19" t="s">
        <v>30</v>
      </c>
      <c r="D558" s="19" t="s">
        <v>26</v>
      </c>
      <c r="E558" s="51" t="s">
        <v>265</v>
      </c>
      <c r="F558" s="51"/>
      <c r="G558" s="52" t="s">
        <v>22</v>
      </c>
      <c r="H558" s="52">
        <v>4</v>
      </c>
      <c r="I558" s="51" t="s">
        <v>18</v>
      </c>
      <c r="J558" s="51" t="s">
        <v>105</v>
      </c>
      <c r="K558" s="52">
        <v>0</v>
      </c>
      <c r="L558" s="52">
        <v>0</v>
      </c>
      <c r="M558" s="52">
        <v>0</v>
      </c>
      <c r="N558" s="52">
        <v>0</v>
      </c>
      <c r="O558" s="52">
        <v>0</v>
      </c>
      <c r="P558" s="52">
        <v>0</v>
      </c>
      <c r="Q558" s="52">
        <v>0</v>
      </c>
      <c r="R558" s="52">
        <v>0</v>
      </c>
      <c r="S558" s="52">
        <v>0</v>
      </c>
      <c r="T558" s="52">
        <v>0</v>
      </c>
      <c r="U558" s="52">
        <v>0</v>
      </c>
      <c r="V558" s="52">
        <v>0</v>
      </c>
      <c r="W558" s="52">
        <v>0</v>
      </c>
      <c r="X558" s="52">
        <v>0</v>
      </c>
      <c r="Y558" s="52">
        <v>0</v>
      </c>
      <c r="Z558" s="52">
        <v>0</v>
      </c>
      <c r="AA558" s="52">
        <v>0</v>
      </c>
      <c r="AB558" s="52">
        <v>0</v>
      </c>
      <c r="AC558" s="52">
        <v>0</v>
      </c>
      <c r="AD558" s="52">
        <v>0</v>
      </c>
      <c r="AE558" s="52">
        <v>0</v>
      </c>
    </row>
    <row r="559" spans="2:32" hidden="1" x14ac:dyDescent="0.25">
      <c r="B559" s="51" t="s">
        <v>29</v>
      </c>
      <c r="C559" s="19" t="s">
        <v>30</v>
      </c>
      <c r="D559" s="19" t="s">
        <v>26</v>
      </c>
      <c r="E559" s="51" t="s">
        <v>265</v>
      </c>
      <c r="F559" s="51"/>
      <c r="G559" s="52" t="s">
        <v>22</v>
      </c>
      <c r="H559" s="52">
        <v>4</v>
      </c>
      <c r="I559" s="51" t="s">
        <v>18</v>
      </c>
      <c r="J559" s="51" t="s">
        <v>103</v>
      </c>
      <c r="K559" s="52">
        <v>0</v>
      </c>
      <c r="L559" s="52">
        <v>0</v>
      </c>
      <c r="M559" s="52">
        <v>0</v>
      </c>
      <c r="N559" s="52">
        <v>0</v>
      </c>
      <c r="O559" s="52">
        <v>0</v>
      </c>
      <c r="P559" s="52">
        <v>0</v>
      </c>
      <c r="Q559" s="52">
        <v>0</v>
      </c>
      <c r="R559" s="52">
        <v>0</v>
      </c>
      <c r="S559" s="52">
        <v>0</v>
      </c>
      <c r="T559" s="52">
        <v>0</v>
      </c>
      <c r="U559" s="52">
        <v>0</v>
      </c>
      <c r="V559" s="52">
        <v>0</v>
      </c>
      <c r="W559" s="52">
        <v>0</v>
      </c>
      <c r="X559" s="52">
        <v>0</v>
      </c>
      <c r="Y559" s="52">
        <v>0</v>
      </c>
      <c r="Z559" s="52">
        <v>0</v>
      </c>
      <c r="AA559" s="52">
        <v>0</v>
      </c>
      <c r="AB559" s="52">
        <v>0</v>
      </c>
      <c r="AC559" s="52">
        <v>0</v>
      </c>
      <c r="AD559" s="52">
        <v>0</v>
      </c>
      <c r="AE559" s="52">
        <v>0</v>
      </c>
    </row>
    <row r="560" spans="2:32" hidden="1" x14ac:dyDescent="0.25">
      <c r="B560" s="51" t="s">
        <v>29</v>
      </c>
      <c r="C560" s="19" t="s">
        <v>30</v>
      </c>
      <c r="D560" s="19" t="s">
        <v>26</v>
      </c>
      <c r="E560" s="51" t="s">
        <v>265</v>
      </c>
      <c r="F560" s="51"/>
      <c r="G560" s="52" t="s">
        <v>22</v>
      </c>
      <c r="H560" s="52">
        <v>4</v>
      </c>
      <c r="I560" s="52" t="s">
        <v>18</v>
      </c>
      <c r="J560" s="52" t="s">
        <v>104</v>
      </c>
      <c r="K560" s="52">
        <v>0</v>
      </c>
      <c r="L560" s="52">
        <v>0</v>
      </c>
      <c r="M560" s="52">
        <v>0</v>
      </c>
      <c r="N560" s="52">
        <v>0</v>
      </c>
      <c r="O560" s="52">
        <v>0</v>
      </c>
      <c r="P560" s="52">
        <v>0</v>
      </c>
      <c r="Q560" s="52">
        <v>0</v>
      </c>
      <c r="R560" s="52">
        <v>0</v>
      </c>
      <c r="S560" s="52">
        <v>0</v>
      </c>
      <c r="T560" s="52">
        <v>0</v>
      </c>
      <c r="U560" s="52">
        <v>0</v>
      </c>
      <c r="V560" s="52">
        <v>0</v>
      </c>
      <c r="W560" s="52">
        <v>0</v>
      </c>
      <c r="X560" s="52">
        <v>0</v>
      </c>
      <c r="Y560" s="52">
        <v>0</v>
      </c>
      <c r="Z560" s="52">
        <v>0</v>
      </c>
      <c r="AA560" s="52">
        <v>0</v>
      </c>
      <c r="AB560" s="52">
        <v>0</v>
      </c>
      <c r="AC560" s="52">
        <v>0</v>
      </c>
      <c r="AD560" s="52">
        <v>0</v>
      </c>
      <c r="AE560" s="52">
        <v>0</v>
      </c>
    </row>
    <row r="561" spans="2:32" hidden="1" x14ac:dyDescent="0.25">
      <c r="B561" s="51" t="s">
        <v>29</v>
      </c>
      <c r="C561" s="19" t="s">
        <v>30</v>
      </c>
      <c r="D561" s="19" t="s">
        <v>26</v>
      </c>
      <c r="E561" s="51" t="s">
        <v>265</v>
      </c>
      <c r="F561" s="51"/>
      <c r="G561" s="52" t="s">
        <v>23</v>
      </c>
      <c r="H561" s="52">
        <v>5</v>
      </c>
      <c r="I561" s="51" t="s">
        <v>18</v>
      </c>
      <c r="J561" s="51" t="s">
        <v>105</v>
      </c>
      <c r="K561" s="52">
        <v>0</v>
      </c>
      <c r="L561" s="52">
        <v>0</v>
      </c>
      <c r="M561" s="52">
        <v>0</v>
      </c>
      <c r="N561" s="52">
        <v>0</v>
      </c>
      <c r="O561" s="52">
        <v>0</v>
      </c>
      <c r="P561" s="52">
        <v>0</v>
      </c>
      <c r="Q561" s="52">
        <v>0</v>
      </c>
      <c r="R561" s="52">
        <v>0</v>
      </c>
      <c r="S561" s="52">
        <v>0</v>
      </c>
      <c r="T561" s="52">
        <v>0</v>
      </c>
      <c r="U561" s="52">
        <v>0</v>
      </c>
      <c r="V561" s="52">
        <v>0</v>
      </c>
      <c r="W561" s="52">
        <v>0</v>
      </c>
      <c r="X561" s="52">
        <v>0</v>
      </c>
      <c r="Y561" s="52">
        <v>0</v>
      </c>
      <c r="Z561" s="52">
        <v>0</v>
      </c>
      <c r="AA561" s="52">
        <v>0</v>
      </c>
      <c r="AB561" s="52">
        <v>0</v>
      </c>
      <c r="AC561" s="52">
        <v>0</v>
      </c>
      <c r="AD561" s="52">
        <v>0</v>
      </c>
      <c r="AE561" s="52">
        <v>0</v>
      </c>
    </row>
    <row r="562" spans="2:32" hidden="1" x14ac:dyDescent="0.25">
      <c r="B562" s="51" t="s">
        <v>29</v>
      </c>
      <c r="C562" s="19" t="s">
        <v>30</v>
      </c>
      <c r="D562" s="19" t="s">
        <v>26</v>
      </c>
      <c r="E562" s="51" t="s">
        <v>265</v>
      </c>
      <c r="F562" s="51"/>
      <c r="G562" s="52" t="s">
        <v>23</v>
      </c>
      <c r="H562" s="52">
        <v>5</v>
      </c>
      <c r="I562" s="51" t="s">
        <v>18</v>
      </c>
      <c r="J562" s="51" t="s">
        <v>103</v>
      </c>
      <c r="K562" s="52">
        <v>0</v>
      </c>
      <c r="L562" s="52">
        <v>0</v>
      </c>
      <c r="M562" s="52">
        <v>0</v>
      </c>
      <c r="N562" s="52">
        <v>0</v>
      </c>
      <c r="O562" s="52">
        <v>0</v>
      </c>
      <c r="P562" s="52">
        <v>0</v>
      </c>
      <c r="Q562" s="52">
        <v>0</v>
      </c>
      <c r="R562" s="52">
        <v>0</v>
      </c>
      <c r="S562" s="52">
        <v>0</v>
      </c>
      <c r="T562" s="52">
        <v>0</v>
      </c>
      <c r="U562" s="52">
        <v>0</v>
      </c>
      <c r="V562" s="52">
        <v>0</v>
      </c>
      <c r="W562" s="52">
        <v>0</v>
      </c>
      <c r="X562" s="52">
        <v>0</v>
      </c>
      <c r="Y562" s="52">
        <v>0</v>
      </c>
      <c r="Z562" s="52">
        <v>0</v>
      </c>
      <c r="AA562" s="52">
        <v>0</v>
      </c>
      <c r="AB562" s="52">
        <v>0</v>
      </c>
      <c r="AC562" s="52">
        <v>0</v>
      </c>
      <c r="AD562" s="52">
        <v>0</v>
      </c>
      <c r="AE562" s="52">
        <v>0</v>
      </c>
    </row>
    <row r="563" spans="2:32" hidden="1" x14ac:dyDescent="0.25">
      <c r="B563" s="51" t="s">
        <v>29</v>
      </c>
      <c r="C563" s="24" t="s">
        <v>30</v>
      </c>
      <c r="D563" s="24" t="s">
        <v>26</v>
      </c>
      <c r="E563" s="51" t="s">
        <v>265</v>
      </c>
      <c r="F563" s="51"/>
      <c r="G563" s="52" t="s">
        <v>23</v>
      </c>
      <c r="H563" s="52">
        <v>5</v>
      </c>
      <c r="I563" s="52" t="s">
        <v>18</v>
      </c>
      <c r="J563" s="52" t="s">
        <v>104</v>
      </c>
      <c r="K563" s="52">
        <v>0</v>
      </c>
      <c r="L563" s="52">
        <v>0</v>
      </c>
      <c r="M563" s="52">
        <v>0</v>
      </c>
      <c r="N563" s="52">
        <v>0</v>
      </c>
      <c r="O563" s="52">
        <v>0</v>
      </c>
      <c r="P563" s="52">
        <v>0</v>
      </c>
      <c r="Q563" s="52">
        <v>0</v>
      </c>
      <c r="R563" s="52">
        <v>0</v>
      </c>
      <c r="S563" s="52">
        <v>0</v>
      </c>
      <c r="T563" s="52">
        <v>0</v>
      </c>
      <c r="U563" s="52">
        <v>0</v>
      </c>
      <c r="V563" s="52">
        <v>0</v>
      </c>
      <c r="W563" s="52">
        <v>0</v>
      </c>
      <c r="X563" s="52">
        <v>0</v>
      </c>
      <c r="Y563" s="52">
        <v>0</v>
      </c>
      <c r="Z563" s="52">
        <v>0</v>
      </c>
      <c r="AA563" s="52">
        <v>0</v>
      </c>
      <c r="AB563" s="52">
        <v>0</v>
      </c>
      <c r="AC563" s="52">
        <v>0</v>
      </c>
      <c r="AD563" s="52">
        <v>0</v>
      </c>
      <c r="AE563" s="52">
        <v>0</v>
      </c>
    </row>
    <row r="564" spans="2:32" hidden="1" x14ac:dyDescent="0.25">
      <c r="B564" s="51" t="s">
        <v>50</v>
      </c>
      <c r="C564" s="51" t="s">
        <v>51</v>
      </c>
      <c r="D564" s="51" t="s">
        <v>45</v>
      </c>
      <c r="E564" s="51" t="s">
        <v>265</v>
      </c>
      <c r="F564" s="51"/>
      <c r="G564" s="52" t="s">
        <v>17</v>
      </c>
      <c r="H564" s="51">
        <v>1</v>
      </c>
      <c r="I564" s="51" t="s">
        <v>158</v>
      </c>
      <c r="J564" s="51" t="s">
        <v>159</v>
      </c>
      <c r="K564" s="52">
        <v>0</v>
      </c>
      <c r="L564" s="52">
        <v>0</v>
      </c>
      <c r="M564" s="52">
        <v>0</v>
      </c>
      <c r="N564" s="52">
        <v>0</v>
      </c>
      <c r="O564" s="52">
        <v>0</v>
      </c>
      <c r="P564" s="52">
        <v>0</v>
      </c>
      <c r="Q564" s="52">
        <v>0</v>
      </c>
      <c r="R564" s="52">
        <v>0</v>
      </c>
      <c r="S564" s="52">
        <v>0</v>
      </c>
      <c r="T564" s="52">
        <v>0</v>
      </c>
      <c r="U564" s="52">
        <v>0</v>
      </c>
      <c r="V564" s="52">
        <v>0</v>
      </c>
      <c r="W564" s="52">
        <v>0</v>
      </c>
      <c r="X564" s="52">
        <v>0</v>
      </c>
      <c r="Y564" s="52">
        <v>0</v>
      </c>
      <c r="Z564" s="52">
        <v>0</v>
      </c>
      <c r="AA564" s="52">
        <v>0</v>
      </c>
      <c r="AB564" s="52">
        <v>0</v>
      </c>
      <c r="AC564" s="52">
        <v>0</v>
      </c>
      <c r="AD564" s="52">
        <v>0</v>
      </c>
      <c r="AE564" s="52">
        <v>0</v>
      </c>
      <c r="AF564" s="52"/>
    </row>
    <row r="565" spans="2:32" hidden="1" x14ac:dyDescent="0.25">
      <c r="B565" s="51" t="s">
        <v>50</v>
      </c>
      <c r="C565" s="51" t="s">
        <v>51</v>
      </c>
      <c r="D565" s="51" t="s">
        <v>45</v>
      </c>
      <c r="E565" s="51" t="s">
        <v>265</v>
      </c>
      <c r="F565" s="51"/>
      <c r="G565" s="52" t="s">
        <v>17</v>
      </c>
      <c r="H565" s="51">
        <v>1</v>
      </c>
      <c r="I565" s="51" t="s">
        <v>158</v>
      </c>
      <c r="J565" s="51" t="s">
        <v>103</v>
      </c>
      <c r="K565" s="52">
        <v>0</v>
      </c>
      <c r="L565" s="52">
        <v>0</v>
      </c>
      <c r="M565" s="52">
        <v>0</v>
      </c>
      <c r="N565" s="52">
        <v>0</v>
      </c>
      <c r="O565" s="52">
        <v>0</v>
      </c>
      <c r="P565" s="52">
        <v>0</v>
      </c>
      <c r="Q565" s="52">
        <v>0</v>
      </c>
      <c r="R565" s="52">
        <v>0</v>
      </c>
      <c r="S565" s="52">
        <v>0</v>
      </c>
      <c r="T565" s="52">
        <v>0</v>
      </c>
      <c r="U565" s="52">
        <v>0</v>
      </c>
      <c r="V565" s="52">
        <v>0</v>
      </c>
      <c r="W565" s="52">
        <v>0</v>
      </c>
      <c r="X565" s="52">
        <v>0</v>
      </c>
      <c r="Y565" s="52">
        <v>0</v>
      </c>
      <c r="Z565" s="52">
        <v>0</v>
      </c>
      <c r="AA565" s="52">
        <v>0</v>
      </c>
      <c r="AB565" s="52">
        <v>0</v>
      </c>
      <c r="AC565" s="52">
        <v>0</v>
      </c>
      <c r="AD565" s="52">
        <v>0</v>
      </c>
      <c r="AE565" s="52">
        <v>0</v>
      </c>
      <c r="AF565" s="52"/>
    </row>
    <row r="566" spans="2:32" hidden="1" x14ac:dyDescent="0.25">
      <c r="B566" s="51" t="s">
        <v>50</v>
      </c>
      <c r="C566" s="51" t="s">
        <v>51</v>
      </c>
      <c r="D566" s="51" t="s">
        <v>45</v>
      </c>
      <c r="E566" s="51" t="s">
        <v>265</v>
      </c>
      <c r="F566" s="51"/>
      <c r="G566" s="52" t="s">
        <v>17</v>
      </c>
      <c r="H566" s="51">
        <v>1</v>
      </c>
      <c r="I566" s="51" t="s">
        <v>158</v>
      </c>
      <c r="J566" s="51" t="s">
        <v>104</v>
      </c>
      <c r="K566" s="52">
        <v>0</v>
      </c>
      <c r="L566" s="52">
        <v>0</v>
      </c>
      <c r="M566" s="52">
        <v>0</v>
      </c>
      <c r="N566" s="52">
        <v>0</v>
      </c>
      <c r="O566" s="52">
        <v>0</v>
      </c>
      <c r="P566" s="52">
        <v>0</v>
      </c>
      <c r="Q566" s="52">
        <v>0</v>
      </c>
      <c r="R566" s="52">
        <v>0</v>
      </c>
      <c r="S566" s="52">
        <v>0</v>
      </c>
      <c r="T566" s="52">
        <v>0</v>
      </c>
      <c r="U566" s="52">
        <v>0</v>
      </c>
      <c r="V566" s="52">
        <v>0</v>
      </c>
      <c r="W566" s="52">
        <v>0</v>
      </c>
      <c r="X566" s="52">
        <v>0</v>
      </c>
      <c r="Y566" s="52">
        <v>0</v>
      </c>
      <c r="Z566" s="52">
        <v>0</v>
      </c>
      <c r="AA566" s="52">
        <v>0</v>
      </c>
      <c r="AB566" s="52">
        <v>0</v>
      </c>
      <c r="AC566" s="52">
        <v>0</v>
      </c>
      <c r="AD566" s="52">
        <v>0</v>
      </c>
      <c r="AE566" s="52">
        <v>0</v>
      </c>
      <c r="AF566" s="52"/>
    </row>
    <row r="567" spans="2:32" hidden="1" x14ac:dyDescent="0.25">
      <c r="B567" s="51" t="s">
        <v>50</v>
      </c>
      <c r="C567" s="51" t="s">
        <v>51</v>
      </c>
      <c r="D567" s="51" t="s">
        <v>45</v>
      </c>
      <c r="E567" s="51" t="s">
        <v>265</v>
      </c>
      <c r="F567" s="51"/>
      <c r="G567" s="52" t="s">
        <v>17</v>
      </c>
      <c r="H567" s="51">
        <v>1</v>
      </c>
      <c r="I567" s="51" t="s">
        <v>18</v>
      </c>
      <c r="J567" s="51" t="s">
        <v>105</v>
      </c>
      <c r="K567" s="52">
        <v>0</v>
      </c>
      <c r="L567" s="52">
        <v>0</v>
      </c>
      <c r="M567" s="52">
        <v>0</v>
      </c>
      <c r="N567" s="52">
        <v>0</v>
      </c>
      <c r="O567" s="52">
        <v>0</v>
      </c>
      <c r="P567" s="52">
        <v>0</v>
      </c>
      <c r="Q567" s="52">
        <v>0</v>
      </c>
      <c r="R567" s="52">
        <v>0</v>
      </c>
      <c r="S567" s="52">
        <v>0</v>
      </c>
      <c r="T567" s="52">
        <v>0</v>
      </c>
      <c r="U567" s="52">
        <v>0</v>
      </c>
      <c r="V567" s="52">
        <v>0</v>
      </c>
      <c r="W567" s="52">
        <v>0</v>
      </c>
      <c r="X567" s="52">
        <v>0</v>
      </c>
      <c r="Y567" s="52">
        <v>0</v>
      </c>
      <c r="Z567" s="52">
        <v>0</v>
      </c>
      <c r="AA567" s="52">
        <v>0</v>
      </c>
      <c r="AB567" s="52">
        <v>0</v>
      </c>
      <c r="AC567" s="52">
        <v>0</v>
      </c>
      <c r="AD567" s="52">
        <v>0</v>
      </c>
      <c r="AE567" s="52">
        <v>0</v>
      </c>
      <c r="AF567" s="52"/>
    </row>
    <row r="568" spans="2:32" hidden="1" x14ac:dyDescent="0.25">
      <c r="B568" s="51" t="s">
        <v>50</v>
      </c>
      <c r="C568" s="51" t="s">
        <v>51</v>
      </c>
      <c r="D568" s="51" t="s">
        <v>45</v>
      </c>
      <c r="E568" s="51" t="s">
        <v>265</v>
      </c>
      <c r="F568" s="51"/>
      <c r="G568" s="52" t="s">
        <v>17</v>
      </c>
      <c r="H568" s="51">
        <v>1</v>
      </c>
      <c r="I568" s="51" t="s">
        <v>18</v>
      </c>
      <c r="J568" s="51" t="s">
        <v>103</v>
      </c>
      <c r="K568" s="52">
        <v>0</v>
      </c>
      <c r="L568" s="52">
        <v>0</v>
      </c>
      <c r="M568" s="52">
        <v>0</v>
      </c>
      <c r="N568" s="52">
        <v>0</v>
      </c>
      <c r="O568" s="52">
        <v>0</v>
      </c>
      <c r="P568" s="52">
        <v>0</v>
      </c>
      <c r="Q568" s="52">
        <v>0</v>
      </c>
      <c r="R568" s="52">
        <v>0</v>
      </c>
      <c r="S568" s="52">
        <v>0</v>
      </c>
      <c r="T568" s="52">
        <v>0</v>
      </c>
      <c r="U568" s="52">
        <v>0</v>
      </c>
      <c r="V568" s="52">
        <v>0</v>
      </c>
      <c r="W568" s="52">
        <v>0</v>
      </c>
      <c r="X568" s="52">
        <v>0</v>
      </c>
      <c r="Y568" s="52">
        <v>0</v>
      </c>
      <c r="Z568" s="52">
        <v>0</v>
      </c>
      <c r="AA568" s="52">
        <v>0</v>
      </c>
      <c r="AB568" s="52">
        <v>0</v>
      </c>
      <c r="AC568" s="52">
        <v>0</v>
      </c>
      <c r="AD568" s="52">
        <v>0</v>
      </c>
      <c r="AE568" s="52">
        <v>0</v>
      </c>
      <c r="AF568" s="52"/>
    </row>
    <row r="569" spans="2:32" hidden="1" x14ac:dyDescent="0.25">
      <c r="B569" s="51" t="s">
        <v>50</v>
      </c>
      <c r="C569" s="51" t="s">
        <v>51</v>
      </c>
      <c r="D569" s="51" t="s">
        <v>45</v>
      </c>
      <c r="E569" s="51" t="s">
        <v>265</v>
      </c>
      <c r="F569" s="51"/>
      <c r="G569" s="52" t="s">
        <v>17</v>
      </c>
      <c r="H569" s="51">
        <v>1</v>
      </c>
      <c r="I569" s="52" t="s">
        <v>18</v>
      </c>
      <c r="J569" s="52" t="s">
        <v>104</v>
      </c>
      <c r="K569" s="52">
        <v>0</v>
      </c>
      <c r="L569" s="52">
        <v>0</v>
      </c>
      <c r="M569" s="52">
        <v>0</v>
      </c>
      <c r="N569" s="52">
        <v>0</v>
      </c>
      <c r="O569" s="52">
        <v>0</v>
      </c>
      <c r="P569" s="52">
        <v>0</v>
      </c>
      <c r="Q569" s="52">
        <v>0</v>
      </c>
      <c r="R569" s="52">
        <v>0</v>
      </c>
      <c r="S569" s="52">
        <v>0</v>
      </c>
      <c r="T569" s="52">
        <v>0</v>
      </c>
      <c r="U569" s="52">
        <v>0</v>
      </c>
      <c r="V569" s="52">
        <v>0</v>
      </c>
      <c r="W569" s="52">
        <v>0</v>
      </c>
      <c r="X569" s="52">
        <v>0</v>
      </c>
      <c r="Y569" s="52">
        <v>0</v>
      </c>
      <c r="Z569" s="52">
        <v>0</v>
      </c>
      <c r="AA569" s="52">
        <v>0</v>
      </c>
      <c r="AB569" s="52">
        <v>0</v>
      </c>
      <c r="AC569" s="52">
        <v>0</v>
      </c>
      <c r="AD569" s="52">
        <v>0</v>
      </c>
      <c r="AE569" s="52">
        <v>0</v>
      </c>
      <c r="AF569" s="52"/>
    </row>
    <row r="570" spans="2:32" hidden="1" x14ac:dyDescent="0.25">
      <c r="B570" s="51" t="s">
        <v>50</v>
      </c>
      <c r="C570" s="51" t="s">
        <v>51</v>
      </c>
      <c r="D570" s="51" t="s">
        <v>45</v>
      </c>
      <c r="E570" s="51" t="s">
        <v>265</v>
      </c>
      <c r="F570" s="51"/>
      <c r="G570" s="52" t="s">
        <v>20</v>
      </c>
      <c r="H570" s="52">
        <v>2</v>
      </c>
      <c r="I570" s="51" t="s">
        <v>18</v>
      </c>
      <c r="J570" s="51" t="s">
        <v>105</v>
      </c>
      <c r="K570" s="52">
        <v>0</v>
      </c>
      <c r="L570" s="52">
        <v>0</v>
      </c>
      <c r="M570" s="52">
        <v>0</v>
      </c>
      <c r="N570" s="52">
        <v>0</v>
      </c>
      <c r="O570" s="52">
        <v>0</v>
      </c>
      <c r="P570" s="52">
        <v>0</v>
      </c>
      <c r="Q570" s="52">
        <v>0</v>
      </c>
      <c r="R570" s="52">
        <v>0</v>
      </c>
      <c r="S570" s="52">
        <v>0</v>
      </c>
      <c r="T570" s="52">
        <v>0</v>
      </c>
      <c r="U570" s="52">
        <v>0</v>
      </c>
      <c r="V570" s="52">
        <v>0</v>
      </c>
      <c r="W570" s="52">
        <v>0</v>
      </c>
      <c r="X570" s="52">
        <v>0</v>
      </c>
      <c r="Y570" s="52">
        <v>0</v>
      </c>
      <c r="Z570" s="52">
        <v>0</v>
      </c>
      <c r="AA570" s="52">
        <v>0</v>
      </c>
      <c r="AB570" s="52">
        <v>0</v>
      </c>
      <c r="AC570" s="52">
        <v>0</v>
      </c>
      <c r="AD570" s="52">
        <v>0</v>
      </c>
      <c r="AE570" s="52">
        <v>0</v>
      </c>
      <c r="AF570" s="52"/>
    </row>
    <row r="571" spans="2:32" hidden="1" x14ac:dyDescent="0.25">
      <c r="B571" s="51" t="s">
        <v>50</v>
      </c>
      <c r="C571" s="51" t="s">
        <v>51</v>
      </c>
      <c r="D571" s="51" t="s">
        <v>45</v>
      </c>
      <c r="E571" s="51" t="s">
        <v>265</v>
      </c>
      <c r="F571" s="51"/>
      <c r="G571" s="52" t="s">
        <v>20</v>
      </c>
      <c r="H571" s="52">
        <v>2</v>
      </c>
      <c r="I571" s="51" t="s">
        <v>18</v>
      </c>
      <c r="J571" s="51" t="s">
        <v>103</v>
      </c>
      <c r="K571" s="52">
        <v>0</v>
      </c>
      <c r="L571" s="52">
        <v>0</v>
      </c>
      <c r="M571" s="52">
        <v>0</v>
      </c>
      <c r="N571" s="52">
        <v>0</v>
      </c>
      <c r="O571" s="52">
        <v>0</v>
      </c>
      <c r="P571" s="52">
        <v>0</v>
      </c>
      <c r="Q571" s="52">
        <v>0</v>
      </c>
      <c r="R571" s="52">
        <v>0</v>
      </c>
      <c r="S571" s="52">
        <v>0</v>
      </c>
      <c r="T571" s="52">
        <v>0</v>
      </c>
      <c r="U571" s="52">
        <v>0</v>
      </c>
      <c r="V571" s="52">
        <v>0</v>
      </c>
      <c r="W571" s="52">
        <v>0</v>
      </c>
      <c r="X571" s="52">
        <v>0</v>
      </c>
      <c r="Y571" s="52">
        <v>0</v>
      </c>
      <c r="Z571" s="52">
        <v>0</v>
      </c>
      <c r="AA571" s="52">
        <v>0</v>
      </c>
      <c r="AB571" s="52">
        <v>0</v>
      </c>
      <c r="AC571" s="52">
        <v>0</v>
      </c>
      <c r="AD571" s="52">
        <v>0</v>
      </c>
      <c r="AE571" s="52">
        <v>0</v>
      </c>
      <c r="AF571" s="52"/>
    </row>
    <row r="572" spans="2:32" hidden="1" x14ac:dyDescent="0.25">
      <c r="B572" s="51" t="s">
        <v>50</v>
      </c>
      <c r="C572" s="51" t="s">
        <v>51</v>
      </c>
      <c r="D572" s="51" t="s">
        <v>45</v>
      </c>
      <c r="E572" s="51" t="s">
        <v>265</v>
      </c>
      <c r="F572" s="51"/>
      <c r="G572" s="52" t="s">
        <v>20</v>
      </c>
      <c r="H572" s="52">
        <v>2</v>
      </c>
      <c r="I572" s="52" t="s">
        <v>18</v>
      </c>
      <c r="J572" s="52" t="s">
        <v>104</v>
      </c>
      <c r="K572" s="52">
        <v>0</v>
      </c>
      <c r="L572" s="52">
        <v>0</v>
      </c>
      <c r="M572" s="52">
        <v>0</v>
      </c>
      <c r="N572" s="52">
        <v>0</v>
      </c>
      <c r="O572" s="52">
        <v>0</v>
      </c>
      <c r="P572" s="52">
        <v>0</v>
      </c>
      <c r="Q572" s="52">
        <v>0</v>
      </c>
      <c r="R572" s="52">
        <v>0</v>
      </c>
      <c r="S572" s="52">
        <v>0</v>
      </c>
      <c r="T572" s="52">
        <v>0</v>
      </c>
      <c r="U572" s="52">
        <v>0</v>
      </c>
      <c r="V572" s="52">
        <v>0</v>
      </c>
      <c r="W572" s="52">
        <v>0</v>
      </c>
      <c r="X572" s="52">
        <v>0</v>
      </c>
      <c r="Y572" s="52">
        <v>0</v>
      </c>
      <c r="Z572" s="52">
        <v>0</v>
      </c>
      <c r="AA572" s="52">
        <v>0</v>
      </c>
      <c r="AB572" s="52">
        <v>0</v>
      </c>
      <c r="AC572" s="52">
        <v>0</v>
      </c>
      <c r="AD572" s="52">
        <v>0</v>
      </c>
      <c r="AE572" s="52">
        <v>0</v>
      </c>
      <c r="AF572" s="52"/>
    </row>
    <row r="573" spans="2:32" hidden="1" x14ac:dyDescent="0.25">
      <c r="B573" s="51" t="s">
        <v>50</v>
      </c>
      <c r="C573" s="51" t="s">
        <v>51</v>
      </c>
      <c r="D573" s="51" t="s">
        <v>45</v>
      </c>
      <c r="E573" s="51" t="s">
        <v>265</v>
      </c>
      <c r="F573" s="51"/>
      <c r="G573" s="52" t="s">
        <v>21</v>
      </c>
      <c r="H573" s="52">
        <v>3</v>
      </c>
      <c r="I573" s="51" t="s">
        <v>18</v>
      </c>
      <c r="J573" s="51" t="s">
        <v>105</v>
      </c>
      <c r="K573" s="52">
        <v>0</v>
      </c>
      <c r="L573" s="52">
        <v>0</v>
      </c>
      <c r="M573" s="52">
        <v>0</v>
      </c>
      <c r="N573" s="52">
        <v>0</v>
      </c>
      <c r="O573" s="52">
        <v>0</v>
      </c>
      <c r="P573" s="52">
        <v>0</v>
      </c>
      <c r="Q573" s="52">
        <v>0</v>
      </c>
      <c r="R573" s="52">
        <v>0</v>
      </c>
      <c r="S573" s="52">
        <v>0</v>
      </c>
      <c r="T573" s="52">
        <v>0</v>
      </c>
      <c r="U573" s="52">
        <v>0</v>
      </c>
      <c r="V573" s="52">
        <v>0</v>
      </c>
      <c r="W573" s="52">
        <v>0</v>
      </c>
      <c r="X573" s="52">
        <v>0</v>
      </c>
      <c r="Y573" s="52">
        <v>0</v>
      </c>
      <c r="Z573" s="52">
        <v>0</v>
      </c>
      <c r="AA573" s="52">
        <v>0</v>
      </c>
      <c r="AB573" s="52">
        <v>0</v>
      </c>
      <c r="AC573" s="52">
        <v>0</v>
      </c>
      <c r="AD573" s="52">
        <v>0</v>
      </c>
      <c r="AE573" s="52">
        <v>0</v>
      </c>
      <c r="AF573" s="52"/>
    </row>
    <row r="574" spans="2:32" hidden="1" x14ac:dyDescent="0.25">
      <c r="B574" s="51" t="s">
        <v>50</v>
      </c>
      <c r="C574" s="51" t="s">
        <v>51</v>
      </c>
      <c r="D574" s="51" t="s">
        <v>45</v>
      </c>
      <c r="E574" s="51" t="s">
        <v>265</v>
      </c>
      <c r="F574" s="51"/>
      <c r="G574" s="52" t="s">
        <v>21</v>
      </c>
      <c r="H574" s="52">
        <v>3</v>
      </c>
      <c r="I574" s="51" t="s">
        <v>18</v>
      </c>
      <c r="J574" s="51" t="s">
        <v>103</v>
      </c>
      <c r="K574" s="52">
        <v>0</v>
      </c>
      <c r="L574" s="52">
        <v>0</v>
      </c>
      <c r="M574" s="52">
        <v>0</v>
      </c>
      <c r="N574" s="52">
        <v>0</v>
      </c>
      <c r="O574" s="52">
        <v>0</v>
      </c>
      <c r="P574" s="52">
        <v>0</v>
      </c>
      <c r="Q574" s="52">
        <v>0</v>
      </c>
      <c r="R574" s="52">
        <v>0</v>
      </c>
      <c r="S574" s="52">
        <v>0</v>
      </c>
      <c r="T574" s="52">
        <v>0</v>
      </c>
      <c r="U574" s="52">
        <v>0</v>
      </c>
      <c r="V574" s="52">
        <v>0</v>
      </c>
      <c r="W574" s="52">
        <v>0</v>
      </c>
      <c r="X574" s="52">
        <v>0</v>
      </c>
      <c r="Y574" s="52">
        <v>0</v>
      </c>
      <c r="Z574" s="52">
        <v>0</v>
      </c>
      <c r="AA574" s="52">
        <v>0</v>
      </c>
      <c r="AB574" s="52">
        <v>0</v>
      </c>
      <c r="AC574" s="52">
        <v>0</v>
      </c>
      <c r="AD574" s="52">
        <v>0</v>
      </c>
      <c r="AE574" s="52">
        <v>0</v>
      </c>
      <c r="AF574" s="52"/>
    </row>
    <row r="575" spans="2:32" hidden="1" x14ac:dyDescent="0.25">
      <c r="B575" s="51" t="s">
        <v>50</v>
      </c>
      <c r="C575" s="51" t="s">
        <v>51</v>
      </c>
      <c r="D575" s="51" t="s">
        <v>45</v>
      </c>
      <c r="E575" s="51" t="s">
        <v>265</v>
      </c>
      <c r="F575" s="51"/>
      <c r="G575" s="52" t="s">
        <v>21</v>
      </c>
      <c r="H575" s="52">
        <v>3</v>
      </c>
      <c r="I575" s="52" t="s">
        <v>18</v>
      </c>
      <c r="J575" s="52" t="s">
        <v>104</v>
      </c>
      <c r="K575" s="52">
        <v>0</v>
      </c>
      <c r="L575" s="52">
        <v>0</v>
      </c>
      <c r="M575" s="52">
        <v>0</v>
      </c>
      <c r="N575" s="52">
        <v>0</v>
      </c>
      <c r="O575" s="52">
        <v>0</v>
      </c>
      <c r="P575" s="52">
        <v>0</v>
      </c>
      <c r="Q575" s="52">
        <v>0</v>
      </c>
      <c r="R575" s="52">
        <v>0</v>
      </c>
      <c r="S575" s="52">
        <v>0</v>
      </c>
      <c r="T575" s="52">
        <v>0</v>
      </c>
      <c r="U575" s="52">
        <v>0</v>
      </c>
      <c r="V575" s="52">
        <v>0</v>
      </c>
      <c r="W575" s="52">
        <v>0</v>
      </c>
      <c r="X575" s="52">
        <v>0</v>
      </c>
      <c r="Y575" s="52">
        <v>0</v>
      </c>
      <c r="Z575" s="52">
        <v>0</v>
      </c>
      <c r="AA575" s="52">
        <v>0</v>
      </c>
      <c r="AB575" s="52">
        <v>0</v>
      </c>
      <c r="AC575" s="52">
        <v>0</v>
      </c>
      <c r="AD575" s="52">
        <v>0</v>
      </c>
      <c r="AE575" s="52">
        <v>0</v>
      </c>
      <c r="AF575" s="52"/>
    </row>
    <row r="576" spans="2:32" hidden="1" x14ac:dyDescent="0.25">
      <c r="B576" s="51" t="s">
        <v>50</v>
      </c>
      <c r="C576" s="51" t="s">
        <v>51</v>
      </c>
      <c r="D576" s="51" t="s">
        <v>45</v>
      </c>
      <c r="E576" s="51" t="s">
        <v>265</v>
      </c>
      <c r="F576" s="51"/>
      <c r="G576" s="52" t="s">
        <v>22</v>
      </c>
      <c r="H576" s="52">
        <v>4</v>
      </c>
      <c r="I576" s="51" t="s">
        <v>18</v>
      </c>
      <c r="J576" s="51" t="s">
        <v>105</v>
      </c>
      <c r="K576" s="52">
        <v>0</v>
      </c>
      <c r="L576" s="52">
        <v>0</v>
      </c>
      <c r="M576" s="52">
        <v>0</v>
      </c>
      <c r="N576" s="52">
        <v>0</v>
      </c>
      <c r="O576" s="52">
        <v>0</v>
      </c>
      <c r="P576" s="52">
        <v>0</v>
      </c>
      <c r="Q576" s="52">
        <v>0</v>
      </c>
      <c r="R576" s="52">
        <v>0</v>
      </c>
      <c r="S576" s="52">
        <v>0</v>
      </c>
      <c r="T576" s="52">
        <v>0</v>
      </c>
      <c r="U576" s="52">
        <v>0</v>
      </c>
      <c r="V576" s="52">
        <v>0</v>
      </c>
      <c r="W576" s="52">
        <v>0</v>
      </c>
      <c r="X576" s="52">
        <v>0</v>
      </c>
      <c r="Y576" s="52">
        <v>0</v>
      </c>
      <c r="Z576" s="52">
        <v>0</v>
      </c>
      <c r="AA576" s="52">
        <v>0</v>
      </c>
      <c r="AB576" s="52">
        <v>0</v>
      </c>
      <c r="AC576" s="52">
        <v>0</v>
      </c>
      <c r="AD576" s="52">
        <v>0</v>
      </c>
      <c r="AE576" s="52">
        <v>0</v>
      </c>
      <c r="AF576" s="52"/>
    </row>
    <row r="577" spans="2:32" hidden="1" x14ac:dyDescent="0.25">
      <c r="B577" s="51" t="s">
        <v>50</v>
      </c>
      <c r="C577" s="51" t="s">
        <v>51</v>
      </c>
      <c r="D577" s="51" t="s">
        <v>45</v>
      </c>
      <c r="E577" s="51" t="s">
        <v>265</v>
      </c>
      <c r="F577" s="51"/>
      <c r="G577" s="52" t="s">
        <v>22</v>
      </c>
      <c r="H577" s="52">
        <v>4</v>
      </c>
      <c r="I577" s="51" t="s">
        <v>18</v>
      </c>
      <c r="J577" s="51" t="s">
        <v>103</v>
      </c>
      <c r="K577" s="52">
        <v>0</v>
      </c>
      <c r="L577" s="52">
        <v>0</v>
      </c>
      <c r="M577" s="52">
        <v>0</v>
      </c>
      <c r="N577" s="52">
        <v>0</v>
      </c>
      <c r="O577" s="52">
        <v>0</v>
      </c>
      <c r="P577" s="52">
        <v>0</v>
      </c>
      <c r="Q577" s="52">
        <v>0</v>
      </c>
      <c r="R577" s="52">
        <v>0</v>
      </c>
      <c r="S577" s="52">
        <v>0</v>
      </c>
      <c r="T577" s="52">
        <v>0</v>
      </c>
      <c r="U577" s="52">
        <v>0</v>
      </c>
      <c r="V577" s="52">
        <v>0</v>
      </c>
      <c r="W577" s="52">
        <v>0</v>
      </c>
      <c r="X577" s="52">
        <v>0</v>
      </c>
      <c r="Y577" s="52">
        <v>0</v>
      </c>
      <c r="Z577" s="52">
        <v>0</v>
      </c>
      <c r="AA577" s="52">
        <v>0</v>
      </c>
      <c r="AB577" s="52">
        <v>0</v>
      </c>
      <c r="AC577" s="52">
        <v>0</v>
      </c>
      <c r="AD577" s="52">
        <v>0</v>
      </c>
      <c r="AE577" s="52">
        <v>0</v>
      </c>
      <c r="AF577" s="52"/>
    </row>
    <row r="578" spans="2:32" hidden="1" x14ac:dyDescent="0.25">
      <c r="B578" s="51" t="s">
        <v>50</v>
      </c>
      <c r="C578" s="51" t="s">
        <v>51</v>
      </c>
      <c r="D578" s="51" t="s">
        <v>45</v>
      </c>
      <c r="E578" s="51" t="s">
        <v>265</v>
      </c>
      <c r="F578" s="51"/>
      <c r="G578" s="52" t="s">
        <v>22</v>
      </c>
      <c r="H578" s="52">
        <v>4</v>
      </c>
      <c r="I578" s="52" t="s">
        <v>18</v>
      </c>
      <c r="J578" s="52" t="s">
        <v>104</v>
      </c>
      <c r="K578" s="52">
        <v>0</v>
      </c>
      <c r="L578" s="52">
        <v>0</v>
      </c>
      <c r="M578" s="52">
        <v>0</v>
      </c>
      <c r="N578" s="52">
        <v>0</v>
      </c>
      <c r="O578" s="52">
        <v>0</v>
      </c>
      <c r="P578" s="52">
        <v>0</v>
      </c>
      <c r="Q578" s="52">
        <v>0</v>
      </c>
      <c r="R578" s="52">
        <v>0</v>
      </c>
      <c r="S578" s="52">
        <v>0</v>
      </c>
      <c r="T578" s="52">
        <v>0</v>
      </c>
      <c r="U578" s="52">
        <v>0</v>
      </c>
      <c r="V578" s="52">
        <v>0</v>
      </c>
      <c r="W578" s="52">
        <v>0</v>
      </c>
      <c r="X578" s="52">
        <v>0</v>
      </c>
      <c r="Y578" s="52">
        <v>0</v>
      </c>
      <c r="Z578" s="52">
        <v>0</v>
      </c>
      <c r="AA578" s="52">
        <v>0</v>
      </c>
      <c r="AB578" s="52">
        <v>0</v>
      </c>
      <c r="AC578" s="52">
        <v>0</v>
      </c>
      <c r="AD578" s="52">
        <v>0</v>
      </c>
      <c r="AE578" s="52">
        <v>0</v>
      </c>
      <c r="AF578" s="52"/>
    </row>
    <row r="579" spans="2:32" hidden="1" x14ac:dyDescent="0.25">
      <c r="B579" s="51" t="s">
        <v>50</v>
      </c>
      <c r="C579" s="51" t="s">
        <v>51</v>
      </c>
      <c r="D579" s="51" t="s">
        <v>45</v>
      </c>
      <c r="E579" s="51" t="s">
        <v>265</v>
      </c>
      <c r="F579" s="51"/>
      <c r="G579" s="52" t="s">
        <v>23</v>
      </c>
      <c r="H579" s="52">
        <v>5</v>
      </c>
      <c r="I579" s="51" t="s">
        <v>18</v>
      </c>
      <c r="J579" s="51" t="s">
        <v>105</v>
      </c>
      <c r="K579" s="52">
        <v>0</v>
      </c>
      <c r="L579" s="52">
        <v>0</v>
      </c>
      <c r="M579" s="52">
        <v>0</v>
      </c>
      <c r="N579" s="52">
        <v>0</v>
      </c>
      <c r="O579" s="52">
        <v>0</v>
      </c>
      <c r="P579" s="52">
        <v>0</v>
      </c>
      <c r="Q579" s="52">
        <v>0</v>
      </c>
      <c r="R579" s="52">
        <v>0</v>
      </c>
      <c r="S579" s="52">
        <v>0</v>
      </c>
      <c r="T579" s="52">
        <v>0</v>
      </c>
      <c r="U579" s="52">
        <v>0</v>
      </c>
      <c r="V579" s="52">
        <v>0</v>
      </c>
      <c r="W579" s="52">
        <v>0</v>
      </c>
      <c r="X579" s="52">
        <v>0</v>
      </c>
      <c r="Y579" s="52">
        <v>0</v>
      </c>
      <c r="Z579" s="52">
        <v>0</v>
      </c>
      <c r="AA579" s="52">
        <v>0</v>
      </c>
      <c r="AB579" s="52">
        <v>0</v>
      </c>
      <c r="AC579" s="52">
        <v>0</v>
      </c>
      <c r="AD579" s="52">
        <v>0</v>
      </c>
      <c r="AE579" s="52">
        <v>0</v>
      </c>
      <c r="AF579" s="52"/>
    </row>
    <row r="580" spans="2:32" hidden="1" x14ac:dyDescent="0.25">
      <c r="B580" s="51" t="s">
        <v>50</v>
      </c>
      <c r="C580" s="51" t="s">
        <v>51</v>
      </c>
      <c r="D580" s="51" t="s">
        <v>45</v>
      </c>
      <c r="E580" s="51" t="s">
        <v>265</v>
      </c>
      <c r="F580" s="51"/>
      <c r="G580" s="52" t="s">
        <v>23</v>
      </c>
      <c r="H580" s="52">
        <v>5</v>
      </c>
      <c r="I580" s="51" t="s">
        <v>18</v>
      </c>
      <c r="J580" s="51" t="s">
        <v>103</v>
      </c>
      <c r="K580" s="52">
        <v>0</v>
      </c>
      <c r="L580" s="52">
        <v>0</v>
      </c>
      <c r="M580" s="52">
        <v>0</v>
      </c>
      <c r="N580" s="52">
        <v>0</v>
      </c>
      <c r="O580" s="52">
        <v>0</v>
      </c>
      <c r="P580" s="52">
        <v>0</v>
      </c>
      <c r="Q580" s="52">
        <v>0</v>
      </c>
      <c r="R580" s="52">
        <v>0</v>
      </c>
      <c r="S580" s="52">
        <v>0</v>
      </c>
      <c r="T580" s="52">
        <v>0</v>
      </c>
      <c r="U580" s="52">
        <v>0</v>
      </c>
      <c r="V580" s="52">
        <v>0</v>
      </c>
      <c r="W580" s="52">
        <v>0</v>
      </c>
      <c r="X580" s="52">
        <v>0</v>
      </c>
      <c r="Y580" s="52">
        <v>0</v>
      </c>
      <c r="Z580" s="52">
        <v>0</v>
      </c>
      <c r="AA580" s="52">
        <v>0</v>
      </c>
      <c r="AB580" s="52">
        <v>0</v>
      </c>
      <c r="AC580" s="52">
        <v>0</v>
      </c>
      <c r="AD580" s="52">
        <v>0</v>
      </c>
      <c r="AE580" s="52">
        <v>0</v>
      </c>
      <c r="AF580" s="52"/>
    </row>
    <row r="581" spans="2:32" hidden="1" x14ac:dyDescent="0.25">
      <c r="B581" s="51" t="s">
        <v>50</v>
      </c>
      <c r="C581" s="51" t="s">
        <v>51</v>
      </c>
      <c r="D581" s="51" t="s">
        <v>45</v>
      </c>
      <c r="E581" s="51" t="s">
        <v>265</v>
      </c>
      <c r="F581" s="51"/>
      <c r="G581" s="52" t="s">
        <v>23</v>
      </c>
      <c r="H581" s="52">
        <v>5</v>
      </c>
      <c r="I581" s="52" t="s">
        <v>18</v>
      </c>
      <c r="J581" s="52" t="s">
        <v>104</v>
      </c>
      <c r="K581" s="52">
        <v>0</v>
      </c>
      <c r="L581" s="52">
        <v>0</v>
      </c>
      <c r="M581" s="52">
        <v>0</v>
      </c>
      <c r="N581" s="52">
        <v>0</v>
      </c>
      <c r="O581" s="52">
        <v>0</v>
      </c>
      <c r="P581" s="52">
        <v>0</v>
      </c>
      <c r="Q581" s="52">
        <v>0</v>
      </c>
      <c r="R581" s="52">
        <v>0</v>
      </c>
      <c r="S581" s="52">
        <v>0</v>
      </c>
      <c r="T581" s="52">
        <v>0</v>
      </c>
      <c r="U581" s="52">
        <v>0</v>
      </c>
      <c r="V581" s="52">
        <v>0</v>
      </c>
      <c r="W581" s="52">
        <v>0</v>
      </c>
      <c r="X581" s="52">
        <v>0</v>
      </c>
      <c r="Y581" s="52">
        <v>0</v>
      </c>
      <c r="Z581" s="52">
        <v>0</v>
      </c>
      <c r="AA581" s="52">
        <v>0</v>
      </c>
      <c r="AB581" s="52">
        <v>0</v>
      </c>
      <c r="AC581" s="52">
        <v>0</v>
      </c>
      <c r="AD581" s="52">
        <v>0</v>
      </c>
      <c r="AE581" s="52">
        <v>0</v>
      </c>
      <c r="AF581" s="52"/>
    </row>
    <row r="582" spans="2:32" hidden="1" x14ac:dyDescent="0.25">
      <c r="B582" s="51" t="s">
        <v>64</v>
      </c>
      <c r="C582" s="51" t="s">
        <v>65</v>
      </c>
      <c r="D582" s="51" t="s">
        <v>15</v>
      </c>
      <c r="E582" s="51" t="s">
        <v>265</v>
      </c>
      <c r="F582" s="51"/>
      <c r="G582" s="52" t="s">
        <v>17</v>
      </c>
      <c r="H582" s="51">
        <v>1</v>
      </c>
      <c r="I582" s="51" t="s">
        <v>158</v>
      </c>
      <c r="J582" s="51" t="s">
        <v>159</v>
      </c>
      <c r="K582" s="52">
        <v>0</v>
      </c>
      <c r="L582" s="52">
        <v>0</v>
      </c>
      <c r="M582" s="52">
        <v>0</v>
      </c>
      <c r="N582" s="52">
        <v>0</v>
      </c>
      <c r="O582" s="52">
        <v>0</v>
      </c>
      <c r="P582" s="52">
        <v>0</v>
      </c>
      <c r="Q582" s="52">
        <v>0</v>
      </c>
      <c r="R582" s="52">
        <v>0</v>
      </c>
      <c r="S582" s="52">
        <v>0</v>
      </c>
      <c r="T582" s="52">
        <v>0</v>
      </c>
      <c r="U582" s="52">
        <v>0</v>
      </c>
      <c r="V582" s="52">
        <v>0</v>
      </c>
      <c r="W582" s="52">
        <v>0</v>
      </c>
      <c r="X582" s="52">
        <v>0</v>
      </c>
      <c r="Y582" s="52">
        <v>0</v>
      </c>
      <c r="Z582" s="52">
        <v>0</v>
      </c>
      <c r="AA582" s="52">
        <v>0</v>
      </c>
      <c r="AB582" s="52">
        <v>0</v>
      </c>
      <c r="AC582" s="52">
        <v>0</v>
      </c>
      <c r="AD582" s="52">
        <v>0</v>
      </c>
      <c r="AE582" s="52">
        <v>0</v>
      </c>
      <c r="AF582" s="52"/>
    </row>
    <row r="583" spans="2:32" hidden="1" x14ac:dyDescent="0.25">
      <c r="B583" s="51" t="s">
        <v>64</v>
      </c>
      <c r="C583" s="51" t="s">
        <v>65</v>
      </c>
      <c r="D583" s="51" t="s">
        <v>15</v>
      </c>
      <c r="E583" s="51" t="s">
        <v>265</v>
      </c>
      <c r="F583" s="51"/>
      <c r="G583" s="52" t="s">
        <v>17</v>
      </c>
      <c r="H583" s="51">
        <v>1</v>
      </c>
      <c r="I583" s="51" t="s">
        <v>158</v>
      </c>
      <c r="J583" s="51" t="s">
        <v>103</v>
      </c>
      <c r="K583" s="52">
        <v>0</v>
      </c>
      <c r="L583" s="52">
        <v>0</v>
      </c>
      <c r="M583" s="52">
        <v>0</v>
      </c>
      <c r="N583" s="52">
        <v>0</v>
      </c>
      <c r="O583" s="52">
        <v>0</v>
      </c>
      <c r="P583" s="52">
        <v>0</v>
      </c>
      <c r="Q583" s="52">
        <v>0</v>
      </c>
      <c r="R583" s="52">
        <v>0</v>
      </c>
      <c r="S583" s="52">
        <v>0</v>
      </c>
      <c r="T583" s="52">
        <v>0</v>
      </c>
      <c r="U583" s="52">
        <v>0</v>
      </c>
      <c r="V583" s="52">
        <v>0</v>
      </c>
      <c r="W583" s="52">
        <v>0</v>
      </c>
      <c r="X583" s="52">
        <v>0</v>
      </c>
      <c r="Y583" s="52">
        <v>0</v>
      </c>
      <c r="Z583" s="52">
        <v>0</v>
      </c>
      <c r="AA583" s="52">
        <v>0</v>
      </c>
      <c r="AB583" s="52">
        <v>0</v>
      </c>
      <c r="AC583" s="52">
        <v>0</v>
      </c>
      <c r="AD583" s="52">
        <v>0</v>
      </c>
      <c r="AE583" s="52">
        <v>0</v>
      </c>
      <c r="AF583" s="52"/>
    </row>
    <row r="584" spans="2:32" hidden="1" x14ac:dyDescent="0.25">
      <c r="B584" s="51" t="s">
        <v>64</v>
      </c>
      <c r="C584" s="51" t="s">
        <v>65</v>
      </c>
      <c r="D584" s="51" t="s">
        <v>15</v>
      </c>
      <c r="E584" s="51" t="s">
        <v>265</v>
      </c>
      <c r="F584" s="51"/>
      <c r="G584" s="52" t="s">
        <v>17</v>
      </c>
      <c r="H584" s="51">
        <v>1</v>
      </c>
      <c r="I584" s="51" t="s">
        <v>158</v>
      </c>
      <c r="J584" s="51" t="s">
        <v>104</v>
      </c>
      <c r="K584" s="52">
        <v>0</v>
      </c>
      <c r="L584" s="52">
        <v>0</v>
      </c>
      <c r="M584" s="52">
        <v>0</v>
      </c>
      <c r="N584" s="52">
        <v>0</v>
      </c>
      <c r="O584" s="52">
        <v>0</v>
      </c>
      <c r="P584" s="52">
        <v>0</v>
      </c>
      <c r="Q584" s="52">
        <v>0</v>
      </c>
      <c r="R584" s="52">
        <v>0</v>
      </c>
      <c r="S584" s="52">
        <v>0</v>
      </c>
      <c r="T584" s="52">
        <v>0</v>
      </c>
      <c r="U584" s="52">
        <v>0</v>
      </c>
      <c r="V584" s="52">
        <v>0</v>
      </c>
      <c r="W584" s="52">
        <v>0</v>
      </c>
      <c r="X584" s="52">
        <v>0</v>
      </c>
      <c r="Y584" s="52">
        <v>0</v>
      </c>
      <c r="Z584" s="52">
        <v>0</v>
      </c>
      <c r="AA584" s="52">
        <v>0</v>
      </c>
      <c r="AB584" s="52">
        <v>0</v>
      </c>
      <c r="AC584" s="52">
        <v>0</v>
      </c>
      <c r="AD584" s="52">
        <v>0</v>
      </c>
      <c r="AE584" s="52">
        <v>0</v>
      </c>
      <c r="AF584" s="52"/>
    </row>
    <row r="585" spans="2:32" hidden="1" x14ac:dyDescent="0.25">
      <c r="B585" s="51" t="s">
        <v>64</v>
      </c>
      <c r="C585" s="51" t="s">
        <v>65</v>
      </c>
      <c r="D585" s="51" t="s">
        <v>15</v>
      </c>
      <c r="E585" s="51" t="s">
        <v>265</v>
      </c>
      <c r="F585" s="51"/>
      <c r="G585" s="52" t="s">
        <v>17</v>
      </c>
      <c r="H585" s="51">
        <v>1</v>
      </c>
      <c r="I585" s="51" t="s">
        <v>18</v>
      </c>
      <c r="J585" s="51" t="s">
        <v>105</v>
      </c>
      <c r="K585" s="52">
        <v>0</v>
      </c>
      <c r="L585" s="52">
        <v>0</v>
      </c>
      <c r="M585" s="52">
        <v>0</v>
      </c>
      <c r="N585" s="52">
        <v>0</v>
      </c>
      <c r="O585" s="52">
        <v>0</v>
      </c>
      <c r="P585" s="52">
        <v>0</v>
      </c>
      <c r="Q585" s="52">
        <v>0</v>
      </c>
      <c r="R585" s="52">
        <v>0</v>
      </c>
      <c r="S585" s="52">
        <v>0</v>
      </c>
      <c r="T585" s="52">
        <v>0</v>
      </c>
      <c r="U585" s="52">
        <v>0</v>
      </c>
      <c r="V585" s="52">
        <v>0</v>
      </c>
      <c r="W585" s="52">
        <v>0</v>
      </c>
      <c r="X585" s="52">
        <v>0</v>
      </c>
      <c r="Y585" s="52">
        <v>0</v>
      </c>
      <c r="Z585" s="52">
        <v>0</v>
      </c>
      <c r="AA585" s="52">
        <v>0</v>
      </c>
      <c r="AB585" s="52">
        <v>0</v>
      </c>
      <c r="AC585" s="52">
        <v>0</v>
      </c>
      <c r="AD585" s="52">
        <v>0</v>
      </c>
      <c r="AE585" s="52">
        <v>0</v>
      </c>
      <c r="AF585" s="52"/>
    </row>
    <row r="586" spans="2:32" hidden="1" x14ac:dyDescent="0.25">
      <c r="B586" s="51" t="s">
        <v>64</v>
      </c>
      <c r="C586" s="51" t="s">
        <v>65</v>
      </c>
      <c r="D586" s="51" t="s">
        <v>15</v>
      </c>
      <c r="E586" s="51" t="s">
        <v>265</v>
      </c>
      <c r="F586" s="51"/>
      <c r="G586" s="52" t="s">
        <v>17</v>
      </c>
      <c r="H586" s="51">
        <v>1</v>
      </c>
      <c r="I586" s="51" t="s">
        <v>18</v>
      </c>
      <c r="J586" s="51" t="s">
        <v>103</v>
      </c>
      <c r="K586" s="52">
        <v>0</v>
      </c>
      <c r="L586" s="52">
        <v>0</v>
      </c>
      <c r="M586" s="52">
        <v>0</v>
      </c>
      <c r="N586" s="52">
        <v>0</v>
      </c>
      <c r="O586" s="52">
        <v>0</v>
      </c>
      <c r="P586" s="52">
        <v>0</v>
      </c>
      <c r="Q586" s="52">
        <v>0</v>
      </c>
      <c r="R586" s="52">
        <v>0</v>
      </c>
      <c r="S586" s="52">
        <v>0</v>
      </c>
      <c r="T586" s="52">
        <v>0</v>
      </c>
      <c r="U586" s="52">
        <v>0</v>
      </c>
      <c r="V586" s="52">
        <v>0</v>
      </c>
      <c r="W586" s="52">
        <v>0</v>
      </c>
      <c r="X586" s="52">
        <v>0</v>
      </c>
      <c r="Y586" s="52">
        <v>0</v>
      </c>
      <c r="Z586" s="52">
        <v>0</v>
      </c>
      <c r="AA586" s="52">
        <v>0</v>
      </c>
      <c r="AB586" s="52">
        <v>0</v>
      </c>
      <c r="AC586" s="52">
        <v>0</v>
      </c>
      <c r="AD586" s="52">
        <v>0</v>
      </c>
      <c r="AE586" s="52">
        <v>0</v>
      </c>
      <c r="AF586" s="52"/>
    </row>
    <row r="587" spans="2:32" hidden="1" x14ac:dyDescent="0.25">
      <c r="B587" s="51" t="s">
        <v>64</v>
      </c>
      <c r="C587" s="51" t="s">
        <v>65</v>
      </c>
      <c r="D587" s="51" t="s">
        <v>15</v>
      </c>
      <c r="E587" s="51" t="s">
        <v>265</v>
      </c>
      <c r="F587" s="51"/>
      <c r="G587" s="52" t="s">
        <v>17</v>
      </c>
      <c r="H587" s="51">
        <v>1</v>
      </c>
      <c r="I587" s="52" t="s">
        <v>18</v>
      </c>
      <c r="J587" s="52" t="s">
        <v>104</v>
      </c>
      <c r="K587" s="52">
        <v>0</v>
      </c>
      <c r="L587" s="52">
        <v>0</v>
      </c>
      <c r="M587" s="52">
        <v>0</v>
      </c>
      <c r="N587" s="52">
        <v>0</v>
      </c>
      <c r="O587" s="52">
        <v>0</v>
      </c>
      <c r="P587" s="52">
        <v>0</v>
      </c>
      <c r="Q587" s="52">
        <v>0</v>
      </c>
      <c r="R587" s="52">
        <v>0</v>
      </c>
      <c r="S587" s="52">
        <v>0</v>
      </c>
      <c r="T587" s="52">
        <v>0</v>
      </c>
      <c r="U587" s="52">
        <v>0</v>
      </c>
      <c r="V587" s="52">
        <v>0</v>
      </c>
      <c r="W587" s="52">
        <v>0</v>
      </c>
      <c r="X587" s="52">
        <v>0</v>
      </c>
      <c r="Y587" s="52">
        <v>0</v>
      </c>
      <c r="Z587" s="52">
        <v>0</v>
      </c>
      <c r="AA587" s="52">
        <v>0</v>
      </c>
      <c r="AB587" s="52">
        <v>0</v>
      </c>
      <c r="AC587" s="52">
        <v>0</v>
      </c>
      <c r="AD587" s="52">
        <v>0</v>
      </c>
      <c r="AE587" s="52">
        <v>0</v>
      </c>
      <c r="AF587" s="52"/>
    </row>
    <row r="588" spans="2:32" hidden="1" x14ac:dyDescent="0.25">
      <c r="B588" s="51" t="s">
        <v>64</v>
      </c>
      <c r="C588" s="51" t="s">
        <v>65</v>
      </c>
      <c r="D588" s="51" t="s">
        <v>15</v>
      </c>
      <c r="E588" s="51" t="s">
        <v>265</v>
      </c>
      <c r="F588" s="51"/>
      <c r="G588" s="52" t="s">
        <v>20</v>
      </c>
      <c r="H588" s="52">
        <v>2</v>
      </c>
      <c r="I588" s="51" t="s">
        <v>18</v>
      </c>
      <c r="J588" s="51" t="s">
        <v>105</v>
      </c>
      <c r="K588" s="52">
        <v>0</v>
      </c>
      <c r="L588" s="52">
        <v>0</v>
      </c>
      <c r="M588" s="52">
        <v>0</v>
      </c>
      <c r="N588" s="52">
        <v>0</v>
      </c>
      <c r="O588" s="52">
        <v>0</v>
      </c>
      <c r="P588" s="52">
        <v>0</v>
      </c>
      <c r="Q588" s="52">
        <v>0</v>
      </c>
      <c r="R588" s="52">
        <v>0</v>
      </c>
      <c r="S588" s="52">
        <v>0</v>
      </c>
      <c r="T588" s="52">
        <v>0</v>
      </c>
      <c r="U588" s="52">
        <v>0</v>
      </c>
      <c r="V588" s="52">
        <v>0</v>
      </c>
      <c r="W588" s="52">
        <v>0</v>
      </c>
      <c r="X588" s="52">
        <v>0</v>
      </c>
      <c r="Y588" s="52">
        <v>0</v>
      </c>
      <c r="Z588" s="52">
        <v>0</v>
      </c>
      <c r="AA588" s="52">
        <v>0</v>
      </c>
      <c r="AB588" s="52">
        <v>0</v>
      </c>
      <c r="AC588" s="52">
        <v>0</v>
      </c>
      <c r="AD588" s="52">
        <v>0</v>
      </c>
      <c r="AE588" s="52">
        <v>0</v>
      </c>
      <c r="AF588" s="52"/>
    </row>
    <row r="589" spans="2:32" hidden="1" x14ac:dyDescent="0.25">
      <c r="B589" s="51" t="s">
        <v>64</v>
      </c>
      <c r="C589" s="51" t="s">
        <v>65</v>
      </c>
      <c r="D589" s="51" t="s">
        <v>15</v>
      </c>
      <c r="E589" s="51" t="s">
        <v>265</v>
      </c>
      <c r="F589" s="51"/>
      <c r="G589" s="52" t="s">
        <v>20</v>
      </c>
      <c r="H589" s="52">
        <v>2</v>
      </c>
      <c r="I589" s="51" t="s">
        <v>18</v>
      </c>
      <c r="J589" s="51" t="s">
        <v>103</v>
      </c>
      <c r="K589" s="52">
        <v>0</v>
      </c>
      <c r="L589" s="52">
        <v>0</v>
      </c>
      <c r="M589" s="52">
        <v>0</v>
      </c>
      <c r="N589" s="52">
        <v>0</v>
      </c>
      <c r="O589" s="52">
        <v>0</v>
      </c>
      <c r="P589" s="52">
        <v>0</v>
      </c>
      <c r="Q589" s="52">
        <v>0</v>
      </c>
      <c r="R589" s="52">
        <v>0</v>
      </c>
      <c r="S589" s="52">
        <v>0</v>
      </c>
      <c r="T589" s="52">
        <v>0</v>
      </c>
      <c r="U589" s="52">
        <v>0</v>
      </c>
      <c r="V589" s="52">
        <v>0</v>
      </c>
      <c r="W589" s="52">
        <v>0</v>
      </c>
      <c r="X589" s="52">
        <v>0</v>
      </c>
      <c r="Y589" s="52">
        <v>0</v>
      </c>
      <c r="Z589" s="52">
        <v>0</v>
      </c>
      <c r="AA589" s="52">
        <v>0</v>
      </c>
      <c r="AB589" s="52">
        <v>0</v>
      </c>
      <c r="AC589" s="52">
        <v>0</v>
      </c>
      <c r="AD589" s="52">
        <v>0</v>
      </c>
      <c r="AE589" s="52">
        <v>0</v>
      </c>
      <c r="AF589" s="52"/>
    </row>
    <row r="590" spans="2:32" hidden="1" x14ac:dyDescent="0.25">
      <c r="B590" s="51" t="s">
        <v>64</v>
      </c>
      <c r="C590" s="51" t="s">
        <v>65</v>
      </c>
      <c r="D590" s="51" t="s">
        <v>15</v>
      </c>
      <c r="E590" s="51" t="s">
        <v>265</v>
      </c>
      <c r="F590" s="51"/>
      <c r="G590" s="52" t="s">
        <v>20</v>
      </c>
      <c r="H590" s="52">
        <v>2</v>
      </c>
      <c r="I590" s="52" t="s">
        <v>18</v>
      </c>
      <c r="J590" s="52" t="s">
        <v>104</v>
      </c>
      <c r="K590" s="52">
        <v>0</v>
      </c>
      <c r="L590" s="52">
        <v>0</v>
      </c>
      <c r="M590" s="52">
        <v>0</v>
      </c>
      <c r="N590" s="52">
        <v>0</v>
      </c>
      <c r="O590" s="52">
        <v>0</v>
      </c>
      <c r="P590" s="52">
        <v>0</v>
      </c>
      <c r="Q590" s="52">
        <v>0</v>
      </c>
      <c r="R590" s="52">
        <v>0</v>
      </c>
      <c r="S590" s="52">
        <v>0</v>
      </c>
      <c r="T590" s="52">
        <v>0</v>
      </c>
      <c r="U590" s="52">
        <v>0</v>
      </c>
      <c r="V590" s="52">
        <v>0</v>
      </c>
      <c r="W590" s="52">
        <v>0</v>
      </c>
      <c r="X590" s="52">
        <v>0</v>
      </c>
      <c r="Y590" s="52">
        <v>0</v>
      </c>
      <c r="Z590" s="52">
        <v>0</v>
      </c>
      <c r="AA590" s="52">
        <v>0</v>
      </c>
      <c r="AB590" s="52">
        <v>0</v>
      </c>
      <c r="AC590" s="52">
        <v>0</v>
      </c>
      <c r="AD590" s="52">
        <v>0</v>
      </c>
      <c r="AE590" s="52">
        <v>0</v>
      </c>
      <c r="AF590" s="52"/>
    </row>
    <row r="591" spans="2:32" hidden="1" x14ac:dyDescent="0.25">
      <c r="B591" s="51" t="s">
        <v>64</v>
      </c>
      <c r="C591" s="51" t="s">
        <v>65</v>
      </c>
      <c r="D591" s="51" t="s">
        <v>15</v>
      </c>
      <c r="E591" s="51" t="s">
        <v>265</v>
      </c>
      <c r="F591" s="51"/>
      <c r="G591" s="52" t="s">
        <v>21</v>
      </c>
      <c r="H591" s="52">
        <v>3</v>
      </c>
      <c r="I591" s="51" t="s">
        <v>18</v>
      </c>
      <c r="J591" s="51" t="s">
        <v>105</v>
      </c>
      <c r="K591" s="52">
        <v>0</v>
      </c>
      <c r="L591" s="52">
        <v>0</v>
      </c>
      <c r="M591" s="52">
        <v>0</v>
      </c>
      <c r="N591" s="52">
        <v>0</v>
      </c>
      <c r="O591" s="52">
        <v>0</v>
      </c>
      <c r="P591" s="52">
        <v>0</v>
      </c>
      <c r="Q591" s="52">
        <v>0</v>
      </c>
      <c r="R591" s="52">
        <v>0</v>
      </c>
      <c r="S591" s="52">
        <v>0</v>
      </c>
      <c r="T591" s="52">
        <v>0</v>
      </c>
      <c r="U591" s="52">
        <v>0</v>
      </c>
      <c r="V591" s="52">
        <v>0</v>
      </c>
      <c r="W591" s="52">
        <v>0</v>
      </c>
      <c r="X591" s="52">
        <v>0</v>
      </c>
      <c r="Y591" s="52">
        <v>0</v>
      </c>
      <c r="Z591" s="52">
        <v>0</v>
      </c>
      <c r="AA591" s="52">
        <v>0</v>
      </c>
      <c r="AB591" s="52">
        <v>0</v>
      </c>
      <c r="AC591" s="52">
        <v>0</v>
      </c>
      <c r="AD591" s="52">
        <v>0</v>
      </c>
      <c r="AE591" s="52">
        <v>0</v>
      </c>
      <c r="AF591" s="52"/>
    </row>
    <row r="592" spans="2:32" hidden="1" x14ac:dyDescent="0.25">
      <c r="B592" s="51" t="s">
        <v>64</v>
      </c>
      <c r="C592" s="51" t="s">
        <v>65</v>
      </c>
      <c r="D592" s="51" t="s">
        <v>15</v>
      </c>
      <c r="E592" s="51" t="s">
        <v>265</v>
      </c>
      <c r="F592" s="51"/>
      <c r="G592" s="52" t="s">
        <v>21</v>
      </c>
      <c r="H592" s="52">
        <v>3</v>
      </c>
      <c r="I592" s="51" t="s">
        <v>18</v>
      </c>
      <c r="J592" s="51" t="s">
        <v>103</v>
      </c>
      <c r="K592" s="52">
        <v>0</v>
      </c>
      <c r="L592" s="52">
        <v>0</v>
      </c>
      <c r="M592" s="52">
        <v>0</v>
      </c>
      <c r="N592" s="52">
        <v>0</v>
      </c>
      <c r="O592" s="52">
        <v>0</v>
      </c>
      <c r="P592" s="52">
        <v>0</v>
      </c>
      <c r="Q592" s="52">
        <v>0</v>
      </c>
      <c r="R592" s="52">
        <v>0</v>
      </c>
      <c r="S592" s="52">
        <v>0</v>
      </c>
      <c r="T592" s="52">
        <v>0</v>
      </c>
      <c r="U592" s="52">
        <v>0</v>
      </c>
      <c r="V592" s="52">
        <v>0</v>
      </c>
      <c r="W592" s="52">
        <v>0</v>
      </c>
      <c r="X592" s="52">
        <v>0</v>
      </c>
      <c r="Y592" s="52">
        <v>0</v>
      </c>
      <c r="Z592" s="52">
        <v>0</v>
      </c>
      <c r="AA592" s="52">
        <v>0</v>
      </c>
      <c r="AB592" s="52">
        <v>0</v>
      </c>
      <c r="AC592" s="52">
        <v>0</v>
      </c>
      <c r="AD592" s="52">
        <v>0</v>
      </c>
      <c r="AE592" s="52">
        <v>0</v>
      </c>
      <c r="AF592" s="52"/>
    </row>
    <row r="593" spans="2:32" hidden="1" x14ac:dyDescent="0.25">
      <c r="B593" s="51" t="s">
        <v>64</v>
      </c>
      <c r="C593" s="51" t="s">
        <v>65</v>
      </c>
      <c r="D593" s="51" t="s">
        <v>15</v>
      </c>
      <c r="E593" s="51" t="s">
        <v>265</v>
      </c>
      <c r="F593" s="51"/>
      <c r="G593" s="52" t="s">
        <v>21</v>
      </c>
      <c r="H593" s="52">
        <v>3</v>
      </c>
      <c r="I593" s="52" t="s">
        <v>18</v>
      </c>
      <c r="J593" s="52" t="s">
        <v>104</v>
      </c>
      <c r="K593" s="52">
        <v>0</v>
      </c>
      <c r="L593" s="52">
        <v>0</v>
      </c>
      <c r="M593" s="52">
        <v>0</v>
      </c>
      <c r="N593" s="52">
        <v>0</v>
      </c>
      <c r="O593" s="52">
        <v>0</v>
      </c>
      <c r="P593" s="52">
        <v>0</v>
      </c>
      <c r="Q593" s="52">
        <v>0</v>
      </c>
      <c r="R593" s="52">
        <v>0</v>
      </c>
      <c r="S593" s="52">
        <v>0</v>
      </c>
      <c r="T593" s="52">
        <v>0</v>
      </c>
      <c r="U593" s="52">
        <v>0</v>
      </c>
      <c r="V593" s="52">
        <v>0</v>
      </c>
      <c r="W593" s="52">
        <v>0</v>
      </c>
      <c r="X593" s="52">
        <v>0</v>
      </c>
      <c r="Y593" s="52">
        <v>0</v>
      </c>
      <c r="Z593" s="52">
        <v>0</v>
      </c>
      <c r="AA593" s="52">
        <v>0</v>
      </c>
      <c r="AB593" s="52">
        <v>0</v>
      </c>
      <c r="AC593" s="52">
        <v>0</v>
      </c>
      <c r="AD593" s="52">
        <v>0</v>
      </c>
      <c r="AE593" s="52">
        <v>0</v>
      </c>
      <c r="AF593" s="52"/>
    </row>
    <row r="594" spans="2:32" hidden="1" x14ac:dyDescent="0.25">
      <c r="B594" s="51" t="s">
        <v>64</v>
      </c>
      <c r="C594" s="51" t="s">
        <v>65</v>
      </c>
      <c r="D594" s="51" t="s">
        <v>15</v>
      </c>
      <c r="E594" s="51" t="s">
        <v>265</v>
      </c>
      <c r="F594" s="51"/>
      <c r="G594" s="52" t="s">
        <v>22</v>
      </c>
      <c r="H594" s="52">
        <v>4</v>
      </c>
      <c r="I594" s="51" t="s">
        <v>18</v>
      </c>
      <c r="J594" s="51" t="s">
        <v>105</v>
      </c>
      <c r="K594" s="52">
        <v>0</v>
      </c>
      <c r="L594" s="52">
        <v>0</v>
      </c>
      <c r="M594" s="52">
        <v>0</v>
      </c>
      <c r="N594" s="52">
        <v>0</v>
      </c>
      <c r="O594" s="52">
        <v>0</v>
      </c>
      <c r="P594" s="52">
        <v>0</v>
      </c>
      <c r="Q594" s="52">
        <v>0</v>
      </c>
      <c r="R594" s="52">
        <v>0</v>
      </c>
      <c r="S594" s="52">
        <v>0</v>
      </c>
      <c r="T594" s="52">
        <v>0</v>
      </c>
      <c r="U594" s="52">
        <v>0</v>
      </c>
      <c r="V594" s="52">
        <v>0</v>
      </c>
      <c r="W594" s="52">
        <v>0</v>
      </c>
      <c r="X594" s="52">
        <v>0</v>
      </c>
      <c r="Y594" s="52">
        <v>0</v>
      </c>
      <c r="Z594" s="52">
        <v>0</v>
      </c>
      <c r="AA594" s="52">
        <v>0</v>
      </c>
      <c r="AB594" s="52">
        <v>0</v>
      </c>
      <c r="AC594" s="52">
        <v>0</v>
      </c>
      <c r="AD594" s="52">
        <v>0</v>
      </c>
      <c r="AE594" s="52">
        <v>0</v>
      </c>
      <c r="AF594" s="52"/>
    </row>
    <row r="595" spans="2:32" hidden="1" x14ac:dyDescent="0.25">
      <c r="B595" s="51" t="s">
        <v>64</v>
      </c>
      <c r="C595" s="51" t="s">
        <v>65</v>
      </c>
      <c r="D595" s="51" t="s">
        <v>15</v>
      </c>
      <c r="E595" s="51" t="s">
        <v>265</v>
      </c>
      <c r="F595" s="51"/>
      <c r="G595" s="52" t="s">
        <v>22</v>
      </c>
      <c r="H595" s="52">
        <v>4</v>
      </c>
      <c r="I595" s="51" t="s">
        <v>18</v>
      </c>
      <c r="J595" s="51" t="s">
        <v>103</v>
      </c>
      <c r="K595" s="52">
        <v>0</v>
      </c>
      <c r="L595" s="52">
        <v>0</v>
      </c>
      <c r="M595" s="52">
        <v>0</v>
      </c>
      <c r="N595" s="52">
        <v>0</v>
      </c>
      <c r="O595" s="52">
        <v>0</v>
      </c>
      <c r="P595" s="52">
        <v>0</v>
      </c>
      <c r="Q595" s="52">
        <v>0</v>
      </c>
      <c r="R595" s="52">
        <v>0</v>
      </c>
      <c r="S595" s="52">
        <v>0</v>
      </c>
      <c r="T595" s="52">
        <v>0</v>
      </c>
      <c r="U595" s="52">
        <v>0</v>
      </c>
      <c r="V595" s="52">
        <v>0</v>
      </c>
      <c r="W595" s="52">
        <v>0</v>
      </c>
      <c r="X595" s="52">
        <v>0</v>
      </c>
      <c r="Y595" s="52">
        <v>0</v>
      </c>
      <c r="Z595" s="52">
        <v>0</v>
      </c>
      <c r="AA595" s="52">
        <v>0</v>
      </c>
      <c r="AB595" s="52">
        <v>0</v>
      </c>
      <c r="AC595" s="52">
        <v>0</v>
      </c>
      <c r="AD595" s="52">
        <v>0</v>
      </c>
      <c r="AE595" s="52">
        <v>0</v>
      </c>
      <c r="AF595" s="52"/>
    </row>
    <row r="596" spans="2:32" hidden="1" x14ac:dyDescent="0.25">
      <c r="B596" s="51" t="s">
        <v>64</v>
      </c>
      <c r="C596" s="51" t="s">
        <v>65</v>
      </c>
      <c r="D596" s="51" t="s">
        <v>15</v>
      </c>
      <c r="E596" s="51" t="s">
        <v>265</v>
      </c>
      <c r="F596" s="51"/>
      <c r="G596" s="52" t="s">
        <v>22</v>
      </c>
      <c r="H596" s="52">
        <v>4</v>
      </c>
      <c r="I596" s="52" t="s">
        <v>18</v>
      </c>
      <c r="J596" s="52" t="s">
        <v>104</v>
      </c>
      <c r="K596" s="52">
        <v>0</v>
      </c>
      <c r="L596" s="52">
        <v>0</v>
      </c>
      <c r="M596" s="52">
        <v>0</v>
      </c>
      <c r="N596" s="52">
        <v>0</v>
      </c>
      <c r="O596" s="52">
        <v>0</v>
      </c>
      <c r="P596" s="52">
        <v>0</v>
      </c>
      <c r="Q596" s="52">
        <v>0</v>
      </c>
      <c r="R596" s="52">
        <v>0</v>
      </c>
      <c r="S596" s="52">
        <v>0</v>
      </c>
      <c r="T596" s="52">
        <v>0</v>
      </c>
      <c r="U596" s="52">
        <v>0</v>
      </c>
      <c r="V596" s="52">
        <v>0</v>
      </c>
      <c r="W596" s="52">
        <v>0</v>
      </c>
      <c r="X596" s="52">
        <v>0</v>
      </c>
      <c r="Y596" s="52">
        <v>0</v>
      </c>
      <c r="Z596" s="52">
        <v>0</v>
      </c>
      <c r="AA596" s="52">
        <v>0</v>
      </c>
      <c r="AB596" s="52">
        <v>0</v>
      </c>
      <c r="AC596" s="52">
        <v>0</v>
      </c>
      <c r="AD596" s="52">
        <v>0</v>
      </c>
      <c r="AE596" s="52">
        <v>0</v>
      </c>
      <c r="AF596" s="52"/>
    </row>
    <row r="597" spans="2:32" hidden="1" x14ac:dyDescent="0.25">
      <c r="B597" s="51" t="s">
        <v>64</v>
      </c>
      <c r="C597" s="51" t="s">
        <v>65</v>
      </c>
      <c r="D597" s="51" t="s">
        <v>15</v>
      </c>
      <c r="E597" s="51" t="s">
        <v>265</v>
      </c>
      <c r="F597" s="51"/>
      <c r="G597" s="52" t="s">
        <v>23</v>
      </c>
      <c r="H597" s="52">
        <v>5</v>
      </c>
      <c r="I597" s="51" t="s">
        <v>18</v>
      </c>
      <c r="J597" s="51" t="s">
        <v>105</v>
      </c>
      <c r="K597" s="52">
        <v>0</v>
      </c>
      <c r="L597" s="52">
        <v>0</v>
      </c>
      <c r="M597" s="52">
        <v>0</v>
      </c>
      <c r="N597" s="52">
        <v>0</v>
      </c>
      <c r="O597" s="52">
        <v>0</v>
      </c>
      <c r="P597" s="52">
        <v>0</v>
      </c>
      <c r="Q597" s="52">
        <v>0</v>
      </c>
      <c r="R597" s="52">
        <v>0</v>
      </c>
      <c r="S597" s="52">
        <v>0</v>
      </c>
      <c r="T597" s="52">
        <v>0</v>
      </c>
      <c r="U597" s="52">
        <v>0</v>
      </c>
      <c r="V597" s="52">
        <v>0</v>
      </c>
      <c r="W597" s="52">
        <v>0</v>
      </c>
      <c r="X597" s="52">
        <v>0</v>
      </c>
      <c r="Y597" s="52">
        <v>0</v>
      </c>
      <c r="Z597" s="52">
        <v>0</v>
      </c>
      <c r="AA597" s="52">
        <v>0</v>
      </c>
      <c r="AB597" s="52">
        <v>0</v>
      </c>
      <c r="AC597" s="52">
        <v>0</v>
      </c>
      <c r="AD597" s="52">
        <v>0</v>
      </c>
      <c r="AE597" s="52">
        <v>0</v>
      </c>
      <c r="AF597" s="52"/>
    </row>
    <row r="598" spans="2:32" hidden="1" x14ac:dyDescent="0.25">
      <c r="B598" s="51" t="s">
        <v>64</v>
      </c>
      <c r="C598" s="51" t="s">
        <v>65</v>
      </c>
      <c r="D598" s="51" t="s">
        <v>15</v>
      </c>
      <c r="E598" s="51" t="s">
        <v>265</v>
      </c>
      <c r="F598" s="51"/>
      <c r="G598" s="52" t="s">
        <v>23</v>
      </c>
      <c r="H598" s="52">
        <v>5</v>
      </c>
      <c r="I598" s="51" t="s">
        <v>18</v>
      </c>
      <c r="J598" s="51" t="s">
        <v>103</v>
      </c>
      <c r="K598" s="52">
        <v>0</v>
      </c>
      <c r="L598" s="52">
        <v>0</v>
      </c>
      <c r="M598" s="52">
        <v>0</v>
      </c>
      <c r="N598" s="52">
        <v>0</v>
      </c>
      <c r="O598" s="52">
        <v>0</v>
      </c>
      <c r="P598" s="52">
        <v>0</v>
      </c>
      <c r="Q598" s="52">
        <v>0</v>
      </c>
      <c r="R598" s="52">
        <v>0</v>
      </c>
      <c r="S598" s="52">
        <v>0</v>
      </c>
      <c r="T598" s="52">
        <v>0</v>
      </c>
      <c r="U598" s="52">
        <v>0</v>
      </c>
      <c r="V598" s="52">
        <v>0</v>
      </c>
      <c r="W598" s="52">
        <v>0</v>
      </c>
      <c r="X598" s="52">
        <v>0</v>
      </c>
      <c r="Y598" s="52">
        <v>0</v>
      </c>
      <c r="Z598" s="52">
        <v>0</v>
      </c>
      <c r="AA598" s="52">
        <v>0</v>
      </c>
      <c r="AB598" s="52">
        <v>0</v>
      </c>
      <c r="AC598" s="52">
        <v>0</v>
      </c>
      <c r="AD598" s="52">
        <v>0</v>
      </c>
      <c r="AE598" s="52">
        <v>0</v>
      </c>
      <c r="AF598" s="52"/>
    </row>
    <row r="599" spans="2:32" hidden="1" x14ac:dyDescent="0.25">
      <c r="B599" s="51" t="s">
        <v>64</v>
      </c>
      <c r="C599" s="51" t="s">
        <v>65</v>
      </c>
      <c r="D599" s="51" t="s">
        <v>15</v>
      </c>
      <c r="E599" s="51" t="s">
        <v>265</v>
      </c>
      <c r="F599" s="51"/>
      <c r="G599" s="52" t="s">
        <v>23</v>
      </c>
      <c r="H599" s="52">
        <v>5</v>
      </c>
      <c r="I599" s="52" t="s">
        <v>18</v>
      </c>
      <c r="J599" s="52" t="s">
        <v>104</v>
      </c>
      <c r="K599" s="52">
        <v>0</v>
      </c>
      <c r="L599" s="52">
        <v>0</v>
      </c>
      <c r="M599" s="52">
        <v>0</v>
      </c>
      <c r="N599" s="52">
        <v>0</v>
      </c>
      <c r="O599" s="52">
        <v>0</v>
      </c>
      <c r="P599" s="52">
        <v>0</v>
      </c>
      <c r="Q599" s="52">
        <v>0</v>
      </c>
      <c r="R599" s="52">
        <v>0</v>
      </c>
      <c r="S599" s="52">
        <v>0</v>
      </c>
      <c r="T599" s="52">
        <v>0</v>
      </c>
      <c r="U599" s="52">
        <v>0</v>
      </c>
      <c r="V599" s="52">
        <v>0</v>
      </c>
      <c r="W599" s="52">
        <v>0</v>
      </c>
      <c r="X599" s="52">
        <v>0</v>
      </c>
      <c r="Y599" s="52">
        <v>0</v>
      </c>
      <c r="Z599" s="52">
        <v>0</v>
      </c>
      <c r="AA599" s="52">
        <v>0</v>
      </c>
      <c r="AB599" s="52">
        <v>0</v>
      </c>
      <c r="AC599" s="52">
        <v>0</v>
      </c>
      <c r="AD599" s="52">
        <v>0</v>
      </c>
      <c r="AE599" s="52">
        <v>0</v>
      </c>
      <c r="AF599" s="52"/>
    </row>
    <row r="600" spans="2:32" hidden="1" x14ac:dyDescent="0.25">
      <c r="B600" s="51" t="s">
        <v>31</v>
      </c>
      <c r="C600" s="51" t="s">
        <v>32</v>
      </c>
      <c r="D600" s="51" t="s">
        <v>26</v>
      </c>
      <c r="E600" s="51" t="s">
        <v>265</v>
      </c>
      <c r="F600" s="51"/>
      <c r="G600" s="52" t="s">
        <v>85</v>
      </c>
      <c r="H600" s="52">
        <v>6</v>
      </c>
      <c r="I600" s="51" t="s">
        <v>18</v>
      </c>
      <c r="J600" s="51" t="s">
        <v>105</v>
      </c>
      <c r="K600" s="52">
        <v>0</v>
      </c>
      <c r="L600" s="52">
        <v>0</v>
      </c>
      <c r="M600" s="52">
        <v>0</v>
      </c>
      <c r="N600" s="52">
        <v>0</v>
      </c>
      <c r="O600" s="52">
        <v>0</v>
      </c>
      <c r="P600" s="52">
        <v>0</v>
      </c>
      <c r="Q600" s="52">
        <v>0</v>
      </c>
      <c r="R600" s="52">
        <v>0</v>
      </c>
      <c r="S600" s="52">
        <v>0</v>
      </c>
      <c r="T600" s="52">
        <v>0</v>
      </c>
      <c r="U600" s="52">
        <v>0</v>
      </c>
      <c r="V600" s="52">
        <v>0</v>
      </c>
      <c r="W600" s="52">
        <v>0</v>
      </c>
      <c r="X600" s="52">
        <v>0</v>
      </c>
      <c r="Y600" s="52">
        <v>0</v>
      </c>
      <c r="Z600" s="52">
        <v>0</v>
      </c>
      <c r="AA600" s="52">
        <v>0</v>
      </c>
      <c r="AB600" s="52">
        <v>0</v>
      </c>
      <c r="AC600" s="52">
        <v>0</v>
      </c>
      <c r="AD600" s="52">
        <v>0</v>
      </c>
      <c r="AE600" s="52">
        <v>0</v>
      </c>
      <c r="AF600" s="52"/>
    </row>
    <row r="601" spans="2:32" hidden="1" x14ac:dyDescent="0.25">
      <c r="B601" s="51" t="s">
        <v>31</v>
      </c>
      <c r="C601" s="51" t="s">
        <v>32</v>
      </c>
      <c r="D601" s="51" t="s">
        <v>26</v>
      </c>
      <c r="E601" s="51" t="s">
        <v>265</v>
      </c>
      <c r="F601" s="51"/>
      <c r="G601" s="52" t="s">
        <v>85</v>
      </c>
      <c r="H601" s="52">
        <v>6</v>
      </c>
      <c r="I601" s="51" t="s">
        <v>18</v>
      </c>
      <c r="J601" s="51" t="s">
        <v>103</v>
      </c>
      <c r="K601" s="52">
        <v>0</v>
      </c>
      <c r="L601" s="52">
        <v>0</v>
      </c>
      <c r="M601" s="52">
        <v>0</v>
      </c>
      <c r="N601" s="52">
        <v>0</v>
      </c>
      <c r="O601" s="52">
        <v>0</v>
      </c>
      <c r="P601" s="52">
        <v>0</v>
      </c>
      <c r="Q601" s="52">
        <v>0</v>
      </c>
      <c r="R601" s="52">
        <v>0</v>
      </c>
      <c r="S601" s="52">
        <v>0</v>
      </c>
      <c r="T601" s="52">
        <v>0</v>
      </c>
      <c r="U601" s="52">
        <v>0</v>
      </c>
      <c r="V601" s="52">
        <v>0</v>
      </c>
      <c r="W601" s="52">
        <v>0</v>
      </c>
      <c r="X601" s="52">
        <v>0</v>
      </c>
      <c r="Y601" s="52">
        <v>0</v>
      </c>
      <c r="Z601" s="52">
        <v>0</v>
      </c>
      <c r="AA601" s="52">
        <v>0</v>
      </c>
      <c r="AB601" s="52">
        <v>0</v>
      </c>
      <c r="AC601" s="52">
        <v>0</v>
      </c>
      <c r="AD601" s="52">
        <v>0</v>
      </c>
      <c r="AE601" s="52">
        <v>0</v>
      </c>
      <c r="AF601" s="52"/>
    </row>
    <row r="602" spans="2:32" hidden="1" x14ac:dyDescent="0.25">
      <c r="B602" s="51" t="s">
        <v>31</v>
      </c>
      <c r="C602" s="51" t="s">
        <v>32</v>
      </c>
      <c r="D602" s="51" t="s">
        <v>26</v>
      </c>
      <c r="E602" s="51" t="s">
        <v>265</v>
      </c>
      <c r="F602" s="51"/>
      <c r="G602" s="52" t="s">
        <v>85</v>
      </c>
      <c r="H602" s="52">
        <v>6</v>
      </c>
      <c r="I602" s="52" t="s">
        <v>18</v>
      </c>
      <c r="J602" s="52" t="s">
        <v>104</v>
      </c>
      <c r="K602" s="52">
        <v>0</v>
      </c>
      <c r="L602" s="52">
        <v>0</v>
      </c>
      <c r="M602" s="52">
        <v>0</v>
      </c>
      <c r="N602" s="52">
        <v>0</v>
      </c>
      <c r="O602" s="52">
        <v>0</v>
      </c>
      <c r="P602" s="52">
        <v>0</v>
      </c>
      <c r="Q602" s="52">
        <v>0</v>
      </c>
      <c r="R602" s="52">
        <v>0</v>
      </c>
      <c r="S602" s="52">
        <v>0</v>
      </c>
      <c r="T602" s="52">
        <v>0</v>
      </c>
      <c r="U602" s="52">
        <v>0</v>
      </c>
      <c r="V602" s="52">
        <v>0</v>
      </c>
      <c r="W602" s="52">
        <v>0</v>
      </c>
      <c r="X602" s="52">
        <v>0</v>
      </c>
      <c r="Y602" s="52">
        <v>0</v>
      </c>
      <c r="Z602" s="52">
        <v>0</v>
      </c>
      <c r="AA602" s="52">
        <v>0</v>
      </c>
      <c r="AB602" s="52">
        <v>0</v>
      </c>
      <c r="AC602" s="52">
        <v>0</v>
      </c>
      <c r="AD602" s="52">
        <v>0</v>
      </c>
      <c r="AE602" s="52">
        <v>0</v>
      </c>
      <c r="AF602" s="52"/>
    </row>
    <row r="603" spans="2:32" hidden="1" x14ac:dyDescent="0.25">
      <c r="B603" s="51" t="s">
        <v>36</v>
      </c>
      <c r="C603" s="37" t="s">
        <v>37</v>
      </c>
      <c r="D603" s="37" t="s">
        <v>38</v>
      </c>
      <c r="E603" s="37" t="s">
        <v>265</v>
      </c>
      <c r="F603" s="37"/>
      <c r="G603" s="52" t="s">
        <v>85</v>
      </c>
      <c r="H603" s="52">
        <v>6</v>
      </c>
      <c r="I603" s="51" t="s">
        <v>18</v>
      </c>
      <c r="J603" s="51" t="s">
        <v>105</v>
      </c>
      <c r="K603" s="52">
        <v>0</v>
      </c>
      <c r="L603" s="52">
        <v>0</v>
      </c>
      <c r="M603" s="52">
        <v>0</v>
      </c>
      <c r="N603" s="52">
        <v>0</v>
      </c>
      <c r="O603" s="52">
        <v>0</v>
      </c>
      <c r="P603" s="52">
        <v>0</v>
      </c>
      <c r="Q603" s="52">
        <v>0</v>
      </c>
      <c r="R603" s="52">
        <v>0</v>
      </c>
      <c r="S603" s="52">
        <v>0</v>
      </c>
      <c r="T603" s="52">
        <v>0</v>
      </c>
      <c r="U603" s="52">
        <v>0</v>
      </c>
      <c r="V603" s="52">
        <v>0</v>
      </c>
      <c r="W603" s="52">
        <v>0</v>
      </c>
      <c r="X603" s="52">
        <v>0</v>
      </c>
      <c r="Y603" s="52">
        <v>0</v>
      </c>
      <c r="Z603" s="52">
        <v>0</v>
      </c>
      <c r="AA603" s="52">
        <v>0</v>
      </c>
      <c r="AB603" s="52">
        <v>0</v>
      </c>
      <c r="AC603" s="52">
        <v>0</v>
      </c>
      <c r="AD603" s="52">
        <v>0</v>
      </c>
      <c r="AE603" s="52">
        <v>0</v>
      </c>
      <c r="AF603" s="52"/>
    </row>
    <row r="604" spans="2:32" hidden="1" x14ac:dyDescent="0.25">
      <c r="B604" s="51" t="s">
        <v>36</v>
      </c>
      <c r="C604" s="37" t="s">
        <v>37</v>
      </c>
      <c r="D604" s="37" t="s">
        <v>38</v>
      </c>
      <c r="E604" s="37" t="s">
        <v>265</v>
      </c>
      <c r="F604" s="37"/>
      <c r="G604" s="52" t="s">
        <v>85</v>
      </c>
      <c r="H604" s="52">
        <v>6</v>
      </c>
      <c r="I604" s="51" t="s">
        <v>18</v>
      </c>
      <c r="J604" s="51" t="s">
        <v>103</v>
      </c>
      <c r="K604" s="52">
        <v>0</v>
      </c>
      <c r="L604" s="52">
        <v>0</v>
      </c>
      <c r="M604" s="52">
        <v>0</v>
      </c>
      <c r="N604" s="52">
        <v>0</v>
      </c>
      <c r="O604" s="52">
        <v>0</v>
      </c>
      <c r="P604" s="52">
        <v>0</v>
      </c>
      <c r="Q604" s="52">
        <v>0</v>
      </c>
      <c r="R604" s="52">
        <v>0</v>
      </c>
      <c r="S604" s="52">
        <v>0</v>
      </c>
      <c r="T604" s="52">
        <v>0</v>
      </c>
      <c r="U604" s="52">
        <v>0</v>
      </c>
      <c r="V604" s="52">
        <v>0</v>
      </c>
      <c r="W604" s="52">
        <v>0</v>
      </c>
      <c r="X604" s="52">
        <v>0</v>
      </c>
      <c r="Y604" s="52">
        <v>0</v>
      </c>
      <c r="Z604" s="52">
        <v>0</v>
      </c>
      <c r="AA604" s="52">
        <v>0</v>
      </c>
      <c r="AB604" s="52">
        <v>0</v>
      </c>
      <c r="AC604" s="52">
        <v>0</v>
      </c>
      <c r="AD604" s="52">
        <v>0</v>
      </c>
      <c r="AE604" s="52">
        <v>0</v>
      </c>
      <c r="AF604" s="52"/>
    </row>
    <row r="605" spans="2:32" hidden="1" x14ac:dyDescent="0.25">
      <c r="B605" s="51" t="s">
        <v>36</v>
      </c>
      <c r="C605" s="37" t="s">
        <v>37</v>
      </c>
      <c r="D605" s="37" t="s">
        <v>38</v>
      </c>
      <c r="E605" s="37" t="s">
        <v>265</v>
      </c>
      <c r="F605" s="37"/>
      <c r="G605" s="52" t="s">
        <v>85</v>
      </c>
      <c r="H605" s="52">
        <v>6</v>
      </c>
      <c r="I605" s="52" t="s">
        <v>18</v>
      </c>
      <c r="J605" s="52" t="s">
        <v>104</v>
      </c>
      <c r="K605" s="52">
        <v>0</v>
      </c>
      <c r="L605" s="52">
        <v>0</v>
      </c>
      <c r="M605" s="52">
        <v>0</v>
      </c>
      <c r="N605" s="52">
        <v>0</v>
      </c>
      <c r="O605" s="52">
        <v>0</v>
      </c>
      <c r="P605" s="52">
        <v>0</v>
      </c>
      <c r="Q605" s="52">
        <v>0</v>
      </c>
      <c r="R605" s="52">
        <v>0</v>
      </c>
      <c r="S605" s="52">
        <v>0</v>
      </c>
      <c r="T605" s="52">
        <v>0</v>
      </c>
      <c r="U605" s="52">
        <v>0</v>
      </c>
      <c r="V605" s="52">
        <v>0</v>
      </c>
      <c r="W605" s="52">
        <v>0</v>
      </c>
      <c r="X605" s="52">
        <v>0</v>
      </c>
      <c r="Y605" s="52">
        <v>0</v>
      </c>
      <c r="Z605" s="52">
        <v>0</v>
      </c>
      <c r="AA605" s="52">
        <v>0</v>
      </c>
      <c r="AB605" s="52">
        <v>0</v>
      </c>
      <c r="AC605" s="52">
        <v>0</v>
      </c>
      <c r="AD605" s="52">
        <v>0</v>
      </c>
      <c r="AE605" s="52">
        <v>0</v>
      </c>
      <c r="AF605" s="52"/>
    </row>
    <row r="606" spans="2:32" hidden="1" x14ac:dyDescent="0.25">
      <c r="B606" s="51" t="s">
        <v>46</v>
      </c>
      <c r="C606" s="37" t="s">
        <v>47</v>
      </c>
      <c r="D606" s="37" t="s">
        <v>38</v>
      </c>
      <c r="E606" s="37" t="s">
        <v>265</v>
      </c>
      <c r="F606" s="37"/>
      <c r="G606" s="52" t="s">
        <v>85</v>
      </c>
      <c r="H606" s="52">
        <v>6</v>
      </c>
      <c r="I606" s="51" t="s">
        <v>18</v>
      </c>
      <c r="J606" s="51" t="s">
        <v>105</v>
      </c>
      <c r="K606" s="52">
        <v>0</v>
      </c>
      <c r="L606" s="52">
        <v>0</v>
      </c>
      <c r="M606" s="52">
        <v>0</v>
      </c>
      <c r="N606" s="52">
        <v>0</v>
      </c>
      <c r="O606" s="52">
        <v>0</v>
      </c>
      <c r="P606" s="52">
        <v>0</v>
      </c>
      <c r="Q606" s="52">
        <v>0</v>
      </c>
      <c r="R606" s="52">
        <v>0</v>
      </c>
      <c r="S606" s="52">
        <v>0</v>
      </c>
      <c r="T606" s="52">
        <v>0</v>
      </c>
      <c r="U606" s="52">
        <v>0</v>
      </c>
      <c r="V606" s="52">
        <v>0</v>
      </c>
      <c r="W606" s="52">
        <v>0</v>
      </c>
      <c r="X606" s="52">
        <v>0</v>
      </c>
      <c r="Y606" s="52">
        <v>0</v>
      </c>
      <c r="Z606" s="52">
        <v>0</v>
      </c>
      <c r="AA606" s="52">
        <v>0</v>
      </c>
      <c r="AB606" s="52">
        <v>0</v>
      </c>
      <c r="AC606" s="52">
        <v>0</v>
      </c>
      <c r="AD606" s="52">
        <v>0</v>
      </c>
      <c r="AE606" s="52">
        <v>0</v>
      </c>
      <c r="AF606" s="52"/>
    </row>
    <row r="607" spans="2:32" hidden="1" x14ac:dyDescent="0.25">
      <c r="B607" s="51" t="s">
        <v>46</v>
      </c>
      <c r="C607" s="37" t="s">
        <v>47</v>
      </c>
      <c r="D607" s="37" t="s">
        <v>38</v>
      </c>
      <c r="E607" s="37" t="s">
        <v>265</v>
      </c>
      <c r="F607" s="37"/>
      <c r="G607" s="52" t="s">
        <v>85</v>
      </c>
      <c r="H607" s="52">
        <v>6</v>
      </c>
      <c r="I607" s="51" t="s">
        <v>18</v>
      </c>
      <c r="J607" s="51" t="s">
        <v>103</v>
      </c>
      <c r="K607" s="52">
        <v>0</v>
      </c>
      <c r="L607" s="52">
        <v>0</v>
      </c>
      <c r="M607" s="52">
        <v>0</v>
      </c>
      <c r="N607" s="52">
        <v>0</v>
      </c>
      <c r="O607" s="52">
        <v>0</v>
      </c>
      <c r="P607" s="52">
        <v>0</v>
      </c>
      <c r="Q607" s="52">
        <v>0</v>
      </c>
      <c r="R607" s="52">
        <v>0</v>
      </c>
      <c r="S607" s="52">
        <v>0</v>
      </c>
      <c r="T607" s="52">
        <v>0</v>
      </c>
      <c r="U607" s="52">
        <v>0</v>
      </c>
      <c r="V607" s="52">
        <v>0</v>
      </c>
      <c r="W607" s="52">
        <v>0</v>
      </c>
      <c r="X607" s="52">
        <v>0</v>
      </c>
      <c r="Y607" s="52">
        <v>0</v>
      </c>
      <c r="Z607" s="52">
        <v>0</v>
      </c>
      <c r="AA607" s="52">
        <v>0</v>
      </c>
      <c r="AB607" s="52">
        <v>0</v>
      </c>
      <c r="AC607" s="52">
        <v>0</v>
      </c>
      <c r="AD607" s="52">
        <v>0</v>
      </c>
      <c r="AE607" s="52">
        <v>0</v>
      </c>
      <c r="AF607" s="52"/>
    </row>
    <row r="608" spans="2:32" hidden="1" x14ac:dyDescent="0.25">
      <c r="B608" s="51" t="s">
        <v>46</v>
      </c>
      <c r="C608" s="37" t="s">
        <v>47</v>
      </c>
      <c r="D608" s="37" t="s">
        <v>38</v>
      </c>
      <c r="E608" s="37" t="s">
        <v>265</v>
      </c>
      <c r="F608" s="37"/>
      <c r="G608" s="52" t="s">
        <v>85</v>
      </c>
      <c r="H608" s="52">
        <v>6</v>
      </c>
      <c r="I608" s="52" t="s">
        <v>18</v>
      </c>
      <c r="J608" s="52" t="s">
        <v>104</v>
      </c>
      <c r="K608" s="52">
        <v>0</v>
      </c>
      <c r="L608" s="52">
        <v>0</v>
      </c>
      <c r="M608" s="52">
        <v>0</v>
      </c>
      <c r="N608" s="52">
        <v>0</v>
      </c>
      <c r="O608" s="52">
        <v>0</v>
      </c>
      <c r="P608" s="52">
        <v>0</v>
      </c>
      <c r="Q608" s="52">
        <v>0</v>
      </c>
      <c r="R608" s="52">
        <v>0</v>
      </c>
      <c r="S608" s="52">
        <v>0</v>
      </c>
      <c r="T608" s="52">
        <v>0</v>
      </c>
      <c r="U608" s="52">
        <v>0</v>
      </c>
      <c r="V608" s="52">
        <v>0</v>
      </c>
      <c r="W608" s="52">
        <v>0</v>
      </c>
      <c r="X608" s="52">
        <v>0</v>
      </c>
      <c r="Y608" s="52">
        <v>0</v>
      </c>
      <c r="Z608" s="52">
        <v>0</v>
      </c>
      <c r="AA608" s="52">
        <v>0</v>
      </c>
      <c r="AB608" s="52">
        <v>0</v>
      </c>
      <c r="AC608" s="52">
        <v>0</v>
      </c>
      <c r="AD608" s="52">
        <v>0</v>
      </c>
      <c r="AE608" s="52">
        <v>0</v>
      </c>
      <c r="AF608" s="52"/>
    </row>
    <row r="609" spans="2:32" hidden="1" x14ac:dyDescent="0.25">
      <c r="B609" s="51" t="s">
        <v>72</v>
      </c>
      <c r="C609" s="37" t="s">
        <v>73</v>
      </c>
      <c r="D609" s="37" t="s">
        <v>26</v>
      </c>
      <c r="E609" s="37" t="s">
        <v>265</v>
      </c>
      <c r="F609" s="37"/>
      <c r="G609" s="52" t="s">
        <v>85</v>
      </c>
      <c r="H609" s="52">
        <v>6</v>
      </c>
      <c r="I609" s="51" t="s">
        <v>158</v>
      </c>
      <c r="J609" s="51" t="s">
        <v>159</v>
      </c>
      <c r="K609" s="52">
        <v>0</v>
      </c>
      <c r="L609" s="52">
        <v>0</v>
      </c>
      <c r="M609" s="52">
        <v>0</v>
      </c>
      <c r="N609" s="52">
        <v>0</v>
      </c>
      <c r="O609" s="52">
        <v>0</v>
      </c>
      <c r="P609" s="52">
        <v>0</v>
      </c>
      <c r="Q609" s="52">
        <v>0</v>
      </c>
      <c r="R609" s="52">
        <v>0</v>
      </c>
      <c r="S609" s="52">
        <v>0</v>
      </c>
      <c r="T609" s="52">
        <v>0</v>
      </c>
      <c r="U609" s="52">
        <v>0</v>
      </c>
      <c r="V609" s="52">
        <v>0</v>
      </c>
      <c r="W609" s="52">
        <v>0</v>
      </c>
      <c r="X609" s="52">
        <v>0</v>
      </c>
      <c r="Y609" s="52">
        <v>0</v>
      </c>
      <c r="Z609" s="52">
        <v>0</v>
      </c>
      <c r="AA609" s="52">
        <v>0</v>
      </c>
      <c r="AB609" s="52">
        <v>0</v>
      </c>
      <c r="AC609" s="52">
        <v>0</v>
      </c>
      <c r="AD609" s="52">
        <v>0</v>
      </c>
      <c r="AE609" s="52">
        <v>0</v>
      </c>
      <c r="AF609" s="52"/>
    </row>
    <row r="610" spans="2:32" hidden="1" x14ac:dyDescent="0.25">
      <c r="B610" s="51" t="s">
        <v>72</v>
      </c>
      <c r="C610" s="37" t="s">
        <v>73</v>
      </c>
      <c r="D610" s="37" t="s">
        <v>26</v>
      </c>
      <c r="E610" s="37" t="s">
        <v>265</v>
      </c>
      <c r="F610" s="37"/>
      <c r="G610" s="52" t="s">
        <v>85</v>
      </c>
      <c r="H610" s="52">
        <v>6</v>
      </c>
      <c r="I610" s="51" t="s">
        <v>158</v>
      </c>
      <c r="J610" s="51" t="s">
        <v>103</v>
      </c>
      <c r="K610" s="52">
        <v>0</v>
      </c>
      <c r="L610" s="52">
        <v>0</v>
      </c>
      <c r="M610" s="52">
        <v>0</v>
      </c>
      <c r="N610" s="52">
        <v>0</v>
      </c>
      <c r="O610" s="52">
        <v>0</v>
      </c>
      <c r="P610" s="52">
        <v>0</v>
      </c>
      <c r="Q610" s="52">
        <v>0</v>
      </c>
      <c r="R610" s="52">
        <v>0</v>
      </c>
      <c r="S610" s="52">
        <v>0</v>
      </c>
      <c r="T610" s="52">
        <v>0</v>
      </c>
      <c r="U610" s="52">
        <v>0</v>
      </c>
      <c r="V610" s="52">
        <v>0</v>
      </c>
      <c r="W610" s="52">
        <v>0</v>
      </c>
      <c r="X610" s="52">
        <v>0</v>
      </c>
      <c r="Y610" s="52">
        <v>0</v>
      </c>
      <c r="Z610" s="52">
        <v>0</v>
      </c>
      <c r="AA610" s="52">
        <v>0</v>
      </c>
      <c r="AB610" s="52">
        <v>0</v>
      </c>
      <c r="AC610" s="52">
        <v>0</v>
      </c>
      <c r="AD610" s="52">
        <v>0</v>
      </c>
      <c r="AE610" s="52">
        <v>0</v>
      </c>
      <c r="AF610" s="52"/>
    </row>
    <row r="611" spans="2:32" hidden="1" x14ac:dyDescent="0.25">
      <c r="B611" s="51" t="s">
        <v>72</v>
      </c>
      <c r="C611" s="37" t="s">
        <v>73</v>
      </c>
      <c r="D611" s="37" t="s">
        <v>26</v>
      </c>
      <c r="E611" s="37" t="s">
        <v>265</v>
      </c>
      <c r="F611" s="37"/>
      <c r="G611" s="52" t="s">
        <v>85</v>
      </c>
      <c r="H611" s="52">
        <v>6</v>
      </c>
      <c r="I611" s="51" t="s">
        <v>158</v>
      </c>
      <c r="J611" s="51" t="s">
        <v>104</v>
      </c>
      <c r="K611" s="52">
        <v>0</v>
      </c>
      <c r="L611" s="52">
        <v>0</v>
      </c>
      <c r="M611" s="52">
        <v>0</v>
      </c>
      <c r="N611" s="52">
        <v>0</v>
      </c>
      <c r="O611" s="52">
        <v>0</v>
      </c>
      <c r="P611" s="52">
        <v>0</v>
      </c>
      <c r="Q611" s="52">
        <v>0</v>
      </c>
      <c r="R611" s="52">
        <v>0</v>
      </c>
      <c r="S611" s="52">
        <v>0</v>
      </c>
      <c r="T611" s="52">
        <v>0</v>
      </c>
      <c r="U611" s="52">
        <v>0</v>
      </c>
      <c r="V611" s="52">
        <v>0</v>
      </c>
      <c r="W611" s="52">
        <v>0</v>
      </c>
      <c r="X611" s="52">
        <v>0</v>
      </c>
      <c r="Y611" s="52">
        <v>0</v>
      </c>
      <c r="Z611" s="52">
        <v>0</v>
      </c>
      <c r="AA611" s="52">
        <v>0</v>
      </c>
      <c r="AB611" s="52">
        <v>0</v>
      </c>
      <c r="AC611" s="52">
        <v>0</v>
      </c>
      <c r="AD611" s="52">
        <v>0</v>
      </c>
      <c r="AE611" s="52">
        <v>0</v>
      </c>
      <c r="AF611" s="52"/>
    </row>
    <row r="612" spans="2:32" hidden="1" x14ac:dyDescent="0.25">
      <c r="B612" s="51" t="s">
        <v>72</v>
      </c>
      <c r="C612" s="37" t="s">
        <v>73</v>
      </c>
      <c r="D612" s="37" t="s">
        <v>26</v>
      </c>
      <c r="E612" s="37" t="s">
        <v>265</v>
      </c>
      <c r="F612" s="37"/>
      <c r="G612" s="52" t="s">
        <v>85</v>
      </c>
      <c r="H612" s="52">
        <v>6</v>
      </c>
      <c r="I612" s="51" t="s">
        <v>18</v>
      </c>
      <c r="J612" s="51" t="s">
        <v>105</v>
      </c>
      <c r="K612" s="52">
        <v>0</v>
      </c>
      <c r="L612" s="52">
        <v>0</v>
      </c>
      <c r="M612" s="52">
        <v>0</v>
      </c>
      <c r="N612" s="52">
        <v>0</v>
      </c>
      <c r="O612" s="52">
        <v>0</v>
      </c>
      <c r="P612" s="52">
        <v>0</v>
      </c>
      <c r="Q612" s="52">
        <v>0</v>
      </c>
      <c r="R612" s="52">
        <v>0</v>
      </c>
      <c r="S612" s="52">
        <v>0</v>
      </c>
      <c r="T612" s="52">
        <v>0</v>
      </c>
      <c r="U612" s="52">
        <v>0</v>
      </c>
      <c r="V612" s="52">
        <v>0</v>
      </c>
      <c r="W612" s="52">
        <v>0</v>
      </c>
      <c r="X612" s="52">
        <v>0</v>
      </c>
      <c r="Y612" s="52">
        <v>0</v>
      </c>
      <c r="Z612" s="52">
        <v>0</v>
      </c>
      <c r="AA612" s="52">
        <v>0</v>
      </c>
      <c r="AB612" s="52">
        <v>0</v>
      </c>
      <c r="AC612" s="52">
        <v>0</v>
      </c>
      <c r="AD612" s="52">
        <v>0</v>
      </c>
      <c r="AE612" s="52">
        <v>0</v>
      </c>
      <c r="AF612" s="52"/>
    </row>
    <row r="613" spans="2:32" hidden="1" x14ac:dyDescent="0.25">
      <c r="B613" s="51" t="s">
        <v>72</v>
      </c>
      <c r="C613" s="37" t="s">
        <v>73</v>
      </c>
      <c r="D613" s="37" t="s">
        <v>26</v>
      </c>
      <c r="E613" s="37" t="s">
        <v>265</v>
      </c>
      <c r="F613" s="37"/>
      <c r="G613" s="52" t="s">
        <v>85</v>
      </c>
      <c r="H613" s="52">
        <v>6</v>
      </c>
      <c r="I613" s="51" t="s">
        <v>18</v>
      </c>
      <c r="J613" s="51" t="s">
        <v>103</v>
      </c>
      <c r="K613" s="52">
        <v>0</v>
      </c>
      <c r="L613" s="52">
        <v>0</v>
      </c>
      <c r="M613" s="52">
        <v>0</v>
      </c>
      <c r="N613" s="52">
        <v>0</v>
      </c>
      <c r="O613" s="52">
        <v>0</v>
      </c>
      <c r="P613" s="52">
        <v>0</v>
      </c>
      <c r="Q613" s="52">
        <v>0</v>
      </c>
      <c r="R613" s="52">
        <v>0</v>
      </c>
      <c r="S613" s="52">
        <v>0</v>
      </c>
      <c r="T613" s="52">
        <v>0</v>
      </c>
      <c r="U613" s="52">
        <v>0</v>
      </c>
      <c r="V613" s="52">
        <v>0</v>
      </c>
      <c r="W613" s="52">
        <v>0</v>
      </c>
      <c r="X613" s="52">
        <v>0</v>
      </c>
      <c r="Y613" s="52">
        <v>0</v>
      </c>
      <c r="Z613" s="52">
        <v>0</v>
      </c>
      <c r="AA613" s="52">
        <v>0</v>
      </c>
      <c r="AB613" s="52">
        <v>0</v>
      </c>
      <c r="AC613" s="52">
        <v>0</v>
      </c>
      <c r="AD613" s="52">
        <v>0</v>
      </c>
      <c r="AE613" s="52">
        <v>0</v>
      </c>
      <c r="AF613" s="52"/>
    </row>
    <row r="614" spans="2:32" hidden="1" x14ac:dyDescent="0.25">
      <c r="B614" s="51" t="s">
        <v>72</v>
      </c>
      <c r="C614" s="37" t="s">
        <v>73</v>
      </c>
      <c r="D614" s="37" t="s">
        <v>26</v>
      </c>
      <c r="E614" s="37" t="s">
        <v>265</v>
      </c>
      <c r="F614" s="37"/>
      <c r="G614" s="52" t="s">
        <v>85</v>
      </c>
      <c r="H614" s="52">
        <v>6</v>
      </c>
      <c r="I614" s="52" t="s">
        <v>18</v>
      </c>
      <c r="J614" s="52" t="s">
        <v>104</v>
      </c>
      <c r="K614" s="52">
        <v>0</v>
      </c>
      <c r="L614" s="52">
        <v>0</v>
      </c>
      <c r="M614" s="52">
        <v>0</v>
      </c>
      <c r="N614" s="52">
        <v>0</v>
      </c>
      <c r="O614" s="52">
        <v>0</v>
      </c>
      <c r="P614" s="52">
        <v>0</v>
      </c>
      <c r="Q614" s="52">
        <v>0</v>
      </c>
      <c r="R614" s="52">
        <v>0</v>
      </c>
      <c r="S614" s="52">
        <v>0</v>
      </c>
      <c r="T614" s="52">
        <v>0</v>
      </c>
      <c r="U614" s="52">
        <v>0</v>
      </c>
      <c r="V614" s="52">
        <v>0</v>
      </c>
      <c r="W614" s="52">
        <v>0</v>
      </c>
      <c r="X614" s="52">
        <v>0</v>
      </c>
      <c r="Y614" s="52">
        <v>0</v>
      </c>
      <c r="Z614" s="52">
        <v>0</v>
      </c>
      <c r="AA614" s="52">
        <v>0</v>
      </c>
      <c r="AB614" s="52">
        <v>0</v>
      </c>
      <c r="AC614" s="52">
        <v>0</v>
      </c>
      <c r="AD614" s="52">
        <v>0</v>
      </c>
      <c r="AE614" s="52">
        <v>0</v>
      </c>
      <c r="AF614" s="52"/>
    </row>
    <row r="615" spans="2:32" hidden="1" x14ac:dyDescent="0.25">
      <c r="B615" s="51" t="s">
        <v>54</v>
      </c>
      <c r="C615" s="37" t="s">
        <v>55</v>
      </c>
      <c r="D615" s="37" t="s">
        <v>45</v>
      </c>
      <c r="E615" s="37" t="s">
        <v>265</v>
      </c>
      <c r="F615" s="37"/>
      <c r="G615" s="52" t="s">
        <v>85</v>
      </c>
      <c r="H615" s="52">
        <v>6</v>
      </c>
      <c r="I615" s="51" t="s">
        <v>18</v>
      </c>
      <c r="J615" s="51" t="s">
        <v>105</v>
      </c>
      <c r="K615" s="52">
        <v>0</v>
      </c>
      <c r="L615" s="52">
        <v>0</v>
      </c>
      <c r="M615" s="52">
        <v>0</v>
      </c>
      <c r="N615" s="52">
        <v>0</v>
      </c>
      <c r="O615" s="52">
        <v>0</v>
      </c>
      <c r="P615" s="52">
        <v>0</v>
      </c>
      <c r="Q615" s="52">
        <v>0</v>
      </c>
      <c r="R615" s="52">
        <v>0</v>
      </c>
      <c r="S615" s="52">
        <v>0</v>
      </c>
      <c r="T615" s="52">
        <v>0</v>
      </c>
      <c r="U615" s="52">
        <v>0</v>
      </c>
      <c r="V615" s="52">
        <v>0</v>
      </c>
      <c r="W615" s="52">
        <v>0</v>
      </c>
      <c r="X615" s="52">
        <v>0</v>
      </c>
      <c r="Y615" s="52">
        <v>0</v>
      </c>
      <c r="Z615" s="52">
        <v>0</v>
      </c>
      <c r="AA615" s="52">
        <v>0</v>
      </c>
      <c r="AB615" s="52">
        <v>0</v>
      </c>
      <c r="AC615" s="52">
        <v>0</v>
      </c>
      <c r="AD615" s="52">
        <v>0</v>
      </c>
      <c r="AE615" s="52">
        <v>0</v>
      </c>
      <c r="AF615" s="52"/>
    </row>
    <row r="616" spans="2:32" hidden="1" x14ac:dyDescent="0.25">
      <c r="B616" s="51" t="s">
        <v>54</v>
      </c>
      <c r="C616" s="37" t="s">
        <v>55</v>
      </c>
      <c r="D616" s="37" t="s">
        <v>45</v>
      </c>
      <c r="E616" s="37" t="s">
        <v>265</v>
      </c>
      <c r="F616" s="37"/>
      <c r="G616" s="52" t="s">
        <v>85</v>
      </c>
      <c r="H616" s="52">
        <v>6</v>
      </c>
      <c r="I616" s="51" t="s">
        <v>18</v>
      </c>
      <c r="J616" s="51" t="s">
        <v>103</v>
      </c>
      <c r="K616" s="52">
        <v>0</v>
      </c>
      <c r="L616" s="52">
        <v>0</v>
      </c>
      <c r="M616" s="52">
        <v>0</v>
      </c>
      <c r="N616" s="52">
        <v>0</v>
      </c>
      <c r="O616" s="52">
        <v>0</v>
      </c>
      <c r="P616" s="52">
        <v>0</v>
      </c>
      <c r="Q616" s="52">
        <v>0</v>
      </c>
      <c r="R616" s="52">
        <v>0</v>
      </c>
      <c r="S616" s="52">
        <v>0</v>
      </c>
      <c r="T616" s="52">
        <v>0</v>
      </c>
      <c r="U616" s="52">
        <v>0</v>
      </c>
      <c r="V616" s="52">
        <v>0</v>
      </c>
      <c r="W616" s="52">
        <v>0</v>
      </c>
      <c r="X616" s="52">
        <v>0</v>
      </c>
      <c r="Y616" s="52">
        <v>0</v>
      </c>
      <c r="Z616" s="52">
        <v>0</v>
      </c>
      <c r="AA616" s="52">
        <v>0</v>
      </c>
      <c r="AB616" s="52">
        <v>0</v>
      </c>
      <c r="AC616" s="52">
        <v>0</v>
      </c>
      <c r="AD616" s="52">
        <v>0</v>
      </c>
      <c r="AE616" s="52">
        <v>0</v>
      </c>
      <c r="AF616" s="52"/>
    </row>
    <row r="617" spans="2:32" hidden="1" x14ac:dyDescent="0.25">
      <c r="B617" s="51" t="s">
        <v>54</v>
      </c>
      <c r="C617" s="37" t="s">
        <v>55</v>
      </c>
      <c r="D617" s="37" t="s">
        <v>45</v>
      </c>
      <c r="E617" s="37" t="s">
        <v>265</v>
      </c>
      <c r="F617" s="37"/>
      <c r="G617" s="52" t="s">
        <v>85</v>
      </c>
      <c r="H617" s="52">
        <v>6</v>
      </c>
      <c r="I617" s="52" t="s">
        <v>18</v>
      </c>
      <c r="J617" s="52" t="s">
        <v>104</v>
      </c>
      <c r="K617" s="52">
        <v>0</v>
      </c>
      <c r="L617" s="52">
        <v>0</v>
      </c>
      <c r="M617" s="52">
        <v>0</v>
      </c>
      <c r="N617" s="52">
        <v>0</v>
      </c>
      <c r="O617" s="52">
        <v>0</v>
      </c>
      <c r="P617" s="52">
        <v>0</v>
      </c>
      <c r="Q617" s="52">
        <v>0</v>
      </c>
      <c r="R617" s="52">
        <v>0</v>
      </c>
      <c r="S617" s="52">
        <v>0</v>
      </c>
      <c r="T617" s="52">
        <v>0</v>
      </c>
      <c r="U617" s="52">
        <v>0</v>
      </c>
      <c r="V617" s="52">
        <v>0</v>
      </c>
      <c r="W617" s="52">
        <v>0</v>
      </c>
      <c r="X617" s="52">
        <v>0</v>
      </c>
      <c r="Y617" s="52">
        <v>0</v>
      </c>
      <c r="Z617" s="52">
        <v>0</v>
      </c>
      <c r="AA617" s="52">
        <v>0</v>
      </c>
      <c r="AB617" s="52">
        <v>0</v>
      </c>
      <c r="AC617" s="52">
        <v>0</v>
      </c>
      <c r="AD617" s="52">
        <v>0</v>
      </c>
      <c r="AE617" s="52">
        <v>0</v>
      </c>
      <c r="AF617" s="52"/>
    </row>
    <row r="618" spans="2:32" hidden="1" x14ac:dyDescent="0.25">
      <c r="B618" s="51" t="s">
        <v>64</v>
      </c>
      <c r="C618" s="37" t="s">
        <v>65</v>
      </c>
      <c r="D618" s="37" t="s">
        <v>15</v>
      </c>
      <c r="E618" s="37" t="s">
        <v>265</v>
      </c>
      <c r="F618" s="37"/>
      <c r="G618" s="52" t="s">
        <v>85</v>
      </c>
      <c r="H618" s="52">
        <v>6</v>
      </c>
      <c r="I618" s="51" t="s">
        <v>18</v>
      </c>
      <c r="J618" s="51" t="s">
        <v>105</v>
      </c>
      <c r="K618" s="52">
        <v>0</v>
      </c>
      <c r="L618" s="52">
        <v>0</v>
      </c>
      <c r="M618" s="52">
        <v>0</v>
      </c>
      <c r="N618" s="52">
        <v>0</v>
      </c>
      <c r="O618" s="52">
        <v>0</v>
      </c>
      <c r="P618" s="52">
        <v>0</v>
      </c>
      <c r="Q618" s="52">
        <v>0</v>
      </c>
      <c r="R618" s="52">
        <v>0</v>
      </c>
      <c r="S618" s="52">
        <v>0</v>
      </c>
      <c r="T618" s="52">
        <v>0</v>
      </c>
      <c r="U618" s="52">
        <v>0</v>
      </c>
      <c r="V618" s="52">
        <v>0</v>
      </c>
      <c r="W618" s="52">
        <v>0</v>
      </c>
      <c r="X618" s="52">
        <v>0</v>
      </c>
      <c r="Y618" s="52">
        <v>0</v>
      </c>
      <c r="Z618" s="52">
        <v>0</v>
      </c>
      <c r="AA618" s="52">
        <v>0</v>
      </c>
      <c r="AB618" s="52">
        <v>0</v>
      </c>
      <c r="AC618" s="52">
        <v>0</v>
      </c>
      <c r="AD618" s="52">
        <v>0</v>
      </c>
      <c r="AE618" s="52">
        <v>0</v>
      </c>
      <c r="AF618" s="52"/>
    </row>
    <row r="619" spans="2:32" hidden="1" x14ac:dyDescent="0.25">
      <c r="B619" s="51" t="s">
        <v>64</v>
      </c>
      <c r="C619" s="37" t="s">
        <v>65</v>
      </c>
      <c r="D619" s="37" t="s">
        <v>15</v>
      </c>
      <c r="E619" s="37" t="s">
        <v>265</v>
      </c>
      <c r="F619" s="37"/>
      <c r="G619" s="52" t="s">
        <v>85</v>
      </c>
      <c r="H619" s="52">
        <v>6</v>
      </c>
      <c r="I619" s="51" t="s">
        <v>18</v>
      </c>
      <c r="J619" s="51" t="s">
        <v>103</v>
      </c>
      <c r="K619" s="52">
        <v>0</v>
      </c>
      <c r="L619" s="52">
        <v>0</v>
      </c>
      <c r="M619" s="52">
        <v>0</v>
      </c>
      <c r="N619" s="52">
        <v>0</v>
      </c>
      <c r="O619" s="52">
        <v>0</v>
      </c>
      <c r="P619" s="52">
        <v>0</v>
      </c>
      <c r="Q619" s="52">
        <v>0</v>
      </c>
      <c r="R619" s="52">
        <v>0</v>
      </c>
      <c r="S619" s="52">
        <v>0</v>
      </c>
      <c r="T619" s="52">
        <v>0</v>
      </c>
      <c r="U619" s="52">
        <v>0</v>
      </c>
      <c r="V619" s="52">
        <v>0</v>
      </c>
      <c r="W619" s="52">
        <v>0</v>
      </c>
      <c r="X619" s="52">
        <v>0</v>
      </c>
      <c r="Y619" s="52">
        <v>0</v>
      </c>
      <c r="Z619" s="52">
        <v>0</v>
      </c>
      <c r="AA619" s="52">
        <v>0</v>
      </c>
      <c r="AB619" s="52">
        <v>0</v>
      </c>
      <c r="AC619" s="52">
        <v>0</v>
      </c>
      <c r="AD619" s="52">
        <v>0</v>
      </c>
      <c r="AE619" s="52">
        <v>0</v>
      </c>
      <c r="AF619" s="52"/>
    </row>
    <row r="620" spans="2:32" hidden="1" x14ac:dyDescent="0.25">
      <c r="B620" s="51" t="s">
        <v>64</v>
      </c>
      <c r="C620" s="37" t="s">
        <v>65</v>
      </c>
      <c r="D620" s="37" t="s">
        <v>15</v>
      </c>
      <c r="E620" s="37" t="s">
        <v>265</v>
      </c>
      <c r="F620" s="37"/>
      <c r="G620" s="52" t="s">
        <v>85</v>
      </c>
      <c r="H620" s="52">
        <v>6</v>
      </c>
      <c r="I620" s="52" t="s">
        <v>18</v>
      </c>
      <c r="J620" s="52" t="s">
        <v>104</v>
      </c>
      <c r="K620" s="52">
        <v>0</v>
      </c>
      <c r="L620" s="52">
        <v>0</v>
      </c>
      <c r="M620" s="52">
        <v>0</v>
      </c>
      <c r="N620" s="52">
        <v>0</v>
      </c>
      <c r="O620" s="52">
        <v>0</v>
      </c>
      <c r="P620" s="52">
        <v>0</v>
      </c>
      <c r="Q620" s="52">
        <v>0</v>
      </c>
      <c r="R620" s="52">
        <v>0</v>
      </c>
      <c r="S620" s="52">
        <v>0</v>
      </c>
      <c r="T620" s="52">
        <v>0</v>
      </c>
      <c r="U620" s="52">
        <v>0</v>
      </c>
      <c r="V620" s="52">
        <v>0</v>
      </c>
      <c r="W620" s="52">
        <v>0</v>
      </c>
      <c r="X620" s="52">
        <v>0</v>
      </c>
      <c r="Y620" s="52">
        <v>0</v>
      </c>
      <c r="Z620" s="52">
        <v>0</v>
      </c>
      <c r="AA620" s="52">
        <v>0</v>
      </c>
      <c r="AB620" s="52">
        <v>0</v>
      </c>
      <c r="AC620" s="52">
        <v>0</v>
      </c>
      <c r="AD620" s="52">
        <v>0</v>
      </c>
      <c r="AE620" s="52">
        <v>0</v>
      </c>
      <c r="AF620" s="52"/>
    </row>
    <row r="621" spans="2:32" hidden="1" x14ac:dyDescent="0.25">
      <c r="B621" s="51" t="s">
        <v>39</v>
      </c>
      <c r="C621" s="37" t="s">
        <v>40</v>
      </c>
      <c r="D621" s="37" t="s">
        <v>15</v>
      </c>
      <c r="E621" s="37" t="s">
        <v>265</v>
      </c>
      <c r="F621" s="37"/>
      <c r="G621" s="52" t="s">
        <v>85</v>
      </c>
      <c r="H621" s="52">
        <v>6</v>
      </c>
      <c r="I621" s="51" t="s">
        <v>158</v>
      </c>
      <c r="J621" s="51" t="s">
        <v>159</v>
      </c>
      <c r="K621" s="52">
        <v>0</v>
      </c>
      <c r="L621" s="52">
        <v>0</v>
      </c>
      <c r="M621" s="52">
        <v>0</v>
      </c>
      <c r="N621" s="52">
        <v>0</v>
      </c>
      <c r="O621" s="52">
        <v>0</v>
      </c>
      <c r="P621" s="52">
        <v>0</v>
      </c>
      <c r="Q621" s="52">
        <v>0</v>
      </c>
      <c r="R621" s="52">
        <v>0</v>
      </c>
      <c r="S621" s="52">
        <v>0</v>
      </c>
      <c r="T621" s="52">
        <v>0</v>
      </c>
      <c r="U621" s="52">
        <v>0</v>
      </c>
      <c r="V621" s="52">
        <v>0</v>
      </c>
      <c r="W621" s="52">
        <v>0</v>
      </c>
      <c r="X621" s="52">
        <v>0</v>
      </c>
      <c r="Y621" s="52">
        <v>0</v>
      </c>
      <c r="Z621" s="52">
        <v>0</v>
      </c>
      <c r="AA621" s="52">
        <v>0</v>
      </c>
      <c r="AB621" s="52">
        <v>0</v>
      </c>
      <c r="AC621" s="52">
        <v>0</v>
      </c>
      <c r="AD621" s="52">
        <v>0</v>
      </c>
      <c r="AE621" s="52">
        <v>0</v>
      </c>
      <c r="AF621" s="52"/>
    </row>
    <row r="622" spans="2:32" hidden="1" x14ac:dyDescent="0.25">
      <c r="B622" s="51" t="s">
        <v>39</v>
      </c>
      <c r="C622" s="37" t="s">
        <v>40</v>
      </c>
      <c r="D622" s="37" t="s">
        <v>15</v>
      </c>
      <c r="E622" s="37" t="s">
        <v>265</v>
      </c>
      <c r="F622" s="37"/>
      <c r="G622" s="52" t="s">
        <v>85</v>
      </c>
      <c r="H622" s="52">
        <v>6</v>
      </c>
      <c r="I622" s="51" t="s">
        <v>158</v>
      </c>
      <c r="J622" s="51" t="s">
        <v>103</v>
      </c>
      <c r="K622" s="52">
        <v>0</v>
      </c>
      <c r="L622" s="52">
        <v>0</v>
      </c>
      <c r="M622" s="52">
        <v>0</v>
      </c>
      <c r="N622" s="52">
        <v>0</v>
      </c>
      <c r="O622" s="52">
        <v>0</v>
      </c>
      <c r="P622" s="52">
        <v>0</v>
      </c>
      <c r="Q622" s="52">
        <v>0</v>
      </c>
      <c r="R622" s="52">
        <v>0</v>
      </c>
      <c r="S622" s="52">
        <v>0</v>
      </c>
      <c r="T622" s="52">
        <v>0</v>
      </c>
      <c r="U622" s="52">
        <v>0</v>
      </c>
      <c r="V622" s="52">
        <v>0</v>
      </c>
      <c r="W622" s="52">
        <v>0</v>
      </c>
      <c r="X622" s="52">
        <v>0</v>
      </c>
      <c r="Y622" s="52">
        <v>0</v>
      </c>
      <c r="Z622" s="52">
        <v>0</v>
      </c>
      <c r="AA622" s="52">
        <v>0</v>
      </c>
      <c r="AB622" s="52">
        <v>0</v>
      </c>
      <c r="AC622" s="52">
        <v>0</v>
      </c>
      <c r="AD622" s="52">
        <v>0</v>
      </c>
      <c r="AE622" s="52">
        <v>0</v>
      </c>
      <c r="AF622" s="52"/>
    </row>
    <row r="623" spans="2:32" hidden="1" x14ac:dyDescent="0.25">
      <c r="B623" s="51" t="s">
        <v>39</v>
      </c>
      <c r="C623" s="37" t="s">
        <v>40</v>
      </c>
      <c r="D623" s="37" t="s">
        <v>15</v>
      </c>
      <c r="E623" s="37" t="s">
        <v>265</v>
      </c>
      <c r="F623" s="37"/>
      <c r="G623" s="52" t="s">
        <v>85</v>
      </c>
      <c r="H623" s="52">
        <v>6</v>
      </c>
      <c r="I623" s="51" t="s">
        <v>158</v>
      </c>
      <c r="J623" s="51" t="s">
        <v>104</v>
      </c>
      <c r="K623" s="52">
        <v>0</v>
      </c>
      <c r="L623" s="52">
        <v>0</v>
      </c>
      <c r="M623" s="52">
        <v>0</v>
      </c>
      <c r="N623" s="52">
        <v>0</v>
      </c>
      <c r="O623" s="52">
        <v>0</v>
      </c>
      <c r="P623" s="52">
        <v>0</v>
      </c>
      <c r="Q623" s="52">
        <v>0</v>
      </c>
      <c r="R623" s="52">
        <v>0</v>
      </c>
      <c r="S623" s="52">
        <v>0</v>
      </c>
      <c r="T623" s="52">
        <v>0</v>
      </c>
      <c r="U623" s="52">
        <v>0</v>
      </c>
      <c r="V623" s="52">
        <v>0</v>
      </c>
      <c r="W623" s="52">
        <v>0</v>
      </c>
      <c r="X623" s="52">
        <v>0</v>
      </c>
      <c r="Y623" s="52">
        <v>0</v>
      </c>
      <c r="Z623" s="52">
        <v>0</v>
      </c>
      <c r="AA623" s="52">
        <v>0</v>
      </c>
      <c r="AB623" s="52">
        <v>0</v>
      </c>
      <c r="AC623" s="52">
        <v>0</v>
      </c>
      <c r="AD623" s="52">
        <v>0</v>
      </c>
      <c r="AE623" s="52">
        <v>0</v>
      </c>
      <c r="AF623" s="52"/>
    </row>
    <row r="624" spans="2:32" hidden="1" x14ac:dyDescent="0.25">
      <c r="B624" s="51" t="s">
        <v>39</v>
      </c>
      <c r="C624" s="37" t="s">
        <v>40</v>
      </c>
      <c r="D624" s="37" t="s">
        <v>15</v>
      </c>
      <c r="E624" s="37" t="s">
        <v>265</v>
      </c>
      <c r="F624" s="37"/>
      <c r="G624" s="52" t="s">
        <v>85</v>
      </c>
      <c r="H624" s="52">
        <v>6</v>
      </c>
      <c r="I624" s="51" t="s">
        <v>18</v>
      </c>
      <c r="J624" s="51" t="s">
        <v>105</v>
      </c>
      <c r="K624" s="52">
        <v>0</v>
      </c>
      <c r="L624" s="52">
        <v>0</v>
      </c>
      <c r="M624" s="52">
        <v>0</v>
      </c>
      <c r="N624" s="52">
        <v>0</v>
      </c>
      <c r="O624" s="52">
        <v>0</v>
      </c>
      <c r="P624" s="52">
        <v>0</v>
      </c>
      <c r="Q624" s="52">
        <v>0</v>
      </c>
      <c r="R624" s="52">
        <v>0</v>
      </c>
      <c r="S624" s="52">
        <v>0</v>
      </c>
      <c r="T624" s="52">
        <v>0</v>
      </c>
      <c r="U624" s="52">
        <v>0</v>
      </c>
      <c r="V624" s="52">
        <v>0</v>
      </c>
      <c r="W624" s="52">
        <v>0</v>
      </c>
      <c r="X624" s="52">
        <v>0</v>
      </c>
      <c r="Y624" s="52">
        <v>0</v>
      </c>
      <c r="Z624" s="52">
        <v>0</v>
      </c>
      <c r="AA624" s="52">
        <v>0</v>
      </c>
      <c r="AB624" s="52">
        <v>0</v>
      </c>
      <c r="AC624" s="52">
        <v>0</v>
      </c>
      <c r="AD624" s="52">
        <v>0</v>
      </c>
      <c r="AE624" s="52">
        <v>0</v>
      </c>
      <c r="AF624" s="52"/>
    </row>
    <row r="625" spans="2:32" hidden="1" x14ac:dyDescent="0.25">
      <c r="B625" s="51" t="s">
        <v>39</v>
      </c>
      <c r="C625" s="37" t="s">
        <v>40</v>
      </c>
      <c r="D625" s="37" t="s">
        <v>15</v>
      </c>
      <c r="E625" s="37" t="s">
        <v>265</v>
      </c>
      <c r="F625" s="37"/>
      <c r="G625" s="52" t="s">
        <v>85</v>
      </c>
      <c r="H625" s="52">
        <v>6</v>
      </c>
      <c r="I625" s="51" t="s">
        <v>18</v>
      </c>
      <c r="J625" s="51" t="s">
        <v>103</v>
      </c>
      <c r="K625" s="52">
        <v>0</v>
      </c>
      <c r="L625" s="52">
        <v>0</v>
      </c>
      <c r="M625" s="52">
        <v>0</v>
      </c>
      <c r="N625" s="52">
        <v>0</v>
      </c>
      <c r="O625" s="52">
        <v>0</v>
      </c>
      <c r="P625" s="52">
        <v>0</v>
      </c>
      <c r="Q625" s="52">
        <v>0</v>
      </c>
      <c r="R625" s="52">
        <v>0</v>
      </c>
      <c r="S625" s="52">
        <v>0</v>
      </c>
      <c r="T625" s="52">
        <v>0</v>
      </c>
      <c r="U625" s="52">
        <v>0</v>
      </c>
      <c r="V625" s="52">
        <v>0</v>
      </c>
      <c r="W625" s="52">
        <v>0</v>
      </c>
      <c r="X625" s="52">
        <v>0</v>
      </c>
      <c r="Y625" s="52">
        <v>0</v>
      </c>
      <c r="Z625" s="52">
        <v>0</v>
      </c>
      <c r="AA625" s="52">
        <v>0</v>
      </c>
      <c r="AB625" s="52">
        <v>0</v>
      </c>
      <c r="AC625" s="52">
        <v>0</v>
      </c>
      <c r="AD625" s="52">
        <v>0</v>
      </c>
      <c r="AE625" s="52">
        <v>0</v>
      </c>
      <c r="AF625" s="52"/>
    </row>
    <row r="626" spans="2:32" hidden="1" x14ac:dyDescent="0.25">
      <c r="B626" s="51" t="s">
        <v>39</v>
      </c>
      <c r="C626" s="37" t="s">
        <v>40</v>
      </c>
      <c r="D626" s="37" t="s">
        <v>15</v>
      </c>
      <c r="E626" s="37" t="s">
        <v>265</v>
      </c>
      <c r="F626" s="37"/>
      <c r="G626" s="52" t="s">
        <v>85</v>
      </c>
      <c r="H626" s="52">
        <v>6</v>
      </c>
      <c r="I626" s="52" t="s">
        <v>18</v>
      </c>
      <c r="J626" s="52" t="s">
        <v>104</v>
      </c>
      <c r="K626" s="52">
        <v>0</v>
      </c>
      <c r="L626" s="52">
        <v>0</v>
      </c>
      <c r="M626" s="52">
        <v>0</v>
      </c>
      <c r="N626" s="52">
        <v>0</v>
      </c>
      <c r="O626" s="52">
        <v>0</v>
      </c>
      <c r="P626" s="52">
        <v>0</v>
      </c>
      <c r="Q626" s="52">
        <v>0</v>
      </c>
      <c r="R626" s="52">
        <v>0</v>
      </c>
      <c r="S626" s="52">
        <v>0</v>
      </c>
      <c r="T626" s="52">
        <v>0</v>
      </c>
      <c r="U626" s="52">
        <v>0</v>
      </c>
      <c r="V626" s="52">
        <v>0</v>
      </c>
      <c r="W626" s="52">
        <v>0</v>
      </c>
      <c r="X626" s="52">
        <v>0</v>
      </c>
      <c r="Y626" s="52">
        <v>0</v>
      </c>
      <c r="Z626" s="52">
        <v>0</v>
      </c>
      <c r="AA626" s="52">
        <v>0</v>
      </c>
      <c r="AB626" s="52">
        <v>0</v>
      </c>
      <c r="AC626" s="52">
        <v>0</v>
      </c>
      <c r="AD626" s="52">
        <v>0</v>
      </c>
      <c r="AE626" s="52">
        <v>0</v>
      </c>
      <c r="AF626" s="52"/>
    </row>
    <row r="627" spans="2:32" hidden="1" x14ac:dyDescent="0.25">
      <c r="B627" s="51" t="s">
        <v>41</v>
      </c>
      <c r="C627" s="37" t="s">
        <v>42</v>
      </c>
      <c r="D627" s="37" t="s">
        <v>38</v>
      </c>
      <c r="E627" s="37" t="s">
        <v>265</v>
      </c>
      <c r="F627" s="37"/>
      <c r="G627" s="52" t="s">
        <v>85</v>
      </c>
      <c r="H627" s="52">
        <v>6</v>
      </c>
      <c r="I627" s="51" t="s">
        <v>18</v>
      </c>
      <c r="J627" s="51" t="s">
        <v>105</v>
      </c>
      <c r="K627" s="52">
        <v>0</v>
      </c>
      <c r="L627" s="52">
        <v>0</v>
      </c>
      <c r="M627" s="52">
        <v>0</v>
      </c>
      <c r="N627" s="52">
        <v>0</v>
      </c>
      <c r="O627" s="52">
        <v>0</v>
      </c>
      <c r="P627" s="52">
        <v>0</v>
      </c>
      <c r="Q627" s="52">
        <v>0</v>
      </c>
      <c r="R627" s="52">
        <v>0</v>
      </c>
      <c r="S627" s="52">
        <v>0</v>
      </c>
      <c r="T627" s="52">
        <v>0</v>
      </c>
      <c r="U627" s="52">
        <v>0</v>
      </c>
      <c r="V627" s="52">
        <v>0</v>
      </c>
      <c r="W627" s="52">
        <v>0</v>
      </c>
      <c r="X627" s="52">
        <v>0</v>
      </c>
      <c r="Y627" s="52">
        <v>0</v>
      </c>
      <c r="Z627" s="52">
        <v>0</v>
      </c>
      <c r="AA627" s="52">
        <v>0</v>
      </c>
      <c r="AB627" s="52">
        <v>0</v>
      </c>
      <c r="AC627" s="52">
        <v>0</v>
      </c>
      <c r="AD627" s="52">
        <v>0</v>
      </c>
      <c r="AE627" s="52">
        <v>0</v>
      </c>
      <c r="AF627" s="52"/>
    </row>
    <row r="628" spans="2:32" hidden="1" x14ac:dyDescent="0.25">
      <c r="B628" s="51" t="s">
        <v>41</v>
      </c>
      <c r="C628" s="37" t="s">
        <v>42</v>
      </c>
      <c r="D628" s="37" t="s">
        <v>38</v>
      </c>
      <c r="E628" s="37" t="s">
        <v>265</v>
      </c>
      <c r="F628" s="37"/>
      <c r="G628" s="52" t="s">
        <v>85</v>
      </c>
      <c r="H628" s="52">
        <v>6</v>
      </c>
      <c r="I628" s="51" t="s">
        <v>18</v>
      </c>
      <c r="J628" s="51" t="s">
        <v>103</v>
      </c>
      <c r="K628" s="52">
        <v>0</v>
      </c>
      <c r="L628" s="52">
        <v>0</v>
      </c>
      <c r="M628" s="52">
        <v>0</v>
      </c>
      <c r="N628" s="52">
        <v>0</v>
      </c>
      <c r="O628" s="52">
        <v>0</v>
      </c>
      <c r="P628" s="52">
        <v>0</v>
      </c>
      <c r="Q628" s="52">
        <v>0</v>
      </c>
      <c r="R628" s="52">
        <v>0</v>
      </c>
      <c r="S628" s="52">
        <v>0</v>
      </c>
      <c r="T628" s="52">
        <v>0</v>
      </c>
      <c r="U628" s="52">
        <v>0</v>
      </c>
      <c r="V628" s="52">
        <v>0</v>
      </c>
      <c r="W628" s="52">
        <v>0</v>
      </c>
      <c r="X628" s="52">
        <v>0</v>
      </c>
      <c r="Y628" s="52">
        <v>0</v>
      </c>
      <c r="Z628" s="52">
        <v>0</v>
      </c>
      <c r="AA628" s="52">
        <v>0</v>
      </c>
      <c r="AB628" s="52">
        <v>0</v>
      </c>
      <c r="AC628" s="52">
        <v>0</v>
      </c>
      <c r="AD628" s="52">
        <v>0</v>
      </c>
      <c r="AE628" s="52">
        <v>0</v>
      </c>
      <c r="AF628" s="52"/>
    </row>
    <row r="629" spans="2:32" hidden="1" x14ac:dyDescent="0.25">
      <c r="B629" s="51" t="s">
        <v>41</v>
      </c>
      <c r="C629" s="37" t="s">
        <v>42</v>
      </c>
      <c r="D629" s="37" t="s">
        <v>38</v>
      </c>
      <c r="E629" s="37" t="s">
        <v>265</v>
      </c>
      <c r="F629" s="37"/>
      <c r="G629" s="52" t="s">
        <v>85</v>
      </c>
      <c r="H629" s="52">
        <v>6</v>
      </c>
      <c r="I629" s="52" t="s">
        <v>18</v>
      </c>
      <c r="J629" s="52" t="s">
        <v>104</v>
      </c>
      <c r="K629" s="52">
        <v>0</v>
      </c>
      <c r="L629" s="52">
        <v>0</v>
      </c>
      <c r="M629" s="52">
        <v>0</v>
      </c>
      <c r="N629" s="52">
        <v>0</v>
      </c>
      <c r="O629" s="52">
        <v>0</v>
      </c>
      <c r="P629" s="52">
        <v>0</v>
      </c>
      <c r="Q629" s="52">
        <v>0</v>
      </c>
      <c r="R629" s="52">
        <v>0</v>
      </c>
      <c r="S629" s="52">
        <v>0</v>
      </c>
      <c r="T629" s="52">
        <v>0</v>
      </c>
      <c r="U629" s="52">
        <v>0</v>
      </c>
      <c r="V629" s="52">
        <v>0</v>
      </c>
      <c r="W629" s="52">
        <v>0</v>
      </c>
      <c r="X629" s="52">
        <v>0</v>
      </c>
      <c r="Y629" s="52">
        <v>0</v>
      </c>
      <c r="Z629" s="52">
        <v>0</v>
      </c>
      <c r="AA629" s="52">
        <v>0</v>
      </c>
      <c r="AB629" s="52">
        <v>0</v>
      </c>
      <c r="AC629" s="52">
        <v>0</v>
      </c>
      <c r="AD629" s="52">
        <v>0</v>
      </c>
      <c r="AE629" s="52">
        <v>0</v>
      </c>
      <c r="AF629" s="52"/>
    </row>
    <row r="630" spans="2:32" x14ac:dyDescent="0.25">
      <c r="B630" s="51" t="s">
        <v>43</v>
      </c>
      <c r="C630" s="37" t="s">
        <v>44</v>
      </c>
      <c r="D630" s="37" t="s">
        <v>45</v>
      </c>
      <c r="E630" s="37" t="s">
        <v>265</v>
      </c>
      <c r="F630" s="37"/>
      <c r="G630" s="52" t="s">
        <v>85</v>
      </c>
      <c r="H630" s="52">
        <v>6</v>
      </c>
      <c r="I630" s="51" t="s">
        <v>18</v>
      </c>
      <c r="J630" s="51" t="s">
        <v>105</v>
      </c>
      <c r="K630" s="52">
        <v>0</v>
      </c>
      <c r="L630" s="52">
        <v>0</v>
      </c>
      <c r="M630" s="52">
        <v>0</v>
      </c>
      <c r="N630" s="52">
        <v>0</v>
      </c>
      <c r="O630" s="52">
        <v>0</v>
      </c>
      <c r="P630" s="52">
        <v>0</v>
      </c>
      <c r="Q630" s="52">
        <v>0</v>
      </c>
      <c r="R630" s="52">
        <v>0</v>
      </c>
      <c r="S630" s="52">
        <v>0</v>
      </c>
      <c r="T630" s="52">
        <v>0</v>
      </c>
      <c r="U630" s="52">
        <v>0</v>
      </c>
      <c r="V630" s="52">
        <v>0</v>
      </c>
      <c r="W630" s="52">
        <v>0</v>
      </c>
      <c r="X630" s="52">
        <v>0</v>
      </c>
      <c r="Y630" s="52">
        <v>0</v>
      </c>
      <c r="Z630" s="52">
        <v>0</v>
      </c>
      <c r="AA630" s="52">
        <v>0</v>
      </c>
      <c r="AB630" s="52">
        <v>0</v>
      </c>
      <c r="AC630" s="52">
        <v>0</v>
      </c>
      <c r="AD630" s="52">
        <v>0</v>
      </c>
      <c r="AE630" s="52">
        <v>0</v>
      </c>
      <c r="AF630" s="52"/>
    </row>
    <row r="631" spans="2:32" x14ac:dyDescent="0.25">
      <c r="B631" s="51" t="s">
        <v>43</v>
      </c>
      <c r="C631" s="37" t="s">
        <v>44</v>
      </c>
      <c r="D631" s="37" t="s">
        <v>45</v>
      </c>
      <c r="E631" s="37" t="s">
        <v>265</v>
      </c>
      <c r="F631" s="37"/>
      <c r="G631" s="52" t="s">
        <v>85</v>
      </c>
      <c r="H631" s="52">
        <v>6</v>
      </c>
      <c r="I631" s="51" t="s">
        <v>18</v>
      </c>
      <c r="J631" s="51" t="s">
        <v>103</v>
      </c>
      <c r="K631" s="52">
        <v>0</v>
      </c>
      <c r="L631" s="52">
        <v>0</v>
      </c>
      <c r="M631" s="52">
        <v>0</v>
      </c>
      <c r="N631" s="52">
        <v>0</v>
      </c>
      <c r="O631" s="52">
        <v>0</v>
      </c>
      <c r="P631" s="52">
        <v>0</v>
      </c>
      <c r="Q631" s="52">
        <v>0</v>
      </c>
      <c r="R631" s="52">
        <v>0</v>
      </c>
      <c r="S631" s="52">
        <v>0</v>
      </c>
      <c r="T631" s="52">
        <v>0</v>
      </c>
      <c r="U631" s="52">
        <v>0</v>
      </c>
      <c r="V631" s="52">
        <v>0</v>
      </c>
      <c r="W631" s="52">
        <v>0</v>
      </c>
      <c r="X631" s="52">
        <v>0</v>
      </c>
      <c r="Y631" s="52">
        <v>0</v>
      </c>
      <c r="Z631" s="52">
        <v>0</v>
      </c>
      <c r="AA631" s="52">
        <v>0</v>
      </c>
      <c r="AB631" s="52">
        <v>0</v>
      </c>
      <c r="AC631" s="52">
        <v>0</v>
      </c>
      <c r="AD631" s="52">
        <v>0</v>
      </c>
      <c r="AE631" s="52">
        <v>0</v>
      </c>
      <c r="AF631" s="52"/>
    </row>
    <row r="632" spans="2:32" x14ac:dyDescent="0.25">
      <c r="B632" s="51" t="s">
        <v>43</v>
      </c>
      <c r="C632" s="37" t="s">
        <v>44</v>
      </c>
      <c r="D632" s="37" t="s">
        <v>45</v>
      </c>
      <c r="E632" s="37" t="s">
        <v>265</v>
      </c>
      <c r="F632" s="37"/>
      <c r="G632" s="52" t="s">
        <v>85</v>
      </c>
      <c r="H632" s="52">
        <v>6</v>
      </c>
      <c r="I632" s="52" t="s">
        <v>18</v>
      </c>
      <c r="J632" s="52" t="s">
        <v>104</v>
      </c>
      <c r="K632" s="52">
        <v>0</v>
      </c>
      <c r="L632" s="52">
        <v>0</v>
      </c>
      <c r="M632" s="52">
        <v>0</v>
      </c>
      <c r="N632" s="52">
        <v>0</v>
      </c>
      <c r="O632" s="52">
        <v>0</v>
      </c>
      <c r="P632" s="52">
        <v>0</v>
      </c>
      <c r="Q632" s="52">
        <v>0</v>
      </c>
      <c r="R632" s="52">
        <v>0</v>
      </c>
      <c r="S632" s="52">
        <v>0</v>
      </c>
      <c r="T632" s="52">
        <v>0</v>
      </c>
      <c r="U632" s="52">
        <v>0</v>
      </c>
      <c r="V632" s="52">
        <v>0</v>
      </c>
      <c r="W632" s="52">
        <v>0</v>
      </c>
      <c r="X632" s="52">
        <v>0</v>
      </c>
      <c r="Y632" s="52">
        <v>0</v>
      </c>
      <c r="Z632" s="52">
        <v>0</v>
      </c>
      <c r="AA632" s="52">
        <v>0</v>
      </c>
      <c r="AB632" s="52">
        <v>0</v>
      </c>
      <c r="AC632" s="52">
        <v>0</v>
      </c>
      <c r="AD632" s="52">
        <v>0</v>
      </c>
      <c r="AE632" s="52">
        <v>0</v>
      </c>
      <c r="AF632" s="52"/>
    </row>
    <row r="633" spans="2:32" hidden="1" x14ac:dyDescent="0.25">
      <c r="B633" s="51" t="s">
        <v>78</v>
      </c>
      <c r="C633" s="37" t="s">
        <v>79</v>
      </c>
      <c r="D633" s="37" t="s">
        <v>26</v>
      </c>
      <c r="E633" s="37" t="s">
        <v>265</v>
      </c>
      <c r="F633" s="37"/>
      <c r="G633" s="52" t="s">
        <v>85</v>
      </c>
      <c r="H633" s="52">
        <v>6</v>
      </c>
      <c r="I633" s="51" t="s">
        <v>18</v>
      </c>
      <c r="J633" s="51" t="s">
        <v>105</v>
      </c>
      <c r="K633" s="52">
        <v>0</v>
      </c>
      <c r="L633" s="52">
        <v>0</v>
      </c>
      <c r="M633" s="52">
        <v>0</v>
      </c>
      <c r="N633" s="52">
        <v>0</v>
      </c>
      <c r="O633" s="52">
        <v>0</v>
      </c>
      <c r="P633" s="52">
        <v>0</v>
      </c>
      <c r="Q633" s="52">
        <v>0</v>
      </c>
      <c r="R633" s="52">
        <v>0</v>
      </c>
      <c r="S633" s="52">
        <v>0</v>
      </c>
      <c r="T633" s="52">
        <v>0</v>
      </c>
      <c r="U633" s="52">
        <v>0</v>
      </c>
      <c r="V633" s="52">
        <v>0</v>
      </c>
      <c r="W633" s="52">
        <v>0</v>
      </c>
      <c r="X633" s="52">
        <v>0</v>
      </c>
      <c r="Y633" s="52">
        <v>0</v>
      </c>
      <c r="Z633" s="52">
        <v>0</v>
      </c>
      <c r="AA633" s="52">
        <v>0</v>
      </c>
      <c r="AB633" s="52">
        <v>0</v>
      </c>
      <c r="AC633" s="52">
        <v>0</v>
      </c>
      <c r="AD633" s="52">
        <v>0</v>
      </c>
      <c r="AE633" s="52">
        <v>0</v>
      </c>
      <c r="AF633" s="52"/>
    </row>
    <row r="634" spans="2:32" hidden="1" x14ac:dyDescent="0.25">
      <c r="B634" s="51" t="s">
        <v>78</v>
      </c>
      <c r="C634" s="37" t="s">
        <v>79</v>
      </c>
      <c r="D634" s="37" t="s">
        <v>26</v>
      </c>
      <c r="E634" s="37" t="s">
        <v>265</v>
      </c>
      <c r="F634" s="37"/>
      <c r="G634" s="52" t="s">
        <v>85</v>
      </c>
      <c r="H634" s="52">
        <v>6</v>
      </c>
      <c r="I634" s="51" t="s">
        <v>18</v>
      </c>
      <c r="J634" s="51" t="s">
        <v>103</v>
      </c>
      <c r="K634" s="52">
        <v>0</v>
      </c>
      <c r="L634" s="52">
        <v>0</v>
      </c>
      <c r="M634" s="52">
        <v>0</v>
      </c>
      <c r="N634" s="52">
        <v>0</v>
      </c>
      <c r="O634" s="52">
        <v>0</v>
      </c>
      <c r="P634" s="52">
        <v>0</v>
      </c>
      <c r="Q634" s="52">
        <v>0</v>
      </c>
      <c r="R634" s="52">
        <v>0</v>
      </c>
      <c r="S634" s="52">
        <v>0</v>
      </c>
      <c r="T634" s="52">
        <v>0</v>
      </c>
      <c r="U634" s="52">
        <v>0</v>
      </c>
      <c r="V634" s="52">
        <v>0</v>
      </c>
      <c r="W634" s="52">
        <v>0</v>
      </c>
      <c r="X634" s="52">
        <v>0</v>
      </c>
      <c r="Y634" s="52">
        <v>0</v>
      </c>
      <c r="Z634" s="52">
        <v>0</v>
      </c>
      <c r="AA634" s="52">
        <v>0</v>
      </c>
      <c r="AB634" s="52">
        <v>0</v>
      </c>
      <c r="AC634" s="52">
        <v>0</v>
      </c>
      <c r="AD634" s="52">
        <v>0</v>
      </c>
      <c r="AE634" s="52">
        <v>0</v>
      </c>
      <c r="AF634" s="52"/>
    </row>
    <row r="635" spans="2:32" hidden="1" x14ac:dyDescent="0.25">
      <c r="B635" s="51" t="s">
        <v>78</v>
      </c>
      <c r="C635" s="37" t="s">
        <v>79</v>
      </c>
      <c r="D635" s="37" t="s">
        <v>26</v>
      </c>
      <c r="E635" s="37" t="s">
        <v>265</v>
      </c>
      <c r="F635" s="37"/>
      <c r="G635" s="52" t="s">
        <v>85</v>
      </c>
      <c r="H635" s="52">
        <v>6</v>
      </c>
      <c r="I635" s="52" t="s">
        <v>18</v>
      </c>
      <c r="J635" s="52" t="s">
        <v>104</v>
      </c>
      <c r="K635" s="52">
        <v>0</v>
      </c>
      <c r="L635" s="52">
        <v>0</v>
      </c>
      <c r="M635" s="52">
        <v>0</v>
      </c>
      <c r="N635" s="52">
        <v>0</v>
      </c>
      <c r="O635" s="52">
        <v>0</v>
      </c>
      <c r="P635" s="52">
        <v>0</v>
      </c>
      <c r="Q635" s="52">
        <v>0</v>
      </c>
      <c r="R635" s="52">
        <v>0</v>
      </c>
      <c r="S635" s="52">
        <v>0</v>
      </c>
      <c r="T635" s="52">
        <v>0</v>
      </c>
      <c r="U635" s="52">
        <v>0</v>
      </c>
      <c r="V635" s="52">
        <v>0</v>
      </c>
      <c r="W635" s="52">
        <v>0</v>
      </c>
      <c r="X635" s="52">
        <v>0</v>
      </c>
      <c r="Y635" s="52">
        <v>0</v>
      </c>
      <c r="Z635" s="52">
        <v>0</v>
      </c>
      <c r="AA635" s="52">
        <v>0</v>
      </c>
      <c r="AB635" s="52">
        <v>0</v>
      </c>
      <c r="AC635" s="52">
        <v>0</v>
      </c>
      <c r="AD635" s="52">
        <v>0</v>
      </c>
      <c r="AE635" s="52">
        <v>0</v>
      </c>
      <c r="AF635" s="52"/>
    </row>
    <row r="636" spans="2:32" hidden="1" x14ac:dyDescent="0.25">
      <c r="B636" s="51" t="s">
        <v>52</v>
      </c>
      <c r="C636" s="37" t="s">
        <v>53</v>
      </c>
      <c r="D636" s="37" t="s">
        <v>26</v>
      </c>
      <c r="E636" s="37" t="s">
        <v>265</v>
      </c>
      <c r="F636" s="37"/>
      <c r="G636" s="52" t="s">
        <v>85</v>
      </c>
      <c r="H636" s="52">
        <v>6</v>
      </c>
      <c r="I636" s="51" t="s">
        <v>158</v>
      </c>
      <c r="J636" s="51" t="s">
        <v>103</v>
      </c>
      <c r="K636" s="52">
        <v>0</v>
      </c>
      <c r="L636" s="52">
        <v>0</v>
      </c>
      <c r="M636" s="52">
        <v>0</v>
      </c>
      <c r="N636" s="52">
        <v>0</v>
      </c>
      <c r="O636" s="52">
        <v>0</v>
      </c>
      <c r="P636" s="52">
        <v>0</v>
      </c>
      <c r="Q636" s="52">
        <v>0</v>
      </c>
      <c r="R636" s="52">
        <v>0</v>
      </c>
      <c r="S636" s="52">
        <v>0</v>
      </c>
      <c r="T636" s="52">
        <v>0</v>
      </c>
      <c r="U636" s="52">
        <v>0</v>
      </c>
      <c r="V636" s="52">
        <v>0</v>
      </c>
      <c r="W636" s="52">
        <v>0</v>
      </c>
      <c r="X636" s="52">
        <v>0</v>
      </c>
      <c r="Y636" s="52">
        <v>0</v>
      </c>
      <c r="Z636" s="52">
        <v>18</v>
      </c>
      <c r="AA636" s="52">
        <v>2150</v>
      </c>
      <c r="AB636" s="52">
        <v>36878.17</v>
      </c>
      <c r="AC636" s="52">
        <v>0</v>
      </c>
      <c r="AD636" s="52">
        <v>0</v>
      </c>
      <c r="AE636" s="52">
        <v>0</v>
      </c>
      <c r="AF636" s="52"/>
    </row>
    <row r="637" spans="2:32" hidden="1" x14ac:dyDescent="0.25">
      <c r="B637" s="51" t="s">
        <v>52</v>
      </c>
      <c r="C637" s="37" t="s">
        <v>53</v>
      </c>
      <c r="D637" s="37" t="s">
        <v>26</v>
      </c>
      <c r="E637" s="37" t="s">
        <v>265</v>
      </c>
      <c r="F637" s="37"/>
      <c r="G637" s="52" t="s">
        <v>85</v>
      </c>
      <c r="H637" s="52">
        <v>6</v>
      </c>
      <c r="I637" s="51" t="s">
        <v>158</v>
      </c>
      <c r="J637" s="51" t="s">
        <v>104</v>
      </c>
      <c r="K637" s="52">
        <v>0</v>
      </c>
      <c r="L637" s="52">
        <v>0</v>
      </c>
      <c r="M637" s="52">
        <v>0</v>
      </c>
      <c r="N637" s="52">
        <v>0</v>
      </c>
      <c r="O637" s="52">
        <v>0</v>
      </c>
      <c r="P637" s="52">
        <v>0</v>
      </c>
      <c r="Q637" s="52">
        <v>0</v>
      </c>
      <c r="R637" s="52">
        <v>0</v>
      </c>
      <c r="S637" s="52">
        <v>0</v>
      </c>
      <c r="T637" s="52">
        <v>0</v>
      </c>
      <c r="U637" s="52">
        <v>0</v>
      </c>
      <c r="V637" s="52">
        <v>0</v>
      </c>
      <c r="W637" s="52">
        <v>0</v>
      </c>
      <c r="X637" s="52">
        <v>0</v>
      </c>
      <c r="Y637" s="52">
        <v>0</v>
      </c>
      <c r="Z637" s="52">
        <v>0</v>
      </c>
      <c r="AA637" s="52">
        <v>0</v>
      </c>
      <c r="AB637" s="52">
        <v>0</v>
      </c>
      <c r="AC637" s="52">
        <v>0</v>
      </c>
      <c r="AD637" s="52">
        <v>0</v>
      </c>
      <c r="AE637" s="52">
        <v>0</v>
      </c>
      <c r="AF637" s="52"/>
    </row>
    <row r="638" spans="2:32" hidden="1" x14ac:dyDescent="0.25">
      <c r="B638" s="51" t="s">
        <v>52</v>
      </c>
      <c r="C638" s="37" t="s">
        <v>53</v>
      </c>
      <c r="D638" s="37" t="s">
        <v>26</v>
      </c>
      <c r="E638" s="37" t="s">
        <v>265</v>
      </c>
      <c r="F638" s="37"/>
      <c r="G638" s="52" t="s">
        <v>85</v>
      </c>
      <c r="H638" s="52">
        <v>6</v>
      </c>
      <c r="I638" s="51" t="s">
        <v>18</v>
      </c>
      <c r="J638" s="51" t="s">
        <v>105</v>
      </c>
      <c r="K638" s="52">
        <v>0</v>
      </c>
      <c r="L638" s="52">
        <v>0</v>
      </c>
      <c r="M638" s="52">
        <v>0</v>
      </c>
      <c r="N638" s="52">
        <v>0</v>
      </c>
      <c r="O638" s="52">
        <v>0</v>
      </c>
      <c r="P638" s="52">
        <v>0</v>
      </c>
      <c r="Q638" s="52">
        <v>0</v>
      </c>
      <c r="R638" s="52">
        <v>0</v>
      </c>
      <c r="S638" s="52">
        <v>0</v>
      </c>
      <c r="T638" s="52">
        <v>0</v>
      </c>
      <c r="U638" s="52">
        <v>0</v>
      </c>
      <c r="V638" s="52">
        <v>0</v>
      </c>
      <c r="W638" s="52">
        <v>0</v>
      </c>
      <c r="X638" s="52">
        <v>0</v>
      </c>
      <c r="Y638" s="52">
        <v>0</v>
      </c>
      <c r="Z638" s="52">
        <v>0</v>
      </c>
      <c r="AA638" s="52">
        <v>0</v>
      </c>
      <c r="AB638" s="52">
        <v>0</v>
      </c>
      <c r="AC638" s="52">
        <v>0</v>
      </c>
      <c r="AD638" s="52">
        <v>0</v>
      </c>
      <c r="AE638" s="52">
        <v>0</v>
      </c>
      <c r="AF638" s="52"/>
    </row>
    <row r="639" spans="2:32" hidden="1" x14ac:dyDescent="0.25">
      <c r="B639" s="51" t="s">
        <v>52</v>
      </c>
      <c r="C639" s="37" t="s">
        <v>53</v>
      </c>
      <c r="D639" s="37" t="s">
        <v>26</v>
      </c>
      <c r="E639" s="37" t="s">
        <v>265</v>
      </c>
      <c r="F639" s="37"/>
      <c r="G639" s="52" t="s">
        <v>85</v>
      </c>
      <c r="H639" s="52">
        <v>6</v>
      </c>
      <c r="I639" s="51" t="s">
        <v>18</v>
      </c>
      <c r="J639" s="51" t="s">
        <v>103</v>
      </c>
      <c r="K639" s="52">
        <v>0</v>
      </c>
      <c r="L639" s="52">
        <v>0</v>
      </c>
      <c r="M639" s="52">
        <v>0</v>
      </c>
      <c r="N639" s="52">
        <v>0</v>
      </c>
      <c r="O639" s="52">
        <v>0</v>
      </c>
      <c r="P639" s="52">
        <v>0</v>
      </c>
      <c r="Q639" s="52">
        <v>0</v>
      </c>
      <c r="R639" s="52">
        <v>0</v>
      </c>
      <c r="S639" s="52">
        <v>0</v>
      </c>
      <c r="T639" s="52">
        <v>0</v>
      </c>
      <c r="U639" s="52">
        <v>0</v>
      </c>
      <c r="V639" s="52">
        <v>0</v>
      </c>
      <c r="W639" s="52">
        <v>0</v>
      </c>
      <c r="X639" s="52">
        <v>0</v>
      </c>
      <c r="Y639" s="52">
        <v>0</v>
      </c>
      <c r="Z639" s="52">
        <v>0</v>
      </c>
      <c r="AA639" s="52">
        <v>0</v>
      </c>
      <c r="AB639" s="52">
        <v>0</v>
      </c>
      <c r="AC639" s="52">
        <v>0</v>
      </c>
      <c r="AD639" s="52">
        <v>0</v>
      </c>
      <c r="AE639" s="52">
        <v>0</v>
      </c>
      <c r="AF639" s="52"/>
    </row>
    <row r="640" spans="2:32" hidden="1" x14ac:dyDescent="0.25">
      <c r="B640" s="51" t="s">
        <v>52</v>
      </c>
      <c r="C640" s="37" t="s">
        <v>53</v>
      </c>
      <c r="D640" s="37" t="s">
        <v>26</v>
      </c>
      <c r="E640" s="37" t="s">
        <v>265</v>
      </c>
      <c r="F640" s="37"/>
      <c r="G640" s="52" t="s">
        <v>85</v>
      </c>
      <c r="H640" s="52">
        <v>6</v>
      </c>
      <c r="I640" s="52" t="s">
        <v>18</v>
      </c>
      <c r="J640" s="52" t="s">
        <v>104</v>
      </c>
      <c r="K640" s="52">
        <v>0</v>
      </c>
      <c r="L640" s="52">
        <v>0</v>
      </c>
      <c r="M640" s="52">
        <v>0</v>
      </c>
      <c r="N640" s="52">
        <v>0</v>
      </c>
      <c r="O640" s="52">
        <v>0</v>
      </c>
      <c r="P640" s="52">
        <v>0</v>
      </c>
      <c r="Q640" s="52">
        <v>0</v>
      </c>
      <c r="R640" s="52">
        <v>0</v>
      </c>
      <c r="S640" s="52">
        <v>0</v>
      </c>
      <c r="T640" s="52">
        <v>0</v>
      </c>
      <c r="U640" s="52">
        <v>0</v>
      </c>
      <c r="V640" s="52">
        <v>0</v>
      </c>
      <c r="W640" s="52">
        <v>0</v>
      </c>
      <c r="X640" s="52">
        <v>0</v>
      </c>
      <c r="Y640" s="52">
        <v>0</v>
      </c>
      <c r="Z640" s="52">
        <v>0</v>
      </c>
      <c r="AA640" s="52">
        <v>0</v>
      </c>
      <c r="AB640" s="52">
        <v>0</v>
      </c>
      <c r="AC640" s="52">
        <v>0</v>
      </c>
      <c r="AD640" s="52">
        <v>0</v>
      </c>
      <c r="AE640" s="52">
        <v>0</v>
      </c>
      <c r="AF640" s="52"/>
    </row>
    <row r="641" spans="2:32" hidden="1" x14ac:dyDescent="0.25">
      <c r="B641" s="51" t="s">
        <v>50</v>
      </c>
      <c r="C641" s="37" t="s">
        <v>51</v>
      </c>
      <c r="D641" s="37" t="s">
        <v>45</v>
      </c>
      <c r="E641" s="37" t="s">
        <v>265</v>
      </c>
      <c r="F641" s="37"/>
      <c r="G641" s="52" t="s">
        <v>85</v>
      </c>
      <c r="H641" s="52">
        <v>6</v>
      </c>
      <c r="I641" s="51" t="s">
        <v>18</v>
      </c>
      <c r="J641" s="51" t="s">
        <v>105</v>
      </c>
      <c r="K641" s="52">
        <v>0</v>
      </c>
      <c r="L641" s="52">
        <v>0</v>
      </c>
      <c r="M641" s="52">
        <v>0</v>
      </c>
      <c r="N641" s="52">
        <v>0</v>
      </c>
      <c r="O641" s="52">
        <v>0</v>
      </c>
      <c r="P641" s="52">
        <v>0</v>
      </c>
      <c r="Q641" s="52">
        <v>58</v>
      </c>
      <c r="R641" s="52">
        <v>1</v>
      </c>
      <c r="S641" s="52">
        <v>990.8</v>
      </c>
      <c r="T641" s="52">
        <v>0</v>
      </c>
      <c r="U641" s="52">
        <v>0</v>
      </c>
      <c r="V641" s="52">
        <v>0</v>
      </c>
      <c r="W641" s="52">
        <v>0</v>
      </c>
      <c r="X641" s="52">
        <v>0</v>
      </c>
      <c r="Y641" s="52">
        <v>0</v>
      </c>
      <c r="Z641" s="52">
        <v>0</v>
      </c>
      <c r="AA641" s="52">
        <v>0</v>
      </c>
      <c r="AB641" s="52">
        <v>0</v>
      </c>
      <c r="AC641" s="52">
        <v>0</v>
      </c>
      <c r="AD641" s="52">
        <v>0</v>
      </c>
      <c r="AE641" s="52">
        <v>0</v>
      </c>
      <c r="AF641" s="52"/>
    </row>
    <row r="642" spans="2:32" hidden="1" x14ac:dyDescent="0.25">
      <c r="B642" s="51" t="s">
        <v>50</v>
      </c>
      <c r="C642" s="37" t="s">
        <v>51</v>
      </c>
      <c r="D642" s="37" t="s">
        <v>45</v>
      </c>
      <c r="E642" s="37" t="s">
        <v>265</v>
      </c>
      <c r="F642" s="37"/>
      <c r="G642" s="52" t="s">
        <v>85</v>
      </c>
      <c r="H642" s="52">
        <v>6</v>
      </c>
      <c r="I642" s="51" t="s">
        <v>18</v>
      </c>
      <c r="J642" s="51" t="s">
        <v>103</v>
      </c>
      <c r="K642" s="52">
        <v>0</v>
      </c>
      <c r="L642" s="52">
        <v>0</v>
      </c>
      <c r="M642" s="52">
        <v>0</v>
      </c>
      <c r="N642" s="52">
        <v>0</v>
      </c>
      <c r="O642" s="52">
        <v>0</v>
      </c>
      <c r="P642" s="52">
        <v>0</v>
      </c>
      <c r="Q642" s="52">
        <v>58</v>
      </c>
      <c r="R642" s="52">
        <v>1</v>
      </c>
      <c r="S642" s="52">
        <v>990.8</v>
      </c>
      <c r="T642" s="52">
        <v>0</v>
      </c>
      <c r="U642" s="52">
        <v>0</v>
      </c>
      <c r="V642" s="52">
        <v>0</v>
      </c>
      <c r="W642" s="52">
        <v>0</v>
      </c>
      <c r="X642" s="52">
        <v>0</v>
      </c>
      <c r="Y642" s="52">
        <v>0</v>
      </c>
      <c r="Z642" s="52">
        <v>0</v>
      </c>
      <c r="AA642" s="52">
        <v>0</v>
      </c>
      <c r="AB642" s="52">
        <v>0</v>
      </c>
      <c r="AC642" s="52">
        <v>0</v>
      </c>
      <c r="AD642" s="52">
        <v>0</v>
      </c>
      <c r="AE642" s="52">
        <v>0</v>
      </c>
      <c r="AF642" s="52"/>
    </row>
    <row r="643" spans="2:32" hidden="1" x14ac:dyDescent="0.25">
      <c r="B643" s="51" t="s">
        <v>50</v>
      </c>
      <c r="C643" s="37" t="s">
        <v>51</v>
      </c>
      <c r="D643" s="37" t="s">
        <v>45</v>
      </c>
      <c r="E643" s="37" t="s">
        <v>265</v>
      </c>
      <c r="F643" s="37"/>
      <c r="G643" s="52" t="s">
        <v>85</v>
      </c>
      <c r="H643" s="52">
        <v>6</v>
      </c>
      <c r="I643" s="52" t="s">
        <v>18</v>
      </c>
      <c r="J643" s="52" t="s">
        <v>104</v>
      </c>
      <c r="K643" s="52">
        <v>199</v>
      </c>
      <c r="L643" s="52">
        <v>4</v>
      </c>
      <c r="M643" s="52">
        <v>3196</v>
      </c>
      <c r="N643" s="52">
        <v>0</v>
      </c>
      <c r="O643" s="52">
        <v>0</v>
      </c>
      <c r="P643" s="52">
        <v>0</v>
      </c>
      <c r="Q643" s="52">
        <v>0</v>
      </c>
      <c r="R643" s="52">
        <v>0</v>
      </c>
      <c r="S643" s="52">
        <v>0</v>
      </c>
      <c r="T643" s="52">
        <v>0</v>
      </c>
      <c r="U643" s="52">
        <v>0</v>
      </c>
      <c r="V643" s="52">
        <v>0</v>
      </c>
      <c r="W643" s="52">
        <v>0</v>
      </c>
      <c r="X643" s="52">
        <v>0</v>
      </c>
      <c r="Y643" s="52">
        <v>0</v>
      </c>
      <c r="Z643" s="52">
        <v>0</v>
      </c>
      <c r="AA643" s="52">
        <v>0</v>
      </c>
      <c r="AB643" s="52">
        <v>0</v>
      </c>
      <c r="AC643" s="52">
        <v>86</v>
      </c>
      <c r="AD643" s="52">
        <v>2</v>
      </c>
      <c r="AE643" s="52">
        <v>1107.9000000000001</v>
      </c>
      <c r="AF643" s="52"/>
    </row>
    <row r="644" spans="2:32" hidden="1" x14ac:dyDescent="0.25">
      <c r="B644" s="51" t="s">
        <v>82</v>
      </c>
      <c r="C644" s="37" t="s">
        <v>83</v>
      </c>
      <c r="D644" s="37" t="s">
        <v>15</v>
      </c>
      <c r="E644" s="37" t="s">
        <v>265</v>
      </c>
      <c r="F644" s="37"/>
      <c r="G644" s="52" t="s">
        <v>85</v>
      </c>
      <c r="H644" s="52">
        <v>6</v>
      </c>
      <c r="I644" s="51" t="s">
        <v>18</v>
      </c>
      <c r="J644" s="51" t="s">
        <v>105</v>
      </c>
      <c r="K644" s="52">
        <v>0</v>
      </c>
      <c r="L644" s="52">
        <v>0</v>
      </c>
      <c r="M644" s="52">
        <v>0</v>
      </c>
      <c r="N644" s="52">
        <v>0</v>
      </c>
      <c r="O644" s="52">
        <v>0</v>
      </c>
      <c r="P644" s="52">
        <v>0</v>
      </c>
      <c r="Q644" s="52">
        <v>0</v>
      </c>
      <c r="R644" s="52">
        <v>0</v>
      </c>
      <c r="S644" s="52">
        <v>0</v>
      </c>
      <c r="T644" s="52">
        <v>0</v>
      </c>
      <c r="U644" s="52">
        <v>0</v>
      </c>
      <c r="V644" s="52">
        <v>0</v>
      </c>
      <c r="W644" s="52">
        <v>0</v>
      </c>
      <c r="X644" s="52">
        <v>0</v>
      </c>
      <c r="Y644" s="52">
        <v>0</v>
      </c>
      <c r="Z644" s="52">
        <v>0</v>
      </c>
      <c r="AA644" s="52">
        <v>0</v>
      </c>
      <c r="AB644" s="52">
        <v>0</v>
      </c>
      <c r="AC644" s="52">
        <v>0</v>
      </c>
      <c r="AD644" s="52">
        <v>0</v>
      </c>
      <c r="AE644" s="52">
        <v>0</v>
      </c>
      <c r="AF644" s="52"/>
    </row>
    <row r="645" spans="2:32" hidden="1" x14ac:dyDescent="0.25">
      <c r="B645" s="51" t="s">
        <v>82</v>
      </c>
      <c r="C645" s="37" t="s">
        <v>83</v>
      </c>
      <c r="D645" s="37" t="s">
        <v>15</v>
      </c>
      <c r="E645" s="37" t="s">
        <v>265</v>
      </c>
      <c r="F645" s="37"/>
      <c r="G645" s="52" t="s">
        <v>85</v>
      </c>
      <c r="H645" s="52">
        <v>6</v>
      </c>
      <c r="I645" s="51" t="s">
        <v>18</v>
      </c>
      <c r="J645" s="51" t="s">
        <v>103</v>
      </c>
      <c r="K645" s="52">
        <v>0</v>
      </c>
      <c r="L645" s="52">
        <v>0</v>
      </c>
      <c r="M645" s="52">
        <v>0</v>
      </c>
      <c r="N645" s="52">
        <v>0</v>
      </c>
      <c r="O645" s="52">
        <v>0</v>
      </c>
      <c r="P645" s="52">
        <v>0</v>
      </c>
      <c r="Q645" s="52">
        <v>0</v>
      </c>
      <c r="R645" s="52">
        <v>0</v>
      </c>
      <c r="S645" s="52">
        <v>0</v>
      </c>
      <c r="T645" s="52">
        <v>0</v>
      </c>
      <c r="U645" s="52">
        <v>0</v>
      </c>
      <c r="V645" s="52">
        <v>0</v>
      </c>
      <c r="W645" s="52">
        <v>0</v>
      </c>
      <c r="X645" s="52">
        <v>0</v>
      </c>
      <c r="Y645" s="52">
        <v>0</v>
      </c>
      <c r="Z645" s="52">
        <v>0</v>
      </c>
      <c r="AA645" s="52">
        <v>0</v>
      </c>
      <c r="AB645" s="52">
        <v>0</v>
      </c>
      <c r="AC645" s="52">
        <v>0</v>
      </c>
      <c r="AD645" s="52">
        <v>0</v>
      </c>
      <c r="AE645" s="52">
        <v>0</v>
      </c>
      <c r="AF645" s="52"/>
    </row>
    <row r="646" spans="2:32" hidden="1" x14ac:dyDescent="0.25">
      <c r="B646" s="51" t="s">
        <v>82</v>
      </c>
      <c r="C646" s="37" t="s">
        <v>83</v>
      </c>
      <c r="D646" s="37" t="s">
        <v>15</v>
      </c>
      <c r="E646" s="37" t="s">
        <v>265</v>
      </c>
      <c r="F646" s="37"/>
      <c r="G646" s="52" t="s">
        <v>85</v>
      </c>
      <c r="H646" s="52">
        <v>6</v>
      </c>
      <c r="I646" s="52" t="s">
        <v>18</v>
      </c>
      <c r="J646" s="52" t="s">
        <v>104</v>
      </c>
      <c r="K646" s="52">
        <v>0</v>
      </c>
      <c r="L646" s="52">
        <v>0</v>
      </c>
      <c r="M646" s="52">
        <v>0</v>
      </c>
      <c r="N646" s="52">
        <v>0</v>
      </c>
      <c r="O646" s="52">
        <v>0</v>
      </c>
      <c r="P646" s="52">
        <v>0</v>
      </c>
      <c r="Q646" s="52">
        <v>0</v>
      </c>
      <c r="R646" s="52">
        <v>0</v>
      </c>
      <c r="S646" s="52">
        <v>0</v>
      </c>
      <c r="T646" s="52">
        <v>0</v>
      </c>
      <c r="U646" s="52">
        <v>0</v>
      </c>
      <c r="V646" s="52">
        <v>0</v>
      </c>
      <c r="W646" s="52">
        <v>0</v>
      </c>
      <c r="X646" s="52">
        <v>0</v>
      </c>
      <c r="Y646" s="52">
        <v>0</v>
      </c>
      <c r="Z646" s="52">
        <v>0</v>
      </c>
      <c r="AA646" s="52">
        <v>0</v>
      </c>
      <c r="AB646" s="52">
        <v>0</v>
      </c>
      <c r="AC646" s="52">
        <v>0</v>
      </c>
      <c r="AD646" s="52">
        <v>0</v>
      </c>
      <c r="AE646" s="52">
        <v>0</v>
      </c>
      <c r="AF646" s="52"/>
    </row>
    <row r="647" spans="2:32" hidden="1" x14ac:dyDescent="0.25">
      <c r="B647" s="51" t="s">
        <v>48</v>
      </c>
      <c r="C647" s="37" t="s">
        <v>49</v>
      </c>
      <c r="D647" s="37" t="s">
        <v>38</v>
      </c>
      <c r="E647" s="37" t="s">
        <v>265</v>
      </c>
      <c r="F647" s="37"/>
      <c r="G647" s="52" t="s">
        <v>85</v>
      </c>
      <c r="H647" s="52">
        <v>6</v>
      </c>
      <c r="I647" s="51" t="s">
        <v>158</v>
      </c>
      <c r="J647" s="51" t="s">
        <v>103</v>
      </c>
      <c r="K647" s="52">
        <v>0</v>
      </c>
      <c r="L647" s="52">
        <v>0</v>
      </c>
      <c r="M647" s="52">
        <v>0</v>
      </c>
      <c r="N647" s="52">
        <v>0</v>
      </c>
      <c r="O647" s="52">
        <v>0</v>
      </c>
      <c r="P647" s="52">
        <v>0</v>
      </c>
      <c r="Q647" s="52">
        <v>575</v>
      </c>
      <c r="R647" s="52">
        <v>5</v>
      </c>
      <c r="S647" s="52">
        <v>146</v>
      </c>
      <c r="T647" s="52">
        <v>0</v>
      </c>
      <c r="U647" s="52">
        <v>0</v>
      </c>
      <c r="V647" s="52">
        <v>0</v>
      </c>
      <c r="W647" s="52">
        <v>0</v>
      </c>
      <c r="X647" s="52">
        <v>0</v>
      </c>
      <c r="Y647" s="52">
        <v>0</v>
      </c>
      <c r="Z647" s="52">
        <v>0</v>
      </c>
      <c r="AA647" s="52">
        <v>0</v>
      </c>
      <c r="AB647" s="52">
        <v>0</v>
      </c>
      <c r="AC647" s="52">
        <v>0</v>
      </c>
      <c r="AD647" s="52">
        <v>0</v>
      </c>
      <c r="AE647" s="52">
        <v>0</v>
      </c>
      <c r="AF647" s="52"/>
    </row>
    <row r="648" spans="2:32" hidden="1" x14ac:dyDescent="0.25">
      <c r="B648" s="51" t="s">
        <v>48</v>
      </c>
      <c r="C648" s="37" t="s">
        <v>49</v>
      </c>
      <c r="D648" s="37" t="s">
        <v>38</v>
      </c>
      <c r="E648" s="37" t="s">
        <v>265</v>
      </c>
      <c r="F648" s="37"/>
      <c r="G648" s="52" t="s">
        <v>85</v>
      </c>
      <c r="H648" s="52">
        <v>6</v>
      </c>
      <c r="I648" s="51" t="s">
        <v>158</v>
      </c>
      <c r="J648" s="51" t="s">
        <v>104</v>
      </c>
      <c r="K648" s="52">
        <v>0</v>
      </c>
      <c r="L648" s="52">
        <v>0</v>
      </c>
      <c r="M648" s="52">
        <v>0</v>
      </c>
      <c r="N648" s="52">
        <v>0</v>
      </c>
      <c r="O648" s="52">
        <v>0</v>
      </c>
      <c r="P648" s="52">
        <v>0</v>
      </c>
      <c r="Q648" s="52">
        <v>0</v>
      </c>
      <c r="R648" s="52">
        <v>0</v>
      </c>
      <c r="S648" s="52">
        <v>0</v>
      </c>
      <c r="T648" s="52">
        <v>0</v>
      </c>
      <c r="U648" s="52">
        <v>0</v>
      </c>
      <c r="V648" s="52">
        <v>0</v>
      </c>
      <c r="W648" s="52">
        <v>0</v>
      </c>
      <c r="X648" s="52">
        <v>0</v>
      </c>
      <c r="Y648" s="52">
        <v>0</v>
      </c>
      <c r="Z648" s="52">
        <v>0</v>
      </c>
      <c r="AA648" s="52">
        <v>0</v>
      </c>
      <c r="AB648" s="52">
        <v>0</v>
      </c>
      <c r="AC648" s="52">
        <v>0</v>
      </c>
      <c r="AD648" s="52">
        <v>0</v>
      </c>
      <c r="AE648" s="52">
        <v>0</v>
      </c>
      <c r="AF648" s="52"/>
    </row>
    <row r="649" spans="2:32" hidden="1" x14ac:dyDescent="0.25">
      <c r="B649" s="51" t="s">
        <v>48</v>
      </c>
      <c r="C649" s="37" t="s">
        <v>49</v>
      </c>
      <c r="D649" s="37" t="s">
        <v>38</v>
      </c>
      <c r="E649" s="37" t="s">
        <v>265</v>
      </c>
      <c r="F649" s="37"/>
      <c r="G649" s="52" t="s">
        <v>85</v>
      </c>
      <c r="H649" s="52">
        <v>6</v>
      </c>
      <c r="I649" s="51" t="s">
        <v>18</v>
      </c>
      <c r="J649" s="51" t="s">
        <v>105</v>
      </c>
      <c r="K649" s="52">
        <v>0</v>
      </c>
      <c r="L649" s="52">
        <v>0</v>
      </c>
      <c r="M649" s="52">
        <v>0</v>
      </c>
      <c r="N649" s="52">
        <v>0</v>
      </c>
      <c r="O649" s="52">
        <v>0</v>
      </c>
      <c r="P649" s="52">
        <v>0</v>
      </c>
      <c r="Q649" s="52">
        <v>0</v>
      </c>
      <c r="R649" s="52">
        <v>0</v>
      </c>
      <c r="S649" s="52">
        <v>0</v>
      </c>
      <c r="T649" s="52">
        <v>0</v>
      </c>
      <c r="U649" s="52">
        <v>0</v>
      </c>
      <c r="V649" s="52">
        <v>0</v>
      </c>
      <c r="W649" s="52">
        <v>0</v>
      </c>
      <c r="X649" s="52">
        <v>0</v>
      </c>
      <c r="Y649" s="52">
        <v>0</v>
      </c>
      <c r="Z649" s="52">
        <v>0</v>
      </c>
      <c r="AA649" s="52">
        <v>0</v>
      </c>
      <c r="AB649" s="52">
        <v>0</v>
      </c>
      <c r="AC649" s="52">
        <v>0</v>
      </c>
      <c r="AD649" s="52">
        <v>0</v>
      </c>
      <c r="AE649" s="52">
        <v>0</v>
      </c>
      <c r="AF649" s="52"/>
    </row>
    <row r="650" spans="2:32" hidden="1" x14ac:dyDescent="0.25">
      <c r="B650" s="51" t="s">
        <v>48</v>
      </c>
      <c r="C650" s="37" t="s">
        <v>49</v>
      </c>
      <c r="D650" s="37" t="s">
        <v>38</v>
      </c>
      <c r="E650" s="37" t="s">
        <v>265</v>
      </c>
      <c r="F650" s="37"/>
      <c r="G650" s="52" t="s">
        <v>85</v>
      </c>
      <c r="H650" s="52">
        <v>6</v>
      </c>
      <c r="I650" s="51" t="s">
        <v>18</v>
      </c>
      <c r="J650" s="51" t="s">
        <v>103</v>
      </c>
      <c r="K650" s="52">
        <v>0</v>
      </c>
      <c r="L650" s="52">
        <v>0</v>
      </c>
      <c r="M650" s="52">
        <v>0</v>
      </c>
      <c r="N650" s="52">
        <v>0</v>
      </c>
      <c r="O650" s="52">
        <v>0</v>
      </c>
      <c r="P650" s="52">
        <v>0</v>
      </c>
      <c r="Q650" s="52">
        <v>0</v>
      </c>
      <c r="R650" s="52">
        <v>0</v>
      </c>
      <c r="S650" s="52">
        <v>0</v>
      </c>
      <c r="T650" s="52">
        <v>0</v>
      </c>
      <c r="U650" s="52">
        <v>0</v>
      </c>
      <c r="V650" s="52">
        <v>0</v>
      </c>
      <c r="W650" s="52">
        <v>0</v>
      </c>
      <c r="X650" s="52">
        <v>0</v>
      </c>
      <c r="Y650" s="52">
        <v>0</v>
      </c>
      <c r="Z650" s="52">
        <v>0</v>
      </c>
      <c r="AA650" s="52">
        <v>0</v>
      </c>
      <c r="AB650" s="52">
        <v>0</v>
      </c>
      <c r="AC650" s="52">
        <v>0</v>
      </c>
      <c r="AD650" s="52">
        <v>0</v>
      </c>
      <c r="AE650" s="52">
        <v>0</v>
      </c>
      <c r="AF650" s="52"/>
    </row>
    <row r="651" spans="2:32" hidden="1" x14ac:dyDescent="0.25">
      <c r="B651" s="51" t="s">
        <v>48</v>
      </c>
      <c r="C651" s="37" t="s">
        <v>49</v>
      </c>
      <c r="D651" s="37" t="s">
        <v>38</v>
      </c>
      <c r="E651" s="37" t="s">
        <v>265</v>
      </c>
      <c r="F651" s="37"/>
      <c r="G651" s="52" t="s">
        <v>85</v>
      </c>
      <c r="H651" s="52">
        <v>6</v>
      </c>
      <c r="I651" s="52" t="s">
        <v>18</v>
      </c>
      <c r="J651" s="52" t="s">
        <v>104</v>
      </c>
      <c r="K651" s="52">
        <v>0</v>
      </c>
      <c r="L651" s="52">
        <v>0</v>
      </c>
      <c r="M651" s="52">
        <v>0</v>
      </c>
      <c r="N651" s="52">
        <v>0</v>
      </c>
      <c r="O651" s="52">
        <v>0</v>
      </c>
      <c r="P651" s="52">
        <v>0</v>
      </c>
      <c r="Q651" s="52">
        <v>0</v>
      </c>
      <c r="R651" s="52">
        <v>0</v>
      </c>
      <c r="S651" s="52">
        <v>0</v>
      </c>
      <c r="T651" s="52">
        <v>0</v>
      </c>
      <c r="U651" s="52">
        <v>0</v>
      </c>
      <c r="V651" s="52">
        <v>0</v>
      </c>
      <c r="W651" s="52">
        <v>0</v>
      </c>
      <c r="X651" s="52">
        <v>0</v>
      </c>
      <c r="Y651" s="52">
        <v>0</v>
      </c>
      <c r="Z651" s="52">
        <v>0</v>
      </c>
      <c r="AA651" s="52">
        <v>0</v>
      </c>
      <c r="AB651" s="52">
        <v>0</v>
      </c>
      <c r="AC651" s="52">
        <v>0</v>
      </c>
      <c r="AD651" s="52">
        <v>0</v>
      </c>
      <c r="AE651" s="52">
        <v>0</v>
      </c>
      <c r="AF651" s="52"/>
    </row>
    <row r="652" spans="2:32" hidden="1" x14ac:dyDescent="0.25">
      <c r="B652" s="51" t="s">
        <v>68</v>
      </c>
      <c r="C652" s="37" t="s">
        <v>69</v>
      </c>
      <c r="D652" s="51" t="s">
        <v>26</v>
      </c>
      <c r="E652" s="37" t="s">
        <v>265</v>
      </c>
      <c r="F652" s="37"/>
      <c r="G652" s="52" t="s">
        <v>85</v>
      </c>
      <c r="H652" s="52">
        <v>6</v>
      </c>
      <c r="I652" s="51" t="s">
        <v>18</v>
      </c>
      <c r="J652" s="51" t="s">
        <v>105</v>
      </c>
      <c r="K652" s="52">
        <v>0</v>
      </c>
      <c r="L652" s="52">
        <v>0</v>
      </c>
      <c r="M652" s="52">
        <v>0</v>
      </c>
      <c r="N652" s="52">
        <v>0</v>
      </c>
      <c r="O652" s="52">
        <v>0</v>
      </c>
      <c r="P652" s="52">
        <v>0</v>
      </c>
      <c r="Q652" s="52">
        <v>0</v>
      </c>
      <c r="R652" s="52">
        <v>0</v>
      </c>
      <c r="S652" s="52">
        <v>0</v>
      </c>
      <c r="T652" s="52">
        <v>0</v>
      </c>
      <c r="U652" s="52">
        <v>0</v>
      </c>
      <c r="V652" s="52">
        <v>0</v>
      </c>
      <c r="W652" s="52">
        <v>0</v>
      </c>
      <c r="X652" s="52">
        <v>0</v>
      </c>
      <c r="Y652" s="52">
        <v>0</v>
      </c>
      <c r="Z652" s="52">
        <v>0</v>
      </c>
      <c r="AA652" s="52">
        <v>0</v>
      </c>
      <c r="AB652" s="52">
        <v>0</v>
      </c>
      <c r="AC652" s="52">
        <v>0</v>
      </c>
      <c r="AD652" s="52">
        <v>0</v>
      </c>
      <c r="AE652" s="52">
        <v>0</v>
      </c>
      <c r="AF652" s="52"/>
    </row>
    <row r="653" spans="2:32" hidden="1" x14ac:dyDescent="0.25">
      <c r="B653" s="51" t="s">
        <v>68</v>
      </c>
      <c r="C653" s="37" t="s">
        <v>69</v>
      </c>
      <c r="D653" s="51" t="s">
        <v>26</v>
      </c>
      <c r="E653" s="37" t="s">
        <v>265</v>
      </c>
      <c r="F653" s="37"/>
      <c r="G653" s="52" t="s">
        <v>85</v>
      </c>
      <c r="H653" s="52">
        <v>6</v>
      </c>
      <c r="I653" s="51" t="s">
        <v>18</v>
      </c>
      <c r="J653" s="51" t="s">
        <v>103</v>
      </c>
      <c r="K653" s="52">
        <v>0</v>
      </c>
      <c r="L653" s="52">
        <v>0</v>
      </c>
      <c r="M653" s="52">
        <v>0</v>
      </c>
      <c r="N653" s="52">
        <v>0</v>
      </c>
      <c r="O653" s="52">
        <v>0</v>
      </c>
      <c r="P653" s="52">
        <v>0</v>
      </c>
      <c r="Q653" s="52">
        <v>0</v>
      </c>
      <c r="R653" s="52">
        <v>0</v>
      </c>
      <c r="S653" s="52">
        <v>0</v>
      </c>
      <c r="T653" s="52">
        <v>0</v>
      </c>
      <c r="U653" s="52">
        <v>0</v>
      </c>
      <c r="V653" s="52">
        <v>0</v>
      </c>
      <c r="W653" s="52">
        <v>0</v>
      </c>
      <c r="X653" s="52">
        <v>0</v>
      </c>
      <c r="Y653" s="52">
        <v>0</v>
      </c>
      <c r="Z653" s="52">
        <v>0</v>
      </c>
      <c r="AA653" s="52">
        <v>0</v>
      </c>
      <c r="AB653" s="52">
        <v>0</v>
      </c>
      <c r="AC653" s="52">
        <v>0</v>
      </c>
      <c r="AD653" s="52">
        <v>0</v>
      </c>
      <c r="AE653" s="52">
        <v>0</v>
      </c>
      <c r="AF653" s="52"/>
    </row>
    <row r="654" spans="2:32" hidden="1" x14ac:dyDescent="0.25">
      <c r="B654" s="51" t="s">
        <v>68</v>
      </c>
      <c r="C654" s="37" t="s">
        <v>69</v>
      </c>
      <c r="D654" s="51" t="s">
        <v>26</v>
      </c>
      <c r="E654" s="37" t="s">
        <v>265</v>
      </c>
      <c r="F654" s="37"/>
      <c r="G654" s="52" t="s">
        <v>85</v>
      </c>
      <c r="H654" s="52">
        <v>6</v>
      </c>
      <c r="I654" s="52" t="s">
        <v>18</v>
      </c>
      <c r="J654" s="52" t="s">
        <v>104</v>
      </c>
      <c r="K654" s="52">
        <v>0</v>
      </c>
      <c r="L654" s="52">
        <v>0</v>
      </c>
      <c r="M654" s="52">
        <v>0</v>
      </c>
      <c r="N654" s="52">
        <v>0</v>
      </c>
      <c r="O654" s="52">
        <v>0</v>
      </c>
      <c r="P654" s="52">
        <v>0</v>
      </c>
      <c r="Q654" s="52">
        <v>0</v>
      </c>
      <c r="R654" s="52">
        <v>0</v>
      </c>
      <c r="S654" s="52">
        <v>0</v>
      </c>
      <c r="T654" s="52">
        <v>0</v>
      </c>
      <c r="U654" s="52">
        <v>0</v>
      </c>
      <c r="V654" s="52">
        <v>0</v>
      </c>
      <c r="W654" s="52">
        <v>0</v>
      </c>
      <c r="X654" s="52">
        <v>0</v>
      </c>
      <c r="Y654" s="52">
        <v>0</v>
      </c>
      <c r="Z654" s="52">
        <v>0</v>
      </c>
      <c r="AA654" s="52">
        <v>0</v>
      </c>
      <c r="AB654" s="52">
        <v>0</v>
      </c>
      <c r="AC654" s="52">
        <v>0</v>
      </c>
      <c r="AD654" s="52">
        <v>0</v>
      </c>
      <c r="AE654" s="52">
        <v>0</v>
      </c>
      <c r="AF654" s="52"/>
    </row>
    <row r="655" spans="2:32" hidden="1" x14ac:dyDescent="0.25">
      <c r="B655" s="51" t="s">
        <v>58</v>
      </c>
      <c r="C655" s="37" t="s">
        <v>59</v>
      </c>
      <c r="D655" s="37" t="s">
        <v>26</v>
      </c>
      <c r="E655" s="37" t="s">
        <v>265</v>
      </c>
      <c r="F655" s="37"/>
      <c r="G655" s="52" t="s">
        <v>85</v>
      </c>
      <c r="H655" s="52">
        <v>6</v>
      </c>
      <c r="I655" s="51" t="s">
        <v>18</v>
      </c>
      <c r="J655" s="51" t="s">
        <v>105</v>
      </c>
      <c r="K655" s="52">
        <v>0</v>
      </c>
      <c r="L655" s="52">
        <v>0</v>
      </c>
      <c r="M655" s="52">
        <v>0</v>
      </c>
      <c r="N655" s="52">
        <v>0</v>
      </c>
      <c r="O655" s="52">
        <v>0</v>
      </c>
      <c r="P655" s="52">
        <v>0</v>
      </c>
      <c r="Q655" s="52">
        <v>0</v>
      </c>
      <c r="R655" s="52">
        <v>0</v>
      </c>
      <c r="S655" s="52">
        <v>0</v>
      </c>
      <c r="T655" s="52">
        <v>0</v>
      </c>
      <c r="U655" s="52">
        <v>0</v>
      </c>
      <c r="V655" s="52">
        <v>0</v>
      </c>
      <c r="W655" s="52">
        <v>0</v>
      </c>
      <c r="X655" s="52">
        <v>0</v>
      </c>
      <c r="Y655" s="52">
        <v>0</v>
      </c>
      <c r="Z655" s="52">
        <v>0</v>
      </c>
      <c r="AA655" s="52">
        <v>0</v>
      </c>
      <c r="AB655" s="52">
        <v>0</v>
      </c>
      <c r="AC655" s="52">
        <v>0</v>
      </c>
      <c r="AD655" s="52">
        <v>0</v>
      </c>
      <c r="AE655" s="52">
        <v>0</v>
      </c>
      <c r="AF655" s="52"/>
    </row>
    <row r="656" spans="2:32" hidden="1" x14ac:dyDescent="0.25">
      <c r="B656" s="51" t="s">
        <v>58</v>
      </c>
      <c r="C656" s="37" t="s">
        <v>59</v>
      </c>
      <c r="D656" s="37" t="s">
        <v>26</v>
      </c>
      <c r="E656" s="37" t="s">
        <v>265</v>
      </c>
      <c r="F656" s="37"/>
      <c r="G656" s="52" t="s">
        <v>85</v>
      </c>
      <c r="H656" s="52">
        <v>6</v>
      </c>
      <c r="I656" s="51" t="s">
        <v>18</v>
      </c>
      <c r="J656" s="51" t="s">
        <v>103</v>
      </c>
      <c r="K656" s="52">
        <v>0</v>
      </c>
      <c r="L656" s="52">
        <v>0</v>
      </c>
      <c r="M656" s="52">
        <v>0</v>
      </c>
      <c r="N656" s="52">
        <v>0</v>
      </c>
      <c r="O656" s="52">
        <v>0</v>
      </c>
      <c r="P656" s="52">
        <v>0</v>
      </c>
      <c r="Q656" s="52">
        <v>0</v>
      </c>
      <c r="R656" s="52">
        <v>0</v>
      </c>
      <c r="S656" s="52">
        <v>0</v>
      </c>
      <c r="T656" s="52">
        <v>0</v>
      </c>
      <c r="U656" s="52">
        <v>0</v>
      </c>
      <c r="V656" s="52">
        <v>0</v>
      </c>
      <c r="W656" s="52">
        <v>0</v>
      </c>
      <c r="X656" s="52">
        <v>0</v>
      </c>
      <c r="Y656" s="52">
        <v>0</v>
      </c>
      <c r="Z656" s="52">
        <v>0</v>
      </c>
      <c r="AA656" s="52">
        <v>0</v>
      </c>
      <c r="AB656" s="52">
        <v>0</v>
      </c>
      <c r="AC656" s="52">
        <v>0</v>
      </c>
      <c r="AD656" s="52">
        <v>0</v>
      </c>
      <c r="AE656" s="52">
        <v>0</v>
      </c>
      <c r="AF656" s="52"/>
    </row>
    <row r="657" spans="2:32" hidden="1" x14ac:dyDescent="0.25">
      <c r="B657" s="51" t="s">
        <v>58</v>
      </c>
      <c r="C657" s="37" t="s">
        <v>59</v>
      </c>
      <c r="D657" s="37" t="s">
        <v>26</v>
      </c>
      <c r="E657" s="37" t="s">
        <v>265</v>
      </c>
      <c r="F657" s="37"/>
      <c r="G657" s="52" t="s">
        <v>85</v>
      </c>
      <c r="H657" s="52">
        <v>6</v>
      </c>
      <c r="I657" s="52" t="s">
        <v>18</v>
      </c>
      <c r="J657" s="52" t="s">
        <v>104</v>
      </c>
      <c r="K657" s="52">
        <v>0</v>
      </c>
      <c r="L657" s="52">
        <v>0</v>
      </c>
      <c r="M657" s="52">
        <v>0</v>
      </c>
      <c r="N657" s="52">
        <v>0</v>
      </c>
      <c r="O657" s="52">
        <v>0</v>
      </c>
      <c r="P657" s="52">
        <v>0</v>
      </c>
      <c r="Q657" s="52">
        <v>0</v>
      </c>
      <c r="R657" s="52">
        <v>0</v>
      </c>
      <c r="S657" s="52">
        <v>0</v>
      </c>
      <c r="T657" s="52">
        <v>0</v>
      </c>
      <c r="U657" s="52">
        <v>0</v>
      </c>
      <c r="V657" s="52">
        <v>0</v>
      </c>
      <c r="W657" s="52">
        <v>0</v>
      </c>
      <c r="X657" s="52">
        <v>0</v>
      </c>
      <c r="Y657" s="52">
        <v>0</v>
      </c>
      <c r="Z657" s="52">
        <v>0</v>
      </c>
      <c r="AA657" s="52">
        <v>0</v>
      </c>
      <c r="AB657" s="52">
        <v>0</v>
      </c>
      <c r="AC657" s="52">
        <v>0</v>
      </c>
      <c r="AD657" s="52">
        <v>0</v>
      </c>
      <c r="AE657" s="52">
        <v>0</v>
      </c>
      <c r="AF657" s="52"/>
    </row>
    <row r="658" spans="2:32" hidden="1" x14ac:dyDescent="0.25">
      <c r="B658" s="51" t="s">
        <v>76</v>
      </c>
      <c r="C658" s="37" t="s">
        <v>77</v>
      </c>
      <c r="D658" s="37" t="s">
        <v>35</v>
      </c>
      <c r="E658" s="37" t="s">
        <v>265</v>
      </c>
      <c r="F658" s="37"/>
      <c r="G658" s="52" t="s">
        <v>85</v>
      </c>
      <c r="H658" s="52">
        <v>6</v>
      </c>
      <c r="I658" s="51" t="s">
        <v>18</v>
      </c>
      <c r="J658" s="51" t="s">
        <v>105</v>
      </c>
      <c r="K658" s="52">
        <v>0</v>
      </c>
      <c r="L658" s="52">
        <v>0</v>
      </c>
      <c r="M658" s="52">
        <v>0</v>
      </c>
      <c r="N658" s="52">
        <v>0</v>
      </c>
      <c r="O658" s="52">
        <v>0</v>
      </c>
      <c r="P658" s="52">
        <v>0</v>
      </c>
      <c r="Q658" s="52">
        <v>0</v>
      </c>
      <c r="R658" s="52">
        <v>0</v>
      </c>
      <c r="S658" s="52">
        <v>0</v>
      </c>
      <c r="T658" s="52">
        <v>0</v>
      </c>
      <c r="U658" s="52">
        <v>0</v>
      </c>
      <c r="V658" s="52">
        <v>0</v>
      </c>
      <c r="W658" s="52">
        <v>0</v>
      </c>
      <c r="X658" s="52">
        <v>0</v>
      </c>
      <c r="Y658" s="52">
        <v>0</v>
      </c>
      <c r="Z658" s="52">
        <v>0</v>
      </c>
      <c r="AA658" s="52">
        <v>0</v>
      </c>
      <c r="AB658" s="52">
        <v>0</v>
      </c>
      <c r="AC658" s="52">
        <v>0</v>
      </c>
      <c r="AD658" s="52">
        <v>0</v>
      </c>
      <c r="AE658" s="52">
        <v>0</v>
      </c>
      <c r="AF658" s="52"/>
    </row>
    <row r="659" spans="2:32" hidden="1" x14ac:dyDescent="0.25">
      <c r="B659" s="51" t="s">
        <v>76</v>
      </c>
      <c r="C659" s="37" t="s">
        <v>77</v>
      </c>
      <c r="D659" s="37" t="s">
        <v>35</v>
      </c>
      <c r="E659" s="37" t="s">
        <v>265</v>
      </c>
      <c r="F659" s="37"/>
      <c r="G659" s="52" t="s">
        <v>85</v>
      </c>
      <c r="H659" s="52">
        <v>6</v>
      </c>
      <c r="I659" s="51" t="s">
        <v>18</v>
      </c>
      <c r="J659" s="51" t="s">
        <v>103</v>
      </c>
      <c r="K659" s="52">
        <v>0</v>
      </c>
      <c r="L659" s="52">
        <v>0</v>
      </c>
      <c r="M659" s="52">
        <v>0</v>
      </c>
      <c r="N659" s="52">
        <v>0</v>
      </c>
      <c r="O659" s="52">
        <v>0</v>
      </c>
      <c r="P659" s="52">
        <v>0</v>
      </c>
      <c r="Q659" s="52">
        <v>0</v>
      </c>
      <c r="R659" s="52">
        <v>0</v>
      </c>
      <c r="S659" s="52">
        <v>0</v>
      </c>
      <c r="T659" s="52">
        <v>0</v>
      </c>
      <c r="U659" s="52">
        <v>0</v>
      </c>
      <c r="V659" s="52">
        <v>0</v>
      </c>
      <c r="W659" s="52">
        <v>0</v>
      </c>
      <c r="X659" s="52">
        <v>0</v>
      </c>
      <c r="Y659" s="52">
        <v>0</v>
      </c>
      <c r="Z659" s="52">
        <v>0</v>
      </c>
      <c r="AA659" s="52">
        <v>0</v>
      </c>
      <c r="AB659" s="52">
        <v>0</v>
      </c>
      <c r="AC659" s="52">
        <v>0</v>
      </c>
      <c r="AD659" s="52">
        <v>0</v>
      </c>
      <c r="AE659" s="52">
        <v>0</v>
      </c>
      <c r="AF659" s="52"/>
    </row>
    <row r="660" spans="2:32" hidden="1" x14ac:dyDescent="0.25">
      <c r="B660" s="51" t="s">
        <v>76</v>
      </c>
      <c r="C660" s="37" t="s">
        <v>77</v>
      </c>
      <c r="D660" s="37" t="s">
        <v>35</v>
      </c>
      <c r="E660" s="37" t="s">
        <v>265</v>
      </c>
      <c r="F660" s="37"/>
      <c r="G660" s="52" t="s">
        <v>85</v>
      </c>
      <c r="H660" s="52">
        <v>6</v>
      </c>
      <c r="I660" s="52" t="s">
        <v>18</v>
      </c>
      <c r="J660" s="52" t="s">
        <v>104</v>
      </c>
      <c r="K660" s="52">
        <v>0</v>
      </c>
      <c r="L660" s="52">
        <v>0</v>
      </c>
      <c r="M660" s="52">
        <v>0</v>
      </c>
      <c r="N660" s="52">
        <v>0</v>
      </c>
      <c r="O660" s="52">
        <v>0</v>
      </c>
      <c r="P660" s="52">
        <v>0</v>
      </c>
      <c r="Q660" s="52">
        <v>0</v>
      </c>
      <c r="R660" s="52">
        <v>0</v>
      </c>
      <c r="S660" s="52">
        <v>0</v>
      </c>
      <c r="T660" s="52">
        <v>0</v>
      </c>
      <c r="U660" s="52">
        <v>0</v>
      </c>
      <c r="V660" s="52">
        <v>0</v>
      </c>
      <c r="W660" s="52">
        <v>0</v>
      </c>
      <c r="X660" s="52">
        <v>0</v>
      </c>
      <c r="Y660" s="52">
        <v>0</v>
      </c>
      <c r="Z660" s="52">
        <v>0</v>
      </c>
      <c r="AA660" s="52">
        <v>0</v>
      </c>
      <c r="AB660" s="52">
        <v>0</v>
      </c>
      <c r="AC660" s="52">
        <v>0</v>
      </c>
      <c r="AD660" s="52">
        <v>0</v>
      </c>
      <c r="AE660" s="52">
        <v>0</v>
      </c>
      <c r="AF660" s="52"/>
    </row>
    <row r="661" spans="2:32" hidden="1" x14ac:dyDescent="0.25">
      <c r="B661" s="51" t="s">
        <v>24</v>
      </c>
      <c r="C661" s="37" t="s">
        <v>25</v>
      </c>
      <c r="D661" s="37" t="s">
        <v>26</v>
      </c>
      <c r="E661" s="37" t="s">
        <v>265</v>
      </c>
      <c r="F661" s="37"/>
      <c r="G661" s="52" t="s">
        <v>85</v>
      </c>
      <c r="H661" s="52">
        <v>6</v>
      </c>
      <c r="I661" s="51" t="s">
        <v>18</v>
      </c>
      <c r="J661" s="51" t="s">
        <v>105</v>
      </c>
      <c r="K661" s="52">
        <v>0</v>
      </c>
      <c r="L661" s="52">
        <v>0</v>
      </c>
      <c r="M661" s="52">
        <v>0</v>
      </c>
      <c r="N661" s="52">
        <v>0</v>
      </c>
      <c r="O661" s="52">
        <v>0</v>
      </c>
      <c r="P661" s="52">
        <v>0</v>
      </c>
      <c r="Q661" s="52">
        <v>0</v>
      </c>
      <c r="R661" s="52">
        <v>0</v>
      </c>
      <c r="S661" s="52">
        <v>0</v>
      </c>
      <c r="T661" s="52">
        <v>0</v>
      </c>
      <c r="U661" s="52">
        <v>0</v>
      </c>
      <c r="V661" s="52">
        <v>0</v>
      </c>
      <c r="W661" s="52">
        <v>0</v>
      </c>
      <c r="X661" s="52">
        <v>0</v>
      </c>
      <c r="Y661" s="52">
        <v>0</v>
      </c>
      <c r="Z661" s="52">
        <v>0</v>
      </c>
      <c r="AA661" s="52">
        <v>0</v>
      </c>
      <c r="AB661" s="52">
        <v>0</v>
      </c>
      <c r="AC661" s="52">
        <v>0</v>
      </c>
      <c r="AD661" s="52">
        <v>0</v>
      </c>
      <c r="AE661" s="52">
        <v>0</v>
      </c>
      <c r="AF661" s="52"/>
    </row>
    <row r="662" spans="2:32" hidden="1" x14ac:dyDescent="0.25">
      <c r="B662" s="51" t="s">
        <v>24</v>
      </c>
      <c r="C662" s="37" t="s">
        <v>25</v>
      </c>
      <c r="D662" s="37" t="s">
        <v>26</v>
      </c>
      <c r="E662" s="37" t="s">
        <v>265</v>
      </c>
      <c r="F662" s="37"/>
      <c r="G662" s="52" t="s">
        <v>85</v>
      </c>
      <c r="H662" s="52">
        <v>6</v>
      </c>
      <c r="I662" s="51" t="s">
        <v>18</v>
      </c>
      <c r="J662" s="51" t="s">
        <v>103</v>
      </c>
      <c r="K662" s="52">
        <v>0</v>
      </c>
      <c r="L662" s="52">
        <v>0</v>
      </c>
      <c r="M662" s="52">
        <v>0</v>
      </c>
      <c r="N662" s="52">
        <v>0</v>
      </c>
      <c r="O662" s="52">
        <v>0</v>
      </c>
      <c r="P662" s="52">
        <v>0</v>
      </c>
      <c r="Q662" s="52">
        <v>0</v>
      </c>
      <c r="R662" s="52">
        <v>0</v>
      </c>
      <c r="S662" s="52">
        <v>0</v>
      </c>
      <c r="T662" s="52">
        <v>0</v>
      </c>
      <c r="U662" s="52">
        <v>0</v>
      </c>
      <c r="V662" s="52">
        <v>0</v>
      </c>
      <c r="W662" s="52">
        <v>0</v>
      </c>
      <c r="X662" s="52">
        <v>0</v>
      </c>
      <c r="Y662" s="52">
        <v>0</v>
      </c>
      <c r="Z662" s="52">
        <v>0</v>
      </c>
      <c r="AA662" s="52">
        <v>0</v>
      </c>
      <c r="AB662" s="52">
        <v>0</v>
      </c>
      <c r="AC662" s="52">
        <v>0</v>
      </c>
      <c r="AD662" s="52">
        <v>0</v>
      </c>
      <c r="AE662" s="52">
        <v>0</v>
      </c>
      <c r="AF662" s="52"/>
    </row>
    <row r="663" spans="2:32" hidden="1" x14ac:dyDescent="0.25">
      <c r="B663" s="51" t="s">
        <v>24</v>
      </c>
      <c r="C663" s="37" t="s">
        <v>25</v>
      </c>
      <c r="D663" s="37" t="s">
        <v>26</v>
      </c>
      <c r="E663" s="37" t="s">
        <v>265</v>
      </c>
      <c r="F663" s="37"/>
      <c r="G663" s="52" t="s">
        <v>85</v>
      </c>
      <c r="H663" s="52">
        <v>6</v>
      </c>
      <c r="I663" s="52" t="s">
        <v>18</v>
      </c>
      <c r="J663" s="52" t="s">
        <v>104</v>
      </c>
      <c r="K663" s="52">
        <v>0</v>
      </c>
      <c r="L663" s="52">
        <v>0</v>
      </c>
      <c r="M663" s="52">
        <v>0</v>
      </c>
      <c r="N663" s="52">
        <v>0</v>
      </c>
      <c r="O663" s="52">
        <v>0</v>
      </c>
      <c r="P663" s="52">
        <v>0</v>
      </c>
      <c r="Q663" s="52">
        <v>0</v>
      </c>
      <c r="R663" s="52">
        <v>0</v>
      </c>
      <c r="S663" s="52">
        <v>0</v>
      </c>
      <c r="T663" s="52">
        <v>0</v>
      </c>
      <c r="U663" s="52">
        <v>0</v>
      </c>
      <c r="V663" s="52">
        <v>0</v>
      </c>
      <c r="W663" s="52">
        <v>0</v>
      </c>
      <c r="X663" s="52">
        <v>0</v>
      </c>
      <c r="Y663" s="52">
        <v>0</v>
      </c>
      <c r="Z663" s="52">
        <v>0</v>
      </c>
      <c r="AA663" s="52">
        <v>0</v>
      </c>
      <c r="AB663" s="52">
        <v>0</v>
      </c>
      <c r="AC663" s="52">
        <v>0</v>
      </c>
      <c r="AD663" s="52">
        <v>0</v>
      </c>
      <c r="AE663" s="52">
        <v>0</v>
      </c>
      <c r="AF663" s="52"/>
    </row>
    <row r="664" spans="2:32" x14ac:dyDescent="0.25">
      <c r="B664" s="51" t="s">
        <v>66</v>
      </c>
      <c r="C664" s="37" t="s">
        <v>67</v>
      </c>
      <c r="D664" s="51" t="s">
        <v>35</v>
      </c>
      <c r="E664" s="37" t="s">
        <v>265</v>
      </c>
      <c r="F664" s="37"/>
      <c r="G664" s="52" t="s">
        <v>85</v>
      </c>
      <c r="H664" s="52">
        <v>6</v>
      </c>
      <c r="I664" s="51" t="s">
        <v>18</v>
      </c>
      <c r="J664" s="51" t="s">
        <v>105</v>
      </c>
      <c r="K664" s="52">
        <v>0</v>
      </c>
      <c r="L664" s="52">
        <v>0</v>
      </c>
      <c r="M664" s="52">
        <v>0</v>
      </c>
      <c r="N664" s="52">
        <v>0</v>
      </c>
      <c r="O664" s="52">
        <v>0</v>
      </c>
      <c r="P664" s="52">
        <v>0</v>
      </c>
      <c r="Q664" s="52">
        <v>0</v>
      </c>
      <c r="R664" s="52">
        <v>0</v>
      </c>
      <c r="S664" s="52">
        <v>0</v>
      </c>
      <c r="T664" s="52">
        <v>0</v>
      </c>
      <c r="U664" s="52">
        <v>0</v>
      </c>
      <c r="V664" s="52">
        <v>0</v>
      </c>
      <c r="W664" s="52">
        <v>0</v>
      </c>
      <c r="X664" s="52">
        <v>0</v>
      </c>
      <c r="Y664" s="52">
        <v>0</v>
      </c>
      <c r="Z664" s="52">
        <v>0</v>
      </c>
      <c r="AA664" s="52">
        <v>0</v>
      </c>
      <c r="AB664" s="52">
        <v>0</v>
      </c>
      <c r="AC664" s="52">
        <v>0</v>
      </c>
      <c r="AD664" s="52">
        <v>0</v>
      </c>
      <c r="AE664" s="52">
        <v>0</v>
      </c>
      <c r="AF664" s="52"/>
    </row>
    <row r="665" spans="2:32" x14ac:dyDescent="0.25">
      <c r="B665" s="51" t="s">
        <v>66</v>
      </c>
      <c r="C665" s="37" t="s">
        <v>67</v>
      </c>
      <c r="D665" s="51" t="s">
        <v>35</v>
      </c>
      <c r="E665" s="37" t="s">
        <v>265</v>
      </c>
      <c r="F665" s="37"/>
      <c r="G665" s="52" t="s">
        <v>85</v>
      </c>
      <c r="H665" s="52">
        <v>6</v>
      </c>
      <c r="I665" s="51" t="s">
        <v>18</v>
      </c>
      <c r="J665" s="51" t="s">
        <v>103</v>
      </c>
      <c r="K665" s="52">
        <v>0</v>
      </c>
      <c r="L665" s="52">
        <v>0</v>
      </c>
      <c r="M665" s="52">
        <v>0</v>
      </c>
      <c r="N665" s="52">
        <v>0</v>
      </c>
      <c r="O665" s="52">
        <v>0</v>
      </c>
      <c r="P665" s="52">
        <v>0</v>
      </c>
      <c r="Q665" s="52">
        <v>0</v>
      </c>
      <c r="R665" s="52">
        <v>0</v>
      </c>
      <c r="S665" s="52">
        <v>0</v>
      </c>
      <c r="T665" s="52">
        <v>0</v>
      </c>
      <c r="U665" s="52">
        <v>0</v>
      </c>
      <c r="V665" s="52">
        <v>0</v>
      </c>
      <c r="W665" s="52">
        <v>0</v>
      </c>
      <c r="X665" s="52">
        <v>0</v>
      </c>
      <c r="Y665" s="52">
        <v>0</v>
      </c>
      <c r="Z665" s="52">
        <v>0</v>
      </c>
      <c r="AA665" s="52">
        <v>0</v>
      </c>
      <c r="AB665" s="52">
        <v>0</v>
      </c>
      <c r="AC665" s="52">
        <v>0</v>
      </c>
      <c r="AD665" s="52">
        <v>0</v>
      </c>
      <c r="AE665" s="52">
        <v>0</v>
      </c>
      <c r="AF665" s="52"/>
    </row>
    <row r="666" spans="2:32" x14ac:dyDescent="0.25">
      <c r="B666" s="51" t="s">
        <v>66</v>
      </c>
      <c r="C666" s="37" t="s">
        <v>67</v>
      </c>
      <c r="D666" s="51" t="s">
        <v>35</v>
      </c>
      <c r="E666" s="37" t="s">
        <v>265</v>
      </c>
      <c r="F666" s="37"/>
      <c r="G666" s="52" t="s">
        <v>85</v>
      </c>
      <c r="H666" s="52">
        <v>6</v>
      </c>
      <c r="I666" s="52" t="s">
        <v>18</v>
      </c>
      <c r="J666" s="52" t="s">
        <v>104</v>
      </c>
      <c r="K666" s="52">
        <v>0</v>
      </c>
      <c r="L666" s="52">
        <v>0</v>
      </c>
      <c r="M666" s="52">
        <v>0</v>
      </c>
      <c r="N666" s="52">
        <v>0</v>
      </c>
      <c r="O666" s="52">
        <v>0</v>
      </c>
      <c r="P666" s="52">
        <v>0</v>
      </c>
      <c r="Q666" s="52">
        <v>0</v>
      </c>
      <c r="R666" s="52">
        <v>0</v>
      </c>
      <c r="S666" s="52">
        <v>0</v>
      </c>
      <c r="T666" s="52">
        <v>0</v>
      </c>
      <c r="U666" s="52">
        <v>0</v>
      </c>
      <c r="V666" s="52">
        <v>0</v>
      </c>
      <c r="W666" s="52">
        <v>0</v>
      </c>
      <c r="X666" s="52">
        <v>0</v>
      </c>
      <c r="Y666" s="52">
        <v>0</v>
      </c>
      <c r="Z666" s="52">
        <v>0</v>
      </c>
      <c r="AA666" s="52">
        <v>0</v>
      </c>
      <c r="AB666" s="52">
        <v>0</v>
      </c>
      <c r="AC666" s="52">
        <v>0</v>
      </c>
      <c r="AD666" s="52">
        <v>0</v>
      </c>
      <c r="AE666" s="52">
        <v>0</v>
      </c>
      <c r="AF666" s="52"/>
    </row>
    <row r="667" spans="2:32" hidden="1" x14ac:dyDescent="0.25">
      <c r="B667" s="51" t="s">
        <v>62</v>
      </c>
      <c r="C667" s="37" t="s">
        <v>63</v>
      </c>
      <c r="D667" s="37" t="s">
        <v>15</v>
      </c>
      <c r="E667" s="37" t="s">
        <v>265</v>
      </c>
      <c r="F667" s="37"/>
      <c r="G667" s="52" t="s">
        <v>85</v>
      </c>
      <c r="H667" s="52">
        <v>6</v>
      </c>
      <c r="I667" s="51" t="s">
        <v>18</v>
      </c>
      <c r="J667" s="51" t="s">
        <v>105</v>
      </c>
      <c r="K667" s="52">
        <v>0</v>
      </c>
      <c r="L667" s="52">
        <v>0</v>
      </c>
      <c r="M667" s="52">
        <v>0</v>
      </c>
      <c r="N667" s="52">
        <v>0</v>
      </c>
      <c r="O667" s="52">
        <v>0</v>
      </c>
      <c r="P667" s="52">
        <v>0</v>
      </c>
      <c r="Q667" s="52">
        <v>0</v>
      </c>
      <c r="R667" s="52">
        <v>0</v>
      </c>
      <c r="S667" s="52">
        <v>0</v>
      </c>
      <c r="T667" s="52">
        <v>0</v>
      </c>
      <c r="U667" s="52">
        <v>0</v>
      </c>
      <c r="V667" s="52">
        <v>0</v>
      </c>
      <c r="W667" s="52">
        <v>0</v>
      </c>
      <c r="X667" s="52">
        <v>0</v>
      </c>
      <c r="Y667" s="52">
        <v>0</v>
      </c>
      <c r="Z667" s="52">
        <v>0</v>
      </c>
      <c r="AA667" s="52">
        <v>0</v>
      </c>
      <c r="AB667" s="52">
        <v>0</v>
      </c>
      <c r="AC667" s="52">
        <v>0</v>
      </c>
      <c r="AD667" s="52">
        <v>0</v>
      </c>
      <c r="AE667" s="52">
        <v>0</v>
      </c>
      <c r="AF667" s="52"/>
    </row>
    <row r="668" spans="2:32" hidden="1" x14ac:dyDescent="0.25">
      <c r="B668" s="51" t="s">
        <v>62</v>
      </c>
      <c r="C668" s="37" t="s">
        <v>63</v>
      </c>
      <c r="D668" s="37" t="s">
        <v>15</v>
      </c>
      <c r="E668" s="37" t="s">
        <v>265</v>
      </c>
      <c r="F668" s="37"/>
      <c r="G668" s="52" t="s">
        <v>85</v>
      </c>
      <c r="H668" s="52">
        <v>6</v>
      </c>
      <c r="I668" s="51" t="s">
        <v>18</v>
      </c>
      <c r="J668" s="51" t="s">
        <v>103</v>
      </c>
      <c r="K668" s="52">
        <v>0</v>
      </c>
      <c r="L668" s="52">
        <v>0</v>
      </c>
      <c r="M668" s="52">
        <v>0</v>
      </c>
      <c r="N668" s="52">
        <v>0</v>
      </c>
      <c r="O668" s="52">
        <v>0</v>
      </c>
      <c r="P668" s="52">
        <v>0</v>
      </c>
      <c r="Q668" s="52">
        <v>0</v>
      </c>
      <c r="R668" s="52">
        <v>0</v>
      </c>
      <c r="S668" s="52">
        <v>0</v>
      </c>
      <c r="T668" s="52">
        <v>0</v>
      </c>
      <c r="U668" s="52">
        <v>0</v>
      </c>
      <c r="V668" s="52">
        <v>0</v>
      </c>
      <c r="W668" s="52">
        <v>0</v>
      </c>
      <c r="X668" s="52">
        <v>0</v>
      </c>
      <c r="Y668" s="52">
        <v>0</v>
      </c>
      <c r="Z668" s="52">
        <v>0</v>
      </c>
      <c r="AA668" s="52">
        <v>0</v>
      </c>
      <c r="AB668" s="52">
        <v>0</v>
      </c>
      <c r="AC668" s="52">
        <v>0</v>
      </c>
      <c r="AD668" s="52">
        <v>0</v>
      </c>
      <c r="AE668" s="52">
        <v>0</v>
      </c>
      <c r="AF668" s="52"/>
    </row>
    <row r="669" spans="2:32" hidden="1" x14ac:dyDescent="0.25">
      <c r="B669" s="51" t="s">
        <v>62</v>
      </c>
      <c r="C669" s="37" t="s">
        <v>63</v>
      </c>
      <c r="D669" s="37" t="s">
        <v>15</v>
      </c>
      <c r="E669" s="37" t="s">
        <v>265</v>
      </c>
      <c r="F669" s="37"/>
      <c r="G669" s="52" t="s">
        <v>85</v>
      </c>
      <c r="H669" s="52">
        <v>6</v>
      </c>
      <c r="I669" s="52" t="s">
        <v>18</v>
      </c>
      <c r="J669" s="52" t="s">
        <v>104</v>
      </c>
      <c r="K669" s="52">
        <v>0</v>
      </c>
      <c r="L669" s="52">
        <v>0</v>
      </c>
      <c r="M669" s="52">
        <v>0</v>
      </c>
      <c r="N669" s="52">
        <v>0</v>
      </c>
      <c r="O669" s="52">
        <v>0</v>
      </c>
      <c r="P669" s="52">
        <v>0</v>
      </c>
      <c r="Q669" s="52">
        <v>0</v>
      </c>
      <c r="R669" s="52">
        <v>0</v>
      </c>
      <c r="S669" s="52">
        <v>0</v>
      </c>
      <c r="T669" s="52">
        <v>0</v>
      </c>
      <c r="U669" s="52">
        <v>0</v>
      </c>
      <c r="V669" s="52">
        <v>0</v>
      </c>
      <c r="W669" s="52">
        <v>0</v>
      </c>
      <c r="X669" s="52">
        <v>0</v>
      </c>
      <c r="Y669" s="52">
        <v>0</v>
      </c>
      <c r="Z669" s="52">
        <v>0</v>
      </c>
      <c r="AA669" s="52">
        <v>0</v>
      </c>
      <c r="AB669" s="52">
        <v>0</v>
      </c>
      <c r="AC669" s="52">
        <v>0</v>
      </c>
      <c r="AD669" s="52">
        <v>0</v>
      </c>
      <c r="AE669" s="52">
        <v>0</v>
      </c>
      <c r="AF669" s="52"/>
    </row>
    <row r="670" spans="2:32" hidden="1" x14ac:dyDescent="0.25">
      <c r="B670" s="51" t="s">
        <v>70</v>
      </c>
      <c r="C670" s="37" t="s">
        <v>71</v>
      </c>
      <c r="D670" s="37" t="s">
        <v>15</v>
      </c>
      <c r="E670" s="37" t="s">
        <v>265</v>
      </c>
      <c r="F670" s="37"/>
      <c r="G670" s="52" t="s">
        <v>85</v>
      </c>
      <c r="H670" s="52">
        <v>6</v>
      </c>
      <c r="I670" s="51" t="s">
        <v>18</v>
      </c>
      <c r="J670" s="51" t="s">
        <v>105</v>
      </c>
      <c r="K670" s="52">
        <v>0</v>
      </c>
      <c r="L670" s="52">
        <v>0</v>
      </c>
      <c r="M670" s="52">
        <v>0</v>
      </c>
      <c r="N670" s="52">
        <v>0</v>
      </c>
      <c r="O670" s="52">
        <v>0</v>
      </c>
      <c r="P670" s="52">
        <v>0</v>
      </c>
      <c r="Q670" s="52">
        <v>0</v>
      </c>
      <c r="R670" s="52">
        <v>0</v>
      </c>
      <c r="S670" s="52">
        <v>0</v>
      </c>
      <c r="T670" s="52">
        <v>0</v>
      </c>
      <c r="U670" s="52">
        <v>0</v>
      </c>
      <c r="V670" s="52">
        <v>0</v>
      </c>
      <c r="W670" s="52">
        <v>0</v>
      </c>
      <c r="X670" s="52">
        <v>0</v>
      </c>
      <c r="Y670" s="52">
        <v>0</v>
      </c>
      <c r="Z670" s="52">
        <v>0</v>
      </c>
      <c r="AA670" s="52">
        <v>0</v>
      </c>
      <c r="AB670" s="52">
        <v>0</v>
      </c>
      <c r="AC670" s="52">
        <v>0</v>
      </c>
      <c r="AD670" s="52">
        <v>0</v>
      </c>
      <c r="AE670" s="52">
        <v>0</v>
      </c>
      <c r="AF670" s="52"/>
    </row>
    <row r="671" spans="2:32" hidden="1" x14ac:dyDescent="0.25">
      <c r="B671" s="51" t="s">
        <v>70</v>
      </c>
      <c r="C671" s="37" t="s">
        <v>71</v>
      </c>
      <c r="D671" s="37" t="s">
        <v>15</v>
      </c>
      <c r="E671" s="37" t="s">
        <v>265</v>
      </c>
      <c r="F671" s="37"/>
      <c r="G671" s="52" t="s">
        <v>85</v>
      </c>
      <c r="H671" s="52">
        <v>6</v>
      </c>
      <c r="I671" s="51" t="s">
        <v>18</v>
      </c>
      <c r="J671" s="51" t="s">
        <v>103</v>
      </c>
      <c r="K671" s="52">
        <v>0</v>
      </c>
      <c r="L671" s="52">
        <v>0</v>
      </c>
      <c r="M671" s="52">
        <v>0</v>
      </c>
      <c r="N671" s="52">
        <v>0</v>
      </c>
      <c r="O671" s="52">
        <v>0</v>
      </c>
      <c r="P671" s="52">
        <v>0</v>
      </c>
      <c r="Q671" s="52">
        <v>0</v>
      </c>
      <c r="R671" s="52">
        <v>0</v>
      </c>
      <c r="S671" s="52">
        <v>0</v>
      </c>
      <c r="T671" s="52">
        <v>0</v>
      </c>
      <c r="U671" s="52">
        <v>0</v>
      </c>
      <c r="V671" s="52">
        <v>0</v>
      </c>
      <c r="W671" s="52">
        <v>0</v>
      </c>
      <c r="X671" s="52">
        <v>0</v>
      </c>
      <c r="Y671" s="52">
        <v>0</v>
      </c>
      <c r="Z671" s="52">
        <v>0</v>
      </c>
      <c r="AA671" s="52">
        <v>0</v>
      </c>
      <c r="AB671" s="52">
        <v>0</v>
      </c>
      <c r="AC671" s="52">
        <v>0</v>
      </c>
      <c r="AD671" s="52">
        <v>0</v>
      </c>
      <c r="AE671" s="52">
        <v>0</v>
      </c>
      <c r="AF671" s="52"/>
    </row>
    <row r="672" spans="2:32" hidden="1" x14ac:dyDescent="0.25">
      <c r="B672" s="51" t="s">
        <v>70</v>
      </c>
      <c r="C672" s="37" t="s">
        <v>71</v>
      </c>
      <c r="D672" s="37" t="s">
        <v>15</v>
      </c>
      <c r="E672" s="37" t="s">
        <v>265</v>
      </c>
      <c r="F672" s="37"/>
      <c r="G672" s="52" t="s">
        <v>85</v>
      </c>
      <c r="H672" s="52">
        <v>6</v>
      </c>
      <c r="I672" s="52" t="s">
        <v>18</v>
      </c>
      <c r="J672" s="52" t="s">
        <v>104</v>
      </c>
      <c r="K672" s="52">
        <v>0</v>
      </c>
      <c r="L672" s="52">
        <v>0</v>
      </c>
      <c r="M672" s="52">
        <v>0</v>
      </c>
      <c r="N672" s="52">
        <v>0</v>
      </c>
      <c r="O672" s="52">
        <v>0</v>
      </c>
      <c r="P672" s="52">
        <v>0</v>
      </c>
      <c r="Q672" s="52">
        <v>0</v>
      </c>
      <c r="R672" s="52">
        <v>0</v>
      </c>
      <c r="S672" s="52">
        <v>0</v>
      </c>
      <c r="T672" s="52">
        <v>0</v>
      </c>
      <c r="U672" s="52">
        <v>0</v>
      </c>
      <c r="V672" s="52">
        <v>0</v>
      </c>
      <c r="W672" s="52">
        <v>0</v>
      </c>
      <c r="X672" s="52">
        <v>0</v>
      </c>
      <c r="Y672" s="52">
        <v>0</v>
      </c>
      <c r="Z672" s="52">
        <v>0</v>
      </c>
      <c r="AA672" s="52">
        <v>0</v>
      </c>
      <c r="AB672" s="52">
        <v>0</v>
      </c>
      <c r="AC672" s="52">
        <v>0</v>
      </c>
      <c r="AD672" s="52">
        <v>0</v>
      </c>
      <c r="AE672" s="52">
        <v>0</v>
      </c>
      <c r="AF672" s="52"/>
    </row>
    <row r="673" spans="2:32" hidden="1" x14ac:dyDescent="0.25">
      <c r="B673" s="51" t="s">
        <v>29</v>
      </c>
      <c r="C673" s="40" t="s">
        <v>30</v>
      </c>
      <c r="D673" s="40" t="s">
        <v>26</v>
      </c>
      <c r="E673" s="37" t="s">
        <v>265</v>
      </c>
      <c r="F673" s="37"/>
      <c r="G673" s="52" t="s">
        <v>85</v>
      </c>
      <c r="H673" s="52">
        <v>6</v>
      </c>
      <c r="I673" s="51" t="s">
        <v>18</v>
      </c>
      <c r="J673" s="51" t="s">
        <v>105</v>
      </c>
      <c r="K673" s="52">
        <v>0</v>
      </c>
      <c r="L673" s="52">
        <v>0</v>
      </c>
      <c r="M673" s="52">
        <v>0</v>
      </c>
      <c r="N673" s="52">
        <v>0</v>
      </c>
      <c r="O673" s="52">
        <v>0</v>
      </c>
      <c r="P673" s="52">
        <v>0</v>
      </c>
      <c r="Q673" s="52">
        <v>0</v>
      </c>
      <c r="R673" s="52">
        <v>0</v>
      </c>
      <c r="S673" s="52">
        <v>0</v>
      </c>
      <c r="T673" s="52">
        <v>0</v>
      </c>
      <c r="U673" s="52">
        <v>0</v>
      </c>
      <c r="V673" s="52">
        <v>0</v>
      </c>
      <c r="W673" s="52">
        <v>0</v>
      </c>
      <c r="X673" s="52">
        <v>0</v>
      </c>
      <c r="Y673" s="52">
        <v>0</v>
      </c>
      <c r="Z673" s="52">
        <v>0</v>
      </c>
      <c r="AA673" s="52">
        <v>0</v>
      </c>
      <c r="AB673" s="52">
        <v>0</v>
      </c>
      <c r="AC673" s="52">
        <v>0</v>
      </c>
      <c r="AD673" s="52">
        <v>0</v>
      </c>
      <c r="AE673" s="52">
        <v>0</v>
      </c>
      <c r="AF673" s="52"/>
    </row>
    <row r="674" spans="2:32" hidden="1" x14ac:dyDescent="0.25">
      <c r="B674" s="51" t="s">
        <v>29</v>
      </c>
      <c r="C674" s="40" t="s">
        <v>30</v>
      </c>
      <c r="D674" s="40" t="s">
        <v>26</v>
      </c>
      <c r="E674" s="37" t="s">
        <v>265</v>
      </c>
      <c r="F674" s="37"/>
      <c r="G674" s="52" t="s">
        <v>85</v>
      </c>
      <c r="H674" s="52">
        <v>6</v>
      </c>
      <c r="I674" s="51" t="s">
        <v>18</v>
      </c>
      <c r="J674" s="51" t="s">
        <v>103</v>
      </c>
      <c r="K674" s="52">
        <v>0</v>
      </c>
      <c r="L674" s="52">
        <v>0</v>
      </c>
      <c r="M674" s="52">
        <v>0</v>
      </c>
      <c r="N674" s="52">
        <v>0</v>
      </c>
      <c r="O674" s="52">
        <v>0</v>
      </c>
      <c r="P674" s="52">
        <v>0</v>
      </c>
      <c r="Q674" s="52">
        <v>0</v>
      </c>
      <c r="R674" s="52">
        <v>0</v>
      </c>
      <c r="S674" s="52">
        <v>0</v>
      </c>
      <c r="T674" s="52">
        <v>0</v>
      </c>
      <c r="U674" s="52">
        <v>0</v>
      </c>
      <c r="V674" s="52">
        <v>0</v>
      </c>
      <c r="W674" s="52">
        <v>0</v>
      </c>
      <c r="X674" s="52">
        <v>0</v>
      </c>
      <c r="Y674" s="52">
        <v>0</v>
      </c>
      <c r="Z674" s="52">
        <v>0</v>
      </c>
      <c r="AA674" s="52">
        <v>0</v>
      </c>
      <c r="AB674" s="52">
        <v>0</v>
      </c>
      <c r="AC674" s="52">
        <v>0</v>
      </c>
      <c r="AD674" s="52">
        <v>0</v>
      </c>
      <c r="AE674" s="52">
        <v>0</v>
      </c>
      <c r="AF674" s="52"/>
    </row>
    <row r="675" spans="2:32" hidden="1" x14ac:dyDescent="0.25">
      <c r="B675" s="51" t="s">
        <v>29</v>
      </c>
      <c r="C675" s="40" t="s">
        <v>30</v>
      </c>
      <c r="D675" s="40" t="s">
        <v>26</v>
      </c>
      <c r="E675" s="42" t="s">
        <v>265</v>
      </c>
      <c r="F675" s="42"/>
      <c r="G675" s="52" t="s">
        <v>85</v>
      </c>
      <c r="H675" s="52">
        <v>6</v>
      </c>
      <c r="I675" s="57" t="s">
        <v>18</v>
      </c>
      <c r="J675" s="57" t="s">
        <v>104</v>
      </c>
      <c r="K675" s="57">
        <v>0</v>
      </c>
      <c r="L675" s="57">
        <v>0</v>
      </c>
      <c r="M675" s="57">
        <v>0</v>
      </c>
      <c r="N675" s="57">
        <v>0</v>
      </c>
      <c r="O675" s="57">
        <v>0</v>
      </c>
      <c r="P675" s="57">
        <v>0</v>
      </c>
      <c r="Q675" s="57">
        <v>0</v>
      </c>
      <c r="R675" s="57">
        <v>0</v>
      </c>
      <c r="S675" s="57">
        <v>0</v>
      </c>
      <c r="T675" s="57">
        <v>0</v>
      </c>
      <c r="U675" s="57">
        <v>0</v>
      </c>
      <c r="V675" s="57">
        <v>0</v>
      </c>
      <c r="W675" s="57">
        <v>0</v>
      </c>
      <c r="X675" s="57">
        <v>0</v>
      </c>
      <c r="Y675" s="57">
        <v>0</v>
      </c>
      <c r="Z675" s="57">
        <v>0</v>
      </c>
      <c r="AA675" s="57">
        <v>0</v>
      </c>
      <c r="AB675" s="57">
        <v>0</v>
      </c>
      <c r="AC675" s="57">
        <v>0</v>
      </c>
      <c r="AD675" s="57">
        <v>0</v>
      </c>
      <c r="AE675" s="57">
        <v>0</v>
      </c>
      <c r="AF675" s="57"/>
    </row>
    <row r="676" spans="2:32" hidden="1" x14ac:dyDescent="0.25">
      <c r="B676" s="51" t="s">
        <v>33</v>
      </c>
      <c r="C676" s="37" t="s">
        <v>34</v>
      </c>
      <c r="D676" s="37" t="s">
        <v>35</v>
      </c>
      <c r="E676" s="37" t="s">
        <v>265</v>
      </c>
      <c r="F676" s="37"/>
      <c r="G676" s="52" t="s">
        <v>85</v>
      </c>
      <c r="H676" s="52">
        <v>6</v>
      </c>
      <c r="I676" s="51" t="s">
        <v>18</v>
      </c>
      <c r="J676" s="51" t="s">
        <v>105</v>
      </c>
      <c r="K676" s="52">
        <v>0</v>
      </c>
      <c r="L676" s="52">
        <v>0</v>
      </c>
      <c r="M676" s="52">
        <v>0</v>
      </c>
      <c r="N676" s="52">
        <v>0</v>
      </c>
      <c r="O676" s="52">
        <v>0</v>
      </c>
      <c r="P676" s="52">
        <v>0</v>
      </c>
      <c r="Q676" s="52">
        <v>0</v>
      </c>
      <c r="R676" s="52">
        <v>0</v>
      </c>
      <c r="S676" s="52">
        <v>0</v>
      </c>
      <c r="T676" s="52">
        <v>0</v>
      </c>
      <c r="U676" s="52">
        <v>0</v>
      </c>
      <c r="V676" s="52">
        <v>0</v>
      </c>
      <c r="W676" s="52">
        <v>0</v>
      </c>
      <c r="X676" s="52">
        <v>0</v>
      </c>
      <c r="Y676" s="52">
        <v>0</v>
      </c>
      <c r="Z676" s="52">
        <v>0</v>
      </c>
      <c r="AA676" s="52">
        <v>0</v>
      </c>
      <c r="AB676" s="52">
        <v>0</v>
      </c>
      <c r="AC676" s="52">
        <v>0</v>
      </c>
      <c r="AD676" s="52">
        <v>0</v>
      </c>
      <c r="AE676" s="52">
        <v>0</v>
      </c>
      <c r="AF676" s="52"/>
    </row>
    <row r="677" spans="2:32" hidden="1" x14ac:dyDescent="0.25">
      <c r="B677" s="51" t="s">
        <v>33</v>
      </c>
      <c r="C677" s="37" t="s">
        <v>34</v>
      </c>
      <c r="D677" s="37" t="s">
        <v>35</v>
      </c>
      <c r="E677" s="37" t="s">
        <v>265</v>
      </c>
      <c r="F677" s="37"/>
      <c r="G677" s="52" t="s">
        <v>85</v>
      </c>
      <c r="H677" s="52">
        <v>6</v>
      </c>
      <c r="I677" s="51" t="s">
        <v>18</v>
      </c>
      <c r="J677" s="51" t="s">
        <v>103</v>
      </c>
      <c r="K677" s="52">
        <v>0</v>
      </c>
      <c r="L677" s="52">
        <v>0</v>
      </c>
      <c r="M677" s="52">
        <v>0</v>
      </c>
      <c r="N677" s="52">
        <v>0</v>
      </c>
      <c r="O677" s="52">
        <v>0</v>
      </c>
      <c r="P677" s="52">
        <v>0</v>
      </c>
      <c r="Q677" s="52">
        <v>0</v>
      </c>
      <c r="R677" s="52">
        <v>0</v>
      </c>
      <c r="S677" s="52">
        <v>0</v>
      </c>
      <c r="T677" s="52">
        <v>0</v>
      </c>
      <c r="U677" s="52">
        <v>0</v>
      </c>
      <c r="V677" s="52">
        <v>0</v>
      </c>
      <c r="W677" s="52">
        <v>0</v>
      </c>
      <c r="X677" s="52">
        <v>0</v>
      </c>
      <c r="Y677" s="52">
        <v>0</v>
      </c>
      <c r="Z677" s="52">
        <v>0</v>
      </c>
      <c r="AA677" s="52">
        <v>0</v>
      </c>
      <c r="AB677" s="52">
        <v>0</v>
      </c>
      <c r="AC677" s="52">
        <v>0</v>
      </c>
      <c r="AD677" s="52">
        <v>0</v>
      </c>
      <c r="AE677" s="52">
        <v>0</v>
      </c>
      <c r="AF677" s="52"/>
    </row>
    <row r="678" spans="2:32" hidden="1" x14ac:dyDescent="0.25">
      <c r="B678" s="51" t="s">
        <v>33</v>
      </c>
      <c r="C678" s="37" t="s">
        <v>34</v>
      </c>
      <c r="D678" s="37" t="s">
        <v>35</v>
      </c>
      <c r="E678" s="37" t="s">
        <v>265</v>
      </c>
      <c r="F678" s="37"/>
      <c r="G678" s="52" t="s">
        <v>85</v>
      </c>
      <c r="H678" s="52">
        <v>6</v>
      </c>
      <c r="I678" s="52" t="s">
        <v>18</v>
      </c>
      <c r="J678" s="52" t="s">
        <v>104</v>
      </c>
      <c r="K678" s="52">
        <v>0</v>
      </c>
      <c r="L678" s="52">
        <v>0</v>
      </c>
      <c r="M678" s="52">
        <v>0</v>
      </c>
      <c r="N678" s="52">
        <v>0</v>
      </c>
      <c r="O678" s="52">
        <v>0</v>
      </c>
      <c r="P678" s="52">
        <v>0</v>
      </c>
      <c r="Q678" s="52">
        <v>0</v>
      </c>
      <c r="R678" s="52">
        <v>0</v>
      </c>
      <c r="S678" s="52">
        <v>0</v>
      </c>
      <c r="T678" s="52">
        <v>0</v>
      </c>
      <c r="U678" s="52">
        <v>0</v>
      </c>
      <c r="V678" s="52">
        <v>0</v>
      </c>
      <c r="W678" s="52">
        <v>0</v>
      </c>
      <c r="X678" s="52">
        <v>0</v>
      </c>
      <c r="Y678" s="52">
        <v>0</v>
      </c>
      <c r="Z678" s="52">
        <v>0</v>
      </c>
      <c r="AA678" s="52">
        <v>0</v>
      </c>
      <c r="AB678" s="52">
        <v>0</v>
      </c>
      <c r="AC678" s="52">
        <v>0</v>
      </c>
      <c r="AD678" s="52">
        <v>0</v>
      </c>
      <c r="AE678" s="52">
        <v>0</v>
      </c>
      <c r="AF678" s="52"/>
    </row>
    <row r="679" spans="2:32" hidden="1" x14ac:dyDescent="0.25">
      <c r="B679" s="51" t="s">
        <v>27</v>
      </c>
      <c r="C679" s="37" t="s">
        <v>28</v>
      </c>
      <c r="D679" s="37" t="s">
        <v>26</v>
      </c>
      <c r="E679" s="37" t="s">
        <v>265</v>
      </c>
      <c r="F679" s="37"/>
      <c r="G679" s="52" t="s">
        <v>85</v>
      </c>
      <c r="H679" s="52">
        <v>6</v>
      </c>
      <c r="I679" s="51" t="s">
        <v>18</v>
      </c>
      <c r="J679" s="51" t="s">
        <v>105</v>
      </c>
      <c r="K679" s="52">
        <v>0</v>
      </c>
      <c r="L679" s="52">
        <v>0</v>
      </c>
      <c r="M679" s="52">
        <v>0</v>
      </c>
      <c r="N679" s="52">
        <v>0</v>
      </c>
      <c r="O679" s="52">
        <v>0</v>
      </c>
      <c r="P679" s="52">
        <v>0</v>
      </c>
      <c r="Q679" s="52">
        <v>0</v>
      </c>
      <c r="R679" s="52">
        <v>0</v>
      </c>
      <c r="S679" s="52">
        <v>0</v>
      </c>
      <c r="T679" s="52">
        <v>0</v>
      </c>
      <c r="U679" s="52">
        <v>0</v>
      </c>
      <c r="V679" s="52">
        <v>0</v>
      </c>
      <c r="W679" s="52">
        <v>0</v>
      </c>
      <c r="X679" s="52">
        <v>0</v>
      </c>
      <c r="Y679" s="52">
        <v>0</v>
      </c>
      <c r="Z679" s="52">
        <v>0</v>
      </c>
      <c r="AA679" s="52">
        <v>0</v>
      </c>
      <c r="AB679" s="52">
        <v>0</v>
      </c>
      <c r="AC679" s="52">
        <v>0</v>
      </c>
      <c r="AD679" s="52">
        <v>0</v>
      </c>
      <c r="AE679" s="52">
        <v>0</v>
      </c>
      <c r="AF679" s="52"/>
    </row>
    <row r="680" spans="2:32" hidden="1" x14ac:dyDescent="0.25">
      <c r="B680" s="51" t="s">
        <v>27</v>
      </c>
      <c r="C680" s="37" t="s">
        <v>28</v>
      </c>
      <c r="D680" s="37" t="s">
        <v>26</v>
      </c>
      <c r="E680" s="37" t="s">
        <v>265</v>
      </c>
      <c r="F680" s="37"/>
      <c r="G680" s="52" t="s">
        <v>85</v>
      </c>
      <c r="H680" s="52">
        <v>6</v>
      </c>
      <c r="I680" s="51" t="s">
        <v>18</v>
      </c>
      <c r="J680" s="51" t="s">
        <v>103</v>
      </c>
      <c r="K680" s="52">
        <v>0</v>
      </c>
      <c r="L680" s="52">
        <v>0</v>
      </c>
      <c r="M680" s="52">
        <v>0</v>
      </c>
      <c r="N680" s="52">
        <v>0</v>
      </c>
      <c r="O680" s="52">
        <v>0</v>
      </c>
      <c r="P680" s="52">
        <v>0</v>
      </c>
      <c r="Q680" s="52">
        <v>0</v>
      </c>
      <c r="R680" s="52">
        <v>0</v>
      </c>
      <c r="S680" s="52">
        <v>0</v>
      </c>
      <c r="T680" s="52">
        <v>0</v>
      </c>
      <c r="U680" s="52">
        <v>0</v>
      </c>
      <c r="V680" s="52">
        <v>0</v>
      </c>
      <c r="W680" s="52">
        <v>0</v>
      </c>
      <c r="X680" s="52">
        <v>0</v>
      </c>
      <c r="Y680" s="52">
        <v>0</v>
      </c>
      <c r="Z680" s="52">
        <v>0</v>
      </c>
      <c r="AA680" s="52">
        <v>0</v>
      </c>
      <c r="AB680" s="52">
        <v>0</v>
      </c>
      <c r="AC680" s="52">
        <v>0</v>
      </c>
      <c r="AD680" s="52">
        <v>0</v>
      </c>
      <c r="AE680" s="52">
        <v>0</v>
      </c>
      <c r="AF680" s="52"/>
    </row>
    <row r="681" spans="2:32" hidden="1" x14ac:dyDescent="0.25">
      <c r="B681" s="51" t="s">
        <v>27</v>
      </c>
      <c r="C681" s="37" t="s">
        <v>28</v>
      </c>
      <c r="D681" s="37" t="s">
        <v>26</v>
      </c>
      <c r="E681" s="37" t="s">
        <v>265</v>
      </c>
      <c r="F681" s="37"/>
      <c r="G681" s="52" t="s">
        <v>85</v>
      </c>
      <c r="H681" s="52">
        <v>6</v>
      </c>
      <c r="I681" s="52" t="s">
        <v>18</v>
      </c>
      <c r="J681" s="52" t="s">
        <v>104</v>
      </c>
      <c r="K681" s="52">
        <v>0</v>
      </c>
      <c r="L681" s="52">
        <v>0</v>
      </c>
      <c r="M681" s="52">
        <v>0</v>
      </c>
      <c r="N681" s="52">
        <v>0</v>
      </c>
      <c r="O681" s="52">
        <v>0</v>
      </c>
      <c r="P681" s="52">
        <v>0</v>
      </c>
      <c r="Q681" s="52">
        <v>0</v>
      </c>
      <c r="R681" s="52">
        <v>0</v>
      </c>
      <c r="S681" s="52">
        <v>0</v>
      </c>
      <c r="T681" s="52">
        <v>0</v>
      </c>
      <c r="U681" s="52">
        <v>0</v>
      </c>
      <c r="V681" s="52">
        <v>0</v>
      </c>
      <c r="W681" s="52">
        <v>0</v>
      </c>
      <c r="X681" s="52">
        <v>0</v>
      </c>
      <c r="Y681" s="52">
        <v>0</v>
      </c>
      <c r="Z681" s="52">
        <v>0</v>
      </c>
      <c r="AA681" s="52">
        <v>0</v>
      </c>
      <c r="AB681" s="52">
        <v>0</v>
      </c>
      <c r="AC681" s="52">
        <v>0</v>
      </c>
      <c r="AD681" s="52">
        <v>0</v>
      </c>
      <c r="AE681" s="52">
        <v>0</v>
      </c>
      <c r="AF681" s="52"/>
    </row>
    <row r="682" spans="2:32" hidden="1" x14ac:dyDescent="0.25">
      <c r="B682" s="20" t="s">
        <v>60</v>
      </c>
      <c r="C682" s="37" t="s">
        <v>61</v>
      </c>
      <c r="D682" s="37" t="s">
        <v>15</v>
      </c>
      <c r="E682" s="37" t="s">
        <v>265</v>
      </c>
      <c r="F682" s="37"/>
      <c r="G682" s="52" t="s">
        <v>85</v>
      </c>
      <c r="H682" s="52">
        <v>6</v>
      </c>
      <c r="I682" s="51" t="s">
        <v>158</v>
      </c>
      <c r="J682" s="51" t="s">
        <v>103</v>
      </c>
      <c r="K682" s="52">
        <v>0</v>
      </c>
      <c r="L682" s="52">
        <v>0</v>
      </c>
      <c r="M682" s="52">
        <v>0</v>
      </c>
      <c r="N682" s="52">
        <v>0</v>
      </c>
      <c r="O682" s="52">
        <v>0</v>
      </c>
      <c r="P682" s="52">
        <v>0</v>
      </c>
      <c r="Q682" s="52">
        <v>69</v>
      </c>
      <c r="R682" s="52">
        <v>1</v>
      </c>
      <c r="S682" s="52">
        <v>5520</v>
      </c>
      <c r="T682" s="52">
        <v>0</v>
      </c>
      <c r="U682" s="52">
        <v>0</v>
      </c>
      <c r="V682" s="52">
        <v>0</v>
      </c>
      <c r="W682" s="52">
        <v>0</v>
      </c>
      <c r="X682" s="52">
        <v>0</v>
      </c>
      <c r="Y682" s="52">
        <v>0</v>
      </c>
      <c r="Z682" s="52">
        <v>0</v>
      </c>
      <c r="AA682" s="52">
        <v>0</v>
      </c>
      <c r="AB682" s="52">
        <v>0</v>
      </c>
      <c r="AC682" s="52">
        <v>0</v>
      </c>
      <c r="AD682" s="52">
        <v>0</v>
      </c>
      <c r="AE682" s="52">
        <v>0</v>
      </c>
      <c r="AF682" s="52"/>
    </row>
    <row r="683" spans="2:32" hidden="1" x14ac:dyDescent="0.25">
      <c r="B683" s="20" t="s">
        <v>60</v>
      </c>
      <c r="C683" s="37" t="s">
        <v>61</v>
      </c>
      <c r="D683" s="37" t="s">
        <v>15</v>
      </c>
      <c r="E683" s="37" t="s">
        <v>265</v>
      </c>
      <c r="F683" s="37"/>
      <c r="G683" s="52" t="s">
        <v>85</v>
      </c>
      <c r="H683" s="52">
        <v>6</v>
      </c>
      <c r="I683" s="51" t="s">
        <v>158</v>
      </c>
      <c r="J683" s="51" t="s">
        <v>104</v>
      </c>
      <c r="K683" s="52">
        <v>0</v>
      </c>
      <c r="L683" s="52">
        <v>0</v>
      </c>
      <c r="M683" s="52">
        <v>0</v>
      </c>
      <c r="N683" s="52">
        <v>0</v>
      </c>
      <c r="O683" s="52">
        <v>0</v>
      </c>
      <c r="P683" s="52">
        <v>0</v>
      </c>
      <c r="Q683" s="52">
        <v>0</v>
      </c>
      <c r="R683" s="52">
        <v>0</v>
      </c>
      <c r="S683" s="52">
        <v>0</v>
      </c>
      <c r="T683" s="52">
        <v>0</v>
      </c>
      <c r="U683" s="52">
        <v>0</v>
      </c>
      <c r="V683" s="52">
        <v>0</v>
      </c>
      <c r="W683" s="52">
        <v>0</v>
      </c>
      <c r="X683" s="52">
        <v>0</v>
      </c>
      <c r="Y683" s="52">
        <v>0</v>
      </c>
      <c r="Z683" s="52">
        <v>0</v>
      </c>
      <c r="AA683" s="52">
        <v>0</v>
      </c>
      <c r="AB683" s="52">
        <v>0</v>
      </c>
      <c r="AC683" s="52">
        <v>0</v>
      </c>
      <c r="AD683" s="52">
        <v>0</v>
      </c>
      <c r="AE683" s="52">
        <v>0</v>
      </c>
      <c r="AF683" s="52"/>
    </row>
    <row r="684" spans="2:32" hidden="1" x14ac:dyDescent="0.25">
      <c r="B684" s="20" t="s">
        <v>60</v>
      </c>
      <c r="C684" s="37" t="s">
        <v>61</v>
      </c>
      <c r="D684" s="37" t="s">
        <v>15</v>
      </c>
      <c r="E684" s="37" t="s">
        <v>265</v>
      </c>
      <c r="F684" s="37"/>
      <c r="G684" s="52" t="s">
        <v>85</v>
      </c>
      <c r="H684" s="52">
        <v>6</v>
      </c>
      <c r="I684" s="51" t="s">
        <v>18</v>
      </c>
      <c r="J684" s="51" t="s">
        <v>105</v>
      </c>
      <c r="K684" s="52">
        <v>0</v>
      </c>
      <c r="L684" s="52">
        <v>0</v>
      </c>
      <c r="M684" s="52">
        <v>0</v>
      </c>
      <c r="N684" s="52">
        <v>0</v>
      </c>
      <c r="O684" s="52">
        <v>0</v>
      </c>
      <c r="P684" s="52">
        <v>0</v>
      </c>
      <c r="Q684" s="52">
        <v>0</v>
      </c>
      <c r="R684" s="52">
        <v>0</v>
      </c>
      <c r="S684" s="52">
        <v>0</v>
      </c>
      <c r="T684" s="52">
        <v>0</v>
      </c>
      <c r="U684" s="52">
        <v>0</v>
      </c>
      <c r="V684" s="52">
        <v>0</v>
      </c>
      <c r="W684" s="52">
        <v>0</v>
      </c>
      <c r="X684" s="52">
        <v>0</v>
      </c>
      <c r="Y684" s="52">
        <v>0</v>
      </c>
      <c r="Z684" s="52">
        <v>0</v>
      </c>
      <c r="AA684" s="52">
        <v>0</v>
      </c>
      <c r="AB684" s="52">
        <v>0</v>
      </c>
      <c r="AC684" s="52">
        <v>0</v>
      </c>
      <c r="AD684" s="52">
        <v>0</v>
      </c>
      <c r="AE684" s="52">
        <v>0</v>
      </c>
      <c r="AF684" s="52"/>
    </row>
    <row r="685" spans="2:32" hidden="1" x14ac:dyDescent="0.25">
      <c r="B685" s="20" t="s">
        <v>60</v>
      </c>
      <c r="C685" s="37" t="s">
        <v>61</v>
      </c>
      <c r="D685" s="37" t="s">
        <v>15</v>
      </c>
      <c r="E685" s="37" t="s">
        <v>265</v>
      </c>
      <c r="F685" s="37"/>
      <c r="G685" s="52" t="s">
        <v>85</v>
      </c>
      <c r="H685" s="52">
        <v>6</v>
      </c>
      <c r="I685" s="51" t="s">
        <v>18</v>
      </c>
      <c r="J685" s="51" t="s">
        <v>103</v>
      </c>
      <c r="K685" s="52">
        <v>0</v>
      </c>
      <c r="L685" s="52">
        <v>0</v>
      </c>
      <c r="M685" s="52">
        <v>0</v>
      </c>
      <c r="N685" s="52">
        <v>0</v>
      </c>
      <c r="O685" s="52">
        <v>0</v>
      </c>
      <c r="P685" s="52">
        <v>0</v>
      </c>
      <c r="Q685" s="52">
        <v>0</v>
      </c>
      <c r="R685" s="52">
        <v>0</v>
      </c>
      <c r="S685" s="52">
        <v>0</v>
      </c>
      <c r="T685" s="52">
        <v>0</v>
      </c>
      <c r="U685" s="52">
        <v>0</v>
      </c>
      <c r="V685" s="52">
        <v>0</v>
      </c>
      <c r="W685" s="52">
        <v>0</v>
      </c>
      <c r="X685" s="52">
        <v>0</v>
      </c>
      <c r="Y685" s="52">
        <v>0</v>
      </c>
      <c r="Z685" s="52">
        <v>0</v>
      </c>
      <c r="AA685" s="52">
        <v>0</v>
      </c>
      <c r="AB685" s="52">
        <v>0</v>
      </c>
      <c r="AC685" s="52">
        <v>0</v>
      </c>
      <c r="AD685" s="52">
        <v>0</v>
      </c>
      <c r="AE685" s="52">
        <v>0</v>
      </c>
      <c r="AF685" s="52"/>
    </row>
    <row r="686" spans="2:32" hidden="1" x14ac:dyDescent="0.25">
      <c r="B686" s="20" t="s">
        <v>60</v>
      </c>
      <c r="C686" s="37" t="s">
        <v>61</v>
      </c>
      <c r="D686" s="37" t="s">
        <v>15</v>
      </c>
      <c r="E686" s="37" t="s">
        <v>265</v>
      </c>
      <c r="F686" s="37"/>
      <c r="G686" s="52" t="s">
        <v>85</v>
      </c>
      <c r="H686" s="52">
        <v>6</v>
      </c>
      <c r="I686" s="52" t="s">
        <v>18</v>
      </c>
      <c r="J686" s="52" t="s">
        <v>104</v>
      </c>
      <c r="K686" s="52">
        <v>0</v>
      </c>
      <c r="L686" s="52">
        <v>0</v>
      </c>
      <c r="M686" s="52">
        <v>0</v>
      </c>
      <c r="N686" s="52">
        <v>0</v>
      </c>
      <c r="O686" s="52">
        <v>0</v>
      </c>
      <c r="P686" s="52">
        <v>0</v>
      </c>
      <c r="Q686" s="52">
        <v>0</v>
      </c>
      <c r="R686" s="52">
        <v>0</v>
      </c>
      <c r="S686" s="52">
        <v>0</v>
      </c>
      <c r="T686" s="52">
        <v>0</v>
      </c>
      <c r="U686" s="52">
        <v>0</v>
      </c>
      <c r="V686" s="52">
        <v>0</v>
      </c>
      <c r="W686" s="52">
        <v>0</v>
      </c>
      <c r="X686" s="52">
        <v>0</v>
      </c>
      <c r="Y686" s="52">
        <v>0</v>
      </c>
      <c r="Z686" s="52">
        <v>0</v>
      </c>
      <c r="AA686" s="52">
        <v>0</v>
      </c>
      <c r="AB686" s="52">
        <v>0</v>
      </c>
      <c r="AC686" s="52">
        <v>0</v>
      </c>
      <c r="AD686" s="52">
        <v>0</v>
      </c>
      <c r="AE686" s="52">
        <v>0</v>
      </c>
      <c r="AF686" s="52"/>
    </row>
    <row r="687" spans="2:32" hidden="1" x14ac:dyDescent="0.25">
      <c r="B687" s="51" t="s">
        <v>33</v>
      </c>
      <c r="C687" s="37" t="s">
        <v>34</v>
      </c>
      <c r="D687" s="37" t="s">
        <v>35</v>
      </c>
      <c r="E687" s="37" t="s">
        <v>265</v>
      </c>
      <c r="F687" s="37"/>
      <c r="G687" s="52" t="s">
        <v>88</v>
      </c>
      <c r="H687" s="52">
        <v>7</v>
      </c>
      <c r="I687" s="51" t="s">
        <v>18</v>
      </c>
      <c r="J687" s="51" t="s">
        <v>105</v>
      </c>
      <c r="K687" s="52">
        <v>0</v>
      </c>
      <c r="L687" s="52">
        <v>0</v>
      </c>
      <c r="M687" s="52">
        <v>0</v>
      </c>
      <c r="N687" s="52">
        <v>0</v>
      </c>
      <c r="O687" s="52">
        <v>0</v>
      </c>
      <c r="P687" s="52">
        <v>0</v>
      </c>
      <c r="Q687" s="52">
        <v>0</v>
      </c>
      <c r="R687" s="52">
        <v>0</v>
      </c>
      <c r="S687" s="52">
        <v>0</v>
      </c>
      <c r="T687" s="52">
        <v>0</v>
      </c>
      <c r="U687" s="52">
        <v>0</v>
      </c>
      <c r="V687" s="52">
        <v>0</v>
      </c>
      <c r="W687" s="52">
        <v>0</v>
      </c>
      <c r="X687" s="52">
        <v>0</v>
      </c>
      <c r="Y687" s="52">
        <v>0</v>
      </c>
      <c r="Z687" s="52">
        <v>0</v>
      </c>
      <c r="AA687" s="52">
        <v>0</v>
      </c>
      <c r="AB687" s="52">
        <v>0</v>
      </c>
      <c r="AC687" s="52">
        <v>0</v>
      </c>
      <c r="AD687" s="52">
        <v>0</v>
      </c>
      <c r="AE687" s="52">
        <v>0</v>
      </c>
      <c r="AF687" s="52"/>
    </row>
    <row r="688" spans="2:32" hidden="1" x14ac:dyDescent="0.25">
      <c r="B688" s="51" t="s">
        <v>33</v>
      </c>
      <c r="C688" s="37" t="s">
        <v>34</v>
      </c>
      <c r="D688" s="37" t="s">
        <v>35</v>
      </c>
      <c r="E688" s="37" t="s">
        <v>265</v>
      </c>
      <c r="F688" s="37"/>
      <c r="G688" s="52" t="s">
        <v>88</v>
      </c>
      <c r="H688" s="52">
        <v>7</v>
      </c>
      <c r="I688" s="51" t="s">
        <v>18</v>
      </c>
      <c r="J688" s="51" t="s">
        <v>103</v>
      </c>
      <c r="K688" s="52">
        <v>0</v>
      </c>
      <c r="L688" s="52">
        <v>0</v>
      </c>
      <c r="M688" s="52">
        <v>0</v>
      </c>
      <c r="N688" s="52">
        <v>0</v>
      </c>
      <c r="O688" s="52">
        <v>0</v>
      </c>
      <c r="P688" s="52">
        <v>0</v>
      </c>
      <c r="Q688" s="52">
        <v>0</v>
      </c>
      <c r="R688" s="52">
        <v>0</v>
      </c>
      <c r="S688" s="52">
        <v>0</v>
      </c>
      <c r="T688" s="52">
        <v>0</v>
      </c>
      <c r="U688" s="52">
        <v>0</v>
      </c>
      <c r="V688" s="52">
        <v>0</v>
      </c>
      <c r="W688" s="52">
        <v>0</v>
      </c>
      <c r="X688" s="52">
        <v>0</v>
      </c>
      <c r="Y688" s="52">
        <v>0</v>
      </c>
      <c r="Z688" s="52">
        <v>0</v>
      </c>
      <c r="AA688" s="52">
        <v>0</v>
      </c>
      <c r="AB688" s="52">
        <v>0</v>
      </c>
      <c r="AC688" s="52">
        <v>0</v>
      </c>
      <c r="AD688" s="52">
        <v>0</v>
      </c>
      <c r="AE688" s="52">
        <v>0</v>
      </c>
      <c r="AF688" s="52"/>
    </row>
    <row r="689" spans="2:32" hidden="1" x14ac:dyDescent="0.25">
      <c r="B689" s="51" t="s">
        <v>33</v>
      </c>
      <c r="C689" s="37" t="s">
        <v>34</v>
      </c>
      <c r="D689" s="37" t="s">
        <v>35</v>
      </c>
      <c r="E689" s="37" t="s">
        <v>265</v>
      </c>
      <c r="F689" s="37"/>
      <c r="G689" s="52" t="s">
        <v>88</v>
      </c>
      <c r="H689" s="52">
        <v>7</v>
      </c>
      <c r="I689" s="52" t="s">
        <v>18</v>
      </c>
      <c r="J689" s="52" t="s">
        <v>104</v>
      </c>
      <c r="K689" s="52">
        <v>0</v>
      </c>
      <c r="L689" s="52">
        <v>0</v>
      </c>
      <c r="M689" s="52">
        <v>0</v>
      </c>
      <c r="N689" s="52">
        <v>0</v>
      </c>
      <c r="O689" s="52">
        <v>0</v>
      </c>
      <c r="P689" s="52">
        <v>0</v>
      </c>
      <c r="Q689" s="52">
        <v>0</v>
      </c>
      <c r="R689" s="52">
        <v>0</v>
      </c>
      <c r="S689" s="52">
        <v>0</v>
      </c>
      <c r="T689" s="52">
        <v>0</v>
      </c>
      <c r="U689" s="52">
        <v>0</v>
      </c>
      <c r="V689" s="52">
        <v>0</v>
      </c>
      <c r="W689" s="52">
        <v>0</v>
      </c>
      <c r="X689" s="52">
        <v>0</v>
      </c>
      <c r="Y689" s="52">
        <v>0</v>
      </c>
      <c r="Z689" s="52">
        <v>0</v>
      </c>
      <c r="AA689" s="52">
        <v>0</v>
      </c>
      <c r="AB689" s="52">
        <v>0</v>
      </c>
      <c r="AC689" s="52">
        <v>0</v>
      </c>
      <c r="AD689" s="52">
        <v>0</v>
      </c>
      <c r="AE689" s="52">
        <v>0</v>
      </c>
      <c r="AF689" s="52"/>
    </row>
    <row r="690" spans="2:32" hidden="1" x14ac:dyDescent="0.25">
      <c r="B690" s="51" t="s">
        <v>52</v>
      </c>
      <c r="C690" s="37" t="s">
        <v>53</v>
      </c>
      <c r="D690" s="37" t="s">
        <v>26</v>
      </c>
      <c r="E690" s="37" t="s">
        <v>265</v>
      </c>
      <c r="F690" s="37"/>
      <c r="G690" s="52" t="s">
        <v>88</v>
      </c>
      <c r="H690" s="52">
        <v>7</v>
      </c>
      <c r="I690" s="51" t="s">
        <v>158</v>
      </c>
      <c r="J690" s="51" t="s">
        <v>103</v>
      </c>
      <c r="K690" s="52">
        <v>0</v>
      </c>
      <c r="L690" s="52">
        <v>0</v>
      </c>
      <c r="M690" s="52">
        <v>0</v>
      </c>
      <c r="N690" s="52">
        <v>0</v>
      </c>
      <c r="O690" s="52">
        <v>0</v>
      </c>
      <c r="P690" s="52">
        <v>0</v>
      </c>
      <c r="Q690" s="52">
        <v>0</v>
      </c>
      <c r="R690" s="52">
        <v>0</v>
      </c>
      <c r="S690" s="52">
        <v>0</v>
      </c>
      <c r="T690" s="52">
        <v>0</v>
      </c>
      <c r="U690" s="52">
        <v>0</v>
      </c>
      <c r="V690" s="52">
        <v>0</v>
      </c>
      <c r="W690" s="52">
        <v>0</v>
      </c>
      <c r="X690" s="52">
        <v>0</v>
      </c>
      <c r="Y690" s="52">
        <v>0</v>
      </c>
      <c r="Z690" s="52">
        <v>18</v>
      </c>
      <c r="AA690" s="52">
        <v>2150</v>
      </c>
      <c r="AB690" s="52">
        <v>36878.17</v>
      </c>
      <c r="AC690" s="52">
        <v>0</v>
      </c>
      <c r="AD690" s="52">
        <v>0</v>
      </c>
      <c r="AE690" s="52">
        <v>0</v>
      </c>
      <c r="AF690" s="52"/>
    </row>
    <row r="691" spans="2:32" hidden="1" x14ac:dyDescent="0.25">
      <c r="B691" s="51" t="s">
        <v>52</v>
      </c>
      <c r="C691" s="37" t="s">
        <v>53</v>
      </c>
      <c r="D691" s="37" t="s">
        <v>26</v>
      </c>
      <c r="E691" s="37" t="s">
        <v>265</v>
      </c>
      <c r="F691" s="37"/>
      <c r="G691" s="52" t="s">
        <v>88</v>
      </c>
      <c r="H691" s="52">
        <v>7</v>
      </c>
      <c r="I691" s="51" t="s">
        <v>158</v>
      </c>
      <c r="J691" s="51" t="s">
        <v>104</v>
      </c>
      <c r="K691" s="52">
        <v>0</v>
      </c>
      <c r="L691" s="52">
        <v>0</v>
      </c>
      <c r="M691" s="52">
        <v>0</v>
      </c>
      <c r="N691" s="52">
        <v>0</v>
      </c>
      <c r="O691" s="52">
        <v>0</v>
      </c>
      <c r="P691" s="52">
        <v>0</v>
      </c>
      <c r="Q691" s="52">
        <v>0</v>
      </c>
      <c r="R691" s="52">
        <v>0</v>
      </c>
      <c r="S691" s="52">
        <v>0</v>
      </c>
      <c r="T691" s="52">
        <v>0</v>
      </c>
      <c r="U691" s="52">
        <v>0</v>
      </c>
      <c r="V691" s="52">
        <v>0</v>
      </c>
      <c r="W691" s="52">
        <v>0</v>
      </c>
      <c r="X691" s="52">
        <v>0</v>
      </c>
      <c r="Y691" s="52">
        <v>0</v>
      </c>
      <c r="Z691" s="52">
        <v>0</v>
      </c>
      <c r="AA691" s="52">
        <v>0</v>
      </c>
      <c r="AB691" s="52">
        <v>0</v>
      </c>
      <c r="AC691" s="52">
        <v>0</v>
      </c>
      <c r="AD691" s="52">
        <v>0</v>
      </c>
      <c r="AE691" s="52">
        <v>0</v>
      </c>
      <c r="AF691" s="52"/>
    </row>
    <row r="692" spans="2:32" hidden="1" x14ac:dyDescent="0.25">
      <c r="B692" s="51" t="s">
        <v>52</v>
      </c>
      <c r="C692" s="37" t="s">
        <v>53</v>
      </c>
      <c r="D692" s="37" t="s">
        <v>26</v>
      </c>
      <c r="E692" s="37" t="s">
        <v>265</v>
      </c>
      <c r="F692" s="37"/>
      <c r="G692" s="52" t="s">
        <v>88</v>
      </c>
      <c r="H692" s="52">
        <v>7</v>
      </c>
      <c r="I692" s="51" t="s">
        <v>18</v>
      </c>
      <c r="J692" s="51" t="s">
        <v>105</v>
      </c>
      <c r="K692" s="52">
        <v>0</v>
      </c>
      <c r="L692" s="52">
        <v>0</v>
      </c>
      <c r="M692" s="52">
        <v>0</v>
      </c>
      <c r="N692" s="52">
        <v>0</v>
      </c>
      <c r="O692" s="52">
        <v>0</v>
      </c>
      <c r="P692" s="52">
        <v>0</v>
      </c>
      <c r="Q692" s="52">
        <v>0</v>
      </c>
      <c r="R692" s="52">
        <v>0</v>
      </c>
      <c r="S692" s="52">
        <v>0</v>
      </c>
      <c r="T692" s="52">
        <v>0</v>
      </c>
      <c r="U692" s="52">
        <v>0</v>
      </c>
      <c r="V692" s="52">
        <v>0</v>
      </c>
      <c r="W692" s="52">
        <v>0</v>
      </c>
      <c r="X692" s="52">
        <v>0</v>
      </c>
      <c r="Y692" s="52">
        <v>0</v>
      </c>
      <c r="Z692" s="52">
        <v>0</v>
      </c>
      <c r="AA692" s="52">
        <v>0</v>
      </c>
      <c r="AB692" s="52">
        <v>0</v>
      </c>
      <c r="AC692" s="52">
        <v>0</v>
      </c>
      <c r="AD692" s="52">
        <v>0</v>
      </c>
      <c r="AE692" s="52">
        <v>0</v>
      </c>
      <c r="AF692" s="52"/>
    </row>
    <row r="693" spans="2:32" hidden="1" x14ac:dyDescent="0.25">
      <c r="B693" s="51" t="s">
        <v>52</v>
      </c>
      <c r="C693" s="37" t="s">
        <v>53</v>
      </c>
      <c r="D693" s="37" t="s">
        <v>26</v>
      </c>
      <c r="E693" s="37" t="s">
        <v>265</v>
      </c>
      <c r="F693" s="37"/>
      <c r="G693" s="52" t="s">
        <v>88</v>
      </c>
      <c r="H693" s="52">
        <v>7</v>
      </c>
      <c r="I693" s="51" t="s">
        <v>18</v>
      </c>
      <c r="J693" s="51" t="s">
        <v>103</v>
      </c>
      <c r="K693" s="52">
        <v>0</v>
      </c>
      <c r="L693" s="52">
        <v>0</v>
      </c>
      <c r="M693" s="52">
        <v>0</v>
      </c>
      <c r="N693" s="52">
        <v>0</v>
      </c>
      <c r="O693" s="52">
        <v>0</v>
      </c>
      <c r="P693" s="52">
        <v>0</v>
      </c>
      <c r="Q693" s="52">
        <v>0</v>
      </c>
      <c r="R693" s="52">
        <v>0</v>
      </c>
      <c r="S693" s="52">
        <v>0</v>
      </c>
      <c r="T693" s="52">
        <v>0</v>
      </c>
      <c r="U693" s="52">
        <v>0</v>
      </c>
      <c r="V693" s="52">
        <v>0</v>
      </c>
      <c r="W693" s="52">
        <v>0</v>
      </c>
      <c r="X693" s="52">
        <v>0</v>
      </c>
      <c r="Y693" s="52">
        <v>0</v>
      </c>
      <c r="Z693" s="52">
        <v>0</v>
      </c>
      <c r="AA693" s="52">
        <v>0</v>
      </c>
      <c r="AB693" s="52">
        <v>0</v>
      </c>
      <c r="AC693" s="52">
        <v>0</v>
      </c>
      <c r="AD693" s="52">
        <v>0</v>
      </c>
      <c r="AE693" s="52">
        <v>0</v>
      </c>
      <c r="AF693" s="52"/>
    </row>
    <row r="694" spans="2:32" hidden="1" x14ac:dyDescent="0.25">
      <c r="B694" s="51" t="s">
        <v>52</v>
      </c>
      <c r="C694" s="37" t="s">
        <v>53</v>
      </c>
      <c r="D694" s="37" t="s">
        <v>26</v>
      </c>
      <c r="E694" s="37" t="s">
        <v>265</v>
      </c>
      <c r="F694" s="37"/>
      <c r="G694" s="52" t="s">
        <v>88</v>
      </c>
      <c r="H694" s="52">
        <v>7</v>
      </c>
      <c r="I694" s="52" t="s">
        <v>18</v>
      </c>
      <c r="J694" s="52" t="s">
        <v>104</v>
      </c>
      <c r="K694" s="52">
        <v>0</v>
      </c>
      <c r="L694" s="52">
        <v>0</v>
      </c>
      <c r="M694" s="52">
        <v>0</v>
      </c>
      <c r="N694" s="52">
        <v>0</v>
      </c>
      <c r="O694" s="52">
        <v>0</v>
      </c>
      <c r="P694" s="52">
        <v>0</v>
      </c>
      <c r="Q694" s="52">
        <v>0</v>
      </c>
      <c r="R694" s="52">
        <v>0</v>
      </c>
      <c r="S694" s="52">
        <v>0</v>
      </c>
      <c r="T694" s="52">
        <v>0</v>
      </c>
      <c r="U694" s="52">
        <v>0</v>
      </c>
      <c r="V694" s="52">
        <v>0</v>
      </c>
      <c r="W694" s="52">
        <v>0</v>
      </c>
      <c r="X694" s="52">
        <v>0</v>
      </c>
      <c r="Y694" s="52">
        <v>0</v>
      </c>
      <c r="Z694" s="52">
        <v>0</v>
      </c>
      <c r="AA694" s="52">
        <v>0</v>
      </c>
      <c r="AB694" s="52">
        <v>0</v>
      </c>
      <c r="AC694" s="52">
        <v>0</v>
      </c>
      <c r="AD694" s="52">
        <v>0</v>
      </c>
      <c r="AE694" s="52">
        <v>0</v>
      </c>
      <c r="AF694" s="52"/>
    </row>
    <row r="695" spans="2:32" hidden="1" x14ac:dyDescent="0.25">
      <c r="B695" s="51" t="s">
        <v>54</v>
      </c>
      <c r="C695" s="37" t="s">
        <v>55</v>
      </c>
      <c r="D695" s="37" t="s">
        <v>45</v>
      </c>
      <c r="E695" s="37" t="s">
        <v>265</v>
      </c>
      <c r="F695" s="37"/>
      <c r="G695" s="52" t="s">
        <v>88</v>
      </c>
      <c r="H695" s="52">
        <v>7</v>
      </c>
      <c r="I695" s="51" t="s">
        <v>18</v>
      </c>
      <c r="J695" s="51" t="s">
        <v>105</v>
      </c>
      <c r="K695" s="52">
        <v>0</v>
      </c>
      <c r="L695" s="52">
        <v>0</v>
      </c>
      <c r="M695" s="52">
        <v>0</v>
      </c>
      <c r="N695" s="52">
        <v>0</v>
      </c>
      <c r="O695" s="52">
        <v>0</v>
      </c>
      <c r="P695" s="52">
        <v>0</v>
      </c>
      <c r="Q695" s="52">
        <v>0</v>
      </c>
      <c r="R695" s="52">
        <v>0</v>
      </c>
      <c r="S695" s="52">
        <v>0</v>
      </c>
      <c r="T695" s="52">
        <v>0</v>
      </c>
      <c r="U695" s="52">
        <v>0</v>
      </c>
      <c r="V695" s="52">
        <v>0</v>
      </c>
      <c r="W695" s="52">
        <v>0</v>
      </c>
      <c r="X695" s="52">
        <v>0</v>
      </c>
      <c r="Y695" s="52">
        <v>0</v>
      </c>
      <c r="Z695" s="52">
        <v>0</v>
      </c>
      <c r="AA695" s="52">
        <v>0</v>
      </c>
      <c r="AB695" s="52">
        <v>0</v>
      </c>
      <c r="AC695" s="52">
        <v>0</v>
      </c>
      <c r="AD695" s="52">
        <v>0</v>
      </c>
      <c r="AE695" s="52">
        <v>0</v>
      </c>
      <c r="AF695" s="52"/>
    </row>
    <row r="696" spans="2:32" hidden="1" x14ac:dyDescent="0.25">
      <c r="B696" s="51" t="s">
        <v>54</v>
      </c>
      <c r="C696" s="37" t="s">
        <v>55</v>
      </c>
      <c r="D696" s="37" t="s">
        <v>45</v>
      </c>
      <c r="E696" s="37" t="s">
        <v>265</v>
      </c>
      <c r="F696" s="37"/>
      <c r="G696" s="52" t="s">
        <v>88</v>
      </c>
      <c r="H696" s="52">
        <v>7</v>
      </c>
      <c r="I696" s="51" t="s">
        <v>18</v>
      </c>
      <c r="J696" s="51" t="s">
        <v>103</v>
      </c>
      <c r="K696" s="52">
        <v>0</v>
      </c>
      <c r="L696" s="52">
        <v>0</v>
      </c>
      <c r="M696" s="52">
        <v>0</v>
      </c>
      <c r="N696" s="52">
        <v>0</v>
      </c>
      <c r="O696" s="52">
        <v>0</v>
      </c>
      <c r="P696" s="52">
        <v>0</v>
      </c>
      <c r="Q696" s="52">
        <v>0</v>
      </c>
      <c r="R696" s="52">
        <v>0</v>
      </c>
      <c r="S696" s="52">
        <v>0</v>
      </c>
      <c r="T696" s="52">
        <v>0</v>
      </c>
      <c r="U696" s="52">
        <v>0</v>
      </c>
      <c r="V696" s="52">
        <v>0</v>
      </c>
      <c r="W696" s="52">
        <v>0</v>
      </c>
      <c r="X696" s="52">
        <v>0</v>
      </c>
      <c r="Y696" s="52">
        <v>0</v>
      </c>
      <c r="Z696" s="52">
        <v>0</v>
      </c>
      <c r="AA696" s="52">
        <v>0</v>
      </c>
      <c r="AB696" s="52">
        <v>0</v>
      </c>
      <c r="AC696" s="52">
        <v>0</v>
      </c>
      <c r="AD696" s="52">
        <v>0</v>
      </c>
      <c r="AE696" s="52">
        <v>0</v>
      </c>
      <c r="AF696" s="52"/>
    </row>
    <row r="697" spans="2:32" hidden="1" x14ac:dyDescent="0.25">
      <c r="B697" s="51" t="s">
        <v>54</v>
      </c>
      <c r="C697" s="37" t="s">
        <v>55</v>
      </c>
      <c r="D697" s="37" t="s">
        <v>45</v>
      </c>
      <c r="E697" s="37" t="s">
        <v>265</v>
      </c>
      <c r="F697" s="37"/>
      <c r="G697" s="52" t="s">
        <v>88</v>
      </c>
      <c r="H697" s="52">
        <v>7</v>
      </c>
      <c r="I697" s="52" t="s">
        <v>18</v>
      </c>
      <c r="J697" s="52" t="s">
        <v>104</v>
      </c>
      <c r="K697" s="52">
        <v>0</v>
      </c>
      <c r="L697" s="52">
        <v>0</v>
      </c>
      <c r="M697" s="52">
        <v>0</v>
      </c>
      <c r="N697" s="52">
        <v>0</v>
      </c>
      <c r="O697" s="52">
        <v>0</v>
      </c>
      <c r="P697" s="52">
        <v>0</v>
      </c>
      <c r="Q697" s="52">
        <v>0</v>
      </c>
      <c r="R697" s="52">
        <v>0</v>
      </c>
      <c r="S697" s="52">
        <v>0</v>
      </c>
      <c r="T697" s="52">
        <v>0</v>
      </c>
      <c r="U697" s="52">
        <v>0</v>
      </c>
      <c r="V697" s="52">
        <v>0</v>
      </c>
      <c r="W697" s="52">
        <v>0</v>
      </c>
      <c r="X697" s="52">
        <v>0</v>
      </c>
      <c r="Y697" s="52">
        <v>0</v>
      </c>
      <c r="Z697" s="52">
        <v>0</v>
      </c>
      <c r="AA697" s="52">
        <v>0</v>
      </c>
      <c r="AB697" s="52">
        <v>0</v>
      </c>
      <c r="AC697" s="52">
        <v>0</v>
      </c>
      <c r="AD697" s="52">
        <v>0</v>
      </c>
      <c r="AE697" s="52">
        <v>0</v>
      </c>
      <c r="AF697" s="52"/>
    </row>
    <row r="698" spans="2:32" hidden="1" x14ac:dyDescent="0.25">
      <c r="B698" s="51" t="s">
        <v>74</v>
      </c>
      <c r="C698" s="37" t="s">
        <v>75</v>
      </c>
      <c r="D698" s="37" t="s">
        <v>15</v>
      </c>
      <c r="E698" s="37" t="s">
        <v>265</v>
      </c>
      <c r="F698" s="37"/>
      <c r="G698" s="52" t="s">
        <v>85</v>
      </c>
      <c r="H698" s="52">
        <v>6</v>
      </c>
      <c r="I698" s="51" t="s">
        <v>18</v>
      </c>
      <c r="J698" s="51" t="s">
        <v>105</v>
      </c>
      <c r="K698" s="52">
        <v>0</v>
      </c>
      <c r="L698" s="52">
        <v>0</v>
      </c>
      <c r="M698" s="52">
        <v>0</v>
      </c>
      <c r="N698" s="52">
        <v>0</v>
      </c>
      <c r="O698" s="52">
        <v>0</v>
      </c>
      <c r="P698" s="52">
        <v>0</v>
      </c>
      <c r="Q698" s="52">
        <v>0</v>
      </c>
      <c r="R698" s="52">
        <v>0</v>
      </c>
      <c r="S698" s="52">
        <v>0</v>
      </c>
      <c r="T698" s="52">
        <v>0</v>
      </c>
      <c r="U698" s="52">
        <v>0</v>
      </c>
      <c r="V698" s="52">
        <v>0</v>
      </c>
      <c r="W698" s="52">
        <v>0</v>
      </c>
      <c r="X698" s="52">
        <v>0</v>
      </c>
      <c r="Y698" s="52">
        <v>0</v>
      </c>
      <c r="Z698" s="52">
        <v>0</v>
      </c>
      <c r="AA698" s="52">
        <v>0</v>
      </c>
      <c r="AB698" s="52">
        <v>0</v>
      </c>
      <c r="AC698" s="52">
        <v>0</v>
      </c>
      <c r="AD698" s="52">
        <v>0</v>
      </c>
      <c r="AE698" s="52">
        <v>0</v>
      </c>
      <c r="AF698" s="52"/>
    </row>
    <row r="699" spans="2:32" hidden="1" x14ac:dyDescent="0.25">
      <c r="B699" s="51" t="s">
        <v>74</v>
      </c>
      <c r="C699" s="37" t="s">
        <v>75</v>
      </c>
      <c r="D699" s="37" t="s">
        <v>15</v>
      </c>
      <c r="E699" s="37" t="s">
        <v>265</v>
      </c>
      <c r="F699" s="37"/>
      <c r="G699" s="52" t="s">
        <v>85</v>
      </c>
      <c r="H699" s="52">
        <v>6</v>
      </c>
      <c r="I699" s="51" t="s">
        <v>18</v>
      </c>
      <c r="J699" s="51" t="s">
        <v>103</v>
      </c>
      <c r="K699" s="52">
        <v>0</v>
      </c>
      <c r="L699" s="52">
        <v>0</v>
      </c>
      <c r="M699" s="52">
        <v>0</v>
      </c>
      <c r="N699" s="52">
        <v>0</v>
      </c>
      <c r="O699" s="52">
        <v>0</v>
      </c>
      <c r="P699" s="52">
        <v>0</v>
      </c>
      <c r="Q699" s="52">
        <v>0</v>
      </c>
      <c r="R699" s="52">
        <v>0</v>
      </c>
      <c r="S699" s="52">
        <v>0</v>
      </c>
      <c r="T699" s="52">
        <v>0</v>
      </c>
      <c r="U699" s="52">
        <v>0</v>
      </c>
      <c r="V699" s="52">
        <v>0</v>
      </c>
      <c r="W699" s="52">
        <v>0</v>
      </c>
      <c r="X699" s="52">
        <v>0</v>
      </c>
      <c r="Y699" s="52">
        <v>0</v>
      </c>
      <c r="Z699" s="52">
        <v>0</v>
      </c>
      <c r="AA699" s="52">
        <v>0</v>
      </c>
      <c r="AB699" s="52">
        <v>0</v>
      </c>
      <c r="AC699" s="52">
        <v>0</v>
      </c>
      <c r="AD699" s="52">
        <v>0</v>
      </c>
      <c r="AE699" s="52">
        <v>0</v>
      </c>
      <c r="AF699" s="52"/>
    </row>
    <row r="700" spans="2:32" hidden="1" x14ac:dyDescent="0.25">
      <c r="B700" s="51" t="s">
        <v>74</v>
      </c>
      <c r="C700" s="37" t="s">
        <v>75</v>
      </c>
      <c r="D700" s="37" t="s">
        <v>15</v>
      </c>
      <c r="E700" s="37" t="s">
        <v>265</v>
      </c>
      <c r="F700" s="37"/>
      <c r="G700" s="52" t="s">
        <v>85</v>
      </c>
      <c r="H700" s="52">
        <v>6</v>
      </c>
      <c r="I700" s="52" t="s">
        <v>18</v>
      </c>
      <c r="J700" s="52" t="s">
        <v>104</v>
      </c>
      <c r="K700" s="52">
        <v>0</v>
      </c>
      <c r="L700" s="52">
        <v>0</v>
      </c>
      <c r="M700" s="52">
        <v>0</v>
      </c>
      <c r="N700" s="52">
        <v>0</v>
      </c>
      <c r="O700" s="52">
        <v>0</v>
      </c>
      <c r="P700" s="52">
        <v>0</v>
      </c>
      <c r="Q700" s="52">
        <v>0</v>
      </c>
      <c r="R700" s="52">
        <v>0</v>
      </c>
      <c r="S700" s="52">
        <v>0</v>
      </c>
      <c r="T700" s="52">
        <v>0</v>
      </c>
      <c r="U700" s="52">
        <v>0</v>
      </c>
      <c r="V700" s="52">
        <v>0</v>
      </c>
      <c r="W700" s="52">
        <v>0</v>
      </c>
      <c r="X700" s="52">
        <v>0</v>
      </c>
      <c r="Y700" s="52">
        <v>0</v>
      </c>
      <c r="Z700" s="52">
        <v>0</v>
      </c>
      <c r="AA700" s="52">
        <v>0</v>
      </c>
      <c r="AB700" s="52">
        <v>0</v>
      </c>
      <c r="AC700" s="52">
        <v>0</v>
      </c>
      <c r="AD700" s="52">
        <v>0</v>
      </c>
      <c r="AE700" s="52">
        <v>0</v>
      </c>
      <c r="AF700" s="52"/>
    </row>
    <row r="701" spans="2:32" hidden="1" x14ac:dyDescent="0.25">
      <c r="B701" s="51" t="s">
        <v>74</v>
      </c>
      <c r="C701" s="37" t="s">
        <v>75</v>
      </c>
      <c r="D701" s="37" t="s">
        <v>15</v>
      </c>
      <c r="E701" s="37" t="s">
        <v>265</v>
      </c>
      <c r="F701" s="37"/>
      <c r="G701" s="52" t="s">
        <v>88</v>
      </c>
      <c r="H701" s="52">
        <v>7</v>
      </c>
      <c r="I701" s="51" t="s">
        <v>158</v>
      </c>
      <c r="J701" s="51" t="s">
        <v>103</v>
      </c>
      <c r="K701" s="52">
        <v>0</v>
      </c>
      <c r="L701" s="52">
        <v>0</v>
      </c>
      <c r="M701" s="52">
        <v>0</v>
      </c>
      <c r="N701" s="52">
        <v>0</v>
      </c>
      <c r="O701" s="52">
        <v>0</v>
      </c>
      <c r="P701" s="52">
        <v>0</v>
      </c>
      <c r="Q701" s="52">
        <v>0</v>
      </c>
      <c r="R701" s="52">
        <v>0</v>
      </c>
      <c r="S701" s="52">
        <v>0</v>
      </c>
      <c r="T701" s="52">
        <v>0</v>
      </c>
      <c r="U701" s="52">
        <v>0</v>
      </c>
      <c r="V701" s="52">
        <v>0</v>
      </c>
      <c r="W701" s="52">
        <v>0</v>
      </c>
      <c r="X701" s="52">
        <v>0</v>
      </c>
      <c r="Y701" s="52">
        <v>0</v>
      </c>
      <c r="Z701" s="52">
        <v>0</v>
      </c>
      <c r="AA701" s="52">
        <v>0</v>
      </c>
      <c r="AB701" s="52">
        <v>0</v>
      </c>
      <c r="AC701" s="52">
        <v>0</v>
      </c>
      <c r="AD701" s="52">
        <v>0</v>
      </c>
      <c r="AE701" s="52">
        <v>0</v>
      </c>
      <c r="AF701" s="52" t="s">
        <v>267</v>
      </c>
    </row>
    <row r="702" spans="2:32" hidden="1" x14ac:dyDescent="0.25">
      <c r="B702" s="51" t="s">
        <v>74</v>
      </c>
      <c r="C702" s="37" t="s">
        <v>75</v>
      </c>
      <c r="D702" s="37" t="s">
        <v>15</v>
      </c>
      <c r="E702" s="37" t="s">
        <v>265</v>
      </c>
      <c r="F702" s="37"/>
      <c r="G702" s="52" t="s">
        <v>88</v>
      </c>
      <c r="H702" s="52">
        <v>7</v>
      </c>
      <c r="I702" s="51" t="s">
        <v>158</v>
      </c>
      <c r="J702" s="51" t="s">
        <v>104</v>
      </c>
      <c r="K702" s="52">
        <v>0</v>
      </c>
      <c r="L702" s="52">
        <v>0</v>
      </c>
      <c r="M702" s="52">
        <v>0</v>
      </c>
      <c r="N702" s="52">
        <v>0</v>
      </c>
      <c r="O702" s="52">
        <v>0</v>
      </c>
      <c r="P702" s="52">
        <v>0</v>
      </c>
      <c r="Q702" s="52">
        <v>0</v>
      </c>
      <c r="R702" s="52">
        <v>0</v>
      </c>
      <c r="S702" s="52">
        <v>0</v>
      </c>
      <c r="T702" s="52">
        <v>0</v>
      </c>
      <c r="U702" s="52">
        <v>0</v>
      </c>
      <c r="V702" s="52">
        <v>0</v>
      </c>
      <c r="W702" s="52">
        <v>0</v>
      </c>
      <c r="X702" s="52">
        <v>0</v>
      </c>
      <c r="Y702" s="52">
        <v>0</v>
      </c>
      <c r="Z702" s="52">
        <v>109</v>
      </c>
      <c r="AA702" s="52">
        <v>1</v>
      </c>
      <c r="AB702" s="52">
        <v>5344.79</v>
      </c>
      <c r="AC702" s="52">
        <v>0</v>
      </c>
      <c r="AD702" s="52">
        <v>0</v>
      </c>
      <c r="AE702" s="52">
        <v>0</v>
      </c>
      <c r="AF702" s="52"/>
    </row>
    <row r="703" spans="2:32" hidden="1" x14ac:dyDescent="0.25">
      <c r="B703" s="51" t="s">
        <v>74</v>
      </c>
      <c r="C703" s="37" t="s">
        <v>75</v>
      </c>
      <c r="D703" s="37" t="s">
        <v>15</v>
      </c>
      <c r="E703" s="37" t="s">
        <v>265</v>
      </c>
      <c r="F703" s="37"/>
      <c r="G703" s="52" t="s">
        <v>88</v>
      </c>
      <c r="H703" s="52">
        <v>7</v>
      </c>
      <c r="I703" s="51" t="s">
        <v>18</v>
      </c>
      <c r="J703" s="51" t="s">
        <v>105</v>
      </c>
      <c r="K703" s="52">
        <v>0</v>
      </c>
      <c r="L703" s="52">
        <v>0</v>
      </c>
      <c r="M703" s="52">
        <v>0</v>
      </c>
      <c r="N703" s="52">
        <v>0</v>
      </c>
      <c r="O703" s="52">
        <v>0</v>
      </c>
      <c r="P703" s="52">
        <v>0</v>
      </c>
      <c r="Q703" s="52">
        <v>0</v>
      </c>
      <c r="R703" s="52">
        <v>0</v>
      </c>
      <c r="S703" s="52">
        <v>0</v>
      </c>
      <c r="T703" s="52">
        <v>0</v>
      </c>
      <c r="U703" s="52">
        <v>0</v>
      </c>
      <c r="V703" s="52">
        <v>0</v>
      </c>
      <c r="W703" s="52">
        <v>0</v>
      </c>
      <c r="X703" s="52">
        <v>0</v>
      </c>
      <c r="Y703" s="52">
        <v>0</v>
      </c>
      <c r="Z703" s="52">
        <v>0</v>
      </c>
      <c r="AA703" s="52">
        <v>0</v>
      </c>
      <c r="AB703" s="52">
        <v>0</v>
      </c>
      <c r="AC703" s="52">
        <v>0</v>
      </c>
      <c r="AD703" s="52">
        <v>0</v>
      </c>
      <c r="AE703" s="52">
        <v>0</v>
      </c>
      <c r="AF703" s="52"/>
    </row>
    <row r="704" spans="2:32" hidden="1" x14ac:dyDescent="0.25">
      <c r="B704" s="51" t="s">
        <v>74</v>
      </c>
      <c r="C704" s="37" t="s">
        <v>75</v>
      </c>
      <c r="D704" s="37" t="s">
        <v>15</v>
      </c>
      <c r="E704" s="37" t="s">
        <v>265</v>
      </c>
      <c r="F704" s="37"/>
      <c r="G704" s="52" t="s">
        <v>88</v>
      </c>
      <c r="H704" s="52">
        <v>7</v>
      </c>
      <c r="I704" s="51" t="s">
        <v>18</v>
      </c>
      <c r="J704" s="51" t="s">
        <v>103</v>
      </c>
      <c r="K704" s="52">
        <v>0</v>
      </c>
      <c r="L704" s="52">
        <v>0</v>
      </c>
      <c r="M704" s="52">
        <v>0</v>
      </c>
      <c r="N704" s="52">
        <v>0</v>
      </c>
      <c r="O704" s="52">
        <v>0</v>
      </c>
      <c r="P704" s="52">
        <v>0</v>
      </c>
      <c r="Q704" s="52">
        <v>0</v>
      </c>
      <c r="R704" s="52">
        <v>0</v>
      </c>
      <c r="S704" s="52">
        <v>0</v>
      </c>
      <c r="T704" s="52">
        <v>0</v>
      </c>
      <c r="U704" s="52">
        <v>0</v>
      </c>
      <c r="V704" s="52">
        <v>0</v>
      </c>
      <c r="W704" s="52">
        <v>0</v>
      </c>
      <c r="X704" s="52">
        <v>0</v>
      </c>
      <c r="Y704" s="52">
        <v>0</v>
      </c>
      <c r="Z704" s="52">
        <v>0</v>
      </c>
      <c r="AA704" s="52">
        <v>0</v>
      </c>
      <c r="AB704" s="52">
        <v>0</v>
      </c>
      <c r="AC704" s="52">
        <v>0</v>
      </c>
      <c r="AD704" s="52">
        <v>0</v>
      </c>
      <c r="AE704" s="52">
        <v>0</v>
      </c>
      <c r="AF704" s="52"/>
    </row>
    <row r="705" spans="2:32" hidden="1" x14ac:dyDescent="0.25">
      <c r="B705" s="51" t="s">
        <v>74</v>
      </c>
      <c r="C705" s="37" t="s">
        <v>75</v>
      </c>
      <c r="D705" s="37" t="s">
        <v>15</v>
      </c>
      <c r="E705" s="37" t="s">
        <v>265</v>
      </c>
      <c r="F705" s="37"/>
      <c r="G705" s="52" t="s">
        <v>88</v>
      </c>
      <c r="H705" s="52">
        <v>7</v>
      </c>
      <c r="I705" s="52" t="s">
        <v>18</v>
      </c>
      <c r="J705" s="52" t="s">
        <v>104</v>
      </c>
      <c r="K705" s="52">
        <v>0</v>
      </c>
      <c r="L705" s="52">
        <v>0</v>
      </c>
      <c r="M705" s="52">
        <v>0</v>
      </c>
      <c r="N705" s="52">
        <v>0</v>
      </c>
      <c r="O705" s="52">
        <v>0</v>
      </c>
      <c r="P705" s="52">
        <v>0</v>
      </c>
      <c r="Q705" s="52">
        <v>0</v>
      </c>
      <c r="R705" s="52">
        <v>0</v>
      </c>
      <c r="S705" s="52">
        <v>0</v>
      </c>
      <c r="T705" s="52">
        <v>0</v>
      </c>
      <c r="U705" s="52">
        <v>0</v>
      </c>
      <c r="V705" s="52">
        <v>0</v>
      </c>
      <c r="W705" s="52">
        <v>0</v>
      </c>
      <c r="X705" s="52">
        <v>0</v>
      </c>
      <c r="Y705" s="52">
        <v>0</v>
      </c>
      <c r="Z705" s="52">
        <v>0</v>
      </c>
      <c r="AA705" s="52">
        <v>0</v>
      </c>
      <c r="AB705" s="52">
        <v>0</v>
      </c>
      <c r="AC705" s="52">
        <v>0</v>
      </c>
      <c r="AD705" s="52">
        <v>0</v>
      </c>
      <c r="AE705" s="52">
        <v>0</v>
      </c>
      <c r="AF705" s="52"/>
    </row>
    <row r="706" spans="2:32" hidden="1" x14ac:dyDescent="0.25">
      <c r="B706" s="51" t="s">
        <v>48</v>
      </c>
      <c r="C706" s="37" t="s">
        <v>49</v>
      </c>
      <c r="D706" s="37" t="s">
        <v>38</v>
      </c>
      <c r="E706" s="37" t="s">
        <v>265</v>
      </c>
      <c r="F706" s="37"/>
      <c r="G706" s="52" t="s">
        <v>88</v>
      </c>
      <c r="H706" s="52">
        <v>7</v>
      </c>
      <c r="I706" s="51" t="s">
        <v>158</v>
      </c>
      <c r="J706" s="51" t="s">
        <v>103</v>
      </c>
      <c r="K706" s="52">
        <v>0</v>
      </c>
      <c r="L706" s="52">
        <v>0</v>
      </c>
      <c r="M706" s="52">
        <v>0</v>
      </c>
      <c r="N706" s="52">
        <v>0</v>
      </c>
      <c r="O706" s="52">
        <v>0</v>
      </c>
      <c r="P706" s="52">
        <v>0</v>
      </c>
      <c r="Q706" s="52">
        <v>575</v>
      </c>
      <c r="R706" s="52">
        <v>5</v>
      </c>
      <c r="S706" s="52">
        <v>146</v>
      </c>
      <c r="T706" s="52">
        <v>0</v>
      </c>
      <c r="U706" s="52">
        <v>0</v>
      </c>
      <c r="V706" s="52">
        <v>0</v>
      </c>
      <c r="W706" s="52">
        <v>0</v>
      </c>
      <c r="X706" s="52">
        <v>0</v>
      </c>
      <c r="Y706" s="52">
        <v>0</v>
      </c>
      <c r="Z706" s="52">
        <v>0</v>
      </c>
      <c r="AA706" s="52">
        <v>0</v>
      </c>
      <c r="AB706" s="52">
        <v>0</v>
      </c>
      <c r="AC706" s="52">
        <v>0</v>
      </c>
      <c r="AD706" s="52">
        <v>0</v>
      </c>
      <c r="AE706" s="52">
        <v>0</v>
      </c>
      <c r="AF706" s="52" t="s">
        <v>268</v>
      </c>
    </row>
    <row r="707" spans="2:32" hidden="1" x14ac:dyDescent="0.25">
      <c r="B707" s="51" t="s">
        <v>48</v>
      </c>
      <c r="C707" s="37" t="s">
        <v>49</v>
      </c>
      <c r="D707" s="37" t="s">
        <v>38</v>
      </c>
      <c r="E707" s="37" t="s">
        <v>265</v>
      </c>
      <c r="F707" s="37"/>
      <c r="G707" s="52" t="s">
        <v>88</v>
      </c>
      <c r="H707" s="52">
        <v>7</v>
      </c>
      <c r="I707" s="51" t="s">
        <v>158</v>
      </c>
      <c r="J707" s="51" t="s">
        <v>104</v>
      </c>
      <c r="K707" s="52">
        <v>-14</v>
      </c>
      <c r="L707" s="52">
        <v>-1</v>
      </c>
      <c r="M707" s="52">
        <v>-52.55</v>
      </c>
      <c r="N707" s="52">
        <v>0</v>
      </c>
      <c r="O707" s="52">
        <v>0</v>
      </c>
      <c r="P707" s="52">
        <v>0</v>
      </c>
      <c r="Q707" s="52">
        <v>0</v>
      </c>
      <c r="R707" s="52">
        <v>0</v>
      </c>
      <c r="S707" s="52">
        <v>0</v>
      </c>
      <c r="T707" s="52">
        <v>0</v>
      </c>
      <c r="U707" s="52">
        <v>0</v>
      </c>
      <c r="V707" s="52">
        <v>0</v>
      </c>
      <c r="W707" s="52">
        <v>0</v>
      </c>
      <c r="X707" s="52">
        <v>0</v>
      </c>
      <c r="Y707" s="52">
        <v>0</v>
      </c>
      <c r="Z707" s="52">
        <v>0</v>
      </c>
      <c r="AA707" s="52">
        <v>0</v>
      </c>
      <c r="AB707" s="52">
        <v>0</v>
      </c>
      <c r="AC707" s="52">
        <v>0</v>
      </c>
      <c r="AD707" s="52">
        <v>0</v>
      </c>
      <c r="AE707" s="52">
        <v>0</v>
      </c>
      <c r="AF707" s="52"/>
    </row>
    <row r="708" spans="2:32" hidden="1" x14ac:dyDescent="0.25">
      <c r="B708" s="51" t="s">
        <v>48</v>
      </c>
      <c r="C708" s="37" t="s">
        <v>49</v>
      </c>
      <c r="D708" s="37" t="s">
        <v>38</v>
      </c>
      <c r="E708" s="37" t="s">
        <v>265</v>
      </c>
      <c r="F708" s="37"/>
      <c r="G708" s="52" t="s">
        <v>88</v>
      </c>
      <c r="H708" s="52">
        <v>7</v>
      </c>
      <c r="I708" s="51" t="s">
        <v>18</v>
      </c>
      <c r="J708" s="51" t="s">
        <v>105</v>
      </c>
      <c r="K708" s="52">
        <v>0</v>
      </c>
      <c r="L708" s="52">
        <v>0</v>
      </c>
      <c r="M708" s="52">
        <v>0</v>
      </c>
      <c r="N708" s="52">
        <v>0</v>
      </c>
      <c r="O708" s="52">
        <v>0</v>
      </c>
      <c r="P708" s="52">
        <v>0</v>
      </c>
      <c r="Q708" s="52">
        <v>0</v>
      </c>
      <c r="R708" s="52">
        <v>0</v>
      </c>
      <c r="S708" s="52">
        <v>0</v>
      </c>
      <c r="T708" s="52">
        <v>0</v>
      </c>
      <c r="U708" s="52">
        <v>0</v>
      </c>
      <c r="V708" s="52">
        <v>0</v>
      </c>
      <c r="W708" s="52">
        <v>0</v>
      </c>
      <c r="X708" s="52">
        <v>0</v>
      </c>
      <c r="Y708" s="52">
        <v>0</v>
      </c>
      <c r="Z708" s="52">
        <v>0</v>
      </c>
      <c r="AA708" s="52">
        <v>0</v>
      </c>
      <c r="AB708" s="52">
        <v>0</v>
      </c>
      <c r="AC708" s="52">
        <v>0</v>
      </c>
      <c r="AD708" s="52">
        <v>0</v>
      </c>
      <c r="AE708" s="52">
        <v>0</v>
      </c>
      <c r="AF708" s="52"/>
    </row>
    <row r="709" spans="2:32" hidden="1" x14ac:dyDescent="0.25">
      <c r="B709" s="51" t="s">
        <v>48</v>
      </c>
      <c r="C709" s="37" t="s">
        <v>49</v>
      </c>
      <c r="D709" s="37" t="s">
        <v>38</v>
      </c>
      <c r="E709" s="37" t="s">
        <v>265</v>
      </c>
      <c r="F709" s="37"/>
      <c r="G709" s="52" t="s">
        <v>88</v>
      </c>
      <c r="H709" s="52">
        <v>7</v>
      </c>
      <c r="I709" s="51" t="s">
        <v>18</v>
      </c>
      <c r="J709" s="51" t="s">
        <v>103</v>
      </c>
      <c r="K709" s="52">
        <v>0</v>
      </c>
      <c r="L709" s="52">
        <v>0</v>
      </c>
      <c r="M709" s="52">
        <v>0</v>
      </c>
      <c r="N709" s="52">
        <v>0</v>
      </c>
      <c r="O709" s="52">
        <v>0</v>
      </c>
      <c r="P709" s="52">
        <v>0</v>
      </c>
      <c r="Q709" s="52">
        <v>0</v>
      </c>
      <c r="R709" s="52">
        <v>0</v>
      </c>
      <c r="S709" s="52">
        <v>0</v>
      </c>
      <c r="T709" s="52">
        <v>0</v>
      </c>
      <c r="U709" s="52">
        <v>0</v>
      </c>
      <c r="V709" s="52">
        <v>0</v>
      </c>
      <c r="W709" s="52">
        <v>0</v>
      </c>
      <c r="X709" s="52">
        <v>0</v>
      </c>
      <c r="Y709" s="52">
        <v>0</v>
      </c>
      <c r="Z709" s="52">
        <v>0</v>
      </c>
      <c r="AA709" s="52">
        <v>0</v>
      </c>
      <c r="AB709" s="52">
        <v>0</v>
      </c>
      <c r="AC709" s="52">
        <v>0</v>
      </c>
      <c r="AD709" s="52">
        <v>0</v>
      </c>
      <c r="AE709" s="52">
        <v>0</v>
      </c>
      <c r="AF709" s="52"/>
    </row>
    <row r="710" spans="2:32" hidden="1" x14ac:dyDescent="0.25">
      <c r="B710" s="51" t="s">
        <v>48</v>
      </c>
      <c r="C710" s="37" t="s">
        <v>49</v>
      </c>
      <c r="D710" s="37" t="s">
        <v>38</v>
      </c>
      <c r="E710" s="37" t="s">
        <v>265</v>
      </c>
      <c r="F710" s="37"/>
      <c r="G710" s="52" t="s">
        <v>88</v>
      </c>
      <c r="H710" s="52">
        <v>7</v>
      </c>
      <c r="I710" s="52" t="s">
        <v>18</v>
      </c>
      <c r="J710" s="52" t="s">
        <v>104</v>
      </c>
      <c r="K710" s="52">
        <v>0</v>
      </c>
      <c r="L710" s="52">
        <v>0</v>
      </c>
      <c r="M710" s="52">
        <v>0</v>
      </c>
      <c r="N710" s="52">
        <v>0</v>
      </c>
      <c r="O710" s="52">
        <v>0</v>
      </c>
      <c r="P710" s="52">
        <v>0</v>
      </c>
      <c r="Q710" s="52">
        <v>0</v>
      </c>
      <c r="R710" s="52">
        <v>0</v>
      </c>
      <c r="S710" s="52">
        <v>0</v>
      </c>
      <c r="T710" s="52">
        <v>0</v>
      </c>
      <c r="U710" s="52">
        <v>0</v>
      </c>
      <c r="V710" s="52">
        <v>0</v>
      </c>
      <c r="W710" s="52">
        <v>0</v>
      </c>
      <c r="X710" s="52">
        <v>0</v>
      </c>
      <c r="Y710" s="52">
        <v>0</v>
      </c>
      <c r="Z710" s="52">
        <v>0</v>
      </c>
      <c r="AA710" s="52">
        <v>0</v>
      </c>
      <c r="AB710" s="52">
        <v>0</v>
      </c>
      <c r="AC710" s="52">
        <v>0</v>
      </c>
      <c r="AD710" s="52">
        <v>0</v>
      </c>
      <c r="AE710" s="52">
        <v>0</v>
      </c>
      <c r="AF710" s="52"/>
    </row>
    <row r="711" spans="2:32" hidden="1" x14ac:dyDescent="0.25">
      <c r="B711" s="51" t="s">
        <v>13</v>
      </c>
      <c r="C711" s="37" t="s">
        <v>14</v>
      </c>
      <c r="D711" s="37" t="s">
        <v>99</v>
      </c>
      <c r="E711" s="37" t="s">
        <v>265</v>
      </c>
      <c r="F711" s="37"/>
      <c r="G711" s="51" t="s">
        <v>85</v>
      </c>
      <c r="H711" s="52">
        <v>6</v>
      </c>
      <c r="I711" s="51" t="s">
        <v>158</v>
      </c>
      <c r="J711" s="51" t="s">
        <v>103</v>
      </c>
      <c r="K711" s="52">
        <v>0</v>
      </c>
      <c r="L711" s="52">
        <v>0</v>
      </c>
      <c r="M711" s="52">
        <v>0</v>
      </c>
      <c r="N711" s="52">
        <v>0</v>
      </c>
      <c r="O711" s="52">
        <v>0</v>
      </c>
      <c r="P711" s="52">
        <v>0</v>
      </c>
      <c r="Q711" s="52">
        <v>0</v>
      </c>
      <c r="R711" s="52">
        <v>0</v>
      </c>
      <c r="S711" s="52">
        <v>0</v>
      </c>
      <c r="T711" s="52">
        <v>0</v>
      </c>
      <c r="U711" s="52">
        <v>0</v>
      </c>
      <c r="V711" s="52">
        <v>0</v>
      </c>
      <c r="W711" s="52">
        <v>0</v>
      </c>
      <c r="X711" s="52">
        <v>0</v>
      </c>
      <c r="Y711" s="52">
        <v>0</v>
      </c>
      <c r="Z711" s="52">
        <v>0</v>
      </c>
      <c r="AA711" s="52">
        <v>0</v>
      </c>
      <c r="AB711" s="52">
        <v>0</v>
      </c>
      <c r="AC711" s="52">
        <v>0</v>
      </c>
      <c r="AD711" s="52">
        <v>0</v>
      </c>
      <c r="AE711" s="52">
        <v>0</v>
      </c>
      <c r="AF711" s="52"/>
    </row>
    <row r="712" spans="2:32" hidden="1" x14ac:dyDescent="0.25">
      <c r="B712" s="51" t="s">
        <v>13</v>
      </c>
      <c r="C712" s="37" t="s">
        <v>14</v>
      </c>
      <c r="D712" s="37" t="s">
        <v>99</v>
      </c>
      <c r="E712" s="37" t="s">
        <v>265</v>
      </c>
      <c r="F712" s="37"/>
      <c r="G712" s="51" t="s">
        <v>85</v>
      </c>
      <c r="H712" s="52">
        <v>6</v>
      </c>
      <c r="I712" s="51" t="s">
        <v>158</v>
      </c>
      <c r="J712" s="51" t="s">
        <v>104</v>
      </c>
      <c r="K712" s="52">
        <v>0</v>
      </c>
      <c r="L712" s="52">
        <v>0</v>
      </c>
      <c r="M712" s="52">
        <v>0</v>
      </c>
      <c r="N712" s="52">
        <v>0</v>
      </c>
      <c r="O712" s="52">
        <v>0</v>
      </c>
      <c r="P712" s="52">
        <v>0</v>
      </c>
      <c r="Q712" s="52"/>
      <c r="R712" s="52"/>
      <c r="S712" s="52"/>
      <c r="T712" s="52"/>
      <c r="U712" s="52"/>
      <c r="V712" s="52"/>
      <c r="W712" s="52"/>
      <c r="X712" s="52"/>
      <c r="Y712" s="52"/>
      <c r="Z712" s="52"/>
      <c r="AA712" s="52"/>
      <c r="AB712" s="52"/>
      <c r="AC712" s="52">
        <v>0</v>
      </c>
      <c r="AD712" s="52">
        <v>0</v>
      </c>
      <c r="AE712" s="52">
        <v>0</v>
      </c>
      <c r="AF712" s="52"/>
    </row>
    <row r="713" spans="2:32" hidden="1" x14ac:dyDescent="0.25">
      <c r="B713" s="51" t="s">
        <v>13</v>
      </c>
      <c r="C713" s="37" t="s">
        <v>14</v>
      </c>
      <c r="D713" s="37" t="s">
        <v>99</v>
      </c>
      <c r="E713" s="37" t="s">
        <v>265</v>
      </c>
      <c r="F713" s="37"/>
      <c r="G713" s="51" t="s">
        <v>85</v>
      </c>
      <c r="H713" s="52">
        <v>6</v>
      </c>
      <c r="I713" s="51" t="s">
        <v>18</v>
      </c>
      <c r="J713" s="51" t="s">
        <v>105</v>
      </c>
      <c r="K713" s="52">
        <v>0</v>
      </c>
      <c r="L713" s="52">
        <v>0</v>
      </c>
      <c r="M713" s="52">
        <v>0</v>
      </c>
      <c r="N713" s="52">
        <v>0</v>
      </c>
      <c r="O713" s="52">
        <v>0</v>
      </c>
      <c r="P713" s="52">
        <v>0</v>
      </c>
      <c r="Q713" s="52">
        <v>0</v>
      </c>
      <c r="R713" s="52">
        <v>0</v>
      </c>
      <c r="S713" s="52">
        <v>0</v>
      </c>
      <c r="T713" s="52">
        <v>0</v>
      </c>
      <c r="U713" s="52">
        <v>0</v>
      </c>
      <c r="V713" s="52">
        <v>0</v>
      </c>
      <c r="W713" s="52">
        <v>0</v>
      </c>
      <c r="X713" s="52">
        <v>0</v>
      </c>
      <c r="Y713" s="52">
        <v>0</v>
      </c>
      <c r="Z713" s="52">
        <v>0</v>
      </c>
      <c r="AA713" s="52">
        <v>0</v>
      </c>
      <c r="AB713" s="52">
        <v>0</v>
      </c>
      <c r="AC713" s="52">
        <v>0</v>
      </c>
      <c r="AD713" s="52">
        <v>0</v>
      </c>
      <c r="AE713" s="52">
        <v>0</v>
      </c>
      <c r="AF713" s="52"/>
    </row>
    <row r="714" spans="2:32" hidden="1" x14ac:dyDescent="0.25">
      <c r="B714" s="51" t="s">
        <v>13</v>
      </c>
      <c r="C714" s="37" t="s">
        <v>14</v>
      </c>
      <c r="D714" s="37" t="s">
        <v>99</v>
      </c>
      <c r="E714" s="37" t="s">
        <v>265</v>
      </c>
      <c r="F714" s="37"/>
      <c r="G714" s="51" t="s">
        <v>85</v>
      </c>
      <c r="H714" s="52">
        <v>6</v>
      </c>
      <c r="I714" s="51" t="s">
        <v>18</v>
      </c>
      <c r="J714" s="51" t="s">
        <v>103</v>
      </c>
      <c r="K714" s="52">
        <v>0</v>
      </c>
      <c r="L714" s="52">
        <v>0</v>
      </c>
      <c r="M714" s="52">
        <v>0</v>
      </c>
      <c r="N714" s="52">
        <v>0</v>
      </c>
      <c r="O714" s="52">
        <v>0</v>
      </c>
      <c r="P714" s="52">
        <v>0</v>
      </c>
      <c r="Q714" s="52">
        <v>0</v>
      </c>
      <c r="R714" s="52">
        <v>0</v>
      </c>
      <c r="S714" s="52">
        <v>0</v>
      </c>
      <c r="T714" s="52">
        <v>0</v>
      </c>
      <c r="U714" s="52">
        <v>0</v>
      </c>
      <c r="V714" s="52">
        <v>0</v>
      </c>
      <c r="W714" s="52">
        <v>0</v>
      </c>
      <c r="X714" s="52">
        <v>0</v>
      </c>
      <c r="Y714" s="52">
        <v>0</v>
      </c>
      <c r="Z714" s="52">
        <v>0</v>
      </c>
      <c r="AA714" s="52">
        <v>0</v>
      </c>
      <c r="AB714" s="52">
        <v>0</v>
      </c>
      <c r="AC714" s="52">
        <v>0</v>
      </c>
      <c r="AD714" s="52">
        <v>0</v>
      </c>
      <c r="AE714" s="52">
        <v>0</v>
      </c>
      <c r="AF714" s="52"/>
    </row>
    <row r="715" spans="2:32" hidden="1" x14ac:dyDescent="0.25">
      <c r="B715" s="51" t="s">
        <v>13</v>
      </c>
      <c r="C715" s="37" t="s">
        <v>14</v>
      </c>
      <c r="D715" s="37" t="s">
        <v>99</v>
      </c>
      <c r="E715" s="37" t="s">
        <v>265</v>
      </c>
      <c r="F715" s="37"/>
      <c r="G715" s="51" t="s">
        <v>85</v>
      </c>
      <c r="H715" s="52">
        <v>6</v>
      </c>
      <c r="I715" s="52" t="s">
        <v>18</v>
      </c>
      <c r="J715" s="52" t="s">
        <v>104</v>
      </c>
      <c r="K715" s="52">
        <v>0</v>
      </c>
      <c r="L715" s="52">
        <v>0</v>
      </c>
      <c r="M715" s="52">
        <v>0</v>
      </c>
      <c r="N715" s="52">
        <v>0</v>
      </c>
      <c r="O715" s="52">
        <v>0</v>
      </c>
      <c r="P715" s="52">
        <v>0</v>
      </c>
      <c r="Q715" s="52"/>
      <c r="R715" s="52"/>
      <c r="S715" s="52"/>
      <c r="T715" s="52"/>
      <c r="U715" s="52"/>
      <c r="V715" s="52"/>
      <c r="W715" s="52"/>
      <c r="X715" s="52"/>
      <c r="Y715" s="52"/>
      <c r="Z715" s="52"/>
      <c r="AA715" s="52"/>
      <c r="AB715" s="52"/>
      <c r="AC715" s="52">
        <v>0</v>
      </c>
      <c r="AD715" s="52">
        <v>0</v>
      </c>
      <c r="AE715" s="52">
        <v>0</v>
      </c>
      <c r="AF715" s="52"/>
    </row>
    <row r="716" spans="2:32" hidden="1" x14ac:dyDescent="0.25">
      <c r="B716" s="51" t="s">
        <v>13</v>
      </c>
      <c r="C716" s="37" t="s">
        <v>14</v>
      </c>
      <c r="D716" s="37" t="s">
        <v>99</v>
      </c>
      <c r="E716" s="37" t="s">
        <v>265</v>
      </c>
      <c r="F716" s="37"/>
      <c r="G716" s="51" t="s">
        <v>88</v>
      </c>
      <c r="H716" s="52">
        <v>7</v>
      </c>
      <c r="I716" s="51" t="s">
        <v>158</v>
      </c>
      <c r="J716" s="51" t="s">
        <v>103</v>
      </c>
      <c r="K716" s="52">
        <v>0</v>
      </c>
      <c r="L716" s="52">
        <v>0</v>
      </c>
      <c r="M716" s="52">
        <v>0</v>
      </c>
      <c r="N716" s="52">
        <v>0</v>
      </c>
      <c r="O716" s="52">
        <v>0</v>
      </c>
      <c r="P716" s="52">
        <v>0</v>
      </c>
      <c r="Q716" s="52">
        <v>0</v>
      </c>
      <c r="R716" s="52">
        <v>0</v>
      </c>
      <c r="S716" s="52">
        <v>0</v>
      </c>
      <c r="T716" s="52">
        <v>0</v>
      </c>
      <c r="U716" s="52">
        <v>0</v>
      </c>
      <c r="V716" s="52">
        <v>0</v>
      </c>
      <c r="W716" s="52">
        <v>7</v>
      </c>
      <c r="X716" s="52">
        <v>5</v>
      </c>
      <c r="Y716" s="52">
        <v>555</v>
      </c>
      <c r="Z716" s="52">
        <v>0</v>
      </c>
      <c r="AA716" s="52">
        <v>0</v>
      </c>
      <c r="AB716" s="52">
        <v>0</v>
      </c>
      <c r="AC716" s="52">
        <v>0</v>
      </c>
      <c r="AD716" s="52">
        <v>0</v>
      </c>
      <c r="AE716" s="52">
        <v>0</v>
      </c>
      <c r="AF716" s="52"/>
    </row>
    <row r="717" spans="2:32" hidden="1" x14ac:dyDescent="0.25">
      <c r="B717" s="51" t="s">
        <v>13</v>
      </c>
      <c r="C717" s="37" t="s">
        <v>14</v>
      </c>
      <c r="D717" s="37" t="s">
        <v>99</v>
      </c>
      <c r="E717" s="37" t="s">
        <v>265</v>
      </c>
      <c r="F717" s="37"/>
      <c r="G717" s="51" t="s">
        <v>88</v>
      </c>
      <c r="H717" s="52">
        <v>7</v>
      </c>
      <c r="I717" s="51" t="s">
        <v>158</v>
      </c>
      <c r="J717" s="51" t="s">
        <v>104</v>
      </c>
      <c r="K717" s="52">
        <v>0</v>
      </c>
      <c r="L717" s="52">
        <v>0</v>
      </c>
      <c r="M717" s="52">
        <v>0</v>
      </c>
      <c r="N717" s="52">
        <v>0</v>
      </c>
      <c r="O717" s="52">
        <v>0</v>
      </c>
      <c r="P717" s="52">
        <v>0</v>
      </c>
      <c r="Q717" s="52">
        <v>0</v>
      </c>
      <c r="R717" s="52">
        <v>0</v>
      </c>
      <c r="S717" s="52">
        <v>0</v>
      </c>
      <c r="T717" s="52">
        <v>0</v>
      </c>
      <c r="U717" s="52">
        <v>0</v>
      </c>
      <c r="V717" s="52">
        <v>0</v>
      </c>
      <c r="W717" s="52">
        <v>0</v>
      </c>
      <c r="X717" s="52">
        <v>0</v>
      </c>
      <c r="Y717" s="52">
        <v>0</v>
      </c>
      <c r="Z717" s="52">
        <v>0</v>
      </c>
      <c r="AA717" s="52">
        <v>0</v>
      </c>
      <c r="AB717" s="52">
        <v>0</v>
      </c>
      <c r="AC717" s="52">
        <v>0</v>
      </c>
      <c r="AD717" s="52">
        <v>0</v>
      </c>
      <c r="AE717" s="52">
        <v>0</v>
      </c>
      <c r="AF717" s="52"/>
    </row>
    <row r="718" spans="2:32" hidden="1" x14ac:dyDescent="0.25">
      <c r="B718" s="51" t="s">
        <v>13</v>
      </c>
      <c r="C718" s="37" t="s">
        <v>14</v>
      </c>
      <c r="D718" s="37" t="s">
        <v>99</v>
      </c>
      <c r="E718" s="37" t="s">
        <v>265</v>
      </c>
      <c r="F718" s="37"/>
      <c r="G718" s="51" t="s">
        <v>88</v>
      </c>
      <c r="H718" s="52">
        <v>7</v>
      </c>
      <c r="I718" s="51" t="s">
        <v>18</v>
      </c>
      <c r="J718" s="51" t="s">
        <v>105</v>
      </c>
      <c r="K718" s="52">
        <v>0</v>
      </c>
      <c r="L718" s="52">
        <v>0</v>
      </c>
      <c r="M718" s="52">
        <v>0</v>
      </c>
      <c r="N718" s="52">
        <v>0</v>
      </c>
      <c r="O718" s="52">
        <v>0</v>
      </c>
      <c r="P718" s="52">
        <v>0</v>
      </c>
      <c r="Q718" s="52">
        <v>0</v>
      </c>
      <c r="R718" s="52">
        <v>0</v>
      </c>
      <c r="S718" s="52">
        <v>0</v>
      </c>
      <c r="T718" s="52">
        <v>0</v>
      </c>
      <c r="U718" s="52">
        <v>0</v>
      </c>
      <c r="V718" s="52">
        <v>0</v>
      </c>
      <c r="W718" s="52">
        <v>0</v>
      </c>
      <c r="X718" s="52">
        <v>0</v>
      </c>
      <c r="Y718" s="52">
        <v>0</v>
      </c>
      <c r="Z718" s="52">
        <v>0</v>
      </c>
      <c r="AA718" s="52">
        <v>0</v>
      </c>
      <c r="AB718" s="52">
        <v>0</v>
      </c>
      <c r="AC718" s="52">
        <v>0</v>
      </c>
      <c r="AD718" s="52">
        <v>0</v>
      </c>
      <c r="AE718" s="52">
        <v>0</v>
      </c>
      <c r="AF718" s="52"/>
    </row>
    <row r="719" spans="2:32" hidden="1" x14ac:dyDescent="0.25">
      <c r="B719" s="51" t="s">
        <v>13</v>
      </c>
      <c r="C719" s="37" t="s">
        <v>14</v>
      </c>
      <c r="D719" s="37" t="s">
        <v>99</v>
      </c>
      <c r="E719" s="37" t="s">
        <v>265</v>
      </c>
      <c r="F719" s="37"/>
      <c r="G719" s="51" t="s">
        <v>88</v>
      </c>
      <c r="H719" s="52">
        <v>7</v>
      </c>
      <c r="I719" s="51" t="s">
        <v>18</v>
      </c>
      <c r="J719" s="51" t="s">
        <v>103</v>
      </c>
      <c r="K719" s="52">
        <v>0</v>
      </c>
      <c r="L719" s="52">
        <v>0</v>
      </c>
      <c r="M719" s="52">
        <v>0</v>
      </c>
      <c r="N719" s="52">
        <v>0</v>
      </c>
      <c r="O719" s="52">
        <v>0</v>
      </c>
      <c r="P719" s="52">
        <v>0</v>
      </c>
      <c r="Q719" s="52">
        <v>0</v>
      </c>
      <c r="R719" s="52">
        <v>0</v>
      </c>
      <c r="S719" s="52">
        <v>0</v>
      </c>
      <c r="T719" s="52">
        <v>0</v>
      </c>
      <c r="U719" s="52">
        <v>0</v>
      </c>
      <c r="V719" s="52">
        <v>0</v>
      </c>
      <c r="W719" s="52">
        <v>0</v>
      </c>
      <c r="X719" s="52">
        <v>0</v>
      </c>
      <c r="Y719" s="52">
        <v>0</v>
      </c>
      <c r="Z719" s="52">
        <v>0</v>
      </c>
      <c r="AA719" s="52">
        <v>0</v>
      </c>
      <c r="AB719" s="52">
        <v>0</v>
      </c>
      <c r="AC719" s="52">
        <v>0</v>
      </c>
      <c r="AD719" s="52">
        <v>0</v>
      </c>
      <c r="AE719" s="52">
        <v>0</v>
      </c>
      <c r="AF719" s="52"/>
    </row>
    <row r="720" spans="2:32" hidden="1" x14ac:dyDescent="0.25">
      <c r="B720" s="51" t="s">
        <v>13</v>
      </c>
      <c r="C720" s="37" t="s">
        <v>14</v>
      </c>
      <c r="D720" s="37" t="s">
        <v>99</v>
      </c>
      <c r="E720" s="37" t="s">
        <v>265</v>
      </c>
      <c r="F720" s="37"/>
      <c r="G720" s="51" t="s">
        <v>88</v>
      </c>
      <c r="H720" s="52">
        <v>7</v>
      </c>
      <c r="I720" s="52" t="s">
        <v>18</v>
      </c>
      <c r="J720" s="52" t="s">
        <v>104</v>
      </c>
      <c r="K720" s="52">
        <v>0</v>
      </c>
      <c r="L720" s="52">
        <v>0</v>
      </c>
      <c r="M720" s="52">
        <v>0</v>
      </c>
      <c r="N720" s="52">
        <v>0</v>
      </c>
      <c r="O720" s="52">
        <v>0</v>
      </c>
      <c r="P720" s="52">
        <v>0</v>
      </c>
      <c r="Q720" s="52">
        <v>0</v>
      </c>
      <c r="R720" s="52">
        <v>0</v>
      </c>
      <c r="S720" s="52">
        <v>0</v>
      </c>
      <c r="T720" s="52">
        <v>0</v>
      </c>
      <c r="U720" s="52">
        <v>0</v>
      </c>
      <c r="V720" s="52">
        <v>0</v>
      </c>
      <c r="W720" s="52">
        <v>0</v>
      </c>
      <c r="X720" s="52">
        <v>0</v>
      </c>
      <c r="Y720" s="52">
        <v>0</v>
      </c>
      <c r="Z720" s="52">
        <v>0</v>
      </c>
      <c r="AA720" s="52">
        <v>0</v>
      </c>
      <c r="AB720" s="52">
        <v>0</v>
      </c>
      <c r="AC720" s="52">
        <v>0</v>
      </c>
      <c r="AD720" s="52">
        <v>0</v>
      </c>
      <c r="AE720" s="52">
        <v>0</v>
      </c>
      <c r="AF720" s="52"/>
    </row>
    <row r="721" spans="2:32" hidden="1" x14ac:dyDescent="0.25">
      <c r="B721" s="51" t="s">
        <v>39</v>
      </c>
      <c r="C721" s="37" t="s">
        <v>40</v>
      </c>
      <c r="D721" s="37" t="s">
        <v>15</v>
      </c>
      <c r="E721" s="37" t="s">
        <v>265</v>
      </c>
      <c r="F721" s="37"/>
      <c r="G721" s="52" t="s">
        <v>88</v>
      </c>
      <c r="H721" s="52">
        <v>7</v>
      </c>
      <c r="I721" s="51" t="s">
        <v>158</v>
      </c>
      <c r="J721" s="51" t="s">
        <v>159</v>
      </c>
      <c r="K721" s="52">
        <v>0</v>
      </c>
      <c r="L721" s="52">
        <v>0</v>
      </c>
      <c r="M721" s="52">
        <v>0</v>
      </c>
      <c r="N721" s="52">
        <v>0</v>
      </c>
      <c r="O721" s="52">
        <v>0</v>
      </c>
      <c r="P721" s="52">
        <v>0</v>
      </c>
      <c r="Q721" s="52">
        <v>0</v>
      </c>
      <c r="R721" s="52">
        <v>0</v>
      </c>
      <c r="S721" s="52">
        <v>0</v>
      </c>
      <c r="T721" s="52">
        <v>0</v>
      </c>
      <c r="U721" s="52">
        <v>0</v>
      </c>
      <c r="V721" s="52">
        <v>0</v>
      </c>
      <c r="W721" s="52">
        <v>0</v>
      </c>
      <c r="X721" s="52">
        <v>0</v>
      </c>
      <c r="Y721" s="52">
        <v>0</v>
      </c>
      <c r="Z721" s="52">
        <v>0</v>
      </c>
      <c r="AA721" s="52">
        <v>0</v>
      </c>
      <c r="AB721" s="52">
        <v>0</v>
      </c>
      <c r="AC721" s="52">
        <v>0</v>
      </c>
      <c r="AD721" s="52">
        <v>0</v>
      </c>
      <c r="AE721" s="52">
        <v>0</v>
      </c>
      <c r="AF721" s="52"/>
    </row>
    <row r="722" spans="2:32" hidden="1" x14ac:dyDescent="0.25">
      <c r="B722" s="51" t="s">
        <v>39</v>
      </c>
      <c r="C722" s="37" t="s">
        <v>40</v>
      </c>
      <c r="D722" s="37" t="s">
        <v>15</v>
      </c>
      <c r="E722" s="37" t="s">
        <v>265</v>
      </c>
      <c r="F722" s="37"/>
      <c r="G722" s="52" t="s">
        <v>88</v>
      </c>
      <c r="H722" s="52">
        <v>7</v>
      </c>
      <c r="I722" s="51" t="s">
        <v>158</v>
      </c>
      <c r="J722" s="51" t="s">
        <v>103</v>
      </c>
      <c r="K722" s="52">
        <v>0</v>
      </c>
      <c r="L722" s="52">
        <v>0</v>
      </c>
      <c r="M722" s="52">
        <v>0</v>
      </c>
      <c r="N722" s="52">
        <v>0</v>
      </c>
      <c r="O722" s="52">
        <v>0</v>
      </c>
      <c r="P722" s="52">
        <v>0</v>
      </c>
      <c r="Q722" s="52">
        <v>0</v>
      </c>
      <c r="R722" s="52">
        <v>0</v>
      </c>
      <c r="S722" s="52">
        <v>0</v>
      </c>
      <c r="T722" s="52">
        <v>0</v>
      </c>
      <c r="U722" s="52">
        <v>0</v>
      </c>
      <c r="V722" s="52">
        <v>0</v>
      </c>
      <c r="W722" s="52">
        <v>0</v>
      </c>
      <c r="X722" s="52">
        <v>0</v>
      </c>
      <c r="Y722" s="52">
        <v>0</v>
      </c>
      <c r="Z722" s="52">
        <v>0</v>
      </c>
      <c r="AA722" s="52">
        <v>0</v>
      </c>
      <c r="AB722" s="52">
        <v>0</v>
      </c>
      <c r="AC722" s="52">
        <v>0</v>
      </c>
      <c r="AD722" s="52">
        <v>0</v>
      </c>
      <c r="AE722" s="52">
        <v>0</v>
      </c>
      <c r="AF722" s="52"/>
    </row>
    <row r="723" spans="2:32" hidden="1" x14ac:dyDescent="0.25">
      <c r="B723" s="51" t="s">
        <v>39</v>
      </c>
      <c r="C723" s="37" t="s">
        <v>40</v>
      </c>
      <c r="D723" s="37" t="s">
        <v>15</v>
      </c>
      <c r="E723" s="37" t="s">
        <v>265</v>
      </c>
      <c r="F723" s="37"/>
      <c r="G723" s="52" t="s">
        <v>88</v>
      </c>
      <c r="H723" s="52">
        <v>7</v>
      </c>
      <c r="I723" s="51" t="s">
        <v>158</v>
      </c>
      <c r="J723" s="51" t="s">
        <v>104</v>
      </c>
      <c r="K723" s="52">
        <v>0</v>
      </c>
      <c r="L723" s="52">
        <v>0</v>
      </c>
      <c r="M723" s="52">
        <v>0</v>
      </c>
      <c r="N723" s="52">
        <v>0</v>
      </c>
      <c r="O723" s="52">
        <v>0</v>
      </c>
      <c r="P723" s="52">
        <v>0</v>
      </c>
      <c r="Q723" s="52">
        <v>0</v>
      </c>
      <c r="R723" s="52">
        <v>0</v>
      </c>
      <c r="S723" s="52">
        <v>0</v>
      </c>
      <c r="T723" s="52">
        <v>0</v>
      </c>
      <c r="U723" s="52">
        <v>0</v>
      </c>
      <c r="V723" s="52">
        <v>0</v>
      </c>
      <c r="W723" s="52">
        <v>0</v>
      </c>
      <c r="X723" s="52">
        <v>0</v>
      </c>
      <c r="Y723" s="52">
        <v>0</v>
      </c>
      <c r="Z723" s="52">
        <v>0</v>
      </c>
      <c r="AA723" s="52">
        <v>0</v>
      </c>
      <c r="AB723" s="52">
        <v>0</v>
      </c>
      <c r="AC723" s="52">
        <v>0</v>
      </c>
      <c r="AD723" s="52">
        <v>0</v>
      </c>
      <c r="AE723" s="52">
        <v>0</v>
      </c>
      <c r="AF723" s="52"/>
    </row>
    <row r="724" spans="2:32" hidden="1" x14ac:dyDescent="0.25">
      <c r="B724" s="51" t="s">
        <v>39</v>
      </c>
      <c r="C724" s="37" t="s">
        <v>40</v>
      </c>
      <c r="D724" s="37" t="s">
        <v>15</v>
      </c>
      <c r="E724" s="37" t="s">
        <v>265</v>
      </c>
      <c r="F724" s="37"/>
      <c r="G724" s="52" t="s">
        <v>88</v>
      </c>
      <c r="H724" s="52">
        <v>7</v>
      </c>
      <c r="I724" s="51" t="s">
        <v>18</v>
      </c>
      <c r="J724" s="51" t="s">
        <v>105</v>
      </c>
      <c r="K724" s="52">
        <v>0</v>
      </c>
      <c r="L724" s="52">
        <v>0</v>
      </c>
      <c r="M724" s="52">
        <v>0</v>
      </c>
      <c r="N724" s="52">
        <v>0</v>
      </c>
      <c r="O724" s="52">
        <v>0</v>
      </c>
      <c r="P724" s="52">
        <v>0</v>
      </c>
      <c r="Q724" s="52">
        <v>0</v>
      </c>
      <c r="R724" s="52">
        <v>0</v>
      </c>
      <c r="S724" s="52">
        <v>0</v>
      </c>
      <c r="T724" s="52">
        <v>0</v>
      </c>
      <c r="U724" s="52">
        <v>0</v>
      </c>
      <c r="V724" s="52">
        <v>0</v>
      </c>
      <c r="W724" s="52">
        <v>0</v>
      </c>
      <c r="X724" s="52">
        <v>0</v>
      </c>
      <c r="Y724" s="52">
        <v>0</v>
      </c>
      <c r="Z724" s="52">
        <v>0</v>
      </c>
      <c r="AA724" s="52">
        <v>0</v>
      </c>
      <c r="AB724" s="52">
        <v>0</v>
      </c>
      <c r="AC724" s="52">
        <v>0</v>
      </c>
      <c r="AD724" s="52">
        <v>0</v>
      </c>
      <c r="AE724" s="52">
        <v>0</v>
      </c>
      <c r="AF724" s="52"/>
    </row>
    <row r="725" spans="2:32" hidden="1" x14ac:dyDescent="0.25">
      <c r="B725" s="51" t="s">
        <v>39</v>
      </c>
      <c r="C725" s="37" t="s">
        <v>40</v>
      </c>
      <c r="D725" s="37" t="s">
        <v>15</v>
      </c>
      <c r="E725" s="37" t="s">
        <v>265</v>
      </c>
      <c r="F725" s="37"/>
      <c r="G725" s="52" t="s">
        <v>88</v>
      </c>
      <c r="H725" s="52">
        <v>7</v>
      </c>
      <c r="I725" s="51" t="s">
        <v>18</v>
      </c>
      <c r="J725" s="51" t="s">
        <v>103</v>
      </c>
      <c r="K725" s="52">
        <v>0</v>
      </c>
      <c r="L725" s="52">
        <v>0</v>
      </c>
      <c r="M725" s="52">
        <v>0</v>
      </c>
      <c r="N725" s="52">
        <v>0</v>
      </c>
      <c r="O725" s="52">
        <v>0</v>
      </c>
      <c r="P725" s="52">
        <v>0</v>
      </c>
      <c r="Q725" s="52">
        <v>0</v>
      </c>
      <c r="R725" s="52">
        <v>0</v>
      </c>
      <c r="S725" s="52">
        <v>0</v>
      </c>
      <c r="T725" s="52">
        <v>0</v>
      </c>
      <c r="U725" s="52">
        <v>0</v>
      </c>
      <c r="V725" s="52">
        <v>0</v>
      </c>
      <c r="W725" s="52">
        <v>0</v>
      </c>
      <c r="X725" s="52">
        <v>0</v>
      </c>
      <c r="Y725" s="52">
        <v>0</v>
      </c>
      <c r="Z725" s="52">
        <v>0</v>
      </c>
      <c r="AA725" s="52">
        <v>0</v>
      </c>
      <c r="AB725" s="52">
        <v>0</v>
      </c>
      <c r="AC725" s="52">
        <v>0</v>
      </c>
      <c r="AD725" s="52">
        <v>0</v>
      </c>
      <c r="AE725" s="52">
        <v>0</v>
      </c>
      <c r="AF725" s="52"/>
    </row>
    <row r="726" spans="2:32" hidden="1" x14ac:dyDescent="0.25">
      <c r="B726" s="51" t="s">
        <v>39</v>
      </c>
      <c r="C726" s="37" t="s">
        <v>40</v>
      </c>
      <c r="D726" s="37" t="s">
        <v>15</v>
      </c>
      <c r="E726" s="37" t="s">
        <v>265</v>
      </c>
      <c r="F726" s="37"/>
      <c r="G726" s="52" t="s">
        <v>88</v>
      </c>
      <c r="H726" s="52">
        <v>7</v>
      </c>
      <c r="I726" s="52" t="s">
        <v>18</v>
      </c>
      <c r="J726" s="52" t="s">
        <v>104</v>
      </c>
      <c r="K726" s="52">
        <v>0</v>
      </c>
      <c r="L726" s="52">
        <v>0</v>
      </c>
      <c r="M726" s="52">
        <v>0</v>
      </c>
      <c r="N726" s="52">
        <v>0</v>
      </c>
      <c r="O726" s="52">
        <v>0</v>
      </c>
      <c r="P726" s="52">
        <v>0</v>
      </c>
      <c r="Q726" s="52">
        <v>0</v>
      </c>
      <c r="R726" s="52">
        <v>0</v>
      </c>
      <c r="S726" s="52">
        <v>0</v>
      </c>
      <c r="T726" s="52">
        <v>0</v>
      </c>
      <c r="U726" s="52">
        <v>0</v>
      </c>
      <c r="V726" s="52">
        <v>0</v>
      </c>
      <c r="W726" s="52">
        <v>0</v>
      </c>
      <c r="X726" s="52">
        <v>0</v>
      </c>
      <c r="Y726" s="52">
        <v>0</v>
      </c>
      <c r="Z726" s="52">
        <v>0</v>
      </c>
      <c r="AA726" s="52">
        <v>0</v>
      </c>
      <c r="AB726" s="52">
        <v>0</v>
      </c>
      <c r="AC726" s="52">
        <v>0</v>
      </c>
      <c r="AD726" s="52">
        <v>0</v>
      </c>
      <c r="AE726" s="52">
        <v>0</v>
      </c>
      <c r="AF726" s="52"/>
    </row>
    <row r="727" spans="2:32" hidden="1" x14ac:dyDescent="0.25">
      <c r="B727" s="51" t="s">
        <v>64</v>
      </c>
      <c r="C727" s="37" t="s">
        <v>65</v>
      </c>
      <c r="D727" s="37" t="s">
        <v>15</v>
      </c>
      <c r="E727" s="37" t="s">
        <v>265</v>
      </c>
      <c r="F727" s="37"/>
      <c r="G727" s="52" t="s">
        <v>88</v>
      </c>
      <c r="H727" s="52">
        <v>7</v>
      </c>
      <c r="I727" s="51" t="s">
        <v>18</v>
      </c>
      <c r="J727" s="51" t="s">
        <v>105</v>
      </c>
      <c r="K727" s="52">
        <v>0</v>
      </c>
      <c r="L727" s="52">
        <v>0</v>
      </c>
      <c r="M727" s="52">
        <v>0</v>
      </c>
      <c r="N727" s="52">
        <v>0</v>
      </c>
      <c r="O727" s="52">
        <v>0</v>
      </c>
      <c r="P727" s="52">
        <v>0</v>
      </c>
      <c r="Q727" s="52">
        <v>0</v>
      </c>
      <c r="R727" s="52">
        <v>0</v>
      </c>
      <c r="S727" s="52">
        <v>0</v>
      </c>
      <c r="T727" s="52">
        <v>0</v>
      </c>
      <c r="U727" s="52">
        <v>0</v>
      </c>
      <c r="V727" s="52">
        <v>0</v>
      </c>
      <c r="W727" s="52">
        <v>0</v>
      </c>
      <c r="X727" s="52">
        <v>0</v>
      </c>
      <c r="Y727" s="52">
        <v>0</v>
      </c>
      <c r="Z727" s="52">
        <v>0</v>
      </c>
      <c r="AA727" s="52">
        <v>0</v>
      </c>
      <c r="AB727" s="52">
        <v>0</v>
      </c>
      <c r="AC727" s="52">
        <v>0</v>
      </c>
      <c r="AD727" s="52">
        <v>0</v>
      </c>
      <c r="AE727" s="52">
        <v>0</v>
      </c>
      <c r="AF727" s="52"/>
    </row>
    <row r="728" spans="2:32" hidden="1" x14ac:dyDescent="0.25">
      <c r="B728" s="51" t="s">
        <v>64</v>
      </c>
      <c r="C728" s="37" t="s">
        <v>65</v>
      </c>
      <c r="D728" s="37" t="s">
        <v>15</v>
      </c>
      <c r="E728" s="37" t="s">
        <v>265</v>
      </c>
      <c r="F728" s="37"/>
      <c r="G728" s="52" t="s">
        <v>88</v>
      </c>
      <c r="H728" s="52">
        <v>7</v>
      </c>
      <c r="I728" s="51" t="s">
        <v>18</v>
      </c>
      <c r="J728" s="51" t="s">
        <v>103</v>
      </c>
      <c r="K728" s="52">
        <v>0</v>
      </c>
      <c r="L728" s="52">
        <v>0</v>
      </c>
      <c r="M728" s="52">
        <v>0</v>
      </c>
      <c r="N728" s="52">
        <v>0</v>
      </c>
      <c r="O728" s="52">
        <v>0</v>
      </c>
      <c r="P728" s="52">
        <v>0</v>
      </c>
      <c r="Q728" s="52">
        <v>0</v>
      </c>
      <c r="R728" s="52">
        <v>0</v>
      </c>
      <c r="S728" s="52">
        <v>0</v>
      </c>
      <c r="T728" s="52">
        <v>0</v>
      </c>
      <c r="U728" s="52">
        <v>0</v>
      </c>
      <c r="V728" s="52">
        <v>0</v>
      </c>
      <c r="W728" s="52">
        <v>0</v>
      </c>
      <c r="X728" s="52">
        <v>0</v>
      </c>
      <c r="Y728" s="52">
        <v>0</v>
      </c>
      <c r="Z728" s="52">
        <v>0</v>
      </c>
      <c r="AA728" s="52">
        <v>0</v>
      </c>
      <c r="AB728" s="52">
        <v>0</v>
      </c>
      <c r="AC728" s="52">
        <v>0</v>
      </c>
      <c r="AD728" s="52">
        <v>0</v>
      </c>
      <c r="AE728" s="52">
        <v>0</v>
      </c>
      <c r="AF728" s="52"/>
    </row>
    <row r="729" spans="2:32" hidden="1" x14ac:dyDescent="0.25">
      <c r="B729" s="51" t="s">
        <v>64</v>
      </c>
      <c r="C729" s="37" t="s">
        <v>65</v>
      </c>
      <c r="D729" s="37" t="s">
        <v>15</v>
      </c>
      <c r="E729" s="37" t="s">
        <v>265</v>
      </c>
      <c r="F729" s="37"/>
      <c r="G729" s="52" t="s">
        <v>88</v>
      </c>
      <c r="H729" s="52">
        <v>7</v>
      </c>
      <c r="I729" s="52" t="s">
        <v>18</v>
      </c>
      <c r="J729" s="52" t="s">
        <v>104</v>
      </c>
      <c r="K729" s="52">
        <v>0</v>
      </c>
      <c r="L729" s="52">
        <v>0</v>
      </c>
      <c r="M729" s="52">
        <v>0</v>
      </c>
      <c r="N729" s="52">
        <v>0</v>
      </c>
      <c r="O729" s="52">
        <v>0</v>
      </c>
      <c r="P729" s="52">
        <v>0</v>
      </c>
      <c r="Q729" s="52">
        <v>0</v>
      </c>
      <c r="R729" s="52">
        <v>0</v>
      </c>
      <c r="S729" s="52">
        <v>0</v>
      </c>
      <c r="T729" s="52">
        <v>0</v>
      </c>
      <c r="U729" s="52">
        <v>0</v>
      </c>
      <c r="V729" s="52">
        <v>0</v>
      </c>
      <c r="W729" s="52">
        <v>0</v>
      </c>
      <c r="X729" s="52">
        <v>0</v>
      </c>
      <c r="Y729" s="52">
        <v>0</v>
      </c>
      <c r="Z729" s="52">
        <v>0</v>
      </c>
      <c r="AA729" s="52">
        <v>0</v>
      </c>
      <c r="AB729" s="52">
        <v>0</v>
      </c>
      <c r="AC729" s="52">
        <v>0</v>
      </c>
      <c r="AD729" s="52">
        <v>0</v>
      </c>
      <c r="AE729" s="52">
        <v>0</v>
      </c>
      <c r="AF729" s="52"/>
    </row>
    <row r="730" spans="2:32" hidden="1" x14ac:dyDescent="0.25">
      <c r="B730" s="20" t="s">
        <v>60</v>
      </c>
      <c r="C730" s="37" t="s">
        <v>61</v>
      </c>
      <c r="D730" s="37" t="s">
        <v>15</v>
      </c>
      <c r="E730" s="37" t="s">
        <v>265</v>
      </c>
      <c r="F730" s="37"/>
      <c r="G730" s="52" t="s">
        <v>88</v>
      </c>
      <c r="H730" s="52">
        <v>7</v>
      </c>
      <c r="I730" s="51" t="s">
        <v>158</v>
      </c>
      <c r="J730" s="51" t="s">
        <v>103</v>
      </c>
      <c r="K730" s="52">
        <v>0</v>
      </c>
      <c r="L730" s="52">
        <v>0</v>
      </c>
      <c r="M730" s="52">
        <v>0</v>
      </c>
      <c r="N730" s="52">
        <v>0</v>
      </c>
      <c r="O730" s="52">
        <v>0</v>
      </c>
      <c r="P730" s="52">
        <v>0</v>
      </c>
      <c r="Q730" s="52">
        <v>69</v>
      </c>
      <c r="R730" s="52">
        <v>1</v>
      </c>
      <c r="S730" s="52">
        <v>5520</v>
      </c>
      <c r="T730" s="52">
        <v>0</v>
      </c>
      <c r="U730" s="52">
        <v>0</v>
      </c>
      <c r="V730" s="52">
        <v>0</v>
      </c>
      <c r="W730" s="52">
        <v>0</v>
      </c>
      <c r="X730" s="52">
        <v>0</v>
      </c>
      <c r="Y730" s="52">
        <v>0</v>
      </c>
      <c r="Z730" s="52">
        <v>0</v>
      </c>
      <c r="AA730" s="52">
        <v>0</v>
      </c>
      <c r="AB730" s="52">
        <v>0</v>
      </c>
      <c r="AC730" s="52">
        <v>0</v>
      </c>
      <c r="AD730" s="52">
        <v>0</v>
      </c>
      <c r="AE730" s="52">
        <v>0</v>
      </c>
      <c r="AF730" s="52"/>
    </row>
    <row r="731" spans="2:32" hidden="1" x14ac:dyDescent="0.25">
      <c r="B731" s="20" t="s">
        <v>60</v>
      </c>
      <c r="C731" s="37" t="s">
        <v>61</v>
      </c>
      <c r="D731" s="37" t="s">
        <v>15</v>
      </c>
      <c r="E731" s="37" t="s">
        <v>265</v>
      </c>
      <c r="F731" s="37"/>
      <c r="G731" s="52" t="s">
        <v>88</v>
      </c>
      <c r="H731" s="52">
        <v>7</v>
      </c>
      <c r="I731" s="51" t="s">
        <v>158</v>
      </c>
      <c r="J731" s="51" t="s">
        <v>104</v>
      </c>
      <c r="K731" s="52">
        <v>0</v>
      </c>
      <c r="L731" s="52">
        <v>0</v>
      </c>
      <c r="M731" s="52">
        <v>0</v>
      </c>
      <c r="N731" s="52">
        <v>0</v>
      </c>
      <c r="O731" s="52">
        <v>0</v>
      </c>
      <c r="P731" s="52">
        <v>0</v>
      </c>
      <c r="Q731" s="52">
        <v>0</v>
      </c>
      <c r="R731" s="52">
        <v>0</v>
      </c>
      <c r="S731" s="52">
        <v>0</v>
      </c>
      <c r="T731" s="52">
        <v>0</v>
      </c>
      <c r="U731" s="52">
        <v>0</v>
      </c>
      <c r="V731" s="52">
        <v>0</v>
      </c>
      <c r="W731" s="52">
        <v>0</v>
      </c>
      <c r="X731" s="52">
        <v>0</v>
      </c>
      <c r="Y731" s="52">
        <v>0</v>
      </c>
      <c r="Z731" s="52">
        <v>0</v>
      </c>
      <c r="AA731" s="52">
        <v>0</v>
      </c>
      <c r="AB731" s="52">
        <v>0</v>
      </c>
      <c r="AC731" s="52">
        <v>0</v>
      </c>
      <c r="AD731" s="52">
        <v>0</v>
      </c>
      <c r="AE731" s="52">
        <v>0</v>
      </c>
      <c r="AF731" s="52"/>
    </row>
    <row r="732" spans="2:32" hidden="1" x14ac:dyDescent="0.25">
      <c r="B732" s="20" t="s">
        <v>60</v>
      </c>
      <c r="C732" s="37" t="s">
        <v>61</v>
      </c>
      <c r="D732" s="37" t="s">
        <v>15</v>
      </c>
      <c r="E732" s="37" t="s">
        <v>265</v>
      </c>
      <c r="F732" s="37"/>
      <c r="G732" s="52" t="s">
        <v>88</v>
      </c>
      <c r="H732" s="52">
        <v>7</v>
      </c>
      <c r="I732" s="51" t="s">
        <v>18</v>
      </c>
      <c r="J732" s="51" t="s">
        <v>105</v>
      </c>
      <c r="K732" s="52">
        <v>0</v>
      </c>
      <c r="L732" s="52">
        <v>0</v>
      </c>
      <c r="M732" s="52">
        <v>0</v>
      </c>
      <c r="N732" s="52">
        <v>0</v>
      </c>
      <c r="O732" s="52">
        <v>0</v>
      </c>
      <c r="P732" s="52">
        <v>0</v>
      </c>
      <c r="Q732" s="52">
        <v>0</v>
      </c>
      <c r="R732" s="52">
        <v>0</v>
      </c>
      <c r="S732" s="52">
        <v>0</v>
      </c>
      <c r="T732" s="52">
        <v>0</v>
      </c>
      <c r="U732" s="52">
        <v>0</v>
      </c>
      <c r="V732" s="52">
        <v>0</v>
      </c>
      <c r="W732" s="52">
        <v>0</v>
      </c>
      <c r="X732" s="52">
        <v>0</v>
      </c>
      <c r="Y732" s="52">
        <v>0</v>
      </c>
      <c r="Z732" s="52">
        <v>0</v>
      </c>
      <c r="AA732" s="52">
        <v>0</v>
      </c>
      <c r="AB732" s="52">
        <v>0</v>
      </c>
      <c r="AC732" s="52">
        <v>0</v>
      </c>
      <c r="AD732" s="52">
        <v>0</v>
      </c>
      <c r="AE732" s="52">
        <v>0</v>
      </c>
      <c r="AF732" s="52"/>
    </row>
    <row r="733" spans="2:32" hidden="1" x14ac:dyDescent="0.25">
      <c r="B733" s="20" t="s">
        <v>60</v>
      </c>
      <c r="C733" s="37" t="s">
        <v>61</v>
      </c>
      <c r="D733" s="37" t="s">
        <v>15</v>
      </c>
      <c r="E733" s="37" t="s">
        <v>265</v>
      </c>
      <c r="F733" s="37"/>
      <c r="G733" s="52" t="s">
        <v>88</v>
      </c>
      <c r="H733" s="52">
        <v>7</v>
      </c>
      <c r="I733" s="51" t="s">
        <v>18</v>
      </c>
      <c r="J733" s="51" t="s">
        <v>103</v>
      </c>
      <c r="K733" s="52">
        <v>0</v>
      </c>
      <c r="L733" s="52">
        <v>0</v>
      </c>
      <c r="M733" s="52">
        <v>0</v>
      </c>
      <c r="N733" s="52">
        <v>0</v>
      </c>
      <c r="O733" s="52">
        <v>0</v>
      </c>
      <c r="P733" s="52">
        <v>0</v>
      </c>
      <c r="Q733" s="52">
        <v>0</v>
      </c>
      <c r="R733" s="52">
        <v>0</v>
      </c>
      <c r="S733" s="52">
        <v>0</v>
      </c>
      <c r="T733" s="52">
        <v>0</v>
      </c>
      <c r="U733" s="52">
        <v>0</v>
      </c>
      <c r="V733" s="52">
        <v>0</v>
      </c>
      <c r="W733" s="52">
        <v>0</v>
      </c>
      <c r="X733" s="52">
        <v>0</v>
      </c>
      <c r="Y733" s="52">
        <v>0</v>
      </c>
      <c r="Z733" s="52">
        <v>0</v>
      </c>
      <c r="AA733" s="52">
        <v>0</v>
      </c>
      <c r="AB733" s="52">
        <v>0</v>
      </c>
      <c r="AC733" s="52">
        <v>0</v>
      </c>
      <c r="AD733" s="52">
        <v>0</v>
      </c>
      <c r="AE733" s="52">
        <v>0</v>
      </c>
      <c r="AF733" s="52"/>
    </row>
    <row r="734" spans="2:32" hidden="1" x14ac:dyDescent="0.25">
      <c r="B734" s="20" t="s">
        <v>60</v>
      </c>
      <c r="C734" s="37" t="s">
        <v>61</v>
      </c>
      <c r="D734" s="37" t="s">
        <v>15</v>
      </c>
      <c r="E734" s="37" t="s">
        <v>265</v>
      </c>
      <c r="F734" s="37"/>
      <c r="G734" s="52" t="s">
        <v>88</v>
      </c>
      <c r="H734" s="52">
        <v>7</v>
      </c>
      <c r="I734" s="52" t="s">
        <v>18</v>
      </c>
      <c r="J734" s="52" t="s">
        <v>104</v>
      </c>
      <c r="K734" s="52">
        <v>0</v>
      </c>
      <c r="L734" s="52">
        <v>0</v>
      </c>
      <c r="M734" s="52">
        <v>0</v>
      </c>
      <c r="N734" s="52">
        <v>0</v>
      </c>
      <c r="O734" s="52">
        <v>0</v>
      </c>
      <c r="P734" s="52">
        <v>0</v>
      </c>
      <c r="Q734" s="52">
        <v>0</v>
      </c>
      <c r="R734" s="52">
        <v>0</v>
      </c>
      <c r="S734" s="52">
        <v>0</v>
      </c>
      <c r="T734" s="52">
        <v>0</v>
      </c>
      <c r="U734" s="52">
        <v>0</v>
      </c>
      <c r="V734" s="52">
        <v>0</v>
      </c>
      <c r="W734" s="52">
        <v>0</v>
      </c>
      <c r="X734" s="52">
        <v>0</v>
      </c>
      <c r="Y734" s="52">
        <v>0</v>
      </c>
      <c r="Z734" s="52">
        <v>0</v>
      </c>
      <c r="AA734" s="52">
        <v>0</v>
      </c>
      <c r="AB734" s="52">
        <v>0</v>
      </c>
      <c r="AC734" s="52">
        <v>0</v>
      </c>
      <c r="AD734" s="52">
        <v>0</v>
      </c>
      <c r="AE734" s="52">
        <v>0</v>
      </c>
      <c r="AF734" s="52"/>
    </row>
    <row r="735" spans="2:32" hidden="1" x14ac:dyDescent="0.25">
      <c r="B735" s="51" t="s">
        <v>41</v>
      </c>
      <c r="C735" s="37" t="s">
        <v>42</v>
      </c>
      <c r="D735" s="37" t="s">
        <v>38</v>
      </c>
      <c r="E735" s="37" t="s">
        <v>265</v>
      </c>
      <c r="F735" s="37"/>
      <c r="G735" s="52" t="s">
        <v>88</v>
      </c>
      <c r="H735" s="52">
        <v>7</v>
      </c>
      <c r="I735" s="51" t="s">
        <v>18</v>
      </c>
      <c r="J735" s="51" t="s">
        <v>105</v>
      </c>
      <c r="K735" s="52">
        <v>0</v>
      </c>
      <c r="L735" s="52">
        <v>0</v>
      </c>
      <c r="M735" s="52">
        <v>0</v>
      </c>
      <c r="N735" s="52">
        <v>0</v>
      </c>
      <c r="O735" s="52">
        <v>0</v>
      </c>
      <c r="P735" s="52">
        <v>0</v>
      </c>
      <c r="Q735" s="52">
        <v>0</v>
      </c>
      <c r="R735" s="52">
        <v>0</v>
      </c>
      <c r="S735" s="52">
        <v>0</v>
      </c>
      <c r="T735" s="52">
        <v>0</v>
      </c>
      <c r="U735" s="52">
        <v>0</v>
      </c>
      <c r="V735" s="52">
        <v>0</v>
      </c>
      <c r="W735" s="52">
        <v>0</v>
      </c>
      <c r="X735" s="52">
        <v>0</v>
      </c>
      <c r="Y735" s="52">
        <v>0</v>
      </c>
      <c r="Z735" s="52">
        <v>0</v>
      </c>
      <c r="AA735" s="52">
        <v>0</v>
      </c>
      <c r="AB735" s="52">
        <v>0</v>
      </c>
      <c r="AC735" s="52">
        <v>0</v>
      </c>
      <c r="AD735" s="52">
        <v>0</v>
      </c>
      <c r="AE735" s="52">
        <v>0</v>
      </c>
      <c r="AF735" s="52"/>
    </row>
    <row r="736" spans="2:32" hidden="1" x14ac:dyDescent="0.25">
      <c r="B736" s="51" t="s">
        <v>41</v>
      </c>
      <c r="C736" s="37" t="s">
        <v>42</v>
      </c>
      <c r="D736" s="37" t="s">
        <v>38</v>
      </c>
      <c r="E736" s="37" t="s">
        <v>265</v>
      </c>
      <c r="F736" s="37"/>
      <c r="G736" s="52" t="s">
        <v>88</v>
      </c>
      <c r="H736" s="52">
        <v>7</v>
      </c>
      <c r="I736" s="51" t="s">
        <v>18</v>
      </c>
      <c r="J736" s="51" t="s">
        <v>103</v>
      </c>
      <c r="K736" s="52">
        <v>0</v>
      </c>
      <c r="L736" s="52">
        <v>0</v>
      </c>
      <c r="M736" s="52">
        <v>0</v>
      </c>
      <c r="N736" s="52">
        <v>0</v>
      </c>
      <c r="O736" s="52">
        <v>0</v>
      </c>
      <c r="P736" s="52">
        <v>0</v>
      </c>
      <c r="Q736" s="52">
        <v>0</v>
      </c>
      <c r="R736" s="52">
        <v>0</v>
      </c>
      <c r="S736" s="52">
        <v>0</v>
      </c>
      <c r="T736" s="52">
        <v>0</v>
      </c>
      <c r="U736" s="52">
        <v>0</v>
      </c>
      <c r="V736" s="52">
        <v>0</v>
      </c>
      <c r="W736" s="52">
        <v>0</v>
      </c>
      <c r="X736" s="52">
        <v>0</v>
      </c>
      <c r="Y736" s="52">
        <v>0</v>
      </c>
      <c r="Z736" s="52">
        <v>0</v>
      </c>
      <c r="AA736" s="52">
        <v>0</v>
      </c>
      <c r="AB736" s="52">
        <v>0</v>
      </c>
      <c r="AC736" s="52">
        <v>0</v>
      </c>
      <c r="AD736" s="52">
        <v>0</v>
      </c>
      <c r="AE736" s="52">
        <v>0</v>
      </c>
      <c r="AF736" s="52"/>
    </row>
    <row r="737" spans="2:32" hidden="1" x14ac:dyDescent="0.25">
      <c r="B737" s="51" t="s">
        <v>41</v>
      </c>
      <c r="C737" s="37" t="s">
        <v>42</v>
      </c>
      <c r="D737" s="37" t="s">
        <v>38</v>
      </c>
      <c r="E737" s="37" t="s">
        <v>265</v>
      </c>
      <c r="F737" s="37"/>
      <c r="G737" s="52" t="s">
        <v>88</v>
      </c>
      <c r="H737" s="52">
        <v>7</v>
      </c>
      <c r="I737" s="52" t="s">
        <v>18</v>
      </c>
      <c r="J737" s="52" t="s">
        <v>104</v>
      </c>
      <c r="K737" s="52">
        <v>0</v>
      </c>
      <c r="L737" s="52">
        <v>0</v>
      </c>
      <c r="M737" s="52">
        <v>0</v>
      </c>
      <c r="N737" s="52">
        <v>0</v>
      </c>
      <c r="O737" s="52">
        <v>0</v>
      </c>
      <c r="P737" s="52">
        <v>0</v>
      </c>
      <c r="Q737" s="52">
        <v>0</v>
      </c>
      <c r="R737" s="52">
        <v>0</v>
      </c>
      <c r="S737" s="52">
        <v>0</v>
      </c>
      <c r="T737" s="52">
        <v>0</v>
      </c>
      <c r="U737" s="52">
        <v>0</v>
      </c>
      <c r="V737" s="52">
        <v>0</v>
      </c>
      <c r="W737" s="52">
        <v>0</v>
      </c>
      <c r="X737" s="52">
        <v>0</v>
      </c>
      <c r="Y737" s="52">
        <v>0</v>
      </c>
      <c r="Z737" s="52">
        <v>0</v>
      </c>
      <c r="AA737" s="52">
        <v>0</v>
      </c>
      <c r="AB737" s="52">
        <v>0</v>
      </c>
      <c r="AC737" s="52">
        <v>0</v>
      </c>
      <c r="AD737" s="52">
        <v>0</v>
      </c>
      <c r="AE737" s="52">
        <v>0</v>
      </c>
      <c r="AF737" s="52"/>
    </row>
    <row r="738" spans="2:32" hidden="1" x14ac:dyDescent="0.25">
      <c r="B738" s="51" t="s">
        <v>24</v>
      </c>
      <c r="C738" s="37" t="s">
        <v>25</v>
      </c>
      <c r="D738" s="37" t="s">
        <v>26</v>
      </c>
      <c r="E738" s="37" t="s">
        <v>265</v>
      </c>
      <c r="F738" s="37"/>
      <c r="G738" s="52" t="s">
        <v>88</v>
      </c>
      <c r="H738" s="52">
        <v>7</v>
      </c>
      <c r="I738" s="51" t="s">
        <v>18</v>
      </c>
      <c r="J738" s="51" t="s">
        <v>105</v>
      </c>
      <c r="K738" s="52">
        <v>0</v>
      </c>
      <c r="L738" s="52">
        <v>0</v>
      </c>
      <c r="M738" s="52">
        <v>0</v>
      </c>
      <c r="N738" s="52">
        <v>0</v>
      </c>
      <c r="O738" s="52">
        <v>0</v>
      </c>
      <c r="P738" s="52">
        <v>0</v>
      </c>
      <c r="Q738" s="52">
        <v>0</v>
      </c>
      <c r="R738" s="52">
        <v>0</v>
      </c>
      <c r="S738" s="52">
        <v>0</v>
      </c>
      <c r="T738" s="52">
        <v>0</v>
      </c>
      <c r="U738" s="52">
        <v>0</v>
      </c>
      <c r="V738" s="52">
        <v>0</v>
      </c>
      <c r="W738" s="52">
        <v>0</v>
      </c>
      <c r="X738" s="52">
        <v>0</v>
      </c>
      <c r="Y738" s="52">
        <v>0</v>
      </c>
      <c r="Z738" s="52">
        <v>0</v>
      </c>
      <c r="AA738" s="52">
        <v>0</v>
      </c>
      <c r="AB738" s="52">
        <v>0</v>
      </c>
      <c r="AC738" s="52">
        <v>0</v>
      </c>
      <c r="AD738" s="52">
        <v>0</v>
      </c>
      <c r="AE738" s="52">
        <v>0</v>
      </c>
      <c r="AF738" s="52"/>
    </row>
    <row r="739" spans="2:32" hidden="1" x14ac:dyDescent="0.25">
      <c r="B739" s="51" t="s">
        <v>24</v>
      </c>
      <c r="C739" s="37" t="s">
        <v>25</v>
      </c>
      <c r="D739" s="37" t="s">
        <v>26</v>
      </c>
      <c r="E739" s="37" t="s">
        <v>265</v>
      </c>
      <c r="F739" s="37"/>
      <c r="G739" s="52" t="s">
        <v>88</v>
      </c>
      <c r="H739" s="52">
        <v>7</v>
      </c>
      <c r="I739" s="51" t="s">
        <v>18</v>
      </c>
      <c r="J739" s="51" t="s">
        <v>103</v>
      </c>
      <c r="K739" s="52">
        <v>0</v>
      </c>
      <c r="L739" s="52">
        <v>0</v>
      </c>
      <c r="M739" s="52">
        <v>0</v>
      </c>
      <c r="N739" s="52">
        <v>0</v>
      </c>
      <c r="O739" s="52">
        <v>0</v>
      </c>
      <c r="P739" s="52">
        <v>0</v>
      </c>
      <c r="Q739" s="52">
        <v>0</v>
      </c>
      <c r="R739" s="52">
        <v>0</v>
      </c>
      <c r="S739" s="52">
        <v>0</v>
      </c>
      <c r="T739" s="52">
        <v>0</v>
      </c>
      <c r="U739" s="52">
        <v>0</v>
      </c>
      <c r="V739" s="52">
        <v>0</v>
      </c>
      <c r="W739" s="52">
        <v>0</v>
      </c>
      <c r="X739" s="52">
        <v>0</v>
      </c>
      <c r="Y739" s="52">
        <v>0</v>
      </c>
      <c r="Z739" s="52">
        <v>0</v>
      </c>
      <c r="AA739" s="52">
        <v>0</v>
      </c>
      <c r="AB739" s="52">
        <v>0</v>
      </c>
      <c r="AC739" s="52">
        <v>0</v>
      </c>
      <c r="AD739" s="52">
        <v>0</v>
      </c>
      <c r="AE739" s="52">
        <v>0</v>
      </c>
      <c r="AF739" s="52"/>
    </row>
    <row r="740" spans="2:32" hidden="1" x14ac:dyDescent="0.25">
      <c r="B740" s="51" t="s">
        <v>24</v>
      </c>
      <c r="C740" s="37" t="s">
        <v>25</v>
      </c>
      <c r="D740" s="37" t="s">
        <v>26</v>
      </c>
      <c r="E740" s="37" t="s">
        <v>265</v>
      </c>
      <c r="F740" s="37"/>
      <c r="G740" s="52" t="s">
        <v>88</v>
      </c>
      <c r="H740" s="52">
        <v>7</v>
      </c>
      <c r="I740" s="52" t="s">
        <v>18</v>
      </c>
      <c r="J740" s="52" t="s">
        <v>104</v>
      </c>
      <c r="K740" s="52">
        <v>0</v>
      </c>
      <c r="L740" s="52">
        <v>0</v>
      </c>
      <c r="M740" s="52">
        <v>0</v>
      </c>
      <c r="N740" s="52">
        <v>0</v>
      </c>
      <c r="O740" s="52">
        <v>0</v>
      </c>
      <c r="P740" s="52">
        <v>0</v>
      </c>
      <c r="Q740" s="52">
        <v>0</v>
      </c>
      <c r="R740" s="52">
        <v>0</v>
      </c>
      <c r="S740" s="52">
        <v>0</v>
      </c>
      <c r="T740" s="52">
        <v>0</v>
      </c>
      <c r="U740" s="52">
        <v>0</v>
      </c>
      <c r="V740" s="52">
        <v>0</v>
      </c>
      <c r="W740" s="52">
        <v>0</v>
      </c>
      <c r="X740" s="52">
        <v>0</v>
      </c>
      <c r="Y740" s="52">
        <v>0</v>
      </c>
      <c r="Z740" s="52">
        <v>0</v>
      </c>
      <c r="AA740" s="52">
        <v>0</v>
      </c>
      <c r="AB740" s="52">
        <v>0</v>
      </c>
      <c r="AC740" s="52">
        <v>0</v>
      </c>
      <c r="AD740" s="52">
        <v>0</v>
      </c>
      <c r="AE740" s="52">
        <v>0</v>
      </c>
      <c r="AF740" s="52"/>
    </row>
    <row r="741" spans="2:32" hidden="1" x14ac:dyDescent="0.25">
      <c r="B741" s="51" t="s">
        <v>82</v>
      </c>
      <c r="C741" s="37" t="s">
        <v>83</v>
      </c>
      <c r="D741" s="37" t="s">
        <v>15</v>
      </c>
      <c r="E741" s="37" t="s">
        <v>265</v>
      </c>
      <c r="F741" s="37"/>
      <c r="G741" s="52" t="s">
        <v>88</v>
      </c>
      <c r="H741" s="52">
        <v>7</v>
      </c>
      <c r="I741" s="51" t="s">
        <v>18</v>
      </c>
      <c r="J741" s="51" t="s">
        <v>105</v>
      </c>
      <c r="K741" s="52">
        <v>0</v>
      </c>
      <c r="L741" s="52">
        <v>0</v>
      </c>
      <c r="M741" s="52">
        <v>0</v>
      </c>
      <c r="N741" s="52">
        <v>0</v>
      </c>
      <c r="O741" s="52">
        <v>0</v>
      </c>
      <c r="P741" s="52">
        <v>0</v>
      </c>
      <c r="Q741" s="52">
        <v>0</v>
      </c>
      <c r="R741" s="52">
        <v>0</v>
      </c>
      <c r="S741" s="52">
        <v>0</v>
      </c>
      <c r="T741" s="52">
        <v>0</v>
      </c>
      <c r="U741" s="52">
        <v>0</v>
      </c>
      <c r="V741" s="52">
        <v>0</v>
      </c>
      <c r="W741" s="52">
        <v>0</v>
      </c>
      <c r="X741" s="52">
        <v>0</v>
      </c>
      <c r="Y741" s="52">
        <v>0</v>
      </c>
      <c r="Z741" s="52">
        <v>0</v>
      </c>
      <c r="AA741" s="52">
        <v>0</v>
      </c>
      <c r="AB741" s="52">
        <v>0</v>
      </c>
      <c r="AC741" s="52">
        <v>0</v>
      </c>
      <c r="AD741" s="52">
        <v>0</v>
      </c>
      <c r="AE741" s="52">
        <v>0</v>
      </c>
      <c r="AF741" s="52"/>
    </row>
    <row r="742" spans="2:32" hidden="1" x14ac:dyDescent="0.25">
      <c r="B742" s="51" t="s">
        <v>82</v>
      </c>
      <c r="C742" s="37" t="s">
        <v>83</v>
      </c>
      <c r="D742" s="37" t="s">
        <v>15</v>
      </c>
      <c r="E742" s="37" t="s">
        <v>265</v>
      </c>
      <c r="F742" s="37"/>
      <c r="G742" s="52" t="s">
        <v>88</v>
      </c>
      <c r="H742" s="52">
        <v>7</v>
      </c>
      <c r="I742" s="51" t="s">
        <v>18</v>
      </c>
      <c r="J742" s="51" t="s">
        <v>103</v>
      </c>
      <c r="K742" s="52">
        <v>0</v>
      </c>
      <c r="L742" s="52">
        <v>0</v>
      </c>
      <c r="M742" s="52">
        <v>0</v>
      </c>
      <c r="N742" s="52">
        <v>0</v>
      </c>
      <c r="O742" s="52">
        <v>0</v>
      </c>
      <c r="P742" s="52">
        <v>0</v>
      </c>
      <c r="Q742" s="52">
        <v>0</v>
      </c>
      <c r="R742" s="52">
        <v>0</v>
      </c>
      <c r="S742" s="52">
        <v>0</v>
      </c>
      <c r="T742" s="52">
        <v>0</v>
      </c>
      <c r="U742" s="52">
        <v>0</v>
      </c>
      <c r="V742" s="52">
        <v>0</v>
      </c>
      <c r="W742" s="52">
        <v>0</v>
      </c>
      <c r="X742" s="52">
        <v>0</v>
      </c>
      <c r="Y742" s="52">
        <v>0</v>
      </c>
      <c r="Z742" s="52">
        <v>0</v>
      </c>
      <c r="AA742" s="52">
        <v>0</v>
      </c>
      <c r="AB742" s="52">
        <v>0</v>
      </c>
      <c r="AC742" s="52">
        <v>0</v>
      </c>
      <c r="AD742" s="52">
        <v>0</v>
      </c>
      <c r="AE742" s="52">
        <v>0</v>
      </c>
      <c r="AF742" s="52"/>
    </row>
    <row r="743" spans="2:32" hidden="1" x14ac:dyDescent="0.25">
      <c r="B743" s="51" t="s">
        <v>82</v>
      </c>
      <c r="C743" s="37" t="s">
        <v>83</v>
      </c>
      <c r="D743" s="37" t="s">
        <v>15</v>
      </c>
      <c r="E743" s="37" t="s">
        <v>265</v>
      </c>
      <c r="F743" s="37"/>
      <c r="G743" s="52" t="s">
        <v>88</v>
      </c>
      <c r="H743" s="52">
        <v>7</v>
      </c>
      <c r="I743" s="52" t="s">
        <v>18</v>
      </c>
      <c r="J743" s="52" t="s">
        <v>104</v>
      </c>
      <c r="K743" s="52">
        <v>0</v>
      </c>
      <c r="L743" s="52">
        <v>0</v>
      </c>
      <c r="M743" s="52">
        <v>0</v>
      </c>
      <c r="N743" s="52">
        <v>0</v>
      </c>
      <c r="O743" s="52">
        <v>0</v>
      </c>
      <c r="P743" s="52">
        <v>0</v>
      </c>
      <c r="Q743" s="52">
        <v>0</v>
      </c>
      <c r="R743" s="52">
        <v>0</v>
      </c>
      <c r="S743" s="52">
        <v>0</v>
      </c>
      <c r="T743" s="52">
        <v>0</v>
      </c>
      <c r="U743" s="52">
        <v>0</v>
      </c>
      <c r="V743" s="52">
        <v>0</v>
      </c>
      <c r="W743" s="52">
        <v>0</v>
      </c>
      <c r="X743" s="52">
        <v>0</v>
      </c>
      <c r="Y743" s="52">
        <v>0</v>
      </c>
      <c r="Z743" s="52">
        <v>0</v>
      </c>
      <c r="AA743" s="52">
        <v>0</v>
      </c>
      <c r="AB743" s="52">
        <v>0</v>
      </c>
      <c r="AC743" s="52">
        <v>0</v>
      </c>
      <c r="AD743" s="52">
        <v>0</v>
      </c>
      <c r="AE743" s="52">
        <v>0</v>
      </c>
      <c r="AF743" s="52"/>
    </row>
    <row r="744" spans="2:32" hidden="1" x14ac:dyDescent="0.25">
      <c r="B744" s="51" t="s">
        <v>50</v>
      </c>
      <c r="C744" s="37" t="s">
        <v>51</v>
      </c>
      <c r="D744" s="37" t="s">
        <v>45</v>
      </c>
      <c r="E744" s="37" t="s">
        <v>265</v>
      </c>
      <c r="F744" s="37"/>
      <c r="G744" s="52" t="s">
        <v>88</v>
      </c>
      <c r="H744" s="52">
        <v>7</v>
      </c>
      <c r="I744" s="51" t="s">
        <v>18</v>
      </c>
      <c r="J744" s="51" t="s">
        <v>105</v>
      </c>
      <c r="K744" s="52">
        <v>0</v>
      </c>
      <c r="L744" s="52">
        <v>0</v>
      </c>
      <c r="M744" s="52">
        <v>0</v>
      </c>
      <c r="N744" s="52">
        <v>0</v>
      </c>
      <c r="O744" s="52">
        <v>0</v>
      </c>
      <c r="P744" s="52">
        <v>0</v>
      </c>
      <c r="Q744" s="52">
        <v>0</v>
      </c>
      <c r="R744" s="52">
        <v>0</v>
      </c>
      <c r="S744" s="52">
        <v>0</v>
      </c>
      <c r="T744" s="52">
        <v>0</v>
      </c>
      <c r="U744" s="52">
        <v>0</v>
      </c>
      <c r="V744" s="52">
        <v>0</v>
      </c>
      <c r="W744" s="52">
        <v>0</v>
      </c>
      <c r="X744" s="52">
        <v>0</v>
      </c>
      <c r="Y744" s="52">
        <v>0</v>
      </c>
      <c r="Z744" s="52">
        <v>0</v>
      </c>
      <c r="AA744" s="52">
        <v>0</v>
      </c>
      <c r="AB744" s="52">
        <v>0</v>
      </c>
      <c r="AC744" s="52">
        <v>0</v>
      </c>
      <c r="AD744" s="52">
        <v>0</v>
      </c>
      <c r="AE744" s="52">
        <v>0</v>
      </c>
      <c r="AF744" s="52"/>
    </row>
    <row r="745" spans="2:32" hidden="1" x14ac:dyDescent="0.25">
      <c r="B745" s="51" t="s">
        <v>50</v>
      </c>
      <c r="C745" s="37" t="s">
        <v>51</v>
      </c>
      <c r="D745" s="37" t="s">
        <v>45</v>
      </c>
      <c r="E745" s="37" t="s">
        <v>265</v>
      </c>
      <c r="F745" s="37"/>
      <c r="G745" s="52" t="s">
        <v>88</v>
      </c>
      <c r="H745" s="52">
        <v>7</v>
      </c>
      <c r="I745" s="51" t="s">
        <v>18</v>
      </c>
      <c r="J745" s="51" t="s">
        <v>103</v>
      </c>
      <c r="K745" s="52">
        <v>0</v>
      </c>
      <c r="L745" s="52">
        <v>0</v>
      </c>
      <c r="M745" s="52">
        <v>0</v>
      </c>
      <c r="N745" s="52">
        <v>0</v>
      </c>
      <c r="O745" s="52">
        <v>0</v>
      </c>
      <c r="P745" s="52">
        <v>0</v>
      </c>
      <c r="Q745" s="52">
        <v>58</v>
      </c>
      <c r="R745" s="52">
        <v>1</v>
      </c>
      <c r="S745" s="52">
        <v>990.8</v>
      </c>
      <c r="T745" s="52">
        <v>0</v>
      </c>
      <c r="U745" s="52">
        <v>0</v>
      </c>
      <c r="V745" s="52">
        <v>0</v>
      </c>
      <c r="W745" s="52">
        <v>0</v>
      </c>
      <c r="X745" s="52">
        <v>0</v>
      </c>
      <c r="Y745" s="52">
        <v>0</v>
      </c>
      <c r="Z745" s="52">
        <v>0</v>
      </c>
      <c r="AA745" s="52">
        <v>0</v>
      </c>
      <c r="AB745" s="52">
        <v>0</v>
      </c>
      <c r="AC745" s="52">
        <v>0</v>
      </c>
      <c r="AD745" s="52">
        <v>0</v>
      </c>
      <c r="AE745" s="52">
        <v>0</v>
      </c>
      <c r="AF745" s="52"/>
    </row>
    <row r="746" spans="2:32" hidden="1" x14ac:dyDescent="0.25">
      <c r="B746" s="51" t="s">
        <v>50</v>
      </c>
      <c r="C746" s="37" t="s">
        <v>51</v>
      </c>
      <c r="D746" s="37" t="s">
        <v>45</v>
      </c>
      <c r="E746" s="37" t="s">
        <v>265</v>
      </c>
      <c r="F746" s="37"/>
      <c r="G746" s="52" t="s">
        <v>88</v>
      </c>
      <c r="H746" s="52">
        <v>7</v>
      </c>
      <c r="I746" s="52" t="s">
        <v>18</v>
      </c>
      <c r="J746" s="52" t="s">
        <v>104</v>
      </c>
      <c r="K746" s="52">
        <v>0</v>
      </c>
      <c r="L746" s="52">
        <v>0</v>
      </c>
      <c r="M746" s="52">
        <v>0</v>
      </c>
      <c r="N746" s="52">
        <v>0</v>
      </c>
      <c r="O746" s="52">
        <v>0</v>
      </c>
      <c r="P746" s="52">
        <v>0</v>
      </c>
      <c r="Q746" s="52">
        <v>0</v>
      </c>
      <c r="R746" s="52">
        <v>0</v>
      </c>
      <c r="S746" s="52">
        <v>0</v>
      </c>
      <c r="T746" s="52">
        <v>0</v>
      </c>
      <c r="U746" s="52">
        <v>0</v>
      </c>
      <c r="V746" s="52">
        <v>0</v>
      </c>
      <c r="W746" s="52">
        <v>0</v>
      </c>
      <c r="X746" s="52">
        <v>0</v>
      </c>
      <c r="Y746" s="52">
        <v>0</v>
      </c>
      <c r="Z746" s="52">
        <v>0</v>
      </c>
      <c r="AA746" s="52">
        <v>0</v>
      </c>
      <c r="AB746" s="52">
        <v>0</v>
      </c>
      <c r="AC746" s="52">
        <v>0</v>
      </c>
      <c r="AD746" s="52">
        <v>0</v>
      </c>
      <c r="AE746" s="52">
        <v>0</v>
      </c>
      <c r="AF746" s="52"/>
    </row>
    <row r="747" spans="2:32" hidden="1" x14ac:dyDescent="0.25">
      <c r="B747" s="51" t="s">
        <v>68</v>
      </c>
      <c r="C747" s="37" t="s">
        <v>69</v>
      </c>
      <c r="D747" s="51" t="s">
        <v>26</v>
      </c>
      <c r="E747" s="37" t="s">
        <v>265</v>
      </c>
      <c r="F747" s="37"/>
      <c r="G747" s="52" t="s">
        <v>88</v>
      </c>
      <c r="H747" s="52">
        <v>7</v>
      </c>
      <c r="I747" s="51" t="s">
        <v>18</v>
      </c>
      <c r="J747" s="51" t="s">
        <v>105</v>
      </c>
      <c r="K747" s="52">
        <v>0</v>
      </c>
      <c r="L747" s="52">
        <v>0</v>
      </c>
      <c r="M747" s="52">
        <v>0</v>
      </c>
      <c r="N747" s="52">
        <v>0</v>
      </c>
      <c r="O747" s="52">
        <v>0</v>
      </c>
      <c r="P747" s="52">
        <v>0</v>
      </c>
      <c r="Q747" s="52">
        <v>0</v>
      </c>
      <c r="R747" s="52">
        <v>0</v>
      </c>
      <c r="S747" s="52">
        <v>0</v>
      </c>
      <c r="T747" s="52">
        <v>0</v>
      </c>
      <c r="U747" s="52">
        <v>0</v>
      </c>
      <c r="V747" s="52">
        <v>0</v>
      </c>
      <c r="W747" s="52">
        <v>0</v>
      </c>
      <c r="X747" s="52">
        <v>0</v>
      </c>
      <c r="Y747" s="52">
        <v>0</v>
      </c>
      <c r="Z747" s="52">
        <v>0</v>
      </c>
      <c r="AA747" s="52">
        <v>0</v>
      </c>
      <c r="AB747" s="52">
        <v>0</v>
      </c>
      <c r="AC747" s="52">
        <v>0</v>
      </c>
      <c r="AD747" s="52">
        <v>0</v>
      </c>
      <c r="AE747" s="52">
        <v>0</v>
      </c>
      <c r="AF747" s="52"/>
    </row>
    <row r="748" spans="2:32" hidden="1" x14ac:dyDescent="0.25">
      <c r="B748" s="51" t="s">
        <v>68</v>
      </c>
      <c r="C748" s="37" t="s">
        <v>69</v>
      </c>
      <c r="D748" s="51" t="s">
        <v>26</v>
      </c>
      <c r="E748" s="37" t="s">
        <v>265</v>
      </c>
      <c r="F748" s="37"/>
      <c r="G748" s="52" t="s">
        <v>88</v>
      </c>
      <c r="H748" s="52">
        <v>7</v>
      </c>
      <c r="I748" s="51" t="s">
        <v>18</v>
      </c>
      <c r="J748" s="51" t="s">
        <v>103</v>
      </c>
      <c r="K748" s="52">
        <v>0</v>
      </c>
      <c r="L748" s="52">
        <v>0</v>
      </c>
      <c r="M748" s="52">
        <v>0</v>
      </c>
      <c r="N748" s="52">
        <v>0</v>
      </c>
      <c r="O748" s="52">
        <v>0</v>
      </c>
      <c r="P748" s="52">
        <v>0</v>
      </c>
      <c r="Q748" s="52">
        <v>0</v>
      </c>
      <c r="R748" s="52">
        <v>0</v>
      </c>
      <c r="S748" s="52">
        <v>0</v>
      </c>
      <c r="T748" s="52">
        <v>0</v>
      </c>
      <c r="U748" s="52">
        <v>0</v>
      </c>
      <c r="V748" s="52">
        <v>0</v>
      </c>
      <c r="W748" s="52">
        <v>0</v>
      </c>
      <c r="X748" s="52">
        <v>0</v>
      </c>
      <c r="Y748" s="52">
        <v>0</v>
      </c>
      <c r="Z748" s="52">
        <v>0</v>
      </c>
      <c r="AA748" s="52">
        <v>0</v>
      </c>
      <c r="AB748" s="52">
        <v>0</v>
      </c>
      <c r="AC748" s="52">
        <v>0</v>
      </c>
      <c r="AD748" s="52">
        <v>0</v>
      </c>
      <c r="AE748" s="52">
        <v>0</v>
      </c>
      <c r="AF748" s="52"/>
    </row>
    <row r="749" spans="2:32" hidden="1" x14ac:dyDescent="0.25">
      <c r="B749" s="51" t="s">
        <v>68</v>
      </c>
      <c r="C749" s="37" t="s">
        <v>69</v>
      </c>
      <c r="D749" s="51" t="s">
        <v>26</v>
      </c>
      <c r="E749" s="37" t="s">
        <v>265</v>
      </c>
      <c r="F749" s="37"/>
      <c r="G749" s="52" t="s">
        <v>88</v>
      </c>
      <c r="H749" s="52">
        <v>7</v>
      </c>
      <c r="I749" s="52" t="s">
        <v>18</v>
      </c>
      <c r="J749" s="52" t="s">
        <v>104</v>
      </c>
      <c r="K749" s="52">
        <v>0</v>
      </c>
      <c r="L749" s="52">
        <v>0</v>
      </c>
      <c r="M749" s="52">
        <v>0</v>
      </c>
      <c r="N749" s="52">
        <v>0</v>
      </c>
      <c r="O749" s="52">
        <v>0</v>
      </c>
      <c r="P749" s="52">
        <v>0</v>
      </c>
      <c r="Q749" s="52">
        <v>0</v>
      </c>
      <c r="R749" s="52">
        <v>0</v>
      </c>
      <c r="S749" s="52">
        <v>0</v>
      </c>
      <c r="T749" s="52">
        <v>0</v>
      </c>
      <c r="U749" s="52">
        <v>0</v>
      </c>
      <c r="V749" s="52">
        <v>0</v>
      </c>
      <c r="W749" s="52">
        <v>0</v>
      </c>
      <c r="X749" s="52">
        <v>0</v>
      </c>
      <c r="Y749" s="52">
        <v>0</v>
      </c>
      <c r="Z749" s="52">
        <v>0</v>
      </c>
      <c r="AA749" s="52">
        <v>0</v>
      </c>
      <c r="AB749" s="52">
        <v>0</v>
      </c>
      <c r="AC749" s="52">
        <v>0</v>
      </c>
      <c r="AD749" s="52">
        <v>0</v>
      </c>
      <c r="AE749" s="52">
        <v>0</v>
      </c>
      <c r="AF749" s="52"/>
    </row>
    <row r="750" spans="2:32" hidden="1" x14ac:dyDescent="0.25">
      <c r="B750" s="44" t="s">
        <v>29</v>
      </c>
      <c r="C750" s="40" t="s">
        <v>30</v>
      </c>
      <c r="D750" s="40" t="s">
        <v>26</v>
      </c>
      <c r="E750" s="37" t="s">
        <v>265</v>
      </c>
      <c r="F750" s="37"/>
      <c r="G750" s="52" t="s">
        <v>88</v>
      </c>
      <c r="H750" s="52">
        <v>7</v>
      </c>
      <c r="I750" s="51" t="s">
        <v>18</v>
      </c>
      <c r="J750" s="51" t="s">
        <v>105</v>
      </c>
      <c r="K750" s="52">
        <v>0</v>
      </c>
      <c r="L750" s="52">
        <v>0</v>
      </c>
      <c r="M750" s="52">
        <v>0</v>
      </c>
      <c r="N750" s="52">
        <v>0</v>
      </c>
      <c r="O750" s="52">
        <v>0</v>
      </c>
      <c r="P750" s="52">
        <v>0</v>
      </c>
      <c r="Q750" s="52">
        <v>0</v>
      </c>
      <c r="R750" s="52">
        <v>0</v>
      </c>
      <c r="S750" s="52">
        <v>0</v>
      </c>
      <c r="T750" s="52">
        <v>0</v>
      </c>
      <c r="U750" s="52">
        <v>0</v>
      </c>
      <c r="V750" s="52">
        <v>0</v>
      </c>
      <c r="W750" s="52">
        <v>0</v>
      </c>
      <c r="X750" s="52">
        <v>0</v>
      </c>
      <c r="Y750" s="52">
        <v>0</v>
      </c>
      <c r="Z750" s="52">
        <v>0</v>
      </c>
      <c r="AA750" s="52">
        <v>0</v>
      </c>
      <c r="AB750" s="52">
        <v>0</v>
      </c>
      <c r="AC750" s="52">
        <v>0</v>
      </c>
      <c r="AD750" s="52">
        <v>0</v>
      </c>
      <c r="AE750" s="52">
        <v>0</v>
      </c>
      <c r="AF750" s="52"/>
    </row>
    <row r="751" spans="2:32" hidden="1" x14ac:dyDescent="0.25">
      <c r="B751" s="44" t="s">
        <v>29</v>
      </c>
      <c r="C751" s="40" t="s">
        <v>30</v>
      </c>
      <c r="D751" s="40" t="s">
        <v>26</v>
      </c>
      <c r="E751" s="37" t="s">
        <v>265</v>
      </c>
      <c r="F751" s="37"/>
      <c r="G751" s="52" t="s">
        <v>88</v>
      </c>
      <c r="H751" s="52">
        <v>7</v>
      </c>
      <c r="I751" s="51" t="s">
        <v>18</v>
      </c>
      <c r="J751" s="51" t="s">
        <v>103</v>
      </c>
      <c r="K751" s="52">
        <v>0</v>
      </c>
      <c r="L751" s="52">
        <v>0</v>
      </c>
      <c r="M751" s="52">
        <v>0</v>
      </c>
      <c r="N751" s="52">
        <v>0</v>
      </c>
      <c r="O751" s="52">
        <v>0</v>
      </c>
      <c r="P751" s="52">
        <v>0</v>
      </c>
      <c r="Q751" s="52">
        <v>0</v>
      </c>
      <c r="R751" s="52">
        <v>0</v>
      </c>
      <c r="S751" s="52">
        <v>0</v>
      </c>
      <c r="T751" s="52">
        <v>0</v>
      </c>
      <c r="U751" s="52">
        <v>0</v>
      </c>
      <c r="V751" s="52">
        <v>0</v>
      </c>
      <c r="W751" s="52">
        <v>0</v>
      </c>
      <c r="X751" s="52">
        <v>0</v>
      </c>
      <c r="Y751" s="52">
        <v>0</v>
      </c>
      <c r="Z751" s="52">
        <v>0</v>
      </c>
      <c r="AA751" s="52">
        <v>0</v>
      </c>
      <c r="AB751" s="52">
        <v>0</v>
      </c>
      <c r="AC751" s="52">
        <v>0</v>
      </c>
      <c r="AD751" s="52">
        <v>0</v>
      </c>
      <c r="AE751" s="52">
        <v>0</v>
      </c>
      <c r="AF751" s="52"/>
    </row>
    <row r="752" spans="2:32" hidden="1" x14ac:dyDescent="0.25">
      <c r="B752" s="44" t="s">
        <v>29</v>
      </c>
      <c r="C752" s="40" t="s">
        <v>30</v>
      </c>
      <c r="D752" s="40" t="s">
        <v>26</v>
      </c>
      <c r="E752" s="42" t="s">
        <v>265</v>
      </c>
      <c r="F752" s="42"/>
      <c r="G752" s="52" t="s">
        <v>88</v>
      </c>
      <c r="H752" s="52">
        <v>7</v>
      </c>
      <c r="I752" s="57" t="s">
        <v>18</v>
      </c>
      <c r="J752" s="57" t="s">
        <v>104</v>
      </c>
      <c r="K752" s="57">
        <v>0</v>
      </c>
      <c r="L752" s="57">
        <v>0</v>
      </c>
      <c r="M752" s="57">
        <v>0</v>
      </c>
      <c r="N752" s="57">
        <v>0</v>
      </c>
      <c r="O752" s="57">
        <v>0</v>
      </c>
      <c r="P752" s="57">
        <v>0</v>
      </c>
      <c r="Q752" s="57">
        <v>0</v>
      </c>
      <c r="R752" s="57">
        <v>0</v>
      </c>
      <c r="S752" s="57">
        <v>0</v>
      </c>
      <c r="T752" s="57">
        <v>0</v>
      </c>
      <c r="U752" s="57">
        <v>0</v>
      </c>
      <c r="V752" s="57">
        <v>0</v>
      </c>
      <c r="W752" s="57">
        <v>0</v>
      </c>
      <c r="X752" s="57">
        <v>0</v>
      </c>
      <c r="Y752" s="57">
        <v>0</v>
      </c>
      <c r="Z752" s="57">
        <v>0</v>
      </c>
      <c r="AA752" s="57">
        <v>0</v>
      </c>
      <c r="AB752" s="57">
        <v>0</v>
      </c>
      <c r="AC752" s="57">
        <v>0</v>
      </c>
      <c r="AD752" s="57">
        <v>0</v>
      </c>
      <c r="AE752" s="57">
        <v>0</v>
      </c>
      <c r="AF752" s="52"/>
    </row>
    <row r="753" spans="2:32" hidden="1" x14ac:dyDescent="0.25">
      <c r="B753" s="51" t="s">
        <v>36</v>
      </c>
      <c r="C753" s="37" t="s">
        <v>37</v>
      </c>
      <c r="D753" s="37" t="s">
        <v>38</v>
      </c>
      <c r="E753" s="37" t="s">
        <v>265</v>
      </c>
      <c r="F753" s="37"/>
      <c r="G753" s="52" t="s">
        <v>88</v>
      </c>
      <c r="H753" s="52">
        <v>7</v>
      </c>
      <c r="I753" s="51" t="s">
        <v>18</v>
      </c>
      <c r="J753" s="51" t="s">
        <v>105</v>
      </c>
      <c r="K753" s="52">
        <v>0</v>
      </c>
      <c r="L753" s="52">
        <v>0</v>
      </c>
      <c r="M753" s="52">
        <v>0</v>
      </c>
      <c r="N753" s="52">
        <v>0</v>
      </c>
      <c r="O753" s="52">
        <v>0</v>
      </c>
      <c r="P753" s="52">
        <v>0</v>
      </c>
      <c r="Q753" s="52">
        <v>0</v>
      </c>
      <c r="R753" s="52">
        <v>0</v>
      </c>
      <c r="S753" s="52">
        <v>0</v>
      </c>
      <c r="T753" s="52">
        <v>0</v>
      </c>
      <c r="U753" s="52">
        <v>0</v>
      </c>
      <c r="V753" s="52">
        <v>0</v>
      </c>
      <c r="W753" s="52">
        <v>0</v>
      </c>
      <c r="X753" s="52">
        <v>0</v>
      </c>
      <c r="Y753" s="52">
        <v>0</v>
      </c>
      <c r="Z753" s="52">
        <v>0</v>
      </c>
      <c r="AA753" s="52">
        <v>0</v>
      </c>
      <c r="AB753" s="52">
        <v>0</v>
      </c>
      <c r="AC753" s="52">
        <v>0</v>
      </c>
      <c r="AD753" s="52">
        <v>0</v>
      </c>
      <c r="AE753" s="52">
        <v>0</v>
      </c>
      <c r="AF753" s="52"/>
    </row>
    <row r="754" spans="2:32" hidden="1" x14ac:dyDescent="0.25">
      <c r="B754" s="51" t="s">
        <v>36</v>
      </c>
      <c r="C754" s="37" t="s">
        <v>37</v>
      </c>
      <c r="D754" s="37" t="s">
        <v>38</v>
      </c>
      <c r="E754" s="37" t="s">
        <v>265</v>
      </c>
      <c r="F754" s="37"/>
      <c r="G754" s="52" t="s">
        <v>88</v>
      </c>
      <c r="H754" s="52">
        <v>7</v>
      </c>
      <c r="I754" s="51" t="s">
        <v>18</v>
      </c>
      <c r="J754" s="51" t="s">
        <v>103</v>
      </c>
      <c r="K754" s="52">
        <v>0</v>
      </c>
      <c r="L754" s="52">
        <v>0</v>
      </c>
      <c r="M754" s="52">
        <v>0</v>
      </c>
      <c r="N754" s="52">
        <v>0</v>
      </c>
      <c r="O754" s="52">
        <v>0</v>
      </c>
      <c r="P754" s="52">
        <v>0</v>
      </c>
      <c r="Q754" s="52">
        <v>0</v>
      </c>
      <c r="R754" s="52">
        <v>0</v>
      </c>
      <c r="S754" s="52">
        <v>0</v>
      </c>
      <c r="T754" s="52">
        <v>0</v>
      </c>
      <c r="U754" s="52">
        <v>0</v>
      </c>
      <c r="V754" s="52">
        <v>0</v>
      </c>
      <c r="W754" s="52">
        <v>0</v>
      </c>
      <c r="X754" s="52">
        <v>0</v>
      </c>
      <c r="Y754" s="52">
        <v>0</v>
      </c>
      <c r="Z754" s="52">
        <v>0</v>
      </c>
      <c r="AA754" s="52">
        <v>0</v>
      </c>
      <c r="AB754" s="52">
        <v>0</v>
      </c>
      <c r="AC754" s="52">
        <v>0</v>
      </c>
      <c r="AD754" s="52">
        <v>0</v>
      </c>
      <c r="AE754" s="52">
        <v>0</v>
      </c>
      <c r="AF754" s="52"/>
    </row>
    <row r="755" spans="2:32" hidden="1" x14ac:dyDescent="0.25">
      <c r="B755" s="51" t="s">
        <v>36</v>
      </c>
      <c r="C755" s="37" t="s">
        <v>37</v>
      </c>
      <c r="D755" s="37" t="s">
        <v>38</v>
      </c>
      <c r="E755" s="37" t="s">
        <v>265</v>
      </c>
      <c r="F755" s="37"/>
      <c r="G755" s="52" t="s">
        <v>88</v>
      </c>
      <c r="H755" s="52">
        <v>7</v>
      </c>
      <c r="I755" s="52" t="s">
        <v>18</v>
      </c>
      <c r="J755" s="52" t="s">
        <v>104</v>
      </c>
      <c r="K755" s="52">
        <v>0</v>
      </c>
      <c r="L755" s="52">
        <v>0</v>
      </c>
      <c r="M755" s="52">
        <v>0</v>
      </c>
      <c r="N755" s="52">
        <v>0</v>
      </c>
      <c r="O755" s="52">
        <v>0</v>
      </c>
      <c r="P755" s="52">
        <v>0</v>
      </c>
      <c r="Q755" s="52">
        <v>0</v>
      </c>
      <c r="R755" s="52">
        <v>0</v>
      </c>
      <c r="S755" s="52">
        <v>0</v>
      </c>
      <c r="T755" s="52">
        <v>0</v>
      </c>
      <c r="U755" s="52">
        <v>0</v>
      </c>
      <c r="V755" s="52">
        <v>0</v>
      </c>
      <c r="W755" s="52">
        <v>0</v>
      </c>
      <c r="X755" s="52">
        <v>0</v>
      </c>
      <c r="Y755" s="52">
        <v>0</v>
      </c>
      <c r="Z755" s="52">
        <v>0</v>
      </c>
      <c r="AA755" s="52">
        <v>0</v>
      </c>
      <c r="AB755" s="52">
        <v>0</v>
      </c>
      <c r="AC755" s="52">
        <v>0</v>
      </c>
      <c r="AD755" s="52">
        <v>0</v>
      </c>
      <c r="AE755" s="52">
        <v>0</v>
      </c>
      <c r="AF755" s="52"/>
    </row>
    <row r="756" spans="2:32" hidden="1" x14ac:dyDescent="0.25">
      <c r="B756" s="51" t="s">
        <v>62</v>
      </c>
      <c r="C756" s="37" t="s">
        <v>63</v>
      </c>
      <c r="D756" s="37" t="s">
        <v>15</v>
      </c>
      <c r="E756" s="37" t="s">
        <v>265</v>
      </c>
      <c r="F756" s="37"/>
      <c r="G756" s="52" t="s">
        <v>88</v>
      </c>
      <c r="H756" s="52">
        <v>7</v>
      </c>
      <c r="I756" s="51" t="s">
        <v>18</v>
      </c>
      <c r="J756" s="51" t="s">
        <v>105</v>
      </c>
      <c r="K756" s="52">
        <v>0</v>
      </c>
      <c r="L756" s="52">
        <v>0</v>
      </c>
      <c r="M756" s="52">
        <v>0</v>
      </c>
      <c r="N756" s="52">
        <v>0</v>
      </c>
      <c r="O756" s="52">
        <v>0</v>
      </c>
      <c r="P756" s="52">
        <v>0</v>
      </c>
      <c r="Q756" s="52">
        <v>0</v>
      </c>
      <c r="R756" s="52">
        <v>0</v>
      </c>
      <c r="S756" s="52">
        <v>0</v>
      </c>
      <c r="T756" s="52">
        <v>0</v>
      </c>
      <c r="U756" s="52">
        <v>0</v>
      </c>
      <c r="V756" s="52">
        <v>0</v>
      </c>
      <c r="W756" s="52">
        <v>0</v>
      </c>
      <c r="X756" s="52">
        <v>0</v>
      </c>
      <c r="Y756" s="52">
        <v>0</v>
      </c>
      <c r="Z756" s="52">
        <v>0</v>
      </c>
      <c r="AA756" s="52">
        <v>0</v>
      </c>
      <c r="AB756" s="52">
        <v>0</v>
      </c>
      <c r="AC756" s="52">
        <v>0</v>
      </c>
      <c r="AD756" s="52">
        <v>0</v>
      </c>
      <c r="AE756" s="52">
        <v>0</v>
      </c>
      <c r="AF756" s="52"/>
    </row>
    <row r="757" spans="2:32" hidden="1" x14ac:dyDescent="0.25">
      <c r="B757" s="51" t="s">
        <v>62</v>
      </c>
      <c r="C757" s="37" t="s">
        <v>63</v>
      </c>
      <c r="D757" s="37" t="s">
        <v>15</v>
      </c>
      <c r="E757" s="37" t="s">
        <v>265</v>
      </c>
      <c r="F757" s="37"/>
      <c r="G757" s="52" t="s">
        <v>88</v>
      </c>
      <c r="H757" s="52">
        <v>7</v>
      </c>
      <c r="I757" s="51" t="s">
        <v>18</v>
      </c>
      <c r="J757" s="51" t="s">
        <v>103</v>
      </c>
      <c r="K757" s="52">
        <v>0</v>
      </c>
      <c r="L757" s="52">
        <v>0</v>
      </c>
      <c r="M757" s="52">
        <v>0</v>
      </c>
      <c r="N757" s="52">
        <v>0</v>
      </c>
      <c r="O757" s="52">
        <v>0</v>
      </c>
      <c r="P757" s="52">
        <v>0</v>
      </c>
      <c r="Q757" s="52">
        <v>0</v>
      </c>
      <c r="R757" s="52">
        <v>0</v>
      </c>
      <c r="S757" s="52">
        <v>0</v>
      </c>
      <c r="T757" s="52">
        <v>0</v>
      </c>
      <c r="U757" s="52">
        <v>0</v>
      </c>
      <c r="V757" s="52">
        <v>0</v>
      </c>
      <c r="W757" s="52">
        <v>0</v>
      </c>
      <c r="X757" s="52">
        <v>0</v>
      </c>
      <c r="Y757" s="52">
        <v>0</v>
      </c>
      <c r="Z757" s="52">
        <v>0</v>
      </c>
      <c r="AA757" s="52">
        <v>0</v>
      </c>
      <c r="AB757" s="52">
        <v>0</v>
      </c>
      <c r="AC757" s="52">
        <v>0</v>
      </c>
      <c r="AD757" s="52">
        <v>0</v>
      </c>
      <c r="AE757" s="52">
        <v>0</v>
      </c>
      <c r="AF757" s="52"/>
    </row>
    <row r="758" spans="2:32" hidden="1" x14ac:dyDescent="0.25">
      <c r="B758" s="51" t="s">
        <v>62</v>
      </c>
      <c r="C758" s="37" t="s">
        <v>63</v>
      </c>
      <c r="D758" s="37" t="s">
        <v>15</v>
      </c>
      <c r="E758" s="37" t="s">
        <v>265</v>
      </c>
      <c r="F758" s="37"/>
      <c r="G758" s="52" t="s">
        <v>88</v>
      </c>
      <c r="H758" s="52">
        <v>7</v>
      </c>
      <c r="I758" s="52" t="s">
        <v>18</v>
      </c>
      <c r="J758" s="52" t="s">
        <v>104</v>
      </c>
      <c r="K758" s="52">
        <v>0</v>
      </c>
      <c r="L758" s="52">
        <v>0</v>
      </c>
      <c r="M758" s="52">
        <v>0</v>
      </c>
      <c r="N758" s="52">
        <v>0</v>
      </c>
      <c r="O758" s="52">
        <v>0</v>
      </c>
      <c r="P758" s="52">
        <v>0</v>
      </c>
      <c r="Q758" s="52">
        <v>0</v>
      </c>
      <c r="R758" s="52">
        <v>0</v>
      </c>
      <c r="S758" s="52">
        <v>0</v>
      </c>
      <c r="T758" s="52">
        <v>0</v>
      </c>
      <c r="U758" s="52">
        <v>0</v>
      </c>
      <c r="V758" s="52">
        <v>0</v>
      </c>
      <c r="W758" s="52">
        <v>0</v>
      </c>
      <c r="X758" s="52">
        <v>0</v>
      </c>
      <c r="Y758" s="52">
        <v>0</v>
      </c>
      <c r="Z758" s="52">
        <v>0</v>
      </c>
      <c r="AA758" s="52">
        <v>0</v>
      </c>
      <c r="AB758" s="52">
        <v>0</v>
      </c>
      <c r="AC758" s="52">
        <v>0</v>
      </c>
      <c r="AD758" s="52">
        <v>0</v>
      </c>
      <c r="AE758" s="52">
        <v>0</v>
      </c>
      <c r="AF758" s="52"/>
    </row>
    <row r="759" spans="2:32" hidden="1" x14ac:dyDescent="0.25">
      <c r="B759" s="51" t="s">
        <v>31</v>
      </c>
      <c r="C759" s="37" t="s">
        <v>32</v>
      </c>
      <c r="D759" s="37" t="s">
        <v>26</v>
      </c>
      <c r="E759" s="37" t="s">
        <v>265</v>
      </c>
      <c r="F759" s="37"/>
      <c r="G759" s="52" t="s">
        <v>88</v>
      </c>
      <c r="H759" s="52">
        <v>7</v>
      </c>
      <c r="I759" s="51" t="s">
        <v>18</v>
      </c>
      <c r="J759" s="51" t="s">
        <v>105</v>
      </c>
      <c r="K759" s="52">
        <v>0</v>
      </c>
      <c r="L759" s="52">
        <v>0</v>
      </c>
      <c r="M759" s="52">
        <v>0</v>
      </c>
      <c r="N759" s="52">
        <v>0</v>
      </c>
      <c r="O759" s="52">
        <v>0</v>
      </c>
      <c r="P759" s="52">
        <v>0</v>
      </c>
      <c r="Q759" s="52">
        <v>0</v>
      </c>
      <c r="R759" s="52">
        <v>0</v>
      </c>
      <c r="S759" s="52">
        <v>0</v>
      </c>
      <c r="T759" s="52">
        <v>0</v>
      </c>
      <c r="U759" s="52">
        <v>0</v>
      </c>
      <c r="V759" s="52">
        <v>0</v>
      </c>
      <c r="W759" s="52">
        <v>0</v>
      </c>
      <c r="X759" s="52">
        <v>0</v>
      </c>
      <c r="Y759" s="52">
        <v>0</v>
      </c>
      <c r="Z759" s="52">
        <v>0</v>
      </c>
      <c r="AA759" s="52">
        <v>0</v>
      </c>
      <c r="AB759" s="52">
        <v>0</v>
      </c>
      <c r="AC759" s="52">
        <v>0</v>
      </c>
      <c r="AD759" s="52">
        <v>0</v>
      </c>
      <c r="AE759" s="52">
        <v>0</v>
      </c>
      <c r="AF759" s="52"/>
    </row>
    <row r="760" spans="2:32" hidden="1" x14ac:dyDescent="0.25">
      <c r="B760" s="51" t="s">
        <v>31</v>
      </c>
      <c r="C760" s="37" t="s">
        <v>32</v>
      </c>
      <c r="D760" s="37" t="s">
        <v>26</v>
      </c>
      <c r="E760" s="37" t="s">
        <v>265</v>
      </c>
      <c r="F760" s="37"/>
      <c r="G760" s="52" t="s">
        <v>88</v>
      </c>
      <c r="H760" s="52">
        <v>7</v>
      </c>
      <c r="I760" s="51" t="s">
        <v>18</v>
      </c>
      <c r="J760" s="51" t="s">
        <v>103</v>
      </c>
      <c r="K760" s="52">
        <v>0</v>
      </c>
      <c r="L760" s="52">
        <v>0</v>
      </c>
      <c r="M760" s="52">
        <v>0</v>
      </c>
      <c r="N760" s="52">
        <v>0</v>
      </c>
      <c r="O760" s="52">
        <v>0</v>
      </c>
      <c r="P760" s="52">
        <v>0</v>
      </c>
      <c r="Q760" s="52">
        <v>0</v>
      </c>
      <c r="R760" s="52">
        <v>0</v>
      </c>
      <c r="S760" s="52">
        <v>0</v>
      </c>
      <c r="T760" s="52">
        <v>0</v>
      </c>
      <c r="U760" s="52">
        <v>0</v>
      </c>
      <c r="V760" s="52">
        <v>0</v>
      </c>
      <c r="W760" s="52">
        <v>0</v>
      </c>
      <c r="X760" s="52">
        <v>0</v>
      </c>
      <c r="Y760" s="52">
        <v>0</v>
      </c>
      <c r="Z760" s="52">
        <v>0</v>
      </c>
      <c r="AA760" s="52">
        <v>0</v>
      </c>
      <c r="AB760" s="52">
        <v>0</v>
      </c>
      <c r="AC760" s="52">
        <v>0</v>
      </c>
      <c r="AD760" s="52">
        <v>0</v>
      </c>
      <c r="AE760" s="52">
        <v>0</v>
      </c>
      <c r="AF760" s="52"/>
    </row>
    <row r="761" spans="2:32" hidden="1" x14ac:dyDescent="0.25">
      <c r="B761" s="51" t="s">
        <v>31</v>
      </c>
      <c r="C761" s="37" t="s">
        <v>32</v>
      </c>
      <c r="D761" s="37" t="s">
        <v>26</v>
      </c>
      <c r="E761" s="37" t="s">
        <v>265</v>
      </c>
      <c r="F761" s="37"/>
      <c r="G761" s="52" t="s">
        <v>88</v>
      </c>
      <c r="H761" s="52">
        <v>7</v>
      </c>
      <c r="I761" s="52" t="s">
        <v>18</v>
      </c>
      <c r="J761" s="52" t="s">
        <v>104</v>
      </c>
      <c r="K761" s="52">
        <v>183</v>
      </c>
      <c r="L761" s="52">
        <v>3</v>
      </c>
      <c r="M761" s="52">
        <v>4065.6109999999999</v>
      </c>
      <c r="N761" s="52">
        <v>0</v>
      </c>
      <c r="O761" s="52">
        <v>0</v>
      </c>
      <c r="P761" s="52">
        <v>0</v>
      </c>
      <c r="Q761" s="52">
        <v>0</v>
      </c>
      <c r="R761" s="52">
        <v>0</v>
      </c>
      <c r="S761" s="52">
        <v>0</v>
      </c>
      <c r="T761" s="52">
        <v>0</v>
      </c>
      <c r="U761" s="52">
        <v>0</v>
      </c>
      <c r="V761" s="52">
        <v>0</v>
      </c>
      <c r="W761" s="52">
        <v>0</v>
      </c>
      <c r="X761" s="52">
        <v>0</v>
      </c>
      <c r="Y761" s="52">
        <v>0</v>
      </c>
      <c r="Z761" s="52">
        <v>0</v>
      </c>
      <c r="AA761" s="52">
        <v>0</v>
      </c>
      <c r="AB761" s="52">
        <v>0</v>
      </c>
      <c r="AC761" s="52">
        <v>0</v>
      </c>
      <c r="AD761" s="52">
        <v>0</v>
      </c>
      <c r="AE761" s="52">
        <v>0</v>
      </c>
      <c r="AF761" s="52"/>
    </row>
    <row r="762" spans="2:32" hidden="1" x14ac:dyDescent="0.25">
      <c r="B762" s="51" t="s">
        <v>58</v>
      </c>
      <c r="C762" s="37" t="s">
        <v>59</v>
      </c>
      <c r="D762" s="37" t="s">
        <v>26</v>
      </c>
      <c r="E762" s="37" t="s">
        <v>265</v>
      </c>
      <c r="F762" s="37"/>
      <c r="G762" s="52" t="s">
        <v>88</v>
      </c>
      <c r="H762" s="52">
        <v>7</v>
      </c>
      <c r="I762" s="51" t="s">
        <v>18</v>
      </c>
      <c r="J762" s="51" t="s">
        <v>105</v>
      </c>
      <c r="K762" s="52">
        <v>0</v>
      </c>
      <c r="L762" s="52">
        <v>0</v>
      </c>
      <c r="M762" s="52">
        <v>0</v>
      </c>
      <c r="N762" s="52">
        <v>0</v>
      </c>
      <c r="O762" s="52">
        <v>0</v>
      </c>
      <c r="P762" s="52">
        <v>0</v>
      </c>
      <c r="Q762" s="52">
        <v>0</v>
      </c>
      <c r="R762" s="52">
        <v>0</v>
      </c>
      <c r="S762" s="52">
        <v>0</v>
      </c>
      <c r="T762" s="52">
        <v>0</v>
      </c>
      <c r="U762" s="52">
        <v>0</v>
      </c>
      <c r="V762" s="52">
        <v>0</v>
      </c>
      <c r="W762" s="52">
        <v>0</v>
      </c>
      <c r="X762" s="52">
        <v>0</v>
      </c>
      <c r="Y762" s="52">
        <v>0</v>
      </c>
      <c r="Z762" s="52">
        <v>0</v>
      </c>
      <c r="AA762" s="52">
        <v>0</v>
      </c>
      <c r="AB762" s="52">
        <v>0</v>
      </c>
      <c r="AC762" s="52">
        <v>0</v>
      </c>
      <c r="AD762" s="52">
        <v>0</v>
      </c>
      <c r="AE762" s="52">
        <v>0</v>
      </c>
      <c r="AF762" s="52"/>
    </row>
    <row r="763" spans="2:32" hidden="1" x14ac:dyDescent="0.25">
      <c r="B763" s="51" t="s">
        <v>58</v>
      </c>
      <c r="C763" s="37" t="s">
        <v>59</v>
      </c>
      <c r="D763" s="37" t="s">
        <v>26</v>
      </c>
      <c r="E763" s="37" t="s">
        <v>265</v>
      </c>
      <c r="F763" s="37"/>
      <c r="G763" s="52" t="s">
        <v>88</v>
      </c>
      <c r="H763" s="52">
        <v>7</v>
      </c>
      <c r="I763" s="51" t="s">
        <v>18</v>
      </c>
      <c r="J763" s="51" t="s">
        <v>103</v>
      </c>
      <c r="K763" s="52">
        <v>0</v>
      </c>
      <c r="L763" s="52">
        <v>0</v>
      </c>
      <c r="M763" s="52">
        <v>0</v>
      </c>
      <c r="N763" s="52">
        <v>0</v>
      </c>
      <c r="O763" s="52">
        <v>0</v>
      </c>
      <c r="P763" s="52">
        <v>0</v>
      </c>
      <c r="Q763" s="52">
        <v>0</v>
      </c>
      <c r="R763" s="52">
        <v>0</v>
      </c>
      <c r="S763" s="52">
        <v>0</v>
      </c>
      <c r="T763" s="52">
        <v>0</v>
      </c>
      <c r="U763" s="52">
        <v>0</v>
      </c>
      <c r="V763" s="52">
        <v>0</v>
      </c>
      <c r="W763" s="52">
        <v>0</v>
      </c>
      <c r="X763" s="52">
        <v>0</v>
      </c>
      <c r="Y763" s="52">
        <v>0</v>
      </c>
      <c r="Z763" s="52">
        <v>0</v>
      </c>
      <c r="AA763" s="52">
        <v>0</v>
      </c>
      <c r="AB763" s="52">
        <v>0</v>
      </c>
      <c r="AC763" s="52">
        <v>0</v>
      </c>
      <c r="AD763" s="52">
        <v>0</v>
      </c>
      <c r="AE763" s="52">
        <v>0</v>
      </c>
      <c r="AF763" s="52"/>
    </row>
    <row r="764" spans="2:32" hidden="1" x14ac:dyDescent="0.25">
      <c r="B764" s="51" t="s">
        <v>58</v>
      </c>
      <c r="C764" s="37" t="s">
        <v>59</v>
      </c>
      <c r="D764" s="37" t="s">
        <v>26</v>
      </c>
      <c r="E764" s="37" t="s">
        <v>265</v>
      </c>
      <c r="F764" s="37"/>
      <c r="G764" s="52" t="s">
        <v>88</v>
      </c>
      <c r="H764" s="52">
        <v>7</v>
      </c>
      <c r="I764" s="52" t="s">
        <v>18</v>
      </c>
      <c r="J764" s="52" t="s">
        <v>104</v>
      </c>
      <c r="K764" s="52">
        <v>0</v>
      </c>
      <c r="L764" s="52">
        <v>0</v>
      </c>
      <c r="M764" s="52">
        <v>0</v>
      </c>
      <c r="N764" s="52">
        <v>0</v>
      </c>
      <c r="O764" s="52">
        <v>0</v>
      </c>
      <c r="P764" s="52">
        <v>0</v>
      </c>
      <c r="Q764" s="52">
        <v>0</v>
      </c>
      <c r="R764" s="52">
        <v>0</v>
      </c>
      <c r="S764" s="52">
        <v>0</v>
      </c>
      <c r="T764" s="52">
        <v>0</v>
      </c>
      <c r="U764" s="52">
        <v>0</v>
      </c>
      <c r="V764" s="52">
        <v>0</v>
      </c>
      <c r="W764" s="52">
        <v>0</v>
      </c>
      <c r="X764" s="52">
        <v>0</v>
      </c>
      <c r="Y764" s="52">
        <v>0</v>
      </c>
      <c r="Z764" s="52">
        <v>0</v>
      </c>
      <c r="AA764" s="52">
        <v>0</v>
      </c>
      <c r="AB764" s="52">
        <v>0</v>
      </c>
      <c r="AC764" s="52">
        <v>0</v>
      </c>
      <c r="AD764" s="52">
        <v>0</v>
      </c>
      <c r="AE764" s="52">
        <v>0</v>
      </c>
      <c r="AF764" s="52"/>
    </row>
    <row r="765" spans="2:32" hidden="1" x14ac:dyDescent="0.25">
      <c r="B765" s="51" t="s">
        <v>76</v>
      </c>
      <c r="C765" s="37" t="s">
        <v>77</v>
      </c>
      <c r="D765" s="37" t="s">
        <v>35</v>
      </c>
      <c r="E765" s="37" t="s">
        <v>265</v>
      </c>
      <c r="F765" s="37"/>
      <c r="G765" s="52" t="s">
        <v>88</v>
      </c>
      <c r="H765" s="52">
        <v>7</v>
      </c>
      <c r="I765" s="51" t="s">
        <v>18</v>
      </c>
      <c r="J765" s="51" t="s">
        <v>105</v>
      </c>
      <c r="K765" s="52">
        <v>0</v>
      </c>
      <c r="L765" s="52">
        <v>0</v>
      </c>
      <c r="M765" s="52">
        <v>0</v>
      </c>
      <c r="N765" s="52">
        <v>0</v>
      </c>
      <c r="O765" s="52">
        <v>0</v>
      </c>
      <c r="P765" s="52">
        <v>0</v>
      </c>
      <c r="Q765" s="52">
        <v>0</v>
      </c>
      <c r="R765" s="52">
        <v>0</v>
      </c>
      <c r="S765" s="52">
        <v>0</v>
      </c>
      <c r="T765" s="52">
        <v>0</v>
      </c>
      <c r="U765" s="52">
        <v>0</v>
      </c>
      <c r="V765" s="52">
        <v>0</v>
      </c>
      <c r="W765" s="52">
        <v>0</v>
      </c>
      <c r="X765" s="52">
        <v>0</v>
      </c>
      <c r="Y765" s="52">
        <v>0</v>
      </c>
      <c r="Z765" s="52">
        <v>0</v>
      </c>
      <c r="AA765" s="52">
        <v>0</v>
      </c>
      <c r="AB765" s="52">
        <v>0</v>
      </c>
      <c r="AC765" s="52">
        <v>0</v>
      </c>
      <c r="AD765" s="52">
        <v>0</v>
      </c>
      <c r="AE765" s="52">
        <v>0</v>
      </c>
      <c r="AF765" s="52"/>
    </row>
    <row r="766" spans="2:32" hidden="1" x14ac:dyDescent="0.25">
      <c r="B766" s="51" t="s">
        <v>76</v>
      </c>
      <c r="C766" s="37" t="s">
        <v>77</v>
      </c>
      <c r="D766" s="37" t="s">
        <v>35</v>
      </c>
      <c r="E766" s="37" t="s">
        <v>265</v>
      </c>
      <c r="F766" s="37"/>
      <c r="G766" s="52" t="s">
        <v>88</v>
      </c>
      <c r="H766" s="52">
        <v>7</v>
      </c>
      <c r="I766" s="51" t="s">
        <v>18</v>
      </c>
      <c r="J766" s="51" t="s">
        <v>103</v>
      </c>
      <c r="K766" s="52">
        <v>0</v>
      </c>
      <c r="L766" s="52">
        <v>0</v>
      </c>
      <c r="M766" s="52">
        <v>0</v>
      </c>
      <c r="N766" s="52">
        <v>0</v>
      </c>
      <c r="O766" s="52">
        <v>0</v>
      </c>
      <c r="P766" s="52">
        <v>0</v>
      </c>
      <c r="Q766" s="52">
        <v>0</v>
      </c>
      <c r="R766" s="52">
        <v>0</v>
      </c>
      <c r="S766" s="52">
        <v>0</v>
      </c>
      <c r="T766" s="52">
        <v>0</v>
      </c>
      <c r="U766" s="52">
        <v>0</v>
      </c>
      <c r="V766" s="52">
        <v>0</v>
      </c>
      <c r="W766" s="52">
        <v>0</v>
      </c>
      <c r="X766" s="52">
        <v>0</v>
      </c>
      <c r="Y766" s="52">
        <v>0</v>
      </c>
      <c r="Z766" s="52">
        <v>0</v>
      </c>
      <c r="AA766" s="52">
        <v>0</v>
      </c>
      <c r="AB766" s="52">
        <v>0</v>
      </c>
      <c r="AC766" s="52">
        <v>0</v>
      </c>
      <c r="AD766" s="52">
        <v>0</v>
      </c>
      <c r="AE766" s="52">
        <v>0</v>
      </c>
      <c r="AF766" s="52"/>
    </row>
    <row r="767" spans="2:32" hidden="1" x14ac:dyDescent="0.25">
      <c r="B767" s="51" t="s">
        <v>76</v>
      </c>
      <c r="C767" s="37" t="s">
        <v>77</v>
      </c>
      <c r="D767" s="37" t="s">
        <v>35</v>
      </c>
      <c r="E767" s="37" t="s">
        <v>265</v>
      </c>
      <c r="F767" s="37"/>
      <c r="G767" s="52" t="s">
        <v>88</v>
      </c>
      <c r="H767" s="52">
        <v>7</v>
      </c>
      <c r="I767" s="52" t="s">
        <v>18</v>
      </c>
      <c r="J767" s="52" t="s">
        <v>104</v>
      </c>
      <c r="K767" s="52">
        <v>0</v>
      </c>
      <c r="L767" s="52">
        <v>0</v>
      </c>
      <c r="M767" s="52">
        <v>0</v>
      </c>
      <c r="N767" s="52">
        <v>0</v>
      </c>
      <c r="O767" s="52">
        <v>0</v>
      </c>
      <c r="P767" s="52">
        <v>0</v>
      </c>
      <c r="Q767" s="52">
        <v>0</v>
      </c>
      <c r="R767" s="52">
        <v>0</v>
      </c>
      <c r="S767" s="52">
        <v>0</v>
      </c>
      <c r="T767" s="52">
        <v>0</v>
      </c>
      <c r="U767" s="52">
        <v>0</v>
      </c>
      <c r="V767" s="52">
        <v>0</v>
      </c>
      <c r="W767" s="52">
        <v>0</v>
      </c>
      <c r="X767" s="52">
        <v>0</v>
      </c>
      <c r="Y767" s="52">
        <v>0</v>
      </c>
      <c r="Z767" s="52">
        <v>0</v>
      </c>
      <c r="AA767" s="52">
        <v>0</v>
      </c>
      <c r="AB767" s="52">
        <v>0</v>
      </c>
      <c r="AC767" s="52">
        <v>0</v>
      </c>
      <c r="AD767" s="52">
        <v>0</v>
      </c>
      <c r="AE767" s="52">
        <v>0</v>
      </c>
      <c r="AF767" s="52"/>
    </row>
    <row r="768" spans="2:32" hidden="1" x14ac:dyDescent="0.25">
      <c r="B768" s="51" t="s">
        <v>46</v>
      </c>
      <c r="C768" s="37" t="s">
        <v>47</v>
      </c>
      <c r="D768" s="37" t="s">
        <v>38</v>
      </c>
      <c r="E768" s="37" t="s">
        <v>265</v>
      </c>
      <c r="F768" s="37"/>
      <c r="G768" s="52" t="s">
        <v>88</v>
      </c>
      <c r="H768" s="52">
        <v>7</v>
      </c>
      <c r="I768" s="51" t="s">
        <v>18</v>
      </c>
      <c r="J768" s="51" t="s">
        <v>105</v>
      </c>
      <c r="K768" s="52">
        <v>0</v>
      </c>
      <c r="L768" s="52">
        <v>0</v>
      </c>
      <c r="M768" s="52">
        <v>0</v>
      </c>
      <c r="N768" s="52">
        <v>0</v>
      </c>
      <c r="O768" s="52">
        <v>0</v>
      </c>
      <c r="P768" s="52">
        <v>0</v>
      </c>
      <c r="Q768" s="52">
        <v>0</v>
      </c>
      <c r="R768" s="52">
        <v>0</v>
      </c>
      <c r="S768" s="52">
        <v>0</v>
      </c>
      <c r="T768" s="52">
        <v>0</v>
      </c>
      <c r="U768" s="52">
        <v>0</v>
      </c>
      <c r="V768" s="52">
        <v>0</v>
      </c>
      <c r="W768" s="52">
        <v>0</v>
      </c>
      <c r="X768" s="52">
        <v>0</v>
      </c>
      <c r="Y768" s="52">
        <v>0</v>
      </c>
      <c r="Z768" s="52">
        <v>0</v>
      </c>
      <c r="AA768" s="52">
        <v>0</v>
      </c>
      <c r="AB768" s="52">
        <v>0</v>
      </c>
      <c r="AC768" s="52">
        <v>0</v>
      </c>
      <c r="AD768" s="52">
        <v>0</v>
      </c>
      <c r="AE768" s="52">
        <v>0</v>
      </c>
      <c r="AF768" s="52"/>
    </row>
    <row r="769" spans="2:32" hidden="1" x14ac:dyDescent="0.25">
      <c r="B769" s="51" t="s">
        <v>46</v>
      </c>
      <c r="C769" s="37" t="s">
        <v>47</v>
      </c>
      <c r="D769" s="37" t="s">
        <v>38</v>
      </c>
      <c r="E769" s="37" t="s">
        <v>265</v>
      </c>
      <c r="F769" s="37"/>
      <c r="G769" s="52" t="s">
        <v>88</v>
      </c>
      <c r="H769" s="52">
        <v>7</v>
      </c>
      <c r="I769" s="51" t="s">
        <v>18</v>
      </c>
      <c r="J769" s="51" t="s">
        <v>103</v>
      </c>
      <c r="K769" s="52">
        <v>0</v>
      </c>
      <c r="L769" s="52">
        <v>0</v>
      </c>
      <c r="M769" s="52">
        <v>0</v>
      </c>
      <c r="N769" s="52">
        <v>0</v>
      </c>
      <c r="O769" s="52">
        <v>0</v>
      </c>
      <c r="P769" s="52">
        <v>0</v>
      </c>
      <c r="Q769" s="52">
        <v>0</v>
      </c>
      <c r="R769" s="52">
        <v>0</v>
      </c>
      <c r="S769" s="52">
        <v>0</v>
      </c>
      <c r="T769" s="52">
        <v>0</v>
      </c>
      <c r="U769" s="52">
        <v>0</v>
      </c>
      <c r="V769" s="52">
        <v>0</v>
      </c>
      <c r="W769" s="52">
        <v>0</v>
      </c>
      <c r="X769" s="52">
        <v>0</v>
      </c>
      <c r="Y769" s="52">
        <v>0</v>
      </c>
      <c r="Z769" s="52">
        <v>0</v>
      </c>
      <c r="AA769" s="52">
        <v>0</v>
      </c>
      <c r="AB769" s="52">
        <v>0</v>
      </c>
      <c r="AC769" s="52">
        <v>0</v>
      </c>
      <c r="AD769" s="52">
        <v>0</v>
      </c>
      <c r="AE769" s="52">
        <v>0</v>
      </c>
      <c r="AF769" s="52"/>
    </row>
    <row r="770" spans="2:32" hidden="1" x14ac:dyDescent="0.25">
      <c r="B770" s="51" t="s">
        <v>46</v>
      </c>
      <c r="C770" s="37" t="s">
        <v>47</v>
      </c>
      <c r="D770" s="37" t="s">
        <v>38</v>
      </c>
      <c r="E770" s="37" t="s">
        <v>265</v>
      </c>
      <c r="F770" s="37"/>
      <c r="G770" s="52" t="s">
        <v>88</v>
      </c>
      <c r="H770" s="52">
        <v>7</v>
      </c>
      <c r="I770" s="52" t="s">
        <v>18</v>
      </c>
      <c r="J770" s="52" t="s">
        <v>104</v>
      </c>
      <c r="K770" s="52">
        <v>0</v>
      </c>
      <c r="L770" s="52">
        <v>0</v>
      </c>
      <c r="M770" s="52">
        <v>0</v>
      </c>
      <c r="N770" s="52">
        <v>0</v>
      </c>
      <c r="O770" s="52">
        <v>0</v>
      </c>
      <c r="P770" s="52">
        <v>0</v>
      </c>
      <c r="Q770" s="52">
        <v>0</v>
      </c>
      <c r="R770" s="52">
        <v>0</v>
      </c>
      <c r="S770" s="52">
        <v>0</v>
      </c>
      <c r="T770" s="52">
        <v>0</v>
      </c>
      <c r="U770" s="52">
        <v>0</v>
      </c>
      <c r="V770" s="52">
        <v>0</v>
      </c>
      <c r="W770" s="52">
        <v>0</v>
      </c>
      <c r="X770" s="52">
        <v>0</v>
      </c>
      <c r="Y770" s="52">
        <v>0</v>
      </c>
      <c r="Z770" s="52">
        <v>0</v>
      </c>
      <c r="AA770" s="52">
        <v>0</v>
      </c>
      <c r="AB770" s="52">
        <v>0</v>
      </c>
      <c r="AC770" s="52">
        <v>0</v>
      </c>
      <c r="AD770" s="52">
        <v>0</v>
      </c>
      <c r="AE770" s="52">
        <v>0</v>
      </c>
      <c r="AF770" s="52"/>
    </row>
    <row r="771" spans="2:32" x14ac:dyDescent="0.25">
      <c r="B771" s="51" t="s">
        <v>43</v>
      </c>
      <c r="C771" s="37" t="s">
        <v>44</v>
      </c>
      <c r="D771" s="37" t="s">
        <v>45</v>
      </c>
      <c r="E771" s="37" t="s">
        <v>265</v>
      </c>
      <c r="F771" s="37"/>
      <c r="G771" s="52" t="s">
        <v>88</v>
      </c>
      <c r="H771" s="52">
        <v>7</v>
      </c>
      <c r="I771" s="51" t="s">
        <v>18</v>
      </c>
      <c r="J771" s="51" t="s">
        <v>105</v>
      </c>
      <c r="K771" s="52">
        <v>0</v>
      </c>
      <c r="L771" s="52">
        <v>0</v>
      </c>
      <c r="M771" s="52">
        <v>0</v>
      </c>
      <c r="N771" s="52">
        <v>0</v>
      </c>
      <c r="O771" s="52">
        <v>0</v>
      </c>
      <c r="P771" s="52">
        <v>0</v>
      </c>
      <c r="Q771" s="52">
        <v>0</v>
      </c>
      <c r="R771" s="52">
        <v>0</v>
      </c>
      <c r="S771" s="52">
        <v>0</v>
      </c>
      <c r="T771" s="52">
        <v>0</v>
      </c>
      <c r="U771" s="52">
        <v>0</v>
      </c>
      <c r="V771" s="52">
        <v>0</v>
      </c>
      <c r="W771" s="52">
        <v>0</v>
      </c>
      <c r="X771" s="52">
        <v>0</v>
      </c>
      <c r="Y771" s="52">
        <v>0</v>
      </c>
      <c r="Z771" s="52">
        <v>0</v>
      </c>
      <c r="AA771" s="52">
        <v>0</v>
      </c>
      <c r="AB771" s="52">
        <v>0</v>
      </c>
      <c r="AC771" s="52">
        <v>0</v>
      </c>
      <c r="AD771" s="52">
        <v>0</v>
      </c>
      <c r="AE771" s="52">
        <v>0</v>
      </c>
      <c r="AF771" s="52"/>
    </row>
    <row r="772" spans="2:32" x14ac:dyDescent="0.25">
      <c r="B772" s="51" t="s">
        <v>43</v>
      </c>
      <c r="C772" s="37" t="s">
        <v>44</v>
      </c>
      <c r="D772" s="37" t="s">
        <v>45</v>
      </c>
      <c r="E772" s="37" t="s">
        <v>265</v>
      </c>
      <c r="F772" s="37"/>
      <c r="G772" s="52" t="s">
        <v>88</v>
      </c>
      <c r="H772" s="52">
        <v>7</v>
      </c>
      <c r="I772" s="51" t="s">
        <v>18</v>
      </c>
      <c r="J772" s="51" t="s">
        <v>103</v>
      </c>
      <c r="K772" s="52">
        <v>0</v>
      </c>
      <c r="L772" s="52">
        <v>0</v>
      </c>
      <c r="M772" s="52">
        <v>0</v>
      </c>
      <c r="N772" s="52">
        <v>0</v>
      </c>
      <c r="O772" s="52">
        <v>0</v>
      </c>
      <c r="P772" s="52">
        <v>0</v>
      </c>
      <c r="Q772" s="52">
        <v>0</v>
      </c>
      <c r="R772" s="52">
        <v>0</v>
      </c>
      <c r="S772" s="52">
        <v>0</v>
      </c>
      <c r="T772" s="52">
        <v>0</v>
      </c>
      <c r="U772" s="52">
        <v>0</v>
      </c>
      <c r="V772" s="52">
        <v>0</v>
      </c>
      <c r="W772" s="52">
        <v>0</v>
      </c>
      <c r="X772" s="52">
        <v>0</v>
      </c>
      <c r="Y772" s="52">
        <v>0</v>
      </c>
      <c r="Z772" s="52">
        <v>0</v>
      </c>
      <c r="AA772" s="52">
        <v>0</v>
      </c>
      <c r="AB772" s="52">
        <v>0</v>
      </c>
      <c r="AC772" s="52">
        <v>0</v>
      </c>
      <c r="AD772" s="52">
        <v>0</v>
      </c>
      <c r="AE772" s="52">
        <v>0</v>
      </c>
      <c r="AF772" s="52"/>
    </row>
    <row r="773" spans="2:32" x14ac:dyDescent="0.25">
      <c r="B773" s="51" t="s">
        <v>43</v>
      </c>
      <c r="C773" s="37" t="s">
        <v>44</v>
      </c>
      <c r="D773" s="37" t="s">
        <v>45</v>
      </c>
      <c r="E773" s="37" t="s">
        <v>265</v>
      </c>
      <c r="F773" s="37"/>
      <c r="G773" s="52" t="s">
        <v>88</v>
      </c>
      <c r="H773" s="52">
        <v>7</v>
      </c>
      <c r="I773" s="52" t="s">
        <v>18</v>
      </c>
      <c r="J773" s="52" t="s">
        <v>104</v>
      </c>
      <c r="K773" s="52">
        <v>0</v>
      </c>
      <c r="L773" s="52">
        <v>0</v>
      </c>
      <c r="M773" s="52">
        <v>0</v>
      </c>
      <c r="N773" s="52">
        <v>0</v>
      </c>
      <c r="O773" s="52">
        <v>0</v>
      </c>
      <c r="P773" s="52">
        <v>0</v>
      </c>
      <c r="Q773" s="52">
        <v>0</v>
      </c>
      <c r="R773" s="52">
        <v>0</v>
      </c>
      <c r="S773" s="52">
        <v>0</v>
      </c>
      <c r="T773" s="52">
        <v>0</v>
      </c>
      <c r="U773" s="52">
        <v>0</v>
      </c>
      <c r="V773" s="52">
        <v>0</v>
      </c>
      <c r="W773" s="52">
        <v>0</v>
      </c>
      <c r="X773" s="52">
        <v>0</v>
      </c>
      <c r="Y773" s="52">
        <v>0</v>
      </c>
      <c r="Z773" s="52">
        <v>0</v>
      </c>
      <c r="AA773" s="52">
        <v>0</v>
      </c>
      <c r="AB773" s="52">
        <v>0</v>
      </c>
      <c r="AC773" s="52">
        <v>0</v>
      </c>
      <c r="AD773" s="52">
        <v>0</v>
      </c>
      <c r="AE773" s="52">
        <v>0</v>
      </c>
      <c r="AF773" s="52"/>
    </row>
    <row r="774" spans="2:32" x14ac:dyDescent="0.25">
      <c r="B774" s="51" t="s">
        <v>66</v>
      </c>
      <c r="C774" s="37" t="s">
        <v>67</v>
      </c>
      <c r="D774" s="51" t="s">
        <v>35</v>
      </c>
      <c r="E774" s="37" t="s">
        <v>265</v>
      </c>
      <c r="F774" s="37"/>
      <c r="G774" s="52" t="s">
        <v>88</v>
      </c>
      <c r="H774" s="52">
        <v>7</v>
      </c>
      <c r="I774" s="51" t="s">
        <v>18</v>
      </c>
      <c r="J774" s="51" t="s">
        <v>105</v>
      </c>
      <c r="K774" s="52">
        <v>0</v>
      </c>
      <c r="L774" s="52">
        <v>0</v>
      </c>
      <c r="M774" s="52">
        <v>0</v>
      </c>
      <c r="N774" s="52">
        <v>0</v>
      </c>
      <c r="O774" s="52">
        <v>0</v>
      </c>
      <c r="P774" s="52">
        <v>0</v>
      </c>
      <c r="Q774" s="52">
        <v>0</v>
      </c>
      <c r="R774" s="52">
        <v>0</v>
      </c>
      <c r="S774" s="52">
        <v>0</v>
      </c>
      <c r="T774" s="52">
        <v>0</v>
      </c>
      <c r="U774" s="52">
        <v>0</v>
      </c>
      <c r="V774" s="52">
        <v>0</v>
      </c>
      <c r="W774" s="52">
        <v>0</v>
      </c>
      <c r="X774" s="52">
        <v>0</v>
      </c>
      <c r="Y774" s="52">
        <v>0</v>
      </c>
      <c r="Z774" s="52">
        <v>0</v>
      </c>
      <c r="AA774" s="52">
        <v>0</v>
      </c>
      <c r="AB774" s="52">
        <v>0</v>
      </c>
      <c r="AC774" s="52">
        <v>0</v>
      </c>
      <c r="AD774" s="52">
        <v>0</v>
      </c>
      <c r="AE774" s="52">
        <v>0</v>
      </c>
      <c r="AF774" s="52"/>
    </row>
    <row r="775" spans="2:32" x14ac:dyDescent="0.25">
      <c r="B775" s="51" t="s">
        <v>66</v>
      </c>
      <c r="C775" s="37" t="s">
        <v>67</v>
      </c>
      <c r="D775" s="51" t="s">
        <v>35</v>
      </c>
      <c r="E775" s="37" t="s">
        <v>265</v>
      </c>
      <c r="F775" s="37"/>
      <c r="G775" s="52" t="s">
        <v>88</v>
      </c>
      <c r="H775" s="52">
        <v>7</v>
      </c>
      <c r="I775" s="51" t="s">
        <v>18</v>
      </c>
      <c r="J775" s="51" t="s">
        <v>103</v>
      </c>
      <c r="K775" s="52">
        <v>0</v>
      </c>
      <c r="L775" s="52">
        <v>0</v>
      </c>
      <c r="M775" s="52">
        <v>0</v>
      </c>
      <c r="N775" s="52">
        <v>0</v>
      </c>
      <c r="O775" s="52">
        <v>0</v>
      </c>
      <c r="P775" s="52">
        <v>0</v>
      </c>
      <c r="Q775" s="52">
        <v>0</v>
      </c>
      <c r="R775" s="52">
        <v>0</v>
      </c>
      <c r="S775" s="52">
        <v>0</v>
      </c>
      <c r="T775" s="52">
        <v>0</v>
      </c>
      <c r="U775" s="52">
        <v>0</v>
      </c>
      <c r="V775" s="52">
        <v>0</v>
      </c>
      <c r="W775" s="52">
        <v>0</v>
      </c>
      <c r="X775" s="52">
        <v>0</v>
      </c>
      <c r="Y775" s="52">
        <v>0</v>
      </c>
      <c r="Z775" s="52">
        <v>0</v>
      </c>
      <c r="AA775" s="52">
        <v>0</v>
      </c>
      <c r="AB775" s="52">
        <v>0</v>
      </c>
      <c r="AC775" s="52">
        <v>0</v>
      </c>
      <c r="AD775" s="52">
        <v>0</v>
      </c>
      <c r="AE775" s="52">
        <v>0</v>
      </c>
      <c r="AF775" s="52"/>
    </row>
    <row r="776" spans="2:32" x14ac:dyDescent="0.25">
      <c r="B776" s="51" t="s">
        <v>66</v>
      </c>
      <c r="C776" s="37" t="s">
        <v>67</v>
      </c>
      <c r="D776" s="51" t="s">
        <v>35</v>
      </c>
      <c r="E776" s="37" t="s">
        <v>265</v>
      </c>
      <c r="F776" s="37"/>
      <c r="G776" s="52" t="s">
        <v>88</v>
      </c>
      <c r="H776" s="52">
        <v>7</v>
      </c>
      <c r="I776" s="52" t="s">
        <v>18</v>
      </c>
      <c r="J776" s="52" t="s">
        <v>104</v>
      </c>
      <c r="K776" s="52">
        <v>0</v>
      </c>
      <c r="L776" s="52">
        <v>0</v>
      </c>
      <c r="M776" s="52">
        <v>0</v>
      </c>
      <c r="N776" s="52">
        <v>0</v>
      </c>
      <c r="O776" s="52">
        <v>0</v>
      </c>
      <c r="P776" s="52">
        <v>0</v>
      </c>
      <c r="Q776" s="52">
        <v>0</v>
      </c>
      <c r="R776" s="52">
        <v>0</v>
      </c>
      <c r="S776" s="52">
        <v>0</v>
      </c>
      <c r="T776" s="52">
        <v>0</v>
      </c>
      <c r="U776" s="52">
        <v>0</v>
      </c>
      <c r="V776" s="52">
        <v>0</v>
      </c>
      <c r="W776" s="52">
        <v>0</v>
      </c>
      <c r="X776" s="52">
        <v>0</v>
      </c>
      <c r="Y776" s="52">
        <v>0</v>
      </c>
      <c r="Z776" s="52">
        <v>0</v>
      </c>
      <c r="AA776" s="52">
        <v>0</v>
      </c>
      <c r="AB776" s="52">
        <v>0</v>
      </c>
      <c r="AC776" s="52">
        <v>0</v>
      </c>
      <c r="AD776" s="52">
        <v>0</v>
      </c>
      <c r="AE776" s="52">
        <v>0</v>
      </c>
      <c r="AF776" s="52"/>
    </row>
    <row r="777" spans="2:32" hidden="1" x14ac:dyDescent="0.25">
      <c r="B777" s="51" t="s">
        <v>78</v>
      </c>
      <c r="C777" s="37" t="s">
        <v>79</v>
      </c>
      <c r="D777" s="37" t="s">
        <v>26</v>
      </c>
      <c r="E777" s="37" t="s">
        <v>265</v>
      </c>
      <c r="F777" s="37"/>
      <c r="G777" s="52" t="s">
        <v>88</v>
      </c>
      <c r="H777" s="52">
        <v>7</v>
      </c>
      <c r="I777" s="51" t="s">
        <v>18</v>
      </c>
      <c r="J777" s="51" t="s">
        <v>105</v>
      </c>
      <c r="K777" s="52">
        <v>0</v>
      </c>
      <c r="L777" s="52">
        <v>0</v>
      </c>
      <c r="M777" s="52">
        <v>0</v>
      </c>
      <c r="N777" s="52">
        <v>0</v>
      </c>
      <c r="O777" s="52">
        <v>0</v>
      </c>
      <c r="P777" s="52">
        <v>0</v>
      </c>
      <c r="Q777" s="52">
        <v>0</v>
      </c>
      <c r="R777" s="52">
        <v>0</v>
      </c>
      <c r="S777" s="52">
        <v>0</v>
      </c>
      <c r="T777" s="52">
        <v>0</v>
      </c>
      <c r="U777" s="52">
        <v>0</v>
      </c>
      <c r="V777" s="52">
        <v>0</v>
      </c>
      <c r="W777" s="52">
        <v>0</v>
      </c>
      <c r="X777" s="52">
        <v>0</v>
      </c>
      <c r="Y777" s="52">
        <v>0</v>
      </c>
      <c r="Z777" s="52">
        <v>0</v>
      </c>
      <c r="AA777" s="52">
        <v>0</v>
      </c>
      <c r="AB777" s="52">
        <v>0</v>
      </c>
      <c r="AC777" s="52">
        <v>0</v>
      </c>
      <c r="AD777" s="52">
        <v>0</v>
      </c>
      <c r="AE777" s="52">
        <v>0</v>
      </c>
      <c r="AF777" s="52"/>
    </row>
    <row r="778" spans="2:32" hidden="1" x14ac:dyDescent="0.25">
      <c r="B778" s="51" t="s">
        <v>78</v>
      </c>
      <c r="C778" s="37" t="s">
        <v>79</v>
      </c>
      <c r="D778" s="37" t="s">
        <v>26</v>
      </c>
      <c r="E778" s="37" t="s">
        <v>265</v>
      </c>
      <c r="F778" s="37"/>
      <c r="G778" s="52" t="s">
        <v>88</v>
      </c>
      <c r="H778" s="52">
        <v>7</v>
      </c>
      <c r="I778" s="51" t="s">
        <v>18</v>
      </c>
      <c r="J778" s="51" t="s">
        <v>103</v>
      </c>
      <c r="K778" s="52">
        <v>0</v>
      </c>
      <c r="L778" s="52">
        <v>0</v>
      </c>
      <c r="M778" s="52">
        <v>0</v>
      </c>
      <c r="N778" s="52">
        <v>0</v>
      </c>
      <c r="O778" s="52">
        <v>0</v>
      </c>
      <c r="P778" s="52">
        <v>0</v>
      </c>
      <c r="Q778" s="52">
        <v>0</v>
      </c>
      <c r="R778" s="52">
        <v>0</v>
      </c>
      <c r="S778" s="52">
        <v>0</v>
      </c>
      <c r="T778" s="52">
        <v>0</v>
      </c>
      <c r="U778" s="52">
        <v>0</v>
      </c>
      <c r="V778" s="52">
        <v>0</v>
      </c>
      <c r="W778" s="52">
        <v>0</v>
      </c>
      <c r="X778" s="52">
        <v>0</v>
      </c>
      <c r="Y778" s="52">
        <v>0</v>
      </c>
      <c r="Z778" s="52">
        <v>0</v>
      </c>
      <c r="AA778" s="52">
        <v>0</v>
      </c>
      <c r="AB778" s="52">
        <v>0</v>
      </c>
      <c r="AC778" s="52">
        <v>0</v>
      </c>
      <c r="AD778" s="52">
        <v>0</v>
      </c>
      <c r="AE778" s="52">
        <v>0</v>
      </c>
      <c r="AF778" s="52"/>
    </row>
    <row r="779" spans="2:32" hidden="1" x14ac:dyDescent="0.25">
      <c r="B779" s="51" t="s">
        <v>78</v>
      </c>
      <c r="C779" s="37" t="s">
        <v>79</v>
      </c>
      <c r="D779" s="37" t="s">
        <v>26</v>
      </c>
      <c r="E779" s="37" t="s">
        <v>265</v>
      </c>
      <c r="F779" s="37"/>
      <c r="G779" s="52" t="s">
        <v>88</v>
      </c>
      <c r="H779" s="52">
        <v>7</v>
      </c>
      <c r="I779" s="52" t="s">
        <v>18</v>
      </c>
      <c r="J779" s="52" t="s">
        <v>104</v>
      </c>
      <c r="K779" s="52">
        <v>0</v>
      </c>
      <c r="L779" s="52">
        <v>0</v>
      </c>
      <c r="M779" s="52">
        <v>0</v>
      </c>
      <c r="N779" s="52">
        <v>0</v>
      </c>
      <c r="O779" s="52">
        <v>0</v>
      </c>
      <c r="P779" s="52">
        <v>0</v>
      </c>
      <c r="Q779" s="52">
        <v>0</v>
      </c>
      <c r="R779" s="52">
        <v>0</v>
      </c>
      <c r="S779" s="52">
        <v>0</v>
      </c>
      <c r="T779" s="52">
        <v>0</v>
      </c>
      <c r="U779" s="52">
        <v>0</v>
      </c>
      <c r="V779" s="52">
        <v>0</v>
      </c>
      <c r="W779" s="52">
        <v>0</v>
      </c>
      <c r="X779" s="52">
        <v>0</v>
      </c>
      <c r="Y779" s="52">
        <v>0</v>
      </c>
      <c r="Z779" s="52">
        <v>0</v>
      </c>
      <c r="AA779" s="52">
        <v>0</v>
      </c>
      <c r="AB779" s="52">
        <v>0</v>
      </c>
      <c r="AC779" s="52">
        <v>0</v>
      </c>
      <c r="AD779" s="52">
        <v>0</v>
      </c>
      <c r="AE779" s="52">
        <v>0</v>
      </c>
      <c r="AF779" s="52"/>
    </row>
    <row r="780" spans="2:32" hidden="1" x14ac:dyDescent="0.25">
      <c r="B780" s="51" t="s">
        <v>27</v>
      </c>
      <c r="C780" s="37" t="s">
        <v>28</v>
      </c>
      <c r="D780" s="37" t="s">
        <v>26</v>
      </c>
      <c r="E780" s="37" t="s">
        <v>265</v>
      </c>
      <c r="F780" s="37"/>
      <c r="G780" s="52" t="s">
        <v>88</v>
      </c>
      <c r="H780" s="52">
        <v>7</v>
      </c>
      <c r="I780" s="51" t="s">
        <v>18</v>
      </c>
      <c r="J780" s="51" t="s">
        <v>105</v>
      </c>
      <c r="K780" s="52">
        <v>0</v>
      </c>
      <c r="L780" s="52">
        <v>0</v>
      </c>
      <c r="M780" s="52">
        <v>0</v>
      </c>
      <c r="N780" s="52">
        <v>0</v>
      </c>
      <c r="O780" s="52">
        <v>0</v>
      </c>
      <c r="P780" s="52">
        <v>0</v>
      </c>
      <c r="Q780" s="52">
        <v>0</v>
      </c>
      <c r="R780" s="52">
        <v>0</v>
      </c>
      <c r="S780" s="52">
        <v>0</v>
      </c>
      <c r="T780" s="52">
        <v>0</v>
      </c>
      <c r="U780" s="52">
        <v>0</v>
      </c>
      <c r="V780" s="52">
        <v>0</v>
      </c>
      <c r="W780" s="52">
        <v>0</v>
      </c>
      <c r="X780" s="52">
        <v>0</v>
      </c>
      <c r="Y780" s="52">
        <v>0</v>
      </c>
      <c r="Z780" s="52">
        <v>0</v>
      </c>
      <c r="AA780" s="52">
        <v>0</v>
      </c>
      <c r="AB780" s="52">
        <v>0</v>
      </c>
      <c r="AC780" s="52">
        <v>0</v>
      </c>
      <c r="AD780" s="52">
        <v>0</v>
      </c>
      <c r="AE780" s="52">
        <v>0</v>
      </c>
      <c r="AF780" s="52"/>
    </row>
    <row r="781" spans="2:32" hidden="1" x14ac:dyDescent="0.25">
      <c r="B781" s="51" t="s">
        <v>27</v>
      </c>
      <c r="C781" s="37" t="s">
        <v>28</v>
      </c>
      <c r="D781" s="37" t="s">
        <v>26</v>
      </c>
      <c r="E781" s="37" t="s">
        <v>265</v>
      </c>
      <c r="F781" s="37"/>
      <c r="G781" s="52" t="s">
        <v>88</v>
      </c>
      <c r="H781" s="52">
        <v>7</v>
      </c>
      <c r="I781" s="51" t="s">
        <v>18</v>
      </c>
      <c r="J781" s="51" t="s">
        <v>103</v>
      </c>
      <c r="K781" s="52">
        <v>0</v>
      </c>
      <c r="L781" s="52">
        <v>0</v>
      </c>
      <c r="M781" s="52">
        <v>0</v>
      </c>
      <c r="N781" s="52">
        <v>0</v>
      </c>
      <c r="O781" s="52">
        <v>0</v>
      </c>
      <c r="P781" s="52">
        <v>0</v>
      </c>
      <c r="Q781" s="52">
        <v>0</v>
      </c>
      <c r="R781" s="52">
        <v>0</v>
      </c>
      <c r="S781" s="52">
        <v>0</v>
      </c>
      <c r="T781" s="52">
        <v>0</v>
      </c>
      <c r="U781" s="52">
        <v>0</v>
      </c>
      <c r="V781" s="52">
        <v>0</v>
      </c>
      <c r="W781" s="52">
        <v>0</v>
      </c>
      <c r="X781" s="52">
        <v>0</v>
      </c>
      <c r="Y781" s="52">
        <v>0</v>
      </c>
      <c r="Z781" s="52">
        <v>0</v>
      </c>
      <c r="AA781" s="52">
        <v>0</v>
      </c>
      <c r="AB781" s="52">
        <v>0</v>
      </c>
      <c r="AC781" s="52">
        <v>0</v>
      </c>
      <c r="AD781" s="52">
        <v>0</v>
      </c>
      <c r="AE781" s="52">
        <v>0</v>
      </c>
      <c r="AF781" s="52"/>
    </row>
    <row r="782" spans="2:32" hidden="1" x14ac:dyDescent="0.25">
      <c r="B782" s="51" t="s">
        <v>27</v>
      </c>
      <c r="C782" s="37" t="s">
        <v>28</v>
      </c>
      <c r="D782" s="37" t="s">
        <v>26</v>
      </c>
      <c r="E782" s="37" t="s">
        <v>265</v>
      </c>
      <c r="F782" s="37"/>
      <c r="G782" s="52" t="s">
        <v>88</v>
      </c>
      <c r="H782" s="52">
        <v>7</v>
      </c>
      <c r="I782" s="52" t="s">
        <v>18</v>
      </c>
      <c r="J782" s="52" t="s">
        <v>104</v>
      </c>
      <c r="K782" s="52">
        <v>0</v>
      </c>
      <c r="L782" s="52">
        <v>0</v>
      </c>
      <c r="M782" s="52">
        <v>0</v>
      </c>
      <c r="N782" s="52">
        <v>0</v>
      </c>
      <c r="O782" s="52">
        <v>0</v>
      </c>
      <c r="P782" s="52">
        <v>0</v>
      </c>
      <c r="Q782" s="52">
        <v>0</v>
      </c>
      <c r="R782" s="52">
        <v>0</v>
      </c>
      <c r="S782" s="52">
        <v>0</v>
      </c>
      <c r="T782" s="52">
        <v>0</v>
      </c>
      <c r="U782" s="52">
        <v>0</v>
      </c>
      <c r="V782" s="52">
        <v>0</v>
      </c>
      <c r="W782" s="52">
        <v>0</v>
      </c>
      <c r="X782" s="52">
        <v>0</v>
      </c>
      <c r="Y782" s="52">
        <v>0</v>
      </c>
      <c r="Z782" s="52">
        <v>0</v>
      </c>
      <c r="AA782" s="52">
        <v>0</v>
      </c>
      <c r="AB782" s="52">
        <v>0</v>
      </c>
      <c r="AC782" s="52">
        <v>0</v>
      </c>
      <c r="AD782" s="52">
        <v>0</v>
      </c>
      <c r="AE782" s="52">
        <v>0</v>
      </c>
      <c r="AF782" s="52"/>
    </row>
    <row r="783" spans="2:32" hidden="1" x14ac:dyDescent="0.25">
      <c r="B783" s="51" t="s">
        <v>70</v>
      </c>
      <c r="C783" s="37" t="s">
        <v>71</v>
      </c>
      <c r="D783" s="37" t="s">
        <v>15</v>
      </c>
      <c r="E783" s="37" t="s">
        <v>265</v>
      </c>
      <c r="F783" s="37"/>
      <c r="G783" s="52" t="s">
        <v>88</v>
      </c>
      <c r="H783" s="52">
        <v>7</v>
      </c>
      <c r="I783" s="51" t="s">
        <v>18</v>
      </c>
      <c r="J783" s="51" t="s">
        <v>105</v>
      </c>
      <c r="K783" s="52">
        <v>0</v>
      </c>
      <c r="L783" s="52">
        <v>0</v>
      </c>
      <c r="M783" s="52">
        <v>0</v>
      </c>
      <c r="N783" s="52">
        <v>0</v>
      </c>
      <c r="O783" s="52">
        <v>0</v>
      </c>
      <c r="P783" s="52">
        <v>0</v>
      </c>
      <c r="Q783" s="52">
        <v>0</v>
      </c>
      <c r="R783" s="52">
        <v>0</v>
      </c>
      <c r="S783" s="52">
        <v>0</v>
      </c>
      <c r="T783" s="52">
        <v>0</v>
      </c>
      <c r="U783" s="52">
        <v>0</v>
      </c>
      <c r="V783" s="52">
        <v>0</v>
      </c>
      <c r="W783" s="52">
        <v>0</v>
      </c>
      <c r="X783" s="52">
        <v>0</v>
      </c>
      <c r="Y783" s="52">
        <v>0</v>
      </c>
      <c r="Z783" s="52">
        <v>0</v>
      </c>
      <c r="AA783" s="52">
        <v>0</v>
      </c>
      <c r="AB783" s="52">
        <v>0</v>
      </c>
      <c r="AC783" s="52">
        <v>0</v>
      </c>
      <c r="AD783" s="52">
        <v>0</v>
      </c>
      <c r="AE783" s="52">
        <v>0</v>
      </c>
      <c r="AF783" s="52"/>
    </row>
    <row r="784" spans="2:32" hidden="1" x14ac:dyDescent="0.25">
      <c r="B784" s="51" t="s">
        <v>70</v>
      </c>
      <c r="C784" s="37" t="s">
        <v>71</v>
      </c>
      <c r="D784" s="37" t="s">
        <v>15</v>
      </c>
      <c r="E784" s="37" t="s">
        <v>265</v>
      </c>
      <c r="F784" s="37"/>
      <c r="G784" s="52" t="s">
        <v>88</v>
      </c>
      <c r="H784" s="52">
        <v>7</v>
      </c>
      <c r="I784" s="51" t="s">
        <v>18</v>
      </c>
      <c r="J784" s="51" t="s">
        <v>103</v>
      </c>
      <c r="K784" s="52">
        <v>0</v>
      </c>
      <c r="L784" s="52">
        <v>0</v>
      </c>
      <c r="M784" s="52">
        <v>0</v>
      </c>
      <c r="N784" s="52">
        <v>0</v>
      </c>
      <c r="O784" s="52">
        <v>0</v>
      </c>
      <c r="P784" s="52">
        <v>0</v>
      </c>
      <c r="Q784" s="52">
        <v>0</v>
      </c>
      <c r="R784" s="52">
        <v>0</v>
      </c>
      <c r="S784" s="52">
        <v>0</v>
      </c>
      <c r="T784" s="52">
        <v>0</v>
      </c>
      <c r="U784" s="52">
        <v>0</v>
      </c>
      <c r="V784" s="52">
        <v>0</v>
      </c>
      <c r="W784" s="52">
        <v>0</v>
      </c>
      <c r="X784" s="52">
        <v>0</v>
      </c>
      <c r="Y784" s="52">
        <v>0</v>
      </c>
      <c r="Z784" s="52">
        <v>0</v>
      </c>
      <c r="AA784" s="52">
        <v>0</v>
      </c>
      <c r="AB784" s="52">
        <v>0</v>
      </c>
      <c r="AC784" s="52">
        <v>0</v>
      </c>
      <c r="AD784" s="52">
        <v>0</v>
      </c>
      <c r="AE784" s="52">
        <v>0</v>
      </c>
      <c r="AF784" s="52"/>
    </row>
    <row r="785" spans="2:32" hidden="1" x14ac:dyDescent="0.25">
      <c r="B785" s="51" t="s">
        <v>70</v>
      </c>
      <c r="C785" s="37" t="s">
        <v>71</v>
      </c>
      <c r="D785" s="37" t="s">
        <v>15</v>
      </c>
      <c r="E785" s="37" t="s">
        <v>265</v>
      </c>
      <c r="F785" s="37"/>
      <c r="G785" s="52" t="s">
        <v>88</v>
      </c>
      <c r="H785" s="52">
        <v>7</v>
      </c>
      <c r="I785" s="52" t="s">
        <v>18</v>
      </c>
      <c r="J785" s="52" t="s">
        <v>104</v>
      </c>
      <c r="K785" s="52">
        <v>0</v>
      </c>
      <c r="L785" s="52">
        <v>0</v>
      </c>
      <c r="M785" s="52">
        <v>0</v>
      </c>
      <c r="N785" s="52">
        <v>0</v>
      </c>
      <c r="O785" s="52">
        <v>0</v>
      </c>
      <c r="P785" s="52">
        <v>0</v>
      </c>
      <c r="Q785" s="52">
        <v>0</v>
      </c>
      <c r="R785" s="52">
        <v>0</v>
      </c>
      <c r="S785" s="52">
        <v>0</v>
      </c>
      <c r="T785" s="52">
        <v>0</v>
      </c>
      <c r="U785" s="52">
        <v>0</v>
      </c>
      <c r="V785" s="52">
        <v>0</v>
      </c>
      <c r="W785" s="52">
        <v>0</v>
      </c>
      <c r="X785" s="52">
        <v>0</v>
      </c>
      <c r="Y785" s="52">
        <v>0</v>
      </c>
      <c r="Z785" s="52">
        <v>0</v>
      </c>
      <c r="AA785" s="52">
        <v>0</v>
      </c>
      <c r="AB785" s="52">
        <v>0</v>
      </c>
      <c r="AC785" s="52">
        <v>0</v>
      </c>
      <c r="AD785" s="52">
        <v>0</v>
      </c>
      <c r="AE785" s="52">
        <v>0</v>
      </c>
      <c r="AF785" s="52"/>
    </row>
    <row r="786" spans="2:32" hidden="1" x14ac:dyDescent="0.25">
      <c r="B786" s="25" t="s">
        <v>80</v>
      </c>
      <c r="C786" s="40" t="s">
        <v>81</v>
      </c>
      <c r="D786" s="40" t="s">
        <v>15</v>
      </c>
      <c r="E786" s="37" t="s">
        <v>265</v>
      </c>
      <c r="F786" s="37"/>
      <c r="G786" s="52" t="s">
        <v>85</v>
      </c>
      <c r="H786" s="52">
        <v>6</v>
      </c>
      <c r="I786" s="51" t="s">
        <v>158</v>
      </c>
      <c r="J786" s="51" t="s">
        <v>103</v>
      </c>
      <c r="K786" s="52">
        <v>0</v>
      </c>
      <c r="L786" s="52">
        <v>0</v>
      </c>
      <c r="M786" s="52">
        <v>0</v>
      </c>
      <c r="N786" s="52">
        <v>0</v>
      </c>
      <c r="O786" s="52">
        <v>0</v>
      </c>
      <c r="P786" s="52">
        <v>0</v>
      </c>
      <c r="Q786" s="52">
        <v>0</v>
      </c>
      <c r="R786" s="52">
        <v>0</v>
      </c>
      <c r="S786" s="52">
        <v>0</v>
      </c>
      <c r="T786" s="52">
        <v>0</v>
      </c>
      <c r="U786" s="52">
        <v>0</v>
      </c>
      <c r="V786" s="52">
        <v>0</v>
      </c>
      <c r="W786" s="52">
        <v>0</v>
      </c>
      <c r="X786" s="52">
        <v>0</v>
      </c>
      <c r="Y786" s="52">
        <v>0</v>
      </c>
      <c r="Z786" s="52">
        <v>0</v>
      </c>
      <c r="AA786" s="52">
        <v>0</v>
      </c>
      <c r="AB786" s="52">
        <v>0</v>
      </c>
      <c r="AC786" s="52">
        <v>0</v>
      </c>
      <c r="AD786" s="52">
        <v>0</v>
      </c>
      <c r="AE786" s="52">
        <v>0</v>
      </c>
      <c r="AF786" s="52"/>
    </row>
    <row r="787" spans="2:32" hidden="1" x14ac:dyDescent="0.25">
      <c r="B787" s="25" t="s">
        <v>80</v>
      </c>
      <c r="C787" s="40" t="s">
        <v>81</v>
      </c>
      <c r="D787" s="40" t="s">
        <v>15</v>
      </c>
      <c r="E787" s="37" t="s">
        <v>265</v>
      </c>
      <c r="F787" s="37"/>
      <c r="G787" s="52" t="s">
        <v>85</v>
      </c>
      <c r="H787" s="52">
        <v>6</v>
      </c>
      <c r="I787" s="51" t="s">
        <v>158</v>
      </c>
      <c r="J787" s="51" t="s">
        <v>104</v>
      </c>
      <c r="K787" s="52">
        <v>0</v>
      </c>
      <c r="L787" s="52">
        <v>0</v>
      </c>
      <c r="M787" s="52">
        <v>0</v>
      </c>
      <c r="N787" s="52">
        <v>0</v>
      </c>
      <c r="O787" s="52">
        <v>0</v>
      </c>
      <c r="P787" s="52">
        <v>0</v>
      </c>
      <c r="Q787" s="52">
        <v>0</v>
      </c>
      <c r="R787" s="52">
        <v>0</v>
      </c>
      <c r="S787" s="52">
        <v>0</v>
      </c>
      <c r="T787" s="52">
        <v>0</v>
      </c>
      <c r="U787" s="52">
        <v>0</v>
      </c>
      <c r="V787" s="52">
        <v>0</v>
      </c>
      <c r="W787" s="52">
        <v>0</v>
      </c>
      <c r="X787" s="52">
        <v>0</v>
      </c>
      <c r="Y787" s="52">
        <v>0</v>
      </c>
      <c r="Z787" s="52">
        <v>0</v>
      </c>
      <c r="AA787" s="52">
        <v>0</v>
      </c>
      <c r="AB787" s="52">
        <v>0</v>
      </c>
      <c r="AC787" s="52">
        <v>0</v>
      </c>
      <c r="AD787" s="52">
        <v>0</v>
      </c>
      <c r="AE787" s="52">
        <v>0</v>
      </c>
      <c r="AF787" s="52"/>
    </row>
    <row r="788" spans="2:32" hidden="1" x14ac:dyDescent="0.25">
      <c r="B788" s="25" t="s">
        <v>80</v>
      </c>
      <c r="C788" s="40" t="s">
        <v>81</v>
      </c>
      <c r="D788" s="40" t="s">
        <v>15</v>
      </c>
      <c r="E788" s="37" t="s">
        <v>265</v>
      </c>
      <c r="F788" s="37"/>
      <c r="G788" s="52" t="s">
        <v>85</v>
      </c>
      <c r="H788" s="52">
        <v>6</v>
      </c>
      <c r="I788" s="51" t="s">
        <v>18</v>
      </c>
      <c r="J788" s="51" t="s">
        <v>105</v>
      </c>
      <c r="K788" s="52">
        <v>0</v>
      </c>
      <c r="L788" s="52">
        <v>0</v>
      </c>
      <c r="M788" s="52">
        <v>0</v>
      </c>
      <c r="N788" s="52">
        <v>0</v>
      </c>
      <c r="O788" s="52">
        <v>0</v>
      </c>
      <c r="P788" s="52">
        <v>0</v>
      </c>
      <c r="Q788" s="52">
        <v>0</v>
      </c>
      <c r="R788" s="52">
        <v>0</v>
      </c>
      <c r="S788" s="52">
        <v>0</v>
      </c>
      <c r="T788" s="52">
        <v>0</v>
      </c>
      <c r="U788" s="52">
        <v>0</v>
      </c>
      <c r="V788" s="52">
        <v>0</v>
      </c>
      <c r="W788" s="52">
        <v>0</v>
      </c>
      <c r="X788" s="52">
        <v>0</v>
      </c>
      <c r="Y788" s="52">
        <v>0</v>
      </c>
      <c r="Z788" s="52">
        <v>0</v>
      </c>
      <c r="AA788" s="52">
        <v>0</v>
      </c>
      <c r="AB788" s="52">
        <v>0</v>
      </c>
      <c r="AC788" s="52">
        <v>0</v>
      </c>
      <c r="AD788" s="52">
        <v>0</v>
      </c>
      <c r="AE788" s="52">
        <v>0</v>
      </c>
      <c r="AF788" s="52"/>
    </row>
    <row r="789" spans="2:32" hidden="1" x14ac:dyDescent="0.25">
      <c r="B789" s="25" t="s">
        <v>80</v>
      </c>
      <c r="C789" s="40" t="s">
        <v>81</v>
      </c>
      <c r="D789" s="40" t="s">
        <v>15</v>
      </c>
      <c r="E789" s="37" t="s">
        <v>265</v>
      </c>
      <c r="F789" s="37"/>
      <c r="G789" s="52" t="s">
        <v>85</v>
      </c>
      <c r="H789" s="52">
        <v>6</v>
      </c>
      <c r="I789" s="51" t="s">
        <v>18</v>
      </c>
      <c r="J789" s="51" t="s">
        <v>103</v>
      </c>
      <c r="K789" s="52">
        <v>0</v>
      </c>
      <c r="L789" s="52">
        <v>0</v>
      </c>
      <c r="M789" s="52">
        <v>0</v>
      </c>
      <c r="N789" s="52">
        <v>0</v>
      </c>
      <c r="O789" s="52">
        <v>0</v>
      </c>
      <c r="P789" s="52">
        <v>0</v>
      </c>
      <c r="Q789" s="52">
        <v>0</v>
      </c>
      <c r="R789" s="52">
        <v>0</v>
      </c>
      <c r="S789" s="52">
        <v>0</v>
      </c>
      <c r="T789" s="52">
        <v>0</v>
      </c>
      <c r="U789" s="52">
        <v>0</v>
      </c>
      <c r="V789" s="52">
        <v>0</v>
      </c>
      <c r="W789" s="52">
        <v>0</v>
      </c>
      <c r="X789" s="52">
        <v>0</v>
      </c>
      <c r="Y789" s="52">
        <v>0</v>
      </c>
      <c r="Z789" s="52">
        <v>0</v>
      </c>
      <c r="AA789" s="52">
        <v>0</v>
      </c>
      <c r="AB789" s="52">
        <v>0</v>
      </c>
      <c r="AC789" s="52">
        <v>0</v>
      </c>
      <c r="AD789" s="52">
        <v>0</v>
      </c>
      <c r="AE789" s="52">
        <v>0</v>
      </c>
      <c r="AF789" s="52"/>
    </row>
    <row r="790" spans="2:32" hidden="1" x14ac:dyDescent="0.25">
      <c r="B790" s="25" t="s">
        <v>80</v>
      </c>
      <c r="C790" s="40" t="s">
        <v>81</v>
      </c>
      <c r="D790" s="40" t="s">
        <v>15</v>
      </c>
      <c r="E790" s="42" t="s">
        <v>265</v>
      </c>
      <c r="F790" s="42"/>
      <c r="G790" s="52" t="s">
        <v>85</v>
      </c>
      <c r="H790" s="52">
        <v>6</v>
      </c>
      <c r="I790" s="57" t="s">
        <v>18</v>
      </c>
      <c r="J790" s="57" t="s">
        <v>104</v>
      </c>
      <c r="K790" s="57">
        <v>0</v>
      </c>
      <c r="L790" s="57">
        <v>0</v>
      </c>
      <c r="M790" s="57">
        <v>0</v>
      </c>
      <c r="N790" s="57">
        <v>0</v>
      </c>
      <c r="O790" s="57">
        <v>0</v>
      </c>
      <c r="P790" s="57">
        <v>0</v>
      </c>
      <c r="Q790" s="57">
        <v>0</v>
      </c>
      <c r="R790" s="57">
        <v>0</v>
      </c>
      <c r="S790" s="57">
        <v>0</v>
      </c>
      <c r="T790" s="57">
        <v>0</v>
      </c>
      <c r="U790" s="57">
        <v>0</v>
      </c>
      <c r="V790" s="57">
        <v>0</v>
      </c>
      <c r="W790" s="57">
        <v>0</v>
      </c>
      <c r="X790" s="57">
        <v>0</v>
      </c>
      <c r="Y790" s="57">
        <v>0</v>
      </c>
      <c r="Z790" s="57">
        <v>0</v>
      </c>
      <c r="AA790" s="57">
        <v>0</v>
      </c>
      <c r="AB790" s="57">
        <v>0</v>
      </c>
      <c r="AC790" s="57">
        <v>0</v>
      </c>
      <c r="AD790" s="57">
        <v>0</v>
      </c>
      <c r="AE790" s="57">
        <v>0</v>
      </c>
      <c r="AF790" s="57"/>
    </row>
    <row r="791" spans="2:32" hidden="1" x14ac:dyDescent="0.25">
      <c r="B791" s="25" t="s">
        <v>80</v>
      </c>
      <c r="C791" s="40" t="s">
        <v>81</v>
      </c>
      <c r="D791" s="40" t="s">
        <v>15</v>
      </c>
      <c r="E791" s="37" t="s">
        <v>265</v>
      </c>
      <c r="F791" s="37"/>
      <c r="G791" s="52" t="s">
        <v>88</v>
      </c>
      <c r="H791" s="52">
        <v>7</v>
      </c>
      <c r="I791" s="51" t="s">
        <v>158</v>
      </c>
      <c r="J791" s="51" t="s">
        <v>103</v>
      </c>
      <c r="K791" s="52">
        <v>0</v>
      </c>
      <c r="L791" s="52">
        <v>0</v>
      </c>
      <c r="M791" s="52">
        <v>0</v>
      </c>
      <c r="N791" s="52">
        <v>0</v>
      </c>
      <c r="O791" s="52">
        <v>0</v>
      </c>
      <c r="P791" s="52">
        <v>0</v>
      </c>
      <c r="Q791" s="52">
        <v>0</v>
      </c>
      <c r="R791" s="52">
        <v>0</v>
      </c>
      <c r="S791" s="52">
        <v>0</v>
      </c>
      <c r="T791" s="52">
        <v>0</v>
      </c>
      <c r="U791" s="52">
        <v>0</v>
      </c>
      <c r="V791" s="52">
        <v>0</v>
      </c>
      <c r="W791" s="52">
        <v>0</v>
      </c>
      <c r="X791" s="52">
        <v>0</v>
      </c>
      <c r="Y791" s="52">
        <v>0</v>
      </c>
      <c r="Z791" s="52">
        <v>0</v>
      </c>
      <c r="AA791" s="52">
        <v>0</v>
      </c>
      <c r="AB791" s="52">
        <v>0</v>
      </c>
      <c r="AC791" s="52">
        <v>0</v>
      </c>
      <c r="AD791" s="52">
        <v>0</v>
      </c>
      <c r="AE791" s="52">
        <v>0</v>
      </c>
      <c r="AF791" s="52"/>
    </row>
    <row r="792" spans="2:32" hidden="1" x14ac:dyDescent="0.25">
      <c r="B792" s="25" t="s">
        <v>80</v>
      </c>
      <c r="C792" s="40" t="s">
        <v>81</v>
      </c>
      <c r="D792" s="40" t="s">
        <v>15</v>
      </c>
      <c r="E792" s="37" t="s">
        <v>265</v>
      </c>
      <c r="F792" s="37"/>
      <c r="G792" s="52" t="s">
        <v>88</v>
      </c>
      <c r="H792" s="52">
        <v>7</v>
      </c>
      <c r="I792" s="51" t="s">
        <v>158</v>
      </c>
      <c r="J792" s="51" t="s">
        <v>104</v>
      </c>
      <c r="K792" s="52">
        <v>0</v>
      </c>
      <c r="L792" s="52">
        <v>0</v>
      </c>
      <c r="M792" s="52">
        <v>0</v>
      </c>
      <c r="N792" s="52">
        <v>0</v>
      </c>
      <c r="O792" s="52">
        <v>0</v>
      </c>
      <c r="P792" s="52">
        <v>0</v>
      </c>
      <c r="Q792" s="52">
        <v>0</v>
      </c>
      <c r="R792" s="52">
        <v>0</v>
      </c>
      <c r="S792" s="52">
        <v>0</v>
      </c>
      <c r="T792" s="52">
        <v>0</v>
      </c>
      <c r="U792" s="52">
        <v>0</v>
      </c>
      <c r="V792" s="52">
        <v>0</v>
      </c>
      <c r="W792" s="52">
        <v>0</v>
      </c>
      <c r="X792" s="52">
        <v>0</v>
      </c>
      <c r="Y792" s="52">
        <v>0</v>
      </c>
      <c r="Z792" s="52">
        <v>0</v>
      </c>
      <c r="AA792" s="52">
        <v>0</v>
      </c>
      <c r="AB792" s="52">
        <v>0</v>
      </c>
      <c r="AC792" s="52">
        <v>0</v>
      </c>
      <c r="AD792" s="52">
        <v>0</v>
      </c>
      <c r="AE792" s="52">
        <v>0</v>
      </c>
      <c r="AF792" s="52"/>
    </row>
    <row r="793" spans="2:32" hidden="1" x14ac:dyDescent="0.25">
      <c r="B793" s="25" t="s">
        <v>80</v>
      </c>
      <c r="C793" s="40" t="s">
        <v>81</v>
      </c>
      <c r="D793" s="40" t="s">
        <v>15</v>
      </c>
      <c r="E793" s="37" t="s">
        <v>265</v>
      </c>
      <c r="F793" s="37"/>
      <c r="G793" s="52" t="s">
        <v>88</v>
      </c>
      <c r="H793" s="52">
        <v>7</v>
      </c>
      <c r="I793" s="51" t="s">
        <v>18</v>
      </c>
      <c r="J793" s="51" t="s">
        <v>105</v>
      </c>
      <c r="K793" s="52">
        <v>0</v>
      </c>
      <c r="L793" s="52">
        <v>0</v>
      </c>
      <c r="M793" s="52">
        <v>0</v>
      </c>
      <c r="N793" s="52">
        <v>0</v>
      </c>
      <c r="O793" s="52">
        <v>0</v>
      </c>
      <c r="P793" s="52">
        <v>0</v>
      </c>
      <c r="Q793" s="52">
        <v>0</v>
      </c>
      <c r="R793" s="52">
        <v>0</v>
      </c>
      <c r="S793" s="52">
        <v>0</v>
      </c>
      <c r="T793" s="52">
        <v>0</v>
      </c>
      <c r="U793" s="52">
        <v>0</v>
      </c>
      <c r="V793" s="52">
        <v>0</v>
      </c>
      <c r="W793" s="52">
        <v>0</v>
      </c>
      <c r="X793" s="52">
        <v>0</v>
      </c>
      <c r="Y793" s="52">
        <v>0</v>
      </c>
      <c r="Z793" s="52">
        <v>0</v>
      </c>
      <c r="AA793" s="52">
        <v>0</v>
      </c>
      <c r="AB793" s="52">
        <v>0</v>
      </c>
      <c r="AC793" s="52">
        <v>0</v>
      </c>
      <c r="AD793" s="52">
        <v>0</v>
      </c>
      <c r="AE793" s="52">
        <v>0</v>
      </c>
      <c r="AF793" s="52"/>
    </row>
    <row r="794" spans="2:32" hidden="1" x14ac:dyDescent="0.25">
      <c r="B794" s="25" t="s">
        <v>80</v>
      </c>
      <c r="C794" s="40" t="s">
        <v>81</v>
      </c>
      <c r="D794" s="40" t="s">
        <v>15</v>
      </c>
      <c r="E794" s="37" t="s">
        <v>265</v>
      </c>
      <c r="F794" s="37"/>
      <c r="G794" s="52" t="s">
        <v>88</v>
      </c>
      <c r="H794" s="52">
        <v>7</v>
      </c>
      <c r="I794" s="51" t="s">
        <v>18</v>
      </c>
      <c r="J794" s="51" t="s">
        <v>103</v>
      </c>
      <c r="K794" s="52">
        <v>0</v>
      </c>
      <c r="L794" s="52">
        <v>0</v>
      </c>
      <c r="M794" s="52">
        <v>0</v>
      </c>
      <c r="N794" s="52">
        <v>0</v>
      </c>
      <c r="O794" s="52">
        <v>0</v>
      </c>
      <c r="P794" s="52">
        <v>0</v>
      </c>
      <c r="Q794" s="52">
        <v>0</v>
      </c>
      <c r="R794" s="52">
        <v>0</v>
      </c>
      <c r="S794" s="52">
        <v>0</v>
      </c>
      <c r="T794" s="52">
        <v>0</v>
      </c>
      <c r="U794" s="52">
        <v>0</v>
      </c>
      <c r="V794" s="52">
        <v>0</v>
      </c>
      <c r="W794" s="52">
        <v>0</v>
      </c>
      <c r="X794" s="52">
        <v>0</v>
      </c>
      <c r="Y794" s="52">
        <v>0</v>
      </c>
      <c r="Z794" s="52">
        <v>0</v>
      </c>
      <c r="AA794" s="52">
        <v>0</v>
      </c>
      <c r="AB794" s="52">
        <v>0</v>
      </c>
      <c r="AC794" s="52">
        <v>0</v>
      </c>
      <c r="AD794" s="52">
        <v>0</v>
      </c>
      <c r="AE794" s="52">
        <v>0</v>
      </c>
      <c r="AF794" s="52"/>
    </row>
    <row r="795" spans="2:32" hidden="1" x14ac:dyDescent="0.25">
      <c r="B795" s="25" t="s">
        <v>80</v>
      </c>
      <c r="C795" s="40" t="s">
        <v>81</v>
      </c>
      <c r="D795" s="40" t="s">
        <v>15</v>
      </c>
      <c r="E795" s="42" t="s">
        <v>265</v>
      </c>
      <c r="F795" s="42"/>
      <c r="G795" s="52" t="s">
        <v>88</v>
      </c>
      <c r="H795" s="52">
        <v>7</v>
      </c>
      <c r="I795" s="57" t="s">
        <v>18</v>
      </c>
      <c r="J795" s="57" t="s">
        <v>104</v>
      </c>
      <c r="K795" s="57">
        <v>0</v>
      </c>
      <c r="L795" s="57">
        <v>0</v>
      </c>
      <c r="M795" s="57">
        <v>0</v>
      </c>
      <c r="N795" s="57">
        <v>0</v>
      </c>
      <c r="O795" s="57">
        <v>0</v>
      </c>
      <c r="P795" s="57">
        <v>0</v>
      </c>
      <c r="Q795" s="57">
        <v>0</v>
      </c>
      <c r="R795" s="57">
        <v>0</v>
      </c>
      <c r="S795" s="57">
        <v>0</v>
      </c>
      <c r="T795" s="57">
        <v>0</v>
      </c>
      <c r="U795" s="57">
        <v>0</v>
      </c>
      <c r="V795" s="57">
        <v>0</v>
      </c>
      <c r="W795" s="57">
        <v>0</v>
      </c>
      <c r="X795" s="57">
        <v>0</v>
      </c>
      <c r="Y795" s="57">
        <v>0</v>
      </c>
      <c r="Z795" s="57">
        <v>0</v>
      </c>
      <c r="AA795" s="57">
        <v>0</v>
      </c>
      <c r="AB795" s="57">
        <v>0</v>
      </c>
      <c r="AC795" s="57">
        <v>0</v>
      </c>
      <c r="AD795" s="57">
        <v>0</v>
      </c>
      <c r="AE795" s="57">
        <v>0</v>
      </c>
      <c r="AF795" s="57"/>
    </row>
    <row r="796" spans="2:32" x14ac:dyDescent="0.25">
      <c r="B796" s="51" t="s">
        <v>43</v>
      </c>
      <c r="C796" s="37" t="s">
        <v>44</v>
      </c>
      <c r="D796" s="37" t="s">
        <v>45</v>
      </c>
      <c r="E796" s="37" t="s">
        <v>265</v>
      </c>
      <c r="F796" s="37"/>
      <c r="G796" s="52" t="s">
        <v>89</v>
      </c>
      <c r="H796" s="52">
        <v>8</v>
      </c>
      <c r="I796" s="51" t="s">
        <v>18</v>
      </c>
      <c r="J796" s="51" t="s">
        <v>105</v>
      </c>
      <c r="K796" s="52">
        <v>0</v>
      </c>
      <c r="L796" s="52">
        <v>0</v>
      </c>
      <c r="M796" s="52">
        <v>0</v>
      </c>
      <c r="N796" s="52">
        <v>0</v>
      </c>
      <c r="O796" s="52">
        <v>0</v>
      </c>
      <c r="P796" s="52">
        <v>0</v>
      </c>
      <c r="Q796" s="52">
        <v>0</v>
      </c>
      <c r="R796" s="52">
        <v>0</v>
      </c>
      <c r="S796" s="52">
        <v>0</v>
      </c>
      <c r="T796" s="52">
        <v>0</v>
      </c>
      <c r="U796" s="52">
        <v>0</v>
      </c>
      <c r="V796" s="52">
        <v>0</v>
      </c>
      <c r="W796" s="52">
        <v>0</v>
      </c>
      <c r="X796" s="52">
        <v>0</v>
      </c>
      <c r="Y796" s="52">
        <v>0</v>
      </c>
      <c r="Z796" s="52">
        <v>0</v>
      </c>
      <c r="AA796" s="52">
        <v>0</v>
      </c>
      <c r="AB796" s="52">
        <v>0</v>
      </c>
      <c r="AC796" s="52">
        <v>0</v>
      </c>
      <c r="AD796" s="52">
        <v>0</v>
      </c>
      <c r="AE796" s="52">
        <v>0</v>
      </c>
      <c r="AF796" s="52"/>
    </row>
    <row r="797" spans="2:32" x14ac:dyDescent="0.25">
      <c r="B797" s="51" t="s">
        <v>43</v>
      </c>
      <c r="C797" s="37" t="s">
        <v>44</v>
      </c>
      <c r="D797" s="37" t="s">
        <v>45</v>
      </c>
      <c r="E797" s="37" t="s">
        <v>265</v>
      </c>
      <c r="F797" s="37"/>
      <c r="G797" s="52" t="s">
        <v>89</v>
      </c>
      <c r="H797" s="52">
        <v>8</v>
      </c>
      <c r="I797" s="51" t="s">
        <v>18</v>
      </c>
      <c r="J797" s="51" t="s">
        <v>103</v>
      </c>
      <c r="K797" s="52">
        <v>0</v>
      </c>
      <c r="L797" s="52">
        <v>0</v>
      </c>
      <c r="M797" s="52">
        <v>0</v>
      </c>
      <c r="N797" s="52">
        <v>0</v>
      </c>
      <c r="O797" s="52">
        <v>0</v>
      </c>
      <c r="P797" s="52">
        <v>0</v>
      </c>
      <c r="Q797" s="52">
        <v>0</v>
      </c>
      <c r="R797" s="52">
        <v>0</v>
      </c>
      <c r="S797" s="52">
        <v>0</v>
      </c>
      <c r="T797" s="52">
        <v>0</v>
      </c>
      <c r="U797" s="52">
        <v>0</v>
      </c>
      <c r="V797" s="52">
        <v>0</v>
      </c>
      <c r="W797" s="52">
        <v>0</v>
      </c>
      <c r="X797" s="52">
        <v>0</v>
      </c>
      <c r="Y797" s="52">
        <v>0</v>
      </c>
      <c r="Z797" s="52">
        <v>0</v>
      </c>
      <c r="AA797" s="52">
        <v>0</v>
      </c>
      <c r="AB797" s="52">
        <v>0</v>
      </c>
      <c r="AC797" s="52">
        <v>0</v>
      </c>
      <c r="AD797" s="52">
        <v>0</v>
      </c>
      <c r="AE797" s="52">
        <v>0</v>
      </c>
      <c r="AF797" s="52"/>
    </row>
    <row r="798" spans="2:32" x14ac:dyDescent="0.25">
      <c r="B798" s="51" t="s">
        <v>43</v>
      </c>
      <c r="C798" s="37" t="s">
        <v>44</v>
      </c>
      <c r="D798" s="37" t="s">
        <v>45</v>
      </c>
      <c r="E798" s="37" t="s">
        <v>265</v>
      </c>
      <c r="F798" s="37"/>
      <c r="G798" s="52" t="s">
        <v>89</v>
      </c>
      <c r="H798" s="52">
        <v>8</v>
      </c>
      <c r="I798" s="52" t="s">
        <v>18</v>
      </c>
      <c r="J798" s="52" t="s">
        <v>104</v>
      </c>
      <c r="K798" s="52">
        <v>0</v>
      </c>
      <c r="L798" s="52">
        <v>0</v>
      </c>
      <c r="M798" s="52">
        <v>0</v>
      </c>
      <c r="N798" s="52">
        <v>0</v>
      </c>
      <c r="O798" s="52">
        <v>0</v>
      </c>
      <c r="P798" s="52">
        <v>0</v>
      </c>
      <c r="Q798" s="52">
        <v>0</v>
      </c>
      <c r="R798" s="52">
        <v>0</v>
      </c>
      <c r="S798" s="52">
        <v>0</v>
      </c>
      <c r="T798" s="52">
        <v>0</v>
      </c>
      <c r="U798" s="52">
        <v>0</v>
      </c>
      <c r="V798" s="52">
        <v>0</v>
      </c>
      <c r="W798" s="52">
        <v>0</v>
      </c>
      <c r="X798" s="52">
        <v>0</v>
      </c>
      <c r="Y798" s="52">
        <v>0</v>
      </c>
      <c r="Z798" s="52">
        <v>0</v>
      </c>
      <c r="AA798" s="52">
        <v>0</v>
      </c>
      <c r="AB798" s="52">
        <v>0</v>
      </c>
      <c r="AC798" s="52">
        <v>0</v>
      </c>
      <c r="AD798" s="52">
        <v>0</v>
      </c>
      <c r="AE798" s="52">
        <v>0</v>
      </c>
      <c r="AF798" s="52"/>
    </row>
    <row r="799" spans="2:32" hidden="1" x14ac:dyDescent="0.25">
      <c r="B799" s="44" t="s">
        <v>29</v>
      </c>
      <c r="C799" s="40" t="s">
        <v>30</v>
      </c>
      <c r="D799" s="40" t="s">
        <v>26</v>
      </c>
      <c r="E799" s="37" t="s">
        <v>265</v>
      </c>
      <c r="F799" s="37"/>
      <c r="G799" s="52" t="s">
        <v>89</v>
      </c>
      <c r="H799" s="52">
        <v>8</v>
      </c>
      <c r="I799" s="51" t="s">
        <v>18</v>
      </c>
      <c r="J799" s="51" t="s">
        <v>105</v>
      </c>
      <c r="K799" s="52">
        <v>0</v>
      </c>
      <c r="L799" s="52">
        <v>0</v>
      </c>
      <c r="M799" s="52">
        <v>0</v>
      </c>
      <c r="N799" s="52">
        <v>0</v>
      </c>
      <c r="O799" s="52">
        <v>0</v>
      </c>
      <c r="P799" s="52">
        <v>0</v>
      </c>
      <c r="Q799" s="52">
        <v>0</v>
      </c>
      <c r="R799" s="52">
        <v>0</v>
      </c>
      <c r="S799" s="52">
        <v>0</v>
      </c>
      <c r="T799" s="52">
        <v>0</v>
      </c>
      <c r="U799" s="52">
        <v>0</v>
      </c>
      <c r="V799" s="52">
        <v>0</v>
      </c>
      <c r="W799" s="52">
        <v>0</v>
      </c>
      <c r="X799" s="52">
        <v>0</v>
      </c>
      <c r="Y799" s="52">
        <v>0</v>
      </c>
      <c r="Z799" s="52">
        <v>0</v>
      </c>
      <c r="AA799" s="52">
        <v>0</v>
      </c>
      <c r="AB799" s="52">
        <v>0</v>
      </c>
      <c r="AC799" s="52">
        <v>0</v>
      </c>
      <c r="AD799" s="52">
        <v>0</v>
      </c>
      <c r="AE799" s="52">
        <v>0</v>
      </c>
      <c r="AF799" s="52"/>
    </row>
    <row r="800" spans="2:32" hidden="1" x14ac:dyDescent="0.25">
      <c r="B800" s="44" t="s">
        <v>29</v>
      </c>
      <c r="C800" s="40" t="s">
        <v>30</v>
      </c>
      <c r="D800" s="40" t="s">
        <v>26</v>
      </c>
      <c r="E800" s="37" t="s">
        <v>265</v>
      </c>
      <c r="F800" s="37"/>
      <c r="G800" s="52" t="s">
        <v>89</v>
      </c>
      <c r="H800" s="52">
        <v>8</v>
      </c>
      <c r="I800" s="51" t="s">
        <v>18</v>
      </c>
      <c r="J800" s="51" t="s">
        <v>103</v>
      </c>
      <c r="K800" s="52">
        <v>0</v>
      </c>
      <c r="L800" s="52">
        <v>0</v>
      </c>
      <c r="M800" s="52">
        <v>0</v>
      </c>
      <c r="N800" s="52">
        <v>0</v>
      </c>
      <c r="O800" s="52">
        <v>0</v>
      </c>
      <c r="P800" s="52">
        <v>0</v>
      </c>
      <c r="Q800" s="52">
        <v>0</v>
      </c>
      <c r="R800" s="52">
        <v>0</v>
      </c>
      <c r="S800" s="52">
        <v>0</v>
      </c>
      <c r="T800" s="52">
        <v>0</v>
      </c>
      <c r="U800" s="52">
        <v>0</v>
      </c>
      <c r="V800" s="52">
        <v>0</v>
      </c>
      <c r="W800" s="52">
        <v>0</v>
      </c>
      <c r="X800" s="52">
        <v>0</v>
      </c>
      <c r="Y800" s="52">
        <v>0</v>
      </c>
      <c r="Z800" s="52">
        <v>0</v>
      </c>
      <c r="AA800" s="52">
        <v>0</v>
      </c>
      <c r="AB800" s="52">
        <v>0</v>
      </c>
      <c r="AC800" s="52">
        <v>0</v>
      </c>
      <c r="AD800" s="52">
        <v>0</v>
      </c>
      <c r="AE800" s="52">
        <v>0</v>
      </c>
      <c r="AF800" s="52"/>
    </row>
    <row r="801" spans="2:32" hidden="1" x14ac:dyDescent="0.25">
      <c r="B801" s="44" t="s">
        <v>29</v>
      </c>
      <c r="C801" s="40" t="s">
        <v>30</v>
      </c>
      <c r="D801" s="40" t="s">
        <v>26</v>
      </c>
      <c r="E801" s="42" t="s">
        <v>265</v>
      </c>
      <c r="F801" s="42"/>
      <c r="G801" s="52" t="s">
        <v>89</v>
      </c>
      <c r="H801" s="52">
        <v>8</v>
      </c>
      <c r="I801" s="57" t="s">
        <v>18</v>
      </c>
      <c r="J801" s="57" t="s">
        <v>104</v>
      </c>
      <c r="K801" s="57">
        <v>0</v>
      </c>
      <c r="L801" s="57">
        <v>0</v>
      </c>
      <c r="M801" s="57">
        <v>0</v>
      </c>
      <c r="N801" s="57">
        <v>0</v>
      </c>
      <c r="O801" s="57">
        <v>0</v>
      </c>
      <c r="P801" s="57">
        <v>0</v>
      </c>
      <c r="Q801" s="57">
        <v>0</v>
      </c>
      <c r="R801" s="57">
        <v>0</v>
      </c>
      <c r="S801" s="57">
        <v>0</v>
      </c>
      <c r="T801" s="57">
        <v>0</v>
      </c>
      <c r="U801" s="57">
        <v>0</v>
      </c>
      <c r="V801" s="57">
        <v>0</v>
      </c>
      <c r="W801" s="57">
        <v>0</v>
      </c>
      <c r="X801" s="57">
        <v>0</v>
      </c>
      <c r="Y801" s="57">
        <v>0</v>
      </c>
      <c r="Z801" s="57">
        <v>0</v>
      </c>
      <c r="AA801" s="57">
        <v>0</v>
      </c>
      <c r="AB801" s="57">
        <v>0</v>
      </c>
      <c r="AC801" s="57">
        <v>0</v>
      </c>
      <c r="AD801" s="57">
        <v>0</v>
      </c>
      <c r="AE801" s="57">
        <v>0</v>
      </c>
      <c r="AF801" s="52"/>
    </row>
    <row r="802" spans="2:32" hidden="1" x14ac:dyDescent="0.25">
      <c r="B802" s="25" t="s">
        <v>80</v>
      </c>
      <c r="C802" s="40" t="s">
        <v>81</v>
      </c>
      <c r="D802" s="40" t="s">
        <v>15</v>
      </c>
      <c r="E802" s="37" t="s">
        <v>265</v>
      </c>
      <c r="F802" s="37"/>
      <c r="G802" s="52" t="s">
        <v>89</v>
      </c>
      <c r="H802" s="52">
        <v>8</v>
      </c>
      <c r="I802" s="51" t="s">
        <v>158</v>
      </c>
      <c r="J802" s="51" t="s">
        <v>103</v>
      </c>
      <c r="K802" s="52">
        <v>0</v>
      </c>
      <c r="L802" s="52">
        <v>0</v>
      </c>
      <c r="M802" s="52">
        <v>0</v>
      </c>
      <c r="N802" s="52">
        <v>0</v>
      </c>
      <c r="O802" s="52">
        <v>0</v>
      </c>
      <c r="P802" s="52">
        <v>0</v>
      </c>
      <c r="Q802" s="52">
        <v>0</v>
      </c>
      <c r="R802" s="52">
        <v>0</v>
      </c>
      <c r="S802" s="52">
        <v>0</v>
      </c>
      <c r="T802" s="52">
        <v>0</v>
      </c>
      <c r="U802" s="52">
        <v>0</v>
      </c>
      <c r="V802" s="52">
        <v>0</v>
      </c>
      <c r="W802" s="52">
        <v>0</v>
      </c>
      <c r="X802" s="52">
        <v>0</v>
      </c>
      <c r="Y802" s="52">
        <v>0</v>
      </c>
      <c r="Z802" s="52">
        <v>0</v>
      </c>
      <c r="AA802" s="52">
        <v>0</v>
      </c>
      <c r="AB802" s="52">
        <v>0</v>
      </c>
      <c r="AC802" s="52">
        <v>0</v>
      </c>
      <c r="AD802" s="52">
        <v>0</v>
      </c>
      <c r="AE802" s="52">
        <v>0</v>
      </c>
      <c r="AF802" s="52"/>
    </row>
    <row r="803" spans="2:32" hidden="1" x14ac:dyDescent="0.25">
      <c r="B803" s="25" t="s">
        <v>80</v>
      </c>
      <c r="C803" s="40" t="s">
        <v>81</v>
      </c>
      <c r="D803" s="40" t="s">
        <v>15</v>
      </c>
      <c r="E803" s="37" t="s">
        <v>265</v>
      </c>
      <c r="F803" s="37"/>
      <c r="G803" s="52" t="s">
        <v>89</v>
      </c>
      <c r="H803" s="52">
        <v>8</v>
      </c>
      <c r="I803" s="51" t="s">
        <v>158</v>
      </c>
      <c r="J803" s="51" t="s">
        <v>104</v>
      </c>
      <c r="K803" s="52">
        <v>0</v>
      </c>
      <c r="L803" s="52">
        <v>0</v>
      </c>
      <c r="M803" s="52">
        <v>0</v>
      </c>
      <c r="N803" s="52">
        <v>0</v>
      </c>
      <c r="O803" s="52">
        <v>0</v>
      </c>
      <c r="P803" s="52">
        <v>0</v>
      </c>
      <c r="Q803" s="52">
        <v>0</v>
      </c>
      <c r="R803" s="52">
        <v>0</v>
      </c>
      <c r="S803" s="52">
        <v>0</v>
      </c>
      <c r="T803" s="52">
        <v>0</v>
      </c>
      <c r="U803" s="52">
        <v>0</v>
      </c>
      <c r="V803" s="52">
        <v>0</v>
      </c>
      <c r="W803" s="52">
        <v>0</v>
      </c>
      <c r="X803" s="52">
        <v>0</v>
      </c>
      <c r="Y803" s="52">
        <v>0</v>
      </c>
      <c r="Z803" s="52">
        <v>0</v>
      </c>
      <c r="AA803" s="52">
        <v>0</v>
      </c>
      <c r="AB803" s="52">
        <v>0</v>
      </c>
      <c r="AC803" s="52">
        <v>0</v>
      </c>
      <c r="AD803" s="52">
        <v>0</v>
      </c>
      <c r="AE803" s="52">
        <v>0</v>
      </c>
      <c r="AF803" s="52"/>
    </row>
    <row r="804" spans="2:32" hidden="1" x14ac:dyDescent="0.25">
      <c r="B804" s="25" t="s">
        <v>80</v>
      </c>
      <c r="C804" s="40" t="s">
        <v>81</v>
      </c>
      <c r="D804" s="40" t="s">
        <v>15</v>
      </c>
      <c r="E804" s="37" t="s">
        <v>265</v>
      </c>
      <c r="F804" s="37"/>
      <c r="G804" s="52" t="s">
        <v>89</v>
      </c>
      <c r="H804" s="52">
        <v>8</v>
      </c>
      <c r="I804" s="51" t="s">
        <v>18</v>
      </c>
      <c r="J804" s="51" t="s">
        <v>105</v>
      </c>
      <c r="K804" s="52">
        <v>0</v>
      </c>
      <c r="L804" s="52">
        <v>0</v>
      </c>
      <c r="M804" s="52">
        <v>0</v>
      </c>
      <c r="N804" s="52">
        <v>0</v>
      </c>
      <c r="O804" s="52">
        <v>0</v>
      </c>
      <c r="P804" s="52">
        <v>0</v>
      </c>
      <c r="Q804" s="52">
        <v>0</v>
      </c>
      <c r="R804" s="52">
        <v>0</v>
      </c>
      <c r="S804" s="52">
        <v>0</v>
      </c>
      <c r="T804" s="52">
        <v>0</v>
      </c>
      <c r="U804" s="52">
        <v>0</v>
      </c>
      <c r="V804" s="52">
        <v>0</v>
      </c>
      <c r="W804" s="52">
        <v>0</v>
      </c>
      <c r="X804" s="52">
        <v>0</v>
      </c>
      <c r="Y804" s="52">
        <v>0</v>
      </c>
      <c r="Z804" s="52">
        <v>0</v>
      </c>
      <c r="AA804" s="52">
        <v>0</v>
      </c>
      <c r="AB804" s="52">
        <v>0</v>
      </c>
      <c r="AC804" s="52">
        <v>0</v>
      </c>
      <c r="AD804" s="52">
        <v>0</v>
      </c>
      <c r="AE804" s="52">
        <v>0</v>
      </c>
      <c r="AF804" s="52"/>
    </row>
    <row r="805" spans="2:32" hidden="1" x14ac:dyDescent="0.25">
      <c r="B805" s="25" t="s">
        <v>80</v>
      </c>
      <c r="C805" s="40" t="s">
        <v>81</v>
      </c>
      <c r="D805" s="40" t="s">
        <v>15</v>
      </c>
      <c r="E805" s="37" t="s">
        <v>265</v>
      </c>
      <c r="F805" s="37"/>
      <c r="G805" s="52" t="s">
        <v>89</v>
      </c>
      <c r="H805" s="52">
        <v>8</v>
      </c>
      <c r="I805" s="51" t="s">
        <v>18</v>
      </c>
      <c r="J805" s="51" t="s">
        <v>103</v>
      </c>
      <c r="K805" s="52">
        <v>0</v>
      </c>
      <c r="L805" s="52">
        <v>0</v>
      </c>
      <c r="M805" s="52">
        <v>0</v>
      </c>
      <c r="N805" s="52">
        <v>0</v>
      </c>
      <c r="O805" s="52">
        <v>0</v>
      </c>
      <c r="P805" s="52">
        <v>0</v>
      </c>
      <c r="Q805" s="52">
        <v>0</v>
      </c>
      <c r="R805" s="52">
        <v>0</v>
      </c>
      <c r="S805" s="52">
        <v>0</v>
      </c>
      <c r="T805" s="52">
        <v>0</v>
      </c>
      <c r="U805" s="52">
        <v>0</v>
      </c>
      <c r="V805" s="52">
        <v>0</v>
      </c>
      <c r="W805" s="52">
        <v>0</v>
      </c>
      <c r="X805" s="52">
        <v>0</v>
      </c>
      <c r="Y805" s="52">
        <v>0</v>
      </c>
      <c r="Z805" s="52">
        <v>0</v>
      </c>
      <c r="AA805" s="52">
        <v>0</v>
      </c>
      <c r="AB805" s="52">
        <v>0</v>
      </c>
      <c r="AC805" s="52">
        <v>0</v>
      </c>
      <c r="AD805" s="52">
        <v>0</v>
      </c>
      <c r="AE805" s="52">
        <v>0</v>
      </c>
      <c r="AF805" s="52"/>
    </row>
    <row r="806" spans="2:32" hidden="1" x14ac:dyDescent="0.25">
      <c r="B806" s="25" t="s">
        <v>80</v>
      </c>
      <c r="C806" s="40" t="s">
        <v>81</v>
      </c>
      <c r="D806" s="40" t="s">
        <v>15</v>
      </c>
      <c r="E806" s="42" t="s">
        <v>265</v>
      </c>
      <c r="F806" s="42"/>
      <c r="G806" s="52" t="s">
        <v>89</v>
      </c>
      <c r="H806" s="52">
        <v>8</v>
      </c>
      <c r="I806" s="57" t="s">
        <v>18</v>
      </c>
      <c r="J806" s="57" t="s">
        <v>104</v>
      </c>
      <c r="K806" s="57">
        <v>0</v>
      </c>
      <c r="L806" s="57">
        <v>0</v>
      </c>
      <c r="M806" s="57">
        <v>0</v>
      </c>
      <c r="N806" s="57">
        <v>0</v>
      </c>
      <c r="O806" s="57">
        <v>0</v>
      </c>
      <c r="P806" s="57">
        <v>0</v>
      </c>
      <c r="Q806" s="57">
        <v>0</v>
      </c>
      <c r="R806" s="57">
        <v>0</v>
      </c>
      <c r="S806" s="57">
        <v>0</v>
      </c>
      <c r="T806" s="57">
        <v>0</v>
      </c>
      <c r="U806" s="57">
        <v>0</v>
      </c>
      <c r="V806" s="57">
        <v>0</v>
      </c>
      <c r="W806" s="57">
        <v>0</v>
      </c>
      <c r="X806" s="57">
        <v>0</v>
      </c>
      <c r="Y806" s="57">
        <v>0</v>
      </c>
      <c r="Z806" s="57">
        <v>0</v>
      </c>
      <c r="AA806" s="57">
        <v>0</v>
      </c>
      <c r="AB806" s="57">
        <v>0</v>
      </c>
      <c r="AC806" s="57">
        <v>0</v>
      </c>
      <c r="AD806" s="57">
        <v>0</v>
      </c>
      <c r="AE806" s="57">
        <v>0</v>
      </c>
      <c r="AF806" s="57"/>
    </row>
    <row r="807" spans="2:32" hidden="1" x14ac:dyDescent="0.25">
      <c r="B807" s="51" t="s">
        <v>36</v>
      </c>
      <c r="C807" s="37" t="s">
        <v>37</v>
      </c>
      <c r="D807" s="37" t="s">
        <v>38</v>
      </c>
      <c r="E807" s="37" t="s">
        <v>265</v>
      </c>
      <c r="F807" s="37"/>
      <c r="G807" s="52" t="s">
        <v>89</v>
      </c>
      <c r="H807" s="52">
        <v>8</v>
      </c>
      <c r="I807" s="51" t="s">
        <v>18</v>
      </c>
      <c r="J807" s="51" t="s">
        <v>105</v>
      </c>
      <c r="K807" s="52">
        <v>0</v>
      </c>
      <c r="L807" s="52">
        <v>0</v>
      </c>
      <c r="M807" s="52">
        <v>0</v>
      </c>
      <c r="N807" s="52">
        <v>0</v>
      </c>
      <c r="O807" s="52">
        <v>0</v>
      </c>
      <c r="P807" s="52">
        <v>0</v>
      </c>
      <c r="Q807" s="52">
        <v>0</v>
      </c>
      <c r="R807" s="52">
        <v>0</v>
      </c>
      <c r="S807" s="52">
        <v>0</v>
      </c>
      <c r="T807" s="52">
        <v>0</v>
      </c>
      <c r="U807" s="52">
        <v>0</v>
      </c>
      <c r="V807" s="52">
        <v>0</v>
      </c>
      <c r="W807" s="52">
        <v>0</v>
      </c>
      <c r="X807" s="52">
        <v>0</v>
      </c>
      <c r="Y807" s="52">
        <v>0</v>
      </c>
      <c r="Z807" s="52">
        <v>0</v>
      </c>
      <c r="AA807" s="52">
        <v>0</v>
      </c>
      <c r="AB807" s="52">
        <v>0</v>
      </c>
      <c r="AC807" s="52">
        <v>0</v>
      </c>
      <c r="AD807" s="52">
        <v>0</v>
      </c>
      <c r="AE807" s="52">
        <v>0</v>
      </c>
      <c r="AF807" s="52"/>
    </row>
    <row r="808" spans="2:32" hidden="1" x14ac:dyDescent="0.25">
      <c r="B808" s="51" t="s">
        <v>36</v>
      </c>
      <c r="C808" s="37" t="s">
        <v>37</v>
      </c>
      <c r="D808" s="37" t="s">
        <v>38</v>
      </c>
      <c r="E808" s="37" t="s">
        <v>265</v>
      </c>
      <c r="F808" s="37"/>
      <c r="G808" s="52" t="s">
        <v>89</v>
      </c>
      <c r="H808" s="52">
        <v>8</v>
      </c>
      <c r="I808" s="51" t="s">
        <v>18</v>
      </c>
      <c r="J808" s="51" t="s">
        <v>103</v>
      </c>
      <c r="K808" s="52">
        <v>0</v>
      </c>
      <c r="L808" s="52">
        <v>0</v>
      </c>
      <c r="M808" s="52">
        <v>0</v>
      </c>
      <c r="N808" s="52">
        <v>0</v>
      </c>
      <c r="O808" s="52">
        <v>0</v>
      </c>
      <c r="P808" s="52">
        <v>0</v>
      </c>
      <c r="Q808" s="52">
        <v>0</v>
      </c>
      <c r="R808" s="52">
        <v>0</v>
      </c>
      <c r="S808" s="52">
        <v>0</v>
      </c>
      <c r="T808" s="52">
        <v>0</v>
      </c>
      <c r="U808" s="52">
        <v>0</v>
      </c>
      <c r="V808" s="52">
        <v>0</v>
      </c>
      <c r="W808" s="52">
        <v>0</v>
      </c>
      <c r="X808" s="52">
        <v>0</v>
      </c>
      <c r="Y808" s="52">
        <v>0</v>
      </c>
      <c r="Z808" s="52">
        <v>0</v>
      </c>
      <c r="AA808" s="52">
        <v>0</v>
      </c>
      <c r="AB808" s="52">
        <v>0</v>
      </c>
      <c r="AC808" s="52">
        <v>0</v>
      </c>
      <c r="AD808" s="52">
        <v>0</v>
      </c>
      <c r="AE808" s="52">
        <v>0</v>
      </c>
      <c r="AF808" s="52"/>
    </row>
    <row r="809" spans="2:32" hidden="1" x14ac:dyDescent="0.25">
      <c r="B809" s="51" t="s">
        <v>36</v>
      </c>
      <c r="C809" s="37" t="s">
        <v>37</v>
      </c>
      <c r="D809" s="37" t="s">
        <v>38</v>
      </c>
      <c r="E809" s="37" t="s">
        <v>265</v>
      </c>
      <c r="F809" s="37"/>
      <c r="G809" s="52" t="s">
        <v>89</v>
      </c>
      <c r="H809" s="52">
        <v>8</v>
      </c>
      <c r="I809" s="52" t="s">
        <v>18</v>
      </c>
      <c r="J809" s="52" t="s">
        <v>104</v>
      </c>
      <c r="K809" s="52">
        <v>0</v>
      </c>
      <c r="L809" s="52">
        <v>0</v>
      </c>
      <c r="M809" s="52">
        <v>0</v>
      </c>
      <c r="N809" s="52">
        <v>0</v>
      </c>
      <c r="O809" s="52">
        <v>0</v>
      </c>
      <c r="P809" s="52">
        <v>0</v>
      </c>
      <c r="Q809" s="52">
        <v>0</v>
      </c>
      <c r="R809" s="52">
        <v>0</v>
      </c>
      <c r="S809" s="52">
        <v>0</v>
      </c>
      <c r="T809" s="52">
        <v>0</v>
      </c>
      <c r="U809" s="52">
        <v>0</v>
      </c>
      <c r="V809" s="52">
        <v>0</v>
      </c>
      <c r="W809" s="52">
        <v>0</v>
      </c>
      <c r="X809" s="52">
        <v>0</v>
      </c>
      <c r="Y809" s="52">
        <v>0</v>
      </c>
      <c r="Z809" s="52">
        <v>0</v>
      </c>
      <c r="AA809" s="52">
        <v>0</v>
      </c>
      <c r="AB809" s="52">
        <v>0</v>
      </c>
      <c r="AC809" s="52">
        <v>0</v>
      </c>
      <c r="AD809" s="52">
        <v>0</v>
      </c>
      <c r="AE809" s="52">
        <v>0</v>
      </c>
      <c r="AF809" s="52"/>
    </row>
    <row r="810" spans="2:32" hidden="1" x14ac:dyDescent="0.25">
      <c r="B810" s="37" t="s">
        <v>78</v>
      </c>
      <c r="C810" s="37" t="s">
        <v>79</v>
      </c>
      <c r="D810" s="37" t="s">
        <v>26</v>
      </c>
      <c r="E810" s="37" t="s">
        <v>265</v>
      </c>
      <c r="F810" s="37"/>
      <c r="G810" s="52" t="s">
        <v>89</v>
      </c>
      <c r="H810" s="52">
        <v>8</v>
      </c>
      <c r="I810" s="51" t="s">
        <v>18</v>
      </c>
      <c r="J810" s="51" t="s">
        <v>105</v>
      </c>
      <c r="K810" s="52">
        <v>0</v>
      </c>
      <c r="L810" s="52">
        <v>0</v>
      </c>
      <c r="M810" s="52">
        <v>0</v>
      </c>
      <c r="N810" s="52">
        <v>0</v>
      </c>
      <c r="O810" s="52">
        <v>0</v>
      </c>
      <c r="P810" s="52">
        <v>0</v>
      </c>
      <c r="Q810" s="52">
        <v>0</v>
      </c>
      <c r="R810" s="52">
        <v>0</v>
      </c>
      <c r="S810" s="52">
        <v>0</v>
      </c>
      <c r="T810" s="52">
        <v>0</v>
      </c>
      <c r="U810" s="52">
        <v>0</v>
      </c>
      <c r="V810" s="52">
        <v>0</v>
      </c>
      <c r="W810" s="52">
        <v>0</v>
      </c>
      <c r="X810" s="52">
        <v>0</v>
      </c>
      <c r="Y810" s="52">
        <v>0</v>
      </c>
      <c r="Z810" s="52">
        <v>0</v>
      </c>
      <c r="AA810" s="52">
        <v>0</v>
      </c>
      <c r="AB810" s="52">
        <v>0</v>
      </c>
      <c r="AC810" s="52">
        <v>0</v>
      </c>
      <c r="AD810" s="52">
        <v>0</v>
      </c>
      <c r="AE810" s="52">
        <v>0</v>
      </c>
      <c r="AF810" s="52"/>
    </row>
    <row r="811" spans="2:32" hidden="1" x14ac:dyDescent="0.25">
      <c r="B811" s="37" t="s">
        <v>78</v>
      </c>
      <c r="C811" s="37" t="s">
        <v>79</v>
      </c>
      <c r="D811" s="37" t="s">
        <v>26</v>
      </c>
      <c r="E811" s="37" t="s">
        <v>265</v>
      </c>
      <c r="F811" s="37"/>
      <c r="G811" s="52" t="s">
        <v>89</v>
      </c>
      <c r="H811" s="52">
        <v>8</v>
      </c>
      <c r="I811" s="51" t="s">
        <v>18</v>
      </c>
      <c r="J811" s="51" t="s">
        <v>103</v>
      </c>
      <c r="K811" s="52">
        <v>0</v>
      </c>
      <c r="L811" s="52">
        <v>0</v>
      </c>
      <c r="M811" s="52">
        <v>0</v>
      </c>
      <c r="N811" s="52">
        <v>0</v>
      </c>
      <c r="O811" s="52">
        <v>0</v>
      </c>
      <c r="P811" s="52">
        <v>0</v>
      </c>
      <c r="Q811" s="52">
        <v>0</v>
      </c>
      <c r="R811" s="52">
        <v>0</v>
      </c>
      <c r="S811" s="52">
        <v>0</v>
      </c>
      <c r="T811" s="52">
        <v>0</v>
      </c>
      <c r="U811" s="52">
        <v>0</v>
      </c>
      <c r="V811" s="52">
        <v>0</v>
      </c>
      <c r="W811" s="52">
        <v>0</v>
      </c>
      <c r="X811" s="52">
        <v>0</v>
      </c>
      <c r="Y811" s="52">
        <v>0</v>
      </c>
      <c r="Z811" s="52">
        <v>0</v>
      </c>
      <c r="AA811" s="52">
        <v>0</v>
      </c>
      <c r="AB811" s="52">
        <v>0</v>
      </c>
      <c r="AC811" s="52">
        <v>0</v>
      </c>
      <c r="AD811" s="52">
        <v>0</v>
      </c>
      <c r="AE811" s="52">
        <v>0</v>
      </c>
      <c r="AF811" s="52"/>
    </row>
    <row r="812" spans="2:32" hidden="1" x14ac:dyDescent="0.25">
      <c r="B812" s="37" t="s">
        <v>78</v>
      </c>
      <c r="C812" s="37" t="s">
        <v>79</v>
      </c>
      <c r="D812" s="37" t="s">
        <v>26</v>
      </c>
      <c r="E812" s="37" t="s">
        <v>265</v>
      </c>
      <c r="F812" s="37"/>
      <c r="G812" s="52" t="s">
        <v>89</v>
      </c>
      <c r="H812" s="52">
        <v>8</v>
      </c>
      <c r="I812" s="52" t="s">
        <v>18</v>
      </c>
      <c r="J812" s="52" t="s">
        <v>104</v>
      </c>
      <c r="K812" s="52">
        <v>0</v>
      </c>
      <c r="L812" s="52">
        <v>0</v>
      </c>
      <c r="M812" s="52">
        <v>0</v>
      </c>
      <c r="N812" s="52">
        <v>0</v>
      </c>
      <c r="O812" s="52">
        <v>0</v>
      </c>
      <c r="P812" s="52">
        <v>0</v>
      </c>
      <c r="Q812" s="52">
        <v>0</v>
      </c>
      <c r="R812" s="52">
        <v>0</v>
      </c>
      <c r="S812" s="52">
        <v>0</v>
      </c>
      <c r="T812" s="52">
        <v>0</v>
      </c>
      <c r="U812" s="52">
        <v>0</v>
      </c>
      <c r="V812" s="52">
        <v>0</v>
      </c>
      <c r="W812" s="52">
        <v>0</v>
      </c>
      <c r="X812" s="52">
        <v>0</v>
      </c>
      <c r="Y812" s="52">
        <v>0</v>
      </c>
      <c r="Z812" s="52">
        <v>0</v>
      </c>
      <c r="AA812" s="52">
        <v>0</v>
      </c>
      <c r="AB812" s="52">
        <v>0</v>
      </c>
      <c r="AC812" s="52">
        <v>0</v>
      </c>
      <c r="AD812" s="52">
        <v>0</v>
      </c>
      <c r="AE812" s="52">
        <v>0</v>
      </c>
      <c r="AF812" s="52"/>
    </row>
    <row r="813" spans="2:32" hidden="1" x14ac:dyDescent="0.25">
      <c r="B813" s="37" t="s">
        <v>70</v>
      </c>
      <c r="C813" s="37" t="s">
        <v>71</v>
      </c>
      <c r="D813" s="37" t="s">
        <v>15</v>
      </c>
      <c r="E813" s="37" t="s">
        <v>265</v>
      </c>
      <c r="F813" s="37"/>
      <c r="G813" s="52" t="s">
        <v>89</v>
      </c>
      <c r="H813" s="52">
        <v>8</v>
      </c>
      <c r="I813" s="51" t="s">
        <v>18</v>
      </c>
      <c r="J813" s="51" t="s">
        <v>105</v>
      </c>
      <c r="K813" s="52">
        <v>0</v>
      </c>
      <c r="L813" s="52">
        <v>0</v>
      </c>
      <c r="M813" s="52">
        <v>0</v>
      </c>
      <c r="N813" s="52">
        <v>0</v>
      </c>
      <c r="O813" s="52">
        <v>0</v>
      </c>
      <c r="P813" s="52">
        <v>0</v>
      </c>
      <c r="Q813" s="52">
        <v>0</v>
      </c>
      <c r="R813" s="52">
        <v>0</v>
      </c>
      <c r="S813" s="52">
        <v>0</v>
      </c>
      <c r="T813" s="52">
        <v>0</v>
      </c>
      <c r="U813" s="52">
        <v>0</v>
      </c>
      <c r="V813" s="52">
        <v>0</v>
      </c>
      <c r="W813" s="52">
        <v>0</v>
      </c>
      <c r="X813" s="52">
        <v>0</v>
      </c>
      <c r="Y813" s="52">
        <v>0</v>
      </c>
      <c r="Z813" s="52">
        <v>0</v>
      </c>
      <c r="AA813" s="52">
        <v>0</v>
      </c>
      <c r="AB813" s="52">
        <v>0</v>
      </c>
      <c r="AC813" s="52">
        <v>0</v>
      </c>
      <c r="AD813" s="52">
        <v>0</v>
      </c>
      <c r="AE813" s="52">
        <v>0</v>
      </c>
      <c r="AF813" s="52"/>
    </row>
    <row r="814" spans="2:32" hidden="1" x14ac:dyDescent="0.25">
      <c r="B814" s="37" t="s">
        <v>70</v>
      </c>
      <c r="C814" s="37" t="s">
        <v>71</v>
      </c>
      <c r="D814" s="37" t="s">
        <v>15</v>
      </c>
      <c r="E814" s="37" t="s">
        <v>265</v>
      </c>
      <c r="F814" s="37"/>
      <c r="G814" s="52" t="s">
        <v>89</v>
      </c>
      <c r="H814" s="52">
        <v>8</v>
      </c>
      <c r="I814" s="51" t="s">
        <v>18</v>
      </c>
      <c r="J814" s="51" t="s">
        <v>103</v>
      </c>
      <c r="K814" s="52">
        <v>0</v>
      </c>
      <c r="L814" s="52">
        <v>0</v>
      </c>
      <c r="M814" s="52">
        <v>0</v>
      </c>
      <c r="N814" s="52">
        <v>0</v>
      </c>
      <c r="O814" s="52">
        <v>0</v>
      </c>
      <c r="P814" s="52">
        <v>0</v>
      </c>
      <c r="Q814" s="52">
        <v>0</v>
      </c>
      <c r="R814" s="52">
        <v>0</v>
      </c>
      <c r="S814" s="52">
        <v>0</v>
      </c>
      <c r="T814" s="52">
        <v>0</v>
      </c>
      <c r="U814" s="52">
        <v>0</v>
      </c>
      <c r="V814" s="52">
        <v>0</v>
      </c>
      <c r="W814" s="52">
        <v>0</v>
      </c>
      <c r="X814" s="52">
        <v>0</v>
      </c>
      <c r="Y814" s="52">
        <v>0</v>
      </c>
      <c r="Z814" s="52">
        <v>0</v>
      </c>
      <c r="AA814" s="52">
        <v>0</v>
      </c>
      <c r="AB814" s="52">
        <v>0</v>
      </c>
      <c r="AC814" s="52">
        <v>0</v>
      </c>
      <c r="AD814" s="52">
        <v>0</v>
      </c>
      <c r="AE814" s="52">
        <v>0</v>
      </c>
      <c r="AF814" s="52"/>
    </row>
    <row r="815" spans="2:32" hidden="1" x14ac:dyDescent="0.25">
      <c r="B815" s="37" t="s">
        <v>70</v>
      </c>
      <c r="C815" s="37" t="s">
        <v>71</v>
      </c>
      <c r="D815" s="37" t="s">
        <v>15</v>
      </c>
      <c r="E815" s="37" t="s">
        <v>265</v>
      </c>
      <c r="F815" s="37"/>
      <c r="G815" s="52" t="s">
        <v>89</v>
      </c>
      <c r="H815" s="52">
        <v>8</v>
      </c>
      <c r="I815" s="52" t="s">
        <v>18</v>
      </c>
      <c r="J815" s="52" t="s">
        <v>104</v>
      </c>
      <c r="K815" s="52">
        <v>0</v>
      </c>
      <c r="L815" s="52">
        <v>0</v>
      </c>
      <c r="M815" s="52">
        <v>0</v>
      </c>
      <c r="N815" s="52">
        <v>0</v>
      </c>
      <c r="O815" s="52">
        <v>0</v>
      </c>
      <c r="P815" s="52">
        <v>0</v>
      </c>
      <c r="Q815" s="52">
        <v>0</v>
      </c>
      <c r="R815" s="52">
        <v>0</v>
      </c>
      <c r="S815" s="52">
        <v>0</v>
      </c>
      <c r="T815" s="52">
        <v>0</v>
      </c>
      <c r="U815" s="52">
        <v>0</v>
      </c>
      <c r="V815" s="52">
        <v>0</v>
      </c>
      <c r="W815" s="52">
        <v>0</v>
      </c>
      <c r="X815" s="52">
        <v>0</v>
      </c>
      <c r="Y815" s="52">
        <v>0</v>
      </c>
      <c r="Z815" s="52">
        <v>0</v>
      </c>
      <c r="AA815" s="52">
        <v>0</v>
      </c>
      <c r="AB815" s="52">
        <v>0</v>
      </c>
      <c r="AC815" s="52">
        <v>0</v>
      </c>
      <c r="AD815" s="52">
        <v>0</v>
      </c>
      <c r="AE815" s="52">
        <v>0</v>
      </c>
      <c r="AF815" s="52"/>
    </row>
    <row r="816" spans="2:32" hidden="1" x14ac:dyDescent="0.25">
      <c r="B816" s="37" t="s">
        <v>74</v>
      </c>
      <c r="C816" s="37" t="s">
        <v>75</v>
      </c>
      <c r="D816" s="37" t="s">
        <v>15</v>
      </c>
      <c r="E816" s="37" t="s">
        <v>265</v>
      </c>
      <c r="F816" s="37"/>
      <c r="G816" s="52" t="s">
        <v>89</v>
      </c>
      <c r="H816" s="52">
        <v>8</v>
      </c>
      <c r="I816" s="51" t="s">
        <v>158</v>
      </c>
      <c r="J816" s="51" t="s">
        <v>103</v>
      </c>
      <c r="K816" s="52">
        <v>0</v>
      </c>
      <c r="L816" s="52">
        <v>0</v>
      </c>
      <c r="M816" s="52">
        <v>0</v>
      </c>
      <c r="N816" s="52">
        <v>0</v>
      </c>
      <c r="O816" s="52">
        <v>0</v>
      </c>
      <c r="P816" s="52">
        <v>0</v>
      </c>
      <c r="Q816" s="52">
        <v>0</v>
      </c>
      <c r="R816" s="52">
        <v>0</v>
      </c>
      <c r="S816" s="52">
        <v>0</v>
      </c>
      <c r="T816" s="52">
        <v>0</v>
      </c>
      <c r="U816" s="52">
        <v>0</v>
      </c>
      <c r="V816" s="52">
        <v>0</v>
      </c>
      <c r="W816" s="52">
        <v>0</v>
      </c>
      <c r="X816" s="52">
        <v>0</v>
      </c>
      <c r="Y816" s="52">
        <v>0</v>
      </c>
      <c r="Z816" s="52">
        <v>0</v>
      </c>
      <c r="AA816" s="52">
        <v>0</v>
      </c>
      <c r="AB816" s="52">
        <v>0</v>
      </c>
      <c r="AC816" s="52">
        <v>0</v>
      </c>
      <c r="AD816" s="52">
        <v>0</v>
      </c>
      <c r="AE816" s="52">
        <v>0</v>
      </c>
      <c r="AF816" s="52"/>
    </row>
    <row r="817" spans="2:32" hidden="1" x14ac:dyDescent="0.25">
      <c r="B817" s="37" t="s">
        <v>74</v>
      </c>
      <c r="C817" s="37" t="s">
        <v>75</v>
      </c>
      <c r="D817" s="37" t="s">
        <v>15</v>
      </c>
      <c r="E817" s="37" t="s">
        <v>265</v>
      </c>
      <c r="F817" s="37"/>
      <c r="G817" s="52" t="s">
        <v>89</v>
      </c>
      <c r="H817" s="52">
        <v>8</v>
      </c>
      <c r="I817" s="51" t="s">
        <v>158</v>
      </c>
      <c r="J817" s="51" t="s">
        <v>104</v>
      </c>
      <c r="K817" s="52">
        <v>0</v>
      </c>
      <c r="L817" s="52">
        <v>0</v>
      </c>
      <c r="M817" s="52">
        <v>0</v>
      </c>
      <c r="N817" s="52">
        <v>0</v>
      </c>
      <c r="O817" s="52">
        <v>0</v>
      </c>
      <c r="P817" s="52">
        <v>0</v>
      </c>
      <c r="Q817" s="52">
        <v>0</v>
      </c>
      <c r="R817" s="52">
        <v>0</v>
      </c>
      <c r="S817" s="52">
        <v>0</v>
      </c>
      <c r="T817" s="52">
        <v>0</v>
      </c>
      <c r="U817" s="52">
        <v>0</v>
      </c>
      <c r="V817" s="52">
        <v>0</v>
      </c>
      <c r="W817" s="52">
        <v>0</v>
      </c>
      <c r="X817" s="52">
        <v>0</v>
      </c>
      <c r="Y817" s="52">
        <v>0</v>
      </c>
      <c r="Z817" s="52">
        <v>0</v>
      </c>
      <c r="AA817" s="52">
        <v>0</v>
      </c>
      <c r="AB817" s="52">
        <v>0</v>
      </c>
      <c r="AC817" s="52">
        <v>0</v>
      </c>
      <c r="AD817" s="52">
        <v>0</v>
      </c>
      <c r="AE817" s="52">
        <v>0</v>
      </c>
      <c r="AF817" s="52"/>
    </row>
    <row r="818" spans="2:32" hidden="1" x14ac:dyDescent="0.25">
      <c r="B818" s="37" t="s">
        <v>74</v>
      </c>
      <c r="C818" s="37" t="s">
        <v>75</v>
      </c>
      <c r="D818" s="37" t="s">
        <v>15</v>
      </c>
      <c r="E818" s="37" t="s">
        <v>265</v>
      </c>
      <c r="F818" s="37"/>
      <c r="G818" s="52" t="s">
        <v>89</v>
      </c>
      <c r="H818" s="52">
        <v>8</v>
      </c>
      <c r="I818" s="51" t="s">
        <v>18</v>
      </c>
      <c r="J818" s="51" t="s">
        <v>105</v>
      </c>
      <c r="K818" s="52">
        <v>0</v>
      </c>
      <c r="L818" s="52">
        <v>0</v>
      </c>
      <c r="M818" s="52">
        <v>0</v>
      </c>
      <c r="N818" s="52">
        <v>0</v>
      </c>
      <c r="O818" s="52">
        <v>0</v>
      </c>
      <c r="P818" s="52">
        <v>0</v>
      </c>
      <c r="Q818" s="52">
        <v>0</v>
      </c>
      <c r="R818" s="52">
        <v>0</v>
      </c>
      <c r="S818" s="52">
        <v>0</v>
      </c>
      <c r="T818" s="52">
        <v>0</v>
      </c>
      <c r="U818" s="52">
        <v>0</v>
      </c>
      <c r="V818" s="52">
        <v>0</v>
      </c>
      <c r="W818" s="52">
        <v>0</v>
      </c>
      <c r="X818" s="52">
        <v>0</v>
      </c>
      <c r="Y818" s="52">
        <v>0</v>
      </c>
      <c r="Z818" s="52">
        <v>0</v>
      </c>
      <c r="AA818" s="52">
        <v>0</v>
      </c>
      <c r="AB818" s="52">
        <v>0</v>
      </c>
      <c r="AC818" s="52">
        <v>0</v>
      </c>
      <c r="AD818" s="52">
        <v>0</v>
      </c>
      <c r="AE818" s="52">
        <v>0</v>
      </c>
      <c r="AF818" s="52"/>
    </row>
    <row r="819" spans="2:32" hidden="1" x14ac:dyDescent="0.25">
      <c r="B819" s="37" t="s">
        <v>74</v>
      </c>
      <c r="C819" s="37" t="s">
        <v>75</v>
      </c>
      <c r="D819" s="37" t="s">
        <v>15</v>
      </c>
      <c r="E819" s="37" t="s">
        <v>265</v>
      </c>
      <c r="F819" s="37"/>
      <c r="G819" s="52" t="s">
        <v>89</v>
      </c>
      <c r="H819" s="52">
        <v>8</v>
      </c>
      <c r="I819" s="51" t="s">
        <v>18</v>
      </c>
      <c r="J819" s="51" t="s">
        <v>103</v>
      </c>
      <c r="K819" s="52">
        <v>0</v>
      </c>
      <c r="L819" s="52">
        <v>0</v>
      </c>
      <c r="M819" s="52">
        <v>0</v>
      </c>
      <c r="N819" s="52">
        <v>0</v>
      </c>
      <c r="O819" s="52">
        <v>0</v>
      </c>
      <c r="P819" s="52">
        <v>0</v>
      </c>
      <c r="Q819" s="52">
        <v>0</v>
      </c>
      <c r="R819" s="52">
        <v>0</v>
      </c>
      <c r="S819" s="52">
        <v>0</v>
      </c>
      <c r="T819" s="52">
        <v>0</v>
      </c>
      <c r="U819" s="52">
        <v>0</v>
      </c>
      <c r="V819" s="52">
        <v>0</v>
      </c>
      <c r="W819" s="52">
        <v>0</v>
      </c>
      <c r="X819" s="52">
        <v>0</v>
      </c>
      <c r="Y819" s="52">
        <v>0</v>
      </c>
      <c r="Z819" s="52">
        <v>0</v>
      </c>
      <c r="AA819" s="52">
        <v>0</v>
      </c>
      <c r="AB819" s="52">
        <v>0</v>
      </c>
      <c r="AC819" s="52">
        <v>0</v>
      </c>
      <c r="AD819" s="52">
        <v>0</v>
      </c>
      <c r="AE819" s="52">
        <v>0</v>
      </c>
      <c r="AF819" s="52"/>
    </row>
    <row r="820" spans="2:32" hidden="1" x14ac:dyDescent="0.25">
      <c r="B820" s="37" t="s">
        <v>74</v>
      </c>
      <c r="C820" s="37" t="s">
        <v>75</v>
      </c>
      <c r="D820" s="37" t="s">
        <v>15</v>
      </c>
      <c r="E820" s="37" t="s">
        <v>265</v>
      </c>
      <c r="F820" s="37"/>
      <c r="G820" s="52" t="s">
        <v>89</v>
      </c>
      <c r="H820" s="52">
        <v>8</v>
      </c>
      <c r="I820" s="52" t="s">
        <v>18</v>
      </c>
      <c r="J820" s="52" t="s">
        <v>104</v>
      </c>
      <c r="K820" s="52">
        <v>0</v>
      </c>
      <c r="L820" s="52">
        <v>0</v>
      </c>
      <c r="M820" s="52">
        <v>0</v>
      </c>
      <c r="N820" s="52">
        <v>0</v>
      </c>
      <c r="O820" s="52">
        <v>0</v>
      </c>
      <c r="P820" s="52">
        <v>0</v>
      </c>
      <c r="Q820" s="52">
        <v>0</v>
      </c>
      <c r="R820" s="52">
        <v>0</v>
      </c>
      <c r="S820" s="52">
        <v>0</v>
      </c>
      <c r="T820" s="52">
        <v>0</v>
      </c>
      <c r="U820" s="52">
        <v>0</v>
      </c>
      <c r="V820" s="52">
        <v>0</v>
      </c>
      <c r="W820" s="52">
        <v>0</v>
      </c>
      <c r="X820" s="52">
        <v>0</v>
      </c>
      <c r="Y820" s="52">
        <v>0</v>
      </c>
      <c r="Z820" s="52">
        <v>0</v>
      </c>
      <c r="AA820" s="52">
        <v>0</v>
      </c>
      <c r="AB820" s="52">
        <v>0</v>
      </c>
      <c r="AC820" s="52">
        <v>0</v>
      </c>
      <c r="AD820" s="52">
        <v>0</v>
      </c>
      <c r="AE820" s="52">
        <v>0</v>
      </c>
      <c r="AF820" s="52"/>
    </row>
    <row r="821" spans="2:32" hidden="1" x14ac:dyDescent="0.25">
      <c r="B821" s="37" t="s">
        <v>62</v>
      </c>
      <c r="C821" s="37" t="s">
        <v>63</v>
      </c>
      <c r="D821" s="37" t="s">
        <v>15</v>
      </c>
      <c r="E821" s="37" t="s">
        <v>265</v>
      </c>
      <c r="F821" s="37"/>
      <c r="G821" s="52" t="s">
        <v>89</v>
      </c>
      <c r="H821" s="52">
        <v>8</v>
      </c>
      <c r="I821" s="51" t="s">
        <v>18</v>
      </c>
      <c r="J821" s="51" t="s">
        <v>105</v>
      </c>
      <c r="K821" s="52">
        <v>0</v>
      </c>
      <c r="L821" s="52">
        <v>0</v>
      </c>
      <c r="M821" s="52">
        <v>0</v>
      </c>
      <c r="N821" s="52">
        <v>0</v>
      </c>
      <c r="O821" s="52">
        <v>0</v>
      </c>
      <c r="P821" s="52">
        <v>0</v>
      </c>
      <c r="Q821" s="52">
        <v>0</v>
      </c>
      <c r="R821" s="52">
        <v>0</v>
      </c>
      <c r="S821" s="52">
        <v>0</v>
      </c>
      <c r="T821" s="52">
        <v>0</v>
      </c>
      <c r="U821" s="52">
        <v>0</v>
      </c>
      <c r="V821" s="52">
        <v>0</v>
      </c>
      <c r="W821" s="52">
        <v>0</v>
      </c>
      <c r="X821" s="52">
        <v>0</v>
      </c>
      <c r="Y821" s="52">
        <v>0</v>
      </c>
      <c r="Z821" s="52">
        <v>0</v>
      </c>
      <c r="AA821" s="52">
        <v>0</v>
      </c>
      <c r="AB821" s="52">
        <v>0</v>
      </c>
      <c r="AC821" s="52">
        <v>0</v>
      </c>
      <c r="AD821" s="52">
        <v>0</v>
      </c>
      <c r="AE821" s="52">
        <v>0</v>
      </c>
      <c r="AF821" s="52"/>
    </row>
    <row r="822" spans="2:32" hidden="1" x14ac:dyDescent="0.25">
      <c r="B822" s="37" t="s">
        <v>62</v>
      </c>
      <c r="C822" s="37" t="s">
        <v>63</v>
      </c>
      <c r="D822" s="37" t="s">
        <v>15</v>
      </c>
      <c r="E822" s="37" t="s">
        <v>265</v>
      </c>
      <c r="F822" s="37"/>
      <c r="G822" s="52" t="s">
        <v>89</v>
      </c>
      <c r="H822" s="52">
        <v>8</v>
      </c>
      <c r="I822" s="51" t="s">
        <v>18</v>
      </c>
      <c r="J822" s="51" t="s">
        <v>103</v>
      </c>
      <c r="K822" s="52">
        <v>0</v>
      </c>
      <c r="L822" s="52">
        <v>0</v>
      </c>
      <c r="M822" s="52">
        <v>0</v>
      </c>
      <c r="N822" s="52">
        <v>0</v>
      </c>
      <c r="O822" s="52">
        <v>0</v>
      </c>
      <c r="P822" s="52">
        <v>0</v>
      </c>
      <c r="Q822" s="52">
        <v>0</v>
      </c>
      <c r="R822" s="52">
        <v>0</v>
      </c>
      <c r="S822" s="52">
        <v>0</v>
      </c>
      <c r="T822" s="52">
        <v>0</v>
      </c>
      <c r="U822" s="52">
        <v>0</v>
      </c>
      <c r="V822" s="52">
        <v>0</v>
      </c>
      <c r="W822" s="52">
        <v>0</v>
      </c>
      <c r="X822" s="52">
        <v>0</v>
      </c>
      <c r="Y822" s="52">
        <v>0</v>
      </c>
      <c r="Z822" s="52">
        <v>0</v>
      </c>
      <c r="AA822" s="52">
        <v>0</v>
      </c>
      <c r="AB822" s="52">
        <v>0</v>
      </c>
      <c r="AC822" s="52">
        <v>0</v>
      </c>
      <c r="AD822" s="52">
        <v>0</v>
      </c>
      <c r="AE822" s="52">
        <v>0</v>
      </c>
      <c r="AF822" s="52"/>
    </row>
    <row r="823" spans="2:32" hidden="1" x14ac:dyDescent="0.25">
      <c r="B823" s="37" t="s">
        <v>62</v>
      </c>
      <c r="C823" s="37" t="s">
        <v>63</v>
      </c>
      <c r="D823" s="37" t="s">
        <v>15</v>
      </c>
      <c r="E823" s="37" t="s">
        <v>265</v>
      </c>
      <c r="F823" s="37"/>
      <c r="G823" s="52" t="s">
        <v>89</v>
      </c>
      <c r="H823" s="52">
        <v>8</v>
      </c>
      <c r="I823" s="52" t="s">
        <v>18</v>
      </c>
      <c r="J823" s="52" t="s">
        <v>104</v>
      </c>
      <c r="K823" s="52">
        <v>0</v>
      </c>
      <c r="L823" s="52">
        <v>0</v>
      </c>
      <c r="M823" s="52">
        <v>0</v>
      </c>
      <c r="N823" s="52">
        <v>0</v>
      </c>
      <c r="O823" s="52">
        <v>0</v>
      </c>
      <c r="P823" s="52">
        <v>0</v>
      </c>
      <c r="Q823" s="52">
        <v>0</v>
      </c>
      <c r="R823" s="52">
        <v>0</v>
      </c>
      <c r="S823" s="52">
        <v>0</v>
      </c>
      <c r="T823" s="52">
        <v>0</v>
      </c>
      <c r="U823" s="52">
        <v>0</v>
      </c>
      <c r="V823" s="52">
        <v>0</v>
      </c>
      <c r="W823" s="52">
        <v>0</v>
      </c>
      <c r="X823" s="52">
        <v>0</v>
      </c>
      <c r="Y823" s="52">
        <v>0</v>
      </c>
      <c r="Z823" s="52">
        <v>0</v>
      </c>
      <c r="AA823" s="52">
        <v>0</v>
      </c>
      <c r="AB823" s="52">
        <v>0</v>
      </c>
      <c r="AC823" s="52">
        <v>0</v>
      </c>
      <c r="AD823" s="52">
        <v>0</v>
      </c>
      <c r="AE823" s="52">
        <v>0</v>
      </c>
      <c r="AF823" s="52"/>
    </row>
    <row r="824" spans="2:32" hidden="1" x14ac:dyDescent="0.25">
      <c r="B824" s="37" t="s">
        <v>52</v>
      </c>
      <c r="C824" s="37" t="s">
        <v>53</v>
      </c>
      <c r="D824" s="37" t="s">
        <v>26</v>
      </c>
      <c r="E824" s="37" t="s">
        <v>265</v>
      </c>
      <c r="F824" s="37"/>
      <c r="G824" s="52" t="s">
        <v>89</v>
      </c>
      <c r="H824" s="52">
        <v>8</v>
      </c>
      <c r="I824" s="51" t="s">
        <v>158</v>
      </c>
      <c r="J824" s="51" t="s">
        <v>103</v>
      </c>
      <c r="K824" s="52">
        <v>0</v>
      </c>
      <c r="L824" s="52">
        <v>0</v>
      </c>
      <c r="M824" s="52">
        <v>0</v>
      </c>
      <c r="N824" s="52">
        <v>0</v>
      </c>
      <c r="O824" s="52">
        <v>0</v>
      </c>
      <c r="P824" s="52">
        <v>0</v>
      </c>
      <c r="Q824" s="52">
        <v>0</v>
      </c>
      <c r="R824" s="52">
        <v>0</v>
      </c>
      <c r="S824" s="52">
        <v>0</v>
      </c>
      <c r="T824" s="52">
        <v>0</v>
      </c>
      <c r="U824" s="52">
        <v>0</v>
      </c>
      <c r="V824" s="52">
        <v>0</v>
      </c>
      <c r="W824" s="52">
        <v>0</v>
      </c>
      <c r="X824" s="52">
        <v>0</v>
      </c>
      <c r="Y824" s="52">
        <v>0</v>
      </c>
      <c r="Z824" s="52">
        <v>18</v>
      </c>
      <c r="AA824" s="52">
        <v>2150</v>
      </c>
      <c r="AB824" s="52">
        <v>36878.17</v>
      </c>
      <c r="AC824" s="52">
        <v>0</v>
      </c>
      <c r="AD824" s="52">
        <v>0</v>
      </c>
      <c r="AE824" s="52">
        <v>0</v>
      </c>
      <c r="AF824" s="52"/>
    </row>
    <row r="825" spans="2:32" hidden="1" x14ac:dyDescent="0.25">
      <c r="B825" s="37" t="s">
        <v>52</v>
      </c>
      <c r="C825" s="37" t="s">
        <v>53</v>
      </c>
      <c r="D825" s="37" t="s">
        <v>26</v>
      </c>
      <c r="E825" s="37" t="s">
        <v>265</v>
      </c>
      <c r="F825" s="37"/>
      <c r="G825" s="52" t="s">
        <v>89</v>
      </c>
      <c r="H825" s="52">
        <v>8</v>
      </c>
      <c r="I825" s="51" t="s">
        <v>158</v>
      </c>
      <c r="J825" s="51" t="s">
        <v>104</v>
      </c>
      <c r="K825" s="52">
        <v>0</v>
      </c>
      <c r="L825" s="52">
        <v>0</v>
      </c>
      <c r="M825" s="52">
        <v>0</v>
      </c>
      <c r="N825" s="52">
        <v>0</v>
      </c>
      <c r="O825" s="52">
        <v>0</v>
      </c>
      <c r="P825" s="52">
        <v>0</v>
      </c>
      <c r="Q825" s="52">
        <v>0</v>
      </c>
      <c r="R825" s="52">
        <v>0</v>
      </c>
      <c r="S825" s="52">
        <v>0</v>
      </c>
      <c r="T825" s="52">
        <v>0</v>
      </c>
      <c r="U825" s="52">
        <v>0</v>
      </c>
      <c r="V825" s="52">
        <v>0</v>
      </c>
      <c r="W825" s="52">
        <v>0</v>
      </c>
      <c r="X825" s="52">
        <v>0</v>
      </c>
      <c r="Y825" s="52">
        <v>0</v>
      </c>
      <c r="Z825" s="52">
        <v>0</v>
      </c>
      <c r="AA825" s="52">
        <v>0</v>
      </c>
      <c r="AB825" s="52">
        <v>0</v>
      </c>
      <c r="AC825" s="52">
        <v>0</v>
      </c>
      <c r="AD825" s="52">
        <v>0</v>
      </c>
      <c r="AE825" s="52">
        <v>0</v>
      </c>
      <c r="AF825" s="52"/>
    </row>
    <row r="826" spans="2:32" hidden="1" x14ac:dyDescent="0.25">
      <c r="B826" s="37" t="s">
        <v>52</v>
      </c>
      <c r="C826" s="37" t="s">
        <v>53</v>
      </c>
      <c r="D826" s="37" t="s">
        <v>26</v>
      </c>
      <c r="E826" s="37" t="s">
        <v>265</v>
      </c>
      <c r="F826" s="37"/>
      <c r="G826" s="52" t="s">
        <v>89</v>
      </c>
      <c r="H826" s="52">
        <v>8</v>
      </c>
      <c r="I826" s="51" t="s">
        <v>18</v>
      </c>
      <c r="J826" s="51" t="s">
        <v>105</v>
      </c>
      <c r="K826" s="52">
        <v>0</v>
      </c>
      <c r="L826" s="52">
        <v>0</v>
      </c>
      <c r="M826" s="52">
        <v>0</v>
      </c>
      <c r="N826" s="52">
        <v>0</v>
      </c>
      <c r="O826" s="52">
        <v>0</v>
      </c>
      <c r="P826" s="52">
        <v>0</v>
      </c>
      <c r="Q826" s="52">
        <v>0</v>
      </c>
      <c r="R826" s="52">
        <v>0</v>
      </c>
      <c r="S826" s="52">
        <v>0</v>
      </c>
      <c r="T826" s="52">
        <v>0</v>
      </c>
      <c r="U826" s="52">
        <v>0</v>
      </c>
      <c r="V826" s="52">
        <v>0</v>
      </c>
      <c r="W826" s="52">
        <v>0</v>
      </c>
      <c r="X826" s="52">
        <v>0</v>
      </c>
      <c r="Y826" s="52">
        <v>0</v>
      </c>
      <c r="Z826" s="52">
        <v>0</v>
      </c>
      <c r="AA826" s="52">
        <v>0</v>
      </c>
      <c r="AB826" s="52">
        <v>0</v>
      </c>
      <c r="AC826" s="52">
        <v>0</v>
      </c>
      <c r="AD826" s="52">
        <v>0</v>
      </c>
      <c r="AE826" s="52">
        <v>0</v>
      </c>
      <c r="AF826" s="52"/>
    </row>
    <row r="827" spans="2:32" hidden="1" x14ac:dyDescent="0.25">
      <c r="B827" s="37" t="s">
        <v>52</v>
      </c>
      <c r="C827" s="37" t="s">
        <v>53</v>
      </c>
      <c r="D827" s="37" t="s">
        <v>26</v>
      </c>
      <c r="E827" s="37" t="s">
        <v>265</v>
      </c>
      <c r="F827" s="37"/>
      <c r="G827" s="52" t="s">
        <v>89</v>
      </c>
      <c r="H827" s="52">
        <v>8</v>
      </c>
      <c r="I827" s="51" t="s">
        <v>18</v>
      </c>
      <c r="J827" s="51" t="s">
        <v>103</v>
      </c>
      <c r="K827" s="52">
        <v>0</v>
      </c>
      <c r="L827" s="52">
        <v>0</v>
      </c>
      <c r="M827" s="52">
        <v>0</v>
      </c>
      <c r="N827" s="52">
        <v>0</v>
      </c>
      <c r="O827" s="52">
        <v>0</v>
      </c>
      <c r="P827" s="52">
        <v>0</v>
      </c>
      <c r="Q827" s="52">
        <v>0</v>
      </c>
      <c r="R827" s="52">
        <v>0</v>
      </c>
      <c r="S827" s="52">
        <v>0</v>
      </c>
      <c r="T827" s="52">
        <v>0</v>
      </c>
      <c r="U827" s="52">
        <v>0</v>
      </c>
      <c r="V827" s="52">
        <v>0</v>
      </c>
      <c r="W827" s="52">
        <v>0</v>
      </c>
      <c r="X827" s="52">
        <v>0</v>
      </c>
      <c r="Y827" s="52">
        <v>0</v>
      </c>
      <c r="Z827" s="52">
        <v>0</v>
      </c>
      <c r="AA827" s="52">
        <v>0</v>
      </c>
      <c r="AB827" s="52">
        <v>0</v>
      </c>
      <c r="AC827" s="52">
        <v>0</v>
      </c>
      <c r="AD827" s="52">
        <v>0</v>
      </c>
      <c r="AE827" s="52">
        <v>0</v>
      </c>
      <c r="AF827" s="52"/>
    </row>
    <row r="828" spans="2:32" hidden="1" x14ac:dyDescent="0.25">
      <c r="B828" s="37" t="s">
        <v>52</v>
      </c>
      <c r="C828" s="37" t="s">
        <v>53</v>
      </c>
      <c r="D828" s="37" t="s">
        <v>26</v>
      </c>
      <c r="E828" s="37" t="s">
        <v>265</v>
      </c>
      <c r="F828" s="37"/>
      <c r="G828" s="52" t="s">
        <v>89</v>
      </c>
      <c r="H828" s="52">
        <v>8</v>
      </c>
      <c r="I828" s="52" t="s">
        <v>18</v>
      </c>
      <c r="J828" s="52" t="s">
        <v>104</v>
      </c>
      <c r="K828" s="52">
        <v>0</v>
      </c>
      <c r="L828" s="52">
        <v>0</v>
      </c>
      <c r="M828" s="52">
        <v>0</v>
      </c>
      <c r="N828" s="52">
        <v>0</v>
      </c>
      <c r="O828" s="52">
        <v>0</v>
      </c>
      <c r="P828" s="52">
        <v>0</v>
      </c>
      <c r="Q828" s="52">
        <v>0</v>
      </c>
      <c r="R828" s="52">
        <v>0</v>
      </c>
      <c r="S828" s="52">
        <v>0</v>
      </c>
      <c r="T828" s="52">
        <v>0</v>
      </c>
      <c r="U828" s="52">
        <v>0</v>
      </c>
      <c r="V828" s="52">
        <v>0</v>
      </c>
      <c r="W828" s="52">
        <v>0</v>
      </c>
      <c r="X828" s="52">
        <v>0</v>
      </c>
      <c r="Y828" s="52">
        <v>0</v>
      </c>
      <c r="Z828" s="52">
        <v>0</v>
      </c>
      <c r="AA828" s="52">
        <v>0</v>
      </c>
      <c r="AB828" s="52">
        <v>0</v>
      </c>
      <c r="AC828" s="52">
        <v>0</v>
      </c>
      <c r="AD828" s="52">
        <v>0</v>
      </c>
      <c r="AE828" s="52">
        <v>0</v>
      </c>
      <c r="AF828" s="52"/>
    </row>
    <row r="829" spans="2:32" hidden="1" x14ac:dyDescent="0.25">
      <c r="B829" s="37" t="s">
        <v>33</v>
      </c>
      <c r="C829" s="37" t="s">
        <v>34</v>
      </c>
      <c r="D829" s="37" t="s">
        <v>35</v>
      </c>
      <c r="E829" s="37" t="s">
        <v>265</v>
      </c>
      <c r="F829" s="37"/>
      <c r="G829" s="52" t="s">
        <v>89</v>
      </c>
      <c r="H829" s="52">
        <v>8</v>
      </c>
      <c r="I829" s="51" t="s">
        <v>18</v>
      </c>
      <c r="J829" s="51" t="s">
        <v>105</v>
      </c>
      <c r="K829" s="52">
        <v>0</v>
      </c>
      <c r="L829" s="52">
        <v>0</v>
      </c>
      <c r="M829" s="52">
        <v>0</v>
      </c>
      <c r="N829" s="52">
        <v>0</v>
      </c>
      <c r="O829" s="52">
        <v>0</v>
      </c>
      <c r="P829" s="52">
        <v>0</v>
      </c>
      <c r="Q829" s="52">
        <v>0</v>
      </c>
      <c r="R829" s="52">
        <v>0</v>
      </c>
      <c r="S829" s="52">
        <v>0</v>
      </c>
      <c r="T829" s="52">
        <v>0</v>
      </c>
      <c r="U829" s="52">
        <v>0</v>
      </c>
      <c r="V829" s="52">
        <v>0</v>
      </c>
      <c r="W829" s="52">
        <v>0</v>
      </c>
      <c r="X829" s="52">
        <v>0</v>
      </c>
      <c r="Y829" s="52">
        <v>0</v>
      </c>
      <c r="Z829" s="52">
        <v>0</v>
      </c>
      <c r="AA829" s="52">
        <v>0</v>
      </c>
      <c r="AB829" s="52">
        <v>0</v>
      </c>
      <c r="AC829" s="52">
        <v>0</v>
      </c>
      <c r="AD829" s="52">
        <v>0</v>
      </c>
      <c r="AE829" s="52">
        <v>0</v>
      </c>
      <c r="AF829" s="52"/>
    </row>
    <row r="830" spans="2:32" hidden="1" x14ac:dyDescent="0.25">
      <c r="B830" s="37" t="s">
        <v>33</v>
      </c>
      <c r="C830" s="37" t="s">
        <v>34</v>
      </c>
      <c r="D830" s="37" t="s">
        <v>35</v>
      </c>
      <c r="E830" s="37" t="s">
        <v>265</v>
      </c>
      <c r="F830" s="37"/>
      <c r="G830" s="52" t="s">
        <v>89</v>
      </c>
      <c r="H830" s="52">
        <v>8</v>
      </c>
      <c r="I830" s="51" t="s">
        <v>18</v>
      </c>
      <c r="J830" s="51" t="s">
        <v>103</v>
      </c>
      <c r="K830" s="52">
        <v>0</v>
      </c>
      <c r="L830" s="52">
        <v>0</v>
      </c>
      <c r="M830" s="52">
        <v>0</v>
      </c>
      <c r="N830" s="52">
        <v>0</v>
      </c>
      <c r="O830" s="52">
        <v>0</v>
      </c>
      <c r="P830" s="52">
        <v>0</v>
      </c>
      <c r="Q830" s="52">
        <v>0</v>
      </c>
      <c r="R830" s="52">
        <v>0</v>
      </c>
      <c r="S830" s="52">
        <v>0</v>
      </c>
      <c r="T830" s="52">
        <v>0</v>
      </c>
      <c r="U830" s="52">
        <v>0</v>
      </c>
      <c r="V830" s="52">
        <v>0</v>
      </c>
      <c r="W830" s="52">
        <v>0</v>
      </c>
      <c r="X830" s="52">
        <v>0</v>
      </c>
      <c r="Y830" s="52">
        <v>0</v>
      </c>
      <c r="Z830" s="52">
        <v>0</v>
      </c>
      <c r="AA830" s="52">
        <v>0</v>
      </c>
      <c r="AB830" s="52">
        <v>0</v>
      </c>
      <c r="AC830" s="52">
        <v>0</v>
      </c>
      <c r="AD830" s="52">
        <v>0</v>
      </c>
      <c r="AE830" s="52">
        <v>0</v>
      </c>
      <c r="AF830" s="52"/>
    </row>
    <row r="831" spans="2:32" hidden="1" x14ac:dyDescent="0.25">
      <c r="B831" s="37" t="s">
        <v>33</v>
      </c>
      <c r="C831" s="37" t="s">
        <v>34</v>
      </c>
      <c r="D831" s="37" t="s">
        <v>35</v>
      </c>
      <c r="E831" s="37" t="s">
        <v>265</v>
      </c>
      <c r="F831" s="37"/>
      <c r="G831" s="52" t="s">
        <v>89</v>
      </c>
      <c r="H831" s="52">
        <v>8</v>
      </c>
      <c r="I831" s="52" t="s">
        <v>18</v>
      </c>
      <c r="J831" s="52" t="s">
        <v>104</v>
      </c>
      <c r="K831" s="52">
        <v>0</v>
      </c>
      <c r="L831" s="52">
        <v>0</v>
      </c>
      <c r="M831" s="52">
        <v>0</v>
      </c>
      <c r="N831" s="52">
        <v>0</v>
      </c>
      <c r="O831" s="52">
        <v>0</v>
      </c>
      <c r="P831" s="52">
        <v>0</v>
      </c>
      <c r="Q831" s="52">
        <v>0</v>
      </c>
      <c r="R831" s="52">
        <v>0</v>
      </c>
      <c r="S831" s="52">
        <v>0</v>
      </c>
      <c r="T831" s="52">
        <v>0</v>
      </c>
      <c r="U831" s="52">
        <v>0</v>
      </c>
      <c r="V831" s="52">
        <v>0</v>
      </c>
      <c r="W831" s="52">
        <v>0</v>
      </c>
      <c r="X831" s="52">
        <v>0</v>
      </c>
      <c r="Y831" s="52">
        <v>0</v>
      </c>
      <c r="Z831" s="52">
        <v>0</v>
      </c>
      <c r="AA831" s="52">
        <v>0</v>
      </c>
      <c r="AB831" s="52">
        <v>0</v>
      </c>
      <c r="AC831" s="52">
        <v>0</v>
      </c>
      <c r="AD831" s="52">
        <v>0</v>
      </c>
      <c r="AE831" s="52">
        <v>0</v>
      </c>
      <c r="AF831" s="52"/>
    </row>
    <row r="832" spans="2:32" hidden="1" x14ac:dyDescent="0.25">
      <c r="B832" s="37" t="s">
        <v>27</v>
      </c>
      <c r="C832" s="37" t="s">
        <v>28</v>
      </c>
      <c r="D832" s="37" t="s">
        <v>26</v>
      </c>
      <c r="E832" s="37" t="s">
        <v>265</v>
      </c>
      <c r="F832" s="37"/>
      <c r="G832" s="52" t="s">
        <v>90</v>
      </c>
      <c r="H832" s="52">
        <v>9</v>
      </c>
      <c r="I832" s="51" t="s">
        <v>18</v>
      </c>
      <c r="J832" s="51" t="s">
        <v>105</v>
      </c>
      <c r="K832" s="52">
        <v>0</v>
      </c>
      <c r="L832" s="52">
        <v>0</v>
      </c>
      <c r="M832" s="52">
        <v>0</v>
      </c>
      <c r="N832" s="52">
        <v>0</v>
      </c>
      <c r="O832" s="52">
        <v>0</v>
      </c>
      <c r="P832" s="52">
        <v>0</v>
      </c>
      <c r="Q832" s="52">
        <v>0</v>
      </c>
      <c r="R832" s="52">
        <v>0</v>
      </c>
      <c r="S832" s="52">
        <v>0</v>
      </c>
      <c r="T832" s="52">
        <v>0</v>
      </c>
      <c r="U832" s="52">
        <v>0</v>
      </c>
      <c r="V832" s="52">
        <v>0</v>
      </c>
      <c r="W832" s="52">
        <v>0</v>
      </c>
      <c r="X832" s="52">
        <v>0</v>
      </c>
      <c r="Y832" s="52">
        <v>0</v>
      </c>
      <c r="Z832" s="52">
        <v>0</v>
      </c>
      <c r="AA832" s="52">
        <v>0</v>
      </c>
      <c r="AB832" s="52">
        <v>0</v>
      </c>
      <c r="AC832" s="52">
        <v>0</v>
      </c>
      <c r="AD832" s="52">
        <v>0</v>
      </c>
      <c r="AE832" s="52">
        <v>0</v>
      </c>
      <c r="AF832" s="52"/>
    </row>
    <row r="833" spans="2:32" hidden="1" x14ac:dyDescent="0.25">
      <c r="B833" s="37" t="s">
        <v>27</v>
      </c>
      <c r="C833" s="37" t="s">
        <v>28</v>
      </c>
      <c r="D833" s="37" t="s">
        <v>26</v>
      </c>
      <c r="E833" s="37" t="s">
        <v>265</v>
      </c>
      <c r="F833" s="37"/>
      <c r="G833" s="52" t="s">
        <v>90</v>
      </c>
      <c r="H833" s="52">
        <v>9</v>
      </c>
      <c r="I833" s="51" t="s">
        <v>18</v>
      </c>
      <c r="J833" s="51" t="s">
        <v>103</v>
      </c>
      <c r="K833" s="52">
        <v>0</v>
      </c>
      <c r="L833" s="52">
        <v>0</v>
      </c>
      <c r="M833" s="52">
        <v>0</v>
      </c>
      <c r="N833" s="52">
        <v>0</v>
      </c>
      <c r="O833" s="52">
        <v>0</v>
      </c>
      <c r="P833" s="52">
        <v>0</v>
      </c>
      <c r="Q833" s="52">
        <v>0</v>
      </c>
      <c r="R833" s="52">
        <v>0</v>
      </c>
      <c r="S833" s="52">
        <v>0</v>
      </c>
      <c r="T833" s="52">
        <v>0</v>
      </c>
      <c r="U833" s="52">
        <v>0</v>
      </c>
      <c r="V833" s="52">
        <v>0</v>
      </c>
      <c r="W833" s="52">
        <v>0</v>
      </c>
      <c r="X833" s="52">
        <v>0</v>
      </c>
      <c r="Y833" s="52">
        <v>0</v>
      </c>
      <c r="Z833" s="52">
        <v>0</v>
      </c>
      <c r="AA833" s="52">
        <v>0</v>
      </c>
      <c r="AB833" s="52">
        <v>0</v>
      </c>
      <c r="AC833" s="52">
        <v>0</v>
      </c>
      <c r="AD833" s="52">
        <v>0</v>
      </c>
      <c r="AE833" s="52">
        <v>0</v>
      </c>
      <c r="AF833" s="52"/>
    </row>
    <row r="834" spans="2:32" hidden="1" x14ac:dyDescent="0.25">
      <c r="B834" s="37" t="s">
        <v>27</v>
      </c>
      <c r="C834" s="37" t="s">
        <v>28</v>
      </c>
      <c r="D834" s="37" t="s">
        <v>26</v>
      </c>
      <c r="E834" s="37" t="s">
        <v>265</v>
      </c>
      <c r="F834" s="37"/>
      <c r="G834" s="52" t="s">
        <v>90</v>
      </c>
      <c r="H834" s="52">
        <v>9</v>
      </c>
      <c r="I834" s="52" t="s">
        <v>18</v>
      </c>
      <c r="J834" s="52" t="s">
        <v>104</v>
      </c>
      <c r="K834" s="52">
        <v>0</v>
      </c>
      <c r="L834" s="52">
        <v>0</v>
      </c>
      <c r="M834" s="52">
        <v>0</v>
      </c>
      <c r="N834" s="52">
        <v>0</v>
      </c>
      <c r="O834" s="52">
        <v>0</v>
      </c>
      <c r="P834" s="52">
        <v>0</v>
      </c>
      <c r="Q834" s="52">
        <v>0</v>
      </c>
      <c r="R834" s="52">
        <v>0</v>
      </c>
      <c r="S834" s="52">
        <v>0</v>
      </c>
      <c r="T834" s="52">
        <v>0</v>
      </c>
      <c r="U834" s="52">
        <v>0</v>
      </c>
      <c r="V834" s="52">
        <v>0</v>
      </c>
      <c r="W834" s="52">
        <v>0</v>
      </c>
      <c r="X834" s="52">
        <v>0</v>
      </c>
      <c r="Y834" s="52">
        <v>0</v>
      </c>
      <c r="Z834" s="52">
        <v>0</v>
      </c>
      <c r="AA834" s="52">
        <v>0</v>
      </c>
      <c r="AB834" s="52">
        <v>0</v>
      </c>
      <c r="AC834" s="52">
        <v>0</v>
      </c>
      <c r="AD834" s="52">
        <v>0</v>
      </c>
      <c r="AE834" s="52">
        <v>0</v>
      </c>
      <c r="AF834" s="52"/>
    </row>
    <row r="835" spans="2:32" hidden="1" x14ac:dyDescent="0.25">
      <c r="B835" s="37" t="s">
        <v>60</v>
      </c>
      <c r="C835" s="37" t="s">
        <v>61</v>
      </c>
      <c r="D835" s="37" t="s">
        <v>15</v>
      </c>
      <c r="E835" s="37" t="s">
        <v>265</v>
      </c>
      <c r="F835" s="37"/>
      <c r="G835" s="52" t="s">
        <v>89</v>
      </c>
      <c r="H835" s="52">
        <v>8</v>
      </c>
      <c r="I835" s="51" t="s">
        <v>158</v>
      </c>
      <c r="J835" s="51" t="s">
        <v>103</v>
      </c>
      <c r="K835" s="52">
        <v>0</v>
      </c>
      <c r="L835" s="52">
        <v>0</v>
      </c>
      <c r="M835" s="52">
        <v>0</v>
      </c>
      <c r="N835" s="52">
        <v>0</v>
      </c>
      <c r="O835" s="52">
        <v>0</v>
      </c>
      <c r="P835" s="52">
        <v>0</v>
      </c>
      <c r="Q835" s="52">
        <v>69</v>
      </c>
      <c r="R835" s="52">
        <v>1</v>
      </c>
      <c r="S835" s="52">
        <v>5520</v>
      </c>
      <c r="T835" s="52">
        <v>0</v>
      </c>
      <c r="U835" s="52">
        <v>0</v>
      </c>
      <c r="V835" s="52">
        <v>0</v>
      </c>
      <c r="W835" s="52">
        <v>0</v>
      </c>
      <c r="X835" s="52">
        <v>0</v>
      </c>
      <c r="Y835" s="52">
        <v>0</v>
      </c>
      <c r="Z835" s="52">
        <v>0</v>
      </c>
      <c r="AA835" s="52">
        <v>0</v>
      </c>
      <c r="AB835" s="52">
        <v>0</v>
      </c>
      <c r="AC835" s="52">
        <v>0</v>
      </c>
      <c r="AD835" s="52">
        <v>0</v>
      </c>
      <c r="AE835" s="52">
        <v>0</v>
      </c>
      <c r="AF835" s="52"/>
    </row>
    <row r="836" spans="2:32" hidden="1" x14ac:dyDescent="0.25">
      <c r="B836" s="37" t="s">
        <v>60</v>
      </c>
      <c r="C836" s="37" t="s">
        <v>61</v>
      </c>
      <c r="D836" s="37" t="s">
        <v>15</v>
      </c>
      <c r="E836" s="37" t="s">
        <v>265</v>
      </c>
      <c r="F836" s="37"/>
      <c r="G836" s="52" t="s">
        <v>89</v>
      </c>
      <c r="H836" s="52">
        <v>8</v>
      </c>
      <c r="I836" s="51" t="s">
        <v>158</v>
      </c>
      <c r="J836" s="51" t="s">
        <v>104</v>
      </c>
      <c r="K836" s="52">
        <v>0</v>
      </c>
      <c r="L836" s="52">
        <v>0</v>
      </c>
      <c r="M836" s="52">
        <v>0</v>
      </c>
      <c r="N836" s="52">
        <v>0</v>
      </c>
      <c r="O836" s="52">
        <v>0</v>
      </c>
      <c r="P836" s="52">
        <v>0</v>
      </c>
      <c r="Q836" s="52">
        <v>0</v>
      </c>
      <c r="R836" s="52">
        <v>0</v>
      </c>
      <c r="S836" s="52">
        <v>0</v>
      </c>
      <c r="T836" s="52">
        <v>0</v>
      </c>
      <c r="U836" s="52">
        <v>0</v>
      </c>
      <c r="V836" s="52">
        <v>0</v>
      </c>
      <c r="W836" s="52">
        <v>0</v>
      </c>
      <c r="X836" s="52">
        <v>0</v>
      </c>
      <c r="Y836" s="52">
        <v>0</v>
      </c>
      <c r="Z836" s="52">
        <v>0</v>
      </c>
      <c r="AA836" s="52">
        <v>0</v>
      </c>
      <c r="AB836" s="52">
        <v>0</v>
      </c>
      <c r="AC836" s="52">
        <v>0</v>
      </c>
      <c r="AD836" s="52">
        <v>0</v>
      </c>
      <c r="AE836" s="52">
        <v>0</v>
      </c>
      <c r="AF836" s="52"/>
    </row>
    <row r="837" spans="2:32" hidden="1" x14ac:dyDescent="0.25">
      <c r="B837" s="37" t="s">
        <v>60</v>
      </c>
      <c r="C837" s="37" t="s">
        <v>61</v>
      </c>
      <c r="D837" s="37" t="s">
        <v>15</v>
      </c>
      <c r="E837" s="37" t="s">
        <v>265</v>
      </c>
      <c r="F837" s="37"/>
      <c r="G837" s="52" t="s">
        <v>89</v>
      </c>
      <c r="H837" s="52">
        <v>8</v>
      </c>
      <c r="I837" s="51" t="s">
        <v>18</v>
      </c>
      <c r="J837" s="51" t="s">
        <v>105</v>
      </c>
      <c r="K837" s="52">
        <v>0</v>
      </c>
      <c r="L837" s="52">
        <v>0</v>
      </c>
      <c r="M837" s="52">
        <v>0</v>
      </c>
      <c r="N837" s="52">
        <v>0</v>
      </c>
      <c r="O837" s="52">
        <v>0</v>
      </c>
      <c r="P837" s="52">
        <v>0</v>
      </c>
      <c r="Q837" s="52">
        <v>0</v>
      </c>
      <c r="R837" s="52">
        <v>0</v>
      </c>
      <c r="S837" s="52">
        <v>0</v>
      </c>
      <c r="T837" s="52">
        <v>0</v>
      </c>
      <c r="U837" s="52">
        <v>0</v>
      </c>
      <c r="V837" s="52">
        <v>0</v>
      </c>
      <c r="W837" s="52">
        <v>0</v>
      </c>
      <c r="X837" s="52">
        <v>0</v>
      </c>
      <c r="Y837" s="52">
        <v>0</v>
      </c>
      <c r="Z837" s="52">
        <v>0</v>
      </c>
      <c r="AA837" s="52">
        <v>0</v>
      </c>
      <c r="AB837" s="52">
        <v>0</v>
      </c>
      <c r="AC837" s="52">
        <v>0</v>
      </c>
      <c r="AD837" s="52">
        <v>0</v>
      </c>
      <c r="AE837" s="52">
        <v>0</v>
      </c>
      <c r="AF837" s="52"/>
    </row>
    <row r="838" spans="2:32" hidden="1" x14ac:dyDescent="0.25">
      <c r="B838" s="37" t="s">
        <v>60</v>
      </c>
      <c r="C838" s="37" t="s">
        <v>61</v>
      </c>
      <c r="D838" s="37" t="s">
        <v>15</v>
      </c>
      <c r="E838" s="37" t="s">
        <v>265</v>
      </c>
      <c r="F838" s="37"/>
      <c r="G838" s="52" t="s">
        <v>89</v>
      </c>
      <c r="H838" s="52">
        <v>8</v>
      </c>
      <c r="I838" s="51" t="s">
        <v>18</v>
      </c>
      <c r="J838" s="51" t="s">
        <v>103</v>
      </c>
      <c r="K838" s="52">
        <v>0</v>
      </c>
      <c r="L838" s="52">
        <v>0</v>
      </c>
      <c r="M838" s="52">
        <v>0</v>
      </c>
      <c r="N838" s="52">
        <v>0</v>
      </c>
      <c r="O838" s="52">
        <v>0</v>
      </c>
      <c r="P838" s="52">
        <v>0</v>
      </c>
      <c r="Q838" s="52">
        <v>0</v>
      </c>
      <c r="R838" s="52">
        <v>0</v>
      </c>
      <c r="S838" s="52">
        <v>0</v>
      </c>
      <c r="T838" s="52">
        <v>0</v>
      </c>
      <c r="U838" s="52">
        <v>0</v>
      </c>
      <c r="V838" s="52">
        <v>0</v>
      </c>
      <c r="W838" s="52">
        <v>0</v>
      </c>
      <c r="X838" s="52">
        <v>0</v>
      </c>
      <c r="Y838" s="52">
        <v>0</v>
      </c>
      <c r="Z838" s="52">
        <v>0</v>
      </c>
      <c r="AA838" s="52">
        <v>0</v>
      </c>
      <c r="AB838" s="52">
        <v>0</v>
      </c>
      <c r="AC838" s="52">
        <v>0</v>
      </c>
      <c r="AD838" s="52">
        <v>0</v>
      </c>
      <c r="AE838" s="52">
        <v>0</v>
      </c>
      <c r="AF838" s="52"/>
    </row>
    <row r="839" spans="2:32" hidden="1" x14ac:dyDescent="0.25">
      <c r="B839" s="37" t="s">
        <v>60</v>
      </c>
      <c r="C839" s="37" t="s">
        <v>61</v>
      </c>
      <c r="D839" s="37" t="s">
        <v>15</v>
      </c>
      <c r="E839" s="37" t="s">
        <v>265</v>
      </c>
      <c r="F839" s="37"/>
      <c r="G839" s="52" t="s">
        <v>89</v>
      </c>
      <c r="H839" s="52">
        <v>8</v>
      </c>
      <c r="I839" s="52" t="s">
        <v>18</v>
      </c>
      <c r="J839" s="52" t="s">
        <v>104</v>
      </c>
      <c r="K839" s="52">
        <v>0</v>
      </c>
      <c r="L839" s="52">
        <v>0</v>
      </c>
      <c r="M839" s="52">
        <v>0</v>
      </c>
      <c r="N839" s="52">
        <v>0</v>
      </c>
      <c r="O839" s="52">
        <v>0</v>
      </c>
      <c r="P839" s="52">
        <v>0</v>
      </c>
      <c r="Q839" s="52">
        <v>0</v>
      </c>
      <c r="R839" s="52">
        <v>0</v>
      </c>
      <c r="S839" s="52">
        <v>0</v>
      </c>
      <c r="T839" s="52">
        <v>0</v>
      </c>
      <c r="U839" s="52">
        <v>0</v>
      </c>
      <c r="V839" s="52">
        <v>0</v>
      </c>
      <c r="W839" s="52">
        <v>0</v>
      </c>
      <c r="X839" s="52">
        <v>0</v>
      </c>
      <c r="Y839" s="52">
        <v>0</v>
      </c>
      <c r="Z839" s="52">
        <v>0</v>
      </c>
      <c r="AA839" s="52">
        <v>0</v>
      </c>
      <c r="AB839" s="52">
        <v>0</v>
      </c>
      <c r="AC839" s="52">
        <v>0</v>
      </c>
      <c r="AD839" s="52">
        <v>0</v>
      </c>
      <c r="AE839" s="52">
        <v>0</v>
      </c>
      <c r="AF839" s="52"/>
    </row>
    <row r="840" spans="2:32" hidden="1" x14ac:dyDescent="0.25">
      <c r="B840" s="37" t="s">
        <v>54</v>
      </c>
      <c r="C840" s="37" t="s">
        <v>55</v>
      </c>
      <c r="D840" s="37" t="s">
        <v>45</v>
      </c>
      <c r="E840" s="37" t="s">
        <v>265</v>
      </c>
      <c r="F840" s="37"/>
      <c r="G840" s="52" t="s">
        <v>89</v>
      </c>
      <c r="H840" s="52">
        <v>8</v>
      </c>
      <c r="I840" s="51" t="s">
        <v>18</v>
      </c>
      <c r="J840" s="51" t="s">
        <v>105</v>
      </c>
      <c r="K840" s="52">
        <v>0</v>
      </c>
      <c r="L840" s="52">
        <v>0</v>
      </c>
      <c r="M840" s="52">
        <v>0</v>
      </c>
      <c r="N840" s="52">
        <v>0</v>
      </c>
      <c r="O840" s="52">
        <v>0</v>
      </c>
      <c r="P840" s="52">
        <v>0</v>
      </c>
      <c r="Q840" s="52">
        <v>0</v>
      </c>
      <c r="R840" s="52">
        <v>0</v>
      </c>
      <c r="S840" s="52">
        <v>0</v>
      </c>
      <c r="T840" s="52">
        <v>0</v>
      </c>
      <c r="U840" s="52">
        <v>0</v>
      </c>
      <c r="V840" s="52">
        <v>0</v>
      </c>
      <c r="W840" s="52">
        <v>0</v>
      </c>
      <c r="X840" s="52">
        <v>0</v>
      </c>
      <c r="Y840" s="52">
        <v>0</v>
      </c>
      <c r="Z840" s="52">
        <v>0</v>
      </c>
      <c r="AA840" s="52">
        <v>0</v>
      </c>
      <c r="AB840" s="52">
        <v>0</v>
      </c>
      <c r="AC840" s="52">
        <v>0</v>
      </c>
      <c r="AD840" s="52">
        <v>0</v>
      </c>
      <c r="AE840" s="52">
        <v>0</v>
      </c>
      <c r="AF840" s="52"/>
    </row>
    <row r="841" spans="2:32" hidden="1" x14ac:dyDescent="0.25">
      <c r="B841" s="37" t="s">
        <v>54</v>
      </c>
      <c r="C841" s="37" t="s">
        <v>55</v>
      </c>
      <c r="D841" s="37" t="s">
        <v>45</v>
      </c>
      <c r="E841" s="37" t="s">
        <v>265</v>
      </c>
      <c r="F841" s="37"/>
      <c r="G841" s="52" t="s">
        <v>89</v>
      </c>
      <c r="H841" s="52">
        <v>8</v>
      </c>
      <c r="I841" s="51" t="s">
        <v>18</v>
      </c>
      <c r="J841" s="51" t="s">
        <v>103</v>
      </c>
      <c r="K841" s="52">
        <v>0</v>
      </c>
      <c r="L841" s="52">
        <v>0</v>
      </c>
      <c r="M841" s="52">
        <v>0</v>
      </c>
      <c r="N841" s="52">
        <v>0</v>
      </c>
      <c r="O841" s="52">
        <v>0</v>
      </c>
      <c r="P841" s="52">
        <v>0</v>
      </c>
      <c r="Q841" s="52">
        <v>0</v>
      </c>
      <c r="R841" s="52">
        <v>0</v>
      </c>
      <c r="S841" s="52">
        <v>0</v>
      </c>
      <c r="T841" s="52">
        <v>0</v>
      </c>
      <c r="U841" s="52">
        <v>0</v>
      </c>
      <c r="V841" s="52">
        <v>0</v>
      </c>
      <c r="W841" s="52">
        <v>0</v>
      </c>
      <c r="X841" s="52">
        <v>0</v>
      </c>
      <c r="Y841" s="52">
        <v>0</v>
      </c>
      <c r="Z841" s="52">
        <v>0</v>
      </c>
      <c r="AA841" s="52">
        <v>0</v>
      </c>
      <c r="AB841" s="52">
        <v>0</v>
      </c>
      <c r="AC841" s="52">
        <v>0</v>
      </c>
      <c r="AD841" s="52">
        <v>0</v>
      </c>
      <c r="AE841" s="52">
        <v>0</v>
      </c>
      <c r="AF841" s="52"/>
    </row>
    <row r="842" spans="2:32" hidden="1" x14ac:dyDescent="0.25">
      <c r="B842" s="37" t="s">
        <v>54</v>
      </c>
      <c r="C842" s="37" t="s">
        <v>55</v>
      </c>
      <c r="D842" s="37" t="s">
        <v>45</v>
      </c>
      <c r="E842" s="37" t="s">
        <v>265</v>
      </c>
      <c r="F842" s="37"/>
      <c r="G842" s="52" t="s">
        <v>89</v>
      </c>
      <c r="H842" s="52">
        <v>8</v>
      </c>
      <c r="I842" s="52" t="s">
        <v>18</v>
      </c>
      <c r="J842" s="52" t="s">
        <v>104</v>
      </c>
      <c r="K842" s="52">
        <v>0</v>
      </c>
      <c r="L842" s="52">
        <v>0</v>
      </c>
      <c r="M842" s="52">
        <v>0</v>
      </c>
      <c r="N842" s="52">
        <v>0</v>
      </c>
      <c r="O842" s="52">
        <v>0</v>
      </c>
      <c r="P842" s="52">
        <v>0</v>
      </c>
      <c r="Q842" s="52">
        <v>0</v>
      </c>
      <c r="R842" s="52">
        <v>0</v>
      </c>
      <c r="S842" s="52">
        <v>0</v>
      </c>
      <c r="T842" s="52">
        <v>0</v>
      </c>
      <c r="U842" s="52">
        <v>0</v>
      </c>
      <c r="V842" s="52">
        <v>0</v>
      </c>
      <c r="W842" s="52">
        <v>0</v>
      </c>
      <c r="X842" s="52">
        <v>0</v>
      </c>
      <c r="Y842" s="52">
        <v>0</v>
      </c>
      <c r="Z842" s="52">
        <v>0</v>
      </c>
      <c r="AA842" s="52">
        <v>0</v>
      </c>
      <c r="AB842" s="52">
        <v>0</v>
      </c>
      <c r="AC842" s="52">
        <v>13</v>
      </c>
      <c r="AD842" s="52">
        <v>1</v>
      </c>
      <c r="AE842" s="52">
        <v>99</v>
      </c>
      <c r="AF842" s="52"/>
    </row>
    <row r="843" spans="2:32" hidden="1" x14ac:dyDescent="0.25">
      <c r="B843" s="37" t="s">
        <v>68</v>
      </c>
      <c r="C843" s="37" t="s">
        <v>69</v>
      </c>
      <c r="D843" s="37" t="s">
        <v>26</v>
      </c>
      <c r="E843" s="37" t="s">
        <v>265</v>
      </c>
      <c r="F843" s="37"/>
      <c r="G843" s="52" t="s">
        <v>89</v>
      </c>
      <c r="H843" s="52">
        <v>8</v>
      </c>
      <c r="I843" s="51" t="s">
        <v>18</v>
      </c>
      <c r="J843" s="51" t="s">
        <v>105</v>
      </c>
      <c r="K843" s="52">
        <v>0</v>
      </c>
      <c r="L843" s="52">
        <v>0</v>
      </c>
      <c r="M843" s="52">
        <v>0</v>
      </c>
      <c r="N843" s="52">
        <v>0</v>
      </c>
      <c r="O843" s="52">
        <v>0</v>
      </c>
      <c r="P843" s="52">
        <v>0</v>
      </c>
      <c r="Q843" s="52">
        <v>0</v>
      </c>
      <c r="R843" s="52">
        <v>0</v>
      </c>
      <c r="S843" s="52">
        <v>0</v>
      </c>
      <c r="T843" s="52">
        <v>0</v>
      </c>
      <c r="U843" s="52">
        <v>0</v>
      </c>
      <c r="V843" s="52">
        <v>0</v>
      </c>
      <c r="W843" s="52">
        <v>0</v>
      </c>
      <c r="X843" s="52">
        <v>0</v>
      </c>
      <c r="Y843" s="52">
        <v>0</v>
      </c>
      <c r="Z843" s="52">
        <v>0</v>
      </c>
      <c r="AA843" s="52">
        <v>0</v>
      </c>
      <c r="AB843" s="52">
        <v>0</v>
      </c>
      <c r="AC843" s="52">
        <v>0</v>
      </c>
      <c r="AD843" s="52">
        <v>0</v>
      </c>
      <c r="AE843" s="52">
        <v>0</v>
      </c>
      <c r="AF843" s="52"/>
    </row>
    <row r="844" spans="2:32" hidden="1" x14ac:dyDescent="0.25">
      <c r="B844" s="37" t="s">
        <v>68</v>
      </c>
      <c r="C844" s="37" t="s">
        <v>69</v>
      </c>
      <c r="D844" s="37" t="s">
        <v>26</v>
      </c>
      <c r="E844" s="37" t="s">
        <v>265</v>
      </c>
      <c r="F844" s="37"/>
      <c r="G844" s="52" t="s">
        <v>89</v>
      </c>
      <c r="H844" s="52">
        <v>8</v>
      </c>
      <c r="I844" s="51" t="s">
        <v>18</v>
      </c>
      <c r="J844" s="51" t="s">
        <v>103</v>
      </c>
      <c r="K844" s="52">
        <v>0</v>
      </c>
      <c r="L844" s="52">
        <v>0</v>
      </c>
      <c r="M844" s="52">
        <v>0</v>
      </c>
      <c r="N844" s="52">
        <v>0</v>
      </c>
      <c r="O844" s="52">
        <v>0</v>
      </c>
      <c r="P844" s="52">
        <v>0</v>
      </c>
      <c r="Q844" s="52">
        <v>0</v>
      </c>
      <c r="R844" s="52">
        <v>0</v>
      </c>
      <c r="S844" s="52">
        <v>0</v>
      </c>
      <c r="T844" s="52">
        <v>0</v>
      </c>
      <c r="U844" s="52">
        <v>0</v>
      </c>
      <c r="V844" s="52">
        <v>0</v>
      </c>
      <c r="W844" s="52">
        <v>0</v>
      </c>
      <c r="X844" s="52">
        <v>0</v>
      </c>
      <c r="Y844" s="52">
        <v>0</v>
      </c>
      <c r="Z844" s="52">
        <v>0</v>
      </c>
      <c r="AA844" s="52">
        <v>0</v>
      </c>
      <c r="AB844" s="52">
        <v>0</v>
      </c>
      <c r="AC844" s="52">
        <v>0</v>
      </c>
      <c r="AD844" s="52">
        <v>0</v>
      </c>
      <c r="AE844" s="52">
        <v>0</v>
      </c>
      <c r="AF844" s="52"/>
    </row>
    <row r="845" spans="2:32" hidden="1" x14ac:dyDescent="0.25">
      <c r="B845" s="37" t="s">
        <v>68</v>
      </c>
      <c r="C845" s="37" t="s">
        <v>69</v>
      </c>
      <c r="D845" s="37" t="s">
        <v>26</v>
      </c>
      <c r="E845" s="37" t="s">
        <v>265</v>
      </c>
      <c r="F845" s="37"/>
      <c r="G845" s="52" t="s">
        <v>89</v>
      </c>
      <c r="H845" s="52">
        <v>8</v>
      </c>
      <c r="I845" s="52" t="s">
        <v>18</v>
      </c>
      <c r="J845" s="52" t="s">
        <v>104</v>
      </c>
      <c r="K845" s="52">
        <v>0</v>
      </c>
      <c r="L845" s="52">
        <v>0</v>
      </c>
      <c r="M845" s="52">
        <v>0</v>
      </c>
      <c r="N845" s="52">
        <v>0</v>
      </c>
      <c r="O845" s="52">
        <v>0</v>
      </c>
      <c r="P845" s="52">
        <v>0</v>
      </c>
      <c r="Q845" s="52">
        <v>0</v>
      </c>
      <c r="R845" s="52">
        <v>0</v>
      </c>
      <c r="S845" s="52">
        <v>0</v>
      </c>
      <c r="T845" s="52">
        <v>0</v>
      </c>
      <c r="U845" s="52">
        <v>0</v>
      </c>
      <c r="V845" s="52">
        <v>0</v>
      </c>
      <c r="W845" s="52">
        <v>0</v>
      </c>
      <c r="X845" s="52">
        <v>0</v>
      </c>
      <c r="Y845" s="52">
        <v>0</v>
      </c>
      <c r="Z845" s="52">
        <v>0</v>
      </c>
      <c r="AA845" s="52">
        <v>0</v>
      </c>
      <c r="AB845" s="52">
        <v>0</v>
      </c>
      <c r="AC845" s="52">
        <v>0</v>
      </c>
      <c r="AD845" s="52">
        <v>0</v>
      </c>
      <c r="AE845" s="52">
        <v>0</v>
      </c>
      <c r="AF845" s="52"/>
    </row>
    <row r="846" spans="2:32" hidden="1" x14ac:dyDescent="0.25">
      <c r="B846" s="37" t="s">
        <v>48</v>
      </c>
      <c r="C846" s="37" t="s">
        <v>49</v>
      </c>
      <c r="D846" s="37" t="s">
        <v>38</v>
      </c>
      <c r="E846" s="37" t="s">
        <v>265</v>
      </c>
      <c r="F846" s="37"/>
      <c r="G846" s="52" t="s">
        <v>89</v>
      </c>
      <c r="H846" s="52">
        <v>8</v>
      </c>
      <c r="I846" s="51" t="s">
        <v>158</v>
      </c>
      <c r="J846" s="51" t="s">
        <v>103</v>
      </c>
      <c r="K846" s="52">
        <v>0</v>
      </c>
      <c r="L846" s="52">
        <v>0</v>
      </c>
      <c r="M846" s="52">
        <v>0</v>
      </c>
      <c r="N846" s="52">
        <v>0</v>
      </c>
      <c r="O846" s="52">
        <v>0</v>
      </c>
      <c r="P846" s="52">
        <v>0</v>
      </c>
      <c r="Q846" s="52">
        <v>575</v>
      </c>
      <c r="R846" s="52">
        <v>5</v>
      </c>
      <c r="S846" s="52">
        <v>146</v>
      </c>
      <c r="T846" s="52">
        <v>0</v>
      </c>
      <c r="U846" s="52">
        <v>0</v>
      </c>
      <c r="V846" s="52">
        <v>0</v>
      </c>
      <c r="W846" s="52">
        <v>0</v>
      </c>
      <c r="X846" s="52">
        <v>0</v>
      </c>
      <c r="Y846" s="52">
        <v>0</v>
      </c>
      <c r="Z846" s="52">
        <v>0</v>
      </c>
      <c r="AA846" s="52">
        <v>0</v>
      </c>
      <c r="AB846" s="52">
        <v>0</v>
      </c>
      <c r="AC846" s="52">
        <v>0</v>
      </c>
      <c r="AD846" s="52">
        <v>0</v>
      </c>
      <c r="AE846" s="52">
        <v>0</v>
      </c>
      <c r="AF846" s="52"/>
    </row>
    <row r="847" spans="2:32" hidden="1" x14ac:dyDescent="0.25">
      <c r="B847" s="37" t="s">
        <v>48</v>
      </c>
      <c r="C847" s="37" t="s">
        <v>49</v>
      </c>
      <c r="D847" s="37" t="s">
        <v>38</v>
      </c>
      <c r="E847" s="37" t="s">
        <v>265</v>
      </c>
      <c r="F847" s="37"/>
      <c r="G847" s="52" t="s">
        <v>89</v>
      </c>
      <c r="H847" s="52">
        <v>8</v>
      </c>
      <c r="I847" s="51" t="s">
        <v>158</v>
      </c>
      <c r="J847" s="51" t="s">
        <v>104</v>
      </c>
      <c r="K847" s="52">
        <v>110</v>
      </c>
      <c r="L847" s="52">
        <v>1</v>
      </c>
      <c r="M847" s="52">
        <v>1158.5</v>
      </c>
      <c r="N847" s="52">
        <v>47</v>
      </c>
      <c r="O847" s="52">
        <v>1</v>
      </c>
      <c r="P847" s="52">
        <v>378.91</v>
      </c>
      <c r="Q847" s="52">
        <v>0</v>
      </c>
      <c r="R847" s="52">
        <v>0</v>
      </c>
      <c r="S847" s="52">
        <v>0</v>
      </c>
      <c r="T847" s="52">
        <v>0</v>
      </c>
      <c r="U847" s="52">
        <v>0</v>
      </c>
      <c r="V847" s="52">
        <v>0</v>
      </c>
      <c r="W847" s="52">
        <v>0</v>
      </c>
      <c r="X847" s="52">
        <v>0</v>
      </c>
      <c r="Y847" s="52">
        <v>0</v>
      </c>
      <c r="Z847" s="52">
        <v>0</v>
      </c>
      <c r="AA847" s="52">
        <v>0</v>
      </c>
      <c r="AB847" s="52">
        <v>0</v>
      </c>
      <c r="AC847" s="52">
        <v>0</v>
      </c>
      <c r="AD847" s="52">
        <v>0</v>
      </c>
      <c r="AE847" s="52">
        <v>0</v>
      </c>
      <c r="AF847" s="52"/>
    </row>
    <row r="848" spans="2:32" hidden="1" x14ac:dyDescent="0.25">
      <c r="B848" s="37" t="s">
        <v>48</v>
      </c>
      <c r="C848" s="37" t="s">
        <v>49</v>
      </c>
      <c r="D848" s="37" t="s">
        <v>38</v>
      </c>
      <c r="E848" s="37" t="s">
        <v>265</v>
      </c>
      <c r="F848" s="37"/>
      <c r="G848" s="52" t="s">
        <v>89</v>
      </c>
      <c r="H848" s="52">
        <v>8</v>
      </c>
      <c r="I848" s="51" t="s">
        <v>18</v>
      </c>
      <c r="J848" s="51" t="s">
        <v>105</v>
      </c>
      <c r="K848" s="52">
        <v>0</v>
      </c>
      <c r="L848" s="52">
        <v>0</v>
      </c>
      <c r="M848" s="52">
        <v>0</v>
      </c>
      <c r="N848" s="52">
        <v>0</v>
      </c>
      <c r="O848" s="52">
        <v>0</v>
      </c>
      <c r="P848" s="52">
        <v>0</v>
      </c>
      <c r="Q848" s="52">
        <v>0</v>
      </c>
      <c r="R848" s="52">
        <v>0</v>
      </c>
      <c r="S848" s="52">
        <v>0</v>
      </c>
      <c r="T848" s="52">
        <v>0</v>
      </c>
      <c r="U848" s="52">
        <v>0</v>
      </c>
      <c r="V848" s="52">
        <v>0</v>
      </c>
      <c r="W848" s="52">
        <v>0</v>
      </c>
      <c r="X848" s="52">
        <v>0</v>
      </c>
      <c r="Y848" s="52">
        <v>0</v>
      </c>
      <c r="Z848" s="52">
        <v>0</v>
      </c>
      <c r="AA848" s="52">
        <v>0</v>
      </c>
      <c r="AB848" s="52">
        <v>0</v>
      </c>
      <c r="AC848" s="52">
        <v>0</v>
      </c>
      <c r="AD848" s="52">
        <v>0</v>
      </c>
      <c r="AE848" s="52">
        <v>0</v>
      </c>
      <c r="AF848" s="52"/>
    </row>
    <row r="849" spans="2:32" hidden="1" x14ac:dyDescent="0.25">
      <c r="B849" s="37" t="s">
        <v>48</v>
      </c>
      <c r="C849" s="37" t="s">
        <v>49</v>
      </c>
      <c r="D849" s="37" t="s">
        <v>38</v>
      </c>
      <c r="E849" s="37" t="s">
        <v>265</v>
      </c>
      <c r="F849" s="37"/>
      <c r="G849" s="52" t="s">
        <v>89</v>
      </c>
      <c r="H849" s="52">
        <v>8</v>
      </c>
      <c r="I849" s="51" t="s">
        <v>18</v>
      </c>
      <c r="J849" s="51" t="s">
        <v>103</v>
      </c>
      <c r="K849" s="52">
        <v>0</v>
      </c>
      <c r="L849" s="52">
        <v>0</v>
      </c>
      <c r="M849" s="52">
        <v>0</v>
      </c>
      <c r="N849" s="52">
        <v>0</v>
      </c>
      <c r="O849" s="52">
        <v>0</v>
      </c>
      <c r="P849" s="52">
        <v>0</v>
      </c>
      <c r="Q849" s="52">
        <v>0</v>
      </c>
      <c r="R849" s="52">
        <v>0</v>
      </c>
      <c r="S849" s="52">
        <v>0</v>
      </c>
      <c r="T849" s="52">
        <v>0</v>
      </c>
      <c r="U849" s="52">
        <v>0</v>
      </c>
      <c r="V849" s="52">
        <v>0</v>
      </c>
      <c r="W849" s="52">
        <v>0</v>
      </c>
      <c r="X849" s="52">
        <v>0</v>
      </c>
      <c r="Y849" s="52">
        <v>0</v>
      </c>
      <c r="Z849" s="52">
        <v>0</v>
      </c>
      <c r="AA849" s="52">
        <v>0</v>
      </c>
      <c r="AB849" s="52">
        <v>0</v>
      </c>
      <c r="AC849" s="52">
        <v>0</v>
      </c>
      <c r="AD849" s="52">
        <v>0</v>
      </c>
      <c r="AE849" s="52">
        <v>0</v>
      </c>
      <c r="AF849" s="52"/>
    </row>
    <row r="850" spans="2:32" hidden="1" x14ac:dyDescent="0.25">
      <c r="B850" s="37" t="s">
        <v>48</v>
      </c>
      <c r="C850" s="37" t="s">
        <v>49</v>
      </c>
      <c r="D850" s="37" t="s">
        <v>38</v>
      </c>
      <c r="E850" s="37" t="s">
        <v>265</v>
      </c>
      <c r="F850" s="37"/>
      <c r="G850" s="52" t="s">
        <v>89</v>
      </c>
      <c r="H850" s="52">
        <v>8</v>
      </c>
      <c r="I850" s="52" t="s">
        <v>18</v>
      </c>
      <c r="J850" s="52" t="s">
        <v>104</v>
      </c>
      <c r="K850" s="52">
        <v>0</v>
      </c>
      <c r="L850" s="52">
        <v>0</v>
      </c>
      <c r="M850" s="52">
        <v>0</v>
      </c>
      <c r="N850" s="52">
        <v>0</v>
      </c>
      <c r="O850" s="52">
        <v>0</v>
      </c>
      <c r="P850" s="52">
        <v>0</v>
      </c>
      <c r="Q850" s="52">
        <v>0</v>
      </c>
      <c r="R850" s="52">
        <v>0</v>
      </c>
      <c r="S850" s="52">
        <v>0</v>
      </c>
      <c r="T850" s="52">
        <v>0</v>
      </c>
      <c r="U850" s="52">
        <v>0</v>
      </c>
      <c r="V850" s="52">
        <v>0</v>
      </c>
      <c r="W850" s="52">
        <v>0</v>
      </c>
      <c r="X850" s="52">
        <v>0</v>
      </c>
      <c r="Y850" s="52">
        <v>0</v>
      </c>
      <c r="Z850" s="52">
        <v>0</v>
      </c>
      <c r="AA850" s="52">
        <v>0</v>
      </c>
      <c r="AB850" s="52">
        <v>0</v>
      </c>
      <c r="AC850" s="52">
        <v>0</v>
      </c>
      <c r="AD850" s="52">
        <v>0</v>
      </c>
      <c r="AE850" s="52">
        <v>0</v>
      </c>
      <c r="AF850" s="52"/>
    </row>
    <row r="851" spans="2:32" hidden="1" x14ac:dyDescent="0.25">
      <c r="B851" s="37" t="s">
        <v>27</v>
      </c>
      <c r="C851" s="37" t="s">
        <v>28</v>
      </c>
      <c r="D851" s="37" t="s">
        <v>26</v>
      </c>
      <c r="E851" s="37" t="s">
        <v>265</v>
      </c>
      <c r="F851" s="37"/>
      <c r="G851" s="52" t="s">
        <v>89</v>
      </c>
      <c r="H851" s="52">
        <v>8</v>
      </c>
      <c r="I851" s="51" t="s">
        <v>18</v>
      </c>
      <c r="J851" s="51" t="s">
        <v>105</v>
      </c>
      <c r="K851" s="52">
        <v>0</v>
      </c>
      <c r="L851" s="52">
        <v>0</v>
      </c>
      <c r="M851" s="52">
        <v>0</v>
      </c>
      <c r="N851" s="52">
        <v>0</v>
      </c>
      <c r="O851" s="52">
        <v>0</v>
      </c>
      <c r="P851" s="52">
        <v>0</v>
      </c>
      <c r="Q851" s="52">
        <v>0</v>
      </c>
      <c r="R851" s="52">
        <v>0</v>
      </c>
      <c r="S851" s="52">
        <v>0</v>
      </c>
      <c r="T851" s="52">
        <v>0</v>
      </c>
      <c r="U851" s="52">
        <v>0</v>
      </c>
      <c r="V851" s="52">
        <v>0</v>
      </c>
      <c r="W851" s="52">
        <v>0</v>
      </c>
      <c r="X851" s="52">
        <v>0</v>
      </c>
      <c r="Y851" s="52">
        <v>0</v>
      </c>
      <c r="Z851" s="52">
        <v>0</v>
      </c>
      <c r="AA851" s="52">
        <v>0</v>
      </c>
      <c r="AB851" s="52">
        <v>0</v>
      </c>
      <c r="AC851" s="52">
        <v>0</v>
      </c>
      <c r="AD851" s="52">
        <v>0</v>
      </c>
      <c r="AE851" s="52">
        <v>0</v>
      </c>
      <c r="AF851" s="52"/>
    </row>
    <row r="852" spans="2:32" hidden="1" x14ac:dyDescent="0.25">
      <c r="B852" s="37" t="s">
        <v>27</v>
      </c>
      <c r="C852" s="37" t="s">
        <v>28</v>
      </c>
      <c r="D852" s="37" t="s">
        <v>26</v>
      </c>
      <c r="E852" s="37" t="s">
        <v>265</v>
      </c>
      <c r="F852" s="37"/>
      <c r="G852" s="52" t="s">
        <v>89</v>
      </c>
      <c r="H852" s="52">
        <v>8</v>
      </c>
      <c r="I852" s="51" t="s">
        <v>18</v>
      </c>
      <c r="J852" s="51" t="s">
        <v>103</v>
      </c>
      <c r="K852" s="52">
        <v>0</v>
      </c>
      <c r="L852" s="52">
        <v>0</v>
      </c>
      <c r="M852" s="52">
        <v>0</v>
      </c>
      <c r="N852" s="52">
        <v>0</v>
      </c>
      <c r="O852" s="52">
        <v>0</v>
      </c>
      <c r="P852" s="52">
        <v>0</v>
      </c>
      <c r="Q852" s="52">
        <v>0</v>
      </c>
      <c r="R852" s="52">
        <v>0</v>
      </c>
      <c r="S852" s="52">
        <v>0</v>
      </c>
      <c r="T852" s="52">
        <v>0</v>
      </c>
      <c r="U852" s="52">
        <v>0</v>
      </c>
      <c r="V852" s="52">
        <v>0</v>
      </c>
      <c r="W852" s="52">
        <v>0</v>
      </c>
      <c r="X852" s="52">
        <v>0</v>
      </c>
      <c r="Y852" s="52">
        <v>0</v>
      </c>
      <c r="Z852" s="52">
        <v>0</v>
      </c>
      <c r="AA852" s="52">
        <v>0</v>
      </c>
      <c r="AB852" s="52">
        <v>0</v>
      </c>
      <c r="AC852" s="52">
        <v>0</v>
      </c>
      <c r="AD852" s="52">
        <v>0</v>
      </c>
      <c r="AE852" s="52">
        <v>0</v>
      </c>
      <c r="AF852" s="52"/>
    </row>
    <row r="853" spans="2:32" hidden="1" x14ac:dyDescent="0.25">
      <c r="B853" s="37" t="s">
        <v>27</v>
      </c>
      <c r="C853" s="37" t="s">
        <v>28</v>
      </c>
      <c r="D853" s="37" t="s">
        <v>26</v>
      </c>
      <c r="E853" s="37" t="s">
        <v>265</v>
      </c>
      <c r="F853" s="37"/>
      <c r="G853" s="52" t="s">
        <v>89</v>
      </c>
      <c r="H853" s="52">
        <v>8</v>
      </c>
      <c r="I853" s="52" t="s">
        <v>18</v>
      </c>
      <c r="J853" s="52" t="s">
        <v>104</v>
      </c>
      <c r="K853" s="52">
        <v>0</v>
      </c>
      <c r="L853" s="52">
        <v>0</v>
      </c>
      <c r="M853" s="52">
        <v>0</v>
      </c>
      <c r="N853" s="52">
        <v>0</v>
      </c>
      <c r="O853" s="52">
        <v>0</v>
      </c>
      <c r="P853" s="52">
        <v>0</v>
      </c>
      <c r="Q853" s="52">
        <v>0</v>
      </c>
      <c r="R853" s="52">
        <v>0</v>
      </c>
      <c r="S853" s="52">
        <v>0</v>
      </c>
      <c r="T853" s="52">
        <v>0</v>
      </c>
      <c r="U853" s="52">
        <v>0</v>
      </c>
      <c r="V853" s="52">
        <v>0</v>
      </c>
      <c r="W853" s="52">
        <v>0</v>
      </c>
      <c r="X853" s="52">
        <v>0</v>
      </c>
      <c r="Y853" s="52">
        <v>0</v>
      </c>
      <c r="Z853" s="52">
        <v>0</v>
      </c>
      <c r="AA853" s="52">
        <v>0</v>
      </c>
      <c r="AB853" s="52">
        <v>0</v>
      </c>
      <c r="AC853" s="52">
        <v>0</v>
      </c>
      <c r="AD853" s="52">
        <v>0</v>
      </c>
      <c r="AE853" s="52">
        <v>0</v>
      </c>
      <c r="AF853" s="52"/>
    </row>
    <row r="854" spans="2:32" hidden="1" x14ac:dyDescent="0.25">
      <c r="B854" s="37" t="s">
        <v>58</v>
      </c>
      <c r="C854" s="37" t="s">
        <v>59</v>
      </c>
      <c r="D854" s="37" t="s">
        <v>26</v>
      </c>
      <c r="E854" s="37" t="s">
        <v>265</v>
      </c>
      <c r="F854" s="37"/>
      <c r="G854" s="52" t="s">
        <v>89</v>
      </c>
      <c r="H854" s="52">
        <v>8</v>
      </c>
      <c r="I854" s="51" t="s">
        <v>18</v>
      </c>
      <c r="J854" s="51" t="s">
        <v>105</v>
      </c>
      <c r="K854" s="52">
        <v>0</v>
      </c>
      <c r="L854" s="52">
        <v>0</v>
      </c>
      <c r="M854" s="52">
        <v>0</v>
      </c>
      <c r="N854" s="52">
        <v>0</v>
      </c>
      <c r="O854" s="52">
        <v>0</v>
      </c>
      <c r="P854" s="52">
        <v>0</v>
      </c>
      <c r="Q854" s="52">
        <v>0</v>
      </c>
      <c r="R854" s="52">
        <v>0</v>
      </c>
      <c r="S854" s="52">
        <v>0</v>
      </c>
      <c r="T854" s="52">
        <v>0</v>
      </c>
      <c r="U854" s="52">
        <v>0</v>
      </c>
      <c r="V854" s="52">
        <v>0</v>
      </c>
      <c r="W854" s="52">
        <v>0</v>
      </c>
      <c r="X854" s="52">
        <v>0</v>
      </c>
      <c r="Y854" s="52">
        <v>0</v>
      </c>
      <c r="Z854" s="52">
        <v>0</v>
      </c>
      <c r="AA854" s="52">
        <v>0</v>
      </c>
      <c r="AB854" s="52">
        <v>0</v>
      </c>
      <c r="AC854" s="52">
        <v>0</v>
      </c>
      <c r="AD854" s="52">
        <v>0</v>
      </c>
      <c r="AE854" s="52">
        <v>0</v>
      </c>
      <c r="AF854" s="52"/>
    </row>
    <row r="855" spans="2:32" hidden="1" x14ac:dyDescent="0.25">
      <c r="B855" s="37" t="s">
        <v>58</v>
      </c>
      <c r="C855" s="37" t="s">
        <v>59</v>
      </c>
      <c r="D855" s="37" t="s">
        <v>26</v>
      </c>
      <c r="E855" s="37" t="s">
        <v>265</v>
      </c>
      <c r="F855" s="37"/>
      <c r="G855" s="52" t="s">
        <v>89</v>
      </c>
      <c r="H855" s="52">
        <v>8</v>
      </c>
      <c r="I855" s="51" t="s">
        <v>18</v>
      </c>
      <c r="J855" s="51" t="s">
        <v>103</v>
      </c>
      <c r="K855" s="52">
        <v>0</v>
      </c>
      <c r="L855" s="52">
        <v>0</v>
      </c>
      <c r="M855" s="52">
        <v>0</v>
      </c>
      <c r="N855" s="52">
        <v>0</v>
      </c>
      <c r="O855" s="52">
        <v>0</v>
      </c>
      <c r="P855" s="52">
        <v>0</v>
      </c>
      <c r="Q855" s="52">
        <v>0</v>
      </c>
      <c r="R855" s="52">
        <v>0</v>
      </c>
      <c r="S855" s="52">
        <v>0</v>
      </c>
      <c r="T855" s="52">
        <v>0</v>
      </c>
      <c r="U855" s="52">
        <v>0</v>
      </c>
      <c r="V855" s="52">
        <v>0</v>
      </c>
      <c r="W855" s="52">
        <v>0</v>
      </c>
      <c r="X855" s="52">
        <v>0</v>
      </c>
      <c r="Y855" s="52">
        <v>0</v>
      </c>
      <c r="Z855" s="52">
        <v>0</v>
      </c>
      <c r="AA855" s="52">
        <v>0</v>
      </c>
      <c r="AB855" s="52">
        <v>0</v>
      </c>
      <c r="AC855" s="52">
        <v>0</v>
      </c>
      <c r="AD855" s="52">
        <v>0</v>
      </c>
      <c r="AE855" s="52">
        <v>0</v>
      </c>
      <c r="AF855" s="52"/>
    </row>
    <row r="856" spans="2:32" hidden="1" x14ac:dyDescent="0.25">
      <c r="B856" s="37" t="s">
        <v>58</v>
      </c>
      <c r="C856" s="37" t="s">
        <v>59</v>
      </c>
      <c r="D856" s="37" t="s">
        <v>26</v>
      </c>
      <c r="E856" s="37" t="s">
        <v>265</v>
      </c>
      <c r="F856" s="37"/>
      <c r="G856" s="52" t="s">
        <v>89</v>
      </c>
      <c r="H856" s="52">
        <v>8</v>
      </c>
      <c r="I856" s="52" t="s">
        <v>18</v>
      </c>
      <c r="J856" s="52" t="s">
        <v>104</v>
      </c>
      <c r="K856" s="52">
        <v>0</v>
      </c>
      <c r="L856" s="52">
        <v>0</v>
      </c>
      <c r="M856" s="52">
        <v>0</v>
      </c>
      <c r="N856" s="52">
        <v>0</v>
      </c>
      <c r="O856" s="52">
        <v>0</v>
      </c>
      <c r="P856" s="52">
        <v>0</v>
      </c>
      <c r="Q856" s="52">
        <v>0</v>
      </c>
      <c r="R856" s="52">
        <v>0</v>
      </c>
      <c r="S856" s="52">
        <v>0</v>
      </c>
      <c r="T856" s="52">
        <v>0</v>
      </c>
      <c r="U856" s="52">
        <v>0</v>
      </c>
      <c r="V856" s="52">
        <v>0</v>
      </c>
      <c r="W856" s="52">
        <v>0</v>
      </c>
      <c r="X856" s="52">
        <v>0</v>
      </c>
      <c r="Y856" s="52">
        <v>0</v>
      </c>
      <c r="Z856" s="52">
        <v>0</v>
      </c>
      <c r="AA856" s="52">
        <v>0</v>
      </c>
      <c r="AB856" s="52">
        <v>0</v>
      </c>
      <c r="AC856" s="52">
        <v>0</v>
      </c>
      <c r="AD856" s="52">
        <v>0</v>
      </c>
      <c r="AE856" s="52">
        <v>0</v>
      </c>
      <c r="AF856" s="52"/>
    </row>
    <row r="857" spans="2:32" hidden="1" x14ac:dyDescent="0.25">
      <c r="B857" s="37" t="s">
        <v>64</v>
      </c>
      <c r="C857" s="37" t="s">
        <v>65</v>
      </c>
      <c r="D857" s="37" t="s">
        <v>15</v>
      </c>
      <c r="E857" s="37" t="s">
        <v>265</v>
      </c>
      <c r="F857" s="37"/>
      <c r="G857" s="52" t="s">
        <v>89</v>
      </c>
      <c r="H857" s="52">
        <v>8</v>
      </c>
      <c r="I857" s="51" t="s">
        <v>18</v>
      </c>
      <c r="J857" s="51" t="s">
        <v>105</v>
      </c>
      <c r="K857" s="52">
        <v>0</v>
      </c>
      <c r="L857" s="52">
        <v>0</v>
      </c>
      <c r="M857" s="52">
        <v>0</v>
      </c>
      <c r="N857" s="52">
        <v>0</v>
      </c>
      <c r="O857" s="52">
        <v>0</v>
      </c>
      <c r="P857" s="52">
        <v>0</v>
      </c>
      <c r="Q857" s="52">
        <v>0</v>
      </c>
      <c r="R857" s="52">
        <v>0</v>
      </c>
      <c r="S857" s="52">
        <v>0</v>
      </c>
      <c r="T857" s="52">
        <v>0</v>
      </c>
      <c r="U857" s="52">
        <v>0</v>
      </c>
      <c r="V857" s="52">
        <v>0</v>
      </c>
      <c r="W857" s="52">
        <v>0</v>
      </c>
      <c r="X857" s="52">
        <v>0</v>
      </c>
      <c r="Y857" s="52">
        <v>0</v>
      </c>
      <c r="Z857" s="52">
        <v>0</v>
      </c>
      <c r="AA857" s="52">
        <v>0</v>
      </c>
      <c r="AB857" s="52">
        <v>0</v>
      </c>
      <c r="AC857" s="52">
        <v>0</v>
      </c>
      <c r="AD857" s="52">
        <v>0</v>
      </c>
      <c r="AE857" s="52">
        <v>0</v>
      </c>
      <c r="AF857" s="52"/>
    </row>
    <row r="858" spans="2:32" hidden="1" x14ac:dyDescent="0.25">
      <c r="B858" s="37" t="s">
        <v>64</v>
      </c>
      <c r="C858" s="37" t="s">
        <v>65</v>
      </c>
      <c r="D858" s="37" t="s">
        <v>15</v>
      </c>
      <c r="E858" s="37" t="s">
        <v>265</v>
      </c>
      <c r="F858" s="37"/>
      <c r="G858" s="52" t="s">
        <v>89</v>
      </c>
      <c r="H858" s="52">
        <v>8</v>
      </c>
      <c r="I858" s="51" t="s">
        <v>18</v>
      </c>
      <c r="J858" s="51" t="s">
        <v>103</v>
      </c>
      <c r="K858" s="52">
        <v>0</v>
      </c>
      <c r="L858" s="52">
        <v>0</v>
      </c>
      <c r="M858" s="52">
        <v>0</v>
      </c>
      <c r="N858" s="52">
        <v>0</v>
      </c>
      <c r="O858" s="52">
        <v>0</v>
      </c>
      <c r="P858" s="52">
        <v>0</v>
      </c>
      <c r="Q858" s="52">
        <v>0</v>
      </c>
      <c r="R858" s="52">
        <v>0</v>
      </c>
      <c r="S858" s="52">
        <v>0</v>
      </c>
      <c r="T858" s="52">
        <v>0</v>
      </c>
      <c r="U858" s="52">
        <v>0</v>
      </c>
      <c r="V858" s="52">
        <v>0</v>
      </c>
      <c r="W858" s="52">
        <v>0</v>
      </c>
      <c r="X858" s="52">
        <v>0</v>
      </c>
      <c r="Y858" s="52">
        <v>0</v>
      </c>
      <c r="Z858" s="52">
        <v>0</v>
      </c>
      <c r="AA858" s="52">
        <v>0</v>
      </c>
      <c r="AB858" s="52">
        <v>0</v>
      </c>
      <c r="AC858" s="52">
        <v>0</v>
      </c>
      <c r="AD858" s="52">
        <v>0</v>
      </c>
      <c r="AE858" s="52">
        <v>0</v>
      </c>
      <c r="AF858" s="52"/>
    </row>
    <row r="859" spans="2:32" hidden="1" x14ac:dyDescent="0.25">
      <c r="B859" s="37" t="s">
        <v>64</v>
      </c>
      <c r="C859" s="37" t="s">
        <v>65</v>
      </c>
      <c r="D859" s="37" t="s">
        <v>15</v>
      </c>
      <c r="E859" s="37" t="s">
        <v>265</v>
      </c>
      <c r="F859" s="37"/>
      <c r="G859" s="52" t="s">
        <v>89</v>
      </c>
      <c r="H859" s="52">
        <v>8</v>
      </c>
      <c r="I859" s="52" t="s">
        <v>18</v>
      </c>
      <c r="J859" s="52" t="s">
        <v>104</v>
      </c>
      <c r="K859" s="52">
        <v>0</v>
      </c>
      <c r="L859" s="52">
        <v>0</v>
      </c>
      <c r="M859" s="52">
        <v>0</v>
      </c>
      <c r="N859" s="52">
        <v>0</v>
      </c>
      <c r="O859" s="52">
        <v>0</v>
      </c>
      <c r="P859" s="52">
        <v>0</v>
      </c>
      <c r="Q859" s="52">
        <v>0</v>
      </c>
      <c r="R859" s="52">
        <v>0</v>
      </c>
      <c r="S859" s="52">
        <v>0</v>
      </c>
      <c r="T859" s="52">
        <v>0</v>
      </c>
      <c r="U859" s="52">
        <v>0</v>
      </c>
      <c r="V859" s="52">
        <v>0</v>
      </c>
      <c r="W859" s="52">
        <v>0</v>
      </c>
      <c r="X859" s="52">
        <v>0</v>
      </c>
      <c r="Y859" s="52">
        <v>0</v>
      </c>
      <c r="Z859" s="52">
        <v>0</v>
      </c>
      <c r="AA859" s="52">
        <v>0</v>
      </c>
      <c r="AB859" s="52">
        <v>0</v>
      </c>
      <c r="AC859" s="52">
        <v>0</v>
      </c>
      <c r="AD859" s="52">
        <v>0</v>
      </c>
      <c r="AE859" s="52">
        <v>0</v>
      </c>
      <c r="AF859" s="52"/>
    </row>
    <row r="860" spans="2:32" hidden="1" x14ac:dyDescent="0.25">
      <c r="B860" s="37" t="s">
        <v>24</v>
      </c>
      <c r="C860" s="37" t="s">
        <v>25</v>
      </c>
      <c r="D860" s="37" t="s">
        <v>26</v>
      </c>
      <c r="E860" s="37" t="s">
        <v>265</v>
      </c>
      <c r="F860" s="37"/>
      <c r="G860" s="52" t="s">
        <v>89</v>
      </c>
      <c r="H860" s="52">
        <v>8</v>
      </c>
      <c r="I860" s="51" t="s">
        <v>18</v>
      </c>
      <c r="J860" s="51" t="s">
        <v>105</v>
      </c>
      <c r="K860" s="52">
        <v>0</v>
      </c>
      <c r="L860" s="52">
        <v>0</v>
      </c>
      <c r="M860" s="52">
        <v>0</v>
      </c>
      <c r="N860" s="52">
        <v>0</v>
      </c>
      <c r="O860" s="52">
        <v>0</v>
      </c>
      <c r="P860" s="52">
        <v>0</v>
      </c>
      <c r="Q860" s="52">
        <v>0</v>
      </c>
      <c r="R860" s="52">
        <v>0</v>
      </c>
      <c r="S860" s="52">
        <v>0</v>
      </c>
      <c r="T860" s="52">
        <v>0</v>
      </c>
      <c r="U860" s="52">
        <v>0</v>
      </c>
      <c r="V860" s="52">
        <v>0</v>
      </c>
      <c r="W860" s="52">
        <v>0</v>
      </c>
      <c r="X860" s="52">
        <v>0</v>
      </c>
      <c r="Y860" s="52">
        <v>0</v>
      </c>
      <c r="Z860" s="52">
        <v>0</v>
      </c>
      <c r="AA860" s="52">
        <v>0</v>
      </c>
      <c r="AB860" s="52">
        <v>0</v>
      </c>
      <c r="AC860" s="52">
        <v>0</v>
      </c>
      <c r="AD860" s="52">
        <v>0</v>
      </c>
      <c r="AE860" s="52">
        <v>0</v>
      </c>
      <c r="AF860" s="52"/>
    </row>
    <row r="861" spans="2:32" hidden="1" x14ac:dyDescent="0.25">
      <c r="B861" s="37" t="s">
        <v>24</v>
      </c>
      <c r="C861" s="37" t="s">
        <v>25</v>
      </c>
      <c r="D861" s="37" t="s">
        <v>26</v>
      </c>
      <c r="E861" s="37" t="s">
        <v>265</v>
      </c>
      <c r="F861" s="37"/>
      <c r="G861" s="52" t="s">
        <v>89</v>
      </c>
      <c r="H861" s="52">
        <v>8</v>
      </c>
      <c r="I861" s="51" t="s">
        <v>18</v>
      </c>
      <c r="J861" s="51" t="s">
        <v>103</v>
      </c>
      <c r="K861" s="52">
        <v>0</v>
      </c>
      <c r="L861" s="52">
        <v>0</v>
      </c>
      <c r="M861" s="52">
        <v>0</v>
      </c>
      <c r="N861" s="52">
        <v>0</v>
      </c>
      <c r="O861" s="52">
        <v>0</v>
      </c>
      <c r="P861" s="52">
        <v>0</v>
      </c>
      <c r="Q861" s="52">
        <v>0</v>
      </c>
      <c r="R861" s="52">
        <v>0</v>
      </c>
      <c r="S861" s="52">
        <v>0</v>
      </c>
      <c r="T861" s="52">
        <v>0</v>
      </c>
      <c r="U861" s="52">
        <v>0</v>
      </c>
      <c r="V861" s="52">
        <v>0</v>
      </c>
      <c r="W861" s="52">
        <v>0</v>
      </c>
      <c r="X861" s="52">
        <v>0</v>
      </c>
      <c r="Y861" s="52">
        <v>0</v>
      </c>
      <c r="Z861" s="52">
        <v>0</v>
      </c>
      <c r="AA861" s="52">
        <v>0</v>
      </c>
      <c r="AB861" s="52">
        <v>0</v>
      </c>
      <c r="AC861" s="52">
        <v>0</v>
      </c>
      <c r="AD861" s="52">
        <v>0</v>
      </c>
      <c r="AE861" s="52">
        <v>0</v>
      </c>
      <c r="AF861" s="52"/>
    </row>
    <row r="862" spans="2:32" hidden="1" x14ac:dyDescent="0.25">
      <c r="B862" s="37" t="s">
        <v>24</v>
      </c>
      <c r="C862" s="37" t="s">
        <v>25</v>
      </c>
      <c r="D862" s="37" t="s">
        <v>26</v>
      </c>
      <c r="E862" s="37" t="s">
        <v>265</v>
      </c>
      <c r="F862" s="37"/>
      <c r="G862" s="52" t="s">
        <v>89</v>
      </c>
      <c r="H862" s="52">
        <v>8</v>
      </c>
      <c r="I862" s="52" t="s">
        <v>18</v>
      </c>
      <c r="J862" s="52" t="s">
        <v>104</v>
      </c>
      <c r="K862" s="52">
        <v>0</v>
      </c>
      <c r="L862" s="52">
        <v>0</v>
      </c>
      <c r="M862" s="52">
        <v>0</v>
      </c>
      <c r="N862" s="52">
        <v>0</v>
      </c>
      <c r="O862" s="52">
        <v>0</v>
      </c>
      <c r="P862" s="52">
        <v>0</v>
      </c>
      <c r="Q862" s="52">
        <v>0</v>
      </c>
      <c r="R862" s="52">
        <v>0</v>
      </c>
      <c r="S862" s="52">
        <v>0</v>
      </c>
      <c r="T862" s="52">
        <v>0</v>
      </c>
      <c r="U862" s="52">
        <v>0</v>
      </c>
      <c r="V862" s="52">
        <v>0</v>
      </c>
      <c r="W862" s="52">
        <v>0</v>
      </c>
      <c r="X862" s="52">
        <v>0</v>
      </c>
      <c r="Y862" s="52">
        <v>0</v>
      </c>
      <c r="Z862" s="52">
        <v>0</v>
      </c>
      <c r="AA862" s="52">
        <v>0</v>
      </c>
      <c r="AB862" s="52">
        <v>0</v>
      </c>
      <c r="AC862" s="52">
        <v>0</v>
      </c>
      <c r="AD862" s="52">
        <v>0</v>
      </c>
      <c r="AE862" s="52">
        <v>0</v>
      </c>
      <c r="AF862" s="52"/>
    </row>
    <row r="863" spans="2:32" hidden="1" x14ac:dyDescent="0.25">
      <c r="B863" s="37" t="s">
        <v>13</v>
      </c>
      <c r="C863" s="37" t="s">
        <v>14</v>
      </c>
      <c r="D863" s="37" t="s">
        <v>99</v>
      </c>
      <c r="E863" s="37" t="s">
        <v>265</v>
      </c>
      <c r="F863" s="37"/>
      <c r="G863" s="51" t="s">
        <v>89</v>
      </c>
      <c r="H863" s="52">
        <v>8</v>
      </c>
      <c r="I863" s="51" t="s">
        <v>158</v>
      </c>
      <c r="J863" s="51" t="s">
        <v>103</v>
      </c>
      <c r="K863" s="52">
        <v>0</v>
      </c>
      <c r="L863" s="52">
        <v>0</v>
      </c>
      <c r="M863" s="52">
        <v>0</v>
      </c>
      <c r="N863" s="52">
        <v>0</v>
      </c>
      <c r="O863" s="52">
        <v>0</v>
      </c>
      <c r="P863" s="52">
        <v>0</v>
      </c>
      <c r="Q863" s="52">
        <v>0</v>
      </c>
      <c r="R863" s="52">
        <v>0</v>
      </c>
      <c r="S863" s="52">
        <v>0</v>
      </c>
      <c r="T863" s="52">
        <v>0</v>
      </c>
      <c r="U863" s="52">
        <v>0</v>
      </c>
      <c r="V863" s="52">
        <v>0</v>
      </c>
      <c r="W863" s="52">
        <v>7</v>
      </c>
      <c r="X863" s="52">
        <v>5</v>
      </c>
      <c r="Y863" s="52">
        <v>555</v>
      </c>
      <c r="Z863" s="52">
        <v>0</v>
      </c>
      <c r="AA863" s="52">
        <v>0</v>
      </c>
      <c r="AB863" s="52">
        <v>0</v>
      </c>
      <c r="AC863" s="52">
        <v>0</v>
      </c>
      <c r="AD863" s="52">
        <v>0</v>
      </c>
      <c r="AE863" s="52">
        <v>0</v>
      </c>
      <c r="AF863" s="52"/>
    </row>
    <row r="864" spans="2:32" hidden="1" x14ac:dyDescent="0.25">
      <c r="B864" s="37" t="s">
        <v>13</v>
      </c>
      <c r="C864" s="37" t="s">
        <v>14</v>
      </c>
      <c r="D864" s="37" t="s">
        <v>99</v>
      </c>
      <c r="E864" s="37" t="s">
        <v>265</v>
      </c>
      <c r="F864" s="37"/>
      <c r="G864" s="51" t="s">
        <v>89</v>
      </c>
      <c r="H864" s="52">
        <v>8</v>
      </c>
      <c r="I864" s="51" t="s">
        <v>158</v>
      </c>
      <c r="J864" s="51" t="s">
        <v>104</v>
      </c>
      <c r="K864" s="52">
        <v>0</v>
      </c>
      <c r="L864" s="52">
        <v>0</v>
      </c>
      <c r="M864" s="52">
        <v>0</v>
      </c>
      <c r="N864" s="52">
        <v>0</v>
      </c>
      <c r="O864" s="52">
        <v>0</v>
      </c>
      <c r="P864" s="52">
        <v>0</v>
      </c>
      <c r="Q864" s="52">
        <v>0</v>
      </c>
      <c r="R864" s="52">
        <v>0</v>
      </c>
      <c r="S864" s="52">
        <v>0</v>
      </c>
      <c r="T864" s="52">
        <v>0</v>
      </c>
      <c r="U864" s="52">
        <v>0</v>
      </c>
      <c r="V864" s="52">
        <v>0</v>
      </c>
      <c r="W864" s="52">
        <v>0</v>
      </c>
      <c r="X864" s="52">
        <v>0</v>
      </c>
      <c r="Y864" s="52">
        <v>0</v>
      </c>
      <c r="Z864" s="52">
        <v>0</v>
      </c>
      <c r="AA864" s="52">
        <v>0</v>
      </c>
      <c r="AB864" s="52">
        <v>0</v>
      </c>
      <c r="AC864" s="52">
        <v>0</v>
      </c>
      <c r="AD864" s="52">
        <v>0</v>
      </c>
      <c r="AE864" s="52">
        <v>0</v>
      </c>
      <c r="AF864" s="52"/>
    </row>
    <row r="865" spans="2:33" hidden="1" x14ac:dyDescent="0.25">
      <c r="B865" s="37" t="s">
        <v>13</v>
      </c>
      <c r="C865" s="37" t="s">
        <v>14</v>
      </c>
      <c r="D865" s="37" t="s">
        <v>99</v>
      </c>
      <c r="E865" s="37" t="s">
        <v>265</v>
      </c>
      <c r="F865" s="37"/>
      <c r="G865" s="51" t="s">
        <v>89</v>
      </c>
      <c r="H865" s="52">
        <v>8</v>
      </c>
      <c r="I865" s="51" t="s">
        <v>18</v>
      </c>
      <c r="J865" s="51" t="s">
        <v>105</v>
      </c>
      <c r="K865" s="52">
        <v>0</v>
      </c>
      <c r="L865" s="52">
        <v>0</v>
      </c>
      <c r="M865" s="52">
        <v>0</v>
      </c>
      <c r="N865" s="52">
        <v>0</v>
      </c>
      <c r="O865" s="52">
        <v>0</v>
      </c>
      <c r="P865" s="52">
        <v>0</v>
      </c>
      <c r="Q865" s="52">
        <v>0</v>
      </c>
      <c r="R865" s="52">
        <v>0</v>
      </c>
      <c r="S865" s="52">
        <v>0</v>
      </c>
      <c r="T865" s="52">
        <v>0</v>
      </c>
      <c r="U865" s="52">
        <v>0</v>
      </c>
      <c r="V865" s="52">
        <v>0</v>
      </c>
      <c r="W865" s="52">
        <v>0</v>
      </c>
      <c r="X865" s="52">
        <v>0</v>
      </c>
      <c r="Y865" s="52">
        <v>0</v>
      </c>
      <c r="Z865" s="52">
        <v>0</v>
      </c>
      <c r="AA865" s="52">
        <v>0</v>
      </c>
      <c r="AB865" s="52">
        <v>0</v>
      </c>
      <c r="AC865" s="52">
        <v>0</v>
      </c>
      <c r="AD865" s="52">
        <v>0</v>
      </c>
      <c r="AE865" s="52">
        <v>0</v>
      </c>
      <c r="AF865" s="52"/>
    </row>
    <row r="866" spans="2:33" hidden="1" x14ac:dyDescent="0.25">
      <c r="B866" s="37" t="s">
        <v>13</v>
      </c>
      <c r="C866" s="37" t="s">
        <v>14</v>
      </c>
      <c r="D866" s="37" t="s">
        <v>99</v>
      </c>
      <c r="E866" s="37" t="s">
        <v>265</v>
      </c>
      <c r="F866" s="37"/>
      <c r="G866" s="51" t="s">
        <v>89</v>
      </c>
      <c r="H866" s="52">
        <v>8</v>
      </c>
      <c r="I866" s="51" t="s">
        <v>18</v>
      </c>
      <c r="J866" s="51" t="s">
        <v>103</v>
      </c>
      <c r="K866" s="52">
        <v>0</v>
      </c>
      <c r="L866" s="52">
        <v>0</v>
      </c>
      <c r="M866" s="52">
        <v>0</v>
      </c>
      <c r="N866" s="52">
        <v>0</v>
      </c>
      <c r="O866" s="52">
        <v>0</v>
      </c>
      <c r="P866" s="52">
        <v>0</v>
      </c>
      <c r="Q866" s="52">
        <v>0</v>
      </c>
      <c r="R866" s="52">
        <v>0</v>
      </c>
      <c r="S866" s="52">
        <v>0</v>
      </c>
      <c r="T866" s="52">
        <v>0</v>
      </c>
      <c r="U866" s="52">
        <v>0</v>
      </c>
      <c r="V866" s="52">
        <v>0</v>
      </c>
      <c r="W866" s="52">
        <v>0</v>
      </c>
      <c r="X866" s="52">
        <v>0</v>
      </c>
      <c r="Y866" s="52">
        <v>0</v>
      </c>
      <c r="Z866" s="52">
        <v>0</v>
      </c>
      <c r="AA866" s="52">
        <v>0</v>
      </c>
      <c r="AB866" s="52">
        <v>0</v>
      </c>
      <c r="AC866" s="52">
        <v>0</v>
      </c>
      <c r="AD866" s="52">
        <v>0</v>
      </c>
      <c r="AE866" s="52">
        <v>0</v>
      </c>
      <c r="AF866" s="52"/>
    </row>
    <row r="867" spans="2:33" hidden="1" x14ac:dyDescent="0.25">
      <c r="B867" s="37" t="s">
        <v>13</v>
      </c>
      <c r="C867" s="37" t="s">
        <v>14</v>
      </c>
      <c r="D867" s="37" t="s">
        <v>99</v>
      </c>
      <c r="E867" s="37" t="s">
        <v>265</v>
      </c>
      <c r="F867" s="37"/>
      <c r="G867" s="51" t="s">
        <v>89</v>
      </c>
      <c r="H867" s="52">
        <v>8</v>
      </c>
      <c r="I867" s="52" t="s">
        <v>18</v>
      </c>
      <c r="J867" s="52" t="s">
        <v>104</v>
      </c>
      <c r="K867" s="52">
        <v>0</v>
      </c>
      <c r="L867" s="52">
        <v>0</v>
      </c>
      <c r="M867" s="52">
        <v>0</v>
      </c>
      <c r="N867" s="52">
        <v>0</v>
      </c>
      <c r="O867" s="52">
        <v>0</v>
      </c>
      <c r="P867" s="52">
        <v>0</v>
      </c>
      <c r="Q867" s="52">
        <v>0</v>
      </c>
      <c r="R867" s="52">
        <v>0</v>
      </c>
      <c r="S867" s="52">
        <v>0</v>
      </c>
      <c r="T867" s="52">
        <v>0</v>
      </c>
      <c r="U867" s="52">
        <v>0</v>
      </c>
      <c r="V867" s="52">
        <v>0</v>
      </c>
      <c r="W867" s="52">
        <v>0</v>
      </c>
      <c r="X867" s="52">
        <v>0</v>
      </c>
      <c r="Y867" s="52">
        <v>0</v>
      </c>
      <c r="Z867" s="52">
        <v>0</v>
      </c>
      <c r="AA867" s="52">
        <v>0</v>
      </c>
      <c r="AB867" s="52">
        <v>0</v>
      </c>
      <c r="AC867" s="52">
        <v>0</v>
      </c>
      <c r="AD867" s="52">
        <v>0</v>
      </c>
      <c r="AE867" s="52">
        <v>0</v>
      </c>
      <c r="AF867" s="52"/>
    </row>
    <row r="868" spans="2:33" hidden="1" x14ac:dyDescent="0.25">
      <c r="B868" s="37" t="s">
        <v>41</v>
      </c>
      <c r="C868" s="37" t="s">
        <v>42</v>
      </c>
      <c r="D868" s="37" t="s">
        <v>38</v>
      </c>
      <c r="E868" s="37" t="s">
        <v>265</v>
      </c>
      <c r="F868" s="37"/>
      <c r="G868" s="52" t="s">
        <v>89</v>
      </c>
      <c r="H868" s="52">
        <v>8</v>
      </c>
      <c r="I868" s="51" t="s">
        <v>18</v>
      </c>
      <c r="J868" s="51" t="s">
        <v>105</v>
      </c>
      <c r="K868" s="52">
        <v>0</v>
      </c>
      <c r="L868" s="52">
        <v>0</v>
      </c>
      <c r="M868" s="52">
        <v>0</v>
      </c>
      <c r="N868" s="52">
        <v>0</v>
      </c>
      <c r="O868" s="52">
        <v>0</v>
      </c>
      <c r="P868" s="52">
        <v>0</v>
      </c>
      <c r="Q868" s="52">
        <v>0</v>
      </c>
      <c r="R868" s="52">
        <v>0</v>
      </c>
      <c r="S868" s="52">
        <v>0</v>
      </c>
      <c r="T868" s="52">
        <v>0</v>
      </c>
      <c r="U868" s="52">
        <v>0</v>
      </c>
      <c r="V868" s="52">
        <v>0</v>
      </c>
      <c r="W868" s="52">
        <v>0</v>
      </c>
      <c r="X868" s="52">
        <v>0</v>
      </c>
      <c r="Y868" s="52">
        <v>0</v>
      </c>
      <c r="Z868" s="52">
        <v>0</v>
      </c>
      <c r="AA868" s="52">
        <v>0</v>
      </c>
      <c r="AB868" s="52">
        <v>0</v>
      </c>
      <c r="AC868" s="52">
        <v>0</v>
      </c>
      <c r="AD868" s="52">
        <v>0</v>
      </c>
      <c r="AE868" s="52">
        <v>0</v>
      </c>
      <c r="AF868" s="52"/>
    </row>
    <row r="869" spans="2:33" hidden="1" x14ac:dyDescent="0.25">
      <c r="B869" s="37" t="s">
        <v>41</v>
      </c>
      <c r="C869" s="37" t="s">
        <v>42</v>
      </c>
      <c r="D869" s="37" t="s">
        <v>38</v>
      </c>
      <c r="E869" s="37" t="s">
        <v>265</v>
      </c>
      <c r="F869" s="37"/>
      <c r="G869" s="52" t="s">
        <v>89</v>
      </c>
      <c r="H869" s="52">
        <v>8</v>
      </c>
      <c r="I869" s="51" t="s">
        <v>18</v>
      </c>
      <c r="J869" s="51" t="s">
        <v>103</v>
      </c>
      <c r="K869" s="52">
        <v>0</v>
      </c>
      <c r="L869" s="52">
        <v>0</v>
      </c>
      <c r="M869" s="52">
        <v>0</v>
      </c>
      <c r="N869" s="52">
        <v>0</v>
      </c>
      <c r="O869" s="52">
        <v>0</v>
      </c>
      <c r="P869" s="52">
        <v>0</v>
      </c>
      <c r="Q869" s="52">
        <v>0</v>
      </c>
      <c r="R869" s="52">
        <v>0</v>
      </c>
      <c r="S869" s="52">
        <v>0</v>
      </c>
      <c r="T869" s="52">
        <v>0</v>
      </c>
      <c r="U869" s="52">
        <v>0</v>
      </c>
      <c r="V869" s="52">
        <v>0</v>
      </c>
      <c r="W869" s="52">
        <v>0</v>
      </c>
      <c r="X869" s="52">
        <v>0</v>
      </c>
      <c r="Y869" s="52">
        <v>0</v>
      </c>
      <c r="Z869" s="52">
        <v>0</v>
      </c>
      <c r="AA869" s="52">
        <v>0</v>
      </c>
      <c r="AB869" s="52">
        <v>0</v>
      </c>
      <c r="AC869" s="52">
        <v>0</v>
      </c>
      <c r="AD869" s="52">
        <v>0</v>
      </c>
      <c r="AE869" s="52">
        <v>0</v>
      </c>
      <c r="AF869" s="52"/>
    </row>
    <row r="870" spans="2:33" hidden="1" x14ac:dyDescent="0.25">
      <c r="B870" s="37" t="s">
        <v>41</v>
      </c>
      <c r="C870" s="37" t="s">
        <v>42</v>
      </c>
      <c r="D870" s="37" t="s">
        <v>38</v>
      </c>
      <c r="E870" s="37" t="s">
        <v>265</v>
      </c>
      <c r="F870" s="37"/>
      <c r="G870" s="52" t="s">
        <v>89</v>
      </c>
      <c r="H870" s="52">
        <v>8</v>
      </c>
      <c r="I870" s="52" t="s">
        <v>18</v>
      </c>
      <c r="J870" s="52" t="s">
        <v>104</v>
      </c>
      <c r="K870" s="52">
        <v>0</v>
      </c>
      <c r="L870" s="52">
        <v>0</v>
      </c>
      <c r="M870" s="52">
        <v>0</v>
      </c>
      <c r="N870" s="52">
        <v>0</v>
      </c>
      <c r="O870" s="52">
        <v>0</v>
      </c>
      <c r="P870" s="52">
        <v>0</v>
      </c>
      <c r="Q870" s="52">
        <v>0</v>
      </c>
      <c r="R870" s="52">
        <v>0</v>
      </c>
      <c r="S870" s="52">
        <v>0</v>
      </c>
      <c r="T870" s="52">
        <v>0</v>
      </c>
      <c r="U870" s="52">
        <v>0</v>
      </c>
      <c r="V870" s="52">
        <v>0</v>
      </c>
      <c r="W870" s="52">
        <v>0</v>
      </c>
      <c r="X870" s="52">
        <v>0</v>
      </c>
      <c r="Y870" s="52">
        <v>0</v>
      </c>
      <c r="Z870" s="52">
        <v>0</v>
      </c>
      <c r="AA870" s="52">
        <v>0</v>
      </c>
      <c r="AB870" s="52">
        <v>0</v>
      </c>
      <c r="AC870" s="52">
        <v>0</v>
      </c>
      <c r="AD870" s="52">
        <v>0</v>
      </c>
      <c r="AE870" s="52">
        <v>0</v>
      </c>
      <c r="AF870" s="52"/>
    </row>
    <row r="871" spans="2:33" hidden="1" x14ac:dyDescent="0.25">
      <c r="B871" s="37" t="s">
        <v>46</v>
      </c>
      <c r="C871" s="37" t="s">
        <v>47</v>
      </c>
      <c r="D871" s="37" t="s">
        <v>38</v>
      </c>
      <c r="E871" s="37" t="s">
        <v>265</v>
      </c>
      <c r="F871" s="37"/>
      <c r="G871" s="52" t="s">
        <v>89</v>
      </c>
      <c r="H871" s="52">
        <v>8</v>
      </c>
      <c r="I871" s="51" t="s">
        <v>18</v>
      </c>
      <c r="J871" s="51" t="s">
        <v>105</v>
      </c>
      <c r="K871" s="52">
        <v>0</v>
      </c>
      <c r="L871" s="52">
        <v>0</v>
      </c>
      <c r="M871" s="52">
        <v>0</v>
      </c>
      <c r="N871" s="52">
        <v>0</v>
      </c>
      <c r="O871" s="52">
        <v>0</v>
      </c>
      <c r="P871" s="52">
        <v>0</v>
      </c>
      <c r="Q871" s="52">
        <v>0</v>
      </c>
      <c r="R871" s="52">
        <v>0</v>
      </c>
      <c r="S871" s="52">
        <v>0</v>
      </c>
      <c r="T871" s="52">
        <v>0</v>
      </c>
      <c r="U871" s="52">
        <v>0</v>
      </c>
      <c r="V871" s="52">
        <v>0</v>
      </c>
      <c r="W871" s="52">
        <v>0</v>
      </c>
      <c r="X871" s="52">
        <v>0</v>
      </c>
      <c r="Y871" s="52">
        <v>0</v>
      </c>
      <c r="Z871" s="52">
        <v>0</v>
      </c>
      <c r="AA871" s="52">
        <v>0</v>
      </c>
      <c r="AB871" s="52">
        <v>0</v>
      </c>
      <c r="AC871" s="52">
        <v>0</v>
      </c>
      <c r="AD871" s="52">
        <v>0</v>
      </c>
      <c r="AE871" s="52">
        <v>0</v>
      </c>
      <c r="AF871" s="52"/>
    </row>
    <row r="872" spans="2:33" hidden="1" x14ac:dyDescent="0.25">
      <c r="B872" s="37" t="s">
        <v>46</v>
      </c>
      <c r="C872" s="37" t="s">
        <v>47</v>
      </c>
      <c r="D872" s="37" t="s">
        <v>38</v>
      </c>
      <c r="E872" s="37" t="s">
        <v>265</v>
      </c>
      <c r="F872" s="37"/>
      <c r="G872" s="52" t="s">
        <v>89</v>
      </c>
      <c r="H872" s="52">
        <v>8</v>
      </c>
      <c r="I872" s="51" t="s">
        <v>18</v>
      </c>
      <c r="J872" s="51" t="s">
        <v>103</v>
      </c>
      <c r="K872" s="52">
        <v>0</v>
      </c>
      <c r="L872" s="52">
        <v>0</v>
      </c>
      <c r="M872" s="52">
        <v>0</v>
      </c>
      <c r="N872" s="52">
        <v>0</v>
      </c>
      <c r="O872" s="52">
        <v>0</v>
      </c>
      <c r="P872" s="52">
        <v>0</v>
      </c>
      <c r="Q872" s="52">
        <v>0</v>
      </c>
      <c r="R872" s="52">
        <v>0</v>
      </c>
      <c r="S872" s="52">
        <v>0</v>
      </c>
      <c r="T872" s="52">
        <v>0</v>
      </c>
      <c r="U872" s="52">
        <v>0</v>
      </c>
      <c r="V872" s="52">
        <v>0</v>
      </c>
      <c r="W872" s="52">
        <v>0</v>
      </c>
      <c r="X872" s="52">
        <v>0</v>
      </c>
      <c r="Y872" s="52">
        <v>0</v>
      </c>
      <c r="Z872" s="52">
        <v>0</v>
      </c>
      <c r="AA872" s="52">
        <v>0</v>
      </c>
      <c r="AB872" s="52">
        <v>0</v>
      </c>
      <c r="AC872" s="52">
        <v>0</v>
      </c>
      <c r="AD872" s="52">
        <v>0</v>
      </c>
      <c r="AE872" s="52">
        <v>0</v>
      </c>
      <c r="AF872" s="52"/>
    </row>
    <row r="873" spans="2:33" hidden="1" x14ac:dyDescent="0.25">
      <c r="B873" s="37" t="s">
        <v>46</v>
      </c>
      <c r="C873" s="37" t="s">
        <v>47</v>
      </c>
      <c r="D873" s="37" t="s">
        <v>38</v>
      </c>
      <c r="E873" s="37" t="s">
        <v>265</v>
      </c>
      <c r="F873" s="37"/>
      <c r="G873" s="52" t="s">
        <v>89</v>
      </c>
      <c r="H873" s="52">
        <v>8</v>
      </c>
      <c r="I873" s="52" t="s">
        <v>18</v>
      </c>
      <c r="J873" s="52" t="s">
        <v>104</v>
      </c>
      <c r="K873" s="52">
        <v>0</v>
      </c>
      <c r="L873" s="52">
        <v>0</v>
      </c>
      <c r="M873" s="52">
        <v>0</v>
      </c>
      <c r="N873" s="52">
        <v>0</v>
      </c>
      <c r="O873" s="52">
        <v>0</v>
      </c>
      <c r="P873" s="52">
        <v>0</v>
      </c>
      <c r="Q873" s="52">
        <v>0</v>
      </c>
      <c r="R873" s="52">
        <v>0</v>
      </c>
      <c r="S873" s="52">
        <v>0</v>
      </c>
      <c r="T873" s="52">
        <v>0</v>
      </c>
      <c r="U873" s="52">
        <v>0</v>
      </c>
      <c r="V873" s="52">
        <v>0</v>
      </c>
      <c r="W873" s="52">
        <v>0</v>
      </c>
      <c r="X873" s="52">
        <v>0</v>
      </c>
      <c r="Y873" s="52">
        <v>0</v>
      </c>
      <c r="Z873" s="52">
        <v>0</v>
      </c>
      <c r="AA873" s="52">
        <v>0</v>
      </c>
      <c r="AB873" s="52">
        <v>0</v>
      </c>
      <c r="AC873" s="52">
        <v>0</v>
      </c>
      <c r="AD873" s="52">
        <v>0</v>
      </c>
      <c r="AE873" s="52">
        <v>0</v>
      </c>
      <c r="AF873" s="52"/>
    </row>
    <row r="874" spans="2:33" hidden="1" x14ac:dyDescent="0.25">
      <c r="B874" s="37" t="s">
        <v>76</v>
      </c>
      <c r="C874" s="37" t="s">
        <v>77</v>
      </c>
      <c r="D874" s="37" t="s">
        <v>35</v>
      </c>
      <c r="E874" s="37" t="s">
        <v>265</v>
      </c>
      <c r="F874" s="37"/>
      <c r="G874" s="52" t="s">
        <v>89</v>
      </c>
      <c r="H874" s="52">
        <v>8</v>
      </c>
      <c r="I874" s="51" t="s">
        <v>18</v>
      </c>
      <c r="J874" s="51" t="s">
        <v>105</v>
      </c>
      <c r="K874" s="52">
        <v>0</v>
      </c>
      <c r="L874" s="52">
        <v>0</v>
      </c>
      <c r="M874" s="52">
        <v>0</v>
      </c>
      <c r="N874" s="52">
        <v>0</v>
      </c>
      <c r="O874" s="52">
        <v>0</v>
      </c>
      <c r="P874" s="52">
        <v>0</v>
      </c>
      <c r="Q874" s="52">
        <v>0</v>
      </c>
      <c r="R874" s="52">
        <v>0</v>
      </c>
      <c r="S874" s="52">
        <v>0</v>
      </c>
      <c r="T874" s="52">
        <v>0</v>
      </c>
      <c r="U874" s="52">
        <v>0</v>
      </c>
      <c r="V874" s="52">
        <v>0</v>
      </c>
      <c r="W874" s="52">
        <v>0</v>
      </c>
      <c r="X874" s="52">
        <v>0</v>
      </c>
      <c r="Y874" s="52">
        <v>0</v>
      </c>
      <c r="Z874" s="52">
        <v>0</v>
      </c>
      <c r="AA874" s="52">
        <v>0</v>
      </c>
      <c r="AB874" s="52">
        <v>0</v>
      </c>
      <c r="AC874" s="52">
        <v>0</v>
      </c>
      <c r="AD874" s="52">
        <v>0</v>
      </c>
      <c r="AE874" s="52">
        <v>0</v>
      </c>
      <c r="AF874" s="52"/>
    </row>
    <row r="875" spans="2:33" hidden="1" x14ac:dyDescent="0.25">
      <c r="B875" s="37" t="s">
        <v>76</v>
      </c>
      <c r="C875" s="37" t="s">
        <v>77</v>
      </c>
      <c r="D875" s="37" t="s">
        <v>35</v>
      </c>
      <c r="E875" s="37" t="s">
        <v>265</v>
      </c>
      <c r="F875" s="37"/>
      <c r="G875" s="52" t="s">
        <v>89</v>
      </c>
      <c r="H875" s="52">
        <v>8</v>
      </c>
      <c r="I875" s="51" t="s">
        <v>18</v>
      </c>
      <c r="J875" s="51" t="s">
        <v>103</v>
      </c>
      <c r="K875" s="52">
        <v>0</v>
      </c>
      <c r="L875" s="52">
        <v>0</v>
      </c>
      <c r="M875" s="52">
        <v>0</v>
      </c>
      <c r="N875" s="52">
        <v>0</v>
      </c>
      <c r="O875" s="52">
        <v>0</v>
      </c>
      <c r="P875" s="52">
        <v>0</v>
      </c>
      <c r="Q875" s="52">
        <v>0</v>
      </c>
      <c r="R875" s="52">
        <v>0</v>
      </c>
      <c r="S875" s="52">
        <v>0</v>
      </c>
      <c r="T875" s="52">
        <v>0</v>
      </c>
      <c r="U875" s="52">
        <v>0</v>
      </c>
      <c r="V875" s="52">
        <v>0</v>
      </c>
      <c r="W875" s="52">
        <v>0</v>
      </c>
      <c r="X875" s="52">
        <v>0</v>
      </c>
      <c r="Y875" s="52">
        <v>0</v>
      </c>
      <c r="Z875" s="52">
        <v>0</v>
      </c>
      <c r="AA875" s="52">
        <v>0</v>
      </c>
      <c r="AB875" s="52">
        <v>0</v>
      </c>
      <c r="AC875" s="52">
        <v>0</v>
      </c>
      <c r="AD875" s="52">
        <v>0</v>
      </c>
      <c r="AE875" s="52">
        <v>0</v>
      </c>
      <c r="AF875" s="52"/>
    </row>
    <row r="876" spans="2:33" hidden="1" x14ac:dyDescent="0.25">
      <c r="B876" s="37" t="s">
        <v>76</v>
      </c>
      <c r="C876" s="37" t="s">
        <v>77</v>
      </c>
      <c r="D876" s="37" t="s">
        <v>35</v>
      </c>
      <c r="E876" s="37" t="s">
        <v>265</v>
      </c>
      <c r="F876" s="37"/>
      <c r="G876" s="52" t="s">
        <v>89</v>
      </c>
      <c r="H876" s="52">
        <v>8</v>
      </c>
      <c r="I876" s="52" t="s">
        <v>18</v>
      </c>
      <c r="J876" s="52" t="s">
        <v>104</v>
      </c>
      <c r="K876" s="52">
        <v>0</v>
      </c>
      <c r="L876" s="52">
        <v>0</v>
      </c>
      <c r="M876" s="52">
        <v>0</v>
      </c>
      <c r="N876" s="52">
        <v>0</v>
      </c>
      <c r="O876" s="52">
        <v>0</v>
      </c>
      <c r="P876" s="52">
        <v>0</v>
      </c>
      <c r="Q876" s="52">
        <v>0</v>
      </c>
      <c r="R876" s="52">
        <v>0</v>
      </c>
      <c r="S876" s="52">
        <v>0</v>
      </c>
      <c r="T876" s="52">
        <v>0</v>
      </c>
      <c r="U876" s="52">
        <v>0</v>
      </c>
      <c r="V876" s="52">
        <v>0</v>
      </c>
      <c r="W876" s="52">
        <v>0</v>
      </c>
      <c r="X876" s="52">
        <v>0</v>
      </c>
      <c r="Y876" s="52">
        <v>0</v>
      </c>
      <c r="Z876" s="52">
        <v>0</v>
      </c>
      <c r="AA876" s="52">
        <v>0</v>
      </c>
      <c r="AB876" s="52">
        <v>0</v>
      </c>
      <c r="AC876" s="52">
        <v>0</v>
      </c>
      <c r="AD876" s="52">
        <v>0</v>
      </c>
      <c r="AE876" s="52">
        <v>0</v>
      </c>
      <c r="AF876" s="52"/>
    </row>
    <row r="877" spans="2:33" x14ac:dyDescent="0.25">
      <c r="B877" s="37" t="s">
        <v>66</v>
      </c>
      <c r="C877" s="37" t="s">
        <v>67</v>
      </c>
      <c r="D877" s="37" t="s">
        <v>35</v>
      </c>
      <c r="E877" s="37" t="s">
        <v>265</v>
      </c>
      <c r="F877" s="37"/>
      <c r="G877" s="52" t="s">
        <v>89</v>
      </c>
      <c r="H877" s="52">
        <v>8</v>
      </c>
      <c r="I877" s="51" t="s">
        <v>18</v>
      </c>
      <c r="J877" s="51" t="s">
        <v>105</v>
      </c>
      <c r="K877" s="52">
        <v>0</v>
      </c>
      <c r="L877" s="52">
        <v>0</v>
      </c>
      <c r="M877" s="52">
        <v>0</v>
      </c>
      <c r="N877" s="52">
        <v>0</v>
      </c>
      <c r="O877" s="52">
        <v>0</v>
      </c>
      <c r="P877" s="52">
        <v>0</v>
      </c>
      <c r="Q877" s="52">
        <v>0</v>
      </c>
      <c r="R877" s="52">
        <v>0</v>
      </c>
      <c r="S877" s="52">
        <v>0</v>
      </c>
      <c r="T877" s="52">
        <v>0</v>
      </c>
      <c r="U877" s="52">
        <v>0</v>
      </c>
      <c r="V877" s="52">
        <v>0</v>
      </c>
      <c r="W877" s="52">
        <v>0</v>
      </c>
      <c r="X877" s="52">
        <v>0</v>
      </c>
      <c r="Y877" s="52">
        <v>0</v>
      </c>
      <c r="Z877" s="52">
        <v>0</v>
      </c>
      <c r="AA877" s="52">
        <v>0</v>
      </c>
      <c r="AB877" s="52">
        <v>0</v>
      </c>
      <c r="AC877" s="52">
        <v>0</v>
      </c>
      <c r="AD877" s="52">
        <v>0</v>
      </c>
      <c r="AE877" s="52">
        <v>0</v>
      </c>
      <c r="AF877" s="52"/>
    </row>
    <row r="878" spans="2:33" x14ac:dyDescent="0.25">
      <c r="B878" s="37" t="s">
        <v>66</v>
      </c>
      <c r="C878" s="37" t="s">
        <v>67</v>
      </c>
      <c r="D878" s="37" t="s">
        <v>35</v>
      </c>
      <c r="E878" s="37" t="s">
        <v>265</v>
      </c>
      <c r="F878" s="37"/>
      <c r="G878" s="52" t="s">
        <v>89</v>
      </c>
      <c r="H878" s="52">
        <v>8</v>
      </c>
      <c r="I878" s="51" t="s">
        <v>18</v>
      </c>
      <c r="J878" s="51" t="s">
        <v>103</v>
      </c>
      <c r="K878" s="52">
        <v>0</v>
      </c>
      <c r="L878" s="52">
        <v>0</v>
      </c>
      <c r="M878" s="52">
        <v>0</v>
      </c>
      <c r="N878" s="52">
        <v>0</v>
      </c>
      <c r="O878" s="52">
        <v>0</v>
      </c>
      <c r="P878" s="52">
        <v>0</v>
      </c>
      <c r="Q878" s="52">
        <v>0</v>
      </c>
      <c r="R878" s="52">
        <v>0</v>
      </c>
      <c r="S878" s="52">
        <v>0</v>
      </c>
      <c r="T878" s="52">
        <v>0</v>
      </c>
      <c r="U878" s="52">
        <v>0</v>
      </c>
      <c r="V878" s="52">
        <v>0</v>
      </c>
      <c r="W878" s="52">
        <v>0</v>
      </c>
      <c r="X878" s="52">
        <v>0</v>
      </c>
      <c r="Y878" s="52">
        <v>0</v>
      </c>
      <c r="Z878" s="52">
        <v>0</v>
      </c>
      <c r="AA878" s="52">
        <v>0</v>
      </c>
      <c r="AB878" s="52">
        <v>0</v>
      </c>
      <c r="AC878" s="52">
        <v>0</v>
      </c>
      <c r="AD878" s="52">
        <v>0</v>
      </c>
      <c r="AE878" s="52">
        <v>0</v>
      </c>
      <c r="AF878" s="52"/>
    </row>
    <row r="879" spans="2:33" x14ac:dyDescent="0.25">
      <c r="B879" s="37" t="s">
        <v>66</v>
      </c>
      <c r="C879" s="37" t="s">
        <v>67</v>
      </c>
      <c r="D879" s="37" t="s">
        <v>35</v>
      </c>
      <c r="E879" s="37" t="s">
        <v>265</v>
      </c>
      <c r="F879" s="37"/>
      <c r="G879" s="52" t="s">
        <v>89</v>
      </c>
      <c r="H879" s="52">
        <v>8</v>
      </c>
      <c r="I879" s="52" t="s">
        <v>18</v>
      </c>
      <c r="J879" s="52" t="s">
        <v>104</v>
      </c>
      <c r="K879" s="52">
        <v>0</v>
      </c>
      <c r="L879" s="52">
        <v>0</v>
      </c>
      <c r="M879" s="52">
        <v>0</v>
      </c>
      <c r="N879" s="52">
        <v>0</v>
      </c>
      <c r="O879" s="52">
        <v>0</v>
      </c>
      <c r="P879" s="52">
        <v>0</v>
      </c>
      <c r="Q879" s="52">
        <v>0</v>
      </c>
      <c r="R879" s="52">
        <v>0</v>
      </c>
      <c r="S879" s="52">
        <v>0</v>
      </c>
      <c r="T879" s="52">
        <v>0</v>
      </c>
      <c r="U879" s="52">
        <v>0</v>
      </c>
      <c r="V879" s="52">
        <v>0</v>
      </c>
      <c r="W879" s="52">
        <v>0</v>
      </c>
      <c r="X879" s="52">
        <v>0</v>
      </c>
      <c r="Y879" s="52">
        <v>0</v>
      </c>
      <c r="Z879" s="52">
        <v>0</v>
      </c>
      <c r="AA879" s="52">
        <v>0</v>
      </c>
      <c r="AB879" s="52">
        <v>0</v>
      </c>
      <c r="AC879" s="52">
        <v>0</v>
      </c>
      <c r="AD879" s="52">
        <v>0</v>
      </c>
      <c r="AE879" s="52">
        <v>0</v>
      </c>
      <c r="AF879" s="52"/>
    </row>
    <row r="880" spans="2:33" hidden="1" x14ac:dyDescent="0.25">
      <c r="B880" s="37" t="s">
        <v>50</v>
      </c>
      <c r="C880" s="37" t="s">
        <v>51</v>
      </c>
      <c r="D880" s="37" t="s">
        <v>45</v>
      </c>
      <c r="E880" s="37" t="s">
        <v>265</v>
      </c>
      <c r="F880" s="37"/>
      <c r="G880" s="52" t="s">
        <v>89</v>
      </c>
      <c r="H880" s="52">
        <v>8</v>
      </c>
      <c r="I880" s="51" t="s">
        <v>18</v>
      </c>
      <c r="J880" s="51" t="s">
        <v>105</v>
      </c>
      <c r="K880" s="52">
        <v>0</v>
      </c>
      <c r="L880" s="52">
        <v>0</v>
      </c>
      <c r="M880" s="52">
        <v>0</v>
      </c>
      <c r="N880" s="52">
        <v>0</v>
      </c>
      <c r="O880" s="52">
        <v>0</v>
      </c>
      <c r="P880" s="52">
        <v>0</v>
      </c>
      <c r="Q880" s="52">
        <v>0</v>
      </c>
      <c r="R880" s="52">
        <v>0</v>
      </c>
      <c r="S880" s="52">
        <v>0</v>
      </c>
      <c r="T880" s="52">
        <v>0</v>
      </c>
      <c r="U880" s="52">
        <v>0</v>
      </c>
      <c r="V880" s="52">
        <v>0</v>
      </c>
      <c r="W880" s="52">
        <v>3</v>
      </c>
      <c r="X880" s="52">
        <v>1</v>
      </c>
      <c r="Y880" s="52">
        <v>7</v>
      </c>
      <c r="Z880" s="52">
        <v>0</v>
      </c>
      <c r="AA880" s="52">
        <v>0</v>
      </c>
      <c r="AB880" s="52">
        <v>0</v>
      </c>
      <c r="AC880" s="52">
        <v>0</v>
      </c>
      <c r="AD880" s="52">
        <v>0</v>
      </c>
      <c r="AE880" s="52">
        <v>0</v>
      </c>
      <c r="AF880" s="52"/>
      <c r="AG880" s="1"/>
    </row>
    <row r="881" spans="2:33" hidden="1" x14ac:dyDescent="0.25">
      <c r="B881" s="37" t="s">
        <v>50</v>
      </c>
      <c r="C881" s="37" t="s">
        <v>51</v>
      </c>
      <c r="D881" s="37" t="s">
        <v>45</v>
      </c>
      <c r="E881" s="37" t="s">
        <v>265</v>
      </c>
      <c r="F881" s="37"/>
      <c r="G881" s="52" t="s">
        <v>89</v>
      </c>
      <c r="H881" s="52">
        <v>8</v>
      </c>
      <c r="I881" s="51" t="s">
        <v>18</v>
      </c>
      <c r="J881" s="51" t="s">
        <v>103</v>
      </c>
      <c r="K881" s="52">
        <v>0</v>
      </c>
      <c r="L881" s="52">
        <v>0</v>
      </c>
      <c r="M881" s="52">
        <v>0</v>
      </c>
      <c r="N881" s="52">
        <v>0</v>
      </c>
      <c r="O881" s="52">
        <v>0</v>
      </c>
      <c r="P881" s="52">
        <v>0</v>
      </c>
      <c r="Q881" s="52">
        <v>0</v>
      </c>
      <c r="R881" s="52">
        <v>0</v>
      </c>
      <c r="S881" s="52">
        <v>0</v>
      </c>
      <c r="T881" s="52">
        <v>0</v>
      </c>
      <c r="U881" s="52">
        <v>0</v>
      </c>
      <c r="V881" s="52">
        <v>0</v>
      </c>
      <c r="W881" s="52">
        <v>3</v>
      </c>
      <c r="X881" s="52">
        <v>1</v>
      </c>
      <c r="Y881" s="52">
        <v>7</v>
      </c>
      <c r="Z881" s="52">
        <v>0</v>
      </c>
      <c r="AA881" s="52">
        <v>0</v>
      </c>
      <c r="AB881" s="52">
        <v>0</v>
      </c>
      <c r="AC881" s="52">
        <v>0</v>
      </c>
      <c r="AD881" s="52">
        <v>0</v>
      </c>
      <c r="AE881" s="52">
        <v>0</v>
      </c>
      <c r="AF881" s="52"/>
      <c r="AG881" s="1"/>
    </row>
    <row r="882" spans="2:33" hidden="1" x14ac:dyDescent="0.25">
      <c r="B882" s="37" t="s">
        <v>50</v>
      </c>
      <c r="C882" s="37" t="s">
        <v>51</v>
      </c>
      <c r="D882" s="37" t="s">
        <v>45</v>
      </c>
      <c r="E882" s="37" t="s">
        <v>265</v>
      </c>
      <c r="F882" s="37"/>
      <c r="G882" s="52" t="s">
        <v>89</v>
      </c>
      <c r="H882" s="52">
        <v>8</v>
      </c>
      <c r="I882" s="52" t="s">
        <v>18</v>
      </c>
      <c r="J882" s="52" t="s">
        <v>104</v>
      </c>
      <c r="K882" s="52">
        <v>0</v>
      </c>
      <c r="L882" s="52">
        <v>0</v>
      </c>
      <c r="M882" s="52">
        <v>0</v>
      </c>
      <c r="N882" s="52">
        <v>0</v>
      </c>
      <c r="O882" s="52">
        <v>0</v>
      </c>
      <c r="P882" s="52">
        <v>0</v>
      </c>
      <c r="Q882" s="52">
        <v>0</v>
      </c>
      <c r="R882" s="52">
        <v>0</v>
      </c>
      <c r="S882" s="52">
        <v>0</v>
      </c>
      <c r="T882" s="52">
        <v>0</v>
      </c>
      <c r="U882" s="52">
        <v>0</v>
      </c>
      <c r="V882" s="52">
        <v>0</v>
      </c>
      <c r="W882" s="52">
        <v>0</v>
      </c>
      <c r="X882" s="52">
        <v>0</v>
      </c>
      <c r="Y882" s="52">
        <v>0</v>
      </c>
      <c r="Z882" s="52">
        <v>0</v>
      </c>
      <c r="AA882" s="52">
        <v>0</v>
      </c>
      <c r="AB882" s="52">
        <v>0</v>
      </c>
      <c r="AC882" s="52">
        <v>0</v>
      </c>
      <c r="AD882" s="52">
        <v>0</v>
      </c>
      <c r="AE882" s="52">
        <v>0</v>
      </c>
      <c r="AF882" s="52"/>
      <c r="AG882" s="1"/>
    </row>
    <row r="883" spans="2:33" hidden="1" x14ac:dyDescent="0.25">
      <c r="B883" s="37" t="s">
        <v>31</v>
      </c>
      <c r="C883" s="37" t="s">
        <v>32</v>
      </c>
      <c r="D883" s="37" t="s">
        <v>26</v>
      </c>
      <c r="E883" s="37" t="s">
        <v>265</v>
      </c>
      <c r="F883" s="37"/>
      <c r="G883" s="52" t="s">
        <v>89</v>
      </c>
      <c r="H883" s="52">
        <v>8</v>
      </c>
      <c r="I883" s="51" t="s">
        <v>18</v>
      </c>
      <c r="J883" s="51" t="s">
        <v>105</v>
      </c>
      <c r="K883" s="52">
        <v>0</v>
      </c>
      <c r="L883" s="52">
        <v>0</v>
      </c>
      <c r="M883" s="52">
        <v>0</v>
      </c>
      <c r="N883" s="52">
        <v>0</v>
      </c>
      <c r="O883" s="52">
        <v>0</v>
      </c>
      <c r="P883" s="52">
        <v>0</v>
      </c>
      <c r="Q883" s="52">
        <v>0</v>
      </c>
      <c r="R883" s="52">
        <v>0</v>
      </c>
      <c r="S883" s="52">
        <v>0</v>
      </c>
      <c r="T883" s="52">
        <v>0</v>
      </c>
      <c r="U883" s="52">
        <v>0</v>
      </c>
      <c r="V883" s="52">
        <v>0</v>
      </c>
      <c r="W883" s="52">
        <v>0</v>
      </c>
      <c r="X883" s="52">
        <v>0</v>
      </c>
      <c r="Y883" s="52">
        <v>0</v>
      </c>
      <c r="Z883" s="52">
        <v>0</v>
      </c>
      <c r="AA883" s="52">
        <v>0</v>
      </c>
      <c r="AB883" s="52">
        <v>0</v>
      </c>
      <c r="AC883" s="52">
        <v>0</v>
      </c>
      <c r="AD883" s="52">
        <v>0</v>
      </c>
      <c r="AE883" s="52">
        <v>0</v>
      </c>
      <c r="AF883" s="52"/>
    </row>
    <row r="884" spans="2:33" hidden="1" x14ac:dyDescent="0.25">
      <c r="B884" s="37" t="s">
        <v>31</v>
      </c>
      <c r="C884" s="37" t="s">
        <v>32</v>
      </c>
      <c r="D884" s="37" t="s">
        <v>26</v>
      </c>
      <c r="E884" s="37" t="s">
        <v>265</v>
      </c>
      <c r="F884" s="37"/>
      <c r="G884" s="52" t="s">
        <v>89</v>
      </c>
      <c r="H884" s="52">
        <v>8</v>
      </c>
      <c r="I884" s="51" t="s">
        <v>18</v>
      </c>
      <c r="J884" s="51" t="s">
        <v>103</v>
      </c>
      <c r="K884" s="52">
        <v>0</v>
      </c>
      <c r="L884" s="52">
        <v>0</v>
      </c>
      <c r="M884" s="52">
        <v>0</v>
      </c>
      <c r="N884" s="52">
        <v>0</v>
      </c>
      <c r="O884" s="52">
        <v>0</v>
      </c>
      <c r="P884" s="52">
        <v>0</v>
      </c>
      <c r="Q884" s="52">
        <v>0</v>
      </c>
      <c r="R884" s="52">
        <v>0</v>
      </c>
      <c r="S884" s="52">
        <v>0</v>
      </c>
      <c r="T884" s="52">
        <v>0</v>
      </c>
      <c r="U884" s="52">
        <v>0</v>
      </c>
      <c r="V884" s="52">
        <v>0</v>
      </c>
      <c r="W884" s="52">
        <v>0</v>
      </c>
      <c r="X884" s="52">
        <v>0</v>
      </c>
      <c r="Y884" s="52">
        <v>0</v>
      </c>
      <c r="Z884" s="52">
        <v>0</v>
      </c>
      <c r="AA884" s="52">
        <v>0</v>
      </c>
      <c r="AB884" s="52">
        <v>0</v>
      </c>
      <c r="AC884" s="52">
        <v>0</v>
      </c>
      <c r="AD884" s="52">
        <v>0</v>
      </c>
      <c r="AE884" s="52">
        <v>0</v>
      </c>
      <c r="AF884" s="52"/>
    </row>
    <row r="885" spans="2:33" hidden="1" x14ac:dyDescent="0.25">
      <c r="B885" s="37" t="s">
        <v>31</v>
      </c>
      <c r="C885" s="37" t="s">
        <v>32</v>
      </c>
      <c r="D885" s="37" t="s">
        <v>26</v>
      </c>
      <c r="E885" s="37" t="s">
        <v>265</v>
      </c>
      <c r="F885" s="37"/>
      <c r="G885" s="52" t="s">
        <v>89</v>
      </c>
      <c r="H885" s="52">
        <v>8</v>
      </c>
      <c r="I885" s="52" t="s">
        <v>18</v>
      </c>
      <c r="J885" s="52" t="s">
        <v>104</v>
      </c>
      <c r="K885" s="52">
        <v>0</v>
      </c>
      <c r="L885" s="52">
        <v>0</v>
      </c>
      <c r="M885" s="52">
        <v>0</v>
      </c>
      <c r="N885" s="52">
        <v>0</v>
      </c>
      <c r="O885" s="52">
        <v>0</v>
      </c>
      <c r="P885" s="52">
        <v>0</v>
      </c>
      <c r="Q885" s="52">
        <v>0</v>
      </c>
      <c r="R885" s="52">
        <v>0</v>
      </c>
      <c r="S885" s="52">
        <v>0</v>
      </c>
      <c r="T885" s="52">
        <v>0</v>
      </c>
      <c r="U885" s="52">
        <v>0</v>
      </c>
      <c r="V885" s="52">
        <v>0</v>
      </c>
      <c r="W885" s="52">
        <v>0</v>
      </c>
      <c r="X885" s="52">
        <v>0</v>
      </c>
      <c r="Y885" s="52">
        <v>0</v>
      </c>
      <c r="Z885" s="52">
        <v>0</v>
      </c>
      <c r="AA885" s="52">
        <v>0</v>
      </c>
      <c r="AB885" s="52">
        <v>0</v>
      </c>
      <c r="AC885" s="52">
        <v>0</v>
      </c>
      <c r="AD885" s="52">
        <v>0</v>
      </c>
      <c r="AE885" s="52">
        <v>0</v>
      </c>
      <c r="AF885" s="52"/>
    </row>
    <row r="886" spans="2:33" hidden="1" x14ac:dyDescent="0.25">
      <c r="B886" s="45" t="s">
        <v>80</v>
      </c>
      <c r="C886" s="40" t="s">
        <v>81</v>
      </c>
      <c r="D886" s="40" t="s">
        <v>15</v>
      </c>
      <c r="E886" s="37" t="s">
        <v>265</v>
      </c>
      <c r="F886" s="37"/>
      <c r="G886" s="52" t="s">
        <v>269</v>
      </c>
      <c r="H886" s="52">
        <v>9</v>
      </c>
      <c r="I886" s="51" t="s">
        <v>158</v>
      </c>
      <c r="J886" s="51" t="s">
        <v>103</v>
      </c>
      <c r="K886" s="52">
        <v>0</v>
      </c>
      <c r="L886" s="52">
        <v>0</v>
      </c>
      <c r="M886" s="52">
        <v>0</v>
      </c>
      <c r="N886" s="52">
        <v>0</v>
      </c>
      <c r="O886" s="52">
        <v>0</v>
      </c>
      <c r="P886" s="52">
        <v>0</v>
      </c>
      <c r="Q886" s="52">
        <v>0</v>
      </c>
      <c r="R886" s="52">
        <v>0</v>
      </c>
      <c r="S886" s="52">
        <v>0</v>
      </c>
      <c r="T886" s="52">
        <v>0</v>
      </c>
      <c r="U886" s="52">
        <v>0</v>
      </c>
      <c r="V886" s="52">
        <v>0</v>
      </c>
      <c r="W886" s="52">
        <v>0</v>
      </c>
      <c r="X886" s="52">
        <v>0</v>
      </c>
      <c r="Y886" s="52">
        <v>0</v>
      </c>
      <c r="Z886" s="52">
        <v>0</v>
      </c>
      <c r="AA886" s="52">
        <v>0</v>
      </c>
      <c r="AB886" s="52">
        <v>0</v>
      </c>
      <c r="AC886" s="52">
        <v>0</v>
      </c>
      <c r="AD886" s="52">
        <v>0</v>
      </c>
      <c r="AE886" s="52">
        <v>0</v>
      </c>
      <c r="AF886" s="52"/>
    </row>
    <row r="887" spans="2:33" hidden="1" x14ac:dyDescent="0.25">
      <c r="B887" s="45" t="s">
        <v>80</v>
      </c>
      <c r="C887" s="40" t="s">
        <v>81</v>
      </c>
      <c r="D887" s="40" t="s">
        <v>15</v>
      </c>
      <c r="E887" s="37" t="s">
        <v>265</v>
      </c>
      <c r="F887" s="37"/>
      <c r="G887" s="52" t="s">
        <v>269</v>
      </c>
      <c r="H887" s="52">
        <v>9</v>
      </c>
      <c r="I887" s="51" t="s">
        <v>158</v>
      </c>
      <c r="J887" s="51" t="s">
        <v>104</v>
      </c>
      <c r="K887" s="52">
        <v>0</v>
      </c>
      <c r="L887" s="52">
        <v>0</v>
      </c>
      <c r="M887" s="52">
        <v>0</v>
      </c>
      <c r="N887" s="52">
        <v>0</v>
      </c>
      <c r="O887" s="52">
        <v>0</v>
      </c>
      <c r="P887" s="52">
        <v>0</v>
      </c>
      <c r="Q887" s="52">
        <v>0</v>
      </c>
      <c r="R887" s="52">
        <v>0</v>
      </c>
      <c r="S887" s="52">
        <v>0</v>
      </c>
      <c r="T887" s="52">
        <v>0</v>
      </c>
      <c r="U887" s="52">
        <v>0</v>
      </c>
      <c r="V887" s="52">
        <v>0</v>
      </c>
      <c r="W887" s="52">
        <v>0</v>
      </c>
      <c r="X887" s="52">
        <v>0</v>
      </c>
      <c r="Y887" s="52">
        <v>0</v>
      </c>
      <c r="Z887" s="52">
        <v>0</v>
      </c>
      <c r="AA887" s="52">
        <v>0</v>
      </c>
      <c r="AB887" s="52">
        <v>0</v>
      </c>
      <c r="AC887" s="52">
        <v>0</v>
      </c>
      <c r="AD887" s="52">
        <v>0</v>
      </c>
      <c r="AE887" s="52">
        <v>0</v>
      </c>
      <c r="AF887" s="52"/>
    </row>
    <row r="888" spans="2:33" hidden="1" x14ac:dyDescent="0.25">
      <c r="B888" s="45" t="s">
        <v>80</v>
      </c>
      <c r="C888" s="40" t="s">
        <v>81</v>
      </c>
      <c r="D888" s="40" t="s">
        <v>15</v>
      </c>
      <c r="E888" s="37" t="s">
        <v>265</v>
      </c>
      <c r="F888" s="37"/>
      <c r="G888" s="52" t="s">
        <v>269</v>
      </c>
      <c r="H888" s="52">
        <v>9</v>
      </c>
      <c r="I888" s="51" t="s">
        <v>18</v>
      </c>
      <c r="J888" s="51" t="s">
        <v>105</v>
      </c>
      <c r="K888" s="52">
        <v>0</v>
      </c>
      <c r="L888" s="52">
        <v>0</v>
      </c>
      <c r="M888" s="52">
        <v>0</v>
      </c>
      <c r="N888" s="52">
        <v>0</v>
      </c>
      <c r="O888" s="52">
        <v>0</v>
      </c>
      <c r="P888" s="52">
        <v>0</v>
      </c>
      <c r="Q888" s="52">
        <v>0</v>
      </c>
      <c r="R888" s="52">
        <v>0</v>
      </c>
      <c r="S888" s="52">
        <v>0</v>
      </c>
      <c r="T888" s="52">
        <v>0</v>
      </c>
      <c r="U888" s="52">
        <v>0</v>
      </c>
      <c r="V888" s="52">
        <v>0</v>
      </c>
      <c r="W888" s="52">
        <v>0</v>
      </c>
      <c r="X888" s="52">
        <v>0</v>
      </c>
      <c r="Y888" s="52">
        <v>0</v>
      </c>
      <c r="Z888" s="52">
        <v>0</v>
      </c>
      <c r="AA888" s="52">
        <v>0</v>
      </c>
      <c r="AB888" s="52">
        <v>0</v>
      </c>
      <c r="AC888" s="52">
        <v>0</v>
      </c>
      <c r="AD888" s="52">
        <v>0</v>
      </c>
      <c r="AE888" s="52">
        <v>0</v>
      </c>
      <c r="AF888" s="52"/>
    </row>
    <row r="889" spans="2:33" hidden="1" x14ac:dyDescent="0.25">
      <c r="B889" s="45" t="s">
        <v>80</v>
      </c>
      <c r="C889" s="40" t="s">
        <v>81</v>
      </c>
      <c r="D889" s="40" t="s">
        <v>15</v>
      </c>
      <c r="E889" s="37" t="s">
        <v>265</v>
      </c>
      <c r="F889" s="37"/>
      <c r="G889" s="52" t="s">
        <v>269</v>
      </c>
      <c r="H889" s="52">
        <v>9</v>
      </c>
      <c r="I889" s="51" t="s">
        <v>18</v>
      </c>
      <c r="J889" s="51" t="s">
        <v>103</v>
      </c>
      <c r="K889" s="52">
        <v>0</v>
      </c>
      <c r="L889" s="52">
        <v>0</v>
      </c>
      <c r="M889" s="52">
        <v>0</v>
      </c>
      <c r="N889" s="52">
        <v>0</v>
      </c>
      <c r="O889" s="52">
        <v>0</v>
      </c>
      <c r="P889" s="52">
        <v>0</v>
      </c>
      <c r="Q889" s="52">
        <v>0</v>
      </c>
      <c r="R889" s="52">
        <v>0</v>
      </c>
      <c r="S889" s="52">
        <v>0</v>
      </c>
      <c r="T889" s="52">
        <v>0</v>
      </c>
      <c r="U889" s="52">
        <v>0</v>
      </c>
      <c r="V889" s="52">
        <v>0</v>
      </c>
      <c r="W889" s="52">
        <v>0</v>
      </c>
      <c r="X889" s="52">
        <v>0</v>
      </c>
      <c r="Y889" s="52">
        <v>0</v>
      </c>
      <c r="Z889" s="52">
        <v>0</v>
      </c>
      <c r="AA889" s="52">
        <v>0</v>
      </c>
      <c r="AB889" s="52">
        <v>0</v>
      </c>
      <c r="AC889" s="52">
        <v>0</v>
      </c>
      <c r="AD889" s="52">
        <v>0</v>
      </c>
      <c r="AE889" s="52">
        <v>0</v>
      </c>
      <c r="AF889" s="52"/>
    </row>
    <row r="890" spans="2:33" hidden="1" x14ac:dyDescent="0.25">
      <c r="B890" s="45" t="s">
        <v>80</v>
      </c>
      <c r="C890" s="40" t="s">
        <v>81</v>
      </c>
      <c r="D890" s="40" t="s">
        <v>15</v>
      </c>
      <c r="E890" s="42" t="s">
        <v>265</v>
      </c>
      <c r="F890" s="42"/>
      <c r="G890" s="52" t="s">
        <v>269</v>
      </c>
      <c r="H890" s="52">
        <v>9</v>
      </c>
      <c r="I890" s="57" t="s">
        <v>18</v>
      </c>
      <c r="J890" s="57" t="s">
        <v>104</v>
      </c>
      <c r="K890" s="57">
        <v>0</v>
      </c>
      <c r="L890" s="57">
        <v>0</v>
      </c>
      <c r="M890" s="57">
        <v>0</v>
      </c>
      <c r="N890" s="57">
        <v>0</v>
      </c>
      <c r="O890" s="57">
        <v>0</v>
      </c>
      <c r="P890" s="57">
        <v>0</v>
      </c>
      <c r="Q890" s="57">
        <v>0</v>
      </c>
      <c r="R890" s="57">
        <v>0</v>
      </c>
      <c r="S890" s="57">
        <v>0</v>
      </c>
      <c r="T890" s="57">
        <v>0</v>
      </c>
      <c r="U890" s="57">
        <v>0</v>
      </c>
      <c r="V890" s="57">
        <v>0</v>
      </c>
      <c r="W890" s="57">
        <v>0</v>
      </c>
      <c r="X890" s="57">
        <v>0</v>
      </c>
      <c r="Y890" s="57">
        <v>0</v>
      </c>
      <c r="Z890" s="57">
        <v>0</v>
      </c>
      <c r="AA890" s="57">
        <v>0</v>
      </c>
      <c r="AB890" s="57">
        <v>0</v>
      </c>
      <c r="AC890" s="57">
        <v>0</v>
      </c>
      <c r="AD890" s="57">
        <v>0</v>
      </c>
      <c r="AE890" s="57">
        <v>0</v>
      </c>
      <c r="AF890" s="57"/>
    </row>
    <row r="891" spans="2:33" hidden="1" x14ac:dyDescent="0.25">
      <c r="B891" s="37" t="s">
        <v>36</v>
      </c>
      <c r="C891" s="37" t="s">
        <v>37</v>
      </c>
      <c r="D891" s="37" t="s">
        <v>38</v>
      </c>
      <c r="E891" s="37" t="s">
        <v>265</v>
      </c>
      <c r="F891" s="37"/>
      <c r="G891" s="52" t="s">
        <v>90</v>
      </c>
      <c r="H891" s="52">
        <v>9</v>
      </c>
      <c r="I891" s="51" t="s">
        <v>18</v>
      </c>
      <c r="J891" s="51" t="s">
        <v>105</v>
      </c>
      <c r="K891" s="52">
        <v>0</v>
      </c>
      <c r="L891" s="52">
        <v>0</v>
      </c>
      <c r="M891" s="52">
        <v>0</v>
      </c>
      <c r="N891" s="52">
        <v>0</v>
      </c>
      <c r="O891" s="52">
        <v>0</v>
      </c>
      <c r="P891" s="52">
        <v>0</v>
      </c>
      <c r="Q891" s="52">
        <v>0</v>
      </c>
      <c r="R891" s="52">
        <v>0</v>
      </c>
      <c r="S891" s="52">
        <v>0</v>
      </c>
      <c r="T891" s="52">
        <v>0</v>
      </c>
      <c r="U891" s="52">
        <v>0</v>
      </c>
      <c r="V891" s="52">
        <v>0</v>
      </c>
      <c r="W891" s="52">
        <v>0</v>
      </c>
      <c r="X891" s="52">
        <v>0</v>
      </c>
      <c r="Y891" s="52">
        <v>0</v>
      </c>
      <c r="Z891" s="52">
        <v>0</v>
      </c>
      <c r="AA891" s="52">
        <v>0</v>
      </c>
      <c r="AB891" s="52">
        <v>0</v>
      </c>
      <c r="AC891" s="52">
        <v>0</v>
      </c>
      <c r="AD891" s="52">
        <v>0</v>
      </c>
      <c r="AE891" s="52">
        <v>0</v>
      </c>
      <c r="AF891" s="52"/>
    </row>
    <row r="892" spans="2:33" hidden="1" x14ac:dyDescent="0.25">
      <c r="B892" s="37" t="s">
        <v>36</v>
      </c>
      <c r="C892" s="37" t="s">
        <v>37</v>
      </c>
      <c r="D892" s="37" t="s">
        <v>38</v>
      </c>
      <c r="E892" s="37" t="s">
        <v>265</v>
      </c>
      <c r="F892" s="37"/>
      <c r="G892" s="52" t="s">
        <v>90</v>
      </c>
      <c r="H892" s="52">
        <v>9</v>
      </c>
      <c r="I892" s="51" t="s">
        <v>18</v>
      </c>
      <c r="J892" s="51" t="s">
        <v>103</v>
      </c>
      <c r="K892" s="52">
        <v>0</v>
      </c>
      <c r="L892" s="52">
        <v>0</v>
      </c>
      <c r="M892" s="52">
        <v>0</v>
      </c>
      <c r="N892" s="52">
        <v>0</v>
      </c>
      <c r="O892" s="52">
        <v>0</v>
      </c>
      <c r="P892" s="52">
        <v>0</v>
      </c>
      <c r="Q892" s="52">
        <v>0</v>
      </c>
      <c r="R892" s="52">
        <v>0</v>
      </c>
      <c r="S892" s="52">
        <v>0</v>
      </c>
      <c r="T892" s="52">
        <v>0</v>
      </c>
      <c r="U892" s="52">
        <v>0</v>
      </c>
      <c r="V892" s="52">
        <v>0</v>
      </c>
      <c r="W892" s="52">
        <v>0</v>
      </c>
      <c r="X892" s="52">
        <v>0</v>
      </c>
      <c r="Y892" s="52">
        <v>0</v>
      </c>
      <c r="Z892" s="52">
        <v>0</v>
      </c>
      <c r="AA892" s="52">
        <v>0</v>
      </c>
      <c r="AB892" s="52">
        <v>0</v>
      </c>
      <c r="AC892" s="52">
        <v>0</v>
      </c>
      <c r="AD892" s="52">
        <v>0</v>
      </c>
      <c r="AE892" s="52">
        <v>0</v>
      </c>
      <c r="AF892" s="52"/>
    </row>
    <row r="893" spans="2:33" hidden="1" x14ac:dyDescent="0.25">
      <c r="B893" s="37" t="s">
        <v>36</v>
      </c>
      <c r="C893" s="37" t="s">
        <v>37</v>
      </c>
      <c r="D893" s="37" t="s">
        <v>38</v>
      </c>
      <c r="E893" s="37" t="s">
        <v>265</v>
      </c>
      <c r="F893" s="37"/>
      <c r="G893" s="52" t="s">
        <v>90</v>
      </c>
      <c r="H893" s="52">
        <v>9</v>
      </c>
      <c r="I893" s="52" t="s">
        <v>18</v>
      </c>
      <c r="J893" s="52" t="s">
        <v>104</v>
      </c>
      <c r="K893" s="52">
        <v>0</v>
      </c>
      <c r="L893" s="52">
        <v>0</v>
      </c>
      <c r="M893" s="52">
        <v>0</v>
      </c>
      <c r="N893" s="52">
        <v>0</v>
      </c>
      <c r="O893" s="52">
        <v>0</v>
      </c>
      <c r="P893" s="52">
        <v>0</v>
      </c>
      <c r="Q893" s="52">
        <v>0</v>
      </c>
      <c r="R893" s="52">
        <v>0</v>
      </c>
      <c r="S893" s="52">
        <v>0</v>
      </c>
      <c r="T893" s="52">
        <v>0</v>
      </c>
      <c r="U893" s="52">
        <v>0</v>
      </c>
      <c r="V893" s="52">
        <v>0</v>
      </c>
      <c r="W893" s="52">
        <v>0</v>
      </c>
      <c r="X893" s="52">
        <v>0</v>
      </c>
      <c r="Y893" s="52">
        <v>0</v>
      </c>
      <c r="Z893" s="52">
        <v>0</v>
      </c>
      <c r="AA893" s="52">
        <v>0</v>
      </c>
      <c r="AB893" s="52">
        <v>0</v>
      </c>
      <c r="AC893" s="52">
        <v>0</v>
      </c>
      <c r="AD893" s="52">
        <v>0</v>
      </c>
      <c r="AE893" s="52">
        <v>0</v>
      </c>
      <c r="AF893" s="52"/>
    </row>
    <row r="894" spans="2:33" hidden="1" x14ac:dyDescent="0.25">
      <c r="B894" s="37" t="s">
        <v>31</v>
      </c>
      <c r="C894" s="37" t="s">
        <v>32</v>
      </c>
      <c r="D894" s="37" t="s">
        <v>26</v>
      </c>
      <c r="E894" s="37" t="s">
        <v>265</v>
      </c>
      <c r="F894" s="37"/>
      <c r="G894" s="52" t="s">
        <v>90</v>
      </c>
      <c r="H894" s="52">
        <v>9</v>
      </c>
      <c r="I894" s="51" t="s">
        <v>18</v>
      </c>
      <c r="J894" s="51" t="s">
        <v>105</v>
      </c>
      <c r="K894" s="52">
        <v>0</v>
      </c>
      <c r="L894" s="52">
        <v>0</v>
      </c>
      <c r="M894" s="52">
        <v>0</v>
      </c>
      <c r="N894" s="52">
        <v>0</v>
      </c>
      <c r="O894" s="52">
        <v>0</v>
      </c>
      <c r="P894" s="52">
        <v>0</v>
      </c>
      <c r="Q894" s="52">
        <v>0</v>
      </c>
      <c r="R894" s="52">
        <v>0</v>
      </c>
      <c r="S894" s="52">
        <v>0</v>
      </c>
      <c r="T894" s="52">
        <v>0</v>
      </c>
      <c r="U894" s="52">
        <v>0</v>
      </c>
      <c r="V894" s="52">
        <v>0</v>
      </c>
      <c r="W894" s="52">
        <v>0</v>
      </c>
      <c r="X894" s="52">
        <v>0</v>
      </c>
      <c r="Y894" s="52">
        <v>0</v>
      </c>
      <c r="Z894" s="52">
        <v>0</v>
      </c>
      <c r="AA894" s="52">
        <v>0</v>
      </c>
      <c r="AB894" s="52">
        <v>0</v>
      </c>
      <c r="AC894" s="52">
        <v>0</v>
      </c>
      <c r="AD894" s="52">
        <v>0</v>
      </c>
      <c r="AE894" s="52">
        <v>0</v>
      </c>
      <c r="AF894" s="52"/>
    </row>
    <row r="895" spans="2:33" hidden="1" x14ac:dyDescent="0.25">
      <c r="B895" s="37" t="s">
        <v>31</v>
      </c>
      <c r="C895" s="37" t="s">
        <v>32</v>
      </c>
      <c r="D895" s="37" t="s">
        <v>26</v>
      </c>
      <c r="E895" s="37" t="s">
        <v>265</v>
      </c>
      <c r="F895" s="37"/>
      <c r="G895" s="52" t="s">
        <v>90</v>
      </c>
      <c r="H895" s="52">
        <v>9</v>
      </c>
      <c r="I895" s="51" t="s">
        <v>18</v>
      </c>
      <c r="J895" s="51" t="s">
        <v>103</v>
      </c>
      <c r="K895" s="52">
        <v>0</v>
      </c>
      <c r="L895" s="52">
        <v>0</v>
      </c>
      <c r="M895" s="52">
        <v>0</v>
      </c>
      <c r="N895" s="52">
        <v>0</v>
      </c>
      <c r="O895" s="52">
        <v>0</v>
      </c>
      <c r="P895" s="52">
        <v>0</v>
      </c>
      <c r="Q895" s="52">
        <v>0</v>
      </c>
      <c r="R895" s="52">
        <v>0</v>
      </c>
      <c r="S895" s="52">
        <v>0</v>
      </c>
      <c r="T895" s="52">
        <v>0</v>
      </c>
      <c r="U895" s="52">
        <v>0</v>
      </c>
      <c r="V895" s="52">
        <v>0</v>
      </c>
      <c r="W895" s="52">
        <v>0</v>
      </c>
      <c r="X895" s="52">
        <v>0</v>
      </c>
      <c r="Y895" s="52">
        <v>0</v>
      </c>
      <c r="Z895" s="52">
        <v>0</v>
      </c>
      <c r="AA895" s="52">
        <v>0</v>
      </c>
      <c r="AB895" s="52">
        <v>0</v>
      </c>
      <c r="AC895" s="52">
        <v>0</v>
      </c>
      <c r="AD895" s="52">
        <v>0</v>
      </c>
      <c r="AE895" s="52">
        <v>0</v>
      </c>
      <c r="AF895" s="52"/>
    </row>
    <row r="896" spans="2:33" hidden="1" x14ac:dyDescent="0.25">
      <c r="B896" s="37" t="s">
        <v>31</v>
      </c>
      <c r="C896" s="37" t="s">
        <v>32</v>
      </c>
      <c r="D896" s="37" t="s">
        <v>26</v>
      </c>
      <c r="E896" s="37" t="s">
        <v>265</v>
      </c>
      <c r="F896" s="37"/>
      <c r="G896" s="52" t="s">
        <v>90</v>
      </c>
      <c r="H896" s="52">
        <v>9</v>
      </c>
      <c r="I896" s="52" t="s">
        <v>18</v>
      </c>
      <c r="J896" s="52" t="s">
        <v>104</v>
      </c>
      <c r="K896" s="52">
        <v>0</v>
      </c>
      <c r="L896" s="52">
        <v>0</v>
      </c>
      <c r="M896" s="52">
        <v>0</v>
      </c>
      <c r="N896" s="52">
        <v>0</v>
      </c>
      <c r="O896" s="52">
        <v>0</v>
      </c>
      <c r="P896" s="52">
        <v>0</v>
      </c>
      <c r="Q896" s="52">
        <v>0</v>
      </c>
      <c r="R896" s="52">
        <v>0</v>
      </c>
      <c r="S896" s="52">
        <v>0</v>
      </c>
      <c r="T896" s="52">
        <v>0</v>
      </c>
      <c r="U896" s="52">
        <v>0</v>
      </c>
      <c r="V896" s="52">
        <v>0</v>
      </c>
      <c r="W896" s="52">
        <v>0</v>
      </c>
      <c r="X896" s="52">
        <v>0</v>
      </c>
      <c r="Y896" s="52">
        <v>0</v>
      </c>
      <c r="Z896" s="52">
        <v>0</v>
      </c>
      <c r="AA896" s="52">
        <v>0</v>
      </c>
      <c r="AB896" s="52">
        <v>0</v>
      </c>
      <c r="AC896" s="52">
        <v>0</v>
      </c>
      <c r="AD896" s="52">
        <v>0</v>
      </c>
      <c r="AE896" s="52">
        <v>0</v>
      </c>
      <c r="AF896" s="52"/>
    </row>
    <row r="897" spans="2:32" hidden="1" x14ac:dyDescent="0.25">
      <c r="B897" s="37" t="s">
        <v>50</v>
      </c>
      <c r="C897" s="37" t="s">
        <v>51</v>
      </c>
      <c r="D897" s="37" t="s">
        <v>45</v>
      </c>
      <c r="E897" s="37" t="s">
        <v>265</v>
      </c>
      <c r="F897" s="37"/>
      <c r="G897" s="52" t="s">
        <v>90</v>
      </c>
      <c r="H897" s="52">
        <v>9</v>
      </c>
      <c r="I897" s="51" t="s">
        <v>18</v>
      </c>
      <c r="J897" s="51" t="s">
        <v>105</v>
      </c>
      <c r="K897" s="52">
        <v>0</v>
      </c>
      <c r="L897" s="52">
        <v>0</v>
      </c>
      <c r="M897" s="52">
        <v>0</v>
      </c>
      <c r="N897" s="52">
        <v>0</v>
      </c>
      <c r="O897" s="52">
        <v>0</v>
      </c>
      <c r="P897" s="52">
        <v>0</v>
      </c>
      <c r="Q897" s="52">
        <v>0</v>
      </c>
      <c r="R897" s="52">
        <v>0</v>
      </c>
      <c r="S897" s="52">
        <v>0</v>
      </c>
      <c r="T897" s="52">
        <v>0</v>
      </c>
      <c r="U897" s="52">
        <v>0</v>
      </c>
      <c r="V897" s="52">
        <v>0</v>
      </c>
      <c r="W897" s="52">
        <v>23</v>
      </c>
      <c r="X897" s="52">
        <v>3</v>
      </c>
      <c r="Y897" s="52">
        <v>50</v>
      </c>
      <c r="Z897" s="52">
        <v>0</v>
      </c>
      <c r="AA897" s="52">
        <v>0</v>
      </c>
      <c r="AB897" s="52">
        <v>0</v>
      </c>
      <c r="AC897" s="52">
        <v>0</v>
      </c>
      <c r="AD897" s="52">
        <v>0</v>
      </c>
      <c r="AE897" s="52">
        <v>0</v>
      </c>
      <c r="AF897" s="52"/>
    </row>
    <row r="898" spans="2:32" hidden="1" x14ac:dyDescent="0.25">
      <c r="B898" s="37" t="s">
        <v>50</v>
      </c>
      <c r="C898" s="37" t="s">
        <v>51</v>
      </c>
      <c r="D898" s="37" t="s">
        <v>45</v>
      </c>
      <c r="E898" s="37" t="s">
        <v>265</v>
      </c>
      <c r="F898" s="37"/>
      <c r="G898" s="52" t="s">
        <v>90</v>
      </c>
      <c r="H898" s="52">
        <v>9</v>
      </c>
      <c r="I898" s="51" t="s">
        <v>18</v>
      </c>
      <c r="J898" s="51" t="s">
        <v>103</v>
      </c>
      <c r="K898" s="52">
        <v>0</v>
      </c>
      <c r="L898" s="52">
        <v>0</v>
      </c>
      <c r="M898" s="52">
        <v>0</v>
      </c>
      <c r="N898" s="52">
        <v>0</v>
      </c>
      <c r="O898" s="52">
        <v>0</v>
      </c>
      <c r="P898" s="52">
        <v>0</v>
      </c>
      <c r="Q898" s="52">
        <v>0</v>
      </c>
      <c r="R898" s="52">
        <v>0</v>
      </c>
      <c r="S898" s="52">
        <v>0</v>
      </c>
      <c r="T898" s="52">
        <v>0</v>
      </c>
      <c r="U898" s="52">
        <v>0</v>
      </c>
      <c r="V898" s="52">
        <v>0</v>
      </c>
      <c r="W898" s="52">
        <v>1</v>
      </c>
      <c r="X898" s="52">
        <v>1</v>
      </c>
      <c r="Y898" s="52">
        <v>4</v>
      </c>
      <c r="Z898" s="52">
        <v>0</v>
      </c>
      <c r="AA898" s="52">
        <v>0</v>
      </c>
      <c r="AB898" s="52">
        <v>0</v>
      </c>
      <c r="AC898" s="52">
        <v>0</v>
      </c>
      <c r="AD898" s="52">
        <v>0</v>
      </c>
      <c r="AE898" s="52">
        <v>0</v>
      </c>
      <c r="AF898" s="52"/>
    </row>
    <row r="899" spans="2:32" hidden="1" x14ac:dyDescent="0.25">
      <c r="B899" s="37" t="s">
        <v>50</v>
      </c>
      <c r="C899" s="37" t="s">
        <v>51</v>
      </c>
      <c r="D899" s="37" t="s">
        <v>45</v>
      </c>
      <c r="E899" s="37" t="s">
        <v>265</v>
      </c>
      <c r="F899" s="37"/>
      <c r="G899" s="52" t="s">
        <v>90</v>
      </c>
      <c r="H899" s="52">
        <v>9</v>
      </c>
      <c r="I899" s="52" t="s">
        <v>18</v>
      </c>
      <c r="J899" s="52" t="s">
        <v>104</v>
      </c>
      <c r="K899" s="52">
        <v>0</v>
      </c>
      <c r="L899" s="52">
        <v>0</v>
      </c>
      <c r="M899" s="52">
        <v>0</v>
      </c>
      <c r="N899" s="52">
        <v>0</v>
      </c>
      <c r="O899" s="52">
        <v>0</v>
      </c>
      <c r="P899" s="52">
        <v>0</v>
      </c>
      <c r="Q899" s="52">
        <v>0</v>
      </c>
      <c r="R899" s="52">
        <v>0</v>
      </c>
      <c r="S899" s="52">
        <v>0</v>
      </c>
      <c r="T899" s="52">
        <v>0</v>
      </c>
      <c r="U899" s="52">
        <v>0</v>
      </c>
      <c r="V899" s="52">
        <v>0</v>
      </c>
      <c r="W899" s="52">
        <v>22</v>
      </c>
      <c r="X899" s="52">
        <v>2</v>
      </c>
      <c r="Y899" s="52">
        <v>46</v>
      </c>
      <c r="Z899" s="52">
        <v>0</v>
      </c>
      <c r="AA899" s="52">
        <v>0</v>
      </c>
      <c r="AB899" s="52">
        <v>0</v>
      </c>
      <c r="AC899" s="52">
        <v>0</v>
      </c>
      <c r="AD899" s="52">
        <v>0</v>
      </c>
      <c r="AE899" s="52">
        <v>0</v>
      </c>
      <c r="AF899" s="52"/>
    </row>
    <row r="900" spans="2:32" hidden="1" x14ac:dyDescent="0.25">
      <c r="B900" s="37" t="s">
        <v>74</v>
      </c>
      <c r="C900" s="37" t="s">
        <v>75</v>
      </c>
      <c r="D900" s="37" t="s">
        <v>15</v>
      </c>
      <c r="E900" s="37" t="s">
        <v>265</v>
      </c>
      <c r="F900" s="37"/>
      <c r="G900" s="52" t="s">
        <v>90</v>
      </c>
      <c r="H900" s="52">
        <v>9</v>
      </c>
      <c r="I900" s="51" t="s">
        <v>158</v>
      </c>
      <c r="J900" s="51" t="s">
        <v>103</v>
      </c>
      <c r="K900" s="52">
        <v>0</v>
      </c>
      <c r="L900" s="52">
        <v>0</v>
      </c>
      <c r="M900" s="52">
        <v>0</v>
      </c>
      <c r="N900" s="52">
        <v>0</v>
      </c>
      <c r="O900" s="52">
        <v>0</v>
      </c>
      <c r="P900" s="52">
        <v>0</v>
      </c>
      <c r="Q900" s="52">
        <v>0</v>
      </c>
      <c r="R900" s="52">
        <v>0</v>
      </c>
      <c r="S900" s="52">
        <v>0</v>
      </c>
      <c r="T900" s="52">
        <v>0</v>
      </c>
      <c r="U900" s="52">
        <v>0</v>
      </c>
      <c r="V900" s="52">
        <v>0</v>
      </c>
      <c r="W900" s="52">
        <v>0</v>
      </c>
      <c r="X900" s="52">
        <v>0</v>
      </c>
      <c r="Y900" s="52">
        <v>0</v>
      </c>
      <c r="Z900" s="52">
        <v>0</v>
      </c>
      <c r="AA900" s="52">
        <v>0</v>
      </c>
      <c r="AB900" s="52">
        <v>0</v>
      </c>
      <c r="AC900" s="52">
        <v>0</v>
      </c>
      <c r="AD900" s="52">
        <v>0</v>
      </c>
      <c r="AE900" s="52">
        <v>0</v>
      </c>
      <c r="AF900" s="52"/>
    </row>
    <row r="901" spans="2:32" hidden="1" x14ac:dyDescent="0.25">
      <c r="B901" s="37" t="s">
        <v>74</v>
      </c>
      <c r="C901" s="37" t="s">
        <v>75</v>
      </c>
      <c r="D901" s="37" t="s">
        <v>15</v>
      </c>
      <c r="E901" s="37" t="s">
        <v>265</v>
      </c>
      <c r="F901" s="37"/>
      <c r="G901" s="52" t="s">
        <v>90</v>
      </c>
      <c r="H901" s="52">
        <v>9</v>
      </c>
      <c r="I901" s="51" t="s">
        <v>158</v>
      </c>
      <c r="J901" s="51" t="s">
        <v>104</v>
      </c>
      <c r="K901" s="52">
        <v>0</v>
      </c>
      <c r="L901" s="52">
        <v>0</v>
      </c>
      <c r="M901" s="52">
        <v>0</v>
      </c>
      <c r="N901" s="52">
        <v>0</v>
      </c>
      <c r="O901" s="52">
        <v>0</v>
      </c>
      <c r="P901" s="52">
        <v>0</v>
      </c>
      <c r="Q901" s="52">
        <v>0</v>
      </c>
      <c r="R901" s="52">
        <v>0</v>
      </c>
      <c r="S901" s="52">
        <v>0</v>
      </c>
      <c r="T901" s="52">
        <v>0</v>
      </c>
      <c r="U901" s="52">
        <v>0</v>
      </c>
      <c r="V901" s="52">
        <v>0</v>
      </c>
      <c r="W901" s="52">
        <v>0</v>
      </c>
      <c r="X901" s="52">
        <v>0</v>
      </c>
      <c r="Y901" s="52">
        <v>0</v>
      </c>
      <c r="Z901" s="52">
        <v>0</v>
      </c>
      <c r="AA901" s="52">
        <v>0</v>
      </c>
      <c r="AB901" s="52">
        <v>0</v>
      </c>
      <c r="AC901" s="52">
        <v>0</v>
      </c>
      <c r="AD901" s="52">
        <v>0</v>
      </c>
      <c r="AE901" s="52">
        <v>0</v>
      </c>
      <c r="AF901" s="52"/>
    </row>
    <row r="902" spans="2:32" hidden="1" x14ac:dyDescent="0.25">
      <c r="B902" s="37" t="s">
        <v>74</v>
      </c>
      <c r="C902" s="37" t="s">
        <v>75</v>
      </c>
      <c r="D902" s="37" t="s">
        <v>15</v>
      </c>
      <c r="E902" s="37" t="s">
        <v>265</v>
      </c>
      <c r="F902" s="37"/>
      <c r="G902" s="52" t="s">
        <v>90</v>
      </c>
      <c r="H902" s="52">
        <v>9</v>
      </c>
      <c r="I902" s="51" t="s">
        <v>18</v>
      </c>
      <c r="J902" s="51" t="s">
        <v>105</v>
      </c>
      <c r="K902" s="52">
        <v>0</v>
      </c>
      <c r="L902" s="52">
        <v>0</v>
      </c>
      <c r="M902" s="52">
        <v>0</v>
      </c>
      <c r="N902" s="52">
        <v>0</v>
      </c>
      <c r="O902" s="52">
        <v>0</v>
      </c>
      <c r="P902" s="52">
        <v>0</v>
      </c>
      <c r="Q902" s="52">
        <v>0</v>
      </c>
      <c r="R902" s="52">
        <v>0</v>
      </c>
      <c r="S902" s="52">
        <v>0</v>
      </c>
      <c r="T902" s="52">
        <v>0</v>
      </c>
      <c r="U902" s="52">
        <v>0</v>
      </c>
      <c r="V902" s="52">
        <v>0</v>
      </c>
      <c r="W902" s="52">
        <v>0</v>
      </c>
      <c r="X902" s="52">
        <v>0</v>
      </c>
      <c r="Y902" s="52">
        <v>0</v>
      </c>
      <c r="Z902" s="52">
        <v>0</v>
      </c>
      <c r="AA902" s="52">
        <v>0</v>
      </c>
      <c r="AB902" s="52">
        <v>0</v>
      </c>
      <c r="AC902" s="52">
        <v>0</v>
      </c>
      <c r="AD902" s="52">
        <v>0</v>
      </c>
      <c r="AE902" s="52">
        <v>0</v>
      </c>
      <c r="AF902" s="52"/>
    </row>
    <row r="903" spans="2:32" hidden="1" x14ac:dyDescent="0.25">
      <c r="B903" s="37" t="s">
        <v>74</v>
      </c>
      <c r="C903" s="37" t="s">
        <v>75</v>
      </c>
      <c r="D903" s="37" t="s">
        <v>15</v>
      </c>
      <c r="E903" s="37" t="s">
        <v>265</v>
      </c>
      <c r="F903" s="37"/>
      <c r="G903" s="52" t="s">
        <v>90</v>
      </c>
      <c r="H903" s="52">
        <v>9</v>
      </c>
      <c r="I903" s="51" t="s">
        <v>18</v>
      </c>
      <c r="J903" s="51" t="s">
        <v>103</v>
      </c>
      <c r="K903" s="52">
        <v>0</v>
      </c>
      <c r="L903" s="52">
        <v>0</v>
      </c>
      <c r="M903" s="52">
        <v>0</v>
      </c>
      <c r="N903" s="52">
        <v>0</v>
      </c>
      <c r="O903" s="52">
        <v>0</v>
      </c>
      <c r="P903" s="52">
        <v>0</v>
      </c>
      <c r="Q903" s="52">
        <v>0</v>
      </c>
      <c r="R903" s="52">
        <v>0</v>
      </c>
      <c r="S903" s="52">
        <v>0</v>
      </c>
      <c r="T903" s="52">
        <v>0</v>
      </c>
      <c r="U903" s="52">
        <v>0</v>
      </c>
      <c r="V903" s="52">
        <v>0</v>
      </c>
      <c r="W903" s="52">
        <v>0</v>
      </c>
      <c r="X903" s="52">
        <v>0</v>
      </c>
      <c r="Y903" s="52">
        <v>0</v>
      </c>
      <c r="Z903" s="52">
        <v>0</v>
      </c>
      <c r="AA903" s="52">
        <v>0</v>
      </c>
      <c r="AB903" s="52">
        <v>0</v>
      </c>
      <c r="AC903" s="52">
        <v>0</v>
      </c>
      <c r="AD903" s="52">
        <v>0</v>
      </c>
      <c r="AE903" s="52">
        <v>0</v>
      </c>
      <c r="AF903" s="52"/>
    </row>
    <row r="904" spans="2:32" hidden="1" x14ac:dyDescent="0.25">
      <c r="B904" s="37" t="s">
        <v>74</v>
      </c>
      <c r="C904" s="37" t="s">
        <v>75</v>
      </c>
      <c r="D904" s="37" t="s">
        <v>15</v>
      </c>
      <c r="E904" s="37" t="s">
        <v>265</v>
      </c>
      <c r="F904" s="37"/>
      <c r="G904" s="52" t="s">
        <v>90</v>
      </c>
      <c r="H904" s="52">
        <v>9</v>
      </c>
      <c r="I904" s="52" t="s">
        <v>18</v>
      </c>
      <c r="J904" s="52" t="s">
        <v>104</v>
      </c>
      <c r="K904" s="52">
        <v>0</v>
      </c>
      <c r="L904" s="52">
        <v>0</v>
      </c>
      <c r="M904" s="52">
        <v>0</v>
      </c>
      <c r="N904" s="52">
        <v>0</v>
      </c>
      <c r="O904" s="52">
        <v>0</v>
      </c>
      <c r="P904" s="52">
        <v>0</v>
      </c>
      <c r="Q904" s="52">
        <v>0</v>
      </c>
      <c r="R904" s="52">
        <v>0</v>
      </c>
      <c r="S904" s="52">
        <v>0</v>
      </c>
      <c r="T904" s="52">
        <v>0</v>
      </c>
      <c r="U904" s="52">
        <v>0</v>
      </c>
      <c r="V904" s="52">
        <v>0</v>
      </c>
      <c r="W904" s="52">
        <v>0</v>
      </c>
      <c r="X904" s="52">
        <v>0</v>
      </c>
      <c r="Y904" s="52">
        <v>0</v>
      </c>
      <c r="Z904" s="52">
        <v>0</v>
      </c>
      <c r="AA904" s="52">
        <v>0</v>
      </c>
      <c r="AB904" s="52">
        <v>0</v>
      </c>
      <c r="AC904" s="52">
        <v>0</v>
      </c>
      <c r="AD904" s="52">
        <v>0</v>
      </c>
      <c r="AE904" s="52">
        <v>0</v>
      </c>
      <c r="AF904" s="52"/>
    </row>
    <row r="905" spans="2:32" hidden="1" x14ac:dyDescent="0.25">
      <c r="B905" s="37" t="s">
        <v>62</v>
      </c>
      <c r="C905" s="37" t="s">
        <v>63</v>
      </c>
      <c r="D905" s="37" t="s">
        <v>15</v>
      </c>
      <c r="E905" s="37" t="s">
        <v>265</v>
      </c>
      <c r="F905" s="37"/>
      <c r="G905" s="52" t="s">
        <v>90</v>
      </c>
      <c r="H905" s="52">
        <v>9</v>
      </c>
      <c r="I905" s="51" t="s">
        <v>18</v>
      </c>
      <c r="J905" s="51" t="s">
        <v>105</v>
      </c>
      <c r="K905" s="52">
        <v>0</v>
      </c>
      <c r="L905" s="52">
        <v>0</v>
      </c>
      <c r="M905" s="52">
        <v>0</v>
      </c>
      <c r="N905" s="52">
        <v>0</v>
      </c>
      <c r="O905" s="52">
        <v>0</v>
      </c>
      <c r="P905" s="52">
        <v>0</v>
      </c>
      <c r="Q905" s="52">
        <v>0</v>
      </c>
      <c r="R905" s="52">
        <v>0</v>
      </c>
      <c r="S905" s="52">
        <v>0</v>
      </c>
      <c r="T905" s="52">
        <v>0</v>
      </c>
      <c r="U905" s="52">
        <v>0</v>
      </c>
      <c r="V905" s="52">
        <v>0</v>
      </c>
      <c r="W905" s="52">
        <v>0</v>
      </c>
      <c r="X905" s="52">
        <v>0</v>
      </c>
      <c r="Y905" s="52">
        <v>0</v>
      </c>
      <c r="Z905" s="52">
        <v>0</v>
      </c>
      <c r="AA905" s="52">
        <v>0</v>
      </c>
      <c r="AB905" s="52">
        <v>0</v>
      </c>
      <c r="AC905" s="52">
        <v>0</v>
      </c>
      <c r="AD905" s="52">
        <v>0</v>
      </c>
      <c r="AE905" s="52">
        <v>0</v>
      </c>
      <c r="AF905" s="52"/>
    </row>
    <row r="906" spans="2:32" hidden="1" x14ac:dyDescent="0.25">
      <c r="B906" s="37" t="s">
        <v>62</v>
      </c>
      <c r="C906" s="37" t="s">
        <v>63</v>
      </c>
      <c r="D906" s="37" t="s">
        <v>15</v>
      </c>
      <c r="E906" s="37" t="s">
        <v>265</v>
      </c>
      <c r="F906" s="37"/>
      <c r="G906" s="52" t="s">
        <v>90</v>
      </c>
      <c r="H906" s="52">
        <v>9</v>
      </c>
      <c r="I906" s="51" t="s">
        <v>18</v>
      </c>
      <c r="J906" s="51" t="s">
        <v>103</v>
      </c>
      <c r="K906" s="52">
        <v>0</v>
      </c>
      <c r="L906" s="52">
        <v>0</v>
      </c>
      <c r="M906" s="52">
        <v>0</v>
      </c>
      <c r="N906" s="52">
        <v>0</v>
      </c>
      <c r="O906" s="52">
        <v>0</v>
      </c>
      <c r="P906" s="52">
        <v>0</v>
      </c>
      <c r="Q906" s="52">
        <v>0</v>
      </c>
      <c r="R906" s="52">
        <v>0</v>
      </c>
      <c r="S906" s="52">
        <v>0</v>
      </c>
      <c r="T906" s="52">
        <v>0</v>
      </c>
      <c r="U906" s="52">
        <v>0</v>
      </c>
      <c r="V906" s="52">
        <v>0</v>
      </c>
      <c r="W906" s="52">
        <v>0</v>
      </c>
      <c r="X906" s="52">
        <v>0</v>
      </c>
      <c r="Y906" s="52">
        <v>0</v>
      </c>
      <c r="Z906" s="52">
        <v>0</v>
      </c>
      <c r="AA906" s="52">
        <v>0</v>
      </c>
      <c r="AB906" s="52">
        <v>0</v>
      </c>
      <c r="AC906" s="52">
        <v>0</v>
      </c>
      <c r="AD906" s="52">
        <v>0</v>
      </c>
      <c r="AE906" s="52">
        <v>0</v>
      </c>
      <c r="AF906" s="52"/>
    </row>
    <row r="907" spans="2:32" hidden="1" x14ac:dyDescent="0.25">
      <c r="B907" s="37" t="s">
        <v>62</v>
      </c>
      <c r="C907" s="37" t="s">
        <v>63</v>
      </c>
      <c r="D907" s="37" t="s">
        <v>15</v>
      </c>
      <c r="E907" s="37" t="s">
        <v>265</v>
      </c>
      <c r="F907" s="37"/>
      <c r="G907" s="52" t="s">
        <v>90</v>
      </c>
      <c r="H907" s="52">
        <v>9</v>
      </c>
      <c r="I907" s="52" t="s">
        <v>18</v>
      </c>
      <c r="J907" s="52" t="s">
        <v>104</v>
      </c>
      <c r="K907" s="52">
        <v>0</v>
      </c>
      <c r="L907" s="52">
        <v>0</v>
      </c>
      <c r="M907" s="52">
        <v>0</v>
      </c>
      <c r="N907" s="52">
        <v>0</v>
      </c>
      <c r="O907" s="52">
        <v>0</v>
      </c>
      <c r="P907" s="52">
        <v>0</v>
      </c>
      <c r="Q907" s="52">
        <v>0</v>
      </c>
      <c r="R907" s="52">
        <v>0</v>
      </c>
      <c r="S907" s="52">
        <v>0</v>
      </c>
      <c r="T907" s="52">
        <v>0</v>
      </c>
      <c r="U907" s="52">
        <v>0</v>
      </c>
      <c r="V907" s="52">
        <v>0</v>
      </c>
      <c r="W907" s="52">
        <v>0</v>
      </c>
      <c r="X907" s="52">
        <v>0</v>
      </c>
      <c r="Y907" s="52">
        <v>0</v>
      </c>
      <c r="Z907" s="52">
        <v>0</v>
      </c>
      <c r="AA907" s="52">
        <v>0</v>
      </c>
      <c r="AB907" s="52">
        <v>0</v>
      </c>
      <c r="AC907" s="52">
        <v>0</v>
      </c>
      <c r="AD907" s="52">
        <v>0</v>
      </c>
      <c r="AE907" s="52">
        <v>0</v>
      </c>
      <c r="AF907" s="52"/>
    </row>
    <row r="908" spans="2:32" hidden="1" x14ac:dyDescent="0.25">
      <c r="B908" s="37" t="s">
        <v>41</v>
      </c>
      <c r="C908" s="37" t="s">
        <v>42</v>
      </c>
      <c r="D908" s="37" t="s">
        <v>38</v>
      </c>
      <c r="E908" s="37" t="s">
        <v>265</v>
      </c>
      <c r="F908" s="37"/>
      <c r="G908" s="52" t="s">
        <v>90</v>
      </c>
      <c r="H908" s="52">
        <v>9</v>
      </c>
      <c r="I908" s="51" t="s">
        <v>18</v>
      </c>
      <c r="J908" s="51" t="s">
        <v>105</v>
      </c>
      <c r="K908" s="52">
        <v>0</v>
      </c>
      <c r="L908" s="52">
        <v>0</v>
      </c>
      <c r="M908" s="52">
        <v>0</v>
      </c>
      <c r="N908" s="52">
        <v>0</v>
      </c>
      <c r="O908" s="52">
        <v>0</v>
      </c>
      <c r="P908" s="52">
        <v>0</v>
      </c>
      <c r="Q908" s="52">
        <v>0</v>
      </c>
      <c r="R908" s="52">
        <v>0</v>
      </c>
      <c r="S908" s="52">
        <v>0</v>
      </c>
      <c r="T908" s="52">
        <v>0</v>
      </c>
      <c r="U908" s="52">
        <v>0</v>
      </c>
      <c r="V908" s="52">
        <v>0</v>
      </c>
      <c r="W908" s="52">
        <v>0</v>
      </c>
      <c r="X908" s="52">
        <v>0</v>
      </c>
      <c r="Y908" s="52">
        <v>0</v>
      </c>
      <c r="Z908" s="52">
        <v>0</v>
      </c>
      <c r="AA908" s="52">
        <v>0</v>
      </c>
      <c r="AB908" s="52">
        <v>0</v>
      </c>
      <c r="AC908" s="52">
        <v>0</v>
      </c>
      <c r="AD908" s="52">
        <v>0</v>
      </c>
      <c r="AE908" s="52">
        <v>0</v>
      </c>
      <c r="AF908" s="52"/>
    </row>
    <row r="909" spans="2:32" hidden="1" x14ac:dyDescent="0.25">
      <c r="B909" s="37" t="s">
        <v>41</v>
      </c>
      <c r="C909" s="37" t="s">
        <v>42</v>
      </c>
      <c r="D909" s="37" t="s">
        <v>38</v>
      </c>
      <c r="E909" s="37" t="s">
        <v>265</v>
      </c>
      <c r="F909" s="37"/>
      <c r="G909" s="52" t="s">
        <v>90</v>
      </c>
      <c r="H909" s="52">
        <v>9</v>
      </c>
      <c r="I909" s="51" t="s">
        <v>18</v>
      </c>
      <c r="J909" s="51" t="s">
        <v>103</v>
      </c>
      <c r="K909" s="52">
        <v>0</v>
      </c>
      <c r="L909" s="52">
        <v>0</v>
      </c>
      <c r="M909" s="52">
        <v>0</v>
      </c>
      <c r="N909" s="52">
        <v>0</v>
      </c>
      <c r="O909" s="52">
        <v>0</v>
      </c>
      <c r="P909" s="52">
        <v>0</v>
      </c>
      <c r="Q909" s="52">
        <v>0</v>
      </c>
      <c r="R909" s="52">
        <v>0</v>
      </c>
      <c r="S909" s="52">
        <v>0</v>
      </c>
      <c r="T909" s="52">
        <v>0</v>
      </c>
      <c r="U909" s="52">
        <v>0</v>
      </c>
      <c r="V909" s="52">
        <v>0</v>
      </c>
      <c r="W909" s="52">
        <v>0</v>
      </c>
      <c r="X909" s="52">
        <v>0</v>
      </c>
      <c r="Y909" s="52">
        <v>0</v>
      </c>
      <c r="Z909" s="52">
        <v>0</v>
      </c>
      <c r="AA909" s="52">
        <v>0</v>
      </c>
      <c r="AB909" s="52">
        <v>0</v>
      </c>
      <c r="AC909" s="52">
        <v>0</v>
      </c>
      <c r="AD909" s="52">
        <v>0</v>
      </c>
      <c r="AE909" s="52">
        <v>0</v>
      </c>
      <c r="AF909" s="52"/>
    </row>
    <row r="910" spans="2:32" hidden="1" x14ac:dyDescent="0.25">
      <c r="B910" s="37" t="s">
        <v>41</v>
      </c>
      <c r="C910" s="37" t="s">
        <v>42</v>
      </c>
      <c r="D910" s="37" t="s">
        <v>38</v>
      </c>
      <c r="E910" s="37" t="s">
        <v>265</v>
      </c>
      <c r="F910" s="37"/>
      <c r="G910" s="52" t="s">
        <v>90</v>
      </c>
      <c r="H910" s="52">
        <v>9</v>
      </c>
      <c r="I910" s="52" t="s">
        <v>18</v>
      </c>
      <c r="J910" s="52" t="s">
        <v>104</v>
      </c>
      <c r="K910" s="52">
        <v>0</v>
      </c>
      <c r="L910" s="52">
        <v>0</v>
      </c>
      <c r="M910" s="52">
        <v>0</v>
      </c>
      <c r="N910" s="52">
        <v>0</v>
      </c>
      <c r="O910" s="52">
        <v>0</v>
      </c>
      <c r="P910" s="52">
        <v>0</v>
      </c>
      <c r="Q910" s="52">
        <v>0</v>
      </c>
      <c r="R910" s="52">
        <v>0</v>
      </c>
      <c r="S910" s="52">
        <v>0</v>
      </c>
      <c r="T910" s="52">
        <v>0</v>
      </c>
      <c r="U910" s="52">
        <v>0</v>
      </c>
      <c r="V910" s="52">
        <v>0</v>
      </c>
      <c r="W910" s="52">
        <v>0</v>
      </c>
      <c r="X910" s="52">
        <v>0</v>
      </c>
      <c r="Y910" s="52">
        <v>0</v>
      </c>
      <c r="Z910" s="52">
        <v>0</v>
      </c>
      <c r="AA910" s="52">
        <v>0</v>
      </c>
      <c r="AB910" s="52">
        <v>0</v>
      </c>
      <c r="AC910" s="52">
        <v>0</v>
      </c>
      <c r="AD910" s="52">
        <v>0</v>
      </c>
      <c r="AE910" s="52">
        <v>0</v>
      </c>
      <c r="AF910" s="52"/>
    </row>
    <row r="911" spans="2:32" hidden="1" x14ac:dyDescent="0.25">
      <c r="B911" s="37" t="s">
        <v>78</v>
      </c>
      <c r="C911" s="37" t="s">
        <v>79</v>
      </c>
      <c r="D911" s="37" t="s">
        <v>26</v>
      </c>
      <c r="E911" s="37" t="s">
        <v>265</v>
      </c>
      <c r="F911" s="37"/>
      <c r="G911" s="52" t="s">
        <v>90</v>
      </c>
      <c r="H911" s="52">
        <v>9</v>
      </c>
      <c r="I911" s="51" t="s">
        <v>18</v>
      </c>
      <c r="J911" s="51" t="s">
        <v>105</v>
      </c>
      <c r="K911" s="52">
        <v>0</v>
      </c>
      <c r="L911" s="52">
        <v>0</v>
      </c>
      <c r="M911" s="52">
        <v>0</v>
      </c>
      <c r="N911" s="52">
        <v>0</v>
      </c>
      <c r="O911" s="52">
        <v>0</v>
      </c>
      <c r="P911" s="52">
        <v>0</v>
      </c>
      <c r="Q911" s="52">
        <v>0</v>
      </c>
      <c r="R911" s="52">
        <v>0</v>
      </c>
      <c r="S911" s="52">
        <v>0</v>
      </c>
      <c r="T911" s="52">
        <v>0</v>
      </c>
      <c r="U911" s="52">
        <v>0</v>
      </c>
      <c r="V911" s="52">
        <v>0</v>
      </c>
      <c r="W911" s="52">
        <v>0</v>
      </c>
      <c r="X911" s="52">
        <v>0</v>
      </c>
      <c r="Y911" s="52">
        <v>0</v>
      </c>
      <c r="Z911" s="52">
        <v>0</v>
      </c>
      <c r="AA911" s="52">
        <v>0</v>
      </c>
      <c r="AB911" s="52">
        <v>0</v>
      </c>
      <c r="AC911" s="52">
        <v>0</v>
      </c>
      <c r="AD911" s="52">
        <v>0</v>
      </c>
      <c r="AE911" s="52">
        <v>0</v>
      </c>
      <c r="AF911" s="52"/>
    </row>
    <row r="912" spans="2:32" hidden="1" x14ac:dyDescent="0.25">
      <c r="B912" s="37" t="s">
        <v>78</v>
      </c>
      <c r="C912" s="37" t="s">
        <v>79</v>
      </c>
      <c r="D912" s="37" t="s">
        <v>26</v>
      </c>
      <c r="E912" s="37" t="s">
        <v>265</v>
      </c>
      <c r="F912" s="37"/>
      <c r="G912" s="52" t="s">
        <v>90</v>
      </c>
      <c r="H912" s="52">
        <v>9</v>
      </c>
      <c r="I912" s="51" t="s">
        <v>18</v>
      </c>
      <c r="J912" s="51" t="s">
        <v>103</v>
      </c>
      <c r="K912" s="52">
        <v>0</v>
      </c>
      <c r="L912" s="52">
        <v>0</v>
      </c>
      <c r="M912" s="52">
        <v>0</v>
      </c>
      <c r="N912" s="52">
        <v>0</v>
      </c>
      <c r="O912" s="52">
        <v>0</v>
      </c>
      <c r="P912" s="52">
        <v>0</v>
      </c>
      <c r="Q912" s="52">
        <v>0</v>
      </c>
      <c r="R912" s="52">
        <v>0</v>
      </c>
      <c r="S912" s="52">
        <v>0</v>
      </c>
      <c r="T912" s="52">
        <v>0</v>
      </c>
      <c r="U912" s="52">
        <v>0</v>
      </c>
      <c r="V912" s="52">
        <v>0</v>
      </c>
      <c r="W912" s="52">
        <v>0</v>
      </c>
      <c r="X912" s="52">
        <v>0</v>
      </c>
      <c r="Y912" s="52">
        <v>0</v>
      </c>
      <c r="Z912" s="52">
        <v>0</v>
      </c>
      <c r="AA912" s="52">
        <v>0</v>
      </c>
      <c r="AB912" s="52">
        <v>0</v>
      </c>
      <c r="AC912" s="52">
        <v>0</v>
      </c>
      <c r="AD912" s="52">
        <v>0</v>
      </c>
      <c r="AE912" s="52">
        <v>0</v>
      </c>
      <c r="AF912" s="52"/>
    </row>
    <row r="913" spans="2:32" hidden="1" x14ac:dyDescent="0.25">
      <c r="B913" s="37" t="s">
        <v>78</v>
      </c>
      <c r="C913" s="37" t="s">
        <v>79</v>
      </c>
      <c r="D913" s="37" t="s">
        <v>26</v>
      </c>
      <c r="E913" s="37" t="s">
        <v>265</v>
      </c>
      <c r="F913" s="37"/>
      <c r="G913" s="52" t="s">
        <v>90</v>
      </c>
      <c r="H913" s="52">
        <v>9</v>
      </c>
      <c r="I913" s="52" t="s">
        <v>18</v>
      </c>
      <c r="J913" s="52" t="s">
        <v>104</v>
      </c>
      <c r="K913" s="52">
        <v>0</v>
      </c>
      <c r="L913" s="52">
        <v>0</v>
      </c>
      <c r="M913" s="52">
        <v>0</v>
      </c>
      <c r="N913" s="52">
        <v>0</v>
      </c>
      <c r="O913" s="52">
        <v>0</v>
      </c>
      <c r="P913" s="52">
        <v>0</v>
      </c>
      <c r="Q913" s="52">
        <v>0</v>
      </c>
      <c r="R913" s="52">
        <v>0</v>
      </c>
      <c r="S913" s="52">
        <v>0</v>
      </c>
      <c r="T913" s="52">
        <v>0</v>
      </c>
      <c r="U913" s="52">
        <v>0</v>
      </c>
      <c r="V913" s="52">
        <v>0</v>
      </c>
      <c r="W913" s="52">
        <v>0</v>
      </c>
      <c r="X913" s="52">
        <v>0</v>
      </c>
      <c r="Y913" s="52">
        <v>0</v>
      </c>
      <c r="Z913" s="52">
        <v>0</v>
      </c>
      <c r="AA913" s="52">
        <v>0</v>
      </c>
      <c r="AB913" s="52">
        <v>0</v>
      </c>
      <c r="AC913" s="52">
        <v>0</v>
      </c>
      <c r="AD913" s="52">
        <v>0</v>
      </c>
      <c r="AE913" s="52">
        <v>0</v>
      </c>
      <c r="AF913" s="52"/>
    </row>
    <row r="914" spans="2:32" hidden="1" x14ac:dyDescent="0.25">
      <c r="B914" s="45" t="s">
        <v>29</v>
      </c>
      <c r="C914" s="40" t="s">
        <v>30</v>
      </c>
      <c r="D914" s="40" t="s">
        <v>26</v>
      </c>
      <c r="E914" s="37" t="s">
        <v>265</v>
      </c>
      <c r="F914" s="37"/>
      <c r="G914" s="52" t="s">
        <v>90</v>
      </c>
      <c r="H914" s="52">
        <v>9</v>
      </c>
      <c r="I914" s="51" t="s">
        <v>18</v>
      </c>
      <c r="J914" s="51" t="s">
        <v>105</v>
      </c>
      <c r="K914" s="52">
        <v>0</v>
      </c>
      <c r="L914" s="52">
        <v>0</v>
      </c>
      <c r="M914" s="52">
        <v>0</v>
      </c>
      <c r="N914" s="52">
        <v>0</v>
      </c>
      <c r="O914" s="52">
        <v>0</v>
      </c>
      <c r="P914" s="52">
        <v>0</v>
      </c>
      <c r="Q914" s="52">
        <v>0</v>
      </c>
      <c r="R914" s="52">
        <v>0</v>
      </c>
      <c r="S914" s="52">
        <v>0</v>
      </c>
      <c r="T914" s="52">
        <v>0</v>
      </c>
      <c r="U914" s="52">
        <v>0</v>
      </c>
      <c r="V914" s="52">
        <v>0</v>
      </c>
      <c r="W914" s="52">
        <v>0</v>
      </c>
      <c r="X914" s="52">
        <v>0</v>
      </c>
      <c r="Y914" s="52">
        <v>0</v>
      </c>
      <c r="Z914" s="52">
        <v>0</v>
      </c>
      <c r="AA914" s="52">
        <v>0</v>
      </c>
      <c r="AB914" s="52">
        <v>0</v>
      </c>
      <c r="AC914" s="52">
        <v>0</v>
      </c>
      <c r="AD914" s="52">
        <v>0</v>
      </c>
      <c r="AE914" s="52">
        <v>0</v>
      </c>
      <c r="AF914" s="52"/>
    </row>
    <row r="915" spans="2:32" hidden="1" x14ac:dyDescent="0.25">
      <c r="B915" s="45" t="s">
        <v>29</v>
      </c>
      <c r="C915" s="40" t="s">
        <v>30</v>
      </c>
      <c r="D915" s="40" t="s">
        <v>26</v>
      </c>
      <c r="E915" s="37" t="s">
        <v>265</v>
      </c>
      <c r="F915" s="37"/>
      <c r="G915" s="52" t="s">
        <v>90</v>
      </c>
      <c r="H915" s="52">
        <v>9</v>
      </c>
      <c r="I915" s="51" t="s">
        <v>18</v>
      </c>
      <c r="J915" s="51" t="s">
        <v>103</v>
      </c>
      <c r="K915" s="52">
        <v>0</v>
      </c>
      <c r="L915" s="52">
        <v>0</v>
      </c>
      <c r="M915" s="52">
        <v>0</v>
      </c>
      <c r="N915" s="52">
        <v>0</v>
      </c>
      <c r="O915" s="52">
        <v>0</v>
      </c>
      <c r="P915" s="52">
        <v>0</v>
      </c>
      <c r="Q915" s="52">
        <v>0</v>
      </c>
      <c r="R915" s="52">
        <v>0</v>
      </c>
      <c r="S915" s="52">
        <v>0</v>
      </c>
      <c r="T915" s="52">
        <v>0</v>
      </c>
      <c r="U915" s="52">
        <v>0</v>
      </c>
      <c r="V915" s="52">
        <v>0</v>
      </c>
      <c r="W915" s="52">
        <v>0</v>
      </c>
      <c r="X915" s="52">
        <v>0</v>
      </c>
      <c r="Y915" s="52">
        <v>0</v>
      </c>
      <c r="Z915" s="52">
        <v>0</v>
      </c>
      <c r="AA915" s="52">
        <v>0</v>
      </c>
      <c r="AB915" s="52">
        <v>0</v>
      </c>
      <c r="AC915" s="52">
        <v>0</v>
      </c>
      <c r="AD915" s="52">
        <v>0</v>
      </c>
      <c r="AE915" s="52">
        <v>0</v>
      </c>
      <c r="AF915" s="52"/>
    </row>
    <row r="916" spans="2:32" hidden="1" x14ac:dyDescent="0.25">
      <c r="B916" s="45" t="s">
        <v>29</v>
      </c>
      <c r="C916" s="40" t="s">
        <v>30</v>
      </c>
      <c r="D916" s="40" t="s">
        <v>26</v>
      </c>
      <c r="E916" s="42" t="s">
        <v>265</v>
      </c>
      <c r="F916" s="42"/>
      <c r="G916" s="52" t="s">
        <v>90</v>
      </c>
      <c r="H916" s="52">
        <v>9</v>
      </c>
      <c r="I916" s="57" t="s">
        <v>18</v>
      </c>
      <c r="J916" s="57" t="s">
        <v>104</v>
      </c>
      <c r="K916" s="57">
        <v>0</v>
      </c>
      <c r="L916" s="57">
        <v>0</v>
      </c>
      <c r="M916" s="57">
        <v>0</v>
      </c>
      <c r="N916" s="57">
        <v>0</v>
      </c>
      <c r="O916" s="57">
        <v>0</v>
      </c>
      <c r="P916" s="57">
        <v>0</v>
      </c>
      <c r="Q916" s="57">
        <v>0</v>
      </c>
      <c r="R916" s="57">
        <v>0</v>
      </c>
      <c r="S916" s="57">
        <v>0</v>
      </c>
      <c r="T916" s="57">
        <v>0</v>
      </c>
      <c r="U916" s="57">
        <v>0</v>
      </c>
      <c r="V916" s="57">
        <v>0</v>
      </c>
      <c r="W916" s="57">
        <v>0</v>
      </c>
      <c r="X916" s="57">
        <v>0</v>
      </c>
      <c r="Y916" s="57">
        <v>0</v>
      </c>
      <c r="Z916" s="57">
        <v>0</v>
      </c>
      <c r="AA916" s="57">
        <v>0</v>
      </c>
      <c r="AB916" s="57">
        <v>0</v>
      </c>
      <c r="AC916" s="57">
        <v>0</v>
      </c>
      <c r="AD916" s="57">
        <v>0</v>
      </c>
      <c r="AE916" s="57">
        <v>0</v>
      </c>
      <c r="AF916" s="52"/>
    </row>
    <row r="917" spans="2:32" hidden="1" x14ac:dyDescent="0.25">
      <c r="B917" s="37" t="s">
        <v>33</v>
      </c>
      <c r="C917" s="37" t="s">
        <v>34</v>
      </c>
      <c r="D917" s="37" t="s">
        <v>35</v>
      </c>
      <c r="E917" s="37" t="s">
        <v>265</v>
      </c>
      <c r="F917" s="37"/>
      <c r="G917" s="52" t="s">
        <v>90</v>
      </c>
      <c r="H917" s="52">
        <v>9</v>
      </c>
      <c r="I917" s="51" t="s">
        <v>18</v>
      </c>
      <c r="J917" s="51" t="s">
        <v>105</v>
      </c>
      <c r="K917" s="52">
        <v>0</v>
      </c>
      <c r="L917" s="52">
        <v>0</v>
      </c>
      <c r="M917" s="52">
        <v>0</v>
      </c>
      <c r="N917" s="52">
        <v>0</v>
      </c>
      <c r="O917" s="52">
        <v>0</v>
      </c>
      <c r="P917" s="52">
        <v>0</v>
      </c>
      <c r="Q917" s="52">
        <v>0</v>
      </c>
      <c r="R917" s="52">
        <v>0</v>
      </c>
      <c r="S917" s="52">
        <v>0</v>
      </c>
      <c r="T917" s="52">
        <v>0</v>
      </c>
      <c r="U917" s="52">
        <v>0</v>
      </c>
      <c r="V917" s="52">
        <v>0</v>
      </c>
      <c r="W917" s="52">
        <v>0</v>
      </c>
      <c r="X917" s="52">
        <v>0</v>
      </c>
      <c r="Y917" s="52">
        <v>0</v>
      </c>
      <c r="Z917" s="52">
        <v>0</v>
      </c>
      <c r="AA917" s="52">
        <v>0</v>
      </c>
      <c r="AB917" s="52">
        <v>0</v>
      </c>
      <c r="AC917" s="52">
        <v>0</v>
      </c>
      <c r="AD917" s="52">
        <v>0</v>
      </c>
      <c r="AE917" s="52">
        <v>0</v>
      </c>
      <c r="AF917" s="52"/>
    </row>
    <row r="918" spans="2:32" hidden="1" x14ac:dyDescent="0.25">
      <c r="B918" s="37" t="s">
        <v>33</v>
      </c>
      <c r="C918" s="37" t="s">
        <v>34</v>
      </c>
      <c r="D918" s="37" t="s">
        <v>35</v>
      </c>
      <c r="E918" s="37" t="s">
        <v>265</v>
      </c>
      <c r="F918" s="37"/>
      <c r="G918" s="52" t="s">
        <v>90</v>
      </c>
      <c r="H918" s="52">
        <v>9</v>
      </c>
      <c r="I918" s="51" t="s">
        <v>18</v>
      </c>
      <c r="J918" s="51" t="s">
        <v>103</v>
      </c>
      <c r="K918" s="52">
        <v>0</v>
      </c>
      <c r="L918" s="52">
        <v>0</v>
      </c>
      <c r="M918" s="52">
        <v>0</v>
      </c>
      <c r="N918" s="52">
        <v>0</v>
      </c>
      <c r="O918" s="52">
        <v>0</v>
      </c>
      <c r="P918" s="52">
        <v>0</v>
      </c>
      <c r="Q918" s="52">
        <v>0</v>
      </c>
      <c r="R918" s="52">
        <v>0</v>
      </c>
      <c r="S918" s="52">
        <v>0</v>
      </c>
      <c r="T918" s="52">
        <v>0</v>
      </c>
      <c r="U918" s="52">
        <v>0</v>
      </c>
      <c r="V918" s="52">
        <v>0</v>
      </c>
      <c r="W918" s="52">
        <v>0</v>
      </c>
      <c r="X918" s="52">
        <v>0</v>
      </c>
      <c r="Y918" s="52">
        <v>0</v>
      </c>
      <c r="Z918" s="52">
        <v>0</v>
      </c>
      <c r="AA918" s="52">
        <v>0</v>
      </c>
      <c r="AB918" s="52">
        <v>0</v>
      </c>
      <c r="AC918" s="52">
        <v>0</v>
      </c>
      <c r="AD918" s="52">
        <v>0</v>
      </c>
      <c r="AE918" s="52">
        <v>0</v>
      </c>
      <c r="AF918" s="52"/>
    </row>
    <row r="919" spans="2:32" hidden="1" x14ac:dyDescent="0.25">
      <c r="B919" s="37" t="s">
        <v>33</v>
      </c>
      <c r="C919" s="37" t="s">
        <v>34</v>
      </c>
      <c r="D919" s="37" t="s">
        <v>35</v>
      </c>
      <c r="E919" s="37" t="s">
        <v>265</v>
      </c>
      <c r="F919" s="37"/>
      <c r="G919" s="52" t="s">
        <v>90</v>
      </c>
      <c r="H919" s="52">
        <v>9</v>
      </c>
      <c r="I919" s="52" t="s">
        <v>18</v>
      </c>
      <c r="J919" s="52" t="s">
        <v>104</v>
      </c>
      <c r="K919" s="52">
        <v>0</v>
      </c>
      <c r="L919" s="52">
        <v>0</v>
      </c>
      <c r="M919" s="52">
        <v>0</v>
      </c>
      <c r="N919" s="52">
        <v>0</v>
      </c>
      <c r="O919" s="52">
        <v>0</v>
      </c>
      <c r="P919" s="52">
        <v>0</v>
      </c>
      <c r="Q919" s="52">
        <v>0</v>
      </c>
      <c r="R919" s="52">
        <v>0</v>
      </c>
      <c r="S919" s="52">
        <v>0</v>
      </c>
      <c r="T919" s="52">
        <v>0</v>
      </c>
      <c r="U919" s="52">
        <v>0</v>
      </c>
      <c r="V919" s="52">
        <v>0</v>
      </c>
      <c r="W919" s="52">
        <v>0</v>
      </c>
      <c r="X919" s="52">
        <v>0</v>
      </c>
      <c r="Y919" s="52">
        <v>0</v>
      </c>
      <c r="Z919" s="52">
        <v>0</v>
      </c>
      <c r="AA919" s="52">
        <v>0</v>
      </c>
      <c r="AB919" s="52">
        <v>0</v>
      </c>
      <c r="AC919" s="52">
        <v>0</v>
      </c>
      <c r="AD919" s="52">
        <v>0</v>
      </c>
      <c r="AE919" s="52">
        <v>0</v>
      </c>
      <c r="AF919" s="52"/>
    </row>
    <row r="920" spans="2:32" hidden="1" x14ac:dyDescent="0.25">
      <c r="B920" s="37" t="s">
        <v>54</v>
      </c>
      <c r="C920" s="37" t="s">
        <v>55</v>
      </c>
      <c r="D920" s="37" t="s">
        <v>45</v>
      </c>
      <c r="E920" s="37" t="s">
        <v>265</v>
      </c>
      <c r="F920" s="37"/>
      <c r="G920" s="52" t="s">
        <v>90</v>
      </c>
      <c r="H920" s="52">
        <v>9</v>
      </c>
      <c r="I920" s="51" t="s">
        <v>18</v>
      </c>
      <c r="J920" s="51" t="s">
        <v>105</v>
      </c>
      <c r="K920" s="52">
        <v>0</v>
      </c>
      <c r="L920" s="52">
        <v>0</v>
      </c>
      <c r="M920" s="52">
        <v>0</v>
      </c>
      <c r="N920" s="52">
        <v>0</v>
      </c>
      <c r="O920" s="52">
        <v>0</v>
      </c>
      <c r="P920" s="52">
        <v>0</v>
      </c>
      <c r="Q920" s="52">
        <v>0</v>
      </c>
      <c r="R920" s="52">
        <v>0</v>
      </c>
      <c r="S920" s="52">
        <v>0</v>
      </c>
      <c r="T920" s="52">
        <v>0</v>
      </c>
      <c r="U920" s="52">
        <v>0</v>
      </c>
      <c r="V920" s="52">
        <v>0</v>
      </c>
      <c r="W920" s="52">
        <v>0</v>
      </c>
      <c r="X920" s="52">
        <v>0</v>
      </c>
      <c r="Y920" s="52">
        <v>0</v>
      </c>
      <c r="Z920" s="52">
        <v>0</v>
      </c>
      <c r="AA920" s="52">
        <v>0</v>
      </c>
      <c r="AB920" s="52">
        <v>0</v>
      </c>
      <c r="AC920" s="52">
        <v>0</v>
      </c>
      <c r="AD920" s="52">
        <v>0</v>
      </c>
      <c r="AE920" s="52">
        <v>0</v>
      </c>
      <c r="AF920" s="52"/>
    </row>
    <row r="921" spans="2:32" hidden="1" x14ac:dyDescent="0.25">
      <c r="B921" s="37" t="s">
        <v>54</v>
      </c>
      <c r="C921" s="37" t="s">
        <v>55</v>
      </c>
      <c r="D921" s="37" t="s">
        <v>45</v>
      </c>
      <c r="E921" s="37" t="s">
        <v>265</v>
      </c>
      <c r="F921" s="37"/>
      <c r="G921" s="52" t="s">
        <v>90</v>
      </c>
      <c r="H921" s="52">
        <v>9</v>
      </c>
      <c r="I921" s="51" t="s">
        <v>18</v>
      </c>
      <c r="J921" s="51" t="s">
        <v>103</v>
      </c>
      <c r="K921" s="52">
        <v>0</v>
      </c>
      <c r="L921" s="52">
        <v>0</v>
      </c>
      <c r="M921" s="52">
        <v>0</v>
      </c>
      <c r="N921" s="52">
        <v>0</v>
      </c>
      <c r="O921" s="52">
        <v>0</v>
      </c>
      <c r="P921" s="52">
        <v>0</v>
      </c>
      <c r="Q921" s="52">
        <v>0</v>
      </c>
      <c r="R921" s="52">
        <v>0</v>
      </c>
      <c r="S921" s="52">
        <v>0</v>
      </c>
      <c r="T921" s="52">
        <v>0</v>
      </c>
      <c r="U921" s="52">
        <v>0</v>
      </c>
      <c r="V921" s="52">
        <v>0</v>
      </c>
      <c r="W921" s="52">
        <v>0</v>
      </c>
      <c r="X921" s="52">
        <v>0</v>
      </c>
      <c r="Y921" s="52">
        <v>0</v>
      </c>
      <c r="Z921" s="52">
        <v>0</v>
      </c>
      <c r="AA921" s="52">
        <v>0</v>
      </c>
      <c r="AB921" s="52">
        <v>0</v>
      </c>
      <c r="AC921" s="52">
        <v>0</v>
      </c>
      <c r="AD921" s="52">
        <v>0</v>
      </c>
      <c r="AE921" s="52">
        <v>0</v>
      </c>
      <c r="AF921" s="52"/>
    </row>
    <row r="922" spans="2:32" hidden="1" x14ac:dyDescent="0.25">
      <c r="B922" s="37" t="s">
        <v>54</v>
      </c>
      <c r="C922" s="37" t="s">
        <v>55</v>
      </c>
      <c r="D922" s="37" t="s">
        <v>45</v>
      </c>
      <c r="E922" s="37" t="s">
        <v>265</v>
      </c>
      <c r="F922" s="37"/>
      <c r="G922" s="52" t="s">
        <v>90</v>
      </c>
      <c r="H922" s="52">
        <v>9</v>
      </c>
      <c r="I922" s="52" t="s">
        <v>18</v>
      </c>
      <c r="J922" s="52" t="s">
        <v>104</v>
      </c>
      <c r="K922" s="52">
        <v>0</v>
      </c>
      <c r="L922" s="52">
        <v>0</v>
      </c>
      <c r="M922" s="52">
        <v>0</v>
      </c>
      <c r="N922" s="52">
        <v>0</v>
      </c>
      <c r="O922" s="52">
        <v>0</v>
      </c>
      <c r="P922" s="52">
        <v>0</v>
      </c>
      <c r="Q922" s="52">
        <v>0</v>
      </c>
      <c r="R922" s="52">
        <v>0</v>
      </c>
      <c r="S922" s="52">
        <v>0</v>
      </c>
      <c r="T922" s="52">
        <v>0</v>
      </c>
      <c r="U922" s="52">
        <v>0</v>
      </c>
      <c r="V922" s="52">
        <v>0</v>
      </c>
      <c r="W922" s="52">
        <v>0</v>
      </c>
      <c r="X922" s="52">
        <v>0</v>
      </c>
      <c r="Y922" s="52">
        <v>0</v>
      </c>
      <c r="Z922" s="52">
        <v>0</v>
      </c>
      <c r="AA922" s="52">
        <v>0</v>
      </c>
      <c r="AB922" s="52">
        <v>0</v>
      </c>
      <c r="AC922" s="52">
        <v>0</v>
      </c>
      <c r="AD922" s="52">
        <v>0</v>
      </c>
      <c r="AE922" s="52">
        <v>0</v>
      </c>
      <c r="AF922" s="52"/>
    </row>
    <row r="923" spans="2:32" hidden="1" x14ac:dyDescent="0.25">
      <c r="B923" s="37" t="s">
        <v>58</v>
      </c>
      <c r="C923" s="37" t="s">
        <v>59</v>
      </c>
      <c r="D923" s="37" t="s">
        <v>26</v>
      </c>
      <c r="E923" s="37" t="s">
        <v>265</v>
      </c>
      <c r="F923" s="37"/>
      <c r="G923" s="52" t="s">
        <v>90</v>
      </c>
      <c r="H923" s="52">
        <v>9</v>
      </c>
      <c r="I923" s="51" t="s">
        <v>18</v>
      </c>
      <c r="J923" s="51" t="s">
        <v>105</v>
      </c>
      <c r="K923" s="52">
        <v>0</v>
      </c>
      <c r="L923" s="52">
        <v>0</v>
      </c>
      <c r="M923" s="52">
        <v>0</v>
      </c>
      <c r="N923" s="52">
        <v>0</v>
      </c>
      <c r="O923" s="52">
        <v>0</v>
      </c>
      <c r="P923" s="52">
        <v>0</v>
      </c>
      <c r="Q923" s="52">
        <v>0</v>
      </c>
      <c r="R923" s="52">
        <v>0</v>
      </c>
      <c r="S923" s="52">
        <v>0</v>
      </c>
      <c r="T923" s="52">
        <v>0</v>
      </c>
      <c r="U923" s="52">
        <v>0</v>
      </c>
      <c r="V923" s="52">
        <v>0</v>
      </c>
      <c r="W923" s="52">
        <v>0</v>
      </c>
      <c r="X923" s="52">
        <v>0</v>
      </c>
      <c r="Y923" s="52">
        <v>0</v>
      </c>
      <c r="Z923" s="52">
        <v>0</v>
      </c>
      <c r="AA923" s="52">
        <v>0</v>
      </c>
      <c r="AB923" s="52">
        <v>0</v>
      </c>
      <c r="AC923" s="52">
        <v>0</v>
      </c>
      <c r="AD923" s="52">
        <v>0</v>
      </c>
      <c r="AE923" s="52">
        <v>0</v>
      </c>
      <c r="AF923" s="52"/>
    </row>
    <row r="924" spans="2:32" hidden="1" x14ac:dyDescent="0.25">
      <c r="B924" s="37" t="s">
        <v>58</v>
      </c>
      <c r="C924" s="37" t="s">
        <v>59</v>
      </c>
      <c r="D924" s="37" t="s">
        <v>26</v>
      </c>
      <c r="E924" s="37" t="s">
        <v>265</v>
      </c>
      <c r="F924" s="37"/>
      <c r="G924" s="52" t="s">
        <v>90</v>
      </c>
      <c r="H924" s="52">
        <v>9</v>
      </c>
      <c r="I924" s="51" t="s">
        <v>18</v>
      </c>
      <c r="J924" s="51" t="s">
        <v>103</v>
      </c>
      <c r="K924" s="52">
        <v>0</v>
      </c>
      <c r="L924" s="52">
        <v>0</v>
      </c>
      <c r="M924" s="52">
        <v>0</v>
      </c>
      <c r="N924" s="52">
        <v>0</v>
      </c>
      <c r="O924" s="52">
        <v>0</v>
      </c>
      <c r="P924" s="52">
        <v>0</v>
      </c>
      <c r="Q924" s="52">
        <v>0</v>
      </c>
      <c r="R924" s="52">
        <v>0</v>
      </c>
      <c r="S924" s="52">
        <v>0</v>
      </c>
      <c r="T924" s="52">
        <v>0</v>
      </c>
      <c r="U924" s="52">
        <v>0</v>
      </c>
      <c r="V924" s="52">
        <v>0</v>
      </c>
      <c r="W924" s="52">
        <v>0</v>
      </c>
      <c r="X924" s="52">
        <v>0</v>
      </c>
      <c r="Y924" s="52">
        <v>0</v>
      </c>
      <c r="Z924" s="52">
        <v>0</v>
      </c>
      <c r="AA924" s="52">
        <v>0</v>
      </c>
      <c r="AB924" s="52">
        <v>0</v>
      </c>
      <c r="AC924" s="52">
        <v>0</v>
      </c>
      <c r="AD924" s="52">
        <v>0</v>
      </c>
      <c r="AE924" s="52">
        <v>0</v>
      </c>
      <c r="AF924" s="52"/>
    </row>
    <row r="925" spans="2:32" hidden="1" x14ac:dyDescent="0.25">
      <c r="B925" s="37" t="s">
        <v>58</v>
      </c>
      <c r="C925" s="37" t="s">
        <v>59</v>
      </c>
      <c r="D925" s="37" t="s">
        <v>26</v>
      </c>
      <c r="E925" s="37" t="s">
        <v>265</v>
      </c>
      <c r="F925" s="37"/>
      <c r="G925" s="52" t="s">
        <v>90</v>
      </c>
      <c r="H925" s="52">
        <v>9</v>
      </c>
      <c r="I925" s="52" t="s">
        <v>18</v>
      </c>
      <c r="J925" s="52" t="s">
        <v>104</v>
      </c>
      <c r="K925" s="52">
        <v>0</v>
      </c>
      <c r="L925" s="52">
        <v>0</v>
      </c>
      <c r="M925" s="52">
        <v>0</v>
      </c>
      <c r="N925" s="52">
        <v>0</v>
      </c>
      <c r="O925" s="52">
        <v>0</v>
      </c>
      <c r="P925" s="52">
        <v>0</v>
      </c>
      <c r="Q925" s="52">
        <v>0</v>
      </c>
      <c r="R925" s="52">
        <v>0</v>
      </c>
      <c r="S925" s="52">
        <v>0</v>
      </c>
      <c r="T925" s="52">
        <v>0</v>
      </c>
      <c r="U925" s="52">
        <v>0</v>
      </c>
      <c r="V925" s="52">
        <v>0</v>
      </c>
      <c r="W925" s="52">
        <v>0</v>
      </c>
      <c r="X925" s="52">
        <v>0</v>
      </c>
      <c r="Y925" s="52">
        <v>0</v>
      </c>
      <c r="Z925" s="52">
        <v>0</v>
      </c>
      <c r="AA925" s="52">
        <v>0</v>
      </c>
      <c r="AB925" s="52">
        <v>0</v>
      </c>
      <c r="AC925" s="52">
        <v>0</v>
      </c>
      <c r="AD925" s="52">
        <v>0</v>
      </c>
      <c r="AE925" s="52">
        <v>0</v>
      </c>
      <c r="AF925" s="52"/>
    </row>
    <row r="926" spans="2:32" hidden="1" x14ac:dyDescent="0.25">
      <c r="B926" s="37" t="s">
        <v>52</v>
      </c>
      <c r="C926" s="37" t="s">
        <v>53</v>
      </c>
      <c r="D926" s="37" t="s">
        <v>26</v>
      </c>
      <c r="E926" s="37" t="s">
        <v>265</v>
      </c>
      <c r="F926" s="37"/>
      <c r="G926" s="52" t="s">
        <v>90</v>
      </c>
      <c r="H926" s="52">
        <v>9</v>
      </c>
      <c r="I926" s="51" t="s">
        <v>158</v>
      </c>
      <c r="J926" s="51" t="s">
        <v>103</v>
      </c>
      <c r="K926" s="52">
        <v>0</v>
      </c>
      <c r="L926" s="52">
        <v>0</v>
      </c>
      <c r="M926" s="52">
        <v>0</v>
      </c>
      <c r="N926" s="52">
        <v>0</v>
      </c>
      <c r="O926" s="52">
        <v>0</v>
      </c>
      <c r="P926" s="52">
        <v>0</v>
      </c>
      <c r="Q926" s="52">
        <v>0</v>
      </c>
      <c r="R926" s="52">
        <v>0</v>
      </c>
      <c r="S926" s="52">
        <v>0</v>
      </c>
      <c r="T926" s="52">
        <v>0</v>
      </c>
      <c r="U926" s="52">
        <v>0</v>
      </c>
      <c r="V926" s="52">
        <v>0</v>
      </c>
      <c r="W926" s="52">
        <v>0</v>
      </c>
      <c r="X926" s="52">
        <v>0</v>
      </c>
      <c r="Y926" s="52">
        <v>0</v>
      </c>
      <c r="Z926" s="52">
        <v>18</v>
      </c>
      <c r="AA926" s="52">
        <v>2150</v>
      </c>
      <c r="AB926" s="52">
        <v>36878.17</v>
      </c>
      <c r="AC926" s="52">
        <v>0</v>
      </c>
      <c r="AD926" s="52">
        <v>0</v>
      </c>
      <c r="AE926" s="52">
        <v>0</v>
      </c>
      <c r="AF926" s="52" t="s">
        <v>270</v>
      </c>
    </row>
    <row r="927" spans="2:32" hidden="1" x14ac:dyDescent="0.25">
      <c r="B927" s="37" t="s">
        <v>52</v>
      </c>
      <c r="C927" s="37" t="s">
        <v>53</v>
      </c>
      <c r="D927" s="37" t="s">
        <v>26</v>
      </c>
      <c r="E927" s="37" t="s">
        <v>265</v>
      </c>
      <c r="F927" s="37"/>
      <c r="G927" s="52" t="s">
        <v>90</v>
      </c>
      <c r="H927" s="52">
        <v>9</v>
      </c>
      <c r="I927" s="51" t="s">
        <v>158</v>
      </c>
      <c r="J927" s="51" t="s">
        <v>104</v>
      </c>
      <c r="K927" s="52">
        <v>0</v>
      </c>
      <c r="L927" s="52">
        <v>0</v>
      </c>
      <c r="M927" s="52">
        <v>0</v>
      </c>
      <c r="N927" s="52">
        <v>0</v>
      </c>
      <c r="O927" s="52">
        <v>0</v>
      </c>
      <c r="P927" s="52">
        <v>0</v>
      </c>
      <c r="Q927" s="52">
        <v>0</v>
      </c>
      <c r="R927" s="52">
        <v>0</v>
      </c>
      <c r="S927" s="52">
        <v>0</v>
      </c>
      <c r="T927" s="52">
        <v>0</v>
      </c>
      <c r="U927" s="52">
        <v>0</v>
      </c>
      <c r="V927" s="52">
        <v>0</v>
      </c>
      <c r="W927" s="52">
        <v>0</v>
      </c>
      <c r="X927" s="52">
        <v>0</v>
      </c>
      <c r="Y927" s="52">
        <v>0</v>
      </c>
      <c r="Z927" s="52">
        <v>0</v>
      </c>
      <c r="AA927" s="52">
        <v>0</v>
      </c>
      <c r="AB927" s="52">
        <v>0</v>
      </c>
      <c r="AC927" s="52">
        <v>0</v>
      </c>
      <c r="AD927" s="52">
        <v>0</v>
      </c>
      <c r="AE927" s="52">
        <v>0</v>
      </c>
      <c r="AF927" s="52"/>
    </row>
    <row r="928" spans="2:32" hidden="1" x14ac:dyDescent="0.25">
      <c r="B928" s="37" t="s">
        <v>52</v>
      </c>
      <c r="C928" s="37" t="s">
        <v>53</v>
      </c>
      <c r="D928" s="37" t="s">
        <v>26</v>
      </c>
      <c r="E928" s="37" t="s">
        <v>265</v>
      </c>
      <c r="F928" s="37"/>
      <c r="G928" s="52" t="s">
        <v>90</v>
      </c>
      <c r="H928" s="52">
        <v>9</v>
      </c>
      <c r="I928" s="51" t="s">
        <v>18</v>
      </c>
      <c r="J928" s="51" t="s">
        <v>105</v>
      </c>
      <c r="K928" s="52">
        <v>0</v>
      </c>
      <c r="L928" s="52">
        <v>0</v>
      </c>
      <c r="M928" s="52">
        <v>0</v>
      </c>
      <c r="N928" s="52">
        <v>0</v>
      </c>
      <c r="O928" s="52">
        <v>0</v>
      </c>
      <c r="P928" s="52">
        <v>0</v>
      </c>
      <c r="Q928" s="52">
        <v>0</v>
      </c>
      <c r="R928" s="52">
        <v>0</v>
      </c>
      <c r="S928" s="52">
        <v>0</v>
      </c>
      <c r="T928" s="52">
        <v>0</v>
      </c>
      <c r="U928" s="52">
        <v>0</v>
      </c>
      <c r="V928" s="52">
        <v>0</v>
      </c>
      <c r="W928" s="52">
        <v>0</v>
      </c>
      <c r="X928" s="52">
        <v>0</v>
      </c>
      <c r="Y928" s="52">
        <v>0</v>
      </c>
      <c r="Z928" s="52">
        <v>0</v>
      </c>
      <c r="AA928" s="52">
        <v>0</v>
      </c>
      <c r="AB928" s="52">
        <v>0</v>
      </c>
      <c r="AC928" s="52">
        <v>0</v>
      </c>
      <c r="AD928" s="52">
        <v>0</v>
      </c>
      <c r="AE928" s="52">
        <v>0</v>
      </c>
      <c r="AF928" s="52"/>
    </row>
    <row r="929" spans="2:32" hidden="1" x14ac:dyDescent="0.25">
      <c r="B929" s="37" t="s">
        <v>52</v>
      </c>
      <c r="C929" s="37" t="s">
        <v>53</v>
      </c>
      <c r="D929" s="37" t="s">
        <v>26</v>
      </c>
      <c r="E929" s="37" t="s">
        <v>265</v>
      </c>
      <c r="F929" s="37"/>
      <c r="G929" s="52" t="s">
        <v>90</v>
      </c>
      <c r="H929" s="52">
        <v>9</v>
      </c>
      <c r="I929" s="51" t="s">
        <v>18</v>
      </c>
      <c r="J929" s="51" t="s">
        <v>103</v>
      </c>
      <c r="K929" s="52">
        <v>0</v>
      </c>
      <c r="L929" s="52">
        <v>0</v>
      </c>
      <c r="M929" s="52">
        <v>0</v>
      </c>
      <c r="N929" s="52">
        <v>0</v>
      </c>
      <c r="O929" s="52">
        <v>0</v>
      </c>
      <c r="P929" s="52">
        <v>0</v>
      </c>
      <c r="Q929" s="52">
        <v>0</v>
      </c>
      <c r="R929" s="52">
        <v>0</v>
      </c>
      <c r="S929" s="52">
        <v>0</v>
      </c>
      <c r="T929" s="52">
        <v>0</v>
      </c>
      <c r="U929" s="52">
        <v>0</v>
      </c>
      <c r="V929" s="52">
        <v>0</v>
      </c>
      <c r="W929" s="52">
        <v>0</v>
      </c>
      <c r="X929" s="52">
        <v>0</v>
      </c>
      <c r="Y929" s="52">
        <v>0</v>
      </c>
      <c r="Z929" s="52">
        <v>0</v>
      </c>
      <c r="AA929" s="52">
        <v>0</v>
      </c>
      <c r="AB929" s="52">
        <v>0</v>
      </c>
      <c r="AC929" s="52">
        <v>0</v>
      </c>
      <c r="AD929" s="52">
        <v>0</v>
      </c>
      <c r="AE929" s="52">
        <v>0</v>
      </c>
      <c r="AF929" s="52"/>
    </row>
    <row r="930" spans="2:32" hidden="1" x14ac:dyDescent="0.25">
      <c r="B930" s="37" t="s">
        <v>52</v>
      </c>
      <c r="C930" s="37" t="s">
        <v>53</v>
      </c>
      <c r="D930" s="37" t="s">
        <v>26</v>
      </c>
      <c r="E930" s="37" t="s">
        <v>265</v>
      </c>
      <c r="F930" s="37"/>
      <c r="G930" s="52" t="s">
        <v>90</v>
      </c>
      <c r="H930" s="52">
        <v>9</v>
      </c>
      <c r="I930" s="52" t="s">
        <v>18</v>
      </c>
      <c r="J930" s="52" t="s">
        <v>104</v>
      </c>
      <c r="K930" s="52">
        <v>0</v>
      </c>
      <c r="L930" s="52">
        <v>0</v>
      </c>
      <c r="M930" s="52">
        <v>0</v>
      </c>
      <c r="N930" s="52">
        <v>0</v>
      </c>
      <c r="O930" s="52">
        <v>0</v>
      </c>
      <c r="P930" s="52">
        <v>0</v>
      </c>
      <c r="Q930" s="52">
        <v>0</v>
      </c>
      <c r="R930" s="52">
        <v>0</v>
      </c>
      <c r="S930" s="52">
        <v>0</v>
      </c>
      <c r="T930" s="52">
        <v>0</v>
      </c>
      <c r="U930" s="52">
        <v>0</v>
      </c>
      <c r="V930" s="52">
        <v>0</v>
      </c>
      <c r="W930" s="52">
        <v>0</v>
      </c>
      <c r="X930" s="52">
        <v>0</v>
      </c>
      <c r="Y930" s="52">
        <v>0</v>
      </c>
      <c r="Z930" s="52">
        <v>145</v>
      </c>
      <c r="AA930" s="52">
        <v>1</v>
      </c>
      <c r="AB930" s="52">
        <v>3740.32</v>
      </c>
      <c r="AC930" s="52">
        <v>200</v>
      </c>
      <c r="AD930" s="52">
        <v>1</v>
      </c>
      <c r="AE930" s="52">
        <v>2023.16</v>
      </c>
      <c r="AF930" s="52"/>
    </row>
    <row r="931" spans="2:32" hidden="1" x14ac:dyDescent="0.25">
      <c r="B931" s="37" t="s">
        <v>48</v>
      </c>
      <c r="C931" s="37" t="s">
        <v>49</v>
      </c>
      <c r="D931" s="37" t="s">
        <v>38</v>
      </c>
      <c r="E931" s="37" t="s">
        <v>265</v>
      </c>
      <c r="F931" s="37"/>
      <c r="G931" s="52" t="s">
        <v>90</v>
      </c>
      <c r="H931" s="52">
        <v>9</v>
      </c>
      <c r="I931" s="51" t="s">
        <v>158</v>
      </c>
      <c r="J931" s="51" t="s">
        <v>103</v>
      </c>
      <c r="K931" s="52">
        <v>0</v>
      </c>
      <c r="L931" s="52">
        <v>0</v>
      </c>
      <c r="M931" s="52">
        <v>0</v>
      </c>
      <c r="N931" s="52">
        <v>0</v>
      </c>
      <c r="O931" s="52">
        <v>0</v>
      </c>
      <c r="P931" s="52">
        <v>0</v>
      </c>
      <c r="Q931" s="52">
        <v>575</v>
      </c>
      <c r="R931" s="52">
        <v>5</v>
      </c>
      <c r="S931" s="52">
        <v>146</v>
      </c>
      <c r="T931" s="52">
        <v>0</v>
      </c>
      <c r="U931" s="52">
        <v>0</v>
      </c>
      <c r="V931" s="52">
        <v>0</v>
      </c>
      <c r="W931" s="52">
        <v>0</v>
      </c>
      <c r="X931" s="52">
        <v>0</v>
      </c>
      <c r="Y931" s="52">
        <v>0</v>
      </c>
      <c r="Z931" s="52">
        <v>0</v>
      </c>
      <c r="AA931" s="52">
        <v>0</v>
      </c>
      <c r="AB931" s="52">
        <v>0</v>
      </c>
      <c r="AC931" s="52">
        <v>0</v>
      </c>
      <c r="AD931" s="52">
        <v>0</v>
      </c>
      <c r="AE931" s="52">
        <v>0</v>
      </c>
      <c r="AF931" s="52"/>
    </row>
    <row r="932" spans="2:32" hidden="1" x14ac:dyDescent="0.25">
      <c r="B932" s="37" t="s">
        <v>48</v>
      </c>
      <c r="C932" s="37" t="s">
        <v>49</v>
      </c>
      <c r="D932" s="37" t="s">
        <v>38</v>
      </c>
      <c r="E932" s="37" t="s">
        <v>265</v>
      </c>
      <c r="F932" s="37"/>
      <c r="G932" s="52" t="s">
        <v>90</v>
      </c>
      <c r="H932" s="52">
        <v>9</v>
      </c>
      <c r="I932" s="51" t="s">
        <v>158</v>
      </c>
      <c r="J932" s="51" t="s">
        <v>104</v>
      </c>
      <c r="K932" s="52">
        <v>0</v>
      </c>
      <c r="L932" s="52">
        <v>0</v>
      </c>
      <c r="M932" s="52">
        <v>0</v>
      </c>
      <c r="N932" s="52">
        <v>0</v>
      </c>
      <c r="O932" s="52">
        <v>0</v>
      </c>
      <c r="P932" s="52">
        <v>0</v>
      </c>
      <c r="Q932" s="52">
        <v>0</v>
      </c>
      <c r="R932" s="52">
        <v>0</v>
      </c>
      <c r="S932" s="52">
        <v>0</v>
      </c>
      <c r="T932" s="52">
        <v>0</v>
      </c>
      <c r="U932" s="52">
        <v>0</v>
      </c>
      <c r="V932" s="52">
        <v>0</v>
      </c>
      <c r="W932" s="52">
        <v>0</v>
      </c>
      <c r="X932" s="52">
        <v>0</v>
      </c>
      <c r="Y932" s="52">
        <v>0</v>
      </c>
      <c r="Z932" s="52">
        <v>0</v>
      </c>
      <c r="AA932" s="52">
        <v>0</v>
      </c>
      <c r="AB932" s="52">
        <v>0</v>
      </c>
      <c r="AC932" s="52">
        <v>0</v>
      </c>
      <c r="AD932" s="52">
        <v>0</v>
      </c>
      <c r="AE932" s="52">
        <v>0</v>
      </c>
      <c r="AF932" s="52"/>
    </row>
    <row r="933" spans="2:32" hidden="1" x14ac:dyDescent="0.25">
      <c r="B933" s="37" t="s">
        <v>48</v>
      </c>
      <c r="C933" s="37" t="s">
        <v>49</v>
      </c>
      <c r="D933" s="37" t="s">
        <v>38</v>
      </c>
      <c r="E933" s="37" t="s">
        <v>265</v>
      </c>
      <c r="F933" s="37"/>
      <c r="G933" s="52" t="s">
        <v>90</v>
      </c>
      <c r="H933" s="52">
        <v>9</v>
      </c>
      <c r="I933" s="51" t="s">
        <v>18</v>
      </c>
      <c r="J933" s="51" t="s">
        <v>105</v>
      </c>
      <c r="K933" s="52">
        <v>0</v>
      </c>
      <c r="L933" s="52">
        <v>0</v>
      </c>
      <c r="M933" s="52">
        <v>0</v>
      </c>
      <c r="N933" s="52">
        <v>0</v>
      </c>
      <c r="O933" s="52">
        <v>0</v>
      </c>
      <c r="P933" s="52">
        <v>0</v>
      </c>
      <c r="Q933" s="52">
        <v>0</v>
      </c>
      <c r="R933" s="52">
        <v>0</v>
      </c>
      <c r="S933" s="52">
        <v>0</v>
      </c>
      <c r="T933" s="52">
        <v>0</v>
      </c>
      <c r="U933" s="52">
        <v>0</v>
      </c>
      <c r="V933" s="52">
        <v>0</v>
      </c>
      <c r="W933" s="52">
        <v>0</v>
      </c>
      <c r="X933" s="52">
        <v>0</v>
      </c>
      <c r="Y933" s="52">
        <v>0</v>
      </c>
      <c r="Z933" s="52">
        <v>0</v>
      </c>
      <c r="AA933" s="52">
        <v>0</v>
      </c>
      <c r="AB933" s="52">
        <v>0</v>
      </c>
      <c r="AC933" s="52">
        <v>0</v>
      </c>
      <c r="AD933" s="52">
        <v>0</v>
      </c>
      <c r="AE933" s="52">
        <v>0</v>
      </c>
      <c r="AF933" s="52"/>
    </row>
    <row r="934" spans="2:32" hidden="1" x14ac:dyDescent="0.25">
      <c r="B934" s="37" t="s">
        <v>48</v>
      </c>
      <c r="C934" s="37" t="s">
        <v>49</v>
      </c>
      <c r="D934" s="37" t="s">
        <v>38</v>
      </c>
      <c r="E934" s="37" t="s">
        <v>265</v>
      </c>
      <c r="F934" s="37"/>
      <c r="G934" s="52" t="s">
        <v>90</v>
      </c>
      <c r="H934" s="52">
        <v>9</v>
      </c>
      <c r="I934" s="51" t="s">
        <v>18</v>
      </c>
      <c r="J934" s="51" t="s">
        <v>103</v>
      </c>
      <c r="K934" s="52">
        <v>0</v>
      </c>
      <c r="L934" s="52">
        <v>0</v>
      </c>
      <c r="M934" s="52">
        <v>0</v>
      </c>
      <c r="N934" s="52">
        <v>0</v>
      </c>
      <c r="O934" s="52">
        <v>0</v>
      </c>
      <c r="P934" s="52">
        <v>0</v>
      </c>
      <c r="Q934" s="52">
        <v>0</v>
      </c>
      <c r="R934" s="52">
        <v>0</v>
      </c>
      <c r="S934" s="52">
        <v>0</v>
      </c>
      <c r="T934" s="52">
        <v>0</v>
      </c>
      <c r="U934" s="52">
        <v>0</v>
      </c>
      <c r="V934" s="52">
        <v>0</v>
      </c>
      <c r="W934" s="52">
        <v>0</v>
      </c>
      <c r="X934" s="52">
        <v>0</v>
      </c>
      <c r="Y934" s="52">
        <v>0</v>
      </c>
      <c r="Z934" s="52">
        <v>0</v>
      </c>
      <c r="AA934" s="52">
        <v>0</v>
      </c>
      <c r="AB934" s="52">
        <v>0</v>
      </c>
      <c r="AC934" s="52">
        <v>0</v>
      </c>
      <c r="AD934" s="52">
        <v>0</v>
      </c>
      <c r="AE934" s="52">
        <v>0</v>
      </c>
      <c r="AF934" s="52"/>
    </row>
    <row r="935" spans="2:32" hidden="1" x14ac:dyDescent="0.25">
      <c r="B935" s="37" t="s">
        <v>48</v>
      </c>
      <c r="C935" s="37" t="s">
        <v>49</v>
      </c>
      <c r="D935" s="37" t="s">
        <v>38</v>
      </c>
      <c r="E935" s="37" t="s">
        <v>265</v>
      </c>
      <c r="F935" s="37"/>
      <c r="G935" s="52" t="s">
        <v>90</v>
      </c>
      <c r="H935" s="52">
        <v>9</v>
      </c>
      <c r="I935" s="52" t="s">
        <v>18</v>
      </c>
      <c r="J935" s="52" t="s">
        <v>104</v>
      </c>
      <c r="K935" s="52">
        <v>0</v>
      </c>
      <c r="L935" s="52">
        <v>0</v>
      </c>
      <c r="M935" s="52">
        <v>0</v>
      </c>
      <c r="N935" s="52">
        <v>0</v>
      </c>
      <c r="O935" s="52">
        <v>0</v>
      </c>
      <c r="P935" s="52">
        <v>0</v>
      </c>
      <c r="Q935" s="52">
        <v>0</v>
      </c>
      <c r="R935" s="52">
        <v>0</v>
      </c>
      <c r="S935" s="52">
        <v>0</v>
      </c>
      <c r="T935" s="52">
        <v>0</v>
      </c>
      <c r="U935" s="52">
        <v>0</v>
      </c>
      <c r="V935" s="52">
        <v>0</v>
      </c>
      <c r="W935" s="52">
        <v>0</v>
      </c>
      <c r="X935" s="52">
        <v>0</v>
      </c>
      <c r="Y935" s="52">
        <v>0</v>
      </c>
      <c r="Z935" s="52">
        <v>0</v>
      </c>
      <c r="AA935" s="52">
        <v>0</v>
      </c>
      <c r="AB935" s="52">
        <v>0</v>
      </c>
      <c r="AC935" s="52">
        <v>0</v>
      </c>
      <c r="AD935" s="52">
        <v>0</v>
      </c>
      <c r="AE935" s="52">
        <v>0</v>
      </c>
      <c r="AF935" s="52"/>
    </row>
    <row r="936" spans="2:32" hidden="1" x14ac:dyDescent="0.25">
      <c r="B936" s="37" t="s">
        <v>46</v>
      </c>
      <c r="C936" s="37" t="s">
        <v>47</v>
      </c>
      <c r="D936" s="37" t="s">
        <v>38</v>
      </c>
      <c r="E936" s="37" t="s">
        <v>265</v>
      </c>
      <c r="F936" s="37"/>
      <c r="G936" s="52" t="s">
        <v>269</v>
      </c>
      <c r="H936" s="52">
        <v>9</v>
      </c>
      <c r="I936" s="51" t="s">
        <v>18</v>
      </c>
      <c r="J936" s="51" t="s">
        <v>105</v>
      </c>
      <c r="K936" s="52">
        <v>0</v>
      </c>
      <c r="L936" s="52">
        <v>0</v>
      </c>
      <c r="M936" s="52">
        <v>0</v>
      </c>
      <c r="N936" s="52">
        <v>0</v>
      </c>
      <c r="O936" s="52">
        <v>0</v>
      </c>
      <c r="P936" s="52">
        <v>0</v>
      </c>
      <c r="Q936" s="52">
        <v>0</v>
      </c>
      <c r="R936" s="52">
        <v>0</v>
      </c>
      <c r="S936" s="52">
        <v>0</v>
      </c>
      <c r="T936" s="52">
        <v>0</v>
      </c>
      <c r="U936" s="52">
        <v>0</v>
      </c>
      <c r="V936" s="52">
        <v>0</v>
      </c>
      <c r="W936" s="52">
        <v>0</v>
      </c>
      <c r="X936" s="52">
        <v>0</v>
      </c>
      <c r="Y936" s="52">
        <v>0</v>
      </c>
      <c r="Z936" s="52">
        <v>0</v>
      </c>
      <c r="AA936" s="52">
        <v>0</v>
      </c>
      <c r="AB936" s="52">
        <v>0</v>
      </c>
      <c r="AC936" s="52">
        <v>0</v>
      </c>
      <c r="AD936" s="52">
        <v>0</v>
      </c>
      <c r="AE936" s="52">
        <v>0</v>
      </c>
      <c r="AF936" s="52"/>
    </row>
    <row r="937" spans="2:32" hidden="1" x14ac:dyDescent="0.25">
      <c r="B937" s="37" t="s">
        <v>46</v>
      </c>
      <c r="C937" s="37" t="s">
        <v>47</v>
      </c>
      <c r="D937" s="37" t="s">
        <v>38</v>
      </c>
      <c r="E937" s="37" t="s">
        <v>265</v>
      </c>
      <c r="F937" s="37"/>
      <c r="G937" s="52" t="s">
        <v>269</v>
      </c>
      <c r="H937" s="52">
        <v>9</v>
      </c>
      <c r="I937" s="51" t="s">
        <v>18</v>
      </c>
      <c r="J937" s="51" t="s">
        <v>103</v>
      </c>
      <c r="K937" s="52">
        <v>0</v>
      </c>
      <c r="L937" s="52">
        <v>0</v>
      </c>
      <c r="M937" s="52">
        <v>0</v>
      </c>
      <c r="N937" s="52">
        <v>0</v>
      </c>
      <c r="O937" s="52">
        <v>0</v>
      </c>
      <c r="P937" s="52">
        <v>0</v>
      </c>
      <c r="Q937" s="52">
        <v>0</v>
      </c>
      <c r="R937" s="52">
        <v>0</v>
      </c>
      <c r="S937" s="52">
        <v>0</v>
      </c>
      <c r="T937" s="52">
        <v>0</v>
      </c>
      <c r="U937" s="52">
        <v>0</v>
      </c>
      <c r="V937" s="52">
        <v>0</v>
      </c>
      <c r="W937" s="52">
        <v>0</v>
      </c>
      <c r="X937" s="52">
        <v>0</v>
      </c>
      <c r="Y937" s="52">
        <v>0</v>
      </c>
      <c r="Z937" s="52">
        <v>0</v>
      </c>
      <c r="AA937" s="52">
        <v>0</v>
      </c>
      <c r="AB937" s="52">
        <v>0</v>
      </c>
      <c r="AC937" s="52">
        <v>0</v>
      </c>
      <c r="AD937" s="52">
        <v>0</v>
      </c>
      <c r="AE937" s="52">
        <v>0</v>
      </c>
      <c r="AF937" s="52"/>
    </row>
    <row r="938" spans="2:32" hidden="1" x14ac:dyDescent="0.25">
      <c r="B938" s="37" t="s">
        <v>46</v>
      </c>
      <c r="C938" s="37" t="s">
        <v>47</v>
      </c>
      <c r="D938" s="37" t="s">
        <v>38</v>
      </c>
      <c r="E938" s="37" t="s">
        <v>265</v>
      </c>
      <c r="F938" s="37"/>
      <c r="G938" s="52" t="s">
        <v>269</v>
      </c>
      <c r="H938" s="52">
        <v>9</v>
      </c>
      <c r="I938" s="52" t="s">
        <v>18</v>
      </c>
      <c r="J938" s="52" t="s">
        <v>104</v>
      </c>
      <c r="K938" s="52">
        <v>0</v>
      </c>
      <c r="L938" s="52">
        <v>0</v>
      </c>
      <c r="M938" s="52">
        <v>0</v>
      </c>
      <c r="N938" s="52">
        <v>0</v>
      </c>
      <c r="O938" s="52">
        <v>0</v>
      </c>
      <c r="P938" s="52">
        <v>0</v>
      </c>
      <c r="Q938" s="52">
        <v>0</v>
      </c>
      <c r="R938" s="52">
        <v>0</v>
      </c>
      <c r="S938" s="52">
        <v>0</v>
      </c>
      <c r="T938" s="52">
        <v>0</v>
      </c>
      <c r="U938" s="52">
        <v>0</v>
      </c>
      <c r="V938" s="52">
        <v>0</v>
      </c>
      <c r="W938" s="52">
        <v>0</v>
      </c>
      <c r="X938" s="52">
        <v>0</v>
      </c>
      <c r="Y938" s="52">
        <v>0</v>
      </c>
      <c r="Z938" s="52">
        <v>0</v>
      </c>
      <c r="AA938" s="52">
        <v>0</v>
      </c>
      <c r="AB938" s="52">
        <v>0</v>
      </c>
      <c r="AC938" s="52">
        <v>0</v>
      </c>
      <c r="AD938" s="52">
        <v>0</v>
      </c>
      <c r="AE938" s="52">
        <v>0</v>
      </c>
      <c r="AF938" s="52"/>
    </row>
    <row r="939" spans="2:32" hidden="1" x14ac:dyDescent="0.25">
      <c r="B939" s="37" t="s">
        <v>24</v>
      </c>
      <c r="C939" s="37" t="s">
        <v>25</v>
      </c>
      <c r="D939" s="37" t="s">
        <v>26</v>
      </c>
      <c r="E939" s="37" t="s">
        <v>265</v>
      </c>
      <c r="F939" s="37"/>
      <c r="G939" s="52" t="s">
        <v>269</v>
      </c>
      <c r="H939" s="52">
        <v>9</v>
      </c>
      <c r="I939" s="51" t="s">
        <v>18</v>
      </c>
      <c r="J939" s="51" t="s">
        <v>105</v>
      </c>
      <c r="K939" s="52">
        <v>0</v>
      </c>
      <c r="L939" s="52">
        <v>0</v>
      </c>
      <c r="M939" s="52">
        <v>0</v>
      </c>
      <c r="N939" s="52">
        <v>0</v>
      </c>
      <c r="O939" s="52">
        <v>0</v>
      </c>
      <c r="P939" s="52">
        <v>0</v>
      </c>
      <c r="Q939" s="52">
        <v>0</v>
      </c>
      <c r="R939" s="52">
        <v>0</v>
      </c>
      <c r="S939" s="52">
        <v>0</v>
      </c>
      <c r="T939" s="52">
        <v>0</v>
      </c>
      <c r="U939" s="52">
        <v>0</v>
      </c>
      <c r="V939" s="52">
        <v>0</v>
      </c>
      <c r="W939" s="52">
        <v>0</v>
      </c>
      <c r="X939" s="52">
        <v>0</v>
      </c>
      <c r="Y939" s="52">
        <v>0</v>
      </c>
      <c r="Z939" s="52">
        <v>0</v>
      </c>
      <c r="AA939" s="52">
        <v>0</v>
      </c>
      <c r="AB939" s="52">
        <v>0</v>
      </c>
      <c r="AC939" s="52">
        <v>0</v>
      </c>
      <c r="AD939" s="52">
        <v>0</v>
      </c>
      <c r="AE939" s="52">
        <v>0</v>
      </c>
      <c r="AF939" s="52"/>
    </row>
    <row r="940" spans="2:32" hidden="1" x14ac:dyDescent="0.25">
      <c r="B940" s="37" t="s">
        <v>24</v>
      </c>
      <c r="C940" s="37" t="s">
        <v>25</v>
      </c>
      <c r="D940" s="37" t="s">
        <v>26</v>
      </c>
      <c r="E940" s="37" t="s">
        <v>265</v>
      </c>
      <c r="F940" s="37"/>
      <c r="G940" s="52" t="s">
        <v>269</v>
      </c>
      <c r="H940" s="52">
        <v>9</v>
      </c>
      <c r="I940" s="51" t="s">
        <v>18</v>
      </c>
      <c r="J940" s="51" t="s">
        <v>103</v>
      </c>
      <c r="K940" s="52">
        <v>0</v>
      </c>
      <c r="L940" s="52">
        <v>0</v>
      </c>
      <c r="M940" s="52">
        <v>0</v>
      </c>
      <c r="N940" s="52">
        <v>0</v>
      </c>
      <c r="O940" s="52">
        <v>0</v>
      </c>
      <c r="P940" s="52">
        <v>0</v>
      </c>
      <c r="Q940" s="52">
        <v>0</v>
      </c>
      <c r="R940" s="52">
        <v>0</v>
      </c>
      <c r="S940" s="52">
        <v>0</v>
      </c>
      <c r="T940" s="52">
        <v>0</v>
      </c>
      <c r="U940" s="52">
        <v>0</v>
      </c>
      <c r="V940" s="52">
        <v>0</v>
      </c>
      <c r="W940" s="52">
        <v>0</v>
      </c>
      <c r="X940" s="52">
        <v>0</v>
      </c>
      <c r="Y940" s="52">
        <v>0</v>
      </c>
      <c r="Z940" s="52">
        <v>0</v>
      </c>
      <c r="AA940" s="52">
        <v>0</v>
      </c>
      <c r="AB940" s="52">
        <v>0</v>
      </c>
      <c r="AC940" s="52">
        <v>0</v>
      </c>
      <c r="AD940" s="52">
        <v>0</v>
      </c>
      <c r="AE940" s="52">
        <v>0</v>
      </c>
      <c r="AF940" s="52"/>
    </row>
    <row r="941" spans="2:32" hidden="1" x14ac:dyDescent="0.25">
      <c r="B941" s="37" t="s">
        <v>24</v>
      </c>
      <c r="C941" s="37" t="s">
        <v>25</v>
      </c>
      <c r="D941" s="37" t="s">
        <v>26</v>
      </c>
      <c r="E941" s="37" t="s">
        <v>265</v>
      </c>
      <c r="F941" s="37"/>
      <c r="G941" s="52" t="s">
        <v>269</v>
      </c>
      <c r="H941" s="52">
        <v>9</v>
      </c>
      <c r="I941" s="52" t="s">
        <v>18</v>
      </c>
      <c r="J941" s="52" t="s">
        <v>104</v>
      </c>
      <c r="K941" s="52">
        <v>0</v>
      </c>
      <c r="L941" s="52">
        <v>0</v>
      </c>
      <c r="M941" s="52">
        <v>0</v>
      </c>
      <c r="N941" s="52">
        <v>0</v>
      </c>
      <c r="O941" s="52">
        <v>0</v>
      </c>
      <c r="P941" s="52">
        <v>0</v>
      </c>
      <c r="Q941" s="52">
        <v>0</v>
      </c>
      <c r="R941" s="52">
        <v>0</v>
      </c>
      <c r="S941" s="52">
        <v>0</v>
      </c>
      <c r="T941" s="52">
        <v>0</v>
      </c>
      <c r="U941" s="52">
        <v>0</v>
      </c>
      <c r="V941" s="52">
        <v>0</v>
      </c>
      <c r="W941" s="52">
        <v>0</v>
      </c>
      <c r="X941" s="52">
        <v>0</v>
      </c>
      <c r="Y941" s="52">
        <v>0</v>
      </c>
      <c r="Z941" s="52">
        <v>0</v>
      </c>
      <c r="AA941" s="52">
        <v>0</v>
      </c>
      <c r="AB941" s="52">
        <v>0</v>
      </c>
      <c r="AC941" s="52">
        <v>0</v>
      </c>
      <c r="AD941" s="52">
        <v>0</v>
      </c>
      <c r="AE941" s="52">
        <v>0</v>
      </c>
      <c r="AF941" s="52"/>
    </row>
    <row r="942" spans="2:32" hidden="1" x14ac:dyDescent="0.25">
      <c r="B942" s="37" t="s">
        <v>68</v>
      </c>
      <c r="C942" s="37" t="s">
        <v>69</v>
      </c>
      <c r="D942" s="37" t="s">
        <v>26</v>
      </c>
      <c r="E942" s="37" t="s">
        <v>265</v>
      </c>
      <c r="F942" s="37"/>
      <c r="G942" s="52" t="s">
        <v>269</v>
      </c>
      <c r="H942" s="52">
        <v>9</v>
      </c>
      <c r="I942" s="51" t="s">
        <v>18</v>
      </c>
      <c r="J942" s="51" t="s">
        <v>105</v>
      </c>
      <c r="K942" s="52">
        <v>0</v>
      </c>
      <c r="L942" s="52">
        <v>0</v>
      </c>
      <c r="M942" s="52">
        <v>0</v>
      </c>
      <c r="N942" s="52">
        <v>0</v>
      </c>
      <c r="O942" s="52">
        <v>0</v>
      </c>
      <c r="P942" s="52">
        <v>0</v>
      </c>
      <c r="Q942" s="52">
        <v>0</v>
      </c>
      <c r="R942" s="52">
        <v>0</v>
      </c>
      <c r="S942" s="52">
        <v>0</v>
      </c>
      <c r="T942" s="52">
        <v>0</v>
      </c>
      <c r="U942" s="52">
        <v>0</v>
      </c>
      <c r="V942" s="52">
        <v>0</v>
      </c>
      <c r="W942" s="52">
        <v>0</v>
      </c>
      <c r="X942" s="52">
        <v>0</v>
      </c>
      <c r="Y942" s="52">
        <v>0</v>
      </c>
      <c r="Z942" s="52">
        <v>0</v>
      </c>
      <c r="AA942" s="52">
        <v>0</v>
      </c>
      <c r="AB942" s="52">
        <v>0</v>
      </c>
      <c r="AC942" s="52">
        <v>0</v>
      </c>
      <c r="AD942" s="52">
        <v>0</v>
      </c>
      <c r="AE942" s="52">
        <v>0</v>
      </c>
      <c r="AF942" s="52"/>
    </row>
    <row r="943" spans="2:32" hidden="1" x14ac:dyDescent="0.25">
      <c r="B943" s="37" t="s">
        <v>68</v>
      </c>
      <c r="C943" s="37" t="s">
        <v>69</v>
      </c>
      <c r="D943" s="37" t="s">
        <v>26</v>
      </c>
      <c r="E943" s="37" t="s">
        <v>265</v>
      </c>
      <c r="F943" s="37"/>
      <c r="G943" s="52" t="s">
        <v>269</v>
      </c>
      <c r="H943" s="52">
        <v>9</v>
      </c>
      <c r="I943" s="51" t="s">
        <v>18</v>
      </c>
      <c r="J943" s="51" t="s">
        <v>103</v>
      </c>
      <c r="K943" s="52">
        <v>0</v>
      </c>
      <c r="L943" s="52">
        <v>0</v>
      </c>
      <c r="M943" s="52">
        <v>0</v>
      </c>
      <c r="N943" s="52">
        <v>0</v>
      </c>
      <c r="O943" s="52">
        <v>0</v>
      </c>
      <c r="P943" s="52">
        <v>0</v>
      </c>
      <c r="Q943" s="52">
        <v>0</v>
      </c>
      <c r="R943" s="52">
        <v>0</v>
      </c>
      <c r="S943" s="52">
        <v>0</v>
      </c>
      <c r="T943" s="52">
        <v>0</v>
      </c>
      <c r="U943" s="52">
        <v>0</v>
      </c>
      <c r="V943" s="52">
        <v>0</v>
      </c>
      <c r="W943" s="52">
        <v>0</v>
      </c>
      <c r="X943" s="52">
        <v>0</v>
      </c>
      <c r="Y943" s="52">
        <v>0</v>
      </c>
      <c r="Z943" s="52">
        <v>0</v>
      </c>
      <c r="AA943" s="52">
        <v>0</v>
      </c>
      <c r="AB943" s="52">
        <v>0</v>
      </c>
      <c r="AC943" s="52">
        <v>0</v>
      </c>
      <c r="AD943" s="52">
        <v>0</v>
      </c>
      <c r="AE943" s="52">
        <v>0</v>
      </c>
      <c r="AF943" s="52"/>
    </row>
    <row r="944" spans="2:32" hidden="1" x14ac:dyDescent="0.25">
      <c r="B944" s="37" t="s">
        <v>68</v>
      </c>
      <c r="C944" s="37" t="s">
        <v>69</v>
      </c>
      <c r="D944" s="37" t="s">
        <v>26</v>
      </c>
      <c r="E944" s="37" t="s">
        <v>265</v>
      </c>
      <c r="F944" s="37"/>
      <c r="G944" s="52" t="s">
        <v>269</v>
      </c>
      <c r="H944" s="52">
        <v>9</v>
      </c>
      <c r="I944" s="52" t="s">
        <v>18</v>
      </c>
      <c r="J944" s="52" t="s">
        <v>104</v>
      </c>
      <c r="K944" s="52">
        <v>0</v>
      </c>
      <c r="L944" s="52">
        <v>0</v>
      </c>
      <c r="M944" s="52">
        <v>0</v>
      </c>
      <c r="N944" s="52">
        <v>0</v>
      </c>
      <c r="O944" s="52">
        <v>0</v>
      </c>
      <c r="P944" s="52">
        <v>0</v>
      </c>
      <c r="Q944" s="52">
        <v>0</v>
      </c>
      <c r="R944" s="52">
        <v>0</v>
      </c>
      <c r="S944" s="52">
        <v>0</v>
      </c>
      <c r="T944" s="52">
        <v>0</v>
      </c>
      <c r="U944" s="52">
        <v>0</v>
      </c>
      <c r="V944" s="52">
        <v>0</v>
      </c>
      <c r="W944" s="52">
        <v>0</v>
      </c>
      <c r="X944" s="52">
        <v>0</v>
      </c>
      <c r="Y944" s="52">
        <v>0</v>
      </c>
      <c r="Z944" s="52">
        <v>0</v>
      </c>
      <c r="AA944" s="52">
        <v>0</v>
      </c>
      <c r="AB944" s="52">
        <v>0</v>
      </c>
      <c r="AC944" s="52">
        <v>0</v>
      </c>
      <c r="AD944" s="52">
        <v>0</v>
      </c>
      <c r="AE944" s="52">
        <v>0</v>
      </c>
      <c r="AF944" s="52"/>
    </row>
    <row r="945" spans="2:32" hidden="1" x14ac:dyDescent="0.25">
      <c r="B945" s="37" t="s">
        <v>76</v>
      </c>
      <c r="C945" s="37" t="s">
        <v>77</v>
      </c>
      <c r="D945" s="37" t="s">
        <v>35</v>
      </c>
      <c r="E945" s="37" t="s">
        <v>265</v>
      </c>
      <c r="F945" s="37"/>
      <c r="G945" s="52" t="s">
        <v>269</v>
      </c>
      <c r="H945" s="52">
        <v>9</v>
      </c>
      <c r="I945" s="51" t="s">
        <v>18</v>
      </c>
      <c r="J945" s="51" t="s">
        <v>105</v>
      </c>
      <c r="K945" s="52">
        <v>0</v>
      </c>
      <c r="L945" s="52">
        <v>0</v>
      </c>
      <c r="M945" s="52">
        <v>0</v>
      </c>
      <c r="N945" s="52">
        <v>0</v>
      </c>
      <c r="O945" s="52">
        <v>0</v>
      </c>
      <c r="P945" s="52">
        <v>0</v>
      </c>
      <c r="Q945" s="52">
        <v>0</v>
      </c>
      <c r="R945" s="52">
        <v>0</v>
      </c>
      <c r="S945" s="52">
        <v>0</v>
      </c>
      <c r="T945" s="52">
        <v>0</v>
      </c>
      <c r="U945" s="52">
        <v>0</v>
      </c>
      <c r="V945" s="52">
        <v>0</v>
      </c>
      <c r="W945" s="52">
        <v>0</v>
      </c>
      <c r="X945" s="52">
        <v>0</v>
      </c>
      <c r="Y945" s="52">
        <v>0</v>
      </c>
      <c r="Z945" s="52">
        <v>0</v>
      </c>
      <c r="AA945" s="52">
        <v>0</v>
      </c>
      <c r="AB945" s="52">
        <v>0</v>
      </c>
      <c r="AC945" s="52">
        <v>0</v>
      </c>
      <c r="AD945" s="52">
        <v>0</v>
      </c>
      <c r="AE945" s="52">
        <v>0</v>
      </c>
      <c r="AF945" s="52"/>
    </row>
    <row r="946" spans="2:32" hidden="1" x14ac:dyDescent="0.25">
      <c r="B946" s="37" t="s">
        <v>76</v>
      </c>
      <c r="C946" s="37" t="s">
        <v>77</v>
      </c>
      <c r="D946" s="37" t="s">
        <v>35</v>
      </c>
      <c r="E946" s="37" t="s">
        <v>265</v>
      </c>
      <c r="F946" s="37"/>
      <c r="G946" s="52" t="s">
        <v>269</v>
      </c>
      <c r="H946" s="52">
        <v>9</v>
      </c>
      <c r="I946" s="51" t="s">
        <v>18</v>
      </c>
      <c r="J946" s="51" t="s">
        <v>103</v>
      </c>
      <c r="K946" s="52">
        <v>0</v>
      </c>
      <c r="L946" s="52">
        <v>0</v>
      </c>
      <c r="M946" s="52">
        <v>0</v>
      </c>
      <c r="N946" s="52">
        <v>0</v>
      </c>
      <c r="O946" s="52">
        <v>0</v>
      </c>
      <c r="P946" s="52">
        <v>0</v>
      </c>
      <c r="Q946" s="52">
        <v>0</v>
      </c>
      <c r="R946" s="52">
        <v>0</v>
      </c>
      <c r="S946" s="52">
        <v>0</v>
      </c>
      <c r="T946" s="52">
        <v>0</v>
      </c>
      <c r="U946" s="52">
        <v>0</v>
      </c>
      <c r="V946" s="52">
        <v>0</v>
      </c>
      <c r="W946" s="52">
        <v>0</v>
      </c>
      <c r="X946" s="52">
        <v>0</v>
      </c>
      <c r="Y946" s="52">
        <v>0</v>
      </c>
      <c r="Z946" s="52">
        <v>0</v>
      </c>
      <c r="AA946" s="52">
        <v>0</v>
      </c>
      <c r="AB946" s="52">
        <v>0</v>
      </c>
      <c r="AC946" s="52">
        <v>0</v>
      </c>
      <c r="AD946" s="52">
        <v>0</v>
      </c>
      <c r="AE946" s="52">
        <v>0</v>
      </c>
      <c r="AF946" s="52"/>
    </row>
    <row r="947" spans="2:32" hidden="1" x14ac:dyDescent="0.25">
      <c r="B947" s="37" t="s">
        <v>76</v>
      </c>
      <c r="C947" s="37" t="s">
        <v>77</v>
      </c>
      <c r="D947" s="37" t="s">
        <v>35</v>
      </c>
      <c r="E947" s="37" t="s">
        <v>265</v>
      </c>
      <c r="F947" s="37"/>
      <c r="G947" s="52" t="s">
        <v>269</v>
      </c>
      <c r="H947" s="52">
        <v>9</v>
      </c>
      <c r="I947" s="52" t="s">
        <v>18</v>
      </c>
      <c r="J947" s="52" t="s">
        <v>104</v>
      </c>
      <c r="K947" s="52">
        <v>0</v>
      </c>
      <c r="L947" s="52">
        <v>0</v>
      </c>
      <c r="M947" s="52">
        <v>0</v>
      </c>
      <c r="N947" s="52">
        <v>0</v>
      </c>
      <c r="O947" s="52">
        <v>0</v>
      </c>
      <c r="P947" s="52">
        <v>0</v>
      </c>
      <c r="Q947" s="52">
        <v>0</v>
      </c>
      <c r="R947" s="52">
        <v>0</v>
      </c>
      <c r="S947" s="52">
        <v>0</v>
      </c>
      <c r="T947" s="52">
        <v>0</v>
      </c>
      <c r="U947" s="52">
        <v>0</v>
      </c>
      <c r="V947" s="52">
        <v>0</v>
      </c>
      <c r="W947" s="52">
        <v>0</v>
      </c>
      <c r="X947" s="52">
        <v>0</v>
      </c>
      <c r="Y947" s="52">
        <v>0</v>
      </c>
      <c r="Z947" s="52">
        <v>0</v>
      </c>
      <c r="AA947" s="52">
        <v>0</v>
      </c>
      <c r="AB947" s="52">
        <v>0</v>
      </c>
      <c r="AC947" s="52">
        <v>0</v>
      </c>
      <c r="AD947" s="52">
        <v>0</v>
      </c>
      <c r="AE947" s="52">
        <v>0</v>
      </c>
      <c r="AF947" s="52"/>
    </row>
    <row r="948" spans="2:32" hidden="1" x14ac:dyDescent="0.25">
      <c r="B948" s="37" t="s">
        <v>64</v>
      </c>
      <c r="C948" s="37" t="s">
        <v>65</v>
      </c>
      <c r="D948" s="37" t="s">
        <v>15</v>
      </c>
      <c r="E948" s="37" t="s">
        <v>265</v>
      </c>
      <c r="F948" s="37"/>
      <c r="G948" s="52" t="s">
        <v>269</v>
      </c>
      <c r="H948" s="52">
        <v>9</v>
      </c>
      <c r="I948" s="51" t="s">
        <v>18</v>
      </c>
      <c r="J948" s="51" t="s">
        <v>105</v>
      </c>
      <c r="K948" s="52">
        <v>0</v>
      </c>
      <c r="L948" s="52">
        <v>0</v>
      </c>
      <c r="M948" s="52">
        <v>0</v>
      </c>
      <c r="N948" s="52">
        <v>0</v>
      </c>
      <c r="O948" s="52">
        <v>0</v>
      </c>
      <c r="P948" s="52">
        <v>0</v>
      </c>
      <c r="Q948" s="52">
        <v>0</v>
      </c>
      <c r="R948" s="52">
        <v>0</v>
      </c>
      <c r="S948" s="52">
        <v>0</v>
      </c>
      <c r="T948" s="52">
        <v>0</v>
      </c>
      <c r="U948" s="52">
        <v>0</v>
      </c>
      <c r="V948" s="52">
        <v>0</v>
      </c>
      <c r="W948" s="52">
        <v>0</v>
      </c>
      <c r="X948" s="52">
        <v>0</v>
      </c>
      <c r="Y948" s="52">
        <v>0</v>
      </c>
      <c r="Z948" s="52">
        <v>0</v>
      </c>
      <c r="AA948" s="52">
        <v>0</v>
      </c>
      <c r="AB948" s="52">
        <v>0</v>
      </c>
      <c r="AC948" s="52">
        <v>0</v>
      </c>
      <c r="AD948" s="52">
        <v>0</v>
      </c>
      <c r="AE948" s="52">
        <v>0</v>
      </c>
      <c r="AF948" s="52"/>
    </row>
    <row r="949" spans="2:32" hidden="1" x14ac:dyDescent="0.25">
      <c r="B949" s="37" t="s">
        <v>64</v>
      </c>
      <c r="C949" s="37" t="s">
        <v>65</v>
      </c>
      <c r="D949" s="37" t="s">
        <v>15</v>
      </c>
      <c r="E949" s="37" t="s">
        <v>265</v>
      </c>
      <c r="F949" s="37"/>
      <c r="G949" s="52" t="s">
        <v>269</v>
      </c>
      <c r="H949" s="52">
        <v>9</v>
      </c>
      <c r="I949" s="51" t="s">
        <v>18</v>
      </c>
      <c r="J949" s="51" t="s">
        <v>103</v>
      </c>
      <c r="K949" s="52">
        <v>0</v>
      </c>
      <c r="L949" s="52">
        <v>0</v>
      </c>
      <c r="M949" s="52">
        <v>0</v>
      </c>
      <c r="N949" s="52">
        <v>0</v>
      </c>
      <c r="O949" s="52">
        <v>0</v>
      </c>
      <c r="P949" s="52">
        <v>0</v>
      </c>
      <c r="Q949" s="52">
        <v>0</v>
      </c>
      <c r="R949" s="52">
        <v>0</v>
      </c>
      <c r="S949" s="52">
        <v>0</v>
      </c>
      <c r="T949" s="52">
        <v>0</v>
      </c>
      <c r="U949" s="52">
        <v>0</v>
      </c>
      <c r="V949" s="52">
        <v>0</v>
      </c>
      <c r="W949" s="52">
        <v>0</v>
      </c>
      <c r="X949" s="52">
        <v>0</v>
      </c>
      <c r="Y949" s="52">
        <v>0</v>
      </c>
      <c r="Z949" s="52">
        <v>0</v>
      </c>
      <c r="AA949" s="52">
        <v>0</v>
      </c>
      <c r="AB949" s="52">
        <v>0</v>
      </c>
      <c r="AC949" s="52">
        <v>0</v>
      </c>
      <c r="AD949" s="52">
        <v>0</v>
      </c>
      <c r="AE949" s="52">
        <v>0</v>
      </c>
      <c r="AF949" s="52"/>
    </row>
    <row r="950" spans="2:32" hidden="1" x14ac:dyDescent="0.25">
      <c r="B950" s="37" t="s">
        <v>64</v>
      </c>
      <c r="C950" s="37" t="s">
        <v>65</v>
      </c>
      <c r="D950" s="37" t="s">
        <v>15</v>
      </c>
      <c r="E950" s="37" t="s">
        <v>265</v>
      </c>
      <c r="F950" s="37"/>
      <c r="G950" s="52" t="s">
        <v>269</v>
      </c>
      <c r="H950" s="52">
        <v>9</v>
      </c>
      <c r="I950" s="52" t="s">
        <v>18</v>
      </c>
      <c r="J950" s="52" t="s">
        <v>104</v>
      </c>
      <c r="K950" s="52">
        <v>0</v>
      </c>
      <c r="L950" s="52">
        <v>0</v>
      </c>
      <c r="M950" s="52">
        <v>0</v>
      </c>
      <c r="N950" s="52">
        <v>0</v>
      </c>
      <c r="O950" s="52">
        <v>0</v>
      </c>
      <c r="P950" s="52">
        <v>0</v>
      </c>
      <c r="Q950" s="52">
        <v>0</v>
      </c>
      <c r="R950" s="52">
        <v>0</v>
      </c>
      <c r="S950" s="52">
        <v>0</v>
      </c>
      <c r="T950" s="52">
        <v>0</v>
      </c>
      <c r="U950" s="52">
        <v>0</v>
      </c>
      <c r="V950" s="52">
        <v>0</v>
      </c>
      <c r="W950" s="52">
        <v>0</v>
      </c>
      <c r="X950" s="52">
        <v>0</v>
      </c>
      <c r="Y950" s="52">
        <v>0</v>
      </c>
      <c r="Z950" s="52">
        <v>0</v>
      </c>
      <c r="AA950" s="52">
        <v>0</v>
      </c>
      <c r="AB950" s="52">
        <v>0</v>
      </c>
      <c r="AC950" s="52">
        <v>0</v>
      </c>
      <c r="AD950" s="52">
        <v>0</v>
      </c>
      <c r="AE950" s="52">
        <v>0</v>
      </c>
      <c r="AF950" s="52"/>
    </row>
    <row r="951" spans="2:32" hidden="1" x14ac:dyDescent="0.25">
      <c r="B951" s="37" t="s">
        <v>60</v>
      </c>
      <c r="C951" s="37" t="s">
        <v>61</v>
      </c>
      <c r="D951" s="37" t="s">
        <v>15</v>
      </c>
      <c r="E951" s="37" t="s">
        <v>265</v>
      </c>
      <c r="F951" s="37"/>
      <c r="G951" s="52" t="s">
        <v>269</v>
      </c>
      <c r="H951" s="52">
        <v>9</v>
      </c>
      <c r="I951" s="51" t="s">
        <v>158</v>
      </c>
      <c r="J951" s="51" t="s">
        <v>103</v>
      </c>
      <c r="K951" s="52">
        <v>0</v>
      </c>
      <c r="L951" s="52">
        <v>0</v>
      </c>
      <c r="M951" s="52">
        <v>0</v>
      </c>
      <c r="N951" s="52">
        <v>0</v>
      </c>
      <c r="O951" s="52">
        <v>0</v>
      </c>
      <c r="P951" s="52">
        <v>0</v>
      </c>
      <c r="Q951" s="52">
        <v>69</v>
      </c>
      <c r="R951" s="52">
        <v>1</v>
      </c>
      <c r="S951" s="52">
        <v>5520</v>
      </c>
      <c r="T951" s="52">
        <v>0</v>
      </c>
      <c r="U951" s="52">
        <v>0</v>
      </c>
      <c r="V951" s="52">
        <v>0</v>
      </c>
      <c r="W951" s="52">
        <v>0</v>
      </c>
      <c r="X951" s="52">
        <v>0</v>
      </c>
      <c r="Y951" s="52">
        <v>0</v>
      </c>
      <c r="Z951" s="52">
        <v>0</v>
      </c>
      <c r="AA951" s="52">
        <v>0</v>
      </c>
      <c r="AB951" s="52">
        <v>0</v>
      </c>
      <c r="AC951" s="52">
        <v>0</v>
      </c>
      <c r="AD951" s="52">
        <v>0</v>
      </c>
      <c r="AE951" s="52">
        <v>0</v>
      </c>
      <c r="AF951" s="52"/>
    </row>
    <row r="952" spans="2:32" hidden="1" x14ac:dyDescent="0.25">
      <c r="B952" s="37" t="s">
        <v>60</v>
      </c>
      <c r="C952" s="37" t="s">
        <v>61</v>
      </c>
      <c r="D952" s="37" t="s">
        <v>15</v>
      </c>
      <c r="E952" s="37" t="s">
        <v>265</v>
      </c>
      <c r="F952" s="37"/>
      <c r="G952" s="52" t="s">
        <v>269</v>
      </c>
      <c r="H952" s="52">
        <v>9</v>
      </c>
      <c r="I952" s="51" t="s">
        <v>158</v>
      </c>
      <c r="J952" s="51" t="s">
        <v>104</v>
      </c>
      <c r="K952" s="52">
        <v>0</v>
      </c>
      <c r="L952" s="52">
        <v>0</v>
      </c>
      <c r="M952" s="52">
        <v>0</v>
      </c>
      <c r="N952" s="52">
        <v>0</v>
      </c>
      <c r="O952" s="52">
        <v>0</v>
      </c>
      <c r="P952" s="52">
        <v>0</v>
      </c>
      <c r="Q952" s="52">
        <v>0</v>
      </c>
      <c r="R952" s="52">
        <v>0</v>
      </c>
      <c r="S952" s="52">
        <v>0</v>
      </c>
      <c r="T952" s="52">
        <v>0</v>
      </c>
      <c r="U952" s="52">
        <v>0</v>
      </c>
      <c r="V952" s="52">
        <v>0</v>
      </c>
      <c r="W952" s="52">
        <v>0</v>
      </c>
      <c r="X952" s="52">
        <v>0</v>
      </c>
      <c r="Y952" s="52">
        <v>0</v>
      </c>
      <c r="Z952" s="52">
        <v>0</v>
      </c>
      <c r="AA952" s="52">
        <v>0</v>
      </c>
      <c r="AB952" s="52">
        <v>0</v>
      </c>
      <c r="AC952" s="52">
        <v>0</v>
      </c>
      <c r="AD952" s="52">
        <v>0</v>
      </c>
      <c r="AE952" s="52">
        <v>0</v>
      </c>
      <c r="AF952" s="52"/>
    </row>
    <row r="953" spans="2:32" hidden="1" x14ac:dyDescent="0.25">
      <c r="B953" s="37" t="s">
        <v>60</v>
      </c>
      <c r="C953" s="37" t="s">
        <v>61</v>
      </c>
      <c r="D953" s="37" t="s">
        <v>15</v>
      </c>
      <c r="E953" s="37" t="s">
        <v>265</v>
      </c>
      <c r="F953" s="37"/>
      <c r="G953" s="52" t="s">
        <v>269</v>
      </c>
      <c r="H953" s="52">
        <v>9</v>
      </c>
      <c r="I953" s="51" t="s">
        <v>18</v>
      </c>
      <c r="J953" s="51" t="s">
        <v>105</v>
      </c>
      <c r="K953" s="52">
        <v>0</v>
      </c>
      <c r="L953" s="52">
        <v>0</v>
      </c>
      <c r="M953" s="52">
        <v>0</v>
      </c>
      <c r="N953" s="52">
        <v>0</v>
      </c>
      <c r="O953" s="52">
        <v>0</v>
      </c>
      <c r="P953" s="52">
        <v>0</v>
      </c>
      <c r="Q953" s="52">
        <v>0</v>
      </c>
      <c r="R953" s="52">
        <v>0</v>
      </c>
      <c r="S953" s="52">
        <v>0</v>
      </c>
      <c r="T953" s="52">
        <v>0</v>
      </c>
      <c r="U953" s="52">
        <v>0</v>
      </c>
      <c r="V953" s="52">
        <v>0</v>
      </c>
      <c r="W953" s="52">
        <v>0</v>
      </c>
      <c r="X953" s="52">
        <v>0</v>
      </c>
      <c r="Y953" s="52">
        <v>0</v>
      </c>
      <c r="Z953" s="52">
        <v>0</v>
      </c>
      <c r="AA953" s="52">
        <v>0</v>
      </c>
      <c r="AB953" s="52">
        <v>0</v>
      </c>
      <c r="AC953" s="52">
        <v>0</v>
      </c>
      <c r="AD953" s="52">
        <v>0</v>
      </c>
      <c r="AE953" s="52">
        <v>0</v>
      </c>
      <c r="AF953" s="52"/>
    </row>
    <row r="954" spans="2:32" hidden="1" x14ac:dyDescent="0.25">
      <c r="B954" s="37" t="s">
        <v>60</v>
      </c>
      <c r="C954" s="37" t="s">
        <v>61</v>
      </c>
      <c r="D954" s="37" t="s">
        <v>15</v>
      </c>
      <c r="E954" s="37" t="s">
        <v>265</v>
      </c>
      <c r="F954" s="37"/>
      <c r="G954" s="52" t="s">
        <v>269</v>
      </c>
      <c r="H954" s="52">
        <v>9</v>
      </c>
      <c r="I954" s="51" t="s">
        <v>18</v>
      </c>
      <c r="J954" s="51" t="s">
        <v>103</v>
      </c>
      <c r="K954" s="52">
        <v>0</v>
      </c>
      <c r="L954" s="52">
        <v>0</v>
      </c>
      <c r="M954" s="52">
        <v>0</v>
      </c>
      <c r="N954" s="52">
        <v>0</v>
      </c>
      <c r="O954" s="52">
        <v>0</v>
      </c>
      <c r="P954" s="52">
        <v>0</v>
      </c>
      <c r="Q954" s="52">
        <v>0</v>
      </c>
      <c r="R954" s="52">
        <v>0</v>
      </c>
      <c r="S954" s="52">
        <v>0</v>
      </c>
      <c r="T954" s="52">
        <v>0</v>
      </c>
      <c r="U954" s="52">
        <v>0</v>
      </c>
      <c r="V954" s="52">
        <v>0</v>
      </c>
      <c r="W954" s="52">
        <v>0</v>
      </c>
      <c r="X954" s="52">
        <v>0</v>
      </c>
      <c r="Y954" s="52">
        <v>0</v>
      </c>
      <c r="Z954" s="52">
        <v>0</v>
      </c>
      <c r="AA954" s="52">
        <v>0</v>
      </c>
      <c r="AB954" s="52">
        <v>0</v>
      </c>
      <c r="AC954" s="52">
        <v>0</v>
      </c>
      <c r="AD954" s="52">
        <v>0</v>
      </c>
      <c r="AE954" s="52">
        <v>0</v>
      </c>
      <c r="AF954" s="52"/>
    </row>
    <row r="955" spans="2:32" hidden="1" x14ac:dyDescent="0.25">
      <c r="B955" s="37" t="s">
        <v>60</v>
      </c>
      <c r="C955" s="37" t="s">
        <v>61</v>
      </c>
      <c r="D955" s="37" t="s">
        <v>15</v>
      </c>
      <c r="E955" s="37" t="s">
        <v>265</v>
      </c>
      <c r="F955" s="37"/>
      <c r="G955" s="52" t="s">
        <v>269</v>
      </c>
      <c r="H955" s="52">
        <v>9</v>
      </c>
      <c r="I955" s="52" t="s">
        <v>18</v>
      </c>
      <c r="J955" s="52" t="s">
        <v>104</v>
      </c>
      <c r="K955" s="52">
        <v>0</v>
      </c>
      <c r="L955" s="52">
        <v>0</v>
      </c>
      <c r="M955" s="52">
        <v>0</v>
      </c>
      <c r="N955" s="52">
        <v>0</v>
      </c>
      <c r="O955" s="52">
        <v>0</v>
      </c>
      <c r="P955" s="52">
        <v>0</v>
      </c>
      <c r="Q955" s="52">
        <v>0</v>
      </c>
      <c r="R955" s="52">
        <v>0</v>
      </c>
      <c r="S955" s="52">
        <v>0</v>
      </c>
      <c r="T955" s="52">
        <v>0</v>
      </c>
      <c r="U955" s="52">
        <v>0</v>
      </c>
      <c r="V955" s="52">
        <v>0</v>
      </c>
      <c r="W955" s="52">
        <v>0</v>
      </c>
      <c r="X955" s="52">
        <v>0</v>
      </c>
      <c r="Y955" s="52">
        <v>0</v>
      </c>
      <c r="Z955" s="52">
        <v>0</v>
      </c>
      <c r="AA955" s="52">
        <v>0</v>
      </c>
      <c r="AB955" s="52">
        <v>0</v>
      </c>
      <c r="AC955" s="52">
        <v>0</v>
      </c>
      <c r="AD955" s="52">
        <v>0</v>
      </c>
      <c r="AE955" s="52">
        <v>0</v>
      </c>
      <c r="AF955" s="52"/>
    </row>
    <row r="956" spans="2:32" x14ac:dyDescent="0.25">
      <c r="B956" s="37" t="s">
        <v>66</v>
      </c>
      <c r="C956" s="37" t="s">
        <v>67</v>
      </c>
      <c r="D956" s="37" t="s">
        <v>35</v>
      </c>
      <c r="E956" s="37" t="s">
        <v>265</v>
      </c>
      <c r="F956" s="37"/>
      <c r="G956" s="52" t="s">
        <v>269</v>
      </c>
      <c r="H956" s="52">
        <v>9</v>
      </c>
      <c r="I956" s="51" t="s">
        <v>18</v>
      </c>
      <c r="J956" s="51" t="s">
        <v>105</v>
      </c>
      <c r="K956" s="52">
        <v>0</v>
      </c>
      <c r="L956" s="52">
        <v>0</v>
      </c>
      <c r="M956" s="52">
        <v>0</v>
      </c>
      <c r="N956" s="52">
        <v>0</v>
      </c>
      <c r="O956" s="52">
        <v>0</v>
      </c>
      <c r="P956" s="52">
        <v>0</v>
      </c>
      <c r="Q956" s="52">
        <v>0</v>
      </c>
      <c r="R956" s="52">
        <v>0</v>
      </c>
      <c r="S956" s="52">
        <v>0</v>
      </c>
      <c r="T956" s="52">
        <v>0</v>
      </c>
      <c r="U956" s="52">
        <v>0</v>
      </c>
      <c r="V956" s="52">
        <v>0</v>
      </c>
      <c r="W956" s="52">
        <v>0</v>
      </c>
      <c r="X956" s="52">
        <v>0</v>
      </c>
      <c r="Y956" s="52">
        <v>0</v>
      </c>
      <c r="Z956" s="52">
        <v>0</v>
      </c>
      <c r="AA956" s="52">
        <v>0</v>
      </c>
      <c r="AB956" s="52">
        <v>0</v>
      </c>
      <c r="AC956" s="52">
        <v>0</v>
      </c>
      <c r="AD956" s="52">
        <v>0</v>
      </c>
      <c r="AE956" s="52">
        <v>0</v>
      </c>
      <c r="AF956" s="52"/>
    </row>
    <row r="957" spans="2:32" x14ac:dyDescent="0.25">
      <c r="B957" s="37" t="s">
        <v>66</v>
      </c>
      <c r="C957" s="37" t="s">
        <v>67</v>
      </c>
      <c r="D957" s="37" t="s">
        <v>35</v>
      </c>
      <c r="E957" s="37" t="s">
        <v>265</v>
      </c>
      <c r="F957" s="37"/>
      <c r="G957" s="52" t="s">
        <v>269</v>
      </c>
      <c r="H957" s="52">
        <v>9</v>
      </c>
      <c r="I957" s="51" t="s">
        <v>18</v>
      </c>
      <c r="J957" s="51" t="s">
        <v>103</v>
      </c>
      <c r="K957" s="52">
        <v>0</v>
      </c>
      <c r="L957" s="52">
        <v>0</v>
      </c>
      <c r="M957" s="52">
        <v>0</v>
      </c>
      <c r="N957" s="52">
        <v>0</v>
      </c>
      <c r="O957" s="52">
        <v>0</v>
      </c>
      <c r="P957" s="52">
        <v>0</v>
      </c>
      <c r="Q957" s="52">
        <v>0</v>
      </c>
      <c r="R957" s="52">
        <v>0</v>
      </c>
      <c r="S957" s="52">
        <v>0</v>
      </c>
      <c r="T957" s="52">
        <v>0</v>
      </c>
      <c r="U957" s="52">
        <v>0</v>
      </c>
      <c r="V957" s="52">
        <v>0</v>
      </c>
      <c r="W957" s="52">
        <v>0</v>
      </c>
      <c r="X957" s="52">
        <v>0</v>
      </c>
      <c r="Y957" s="52">
        <v>0</v>
      </c>
      <c r="Z957" s="52">
        <v>0</v>
      </c>
      <c r="AA957" s="52">
        <v>0</v>
      </c>
      <c r="AB957" s="52">
        <v>0</v>
      </c>
      <c r="AC957" s="52">
        <v>0</v>
      </c>
      <c r="AD957" s="52">
        <v>0</v>
      </c>
      <c r="AE957" s="52">
        <v>0</v>
      </c>
      <c r="AF957" s="52"/>
    </row>
    <row r="958" spans="2:32" x14ac:dyDescent="0.25">
      <c r="B958" s="37" t="s">
        <v>66</v>
      </c>
      <c r="C958" s="37" t="s">
        <v>67</v>
      </c>
      <c r="D958" s="37" t="s">
        <v>35</v>
      </c>
      <c r="E958" s="37" t="s">
        <v>265</v>
      </c>
      <c r="F958" s="37"/>
      <c r="G958" s="52" t="s">
        <v>269</v>
      </c>
      <c r="H958" s="52">
        <v>9</v>
      </c>
      <c r="I958" s="52" t="s">
        <v>18</v>
      </c>
      <c r="J958" s="52" t="s">
        <v>104</v>
      </c>
      <c r="K958" s="52">
        <v>0</v>
      </c>
      <c r="L958" s="52">
        <v>0</v>
      </c>
      <c r="M958" s="52">
        <v>0</v>
      </c>
      <c r="N958" s="52">
        <v>0</v>
      </c>
      <c r="O958" s="52">
        <v>0</v>
      </c>
      <c r="P958" s="52">
        <v>0</v>
      </c>
      <c r="Q958" s="52">
        <v>0</v>
      </c>
      <c r="R958" s="52">
        <v>0</v>
      </c>
      <c r="S958" s="52">
        <v>0</v>
      </c>
      <c r="T958" s="52">
        <v>0</v>
      </c>
      <c r="U958" s="52">
        <v>0</v>
      </c>
      <c r="V958" s="52">
        <v>0</v>
      </c>
      <c r="W958" s="52">
        <v>0</v>
      </c>
      <c r="X958" s="52">
        <v>0</v>
      </c>
      <c r="Y958" s="52">
        <v>0</v>
      </c>
      <c r="Z958" s="52">
        <v>0</v>
      </c>
      <c r="AA958" s="52">
        <v>0</v>
      </c>
      <c r="AB958" s="52">
        <v>0</v>
      </c>
      <c r="AC958" s="52">
        <v>0</v>
      </c>
      <c r="AD958" s="52">
        <v>0</v>
      </c>
      <c r="AE958" s="52">
        <v>0</v>
      </c>
      <c r="AF958" s="52"/>
    </row>
    <row r="959" spans="2:32" hidden="1" x14ac:dyDescent="0.25">
      <c r="B959" s="37" t="s">
        <v>82</v>
      </c>
      <c r="C959" s="37" t="s">
        <v>83</v>
      </c>
      <c r="D959" s="37" t="s">
        <v>15</v>
      </c>
      <c r="E959" s="37" t="s">
        <v>265</v>
      </c>
      <c r="F959" s="37"/>
      <c r="G959" s="52" t="s">
        <v>269</v>
      </c>
      <c r="H959" s="52">
        <v>9</v>
      </c>
      <c r="I959" s="51" t="s">
        <v>18</v>
      </c>
      <c r="J959" s="51" t="s">
        <v>105</v>
      </c>
      <c r="K959" s="52">
        <v>0</v>
      </c>
      <c r="L959" s="52">
        <v>0</v>
      </c>
      <c r="M959" s="52">
        <v>0</v>
      </c>
      <c r="N959" s="52">
        <v>0</v>
      </c>
      <c r="O959" s="52">
        <v>0</v>
      </c>
      <c r="P959" s="52">
        <v>0</v>
      </c>
      <c r="Q959" s="52">
        <v>0</v>
      </c>
      <c r="R959" s="52">
        <v>0</v>
      </c>
      <c r="S959" s="52">
        <v>0</v>
      </c>
      <c r="T959" s="52">
        <v>0</v>
      </c>
      <c r="U959" s="52">
        <v>0</v>
      </c>
      <c r="V959" s="52">
        <v>0</v>
      </c>
      <c r="W959" s="52">
        <v>0</v>
      </c>
      <c r="X959" s="52">
        <v>0</v>
      </c>
      <c r="Y959" s="52">
        <v>0</v>
      </c>
      <c r="Z959" s="52">
        <v>0</v>
      </c>
      <c r="AA959" s="52">
        <v>0</v>
      </c>
      <c r="AB959" s="52">
        <v>0</v>
      </c>
      <c r="AC959" s="52">
        <v>0</v>
      </c>
      <c r="AD959" s="52">
        <v>0</v>
      </c>
      <c r="AE959" s="52">
        <v>0</v>
      </c>
      <c r="AF959" s="52"/>
    </row>
    <row r="960" spans="2:32" hidden="1" x14ac:dyDescent="0.25">
      <c r="B960" s="37" t="s">
        <v>82</v>
      </c>
      <c r="C960" s="37" t="s">
        <v>83</v>
      </c>
      <c r="D960" s="37" t="s">
        <v>15</v>
      </c>
      <c r="E960" s="37" t="s">
        <v>265</v>
      </c>
      <c r="F960" s="37"/>
      <c r="G960" s="52" t="s">
        <v>269</v>
      </c>
      <c r="H960" s="52">
        <v>9</v>
      </c>
      <c r="I960" s="51" t="s">
        <v>18</v>
      </c>
      <c r="J960" s="51" t="s">
        <v>103</v>
      </c>
      <c r="K960" s="52">
        <v>0</v>
      </c>
      <c r="L960" s="52">
        <v>0</v>
      </c>
      <c r="M960" s="52">
        <v>0</v>
      </c>
      <c r="N960" s="52">
        <v>0</v>
      </c>
      <c r="O960" s="52">
        <v>0</v>
      </c>
      <c r="P960" s="52">
        <v>0</v>
      </c>
      <c r="Q960" s="52">
        <v>0</v>
      </c>
      <c r="R960" s="52">
        <v>0</v>
      </c>
      <c r="S960" s="52">
        <v>0</v>
      </c>
      <c r="T960" s="52">
        <v>0</v>
      </c>
      <c r="U960" s="52">
        <v>0</v>
      </c>
      <c r="V960" s="52">
        <v>0</v>
      </c>
      <c r="W960" s="52">
        <v>0</v>
      </c>
      <c r="X960" s="52">
        <v>0</v>
      </c>
      <c r="Y960" s="52">
        <v>0</v>
      </c>
      <c r="Z960" s="52">
        <v>0</v>
      </c>
      <c r="AA960" s="52">
        <v>0</v>
      </c>
      <c r="AB960" s="52">
        <v>0</v>
      </c>
      <c r="AC960" s="52">
        <v>0</v>
      </c>
      <c r="AD960" s="52">
        <v>0</v>
      </c>
      <c r="AE960" s="52">
        <v>0</v>
      </c>
      <c r="AF960" s="52"/>
    </row>
    <row r="961" spans="2:32" hidden="1" x14ac:dyDescent="0.25">
      <c r="B961" s="37" t="s">
        <v>82</v>
      </c>
      <c r="C961" s="37" t="s">
        <v>83</v>
      </c>
      <c r="D961" s="37" t="s">
        <v>15</v>
      </c>
      <c r="E961" s="37" t="s">
        <v>265</v>
      </c>
      <c r="F961" s="37"/>
      <c r="G961" s="52" t="s">
        <v>269</v>
      </c>
      <c r="H961" s="52">
        <v>9</v>
      </c>
      <c r="I961" s="52" t="s">
        <v>18</v>
      </c>
      <c r="J961" s="52" t="s">
        <v>104</v>
      </c>
      <c r="K961" s="52">
        <v>0</v>
      </c>
      <c r="L961" s="52">
        <v>0</v>
      </c>
      <c r="M961" s="52">
        <v>0</v>
      </c>
      <c r="N961" s="52">
        <v>0</v>
      </c>
      <c r="O961" s="52">
        <v>0</v>
      </c>
      <c r="P961" s="52">
        <v>0</v>
      </c>
      <c r="Q961" s="52">
        <v>0</v>
      </c>
      <c r="R961" s="52">
        <v>0</v>
      </c>
      <c r="S961" s="52">
        <v>0</v>
      </c>
      <c r="T961" s="52">
        <v>0</v>
      </c>
      <c r="U961" s="52">
        <v>0</v>
      </c>
      <c r="V961" s="52">
        <v>0</v>
      </c>
      <c r="W961" s="52">
        <v>0</v>
      </c>
      <c r="X961" s="52">
        <v>0</v>
      </c>
      <c r="Y961" s="52">
        <v>0</v>
      </c>
      <c r="Z961" s="52">
        <v>0</v>
      </c>
      <c r="AA961" s="52">
        <v>0</v>
      </c>
      <c r="AB961" s="52">
        <v>0</v>
      </c>
      <c r="AC961" s="52">
        <v>0</v>
      </c>
      <c r="AD961" s="52">
        <v>0</v>
      </c>
      <c r="AE961" s="52">
        <v>0</v>
      </c>
      <c r="AF961" s="52"/>
    </row>
    <row r="962" spans="2:32" hidden="1" x14ac:dyDescent="0.25">
      <c r="B962" s="37" t="s">
        <v>13</v>
      </c>
      <c r="C962" s="37" t="s">
        <v>14</v>
      </c>
      <c r="D962" s="37" t="s">
        <v>99</v>
      </c>
      <c r="E962" s="37" t="s">
        <v>265</v>
      </c>
      <c r="F962" s="37"/>
      <c r="G962" s="51" t="s">
        <v>269</v>
      </c>
      <c r="H962" s="52">
        <v>9</v>
      </c>
      <c r="I962" s="51" t="s">
        <v>158</v>
      </c>
      <c r="J962" s="51" t="s">
        <v>103</v>
      </c>
      <c r="K962" s="52">
        <v>0</v>
      </c>
      <c r="L962" s="52">
        <v>0</v>
      </c>
      <c r="M962" s="52">
        <v>0</v>
      </c>
      <c r="N962" s="52">
        <v>0</v>
      </c>
      <c r="O962" s="52">
        <v>0</v>
      </c>
      <c r="P962" s="52">
        <v>0</v>
      </c>
      <c r="Q962" s="52">
        <v>0</v>
      </c>
      <c r="R962" s="52">
        <v>0</v>
      </c>
      <c r="S962" s="52">
        <v>0</v>
      </c>
      <c r="T962" s="52">
        <v>0</v>
      </c>
      <c r="U962" s="52">
        <v>0</v>
      </c>
      <c r="V962" s="52">
        <v>0</v>
      </c>
      <c r="W962" s="52">
        <v>7</v>
      </c>
      <c r="X962" s="52">
        <v>5</v>
      </c>
      <c r="Y962" s="52">
        <v>555</v>
      </c>
      <c r="Z962" s="52">
        <v>0</v>
      </c>
      <c r="AA962" s="52">
        <v>0</v>
      </c>
      <c r="AB962" s="52">
        <v>0</v>
      </c>
      <c r="AC962" s="52">
        <v>0</v>
      </c>
      <c r="AD962" s="52">
        <v>0</v>
      </c>
      <c r="AE962" s="52">
        <v>0</v>
      </c>
      <c r="AF962" s="52"/>
    </row>
    <row r="963" spans="2:32" hidden="1" x14ac:dyDescent="0.25">
      <c r="B963" s="37" t="s">
        <v>13</v>
      </c>
      <c r="C963" s="37" t="s">
        <v>14</v>
      </c>
      <c r="D963" s="37" t="s">
        <v>99</v>
      </c>
      <c r="E963" s="37" t="s">
        <v>265</v>
      </c>
      <c r="F963" s="37"/>
      <c r="G963" s="51" t="s">
        <v>269</v>
      </c>
      <c r="H963" s="52">
        <v>9</v>
      </c>
      <c r="I963" s="51" t="s">
        <v>158</v>
      </c>
      <c r="J963" s="51" t="s">
        <v>104</v>
      </c>
      <c r="K963" s="52">
        <v>0</v>
      </c>
      <c r="L963" s="52">
        <v>0</v>
      </c>
      <c r="M963" s="52">
        <v>0</v>
      </c>
      <c r="N963" s="52">
        <v>0</v>
      </c>
      <c r="O963" s="52">
        <v>0</v>
      </c>
      <c r="P963" s="52">
        <v>0</v>
      </c>
      <c r="Q963" s="52">
        <v>0</v>
      </c>
      <c r="R963" s="52">
        <v>0</v>
      </c>
      <c r="S963" s="52">
        <v>0</v>
      </c>
      <c r="T963" s="52">
        <v>0</v>
      </c>
      <c r="U963" s="52">
        <v>0</v>
      </c>
      <c r="V963" s="52">
        <v>0</v>
      </c>
      <c r="W963" s="52">
        <v>0</v>
      </c>
      <c r="X963" s="52">
        <v>0</v>
      </c>
      <c r="Y963" s="52">
        <v>0</v>
      </c>
      <c r="Z963" s="52">
        <v>0</v>
      </c>
      <c r="AA963" s="52">
        <v>0</v>
      </c>
      <c r="AB963" s="52">
        <v>0</v>
      </c>
      <c r="AC963" s="52">
        <v>0</v>
      </c>
      <c r="AD963" s="52">
        <v>0</v>
      </c>
      <c r="AE963" s="52">
        <v>0</v>
      </c>
      <c r="AF963" s="52"/>
    </row>
    <row r="964" spans="2:32" hidden="1" x14ac:dyDescent="0.25">
      <c r="B964" s="37" t="s">
        <v>13</v>
      </c>
      <c r="C964" s="37" t="s">
        <v>14</v>
      </c>
      <c r="D964" s="37" t="s">
        <v>99</v>
      </c>
      <c r="E964" s="37" t="s">
        <v>265</v>
      </c>
      <c r="F964" s="37"/>
      <c r="G964" s="51" t="s">
        <v>269</v>
      </c>
      <c r="H964" s="52">
        <v>9</v>
      </c>
      <c r="I964" s="51" t="s">
        <v>18</v>
      </c>
      <c r="J964" s="51" t="s">
        <v>105</v>
      </c>
      <c r="K964" s="52">
        <v>0</v>
      </c>
      <c r="L964" s="52">
        <v>0</v>
      </c>
      <c r="M964" s="52">
        <v>0</v>
      </c>
      <c r="N964" s="52">
        <v>0</v>
      </c>
      <c r="O964" s="52">
        <v>0</v>
      </c>
      <c r="P964" s="52">
        <v>0</v>
      </c>
      <c r="Q964" s="52">
        <v>0</v>
      </c>
      <c r="R964" s="52">
        <v>0</v>
      </c>
      <c r="S964" s="52">
        <v>0</v>
      </c>
      <c r="T964" s="52">
        <v>0</v>
      </c>
      <c r="U964" s="52">
        <v>0</v>
      </c>
      <c r="V964" s="52">
        <v>0</v>
      </c>
      <c r="W964" s="52">
        <v>0</v>
      </c>
      <c r="X964" s="52">
        <v>0</v>
      </c>
      <c r="Y964" s="52">
        <v>0</v>
      </c>
      <c r="Z964" s="52">
        <v>0</v>
      </c>
      <c r="AA964" s="52">
        <v>0</v>
      </c>
      <c r="AB964" s="52">
        <v>0</v>
      </c>
      <c r="AC964" s="52">
        <v>0</v>
      </c>
      <c r="AD964" s="52">
        <v>0</v>
      </c>
      <c r="AE964" s="52">
        <v>0</v>
      </c>
      <c r="AF964" s="52"/>
    </row>
    <row r="965" spans="2:32" hidden="1" x14ac:dyDescent="0.25">
      <c r="B965" s="37" t="s">
        <v>13</v>
      </c>
      <c r="C965" s="37" t="s">
        <v>14</v>
      </c>
      <c r="D965" s="37" t="s">
        <v>99</v>
      </c>
      <c r="E965" s="37" t="s">
        <v>265</v>
      </c>
      <c r="F965" s="37"/>
      <c r="G965" s="51" t="s">
        <v>269</v>
      </c>
      <c r="H965" s="52">
        <v>9</v>
      </c>
      <c r="I965" s="51" t="s">
        <v>18</v>
      </c>
      <c r="J965" s="51" t="s">
        <v>103</v>
      </c>
      <c r="K965" s="52">
        <v>0</v>
      </c>
      <c r="L965" s="52">
        <v>0</v>
      </c>
      <c r="M965" s="52">
        <v>0</v>
      </c>
      <c r="N965" s="52">
        <v>0</v>
      </c>
      <c r="O965" s="52">
        <v>0</v>
      </c>
      <c r="P965" s="52">
        <v>0</v>
      </c>
      <c r="Q965" s="52">
        <v>0</v>
      </c>
      <c r="R965" s="52">
        <v>0</v>
      </c>
      <c r="S965" s="52">
        <v>0</v>
      </c>
      <c r="T965" s="52">
        <v>0</v>
      </c>
      <c r="U965" s="52">
        <v>0</v>
      </c>
      <c r="V965" s="52">
        <v>0</v>
      </c>
      <c r="W965" s="52">
        <v>0</v>
      </c>
      <c r="X965" s="52">
        <v>0</v>
      </c>
      <c r="Y965" s="52">
        <v>0</v>
      </c>
      <c r="Z965" s="52">
        <v>0</v>
      </c>
      <c r="AA965" s="52">
        <v>0</v>
      </c>
      <c r="AB965" s="52">
        <v>0</v>
      </c>
      <c r="AC965" s="52">
        <v>0</v>
      </c>
      <c r="AD965" s="52">
        <v>0</v>
      </c>
      <c r="AE965" s="52">
        <v>0</v>
      </c>
      <c r="AF965" s="52"/>
    </row>
    <row r="966" spans="2:32" hidden="1" x14ac:dyDescent="0.25">
      <c r="B966" s="37" t="s">
        <v>13</v>
      </c>
      <c r="C966" s="37" t="s">
        <v>14</v>
      </c>
      <c r="D966" s="37" t="s">
        <v>99</v>
      </c>
      <c r="E966" s="37" t="s">
        <v>265</v>
      </c>
      <c r="F966" s="37"/>
      <c r="G966" s="51" t="s">
        <v>269</v>
      </c>
      <c r="H966" s="52">
        <v>9</v>
      </c>
      <c r="I966" s="52" t="s">
        <v>18</v>
      </c>
      <c r="J966" s="52" t="s">
        <v>104</v>
      </c>
      <c r="K966" s="52">
        <v>0</v>
      </c>
      <c r="L966" s="52">
        <v>0</v>
      </c>
      <c r="M966" s="52">
        <v>0</v>
      </c>
      <c r="N966" s="52">
        <v>0</v>
      </c>
      <c r="O966" s="52">
        <v>0</v>
      </c>
      <c r="P966" s="52">
        <v>0</v>
      </c>
      <c r="Q966" s="52">
        <v>0</v>
      </c>
      <c r="R966" s="52">
        <v>0</v>
      </c>
      <c r="S966" s="52">
        <v>0</v>
      </c>
      <c r="T966" s="52">
        <v>0</v>
      </c>
      <c r="U966" s="52">
        <v>0</v>
      </c>
      <c r="V966" s="52">
        <v>0</v>
      </c>
      <c r="W966" s="52">
        <v>0</v>
      </c>
      <c r="X966" s="52">
        <v>0</v>
      </c>
      <c r="Y966" s="52">
        <v>0</v>
      </c>
      <c r="Z966" s="52">
        <v>0</v>
      </c>
      <c r="AA966" s="52">
        <v>0</v>
      </c>
      <c r="AB966" s="52">
        <v>0</v>
      </c>
      <c r="AC966" s="52">
        <v>0</v>
      </c>
      <c r="AD966" s="52">
        <v>0</v>
      </c>
      <c r="AE966" s="52">
        <v>0</v>
      </c>
      <c r="AF966" s="52"/>
    </row>
    <row r="967" spans="2:32" hidden="1" x14ac:dyDescent="0.25">
      <c r="B967" s="56" t="s">
        <v>64</v>
      </c>
      <c r="C967" s="56" t="s">
        <v>65</v>
      </c>
      <c r="D967" s="56" t="s">
        <v>15</v>
      </c>
      <c r="E967" s="56" t="s">
        <v>265</v>
      </c>
      <c r="F967" s="56"/>
      <c r="G967" s="52" t="s">
        <v>91</v>
      </c>
      <c r="H967" s="52">
        <v>10</v>
      </c>
      <c r="I967" s="51" t="s">
        <v>18</v>
      </c>
      <c r="J967" s="51" t="s">
        <v>105</v>
      </c>
      <c r="K967" s="52">
        <v>0</v>
      </c>
      <c r="L967" s="52">
        <v>0</v>
      </c>
      <c r="M967" s="52">
        <v>0</v>
      </c>
      <c r="N967" s="52">
        <v>0</v>
      </c>
      <c r="O967" s="52">
        <v>0</v>
      </c>
      <c r="P967" s="52">
        <v>0</v>
      </c>
      <c r="Q967" s="52">
        <v>0</v>
      </c>
      <c r="R967" s="52">
        <v>0</v>
      </c>
      <c r="S967" s="52">
        <v>0</v>
      </c>
      <c r="T967" s="52">
        <v>0</v>
      </c>
      <c r="U967" s="52">
        <v>0</v>
      </c>
      <c r="V967" s="52">
        <v>0</v>
      </c>
      <c r="W967" s="52">
        <v>0</v>
      </c>
      <c r="X967" s="52">
        <v>0</v>
      </c>
      <c r="Y967" s="52">
        <v>0</v>
      </c>
      <c r="Z967" s="52">
        <v>0</v>
      </c>
      <c r="AA967" s="52">
        <v>0</v>
      </c>
      <c r="AB967" s="52">
        <v>0</v>
      </c>
      <c r="AC967" s="52">
        <v>0</v>
      </c>
      <c r="AD967" s="52">
        <v>0</v>
      </c>
      <c r="AE967" s="52">
        <v>0</v>
      </c>
      <c r="AF967" s="52"/>
    </row>
    <row r="968" spans="2:32" hidden="1" x14ac:dyDescent="0.25">
      <c r="B968" s="56" t="s">
        <v>64</v>
      </c>
      <c r="C968" s="56" t="s">
        <v>65</v>
      </c>
      <c r="D968" s="56" t="s">
        <v>15</v>
      </c>
      <c r="E968" s="56" t="s">
        <v>265</v>
      </c>
      <c r="F968" s="56"/>
      <c r="G968" s="52" t="s">
        <v>91</v>
      </c>
      <c r="H968" s="52">
        <v>10</v>
      </c>
      <c r="I968" s="51" t="s">
        <v>18</v>
      </c>
      <c r="J968" s="51" t="s">
        <v>103</v>
      </c>
      <c r="K968" s="52">
        <v>0</v>
      </c>
      <c r="L968" s="52">
        <v>0</v>
      </c>
      <c r="M968" s="52">
        <v>0</v>
      </c>
      <c r="N968" s="52">
        <v>0</v>
      </c>
      <c r="O968" s="52">
        <v>0</v>
      </c>
      <c r="P968" s="52">
        <v>0</v>
      </c>
      <c r="Q968" s="52">
        <v>0</v>
      </c>
      <c r="R968" s="52">
        <v>0</v>
      </c>
      <c r="S968" s="52">
        <v>0</v>
      </c>
      <c r="T968" s="52">
        <v>0</v>
      </c>
      <c r="U968" s="52">
        <v>0</v>
      </c>
      <c r="V968" s="52">
        <v>0</v>
      </c>
      <c r="W968" s="52">
        <v>0</v>
      </c>
      <c r="X968" s="52">
        <v>0</v>
      </c>
      <c r="Y968" s="52">
        <v>0</v>
      </c>
      <c r="Z968" s="52">
        <v>0</v>
      </c>
      <c r="AA968" s="52">
        <v>0</v>
      </c>
      <c r="AB968" s="52">
        <v>0</v>
      </c>
      <c r="AC968" s="52">
        <v>0</v>
      </c>
      <c r="AD968" s="52">
        <v>0</v>
      </c>
      <c r="AE968" s="52">
        <v>0</v>
      </c>
      <c r="AF968" s="52"/>
    </row>
    <row r="969" spans="2:32" hidden="1" x14ac:dyDescent="0.25">
      <c r="B969" s="56" t="s">
        <v>64</v>
      </c>
      <c r="C969" s="56" t="s">
        <v>65</v>
      </c>
      <c r="D969" s="56" t="s">
        <v>15</v>
      </c>
      <c r="E969" s="56" t="s">
        <v>265</v>
      </c>
      <c r="F969" s="56"/>
      <c r="G969" s="52" t="s">
        <v>91</v>
      </c>
      <c r="H969" s="52">
        <v>10</v>
      </c>
      <c r="I969" s="52" t="s">
        <v>18</v>
      </c>
      <c r="J969" s="52" t="s">
        <v>104</v>
      </c>
      <c r="K969" s="52">
        <v>0</v>
      </c>
      <c r="L969" s="52">
        <v>0</v>
      </c>
      <c r="M969" s="52">
        <v>0</v>
      </c>
      <c r="N969" s="52">
        <v>0</v>
      </c>
      <c r="O969" s="52">
        <v>0</v>
      </c>
      <c r="P969" s="52">
        <v>0</v>
      </c>
      <c r="Q969" s="52">
        <v>0</v>
      </c>
      <c r="R969" s="52">
        <v>0</v>
      </c>
      <c r="S969" s="52">
        <v>0</v>
      </c>
      <c r="T969" s="52">
        <v>0</v>
      </c>
      <c r="U969" s="52">
        <v>0</v>
      </c>
      <c r="V969" s="52">
        <v>0</v>
      </c>
      <c r="W969" s="52">
        <v>0</v>
      </c>
      <c r="X969" s="52">
        <v>0</v>
      </c>
      <c r="Y969" s="52">
        <v>0</v>
      </c>
      <c r="Z969" s="52">
        <v>0</v>
      </c>
      <c r="AA969" s="52">
        <v>0</v>
      </c>
      <c r="AB969" s="52">
        <v>0</v>
      </c>
      <c r="AC969" s="52">
        <v>0</v>
      </c>
      <c r="AD969" s="52">
        <v>0</v>
      </c>
      <c r="AE969" s="52">
        <v>0</v>
      </c>
      <c r="AF969" s="52"/>
    </row>
    <row r="970" spans="2:32" hidden="1" x14ac:dyDescent="0.25">
      <c r="B970" s="61" t="s">
        <v>78</v>
      </c>
      <c r="C970" s="61" t="s">
        <v>79</v>
      </c>
      <c r="D970" s="61" t="s">
        <v>26</v>
      </c>
      <c r="E970" s="56" t="s">
        <v>265</v>
      </c>
      <c r="F970" s="56"/>
      <c r="G970" s="52" t="s">
        <v>91</v>
      </c>
      <c r="H970" s="52">
        <v>10</v>
      </c>
      <c r="I970" s="51" t="s">
        <v>18</v>
      </c>
      <c r="J970" s="51" t="s">
        <v>105</v>
      </c>
      <c r="K970" s="52">
        <v>0</v>
      </c>
      <c r="L970" s="52">
        <v>0</v>
      </c>
      <c r="M970" s="52">
        <v>0</v>
      </c>
      <c r="N970" s="52">
        <v>0</v>
      </c>
      <c r="O970" s="52">
        <v>0</v>
      </c>
      <c r="P970" s="52">
        <v>0</v>
      </c>
      <c r="Q970" s="52">
        <v>0</v>
      </c>
      <c r="R970" s="52">
        <v>0</v>
      </c>
      <c r="S970" s="52">
        <v>0</v>
      </c>
      <c r="T970" s="52">
        <v>0</v>
      </c>
      <c r="U970" s="52">
        <v>0</v>
      </c>
      <c r="V970" s="52">
        <v>0</v>
      </c>
      <c r="W970" s="52">
        <v>0</v>
      </c>
      <c r="X970" s="52">
        <v>0</v>
      </c>
      <c r="Y970" s="52">
        <v>0</v>
      </c>
      <c r="Z970" s="52">
        <v>0</v>
      </c>
      <c r="AA970" s="52">
        <v>0</v>
      </c>
      <c r="AB970" s="52">
        <v>0</v>
      </c>
      <c r="AC970" s="52">
        <v>0</v>
      </c>
      <c r="AD970" s="52">
        <v>0</v>
      </c>
      <c r="AE970" s="52">
        <v>0</v>
      </c>
      <c r="AF970" s="52"/>
    </row>
    <row r="971" spans="2:32" hidden="1" x14ac:dyDescent="0.25">
      <c r="B971" s="61" t="s">
        <v>78</v>
      </c>
      <c r="C971" s="61" t="s">
        <v>79</v>
      </c>
      <c r="D971" s="61" t="s">
        <v>26</v>
      </c>
      <c r="E971" s="56" t="s">
        <v>265</v>
      </c>
      <c r="F971" s="56"/>
      <c r="G971" s="52" t="s">
        <v>91</v>
      </c>
      <c r="H971" s="52">
        <v>10</v>
      </c>
      <c r="I971" s="51" t="s">
        <v>18</v>
      </c>
      <c r="J971" s="51" t="s">
        <v>103</v>
      </c>
      <c r="K971" s="52">
        <v>0</v>
      </c>
      <c r="L971" s="52">
        <v>0</v>
      </c>
      <c r="M971" s="52">
        <v>0</v>
      </c>
      <c r="N971" s="52">
        <v>0</v>
      </c>
      <c r="O971" s="52">
        <v>0</v>
      </c>
      <c r="P971" s="52">
        <v>0</v>
      </c>
      <c r="Q971" s="52">
        <v>0</v>
      </c>
      <c r="R971" s="52">
        <v>0</v>
      </c>
      <c r="S971" s="52">
        <v>0</v>
      </c>
      <c r="T971" s="52">
        <v>0</v>
      </c>
      <c r="U971" s="52">
        <v>0</v>
      </c>
      <c r="V971" s="52">
        <v>0</v>
      </c>
      <c r="W971" s="52">
        <v>0</v>
      </c>
      <c r="X971" s="52">
        <v>0</v>
      </c>
      <c r="Y971" s="52">
        <v>0</v>
      </c>
      <c r="Z971" s="52">
        <v>0</v>
      </c>
      <c r="AA971" s="52">
        <v>0</v>
      </c>
      <c r="AB971" s="52">
        <v>0</v>
      </c>
      <c r="AC971" s="52">
        <v>0</v>
      </c>
      <c r="AD971" s="52">
        <v>0</v>
      </c>
      <c r="AE971" s="52">
        <v>0</v>
      </c>
      <c r="AF971" s="52"/>
    </row>
    <row r="972" spans="2:32" hidden="1" x14ac:dyDescent="0.25">
      <c r="B972" s="61" t="s">
        <v>78</v>
      </c>
      <c r="C972" s="61" t="s">
        <v>79</v>
      </c>
      <c r="D972" s="61" t="s">
        <v>26</v>
      </c>
      <c r="E972" s="56" t="s">
        <v>265</v>
      </c>
      <c r="F972" s="56"/>
      <c r="G972" s="52" t="s">
        <v>91</v>
      </c>
      <c r="H972" s="52">
        <v>10</v>
      </c>
      <c r="I972" s="52" t="s">
        <v>18</v>
      </c>
      <c r="J972" s="52" t="s">
        <v>104</v>
      </c>
      <c r="K972" s="52">
        <v>0</v>
      </c>
      <c r="L972" s="52">
        <v>0</v>
      </c>
      <c r="M972" s="52">
        <v>0</v>
      </c>
      <c r="N972" s="52">
        <v>0</v>
      </c>
      <c r="O972" s="52">
        <v>0</v>
      </c>
      <c r="P972" s="52">
        <v>0</v>
      </c>
      <c r="Q972" s="52">
        <v>0</v>
      </c>
      <c r="R972" s="52">
        <v>0</v>
      </c>
      <c r="S972" s="52">
        <v>0</v>
      </c>
      <c r="T972" s="52">
        <v>0</v>
      </c>
      <c r="U972" s="52">
        <v>0</v>
      </c>
      <c r="V972" s="52">
        <v>0</v>
      </c>
      <c r="W972" s="52">
        <v>0</v>
      </c>
      <c r="X972" s="52">
        <v>0</v>
      </c>
      <c r="Y972" s="52">
        <v>0</v>
      </c>
      <c r="Z972" s="52">
        <v>0</v>
      </c>
      <c r="AA972" s="52">
        <v>0</v>
      </c>
      <c r="AB972" s="52">
        <v>0</v>
      </c>
      <c r="AC972" s="52">
        <v>0</v>
      </c>
      <c r="AD972" s="52">
        <v>0</v>
      </c>
      <c r="AE972" s="52">
        <v>0</v>
      </c>
      <c r="AF972" s="52"/>
    </row>
    <row r="973" spans="2:32" hidden="1" x14ac:dyDescent="0.25">
      <c r="B973" s="61" t="s">
        <v>80</v>
      </c>
      <c r="C973" s="61" t="s">
        <v>81</v>
      </c>
      <c r="D973" s="61" t="s">
        <v>15</v>
      </c>
      <c r="E973" s="56" t="s">
        <v>265</v>
      </c>
      <c r="F973" s="56"/>
      <c r="G973" s="52" t="s">
        <v>91</v>
      </c>
      <c r="H973" s="52">
        <v>10</v>
      </c>
      <c r="I973" s="51" t="s">
        <v>158</v>
      </c>
      <c r="J973" s="51" t="s">
        <v>103</v>
      </c>
      <c r="K973" s="52">
        <v>0</v>
      </c>
      <c r="L973" s="52">
        <v>0</v>
      </c>
      <c r="M973" s="52">
        <v>0</v>
      </c>
      <c r="N973" s="52">
        <v>0</v>
      </c>
      <c r="O973" s="52">
        <v>0</v>
      </c>
      <c r="P973" s="52">
        <v>0</v>
      </c>
      <c r="Q973" s="52">
        <v>0</v>
      </c>
      <c r="R973" s="52">
        <v>0</v>
      </c>
      <c r="S973" s="52">
        <v>0</v>
      </c>
      <c r="T973" s="52">
        <v>0</v>
      </c>
      <c r="U973" s="52">
        <v>0</v>
      </c>
      <c r="V973" s="52">
        <v>0</v>
      </c>
      <c r="W973" s="52">
        <v>0</v>
      </c>
      <c r="X973" s="52">
        <v>0</v>
      </c>
      <c r="Y973" s="52">
        <v>0</v>
      </c>
      <c r="Z973" s="52">
        <v>0</v>
      </c>
      <c r="AA973" s="52">
        <v>0</v>
      </c>
      <c r="AB973" s="52">
        <v>0</v>
      </c>
      <c r="AC973" s="52">
        <v>0</v>
      </c>
      <c r="AD973" s="52">
        <v>0</v>
      </c>
      <c r="AE973" s="52">
        <v>0</v>
      </c>
      <c r="AF973" s="52"/>
    </row>
    <row r="974" spans="2:32" hidden="1" x14ac:dyDescent="0.25">
      <c r="B974" s="61" t="s">
        <v>80</v>
      </c>
      <c r="C974" s="61" t="s">
        <v>81</v>
      </c>
      <c r="D974" s="61" t="s">
        <v>15</v>
      </c>
      <c r="E974" s="56" t="s">
        <v>265</v>
      </c>
      <c r="F974" s="56"/>
      <c r="G974" s="52" t="s">
        <v>91</v>
      </c>
      <c r="H974" s="52">
        <v>10</v>
      </c>
      <c r="I974" s="51" t="s">
        <v>158</v>
      </c>
      <c r="J974" s="51" t="s">
        <v>104</v>
      </c>
      <c r="K974" s="52">
        <v>0</v>
      </c>
      <c r="L974" s="52">
        <v>0</v>
      </c>
      <c r="M974" s="52">
        <v>0</v>
      </c>
      <c r="N974" s="52">
        <v>0</v>
      </c>
      <c r="O974" s="52">
        <v>0</v>
      </c>
      <c r="P974" s="52">
        <v>0</v>
      </c>
      <c r="Q974" s="52">
        <v>0</v>
      </c>
      <c r="R974" s="52">
        <v>0</v>
      </c>
      <c r="S974" s="52">
        <v>0</v>
      </c>
      <c r="T974" s="52">
        <v>0</v>
      </c>
      <c r="U974" s="52">
        <v>0</v>
      </c>
      <c r="V974" s="52">
        <v>0</v>
      </c>
      <c r="W974" s="52">
        <v>0</v>
      </c>
      <c r="X974" s="52">
        <v>0</v>
      </c>
      <c r="Y974" s="52">
        <v>0</v>
      </c>
      <c r="Z974" s="52">
        <v>0</v>
      </c>
      <c r="AA974" s="52">
        <v>0</v>
      </c>
      <c r="AB974" s="52">
        <v>0</v>
      </c>
      <c r="AC974" s="52">
        <v>0</v>
      </c>
      <c r="AD974" s="52">
        <v>0</v>
      </c>
      <c r="AE974" s="52">
        <v>0</v>
      </c>
      <c r="AF974" s="52"/>
    </row>
    <row r="975" spans="2:32" hidden="1" x14ac:dyDescent="0.25">
      <c r="B975" s="61" t="s">
        <v>80</v>
      </c>
      <c r="C975" s="61" t="s">
        <v>81</v>
      </c>
      <c r="D975" s="61" t="s">
        <v>15</v>
      </c>
      <c r="E975" s="56" t="s">
        <v>265</v>
      </c>
      <c r="F975" s="56"/>
      <c r="G975" s="52" t="s">
        <v>91</v>
      </c>
      <c r="H975" s="52">
        <v>10</v>
      </c>
      <c r="I975" s="51" t="s">
        <v>18</v>
      </c>
      <c r="J975" s="51" t="s">
        <v>105</v>
      </c>
      <c r="K975" s="52">
        <v>0</v>
      </c>
      <c r="L975" s="52">
        <v>0</v>
      </c>
      <c r="M975" s="52">
        <v>0</v>
      </c>
      <c r="N975" s="52">
        <v>0</v>
      </c>
      <c r="O975" s="52">
        <v>0</v>
      </c>
      <c r="P975" s="52">
        <v>0</v>
      </c>
      <c r="Q975" s="52">
        <v>0</v>
      </c>
      <c r="R975" s="52">
        <v>0</v>
      </c>
      <c r="S975" s="52">
        <v>0</v>
      </c>
      <c r="T975" s="52">
        <v>0</v>
      </c>
      <c r="U975" s="52">
        <v>0</v>
      </c>
      <c r="V975" s="52">
        <v>0</v>
      </c>
      <c r="W975" s="52">
        <v>0</v>
      </c>
      <c r="X975" s="52">
        <v>0</v>
      </c>
      <c r="Y975" s="52">
        <v>0</v>
      </c>
      <c r="Z975" s="52">
        <v>0</v>
      </c>
      <c r="AA975" s="52">
        <v>0</v>
      </c>
      <c r="AB975" s="52">
        <v>0</v>
      </c>
      <c r="AC975" s="52">
        <v>0</v>
      </c>
      <c r="AD975" s="52">
        <v>0</v>
      </c>
      <c r="AE975" s="52">
        <v>0</v>
      </c>
      <c r="AF975" s="52"/>
    </row>
    <row r="976" spans="2:32" hidden="1" x14ac:dyDescent="0.25">
      <c r="B976" s="61" t="s">
        <v>80</v>
      </c>
      <c r="C976" s="61" t="s">
        <v>81</v>
      </c>
      <c r="D976" s="61" t="s">
        <v>15</v>
      </c>
      <c r="E976" s="56" t="s">
        <v>265</v>
      </c>
      <c r="F976" s="56"/>
      <c r="G976" s="52" t="s">
        <v>91</v>
      </c>
      <c r="H976" s="52">
        <v>10</v>
      </c>
      <c r="I976" s="51" t="s">
        <v>18</v>
      </c>
      <c r="J976" s="51" t="s">
        <v>103</v>
      </c>
      <c r="K976" s="52">
        <v>0</v>
      </c>
      <c r="L976" s="52">
        <v>0</v>
      </c>
      <c r="M976" s="52">
        <v>0</v>
      </c>
      <c r="N976" s="52">
        <v>0</v>
      </c>
      <c r="O976" s="52">
        <v>0</v>
      </c>
      <c r="P976" s="52">
        <v>0</v>
      </c>
      <c r="Q976" s="52">
        <v>0</v>
      </c>
      <c r="R976" s="52">
        <v>0</v>
      </c>
      <c r="S976" s="52">
        <v>0</v>
      </c>
      <c r="T976" s="52">
        <v>0</v>
      </c>
      <c r="U976" s="52">
        <v>0</v>
      </c>
      <c r="V976" s="52">
        <v>0</v>
      </c>
      <c r="W976" s="52">
        <v>0</v>
      </c>
      <c r="X976" s="52">
        <v>0</v>
      </c>
      <c r="Y976" s="52">
        <v>0</v>
      </c>
      <c r="Z976" s="52">
        <v>0</v>
      </c>
      <c r="AA976" s="52">
        <v>0</v>
      </c>
      <c r="AB976" s="52">
        <v>0</v>
      </c>
      <c r="AC976" s="52">
        <v>0</v>
      </c>
      <c r="AD976" s="52">
        <v>0</v>
      </c>
      <c r="AE976" s="52">
        <v>0</v>
      </c>
      <c r="AF976" s="52"/>
    </row>
    <row r="977" spans="2:32" hidden="1" x14ac:dyDescent="0.25">
      <c r="B977" s="61" t="s">
        <v>80</v>
      </c>
      <c r="C977" s="61" t="s">
        <v>81</v>
      </c>
      <c r="D977" s="61" t="s">
        <v>15</v>
      </c>
      <c r="E977" s="61" t="s">
        <v>265</v>
      </c>
      <c r="F977" s="61"/>
      <c r="G977" s="52" t="s">
        <v>91</v>
      </c>
      <c r="H977" s="52">
        <v>10</v>
      </c>
      <c r="I977" s="57" t="s">
        <v>18</v>
      </c>
      <c r="J977" s="57" t="s">
        <v>104</v>
      </c>
      <c r="K977" s="57">
        <v>0</v>
      </c>
      <c r="L977" s="57">
        <v>0</v>
      </c>
      <c r="M977" s="57">
        <v>0</v>
      </c>
      <c r="N977" s="57">
        <v>0</v>
      </c>
      <c r="O977" s="57">
        <v>0</v>
      </c>
      <c r="P977" s="57">
        <v>0</v>
      </c>
      <c r="Q977" s="57">
        <v>0</v>
      </c>
      <c r="R977" s="57">
        <v>0</v>
      </c>
      <c r="S977" s="57">
        <v>0</v>
      </c>
      <c r="T977" s="57">
        <v>0</v>
      </c>
      <c r="U977" s="57">
        <v>0</v>
      </c>
      <c r="V977" s="57">
        <v>0</v>
      </c>
      <c r="W977" s="57">
        <v>0</v>
      </c>
      <c r="X977" s="57">
        <v>0</v>
      </c>
      <c r="Y977" s="57">
        <v>0</v>
      </c>
      <c r="Z977" s="57">
        <v>0</v>
      </c>
      <c r="AA977" s="57">
        <v>0</v>
      </c>
      <c r="AB977" s="57">
        <v>0</v>
      </c>
      <c r="AC977" s="57">
        <v>0</v>
      </c>
      <c r="AD977" s="57">
        <v>0</v>
      </c>
      <c r="AE977" s="57">
        <v>0</v>
      </c>
      <c r="AF977" s="57"/>
    </row>
    <row r="978" spans="2:32" hidden="1" x14ac:dyDescent="0.25">
      <c r="B978" s="56" t="s">
        <v>27</v>
      </c>
      <c r="C978" s="56" t="s">
        <v>28</v>
      </c>
      <c r="D978" s="56" t="s">
        <v>26</v>
      </c>
      <c r="E978" s="56" t="s">
        <v>265</v>
      </c>
      <c r="F978" s="56"/>
      <c r="G978" s="52" t="s">
        <v>91</v>
      </c>
      <c r="H978" s="52">
        <v>10</v>
      </c>
      <c r="I978" s="51" t="s">
        <v>18</v>
      </c>
      <c r="J978" s="51" t="s">
        <v>105</v>
      </c>
      <c r="K978" s="52">
        <v>0</v>
      </c>
      <c r="L978" s="52">
        <v>0</v>
      </c>
      <c r="M978" s="52">
        <v>0</v>
      </c>
      <c r="N978" s="52">
        <v>0</v>
      </c>
      <c r="O978" s="52">
        <v>0</v>
      </c>
      <c r="P978" s="52">
        <v>0</v>
      </c>
      <c r="Q978" s="52">
        <v>0</v>
      </c>
      <c r="R978" s="52">
        <v>0</v>
      </c>
      <c r="S978" s="52">
        <v>0</v>
      </c>
      <c r="T978" s="52">
        <v>0</v>
      </c>
      <c r="U978" s="52">
        <v>0</v>
      </c>
      <c r="V978" s="52">
        <v>0</v>
      </c>
      <c r="W978" s="52">
        <v>0</v>
      </c>
      <c r="X978" s="52">
        <v>0</v>
      </c>
      <c r="Y978" s="52">
        <v>0</v>
      </c>
      <c r="Z978" s="52">
        <v>0</v>
      </c>
      <c r="AA978" s="52">
        <v>0</v>
      </c>
      <c r="AB978" s="52">
        <v>0</v>
      </c>
      <c r="AC978" s="52">
        <v>0</v>
      </c>
      <c r="AD978" s="52">
        <v>0</v>
      </c>
      <c r="AE978" s="52">
        <v>0</v>
      </c>
      <c r="AF978" s="52"/>
    </row>
    <row r="979" spans="2:32" hidden="1" x14ac:dyDescent="0.25">
      <c r="B979" s="56" t="s">
        <v>27</v>
      </c>
      <c r="C979" s="56" t="s">
        <v>28</v>
      </c>
      <c r="D979" s="56" t="s">
        <v>26</v>
      </c>
      <c r="E979" s="56" t="s">
        <v>265</v>
      </c>
      <c r="F979" s="56"/>
      <c r="G979" s="52" t="s">
        <v>91</v>
      </c>
      <c r="H979" s="52">
        <v>10</v>
      </c>
      <c r="I979" s="51" t="s">
        <v>18</v>
      </c>
      <c r="J979" s="51" t="s">
        <v>103</v>
      </c>
      <c r="K979" s="52">
        <v>0</v>
      </c>
      <c r="L979" s="52">
        <v>0</v>
      </c>
      <c r="M979" s="52">
        <v>0</v>
      </c>
      <c r="N979" s="52">
        <v>0</v>
      </c>
      <c r="O979" s="52">
        <v>0</v>
      </c>
      <c r="P979" s="52">
        <v>0</v>
      </c>
      <c r="Q979" s="52">
        <v>0</v>
      </c>
      <c r="R979" s="52">
        <v>0</v>
      </c>
      <c r="S979" s="52">
        <v>0</v>
      </c>
      <c r="T979" s="52">
        <v>0</v>
      </c>
      <c r="U979" s="52">
        <v>0</v>
      </c>
      <c r="V979" s="52">
        <v>0</v>
      </c>
      <c r="W979" s="52">
        <v>0</v>
      </c>
      <c r="X979" s="52">
        <v>0</v>
      </c>
      <c r="Y979" s="52">
        <v>0</v>
      </c>
      <c r="Z979" s="52">
        <v>0</v>
      </c>
      <c r="AA979" s="52">
        <v>0</v>
      </c>
      <c r="AB979" s="52">
        <v>0</v>
      </c>
      <c r="AC979" s="52">
        <v>0</v>
      </c>
      <c r="AD979" s="52">
        <v>0</v>
      </c>
      <c r="AE979" s="52">
        <v>0</v>
      </c>
      <c r="AF979" s="52"/>
    </row>
    <row r="980" spans="2:32" hidden="1" x14ac:dyDescent="0.25">
      <c r="B980" s="56" t="s">
        <v>27</v>
      </c>
      <c r="C980" s="56" t="s">
        <v>28</v>
      </c>
      <c r="D980" s="56" t="s">
        <v>26</v>
      </c>
      <c r="E980" s="56" t="s">
        <v>265</v>
      </c>
      <c r="F980" s="56"/>
      <c r="G980" s="52" t="s">
        <v>91</v>
      </c>
      <c r="H980" s="52">
        <v>10</v>
      </c>
      <c r="I980" s="52" t="s">
        <v>18</v>
      </c>
      <c r="J980" s="52" t="s">
        <v>104</v>
      </c>
      <c r="K980" s="52">
        <v>0</v>
      </c>
      <c r="L980" s="52">
        <v>0</v>
      </c>
      <c r="M980" s="52">
        <v>0</v>
      </c>
      <c r="N980" s="52">
        <v>0</v>
      </c>
      <c r="O980" s="52">
        <v>0</v>
      </c>
      <c r="P980" s="52">
        <v>0</v>
      </c>
      <c r="Q980" s="52">
        <v>0</v>
      </c>
      <c r="R980" s="52">
        <v>0</v>
      </c>
      <c r="S980" s="52">
        <v>0</v>
      </c>
      <c r="T980" s="52">
        <v>0</v>
      </c>
      <c r="U980" s="52">
        <v>0</v>
      </c>
      <c r="V980" s="52">
        <v>0</v>
      </c>
      <c r="W980" s="52">
        <v>0</v>
      </c>
      <c r="X980" s="52">
        <v>0</v>
      </c>
      <c r="Y980" s="52">
        <v>0</v>
      </c>
      <c r="Z980" s="52">
        <v>0</v>
      </c>
      <c r="AA980" s="52">
        <v>0</v>
      </c>
      <c r="AB980" s="52">
        <v>0</v>
      </c>
      <c r="AC980" s="52">
        <v>0</v>
      </c>
      <c r="AD980" s="52">
        <v>0</v>
      </c>
      <c r="AE980" s="52">
        <v>0</v>
      </c>
      <c r="AF980" s="52"/>
    </row>
    <row r="981" spans="2:32" hidden="1" x14ac:dyDescent="0.25">
      <c r="B981" s="56" t="s">
        <v>24</v>
      </c>
      <c r="C981" s="56" t="s">
        <v>25</v>
      </c>
      <c r="D981" s="56" t="s">
        <v>26</v>
      </c>
      <c r="E981" s="56" t="s">
        <v>265</v>
      </c>
      <c r="F981" s="56"/>
      <c r="G981" s="52" t="s">
        <v>91</v>
      </c>
      <c r="H981" s="52">
        <v>10</v>
      </c>
      <c r="I981" s="51" t="s">
        <v>18</v>
      </c>
      <c r="J981" s="51" t="s">
        <v>105</v>
      </c>
      <c r="K981" s="52">
        <v>0</v>
      </c>
      <c r="L981" s="52">
        <v>0</v>
      </c>
      <c r="M981" s="52">
        <v>0</v>
      </c>
      <c r="N981" s="52">
        <v>0</v>
      </c>
      <c r="O981" s="52">
        <v>0</v>
      </c>
      <c r="P981" s="52">
        <v>0</v>
      </c>
      <c r="Q981" s="52">
        <v>0</v>
      </c>
      <c r="R981" s="52">
        <v>0</v>
      </c>
      <c r="S981" s="52">
        <v>0</v>
      </c>
      <c r="T981" s="52">
        <v>0</v>
      </c>
      <c r="U981" s="52">
        <v>0</v>
      </c>
      <c r="V981" s="52">
        <v>0</v>
      </c>
      <c r="W981" s="52">
        <v>0</v>
      </c>
      <c r="X981" s="52">
        <v>0</v>
      </c>
      <c r="Y981" s="52">
        <v>0</v>
      </c>
      <c r="Z981" s="52">
        <v>0</v>
      </c>
      <c r="AA981" s="52">
        <v>0</v>
      </c>
      <c r="AB981" s="52">
        <v>0</v>
      </c>
      <c r="AC981" s="52">
        <v>0</v>
      </c>
      <c r="AD981" s="52">
        <v>0</v>
      </c>
      <c r="AE981" s="52">
        <v>0</v>
      </c>
      <c r="AF981" s="52"/>
    </row>
    <row r="982" spans="2:32" hidden="1" x14ac:dyDescent="0.25">
      <c r="B982" s="56" t="s">
        <v>24</v>
      </c>
      <c r="C982" s="56" t="s">
        <v>25</v>
      </c>
      <c r="D982" s="56" t="s">
        <v>26</v>
      </c>
      <c r="E982" s="56" t="s">
        <v>265</v>
      </c>
      <c r="F982" s="56"/>
      <c r="G982" s="52" t="s">
        <v>91</v>
      </c>
      <c r="H982" s="52">
        <v>10</v>
      </c>
      <c r="I982" s="51" t="s">
        <v>18</v>
      </c>
      <c r="J982" s="51" t="s">
        <v>103</v>
      </c>
      <c r="K982" s="52">
        <v>0</v>
      </c>
      <c r="L982" s="52">
        <v>0</v>
      </c>
      <c r="M982" s="52">
        <v>0</v>
      </c>
      <c r="N982" s="52">
        <v>0</v>
      </c>
      <c r="O982" s="52">
        <v>0</v>
      </c>
      <c r="P982" s="52">
        <v>0</v>
      </c>
      <c r="Q982" s="52">
        <v>0</v>
      </c>
      <c r="R982" s="52">
        <v>0</v>
      </c>
      <c r="S982" s="52">
        <v>0</v>
      </c>
      <c r="T982" s="52">
        <v>0</v>
      </c>
      <c r="U982" s="52">
        <v>0</v>
      </c>
      <c r="V982" s="52">
        <v>0</v>
      </c>
      <c r="W982" s="52">
        <v>0</v>
      </c>
      <c r="X982" s="52">
        <v>0</v>
      </c>
      <c r="Y982" s="52">
        <v>0</v>
      </c>
      <c r="Z982" s="52">
        <v>0</v>
      </c>
      <c r="AA982" s="52">
        <v>0</v>
      </c>
      <c r="AB982" s="52">
        <v>0</v>
      </c>
      <c r="AC982" s="52">
        <v>0</v>
      </c>
      <c r="AD982" s="52">
        <v>0</v>
      </c>
      <c r="AE982" s="52">
        <v>0</v>
      </c>
      <c r="AF982" s="52"/>
    </row>
    <row r="983" spans="2:32" hidden="1" x14ac:dyDescent="0.25">
      <c r="B983" s="56" t="s">
        <v>24</v>
      </c>
      <c r="C983" s="56" t="s">
        <v>25</v>
      </c>
      <c r="D983" s="56" t="s">
        <v>26</v>
      </c>
      <c r="E983" s="56" t="s">
        <v>265</v>
      </c>
      <c r="F983" s="56"/>
      <c r="G983" s="52" t="s">
        <v>91</v>
      </c>
      <c r="H983" s="52">
        <v>10</v>
      </c>
      <c r="I983" s="52" t="s">
        <v>18</v>
      </c>
      <c r="J983" s="52" t="s">
        <v>104</v>
      </c>
      <c r="K983" s="52">
        <v>0</v>
      </c>
      <c r="L983" s="52">
        <v>0</v>
      </c>
      <c r="M983" s="52">
        <v>0</v>
      </c>
      <c r="N983" s="52">
        <v>0</v>
      </c>
      <c r="O983" s="52">
        <v>0</v>
      </c>
      <c r="P983" s="52">
        <v>0</v>
      </c>
      <c r="Q983" s="52">
        <v>0</v>
      </c>
      <c r="R983" s="52">
        <v>0</v>
      </c>
      <c r="S983" s="52">
        <v>0</v>
      </c>
      <c r="T983" s="52">
        <v>0</v>
      </c>
      <c r="U983" s="52">
        <v>0</v>
      </c>
      <c r="V983" s="52">
        <v>0</v>
      </c>
      <c r="W983" s="52">
        <v>0</v>
      </c>
      <c r="X983" s="52">
        <v>0</v>
      </c>
      <c r="Y983" s="52">
        <v>0</v>
      </c>
      <c r="Z983" s="52">
        <v>0</v>
      </c>
      <c r="AA983" s="52">
        <v>0</v>
      </c>
      <c r="AB983" s="52">
        <v>0</v>
      </c>
      <c r="AC983" s="52">
        <v>0</v>
      </c>
      <c r="AD983" s="52">
        <v>0</v>
      </c>
      <c r="AE983" s="52">
        <v>0</v>
      </c>
      <c r="AF983" s="52"/>
    </row>
    <row r="984" spans="2:32" hidden="1" x14ac:dyDescent="0.25">
      <c r="B984" s="56" t="s">
        <v>76</v>
      </c>
      <c r="C984" s="56" t="s">
        <v>77</v>
      </c>
      <c r="D984" s="56" t="s">
        <v>35</v>
      </c>
      <c r="E984" s="56" t="s">
        <v>265</v>
      </c>
      <c r="F984" s="56"/>
      <c r="G984" s="52" t="s">
        <v>91</v>
      </c>
      <c r="H984" s="52">
        <v>10</v>
      </c>
      <c r="I984" s="51" t="s">
        <v>18</v>
      </c>
      <c r="J984" s="51" t="s">
        <v>105</v>
      </c>
      <c r="K984" s="52">
        <v>0</v>
      </c>
      <c r="L984" s="52">
        <v>0</v>
      </c>
      <c r="M984" s="52">
        <v>0</v>
      </c>
      <c r="N984" s="52">
        <v>0</v>
      </c>
      <c r="O984" s="52">
        <v>0</v>
      </c>
      <c r="P984" s="52">
        <v>0</v>
      </c>
      <c r="Q984" s="52">
        <v>0</v>
      </c>
      <c r="R984" s="52">
        <v>0</v>
      </c>
      <c r="S984" s="52">
        <v>0</v>
      </c>
      <c r="T984" s="52">
        <v>0</v>
      </c>
      <c r="U984" s="52">
        <v>0</v>
      </c>
      <c r="V984" s="52">
        <v>0</v>
      </c>
      <c r="W984" s="52">
        <v>0</v>
      </c>
      <c r="X984" s="52">
        <v>0</v>
      </c>
      <c r="Y984" s="52">
        <v>0</v>
      </c>
      <c r="Z984" s="52">
        <v>0</v>
      </c>
      <c r="AA984" s="52">
        <v>0</v>
      </c>
      <c r="AB984" s="52">
        <v>0</v>
      </c>
      <c r="AC984" s="52">
        <v>0</v>
      </c>
      <c r="AD984" s="52">
        <v>0</v>
      </c>
      <c r="AE984" s="52">
        <v>0</v>
      </c>
      <c r="AF984" s="52"/>
    </row>
    <row r="985" spans="2:32" hidden="1" x14ac:dyDescent="0.25">
      <c r="B985" s="56" t="s">
        <v>76</v>
      </c>
      <c r="C985" s="56" t="s">
        <v>77</v>
      </c>
      <c r="D985" s="56" t="s">
        <v>35</v>
      </c>
      <c r="E985" s="56" t="s">
        <v>265</v>
      </c>
      <c r="F985" s="56"/>
      <c r="G985" s="52" t="s">
        <v>91</v>
      </c>
      <c r="H985" s="52">
        <v>10</v>
      </c>
      <c r="I985" s="51" t="s">
        <v>18</v>
      </c>
      <c r="J985" s="51" t="s">
        <v>103</v>
      </c>
      <c r="K985" s="52">
        <v>0</v>
      </c>
      <c r="L985" s="52">
        <v>0</v>
      </c>
      <c r="M985" s="52">
        <v>0</v>
      </c>
      <c r="N985" s="52">
        <v>0</v>
      </c>
      <c r="O985" s="52">
        <v>0</v>
      </c>
      <c r="P985" s="52">
        <v>0</v>
      </c>
      <c r="Q985" s="52">
        <v>0</v>
      </c>
      <c r="R985" s="52">
        <v>0</v>
      </c>
      <c r="S985" s="52">
        <v>0</v>
      </c>
      <c r="T985" s="52">
        <v>0</v>
      </c>
      <c r="U985" s="52">
        <v>0</v>
      </c>
      <c r="V985" s="52">
        <v>0</v>
      </c>
      <c r="W985" s="52">
        <v>0</v>
      </c>
      <c r="X985" s="52">
        <v>0</v>
      </c>
      <c r="Y985" s="52">
        <v>0</v>
      </c>
      <c r="Z985" s="52">
        <v>0</v>
      </c>
      <c r="AA985" s="52">
        <v>0</v>
      </c>
      <c r="AB985" s="52">
        <v>0</v>
      </c>
      <c r="AC985" s="52">
        <v>0</v>
      </c>
      <c r="AD985" s="52">
        <v>0</v>
      </c>
      <c r="AE985" s="52">
        <v>0</v>
      </c>
      <c r="AF985" s="52"/>
    </row>
    <row r="986" spans="2:32" hidden="1" x14ac:dyDescent="0.25">
      <c r="B986" s="56" t="s">
        <v>76</v>
      </c>
      <c r="C986" s="56" t="s">
        <v>77</v>
      </c>
      <c r="D986" s="56" t="s">
        <v>35</v>
      </c>
      <c r="E986" s="56" t="s">
        <v>265</v>
      </c>
      <c r="F986" s="56"/>
      <c r="G986" s="52" t="s">
        <v>91</v>
      </c>
      <c r="H986" s="52">
        <v>10</v>
      </c>
      <c r="I986" s="52" t="s">
        <v>18</v>
      </c>
      <c r="J986" s="52" t="s">
        <v>104</v>
      </c>
      <c r="K986" s="52">
        <v>0</v>
      </c>
      <c r="L986" s="52">
        <v>0</v>
      </c>
      <c r="M986" s="52">
        <v>0</v>
      </c>
      <c r="N986" s="52">
        <v>0</v>
      </c>
      <c r="O986" s="52">
        <v>0</v>
      </c>
      <c r="P986" s="52">
        <v>0</v>
      </c>
      <c r="Q986" s="52">
        <v>0</v>
      </c>
      <c r="R986" s="52">
        <v>0</v>
      </c>
      <c r="S986" s="52">
        <v>0</v>
      </c>
      <c r="T986" s="52">
        <v>0</v>
      </c>
      <c r="U986" s="52">
        <v>0</v>
      </c>
      <c r="V986" s="52">
        <v>0</v>
      </c>
      <c r="W986" s="52">
        <v>0</v>
      </c>
      <c r="X986" s="52">
        <v>0</v>
      </c>
      <c r="Y986" s="52">
        <v>0</v>
      </c>
      <c r="Z986" s="52">
        <v>0</v>
      </c>
      <c r="AA986" s="52">
        <v>0</v>
      </c>
      <c r="AB986" s="52">
        <v>0</v>
      </c>
      <c r="AC986" s="52">
        <v>0</v>
      </c>
      <c r="AD986" s="52">
        <v>0</v>
      </c>
      <c r="AE986" s="52">
        <v>0</v>
      </c>
      <c r="AF986" s="52"/>
    </row>
    <row r="987" spans="2:32" hidden="1" x14ac:dyDescent="0.25">
      <c r="B987" s="65" t="s">
        <v>46</v>
      </c>
      <c r="C987" s="59" t="s">
        <v>47</v>
      </c>
      <c r="D987" s="59" t="s">
        <v>38</v>
      </c>
      <c r="E987" s="56" t="s">
        <v>265</v>
      </c>
      <c r="F987" s="56"/>
      <c r="G987" s="52" t="s">
        <v>91</v>
      </c>
      <c r="H987" s="52">
        <v>10</v>
      </c>
      <c r="I987" s="51" t="s">
        <v>18</v>
      </c>
      <c r="J987" s="51" t="s">
        <v>105</v>
      </c>
      <c r="K987" s="52">
        <v>0</v>
      </c>
      <c r="L987" s="52">
        <v>0</v>
      </c>
      <c r="M987" s="52">
        <v>0</v>
      </c>
      <c r="N987" s="52">
        <v>0</v>
      </c>
      <c r="O987" s="52">
        <v>0</v>
      </c>
      <c r="P987" s="52">
        <v>0</v>
      </c>
      <c r="Q987" s="52">
        <v>0</v>
      </c>
      <c r="R987" s="52">
        <v>0</v>
      </c>
      <c r="S987" s="52">
        <v>0</v>
      </c>
      <c r="T987" s="52">
        <v>0</v>
      </c>
      <c r="U987" s="52">
        <v>0</v>
      </c>
      <c r="V987" s="52">
        <v>0</v>
      </c>
      <c r="W987" s="52">
        <v>0</v>
      </c>
      <c r="X987" s="52">
        <v>0</v>
      </c>
      <c r="Y987" s="52">
        <v>0</v>
      </c>
      <c r="Z987" s="52">
        <v>0</v>
      </c>
      <c r="AA987" s="52">
        <v>0</v>
      </c>
      <c r="AB987" s="52">
        <v>0</v>
      </c>
      <c r="AC987" s="52">
        <v>0</v>
      </c>
      <c r="AD987" s="52">
        <v>0</v>
      </c>
      <c r="AE987" s="52">
        <v>0</v>
      </c>
      <c r="AF987" s="52"/>
    </row>
    <row r="988" spans="2:32" hidden="1" x14ac:dyDescent="0.25">
      <c r="B988" s="65" t="s">
        <v>46</v>
      </c>
      <c r="C988" s="59" t="s">
        <v>47</v>
      </c>
      <c r="D988" s="59" t="s">
        <v>38</v>
      </c>
      <c r="E988" s="56" t="s">
        <v>265</v>
      </c>
      <c r="F988" s="56"/>
      <c r="G988" s="52" t="s">
        <v>91</v>
      </c>
      <c r="H988" s="52">
        <v>10</v>
      </c>
      <c r="I988" s="51" t="s">
        <v>18</v>
      </c>
      <c r="J988" s="51" t="s">
        <v>103</v>
      </c>
      <c r="K988" s="52">
        <v>0</v>
      </c>
      <c r="L988" s="52">
        <v>0</v>
      </c>
      <c r="M988" s="52">
        <v>0</v>
      </c>
      <c r="N988" s="52">
        <v>0</v>
      </c>
      <c r="O988" s="52">
        <v>0</v>
      </c>
      <c r="P988" s="52">
        <v>0</v>
      </c>
      <c r="Q988" s="52">
        <v>0</v>
      </c>
      <c r="R988" s="52">
        <v>0</v>
      </c>
      <c r="S988" s="52">
        <v>0</v>
      </c>
      <c r="T988" s="52">
        <v>0</v>
      </c>
      <c r="U988" s="52">
        <v>0</v>
      </c>
      <c r="V988" s="52">
        <v>0</v>
      </c>
      <c r="W988" s="52">
        <v>0</v>
      </c>
      <c r="X988" s="52">
        <v>0</v>
      </c>
      <c r="Y988" s="52">
        <v>0</v>
      </c>
      <c r="Z988" s="52">
        <v>0</v>
      </c>
      <c r="AA988" s="52">
        <v>0</v>
      </c>
      <c r="AB988" s="52">
        <v>0</v>
      </c>
      <c r="AC988" s="52">
        <v>0</v>
      </c>
      <c r="AD988" s="52">
        <v>0</v>
      </c>
      <c r="AE988" s="52">
        <v>0</v>
      </c>
      <c r="AF988" s="52"/>
    </row>
    <row r="989" spans="2:32" hidden="1" x14ac:dyDescent="0.25">
      <c r="B989" s="65" t="s">
        <v>46</v>
      </c>
      <c r="C989" s="59" t="s">
        <v>47</v>
      </c>
      <c r="D989" s="59" t="s">
        <v>38</v>
      </c>
      <c r="E989" s="56" t="s">
        <v>265</v>
      </c>
      <c r="F989" s="56"/>
      <c r="G989" s="52" t="s">
        <v>91</v>
      </c>
      <c r="H989" s="52">
        <v>10</v>
      </c>
      <c r="I989" s="52" t="s">
        <v>18</v>
      </c>
      <c r="J989" s="52" t="s">
        <v>104</v>
      </c>
      <c r="K989" s="52">
        <v>0</v>
      </c>
      <c r="L989" s="52">
        <v>0</v>
      </c>
      <c r="M989" s="52">
        <v>0</v>
      </c>
      <c r="N989" s="52">
        <v>0</v>
      </c>
      <c r="O989" s="52">
        <v>0</v>
      </c>
      <c r="P989" s="52">
        <v>0</v>
      </c>
      <c r="Q989" s="52">
        <v>0</v>
      </c>
      <c r="R989" s="52">
        <v>0</v>
      </c>
      <c r="S989" s="52">
        <v>0</v>
      </c>
      <c r="T989" s="52">
        <v>0</v>
      </c>
      <c r="U989" s="52">
        <v>0</v>
      </c>
      <c r="V989" s="52">
        <v>0</v>
      </c>
      <c r="W989" s="52">
        <v>0</v>
      </c>
      <c r="X989" s="52">
        <v>0</v>
      </c>
      <c r="Y989" s="52">
        <v>0</v>
      </c>
      <c r="Z989" s="52">
        <v>0</v>
      </c>
      <c r="AA989" s="52">
        <v>0</v>
      </c>
      <c r="AB989" s="52">
        <v>0</v>
      </c>
      <c r="AC989" s="52">
        <v>0</v>
      </c>
      <c r="AD989" s="52">
        <v>0</v>
      </c>
      <c r="AE989" s="52">
        <v>0</v>
      </c>
      <c r="AF989" s="52"/>
    </row>
    <row r="990" spans="2:32" hidden="1" x14ac:dyDescent="0.25">
      <c r="B990" s="65" t="s">
        <v>33</v>
      </c>
      <c r="C990" s="59" t="s">
        <v>34</v>
      </c>
      <c r="D990" s="59" t="s">
        <v>35</v>
      </c>
      <c r="E990" s="56" t="s">
        <v>265</v>
      </c>
      <c r="F990" s="56"/>
      <c r="G990" s="52" t="s">
        <v>91</v>
      </c>
      <c r="H990" s="52">
        <v>10</v>
      </c>
      <c r="I990" s="51" t="s">
        <v>18</v>
      </c>
      <c r="J990" s="51" t="s">
        <v>105</v>
      </c>
      <c r="K990" s="52">
        <v>0</v>
      </c>
      <c r="L990" s="52">
        <v>0</v>
      </c>
      <c r="M990" s="52">
        <v>0</v>
      </c>
      <c r="N990" s="52">
        <v>0</v>
      </c>
      <c r="O990" s="52">
        <v>0</v>
      </c>
      <c r="P990" s="52">
        <v>0</v>
      </c>
      <c r="Q990" s="52">
        <v>0</v>
      </c>
      <c r="R990" s="52">
        <v>0</v>
      </c>
      <c r="S990" s="52">
        <v>0</v>
      </c>
      <c r="T990" s="52">
        <v>0</v>
      </c>
      <c r="U990" s="52">
        <v>0</v>
      </c>
      <c r="V990" s="52">
        <v>0</v>
      </c>
      <c r="W990" s="52">
        <v>0</v>
      </c>
      <c r="X990" s="52">
        <v>0</v>
      </c>
      <c r="Y990" s="52">
        <v>0</v>
      </c>
      <c r="Z990" s="52">
        <v>0</v>
      </c>
      <c r="AA990" s="52">
        <v>0</v>
      </c>
      <c r="AB990" s="52">
        <v>0</v>
      </c>
      <c r="AC990" s="52">
        <v>0</v>
      </c>
      <c r="AD990" s="52">
        <v>0</v>
      </c>
      <c r="AE990" s="52">
        <v>0</v>
      </c>
      <c r="AF990" s="52"/>
    </row>
    <row r="991" spans="2:32" hidden="1" x14ac:dyDescent="0.25">
      <c r="B991" s="65" t="s">
        <v>33</v>
      </c>
      <c r="C991" s="59" t="s">
        <v>34</v>
      </c>
      <c r="D991" s="59" t="s">
        <v>35</v>
      </c>
      <c r="E991" s="56" t="s">
        <v>265</v>
      </c>
      <c r="F991" s="56"/>
      <c r="G991" s="52" t="s">
        <v>91</v>
      </c>
      <c r="H991" s="52">
        <v>10</v>
      </c>
      <c r="I991" s="51" t="s">
        <v>18</v>
      </c>
      <c r="J991" s="51" t="s">
        <v>103</v>
      </c>
      <c r="K991" s="52">
        <v>0</v>
      </c>
      <c r="L991" s="52">
        <v>0</v>
      </c>
      <c r="M991" s="52">
        <v>0</v>
      </c>
      <c r="N991" s="52">
        <v>0</v>
      </c>
      <c r="O991" s="52">
        <v>0</v>
      </c>
      <c r="P991" s="52">
        <v>0</v>
      </c>
      <c r="Q991" s="52">
        <v>0</v>
      </c>
      <c r="R991" s="52">
        <v>0</v>
      </c>
      <c r="S991" s="52">
        <v>0</v>
      </c>
      <c r="T991" s="52">
        <v>0</v>
      </c>
      <c r="U991" s="52">
        <v>0</v>
      </c>
      <c r="V991" s="52">
        <v>0</v>
      </c>
      <c r="W991" s="52">
        <v>0</v>
      </c>
      <c r="X991" s="52">
        <v>0</v>
      </c>
      <c r="Y991" s="52">
        <v>0</v>
      </c>
      <c r="Z991" s="52">
        <v>0</v>
      </c>
      <c r="AA991" s="52">
        <v>0</v>
      </c>
      <c r="AB991" s="52">
        <v>0</v>
      </c>
      <c r="AC991" s="52">
        <v>0</v>
      </c>
      <c r="AD991" s="52">
        <v>0</v>
      </c>
      <c r="AE991" s="52">
        <v>0</v>
      </c>
      <c r="AF991" s="52"/>
    </row>
    <row r="992" spans="2:32" hidden="1" x14ac:dyDescent="0.25">
      <c r="B992" s="65" t="s">
        <v>33</v>
      </c>
      <c r="C992" s="59" t="s">
        <v>34</v>
      </c>
      <c r="D992" s="59" t="s">
        <v>35</v>
      </c>
      <c r="E992" s="56" t="s">
        <v>265</v>
      </c>
      <c r="F992" s="56"/>
      <c r="G992" s="52" t="s">
        <v>91</v>
      </c>
      <c r="H992" s="52">
        <v>10</v>
      </c>
      <c r="I992" s="52" t="s">
        <v>18</v>
      </c>
      <c r="J992" s="52" t="s">
        <v>104</v>
      </c>
      <c r="K992" s="52">
        <v>0</v>
      </c>
      <c r="L992" s="52">
        <v>0</v>
      </c>
      <c r="M992" s="52">
        <v>0</v>
      </c>
      <c r="N992" s="52">
        <v>0</v>
      </c>
      <c r="O992" s="52">
        <v>0</v>
      </c>
      <c r="P992" s="52">
        <v>0</v>
      </c>
      <c r="Q992" s="52">
        <v>0</v>
      </c>
      <c r="R992" s="52">
        <v>0</v>
      </c>
      <c r="S992" s="52">
        <v>0</v>
      </c>
      <c r="T992" s="52">
        <v>0</v>
      </c>
      <c r="U992" s="52">
        <v>0</v>
      </c>
      <c r="V992" s="52">
        <v>0</v>
      </c>
      <c r="W992" s="52">
        <v>0</v>
      </c>
      <c r="X992" s="52">
        <v>0</v>
      </c>
      <c r="Y992" s="52">
        <v>0</v>
      </c>
      <c r="Z992" s="52">
        <v>0</v>
      </c>
      <c r="AA992" s="52">
        <v>0</v>
      </c>
      <c r="AB992" s="52">
        <v>0</v>
      </c>
      <c r="AC992" s="52">
        <v>0</v>
      </c>
      <c r="AD992" s="52">
        <v>0</v>
      </c>
      <c r="AE992" s="52">
        <v>0</v>
      </c>
      <c r="AF992" s="52"/>
    </row>
    <row r="993" spans="2:32" hidden="1" x14ac:dyDescent="0.25">
      <c r="B993" s="65" t="s">
        <v>58</v>
      </c>
      <c r="C993" s="59" t="s">
        <v>59</v>
      </c>
      <c r="D993" s="59" t="s">
        <v>26</v>
      </c>
      <c r="E993" s="56" t="s">
        <v>265</v>
      </c>
      <c r="F993" s="56"/>
      <c r="G993" s="52" t="s">
        <v>91</v>
      </c>
      <c r="H993" s="52">
        <v>10</v>
      </c>
      <c r="I993" s="51" t="s">
        <v>18</v>
      </c>
      <c r="J993" s="51" t="s">
        <v>105</v>
      </c>
      <c r="K993" s="52">
        <v>0</v>
      </c>
      <c r="L993" s="52">
        <v>0</v>
      </c>
      <c r="M993" s="52">
        <v>0</v>
      </c>
      <c r="N993" s="52">
        <v>0</v>
      </c>
      <c r="O993" s="52">
        <v>0</v>
      </c>
      <c r="P993" s="52">
        <v>0</v>
      </c>
      <c r="Q993" s="52">
        <v>0</v>
      </c>
      <c r="R993" s="52">
        <v>0</v>
      </c>
      <c r="S993" s="52">
        <v>0</v>
      </c>
      <c r="T993" s="52">
        <v>0</v>
      </c>
      <c r="U993" s="52">
        <v>0</v>
      </c>
      <c r="V993" s="52">
        <v>0</v>
      </c>
      <c r="W993" s="52">
        <v>0</v>
      </c>
      <c r="X993" s="52">
        <v>0</v>
      </c>
      <c r="Y993" s="52">
        <v>0</v>
      </c>
      <c r="Z993" s="52">
        <v>0</v>
      </c>
      <c r="AA993" s="52">
        <v>0</v>
      </c>
      <c r="AB993" s="52">
        <v>0</v>
      </c>
      <c r="AC993" s="52">
        <v>0</v>
      </c>
      <c r="AD993" s="52">
        <v>0</v>
      </c>
      <c r="AE993" s="52">
        <v>0</v>
      </c>
      <c r="AF993" s="52"/>
    </row>
    <row r="994" spans="2:32" hidden="1" x14ac:dyDescent="0.25">
      <c r="B994" s="65" t="s">
        <v>58</v>
      </c>
      <c r="C994" s="59" t="s">
        <v>59</v>
      </c>
      <c r="D994" s="59" t="s">
        <v>26</v>
      </c>
      <c r="E994" s="56" t="s">
        <v>265</v>
      </c>
      <c r="F994" s="56"/>
      <c r="G994" s="52" t="s">
        <v>91</v>
      </c>
      <c r="H994" s="52">
        <v>10</v>
      </c>
      <c r="I994" s="51" t="s">
        <v>18</v>
      </c>
      <c r="J994" s="51" t="s">
        <v>103</v>
      </c>
      <c r="K994" s="52">
        <v>0</v>
      </c>
      <c r="L994" s="52">
        <v>0</v>
      </c>
      <c r="M994" s="52">
        <v>0</v>
      </c>
      <c r="N994" s="52">
        <v>0</v>
      </c>
      <c r="O994" s="52">
        <v>0</v>
      </c>
      <c r="P994" s="52">
        <v>0</v>
      </c>
      <c r="Q994" s="52">
        <v>0</v>
      </c>
      <c r="R994" s="52">
        <v>0</v>
      </c>
      <c r="S994" s="52">
        <v>0</v>
      </c>
      <c r="T994" s="52">
        <v>0</v>
      </c>
      <c r="U994" s="52">
        <v>0</v>
      </c>
      <c r="V994" s="52">
        <v>0</v>
      </c>
      <c r="W994" s="52">
        <v>0</v>
      </c>
      <c r="X994" s="52">
        <v>0</v>
      </c>
      <c r="Y994" s="52">
        <v>0</v>
      </c>
      <c r="Z994" s="52">
        <v>0</v>
      </c>
      <c r="AA994" s="52">
        <v>0</v>
      </c>
      <c r="AB994" s="52">
        <v>0</v>
      </c>
      <c r="AC994" s="52">
        <v>0</v>
      </c>
      <c r="AD994" s="52">
        <v>0</v>
      </c>
      <c r="AE994" s="52">
        <v>0</v>
      </c>
      <c r="AF994" s="52"/>
    </row>
    <row r="995" spans="2:32" hidden="1" x14ac:dyDescent="0.25">
      <c r="B995" s="56" t="s">
        <v>58</v>
      </c>
      <c r="C995" s="56" t="s">
        <v>59</v>
      </c>
      <c r="D995" s="56" t="s">
        <v>26</v>
      </c>
      <c r="E995" s="56" t="s">
        <v>265</v>
      </c>
      <c r="F995" s="56"/>
      <c r="G995" s="52" t="s">
        <v>91</v>
      </c>
      <c r="H995" s="52">
        <v>10</v>
      </c>
      <c r="I995" s="52" t="s">
        <v>18</v>
      </c>
      <c r="J995" s="52" t="s">
        <v>104</v>
      </c>
      <c r="K995" s="52">
        <v>0</v>
      </c>
      <c r="L995" s="52">
        <v>0</v>
      </c>
      <c r="M995" s="52">
        <v>0</v>
      </c>
      <c r="N995" s="52">
        <v>0</v>
      </c>
      <c r="O995" s="52">
        <v>0</v>
      </c>
      <c r="P995" s="52">
        <v>0</v>
      </c>
      <c r="Q995" s="52">
        <v>0</v>
      </c>
      <c r="R995" s="52">
        <v>0</v>
      </c>
      <c r="S995" s="52">
        <v>0</v>
      </c>
      <c r="T995" s="52">
        <v>0</v>
      </c>
      <c r="U995" s="52">
        <v>0</v>
      </c>
      <c r="V995" s="52">
        <v>0</v>
      </c>
      <c r="W995" s="52">
        <v>0</v>
      </c>
      <c r="X995" s="52">
        <v>0</v>
      </c>
      <c r="Y995" s="52">
        <v>0</v>
      </c>
      <c r="Z995" s="52">
        <v>0</v>
      </c>
      <c r="AA995" s="52">
        <v>0</v>
      </c>
      <c r="AB995" s="52">
        <v>0</v>
      </c>
      <c r="AC995" s="52">
        <v>0</v>
      </c>
      <c r="AD995" s="52">
        <v>0</v>
      </c>
      <c r="AE995" s="52">
        <v>0</v>
      </c>
      <c r="AF995" s="52"/>
    </row>
    <row r="996" spans="2:32" hidden="1" x14ac:dyDescent="0.25">
      <c r="B996" s="56" t="s">
        <v>62</v>
      </c>
      <c r="C996" s="56" t="s">
        <v>63</v>
      </c>
      <c r="D996" s="56" t="s">
        <v>15</v>
      </c>
      <c r="E996" s="56" t="s">
        <v>265</v>
      </c>
      <c r="F996" s="56"/>
      <c r="G996" s="52" t="s">
        <v>91</v>
      </c>
      <c r="H996" s="52">
        <v>10</v>
      </c>
      <c r="I996" s="51" t="s">
        <v>18</v>
      </c>
      <c r="J996" s="51" t="s">
        <v>105</v>
      </c>
      <c r="K996" s="52">
        <v>0</v>
      </c>
      <c r="L996" s="52">
        <v>0</v>
      </c>
      <c r="M996" s="52">
        <v>0</v>
      </c>
      <c r="N996" s="52">
        <v>0</v>
      </c>
      <c r="O996" s="52">
        <v>0</v>
      </c>
      <c r="P996" s="52">
        <v>0</v>
      </c>
      <c r="Q996" s="52">
        <v>0</v>
      </c>
      <c r="R996" s="52">
        <v>0</v>
      </c>
      <c r="S996" s="52">
        <v>0</v>
      </c>
      <c r="T996" s="52">
        <v>0</v>
      </c>
      <c r="U996" s="52">
        <v>0</v>
      </c>
      <c r="V996" s="52">
        <v>0</v>
      </c>
      <c r="W996" s="52">
        <v>0</v>
      </c>
      <c r="X996" s="52">
        <v>0</v>
      </c>
      <c r="Y996" s="52">
        <v>0</v>
      </c>
      <c r="Z996" s="52">
        <v>0</v>
      </c>
      <c r="AA996" s="52">
        <v>0</v>
      </c>
      <c r="AB996" s="52">
        <v>0</v>
      </c>
      <c r="AC996" s="52">
        <v>0</v>
      </c>
      <c r="AD996" s="52">
        <v>0</v>
      </c>
      <c r="AE996" s="52">
        <v>0</v>
      </c>
      <c r="AF996" s="52"/>
    </row>
    <row r="997" spans="2:32" hidden="1" x14ac:dyDescent="0.25">
      <c r="B997" s="56" t="s">
        <v>62</v>
      </c>
      <c r="C997" s="56" t="s">
        <v>63</v>
      </c>
      <c r="D997" s="56" t="s">
        <v>15</v>
      </c>
      <c r="E997" s="56" t="s">
        <v>265</v>
      </c>
      <c r="F997" s="56"/>
      <c r="G997" s="52" t="s">
        <v>91</v>
      </c>
      <c r="H997" s="52">
        <v>10</v>
      </c>
      <c r="I997" s="51" t="s">
        <v>18</v>
      </c>
      <c r="J997" s="51" t="s">
        <v>103</v>
      </c>
      <c r="K997" s="52">
        <v>0</v>
      </c>
      <c r="L997" s="52">
        <v>0</v>
      </c>
      <c r="M997" s="52">
        <v>0</v>
      </c>
      <c r="N997" s="52">
        <v>0</v>
      </c>
      <c r="O997" s="52">
        <v>0</v>
      </c>
      <c r="P997" s="52">
        <v>0</v>
      </c>
      <c r="Q997" s="52">
        <v>0</v>
      </c>
      <c r="R997" s="52">
        <v>0</v>
      </c>
      <c r="S997" s="52">
        <v>0</v>
      </c>
      <c r="T997" s="52">
        <v>0</v>
      </c>
      <c r="U997" s="52">
        <v>0</v>
      </c>
      <c r="V997" s="52">
        <v>0</v>
      </c>
      <c r="W997" s="52">
        <v>0</v>
      </c>
      <c r="X997" s="52">
        <v>0</v>
      </c>
      <c r="Y997" s="52">
        <v>0</v>
      </c>
      <c r="Z997" s="52">
        <v>0</v>
      </c>
      <c r="AA997" s="52">
        <v>0</v>
      </c>
      <c r="AB997" s="52">
        <v>0</v>
      </c>
      <c r="AC997" s="52">
        <v>0</v>
      </c>
      <c r="AD997" s="52">
        <v>0</v>
      </c>
      <c r="AE997" s="52">
        <v>0</v>
      </c>
      <c r="AF997" s="52"/>
    </row>
    <row r="998" spans="2:32" hidden="1" x14ac:dyDescent="0.25">
      <c r="B998" s="56" t="s">
        <v>62</v>
      </c>
      <c r="C998" s="56" t="s">
        <v>63</v>
      </c>
      <c r="D998" s="56" t="s">
        <v>15</v>
      </c>
      <c r="E998" s="56" t="s">
        <v>265</v>
      </c>
      <c r="F998" s="56"/>
      <c r="G998" s="52" t="s">
        <v>91</v>
      </c>
      <c r="H998" s="52">
        <v>10</v>
      </c>
      <c r="I998" s="52" t="s">
        <v>18</v>
      </c>
      <c r="J998" s="52" t="s">
        <v>104</v>
      </c>
      <c r="K998" s="52">
        <v>0</v>
      </c>
      <c r="L998" s="52">
        <v>0</v>
      </c>
      <c r="M998" s="52">
        <v>0</v>
      </c>
      <c r="N998" s="52">
        <v>0</v>
      </c>
      <c r="O998" s="52">
        <v>0</v>
      </c>
      <c r="P998" s="52">
        <v>0</v>
      </c>
      <c r="Q998" s="52">
        <v>0</v>
      </c>
      <c r="R998" s="52">
        <v>0</v>
      </c>
      <c r="S998" s="52">
        <v>0</v>
      </c>
      <c r="T998" s="52">
        <v>0</v>
      </c>
      <c r="U998" s="52">
        <v>0</v>
      </c>
      <c r="V998" s="52">
        <v>0</v>
      </c>
      <c r="W998" s="52">
        <v>0</v>
      </c>
      <c r="X998" s="52">
        <v>0</v>
      </c>
      <c r="Y998" s="52">
        <v>0</v>
      </c>
      <c r="Z998" s="52">
        <v>0</v>
      </c>
      <c r="AA998" s="52">
        <v>0</v>
      </c>
      <c r="AB998" s="52">
        <v>0</v>
      </c>
      <c r="AC998" s="52">
        <v>0</v>
      </c>
      <c r="AD998" s="52">
        <v>0</v>
      </c>
      <c r="AE998" s="52">
        <v>0</v>
      </c>
      <c r="AF998" s="52"/>
    </row>
    <row r="999" spans="2:32" x14ac:dyDescent="0.25">
      <c r="B999" s="56" t="s">
        <v>66</v>
      </c>
      <c r="C999" s="56" t="s">
        <v>67</v>
      </c>
      <c r="D999" s="56" t="s">
        <v>35</v>
      </c>
      <c r="E999" s="56" t="s">
        <v>265</v>
      </c>
      <c r="F999" s="56"/>
      <c r="G999" s="52" t="s">
        <v>91</v>
      </c>
      <c r="H999" s="52">
        <v>10</v>
      </c>
      <c r="I999" s="51" t="s">
        <v>18</v>
      </c>
      <c r="J999" s="51" t="s">
        <v>105</v>
      </c>
      <c r="K999" s="52">
        <v>0</v>
      </c>
      <c r="L999" s="52">
        <v>0</v>
      </c>
      <c r="M999" s="52">
        <v>0</v>
      </c>
      <c r="N999" s="52">
        <v>0</v>
      </c>
      <c r="O999" s="52">
        <v>0</v>
      </c>
      <c r="P999" s="52">
        <v>0</v>
      </c>
      <c r="Q999" s="52">
        <v>0</v>
      </c>
      <c r="R999" s="52">
        <v>0</v>
      </c>
      <c r="S999" s="52">
        <v>0</v>
      </c>
      <c r="T999" s="52">
        <v>0</v>
      </c>
      <c r="U999" s="52">
        <v>0</v>
      </c>
      <c r="V999" s="52">
        <v>0</v>
      </c>
      <c r="W999" s="52">
        <v>0</v>
      </c>
      <c r="X999" s="52">
        <v>0</v>
      </c>
      <c r="Y999" s="52">
        <v>0</v>
      </c>
      <c r="Z999" s="52">
        <v>0</v>
      </c>
      <c r="AA999" s="52">
        <v>0</v>
      </c>
      <c r="AB999" s="52">
        <v>0</v>
      </c>
      <c r="AC999" s="52">
        <v>0</v>
      </c>
      <c r="AD999" s="52">
        <v>0</v>
      </c>
      <c r="AE999" s="52">
        <v>0</v>
      </c>
      <c r="AF999" s="52"/>
    </row>
    <row r="1000" spans="2:32" x14ac:dyDescent="0.25">
      <c r="B1000" s="56" t="s">
        <v>66</v>
      </c>
      <c r="C1000" s="56" t="s">
        <v>67</v>
      </c>
      <c r="D1000" s="56" t="s">
        <v>35</v>
      </c>
      <c r="E1000" s="56" t="s">
        <v>265</v>
      </c>
      <c r="F1000" s="56"/>
      <c r="G1000" s="52" t="s">
        <v>91</v>
      </c>
      <c r="H1000" s="52">
        <v>10</v>
      </c>
      <c r="I1000" s="51" t="s">
        <v>18</v>
      </c>
      <c r="J1000" s="51" t="s">
        <v>103</v>
      </c>
      <c r="K1000" s="52">
        <v>0</v>
      </c>
      <c r="L1000" s="52">
        <v>0</v>
      </c>
      <c r="M1000" s="52">
        <v>0</v>
      </c>
      <c r="N1000" s="52">
        <v>0</v>
      </c>
      <c r="O1000" s="52">
        <v>0</v>
      </c>
      <c r="P1000" s="52">
        <v>0</v>
      </c>
      <c r="Q1000" s="52">
        <v>0</v>
      </c>
      <c r="R1000" s="52">
        <v>0</v>
      </c>
      <c r="S1000" s="52">
        <v>0</v>
      </c>
      <c r="T1000" s="52">
        <v>0</v>
      </c>
      <c r="U1000" s="52">
        <v>0</v>
      </c>
      <c r="V1000" s="52">
        <v>0</v>
      </c>
      <c r="W1000" s="52">
        <v>0</v>
      </c>
      <c r="X1000" s="52">
        <v>0</v>
      </c>
      <c r="Y1000" s="52">
        <v>0</v>
      </c>
      <c r="Z1000" s="52">
        <v>0</v>
      </c>
      <c r="AA1000" s="52">
        <v>0</v>
      </c>
      <c r="AB1000" s="52">
        <v>0</v>
      </c>
      <c r="AC1000" s="52">
        <v>0</v>
      </c>
      <c r="AD1000" s="52">
        <v>0</v>
      </c>
      <c r="AE1000" s="52">
        <v>0</v>
      </c>
      <c r="AF1000" s="52"/>
    </row>
    <row r="1001" spans="2:32" x14ac:dyDescent="0.25">
      <c r="B1001" s="56" t="s">
        <v>66</v>
      </c>
      <c r="C1001" s="56" t="s">
        <v>67</v>
      </c>
      <c r="D1001" s="56" t="s">
        <v>35</v>
      </c>
      <c r="E1001" s="56" t="s">
        <v>265</v>
      </c>
      <c r="F1001" s="56"/>
      <c r="G1001" s="52" t="s">
        <v>91</v>
      </c>
      <c r="H1001" s="52">
        <v>10</v>
      </c>
      <c r="I1001" s="52" t="s">
        <v>18</v>
      </c>
      <c r="J1001" s="52" t="s">
        <v>104</v>
      </c>
      <c r="K1001" s="52">
        <v>0</v>
      </c>
      <c r="L1001" s="52">
        <v>0</v>
      </c>
      <c r="M1001" s="52">
        <v>0</v>
      </c>
      <c r="N1001" s="52">
        <v>0</v>
      </c>
      <c r="O1001" s="52">
        <v>0</v>
      </c>
      <c r="P1001" s="52">
        <v>0</v>
      </c>
      <c r="Q1001" s="52">
        <v>0</v>
      </c>
      <c r="R1001" s="52">
        <v>0</v>
      </c>
      <c r="S1001" s="52">
        <v>0</v>
      </c>
      <c r="T1001" s="52">
        <v>0</v>
      </c>
      <c r="U1001" s="52">
        <v>0</v>
      </c>
      <c r="V1001" s="52">
        <v>0</v>
      </c>
      <c r="W1001" s="52">
        <v>0</v>
      </c>
      <c r="X1001" s="52">
        <v>0</v>
      </c>
      <c r="Y1001" s="52">
        <v>0</v>
      </c>
      <c r="Z1001" s="52">
        <v>0</v>
      </c>
      <c r="AA1001" s="52">
        <v>0</v>
      </c>
      <c r="AB1001" s="52">
        <v>0</v>
      </c>
      <c r="AC1001" s="52">
        <v>0</v>
      </c>
      <c r="AD1001" s="52">
        <v>0</v>
      </c>
      <c r="AE1001" s="52">
        <v>0</v>
      </c>
      <c r="AF1001" s="52"/>
    </row>
    <row r="1002" spans="2:32" hidden="1" x14ac:dyDescent="0.25">
      <c r="B1002" s="56" t="s">
        <v>41</v>
      </c>
      <c r="C1002" s="56" t="s">
        <v>42</v>
      </c>
      <c r="D1002" s="56" t="s">
        <v>38</v>
      </c>
      <c r="E1002" s="56" t="s">
        <v>265</v>
      </c>
      <c r="F1002" s="56"/>
      <c r="G1002" s="52" t="s">
        <v>91</v>
      </c>
      <c r="H1002" s="52">
        <v>10</v>
      </c>
      <c r="I1002" s="51" t="s">
        <v>158</v>
      </c>
      <c r="J1002" s="51" t="s">
        <v>159</v>
      </c>
      <c r="K1002" s="52">
        <v>0</v>
      </c>
      <c r="L1002" s="52">
        <v>0</v>
      </c>
      <c r="M1002" s="52">
        <v>0</v>
      </c>
      <c r="N1002" s="52">
        <v>0</v>
      </c>
      <c r="O1002" s="52">
        <v>0</v>
      </c>
      <c r="P1002" s="52">
        <v>0</v>
      </c>
      <c r="Q1002" s="52">
        <v>0</v>
      </c>
      <c r="R1002" s="52">
        <v>0</v>
      </c>
      <c r="S1002" s="52">
        <v>0</v>
      </c>
      <c r="T1002" s="52">
        <v>0</v>
      </c>
      <c r="U1002" s="52">
        <v>0</v>
      </c>
      <c r="V1002" s="52">
        <v>0</v>
      </c>
      <c r="W1002" s="52">
        <v>0</v>
      </c>
      <c r="X1002" s="52">
        <v>0</v>
      </c>
      <c r="Y1002" s="52">
        <v>0</v>
      </c>
      <c r="Z1002" s="52">
        <v>0</v>
      </c>
      <c r="AA1002" s="52">
        <v>0</v>
      </c>
      <c r="AB1002" s="52">
        <v>0</v>
      </c>
      <c r="AC1002" s="52">
        <v>0</v>
      </c>
      <c r="AD1002" s="52">
        <v>0</v>
      </c>
      <c r="AE1002" s="52">
        <v>0</v>
      </c>
      <c r="AF1002" s="52"/>
    </row>
    <row r="1003" spans="2:32" hidden="1" x14ac:dyDescent="0.25">
      <c r="B1003" s="56" t="s">
        <v>41</v>
      </c>
      <c r="C1003" s="56" t="s">
        <v>42</v>
      </c>
      <c r="D1003" s="56" t="s">
        <v>38</v>
      </c>
      <c r="E1003" s="56" t="s">
        <v>265</v>
      </c>
      <c r="F1003" s="56"/>
      <c r="G1003" s="52" t="s">
        <v>91</v>
      </c>
      <c r="H1003" s="52">
        <v>10</v>
      </c>
      <c r="I1003" s="51" t="s">
        <v>158</v>
      </c>
      <c r="J1003" s="51" t="s">
        <v>103</v>
      </c>
      <c r="K1003" s="52">
        <v>0</v>
      </c>
      <c r="L1003" s="52">
        <v>0</v>
      </c>
      <c r="M1003" s="52">
        <v>0</v>
      </c>
      <c r="N1003" s="52">
        <v>0</v>
      </c>
      <c r="O1003" s="52">
        <v>0</v>
      </c>
      <c r="P1003" s="52">
        <v>0</v>
      </c>
      <c r="Q1003" s="52">
        <v>0</v>
      </c>
      <c r="R1003" s="52">
        <v>0</v>
      </c>
      <c r="S1003" s="52">
        <v>0</v>
      </c>
      <c r="T1003" s="52">
        <v>0</v>
      </c>
      <c r="U1003" s="52">
        <v>0</v>
      </c>
      <c r="V1003" s="52">
        <v>0</v>
      </c>
      <c r="W1003" s="52">
        <v>0</v>
      </c>
      <c r="X1003" s="52">
        <v>0</v>
      </c>
      <c r="Y1003" s="52">
        <v>0</v>
      </c>
      <c r="Z1003" s="52">
        <v>0</v>
      </c>
      <c r="AA1003" s="52">
        <v>0</v>
      </c>
      <c r="AB1003" s="52">
        <v>0</v>
      </c>
      <c r="AC1003" s="52">
        <v>0</v>
      </c>
      <c r="AD1003" s="52">
        <v>0</v>
      </c>
      <c r="AE1003" s="52">
        <v>0</v>
      </c>
      <c r="AF1003" s="52"/>
    </row>
    <row r="1004" spans="2:32" hidden="1" x14ac:dyDescent="0.25">
      <c r="B1004" s="56" t="s">
        <v>41</v>
      </c>
      <c r="C1004" s="56" t="s">
        <v>42</v>
      </c>
      <c r="D1004" s="56" t="s">
        <v>38</v>
      </c>
      <c r="E1004" s="56" t="s">
        <v>265</v>
      </c>
      <c r="F1004" s="56"/>
      <c r="G1004" s="52" t="s">
        <v>91</v>
      </c>
      <c r="H1004" s="52">
        <v>10</v>
      </c>
      <c r="I1004" s="51" t="s">
        <v>158</v>
      </c>
      <c r="J1004" s="51" t="s">
        <v>104</v>
      </c>
      <c r="K1004" s="52">
        <v>0</v>
      </c>
      <c r="L1004" s="52">
        <v>0</v>
      </c>
      <c r="M1004" s="52">
        <v>0</v>
      </c>
      <c r="N1004" s="52">
        <v>0</v>
      </c>
      <c r="O1004" s="52">
        <v>0</v>
      </c>
      <c r="P1004" s="52">
        <v>0</v>
      </c>
      <c r="Q1004" s="52">
        <v>0</v>
      </c>
      <c r="R1004" s="52">
        <v>0</v>
      </c>
      <c r="S1004" s="52">
        <v>0</v>
      </c>
      <c r="T1004" s="52">
        <v>0</v>
      </c>
      <c r="U1004" s="52">
        <v>0</v>
      </c>
      <c r="V1004" s="52">
        <v>0</v>
      </c>
      <c r="W1004" s="52">
        <v>0</v>
      </c>
      <c r="X1004" s="52">
        <v>0</v>
      </c>
      <c r="Y1004" s="52">
        <v>0</v>
      </c>
      <c r="Z1004" s="52">
        <v>0</v>
      </c>
      <c r="AA1004" s="52">
        <v>0</v>
      </c>
      <c r="AB1004" s="52">
        <v>0</v>
      </c>
      <c r="AC1004" s="52">
        <v>0</v>
      </c>
      <c r="AD1004" s="52">
        <v>0</v>
      </c>
      <c r="AE1004" s="52">
        <v>0</v>
      </c>
      <c r="AF1004" s="52"/>
    </row>
    <row r="1005" spans="2:32" hidden="1" x14ac:dyDescent="0.25">
      <c r="B1005" s="56" t="s">
        <v>13</v>
      </c>
      <c r="C1005" s="56" t="s">
        <v>14</v>
      </c>
      <c r="D1005" s="56" t="s">
        <v>99</v>
      </c>
      <c r="E1005" s="56" t="s">
        <v>265</v>
      </c>
      <c r="F1005" s="56"/>
      <c r="G1005" s="51" t="s">
        <v>91</v>
      </c>
      <c r="H1005" s="52">
        <v>10</v>
      </c>
      <c r="I1005" s="51" t="s">
        <v>158</v>
      </c>
      <c r="J1005" s="51" t="s">
        <v>103</v>
      </c>
      <c r="K1005" s="52">
        <v>0</v>
      </c>
      <c r="L1005" s="52">
        <v>0</v>
      </c>
      <c r="M1005" s="52">
        <v>0</v>
      </c>
      <c r="N1005" s="52">
        <v>0</v>
      </c>
      <c r="O1005" s="52">
        <v>0</v>
      </c>
      <c r="P1005" s="52">
        <v>0</v>
      </c>
      <c r="Q1005" s="52">
        <v>0</v>
      </c>
      <c r="R1005" s="52">
        <v>0</v>
      </c>
      <c r="S1005" s="52">
        <v>0</v>
      </c>
      <c r="T1005" s="52">
        <v>0</v>
      </c>
      <c r="U1005" s="52">
        <v>0</v>
      </c>
      <c r="V1005" s="52">
        <v>0</v>
      </c>
      <c r="W1005" s="52">
        <v>7</v>
      </c>
      <c r="X1005" s="52">
        <v>5</v>
      </c>
      <c r="Y1005" s="52">
        <v>555</v>
      </c>
      <c r="Z1005" s="52">
        <v>0</v>
      </c>
      <c r="AA1005" s="52">
        <v>0</v>
      </c>
      <c r="AB1005" s="52">
        <v>0</v>
      </c>
      <c r="AC1005" s="52">
        <v>0</v>
      </c>
      <c r="AD1005" s="52">
        <v>0</v>
      </c>
      <c r="AE1005" s="52">
        <v>0</v>
      </c>
      <c r="AF1005" s="52"/>
    </row>
    <row r="1006" spans="2:32" hidden="1" x14ac:dyDescent="0.25">
      <c r="B1006" s="56" t="s">
        <v>13</v>
      </c>
      <c r="C1006" s="56" t="s">
        <v>14</v>
      </c>
      <c r="D1006" s="56" t="s">
        <v>99</v>
      </c>
      <c r="E1006" s="56" t="s">
        <v>265</v>
      </c>
      <c r="F1006" s="56"/>
      <c r="G1006" s="51" t="s">
        <v>91</v>
      </c>
      <c r="H1006" s="52">
        <v>10</v>
      </c>
      <c r="I1006" s="51" t="s">
        <v>158</v>
      </c>
      <c r="J1006" s="51" t="s">
        <v>104</v>
      </c>
      <c r="K1006" s="52">
        <v>0</v>
      </c>
      <c r="L1006" s="52">
        <v>0</v>
      </c>
      <c r="M1006" s="52">
        <v>0</v>
      </c>
      <c r="N1006" s="52">
        <v>0</v>
      </c>
      <c r="O1006" s="52">
        <v>0</v>
      </c>
      <c r="P1006" s="52">
        <v>0</v>
      </c>
      <c r="Q1006" s="52">
        <v>0</v>
      </c>
      <c r="R1006" s="52">
        <v>0</v>
      </c>
      <c r="S1006" s="52">
        <v>0</v>
      </c>
      <c r="T1006" s="52">
        <v>0</v>
      </c>
      <c r="U1006" s="52">
        <v>0</v>
      </c>
      <c r="V1006" s="52">
        <v>0</v>
      </c>
      <c r="W1006" s="52">
        <v>0</v>
      </c>
      <c r="X1006" s="52">
        <v>0</v>
      </c>
      <c r="Y1006" s="52">
        <v>0</v>
      </c>
      <c r="Z1006" s="52">
        <v>0</v>
      </c>
      <c r="AA1006" s="52">
        <v>0</v>
      </c>
      <c r="AB1006" s="52">
        <v>0</v>
      </c>
      <c r="AC1006" s="52">
        <v>0</v>
      </c>
      <c r="AD1006" s="52">
        <v>0</v>
      </c>
      <c r="AE1006" s="52">
        <v>0</v>
      </c>
      <c r="AF1006" s="52"/>
    </row>
    <row r="1007" spans="2:32" hidden="1" x14ac:dyDescent="0.25">
      <c r="B1007" s="56" t="s">
        <v>13</v>
      </c>
      <c r="C1007" s="56" t="s">
        <v>14</v>
      </c>
      <c r="D1007" s="56" t="s">
        <v>99</v>
      </c>
      <c r="E1007" s="56" t="s">
        <v>265</v>
      </c>
      <c r="F1007" s="56"/>
      <c r="G1007" s="51" t="s">
        <v>91</v>
      </c>
      <c r="H1007" s="52">
        <v>10</v>
      </c>
      <c r="I1007" s="51" t="s">
        <v>18</v>
      </c>
      <c r="J1007" s="51" t="s">
        <v>105</v>
      </c>
      <c r="K1007" s="52">
        <v>0</v>
      </c>
      <c r="L1007" s="52">
        <v>0</v>
      </c>
      <c r="M1007" s="52">
        <v>0</v>
      </c>
      <c r="N1007" s="52">
        <v>0</v>
      </c>
      <c r="O1007" s="52">
        <v>0</v>
      </c>
      <c r="P1007" s="52">
        <v>0</v>
      </c>
      <c r="Q1007" s="52">
        <v>0</v>
      </c>
      <c r="R1007" s="52">
        <v>0</v>
      </c>
      <c r="S1007" s="52">
        <v>0</v>
      </c>
      <c r="T1007" s="52">
        <v>0</v>
      </c>
      <c r="U1007" s="52">
        <v>0</v>
      </c>
      <c r="V1007" s="52">
        <v>0</v>
      </c>
      <c r="W1007" s="52">
        <v>0</v>
      </c>
      <c r="X1007" s="52">
        <v>0</v>
      </c>
      <c r="Y1007" s="52">
        <v>0</v>
      </c>
      <c r="Z1007" s="52">
        <v>0</v>
      </c>
      <c r="AA1007" s="52">
        <v>0</v>
      </c>
      <c r="AB1007" s="52">
        <v>0</v>
      </c>
      <c r="AC1007" s="52">
        <v>0</v>
      </c>
      <c r="AD1007" s="52">
        <v>0</v>
      </c>
      <c r="AE1007" s="52">
        <v>0</v>
      </c>
      <c r="AF1007" s="52"/>
    </row>
    <row r="1008" spans="2:32" hidden="1" x14ac:dyDescent="0.25">
      <c r="B1008" s="56" t="s">
        <v>13</v>
      </c>
      <c r="C1008" s="56" t="s">
        <v>14</v>
      </c>
      <c r="D1008" s="56" t="s">
        <v>99</v>
      </c>
      <c r="E1008" s="56" t="s">
        <v>265</v>
      </c>
      <c r="F1008" s="56"/>
      <c r="G1008" s="51" t="s">
        <v>91</v>
      </c>
      <c r="H1008" s="52">
        <v>10</v>
      </c>
      <c r="I1008" s="51" t="s">
        <v>18</v>
      </c>
      <c r="J1008" s="51" t="s">
        <v>103</v>
      </c>
      <c r="K1008" s="52">
        <v>0</v>
      </c>
      <c r="L1008" s="52">
        <v>0</v>
      </c>
      <c r="M1008" s="52">
        <v>0</v>
      </c>
      <c r="N1008" s="52">
        <v>0</v>
      </c>
      <c r="O1008" s="52">
        <v>0</v>
      </c>
      <c r="P1008" s="52">
        <v>0</v>
      </c>
      <c r="Q1008" s="52">
        <v>0</v>
      </c>
      <c r="R1008" s="52">
        <v>0</v>
      </c>
      <c r="S1008" s="52">
        <v>0</v>
      </c>
      <c r="T1008" s="52">
        <v>0</v>
      </c>
      <c r="U1008" s="52">
        <v>0</v>
      </c>
      <c r="V1008" s="52">
        <v>0</v>
      </c>
      <c r="W1008" s="52">
        <v>0</v>
      </c>
      <c r="X1008" s="52">
        <v>0</v>
      </c>
      <c r="Y1008" s="52">
        <v>0</v>
      </c>
      <c r="Z1008" s="52">
        <v>0</v>
      </c>
      <c r="AA1008" s="52">
        <v>0</v>
      </c>
      <c r="AB1008" s="52">
        <v>0</v>
      </c>
      <c r="AC1008" s="52">
        <v>0</v>
      </c>
      <c r="AD1008" s="52">
        <v>0</v>
      </c>
      <c r="AE1008" s="52">
        <v>0</v>
      </c>
      <c r="AF1008" s="52"/>
    </row>
    <row r="1009" spans="2:32" hidden="1" x14ac:dyDescent="0.25">
      <c r="B1009" s="56" t="s">
        <v>13</v>
      </c>
      <c r="C1009" s="56" t="s">
        <v>14</v>
      </c>
      <c r="D1009" s="56" t="s">
        <v>99</v>
      </c>
      <c r="E1009" s="56" t="s">
        <v>265</v>
      </c>
      <c r="F1009" s="56"/>
      <c r="G1009" s="51" t="s">
        <v>91</v>
      </c>
      <c r="H1009" s="52">
        <v>10</v>
      </c>
      <c r="I1009" s="52" t="s">
        <v>18</v>
      </c>
      <c r="J1009" s="52" t="s">
        <v>104</v>
      </c>
      <c r="K1009" s="52">
        <v>0</v>
      </c>
      <c r="L1009" s="52">
        <v>0</v>
      </c>
      <c r="M1009" s="52">
        <v>0</v>
      </c>
      <c r="N1009" s="52">
        <v>0</v>
      </c>
      <c r="O1009" s="52">
        <v>0</v>
      </c>
      <c r="P1009" s="52">
        <v>0</v>
      </c>
      <c r="Q1009" s="52">
        <v>0</v>
      </c>
      <c r="R1009" s="52">
        <v>0</v>
      </c>
      <c r="S1009" s="52">
        <v>0</v>
      </c>
      <c r="T1009" s="52">
        <v>0</v>
      </c>
      <c r="U1009" s="52">
        <v>0</v>
      </c>
      <c r="V1009" s="52">
        <v>0</v>
      </c>
      <c r="W1009" s="52">
        <v>0</v>
      </c>
      <c r="X1009" s="52">
        <v>0</v>
      </c>
      <c r="Y1009" s="52">
        <v>0</v>
      </c>
      <c r="Z1009" s="52">
        <v>0</v>
      </c>
      <c r="AA1009" s="52">
        <v>0</v>
      </c>
      <c r="AB1009" s="52">
        <v>0</v>
      </c>
      <c r="AC1009" s="52">
        <v>0</v>
      </c>
      <c r="AD1009" s="52">
        <v>0</v>
      </c>
      <c r="AE1009" s="52">
        <v>0</v>
      </c>
      <c r="AF1009" s="52"/>
    </row>
    <row r="1010" spans="2:32" hidden="1" x14ac:dyDescent="0.25">
      <c r="B1010" s="61" t="s">
        <v>50</v>
      </c>
      <c r="C1010" s="61" t="s">
        <v>51</v>
      </c>
      <c r="D1010" s="61" t="s">
        <v>45</v>
      </c>
      <c r="E1010" s="56" t="s">
        <v>265</v>
      </c>
      <c r="F1010" s="56"/>
      <c r="G1010" s="52" t="s">
        <v>91</v>
      </c>
      <c r="H1010" s="52">
        <v>10</v>
      </c>
      <c r="I1010" s="51" t="s">
        <v>18</v>
      </c>
      <c r="J1010" s="51" t="s">
        <v>105</v>
      </c>
      <c r="K1010" s="52">
        <v>0</v>
      </c>
      <c r="L1010" s="52">
        <v>0</v>
      </c>
      <c r="M1010" s="52">
        <v>0</v>
      </c>
      <c r="N1010" s="52">
        <v>0</v>
      </c>
      <c r="O1010" s="52">
        <v>0</v>
      </c>
      <c r="P1010" s="52">
        <v>0</v>
      </c>
      <c r="Q1010" s="52">
        <v>0</v>
      </c>
      <c r="R1010" s="52">
        <v>0</v>
      </c>
      <c r="S1010" s="52">
        <v>0</v>
      </c>
      <c r="T1010" s="52">
        <v>0</v>
      </c>
      <c r="U1010" s="52">
        <v>0</v>
      </c>
      <c r="V1010" s="52">
        <v>0</v>
      </c>
      <c r="W1010" s="52">
        <v>39</v>
      </c>
      <c r="X1010" s="52">
        <v>3</v>
      </c>
      <c r="Y1010" s="52">
        <v>39</v>
      </c>
      <c r="Z1010" s="52">
        <v>0</v>
      </c>
      <c r="AA1010" s="52">
        <v>0</v>
      </c>
      <c r="AB1010" s="52">
        <v>0</v>
      </c>
      <c r="AC1010" s="52">
        <v>0</v>
      </c>
      <c r="AD1010" s="52">
        <v>0</v>
      </c>
      <c r="AE1010" s="52">
        <v>0</v>
      </c>
      <c r="AF1010" s="52"/>
    </row>
    <row r="1011" spans="2:32" hidden="1" x14ac:dyDescent="0.25">
      <c r="B1011" s="61" t="s">
        <v>50</v>
      </c>
      <c r="C1011" s="61" t="s">
        <v>51</v>
      </c>
      <c r="D1011" s="61" t="s">
        <v>45</v>
      </c>
      <c r="E1011" s="56" t="s">
        <v>265</v>
      </c>
      <c r="F1011" s="56"/>
      <c r="G1011" s="52" t="s">
        <v>91</v>
      </c>
      <c r="H1011" s="52">
        <v>10</v>
      </c>
      <c r="I1011" s="51" t="s">
        <v>18</v>
      </c>
      <c r="J1011" s="51" t="s">
        <v>103</v>
      </c>
      <c r="K1011" s="52">
        <v>0</v>
      </c>
      <c r="L1011" s="52">
        <v>0</v>
      </c>
      <c r="M1011" s="52">
        <v>0</v>
      </c>
      <c r="N1011" s="52">
        <v>0</v>
      </c>
      <c r="O1011" s="52">
        <v>0</v>
      </c>
      <c r="P1011" s="52">
        <v>0</v>
      </c>
      <c r="Q1011" s="52">
        <v>0</v>
      </c>
      <c r="R1011" s="52">
        <v>0</v>
      </c>
      <c r="S1011" s="52">
        <v>0</v>
      </c>
      <c r="T1011" s="52">
        <v>0</v>
      </c>
      <c r="U1011" s="52">
        <v>0</v>
      </c>
      <c r="V1011" s="52">
        <v>0</v>
      </c>
      <c r="W1011" s="52">
        <v>39</v>
      </c>
      <c r="X1011" s="52">
        <v>3</v>
      </c>
      <c r="Y1011" s="52">
        <v>39</v>
      </c>
      <c r="Z1011" s="52">
        <v>0</v>
      </c>
      <c r="AA1011" s="52">
        <v>0</v>
      </c>
      <c r="AB1011" s="52">
        <v>0</v>
      </c>
      <c r="AC1011" s="52">
        <v>0</v>
      </c>
      <c r="AD1011" s="52">
        <v>0</v>
      </c>
      <c r="AE1011" s="52">
        <v>0</v>
      </c>
      <c r="AF1011" s="52"/>
    </row>
    <row r="1012" spans="2:32" hidden="1" x14ac:dyDescent="0.25">
      <c r="B1012" s="61" t="s">
        <v>50</v>
      </c>
      <c r="C1012" s="61" t="s">
        <v>51</v>
      </c>
      <c r="D1012" s="61" t="s">
        <v>45</v>
      </c>
      <c r="E1012" s="56" t="s">
        <v>265</v>
      </c>
      <c r="F1012" s="56"/>
      <c r="G1012" s="52" t="s">
        <v>91</v>
      </c>
      <c r="H1012" s="52">
        <v>10</v>
      </c>
      <c r="I1012" s="52" t="s">
        <v>18</v>
      </c>
      <c r="J1012" s="52" t="s">
        <v>104</v>
      </c>
      <c r="K1012" s="52">
        <v>0</v>
      </c>
      <c r="L1012" s="52">
        <v>0</v>
      </c>
      <c r="M1012" s="52">
        <v>0</v>
      </c>
      <c r="N1012" s="52">
        <v>0</v>
      </c>
      <c r="O1012" s="52">
        <v>0</v>
      </c>
      <c r="P1012" s="52">
        <v>0</v>
      </c>
      <c r="Q1012" s="52">
        <v>0</v>
      </c>
      <c r="R1012" s="52">
        <v>0</v>
      </c>
      <c r="S1012" s="52">
        <v>0</v>
      </c>
      <c r="T1012" s="52">
        <v>0</v>
      </c>
      <c r="U1012" s="52">
        <v>0</v>
      </c>
      <c r="V1012" s="52">
        <v>0</v>
      </c>
      <c r="W1012" s="52">
        <v>0</v>
      </c>
      <c r="X1012" s="52">
        <v>0</v>
      </c>
      <c r="Y1012" s="52">
        <v>0</v>
      </c>
      <c r="Z1012" s="52">
        <v>0</v>
      </c>
      <c r="AA1012" s="52">
        <v>0</v>
      </c>
      <c r="AB1012" s="52">
        <v>0</v>
      </c>
      <c r="AC1012" s="52">
        <v>0</v>
      </c>
      <c r="AD1012" s="52">
        <v>0</v>
      </c>
      <c r="AE1012" s="52">
        <v>0</v>
      </c>
      <c r="AF1012" s="52"/>
    </row>
    <row r="1013" spans="2:32" hidden="1" x14ac:dyDescent="0.25">
      <c r="B1013" s="61" t="s">
        <v>29</v>
      </c>
      <c r="C1013" s="61" t="s">
        <v>30</v>
      </c>
      <c r="D1013" s="61" t="s">
        <v>26</v>
      </c>
      <c r="E1013" s="56" t="s">
        <v>265</v>
      </c>
      <c r="F1013" s="56"/>
      <c r="G1013" s="52" t="s">
        <v>91</v>
      </c>
      <c r="H1013" s="52">
        <v>10</v>
      </c>
      <c r="I1013" s="51" t="s">
        <v>158</v>
      </c>
      <c r="J1013" s="51" t="s">
        <v>159</v>
      </c>
      <c r="K1013" s="52">
        <v>0</v>
      </c>
      <c r="L1013" s="52">
        <v>0</v>
      </c>
      <c r="M1013" s="52">
        <v>0</v>
      </c>
      <c r="N1013" s="52">
        <v>0</v>
      </c>
      <c r="O1013" s="52">
        <v>0</v>
      </c>
      <c r="P1013" s="52">
        <v>0</v>
      </c>
      <c r="Q1013" s="52">
        <v>0</v>
      </c>
      <c r="R1013" s="52">
        <v>0</v>
      </c>
      <c r="S1013" s="52">
        <v>0</v>
      </c>
      <c r="T1013" s="52">
        <v>0</v>
      </c>
      <c r="U1013" s="52">
        <v>0</v>
      </c>
      <c r="V1013" s="52">
        <v>0</v>
      </c>
      <c r="W1013" s="52">
        <v>0</v>
      </c>
      <c r="X1013" s="52">
        <v>0</v>
      </c>
      <c r="Y1013" s="52">
        <v>0</v>
      </c>
      <c r="Z1013" s="52">
        <v>0</v>
      </c>
      <c r="AA1013" s="52">
        <v>0</v>
      </c>
      <c r="AB1013" s="52">
        <v>0</v>
      </c>
      <c r="AC1013" s="52">
        <v>0</v>
      </c>
      <c r="AD1013" s="52">
        <v>0</v>
      </c>
      <c r="AE1013" s="52">
        <v>0</v>
      </c>
      <c r="AF1013" s="52"/>
    </row>
    <row r="1014" spans="2:32" hidden="1" x14ac:dyDescent="0.25">
      <c r="B1014" s="61" t="s">
        <v>29</v>
      </c>
      <c r="C1014" s="61" t="s">
        <v>30</v>
      </c>
      <c r="D1014" s="61" t="s">
        <v>26</v>
      </c>
      <c r="E1014" s="56" t="s">
        <v>265</v>
      </c>
      <c r="F1014" s="56"/>
      <c r="G1014" s="52" t="s">
        <v>91</v>
      </c>
      <c r="H1014" s="52">
        <v>10</v>
      </c>
      <c r="I1014" s="51" t="s">
        <v>158</v>
      </c>
      <c r="J1014" s="51" t="s">
        <v>103</v>
      </c>
      <c r="K1014" s="52">
        <v>0</v>
      </c>
      <c r="L1014" s="52">
        <v>0</v>
      </c>
      <c r="M1014" s="52">
        <v>0</v>
      </c>
      <c r="N1014" s="52">
        <v>0</v>
      </c>
      <c r="O1014" s="52">
        <v>0</v>
      </c>
      <c r="P1014" s="52">
        <v>0</v>
      </c>
      <c r="Q1014" s="52">
        <v>0</v>
      </c>
      <c r="R1014" s="52">
        <v>0</v>
      </c>
      <c r="S1014" s="52">
        <v>0</v>
      </c>
      <c r="T1014" s="52">
        <v>151</v>
      </c>
      <c r="U1014" s="52">
        <v>2</v>
      </c>
      <c r="V1014" s="52">
        <v>0</v>
      </c>
      <c r="W1014" s="52">
        <v>0</v>
      </c>
      <c r="X1014" s="52">
        <v>0</v>
      </c>
      <c r="Y1014" s="52">
        <v>0</v>
      </c>
      <c r="Z1014" s="52">
        <v>0</v>
      </c>
      <c r="AA1014" s="52">
        <v>0</v>
      </c>
      <c r="AB1014" s="52">
        <v>0</v>
      </c>
      <c r="AC1014" s="52">
        <v>0</v>
      </c>
      <c r="AD1014" s="52">
        <v>0</v>
      </c>
      <c r="AE1014" s="52">
        <v>0</v>
      </c>
      <c r="AF1014" s="52"/>
    </row>
    <row r="1015" spans="2:32" hidden="1" x14ac:dyDescent="0.25">
      <c r="B1015" s="61" t="s">
        <v>29</v>
      </c>
      <c r="C1015" s="61" t="s">
        <v>30</v>
      </c>
      <c r="D1015" s="61" t="s">
        <v>26</v>
      </c>
      <c r="E1015" s="61" t="s">
        <v>265</v>
      </c>
      <c r="F1015" s="61"/>
      <c r="G1015" s="52" t="s">
        <v>91</v>
      </c>
      <c r="H1015" s="52">
        <v>10</v>
      </c>
      <c r="I1015" s="51" t="s">
        <v>158</v>
      </c>
      <c r="J1015" s="51" t="s">
        <v>104</v>
      </c>
      <c r="K1015" s="57">
        <v>0</v>
      </c>
      <c r="L1015" s="57">
        <v>0</v>
      </c>
      <c r="M1015" s="57">
        <v>0</v>
      </c>
      <c r="N1015" s="57">
        <v>0</v>
      </c>
      <c r="O1015" s="57">
        <v>0</v>
      </c>
      <c r="P1015" s="57">
        <v>0</v>
      </c>
      <c r="Q1015" s="57">
        <v>0</v>
      </c>
      <c r="R1015" s="57">
        <v>0</v>
      </c>
      <c r="S1015" s="57">
        <v>0</v>
      </c>
      <c r="T1015" s="57">
        <v>0</v>
      </c>
      <c r="U1015" s="57">
        <v>0</v>
      </c>
      <c r="V1015" s="57">
        <v>0</v>
      </c>
      <c r="W1015" s="57">
        <v>0</v>
      </c>
      <c r="X1015" s="57">
        <v>0</v>
      </c>
      <c r="Y1015" s="57">
        <v>0</v>
      </c>
      <c r="Z1015" s="57">
        <v>0</v>
      </c>
      <c r="AA1015" s="57">
        <v>0</v>
      </c>
      <c r="AB1015" s="57">
        <v>0</v>
      </c>
      <c r="AC1015" s="57">
        <v>0</v>
      </c>
      <c r="AD1015" s="57">
        <v>0</v>
      </c>
      <c r="AE1015" s="57">
        <v>0</v>
      </c>
      <c r="AF1015" s="52"/>
    </row>
    <row r="1016" spans="2:32" hidden="1" x14ac:dyDescent="0.25">
      <c r="B1016" s="56" t="s">
        <v>68</v>
      </c>
      <c r="C1016" s="56" t="s">
        <v>69</v>
      </c>
      <c r="D1016" s="56" t="s">
        <v>26</v>
      </c>
      <c r="E1016" s="56" t="s">
        <v>265</v>
      </c>
      <c r="F1016" s="56"/>
      <c r="G1016" s="52" t="s">
        <v>91</v>
      </c>
      <c r="H1016" s="52">
        <v>10</v>
      </c>
      <c r="I1016" s="51" t="s">
        <v>18</v>
      </c>
      <c r="J1016" s="51" t="s">
        <v>105</v>
      </c>
      <c r="K1016" s="52">
        <v>0</v>
      </c>
      <c r="L1016" s="52">
        <v>0</v>
      </c>
      <c r="M1016" s="52">
        <v>0</v>
      </c>
      <c r="N1016" s="52">
        <v>0</v>
      </c>
      <c r="O1016" s="52">
        <v>0</v>
      </c>
      <c r="P1016" s="52">
        <v>0</v>
      </c>
      <c r="Q1016" s="52">
        <v>0</v>
      </c>
      <c r="R1016" s="52">
        <v>0</v>
      </c>
      <c r="S1016" s="52">
        <v>0</v>
      </c>
      <c r="T1016" s="52">
        <v>0</v>
      </c>
      <c r="U1016" s="52">
        <v>0</v>
      </c>
      <c r="V1016" s="52">
        <v>0</v>
      </c>
      <c r="W1016" s="52">
        <v>0</v>
      </c>
      <c r="X1016" s="52">
        <v>0</v>
      </c>
      <c r="Y1016" s="52">
        <v>0</v>
      </c>
      <c r="Z1016" s="52">
        <v>0</v>
      </c>
      <c r="AA1016" s="52">
        <v>0</v>
      </c>
      <c r="AB1016" s="52">
        <v>0</v>
      </c>
      <c r="AC1016" s="52">
        <v>0</v>
      </c>
      <c r="AD1016" s="52">
        <v>0</v>
      </c>
      <c r="AE1016" s="52">
        <v>0</v>
      </c>
      <c r="AF1016" s="52"/>
    </row>
    <row r="1017" spans="2:32" hidden="1" x14ac:dyDescent="0.25">
      <c r="B1017" s="56" t="s">
        <v>68</v>
      </c>
      <c r="C1017" s="56" t="s">
        <v>69</v>
      </c>
      <c r="D1017" s="56" t="s">
        <v>26</v>
      </c>
      <c r="E1017" s="56" t="s">
        <v>265</v>
      </c>
      <c r="F1017" s="56"/>
      <c r="G1017" s="52" t="s">
        <v>91</v>
      </c>
      <c r="H1017" s="52">
        <v>10</v>
      </c>
      <c r="I1017" s="51" t="s">
        <v>18</v>
      </c>
      <c r="J1017" s="51" t="s">
        <v>103</v>
      </c>
      <c r="K1017" s="52">
        <v>0</v>
      </c>
      <c r="L1017" s="52">
        <v>0</v>
      </c>
      <c r="M1017" s="52">
        <v>0</v>
      </c>
      <c r="N1017" s="52">
        <v>0</v>
      </c>
      <c r="O1017" s="52">
        <v>0</v>
      </c>
      <c r="P1017" s="52">
        <v>0</v>
      </c>
      <c r="Q1017" s="52">
        <v>0</v>
      </c>
      <c r="R1017" s="52">
        <v>0</v>
      </c>
      <c r="S1017" s="52">
        <v>0</v>
      </c>
      <c r="T1017" s="52">
        <v>0</v>
      </c>
      <c r="U1017" s="52">
        <v>0</v>
      </c>
      <c r="V1017" s="52">
        <v>0</v>
      </c>
      <c r="W1017" s="52">
        <v>0</v>
      </c>
      <c r="X1017" s="52">
        <v>0</v>
      </c>
      <c r="Y1017" s="52">
        <v>0</v>
      </c>
      <c r="Z1017" s="52">
        <v>0</v>
      </c>
      <c r="AA1017" s="52">
        <v>0</v>
      </c>
      <c r="AB1017" s="52">
        <v>0</v>
      </c>
      <c r="AC1017" s="52">
        <v>0</v>
      </c>
      <c r="AD1017" s="52">
        <v>0</v>
      </c>
      <c r="AE1017" s="52">
        <v>0</v>
      </c>
      <c r="AF1017" s="52"/>
    </row>
    <row r="1018" spans="2:32" hidden="1" x14ac:dyDescent="0.25">
      <c r="B1018" s="56" t="s">
        <v>68</v>
      </c>
      <c r="C1018" s="56" t="s">
        <v>69</v>
      </c>
      <c r="D1018" s="56" t="s">
        <v>26</v>
      </c>
      <c r="E1018" s="56" t="s">
        <v>265</v>
      </c>
      <c r="F1018" s="56"/>
      <c r="G1018" s="52" t="s">
        <v>91</v>
      </c>
      <c r="H1018" s="52">
        <v>10</v>
      </c>
      <c r="I1018" s="52" t="s">
        <v>18</v>
      </c>
      <c r="J1018" s="52" t="s">
        <v>104</v>
      </c>
      <c r="K1018" s="52">
        <v>0</v>
      </c>
      <c r="L1018" s="52">
        <v>0</v>
      </c>
      <c r="M1018" s="52">
        <v>0</v>
      </c>
      <c r="N1018" s="52">
        <v>0</v>
      </c>
      <c r="O1018" s="52">
        <v>0</v>
      </c>
      <c r="P1018" s="52">
        <v>0</v>
      </c>
      <c r="Q1018" s="52">
        <v>0</v>
      </c>
      <c r="R1018" s="52">
        <v>0</v>
      </c>
      <c r="S1018" s="52">
        <v>0</v>
      </c>
      <c r="T1018" s="52">
        <v>0</v>
      </c>
      <c r="U1018" s="52">
        <v>0</v>
      </c>
      <c r="V1018" s="52">
        <v>0</v>
      </c>
      <c r="W1018" s="52">
        <v>0</v>
      </c>
      <c r="X1018" s="52">
        <v>0</v>
      </c>
      <c r="Y1018" s="52">
        <v>0</v>
      </c>
      <c r="Z1018" s="52">
        <v>0</v>
      </c>
      <c r="AA1018" s="52">
        <v>0</v>
      </c>
      <c r="AB1018" s="52">
        <v>0</v>
      </c>
      <c r="AC1018" s="52">
        <v>0</v>
      </c>
      <c r="AD1018" s="52">
        <v>0</v>
      </c>
      <c r="AE1018" s="52">
        <v>0</v>
      </c>
      <c r="AF1018" s="52"/>
    </row>
    <row r="1019" spans="2:32" hidden="1" x14ac:dyDescent="0.25">
      <c r="B1019" s="56" t="s">
        <v>36</v>
      </c>
      <c r="C1019" s="56" t="s">
        <v>37</v>
      </c>
      <c r="D1019" s="56" t="s">
        <v>38</v>
      </c>
      <c r="E1019" s="56" t="s">
        <v>265</v>
      </c>
      <c r="F1019" s="56"/>
      <c r="G1019" s="52" t="s">
        <v>91</v>
      </c>
      <c r="H1019" s="52">
        <v>10</v>
      </c>
      <c r="I1019" s="51" t="s">
        <v>18</v>
      </c>
      <c r="J1019" s="51" t="s">
        <v>105</v>
      </c>
      <c r="K1019" s="52">
        <v>0</v>
      </c>
      <c r="L1019" s="52">
        <v>0</v>
      </c>
      <c r="M1019" s="52">
        <v>0</v>
      </c>
      <c r="N1019" s="52">
        <v>0</v>
      </c>
      <c r="O1019" s="52">
        <v>0</v>
      </c>
      <c r="P1019" s="52">
        <v>0</v>
      </c>
      <c r="Q1019" s="52">
        <v>0</v>
      </c>
      <c r="R1019" s="52">
        <v>0</v>
      </c>
      <c r="S1019" s="52">
        <v>0</v>
      </c>
      <c r="T1019" s="52">
        <v>0</v>
      </c>
      <c r="U1019" s="52">
        <v>0</v>
      </c>
      <c r="V1019" s="52">
        <v>0</v>
      </c>
      <c r="W1019" s="52">
        <v>0</v>
      </c>
      <c r="X1019" s="52">
        <v>0</v>
      </c>
      <c r="Y1019" s="52">
        <v>0</v>
      </c>
      <c r="Z1019" s="52">
        <v>0</v>
      </c>
      <c r="AA1019" s="52">
        <v>0</v>
      </c>
      <c r="AB1019" s="52">
        <v>0</v>
      </c>
      <c r="AC1019" s="52">
        <v>0</v>
      </c>
      <c r="AD1019" s="52">
        <v>0</v>
      </c>
      <c r="AE1019" s="52">
        <v>0</v>
      </c>
      <c r="AF1019" s="52"/>
    </row>
    <row r="1020" spans="2:32" hidden="1" x14ac:dyDescent="0.25">
      <c r="B1020" s="56" t="s">
        <v>36</v>
      </c>
      <c r="C1020" s="56" t="s">
        <v>37</v>
      </c>
      <c r="D1020" s="56" t="s">
        <v>38</v>
      </c>
      <c r="E1020" s="56" t="s">
        <v>265</v>
      </c>
      <c r="F1020" s="56"/>
      <c r="G1020" s="52" t="s">
        <v>91</v>
      </c>
      <c r="H1020" s="52">
        <v>10</v>
      </c>
      <c r="I1020" s="51" t="s">
        <v>18</v>
      </c>
      <c r="J1020" s="51" t="s">
        <v>103</v>
      </c>
      <c r="K1020" s="52">
        <v>0</v>
      </c>
      <c r="L1020" s="52">
        <v>0</v>
      </c>
      <c r="M1020" s="52">
        <v>0</v>
      </c>
      <c r="N1020" s="52">
        <v>0</v>
      </c>
      <c r="O1020" s="52">
        <v>0</v>
      </c>
      <c r="P1020" s="52">
        <v>0</v>
      </c>
      <c r="Q1020" s="52">
        <v>0</v>
      </c>
      <c r="R1020" s="52">
        <v>0</v>
      </c>
      <c r="S1020" s="52">
        <v>0</v>
      </c>
      <c r="T1020" s="52">
        <v>0</v>
      </c>
      <c r="U1020" s="52">
        <v>0</v>
      </c>
      <c r="V1020" s="52">
        <v>0</v>
      </c>
      <c r="W1020" s="52">
        <v>0</v>
      </c>
      <c r="X1020" s="52">
        <v>0</v>
      </c>
      <c r="Y1020" s="52">
        <v>0</v>
      </c>
      <c r="Z1020" s="52">
        <v>0</v>
      </c>
      <c r="AA1020" s="52">
        <v>0</v>
      </c>
      <c r="AB1020" s="52">
        <v>0</v>
      </c>
      <c r="AC1020" s="52">
        <v>0</v>
      </c>
      <c r="AD1020" s="52">
        <v>0</v>
      </c>
      <c r="AE1020" s="52">
        <v>0</v>
      </c>
      <c r="AF1020" s="52"/>
    </row>
    <row r="1021" spans="2:32" hidden="1" x14ac:dyDescent="0.25">
      <c r="B1021" s="56" t="s">
        <v>36</v>
      </c>
      <c r="C1021" s="56" t="s">
        <v>37</v>
      </c>
      <c r="D1021" s="56" t="s">
        <v>38</v>
      </c>
      <c r="E1021" s="56" t="s">
        <v>265</v>
      </c>
      <c r="F1021" s="56"/>
      <c r="G1021" s="52" t="s">
        <v>91</v>
      </c>
      <c r="H1021" s="52">
        <v>10</v>
      </c>
      <c r="I1021" s="52" t="s">
        <v>18</v>
      </c>
      <c r="J1021" s="52" t="s">
        <v>104</v>
      </c>
      <c r="K1021" s="52">
        <v>0</v>
      </c>
      <c r="L1021" s="52">
        <v>0</v>
      </c>
      <c r="M1021" s="52">
        <v>0</v>
      </c>
      <c r="N1021" s="52">
        <v>0</v>
      </c>
      <c r="O1021" s="52">
        <v>0</v>
      </c>
      <c r="P1021" s="52">
        <v>0</v>
      </c>
      <c r="Q1021" s="52">
        <v>0</v>
      </c>
      <c r="R1021" s="52">
        <v>0</v>
      </c>
      <c r="S1021" s="52">
        <v>0</v>
      </c>
      <c r="T1021" s="52">
        <v>0</v>
      </c>
      <c r="U1021" s="52">
        <v>0</v>
      </c>
      <c r="V1021" s="52">
        <v>0</v>
      </c>
      <c r="W1021" s="52">
        <v>0</v>
      </c>
      <c r="X1021" s="52">
        <v>0</v>
      </c>
      <c r="Y1021" s="52">
        <v>0</v>
      </c>
      <c r="Z1021" s="52">
        <v>0</v>
      </c>
      <c r="AA1021" s="52">
        <v>0</v>
      </c>
      <c r="AB1021" s="52">
        <v>0</v>
      </c>
      <c r="AC1021" s="52">
        <v>0</v>
      </c>
      <c r="AD1021" s="52">
        <v>0</v>
      </c>
      <c r="AE1021" s="52">
        <v>0</v>
      </c>
      <c r="AF1021" s="52"/>
    </row>
    <row r="1022" spans="2:32" hidden="1" x14ac:dyDescent="0.25">
      <c r="B1022" s="56" t="s">
        <v>31</v>
      </c>
      <c r="C1022" s="56" t="s">
        <v>32</v>
      </c>
      <c r="D1022" s="56" t="s">
        <v>26</v>
      </c>
      <c r="E1022" s="56" t="s">
        <v>265</v>
      </c>
      <c r="F1022" s="56"/>
      <c r="G1022" s="52" t="s">
        <v>91</v>
      </c>
      <c r="H1022" s="52">
        <v>10</v>
      </c>
      <c r="I1022" s="51" t="s">
        <v>18</v>
      </c>
      <c r="J1022" s="51" t="s">
        <v>105</v>
      </c>
      <c r="K1022" s="52">
        <v>0</v>
      </c>
      <c r="L1022" s="52">
        <v>0</v>
      </c>
      <c r="M1022" s="52">
        <v>0</v>
      </c>
      <c r="N1022" s="52">
        <v>0</v>
      </c>
      <c r="O1022" s="52">
        <v>0</v>
      </c>
      <c r="P1022" s="52">
        <v>0</v>
      </c>
      <c r="Q1022" s="52">
        <v>0</v>
      </c>
      <c r="R1022" s="52">
        <v>0</v>
      </c>
      <c r="S1022" s="52">
        <v>0</v>
      </c>
      <c r="T1022" s="52">
        <v>0</v>
      </c>
      <c r="U1022" s="52">
        <v>0</v>
      </c>
      <c r="V1022" s="52">
        <v>0</v>
      </c>
      <c r="W1022" s="52">
        <v>0</v>
      </c>
      <c r="X1022" s="52">
        <v>0</v>
      </c>
      <c r="Y1022" s="52">
        <v>0</v>
      </c>
      <c r="Z1022" s="52">
        <v>0</v>
      </c>
      <c r="AA1022" s="52">
        <v>0</v>
      </c>
      <c r="AB1022" s="52">
        <v>0</v>
      </c>
      <c r="AC1022" s="52">
        <v>0</v>
      </c>
      <c r="AD1022" s="52">
        <v>0</v>
      </c>
      <c r="AE1022" s="52">
        <v>0</v>
      </c>
      <c r="AF1022" s="52"/>
    </row>
    <row r="1023" spans="2:32" hidden="1" x14ac:dyDescent="0.25">
      <c r="B1023" s="56" t="s">
        <v>31</v>
      </c>
      <c r="C1023" s="56" t="s">
        <v>32</v>
      </c>
      <c r="D1023" s="56" t="s">
        <v>26</v>
      </c>
      <c r="E1023" s="56" t="s">
        <v>265</v>
      </c>
      <c r="F1023" s="56"/>
      <c r="G1023" s="52" t="s">
        <v>91</v>
      </c>
      <c r="H1023" s="52">
        <v>10</v>
      </c>
      <c r="I1023" s="51" t="s">
        <v>18</v>
      </c>
      <c r="J1023" s="51" t="s">
        <v>103</v>
      </c>
      <c r="K1023" s="52">
        <v>0</v>
      </c>
      <c r="L1023" s="52">
        <v>0</v>
      </c>
      <c r="M1023" s="52">
        <v>0</v>
      </c>
      <c r="N1023" s="52">
        <v>0</v>
      </c>
      <c r="O1023" s="52">
        <v>0</v>
      </c>
      <c r="P1023" s="52">
        <v>0</v>
      </c>
      <c r="Q1023" s="52">
        <v>0</v>
      </c>
      <c r="R1023" s="52">
        <v>0</v>
      </c>
      <c r="S1023" s="52">
        <v>0</v>
      </c>
      <c r="T1023" s="52">
        <v>0</v>
      </c>
      <c r="U1023" s="52">
        <v>0</v>
      </c>
      <c r="V1023" s="52">
        <v>0</v>
      </c>
      <c r="W1023" s="52">
        <v>0</v>
      </c>
      <c r="X1023" s="52">
        <v>0</v>
      </c>
      <c r="Y1023" s="52">
        <v>0</v>
      </c>
      <c r="Z1023" s="52">
        <v>0</v>
      </c>
      <c r="AA1023" s="52">
        <v>0</v>
      </c>
      <c r="AB1023" s="52">
        <v>0</v>
      </c>
      <c r="AC1023" s="52">
        <v>0</v>
      </c>
      <c r="AD1023" s="52">
        <v>0</v>
      </c>
      <c r="AE1023" s="52">
        <v>0</v>
      </c>
      <c r="AF1023" s="52"/>
    </row>
    <row r="1024" spans="2:32" hidden="1" x14ac:dyDescent="0.25">
      <c r="B1024" s="56" t="s">
        <v>31</v>
      </c>
      <c r="C1024" s="56" t="s">
        <v>32</v>
      </c>
      <c r="D1024" s="56" t="s">
        <v>26</v>
      </c>
      <c r="E1024" s="56" t="s">
        <v>265</v>
      </c>
      <c r="F1024" s="56"/>
      <c r="G1024" s="52" t="s">
        <v>91</v>
      </c>
      <c r="H1024" s="52">
        <v>10</v>
      </c>
      <c r="I1024" s="52" t="s">
        <v>18</v>
      </c>
      <c r="J1024" s="52" t="s">
        <v>104</v>
      </c>
      <c r="K1024" s="52">
        <v>0</v>
      </c>
      <c r="L1024" s="52">
        <v>0</v>
      </c>
      <c r="M1024" s="52">
        <v>0</v>
      </c>
      <c r="N1024" s="52">
        <v>0</v>
      </c>
      <c r="O1024" s="52">
        <v>0</v>
      </c>
      <c r="P1024" s="52">
        <v>0</v>
      </c>
      <c r="Q1024" s="52">
        <v>0</v>
      </c>
      <c r="R1024" s="52">
        <v>0</v>
      </c>
      <c r="S1024" s="52">
        <v>0</v>
      </c>
      <c r="T1024" s="52">
        <v>0</v>
      </c>
      <c r="U1024" s="52">
        <v>0</v>
      </c>
      <c r="V1024" s="52">
        <v>0</v>
      </c>
      <c r="W1024" s="52">
        <v>0</v>
      </c>
      <c r="X1024" s="52">
        <v>0</v>
      </c>
      <c r="Y1024" s="52">
        <v>0</v>
      </c>
      <c r="Z1024" s="52">
        <v>0</v>
      </c>
      <c r="AA1024" s="52">
        <v>0</v>
      </c>
      <c r="AB1024" s="52">
        <v>0</v>
      </c>
      <c r="AC1024" s="52">
        <v>0</v>
      </c>
      <c r="AD1024" s="52">
        <v>0</v>
      </c>
      <c r="AE1024" s="52">
        <v>0</v>
      </c>
      <c r="AF1024" s="52"/>
    </row>
    <row r="1025" spans="2:32" hidden="1" x14ac:dyDescent="0.25">
      <c r="B1025" s="56" t="s">
        <v>54</v>
      </c>
      <c r="C1025" s="56" t="s">
        <v>55</v>
      </c>
      <c r="D1025" s="56" t="s">
        <v>45</v>
      </c>
      <c r="E1025" s="56" t="s">
        <v>265</v>
      </c>
      <c r="F1025" s="56"/>
      <c r="G1025" s="52" t="s">
        <v>91</v>
      </c>
      <c r="H1025" s="52">
        <v>10</v>
      </c>
      <c r="I1025" s="51" t="s">
        <v>18</v>
      </c>
      <c r="J1025" s="51" t="s">
        <v>105</v>
      </c>
      <c r="K1025" s="52">
        <v>0</v>
      </c>
      <c r="L1025" s="52">
        <v>0</v>
      </c>
      <c r="M1025" s="52">
        <v>0</v>
      </c>
      <c r="N1025" s="52">
        <v>0</v>
      </c>
      <c r="O1025" s="52">
        <v>0</v>
      </c>
      <c r="P1025" s="52">
        <v>0</v>
      </c>
      <c r="Q1025" s="52">
        <v>0</v>
      </c>
      <c r="R1025" s="52">
        <v>0</v>
      </c>
      <c r="S1025" s="52">
        <v>0</v>
      </c>
      <c r="T1025" s="52">
        <v>0</v>
      </c>
      <c r="U1025" s="52">
        <v>0</v>
      </c>
      <c r="V1025" s="52">
        <v>0</v>
      </c>
      <c r="W1025" s="52">
        <v>0</v>
      </c>
      <c r="X1025" s="52">
        <v>0</v>
      </c>
      <c r="Y1025" s="52">
        <v>0</v>
      </c>
      <c r="Z1025" s="52">
        <v>0</v>
      </c>
      <c r="AA1025" s="52">
        <v>0</v>
      </c>
      <c r="AB1025" s="52">
        <v>0</v>
      </c>
      <c r="AC1025" s="52">
        <v>0</v>
      </c>
      <c r="AD1025" s="52">
        <v>0</v>
      </c>
      <c r="AE1025" s="52">
        <v>0</v>
      </c>
      <c r="AF1025" s="52"/>
    </row>
    <row r="1026" spans="2:32" hidden="1" x14ac:dyDescent="0.25">
      <c r="B1026" s="56" t="s">
        <v>54</v>
      </c>
      <c r="C1026" s="56" t="s">
        <v>55</v>
      </c>
      <c r="D1026" s="56" t="s">
        <v>45</v>
      </c>
      <c r="E1026" s="56" t="s">
        <v>265</v>
      </c>
      <c r="F1026" s="56"/>
      <c r="G1026" s="52" t="s">
        <v>91</v>
      </c>
      <c r="H1026" s="52">
        <v>10</v>
      </c>
      <c r="I1026" s="51" t="s">
        <v>18</v>
      </c>
      <c r="J1026" s="51" t="s">
        <v>103</v>
      </c>
      <c r="K1026" s="52">
        <v>0</v>
      </c>
      <c r="L1026" s="52">
        <v>0</v>
      </c>
      <c r="M1026" s="52">
        <v>0</v>
      </c>
      <c r="N1026" s="52">
        <v>0</v>
      </c>
      <c r="O1026" s="52">
        <v>0</v>
      </c>
      <c r="P1026" s="52">
        <v>0</v>
      </c>
      <c r="Q1026" s="52">
        <v>0</v>
      </c>
      <c r="R1026" s="52">
        <v>0</v>
      </c>
      <c r="S1026" s="52">
        <v>0</v>
      </c>
      <c r="T1026" s="52">
        <v>0</v>
      </c>
      <c r="U1026" s="52">
        <v>0</v>
      </c>
      <c r="V1026" s="52">
        <v>0</v>
      </c>
      <c r="W1026" s="52">
        <v>0</v>
      </c>
      <c r="X1026" s="52">
        <v>0</v>
      </c>
      <c r="Y1026" s="52">
        <v>0</v>
      </c>
      <c r="Z1026" s="52">
        <v>0</v>
      </c>
      <c r="AA1026" s="52">
        <v>0</v>
      </c>
      <c r="AB1026" s="52">
        <v>0</v>
      </c>
      <c r="AC1026" s="52">
        <v>0</v>
      </c>
      <c r="AD1026" s="52">
        <v>0</v>
      </c>
      <c r="AE1026" s="52">
        <v>0</v>
      </c>
      <c r="AF1026" s="52"/>
    </row>
    <row r="1027" spans="2:32" hidden="1" x14ac:dyDescent="0.25">
      <c r="B1027" s="56" t="s">
        <v>54</v>
      </c>
      <c r="C1027" s="56" t="s">
        <v>55</v>
      </c>
      <c r="D1027" s="56" t="s">
        <v>45</v>
      </c>
      <c r="E1027" s="56" t="s">
        <v>265</v>
      </c>
      <c r="F1027" s="56"/>
      <c r="G1027" s="52" t="s">
        <v>91</v>
      </c>
      <c r="H1027" s="52">
        <v>10</v>
      </c>
      <c r="I1027" s="52" t="s">
        <v>18</v>
      </c>
      <c r="J1027" s="52" t="s">
        <v>104</v>
      </c>
      <c r="K1027" s="52">
        <v>0</v>
      </c>
      <c r="L1027" s="52">
        <v>0</v>
      </c>
      <c r="M1027" s="52">
        <v>0</v>
      </c>
      <c r="N1027" s="52">
        <v>0</v>
      </c>
      <c r="O1027" s="52">
        <v>0</v>
      </c>
      <c r="P1027" s="52">
        <v>0</v>
      </c>
      <c r="Q1027" s="52">
        <v>0</v>
      </c>
      <c r="R1027" s="52">
        <v>0</v>
      </c>
      <c r="S1027" s="52">
        <v>0</v>
      </c>
      <c r="T1027" s="52">
        <v>0</v>
      </c>
      <c r="U1027" s="52">
        <v>0</v>
      </c>
      <c r="V1027" s="52">
        <v>0</v>
      </c>
      <c r="W1027" s="52">
        <v>0</v>
      </c>
      <c r="X1027" s="52">
        <v>0</v>
      </c>
      <c r="Y1027" s="52">
        <v>0</v>
      </c>
      <c r="Z1027" s="52">
        <v>0</v>
      </c>
      <c r="AA1027" s="52">
        <v>0</v>
      </c>
      <c r="AB1027" s="52">
        <v>0</v>
      </c>
      <c r="AC1027" s="52">
        <v>13</v>
      </c>
      <c r="AD1027" s="52">
        <v>1</v>
      </c>
      <c r="AE1027" s="52">
        <v>99</v>
      </c>
      <c r="AF1027" s="52"/>
    </row>
    <row r="1028" spans="2:32" hidden="1" x14ac:dyDescent="0.25">
      <c r="B1028" s="56" t="s">
        <v>70</v>
      </c>
      <c r="C1028" s="56" t="s">
        <v>71</v>
      </c>
      <c r="D1028" s="56" t="s">
        <v>15</v>
      </c>
      <c r="E1028" s="56" t="s">
        <v>265</v>
      </c>
      <c r="F1028" s="56"/>
      <c r="G1028" s="52" t="s">
        <v>91</v>
      </c>
      <c r="H1028" s="52">
        <v>10</v>
      </c>
      <c r="I1028" s="51" t="s">
        <v>18</v>
      </c>
      <c r="J1028" s="51" t="s">
        <v>105</v>
      </c>
      <c r="K1028" s="52">
        <v>0</v>
      </c>
      <c r="L1028" s="52">
        <v>0</v>
      </c>
      <c r="M1028" s="52">
        <v>0</v>
      </c>
      <c r="N1028" s="52">
        <v>0</v>
      </c>
      <c r="O1028" s="52">
        <v>0</v>
      </c>
      <c r="P1028" s="52">
        <v>0</v>
      </c>
      <c r="Q1028" s="52">
        <v>0</v>
      </c>
      <c r="R1028" s="52">
        <v>0</v>
      </c>
      <c r="S1028" s="52">
        <v>0</v>
      </c>
      <c r="T1028" s="52">
        <v>0</v>
      </c>
      <c r="U1028" s="52">
        <v>0</v>
      </c>
      <c r="V1028" s="52">
        <v>0</v>
      </c>
      <c r="W1028" s="52">
        <v>0</v>
      </c>
      <c r="X1028" s="52">
        <v>0</v>
      </c>
      <c r="Y1028" s="52">
        <v>0</v>
      </c>
      <c r="Z1028" s="52">
        <v>0</v>
      </c>
      <c r="AA1028" s="52">
        <v>0</v>
      </c>
      <c r="AB1028" s="52">
        <v>0</v>
      </c>
      <c r="AC1028" s="52">
        <v>0</v>
      </c>
      <c r="AD1028" s="52">
        <v>0</v>
      </c>
      <c r="AE1028" s="52">
        <v>0</v>
      </c>
      <c r="AF1028" s="52"/>
    </row>
    <row r="1029" spans="2:32" hidden="1" x14ac:dyDescent="0.25">
      <c r="B1029" s="56" t="s">
        <v>70</v>
      </c>
      <c r="C1029" s="56" t="s">
        <v>71</v>
      </c>
      <c r="D1029" s="56" t="s">
        <v>15</v>
      </c>
      <c r="E1029" s="56" t="s">
        <v>265</v>
      </c>
      <c r="F1029" s="56"/>
      <c r="G1029" s="52" t="s">
        <v>91</v>
      </c>
      <c r="H1029" s="52">
        <v>10</v>
      </c>
      <c r="I1029" s="51" t="s">
        <v>18</v>
      </c>
      <c r="J1029" s="51" t="s">
        <v>103</v>
      </c>
      <c r="K1029" s="52">
        <v>0</v>
      </c>
      <c r="L1029" s="52">
        <v>0</v>
      </c>
      <c r="M1029" s="52">
        <v>0</v>
      </c>
      <c r="N1029" s="52">
        <v>0</v>
      </c>
      <c r="O1029" s="52">
        <v>0</v>
      </c>
      <c r="P1029" s="52">
        <v>0</v>
      </c>
      <c r="Q1029" s="52">
        <v>0</v>
      </c>
      <c r="R1029" s="52">
        <v>0</v>
      </c>
      <c r="S1029" s="52">
        <v>0</v>
      </c>
      <c r="T1029" s="52">
        <v>0</v>
      </c>
      <c r="U1029" s="52">
        <v>0</v>
      </c>
      <c r="V1029" s="52">
        <v>0</v>
      </c>
      <c r="W1029" s="52">
        <v>0</v>
      </c>
      <c r="X1029" s="52">
        <v>0</v>
      </c>
      <c r="Y1029" s="52">
        <v>0</v>
      </c>
      <c r="Z1029" s="52">
        <v>0</v>
      </c>
      <c r="AA1029" s="52">
        <v>0</v>
      </c>
      <c r="AB1029" s="52">
        <v>0</v>
      </c>
      <c r="AC1029" s="52">
        <v>0</v>
      </c>
      <c r="AD1029" s="52">
        <v>0</v>
      </c>
      <c r="AE1029" s="52">
        <v>0</v>
      </c>
      <c r="AF1029" s="52"/>
    </row>
    <row r="1030" spans="2:32" hidden="1" x14ac:dyDescent="0.25">
      <c r="B1030" s="56" t="s">
        <v>70</v>
      </c>
      <c r="C1030" s="56" t="s">
        <v>71</v>
      </c>
      <c r="D1030" s="56" t="s">
        <v>15</v>
      </c>
      <c r="E1030" s="56" t="s">
        <v>265</v>
      </c>
      <c r="F1030" s="56"/>
      <c r="G1030" s="52" t="s">
        <v>91</v>
      </c>
      <c r="H1030" s="52">
        <v>10</v>
      </c>
      <c r="I1030" s="52" t="s">
        <v>18</v>
      </c>
      <c r="J1030" s="52" t="s">
        <v>104</v>
      </c>
      <c r="K1030" s="52">
        <v>0</v>
      </c>
      <c r="L1030" s="52">
        <v>0</v>
      </c>
      <c r="M1030" s="52">
        <v>0</v>
      </c>
      <c r="N1030" s="52">
        <v>0</v>
      </c>
      <c r="O1030" s="52">
        <v>0</v>
      </c>
      <c r="P1030" s="52">
        <v>0</v>
      </c>
      <c r="Q1030" s="52">
        <v>0</v>
      </c>
      <c r="R1030" s="52">
        <v>0</v>
      </c>
      <c r="S1030" s="52">
        <v>0</v>
      </c>
      <c r="T1030" s="52">
        <v>0</v>
      </c>
      <c r="U1030" s="52">
        <v>0</v>
      </c>
      <c r="V1030" s="52">
        <v>0</v>
      </c>
      <c r="W1030" s="52">
        <v>0</v>
      </c>
      <c r="X1030" s="52">
        <v>0</v>
      </c>
      <c r="Y1030" s="52">
        <v>0</v>
      </c>
      <c r="Z1030" s="52">
        <v>0</v>
      </c>
      <c r="AA1030" s="52">
        <v>0</v>
      </c>
      <c r="AB1030" s="52">
        <v>0</v>
      </c>
      <c r="AC1030" s="52">
        <v>0</v>
      </c>
      <c r="AD1030" s="52">
        <v>0</v>
      </c>
      <c r="AE1030" s="52">
        <v>0</v>
      </c>
      <c r="AF1030" s="52"/>
    </row>
    <row r="1031" spans="2:32" x14ac:dyDescent="0.25">
      <c r="B1031" s="61" t="s">
        <v>43</v>
      </c>
      <c r="C1031" s="61" t="s">
        <v>44</v>
      </c>
      <c r="D1031" s="61" t="s">
        <v>45</v>
      </c>
      <c r="E1031" s="56" t="s">
        <v>265</v>
      </c>
      <c r="F1031" s="56"/>
      <c r="G1031" s="52" t="s">
        <v>91</v>
      </c>
      <c r="H1031" s="52">
        <v>10</v>
      </c>
      <c r="I1031" s="51" t="s">
        <v>18</v>
      </c>
      <c r="J1031" s="51" t="s">
        <v>105</v>
      </c>
      <c r="K1031" s="52">
        <v>0</v>
      </c>
      <c r="L1031" s="52">
        <v>0</v>
      </c>
      <c r="M1031" s="52">
        <v>0</v>
      </c>
      <c r="N1031" s="52">
        <v>0</v>
      </c>
      <c r="O1031" s="52">
        <v>0</v>
      </c>
      <c r="P1031" s="52">
        <v>0</v>
      </c>
      <c r="Q1031" s="52">
        <v>0</v>
      </c>
      <c r="R1031" s="52">
        <v>0</v>
      </c>
      <c r="S1031" s="52">
        <v>0</v>
      </c>
      <c r="T1031" s="52">
        <v>0</v>
      </c>
      <c r="U1031" s="52">
        <v>0</v>
      </c>
      <c r="V1031" s="52">
        <v>0</v>
      </c>
      <c r="W1031" s="52">
        <v>0</v>
      </c>
      <c r="X1031" s="52">
        <v>0</v>
      </c>
      <c r="Y1031" s="52">
        <v>0</v>
      </c>
      <c r="Z1031" s="52">
        <v>0</v>
      </c>
      <c r="AA1031" s="52">
        <v>0</v>
      </c>
      <c r="AB1031" s="52">
        <v>0</v>
      </c>
      <c r="AC1031" s="52">
        <v>0</v>
      </c>
      <c r="AD1031" s="52">
        <v>0</v>
      </c>
      <c r="AE1031" s="52">
        <v>0</v>
      </c>
      <c r="AF1031" s="52"/>
    </row>
    <row r="1032" spans="2:32" x14ac:dyDescent="0.25">
      <c r="B1032" s="61" t="s">
        <v>43</v>
      </c>
      <c r="C1032" s="61" t="s">
        <v>44</v>
      </c>
      <c r="D1032" s="61" t="s">
        <v>45</v>
      </c>
      <c r="E1032" s="56" t="s">
        <v>265</v>
      </c>
      <c r="F1032" s="56"/>
      <c r="G1032" s="52" t="s">
        <v>91</v>
      </c>
      <c r="H1032" s="52">
        <v>10</v>
      </c>
      <c r="I1032" s="51" t="s">
        <v>18</v>
      </c>
      <c r="J1032" s="51" t="s">
        <v>103</v>
      </c>
      <c r="K1032" s="52">
        <v>0</v>
      </c>
      <c r="L1032" s="52">
        <v>0</v>
      </c>
      <c r="M1032" s="52">
        <v>0</v>
      </c>
      <c r="N1032" s="52">
        <v>0</v>
      </c>
      <c r="O1032" s="52">
        <v>0</v>
      </c>
      <c r="P1032" s="52">
        <v>0</v>
      </c>
      <c r="Q1032" s="52">
        <v>0</v>
      </c>
      <c r="R1032" s="52">
        <v>0</v>
      </c>
      <c r="S1032" s="52">
        <v>0</v>
      </c>
      <c r="T1032" s="52">
        <v>0</v>
      </c>
      <c r="U1032" s="52">
        <v>0</v>
      </c>
      <c r="V1032" s="52">
        <v>0</v>
      </c>
      <c r="W1032" s="52">
        <v>0</v>
      </c>
      <c r="X1032" s="52">
        <v>0</v>
      </c>
      <c r="Y1032" s="52">
        <v>0</v>
      </c>
      <c r="Z1032" s="52">
        <v>0</v>
      </c>
      <c r="AA1032" s="52">
        <v>0</v>
      </c>
      <c r="AB1032" s="52">
        <v>0</v>
      </c>
      <c r="AC1032" s="52">
        <v>0</v>
      </c>
      <c r="AD1032" s="52">
        <v>0</v>
      </c>
      <c r="AE1032" s="52">
        <v>0</v>
      </c>
      <c r="AF1032" s="52"/>
    </row>
    <row r="1033" spans="2:32" x14ac:dyDescent="0.25">
      <c r="B1033" s="61" t="s">
        <v>43</v>
      </c>
      <c r="C1033" s="61" t="s">
        <v>44</v>
      </c>
      <c r="D1033" s="61" t="s">
        <v>45</v>
      </c>
      <c r="E1033" s="56" t="s">
        <v>265</v>
      </c>
      <c r="F1033" s="56"/>
      <c r="G1033" s="52" t="s">
        <v>91</v>
      </c>
      <c r="H1033" s="52">
        <v>10</v>
      </c>
      <c r="I1033" s="52" t="s">
        <v>18</v>
      </c>
      <c r="J1033" s="52" t="s">
        <v>104</v>
      </c>
      <c r="K1033" s="52">
        <v>0</v>
      </c>
      <c r="L1033" s="52">
        <v>0</v>
      </c>
      <c r="M1033" s="52">
        <v>0</v>
      </c>
      <c r="N1033" s="52">
        <v>0</v>
      </c>
      <c r="O1033" s="52">
        <v>0</v>
      </c>
      <c r="P1033" s="52">
        <v>0</v>
      </c>
      <c r="Q1033" s="52">
        <v>0</v>
      </c>
      <c r="R1033" s="52">
        <v>0</v>
      </c>
      <c r="S1033" s="52">
        <v>0</v>
      </c>
      <c r="T1033" s="52">
        <v>0</v>
      </c>
      <c r="U1033" s="52">
        <v>0</v>
      </c>
      <c r="V1033" s="52">
        <v>0</v>
      </c>
      <c r="W1033" s="52">
        <v>0</v>
      </c>
      <c r="X1033" s="52">
        <v>0</v>
      </c>
      <c r="Y1033" s="52">
        <v>0</v>
      </c>
      <c r="Z1033" s="52">
        <v>0</v>
      </c>
      <c r="AA1033" s="52">
        <v>0</v>
      </c>
      <c r="AB1033" s="52">
        <v>0</v>
      </c>
      <c r="AC1033" s="52">
        <v>0</v>
      </c>
      <c r="AD1033" s="52">
        <v>0</v>
      </c>
      <c r="AE1033" s="52">
        <v>0</v>
      </c>
      <c r="AF1033" s="52"/>
    </row>
    <row r="1034" spans="2:32" hidden="1" x14ac:dyDescent="0.25">
      <c r="B1034" s="61" t="s">
        <v>60</v>
      </c>
      <c r="C1034" s="61" t="s">
        <v>61</v>
      </c>
      <c r="D1034" s="61" t="s">
        <v>15</v>
      </c>
      <c r="E1034" s="56" t="s">
        <v>265</v>
      </c>
      <c r="F1034" s="56"/>
      <c r="G1034" s="52" t="s">
        <v>91</v>
      </c>
      <c r="H1034" s="52">
        <v>10</v>
      </c>
      <c r="I1034" s="51" t="s">
        <v>158</v>
      </c>
      <c r="J1034" s="51" t="s">
        <v>103</v>
      </c>
      <c r="K1034" s="52">
        <v>0</v>
      </c>
      <c r="L1034" s="52">
        <v>0</v>
      </c>
      <c r="M1034" s="52">
        <v>0</v>
      </c>
      <c r="N1034" s="52">
        <v>0</v>
      </c>
      <c r="O1034" s="52">
        <v>0</v>
      </c>
      <c r="P1034" s="52">
        <v>0</v>
      </c>
      <c r="Q1034" s="52">
        <v>0</v>
      </c>
      <c r="R1034" s="52">
        <v>0</v>
      </c>
      <c r="S1034" s="52">
        <v>0</v>
      </c>
      <c r="T1034" s="52">
        <v>0</v>
      </c>
      <c r="U1034" s="52">
        <v>0</v>
      </c>
      <c r="V1034" s="52">
        <v>0</v>
      </c>
      <c r="W1034" s="52">
        <v>0</v>
      </c>
      <c r="X1034" s="52">
        <v>0</v>
      </c>
      <c r="Y1034" s="52">
        <v>0</v>
      </c>
      <c r="Z1034" s="52">
        <v>0</v>
      </c>
      <c r="AA1034" s="52">
        <v>0</v>
      </c>
      <c r="AB1034" s="52">
        <v>0</v>
      </c>
      <c r="AC1034" s="52">
        <v>0</v>
      </c>
      <c r="AD1034" s="52">
        <v>0</v>
      </c>
      <c r="AE1034" s="52">
        <v>0</v>
      </c>
      <c r="AF1034" s="52"/>
    </row>
    <row r="1035" spans="2:32" hidden="1" x14ac:dyDescent="0.25">
      <c r="B1035" s="61" t="s">
        <v>60</v>
      </c>
      <c r="C1035" s="61" t="s">
        <v>61</v>
      </c>
      <c r="D1035" s="61" t="s">
        <v>15</v>
      </c>
      <c r="E1035" s="56" t="s">
        <v>265</v>
      </c>
      <c r="F1035" s="56"/>
      <c r="G1035" s="52" t="s">
        <v>91</v>
      </c>
      <c r="H1035" s="52">
        <v>10</v>
      </c>
      <c r="I1035" s="51" t="s">
        <v>158</v>
      </c>
      <c r="J1035" s="51" t="s">
        <v>104</v>
      </c>
      <c r="K1035" s="52">
        <v>0</v>
      </c>
      <c r="L1035" s="52">
        <v>0</v>
      </c>
      <c r="M1035" s="52">
        <v>0</v>
      </c>
      <c r="N1035" s="52">
        <v>0</v>
      </c>
      <c r="O1035" s="52">
        <v>0</v>
      </c>
      <c r="P1035" s="52">
        <v>0</v>
      </c>
      <c r="Q1035" s="52">
        <v>0</v>
      </c>
      <c r="R1035" s="52">
        <v>0</v>
      </c>
      <c r="S1035" s="52">
        <v>0</v>
      </c>
      <c r="T1035" s="52">
        <v>0</v>
      </c>
      <c r="U1035" s="52">
        <v>0</v>
      </c>
      <c r="V1035" s="52">
        <v>0</v>
      </c>
      <c r="W1035" s="52">
        <v>0</v>
      </c>
      <c r="X1035" s="52">
        <v>0</v>
      </c>
      <c r="Y1035" s="52">
        <v>0</v>
      </c>
      <c r="Z1035" s="52">
        <v>0</v>
      </c>
      <c r="AA1035" s="52">
        <v>0</v>
      </c>
      <c r="AB1035" s="52">
        <v>0</v>
      </c>
      <c r="AC1035" s="52">
        <v>0</v>
      </c>
      <c r="AD1035" s="52">
        <v>0</v>
      </c>
      <c r="AE1035" s="52">
        <v>0</v>
      </c>
      <c r="AF1035" s="52"/>
    </row>
    <row r="1036" spans="2:32" hidden="1" x14ac:dyDescent="0.25">
      <c r="B1036" s="61" t="s">
        <v>60</v>
      </c>
      <c r="C1036" s="61" t="s">
        <v>61</v>
      </c>
      <c r="D1036" s="61" t="s">
        <v>15</v>
      </c>
      <c r="E1036" s="56" t="s">
        <v>265</v>
      </c>
      <c r="F1036" s="56"/>
      <c r="G1036" s="52" t="s">
        <v>91</v>
      </c>
      <c r="H1036" s="52">
        <v>10</v>
      </c>
      <c r="I1036" s="51" t="s">
        <v>18</v>
      </c>
      <c r="J1036" s="51" t="s">
        <v>105</v>
      </c>
      <c r="K1036" s="52">
        <v>0</v>
      </c>
      <c r="L1036" s="52">
        <v>0</v>
      </c>
      <c r="M1036" s="52">
        <v>0</v>
      </c>
      <c r="N1036" s="52">
        <v>0</v>
      </c>
      <c r="O1036" s="52">
        <v>0</v>
      </c>
      <c r="P1036" s="52">
        <v>0</v>
      </c>
      <c r="Q1036" s="52">
        <v>0</v>
      </c>
      <c r="R1036" s="52">
        <v>0</v>
      </c>
      <c r="S1036" s="52">
        <v>0</v>
      </c>
      <c r="T1036" s="52">
        <v>0</v>
      </c>
      <c r="U1036" s="52">
        <v>0</v>
      </c>
      <c r="V1036" s="52">
        <v>0</v>
      </c>
      <c r="W1036" s="52">
        <v>0</v>
      </c>
      <c r="X1036" s="52">
        <v>0</v>
      </c>
      <c r="Y1036" s="52">
        <v>0</v>
      </c>
      <c r="Z1036" s="52">
        <v>0</v>
      </c>
      <c r="AA1036" s="52">
        <v>0</v>
      </c>
      <c r="AB1036" s="52">
        <v>0</v>
      </c>
      <c r="AC1036" s="52">
        <v>0</v>
      </c>
      <c r="AD1036" s="52">
        <v>0</v>
      </c>
      <c r="AE1036" s="52">
        <v>0</v>
      </c>
      <c r="AF1036" s="52"/>
    </row>
    <row r="1037" spans="2:32" hidden="1" x14ac:dyDescent="0.25">
      <c r="B1037" s="61" t="s">
        <v>60</v>
      </c>
      <c r="C1037" s="61" t="s">
        <v>61</v>
      </c>
      <c r="D1037" s="61" t="s">
        <v>15</v>
      </c>
      <c r="E1037" s="56" t="s">
        <v>265</v>
      </c>
      <c r="F1037" s="56"/>
      <c r="G1037" s="52" t="s">
        <v>91</v>
      </c>
      <c r="H1037" s="52">
        <v>10</v>
      </c>
      <c r="I1037" s="51" t="s">
        <v>18</v>
      </c>
      <c r="J1037" s="51" t="s">
        <v>103</v>
      </c>
      <c r="K1037" s="52">
        <v>0</v>
      </c>
      <c r="L1037" s="52">
        <v>0</v>
      </c>
      <c r="M1037" s="52">
        <v>0</v>
      </c>
      <c r="N1037" s="52">
        <v>0</v>
      </c>
      <c r="O1037" s="52">
        <v>0</v>
      </c>
      <c r="P1037" s="52">
        <v>0</v>
      </c>
      <c r="Q1037" s="52">
        <v>0</v>
      </c>
      <c r="R1037" s="52">
        <v>0</v>
      </c>
      <c r="S1037" s="52">
        <v>0</v>
      </c>
      <c r="T1037" s="52">
        <v>0</v>
      </c>
      <c r="U1037" s="52">
        <v>0</v>
      </c>
      <c r="V1037" s="52">
        <v>0</v>
      </c>
      <c r="W1037" s="52">
        <v>0</v>
      </c>
      <c r="X1037" s="52">
        <v>0</v>
      </c>
      <c r="Y1037" s="52">
        <v>0</v>
      </c>
      <c r="Z1037" s="52">
        <v>0</v>
      </c>
      <c r="AA1037" s="52">
        <v>0</v>
      </c>
      <c r="AB1037" s="52">
        <v>0</v>
      </c>
      <c r="AC1037" s="52">
        <v>0</v>
      </c>
      <c r="AD1037" s="52">
        <v>0</v>
      </c>
      <c r="AE1037" s="52">
        <v>0</v>
      </c>
      <c r="AF1037" s="52"/>
    </row>
    <row r="1038" spans="2:32" hidden="1" x14ac:dyDescent="0.25">
      <c r="B1038" s="61" t="s">
        <v>60</v>
      </c>
      <c r="C1038" s="61" t="s">
        <v>61</v>
      </c>
      <c r="D1038" s="61" t="s">
        <v>15</v>
      </c>
      <c r="E1038" s="56" t="s">
        <v>265</v>
      </c>
      <c r="F1038" s="56"/>
      <c r="G1038" s="52" t="s">
        <v>91</v>
      </c>
      <c r="H1038" s="52">
        <v>10</v>
      </c>
      <c r="I1038" s="52" t="s">
        <v>18</v>
      </c>
      <c r="J1038" s="52" t="s">
        <v>104</v>
      </c>
      <c r="K1038" s="52">
        <v>0</v>
      </c>
      <c r="L1038" s="52">
        <v>0</v>
      </c>
      <c r="M1038" s="52">
        <v>0</v>
      </c>
      <c r="N1038" s="52">
        <v>0</v>
      </c>
      <c r="O1038" s="52">
        <v>0</v>
      </c>
      <c r="P1038" s="52">
        <v>0</v>
      </c>
      <c r="Q1038" s="52">
        <v>0</v>
      </c>
      <c r="R1038" s="52">
        <v>0</v>
      </c>
      <c r="S1038" s="52">
        <v>0</v>
      </c>
      <c r="T1038" s="52">
        <v>0</v>
      </c>
      <c r="U1038" s="52">
        <v>0</v>
      </c>
      <c r="V1038" s="52">
        <v>0</v>
      </c>
      <c r="W1038" s="52">
        <v>0</v>
      </c>
      <c r="X1038" s="52">
        <v>0</v>
      </c>
      <c r="Y1038" s="52">
        <v>0</v>
      </c>
      <c r="Z1038" s="52">
        <v>0</v>
      </c>
      <c r="AA1038" s="52">
        <v>0</v>
      </c>
      <c r="AB1038" s="52">
        <v>0</v>
      </c>
      <c r="AC1038" s="52">
        <v>0</v>
      </c>
      <c r="AD1038" s="52">
        <v>0</v>
      </c>
      <c r="AE1038" s="52">
        <v>0</v>
      </c>
      <c r="AF1038" s="52"/>
    </row>
    <row r="1039" spans="2:32" hidden="1" x14ac:dyDescent="0.25">
      <c r="B1039" s="56" t="s">
        <v>48</v>
      </c>
      <c r="C1039" s="56" t="s">
        <v>49</v>
      </c>
      <c r="D1039" s="56" t="s">
        <v>38</v>
      </c>
      <c r="E1039" s="56" t="s">
        <v>265</v>
      </c>
      <c r="F1039" s="56"/>
      <c r="G1039" s="52" t="s">
        <v>91</v>
      </c>
      <c r="H1039" s="52">
        <v>10</v>
      </c>
      <c r="I1039" s="51" t="s">
        <v>158</v>
      </c>
      <c r="J1039" s="51" t="s">
        <v>103</v>
      </c>
      <c r="K1039" s="52">
        <v>0</v>
      </c>
      <c r="L1039" s="52">
        <v>0</v>
      </c>
      <c r="M1039" s="52">
        <v>0</v>
      </c>
      <c r="N1039" s="52">
        <v>0</v>
      </c>
      <c r="O1039" s="52">
        <v>0</v>
      </c>
      <c r="P1039" s="52">
        <v>0</v>
      </c>
      <c r="Q1039" s="52">
        <v>575</v>
      </c>
      <c r="R1039" s="52">
        <v>5</v>
      </c>
      <c r="S1039" s="52">
        <v>146</v>
      </c>
      <c r="T1039" s="52">
        <v>0</v>
      </c>
      <c r="U1039" s="52">
        <v>0</v>
      </c>
      <c r="V1039" s="52">
        <v>0</v>
      </c>
      <c r="W1039" s="52">
        <v>0</v>
      </c>
      <c r="X1039" s="52">
        <v>0</v>
      </c>
      <c r="Y1039" s="52">
        <v>0</v>
      </c>
      <c r="Z1039" s="52">
        <v>0</v>
      </c>
      <c r="AA1039" s="52">
        <v>0</v>
      </c>
      <c r="AB1039" s="52">
        <v>0</v>
      </c>
      <c r="AC1039" s="52">
        <v>0</v>
      </c>
      <c r="AD1039" s="52">
        <v>0</v>
      </c>
      <c r="AE1039" s="52">
        <v>0</v>
      </c>
      <c r="AF1039" s="52"/>
    </row>
    <row r="1040" spans="2:32" hidden="1" x14ac:dyDescent="0.25">
      <c r="B1040" s="56" t="s">
        <v>48</v>
      </c>
      <c r="C1040" s="56" t="s">
        <v>49</v>
      </c>
      <c r="D1040" s="56" t="s">
        <v>38</v>
      </c>
      <c r="E1040" s="56" t="s">
        <v>265</v>
      </c>
      <c r="F1040" s="56"/>
      <c r="G1040" s="52" t="s">
        <v>91</v>
      </c>
      <c r="H1040" s="52">
        <v>10</v>
      </c>
      <c r="I1040" s="51" t="s">
        <v>158</v>
      </c>
      <c r="J1040" s="51" t="s">
        <v>104</v>
      </c>
      <c r="K1040" s="52">
        <v>0</v>
      </c>
      <c r="L1040" s="52">
        <v>0</v>
      </c>
      <c r="M1040" s="52">
        <v>0</v>
      </c>
      <c r="N1040" s="52">
        <v>0</v>
      </c>
      <c r="O1040" s="52">
        <v>0</v>
      </c>
      <c r="P1040" s="52">
        <v>0</v>
      </c>
      <c r="Q1040" s="52">
        <v>0</v>
      </c>
      <c r="R1040" s="52">
        <v>0</v>
      </c>
      <c r="S1040" s="52">
        <v>0</v>
      </c>
      <c r="T1040" s="52">
        <v>0</v>
      </c>
      <c r="U1040" s="52">
        <v>0</v>
      </c>
      <c r="V1040" s="52">
        <v>0</v>
      </c>
      <c r="W1040" s="52">
        <v>0</v>
      </c>
      <c r="X1040" s="52">
        <v>0</v>
      </c>
      <c r="Y1040" s="52">
        <v>0</v>
      </c>
      <c r="Z1040" s="52">
        <v>0</v>
      </c>
      <c r="AA1040" s="52">
        <v>0</v>
      </c>
      <c r="AB1040" s="52">
        <v>0</v>
      </c>
      <c r="AC1040" s="52">
        <v>0</v>
      </c>
      <c r="AD1040" s="52">
        <v>0</v>
      </c>
      <c r="AE1040" s="52">
        <v>0</v>
      </c>
      <c r="AF1040" s="52"/>
    </row>
    <row r="1041" spans="2:32" hidden="1" x14ac:dyDescent="0.25">
      <c r="B1041" s="56" t="s">
        <v>48</v>
      </c>
      <c r="C1041" s="56" t="s">
        <v>49</v>
      </c>
      <c r="D1041" s="56" t="s">
        <v>38</v>
      </c>
      <c r="E1041" s="56" t="s">
        <v>265</v>
      </c>
      <c r="F1041" s="56"/>
      <c r="G1041" s="52" t="s">
        <v>91</v>
      </c>
      <c r="H1041" s="52">
        <v>10</v>
      </c>
      <c r="I1041" s="51" t="s">
        <v>18</v>
      </c>
      <c r="J1041" s="51" t="s">
        <v>105</v>
      </c>
      <c r="K1041" s="52">
        <v>0</v>
      </c>
      <c r="L1041" s="52">
        <v>0</v>
      </c>
      <c r="M1041" s="52">
        <v>0</v>
      </c>
      <c r="N1041" s="52">
        <v>0</v>
      </c>
      <c r="O1041" s="52">
        <v>0</v>
      </c>
      <c r="P1041" s="52">
        <v>0</v>
      </c>
      <c r="Q1041" s="52">
        <v>0</v>
      </c>
      <c r="R1041" s="52">
        <v>0</v>
      </c>
      <c r="S1041" s="52">
        <v>0</v>
      </c>
      <c r="T1041" s="52">
        <v>0</v>
      </c>
      <c r="U1041" s="52">
        <v>0</v>
      </c>
      <c r="V1041" s="52">
        <v>0</v>
      </c>
      <c r="W1041" s="52">
        <v>0</v>
      </c>
      <c r="X1041" s="52">
        <v>0</v>
      </c>
      <c r="Y1041" s="52">
        <v>0</v>
      </c>
      <c r="Z1041" s="52">
        <v>0</v>
      </c>
      <c r="AA1041" s="52">
        <v>0</v>
      </c>
      <c r="AB1041" s="52">
        <v>0</v>
      </c>
      <c r="AC1041" s="52">
        <v>0</v>
      </c>
      <c r="AD1041" s="52">
        <v>0</v>
      </c>
      <c r="AE1041" s="52">
        <v>0</v>
      </c>
      <c r="AF1041" s="52"/>
    </row>
    <row r="1042" spans="2:32" hidden="1" x14ac:dyDescent="0.25">
      <c r="B1042" s="61" t="s">
        <v>48</v>
      </c>
      <c r="C1042" s="61" t="s">
        <v>49</v>
      </c>
      <c r="D1042" s="61" t="s">
        <v>38</v>
      </c>
      <c r="E1042" s="56" t="s">
        <v>265</v>
      </c>
      <c r="F1042" s="56"/>
      <c r="G1042" s="52" t="s">
        <v>91</v>
      </c>
      <c r="H1042" s="52">
        <v>10</v>
      </c>
      <c r="I1042" s="51" t="s">
        <v>18</v>
      </c>
      <c r="J1042" s="51" t="s">
        <v>103</v>
      </c>
      <c r="K1042" s="52">
        <v>0</v>
      </c>
      <c r="L1042" s="52">
        <v>0</v>
      </c>
      <c r="M1042" s="52">
        <v>0</v>
      </c>
      <c r="N1042" s="52">
        <v>0</v>
      </c>
      <c r="O1042" s="52">
        <v>0</v>
      </c>
      <c r="P1042" s="52">
        <v>0</v>
      </c>
      <c r="Q1042" s="52">
        <v>0</v>
      </c>
      <c r="R1042" s="52">
        <v>0</v>
      </c>
      <c r="S1042" s="52">
        <v>0</v>
      </c>
      <c r="T1042" s="52">
        <v>0</v>
      </c>
      <c r="U1042" s="52">
        <v>0</v>
      </c>
      <c r="V1042" s="52">
        <v>0</v>
      </c>
      <c r="W1042" s="52">
        <v>0</v>
      </c>
      <c r="X1042" s="52">
        <v>0</v>
      </c>
      <c r="Y1042" s="52">
        <v>0</v>
      </c>
      <c r="Z1042" s="52">
        <v>0</v>
      </c>
      <c r="AA1042" s="52">
        <v>0</v>
      </c>
      <c r="AB1042" s="52">
        <v>0</v>
      </c>
      <c r="AC1042" s="52">
        <v>0</v>
      </c>
      <c r="AD1042" s="52">
        <v>0</v>
      </c>
      <c r="AE1042" s="52">
        <v>0</v>
      </c>
      <c r="AF1042" s="52"/>
    </row>
    <row r="1043" spans="2:32" hidden="1" x14ac:dyDescent="0.25">
      <c r="B1043" s="61" t="s">
        <v>48</v>
      </c>
      <c r="C1043" s="61" t="s">
        <v>49</v>
      </c>
      <c r="D1043" s="61" t="s">
        <v>38</v>
      </c>
      <c r="E1043" s="56" t="s">
        <v>265</v>
      </c>
      <c r="F1043" s="56"/>
      <c r="G1043" s="52" t="s">
        <v>91</v>
      </c>
      <c r="H1043" s="52">
        <v>10</v>
      </c>
      <c r="I1043" s="52" t="s">
        <v>18</v>
      </c>
      <c r="J1043" s="52" t="s">
        <v>104</v>
      </c>
      <c r="K1043" s="52">
        <v>0</v>
      </c>
      <c r="L1043" s="52">
        <v>0</v>
      </c>
      <c r="M1043" s="52">
        <v>0</v>
      </c>
      <c r="N1043" s="52">
        <v>0</v>
      </c>
      <c r="O1043" s="52">
        <v>0</v>
      </c>
      <c r="P1043" s="52">
        <v>0</v>
      </c>
      <c r="Q1043" s="52">
        <v>0</v>
      </c>
      <c r="R1043" s="52">
        <v>0</v>
      </c>
      <c r="S1043" s="52">
        <v>0</v>
      </c>
      <c r="T1043" s="52">
        <v>0</v>
      </c>
      <c r="U1043" s="52">
        <v>0</v>
      </c>
      <c r="V1043" s="52">
        <v>0</v>
      </c>
      <c r="W1043" s="52">
        <v>0</v>
      </c>
      <c r="X1043" s="52">
        <v>0</v>
      </c>
      <c r="Y1043" s="52">
        <v>0</v>
      </c>
      <c r="Z1043" s="52">
        <v>0</v>
      </c>
      <c r="AA1043" s="52">
        <v>0</v>
      </c>
      <c r="AB1043" s="52">
        <v>0</v>
      </c>
      <c r="AC1043" s="52">
        <v>0</v>
      </c>
      <c r="AD1043" s="52">
        <v>0</v>
      </c>
      <c r="AE1043" s="52">
        <v>0</v>
      </c>
      <c r="AF1043" s="52"/>
    </row>
    <row r="1044" spans="2:32" hidden="1" x14ac:dyDescent="0.25">
      <c r="B1044" s="56" t="s">
        <v>52</v>
      </c>
      <c r="C1044" s="56" t="s">
        <v>53</v>
      </c>
      <c r="D1044" s="56" t="s">
        <v>26</v>
      </c>
      <c r="E1044" s="56" t="s">
        <v>265</v>
      </c>
      <c r="F1044" s="56"/>
      <c r="G1044" s="52" t="s">
        <v>91</v>
      </c>
      <c r="H1044" s="52">
        <v>10</v>
      </c>
      <c r="I1044" s="51" t="s">
        <v>158</v>
      </c>
      <c r="J1044" s="51" t="s">
        <v>103</v>
      </c>
      <c r="K1044" s="52">
        <v>0</v>
      </c>
      <c r="L1044" s="52">
        <v>0</v>
      </c>
      <c r="M1044" s="52">
        <v>0</v>
      </c>
      <c r="N1044" s="52">
        <v>0</v>
      </c>
      <c r="O1044" s="52">
        <v>0</v>
      </c>
      <c r="P1044" s="52">
        <v>0</v>
      </c>
      <c r="Q1044" s="52">
        <v>0</v>
      </c>
      <c r="R1044" s="52">
        <v>0</v>
      </c>
      <c r="S1044" s="52">
        <v>0</v>
      </c>
      <c r="T1044" s="52">
        <v>0</v>
      </c>
      <c r="U1044" s="52">
        <v>0</v>
      </c>
      <c r="V1044" s="52">
        <v>0</v>
      </c>
      <c r="W1044" s="52">
        <v>0</v>
      </c>
      <c r="X1044" s="52">
        <v>0</v>
      </c>
      <c r="Y1044" s="52">
        <v>0</v>
      </c>
      <c r="Z1044" s="52">
        <v>0</v>
      </c>
      <c r="AA1044" s="52">
        <v>0</v>
      </c>
      <c r="AB1044" s="52">
        <v>0</v>
      </c>
      <c r="AC1044" s="52">
        <v>0</v>
      </c>
      <c r="AD1044" s="52">
        <v>0</v>
      </c>
      <c r="AE1044" s="52">
        <v>0</v>
      </c>
      <c r="AF1044" s="52"/>
    </row>
    <row r="1045" spans="2:32" hidden="1" x14ac:dyDescent="0.25">
      <c r="B1045" s="56" t="s">
        <v>52</v>
      </c>
      <c r="C1045" s="56" t="s">
        <v>53</v>
      </c>
      <c r="D1045" s="56" t="s">
        <v>26</v>
      </c>
      <c r="E1045" s="56" t="s">
        <v>265</v>
      </c>
      <c r="F1045" s="56"/>
      <c r="G1045" s="52" t="s">
        <v>91</v>
      </c>
      <c r="H1045" s="52">
        <v>10</v>
      </c>
      <c r="I1045" s="51" t="s">
        <v>158</v>
      </c>
      <c r="J1045" s="51" t="s">
        <v>104</v>
      </c>
      <c r="K1045" s="52">
        <v>0</v>
      </c>
      <c r="L1045" s="52">
        <v>0</v>
      </c>
      <c r="M1045" s="52">
        <v>0</v>
      </c>
      <c r="N1045" s="52">
        <v>0</v>
      </c>
      <c r="O1045" s="52">
        <v>0</v>
      </c>
      <c r="P1045" s="52">
        <v>0</v>
      </c>
      <c r="Q1045" s="52">
        <v>0</v>
      </c>
      <c r="R1045" s="52">
        <v>0</v>
      </c>
      <c r="S1045" s="52">
        <v>0</v>
      </c>
      <c r="T1045" s="52">
        <v>0</v>
      </c>
      <c r="U1045" s="52">
        <v>0</v>
      </c>
      <c r="V1045" s="52">
        <v>0</v>
      </c>
      <c r="W1045" s="52">
        <v>0</v>
      </c>
      <c r="X1045" s="52">
        <v>0</v>
      </c>
      <c r="Y1045" s="52">
        <v>0</v>
      </c>
      <c r="Z1045" s="52">
        <v>0</v>
      </c>
      <c r="AA1045" s="52">
        <v>0</v>
      </c>
      <c r="AB1045" s="52">
        <v>0</v>
      </c>
      <c r="AC1045" s="52">
        <v>0</v>
      </c>
      <c r="AD1045" s="52">
        <v>0</v>
      </c>
      <c r="AE1045" s="52">
        <v>0</v>
      </c>
      <c r="AF1045" s="52"/>
    </row>
    <row r="1046" spans="2:32" hidden="1" x14ac:dyDescent="0.25">
      <c r="B1046" s="56" t="s">
        <v>52</v>
      </c>
      <c r="C1046" s="56" t="s">
        <v>53</v>
      </c>
      <c r="D1046" s="56" t="s">
        <v>26</v>
      </c>
      <c r="E1046" s="56" t="s">
        <v>265</v>
      </c>
      <c r="F1046" s="56"/>
      <c r="G1046" s="52" t="s">
        <v>91</v>
      </c>
      <c r="H1046" s="52">
        <v>10</v>
      </c>
      <c r="I1046" s="51" t="s">
        <v>18</v>
      </c>
      <c r="J1046" s="51" t="s">
        <v>105</v>
      </c>
      <c r="K1046" s="52">
        <v>0</v>
      </c>
      <c r="L1046" s="52">
        <v>0</v>
      </c>
      <c r="M1046" s="52">
        <v>0</v>
      </c>
      <c r="N1046" s="52">
        <v>0</v>
      </c>
      <c r="O1046" s="52">
        <v>0</v>
      </c>
      <c r="P1046" s="52">
        <v>0</v>
      </c>
      <c r="Q1046" s="52">
        <v>0</v>
      </c>
      <c r="R1046" s="52">
        <v>0</v>
      </c>
      <c r="S1046" s="52">
        <v>0</v>
      </c>
      <c r="T1046" s="52">
        <v>0</v>
      </c>
      <c r="U1046" s="52">
        <v>0</v>
      </c>
      <c r="V1046" s="52">
        <v>0</v>
      </c>
      <c r="W1046" s="52">
        <v>0</v>
      </c>
      <c r="X1046" s="52">
        <v>0</v>
      </c>
      <c r="Y1046" s="52">
        <v>0</v>
      </c>
      <c r="Z1046" s="52">
        <v>0</v>
      </c>
      <c r="AA1046" s="52">
        <v>0</v>
      </c>
      <c r="AB1046" s="52">
        <v>0</v>
      </c>
      <c r="AC1046" s="52">
        <v>0</v>
      </c>
      <c r="AD1046" s="52">
        <v>0</v>
      </c>
      <c r="AE1046" s="52">
        <v>0</v>
      </c>
      <c r="AF1046" s="52"/>
    </row>
    <row r="1047" spans="2:32" hidden="1" x14ac:dyDescent="0.25">
      <c r="B1047" s="56" t="s">
        <v>52</v>
      </c>
      <c r="C1047" s="56" t="s">
        <v>53</v>
      </c>
      <c r="D1047" s="56" t="s">
        <v>26</v>
      </c>
      <c r="E1047" s="56" t="s">
        <v>265</v>
      </c>
      <c r="F1047" s="56"/>
      <c r="G1047" s="52" t="s">
        <v>91</v>
      </c>
      <c r="H1047" s="52">
        <v>10</v>
      </c>
      <c r="I1047" s="51" t="s">
        <v>18</v>
      </c>
      <c r="J1047" s="51" t="s">
        <v>103</v>
      </c>
      <c r="K1047" s="52">
        <v>0</v>
      </c>
      <c r="L1047" s="52">
        <v>0</v>
      </c>
      <c r="M1047" s="52">
        <v>0</v>
      </c>
      <c r="N1047" s="52">
        <v>0</v>
      </c>
      <c r="O1047" s="52">
        <v>0</v>
      </c>
      <c r="P1047" s="52">
        <v>0</v>
      </c>
      <c r="Q1047" s="52">
        <v>0</v>
      </c>
      <c r="R1047" s="52">
        <v>0</v>
      </c>
      <c r="S1047" s="52">
        <v>0</v>
      </c>
      <c r="T1047" s="52">
        <v>0</v>
      </c>
      <c r="U1047" s="52">
        <v>0</v>
      </c>
      <c r="V1047" s="52">
        <v>0</v>
      </c>
      <c r="W1047" s="52">
        <v>0</v>
      </c>
      <c r="X1047" s="52">
        <v>0</v>
      </c>
      <c r="Y1047" s="52">
        <v>0</v>
      </c>
      <c r="Z1047" s="52">
        <v>0</v>
      </c>
      <c r="AA1047" s="52">
        <v>0</v>
      </c>
      <c r="AB1047" s="52">
        <v>0</v>
      </c>
      <c r="AC1047" s="52">
        <v>0</v>
      </c>
      <c r="AD1047" s="52">
        <v>0</v>
      </c>
      <c r="AE1047" s="52">
        <v>0</v>
      </c>
      <c r="AF1047" s="52"/>
    </row>
    <row r="1048" spans="2:32" hidden="1" x14ac:dyDescent="0.25">
      <c r="B1048" s="56" t="s">
        <v>52</v>
      </c>
      <c r="C1048" s="56" t="s">
        <v>53</v>
      </c>
      <c r="D1048" s="56" t="s">
        <v>26</v>
      </c>
      <c r="E1048" s="56" t="s">
        <v>265</v>
      </c>
      <c r="F1048" s="56"/>
      <c r="G1048" s="52" t="s">
        <v>91</v>
      </c>
      <c r="H1048" s="52">
        <v>10</v>
      </c>
      <c r="I1048" s="52" t="s">
        <v>18</v>
      </c>
      <c r="J1048" s="52" t="s">
        <v>104</v>
      </c>
      <c r="K1048" s="52">
        <v>0</v>
      </c>
      <c r="L1048" s="52">
        <v>0</v>
      </c>
      <c r="M1048" s="52">
        <v>0</v>
      </c>
      <c r="N1048" s="52">
        <v>0</v>
      </c>
      <c r="O1048" s="52">
        <v>0</v>
      </c>
      <c r="P1048" s="52">
        <v>0</v>
      </c>
      <c r="Q1048" s="52">
        <v>0</v>
      </c>
      <c r="R1048" s="52">
        <v>0</v>
      </c>
      <c r="S1048" s="52">
        <v>0</v>
      </c>
      <c r="T1048" s="52">
        <v>0</v>
      </c>
      <c r="U1048" s="52">
        <v>0</v>
      </c>
      <c r="V1048" s="52">
        <v>0</v>
      </c>
      <c r="W1048" s="52">
        <v>0</v>
      </c>
      <c r="X1048" s="52">
        <v>0</v>
      </c>
      <c r="Y1048" s="52">
        <v>0</v>
      </c>
      <c r="Z1048" s="52">
        <v>64</v>
      </c>
      <c r="AA1048" s="52">
        <v>2</v>
      </c>
      <c r="AB1048" s="52">
        <v>732.03430000000003</v>
      </c>
      <c r="AC1048" s="52">
        <v>0</v>
      </c>
      <c r="AD1048" s="52">
        <v>0</v>
      </c>
      <c r="AE1048" s="52">
        <v>0</v>
      </c>
      <c r="AF1048" s="52"/>
    </row>
    <row r="1049" spans="2:32" hidden="1" x14ac:dyDescent="0.25">
      <c r="B1049" s="56" t="s">
        <v>74</v>
      </c>
      <c r="C1049" s="56" t="s">
        <v>75</v>
      </c>
      <c r="D1049" s="56" t="s">
        <v>15</v>
      </c>
      <c r="E1049" s="56" t="s">
        <v>265</v>
      </c>
      <c r="F1049" s="56"/>
      <c r="G1049" s="52" t="s">
        <v>91</v>
      </c>
      <c r="H1049" s="52">
        <v>10</v>
      </c>
      <c r="I1049" s="51" t="s">
        <v>158</v>
      </c>
      <c r="J1049" s="51" t="s">
        <v>103</v>
      </c>
      <c r="K1049" s="52">
        <v>0</v>
      </c>
      <c r="L1049" s="52">
        <v>0</v>
      </c>
      <c r="M1049" s="52">
        <v>0</v>
      </c>
      <c r="N1049" s="52">
        <v>0</v>
      </c>
      <c r="O1049" s="52">
        <v>0</v>
      </c>
      <c r="P1049" s="52">
        <v>0</v>
      </c>
      <c r="Q1049" s="52">
        <v>0</v>
      </c>
      <c r="R1049" s="52">
        <v>0</v>
      </c>
      <c r="S1049" s="52">
        <v>0</v>
      </c>
      <c r="T1049" s="52">
        <v>0</v>
      </c>
      <c r="U1049" s="52">
        <v>0</v>
      </c>
      <c r="V1049" s="52">
        <v>0</v>
      </c>
      <c r="W1049" s="52">
        <v>0</v>
      </c>
      <c r="X1049" s="52">
        <v>0</v>
      </c>
      <c r="Y1049" s="52">
        <v>0</v>
      </c>
      <c r="Z1049" s="52">
        <v>0</v>
      </c>
      <c r="AA1049" s="52">
        <v>0</v>
      </c>
      <c r="AB1049" s="52">
        <v>0</v>
      </c>
      <c r="AC1049" s="52">
        <v>0</v>
      </c>
      <c r="AD1049" s="52">
        <v>0</v>
      </c>
      <c r="AE1049" s="52">
        <v>0</v>
      </c>
      <c r="AF1049" s="52"/>
    </row>
    <row r="1050" spans="2:32" hidden="1" x14ac:dyDescent="0.25">
      <c r="B1050" s="56" t="s">
        <v>74</v>
      </c>
      <c r="C1050" s="56" t="s">
        <v>75</v>
      </c>
      <c r="D1050" s="56" t="s">
        <v>15</v>
      </c>
      <c r="E1050" s="56" t="s">
        <v>265</v>
      </c>
      <c r="F1050" s="56"/>
      <c r="G1050" s="52" t="s">
        <v>91</v>
      </c>
      <c r="H1050" s="52">
        <v>10</v>
      </c>
      <c r="I1050" s="51" t="s">
        <v>158</v>
      </c>
      <c r="J1050" s="51" t="s">
        <v>104</v>
      </c>
      <c r="K1050" s="52">
        <v>0</v>
      </c>
      <c r="L1050" s="52">
        <v>0</v>
      </c>
      <c r="M1050" s="52">
        <v>0</v>
      </c>
      <c r="N1050" s="52">
        <v>0</v>
      </c>
      <c r="O1050" s="52">
        <v>0</v>
      </c>
      <c r="P1050" s="52">
        <v>0</v>
      </c>
      <c r="Q1050" s="52">
        <v>0</v>
      </c>
      <c r="R1050" s="52">
        <v>0</v>
      </c>
      <c r="S1050" s="52">
        <v>0</v>
      </c>
      <c r="T1050" s="52">
        <v>0</v>
      </c>
      <c r="U1050" s="52">
        <v>0</v>
      </c>
      <c r="V1050" s="52">
        <v>0</v>
      </c>
      <c r="W1050" s="52">
        <v>0</v>
      </c>
      <c r="X1050" s="52">
        <v>0</v>
      </c>
      <c r="Y1050" s="52">
        <v>0</v>
      </c>
      <c r="Z1050" s="52">
        <v>0</v>
      </c>
      <c r="AA1050" s="52">
        <v>0</v>
      </c>
      <c r="AB1050" s="52">
        <v>0</v>
      </c>
      <c r="AC1050" s="52">
        <v>0</v>
      </c>
      <c r="AD1050" s="52">
        <v>0</v>
      </c>
      <c r="AE1050" s="52">
        <v>0</v>
      </c>
      <c r="AF1050" s="52"/>
    </row>
    <row r="1051" spans="2:32" hidden="1" x14ac:dyDescent="0.25">
      <c r="B1051" s="56" t="s">
        <v>74</v>
      </c>
      <c r="C1051" s="56" t="s">
        <v>75</v>
      </c>
      <c r="D1051" s="56" t="s">
        <v>15</v>
      </c>
      <c r="E1051" s="56" t="s">
        <v>265</v>
      </c>
      <c r="F1051" s="56"/>
      <c r="G1051" s="52" t="s">
        <v>91</v>
      </c>
      <c r="H1051" s="52">
        <v>10</v>
      </c>
      <c r="I1051" s="51" t="s">
        <v>18</v>
      </c>
      <c r="J1051" s="51" t="s">
        <v>105</v>
      </c>
      <c r="K1051" s="52">
        <v>0</v>
      </c>
      <c r="L1051" s="52">
        <v>0</v>
      </c>
      <c r="M1051" s="52">
        <v>0</v>
      </c>
      <c r="N1051" s="52">
        <v>0</v>
      </c>
      <c r="O1051" s="52">
        <v>0</v>
      </c>
      <c r="P1051" s="52">
        <v>0</v>
      </c>
      <c r="Q1051" s="52">
        <v>0</v>
      </c>
      <c r="R1051" s="52">
        <v>0</v>
      </c>
      <c r="S1051" s="52">
        <v>0</v>
      </c>
      <c r="T1051" s="52">
        <v>0</v>
      </c>
      <c r="U1051" s="52">
        <v>0</v>
      </c>
      <c r="V1051" s="52">
        <v>0</v>
      </c>
      <c r="W1051" s="52">
        <v>0</v>
      </c>
      <c r="X1051" s="52">
        <v>0</v>
      </c>
      <c r="Y1051" s="52">
        <v>0</v>
      </c>
      <c r="Z1051" s="52">
        <v>0</v>
      </c>
      <c r="AA1051" s="52">
        <v>0</v>
      </c>
      <c r="AB1051" s="52">
        <v>0</v>
      </c>
      <c r="AC1051" s="52">
        <v>0</v>
      </c>
      <c r="AD1051" s="52">
        <v>0</v>
      </c>
      <c r="AE1051" s="52">
        <v>0</v>
      </c>
      <c r="AF1051" s="52"/>
    </row>
    <row r="1052" spans="2:32" hidden="1" x14ac:dyDescent="0.25">
      <c r="B1052" s="56" t="s">
        <v>74</v>
      </c>
      <c r="C1052" s="56" t="s">
        <v>75</v>
      </c>
      <c r="D1052" s="56" t="s">
        <v>15</v>
      </c>
      <c r="E1052" s="56" t="s">
        <v>265</v>
      </c>
      <c r="F1052" s="56"/>
      <c r="G1052" s="52" t="s">
        <v>91</v>
      </c>
      <c r="H1052" s="52">
        <v>10</v>
      </c>
      <c r="I1052" s="51" t="s">
        <v>18</v>
      </c>
      <c r="J1052" s="51" t="s">
        <v>103</v>
      </c>
      <c r="K1052" s="52">
        <v>0</v>
      </c>
      <c r="L1052" s="52">
        <v>0</v>
      </c>
      <c r="M1052" s="52">
        <v>0</v>
      </c>
      <c r="N1052" s="52">
        <v>0</v>
      </c>
      <c r="O1052" s="52">
        <v>0</v>
      </c>
      <c r="P1052" s="52">
        <v>0</v>
      </c>
      <c r="Q1052" s="52">
        <v>0</v>
      </c>
      <c r="R1052" s="52">
        <v>0</v>
      </c>
      <c r="S1052" s="52">
        <v>0</v>
      </c>
      <c r="T1052" s="52">
        <v>0</v>
      </c>
      <c r="U1052" s="52">
        <v>0</v>
      </c>
      <c r="V1052" s="52">
        <v>0</v>
      </c>
      <c r="W1052" s="52">
        <v>0</v>
      </c>
      <c r="X1052" s="52">
        <v>0</v>
      </c>
      <c r="Y1052" s="52">
        <v>0</v>
      </c>
      <c r="Z1052" s="52">
        <v>0</v>
      </c>
      <c r="AA1052" s="52">
        <v>0</v>
      </c>
      <c r="AB1052" s="52">
        <v>0</v>
      </c>
      <c r="AC1052" s="52">
        <v>0</v>
      </c>
      <c r="AD1052" s="52">
        <v>0</v>
      </c>
      <c r="AE1052" s="52">
        <v>0</v>
      </c>
      <c r="AF1052" s="52"/>
    </row>
    <row r="1053" spans="2:32" hidden="1" x14ac:dyDescent="0.25">
      <c r="B1053" s="56" t="s">
        <v>74</v>
      </c>
      <c r="C1053" s="56" t="s">
        <v>75</v>
      </c>
      <c r="D1053" s="56" t="s">
        <v>15</v>
      </c>
      <c r="E1053" s="56" t="s">
        <v>265</v>
      </c>
      <c r="F1053" s="56"/>
      <c r="G1053" s="52" t="s">
        <v>91</v>
      </c>
      <c r="H1053" s="52">
        <v>10</v>
      </c>
      <c r="I1053" s="52" t="s">
        <v>18</v>
      </c>
      <c r="J1053" s="52" t="s">
        <v>104</v>
      </c>
      <c r="K1053" s="52">
        <v>0</v>
      </c>
      <c r="L1053" s="52">
        <v>0</v>
      </c>
      <c r="M1053" s="52">
        <v>0</v>
      </c>
      <c r="N1053" s="52">
        <v>0</v>
      </c>
      <c r="O1053" s="52">
        <v>0</v>
      </c>
      <c r="P1053" s="52">
        <v>0</v>
      </c>
      <c r="Q1053" s="52">
        <v>0</v>
      </c>
      <c r="R1053" s="52">
        <v>0</v>
      </c>
      <c r="S1053" s="52">
        <v>0</v>
      </c>
      <c r="T1053" s="52">
        <v>0</v>
      </c>
      <c r="U1053" s="52">
        <v>0</v>
      </c>
      <c r="V1053" s="52">
        <v>0</v>
      </c>
      <c r="W1053" s="52">
        <v>0</v>
      </c>
      <c r="X1053" s="52">
        <v>0</v>
      </c>
      <c r="Y1053" s="52">
        <v>0</v>
      </c>
      <c r="Z1053" s="52">
        <v>0</v>
      </c>
      <c r="AA1053" s="52">
        <v>0</v>
      </c>
      <c r="AB1053" s="52">
        <v>0</v>
      </c>
      <c r="AC1053" s="52">
        <v>0</v>
      </c>
      <c r="AD1053" s="52">
        <v>0</v>
      </c>
      <c r="AE1053" s="52">
        <v>0</v>
      </c>
      <c r="AF1053" s="52"/>
    </row>
    <row r="1054" spans="2:32" hidden="1" x14ac:dyDescent="0.25">
      <c r="B1054" s="61" t="s">
        <v>29</v>
      </c>
      <c r="C1054" s="61" t="s">
        <v>30</v>
      </c>
      <c r="D1054" s="61" t="s">
        <v>26</v>
      </c>
      <c r="E1054" s="56" t="s">
        <v>265</v>
      </c>
      <c r="F1054" s="56"/>
      <c r="G1054" s="52" t="s">
        <v>91</v>
      </c>
      <c r="H1054" s="52">
        <v>10</v>
      </c>
      <c r="I1054" s="51" t="s">
        <v>18</v>
      </c>
      <c r="J1054" s="51" t="s">
        <v>105</v>
      </c>
      <c r="K1054" s="52">
        <v>0</v>
      </c>
      <c r="L1054" s="52">
        <v>0</v>
      </c>
      <c r="M1054" s="52">
        <v>0</v>
      </c>
      <c r="N1054" s="52">
        <v>0</v>
      </c>
      <c r="O1054" s="52">
        <v>0</v>
      </c>
      <c r="P1054" s="52">
        <v>0</v>
      </c>
      <c r="Q1054" s="52">
        <v>0</v>
      </c>
      <c r="R1054" s="52">
        <v>0</v>
      </c>
      <c r="S1054" s="52">
        <v>0</v>
      </c>
      <c r="T1054" s="52">
        <v>0</v>
      </c>
      <c r="U1054" s="52">
        <v>0</v>
      </c>
      <c r="V1054" s="52">
        <v>0</v>
      </c>
      <c r="W1054" s="52">
        <v>0</v>
      </c>
      <c r="X1054" s="52">
        <v>0</v>
      </c>
      <c r="Y1054" s="52">
        <v>0</v>
      </c>
      <c r="Z1054" s="52">
        <v>0</v>
      </c>
      <c r="AA1054" s="52">
        <v>0</v>
      </c>
      <c r="AB1054" s="52">
        <v>0</v>
      </c>
      <c r="AC1054" s="52">
        <v>0</v>
      </c>
      <c r="AD1054" s="52">
        <v>0</v>
      </c>
      <c r="AE1054" s="52">
        <v>0</v>
      </c>
      <c r="AF1054" s="52"/>
    </row>
    <row r="1055" spans="2:32" hidden="1" x14ac:dyDescent="0.25">
      <c r="B1055" s="61" t="s">
        <v>29</v>
      </c>
      <c r="C1055" s="61" t="s">
        <v>30</v>
      </c>
      <c r="D1055" s="61" t="s">
        <v>26</v>
      </c>
      <c r="E1055" s="56" t="s">
        <v>265</v>
      </c>
      <c r="F1055" s="56"/>
      <c r="G1055" s="52" t="s">
        <v>91</v>
      </c>
      <c r="H1055" s="52">
        <v>10</v>
      </c>
      <c r="I1055" s="51" t="s">
        <v>18</v>
      </c>
      <c r="J1055" s="51" t="s">
        <v>103</v>
      </c>
      <c r="K1055" s="52">
        <v>0</v>
      </c>
      <c r="L1055" s="52">
        <v>0</v>
      </c>
      <c r="M1055" s="52">
        <v>0</v>
      </c>
      <c r="N1055" s="52">
        <v>0</v>
      </c>
      <c r="O1055" s="52">
        <v>0</v>
      </c>
      <c r="P1055" s="52">
        <v>0</v>
      </c>
      <c r="Q1055" s="52">
        <v>0</v>
      </c>
      <c r="R1055" s="52">
        <v>0</v>
      </c>
      <c r="S1055" s="52">
        <v>0</v>
      </c>
      <c r="T1055" s="52">
        <v>151</v>
      </c>
      <c r="U1055" s="52">
        <v>2</v>
      </c>
      <c r="V1055" s="52">
        <v>0</v>
      </c>
      <c r="W1055" s="52">
        <v>0</v>
      </c>
      <c r="X1055" s="52">
        <v>0</v>
      </c>
      <c r="Y1055" s="52">
        <v>0</v>
      </c>
      <c r="Z1055" s="52">
        <v>0</v>
      </c>
      <c r="AA1055" s="52">
        <v>0</v>
      </c>
      <c r="AB1055" s="52">
        <v>0</v>
      </c>
      <c r="AC1055" s="52">
        <v>0</v>
      </c>
      <c r="AD1055" s="52">
        <v>0</v>
      </c>
      <c r="AE1055" s="52">
        <v>0</v>
      </c>
      <c r="AF1055" s="52"/>
    </row>
    <row r="1056" spans="2:32" hidden="1" x14ac:dyDescent="0.25">
      <c r="B1056" s="61" t="s">
        <v>29</v>
      </c>
      <c r="C1056" s="61" t="s">
        <v>30</v>
      </c>
      <c r="D1056" s="61" t="s">
        <v>26</v>
      </c>
      <c r="E1056" s="61" t="s">
        <v>265</v>
      </c>
      <c r="F1056" s="61"/>
      <c r="G1056" s="52" t="s">
        <v>91</v>
      </c>
      <c r="H1056" s="52">
        <v>10</v>
      </c>
      <c r="I1056" s="57" t="s">
        <v>18</v>
      </c>
      <c r="J1056" s="57" t="s">
        <v>104</v>
      </c>
      <c r="K1056" s="57">
        <v>0</v>
      </c>
      <c r="L1056" s="57">
        <v>0</v>
      </c>
      <c r="M1056" s="57">
        <v>0</v>
      </c>
      <c r="N1056" s="57">
        <v>0</v>
      </c>
      <c r="O1056" s="57">
        <v>0</v>
      </c>
      <c r="P1056" s="57">
        <v>0</v>
      </c>
      <c r="Q1056" s="57">
        <v>0</v>
      </c>
      <c r="R1056" s="57">
        <v>0</v>
      </c>
      <c r="S1056" s="57">
        <v>0</v>
      </c>
      <c r="T1056" s="57">
        <v>0</v>
      </c>
      <c r="U1056" s="57">
        <v>0</v>
      </c>
      <c r="V1056" s="57">
        <v>0</v>
      </c>
      <c r="W1056" s="57">
        <v>0</v>
      </c>
      <c r="X1056" s="57">
        <v>0</v>
      </c>
      <c r="Y1056" s="57">
        <v>0</v>
      </c>
      <c r="Z1056" s="57">
        <v>0</v>
      </c>
      <c r="AA1056" s="57">
        <v>0</v>
      </c>
      <c r="AB1056" s="57">
        <v>0</v>
      </c>
      <c r="AC1056" s="57">
        <v>0</v>
      </c>
      <c r="AD1056" s="57">
        <v>0</v>
      </c>
      <c r="AE1056" s="57">
        <v>0</v>
      </c>
      <c r="AF1056" s="52"/>
    </row>
    <row r="1057" spans="2:32" hidden="1" x14ac:dyDescent="0.25">
      <c r="B1057" s="56" t="s">
        <v>41</v>
      </c>
      <c r="C1057" s="56" t="s">
        <v>42</v>
      </c>
      <c r="D1057" s="56" t="s">
        <v>38</v>
      </c>
      <c r="E1057" s="56" t="s">
        <v>265</v>
      </c>
      <c r="F1057" s="56"/>
      <c r="G1057" s="52" t="s">
        <v>91</v>
      </c>
      <c r="H1057" s="52">
        <v>10</v>
      </c>
      <c r="I1057" s="51" t="s">
        <v>18</v>
      </c>
      <c r="J1057" s="51" t="s">
        <v>105</v>
      </c>
      <c r="K1057" s="52">
        <v>0</v>
      </c>
      <c r="L1057" s="52">
        <v>0</v>
      </c>
      <c r="M1057" s="52">
        <v>0</v>
      </c>
      <c r="N1057" s="52">
        <v>0</v>
      </c>
      <c r="O1057" s="52">
        <v>0</v>
      </c>
      <c r="P1057" s="52">
        <v>0</v>
      </c>
      <c r="Q1057" s="52">
        <v>0</v>
      </c>
      <c r="R1057" s="52">
        <v>0</v>
      </c>
      <c r="S1057" s="52">
        <v>0</v>
      </c>
      <c r="T1057" s="52">
        <v>0</v>
      </c>
      <c r="U1057" s="52">
        <v>0</v>
      </c>
      <c r="V1057" s="52">
        <v>0</v>
      </c>
      <c r="W1057" s="52">
        <v>0</v>
      </c>
      <c r="X1057" s="52">
        <v>0</v>
      </c>
      <c r="Y1057" s="52">
        <v>0</v>
      </c>
      <c r="Z1057" s="52">
        <v>0</v>
      </c>
      <c r="AA1057" s="52">
        <v>0</v>
      </c>
      <c r="AB1057" s="52">
        <v>0</v>
      </c>
      <c r="AC1057" s="52">
        <v>0</v>
      </c>
      <c r="AD1057" s="52">
        <v>0</v>
      </c>
      <c r="AE1057" s="52">
        <v>0</v>
      </c>
      <c r="AF1057" s="52"/>
    </row>
    <row r="1058" spans="2:32" hidden="1" x14ac:dyDescent="0.25">
      <c r="B1058" s="56" t="s">
        <v>41</v>
      </c>
      <c r="C1058" s="56" t="s">
        <v>42</v>
      </c>
      <c r="D1058" s="56" t="s">
        <v>38</v>
      </c>
      <c r="E1058" s="56" t="s">
        <v>265</v>
      </c>
      <c r="F1058" s="56"/>
      <c r="G1058" s="52" t="s">
        <v>91</v>
      </c>
      <c r="H1058" s="52">
        <v>10</v>
      </c>
      <c r="I1058" s="51" t="s">
        <v>18</v>
      </c>
      <c r="J1058" s="51" t="s">
        <v>103</v>
      </c>
      <c r="K1058" s="52">
        <v>0</v>
      </c>
      <c r="L1058" s="52">
        <v>0</v>
      </c>
      <c r="M1058" s="52">
        <v>0</v>
      </c>
      <c r="N1058" s="52">
        <v>0</v>
      </c>
      <c r="O1058" s="52">
        <v>0</v>
      </c>
      <c r="P1058" s="52">
        <v>0</v>
      </c>
      <c r="Q1058" s="52">
        <v>0</v>
      </c>
      <c r="R1058" s="52">
        <v>0</v>
      </c>
      <c r="S1058" s="52">
        <v>0</v>
      </c>
      <c r="T1058" s="52">
        <v>0</v>
      </c>
      <c r="U1058" s="52">
        <v>0</v>
      </c>
      <c r="V1058" s="52">
        <v>0</v>
      </c>
      <c r="W1058" s="52">
        <v>0</v>
      </c>
      <c r="X1058" s="52">
        <v>0</v>
      </c>
      <c r="Y1058" s="52">
        <v>0</v>
      </c>
      <c r="Z1058" s="52">
        <v>0</v>
      </c>
      <c r="AA1058" s="52">
        <v>0</v>
      </c>
      <c r="AB1058" s="52">
        <v>0</v>
      </c>
      <c r="AC1058" s="52">
        <v>0</v>
      </c>
      <c r="AD1058" s="52">
        <v>0</v>
      </c>
      <c r="AE1058" s="52">
        <v>0</v>
      </c>
      <c r="AF1058" s="52"/>
    </row>
    <row r="1059" spans="2:32" hidden="1" x14ac:dyDescent="0.25">
      <c r="B1059" s="56" t="s">
        <v>41</v>
      </c>
      <c r="C1059" s="56" t="s">
        <v>42</v>
      </c>
      <c r="D1059" s="56" t="s">
        <v>38</v>
      </c>
      <c r="E1059" s="56" t="s">
        <v>265</v>
      </c>
      <c r="F1059" s="56"/>
      <c r="G1059" s="52" t="s">
        <v>91</v>
      </c>
      <c r="H1059" s="52">
        <v>10</v>
      </c>
      <c r="I1059" s="52" t="s">
        <v>18</v>
      </c>
      <c r="J1059" s="52" t="s">
        <v>104</v>
      </c>
      <c r="K1059" s="52">
        <v>0</v>
      </c>
      <c r="L1059" s="52">
        <v>0</v>
      </c>
      <c r="M1059" s="52">
        <v>0</v>
      </c>
      <c r="N1059" s="52">
        <v>0</v>
      </c>
      <c r="O1059" s="52">
        <v>0</v>
      </c>
      <c r="P1059" s="52">
        <v>0</v>
      </c>
      <c r="Q1059" s="52">
        <v>0</v>
      </c>
      <c r="R1059" s="52">
        <v>0</v>
      </c>
      <c r="S1059" s="52">
        <v>0</v>
      </c>
      <c r="T1059" s="52">
        <v>0</v>
      </c>
      <c r="U1059" s="52">
        <v>0</v>
      </c>
      <c r="V1059" s="52">
        <v>0</v>
      </c>
      <c r="W1059" s="52">
        <v>0</v>
      </c>
      <c r="X1059" s="52">
        <v>0</v>
      </c>
      <c r="Y1059" s="52">
        <v>0</v>
      </c>
      <c r="Z1059" s="52">
        <v>0</v>
      </c>
      <c r="AA1059" s="52">
        <v>0</v>
      </c>
      <c r="AB1059" s="52">
        <v>0</v>
      </c>
      <c r="AC1059" s="52">
        <v>0</v>
      </c>
      <c r="AD1059" s="52">
        <v>0</v>
      </c>
      <c r="AE1059" s="52">
        <v>0</v>
      </c>
      <c r="AF1059" s="52"/>
    </row>
    <row r="1060" spans="2:32" hidden="1" x14ac:dyDescent="0.25">
      <c r="B1060" s="61" t="s">
        <v>72</v>
      </c>
      <c r="C1060" s="61" t="s">
        <v>73</v>
      </c>
      <c r="D1060" s="61" t="s">
        <v>26</v>
      </c>
      <c r="E1060" s="56" t="s">
        <v>265</v>
      </c>
      <c r="F1060" s="56"/>
      <c r="G1060" s="52" t="s">
        <v>91</v>
      </c>
      <c r="H1060" s="52">
        <v>10</v>
      </c>
      <c r="I1060" s="51" t="s">
        <v>158</v>
      </c>
      <c r="J1060" s="51" t="s">
        <v>159</v>
      </c>
      <c r="K1060" s="52">
        <v>0</v>
      </c>
      <c r="L1060" s="52">
        <v>0</v>
      </c>
      <c r="M1060" s="52">
        <v>0</v>
      </c>
      <c r="N1060" s="52">
        <v>0</v>
      </c>
      <c r="O1060" s="52">
        <v>0</v>
      </c>
      <c r="P1060" s="52">
        <v>0</v>
      </c>
      <c r="Q1060" s="52">
        <v>0</v>
      </c>
      <c r="R1060" s="52">
        <v>0</v>
      </c>
      <c r="S1060" s="52">
        <v>0</v>
      </c>
      <c r="T1060" s="52">
        <v>0</v>
      </c>
      <c r="U1060" s="52">
        <v>0</v>
      </c>
      <c r="V1060" s="52">
        <v>0</v>
      </c>
      <c r="W1060" s="52">
        <v>0</v>
      </c>
      <c r="X1060" s="52">
        <v>0</v>
      </c>
      <c r="Y1060" s="52">
        <v>0</v>
      </c>
      <c r="Z1060" s="52">
        <v>0</v>
      </c>
      <c r="AA1060" s="52">
        <v>0</v>
      </c>
      <c r="AB1060" s="52">
        <v>0</v>
      </c>
      <c r="AC1060" s="52">
        <v>0</v>
      </c>
      <c r="AD1060" s="52">
        <v>0</v>
      </c>
      <c r="AE1060" s="52">
        <v>0</v>
      </c>
      <c r="AF1060" s="52"/>
    </row>
    <row r="1061" spans="2:32" hidden="1" x14ac:dyDescent="0.25">
      <c r="B1061" s="61" t="s">
        <v>72</v>
      </c>
      <c r="C1061" s="61" t="s">
        <v>73</v>
      </c>
      <c r="D1061" s="61" t="s">
        <v>26</v>
      </c>
      <c r="E1061" s="56" t="s">
        <v>265</v>
      </c>
      <c r="F1061" s="56"/>
      <c r="G1061" s="52" t="s">
        <v>91</v>
      </c>
      <c r="H1061" s="52">
        <v>10</v>
      </c>
      <c r="I1061" s="51" t="s">
        <v>158</v>
      </c>
      <c r="J1061" s="51" t="s">
        <v>103</v>
      </c>
      <c r="K1061" s="52">
        <v>0</v>
      </c>
      <c r="L1061" s="52">
        <v>0</v>
      </c>
      <c r="M1061" s="52">
        <v>0</v>
      </c>
      <c r="N1061" s="52">
        <v>0</v>
      </c>
      <c r="O1061" s="52">
        <v>0</v>
      </c>
      <c r="P1061" s="52">
        <v>0</v>
      </c>
      <c r="Q1061" s="52">
        <v>0</v>
      </c>
      <c r="R1061" s="52">
        <v>0</v>
      </c>
      <c r="S1061" s="52">
        <v>0</v>
      </c>
      <c r="T1061" s="52">
        <v>0</v>
      </c>
      <c r="U1061" s="52">
        <v>0</v>
      </c>
      <c r="V1061" s="52">
        <v>0</v>
      </c>
      <c r="W1061" s="52">
        <v>0</v>
      </c>
      <c r="X1061" s="52">
        <v>0</v>
      </c>
      <c r="Y1061" s="52">
        <v>0</v>
      </c>
      <c r="Z1061" s="52">
        <v>0</v>
      </c>
      <c r="AA1061" s="52">
        <v>0</v>
      </c>
      <c r="AB1061" s="52">
        <v>0</v>
      </c>
      <c r="AC1061" s="52">
        <v>0</v>
      </c>
      <c r="AD1061" s="52">
        <v>0</v>
      </c>
      <c r="AE1061" s="52">
        <v>0</v>
      </c>
      <c r="AF1061" s="52"/>
    </row>
    <row r="1062" spans="2:32" hidden="1" x14ac:dyDescent="0.25">
      <c r="B1062" s="61" t="s">
        <v>72</v>
      </c>
      <c r="C1062" s="61" t="s">
        <v>73</v>
      </c>
      <c r="D1062" s="61" t="s">
        <v>26</v>
      </c>
      <c r="E1062" s="56" t="s">
        <v>265</v>
      </c>
      <c r="F1062" s="56"/>
      <c r="G1062" s="52" t="s">
        <v>91</v>
      </c>
      <c r="H1062" s="52">
        <v>10</v>
      </c>
      <c r="I1062" s="51" t="s">
        <v>158</v>
      </c>
      <c r="J1062" s="51" t="s">
        <v>104</v>
      </c>
      <c r="K1062" s="52">
        <v>0</v>
      </c>
      <c r="L1062" s="52">
        <v>0</v>
      </c>
      <c r="M1062" s="52">
        <v>0</v>
      </c>
      <c r="N1062" s="52">
        <v>0</v>
      </c>
      <c r="O1062" s="52">
        <v>0</v>
      </c>
      <c r="P1062" s="52">
        <v>0</v>
      </c>
      <c r="Q1062" s="52">
        <v>0</v>
      </c>
      <c r="R1062" s="52">
        <v>0</v>
      </c>
      <c r="S1062" s="52">
        <v>0</v>
      </c>
      <c r="T1062" s="52">
        <v>0</v>
      </c>
      <c r="U1062" s="52">
        <v>0</v>
      </c>
      <c r="V1062" s="52">
        <v>0</v>
      </c>
      <c r="W1062" s="52">
        <v>0</v>
      </c>
      <c r="X1062" s="52">
        <v>0</v>
      </c>
      <c r="Y1062" s="52">
        <v>0</v>
      </c>
      <c r="Z1062" s="52">
        <v>0</v>
      </c>
      <c r="AA1062" s="52">
        <v>0</v>
      </c>
      <c r="AB1062" s="52">
        <v>0</v>
      </c>
      <c r="AC1062" s="52">
        <v>0</v>
      </c>
      <c r="AD1062" s="52">
        <v>0</v>
      </c>
      <c r="AE1062" s="52">
        <v>0</v>
      </c>
      <c r="AF1062" s="52"/>
    </row>
    <row r="1063" spans="2:32" hidden="1" x14ac:dyDescent="0.25">
      <c r="B1063" s="61" t="s">
        <v>72</v>
      </c>
      <c r="C1063" s="61" t="s">
        <v>73</v>
      </c>
      <c r="D1063" s="61" t="s">
        <v>26</v>
      </c>
      <c r="E1063" s="56" t="s">
        <v>265</v>
      </c>
      <c r="F1063" s="56"/>
      <c r="G1063" s="52" t="s">
        <v>91</v>
      </c>
      <c r="H1063" s="52">
        <v>10</v>
      </c>
      <c r="I1063" s="51" t="s">
        <v>18</v>
      </c>
      <c r="J1063" s="51" t="s">
        <v>105</v>
      </c>
      <c r="K1063" s="52">
        <v>0</v>
      </c>
      <c r="L1063" s="52">
        <v>0</v>
      </c>
      <c r="M1063" s="52">
        <v>0</v>
      </c>
      <c r="N1063" s="52">
        <v>0</v>
      </c>
      <c r="O1063" s="52">
        <v>0</v>
      </c>
      <c r="P1063" s="52">
        <v>0</v>
      </c>
      <c r="Q1063" s="52">
        <v>0</v>
      </c>
      <c r="R1063" s="52">
        <v>0</v>
      </c>
      <c r="S1063" s="52">
        <v>0</v>
      </c>
      <c r="T1063" s="52">
        <v>0</v>
      </c>
      <c r="U1063" s="52">
        <v>0</v>
      </c>
      <c r="V1063" s="52">
        <v>0</v>
      </c>
      <c r="W1063" s="52">
        <v>0</v>
      </c>
      <c r="X1063" s="52">
        <v>0</v>
      </c>
      <c r="Y1063" s="52">
        <v>0</v>
      </c>
      <c r="Z1063" s="52">
        <v>0</v>
      </c>
      <c r="AA1063" s="52">
        <v>0</v>
      </c>
      <c r="AB1063" s="52">
        <v>0</v>
      </c>
      <c r="AC1063" s="52">
        <v>0</v>
      </c>
      <c r="AD1063" s="52">
        <v>0</v>
      </c>
      <c r="AE1063" s="52">
        <v>0</v>
      </c>
      <c r="AF1063" s="52"/>
    </row>
    <row r="1064" spans="2:32" hidden="1" x14ac:dyDescent="0.25">
      <c r="B1064" s="61" t="s">
        <v>72</v>
      </c>
      <c r="C1064" s="61" t="s">
        <v>73</v>
      </c>
      <c r="D1064" s="61" t="s">
        <v>26</v>
      </c>
      <c r="E1064" s="56" t="s">
        <v>265</v>
      </c>
      <c r="F1064" s="56"/>
      <c r="G1064" s="52" t="s">
        <v>91</v>
      </c>
      <c r="H1064" s="52">
        <v>10</v>
      </c>
      <c r="I1064" s="51" t="s">
        <v>18</v>
      </c>
      <c r="J1064" s="51" t="s">
        <v>103</v>
      </c>
      <c r="K1064" s="52">
        <v>0</v>
      </c>
      <c r="L1064" s="52">
        <v>0</v>
      </c>
      <c r="M1064" s="52">
        <v>0</v>
      </c>
      <c r="N1064" s="52">
        <v>0</v>
      </c>
      <c r="O1064" s="52">
        <v>0</v>
      </c>
      <c r="P1064" s="52">
        <v>0</v>
      </c>
      <c r="Q1064" s="52">
        <v>0</v>
      </c>
      <c r="R1064" s="52">
        <v>0</v>
      </c>
      <c r="S1064" s="52">
        <v>0</v>
      </c>
      <c r="T1064" s="52">
        <v>0</v>
      </c>
      <c r="U1064" s="52">
        <v>0</v>
      </c>
      <c r="V1064" s="52">
        <v>0</v>
      </c>
      <c r="W1064" s="52">
        <v>0</v>
      </c>
      <c r="X1064" s="52">
        <v>0</v>
      </c>
      <c r="Y1064" s="52">
        <v>0</v>
      </c>
      <c r="Z1064" s="52">
        <v>0</v>
      </c>
      <c r="AA1064" s="52">
        <v>0</v>
      </c>
      <c r="AB1064" s="52">
        <v>0</v>
      </c>
      <c r="AC1064" s="52">
        <v>0</v>
      </c>
      <c r="AD1064" s="52">
        <v>0</v>
      </c>
      <c r="AE1064" s="52">
        <v>0</v>
      </c>
      <c r="AF1064" s="52"/>
    </row>
    <row r="1065" spans="2:32" hidden="1" x14ac:dyDescent="0.25">
      <c r="B1065" s="61" t="s">
        <v>72</v>
      </c>
      <c r="C1065" s="61" t="s">
        <v>73</v>
      </c>
      <c r="D1065" s="61" t="s">
        <v>26</v>
      </c>
      <c r="E1065" s="56" t="s">
        <v>265</v>
      </c>
      <c r="F1065" s="56"/>
      <c r="G1065" s="52" t="s">
        <v>91</v>
      </c>
      <c r="H1065" s="52">
        <v>10</v>
      </c>
      <c r="I1065" s="52" t="s">
        <v>18</v>
      </c>
      <c r="J1065" s="52" t="s">
        <v>104</v>
      </c>
      <c r="K1065" s="52">
        <v>0</v>
      </c>
      <c r="L1065" s="52">
        <v>0</v>
      </c>
      <c r="M1065" s="52">
        <v>0</v>
      </c>
      <c r="N1065" s="52">
        <v>0</v>
      </c>
      <c r="O1065" s="52">
        <v>0</v>
      </c>
      <c r="P1065" s="52">
        <v>0</v>
      </c>
      <c r="Q1065" s="52">
        <v>0</v>
      </c>
      <c r="R1065" s="52">
        <v>0</v>
      </c>
      <c r="S1065" s="52">
        <v>0</v>
      </c>
      <c r="T1065" s="52">
        <v>0</v>
      </c>
      <c r="U1065" s="52">
        <v>0</v>
      </c>
      <c r="V1065" s="52">
        <v>0</v>
      </c>
      <c r="W1065" s="52">
        <v>0</v>
      </c>
      <c r="X1065" s="52">
        <v>0</v>
      </c>
      <c r="Y1065" s="52">
        <v>0</v>
      </c>
      <c r="Z1065" s="52">
        <v>0</v>
      </c>
      <c r="AA1065" s="52">
        <v>0</v>
      </c>
      <c r="AB1065" s="52">
        <v>0</v>
      </c>
      <c r="AC1065" s="52">
        <v>0</v>
      </c>
      <c r="AD1065" s="52">
        <v>0</v>
      </c>
      <c r="AE1065" s="52">
        <v>0</v>
      </c>
      <c r="AF1065" s="52"/>
    </row>
    <row r="1066" spans="2:32" hidden="1" x14ac:dyDescent="0.25">
      <c r="B1066" s="61" t="s">
        <v>78</v>
      </c>
      <c r="C1066" s="61" t="s">
        <v>79</v>
      </c>
      <c r="D1066" s="61" t="s">
        <v>26</v>
      </c>
      <c r="E1066" s="56" t="s">
        <v>265</v>
      </c>
      <c r="F1066" s="56"/>
      <c r="G1066" s="52" t="s">
        <v>92</v>
      </c>
      <c r="H1066" s="52">
        <v>11</v>
      </c>
      <c r="I1066" s="51" t="s">
        <v>18</v>
      </c>
      <c r="J1066" s="51" t="s">
        <v>105</v>
      </c>
      <c r="K1066" s="52">
        <v>0</v>
      </c>
      <c r="L1066" s="52">
        <v>0</v>
      </c>
      <c r="M1066" s="52">
        <v>0</v>
      </c>
      <c r="N1066" s="52">
        <v>0</v>
      </c>
      <c r="O1066" s="52">
        <v>0</v>
      </c>
      <c r="P1066" s="52">
        <v>0</v>
      </c>
      <c r="Q1066" s="52">
        <v>0</v>
      </c>
      <c r="R1066" s="52">
        <v>0</v>
      </c>
      <c r="S1066" s="52">
        <v>0</v>
      </c>
      <c r="T1066" s="52">
        <v>0</v>
      </c>
      <c r="U1066" s="52">
        <v>0</v>
      </c>
      <c r="V1066" s="52">
        <v>0</v>
      </c>
      <c r="W1066" s="52">
        <v>0</v>
      </c>
      <c r="X1066" s="52">
        <v>0</v>
      </c>
      <c r="Y1066" s="52">
        <v>0</v>
      </c>
      <c r="Z1066" s="52">
        <v>0</v>
      </c>
      <c r="AA1066" s="52">
        <v>0</v>
      </c>
      <c r="AB1066" s="52">
        <v>0</v>
      </c>
      <c r="AC1066" s="52">
        <v>0</v>
      </c>
      <c r="AD1066" s="52">
        <v>0</v>
      </c>
      <c r="AE1066" s="52">
        <v>0</v>
      </c>
      <c r="AF1066" s="52"/>
    </row>
    <row r="1067" spans="2:32" hidden="1" x14ac:dyDescent="0.25">
      <c r="B1067" s="61" t="s">
        <v>78</v>
      </c>
      <c r="C1067" s="61" t="s">
        <v>79</v>
      </c>
      <c r="D1067" s="61" t="s">
        <v>26</v>
      </c>
      <c r="E1067" s="56" t="s">
        <v>265</v>
      </c>
      <c r="F1067" s="56"/>
      <c r="G1067" s="52" t="s">
        <v>92</v>
      </c>
      <c r="H1067" s="52">
        <v>11</v>
      </c>
      <c r="I1067" s="51" t="s">
        <v>18</v>
      </c>
      <c r="J1067" s="51" t="s">
        <v>103</v>
      </c>
      <c r="K1067" s="52">
        <v>0</v>
      </c>
      <c r="L1067" s="52">
        <v>0</v>
      </c>
      <c r="M1067" s="52">
        <v>0</v>
      </c>
      <c r="N1067" s="52">
        <v>0</v>
      </c>
      <c r="O1067" s="52">
        <v>0</v>
      </c>
      <c r="P1067" s="52">
        <v>0</v>
      </c>
      <c r="Q1067" s="52">
        <v>0</v>
      </c>
      <c r="R1067" s="52">
        <v>0</v>
      </c>
      <c r="S1067" s="52">
        <v>0</v>
      </c>
      <c r="T1067" s="52">
        <v>0</v>
      </c>
      <c r="U1067" s="52">
        <v>0</v>
      </c>
      <c r="V1067" s="52">
        <v>0</v>
      </c>
      <c r="W1067" s="52">
        <v>0</v>
      </c>
      <c r="X1067" s="52">
        <v>0</v>
      </c>
      <c r="Y1067" s="52">
        <v>0</v>
      </c>
      <c r="Z1067" s="52">
        <v>0</v>
      </c>
      <c r="AA1067" s="52">
        <v>0</v>
      </c>
      <c r="AB1067" s="52">
        <v>0</v>
      </c>
      <c r="AC1067" s="52">
        <v>0</v>
      </c>
      <c r="AD1067" s="52">
        <v>0</v>
      </c>
      <c r="AE1067" s="52">
        <v>0</v>
      </c>
      <c r="AF1067" s="52"/>
    </row>
    <row r="1068" spans="2:32" hidden="1" x14ac:dyDescent="0.25">
      <c r="B1068" s="61" t="s">
        <v>78</v>
      </c>
      <c r="C1068" s="61" t="s">
        <v>79</v>
      </c>
      <c r="D1068" s="61" t="s">
        <v>26</v>
      </c>
      <c r="E1068" s="56" t="s">
        <v>265</v>
      </c>
      <c r="F1068" s="56"/>
      <c r="G1068" s="52" t="s">
        <v>92</v>
      </c>
      <c r="H1068" s="52">
        <v>11</v>
      </c>
      <c r="I1068" s="52" t="s">
        <v>18</v>
      </c>
      <c r="J1068" s="52" t="s">
        <v>104</v>
      </c>
      <c r="K1068" s="52">
        <v>0</v>
      </c>
      <c r="L1068" s="52">
        <v>0</v>
      </c>
      <c r="M1068" s="52">
        <v>0</v>
      </c>
      <c r="N1068" s="52">
        <v>0</v>
      </c>
      <c r="O1068" s="52">
        <v>0</v>
      </c>
      <c r="P1068" s="52">
        <v>0</v>
      </c>
      <c r="Q1068" s="52">
        <v>0</v>
      </c>
      <c r="R1068" s="52">
        <v>0</v>
      </c>
      <c r="S1068" s="52">
        <v>0</v>
      </c>
      <c r="T1068" s="52">
        <v>0</v>
      </c>
      <c r="U1068" s="52">
        <v>0</v>
      </c>
      <c r="V1068" s="52">
        <v>0</v>
      </c>
      <c r="W1068" s="52">
        <v>0</v>
      </c>
      <c r="X1068" s="52">
        <v>0</v>
      </c>
      <c r="Y1068" s="52">
        <v>0</v>
      </c>
      <c r="Z1068" s="52">
        <v>0</v>
      </c>
      <c r="AA1068" s="52">
        <v>0</v>
      </c>
      <c r="AB1068" s="52">
        <v>0</v>
      </c>
      <c r="AC1068" s="52">
        <v>0</v>
      </c>
      <c r="AD1068" s="52">
        <v>0</v>
      </c>
      <c r="AE1068" s="52">
        <v>0</v>
      </c>
      <c r="AF1068" s="52"/>
    </row>
    <row r="1069" spans="2:32" hidden="1" x14ac:dyDescent="0.25">
      <c r="B1069" s="56" t="s">
        <v>74</v>
      </c>
      <c r="C1069" s="56" t="s">
        <v>75</v>
      </c>
      <c r="D1069" s="56" t="s">
        <v>15</v>
      </c>
      <c r="E1069" s="56" t="s">
        <v>265</v>
      </c>
      <c r="F1069" s="56"/>
      <c r="G1069" s="52" t="s">
        <v>92</v>
      </c>
      <c r="H1069" s="52">
        <v>11</v>
      </c>
      <c r="I1069" s="51" t="s">
        <v>158</v>
      </c>
      <c r="J1069" s="51" t="s">
        <v>103</v>
      </c>
      <c r="K1069" s="52">
        <v>0</v>
      </c>
      <c r="L1069" s="52">
        <v>0</v>
      </c>
      <c r="M1069" s="52">
        <v>0</v>
      </c>
      <c r="N1069" s="52">
        <v>0</v>
      </c>
      <c r="O1069" s="52">
        <v>0</v>
      </c>
      <c r="P1069" s="52">
        <v>0</v>
      </c>
      <c r="Q1069" s="52">
        <v>0</v>
      </c>
      <c r="R1069" s="52">
        <v>0</v>
      </c>
      <c r="S1069" s="52">
        <v>0</v>
      </c>
      <c r="T1069" s="52">
        <v>0</v>
      </c>
      <c r="U1069" s="52">
        <v>0</v>
      </c>
      <c r="V1069" s="52">
        <v>0</v>
      </c>
      <c r="W1069" s="52">
        <v>0</v>
      </c>
      <c r="X1069" s="52">
        <v>0</v>
      </c>
      <c r="Y1069" s="52">
        <v>0</v>
      </c>
      <c r="Z1069" s="52">
        <v>0</v>
      </c>
      <c r="AA1069" s="52">
        <v>0</v>
      </c>
      <c r="AB1069" s="52">
        <v>0</v>
      </c>
      <c r="AC1069" s="52">
        <v>0</v>
      </c>
      <c r="AD1069" s="52">
        <v>0</v>
      </c>
      <c r="AE1069" s="52">
        <v>0</v>
      </c>
      <c r="AF1069" s="52"/>
    </row>
    <row r="1070" spans="2:32" hidden="1" x14ac:dyDescent="0.25">
      <c r="B1070" s="56" t="s">
        <v>74</v>
      </c>
      <c r="C1070" s="56" t="s">
        <v>75</v>
      </c>
      <c r="D1070" s="56" t="s">
        <v>15</v>
      </c>
      <c r="E1070" s="56" t="s">
        <v>265</v>
      </c>
      <c r="F1070" s="56"/>
      <c r="G1070" s="52" t="s">
        <v>92</v>
      </c>
      <c r="H1070" s="52">
        <v>11</v>
      </c>
      <c r="I1070" s="51" t="s">
        <v>158</v>
      </c>
      <c r="J1070" s="51" t="s">
        <v>104</v>
      </c>
      <c r="K1070" s="52">
        <v>0</v>
      </c>
      <c r="L1070" s="52">
        <v>0</v>
      </c>
      <c r="M1070" s="52">
        <v>0</v>
      </c>
      <c r="N1070" s="52">
        <v>0</v>
      </c>
      <c r="O1070" s="52">
        <v>0</v>
      </c>
      <c r="P1070" s="52">
        <v>0</v>
      </c>
      <c r="Q1070" s="52">
        <v>0</v>
      </c>
      <c r="R1070" s="52">
        <v>0</v>
      </c>
      <c r="S1070" s="52">
        <v>0</v>
      </c>
      <c r="T1070" s="52">
        <v>0</v>
      </c>
      <c r="U1070" s="52">
        <v>0</v>
      </c>
      <c r="V1070" s="52">
        <v>0</v>
      </c>
      <c r="W1070" s="52">
        <v>0</v>
      </c>
      <c r="X1070" s="52">
        <v>0</v>
      </c>
      <c r="Y1070" s="52">
        <v>0</v>
      </c>
      <c r="Z1070" s="52">
        <v>0</v>
      </c>
      <c r="AA1070" s="52">
        <v>0</v>
      </c>
      <c r="AB1070" s="52">
        <v>0</v>
      </c>
      <c r="AC1070" s="52">
        <v>0</v>
      </c>
      <c r="AD1070" s="52">
        <v>0</v>
      </c>
      <c r="AE1070" s="52">
        <v>0</v>
      </c>
      <c r="AF1070" s="52"/>
    </row>
    <row r="1071" spans="2:32" hidden="1" x14ac:dyDescent="0.25">
      <c r="B1071" s="56" t="s">
        <v>74</v>
      </c>
      <c r="C1071" s="56" t="s">
        <v>75</v>
      </c>
      <c r="D1071" s="56" t="s">
        <v>15</v>
      </c>
      <c r="E1071" s="56" t="s">
        <v>265</v>
      </c>
      <c r="F1071" s="56"/>
      <c r="G1071" s="52" t="s">
        <v>92</v>
      </c>
      <c r="H1071" s="52">
        <v>11</v>
      </c>
      <c r="I1071" s="51" t="s">
        <v>18</v>
      </c>
      <c r="J1071" s="51" t="s">
        <v>105</v>
      </c>
      <c r="K1071" s="52">
        <v>0</v>
      </c>
      <c r="L1071" s="52">
        <v>0</v>
      </c>
      <c r="M1071" s="52">
        <v>0</v>
      </c>
      <c r="N1071" s="52">
        <v>0</v>
      </c>
      <c r="O1071" s="52">
        <v>0</v>
      </c>
      <c r="P1071" s="52">
        <v>0</v>
      </c>
      <c r="Q1071" s="52">
        <v>0</v>
      </c>
      <c r="R1071" s="52">
        <v>0</v>
      </c>
      <c r="S1071" s="52">
        <v>0</v>
      </c>
      <c r="T1071" s="52">
        <v>0</v>
      </c>
      <c r="U1071" s="52">
        <v>0</v>
      </c>
      <c r="V1071" s="52">
        <v>0</v>
      </c>
      <c r="W1071" s="52">
        <v>0</v>
      </c>
      <c r="X1071" s="52">
        <v>0</v>
      </c>
      <c r="Y1071" s="52">
        <v>0</v>
      </c>
      <c r="Z1071" s="52">
        <v>0</v>
      </c>
      <c r="AA1071" s="52">
        <v>0</v>
      </c>
      <c r="AB1071" s="52">
        <v>0</v>
      </c>
      <c r="AC1071" s="52">
        <v>0</v>
      </c>
      <c r="AD1071" s="52">
        <v>0</v>
      </c>
      <c r="AE1071" s="52">
        <v>0</v>
      </c>
      <c r="AF1071" s="52"/>
    </row>
    <row r="1072" spans="2:32" hidden="1" x14ac:dyDescent="0.25">
      <c r="B1072" s="56" t="s">
        <v>74</v>
      </c>
      <c r="C1072" s="56" t="s">
        <v>75</v>
      </c>
      <c r="D1072" s="56" t="s">
        <v>15</v>
      </c>
      <c r="E1072" s="56" t="s">
        <v>265</v>
      </c>
      <c r="F1072" s="56"/>
      <c r="G1072" s="52" t="s">
        <v>92</v>
      </c>
      <c r="H1072" s="52">
        <v>11</v>
      </c>
      <c r="I1072" s="51" t="s">
        <v>18</v>
      </c>
      <c r="J1072" s="51" t="s">
        <v>103</v>
      </c>
      <c r="K1072" s="52">
        <v>0</v>
      </c>
      <c r="L1072" s="52">
        <v>0</v>
      </c>
      <c r="M1072" s="52">
        <v>0</v>
      </c>
      <c r="N1072" s="52">
        <v>0</v>
      </c>
      <c r="O1072" s="52">
        <v>0</v>
      </c>
      <c r="P1072" s="52">
        <v>0</v>
      </c>
      <c r="Q1072" s="52">
        <v>0</v>
      </c>
      <c r="R1072" s="52">
        <v>0</v>
      </c>
      <c r="S1072" s="52">
        <v>0</v>
      </c>
      <c r="T1072" s="52">
        <v>0</v>
      </c>
      <c r="U1072" s="52">
        <v>0</v>
      </c>
      <c r="V1072" s="52">
        <v>0</v>
      </c>
      <c r="W1072" s="52">
        <v>0</v>
      </c>
      <c r="X1072" s="52">
        <v>0</v>
      </c>
      <c r="Y1072" s="52">
        <v>0</v>
      </c>
      <c r="Z1072" s="52">
        <v>0</v>
      </c>
      <c r="AA1072" s="52">
        <v>0</v>
      </c>
      <c r="AB1072" s="52">
        <v>0</v>
      </c>
      <c r="AC1072" s="52">
        <v>0</v>
      </c>
      <c r="AD1072" s="52">
        <v>0</v>
      </c>
      <c r="AE1072" s="52">
        <v>0</v>
      </c>
      <c r="AF1072" s="52"/>
    </row>
    <row r="1073" spans="2:32" hidden="1" x14ac:dyDescent="0.25">
      <c r="B1073" s="56" t="s">
        <v>74</v>
      </c>
      <c r="C1073" s="56" t="s">
        <v>75</v>
      </c>
      <c r="D1073" s="56" t="s">
        <v>15</v>
      </c>
      <c r="E1073" s="56" t="s">
        <v>265</v>
      </c>
      <c r="F1073" s="56"/>
      <c r="G1073" s="52" t="s">
        <v>92</v>
      </c>
      <c r="H1073" s="52">
        <v>11</v>
      </c>
      <c r="I1073" s="52" t="s">
        <v>18</v>
      </c>
      <c r="J1073" s="52" t="s">
        <v>104</v>
      </c>
      <c r="K1073" s="52">
        <v>0</v>
      </c>
      <c r="L1073" s="52">
        <v>0</v>
      </c>
      <c r="M1073" s="52">
        <v>0</v>
      </c>
      <c r="N1073" s="52">
        <v>0</v>
      </c>
      <c r="O1073" s="52">
        <v>0</v>
      </c>
      <c r="P1073" s="52">
        <v>0</v>
      </c>
      <c r="Q1073" s="52">
        <v>0</v>
      </c>
      <c r="R1073" s="52">
        <v>0</v>
      </c>
      <c r="S1073" s="52">
        <v>0</v>
      </c>
      <c r="T1073" s="52">
        <v>0</v>
      </c>
      <c r="U1073" s="52">
        <v>0</v>
      </c>
      <c r="V1073" s="52">
        <v>0</v>
      </c>
      <c r="W1073" s="52">
        <v>0</v>
      </c>
      <c r="X1073" s="52">
        <v>0</v>
      </c>
      <c r="Y1073" s="52">
        <v>0</v>
      </c>
      <c r="Z1073" s="52">
        <v>0</v>
      </c>
      <c r="AA1073" s="52">
        <v>0</v>
      </c>
      <c r="AB1073" s="52">
        <v>0</v>
      </c>
      <c r="AC1073" s="52">
        <v>0</v>
      </c>
      <c r="AD1073" s="52">
        <v>0</v>
      </c>
      <c r="AE1073" s="52">
        <v>0</v>
      </c>
      <c r="AF1073" s="52"/>
    </row>
    <row r="1074" spans="2:32" hidden="1" x14ac:dyDescent="0.25">
      <c r="B1074" s="56" t="s">
        <v>70</v>
      </c>
      <c r="C1074" s="56" t="s">
        <v>71</v>
      </c>
      <c r="D1074" s="56" t="s">
        <v>15</v>
      </c>
      <c r="E1074" s="56" t="s">
        <v>265</v>
      </c>
      <c r="F1074" s="56"/>
      <c r="G1074" s="52" t="s">
        <v>109</v>
      </c>
      <c r="H1074" s="52">
        <v>11</v>
      </c>
      <c r="I1074" s="51" t="s">
        <v>18</v>
      </c>
      <c r="J1074" s="51" t="s">
        <v>105</v>
      </c>
      <c r="K1074" s="52">
        <v>0</v>
      </c>
      <c r="L1074" s="52">
        <v>0</v>
      </c>
      <c r="M1074" s="52">
        <v>0</v>
      </c>
      <c r="N1074" s="52">
        <v>0</v>
      </c>
      <c r="O1074" s="52">
        <v>0</v>
      </c>
      <c r="P1074" s="52">
        <v>0</v>
      </c>
      <c r="Q1074" s="52">
        <v>0</v>
      </c>
      <c r="R1074" s="52">
        <v>0</v>
      </c>
      <c r="S1074" s="52">
        <v>0</v>
      </c>
      <c r="T1074" s="52">
        <v>0</v>
      </c>
      <c r="U1074" s="52">
        <v>0</v>
      </c>
      <c r="V1074" s="52">
        <v>0</v>
      </c>
      <c r="W1074" s="52">
        <v>0</v>
      </c>
      <c r="X1074" s="52">
        <v>0</v>
      </c>
      <c r="Y1074" s="52">
        <v>0</v>
      </c>
      <c r="Z1074" s="52">
        <v>0</v>
      </c>
      <c r="AA1074" s="52">
        <v>0</v>
      </c>
      <c r="AB1074" s="52">
        <v>0</v>
      </c>
      <c r="AC1074" s="52">
        <v>0</v>
      </c>
      <c r="AD1074" s="52">
        <v>0</v>
      </c>
      <c r="AE1074" s="52">
        <v>0</v>
      </c>
      <c r="AF1074" s="52"/>
    </row>
    <row r="1075" spans="2:32" hidden="1" x14ac:dyDescent="0.25">
      <c r="B1075" s="56" t="s">
        <v>70</v>
      </c>
      <c r="C1075" s="56" t="s">
        <v>71</v>
      </c>
      <c r="D1075" s="56" t="s">
        <v>15</v>
      </c>
      <c r="E1075" s="56" t="s">
        <v>265</v>
      </c>
      <c r="F1075" s="56"/>
      <c r="G1075" s="52" t="s">
        <v>109</v>
      </c>
      <c r="H1075" s="52">
        <v>11</v>
      </c>
      <c r="I1075" s="51" t="s">
        <v>18</v>
      </c>
      <c r="J1075" s="51" t="s">
        <v>103</v>
      </c>
      <c r="K1075" s="52">
        <v>0</v>
      </c>
      <c r="L1075" s="52">
        <v>0</v>
      </c>
      <c r="M1075" s="52">
        <v>0</v>
      </c>
      <c r="N1075" s="52">
        <v>0</v>
      </c>
      <c r="O1075" s="52">
        <v>0</v>
      </c>
      <c r="P1075" s="52">
        <v>0</v>
      </c>
      <c r="Q1075" s="52">
        <v>0</v>
      </c>
      <c r="R1075" s="52">
        <v>0</v>
      </c>
      <c r="S1075" s="52">
        <v>0</v>
      </c>
      <c r="T1075" s="52">
        <v>0</v>
      </c>
      <c r="U1075" s="52">
        <v>0</v>
      </c>
      <c r="V1075" s="52">
        <v>0</v>
      </c>
      <c r="W1075" s="52">
        <v>0</v>
      </c>
      <c r="X1075" s="52">
        <v>0</v>
      </c>
      <c r="Y1075" s="52">
        <v>0</v>
      </c>
      <c r="Z1075" s="52">
        <v>0</v>
      </c>
      <c r="AA1075" s="52">
        <v>0</v>
      </c>
      <c r="AB1075" s="52">
        <v>0</v>
      </c>
      <c r="AC1075" s="52">
        <v>0</v>
      </c>
      <c r="AD1075" s="52">
        <v>0</v>
      </c>
      <c r="AE1075" s="52">
        <v>0</v>
      </c>
      <c r="AF1075" s="52"/>
    </row>
    <row r="1076" spans="2:32" hidden="1" x14ac:dyDescent="0.25">
      <c r="B1076" s="56" t="s">
        <v>70</v>
      </c>
      <c r="C1076" s="56" t="s">
        <v>71</v>
      </c>
      <c r="D1076" s="56" t="s">
        <v>15</v>
      </c>
      <c r="E1076" s="56" t="s">
        <v>265</v>
      </c>
      <c r="F1076" s="56"/>
      <c r="G1076" s="52" t="s">
        <v>109</v>
      </c>
      <c r="H1076" s="52">
        <v>11</v>
      </c>
      <c r="I1076" s="52" t="s">
        <v>18</v>
      </c>
      <c r="J1076" s="52" t="s">
        <v>104</v>
      </c>
      <c r="K1076" s="52">
        <v>0</v>
      </c>
      <c r="L1076" s="52">
        <v>0</v>
      </c>
      <c r="M1076" s="52">
        <v>0</v>
      </c>
      <c r="N1076" s="52">
        <v>0</v>
      </c>
      <c r="O1076" s="52">
        <v>0</v>
      </c>
      <c r="P1076" s="52">
        <v>0</v>
      </c>
      <c r="Q1076" s="52">
        <v>0</v>
      </c>
      <c r="R1076" s="52">
        <v>0</v>
      </c>
      <c r="S1076" s="52">
        <v>0</v>
      </c>
      <c r="T1076" s="52">
        <v>0</v>
      </c>
      <c r="U1076" s="52">
        <v>0</v>
      </c>
      <c r="V1076" s="52">
        <v>0</v>
      </c>
      <c r="W1076" s="52">
        <v>0</v>
      </c>
      <c r="X1076" s="52">
        <v>0</v>
      </c>
      <c r="Y1076" s="52">
        <v>0</v>
      </c>
      <c r="Z1076" s="52">
        <v>0</v>
      </c>
      <c r="AA1076" s="52">
        <v>0</v>
      </c>
      <c r="AB1076" s="52">
        <v>0</v>
      </c>
      <c r="AC1076" s="52">
        <v>0</v>
      </c>
      <c r="AD1076" s="52">
        <v>0</v>
      </c>
      <c r="AE1076" s="52">
        <v>0</v>
      </c>
      <c r="AF1076" s="52"/>
    </row>
    <row r="1077" spans="2:32" hidden="1" x14ac:dyDescent="0.25">
      <c r="B1077" s="56" t="s">
        <v>70</v>
      </c>
      <c r="C1077" s="56" t="s">
        <v>71</v>
      </c>
      <c r="D1077" s="56" t="s">
        <v>15</v>
      </c>
      <c r="E1077" s="56" t="s">
        <v>265</v>
      </c>
      <c r="F1077" s="56"/>
      <c r="G1077" s="52" t="s">
        <v>90</v>
      </c>
      <c r="H1077" s="52">
        <v>9</v>
      </c>
      <c r="I1077" s="51" t="s">
        <v>18</v>
      </c>
      <c r="J1077" s="51" t="s">
        <v>105</v>
      </c>
      <c r="K1077" s="52">
        <v>0</v>
      </c>
      <c r="L1077" s="52">
        <v>0</v>
      </c>
      <c r="M1077" s="52">
        <v>0</v>
      </c>
      <c r="N1077" s="52">
        <v>0</v>
      </c>
      <c r="O1077" s="52">
        <v>0</v>
      </c>
      <c r="P1077" s="52">
        <v>0</v>
      </c>
      <c r="Q1077" s="52">
        <v>0</v>
      </c>
      <c r="R1077" s="52">
        <v>0</v>
      </c>
      <c r="S1077" s="52">
        <v>0</v>
      </c>
      <c r="T1077" s="52">
        <v>0</v>
      </c>
      <c r="U1077" s="52">
        <v>0</v>
      </c>
      <c r="V1077" s="52">
        <v>0</v>
      </c>
      <c r="W1077" s="52">
        <v>0</v>
      </c>
      <c r="X1077" s="52">
        <v>0</v>
      </c>
      <c r="Y1077" s="52">
        <v>0</v>
      </c>
      <c r="Z1077" s="52">
        <v>0</v>
      </c>
      <c r="AA1077" s="52">
        <v>0</v>
      </c>
      <c r="AB1077" s="52">
        <v>0</v>
      </c>
      <c r="AC1077" s="52">
        <v>0</v>
      </c>
      <c r="AD1077" s="52">
        <v>0</v>
      </c>
      <c r="AE1077" s="52">
        <v>0</v>
      </c>
      <c r="AF1077" s="52"/>
    </row>
    <row r="1078" spans="2:32" hidden="1" x14ac:dyDescent="0.25">
      <c r="B1078" s="56" t="s">
        <v>70</v>
      </c>
      <c r="C1078" s="56" t="s">
        <v>71</v>
      </c>
      <c r="D1078" s="56" t="s">
        <v>15</v>
      </c>
      <c r="E1078" s="56" t="s">
        <v>265</v>
      </c>
      <c r="F1078" s="56"/>
      <c r="G1078" s="52" t="s">
        <v>90</v>
      </c>
      <c r="H1078" s="52">
        <v>9</v>
      </c>
      <c r="I1078" s="51" t="s">
        <v>18</v>
      </c>
      <c r="J1078" s="51" t="s">
        <v>103</v>
      </c>
      <c r="K1078" s="52">
        <v>0</v>
      </c>
      <c r="L1078" s="52">
        <v>0</v>
      </c>
      <c r="M1078" s="52">
        <v>0</v>
      </c>
      <c r="N1078" s="52">
        <v>0</v>
      </c>
      <c r="O1078" s="52">
        <v>0</v>
      </c>
      <c r="P1078" s="52">
        <v>0</v>
      </c>
      <c r="Q1078" s="52">
        <v>0</v>
      </c>
      <c r="R1078" s="52">
        <v>0</v>
      </c>
      <c r="S1078" s="52">
        <v>0</v>
      </c>
      <c r="T1078" s="52">
        <v>0</v>
      </c>
      <c r="U1078" s="52">
        <v>0</v>
      </c>
      <c r="V1078" s="52">
        <v>0</v>
      </c>
      <c r="W1078" s="52">
        <v>0</v>
      </c>
      <c r="X1078" s="52">
        <v>0</v>
      </c>
      <c r="Y1078" s="52">
        <v>0</v>
      </c>
      <c r="Z1078" s="52">
        <v>0</v>
      </c>
      <c r="AA1078" s="52">
        <v>0</v>
      </c>
      <c r="AB1078" s="52">
        <v>0</v>
      </c>
      <c r="AC1078" s="52">
        <v>0</v>
      </c>
      <c r="AD1078" s="52">
        <v>0</v>
      </c>
      <c r="AE1078" s="52">
        <v>0</v>
      </c>
      <c r="AF1078" s="52"/>
    </row>
    <row r="1079" spans="2:32" hidden="1" x14ac:dyDescent="0.25">
      <c r="B1079" s="56" t="s">
        <v>70</v>
      </c>
      <c r="C1079" s="56" t="s">
        <v>71</v>
      </c>
      <c r="D1079" s="56" t="s">
        <v>15</v>
      </c>
      <c r="E1079" s="56" t="s">
        <v>265</v>
      </c>
      <c r="F1079" s="56"/>
      <c r="G1079" s="52" t="s">
        <v>90</v>
      </c>
      <c r="H1079" s="52">
        <v>9</v>
      </c>
      <c r="I1079" s="52" t="s">
        <v>18</v>
      </c>
      <c r="J1079" s="52" t="s">
        <v>104</v>
      </c>
      <c r="K1079" s="52">
        <v>0</v>
      </c>
      <c r="L1079" s="52">
        <v>0</v>
      </c>
      <c r="M1079" s="52">
        <v>0</v>
      </c>
      <c r="N1079" s="52">
        <v>0</v>
      </c>
      <c r="O1079" s="52">
        <v>0</v>
      </c>
      <c r="P1079" s="52">
        <v>0</v>
      </c>
      <c r="Q1079" s="52">
        <v>0</v>
      </c>
      <c r="R1079" s="52">
        <v>0</v>
      </c>
      <c r="S1079" s="52">
        <v>0</v>
      </c>
      <c r="T1079" s="52">
        <v>0</v>
      </c>
      <c r="U1079" s="52">
        <v>0</v>
      </c>
      <c r="V1079" s="52">
        <v>0</v>
      </c>
      <c r="W1079" s="52">
        <v>0</v>
      </c>
      <c r="X1079" s="52">
        <v>0</v>
      </c>
      <c r="Y1079" s="52">
        <v>0</v>
      </c>
      <c r="Z1079" s="52">
        <v>0</v>
      </c>
      <c r="AA1079" s="52">
        <v>0</v>
      </c>
      <c r="AB1079" s="52">
        <v>0</v>
      </c>
      <c r="AC1079" s="52">
        <v>0</v>
      </c>
      <c r="AD1079" s="52">
        <v>0</v>
      </c>
      <c r="AE1079" s="52">
        <v>0</v>
      </c>
      <c r="AF1079" s="52"/>
    </row>
    <row r="1080" spans="2:32" hidden="1" x14ac:dyDescent="0.25">
      <c r="B1080" s="56" t="s">
        <v>70</v>
      </c>
      <c r="C1080" s="56" t="s">
        <v>71</v>
      </c>
      <c r="D1080" s="56" t="s">
        <v>15</v>
      </c>
      <c r="E1080" s="56" t="s">
        <v>265</v>
      </c>
      <c r="F1080" s="56"/>
      <c r="G1080" s="52"/>
      <c r="H1080" s="52"/>
      <c r="I1080" s="51" t="s">
        <v>18</v>
      </c>
      <c r="J1080" s="51" t="s">
        <v>105</v>
      </c>
      <c r="K1080" s="52">
        <v>0</v>
      </c>
      <c r="L1080" s="52">
        <v>0</v>
      </c>
      <c r="M1080" s="52">
        <v>0</v>
      </c>
      <c r="N1080" s="52">
        <v>0</v>
      </c>
      <c r="O1080" s="52">
        <v>0</v>
      </c>
      <c r="P1080" s="52">
        <v>0</v>
      </c>
      <c r="Q1080" s="52">
        <v>0</v>
      </c>
      <c r="R1080" s="52">
        <v>0</v>
      </c>
      <c r="S1080" s="52">
        <v>0</v>
      </c>
      <c r="T1080" s="52">
        <v>0</v>
      </c>
      <c r="U1080" s="52">
        <v>0</v>
      </c>
      <c r="V1080" s="52">
        <v>0</v>
      </c>
      <c r="W1080" s="52">
        <v>0</v>
      </c>
      <c r="X1080" s="52">
        <v>0</v>
      </c>
      <c r="Y1080" s="52">
        <v>0</v>
      </c>
      <c r="Z1080" s="52">
        <v>0</v>
      </c>
      <c r="AA1080" s="52">
        <v>0</v>
      </c>
      <c r="AB1080" s="52">
        <v>0</v>
      </c>
      <c r="AC1080" s="52">
        <v>0</v>
      </c>
      <c r="AD1080" s="52">
        <v>0</v>
      </c>
      <c r="AE1080" s="52">
        <v>0</v>
      </c>
      <c r="AF1080" s="52"/>
    </row>
    <row r="1081" spans="2:32" hidden="1" x14ac:dyDescent="0.25">
      <c r="B1081" s="56" t="s">
        <v>70</v>
      </c>
      <c r="C1081" s="56" t="s">
        <v>71</v>
      </c>
      <c r="D1081" s="56" t="s">
        <v>15</v>
      </c>
      <c r="E1081" s="56" t="s">
        <v>265</v>
      </c>
      <c r="F1081" s="56"/>
      <c r="G1081" s="52"/>
      <c r="H1081" s="52"/>
      <c r="I1081" s="51" t="s">
        <v>18</v>
      </c>
      <c r="J1081" s="51" t="s">
        <v>103</v>
      </c>
      <c r="K1081" s="52">
        <v>0</v>
      </c>
      <c r="L1081" s="52">
        <v>0</v>
      </c>
      <c r="M1081" s="52">
        <v>0</v>
      </c>
      <c r="N1081" s="52">
        <v>0</v>
      </c>
      <c r="O1081" s="52">
        <v>0</v>
      </c>
      <c r="P1081" s="52">
        <v>0</v>
      </c>
      <c r="Q1081" s="52">
        <v>0</v>
      </c>
      <c r="R1081" s="52">
        <v>0</v>
      </c>
      <c r="S1081" s="52">
        <v>0</v>
      </c>
      <c r="T1081" s="52">
        <v>0</v>
      </c>
      <c r="U1081" s="52">
        <v>0</v>
      </c>
      <c r="V1081" s="52">
        <v>0</v>
      </c>
      <c r="W1081" s="52">
        <v>0</v>
      </c>
      <c r="X1081" s="52">
        <v>0</v>
      </c>
      <c r="Y1081" s="52">
        <v>0</v>
      </c>
      <c r="Z1081" s="52">
        <v>0</v>
      </c>
      <c r="AA1081" s="52">
        <v>0</v>
      </c>
      <c r="AB1081" s="52">
        <v>0</v>
      </c>
      <c r="AC1081" s="52">
        <v>0</v>
      </c>
      <c r="AD1081" s="52">
        <v>0</v>
      </c>
      <c r="AE1081" s="52">
        <v>0</v>
      </c>
      <c r="AF1081" s="52"/>
    </row>
    <row r="1082" spans="2:32" hidden="1" x14ac:dyDescent="0.25">
      <c r="B1082" s="56" t="s">
        <v>70</v>
      </c>
      <c r="C1082" s="56" t="s">
        <v>71</v>
      </c>
      <c r="D1082" s="56" t="s">
        <v>15</v>
      </c>
      <c r="E1082" s="56" t="s">
        <v>265</v>
      </c>
      <c r="F1082" s="56"/>
      <c r="G1082" s="52"/>
      <c r="H1082" s="52"/>
      <c r="I1082" s="52" t="s">
        <v>18</v>
      </c>
      <c r="J1082" s="52" t="s">
        <v>104</v>
      </c>
      <c r="K1082" s="52">
        <v>0</v>
      </c>
      <c r="L1082" s="52">
        <v>0</v>
      </c>
      <c r="M1082" s="52">
        <v>0</v>
      </c>
      <c r="N1082" s="52">
        <v>0</v>
      </c>
      <c r="O1082" s="52">
        <v>0</v>
      </c>
      <c r="P1082" s="52">
        <v>0</v>
      </c>
      <c r="Q1082" s="52">
        <v>0</v>
      </c>
      <c r="R1082" s="52">
        <v>0</v>
      </c>
      <c r="S1082" s="52">
        <v>0</v>
      </c>
      <c r="T1082" s="52">
        <v>0</v>
      </c>
      <c r="U1082" s="52">
        <v>0</v>
      </c>
      <c r="V1082" s="52">
        <v>0</v>
      </c>
      <c r="W1082" s="52">
        <v>0</v>
      </c>
      <c r="X1082" s="52">
        <v>0</v>
      </c>
      <c r="Y1082" s="52">
        <v>0</v>
      </c>
      <c r="Z1082" s="52">
        <v>0</v>
      </c>
      <c r="AA1082" s="52">
        <v>0</v>
      </c>
      <c r="AB1082" s="52">
        <v>0</v>
      </c>
      <c r="AC1082" s="52">
        <v>0</v>
      </c>
      <c r="AD1082" s="52">
        <v>0</v>
      </c>
      <c r="AE1082" s="52">
        <v>0</v>
      </c>
      <c r="AF1082" s="52"/>
    </row>
    <row r="1083" spans="2:32" hidden="1" x14ac:dyDescent="0.25">
      <c r="B1083" s="61" t="s">
        <v>72</v>
      </c>
      <c r="C1083" s="61" t="s">
        <v>73</v>
      </c>
      <c r="D1083" s="61" t="s">
        <v>26</v>
      </c>
      <c r="E1083" s="56" t="s">
        <v>265</v>
      </c>
      <c r="F1083" s="56"/>
      <c r="G1083" s="52" t="s">
        <v>92</v>
      </c>
      <c r="H1083" s="52">
        <v>11</v>
      </c>
      <c r="I1083" s="51" t="s">
        <v>158</v>
      </c>
      <c r="J1083" s="51" t="s">
        <v>159</v>
      </c>
      <c r="K1083" s="52">
        <v>0</v>
      </c>
      <c r="L1083" s="52">
        <v>0</v>
      </c>
      <c r="M1083" s="52">
        <v>0</v>
      </c>
      <c r="N1083" s="52">
        <v>0</v>
      </c>
      <c r="O1083" s="52">
        <v>0</v>
      </c>
      <c r="P1083" s="52">
        <v>0</v>
      </c>
      <c r="Q1083" s="52">
        <v>0</v>
      </c>
      <c r="R1083" s="52">
        <v>0</v>
      </c>
      <c r="S1083" s="52">
        <v>0</v>
      </c>
      <c r="T1083" s="52">
        <v>0</v>
      </c>
      <c r="U1083" s="52">
        <v>0</v>
      </c>
      <c r="V1083" s="52">
        <v>0</v>
      </c>
      <c r="W1083" s="52">
        <v>0</v>
      </c>
      <c r="X1083" s="52">
        <v>0</v>
      </c>
      <c r="Y1083" s="52">
        <v>0</v>
      </c>
      <c r="Z1083" s="52">
        <v>0</v>
      </c>
      <c r="AA1083" s="52">
        <v>0</v>
      </c>
      <c r="AB1083" s="52">
        <v>0</v>
      </c>
      <c r="AC1083" s="52">
        <v>0</v>
      </c>
      <c r="AD1083" s="52">
        <v>0</v>
      </c>
      <c r="AE1083" s="52">
        <v>0</v>
      </c>
      <c r="AF1083" s="52"/>
    </row>
    <row r="1084" spans="2:32" hidden="1" x14ac:dyDescent="0.25">
      <c r="B1084" s="61" t="s">
        <v>72</v>
      </c>
      <c r="C1084" s="61" t="s">
        <v>73</v>
      </c>
      <c r="D1084" s="61" t="s">
        <v>26</v>
      </c>
      <c r="E1084" s="56" t="s">
        <v>265</v>
      </c>
      <c r="F1084" s="56"/>
      <c r="G1084" s="52" t="s">
        <v>92</v>
      </c>
      <c r="H1084" s="52">
        <v>11</v>
      </c>
      <c r="I1084" s="51" t="s">
        <v>158</v>
      </c>
      <c r="J1084" s="51" t="s">
        <v>103</v>
      </c>
      <c r="K1084" s="52">
        <v>0</v>
      </c>
      <c r="L1084" s="52">
        <v>0</v>
      </c>
      <c r="M1084" s="52">
        <v>0</v>
      </c>
      <c r="N1084" s="52">
        <v>0</v>
      </c>
      <c r="O1084" s="52">
        <v>0</v>
      </c>
      <c r="P1084" s="52">
        <v>0</v>
      </c>
      <c r="Q1084" s="52">
        <v>0</v>
      </c>
      <c r="R1084" s="52">
        <v>0</v>
      </c>
      <c r="S1084" s="52">
        <v>0</v>
      </c>
      <c r="T1084" s="52">
        <v>0</v>
      </c>
      <c r="U1084" s="52">
        <v>0</v>
      </c>
      <c r="V1084" s="52">
        <v>0</v>
      </c>
      <c r="W1084" s="52">
        <v>0</v>
      </c>
      <c r="X1084" s="52">
        <v>0</v>
      </c>
      <c r="Y1084" s="52">
        <v>0</v>
      </c>
      <c r="Z1084" s="52">
        <v>0</v>
      </c>
      <c r="AA1084" s="52">
        <v>0</v>
      </c>
      <c r="AB1084" s="52">
        <v>0</v>
      </c>
      <c r="AC1084" s="52">
        <v>0</v>
      </c>
      <c r="AD1084" s="52">
        <v>0</v>
      </c>
      <c r="AE1084" s="52">
        <v>0</v>
      </c>
      <c r="AF1084" s="52"/>
    </row>
    <row r="1085" spans="2:32" hidden="1" x14ac:dyDescent="0.25">
      <c r="B1085" s="61" t="s">
        <v>72</v>
      </c>
      <c r="C1085" s="61" t="s">
        <v>73</v>
      </c>
      <c r="D1085" s="61" t="s">
        <v>26</v>
      </c>
      <c r="E1085" s="56" t="s">
        <v>265</v>
      </c>
      <c r="F1085" s="56"/>
      <c r="G1085" s="52" t="s">
        <v>92</v>
      </c>
      <c r="H1085" s="52">
        <v>11</v>
      </c>
      <c r="I1085" s="51" t="s">
        <v>158</v>
      </c>
      <c r="J1085" s="51" t="s">
        <v>104</v>
      </c>
      <c r="K1085" s="52">
        <v>0</v>
      </c>
      <c r="L1085" s="52">
        <v>0</v>
      </c>
      <c r="M1085" s="52">
        <v>0</v>
      </c>
      <c r="N1085" s="52">
        <v>0</v>
      </c>
      <c r="O1085" s="52">
        <v>0</v>
      </c>
      <c r="P1085" s="52">
        <v>0</v>
      </c>
      <c r="Q1085" s="52">
        <v>0</v>
      </c>
      <c r="R1085" s="52">
        <v>0</v>
      </c>
      <c r="S1085" s="52">
        <v>0</v>
      </c>
      <c r="T1085" s="52">
        <v>0</v>
      </c>
      <c r="U1085" s="52">
        <v>0</v>
      </c>
      <c r="V1085" s="52">
        <v>0</v>
      </c>
      <c r="W1085" s="52">
        <v>0</v>
      </c>
      <c r="X1085" s="52">
        <v>0</v>
      </c>
      <c r="Y1085" s="52">
        <v>0</v>
      </c>
      <c r="Z1085" s="52">
        <v>0</v>
      </c>
      <c r="AA1085" s="52">
        <v>0</v>
      </c>
      <c r="AB1085" s="52">
        <v>0</v>
      </c>
      <c r="AC1085" s="52">
        <v>0</v>
      </c>
      <c r="AD1085" s="52">
        <v>0</v>
      </c>
      <c r="AE1085" s="52">
        <v>0</v>
      </c>
      <c r="AF1085" s="52"/>
    </row>
    <row r="1086" spans="2:32" hidden="1" x14ac:dyDescent="0.25">
      <c r="B1086" s="61" t="s">
        <v>72</v>
      </c>
      <c r="C1086" s="61" t="s">
        <v>73</v>
      </c>
      <c r="D1086" s="61" t="s">
        <v>26</v>
      </c>
      <c r="E1086" s="56" t="s">
        <v>265</v>
      </c>
      <c r="F1086" s="56"/>
      <c r="G1086" s="52" t="s">
        <v>92</v>
      </c>
      <c r="H1086" s="52">
        <v>11</v>
      </c>
      <c r="I1086" s="51" t="s">
        <v>18</v>
      </c>
      <c r="J1086" s="51" t="s">
        <v>105</v>
      </c>
      <c r="K1086" s="52">
        <v>0</v>
      </c>
      <c r="L1086" s="52">
        <v>0</v>
      </c>
      <c r="M1086" s="52">
        <v>0</v>
      </c>
      <c r="N1086" s="52">
        <v>0</v>
      </c>
      <c r="O1086" s="52">
        <v>0</v>
      </c>
      <c r="P1086" s="52">
        <v>0</v>
      </c>
      <c r="Q1086" s="52">
        <v>0</v>
      </c>
      <c r="R1086" s="52">
        <v>0</v>
      </c>
      <c r="S1086" s="52">
        <v>0</v>
      </c>
      <c r="T1086" s="52">
        <v>0</v>
      </c>
      <c r="U1086" s="52">
        <v>0</v>
      </c>
      <c r="V1086" s="52">
        <v>0</v>
      </c>
      <c r="W1086" s="52">
        <v>0</v>
      </c>
      <c r="X1086" s="52">
        <v>0</v>
      </c>
      <c r="Y1086" s="52">
        <v>0</v>
      </c>
      <c r="Z1086" s="52">
        <v>0</v>
      </c>
      <c r="AA1086" s="52">
        <v>0</v>
      </c>
      <c r="AB1086" s="52">
        <v>0</v>
      </c>
      <c r="AC1086" s="52">
        <v>0</v>
      </c>
      <c r="AD1086" s="52">
        <v>0</v>
      </c>
      <c r="AE1086" s="52">
        <v>0</v>
      </c>
      <c r="AF1086" s="52"/>
    </row>
    <row r="1087" spans="2:32" hidden="1" x14ac:dyDescent="0.25">
      <c r="B1087" s="61" t="s">
        <v>72</v>
      </c>
      <c r="C1087" s="61" t="s">
        <v>73</v>
      </c>
      <c r="D1087" s="61" t="s">
        <v>26</v>
      </c>
      <c r="E1087" s="56" t="s">
        <v>265</v>
      </c>
      <c r="F1087" s="56"/>
      <c r="G1087" s="52" t="s">
        <v>92</v>
      </c>
      <c r="H1087" s="52">
        <v>11</v>
      </c>
      <c r="I1087" s="51" t="s">
        <v>18</v>
      </c>
      <c r="J1087" s="51" t="s">
        <v>103</v>
      </c>
      <c r="K1087" s="52">
        <v>0</v>
      </c>
      <c r="L1087" s="52">
        <v>0</v>
      </c>
      <c r="M1087" s="52">
        <v>0</v>
      </c>
      <c r="N1087" s="52">
        <v>0</v>
      </c>
      <c r="O1087" s="52">
        <v>0</v>
      </c>
      <c r="P1087" s="52">
        <v>0</v>
      </c>
      <c r="Q1087" s="52">
        <v>0</v>
      </c>
      <c r="R1087" s="52">
        <v>0</v>
      </c>
      <c r="S1087" s="52">
        <v>0</v>
      </c>
      <c r="T1087" s="52">
        <v>0</v>
      </c>
      <c r="U1087" s="52">
        <v>0</v>
      </c>
      <c r="V1087" s="52">
        <v>0</v>
      </c>
      <c r="W1087" s="52">
        <v>0</v>
      </c>
      <c r="X1087" s="52">
        <v>0</v>
      </c>
      <c r="Y1087" s="52">
        <v>0</v>
      </c>
      <c r="Z1087" s="52">
        <v>0</v>
      </c>
      <c r="AA1087" s="52">
        <v>0</v>
      </c>
      <c r="AB1087" s="52">
        <v>0</v>
      </c>
      <c r="AC1087" s="52">
        <v>0</v>
      </c>
      <c r="AD1087" s="52">
        <v>0</v>
      </c>
      <c r="AE1087" s="52">
        <v>0</v>
      </c>
      <c r="AF1087" s="52"/>
    </row>
    <row r="1088" spans="2:32" hidden="1" x14ac:dyDescent="0.25">
      <c r="B1088" s="61" t="s">
        <v>72</v>
      </c>
      <c r="C1088" s="61" t="s">
        <v>73</v>
      </c>
      <c r="D1088" s="61" t="s">
        <v>26</v>
      </c>
      <c r="E1088" s="56" t="s">
        <v>265</v>
      </c>
      <c r="F1088" s="56"/>
      <c r="G1088" s="52" t="s">
        <v>92</v>
      </c>
      <c r="H1088" s="52">
        <v>11</v>
      </c>
      <c r="I1088" s="52" t="s">
        <v>18</v>
      </c>
      <c r="J1088" s="52" t="s">
        <v>104</v>
      </c>
      <c r="K1088" s="52">
        <v>0</v>
      </c>
      <c r="L1088" s="52">
        <v>0</v>
      </c>
      <c r="M1088" s="52">
        <v>0</v>
      </c>
      <c r="N1088" s="52">
        <v>0</v>
      </c>
      <c r="O1088" s="52">
        <v>0</v>
      </c>
      <c r="P1088" s="52">
        <v>0</v>
      </c>
      <c r="Q1088" s="52">
        <v>0</v>
      </c>
      <c r="R1088" s="52">
        <v>0</v>
      </c>
      <c r="S1088" s="52">
        <v>0</v>
      </c>
      <c r="T1088" s="52">
        <v>0</v>
      </c>
      <c r="U1088" s="52">
        <v>0</v>
      </c>
      <c r="V1088" s="52">
        <v>0</v>
      </c>
      <c r="W1088" s="52">
        <v>0</v>
      </c>
      <c r="X1088" s="52">
        <v>0</v>
      </c>
      <c r="Y1088" s="52">
        <v>0</v>
      </c>
      <c r="Z1088" s="52">
        <v>0</v>
      </c>
      <c r="AA1088" s="52">
        <v>0</v>
      </c>
      <c r="AB1088" s="52">
        <v>0</v>
      </c>
      <c r="AC1088" s="52">
        <v>0</v>
      </c>
      <c r="AD1088" s="52">
        <v>0</v>
      </c>
      <c r="AE1088" s="52">
        <v>0</v>
      </c>
      <c r="AF1088" s="52"/>
    </row>
    <row r="1089" spans="2:32" hidden="1" x14ac:dyDescent="0.25">
      <c r="B1089" s="65" t="s">
        <v>33</v>
      </c>
      <c r="C1089" s="59" t="s">
        <v>34</v>
      </c>
      <c r="D1089" s="59" t="s">
        <v>35</v>
      </c>
      <c r="E1089" s="56" t="s">
        <v>265</v>
      </c>
      <c r="F1089" s="56"/>
      <c r="G1089" s="52" t="s">
        <v>92</v>
      </c>
      <c r="H1089" s="52">
        <v>11</v>
      </c>
      <c r="I1089" s="51" t="s">
        <v>18</v>
      </c>
      <c r="J1089" s="51" t="s">
        <v>105</v>
      </c>
      <c r="K1089" s="52">
        <v>0</v>
      </c>
      <c r="L1089" s="52">
        <v>0</v>
      </c>
      <c r="M1089" s="52">
        <v>0</v>
      </c>
      <c r="N1089" s="52">
        <v>0</v>
      </c>
      <c r="O1089" s="52">
        <v>0</v>
      </c>
      <c r="P1089" s="52">
        <v>0</v>
      </c>
      <c r="Q1089" s="52">
        <v>0</v>
      </c>
      <c r="R1089" s="52">
        <v>0</v>
      </c>
      <c r="S1089" s="52">
        <v>0</v>
      </c>
      <c r="T1089" s="52">
        <v>0</v>
      </c>
      <c r="U1089" s="52">
        <v>0</v>
      </c>
      <c r="V1089" s="52">
        <v>0</v>
      </c>
      <c r="W1089" s="52">
        <v>0</v>
      </c>
      <c r="X1089" s="52">
        <v>0</v>
      </c>
      <c r="Y1089" s="52">
        <v>0</v>
      </c>
      <c r="Z1089" s="52">
        <v>0</v>
      </c>
      <c r="AA1089" s="52">
        <v>0</v>
      </c>
      <c r="AB1089" s="52">
        <v>0</v>
      </c>
      <c r="AC1089" s="52">
        <v>0</v>
      </c>
      <c r="AD1089" s="52">
        <v>0</v>
      </c>
      <c r="AE1089" s="52">
        <v>0</v>
      </c>
      <c r="AF1089" s="52"/>
    </row>
    <row r="1090" spans="2:32" hidden="1" x14ac:dyDescent="0.25">
      <c r="B1090" s="65" t="s">
        <v>33</v>
      </c>
      <c r="C1090" s="59" t="s">
        <v>34</v>
      </c>
      <c r="D1090" s="59" t="s">
        <v>35</v>
      </c>
      <c r="E1090" s="56" t="s">
        <v>265</v>
      </c>
      <c r="F1090" s="56"/>
      <c r="G1090" s="52" t="s">
        <v>92</v>
      </c>
      <c r="H1090" s="52">
        <v>11</v>
      </c>
      <c r="I1090" s="51" t="s">
        <v>18</v>
      </c>
      <c r="J1090" s="51" t="s">
        <v>103</v>
      </c>
      <c r="K1090" s="52">
        <v>0</v>
      </c>
      <c r="L1090" s="52">
        <v>0</v>
      </c>
      <c r="M1090" s="52">
        <v>0</v>
      </c>
      <c r="N1090" s="52">
        <v>0</v>
      </c>
      <c r="O1090" s="52">
        <v>0</v>
      </c>
      <c r="P1090" s="52">
        <v>0</v>
      </c>
      <c r="Q1090" s="52">
        <v>0</v>
      </c>
      <c r="R1090" s="52">
        <v>0</v>
      </c>
      <c r="S1090" s="52">
        <v>0</v>
      </c>
      <c r="T1090" s="52">
        <v>0</v>
      </c>
      <c r="U1090" s="52">
        <v>0</v>
      </c>
      <c r="V1090" s="52">
        <v>0</v>
      </c>
      <c r="W1090" s="52">
        <v>0</v>
      </c>
      <c r="X1090" s="52">
        <v>0</v>
      </c>
      <c r="Y1090" s="52">
        <v>0</v>
      </c>
      <c r="Z1090" s="52">
        <v>0</v>
      </c>
      <c r="AA1090" s="52">
        <v>0</v>
      </c>
      <c r="AB1090" s="52">
        <v>0</v>
      </c>
      <c r="AC1090" s="52">
        <v>0</v>
      </c>
      <c r="AD1090" s="52">
        <v>0</v>
      </c>
      <c r="AE1090" s="52">
        <v>0</v>
      </c>
      <c r="AF1090" s="52"/>
    </row>
    <row r="1091" spans="2:32" hidden="1" x14ac:dyDescent="0.25">
      <c r="B1091" s="65" t="s">
        <v>33</v>
      </c>
      <c r="C1091" s="59" t="s">
        <v>34</v>
      </c>
      <c r="D1091" s="59" t="s">
        <v>35</v>
      </c>
      <c r="E1091" s="56" t="s">
        <v>265</v>
      </c>
      <c r="F1091" s="56"/>
      <c r="G1091" s="52" t="s">
        <v>92</v>
      </c>
      <c r="H1091" s="52">
        <v>11</v>
      </c>
      <c r="I1091" s="52" t="s">
        <v>18</v>
      </c>
      <c r="J1091" s="52" t="s">
        <v>104</v>
      </c>
      <c r="K1091" s="52">
        <v>0</v>
      </c>
      <c r="L1091" s="52">
        <v>0</v>
      </c>
      <c r="M1091" s="52">
        <v>0</v>
      </c>
      <c r="N1091" s="52">
        <v>0</v>
      </c>
      <c r="O1091" s="52">
        <v>0</v>
      </c>
      <c r="P1091" s="52">
        <v>0</v>
      </c>
      <c r="Q1091" s="52">
        <v>0</v>
      </c>
      <c r="R1091" s="52">
        <v>0</v>
      </c>
      <c r="S1091" s="52">
        <v>0</v>
      </c>
      <c r="T1091" s="52">
        <v>0</v>
      </c>
      <c r="U1091" s="52">
        <v>0</v>
      </c>
      <c r="V1091" s="52">
        <v>0</v>
      </c>
      <c r="W1091" s="52">
        <v>0</v>
      </c>
      <c r="X1091" s="52">
        <v>0</v>
      </c>
      <c r="Y1091" s="52">
        <v>0</v>
      </c>
      <c r="Z1091" s="52">
        <v>0</v>
      </c>
      <c r="AA1091" s="52">
        <v>0</v>
      </c>
      <c r="AB1091" s="52">
        <v>0</v>
      </c>
      <c r="AC1091" s="52">
        <v>0</v>
      </c>
      <c r="AD1091" s="52">
        <v>0</v>
      </c>
      <c r="AE1091" s="52">
        <v>0</v>
      </c>
      <c r="AF1091" s="52"/>
    </row>
    <row r="1092" spans="2:32" hidden="1" x14ac:dyDescent="0.25">
      <c r="B1092" s="61" t="s">
        <v>60</v>
      </c>
      <c r="C1092" s="61" t="s">
        <v>61</v>
      </c>
      <c r="D1092" s="61" t="s">
        <v>15</v>
      </c>
      <c r="E1092" s="56" t="s">
        <v>265</v>
      </c>
      <c r="F1092" s="56"/>
      <c r="G1092" s="52" t="s">
        <v>92</v>
      </c>
      <c r="H1092" s="52">
        <v>11</v>
      </c>
      <c r="I1092" s="51" t="s">
        <v>158</v>
      </c>
      <c r="J1092" s="51" t="s">
        <v>103</v>
      </c>
      <c r="K1092" s="52">
        <v>0</v>
      </c>
      <c r="L1092" s="52">
        <v>0</v>
      </c>
      <c r="M1092" s="52">
        <v>0</v>
      </c>
      <c r="N1092" s="52">
        <v>0</v>
      </c>
      <c r="O1092" s="52">
        <v>0</v>
      </c>
      <c r="P1092" s="52">
        <v>0</v>
      </c>
      <c r="Q1092" s="52">
        <v>0</v>
      </c>
      <c r="R1092" s="52">
        <v>0</v>
      </c>
      <c r="S1092" s="52">
        <v>0</v>
      </c>
      <c r="T1092" s="52">
        <v>0</v>
      </c>
      <c r="U1092" s="52">
        <v>0</v>
      </c>
      <c r="V1092" s="52">
        <v>0</v>
      </c>
      <c r="W1092" s="52">
        <v>0</v>
      </c>
      <c r="X1092" s="52">
        <v>0</v>
      </c>
      <c r="Y1092" s="52">
        <v>0</v>
      </c>
      <c r="Z1092" s="52">
        <v>0</v>
      </c>
      <c r="AA1092" s="52">
        <v>0</v>
      </c>
      <c r="AB1092" s="52">
        <v>0</v>
      </c>
      <c r="AC1092" s="52">
        <v>0</v>
      </c>
      <c r="AD1092" s="52">
        <v>0</v>
      </c>
      <c r="AE1092" s="52">
        <v>0</v>
      </c>
      <c r="AF1092" s="52"/>
    </row>
    <row r="1093" spans="2:32" hidden="1" x14ac:dyDescent="0.25">
      <c r="B1093" s="61" t="s">
        <v>60</v>
      </c>
      <c r="C1093" s="61" t="s">
        <v>61</v>
      </c>
      <c r="D1093" s="61" t="s">
        <v>15</v>
      </c>
      <c r="E1093" s="56" t="s">
        <v>265</v>
      </c>
      <c r="F1093" s="56"/>
      <c r="G1093" s="52" t="s">
        <v>92</v>
      </c>
      <c r="H1093" s="52">
        <v>11</v>
      </c>
      <c r="I1093" s="51" t="s">
        <v>158</v>
      </c>
      <c r="J1093" s="51" t="s">
        <v>104</v>
      </c>
      <c r="K1093" s="52">
        <v>0</v>
      </c>
      <c r="L1093" s="52">
        <v>0</v>
      </c>
      <c r="M1093" s="52">
        <v>0</v>
      </c>
      <c r="N1093" s="52">
        <v>0</v>
      </c>
      <c r="O1093" s="52">
        <v>0</v>
      </c>
      <c r="P1093" s="52">
        <v>0</v>
      </c>
      <c r="Q1093" s="52">
        <v>0</v>
      </c>
      <c r="R1093" s="52">
        <v>0</v>
      </c>
      <c r="S1093" s="52">
        <v>0</v>
      </c>
      <c r="T1093" s="52">
        <v>0</v>
      </c>
      <c r="U1093" s="52">
        <v>0</v>
      </c>
      <c r="V1093" s="52">
        <v>0</v>
      </c>
      <c r="W1093" s="52">
        <v>0</v>
      </c>
      <c r="X1093" s="52">
        <v>0</v>
      </c>
      <c r="Y1093" s="52">
        <v>0</v>
      </c>
      <c r="Z1093" s="52">
        <v>0</v>
      </c>
      <c r="AA1093" s="52">
        <v>0</v>
      </c>
      <c r="AB1093" s="52">
        <v>0</v>
      </c>
      <c r="AC1093" s="52">
        <v>0</v>
      </c>
      <c r="AD1093" s="52">
        <v>0</v>
      </c>
      <c r="AE1093" s="52">
        <v>0</v>
      </c>
      <c r="AF1093" s="52"/>
    </row>
    <row r="1094" spans="2:32" hidden="1" x14ac:dyDescent="0.25">
      <c r="B1094" s="61" t="s">
        <v>60</v>
      </c>
      <c r="C1094" s="61" t="s">
        <v>61</v>
      </c>
      <c r="D1094" s="61" t="s">
        <v>15</v>
      </c>
      <c r="E1094" s="56" t="s">
        <v>265</v>
      </c>
      <c r="F1094" s="56"/>
      <c r="G1094" s="52" t="s">
        <v>92</v>
      </c>
      <c r="H1094" s="52">
        <v>11</v>
      </c>
      <c r="I1094" s="51" t="s">
        <v>18</v>
      </c>
      <c r="J1094" s="51" t="s">
        <v>105</v>
      </c>
      <c r="K1094" s="52">
        <v>0</v>
      </c>
      <c r="L1094" s="52">
        <v>0</v>
      </c>
      <c r="M1094" s="52">
        <v>0</v>
      </c>
      <c r="N1094" s="52">
        <v>0</v>
      </c>
      <c r="O1094" s="52">
        <v>0</v>
      </c>
      <c r="P1094" s="52">
        <v>0</v>
      </c>
      <c r="Q1094" s="52">
        <v>0</v>
      </c>
      <c r="R1094" s="52">
        <v>0</v>
      </c>
      <c r="S1094" s="52">
        <v>0</v>
      </c>
      <c r="T1094" s="52">
        <v>0</v>
      </c>
      <c r="U1094" s="52">
        <v>0</v>
      </c>
      <c r="V1094" s="52">
        <v>0</v>
      </c>
      <c r="W1094" s="52">
        <v>0</v>
      </c>
      <c r="X1094" s="52">
        <v>0</v>
      </c>
      <c r="Y1094" s="52">
        <v>0</v>
      </c>
      <c r="Z1094" s="52">
        <v>0</v>
      </c>
      <c r="AA1094" s="52">
        <v>0</v>
      </c>
      <c r="AB1094" s="52">
        <v>0</v>
      </c>
      <c r="AC1094" s="52">
        <v>0</v>
      </c>
      <c r="AD1094" s="52">
        <v>0</v>
      </c>
      <c r="AE1094" s="52">
        <v>0</v>
      </c>
      <c r="AF1094" s="52"/>
    </row>
    <row r="1095" spans="2:32" hidden="1" x14ac:dyDescent="0.25">
      <c r="B1095" s="61" t="s">
        <v>60</v>
      </c>
      <c r="C1095" s="61" t="s">
        <v>61</v>
      </c>
      <c r="D1095" s="61" t="s">
        <v>15</v>
      </c>
      <c r="E1095" s="56" t="s">
        <v>265</v>
      </c>
      <c r="F1095" s="56"/>
      <c r="G1095" s="52" t="s">
        <v>92</v>
      </c>
      <c r="H1095" s="52">
        <v>11</v>
      </c>
      <c r="I1095" s="51" t="s">
        <v>18</v>
      </c>
      <c r="J1095" s="51" t="s">
        <v>103</v>
      </c>
      <c r="K1095" s="52">
        <v>0</v>
      </c>
      <c r="L1095" s="52">
        <v>0</v>
      </c>
      <c r="M1095" s="52">
        <v>0</v>
      </c>
      <c r="N1095" s="52">
        <v>0</v>
      </c>
      <c r="O1095" s="52">
        <v>0</v>
      </c>
      <c r="P1095" s="52">
        <v>0</v>
      </c>
      <c r="Q1095" s="52">
        <v>0</v>
      </c>
      <c r="R1095" s="52">
        <v>0</v>
      </c>
      <c r="S1095" s="52">
        <v>0</v>
      </c>
      <c r="T1095" s="52">
        <v>0</v>
      </c>
      <c r="U1095" s="52">
        <v>0</v>
      </c>
      <c r="V1095" s="52">
        <v>0</v>
      </c>
      <c r="W1095" s="52">
        <v>0</v>
      </c>
      <c r="X1095" s="52">
        <v>0</v>
      </c>
      <c r="Y1095" s="52">
        <v>0</v>
      </c>
      <c r="Z1095" s="52">
        <v>0</v>
      </c>
      <c r="AA1095" s="52">
        <v>0</v>
      </c>
      <c r="AB1095" s="52">
        <v>0</v>
      </c>
      <c r="AC1095" s="52">
        <v>0</v>
      </c>
      <c r="AD1095" s="52">
        <v>0</v>
      </c>
      <c r="AE1095" s="52">
        <v>0</v>
      </c>
      <c r="AF1095" s="52"/>
    </row>
    <row r="1096" spans="2:32" hidden="1" x14ac:dyDescent="0.25">
      <c r="B1096" s="61" t="s">
        <v>60</v>
      </c>
      <c r="C1096" s="61" t="s">
        <v>61</v>
      </c>
      <c r="D1096" s="61" t="s">
        <v>15</v>
      </c>
      <c r="E1096" s="56" t="s">
        <v>265</v>
      </c>
      <c r="F1096" s="56"/>
      <c r="G1096" s="52" t="s">
        <v>92</v>
      </c>
      <c r="H1096" s="52">
        <v>11</v>
      </c>
      <c r="I1096" s="52" t="s">
        <v>18</v>
      </c>
      <c r="J1096" s="52" t="s">
        <v>104</v>
      </c>
      <c r="K1096" s="52">
        <v>0</v>
      </c>
      <c r="L1096" s="52">
        <v>0</v>
      </c>
      <c r="M1096" s="52">
        <v>0</v>
      </c>
      <c r="N1096" s="52">
        <v>0</v>
      </c>
      <c r="O1096" s="52">
        <v>0</v>
      </c>
      <c r="P1096" s="52">
        <v>0</v>
      </c>
      <c r="Q1096" s="52">
        <v>0</v>
      </c>
      <c r="R1096" s="52">
        <v>0</v>
      </c>
      <c r="S1096" s="52">
        <v>0</v>
      </c>
      <c r="T1096" s="52">
        <v>0</v>
      </c>
      <c r="U1096" s="52">
        <v>0</v>
      </c>
      <c r="V1096" s="52">
        <v>0</v>
      </c>
      <c r="W1096" s="52">
        <v>0</v>
      </c>
      <c r="X1096" s="52">
        <v>0</v>
      </c>
      <c r="Y1096" s="52">
        <v>0</v>
      </c>
      <c r="Z1096" s="52">
        <v>0</v>
      </c>
      <c r="AA1096" s="52">
        <v>0</v>
      </c>
      <c r="AB1096" s="52">
        <v>0</v>
      </c>
      <c r="AC1096" s="52">
        <v>0</v>
      </c>
      <c r="AD1096" s="52">
        <v>0</v>
      </c>
      <c r="AE1096" s="52">
        <v>0</v>
      </c>
      <c r="AF1096" s="52"/>
    </row>
    <row r="1097" spans="2:32" hidden="1" x14ac:dyDescent="0.25">
      <c r="B1097" s="56" t="s">
        <v>68</v>
      </c>
      <c r="C1097" s="56" t="s">
        <v>69</v>
      </c>
      <c r="D1097" s="56" t="s">
        <v>26</v>
      </c>
      <c r="E1097" s="56" t="s">
        <v>265</v>
      </c>
      <c r="F1097" s="56"/>
      <c r="G1097" s="52" t="s">
        <v>92</v>
      </c>
      <c r="H1097" s="52">
        <v>11</v>
      </c>
      <c r="I1097" s="51" t="s">
        <v>18</v>
      </c>
      <c r="J1097" s="51" t="s">
        <v>105</v>
      </c>
      <c r="K1097" s="52">
        <v>0</v>
      </c>
      <c r="L1097" s="52">
        <v>0</v>
      </c>
      <c r="M1097" s="52">
        <v>0</v>
      </c>
      <c r="N1097" s="52">
        <v>0</v>
      </c>
      <c r="O1097" s="52">
        <v>0</v>
      </c>
      <c r="P1097" s="52">
        <v>0</v>
      </c>
      <c r="Q1097" s="52">
        <v>0</v>
      </c>
      <c r="R1097" s="52">
        <v>0</v>
      </c>
      <c r="S1097" s="52">
        <v>0</v>
      </c>
      <c r="T1097" s="52">
        <v>0</v>
      </c>
      <c r="U1097" s="52">
        <v>0</v>
      </c>
      <c r="V1097" s="52">
        <v>0</v>
      </c>
      <c r="W1097" s="52">
        <v>0</v>
      </c>
      <c r="X1097" s="52">
        <v>0</v>
      </c>
      <c r="Y1097" s="52">
        <v>0</v>
      </c>
      <c r="Z1097" s="52">
        <v>0</v>
      </c>
      <c r="AA1097" s="52">
        <v>0</v>
      </c>
      <c r="AB1097" s="52">
        <v>0</v>
      </c>
      <c r="AC1097" s="52">
        <v>0</v>
      </c>
      <c r="AD1097" s="52">
        <v>0</v>
      </c>
      <c r="AE1097" s="52">
        <v>0</v>
      </c>
      <c r="AF1097" s="52"/>
    </row>
    <row r="1098" spans="2:32" hidden="1" x14ac:dyDescent="0.25">
      <c r="B1098" s="56" t="s">
        <v>68</v>
      </c>
      <c r="C1098" s="56" t="s">
        <v>69</v>
      </c>
      <c r="D1098" s="56" t="s">
        <v>26</v>
      </c>
      <c r="E1098" s="56" t="s">
        <v>265</v>
      </c>
      <c r="F1098" s="56"/>
      <c r="G1098" s="52" t="s">
        <v>92</v>
      </c>
      <c r="H1098" s="52">
        <v>11</v>
      </c>
      <c r="I1098" s="51" t="s">
        <v>18</v>
      </c>
      <c r="J1098" s="51" t="s">
        <v>103</v>
      </c>
      <c r="K1098" s="52">
        <v>0</v>
      </c>
      <c r="L1098" s="52">
        <v>0</v>
      </c>
      <c r="M1098" s="52">
        <v>0</v>
      </c>
      <c r="N1098" s="52">
        <v>0</v>
      </c>
      <c r="O1098" s="52">
        <v>0</v>
      </c>
      <c r="P1098" s="52">
        <v>0</v>
      </c>
      <c r="Q1098" s="52">
        <v>0</v>
      </c>
      <c r="R1098" s="52">
        <v>0</v>
      </c>
      <c r="S1098" s="52">
        <v>0</v>
      </c>
      <c r="T1098" s="52">
        <v>0</v>
      </c>
      <c r="U1098" s="52">
        <v>0</v>
      </c>
      <c r="V1098" s="52">
        <v>0</v>
      </c>
      <c r="W1098" s="52">
        <v>0</v>
      </c>
      <c r="X1098" s="52">
        <v>0</v>
      </c>
      <c r="Y1098" s="52">
        <v>0</v>
      </c>
      <c r="Z1098" s="52">
        <v>0</v>
      </c>
      <c r="AA1098" s="52">
        <v>0</v>
      </c>
      <c r="AB1098" s="52">
        <v>0</v>
      </c>
      <c r="AC1098" s="52">
        <v>0</v>
      </c>
      <c r="AD1098" s="52">
        <v>0</v>
      </c>
      <c r="AE1098" s="52">
        <v>0</v>
      </c>
      <c r="AF1098" s="52"/>
    </row>
    <row r="1099" spans="2:32" hidden="1" x14ac:dyDescent="0.25">
      <c r="B1099" s="56" t="s">
        <v>68</v>
      </c>
      <c r="C1099" s="56" t="s">
        <v>69</v>
      </c>
      <c r="D1099" s="56" t="s">
        <v>26</v>
      </c>
      <c r="E1099" s="56" t="s">
        <v>265</v>
      </c>
      <c r="F1099" s="56"/>
      <c r="G1099" s="52" t="s">
        <v>92</v>
      </c>
      <c r="H1099" s="52">
        <v>11</v>
      </c>
      <c r="I1099" s="52" t="s">
        <v>18</v>
      </c>
      <c r="J1099" s="52" t="s">
        <v>104</v>
      </c>
      <c r="K1099" s="52">
        <v>0</v>
      </c>
      <c r="L1099" s="52">
        <v>0</v>
      </c>
      <c r="M1099" s="52">
        <v>0</v>
      </c>
      <c r="N1099" s="52">
        <v>0</v>
      </c>
      <c r="O1099" s="52">
        <v>0</v>
      </c>
      <c r="P1099" s="52">
        <v>0</v>
      </c>
      <c r="Q1099" s="52">
        <v>0</v>
      </c>
      <c r="R1099" s="52">
        <v>0</v>
      </c>
      <c r="S1099" s="52">
        <v>0</v>
      </c>
      <c r="T1099" s="52">
        <v>0</v>
      </c>
      <c r="U1099" s="52">
        <v>0</v>
      </c>
      <c r="V1099" s="52">
        <v>0</v>
      </c>
      <c r="W1099" s="52">
        <v>0</v>
      </c>
      <c r="X1099" s="52">
        <v>0</v>
      </c>
      <c r="Y1099" s="52">
        <v>0</v>
      </c>
      <c r="Z1099" s="52">
        <v>0</v>
      </c>
      <c r="AA1099" s="52">
        <v>0</v>
      </c>
      <c r="AB1099" s="52">
        <v>0</v>
      </c>
      <c r="AC1099" s="52">
        <v>0</v>
      </c>
      <c r="AD1099" s="52">
        <v>0</v>
      </c>
      <c r="AE1099" s="52">
        <v>0</v>
      </c>
      <c r="AF1099" s="52"/>
    </row>
    <row r="1100" spans="2:32" hidden="1" x14ac:dyDescent="0.25">
      <c r="B1100" s="65" t="s">
        <v>46</v>
      </c>
      <c r="C1100" s="59" t="s">
        <v>47</v>
      </c>
      <c r="D1100" s="59" t="s">
        <v>38</v>
      </c>
      <c r="E1100" s="56" t="s">
        <v>265</v>
      </c>
      <c r="F1100" s="56"/>
      <c r="G1100" s="52" t="s">
        <v>92</v>
      </c>
      <c r="H1100" s="52">
        <v>11</v>
      </c>
      <c r="I1100" s="51" t="s">
        <v>18</v>
      </c>
      <c r="J1100" s="51" t="s">
        <v>105</v>
      </c>
      <c r="K1100" s="52">
        <v>0</v>
      </c>
      <c r="L1100" s="52">
        <v>0</v>
      </c>
      <c r="M1100" s="52">
        <v>0</v>
      </c>
      <c r="N1100" s="52">
        <v>0</v>
      </c>
      <c r="O1100" s="52">
        <v>0</v>
      </c>
      <c r="P1100" s="52">
        <v>0</v>
      </c>
      <c r="Q1100" s="52">
        <v>0</v>
      </c>
      <c r="R1100" s="52">
        <v>0</v>
      </c>
      <c r="S1100" s="52">
        <v>0</v>
      </c>
      <c r="T1100" s="52">
        <v>0</v>
      </c>
      <c r="U1100" s="52">
        <v>0</v>
      </c>
      <c r="V1100" s="52">
        <v>0</v>
      </c>
      <c r="W1100" s="52">
        <v>0</v>
      </c>
      <c r="X1100" s="52">
        <v>0</v>
      </c>
      <c r="Y1100" s="52">
        <v>0</v>
      </c>
      <c r="Z1100" s="52">
        <v>0</v>
      </c>
      <c r="AA1100" s="52">
        <v>0</v>
      </c>
      <c r="AB1100" s="52">
        <v>0</v>
      </c>
      <c r="AC1100" s="52">
        <v>0</v>
      </c>
      <c r="AD1100" s="52">
        <v>0</v>
      </c>
      <c r="AE1100" s="52">
        <v>0</v>
      </c>
      <c r="AF1100" s="52"/>
    </row>
    <row r="1101" spans="2:32" hidden="1" x14ac:dyDescent="0.25">
      <c r="B1101" s="65" t="s">
        <v>46</v>
      </c>
      <c r="C1101" s="59" t="s">
        <v>47</v>
      </c>
      <c r="D1101" s="59" t="s">
        <v>38</v>
      </c>
      <c r="E1101" s="56" t="s">
        <v>265</v>
      </c>
      <c r="F1101" s="56"/>
      <c r="G1101" s="52" t="s">
        <v>92</v>
      </c>
      <c r="H1101" s="52">
        <v>11</v>
      </c>
      <c r="I1101" s="51" t="s">
        <v>18</v>
      </c>
      <c r="J1101" s="51" t="s">
        <v>103</v>
      </c>
      <c r="K1101" s="52">
        <v>0</v>
      </c>
      <c r="L1101" s="52">
        <v>0</v>
      </c>
      <c r="M1101" s="52">
        <v>0</v>
      </c>
      <c r="N1101" s="52">
        <v>0</v>
      </c>
      <c r="O1101" s="52">
        <v>0</v>
      </c>
      <c r="P1101" s="52">
        <v>0</v>
      </c>
      <c r="Q1101" s="52">
        <v>0</v>
      </c>
      <c r="R1101" s="52">
        <v>0</v>
      </c>
      <c r="S1101" s="52">
        <v>0</v>
      </c>
      <c r="T1101" s="52">
        <v>0</v>
      </c>
      <c r="U1101" s="52">
        <v>0</v>
      </c>
      <c r="V1101" s="52">
        <v>0</v>
      </c>
      <c r="W1101" s="52">
        <v>0</v>
      </c>
      <c r="X1101" s="52">
        <v>0</v>
      </c>
      <c r="Y1101" s="52">
        <v>0</v>
      </c>
      <c r="Z1101" s="52">
        <v>0</v>
      </c>
      <c r="AA1101" s="52">
        <v>0</v>
      </c>
      <c r="AB1101" s="52">
        <v>0</v>
      </c>
      <c r="AC1101" s="52">
        <v>0</v>
      </c>
      <c r="AD1101" s="52">
        <v>0</v>
      </c>
      <c r="AE1101" s="52">
        <v>0</v>
      </c>
      <c r="AF1101" s="52"/>
    </row>
    <row r="1102" spans="2:32" hidden="1" x14ac:dyDescent="0.25">
      <c r="B1102" s="65" t="s">
        <v>46</v>
      </c>
      <c r="C1102" s="59" t="s">
        <v>47</v>
      </c>
      <c r="D1102" s="59" t="s">
        <v>38</v>
      </c>
      <c r="E1102" s="56" t="s">
        <v>265</v>
      </c>
      <c r="F1102" s="56"/>
      <c r="G1102" s="52" t="s">
        <v>92</v>
      </c>
      <c r="H1102" s="52">
        <v>11</v>
      </c>
      <c r="I1102" s="52" t="s">
        <v>18</v>
      </c>
      <c r="J1102" s="52" t="s">
        <v>104</v>
      </c>
      <c r="K1102" s="52">
        <v>0</v>
      </c>
      <c r="L1102" s="52">
        <v>0</v>
      </c>
      <c r="M1102" s="52">
        <v>0</v>
      </c>
      <c r="N1102" s="52">
        <v>0</v>
      </c>
      <c r="O1102" s="52">
        <v>0</v>
      </c>
      <c r="P1102" s="52">
        <v>0</v>
      </c>
      <c r="Q1102" s="52">
        <v>0</v>
      </c>
      <c r="R1102" s="52">
        <v>0</v>
      </c>
      <c r="S1102" s="52">
        <v>0</v>
      </c>
      <c r="T1102" s="52">
        <v>0</v>
      </c>
      <c r="U1102" s="52">
        <v>0</v>
      </c>
      <c r="V1102" s="52">
        <v>0</v>
      </c>
      <c r="W1102" s="52">
        <v>0</v>
      </c>
      <c r="X1102" s="52">
        <v>0</v>
      </c>
      <c r="Y1102" s="52">
        <v>0</v>
      </c>
      <c r="Z1102" s="52">
        <v>0</v>
      </c>
      <c r="AA1102" s="52">
        <v>0</v>
      </c>
      <c r="AB1102" s="52">
        <v>0</v>
      </c>
      <c r="AC1102" s="52">
        <v>0</v>
      </c>
      <c r="AD1102" s="52">
        <v>0</v>
      </c>
      <c r="AE1102" s="52">
        <v>0</v>
      </c>
      <c r="AF1102" s="52"/>
    </row>
    <row r="1103" spans="2:32" hidden="1" x14ac:dyDescent="0.25">
      <c r="B1103" s="56" t="s">
        <v>76</v>
      </c>
      <c r="C1103" s="56" t="s">
        <v>77</v>
      </c>
      <c r="D1103" s="56" t="s">
        <v>35</v>
      </c>
      <c r="E1103" s="56" t="s">
        <v>265</v>
      </c>
      <c r="F1103" s="56"/>
      <c r="G1103" s="52" t="s">
        <v>92</v>
      </c>
      <c r="H1103" s="52">
        <v>11</v>
      </c>
      <c r="I1103" s="51" t="s">
        <v>18</v>
      </c>
      <c r="J1103" s="51" t="s">
        <v>105</v>
      </c>
      <c r="K1103" s="52">
        <v>0</v>
      </c>
      <c r="L1103" s="52">
        <v>0</v>
      </c>
      <c r="M1103" s="52">
        <v>0</v>
      </c>
      <c r="N1103" s="52">
        <v>0</v>
      </c>
      <c r="O1103" s="52">
        <v>0</v>
      </c>
      <c r="P1103" s="52">
        <v>0</v>
      </c>
      <c r="Q1103" s="52">
        <v>0</v>
      </c>
      <c r="R1103" s="52">
        <v>0</v>
      </c>
      <c r="S1103" s="52">
        <v>0</v>
      </c>
      <c r="T1103" s="52">
        <v>0</v>
      </c>
      <c r="U1103" s="52">
        <v>0</v>
      </c>
      <c r="V1103" s="52">
        <v>0</v>
      </c>
      <c r="W1103" s="52">
        <v>0</v>
      </c>
      <c r="X1103" s="52">
        <v>0</v>
      </c>
      <c r="Y1103" s="52">
        <v>0</v>
      </c>
      <c r="Z1103" s="52">
        <v>0</v>
      </c>
      <c r="AA1103" s="52">
        <v>0</v>
      </c>
      <c r="AB1103" s="52">
        <v>0</v>
      </c>
      <c r="AC1103" s="52">
        <v>0</v>
      </c>
      <c r="AD1103" s="52">
        <v>0</v>
      </c>
      <c r="AE1103" s="52">
        <v>0</v>
      </c>
      <c r="AF1103" s="52"/>
    </row>
    <row r="1104" spans="2:32" hidden="1" x14ac:dyDescent="0.25">
      <c r="B1104" s="56" t="s">
        <v>76</v>
      </c>
      <c r="C1104" s="56" t="s">
        <v>77</v>
      </c>
      <c r="D1104" s="56" t="s">
        <v>35</v>
      </c>
      <c r="E1104" s="56" t="s">
        <v>265</v>
      </c>
      <c r="F1104" s="56"/>
      <c r="G1104" s="52" t="s">
        <v>92</v>
      </c>
      <c r="H1104" s="52">
        <v>11</v>
      </c>
      <c r="I1104" s="51" t="s">
        <v>18</v>
      </c>
      <c r="J1104" s="51" t="s">
        <v>103</v>
      </c>
      <c r="K1104" s="52">
        <v>0</v>
      </c>
      <c r="L1104" s="52">
        <v>0</v>
      </c>
      <c r="M1104" s="52">
        <v>0</v>
      </c>
      <c r="N1104" s="52">
        <v>0</v>
      </c>
      <c r="O1104" s="52">
        <v>0</v>
      </c>
      <c r="P1104" s="52">
        <v>0</v>
      </c>
      <c r="Q1104" s="52">
        <v>0</v>
      </c>
      <c r="R1104" s="52">
        <v>0</v>
      </c>
      <c r="S1104" s="52">
        <v>0</v>
      </c>
      <c r="T1104" s="52">
        <v>0</v>
      </c>
      <c r="U1104" s="52">
        <v>0</v>
      </c>
      <c r="V1104" s="52">
        <v>0</v>
      </c>
      <c r="W1104" s="52">
        <v>0</v>
      </c>
      <c r="X1104" s="52">
        <v>0</v>
      </c>
      <c r="Y1104" s="52">
        <v>0</v>
      </c>
      <c r="Z1104" s="52">
        <v>0</v>
      </c>
      <c r="AA1104" s="52">
        <v>0</v>
      </c>
      <c r="AB1104" s="52">
        <v>0</v>
      </c>
      <c r="AC1104" s="52">
        <v>0</v>
      </c>
      <c r="AD1104" s="52">
        <v>0</v>
      </c>
      <c r="AE1104" s="52">
        <v>0</v>
      </c>
      <c r="AF1104" s="52"/>
    </row>
    <row r="1105" spans="2:32" hidden="1" x14ac:dyDescent="0.25">
      <c r="B1105" s="56" t="s">
        <v>76</v>
      </c>
      <c r="C1105" s="56" t="s">
        <v>77</v>
      </c>
      <c r="D1105" s="56" t="s">
        <v>35</v>
      </c>
      <c r="E1105" s="56" t="s">
        <v>265</v>
      </c>
      <c r="F1105" s="56"/>
      <c r="G1105" s="52" t="s">
        <v>92</v>
      </c>
      <c r="H1105" s="52">
        <v>11</v>
      </c>
      <c r="I1105" s="52" t="s">
        <v>18</v>
      </c>
      <c r="J1105" s="52" t="s">
        <v>104</v>
      </c>
      <c r="K1105" s="52">
        <v>0</v>
      </c>
      <c r="L1105" s="52">
        <v>0</v>
      </c>
      <c r="M1105" s="52">
        <v>0</v>
      </c>
      <c r="N1105" s="52">
        <v>0</v>
      </c>
      <c r="O1105" s="52">
        <v>0</v>
      </c>
      <c r="P1105" s="52">
        <v>0</v>
      </c>
      <c r="Q1105" s="52">
        <v>0</v>
      </c>
      <c r="R1105" s="52">
        <v>0</v>
      </c>
      <c r="S1105" s="52">
        <v>0</v>
      </c>
      <c r="T1105" s="52">
        <v>0</v>
      </c>
      <c r="U1105" s="52">
        <v>0</v>
      </c>
      <c r="V1105" s="52">
        <v>0</v>
      </c>
      <c r="W1105" s="52">
        <v>0</v>
      </c>
      <c r="X1105" s="52">
        <v>0</v>
      </c>
      <c r="Y1105" s="52">
        <v>0</v>
      </c>
      <c r="Z1105" s="52">
        <v>180</v>
      </c>
      <c r="AA1105" s="52">
        <v>2</v>
      </c>
      <c r="AB1105" s="52">
        <v>1500</v>
      </c>
      <c r="AC1105" s="52">
        <v>0</v>
      </c>
      <c r="AD1105" s="52">
        <v>0</v>
      </c>
      <c r="AE1105" s="52">
        <v>0</v>
      </c>
      <c r="AF1105" s="52" t="s">
        <v>206</v>
      </c>
    </row>
    <row r="1106" spans="2:32" hidden="1" x14ac:dyDescent="0.25">
      <c r="B1106" s="56" t="s">
        <v>31</v>
      </c>
      <c r="C1106" s="56" t="s">
        <v>32</v>
      </c>
      <c r="D1106" s="56" t="s">
        <v>26</v>
      </c>
      <c r="E1106" s="56" t="s">
        <v>265</v>
      </c>
      <c r="F1106" s="56"/>
      <c r="G1106" s="52" t="s">
        <v>92</v>
      </c>
      <c r="H1106" s="52">
        <v>11</v>
      </c>
      <c r="I1106" s="51" t="s">
        <v>18</v>
      </c>
      <c r="J1106" s="51" t="s">
        <v>105</v>
      </c>
      <c r="K1106" s="52">
        <v>0</v>
      </c>
      <c r="L1106" s="52">
        <v>0</v>
      </c>
      <c r="M1106" s="52">
        <v>0</v>
      </c>
      <c r="N1106" s="52">
        <v>0</v>
      </c>
      <c r="O1106" s="52">
        <v>0</v>
      </c>
      <c r="P1106" s="52">
        <v>0</v>
      </c>
      <c r="Q1106" s="52">
        <v>0</v>
      </c>
      <c r="R1106" s="52">
        <v>0</v>
      </c>
      <c r="S1106" s="52">
        <v>0</v>
      </c>
      <c r="T1106" s="52">
        <v>0</v>
      </c>
      <c r="U1106" s="52">
        <v>0</v>
      </c>
      <c r="V1106" s="52">
        <v>0</v>
      </c>
      <c r="W1106" s="52">
        <v>0</v>
      </c>
      <c r="X1106" s="52">
        <v>0</v>
      </c>
      <c r="Y1106" s="52">
        <v>0</v>
      </c>
      <c r="Z1106" s="52">
        <v>0</v>
      </c>
      <c r="AA1106" s="52">
        <v>0</v>
      </c>
      <c r="AB1106" s="52">
        <v>0</v>
      </c>
      <c r="AC1106" s="52">
        <v>0</v>
      </c>
      <c r="AD1106" s="52">
        <v>0</v>
      </c>
      <c r="AE1106" s="52">
        <v>0</v>
      </c>
      <c r="AF1106" s="52"/>
    </row>
    <row r="1107" spans="2:32" hidden="1" x14ac:dyDescent="0.25">
      <c r="B1107" s="56" t="s">
        <v>31</v>
      </c>
      <c r="C1107" s="56" t="s">
        <v>32</v>
      </c>
      <c r="D1107" s="56" t="s">
        <v>26</v>
      </c>
      <c r="E1107" s="56" t="s">
        <v>265</v>
      </c>
      <c r="F1107" s="56"/>
      <c r="G1107" s="52" t="s">
        <v>92</v>
      </c>
      <c r="H1107" s="52">
        <v>11</v>
      </c>
      <c r="I1107" s="51" t="s">
        <v>18</v>
      </c>
      <c r="J1107" s="51" t="s">
        <v>103</v>
      </c>
      <c r="K1107" s="52">
        <v>0</v>
      </c>
      <c r="L1107" s="52">
        <v>0</v>
      </c>
      <c r="M1107" s="52">
        <v>0</v>
      </c>
      <c r="N1107" s="52">
        <v>0</v>
      </c>
      <c r="O1107" s="52">
        <v>0</v>
      </c>
      <c r="P1107" s="52">
        <v>0</v>
      </c>
      <c r="Q1107" s="52">
        <v>0</v>
      </c>
      <c r="R1107" s="52">
        <v>0</v>
      </c>
      <c r="S1107" s="52">
        <v>0</v>
      </c>
      <c r="T1107" s="52">
        <v>0</v>
      </c>
      <c r="U1107" s="52">
        <v>0</v>
      </c>
      <c r="V1107" s="52">
        <v>0</v>
      </c>
      <c r="W1107" s="52">
        <v>0</v>
      </c>
      <c r="X1107" s="52">
        <v>0</v>
      </c>
      <c r="Y1107" s="52">
        <v>0</v>
      </c>
      <c r="Z1107" s="52">
        <v>0</v>
      </c>
      <c r="AA1107" s="52">
        <v>0</v>
      </c>
      <c r="AB1107" s="52">
        <v>0</v>
      </c>
      <c r="AC1107" s="52">
        <v>0</v>
      </c>
      <c r="AD1107" s="52">
        <v>0</v>
      </c>
      <c r="AE1107" s="52">
        <v>0</v>
      </c>
      <c r="AF1107" s="52"/>
    </row>
    <row r="1108" spans="2:32" hidden="1" x14ac:dyDescent="0.25">
      <c r="B1108" s="56" t="s">
        <v>31</v>
      </c>
      <c r="C1108" s="56" t="s">
        <v>32</v>
      </c>
      <c r="D1108" s="56" t="s">
        <v>26</v>
      </c>
      <c r="E1108" s="56" t="s">
        <v>265</v>
      </c>
      <c r="F1108" s="56"/>
      <c r="G1108" s="52" t="s">
        <v>92</v>
      </c>
      <c r="H1108" s="52">
        <v>11</v>
      </c>
      <c r="I1108" s="52" t="s">
        <v>18</v>
      </c>
      <c r="J1108" s="52" t="s">
        <v>104</v>
      </c>
      <c r="K1108" s="52">
        <v>0</v>
      </c>
      <c r="L1108" s="52">
        <v>0</v>
      </c>
      <c r="M1108" s="52">
        <v>0</v>
      </c>
      <c r="N1108" s="52">
        <v>0</v>
      </c>
      <c r="O1108" s="52">
        <v>0</v>
      </c>
      <c r="P1108" s="52">
        <v>0</v>
      </c>
      <c r="Q1108" s="52">
        <v>0</v>
      </c>
      <c r="R1108" s="52">
        <v>0</v>
      </c>
      <c r="S1108" s="52">
        <v>0</v>
      </c>
      <c r="T1108" s="52">
        <v>0</v>
      </c>
      <c r="U1108" s="52">
        <v>0</v>
      </c>
      <c r="V1108" s="52">
        <v>0</v>
      </c>
      <c r="W1108" s="52">
        <v>0</v>
      </c>
      <c r="X1108" s="52">
        <v>0</v>
      </c>
      <c r="Y1108" s="52">
        <v>0</v>
      </c>
      <c r="Z1108" s="52">
        <v>0</v>
      </c>
      <c r="AA1108" s="52">
        <v>0</v>
      </c>
      <c r="AB1108" s="52">
        <v>0</v>
      </c>
      <c r="AC1108" s="52">
        <v>0</v>
      </c>
      <c r="AD1108" s="52">
        <v>0</v>
      </c>
      <c r="AE1108" s="52">
        <v>0</v>
      </c>
      <c r="AF1108" s="52"/>
    </row>
    <row r="1109" spans="2:32" hidden="1" x14ac:dyDescent="0.25">
      <c r="B1109" s="56" t="s">
        <v>54</v>
      </c>
      <c r="C1109" s="56" t="s">
        <v>55</v>
      </c>
      <c r="D1109" s="56" t="s">
        <v>45</v>
      </c>
      <c r="E1109" s="56" t="s">
        <v>265</v>
      </c>
      <c r="F1109" s="56"/>
      <c r="G1109" s="52" t="s">
        <v>91</v>
      </c>
      <c r="H1109" s="52">
        <v>10</v>
      </c>
      <c r="I1109" s="51" t="s">
        <v>18</v>
      </c>
      <c r="J1109" s="51" t="s">
        <v>105</v>
      </c>
      <c r="K1109" s="52">
        <v>0</v>
      </c>
      <c r="L1109" s="52">
        <v>0</v>
      </c>
      <c r="M1109" s="52">
        <v>0</v>
      </c>
      <c r="N1109" s="52">
        <v>0</v>
      </c>
      <c r="O1109" s="52">
        <v>0</v>
      </c>
      <c r="P1109" s="52">
        <v>0</v>
      </c>
      <c r="Q1109" s="52">
        <v>0</v>
      </c>
      <c r="R1109" s="52">
        <v>0</v>
      </c>
      <c r="S1109" s="52">
        <v>0</v>
      </c>
      <c r="T1109" s="52">
        <v>0</v>
      </c>
      <c r="U1109" s="52">
        <v>0</v>
      </c>
      <c r="V1109" s="52">
        <v>0</v>
      </c>
      <c r="W1109" s="52">
        <v>0</v>
      </c>
      <c r="X1109" s="52">
        <v>0</v>
      </c>
      <c r="Y1109" s="52">
        <v>0</v>
      </c>
      <c r="Z1109" s="52">
        <v>0</v>
      </c>
      <c r="AA1109" s="52">
        <v>0</v>
      </c>
      <c r="AB1109" s="52">
        <v>0</v>
      </c>
      <c r="AC1109" s="52">
        <v>0</v>
      </c>
      <c r="AD1109" s="52">
        <v>0</v>
      </c>
      <c r="AE1109" s="52">
        <v>0</v>
      </c>
      <c r="AF1109" s="52"/>
    </row>
    <row r="1110" spans="2:32" hidden="1" x14ac:dyDescent="0.25">
      <c r="B1110" s="56" t="s">
        <v>54</v>
      </c>
      <c r="C1110" s="56" t="s">
        <v>55</v>
      </c>
      <c r="D1110" s="56" t="s">
        <v>45</v>
      </c>
      <c r="E1110" s="56" t="s">
        <v>265</v>
      </c>
      <c r="F1110" s="56"/>
      <c r="G1110" s="52" t="s">
        <v>91</v>
      </c>
      <c r="H1110" s="52">
        <v>10</v>
      </c>
      <c r="I1110" s="51" t="s">
        <v>18</v>
      </c>
      <c r="J1110" s="51" t="s">
        <v>103</v>
      </c>
      <c r="K1110" s="52">
        <v>0</v>
      </c>
      <c r="L1110" s="52">
        <v>0</v>
      </c>
      <c r="M1110" s="52">
        <v>0</v>
      </c>
      <c r="N1110" s="52">
        <v>0</v>
      </c>
      <c r="O1110" s="52">
        <v>0</v>
      </c>
      <c r="P1110" s="52">
        <v>0</v>
      </c>
      <c r="Q1110" s="52">
        <v>0</v>
      </c>
      <c r="R1110" s="52">
        <v>0</v>
      </c>
      <c r="S1110" s="52">
        <v>0</v>
      </c>
      <c r="T1110" s="52">
        <v>0</v>
      </c>
      <c r="U1110" s="52">
        <v>0</v>
      </c>
      <c r="V1110" s="52">
        <v>0</v>
      </c>
      <c r="W1110" s="52">
        <v>0</v>
      </c>
      <c r="X1110" s="52">
        <v>0</v>
      </c>
      <c r="Y1110" s="52">
        <v>0</v>
      </c>
      <c r="Z1110" s="52">
        <v>0</v>
      </c>
      <c r="AA1110" s="52">
        <v>0</v>
      </c>
      <c r="AB1110" s="52">
        <v>0</v>
      </c>
      <c r="AC1110" s="52">
        <v>0</v>
      </c>
      <c r="AD1110" s="52">
        <v>0</v>
      </c>
      <c r="AE1110" s="52">
        <v>0</v>
      </c>
      <c r="AF1110" s="52"/>
    </row>
    <row r="1111" spans="2:32" hidden="1" x14ac:dyDescent="0.25">
      <c r="B1111" s="56" t="s">
        <v>54</v>
      </c>
      <c r="C1111" s="56" t="s">
        <v>55</v>
      </c>
      <c r="D1111" s="56" t="s">
        <v>45</v>
      </c>
      <c r="E1111" s="56" t="s">
        <v>265</v>
      </c>
      <c r="F1111" s="56"/>
      <c r="G1111" s="52" t="s">
        <v>91</v>
      </c>
      <c r="H1111" s="52">
        <v>10</v>
      </c>
      <c r="I1111" s="52" t="s">
        <v>18</v>
      </c>
      <c r="J1111" s="52" t="s">
        <v>104</v>
      </c>
      <c r="K1111" s="52">
        <v>0</v>
      </c>
      <c r="L1111" s="52">
        <v>0</v>
      </c>
      <c r="M1111" s="52">
        <v>0</v>
      </c>
      <c r="N1111" s="52">
        <v>0</v>
      </c>
      <c r="O1111" s="52">
        <v>0</v>
      </c>
      <c r="P1111" s="52">
        <v>0</v>
      </c>
      <c r="Q1111" s="52">
        <v>0</v>
      </c>
      <c r="R1111" s="52">
        <v>0</v>
      </c>
      <c r="S1111" s="52">
        <v>0</v>
      </c>
      <c r="T1111" s="52">
        <v>0</v>
      </c>
      <c r="U1111" s="52">
        <v>0</v>
      </c>
      <c r="V1111" s="52">
        <v>0</v>
      </c>
      <c r="W1111" s="52">
        <v>0</v>
      </c>
      <c r="X1111" s="52">
        <v>0</v>
      </c>
      <c r="Y1111" s="52">
        <v>0</v>
      </c>
      <c r="Z1111" s="52">
        <v>0</v>
      </c>
      <c r="AA1111" s="52">
        <v>0</v>
      </c>
      <c r="AB1111" s="52">
        <v>0</v>
      </c>
      <c r="AC1111" s="52">
        <v>0</v>
      </c>
      <c r="AD1111" s="52">
        <v>0</v>
      </c>
      <c r="AE1111" s="52">
        <v>0</v>
      </c>
      <c r="AF1111" s="52"/>
    </row>
    <row r="1112" spans="2:32" hidden="1" x14ac:dyDescent="0.25">
      <c r="B1112" s="56" t="s">
        <v>13</v>
      </c>
      <c r="C1112" s="56" t="s">
        <v>14</v>
      </c>
      <c r="D1112" s="56" t="s">
        <v>99</v>
      </c>
      <c r="E1112" s="56" t="s">
        <v>265</v>
      </c>
      <c r="F1112" s="56"/>
      <c r="G1112" s="52" t="s">
        <v>92</v>
      </c>
      <c r="H1112" s="52">
        <v>11</v>
      </c>
      <c r="I1112" s="51" t="s">
        <v>158</v>
      </c>
      <c r="J1112" s="51" t="s">
        <v>103</v>
      </c>
      <c r="K1112" s="52">
        <v>0</v>
      </c>
      <c r="L1112" s="52">
        <v>0</v>
      </c>
      <c r="M1112" s="52">
        <v>0</v>
      </c>
      <c r="N1112" s="52">
        <v>0</v>
      </c>
      <c r="O1112" s="52">
        <v>0</v>
      </c>
      <c r="P1112" s="52">
        <v>0</v>
      </c>
      <c r="Q1112" s="52">
        <v>0</v>
      </c>
      <c r="R1112" s="52">
        <v>0</v>
      </c>
      <c r="S1112" s="52">
        <v>0</v>
      </c>
      <c r="T1112" s="52">
        <v>0</v>
      </c>
      <c r="U1112" s="52">
        <v>0</v>
      </c>
      <c r="V1112" s="52">
        <v>0</v>
      </c>
      <c r="W1112" s="52">
        <v>0</v>
      </c>
      <c r="X1112" s="52">
        <v>0</v>
      </c>
      <c r="Y1112" s="52">
        <v>0</v>
      </c>
      <c r="Z1112" s="52">
        <v>0</v>
      </c>
      <c r="AA1112" s="52">
        <v>0</v>
      </c>
      <c r="AB1112" s="52">
        <v>0</v>
      </c>
      <c r="AC1112" s="52">
        <v>0</v>
      </c>
      <c r="AD1112" s="52">
        <v>0</v>
      </c>
      <c r="AE1112" s="52">
        <v>0</v>
      </c>
      <c r="AF1112" s="52"/>
    </row>
    <row r="1113" spans="2:32" hidden="1" x14ac:dyDescent="0.25">
      <c r="B1113" s="56" t="s">
        <v>13</v>
      </c>
      <c r="C1113" s="56" t="s">
        <v>14</v>
      </c>
      <c r="D1113" s="56" t="s">
        <v>99</v>
      </c>
      <c r="E1113" s="56" t="s">
        <v>265</v>
      </c>
      <c r="F1113" s="56"/>
      <c r="G1113" s="52" t="s">
        <v>92</v>
      </c>
      <c r="H1113" s="52">
        <v>11</v>
      </c>
      <c r="I1113" s="51" t="s">
        <v>158</v>
      </c>
      <c r="J1113" s="51" t="s">
        <v>104</v>
      </c>
      <c r="K1113" s="52">
        <v>0</v>
      </c>
      <c r="L1113" s="52">
        <v>0</v>
      </c>
      <c r="M1113" s="52">
        <v>0</v>
      </c>
      <c r="N1113" s="52">
        <v>0</v>
      </c>
      <c r="O1113" s="52">
        <v>0</v>
      </c>
      <c r="P1113" s="52">
        <v>0</v>
      </c>
      <c r="Q1113" s="52">
        <v>0</v>
      </c>
      <c r="R1113" s="52">
        <v>0</v>
      </c>
      <c r="S1113" s="52">
        <v>0</v>
      </c>
      <c r="T1113" s="52">
        <v>0</v>
      </c>
      <c r="U1113" s="52">
        <v>0</v>
      </c>
      <c r="V1113" s="52">
        <v>0</v>
      </c>
      <c r="W1113" s="52">
        <v>0</v>
      </c>
      <c r="X1113" s="52">
        <v>0</v>
      </c>
      <c r="Y1113" s="52">
        <v>0</v>
      </c>
      <c r="Z1113" s="52">
        <v>0</v>
      </c>
      <c r="AA1113" s="52">
        <v>0</v>
      </c>
      <c r="AB1113" s="52">
        <v>0</v>
      </c>
      <c r="AC1113" s="52">
        <v>0</v>
      </c>
      <c r="AD1113" s="52">
        <v>0</v>
      </c>
      <c r="AE1113" s="52">
        <v>0</v>
      </c>
      <c r="AF1113" s="52"/>
    </row>
    <row r="1114" spans="2:32" hidden="1" x14ac:dyDescent="0.25">
      <c r="B1114" s="56" t="s">
        <v>13</v>
      </c>
      <c r="C1114" s="56" t="s">
        <v>14</v>
      </c>
      <c r="D1114" s="56" t="s">
        <v>99</v>
      </c>
      <c r="E1114" s="56" t="s">
        <v>265</v>
      </c>
      <c r="F1114" s="56"/>
      <c r="G1114" s="52" t="s">
        <v>92</v>
      </c>
      <c r="H1114" s="52">
        <v>11</v>
      </c>
      <c r="I1114" s="51" t="s">
        <v>18</v>
      </c>
      <c r="J1114" s="51" t="s">
        <v>105</v>
      </c>
      <c r="K1114" s="52">
        <v>0</v>
      </c>
      <c r="L1114" s="52">
        <v>0</v>
      </c>
      <c r="M1114" s="52">
        <v>0</v>
      </c>
      <c r="N1114" s="52">
        <v>0</v>
      </c>
      <c r="O1114" s="52">
        <v>0</v>
      </c>
      <c r="P1114" s="52">
        <v>0</v>
      </c>
      <c r="Q1114" s="52">
        <v>0</v>
      </c>
      <c r="R1114" s="52">
        <v>0</v>
      </c>
      <c r="S1114" s="52">
        <v>0</v>
      </c>
      <c r="T1114" s="52">
        <v>0</v>
      </c>
      <c r="U1114" s="52">
        <v>0</v>
      </c>
      <c r="V1114" s="52">
        <v>0</v>
      </c>
      <c r="W1114" s="52">
        <v>0</v>
      </c>
      <c r="X1114" s="52">
        <v>0</v>
      </c>
      <c r="Y1114" s="52">
        <v>0</v>
      </c>
      <c r="Z1114" s="52">
        <v>0</v>
      </c>
      <c r="AA1114" s="52">
        <v>0</v>
      </c>
      <c r="AB1114" s="52">
        <v>0</v>
      </c>
      <c r="AC1114" s="52">
        <v>0</v>
      </c>
      <c r="AD1114" s="52">
        <v>0</v>
      </c>
      <c r="AE1114" s="52">
        <v>0</v>
      </c>
      <c r="AF1114" s="52"/>
    </row>
    <row r="1115" spans="2:32" hidden="1" x14ac:dyDescent="0.25">
      <c r="B1115" s="56" t="s">
        <v>13</v>
      </c>
      <c r="C1115" s="56" t="s">
        <v>14</v>
      </c>
      <c r="D1115" s="56" t="s">
        <v>99</v>
      </c>
      <c r="E1115" s="56" t="s">
        <v>265</v>
      </c>
      <c r="F1115" s="56"/>
      <c r="G1115" s="52" t="s">
        <v>92</v>
      </c>
      <c r="H1115" s="52">
        <v>11</v>
      </c>
      <c r="I1115" s="51" t="s">
        <v>18</v>
      </c>
      <c r="J1115" s="51" t="s">
        <v>103</v>
      </c>
      <c r="K1115" s="52">
        <v>0</v>
      </c>
      <c r="L1115" s="52">
        <v>0</v>
      </c>
      <c r="M1115" s="52">
        <v>0</v>
      </c>
      <c r="N1115" s="52">
        <v>0</v>
      </c>
      <c r="O1115" s="52">
        <v>0</v>
      </c>
      <c r="P1115" s="52">
        <v>0</v>
      </c>
      <c r="Q1115" s="52">
        <v>0</v>
      </c>
      <c r="R1115" s="52">
        <v>0</v>
      </c>
      <c r="S1115" s="52">
        <v>0</v>
      </c>
      <c r="T1115" s="52">
        <v>0</v>
      </c>
      <c r="U1115" s="52">
        <v>0</v>
      </c>
      <c r="V1115" s="52">
        <v>0</v>
      </c>
      <c r="W1115" s="52">
        <v>0</v>
      </c>
      <c r="X1115" s="52">
        <v>0</v>
      </c>
      <c r="Y1115" s="52">
        <v>0</v>
      </c>
      <c r="Z1115" s="52">
        <v>0</v>
      </c>
      <c r="AA1115" s="52">
        <v>0</v>
      </c>
      <c r="AB1115" s="52">
        <v>0</v>
      </c>
      <c r="AC1115" s="52">
        <v>0</v>
      </c>
      <c r="AD1115" s="52">
        <v>0</v>
      </c>
      <c r="AE1115" s="52">
        <v>0</v>
      </c>
      <c r="AF1115" s="52"/>
    </row>
    <row r="1116" spans="2:32" hidden="1" x14ac:dyDescent="0.25">
      <c r="B1116" s="56" t="s">
        <v>13</v>
      </c>
      <c r="C1116" s="56" t="s">
        <v>14</v>
      </c>
      <c r="D1116" s="56" t="s">
        <v>99</v>
      </c>
      <c r="E1116" s="56" t="s">
        <v>265</v>
      </c>
      <c r="F1116" s="56"/>
      <c r="G1116" s="52" t="s">
        <v>92</v>
      </c>
      <c r="H1116" s="52">
        <v>11</v>
      </c>
      <c r="I1116" s="52" t="s">
        <v>18</v>
      </c>
      <c r="J1116" s="52" t="s">
        <v>104</v>
      </c>
      <c r="K1116" s="52">
        <v>0</v>
      </c>
      <c r="L1116" s="52">
        <v>0</v>
      </c>
      <c r="M1116" s="52">
        <v>0</v>
      </c>
      <c r="N1116" s="52">
        <v>0</v>
      </c>
      <c r="O1116" s="52">
        <v>0</v>
      </c>
      <c r="P1116" s="52">
        <v>0</v>
      </c>
      <c r="Q1116" s="52">
        <v>0</v>
      </c>
      <c r="R1116" s="52">
        <v>0</v>
      </c>
      <c r="S1116" s="52">
        <v>0</v>
      </c>
      <c r="T1116" s="52">
        <v>0</v>
      </c>
      <c r="U1116" s="52">
        <v>0</v>
      </c>
      <c r="V1116" s="52">
        <v>0</v>
      </c>
      <c r="W1116" s="52">
        <v>0</v>
      </c>
      <c r="X1116" s="52">
        <v>0</v>
      </c>
      <c r="Y1116" s="52">
        <v>0</v>
      </c>
      <c r="Z1116" s="52">
        <v>0</v>
      </c>
      <c r="AA1116" s="52">
        <v>0</v>
      </c>
      <c r="AB1116" s="52">
        <v>0</v>
      </c>
      <c r="AC1116" s="52">
        <v>0</v>
      </c>
      <c r="AD1116" s="52">
        <v>0</v>
      </c>
      <c r="AE1116" s="52">
        <v>0</v>
      </c>
      <c r="AF1116" s="52" t="s">
        <v>271</v>
      </c>
    </row>
    <row r="1117" spans="2:32" hidden="1" x14ac:dyDescent="0.25">
      <c r="B1117" s="56" t="s">
        <v>64</v>
      </c>
      <c r="C1117" s="56" t="s">
        <v>65</v>
      </c>
      <c r="D1117" s="56" t="s">
        <v>15</v>
      </c>
      <c r="E1117" s="56" t="s">
        <v>265</v>
      </c>
      <c r="F1117" s="56"/>
      <c r="G1117" s="52" t="s">
        <v>92</v>
      </c>
      <c r="H1117" s="52">
        <v>11</v>
      </c>
      <c r="I1117" s="51" t="s">
        <v>18</v>
      </c>
      <c r="J1117" s="51" t="s">
        <v>105</v>
      </c>
      <c r="K1117" s="52">
        <v>0</v>
      </c>
      <c r="L1117" s="52">
        <v>0</v>
      </c>
      <c r="M1117" s="52">
        <v>0</v>
      </c>
      <c r="N1117" s="52">
        <v>0</v>
      </c>
      <c r="O1117" s="52">
        <v>0</v>
      </c>
      <c r="P1117" s="52">
        <v>0</v>
      </c>
      <c r="Q1117" s="52">
        <v>0</v>
      </c>
      <c r="R1117" s="52">
        <v>0</v>
      </c>
      <c r="S1117" s="52">
        <v>0</v>
      </c>
      <c r="T1117" s="52">
        <v>0</v>
      </c>
      <c r="U1117" s="52">
        <v>0</v>
      </c>
      <c r="V1117" s="52">
        <v>0</v>
      </c>
      <c r="W1117" s="52">
        <v>0</v>
      </c>
      <c r="X1117" s="52">
        <v>0</v>
      </c>
      <c r="Y1117" s="52">
        <v>0</v>
      </c>
      <c r="Z1117" s="52">
        <v>0</v>
      </c>
      <c r="AA1117" s="52">
        <v>0</v>
      </c>
      <c r="AB1117" s="52">
        <v>0</v>
      </c>
      <c r="AC1117" s="52">
        <v>0</v>
      </c>
      <c r="AD1117" s="52">
        <v>0</v>
      </c>
      <c r="AE1117" s="52">
        <v>0</v>
      </c>
      <c r="AF1117" s="52"/>
    </row>
    <row r="1118" spans="2:32" hidden="1" x14ac:dyDescent="0.25">
      <c r="B1118" s="56" t="s">
        <v>64</v>
      </c>
      <c r="C1118" s="56" t="s">
        <v>65</v>
      </c>
      <c r="D1118" s="56" t="s">
        <v>15</v>
      </c>
      <c r="E1118" s="56" t="s">
        <v>265</v>
      </c>
      <c r="F1118" s="56"/>
      <c r="G1118" s="52" t="s">
        <v>92</v>
      </c>
      <c r="H1118" s="52">
        <v>11</v>
      </c>
      <c r="I1118" s="51" t="s">
        <v>18</v>
      </c>
      <c r="J1118" s="51" t="s">
        <v>103</v>
      </c>
      <c r="K1118" s="52">
        <v>0</v>
      </c>
      <c r="L1118" s="52">
        <v>0</v>
      </c>
      <c r="M1118" s="52">
        <v>0</v>
      </c>
      <c r="N1118" s="52">
        <v>0</v>
      </c>
      <c r="O1118" s="52">
        <v>0</v>
      </c>
      <c r="P1118" s="52">
        <v>0</v>
      </c>
      <c r="Q1118" s="52">
        <v>0</v>
      </c>
      <c r="R1118" s="52">
        <v>0</v>
      </c>
      <c r="S1118" s="52">
        <v>0</v>
      </c>
      <c r="T1118" s="52">
        <v>0</v>
      </c>
      <c r="U1118" s="52">
        <v>0</v>
      </c>
      <c r="V1118" s="52">
        <v>0</v>
      </c>
      <c r="W1118" s="52">
        <v>0</v>
      </c>
      <c r="X1118" s="52">
        <v>0</v>
      </c>
      <c r="Y1118" s="52">
        <v>0</v>
      </c>
      <c r="Z1118" s="52">
        <v>0</v>
      </c>
      <c r="AA1118" s="52">
        <v>0</v>
      </c>
      <c r="AB1118" s="52">
        <v>0</v>
      </c>
      <c r="AC1118" s="52">
        <v>0</v>
      </c>
      <c r="AD1118" s="52">
        <v>0</v>
      </c>
      <c r="AE1118" s="52">
        <v>0</v>
      </c>
      <c r="AF1118" s="52"/>
    </row>
    <row r="1119" spans="2:32" hidden="1" x14ac:dyDescent="0.25">
      <c r="B1119" s="56" t="s">
        <v>64</v>
      </c>
      <c r="C1119" s="56" t="s">
        <v>65</v>
      </c>
      <c r="D1119" s="56" t="s">
        <v>15</v>
      </c>
      <c r="E1119" s="56" t="s">
        <v>265</v>
      </c>
      <c r="F1119" s="56"/>
      <c r="G1119" s="52" t="s">
        <v>92</v>
      </c>
      <c r="H1119" s="52">
        <v>11</v>
      </c>
      <c r="I1119" s="52" t="s">
        <v>18</v>
      </c>
      <c r="J1119" s="52" t="s">
        <v>104</v>
      </c>
      <c r="K1119" s="52">
        <v>0</v>
      </c>
      <c r="L1119" s="52">
        <v>0</v>
      </c>
      <c r="M1119" s="52">
        <v>0</v>
      </c>
      <c r="N1119" s="52">
        <v>0</v>
      </c>
      <c r="O1119" s="52">
        <v>0</v>
      </c>
      <c r="P1119" s="52">
        <v>0</v>
      </c>
      <c r="Q1119" s="52">
        <v>0</v>
      </c>
      <c r="R1119" s="52">
        <v>0</v>
      </c>
      <c r="S1119" s="52">
        <v>0</v>
      </c>
      <c r="T1119" s="52">
        <v>0</v>
      </c>
      <c r="U1119" s="52">
        <v>0</v>
      </c>
      <c r="V1119" s="52">
        <v>0</v>
      </c>
      <c r="W1119" s="52">
        <v>0</v>
      </c>
      <c r="X1119" s="52">
        <v>0</v>
      </c>
      <c r="Y1119" s="52">
        <v>0</v>
      </c>
      <c r="Z1119" s="52">
        <v>0</v>
      </c>
      <c r="AA1119" s="52">
        <v>0</v>
      </c>
      <c r="AB1119" s="52">
        <v>0</v>
      </c>
      <c r="AC1119" s="52">
        <v>0</v>
      </c>
      <c r="AD1119" s="52">
        <v>0</v>
      </c>
      <c r="AE1119" s="52">
        <v>0</v>
      </c>
      <c r="AF1119" s="52"/>
    </row>
    <row r="1120" spans="2:32" hidden="1" x14ac:dyDescent="0.25">
      <c r="B1120" s="56" t="s">
        <v>48</v>
      </c>
      <c r="C1120" s="56" t="s">
        <v>49</v>
      </c>
      <c r="D1120" s="56" t="s">
        <v>38</v>
      </c>
      <c r="E1120" s="56" t="s">
        <v>265</v>
      </c>
      <c r="F1120" s="56"/>
      <c r="G1120" s="52" t="s">
        <v>92</v>
      </c>
      <c r="H1120" s="52">
        <v>11</v>
      </c>
      <c r="I1120" s="51" t="s">
        <v>158</v>
      </c>
      <c r="J1120" s="51" t="s">
        <v>103</v>
      </c>
      <c r="K1120" s="52">
        <v>0</v>
      </c>
      <c r="L1120" s="52">
        <v>0</v>
      </c>
      <c r="M1120" s="52">
        <v>0</v>
      </c>
      <c r="N1120" s="52">
        <v>0</v>
      </c>
      <c r="O1120" s="52">
        <v>0</v>
      </c>
      <c r="P1120" s="52">
        <v>0</v>
      </c>
      <c r="Q1120" s="52">
        <v>575</v>
      </c>
      <c r="R1120" s="52">
        <v>5</v>
      </c>
      <c r="S1120" s="52">
        <v>146</v>
      </c>
      <c r="T1120" s="52">
        <v>0</v>
      </c>
      <c r="U1120" s="52">
        <v>0</v>
      </c>
      <c r="V1120" s="52">
        <v>0</v>
      </c>
      <c r="W1120" s="52">
        <v>0</v>
      </c>
      <c r="X1120" s="52">
        <v>0</v>
      </c>
      <c r="Y1120" s="52">
        <v>0</v>
      </c>
      <c r="Z1120" s="52">
        <v>0</v>
      </c>
      <c r="AA1120" s="52">
        <v>0</v>
      </c>
      <c r="AB1120" s="52">
        <v>0</v>
      </c>
      <c r="AC1120" s="52">
        <v>0</v>
      </c>
      <c r="AD1120" s="52">
        <v>0</v>
      </c>
      <c r="AE1120" s="52">
        <v>0</v>
      </c>
      <c r="AF1120" s="52"/>
    </row>
    <row r="1121" spans="2:32" hidden="1" x14ac:dyDescent="0.25">
      <c r="B1121" s="56" t="s">
        <v>48</v>
      </c>
      <c r="C1121" s="56" t="s">
        <v>49</v>
      </c>
      <c r="D1121" s="56" t="s">
        <v>38</v>
      </c>
      <c r="E1121" s="56" t="s">
        <v>265</v>
      </c>
      <c r="F1121" s="56"/>
      <c r="G1121" s="52" t="s">
        <v>92</v>
      </c>
      <c r="H1121" s="52">
        <v>11</v>
      </c>
      <c r="I1121" s="51" t="s">
        <v>158</v>
      </c>
      <c r="J1121" s="51" t="s">
        <v>104</v>
      </c>
      <c r="K1121" s="52">
        <v>0</v>
      </c>
      <c r="L1121" s="52">
        <v>0</v>
      </c>
      <c r="M1121" s="52">
        <v>0</v>
      </c>
      <c r="N1121" s="52">
        <v>0</v>
      </c>
      <c r="O1121" s="52">
        <v>0</v>
      </c>
      <c r="P1121" s="52">
        <v>0</v>
      </c>
      <c r="Q1121" s="52">
        <v>0</v>
      </c>
      <c r="R1121" s="52">
        <v>0</v>
      </c>
      <c r="S1121" s="52">
        <v>0</v>
      </c>
      <c r="T1121" s="52">
        <v>0</v>
      </c>
      <c r="U1121" s="52">
        <v>0</v>
      </c>
      <c r="V1121" s="52">
        <v>0</v>
      </c>
      <c r="W1121" s="52">
        <v>0</v>
      </c>
      <c r="X1121" s="52">
        <v>0</v>
      </c>
      <c r="Y1121" s="52">
        <v>0</v>
      </c>
      <c r="Z1121" s="52">
        <v>0</v>
      </c>
      <c r="AA1121" s="52">
        <v>0</v>
      </c>
      <c r="AB1121" s="52">
        <v>0</v>
      </c>
      <c r="AC1121" s="52">
        <v>0</v>
      </c>
      <c r="AD1121" s="52">
        <v>0</v>
      </c>
      <c r="AE1121" s="52">
        <v>0</v>
      </c>
      <c r="AF1121" s="52"/>
    </row>
    <row r="1122" spans="2:32" hidden="1" x14ac:dyDescent="0.25">
      <c r="B1122" s="56" t="s">
        <v>48</v>
      </c>
      <c r="C1122" s="56" t="s">
        <v>49</v>
      </c>
      <c r="D1122" s="56" t="s">
        <v>38</v>
      </c>
      <c r="E1122" s="56" t="s">
        <v>265</v>
      </c>
      <c r="F1122" s="56"/>
      <c r="G1122" s="52" t="s">
        <v>92</v>
      </c>
      <c r="H1122" s="52">
        <v>11</v>
      </c>
      <c r="I1122" s="51" t="s">
        <v>18</v>
      </c>
      <c r="J1122" s="51" t="s">
        <v>105</v>
      </c>
      <c r="K1122" s="52">
        <v>0</v>
      </c>
      <c r="L1122" s="52">
        <v>0</v>
      </c>
      <c r="M1122" s="52">
        <v>0</v>
      </c>
      <c r="N1122" s="52">
        <v>0</v>
      </c>
      <c r="O1122" s="52">
        <v>0</v>
      </c>
      <c r="P1122" s="52">
        <v>0</v>
      </c>
      <c r="Q1122" s="52">
        <v>0</v>
      </c>
      <c r="R1122" s="52">
        <v>0</v>
      </c>
      <c r="S1122" s="52">
        <v>0</v>
      </c>
      <c r="T1122" s="52">
        <v>0</v>
      </c>
      <c r="U1122" s="52">
        <v>0</v>
      </c>
      <c r="V1122" s="52">
        <v>0</v>
      </c>
      <c r="W1122" s="52">
        <v>0</v>
      </c>
      <c r="X1122" s="52">
        <v>0</v>
      </c>
      <c r="Y1122" s="52">
        <v>0</v>
      </c>
      <c r="Z1122" s="52">
        <v>0</v>
      </c>
      <c r="AA1122" s="52">
        <v>0</v>
      </c>
      <c r="AB1122" s="52">
        <v>0</v>
      </c>
      <c r="AC1122" s="52">
        <v>0</v>
      </c>
      <c r="AD1122" s="52">
        <v>0</v>
      </c>
      <c r="AE1122" s="52">
        <v>0</v>
      </c>
      <c r="AF1122" s="52"/>
    </row>
    <row r="1123" spans="2:32" hidden="1" x14ac:dyDescent="0.25">
      <c r="B1123" s="61" t="s">
        <v>48</v>
      </c>
      <c r="C1123" s="61" t="s">
        <v>49</v>
      </c>
      <c r="D1123" s="61" t="s">
        <v>38</v>
      </c>
      <c r="E1123" s="56" t="s">
        <v>265</v>
      </c>
      <c r="F1123" s="56"/>
      <c r="G1123" s="52" t="s">
        <v>92</v>
      </c>
      <c r="H1123" s="52">
        <v>11</v>
      </c>
      <c r="I1123" s="51" t="s">
        <v>18</v>
      </c>
      <c r="J1123" s="51" t="s">
        <v>103</v>
      </c>
      <c r="K1123" s="52">
        <v>0</v>
      </c>
      <c r="L1123" s="52">
        <v>0</v>
      </c>
      <c r="M1123" s="52">
        <v>0</v>
      </c>
      <c r="N1123" s="52">
        <v>0</v>
      </c>
      <c r="O1123" s="52">
        <v>0</v>
      </c>
      <c r="P1123" s="52">
        <v>0</v>
      </c>
      <c r="Q1123" s="52">
        <v>0</v>
      </c>
      <c r="R1123" s="52">
        <v>0</v>
      </c>
      <c r="S1123" s="52">
        <v>0</v>
      </c>
      <c r="T1123" s="52">
        <v>0</v>
      </c>
      <c r="U1123" s="52">
        <v>0</v>
      </c>
      <c r="V1123" s="52">
        <v>0</v>
      </c>
      <c r="W1123" s="52">
        <v>0</v>
      </c>
      <c r="X1123" s="52">
        <v>0</v>
      </c>
      <c r="Y1123" s="52">
        <v>0</v>
      </c>
      <c r="Z1123" s="52">
        <v>0</v>
      </c>
      <c r="AA1123" s="52">
        <v>0</v>
      </c>
      <c r="AB1123" s="52">
        <v>0</v>
      </c>
      <c r="AC1123" s="52">
        <v>0</v>
      </c>
      <c r="AD1123" s="52">
        <v>0</v>
      </c>
      <c r="AE1123" s="52">
        <v>0</v>
      </c>
      <c r="AF1123" s="52"/>
    </row>
    <row r="1124" spans="2:32" hidden="1" x14ac:dyDescent="0.25">
      <c r="B1124" s="61" t="s">
        <v>48</v>
      </c>
      <c r="C1124" s="61" t="s">
        <v>49</v>
      </c>
      <c r="D1124" s="61" t="s">
        <v>38</v>
      </c>
      <c r="E1124" s="56" t="s">
        <v>265</v>
      </c>
      <c r="F1124" s="56"/>
      <c r="G1124" s="52" t="s">
        <v>92</v>
      </c>
      <c r="H1124" s="52">
        <v>11</v>
      </c>
      <c r="I1124" s="52" t="s">
        <v>18</v>
      </c>
      <c r="J1124" s="52" t="s">
        <v>104</v>
      </c>
      <c r="K1124" s="52">
        <v>0</v>
      </c>
      <c r="L1124" s="52">
        <v>0</v>
      </c>
      <c r="M1124" s="52">
        <v>0</v>
      </c>
      <c r="N1124" s="52">
        <v>0</v>
      </c>
      <c r="O1124" s="52">
        <v>0</v>
      </c>
      <c r="P1124" s="52">
        <v>0</v>
      </c>
      <c r="Q1124" s="52">
        <v>0</v>
      </c>
      <c r="R1124" s="52">
        <v>0</v>
      </c>
      <c r="S1124" s="52">
        <v>0</v>
      </c>
      <c r="T1124" s="52">
        <v>0</v>
      </c>
      <c r="U1124" s="52">
        <v>0</v>
      </c>
      <c r="V1124" s="52">
        <v>0</v>
      </c>
      <c r="W1124" s="52">
        <v>0</v>
      </c>
      <c r="X1124" s="52">
        <v>0</v>
      </c>
      <c r="Y1124" s="52">
        <v>0</v>
      </c>
      <c r="Z1124" s="52">
        <v>0</v>
      </c>
      <c r="AA1124" s="52">
        <v>0</v>
      </c>
      <c r="AB1124" s="52">
        <v>0</v>
      </c>
      <c r="AC1124" s="52">
        <v>0</v>
      </c>
      <c r="AD1124" s="52">
        <v>0</v>
      </c>
      <c r="AE1124" s="52">
        <v>0</v>
      </c>
      <c r="AF1124" s="52"/>
    </row>
    <row r="1125" spans="2:32" hidden="1" x14ac:dyDescent="0.25">
      <c r="B1125" s="56" t="s">
        <v>39</v>
      </c>
      <c r="C1125" s="56" t="s">
        <v>40</v>
      </c>
      <c r="D1125" s="56" t="s">
        <v>15</v>
      </c>
      <c r="E1125" s="56" t="s">
        <v>265</v>
      </c>
      <c r="F1125" s="56"/>
      <c r="G1125" s="52" t="s">
        <v>92</v>
      </c>
      <c r="H1125" s="52">
        <v>11</v>
      </c>
      <c r="I1125" s="51" t="s">
        <v>158</v>
      </c>
      <c r="J1125" s="51" t="s">
        <v>159</v>
      </c>
      <c r="K1125" s="52">
        <v>0</v>
      </c>
      <c r="L1125" s="52">
        <v>0</v>
      </c>
      <c r="M1125" s="52">
        <v>0</v>
      </c>
      <c r="N1125" s="52">
        <v>0</v>
      </c>
      <c r="O1125" s="52">
        <v>0</v>
      </c>
      <c r="P1125" s="52">
        <v>0</v>
      </c>
      <c r="Q1125" s="52">
        <v>0</v>
      </c>
      <c r="R1125" s="52">
        <v>0</v>
      </c>
      <c r="S1125" s="52">
        <v>0</v>
      </c>
      <c r="T1125" s="52">
        <v>0</v>
      </c>
      <c r="U1125" s="52">
        <v>0</v>
      </c>
      <c r="V1125" s="52">
        <v>0</v>
      </c>
      <c r="W1125" s="52">
        <v>0</v>
      </c>
      <c r="X1125" s="52">
        <v>0</v>
      </c>
      <c r="Y1125" s="52">
        <v>0</v>
      </c>
      <c r="Z1125" s="52">
        <v>0</v>
      </c>
      <c r="AA1125" s="52">
        <v>0</v>
      </c>
      <c r="AB1125" s="52">
        <v>0</v>
      </c>
      <c r="AC1125" s="52">
        <v>0</v>
      </c>
      <c r="AD1125" s="52">
        <v>0</v>
      </c>
      <c r="AE1125" s="52">
        <v>0</v>
      </c>
      <c r="AF1125" s="52"/>
    </row>
    <row r="1126" spans="2:32" hidden="1" x14ac:dyDescent="0.25">
      <c r="B1126" s="56" t="s">
        <v>39</v>
      </c>
      <c r="C1126" s="56" t="s">
        <v>40</v>
      </c>
      <c r="D1126" s="56" t="s">
        <v>15</v>
      </c>
      <c r="E1126" s="56" t="s">
        <v>265</v>
      </c>
      <c r="F1126" s="56"/>
      <c r="G1126" s="52" t="s">
        <v>92</v>
      </c>
      <c r="H1126" s="52">
        <v>11</v>
      </c>
      <c r="I1126" s="51" t="s">
        <v>158</v>
      </c>
      <c r="J1126" s="51" t="s">
        <v>103</v>
      </c>
      <c r="K1126" s="52">
        <v>0</v>
      </c>
      <c r="L1126" s="52">
        <v>0</v>
      </c>
      <c r="M1126" s="52">
        <v>0</v>
      </c>
      <c r="N1126" s="52">
        <v>0</v>
      </c>
      <c r="O1126" s="52">
        <v>0</v>
      </c>
      <c r="P1126" s="52">
        <v>0</v>
      </c>
      <c r="Q1126" s="52">
        <v>0</v>
      </c>
      <c r="R1126" s="52">
        <v>0</v>
      </c>
      <c r="S1126" s="52">
        <v>0</v>
      </c>
      <c r="T1126" s="52">
        <v>0</v>
      </c>
      <c r="U1126" s="52">
        <v>0</v>
      </c>
      <c r="V1126" s="52">
        <v>0</v>
      </c>
      <c r="W1126" s="52">
        <v>0</v>
      </c>
      <c r="X1126" s="52">
        <v>0</v>
      </c>
      <c r="Y1126" s="52">
        <v>0</v>
      </c>
      <c r="Z1126" s="52">
        <v>0</v>
      </c>
      <c r="AA1126" s="52">
        <v>0</v>
      </c>
      <c r="AB1126" s="52">
        <v>0</v>
      </c>
      <c r="AC1126" s="52">
        <v>0</v>
      </c>
      <c r="AD1126" s="52">
        <v>0</v>
      </c>
      <c r="AE1126" s="52">
        <v>0</v>
      </c>
      <c r="AF1126" s="52"/>
    </row>
    <row r="1127" spans="2:32" hidden="1" x14ac:dyDescent="0.25">
      <c r="B1127" s="56" t="s">
        <v>39</v>
      </c>
      <c r="C1127" s="56" t="s">
        <v>40</v>
      </c>
      <c r="D1127" s="56" t="s">
        <v>15</v>
      </c>
      <c r="E1127" s="56" t="s">
        <v>265</v>
      </c>
      <c r="F1127" s="56"/>
      <c r="G1127" s="52" t="s">
        <v>92</v>
      </c>
      <c r="H1127" s="52">
        <v>11</v>
      </c>
      <c r="I1127" s="51" t="s">
        <v>158</v>
      </c>
      <c r="J1127" s="51" t="s">
        <v>104</v>
      </c>
      <c r="K1127" s="52">
        <v>0</v>
      </c>
      <c r="L1127" s="52">
        <v>0</v>
      </c>
      <c r="M1127" s="52">
        <v>0</v>
      </c>
      <c r="N1127" s="52">
        <v>0</v>
      </c>
      <c r="O1127" s="52">
        <v>0</v>
      </c>
      <c r="P1127" s="52">
        <v>0</v>
      </c>
      <c r="Q1127" s="52">
        <v>0</v>
      </c>
      <c r="R1127" s="52">
        <v>0</v>
      </c>
      <c r="S1127" s="52">
        <v>0</v>
      </c>
      <c r="T1127" s="52">
        <v>0</v>
      </c>
      <c r="U1127" s="52">
        <v>0</v>
      </c>
      <c r="V1127" s="52">
        <v>0</v>
      </c>
      <c r="W1127" s="52">
        <v>0</v>
      </c>
      <c r="X1127" s="52">
        <v>0</v>
      </c>
      <c r="Y1127" s="52">
        <v>0</v>
      </c>
      <c r="Z1127" s="52">
        <v>0</v>
      </c>
      <c r="AA1127" s="52">
        <v>0</v>
      </c>
      <c r="AB1127" s="52">
        <v>0</v>
      </c>
      <c r="AC1127" s="52">
        <v>0</v>
      </c>
      <c r="AD1127" s="52">
        <v>0</v>
      </c>
      <c r="AE1127" s="52">
        <v>0</v>
      </c>
      <c r="AF1127" s="52"/>
    </row>
    <row r="1128" spans="2:32" hidden="1" x14ac:dyDescent="0.25">
      <c r="B1128" s="56" t="s">
        <v>39</v>
      </c>
      <c r="C1128" s="56" t="s">
        <v>40</v>
      </c>
      <c r="D1128" s="56" t="s">
        <v>15</v>
      </c>
      <c r="E1128" s="56" t="s">
        <v>265</v>
      </c>
      <c r="F1128" s="56"/>
      <c r="G1128" s="52" t="s">
        <v>92</v>
      </c>
      <c r="H1128" s="52">
        <v>11</v>
      </c>
      <c r="I1128" s="51" t="s">
        <v>18</v>
      </c>
      <c r="J1128" s="51" t="s">
        <v>105</v>
      </c>
      <c r="K1128" s="52">
        <v>0</v>
      </c>
      <c r="L1128" s="52">
        <v>0</v>
      </c>
      <c r="M1128" s="52">
        <v>0</v>
      </c>
      <c r="N1128" s="52">
        <v>0</v>
      </c>
      <c r="O1128" s="52">
        <v>0</v>
      </c>
      <c r="P1128" s="52">
        <v>0</v>
      </c>
      <c r="Q1128" s="52">
        <v>0</v>
      </c>
      <c r="R1128" s="52">
        <v>0</v>
      </c>
      <c r="S1128" s="52">
        <v>0</v>
      </c>
      <c r="T1128" s="52">
        <v>0</v>
      </c>
      <c r="U1128" s="52">
        <v>0</v>
      </c>
      <c r="V1128" s="52">
        <v>0</v>
      </c>
      <c r="W1128" s="52">
        <v>0</v>
      </c>
      <c r="X1128" s="52">
        <v>0</v>
      </c>
      <c r="Y1128" s="52">
        <v>0</v>
      </c>
      <c r="Z1128" s="52">
        <v>0</v>
      </c>
      <c r="AA1128" s="52">
        <v>0</v>
      </c>
      <c r="AB1128" s="52">
        <v>0</v>
      </c>
      <c r="AC1128" s="52">
        <v>0</v>
      </c>
      <c r="AD1128" s="52">
        <v>0</v>
      </c>
      <c r="AE1128" s="52">
        <v>0</v>
      </c>
      <c r="AF1128" s="52"/>
    </row>
    <row r="1129" spans="2:32" hidden="1" x14ac:dyDescent="0.25">
      <c r="B1129" s="56" t="s">
        <v>39</v>
      </c>
      <c r="C1129" s="56" t="s">
        <v>40</v>
      </c>
      <c r="D1129" s="56" t="s">
        <v>15</v>
      </c>
      <c r="E1129" s="56" t="s">
        <v>265</v>
      </c>
      <c r="F1129" s="56"/>
      <c r="G1129" s="52" t="s">
        <v>92</v>
      </c>
      <c r="H1129" s="52">
        <v>11</v>
      </c>
      <c r="I1129" s="51" t="s">
        <v>18</v>
      </c>
      <c r="J1129" s="51" t="s">
        <v>103</v>
      </c>
      <c r="K1129" s="52">
        <v>0</v>
      </c>
      <c r="L1129" s="52">
        <v>0</v>
      </c>
      <c r="M1129" s="52">
        <v>0</v>
      </c>
      <c r="N1129" s="52">
        <v>0</v>
      </c>
      <c r="O1129" s="52">
        <v>0</v>
      </c>
      <c r="P1129" s="52">
        <v>0</v>
      </c>
      <c r="Q1129" s="52">
        <v>0</v>
      </c>
      <c r="R1129" s="52">
        <v>0</v>
      </c>
      <c r="S1129" s="52">
        <v>0</v>
      </c>
      <c r="T1129" s="52">
        <v>0</v>
      </c>
      <c r="U1129" s="52">
        <v>0</v>
      </c>
      <c r="V1129" s="52">
        <v>0</v>
      </c>
      <c r="W1129" s="52">
        <v>0</v>
      </c>
      <c r="X1129" s="52">
        <v>0</v>
      </c>
      <c r="Y1129" s="52">
        <v>0</v>
      </c>
      <c r="Z1129" s="52">
        <v>0</v>
      </c>
      <c r="AA1129" s="52">
        <v>0</v>
      </c>
      <c r="AB1129" s="52">
        <v>0</v>
      </c>
      <c r="AC1129" s="52">
        <v>0</v>
      </c>
      <c r="AD1129" s="52">
        <v>0</v>
      </c>
      <c r="AE1129" s="52">
        <v>0</v>
      </c>
      <c r="AF1129" s="52"/>
    </row>
    <row r="1130" spans="2:32" hidden="1" x14ac:dyDescent="0.25">
      <c r="B1130" s="56" t="s">
        <v>39</v>
      </c>
      <c r="C1130" s="56" t="s">
        <v>40</v>
      </c>
      <c r="D1130" s="56" t="s">
        <v>15</v>
      </c>
      <c r="E1130" s="56" t="s">
        <v>265</v>
      </c>
      <c r="F1130" s="56"/>
      <c r="G1130" s="52" t="s">
        <v>92</v>
      </c>
      <c r="H1130" s="52">
        <v>11</v>
      </c>
      <c r="I1130" s="52" t="s">
        <v>18</v>
      </c>
      <c r="J1130" s="52" t="s">
        <v>104</v>
      </c>
      <c r="K1130" s="52">
        <v>0</v>
      </c>
      <c r="L1130" s="52">
        <v>0</v>
      </c>
      <c r="M1130" s="52">
        <v>0</v>
      </c>
      <c r="N1130" s="52">
        <v>0</v>
      </c>
      <c r="O1130" s="52">
        <v>0</v>
      </c>
      <c r="P1130" s="52">
        <v>0</v>
      </c>
      <c r="Q1130" s="52">
        <v>0</v>
      </c>
      <c r="R1130" s="52">
        <v>0</v>
      </c>
      <c r="S1130" s="52">
        <v>0</v>
      </c>
      <c r="T1130" s="52">
        <v>0</v>
      </c>
      <c r="U1130" s="52">
        <v>0</v>
      </c>
      <c r="V1130" s="52">
        <v>0</v>
      </c>
      <c r="W1130" s="52">
        <v>0</v>
      </c>
      <c r="X1130" s="52">
        <v>0</v>
      </c>
      <c r="Y1130" s="52">
        <v>0</v>
      </c>
      <c r="Z1130" s="52">
        <v>0</v>
      </c>
      <c r="AA1130" s="52">
        <v>0</v>
      </c>
      <c r="AB1130" s="52">
        <v>0</v>
      </c>
      <c r="AC1130" s="52">
        <v>0</v>
      </c>
      <c r="AD1130" s="52">
        <v>0</v>
      </c>
      <c r="AE1130" s="52">
        <v>0</v>
      </c>
      <c r="AF1130" s="52"/>
    </row>
    <row r="1131" spans="2:32" hidden="1" x14ac:dyDescent="0.25">
      <c r="B1131" s="56" t="s">
        <v>24</v>
      </c>
      <c r="C1131" s="56" t="s">
        <v>25</v>
      </c>
      <c r="D1131" s="56" t="s">
        <v>26</v>
      </c>
      <c r="E1131" s="56" t="s">
        <v>265</v>
      </c>
      <c r="F1131" s="56"/>
      <c r="G1131" s="52" t="s">
        <v>92</v>
      </c>
      <c r="H1131" s="52">
        <v>11</v>
      </c>
      <c r="I1131" s="51" t="s">
        <v>18</v>
      </c>
      <c r="J1131" s="51" t="s">
        <v>105</v>
      </c>
      <c r="K1131" s="52">
        <v>0</v>
      </c>
      <c r="L1131" s="52">
        <v>0</v>
      </c>
      <c r="M1131" s="52">
        <v>0</v>
      </c>
      <c r="N1131" s="52">
        <v>0</v>
      </c>
      <c r="O1131" s="52">
        <v>0</v>
      </c>
      <c r="P1131" s="52">
        <v>0</v>
      </c>
      <c r="Q1131" s="52">
        <v>0</v>
      </c>
      <c r="R1131" s="52">
        <v>0</v>
      </c>
      <c r="S1131" s="52">
        <v>0</v>
      </c>
      <c r="T1131" s="52">
        <v>0</v>
      </c>
      <c r="U1131" s="52">
        <v>0</v>
      </c>
      <c r="V1131" s="52">
        <v>0</v>
      </c>
      <c r="W1131" s="52">
        <v>0</v>
      </c>
      <c r="X1131" s="52">
        <v>0</v>
      </c>
      <c r="Y1131" s="52">
        <v>0</v>
      </c>
      <c r="Z1131" s="52">
        <v>0</v>
      </c>
      <c r="AA1131" s="52">
        <v>0</v>
      </c>
      <c r="AB1131" s="52">
        <v>0</v>
      </c>
      <c r="AC1131" s="52">
        <v>0</v>
      </c>
      <c r="AD1131" s="52">
        <v>0</v>
      </c>
      <c r="AE1131" s="52">
        <v>0</v>
      </c>
      <c r="AF1131" s="52"/>
    </row>
    <row r="1132" spans="2:32" hidden="1" x14ac:dyDescent="0.25">
      <c r="B1132" s="56" t="s">
        <v>24</v>
      </c>
      <c r="C1132" s="56" t="s">
        <v>25</v>
      </c>
      <c r="D1132" s="56" t="s">
        <v>26</v>
      </c>
      <c r="E1132" s="56" t="s">
        <v>265</v>
      </c>
      <c r="F1132" s="56"/>
      <c r="G1132" s="52" t="s">
        <v>92</v>
      </c>
      <c r="H1132" s="52">
        <v>11</v>
      </c>
      <c r="I1132" s="51" t="s">
        <v>18</v>
      </c>
      <c r="J1132" s="51" t="s">
        <v>103</v>
      </c>
      <c r="K1132" s="52">
        <v>0</v>
      </c>
      <c r="L1132" s="52">
        <v>0</v>
      </c>
      <c r="M1132" s="52">
        <v>0</v>
      </c>
      <c r="N1132" s="52">
        <v>0</v>
      </c>
      <c r="O1132" s="52">
        <v>0</v>
      </c>
      <c r="P1132" s="52">
        <v>0</v>
      </c>
      <c r="Q1132" s="52">
        <v>0</v>
      </c>
      <c r="R1132" s="52">
        <v>0</v>
      </c>
      <c r="S1132" s="52">
        <v>0</v>
      </c>
      <c r="T1132" s="52">
        <v>0</v>
      </c>
      <c r="U1132" s="52">
        <v>0</v>
      </c>
      <c r="V1132" s="52">
        <v>0</v>
      </c>
      <c r="W1132" s="52">
        <v>0</v>
      </c>
      <c r="X1132" s="52">
        <v>0</v>
      </c>
      <c r="Y1132" s="52">
        <v>0</v>
      </c>
      <c r="Z1132" s="52">
        <v>0</v>
      </c>
      <c r="AA1132" s="52">
        <v>0</v>
      </c>
      <c r="AB1132" s="52">
        <v>0</v>
      </c>
      <c r="AC1132" s="52">
        <v>0</v>
      </c>
      <c r="AD1132" s="52">
        <v>0</v>
      </c>
      <c r="AE1132" s="52">
        <v>0</v>
      </c>
      <c r="AF1132" s="52"/>
    </row>
    <row r="1133" spans="2:32" hidden="1" x14ac:dyDescent="0.25">
      <c r="B1133" s="56" t="s">
        <v>24</v>
      </c>
      <c r="C1133" s="56" t="s">
        <v>25</v>
      </c>
      <c r="D1133" s="56" t="s">
        <v>26</v>
      </c>
      <c r="E1133" s="56" t="s">
        <v>265</v>
      </c>
      <c r="F1133" s="56"/>
      <c r="G1133" s="52" t="s">
        <v>92</v>
      </c>
      <c r="H1133" s="52">
        <v>11</v>
      </c>
      <c r="I1133" s="52" t="s">
        <v>18</v>
      </c>
      <c r="J1133" s="52" t="s">
        <v>104</v>
      </c>
      <c r="K1133" s="52">
        <v>0</v>
      </c>
      <c r="L1133" s="52">
        <v>0</v>
      </c>
      <c r="M1133" s="52">
        <v>0</v>
      </c>
      <c r="N1133" s="52">
        <v>0</v>
      </c>
      <c r="O1133" s="52">
        <v>0</v>
      </c>
      <c r="P1133" s="52">
        <v>0</v>
      </c>
      <c r="Q1133" s="52">
        <v>0</v>
      </c>
      <c r="R1133" s="52">
        <v>0</v>
      </c>
      <c r="S1133" s="52">
        <v>0</v>
      </c>
      <c r="T1133" s="52">
        <v>0</v>
      </c>
      <c r="U1133" s="52">
        <v>0</v>
      </c>
      <c r="V1133" s="52">
        <v>0</v>
      </c>
      <c r="W1133" s="52">
        <v>0</v>
      </c>
      <c r="X1133" s="52">
        <v>0</v>
      </c>
      <c r="Y1133" s="52">
        <v>0</v>
      </c>
      <c r="Z1133" s="52">
        <v>0</v>
      </c>
      <c r="AA1133" s="52">
        <v>0</v>
      </c>
      <c r="AB1133" s="52">
        <v>0</v>
      </c>
      <c r="AC1133" s="52">
        <v>0</v>
      </c>
      <c r="AD1133" s="52">
        <v>0</v>
      </c>
      <c r="AE1133" s="52">
        <v>0</v>
      </c>
      <c r="AF1133" s="52"/>
    </row>
    <row r="1134" spans="2:32" x14ac:dyDescent="0.25">
      <c r="B1134" s="56" t="s">
        <v>66</v>
      </c>
      <c r="C1134" s="56" t="s">
        <v>67</v>
      </c>
      <c r="D1134" s="56" t="s">
        <v>35</v>
      </c>
      <c r="E1134" s="56" t="s">
        <v>265</v>
      </c>
      <c r="F1134" s="56"/>
      <c r="G1134" s="52" t="s">
        <v>92</v>
      </c>
      <c r="H1134" s="52">
        <v>11</v>
      </c>
      <c r="I1134" s="51" t="s">
        <v>18</v>
      </c>
      <c r="J1134" s="51" t="s">
        <v>105</v>
      </c>
      <c r="K1134" s="52">
        <v>0</v>
      </c>
      <c r="L1134" s="52">
        <v>0</v>
      </c>
      <c r="M1134" s="52">
        <v>0</v>
      </c>
      <c r="N1134" s="52">
        <v>0</v>
      </c>
      <c r="O1134" s="52">
        <v>0</v>
      </c>
      <c r="P1134" s="52">
        <v>0</v>
      </c>
      <c r="Q1134" s="52">
        <v>0</v>
      </c>
      <c r="R1134" s="52">
        <v>0</v>
      </c>
      <c r="S1134" s="52">
        <v>0</v>
      </c>
      <c r="T1134" s="52">
        <v>0</v>
      </c>
      <c r="U1134" s="52">
        <v>0</v>
      </c>
      <c r="V1134" s="52">
        <v>0</v>
      </c>
      <c r="W1134" s="52">
        <v>0</v>
      </c>
      <c r="X1134" s="52">
        <v>0</v>
      </c>
      <c r="Y1134" s="52">
        <v>0</v>
      </c>
      <c r="Z1134" s="52">
        <v>0</v>
      </c>
      <c r="AA1134" s="52">
        <v>0</v>
      </c>
      <c r="AB1134" s="52">
        <v>0</v>
      </c>
      <c r="AC1134" s="52">
        <v>0</v>
      </c>
      <c r="AD1134" s="52">
        <v>0</v>
      </c>
      <c r="AE1134" s="52">
        <v>0</v>
      </c>
      <c r="AF1134" s="52"/>
    </row>
    <row r="1135" spans="2:32" x14ac:dyDescent="0.25">
      <c r="B1135" s="56" t="s">
        <v>66</v>
      </c>
      <c r="C1135" s="56" t="s">
        <v>67</v>
      </c>
      <c r="D1135" s="56" t="s">
        <v>35</v>
      </c>
      <c r="E1135" s="56" t="s">
        <v>265</v>
      </c>
      <c r="F1135" s="56"/>
      <c r="G1135" s="52" t="s">
        <v>92</v>
      </c>
      <c r="H1135" s="52">
        <v>11</v>
      </c>
      <c r="I1135" s="51" t="s">
        <v>18</v>
      </c>
      <c r="J1135" s="51" t="s">
        <v>103</v>
      </c>
      <c r="K1135" s="52">
        <v>0</v>
      </c>
      <c r="L1135" s="52">
        <v>0</v>
      </c>
      <c r="M1135" s="52">
        <v>0</v>
      </c>
      <c r="N1135" s="52">
        <v>0</v>
      </c>
      <c r="O1135" s="52">
        <v>0</v>
      </c>
      <c r="P1135" s="52">
        <v>0</v>
      </c>
      <c r="Q1135" s="52">
        <v>0</v>
      </c>
      <c r="R1135" s="52">
        <v>0</v>
      </c>
      <c r="S1135" s="52">
        <v>0</v>
      </c>
      <c r="T1135" s="52">
        <v>0</v>
      </c>
      <c r="U1135" s="52">
        <v>0</v>
      </c>
      <c r="V1135" s="52">
        <v>0</v>
      </c>
      <c r="W1135" s="52">
        <v>0</v>
      </c>
      <c r="X1135" s="52">
        <v>0</v>
      </c>
      <c r="Y1135" s="52">
        <v>0</v>
      </c>
      <c r="Z1135" s="52">
        <v>0</v>
      </c>
      <c r="AA1135" s="52">
        <v>0</v>
      </c>
      <c r="AB1135" s="52">
        <v>0</v>
      </c>
      <c r="AC1135" s="52">
        <v>0</v>
      </c>
      <c r="AD1135" s="52">
        <v>0</v>
      </c>
      <c r="AE1135" s="52">
        <v>0</v>
      </c>
      <c r="AF1135" s="52"/>
    </row>
    <row r="1136" spans="2:32" x14ac:dyDescent="0.25">
      <c r="B1136" s="56" t="s">
        <v>66</v>
      </c>
      <c r="C1136" s="56" t="s">
        <v>67</v>
      </c>
      <c r="D1136" s="56" t="s">
        <v>35</v>
      </c>
      <c r="E1136" s="56" t="s">
        <v>265</v>
      </c>
      <c r="F1136" s="56"/>
      <c r="G1136" s="52" t="s">
        <v>92</v>
      </c>
      <c r="H1136" s="52">
        <v>11</v>
      </c>
      <c r="I1136" s="52" t="s">
        <v>18</v>
      </c>
      <c r="J1136" s="52" t="s">
        <v>104</v>
      </c>
      <c r="K1136" s="52">
        <v>0</v>
      </c>
      <c r="L1136" s="52">
        <v>0</v>
      </c>
      <c r="M1136" s="52">
        <v>0</v>
      </c>
      <c r="N1136" s="52">
        <v>0</v>
      </c>
      <c r="O1136" s="52">
        <v>0</v>
      </c>
      <c r="P1136" s="52">
        <v>0</v>
      </c>
      <c r="Q1136" s="52">
        <v>0</v>
      </c>
      <c r="R1136" s="52">
        <v>0</v>
      </c>
      <c r="S1136" s="52">
        <v>0</v>
      </c>
      <c r="T1136" s="52">
        <v>0</v>
      </c>
      <c r="U1136" s="52">
        <v>0</v>
      </c>
      <c r="V1136" s="52">
        <v>0</v>
      </c>
      <c r="W1136" s="52">
        <v>0</v>
      </c>
      <c r="X1136" s="52">
        <v>0</v>
      </c>
      <c r="Y1136" s="52">
        <v>0</v>
      </c>
      <c r="Z1136" s="52">
        <v>0</v>
      </c>
      <c r="AA1136" s="52">
        <v>0</v>
      </c>
      <c r="AB1136" s="52">
        <v>0</v>
      </c>
      <c r="AC1136" s="52">
        <v>0</v>
      </c>
      <c r="AD1136" s="52">
        <v>0</v>
      </c>
      <c r="AE1136" s="52">
        <v>0</v>
      </c>
      <c r="AF1136" s="52"/>
    </row>
    <row r="1137" spans="2:32" hidden="1" x14ac:dyDescent="0.25">
      <c r="B1137" s="56" t="s">
        <v>52</v>
      </c>
      <c r="C1137" s="56" t="s">
        <v>53</v>
      </c>
      <c r="D1137" s="56" t="s">
        <v>26</v>
      </c>
      <c r="E1137" s="56" t="s">
        <v>265</v>
      </c>
      <c r="F1137" s="56"/>
      <c r="G1137" s="52" t="s">
        <v>92</v>
      </c>
      <c r="H1137" s="52">
        <v>11</v>
      </c>
      <c r="I1137" s="51" t="s">
        <v>158</v>
      </c>
      <c r="J1137" s="51" t="s">
        <v>103</v>
      </c>
      <c r="K1137" s="52">
        <v>0</v>
      </c>
      <c r="L1137" s="52">
        <v>0</v>
      </c>
      <c r="M1137" s="52">
        <v>0</v>
      </c>
      <c r="N1137" s="52">
        <v>0</v>
      </c>
      <c r="O1137" s="52">
        <v>0</v>
      </c>
      <c r="P1137" s="52">
        <v>0</v>
      </c>
      <c r="Q1137" s="52">
        <v>0</v>
      </c>
      <c r="R1137" s="52">
        <v>0</v>
      </c>
      <c r="S1137" s="52">
        <v>0</v>
      </c>
      <c r="T1137" s="52">
        <v>0</v>
      </c>
      <c r="U1137" s="52">
        <v>0</v>
      </c>
      <c r="V1137" s="52">
        <v>0</v>
      </c>
      <c r="W1137" s="52">
        <v>0</v>
      </c>
      <c r="X1137" s="52">
        <v>0</v>
      </c>
      <c r="Y1137" s="52">
        <v>0</v>
      </c>
      <c r="Z1137" s="52">
        <v>0</v>
      </c>
      <c r="AA1137" s="52">
        <v>0</v>
      </c>
      <c r="AB1137" s="52">
        <v>0</v>
      </c>
      <c r="AC1137" s="52">
        <v>0</v>
      </c>
      <c r="AD1137" s="52">
        <v>0</v>
      </c>
      <c r="AE1137" s="52">
        <v>0</v>
      </c>
      <c r="AF1137" s="52"/>
    </row>
    <row r="1138" spans="2:32" hidden="1" x14ac:dyDescent="0.25">
      <c r="B1138" s="56" t="s">
        <v>52</v>
      </c>
      <c r="C1138" s="56" t="s">
        <v>53</v>
      </c>
      <c r="D1138" s="56" t="s">
        <v>26</v>
      </c>
      <c r="E1138" s="56" t="s">
        <v>265</v>
      </c>
      <c r="F1138" s="56"/>
      <c r="G1138" s="52" t="s">
        <v>92</v>
      </c>
      <c r="H1138" s="52">
        <v>11</v>
      </c>
      <c r="I1138" s="51" t="s">
        <v>158</v>
      </c>
      <c r="J1138" s="51" t="s">
        <v>104</v>
      </c>
      <c r="K1138" s="52">
        <v>0</v>
      </c>
      <c r="L1138" s="52">
        <v>0</v>
      </c>
      <c r="M1138" s="52">
        <v>0</v>
      </c>
      <c r="N1138" s="52">
        <v>0</v>
      </c>
      <c r="O1138" s="52">
        <v>0</v>
      </c>
      <c r="P1138" s="52">
        <v>0</v>
      </c>
      <c r="Q1138" s="52">
        <v>0</v>
      </c>
      <c r="R1138" s="52">
        <v>0</v>
      </c>
      <c r="S1138" s="52">
        <v>0</v>
      </c>
      <c r="T1138" s="52">
        <v>0</v>
      </c>
      <c r="U1138" s="52">
        <v>0</v>
      </c>
      <c r="V1138" s="52">
        <v>0</v>
      </c>
      <c r="W1138" s="52">
        <v>0</v>
      </c>
      <c r="X1138" s="52">
        <v>0</v>
      </c>
      <c r="Y1138" s="52">
        <v>0</v>
      </c>
      <c r="Z1138" s="52">
        <v>0</v>
      </c>
      <c r="AA1138" s="52">
        <v>0</v>
      </c>
      <c r="AB1138" s="52">
        <v>0</v>
      </c>
      <c r="AC1138" s="52">
        <v>0</v>
      </c>
      <c r="AD1138" s="52">
        <v>0</v>
      </c>
      <c r="AE1138" s="52">
        <v>0</v>
      </c>
      <c r="AF1138" s="52"/>
    </row>
    <row r="1139" spans="2:32" hidden="1" x14ac:dyDescent="0.25">
      <c r="B1139" s="56" t="s">
        <v>52</v>
      </c>
      <c r="C1139" s="56" t="s">
        <v>53</v>
      </c>
      <c r="D1139" s="56" t="s">
        <v>26</v>
      </c>
      <c r="E1139" s="56" t="s">
        <v>265</v>
      </c>
      <c r="F1139" s="56"/>
      <c r="G1139" s="52" t="s">
        <v>92</v>
      </c>
      <c r="H1139" s="52">
        <v>11</v>
      </c>
      <c r="I1139" s="51" t="s">
        <v>18</v>
      </c>
      <c r="J1139" s="51" t="s">
        <v>105</v>
      </c>
      <c r="K1139" s="52">
        <v>0</v>
      </c>
      <c r="L1139" s="52">
        <v>0</v>
      </c>
      <c r="M1139" s="52">
        <v>0</v>
      </c>
      <c r="N1139" s="52">
        <v>0</v>
      </c>
      <c r="O1139" s="52">
        <v>0</v>
      </c>
      <c r="P1139" s="52">
        <v>0</v>
      </c>
      <c r="Q1139" s="52">
        <v>0</v>
      </c>
      <c r="R1139" s="52">
        <v>0</v>
      </c>
      <c r="S1139" s="52">
        <v>0</v>
      </c>
      <c r="T1139" s="52">
        <v>0</v>
      </c>
      <c r="U1139" s="52">
        <v>0</v>
      </c>
      <c r="V1139" s="52">
        <v>0</v>
      </c>
      <c r="W1139" s="52">
        <v>0</v>
      </c>
      <c r="X1139" s="52">
        <v>0</v>
      </c>
      <c r="Y1139" s="52">
        <v>0</v>
      </c>
      <c r="Z1139" s="52">
        <v>0</v>
      </c>
      <c r="AA1139" s="52">
        <v>0</v>
      </c>
      <c r="AB1139" s="52">
        <v>0</v>
      </c>
      <c r="AC1139" s="52">
        <v>0</v>
      </c>
      <c r="AD1139" s="52">
        <v>0</v>
      </c>
      <c r="AE1139" s="52">
        <v>0</v>
      </c>
      <c r="AF1139" s="52"/>
    </row>
    <row r="1140" spans="2:32" hidden="1" x14ac:dyDescent="0.25">
      <c r="B1140" s="56" t="s">
        <v>52</v>
      </c>
      <c r="C1140" s="56" t="s">
        <v>53</v>
      </c>
      <c r="D1140" s="56" t="s">
        <v>26</v>
      </c>
      <c r="E1140" s="56" t="s">
        <v>265</v>
      </c>
      <c r="F1140" s="56"/>
      <c r="G1140" s="52" t="s">
        <v>92</v>
      </c>
      <c r="H1140" s="52">
        <v>11</v>
      </c>
      <c r="I1140" s="51" t="s">
        <v>18</v>
      </c>
      <c r="J1140" s="51" t="s">
        <v>103</v>
      </c>
      <c r="K1140" s="52">
        <v>0</v>
      </c>
      <c r="L1140" s="52">
        <v>0</v>
      </c>
      <c r="M1140" s="52">
        <v>0</v>
      </c>
      <c r="N1140" s="52">
        <v>0</v>
      </c>
      <c r="O1140" s="52">
        <v>0</v>
      </c>
      <c r="P1140" s="52">
        <v>0</v>
      </c>
      <c r="Q1140" s="52">
        <v>0</v>
      </c>
      <c r="R1140" s="52">
        <v>0</v>
      </c>
      <c r="S1140" s="52">
        <v>0</v>
      </c>
      <c r="T1140" s="52">
        <v>0</v>
      </c>
      <c r="U1140" s="52">
        <v>0</v>
      </c>
      <c r="V1140" s="52">
        <v>0</v>
      </c>
      <c r="W1140" s="52">
        <v>0</v>
      </c>
      <c r="X1140" s="52">
        <v>0</v>
      </c>
      <c r="Y1140" s="52">
        <v>0</v>
      </c>
      <c r="Z1140" s="52">
        <v>0</v>
      </c>
      <c r="AA1140" s="52">
        <v>0</v>
      </c>
      <c r="AB1140" s="52">
        <v>0</v>
      </c>
      <c r="AC1140" s="52">
        <v>0</v>
      </c>
      <c r="AD1140" s="52">
        <v>0</v>
      </c>
      <c r="AE1140" s="52">
        <v>0</v>
      </c>
      <c r="AF1140" s="52"/>
    </row>
    <row r="1141" spans="2:32" hidden="1" x14ac:dyDescent="0.25">
      <c r="B1141" s="56" t="s">
        <v>52</v>
      </c>
      <c r="C1141" s="56" t="s">
        <v>53</v>
      </c>
      <c r="D1141" s="56" t="s">
        <v>26</v>
      </c>
      <c r="E1141" s="56" t="s">
        <v>265</v>
      </c>
      <c r="F1141" s="56"/>
      <c r="G1141" s="52" t="s">
        <v>92</v>
      </c>
      <c r="H1141" s="52">
        <v>11</v>
      </c>
      <c r="I1141" s="52" t="s">
        <v>18</v>
      </c>
      <c r="J1141" s="52" t="s">
        <v>104</v>
      </c>
      <c r="K1141" s="52">
        <v>0</v>
      </c>
      <c r="L1141" s="52">
        <v>0</v>
      </c>
      <c r="M1141" s="52">
        <v>0</v>
      </c>
      <c r="N1141" s="52">
        <v>0</v>
      </c>
      <c r="O1141" s="52">
        <v>0</v>
      </c>
      <c r="P1141" s="52">
        <v>0</v>
      </c>
      <c r="Q1141" s="52">
        <v>0</v>
      </c>
      <c r="R1141" s="52">
        <v>0</v>
      </c>
      <c r="S1141" s="52">
        <v>0</v>
      </c>
      <c r="T1141" s="52">
        <v>0</v>
      </c>
      <c r="U1141" s="52">
        <v>0</v>
      </c>
      <c r="V1141" s="52">
        <v>0</v>
      </c>
      <c r="W1141" s="52">
        <v>0</v>
      </c>
      <c r="X1141" s="52">
        <v>0</v>
      </c>
      <c r="Y1141" s="52">
        <v>0</v>
      </c>
      <c r="Z1141" s="52">
        <v>80</v>
      </c>
      <c r="AA1141" s="52">
        <v>1</v>
      </c>
      <c r="AB1141" s="52">
        <v>425.48540000000003</v>
      </c>
      <c r="AC1141" s="52">
        <v>0</v>
      </c>
      <c r="AD1141" s="52">
        <v>0</v>
      </c>
      <c r="AE1141" s="52">
        <v>0</v>
      </c>
      <c r="AF1141" s="52"/>
    </row>
    <row r="1142" spans="2:32" hidden="1" x14ac:dyDescent="0.25">
      <c r="B1142" s="61" t="s">
        <v>29</v>
      </c>
      <c r="C1142" s="61" t="s">
        <v>30</v>
      </c>
      <c r="D1142" s="61" t="s">
        <v>26</v>
      </c>
      <c r="E1142" s="56" t="s">
        <v>265</v>
      </c>
      <c r="F1142" s="56"/>
      <c r="G1142" s="52" t="s">
        <v>92</v>
      </c>
      <c r="H1142" s="52">
        <v>11</v>
      </c>
      <c r="I1142" s="51" t="s">
        <v>158</v>
      </c>
      <c r="J1142" s="51" t="s">
        <v>159</v>
      </c>
      <c r="K1142" s="52">
        <v>0</v>
      </c>
      <c r="L1142" s="52">
        <v>0</v>
      </c>
      <c r="M1142" s="52">
        <v>0</v>
      </c>
      <c r="N1142" s="52">
        <v>0</v>
      </c>
      <c r="O1142" s="52">
        <v>0</v>
      </c>
      <c r="P1142" s="52">
        <v>0</v>
      </c>
      <c r="Q1142" s="52">
        <v>0</v>
      </c>
      <c r="R1142" s="52">
        <v>0</v>
      </c>
      <c r="S1142" s="52">
        <v>0</v>
      </c>
      <c r="T1142" s="52">
        <v>0</v>
      </c>
      <c r="U1142" s="52">
        <v>0</v>
      </c>
      <c r="V1142" s="52">
        <v>0</v>
      </c>
      <c r="W1142" s="52">
        <v>0</v>
      </c>
      <c r="X1142" s="52">
        <v>0</v>
      </c>
      <c r="Y1142" s="52">
        <v>0</v>
      </c>
      <c r="Z1142" s="52">
        <v>0</v>
      </c>
      <c r="AA1142" s="52">
        <v>0</v>
      </c>
      <c r="AB1142" s="52">
        <v>0</v>
      </c>
      <c r="AC1142" s="52">
        <v>0</v>
      </c>
      <c r="AD1142" s="52">
        <v>0</v>
      </c>
      <c r="AE1142" s="52">
        <v>0</v>
      </c>
      <c r="AF1142" s="52"/>
    </row>
    <row r="1143" spans="2:32" hidden="1" x14ac:dyDescent="0.25">
      <c r="B1143" s="61" t="s">
        <v>29</v>
      </c>
      <c r="C1143" s="61" t="s">
        <v>30</v>
      </c>
      <c r="D1143" s="61" t="s">
        <v>26</v>
      </c>
      <c r="E1143" s="56" t="s">
        <v>265</v>
      </c>
      <c r="F1143" s="56"/>
      <c r="G1143" s="52" t="s">
        <v>92</v>
      </c>
      <c r="H1143" s="52">
        <v>11</v>
      </c>
      <c r="I1143" s="51" t="s">
        <v>158</v>
      </c>
      <c r="J1143" s="51" t="s">
        <v>103</v>
      </c>
      <c r="K1143" s="52">
        <v>0</v>
      </c>
      <c r="L1143" s="52">
        <v>0</v>
      </c>
      <c r="M1143" s="52">
        <v>0</v>
      </c>
      <c r="N1143" s="52">
        <v>0</v>
      </c>
      <c r="O1143" s="52">
        <v>0</v>
      </c>
      <c r="P1143" s="52">
        <v>0</v>
      </c>
      <c r="Q1143" s="52">
        <v>0</v>
      </c>
      <c r="R1143" s="52">
        <v>0</v>
      </c>
      <c r="S1143" s="52">
        <v>0</v>
      </c>
      <c r="T1143" s="52">
        <v>0</v>
      </c>
      <c r="U1143" s="52">
        <v>0</v>
      </c>
      <c r="V1143" s="52">
        <v>0</v>
      </c>
      <c r="W1143" s="52">
        <v>0</v>
      </c>
      <c r="X1143" s="52">
        <v>0</v>
      </c>
      <c r="Y1143" s="52">
        <v>0</v>
      </c>
      <c r="Z1143" s="52">
        <v>0</v>
      </c>
      <c r="AA1143" s="52">
        <v>0</v>
      </c>
      <c r="AB1143" s="52">
        <v>0</v>
      </c>
      <c r="AC1143" s="52">
        <v>0</v>
      </c>
      <c r="AD1143" s="52">
        <v>0</v>
      </c>
      <c r="AE1143" s="52">
        <v>0</v>
      </c>
      <c r="AF1143" s="52"/>
    </row>
    <row r="1144" spans="2:32" hidden="1" x14ac:dyDescent="0.25">
      <c r="B1144" s="61" t="s">
        <v>29</v>
      </c>
      <c r="C1144" s="61" t="s">
        <v>30</v>
      </c>
      <c r="D1144" s="61" t="s">
        <v>26</v>
      </c>
      <c r="E1144" s="61" t="s">
        <v>265</v>
      </c>
      <c r="F1144" s="61"/>
      <c r="G1144" s="52" t="s">
        <v>92</v>
      </c>
      <c r="H1144" s="52">
        <v>11</v>
      </c>
      <c r="I1144" s="51" t="s">
        <v>158</v>
      </c>
      <c r="J1144" s="51" t="s">
        <v>104</v>
      </c>
      <c r="K1144" s="57">
        <v>0</v>
      </c>
      <c r="L1144" s="57">
        <v>0</v>
      </c>
      <c r="M1144" s="57">
        <v>0</v>
      </c>
      <c r="N1144" s="57">
        <v>0</v>
      </c>
      <c r="O1144" s="57">
        <v>0</v>
      </c>
      <c r="P1144" s="57">
        <v>0</v>
      </c>
      <c r="Q1144" s="57">
        <v>0</v>
      </c>
      <c r="R1144" s="57">
        <v>0</v>
      </c>
      <c r="S1144" s="57">
        <v>0</v>
      </c>
      <c r="T1144" s="57">
        <v>0</v>
      </c>
      <c r="U1144" s="57">
        <v>0</v>
      </c>
      <c r="V1144" s="57">
        <v>0</v>
      </c>
      <c r="W1144" s="57">
        <v>0</v>
      </c>
      <c r="X1144" s="57">
        <v>0</v>
      </c>
      <c r="Y1144" s="57">
        <v>0</v>
      </c>
      <c r="Z1144" s="57">
        <v>0</v>
      </c>
      <c r="AA1144" s="57">
        <v>0</v>
      </c>
      <c r="AB1144" s="57">
        <v>0</v>
      </c>
      <c r="AC1144" s="57">
        <v>0</v>
      </c>
      <c r="AD1144" s="57">
        <v>0</v>
      </c>
      <c r="AE1144" s="57">
        <v>0</v>
      </c>
      <c r="AF1144" s="52"/>
    </row>
    <row r="1145" spans="2:32" hidden="1" x14ac:dyDescent="0.25">
      <c r="B1145" s="61" t="s">
        <v>29</v>
      </c>
      <c r="C1145" s="61" t="s">
        <v>30</v>
      </c>
      <c r="D1145" s="61" t="s">
        <v>26</v>
      </c>
      <c r="E1145" s="56" t="s">
        <v>265</v>
      </c>
      <c r="F1145" s="56"/>
      <c r="G1145" s="52" t="s">
        <v>92</v>
      </c>
      <c r="H1145" s="52">
        <v>11</v>
      </c>
      <c r="I1145" s="51" t="s">
        <v>18</v>
      </c>
      <c r="J1145" s="51" t="s">
        <v>105</v>
      </c>
      <c r="K1145" s="52">
        <v>0</v>
      </c>
      <c r="L1145" s="52">
        <v>0</v>
      </c>
      <c r="M1145" s="52">
        <v>0</v>
      </c>
      <c r="N1145" s="52">
        <v>0</v>
      </c>
      <c r="O1145" s="52">
        <v>0</v>
      </c>
      <c r="P1145" s="52">
        <v>0</v>
      </c>
      <c r="Q1145" s="52">
        <v>0</v>
      </c>
      <c r="R1145" s="52">
        <v>0</v>
      </c>
      <c r="S1145" s="52">
        <v>0</v>
      </c>
      <c r="T1145" s="52">
        <v>0</v>
      </c>
      <c r="U1145" s="52">
        <v>0</v>
      </c>
      <c r="V1145" s="52">
        <v>0</v>
      </c>
      <c r="W1145" s="52">
        <v>0</v>
      </c>
      <c r="X1145" s="52">
        <v>0</v>
      </c>
      <c r="Y1145" s="52">
        <v>0</v>
      </c>
      <c r="Z1145" s="52">
        <v>0</v>
      </c>
      <c r="AA1145" s="52">
        <v>0</v>
      </c>
      <c r="AB1145" s="52">
        <v>0</v>
      </c>
      <c r="AC1145" s="52">
        <v>0</v>
      </c>
      <c r="AD1145" s="52">
        <v>0</v>
      </c>
      <c r="AE1145" s="52">
        <v>0</v>
      </c>
      <c r="AF1145" s="52"/>
    </row>
    <row r="1146" spans="2:32" hidden="1" x14ac:dyDescent="0.25">
      <c r="B1146" s="61" t="s">
        <v>29</v>
      </c>
      <c r="C1146" s="61" t="s">
        <v>30</v>
      </c>
      <c r="D1146" s="61" t="s">
        <v>26</v>
      </c>
      <c r="E1146" s="56" t="s">
        <v>265</v>
      </c>
      <c r="F1146" s="56"/>
      <c r="G1146" s="52" t="s">
        <v>92</v>
      </c>
      <c r="H1146" s="52">
        <v>11</v>
      </c>
      <c r="I1146" s="51" t="s">
        <v>18</v>
      </c>
      <c r="J1146" s="51" t="s">
        <v>103</v>
      </c>
      <c r="K1146" s="52">
        <v>0</v>
      </c>
      <c r="L1146" s="52">
        <v>0</v>
      </c>
      <c r="M1146" s="52">
        <v>0</v>
      </c>
      <c r="N1146" s="52">
        <v>0</v>
      </c>
      <c r="O1146" s="52">
        <v>0</v>
      </c>
      <c r="P1146" s="52">
        <v>0</v>
      </c>
      <c r="Q1146" s="52">
        <v>0</v>
      </c>
      <c r="R1146" s="52">
        <v>0</v>
      </c>
      <c r="S1146" s="52">
        <v>0</v>
      </c>
      <c r="T1146" s="52">
        <v>0</v>
      </c>
      <c r="U1146" s="52">
        <v>0</v>
      </c>
      <c r="V1146" s="52">
        <v>0</v>
      </c>
      <c r="W1146" s="52">
        <v>0</v>
      </c>
      <c r="X1146" s="52">
        <v>0</v>
      </c>
      <c r="Y1146" s="52">
        <v>0</v>
      </c>
      <c r="Z1146" s="52">
        <v>0</v>
      </c>
      <c r="AA1146" s="52">
        <v>0</v>
      </c>
      <c r="AB1146" s="52">
        <v>0</v>
      </c>
      <c r="AC1146" s="52">
        <v>0</v>
      </c>
      <c r="AD1146" s="52">
        <v>0</v>
      </c>
      <c r="AE1146" s="52">
        <v>0</v>
      </c>
      <c r="AF1146" s="52"/>
    </row>
    <row r="1147" spans="2:32" hidden="1" x14ac:dyDescent="0.25">
      <c r="B1147" s="61" t="s">
        <v>29</v>
      </c>
      <c r="C1147" s="61" t="s">
        <v>30</v>
      </c>
      <c r="D1147" s="61" t="s">
        <v>26</v>
      </c>
      <c r="E1147" s="61" t="s">
        <v>265</v>
      </c>
      <c r="F1147" s="61"/>
      <c r="G1147" s="52" t="s">
        <v>92</v>
      </c>
      <c r="H1147" s="52">
        <v>11</v>
      </c>
      <c r="I1147" s="57" t="s">
        <v>18</v>
      </c>
      <c r="J1147" s="57" t="s">
        <v>104</v>
      </c>
      <c r="K1147" s="57">
        <v>0</v>
      </c>
      <c r="L1147" s="57">
        <v>0</v>
      </c>
      <c r="M1147" s="57">
        <v>0</v>
      </c>
      <c r="N1147" s="57">
        <v>0</v>
      </c>
      <c r="O1147" s="57">
        <v>0</v>
      </c>
      <c r="P1147" s="57">
        <v>0</v>
      </c>
      <c r="Q1147" s="57">
        <v>0</v>
      </c>
      <c r="R1147" s="57">
        <v>0</v>
      </c>
      <c r="S1147" s="57">
        <v>0</v>
      </c>
      <c r="T1147" s="57">
        <v>1511</v>
      </c>
      <c r="U1147" s="57">
        <v>2</v>
      </c>
      <c r="V1147" s="57">
        <v>0</v>
      </c>
      <c r="W1147" s="57">
        <v>0</v>
      </c>
      <c r="X1147" s="57">
        <v>0</v>
      </c>
      <c r="Y1147" s="57">
        <v>0</v>
      </c>
      <c r="Z1147" s="57">
        <v>0</v>
      </c>
      <c r="AA1147" s="57">
        <v>0</v>
      </c>
      <c r="AB1147" s="57">
        <v>0</v>
      </c>
      <c r="AC1147" s="57">
        <v>0</v>
      </c>
      <c r="AD1147" s="57">
        <v>0</v>
      </c>
      <c r="AE1147" s="57">
        <v>0</v>
      </c>
      <c r="AF1147" s="52"/>
    </row>
    <row r="1148" spans="2:32" hidden="1" x14ac:dyDescent="0.25">
      <c r="B1148" s="56" t="s">
        <v>62</v>
      </c>
      <c r="C1148" s="56" t="s">
        <v>63</v>
      </c>
      <c r="D1148" s="56" t="s">
        <v>15</v>
      </c>
      <c r="E1148" s="56" t="s">
        <v>265</v>
      </c>
      <c r="F1148" s="56"/>
      <c r="G1148" s="52" t="s">
        <v>92</v>
      </c>
      <c r="H1148" s="52">
        <v>11</v>
      </c>
      <c r="I1148" s="51" t="s">
        <v>18</v>
      </c>
      <c r="J1148" s="51" t="s">
        <v>105</v>
      </c>
      <c r="K1148" s="52">
        <v>0</v>
      </c>
      <c r="L1148" s="52">
        <v>0</v>
      </c>
      <c r="M1148" s="52">
        <v>0</v>
      </c>
      <c r="N1148" s="52">
        <v>0</v>
      </c>
      <c r="O1148" s="52">
        <v>0</v>
      </c>
      <c r="P1148" s="52">
        <v>0</v>
      </c>
      <c r="Q1148" s="52">
        <v>0</v>
      </c>
      <c r="R1148" s="52">
        <v>0</v>
      </c>
      <c r="S1148" s="52">
        <v>0</v>
      </c>
      <c r="T1148" s="52">
        <v>0</v>
      </c>
      <c r="U1148" s="52">
        <v>0</v>
      </c>
      <c r="V1148" s="52">
        <v>0</v>
      </c>
      <c r="W1148" s="52">
        <v>0</v>
      </c>
      <c r="X1148" s="52">
        <v>0</v>
      </c>
      <c r="Y1148" s="52">
        <v>0</v>
      </c>
      <c r="Z1148" s="52">
        <v>0</v>
      </c>
      <c r="AA1148" s="52">
        <v>0</v>
      </c>
      <c r="AB1148" s="52">
        <v>0</v>
      </c>
      <c r="AC1148" s="52">
        <v>0</v>
      </c>
      <c r="AD1148" s="52">
        <v>0</v>
      </c>
      <c r="AE1148" s="52">
        <v>0</v>
      </c>
      <c r="AF1148" s="52"/>
    </row>
    <row r="1149" spans="2:32" hidden="1" x14ac:dyDescent="0.25">
      <c r="B1149" s="56" t="s">
        <v>62</v>
      </c>
      <c r="C1149" s="56" t="s">
        <v>63</v>
      </c>
      <c r="D1149" s="56" t="s">
        <v>15</v>
      </c>
      <c r="E1149" s="56" t="s">
        <v>265</v>
      </c>
      <c r="F1149" s="56"/>
      <c r="G1149" s="52" t="s">
        <v>92</v>
      </c>
      <c r="H1149" s="52">
        <v>11</v>
      </c>
      <c r="I1149" s="51" t="s">
        <v>18</v>
      </c>
      <c r="J1149" s="51" t="s">
        <v>103</v>
      </c>
      <c r="K1149" s="52">
        <v>0</v>
      </c>
      <c r="L1149" s="52">
        <v>0</v>
      </c>
      <c r="M1149" s="52">
        <v>0</v>
      </c>
      <c r="N1149" s="52">
        <v>0</v>
      </c>
      <c r="O1149" s="52">
        <v>0</v>
      </c>
      <c r="P1149" s="52">
        <v>0</v>
      </c>
      <c r="Q1149" s="52">
        <v>0</v>
      </c>
      <c r="R1149" s="52">
        <v>0</v>
      </c>
      <c r="S1149" s="52">
        <v>0</v>
      </c>
      <c r="T1149" s="52">
        <v>0</v>
      </c>
      <c r="U1149" s="52">
        <v>0</v>
      </c>
      <c r="V1149" s="52">
        <v>0</v>
      </c>
      <c r="W1149" s="52">
        <v>0</v>
      </c>
      <c r="X1149" s="52">
        <v>0</v>
      </c>
      <c r="Y1149" s="52">
        <v>0</v>
      </c>
      <c r="Z1149" s="52">
        <v>0</v>
      </c>
      <c r="AA1149" s="52">
        <v>0</v>
      </c>
      <c r="AB1149" s="52">
        <v>0</v>
      </c>
      <c r="AC1149" s="52">
        <v>0</v>
      </c>
      <c r="AD1149" s="52">
        <v>0</v>
      </c>
      <c r="AE1149" s="52">
        <v>0</v>
      </c>
      <c r="AF1149" s="52"/>
    </row>
    <row r="1150" spans="2:32" hidden="1" x14ac:dyDescent="0.25">
      <c r="B1150" s="56" t="s">
        <v>62</v>
      </c>
      <c r="C1150" s="56" t="s">
        <v>63</v>
      </c>
      <c r="D1150" s="56" t="s">
        <v>15</v>
      </c>
      <c r="E1150" s="56" t="s">
        <v>265</v>
      </c>
      <c r="F1150" s="56"/>
      <c r="G1150" s="52" t="s">
        <v>92</v>
      </c>
      <c r="H1150" s="52">
        <v>11</v>
      </c>
      <c r="I1150" s="52" t="s">
        <v>18</v>
      </c>
      <c r="J1150" s="52" t="s">
        <v>104</v>
      </c>
      <c r="K1150" s="52">
        <v>0</v>
      </c>
      <c r="L1150" s="52">
        <v>0</v>
      </c>
      <c r="M1150" s="52">
        <v>0</v>
      </c>
      <c r="N1150" s="52">
        <v>0</v>
      </c>
      <c r="O1150" s="52">
        <v>0</v>
      </c>
      <c r="P1150" s="52">
        <v>0</v>
      </c>
      <c r="Q1150" s="52">
        <v>0</v>
      </c>
      <c r="R1150" s="52">
        <v>0</v>
      </c>
      <c r="S1150" s="52">
        <v>0</v>
      </c>
      <c r="T1150" s="52">
        <v>0</v>
      </c>
      <c r="U1150" s="52">
        <v>0</v>
      </c>
      <c r="V1150" s="52">
        <v>0</v>
      </c>
      <c r="W1150" s="52">
        <v>0</v>
      </c>
      <c r="X1150" s="52">
        <v>0</v>
      </c>
      <c r="Y1150" s="52">
        <v>0</v>
      </c>
      <c r="Z1150" s="52">
        <v>0</v>
      </c>
      <c r="AA1150" s="52">
        <v>0</v>
      </c>
      <c r="AB1150" s="52">
        <v>0</v>
      </c>
      <c r="AC1150" s="52">
        <v>0</v>
      </c>
      <c r="AD1150" s="52">
        <v>0</v>
      </c>
      <c r="AE1150" s="52">
        <v>0</v>
      </c>
      <c r="AF1150" s="52"/>
    </row>
    <row r="1151" spans="2:32" hidden="1" x14ac:dyDescent="0.25">
      <c r="B1151" s="61" t="s">
        <v>50</v>
      </c>
      <c r="C1151" s="61" t="s">
        <v>51</v>
      </c>
      <c r="D1151" s="61" t="s">
        <v>45</v>
      </c>
      <c r="E1151" s="56" t="s">
        <v>265</v>
      </c>
      <c r="F1151" s="56"/>
      <c r="G1151" s="52" t="s">
        <v>92</v>
      </c>
      <c r="H1151" s="52">
        <v>11</v>
      </c>
      <c r="I1151" s="51" t="s">
        <v>18</v>
      </c>
      <c r="J1151" s="51" t="s">
        <v>105</v>
      </c>
      <c r="K1151" s="52">
        <v>0</v>
      </c>
      <c r="L1151" s="52">
        <v>0</v>
      </c>
      <c r="M1151" s="52">
        <v>0</v>
      </c>
      <c r="N1151" s="52">
        <v>0</v>
      </c>
      <c r="O1151" s="52">
        <v>0</v>
      </c>
      <c r="P1151" s="52">
        <v>0</v>
      </c>
      <c r="Q1151" s="52">
        <v>0</v>
      </c>
      <c r="R1151" s="52">
        <v>0</v>
      </c>
      <c r="S1151" s="52">
        <v>0</v>
      </c>
      <c r="T1151" s="52">
        <v>0</v>
      </c>
      <c r="U1151" s="52">
        <v>0</v>
      </c>
      <c r="V1151" s="52">
        <v>0</v>
      </c>
      <c r="W1151" s="52">
        <v>112</v>
      </c>
      <c r="X1151" s="52">
        <v>3</v>
      </c>
      <c r="Y1151" s="52">
        <v>55</v>
      </c>
      <c r="Z1151" s="52">
        <v>0</v>
      </c>
      <c r="AA1151" s="52">
        <v>0</v>
      </c>
      <c r="AB1151" s="52">
        <v>0</v>
      </c>
      <c r="AC1151" s="52">
        <v>0</v>
      </c>
      <c r="AD1151" s="52">
        <v>0</v>
      </c>
      <c r="AE1151" s="52">
        <v>0</v>
      </c>
      <c r="AF1151" s="52"/>
    </row>
    <row r="1152" spans="2:32" hidden="1" x14ac:dyDescent="0.25">
      <c r="B1152" s="61" t="s">
        <v>50</v>
      </c>
      <c r="C1152" s="61" t="s">
        <v>51</v>
      </c>
      <c r="D1152" s="61" t="s">
        <v>45</v>
      </c>
      <c r="E1152" s="56" t="s">
        <v>265</v>
      </c>
      <c r="F1152" s="56"/>
      <c r="G1152" s="52" t="s">
        <v>92</v>
      </c>
      <c r="H1152" s="52">
        <v>11</v>
      </c>
      <c r="I1152" s="51" t="s">
        <v>18</v>
      </c>
      <c r="J1152" s="51" t="s">
        <v>103</v>
      </c>
      <c r="K1152" s="52">
        <v>0</v>
      </c>
      <c r="L1152" s="52">
        <v>0</v>
      </c>
      <c r="M1152" s="52">
        <v>0</v>
      </c>
      <c r="N1152" s="52">
        <v>0</v>
      </c>
      <c r="O1152" s="52">
        <v>0</v>
      </c>
      <c r="P1152" s="52">
        <v>0</v>
      </c>
      <c r="Q1152" s="52">
        <v>0</v>
      </c>
      <c r="R1152" s="52">
        <v>0</v>
      </c>
      <c r="S1152" s="52">
        <v>0</v>
      </c>
      <c r="T1152" s="52">
        <v>0</v>
      </c>
      <c r="U1152" s="52">
        <v>0</v>
      </c>
      <c r="V1152" s="52">
        <v>0</v>
      </c>
      <c r="W1152" s="52">
        <v>112</v>
      </c>
      <c r="X1152" s="52">
        <v>3</v>
      </c>
      <c r="Y1152" s="52">
        <v>55</v>
      </c>
      <c r="Z1152" s="52">
        <v>0</v>
      </c>
      <c r="AA1152" s="52">
        <v>0</v>
      </c>
      <c r="AB1152" s="52">
        <v>0</v>
      </c>
      <c r="AC1152" s="52">
        <v>0</v>
      </c>
      <c r="AD1152" s="52">
        <v>0</v>
      </c>
      <c r="AE1152" s="52">
        <v>0</v>
      </c>
      <c r="AF1152" s="52"/>
    </row>
    <row r="1153" spans="2:32" hidden="1" x14ac:dyDescent="0.25">
      <c r="B1153" s="61" t="s">
        <v>50</v>
      </c>
      <c r="C1153" s="61" t="s">
        <v>51</v>
      </c>
      <c r="D1153" s="61" t="s">
        <v>45</v>
      </c>
      <c r="E1153" s="56" t="s">
        <v>265</v>
      </c>
      <c r="F1153" s="56"/>
      <c r="G1153" s="52" t="s">
        <v>92</v>
      </c>
      <c r="H1153" s="52">
        <v>11</v>
      </c>
      <c r="I1153" s="52" t="s">
        <v>18</v>
      </c>
      <c r="J1153" s="52" t="s">
        <v>104</v>
      </c>
      <c r="K1153" s="52">
        <v>0</v>
      </c>
      <c r="L1153" s="52">
        <v>0</v>
      </c>
      <c r="M1153" s="52">
        <v>0</v>
      </c>
      <c r="N1153" s="52">
        <v>0</v>
      </c>
      <c r="O1153" s="52">
        <v>0</v>
      </c>
      <c r="P1153" s="52">
        <v>0</v>
      </c>
      <c r="Q1153" s="52">
        <v>0</v>
      </c>
      <c r="R1153" s="52">
        <v>0</v>
      </c>
      <c r="S1153" s="52">
        <v>0</v>
      </c>
      <c r="T1153" s="52">
        <v>0</v>
      </c>
      <c r="U1153" s="52">
        <v>0</v>
      </c>
      <c r="V1153" s="52">
        <v>0</v>
      </c>
      <c r="W1153" s="52">
        <v>0</v>
      </c>
      <c r="X1153" s="52">
        <v>0</v>
      </c>
      <c r="Y1153" s="52">
        <v>0</v>
      </c>
      <c r="Z1153" s="52">
        <v>0</v>
      </c>
      <c r="AA1153" s="52">
        <v>0</v>
      </c>
      <c r="AB1153" s="52">
        <v>0</v>
      </c>
      <c r="AC1153" s="52">
        <v>0</v>
      </c>
      <c r="AD1153" s="52">
        <v>0</v>
      </c>
      <c r="AE1153" s="52">
        <v>0</v>
      </c>
      <c r="AF1153" s="52" t="s">
        <v>272</v>
      </c>
    </row>
    <row r="1154" spans="2:32" hidden="1" x14ac:dyDescent="0.25">
      <c r="B1154" s="65" t="s">
        <v>58</v>
      </c>
      <c r="C1154" s="59" t="s">
        <v>59</v>
      </c>
      <c r="D1154" s="59" t="s">
        <v>26</v>
      </c>
      <c r="E1154" s="56" t="s">
        <v>265</v>
      </c>
      <c r="F1154" s="56"/>
      <c r="G1154" s="52" t="s">
        <v>92</v>
      </c>
      <c r="H1154" s="52">
        <v>11</v>
      </c>
      <c r="I1154" s="51" t="s">
        <v>18</v>
      </c>
      <c r="J1154" s="51" t="s">
        <v>105</v>
      </c>
      <c r="K1154" s="52">
        <v>0</v>
      </c>
      <c r="L1154" s="52">
        <v>0</v>
      </c>
      <c r="M1154" s="52">
        <v>0</v>
      </c>
      <c r="N1154" s="52">
        <v>0</v>
      </c>
      <c r="O1154" s="52">
        <v>0</v>
      </c>
      <c r="P1154" s="52">
        <v>0</v>
      </c>
      <c r="Q1154" s="52">
        <v>0</v>
      </c>
      <c r="R1154" s="52">
        <v>0</v>
      </c>
      <c r="S1154" s="52">
        <v>0</v>
      </c>
      <c r="T1154" s="52">
        <v>0</v>
      </c>
      <c r="U1154" s="52">
        <v>0</v>
      </c>
      <c r="V1154" s="52">
        <v>0</v>
      </c>
      <c r="W1154" s="52">
        <v>0</v>
      </c>
      <c r="X1154" s="52">
        <v>0</v>
      </c>
      <c r="Y1154" s="52">
        <v>0</v>
      </c>
      <c r="Z1154" s="52">
        <v>0</v>
      </c>
      <c r="AA1154" s="52">
        <v>0</v>
      </c>
      <c r="AB1154" s="52">
        <v>0</v>
      </c>
      <c r="AC1154" s="52">
        <v>0</v>
      </c>
      <c r="AD1154" s="52">
        <v>0</v>
      </c>
      <c r="AE1154" s="52">
        <v>0</v>
      </c>
      <c r="AF1154" s="52"/>
    </row>
    <row r="1155" spans="2:32" hidden="1" x14ac:dyDescent="0.25">
      <c r="B1155" s="65" t="s">
        <v>58</v>
      </c>
      <c r="C1155" s="59" t="s">
        <v>59</v>
      </c>
      <c r="D1155" s="59" t="s">
        <v>26</v>
      </c>
      <c r="E1155" s="56" t="s">
        <v>265</v>
      </c>
      <c r="F1155" s="56"/>
      <c r="G1155" s="52" t="s">
        <v>92</v>
      </c>
      <c r="H1155" s="52">
        <v>11</v>
      </c>
      <c r="I1155" s="51" t="s">
        <v>18</v>
      </c>
      <c r="J1155" s="51" t="s">
        <v>103</v>
      </c>
      <c r="K1155" s="52">
        <v>0</v>
      </c>
      <c r="L1155" s="52">
        <v>0</v>
      </c>
      <c r="M1155" s="52">
        <v>0</v>
      </c>
      <c r="N1155" s="52">
        <v>0</v>
      </c>
      <c r="O1155" s="52">
        <v>0</v>
      </c>
      <c r="P1155" s="52">
        <v>0</v>
      </c>
      <c r="Q1155" s="52">
        <v>0</v>
      </c>
      <c r="R1155" s="52">
        <v>0</v>
      </c>
      <c r="S1155" s="52">
        <v>0</v>
      </c>
      <c r="T1155" s="52">
        <v>0</v>
      </c>
      <c r="U1155" s="52">
        <v>0</v>
      </c>
      <c r="V1155" s="52">
        <v>0</v>
      </c>
      <c r="W1155" s="52">
        <v>0</v>
      </c>
      <c r="X1155" s="52">
        <v>0</v>
      </c>
      <c r="Y1155" s="52">
        <v>0</v>
      </c>
      <c r="Z1155" s="52">
        <v>0</v>
      </c>
      <c r="AA1155" s="52">
        <v>0</v>
      </c>
      <c r="AB1155" s="52">
        <v>0</v>
      </c>
      <c r="AC1155" s="52">
        <v>0</v>
      </c>
      <c r="AD1155" s="52">
        <v>0</v>
      </c>
      <c r="AE1155" s="52">
        <v>0</v>
      </c>
      <c r="AF1155" s="52"/>
    </row>
    <row r="1156" spans="2:32" hidden="1" x14ac:dyDescent="0.25">
      <c r="B1156" s="56" t="s">
        <v>58</v>
      </c>
      <c r="C1156" s="56" t="s">
        <v>59</v>
      </c>
      <c r="D1156" s="56" t="s">
        <v>26</v>
      </c>
      <c r="E1156" s="56" t="s">
        <v>265</v>
      </c>
      <c r="F1156" s="56"/>
      <c r="G1156" s="52" t="s">
        <v>92</v>
      </c>
      <c r="H1156" s="52">
        <v>11</v>
      </c>
      <c r="I1156" s="52" t="s">
        <v>18</v>
      </c>
      <c r="J1156" s="52" t="s">
        <v>104</v>
      </c>
      <c r="K1156" s="52">
        <v>0</v>
      </c>
      <c r="L1156" s="52">
        <v>0</v>
      </c>
      <c r="M1156" s="52">
        <v>0</v>
      </c>
      <c r="N1156" s="52">
        <v>0</v>
      </c>
      <c r="O1156" s="52">
        <v>0</v>
      </c>
      <c r="P1156" s="52">
        <v>0</v>
      </c>
      <c r="Q1156" s="52">
        <v>0</v>
      </c>
      <c r="R1156" s="52">
        <v>0</v>
      </c>
      <c r="S1156" s="52">
        <v>0</v>
      </c>
      <c r="T1156" s="52">
        <v>0</v>
      </c>
      <c r="U1156" s="52">
        <v>0</v>
      </c>
      <c r="V1156" s="52">
        <v>0</v>
      </c>
      <c r="W1156" s="52">
        <v>0</v>
      </c>
      <c r="X1156" s="52">
        <v>0</v>
      </c>
      <c r="Y1156" s="52">
        <v>0</v>
      </c>
      <c r="Z1156" s="52">
        <v>0</v>
      </c>
      <c r="AA1156" s="52">
        <v>0</v>
      </c>
      <c r="AB1156" s="52">
        <v>0</v>
      </c>
      <c r="AC1156" s="52">
        <v>0</v>
      </c>
      <c r="AD1156" s="52">
        <v>0</v>
      </c>
      <c r="AE1156" s="52">
        <v>0</v>
      </c>
      <c r="AF1156" s="52"/>
    </row>
    <row r="1157" spans="2:32" hidden="1" x14ac:dyDescent="0.25">
      <c r="B1157" s="56" t="s">
        <v>36</v>
      </c>
      <c r="C1157" s="56" t="s">
        <v>37</v>
      </c>
      <c r="D1157" s="56" t="s">
        <v>38</v>
      </c>
      <c r="E1157" s="56" t="s">
        <v>265</v>
      </c>
      <c r="F1157" s="56"/>
      <c r="G1157" s="52" t="s">
        <v>92</v>
      </c>
      <c r="H1157" s="52">
        <v>11</v>
      </c>
      <c r="I1157" s="51" t="s">
        <v>18</v>
      </c>
      <c r="J1157" s="51" t="s">
        <v>105</v>
      </c>
      <c r="K1157" s="52">
        <v>0</v>
      </c>
      <c r="L1157" s="52">
        <v>0</v>
      </c>
      <c r="M1157" s="52">
        <v>0</v>
      </c>
      <c r="N1157" s="52">
        <v>0</v>
      </c>
      <c r="O1157" s="52">
        <v>0</v>
      </c>
      <c r="P1157" s="52">
        <v>0</v>
      </c>
      <c r="Q1157" s="52">
        <v>0</v>
      </c>
      <c r="R1157" s="52">
        <v>0</v>
      </c>
      <c r="S1157" s="52">
        <v>0</v>
      </c>
      <c r="T1157" s="52">
        <v>0</v>
      </c>
      <c r="U1157" s="52">
        <v>0</v>
      </c>
      <c r="V1157" s="52">
        <v>0</v>
      </c>
      <c r="W1157" s="52">
        <v>0</v>
      </c>
      <c r="X1157" s="52">
        <v>0</v>
      </c>
      <c r="Y1157" s="52">
        <v>0</v>
      </c>
      <c r="Z1157" s="52">
        <v>0</v>
      </c>
      <c r="AA1157" s="52">
        <v>0</v>
      </c>
      <c r="AB1157" s="52">
        <v>0</v>
      </c>
      <c r="AC1157" s="52">
        <v>0</v>
      </c>
      <c r="AD1157" s="52">
        <v>0</v>
      </c>
      <c r="AE1157" s="52">
        <v>0</v>
      </c>
      <c r="AF1157" s="52"/>
    </row>
    <row r="1158" spans="2:32" hidden="1" x14ac:dyDescent="0.25">
      <c r="B1158" s="56" t="s">
        <v>36</v>
      </c>
      <c r="C1158" s="56" t="s">
        <v>37</v>
      </c>
      <c r="D1158" s="56" t="s">
        <v>38</v>
      </c>
      <c r="E1158" s="56" t="s">
        <v>265</v>
      </c>
      <c r="F1158" s="56"/>
      <c r="G1158" s="52" t="s">
        <v>92</v>
      </c>
      <c r="H1158" s="52">
        <v>11</v>
      </c>
      <c r="I1158" s="51" t="s">
        <v>18</v>
      </c>
      <c r="J1158" s="51" t="s">
        <v>103</v>
      </c>
      <c r="K1158" s="52">
        <v>0</v>
      </c>
      <c r="L1158" s="52">
        <v>0</v>
      </c>
      <c r="M1158" s="52">
        <v>0</v>
      </c>
      <c r="N1158" s="52">
        <v>0</v>
      </c>
      <c r="O1158" s="52">
        <v>0</v>
      </c>
      <c r="P1158" s="52">
        <v>0</v>
      </c>
      <c r="Q1158" s="52">
        <v>0</v>
      </c>
      <c r="R1158" s="52">
        <v>0</v>
      </c>
      <c r="S1158" s="52">
        <v>0</v>
      </c>
      <c r="T1158" s="52">
        <v>0</v>
      </c>
      <c r="U1158" s="52">
        <v>0</v>
      </c>
      <c r="V1158" s="52">
        <v>0</v>
      </c>
      <c r="W1158" s="52">
        <v>0</v>
      </c>
      <c r="X1158" s="52">
        <v>0</v>
      </c>
      <c r="Y1158" s="52">
        <v>0</v>
      </c>
      <c r="Z1158" s="52">
        <v>0</v>
      </c>
      <c r="AA1158" s="52">
        <v>0</v>
      </c>
      <c r="AB1158" s="52">
        <v>0</v>
      </c>
      <c r="AC1158" s="52">
        <v>0</v>
      </c>
      <c r="AD1158" s="52">
        <v>0</v>
      </c>
      <c r="AE1158" s="52">
        <v>0</v>
      </c>
      <c r="AF1158" s="52"/>
    </row>
    <row r="1159" spans="2:32" hidden="1" x14ac:dyDescent="0.25">
      <c r="B1159" s="56" t="s">
        <v>36</v>
      </c>
      <c r="C1159" s="56" t="s">
        <v>37</v>
      </c>
      <c r="D1159" s="56" t="s">
        <v>38</v>
      </c>
      <c r="E1159" s="56" t="s">
        <v>265</v>
      </c>
      <c r="F1159" s="56"/>
      <c r="G1159" s="52" t="s">
        <v>92</v>
      </c>
      <c r="H1159" s="52">
        <v>11</v>
      </c>
      <c r="I1159" s="52" t="s">
        <v>18</v>
      </c>
      <c r="J1159" s="52" t="s">
        <v>104</v>
      </c>
      <c r="K1159" s="52">
        <v>0</v>
      </c>
      <c r="L1159" s="52">
        <v>0</v>
      </c>
      <c r="M1159" s="52">
        <v>0</v>
      </c>
      <c r="N1159" s="52">
        <v>0</v>
      </c>
      <c r="O1159" s="52">
        <v>0</v>
      </c>
      <c r="P1159" s="52">
        <v>0</v>
      </c>
      <c r="Q1159" s="52">
        <v>0</v>
      </c>
      <c r="R1159" s="52">
        <v>0</v>
      </c>
      <c r="S1159" s="52">
        <v>0</v>
      </c>
      <c r="T1159" s="52">
        <v>0</v>
      </c>
      <c r="U1159" s="52">
        <v>0</v>
      </c>
      <c r="V1159" s="52">
        <v>0</v>
      </c>
      <c r="W1159" s="52">
        <v>0</v>
      </c>
      <c r="X1159" s="52">
        <v>0</v>
      </c>
      <c r="Y1159" s="52">
        <v>0</v>
      </c>
      <c r="Z1159" s="52">
        <v>0</v>
      </c>
      <c r="AA1159" s="52">
        <v>0</v>
      </c>
      <c r="AB1159" s="52">
        <v>0</v>
      </c>
      <c r="AC1159" s="52">
        <v>0</v>
      </c>
      <c r="AD1159" s="52">
        <v>0</v>
      </c>
      <c r="AE1159" s="52">
        <v>0</v>
      </c>
      <c r="AF1159" s="52"/>
    </row>
    <row r="1160" spans="2:32" hidden="1" x14ac:dyDescent="0.25">
      <c r="B1160" s="56" t="s">
        <v>41</v>
      </c>
      <c r="C1160" s="56" t="s">
        <v>42</v>
      </c>
      <c r="D1160" s="56" t="s">
        <v>38</v>
      </c>
      <c r="E1160" s="56" t="s">
        <v>265</v>
      </c>
      <c r="F1160" s="56"/>
      <c r="G1160" s="52" t="s">
        <v>92</v>
      </c>
      <c r="H1160" s="52">
        <v>11</v>
      </c>
      <c r="I1160" s="51" t="s">
        <v>158</v>
      </c>
      <c r="J1160" s="51" t="s">
        <v>159</v>
      </c>
      <c r="K1160" s="52">
        <v>0</v>
      </c>
      <c r="L1160" s="52">
        <v>0</v>
      </c>
      <c r="M1160" s="52">
        <v>0</v>
      </c>
      <c r="N1160" s="52">
        <v>0</v>
      </c>
      <c r="O1160" s="52">
        <v>0</v>
      </c>
      <c r="P1160" s="52">
        <v>0</v>
      </c>
      <c r="Q1160" s="52">
        <v>0</v>
      </c>
      <c r="R1160" s="52">
        <v>0</v>
      </c>
      <c r="S1160" s="52">
        <v>0</v>
      </c>
      <c r="T1160" s="52">
        <v>0</v>
      </c>
      <c r="U1160" s="52">
        <v>0</v>
      </c>
      <c r="V1160" s="52">
        <v>0</v>
      </c>
      <c r="W1160" s="52">
        <v>0</v>
      </c>
      <c r="X1160" s="52">
        <v>0</v>
      </c>
      <c r="Y1160" s="52">
        <v>0</v>
      </c>
      <c r="Z1160" s="52">
        <v>0</v>
      </c>
      <c r="AA1160" s="52">
        <v>0</v>
      </c>
      <c r="AB1160" s="52">
        <v>0</v>
      </c>
      <c r="AC1160" s="52">
        <v>0</v>
      </c>
      <c r="AD1160" s="52">
        <v>0</v>
      </c>
      <c r="AE1160" s="52">
        <v>0</v>
      </c>
      <c r="AF1160" s="52"/>
    </row>
    <row r="1161" spans="2:32" hidden="1" x14ac:dyDescent="0.25">
      <c r="B1161" s="56" t="s">
        <v>41</v>
      </c>
      <c r="C1161" s="56" t="s">
        <v>42</v>
      </c>
      <c r="D1161" s="56" t="s">
        <v>38</v>
      </c>
      <c r="E1161" s="56" t="s">
        <v>265</v>
      </c>
      <c r="F1161" s="56"/>
      <c r="G1161" s="52" t="s">
        <v>92</v>
      </c>
      <c r="H1161" s="52">
        <v>11</v>
      </c>
      <c r="I1161" s="51" t="s">
        <v>158</v>
      </c>
      <c r="J1161" s="51" t="s">
        <v>103</v>
      </c>
      <c r="K1161" s="52">
        <v>0</v>
      </c>
      <c r="L1161" s="52">
        <v>0</v>
      </c>
      <c r="M1161" s="52">
        <v>0</v>
      </c>
      <c r="N1161" s="52">
        <v>0</v>
      </c>
      <c r="O1161" s="52">
        <v>0</v>
      </c>
      <c r="P1161" s="52">
        <v>0</v>
      </c>
      <c r="Q1161" s="52">
        <v>0</v>
      </c>
      <c r="R1161" s="52">
        <v>0</v>
      </c>
      <c r="S1161" s="52">
        <v>0</v>
      </c>
      <c r="T1161" s="52">
        <v>0</v>
      </c>
      <c r="U1161" s="52">
        <v>0</v>
      </c>
      <c r="V1161" s="52">
        <v>0</v>
      </c>
      <c r="W1161" s="52">
        <v>0</v>
      </c>
      <c r="X1161" s="52">
        <v>0</v>
      </c>
      <c r="Y1161" s="52">
        <v>0</v>
      </c>
      <c r="Z1161" s="52">
        <v>0</v>
      </c>
      <c r="AA1161" s="52">
        <v>0</v>
      </c>
      <c r="AB1161" s="52">
        <v>0</v>
      </c>
      <c r="AC1161" s="52">
        <v>0</v>
      </c>
      <c r="AD1161" s="52">
        <v>0</v>
      </c>
      <c r="AE1161" s="52">
        <v>0</v>
      </c>
      <c r="AF1161" s="52"/>
    </row>
    <row r="1162" spans="2:32" hidden="1" x14ac:dyDescent="0.25">
      <c r="B1162" s="56" t="s">
        <v>41</v>
      </c>
      <c r="C1162" s="56" t="s">
        <v>42</v>
      </c>
      <c r="D1162" s="56" t="s">
        <v>38</v>
      </c>
      <c r="E1162" s="56" t="s">
        <v>265</v>
      </c>
      <c r="F1162" s="56"/>
      <c r="G1162" s="52" t="s">
        <v>92</v>
      </c>
      <c r="H1162" s="52">
        <v>11</v>
      </c>
      <c r="I1162" s="51" t="s">
        <v>158</v>
      </c>
      <c r="J1162" s="51" t="s">
        <v>104</v>
      </c>
      <c r="K1162" s="52">
        <v>0</v>
      </c>
      <c r="L1162" s="52">
        <v>0</v>
      </c>
      <c r="M1162" s="52">
        <v>0</v>
      </c>
      <c r="N1162" s="52">
        <v>0</v>
      </c>
      <c r="O1162" s="52">
        <v>0</v>
      </c>
      <c r="P1162" s="52">
        <v>0</v>
      </c>
      <c r="Q1162" s="52">
        <v>0</v>
      </c>
      <c r="R1162" s="52">
        <v>0</v>
      </c>
      <c r="S1162" s="52">
        <v>0</v>
      </c>
      <c r="T1162" s="52">
        <v>0</v>
      </c>
      <c r="U1162" s="52">
        <v>0</v>
      </c>
      <c r="V1162" s="52">
        <v>0</v>
      </c>
      <c r="W1162" s="52">
        <v>0</v>
      </c>
      <c r="X1162" s="52">
        <v>0</v>
      </c>
      <c r="Y1162" s="52">
        <v>0</v>
      </c>
      <c r="Z1162" s="52">
        <v>0</v>
      </c>
      <c r="AA1162" s="52">
        <v>0</v>
      </c>
      <c r="AB1162" s="52">
        <v>0</v>
      </c>
      <c r="AC1162" s="52">
        <v>0</v>
      </c>
      <c r="AD1162" s="52">
        <v>0</v>
      </c>
      <c r="AE1162" s="52">
        <v>0</v>
      </c>
      <c r="AF1162" s="52"/>
    </row>
    <row r="1163" spans="2:32" hidden="1" x14ac:dyDescent="0.25">
      <c r="B1163" s="56" t="s">
        <v>41</v>
      </c>
      <c r="C1163" s="56" t="s">
        <v>42</v>
      </c>
      <c r="D1163" s="56" t="s">
        <v>38</v>
      </c>
      <c r="E1163" s="56" t="s">
        <v>265</v>
      </c>
      <c r="F1163" s="56"/>
      <c r="G1163" s="52" t="s">
        <v>92</v>
      </c>
      <c r="H1163" s="52">
        <v>11</v>
      </c>
      <c r="I1163" s="51" t="s">
        <v>18</v>
      </c>
      <c r="J1163" s="51" t="s">
        <v>105</v>
      </c>
      <c r="K1163" s="52">
        <v>0</v>
      </c>
      <c r="L1163" s="52">
        <v>0</v>
      </c>
      <c r="M1163" s="52">
        <v>0</v>
      </c>
      <c r="N1163" s="52">
        <v>0</v>
      </c>
      <c r="O1163" s="52">
        <v>0</v>
      </c>
      <c r="P1163" s="52">
        <v>0</v>
      </c>
      <c r="Q1163" s="52">
        <v>0</v>
      </c>
      <c r="R1163" s="52">
        <v>0</v>
      </c>
      <c r="S1163" s="52">
        <v>0</v>
      </c>
      <c r="T1163" s="52">
        <v>0</v>
      </c>
      <c r="U1163" s="52">
        <v>0</v>
      </c>
      <c r="V1163" s="52">
        <v>0</v>
      </c>
      <c r="W1163" s="52">
        <v>0</v>
      </c>
      <c r="X1163" s="52">
        <v>0</v>
      </c>
      <c r="Y1163" s="52">
        <v>0</v>
      </c>
      <c r="Z1163" s="52">
        <v>0</v>
      </c>
      <c r="AA1163" s="52">
        <v>0</v>
      </c>
      <c r="AB1163" s="52">
        <v>0</v>
      </c>
      <c r="AC1163" s="52">
        <v>0</v>
      </c>
      <c r="AD1163" s="52">
        <v>0</v>
      </c>
      <c r="AE1163" s="52">
        <v>0</v>
      </c>
      <c r="AF1163" s="52"/>
    </row>
    <row r="1164" spans="2:32" hidden="1" x14ac:dyDescent="0.25">
      <c r="B1164" s="56" t="s">
        <v>41</v>
      </c>
      <c r="C1164" s="56" t="s">
        <v>42</v>
      </c>
      <c r="D1164" s="56" t="s">
        <v>38</v>
      </c>
      <c r="E1164" s="56" t="s">
        <v>265</v>
      </c>
      <c r="F1164" s="56"/>
      <c r="G1164" s="52" t="s">
        <v>92</v>
      </c>
      <c r="H1164" s="52">
        <v>11</v>
      </c>
      <c r="I1164" s="51" t="s">
        <v>18</v>
      </c>
      <c r="J1164" s="51" t="s">
        <v>103</v>
      </c>
      <c r="K1164" s="52">
        <v>0</v>
      </c>
      <c r="L1164" s="52">
        <v>0</v>
      </c>
      <c r="M1164" s="52">
        <v>0</v>
      </c>
      <c r="N1164" s="52">
        <v>0</v>
      </c>
      <c r="O1164" s="52">
        <v>0</v>
      </c>
      <c r="P1164" s="52">
        <v>0</v>
      </c>
      <c r="Q1164" s="52">
        <v>0</v>
      </c>
      <c r="R1164" s="52">
        <v>0</v>
      </c>
      <c r="S1164" s="52">
        <v>0</v>
      </c>
      <c r="T1164" s="52">
        <v>0</v>
      </c>
      <c r="U1164" s="52">
        <v>0</v>
      </c>
      <c r="V1164" s="52">
        <v>0</v>
      </c>
      <c r="W1164" s="52">
        <v>0</v>
      </c>
      <c r="X1164" s="52">
        <v>0</v>
      </c>
      <c r="Y1164" s="52">
        <v>0</v>
      </c>
      <c r="Z1164" s="52">
        <v>0</v>
      </c>
      <c r="AA1164" s="52">
        <v>0</v>
      </c>
      <c r="AB1164" s="52">
        <v>0</v>
      </c>
      <c r="AC1164" s="52">
        <v>0</v>
      </c>
      <c r="AD1164" s="52">
        <v>0</v>
      </c>
      <c r="AE1164" s="52">
        <v>0</v>
      </c>
      <c r="AF1164" s="52"/>
    </row>
    <row r="1165" spans="2:32" hidden="1" x14ac:dyDescent="0.25">
      <c r="B1165" s="56" t="s">
        <v>41</v>
      </c>
      <c r="C1165" s="56" t="s">
        <v>42</v>
      </c>
      <c r="D1165" s="56" t="s">
        <v>38</v>
      </c>
      <c r="E1165" s="56" t="s">
        <v>265</v>
      </c>
      <c r="F1165" s="56"/>
      <c r="G1165" s="52" t="s">
        <v>92</v>
      </c>
      <c r="H1165" s="52">
        <v>11</v>
      </c>
      <c r="I1165" s="52" t="s">
        <v>18</v>
      </c>
      <c r="J1165" s="52" t="s">
        <v>104</v>
      </c>
      <c r="K1165" s="52">
        <v>0</v>
      </c>
      <c r="L1165" s="52">
        <v>0</v>
      </c>
      <c r="M1165" s="52">
        <v>0</v>
      </c>
      <c r="N1165" s="52">
        <v>0</v>
      </c>
      <c r="O1165" s="52">
        <v>0</v>
      </c>
      <c r="P1165" s="52">
        <v>0</v>
      </c>
      <c r="Q1165" s="52">
        <v>0</v>
      </c>
      <c r="R1165" s="52">
        <v>0</v>
      </c>
      <c r="S1165" s="52">
        <v>0</v>
      </c>
      <c r="T1165" s="52">
        <v>0</v>
      </c>
      <c r="U1165" s="52">
        <v>0</v>
      </c>
      <c r="V1165" s="52">
        <v>0</v>
      </c>
      <c r="W1165" s="52">
        <v>0</v>
      </c>
      <c r="X1165" s="52">
        <v>0</v>
      </c>
      <c r="Y1165" s="52">
        <v>0</v>
      </c>
      <c r="Z1165" s="52">
        <v>0</v>
      </c>
      <c r="AA1165" s="52">
        <v>0</v>
      </c>
      <c r="AB1165" s="52">
        <v>0</v>
      </c>
      <c r="AC1165" s="52">
        <v>0</v>
      </c>
      <c r="AD1165" s="52">
        <v>0</v>
      </c>
      <c r="AE1165" s="52">
        <v>0</v>
      </c>
      <c r="AF1165" s="52"/>
    </row>
    <row r="1166" spans="2:32" x14ac:dyDescent="0.25">
      <c r="B1166" s="61" t="s">
        <v>43</v>
      </c>
      <c r="C1166" s="61" t="s">
        <v>44</v>
      </c>
      <c r="D1166" s="61" t="s">
        <v>45</v>
      </c>
      <c r="E1166" s="56" t="s">
        <v>265</v>
      </c>
      <c r="F1166" s="56"/>
      <c r="G1166" s="52" t="s">
        <v>92</v>
      </c>
      <c r="H1166" s="52">
        <v>11</v>
      </c>
      <c r="I1166" s="51" t="s">
        <v>18</v>
      </c>
      <c r="J1166" s="51" t="s">
        <v>105</v>
      </c>
      <c r="K1166" s="52">
        <v>0</v>
      </c>
      <c r="L1166" s="52">
        <v>0</v>
      </c>
      <c r="M1166" s="52">
        <v>0</v>
      </c>
      <c r="N1166" s="52">
        <v>0</v>
      </c>
      <c r="O1166" s="52">
        <v>0</v>
      </c>
      <c r="P1166" s="52">
        <v>0</v>
      </c>
      <c r="Q1166" s="52">
        <v>0</v>
      </c>
      <c r="R1166" s="52">
        <v>0</v>
      </c>
      <c r="S1166" s="52">
        <v>0</v>
      </c>
      <c r="T1166" s="52">
        <v>0</v>
      </c>
      <c r="U1166" s="52">
        <v>0</v>
      </c>
      <c r="V1166" s="52">
        <v>0</v>
      </c>
      <c r="W1166" s="52">
        <v>0</v>
      </c>
      <c r="X1166" s="52">
        <v>0</v>
      </c>
      <c r="Y1166" s="52">
        <v>0</v>
      </c>
      <c r="Z1166" s="52">
        <v>0</v>
      </c>
      <c r="AA1166" s="52">
        <v>0</v>
      </c>
      <c r="AB1166" s="52">
        <v>0</v>
      </c>
      <c r="AC1166" s="52">
        <v>0</v>
      </c>
      <c r="AD1166" s="52">
        <v>0</v>
      </c>
      <c r="AE1166" s="52">
        <v>0</v>
      </c>
      <c r="AF1166" s="52"/>
    </row>
    <row r="1167" spans="2:32" x14ac:dyDescent="0.25">
      <c r="B1167" s="61" t="s">
        <v>43</v>
      </c>
      <c r="C1167" s="61" t="s">
        <v>44</v>
      </c>
      <c r="D1167" s="61" t="s">
        <v>45</v>
      </c>
      <c r="E1167" s="56" t="s">
        <v>265</v>
      </c>
      <c r="F1167" s="56"/>
      <c r="G1167" s="52" t="s">
        <v>92</v>
      </c>
      <c r="H1167" s="52">
        <v>11</v>
      </c>
      <c r="I1167" s="51" t="s">
        <v>18</v>
      </c>
      <c r="J1167" s="51" t="s">
        <v>103</v>
      </c>
      <c r="K1167" s="52">
        <v>0</v>
      </c>
      <c r="L1167" s="52">
        <v>0</v>
      </c>
      <c r="M1167" s="52">
        <v>0</v>
      </c>
      <c r="N1167" s="52">
        <v>0</v>
      </c>
      <c r="O1167" s="52">
        <v>0</v>
      </c>
      <c r="P1167" s="52">
        <v>0</v>
      </c>
      <c r="Q1167" s="52">
        <v>0</v>
      </c>
      <c r="R1167" s="52">
        <v>0</v>
      </c>
      <c r="S1167" s="52">
        <v>0</v>
      </c>
      <c r="T1167" s="52">
        <v>0</v>
      </c>
      <c r="U1167" s="52">
        <v>0</v>
      </c>
      <c r="V1167" s="52">
        <v>0</v>
      </c>
      <c r="W1167" s="52">
        <v>0</v>
      </c>
      <c r="X1167" s="52">
        <v>0</v>
      </c>
      <c r="Y1167" s="52">
        <v>0</v>
      </c>
      <c r="Z1167" s="52">
        <v>0</v>
      </c>
      <c r="AA1167" s="52">
        <v>0</v>
      </c>
      <c r="AB1167" s="52">
        <v>0</v>
      </c>
      <c r="AC1167" s="52">
        <v>0</v>
      </c>
      <c r="AD1167" s="52">
        <v>0</v>
      </c>
      <c r="AE1167" s="52">
        <v>0</v>
      </c>
      <c r="AF1167" s="52"/>
    </row>
    <row r="1168" spans="2:32" x14ac:dyDescent="0.25">
      <c r="B1168" s="61" t="s">
        <v>43</v>
      </c>
      <c r="C1168" s="61" t="s">
        <v>44</v>
      </c>
      <c r="D1168" s="61" t="s">
        <v>45</v>
      </c>
      <c r="E1168" s="56" t="s">
        <v>265</v>
      </c>
      <c r="F1168" s="56"/>
      <c r="G1168" s="52" t="s">
        <v>92</v>
      </c>
      <c r="H1168" s="52">
        <v>11</v>
      </c>
      <c r="I1168" s="52" t="s">
        <v>18</v>
      </c>
      <c r="J1168" s="52" t="s">
        <v>104</v>
      </c>
      <c r="K1168" s="52">
        <v>0</v>
      </c>
      <c r="L1168" s="52">
        <v>0</v>
      </c>
      <c r="M1168" s="52">
        <v>0</v>
      </c>
      <c r="N1168" s="52">
        <v>0</v>
      </c>
      <c r="O1168" s="52">
        <v>0</v>
      </c>
      <c r="P1168" s="52">
        <v>0</v>
      </c>
      <c r="Q1168" s="52">
        <v>0</v>
      </c>
      <c r="R1168" s="52">
        <v>0</v>
      </c>
      <c r="S1168" s="52">
        <v>0</v>
      </c>
      <c r="T1168" s="52">
        <v>0</v>
      </c>
      <c r="U1168" s="52">
        <v>0</v>
      </c>
      <c r="V1168" s="52">
        <v>0</v>
      </c>
      <c r="W1168" s="52">
        <v>0</v>
      </c>
      <c r="X1168" s="52">
        <v>0</v>
      </c>
      <c r="Y1168" s="52">
        <v>0</v>
      </c>
      <c r="Z1168" s="52">
        <v>0</v>
      </c>
      <c r="AA1168" s="52">
        <v>0</v>
      </c>
      <c r="AB1168" s="52">
        <v>0</v>
      </c>
      <c r="AC1168" s="52">
        <v>0</v>
      </c>
      <c r="AD1168" s="52">
        <v>0</v>
      </c>
      <c r="AE1168" s="52">
        <v>0</v>
      </c>
      <c r="AF1168" s="52"/>
    </row>
    <row r="1170" spans="2:32" x14ac:dyDescent="0.25">
      <c r="B1170" s="16" t="s">
        <v>481</v>
      </c>
      <c r="C1170" s="16"/>
      <c r="D1170" s="16"/>
      <c r="E1170" s="16"/>
      <c r="F1170" s="16"/>
      <c r="G1170" s="16"/>
      <c r="H1170" s="16"/>
      <c r="I1170" s="16"/>
      <c r="J1170" s="16"/>
      <c r="K1170" s="16">
        <f>SUMIF($J$1:$J$1168,"concluídas",K1:K1168)</f>
        <v>3937</v>
      </c>
      <c r="L1170" s="16">
        <f t="shared" ref="L1170:AE1170" si="0">SUMIF($J$1:$J$1168,"concluídas",L1:L1168)</f>
        <v>180</v>
      </c>
      <c r="M1170" s="16">
        <f t="shared" si="0"/>
        <v>63753.757099999995</v>
      </c>
      <c r="N1170" s="16">
        <f t="shared" si="0"/>
        <v>378</v>
      </c>
      <c r="O1170" s="16">
        <f t="shared" si="0"/>
        <v>7</v>
      </c>
      <c r="P1170" s="16">
        <f t="shared" si="0"/>
        <v>4568.7199999999993</v>
      </c>
      <c r="Q1170" s="16">
        <f t="shared" si="0"/>
        <v>0</v>
      </c>
      <c r="R1170" s="16">
        <f t="shared" si="0"/>
        <v>0</v>
      </c>
      <c r="S1170" s="16">
        <f t="shared" si="0"/>
        <v>0</v>
      </c>
      <c r="T1170" s="16">
        <f t="shared" si="0"/>
        <v>1511</v>
      </c>
      <c r="U1170" s="16">
        <f t="shared" si="0"/>
        <v>2</v>
      </c>
      <c r="V1170" s="16">
        <f t="shared" si="0"/>
        <v>0</v>
      </c>
      <c r="W1170" s="16">
        <f t="shared" si="0"/>
        <v>34</v>
      </c>
      <c r="X1170" s="16">
        <f t="shared" si="0"/>
        <v>5</v>
      </c>
      <c r="Y1170" s="16">
        <f t="shared" si="0"/>
        <v>343</v>
      </c>
      <c r="Z1170" s="16">
        <f t="shared" si="0"/>
        <v>619</v>
      </c>
      <c r="AA1170" s="16">
        <f t="shared" si="0"/>
        <v>11</v>
      </c>
      <c r="AB1170" s="16">
        <f t="shared" si="0"/>
        <v>14274.0466</v>
      </c>
      <c r="AC1170" s="16">
        <f t="shared" si="0"/>
        <v>403</v>
      </c>
      <c r="AD1170" s="16">
        <f t="shared" si="0"/>
        <v>11</v>
      </c>
      <c r="AE1170" s="16">
        <f t="shared" si="0"/>
        <v>4256.91</v>
      </c>
      <c r="AF1170" s="16"/>
    </row>
    <row r="1172" spans="2:32" x14ac:dyDescent="0.25">
      <c r="B1172" t="s">
        <v>482</v>
      </c>
    </row>
  </sheetData>
  <phoneticPr fontId="1" type="noConversion"/>
  <pageMargins left="0.511811024" right="0.511811024" top="0.78740157499999996" bottom="0.78740157499999996" header="0.31496062000000002" footer="0.31496062000000002"/>
  <pageSetup orientation="portrait" horizontalDpi="300" verticalDpi="0" r:id="rId1"/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"/>
  <sheetViews>
    <sheetView topLeftCell="A46" zoomScale="70" zoomScaleNormal="70" workbookViewId="0">
      <selection activeCell="A82" sqref="A82"/>
    </sheetView>
  </sheetViews>
  <sheetFormatPr defaultRowHeight="15" x14ac:dyDescent="0.25"/>
  <cols>
    <col min="1" max="1" width="18.625" bestFit="1" customWidth="1"/>
    <col min="2" max="2" width="21.625" customWidth="1"/>
    <col min="3" max="3" width="26.75" customWidth="1"/>
    <col min="4" max="4" width="28.125" customWidth="1"/>
    <col min="5" max="5" width="25.75" customWidth="1"/>
    <col min="6" max="6" width="22.625" customWidth="1"/>
    <col min="7" max="7" width="45.875" bestFit="1" customWidth="1"/>
    <col min="8" max="8" width="48.375" bestFit="1" customWidth="1"/>
    <col min="9" max="9" width="45.125" bestFit="1" customWidth="1"/>
    <col min="10" max="10" width="40.75" bestFit="1" customWidth="1"/>
    <col min="11" max="11" width="42.75" bestFit="1" customWidth="1"/>
    <col min="12" max="12" width="48.5" bestFit="1" customWidth="1"/>
    <col min="13" max="13" width="45.875" bestFit="1" customWidth="1"/>
    <col min="14" max="14" width="48.375" bestFit="1" customWidth="1"/>
    <col min="15" max="15" width="45.125" bestFit="1" customWidth="1"/>
    <col min="16" max="16" width="40.75" bestFit="1" customWidth="1"/>
    <col min="17" max="17" width="42.75" bestFit="1" customWidth="1"/>
    <col min="18" max="18" width="48.5" bestFit="1" customWidth="1"/>
    <col min="19" max="19" width="45.875" bestFit="1" customWidth="1"/>
    <col min="20" max="20" width="48.375" bestFit="1" customWidth="1"/>
    <col min="21" max="21" width="45.125" bestFit="1" customWidth="1"/>
    <col min="22" max="22" width="40.75" bestFit="1" customWidth="1"/>
    <col min="23" max="23" width="42.75" bestFit="1" customWidth="1"/>
    <col min="24" max="24" width="48.5" bestFit="1" customWidth="1"/>
    <col min="25" max="25" width="45.875" bestFit="1" customWidth="1"/>
    <col min="26" max="26" width="53.625" bestFit="1" customWidth="1"/>
    <col min="27" max="27" width="50.5" bestFit="1" customWidth="1"/>
    <col min="28" max="28" width="46" bestFit="1" customWidth="1"/>
    <col min="29" max="29" width="48" bestFit="1" customWidth="1"/>
    <col min="30" max="30" width="53.75" bestFit="1" customWidth="1"/>
    <col min="31" max="31" width="51.25" bestFit="1" customWidth="1"/>
  </cols>
  <sheetData>
    <row r="1" spans="1:13" x14ac:dyDescent="0.25">
      <c r="A1" s="2" t="s">
        <v>0</v>
      </c>
      <c r="B1" s="3">
        <v>17</v>
      </c>
    </row>
    <row r="3" spans="1:13" x14ac:dyDescent="0.25">
      <c r="B3" s="2" t="s">
        <v>114</v>
      </c>
    </row>
    <row r="4" spans="1:13" x14ac:dyDescent="0.25">
      <c r="B4" t="s">
        <v>104</v>
      </c>
      <c r="H4" t="s">
        <v>273</v>
      </c>
      <c r="I4" t="s">
        <v>274</v>
      </c>
      <c r="J4" t="s">
        <v>275</v>
      </c>
      <c r="K4" t="s">
        <v>276</v>
      </c>
      <c r="L4" t="s">
        <v>277</v>
      </c>
      <c r="M4" t="s">
        <v>278</v>
      </c>
    </row>
    <row r="5" spans="1:13" x14ac:dyDescent="0.25">
      <c r="A5" s="2" t="s">
        <v>110</v>
      </c>
      <c r="B5" t="s">
        <v>279</v>
      </c>
      <c r="C5" t="s">
        <v>280</v>
      </c>
      <c r="D5" t="s">
        <v>281</v>
      </c>
      <c r="E5" t="s">
        <v>282</v>
      </c>
      <c r="F5" t="s">
        <v>283</v>
      </c>
      <c r="G5" t="s">
        <v>284</v>
      </c>
    </row>
    <row r="6" spans="1:13" x14ac:dyDescent="0.25">
      <c r="A6" s="3" t="s">
        <v>18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25">
      <c r="A7" s="3" t="s">
        <v>115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9" spans="1:13" x14ac:dyDescent="0.25">
      <c r="A9" s="2" t="s">
        <v>0</v>
      </c>
      <c r="B9" s="3">
        <v>17</v>
      </c>
    </row>
    <row r="11" spans="1:13" x14ac:dyDescent="0.25">
      <c r="B11" s="2" t="s">
        <v>114</v>
      </c>
    </row>
    <row r="12" spans="1:13" x14ac:dyDescent="0.25">
      <c r="B12" t="s">
        <v>104</v>
      </c>
      <c r="E12" t="s">
        <v>214</v>
      </c>
      <c r="F12" t="s">
        <v>285</v>
      </c>
      <c r="G12" t="s">
        <v>286</v>
      </c>
    </row>
    <row r="13" spans="1:13" x14ac:dyDescent="0.25">
      <c r="A13" s="2" t="s">
        <v>110</v>
      </c>
      <c r="B13" t="s">
        <v>215</v>
      </c>
      <c r="C13" t="s">
        <v>287</v>
      </c>
      <c r="D13" t="s">
        <v>288</v>
      </c>
    </row>
    <row r="14" spans="1:13" x14ac:dyDescent="0.25">
      <c r="A14" s="3" t="s">
        <v>18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</row>
    <row r="15" spans="1:13" x14ac:dyDescent="0.25">
      <c r="A15" s="26" t="s">
        <v>17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</row>
    <row r="16" spans="1:13" x14ac:dyDescent="0.25">
      <c r="A16" s="26" t="s">
        <v>20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</row>
    <row r="17" spans="1:7" x14ac:dyDescent="0.25">
      <c r="A17" s="26" t="s">
        <v>21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</row>
    <row r="18" spans="1:7" x14ac:dyDescent="0.25">
      <c r="A18" s="26" t="s">
        <v>22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</row>
    <row r="19" spans="1:7" x14ac:dyDescent="0.25">
      <c r="A19" s="26" t="s">
        <v>23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25">
      <c r="A20" s="26" t="s">
        <v>85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</row>
    <row r="21" spans="1:7" x14ac:dyDescent="0.25">
      <c r="A21" s="26" t="s">
        <v>88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</row>
    <row r="22" spans="1:7" x14ac:dyDescent="0.25">
      <c r="A22" s="3" t="s">
        <v>115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</row>
    <row r="23" spans="1:7" x14ac:dyDescent="0.25">
      <c r="A23" s="3"/>
      <c r="B23" s="4"/>
      <c r="C23" s="4"/>
      <c r="D23" s="4"/>
      <c r="E23" s="4"/>
      <c r="F23" s="4"/>
      <c r="G23" s="4"/>
    </row>
    <row r="24" spans="1:7" x14ac:dyDescent="0.25">
      <c r="A24" s="2" t="s">
        <v>0</v>
      </c>
      <c r="B24" s="3">
        <v>17</v>
      </c>
    </row>
    <row r="26" spans="1:7" x14ac:dyDescent="0.25">
      <c r="B26" s="2" t="s">
        <v>114</v>
      </c>
    </row>
    <row r="27" spans="1:7" x14ac:dyDescent="0.25">
      <c r="B27" t="s">
        <v>104</v>
      </c>
      <c r="E27" t="s">
        <v>289</v>
      </c>
      <c r="F27" t="s">
        <v>290</v>
      </c>
      <c r="G27" t="s">
        <v>286</v>
      </c>
    </row>
    <row r="28" spans="1:7" x14ac:dyDescent="0.25">
      <c r="A28" s="2" t="s">
        <v>110</v>
      </c>
      <c r="B28" t="s">
        <v>291</v>
      </c>
      <c r="C28" t="s">
        <v>292</v>
      </c>
      <c r="D28" t="s">
        <v>288</v>
      </c>
    </row>
    <row r="29" spans="1:7" x14ac:dyDescent="0.25">
      <c r="A29" s="3" t="s">
        <v>18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</row>
    <row r="30" spans="1:7" x14ac:dyDescent="0.25">
      <c r="A30" s="26" t="s">
        <v>17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</row>
    <row r="31" spans="1:7" x14ac:dyDescent="0.25">
      <c r="A31" s="26" t="s">
        <v>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</row>
    <row r="32" spans="1:7" x14ac:dyDescent="0.25">
      <c r="A32" s="26" t="s">
        <v>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</row>
    <row r="33" spans="1:7" x14ac:dyDescent="0.25">
      <c r="A33" s="26" t="s">
        <v>22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</row>
    <row r="34" spans="1:7" x14ac:dyDescent="0.25">
      <c r="A34" s="26" t="s">
        <v>23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</row>
    <row r="35" spans="1:7" x14ac:dyDescent="0.25">
      <c r="A35" s="26" t="s">
        <v>85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</row>
    <row r="36" spans="1:7" x14ac:dyDescent="0.25">
      <c r="A36" s="26" t="s">
        <v>88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</row>
    <row r="37" spans="1:7" x14ac:dyDescent="0.25">
      <c r="A37" s="3" t="s">
        <v>115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</row>
    <row r="39" spans="1:7" x14ac:dyDescent="0.25">
      <c r="A39" s="2" t="s">
        <v>0</v>
      </c>
      <c r="B39" s="3">
        <v>17</v>
      </c>
    </row>
    <row r="41" spans="1:7" x14ac:dyDescent="0.25">
      <c r="B41" s="2" t="s">
        <v>114</v>
      </c>
    </row>
    <row r="42" spans="1:7" x14ac:dyDescent="0.25">
      <c r="B42" t="s">
        <v>104</v>
      </c>
      <c r="E42" t="s">
        <v>214</v>
      </c>
      <c r="F42" t="s">
        <v>285</v>
      </c>
      <c r="G42" t="s">
        <v>286</v>
      </c>
    </row>
    <row r="43" spans="1:7" x14ac:dyDescent="0.25">
      <c r="A43" s="2" t="s">
        <v>110</v>
      </c>
      <c r="B43" t="s">
        <v>215</v>
      </c>
      <c r="C43" t="s">
        <v>287</v>
      </c>
      <c r="D43" t="s">
        <v>288</v>
      </c>
    </row>
    <row r="44" spans="1:7" x14ac:dyDescent="0.25">
      <c r="A44" s="3" t="s">
        <v>18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</row>
    <row r="45" spans="1:7" x14ac:dyDescent="0.25">
      <c r="A45" s="26" t="s">
        <v>17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</row>
    <row r="46" spans="1:7" x14ac:dyDescent="0.25">
      <c r="A46" s="26" t="s">
        <v>20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</row>
    <row r="47" spans="1:7" x14ac:dyDescent="0.25">
      <c r="A47" s="26" t="s">
        <v>21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</row>
    <row r="48" spans="1:7" x14ac:dyDescent="0.25">
      <c r="A48" s="26" t="s">
        <v>22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</row>
    <row r="49" spans="1:7" x14ac:dyDescent="0.25">
      <c r="A49" s="26" t="s">
        <v>23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</row>
    <row r="50" spans="1:7" x14ac:dyDescent="0.25">
      <c r="A50" s="26" t="s">
        <v>85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</row>
    <row r="51" spans="1:7" x14ac:dyDescent="0.25">
      <c r="A51" s="26" t="s">
        <v>88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</row>
    <row r="52" spans="1:7" x14ac:dyDescent="0.25">
      <c r="A52" s="3" t="s">
        <v>115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</row>
    <row r="53" spans="1:7" x14ac:dyDescent="0.25">
      <c r="A53" s="2" t="s">
        <v>0</v>
      </c>
      <c r="B53" s="3">
        <v>17</v>
      </c>
    </row>
    <row r="55" spans="1:7" x14ac:dyDescent="0.25">
      <c r="B55" s="2" t="s">
        <v>114</v>
      </c>
    </row>
    <row r="56" spans="1:7" x14ac:dyDescent="0.25">
      <c r="B56" t="s">
        <v>104</v>
      </c>
      <c r="E56" t="s">
        <v>289</v>
      </c>
      <c r="F56" t="s">
        <v>285</v>
      </c>
      <c r="G56" t="s">
        <v>286</v>
      </c>
    </row>
    <row r="57" spans="1:7" x14ac:dyDescent="0.25">
      <c r="A57" s="2" t="s">
        <v>110</v>
      </c>
      <c r="B57" t="s">
        <v>291</v>
      </c>
      <c r="C57" t="s">
        <v>287</v>
      </c>
      <c r="D57" t="s">
        <v>288</v>
      </c>
    </row>
    <row r="58" spans="1:7" x14ac:dyDescent="0.25">
      <c r="A58" s="3" t="s">
        <v>18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</row>
    <row r="59" spans="1:7" x14ac:dyDescent="0.25">
      <c r="A59" s="26" t="s">
        <v>17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</row>
    <row r="60" spans="1:7" x14ac:dyDescent="0.25">
      <c r="A60" s="26" t="s">
        <v>20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</row>
    <row r="61" spans="1:7" x14ac:dyDescent="0.25">
      <c r="A61" s="26" t="s">
        <v>21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</row>
    <row r="62" spans="1:7" x14ac:dyDescent="0.25">
      <c r="A62" s="26" t="s">
        <v>22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</row>
    <row r="63" spans="1:7" x14ac:dyDescent="0.25">
      <c r="A63" s="26" t="s">
        <v>23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</row>
    <row r="64" spans="1:7" x14ac:dyDescent="0.25">
      <c r="A64" s="26" t="s">
        <v>85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</row>
    <row r="65" spans="1:11" x14ac:dyDescent="0.25">
      <c r="A65" s="26" t="s">
        <v>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11" x14ac:dyDescent="0.25">
      <c r="A66" s="3" t="s">
        <v>115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</row>
    <row r="67" spans="1:11" x14ac:dyDescent="0.25">
      <c r="A67" s="2" t="s">
        <v>0</v>
      </c>
      <c r="B67" s="3">
        <v>17</v>
      </c>
      <c r="C67" t="s">
        <v>293</v>
      </c>
    </row>
    <row r="69" spans="1:11" x14ac:dyDescent="0.25">
      <c r="B69" s="2" t="s">
        <v>114</v>
      </c>
    </row>
    <row r="70" spans="1:11" x14ac:dyDescent="0.25">
      <c r="B70" t="s">
        <v>104</v>
      </c>
      <c r="G70" t="s">
        <v>294</v>
      </c>
      <c r="H70" t="s">
        <v>295</v>
      </c>
      <c r="I70" t="s">
        <v>296</v>
      </c>
      <c r="J70" t="s">
        <v>297</v>
      </c>
      <c r="K70" t="s">
        <v>298</v>
      </c>
    </row>
    <row r="71" spans="1:11" x14ac:dyDescent="0.25">
      <c r="A71" s="2" t="s">
        <v>110</v>
      </c>
      <c r="B71" t="s">
        <v>299</v>
      </c>
      <c r="C71" t="s">
        <v>300</v>
      </c>
      <c r="D71" t="s">
        <v>301</v>
      </c>
      <c r="E71" t="s">
        <v>302</v>
      </c>
      <c r="F71" t="s">
        <v>303</v>
      </c>
    </row>
    <row r="72" spans="1:11" x14ac:dyDescent="0.25">
      <c r="A72" s="3" t="s">
        <v>158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</row>
    <row r="73" spans="1:11" x14ac:dyDescent="0.25">
      <c r="A73" s="26" t="s">
        <v>17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</row>
    <row r="74" spans="1:11" x14ac:dyDescent="0.25">
      <c r="A74" s="3" t="s">
        <v>115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</row>
    <row r="82" spans="1:7" x14ac:dyDescent="0.25">
      <c r="A82" s="2" t="s">
        <v>0</v>
      </c>
      <c r="B82" s="3">
        <v>17</v>
      </c>
    </row>
    <row r="84" spans="1:7" x14ac:dyDescent="0.25">
      <c r="A84" s="2" t="s">
        <v>110</v>
      </c>
    </row>
    <row r="85" spans="1:7" x14ac:dyDescent="0.25">
      <c r="A85" s="3" t="s">
        <v>115</v>
      </c>
    </row>
    <row r="89" spans="1:7" x14ac:dyDescent="0.25">
      <c r="A89" s="2" t="s">
        <v>0</v>
      </c>
      <c r="B89" s="3">
        <v>17</v>
      </c>
    </row>
    <row r="91" spans="1:7" x14ac:dyDescent="0.25">
      <c r="B91" s="2" t="s">
        <v>114</v>
      </c>
    </row>
    <row r="92" spans="1:7" x14ac:dyDescent="0.25">
      <c r="B92" t="s">
        <v>104</v>
      </c>
      <c r="E92" t="s">
        <v>214</v>
      </c>
      <c r="F92" t="s">
        <v>290</v>
      </c>
      <c r="G92" t="s">
        <v>286</v>
      </c>
    </row>
    <row r="93" spans="1:7" x14ac:dyDescent="0.25">
      <c r="A93" s="2" t="s">
        <v>110</v>
      </c>
      <c r="B93" t="s">
        <v>215</v>
      </c>
      <c r="C93" t="s">
        <v>292</v>
      </c>
      <c r="D93" t="s">
        <v>288</v>
      </c>
    </row>
    <row r="94" spans="1:7" x14ac:dyDescent="0.25">
      <c r="A94" s="3" t="s">
        <v>18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</row>
    <row r="95" spans="1:7" x14ac:dyDescent="0.25">
      <c r="A95" s="26" t="s">
        <v>17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</row>
    <row r="96" spans="1:7" x14ac:dyDescent="0.25">
      <c r="A96" s="26" t="s">
        <v>20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</row>
    <row r="97" spans="1:7" x14ac:dyDescent="0.25">
      <c r="A97" s="26" t="s">
        <v>21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</row>
    <row r="98" spans="1:7" x14ac:dyDescent="0.25">
      <c r="A98" s="26" t="s">
        <v>22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</row>
    <row r="99" spans="1:7" x14ac:dyDescent="0.25">
      <c r="A99" s="26" t="s">
        <v>23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</row>
    <row r="100" spans="1:7" x14ac:dyDescent="0.25">
      <c r="A100" s="26" t="s">
        <v>85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</row>
    <row r="101" spans="1:7" x14ac:dyDescent="0.25">
      <c r="A101" s="26" t="s">
        <v>88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</row>
    <row r="102" spans="1:7" x14ac:dyDescent="0.25">
      <c r="A102" s="3" t="s">
        <v>115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</row>
  </sheetData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004"/>
  <sheetViews>
    <sheetView zoomScale="120" zoomScaleNormal="120" workbookViewId="0">
      <pane ySplit="1" topLeftCell="A998" activePane="bottomLeft" state="frozen"/>
      <selection pane="bottomLeft" activeCell="B1002" sqref="B1002:B1004"/>
    </sheetView>
  </sheetViews>
  <sheetFormatPr defaultRowHeight="15" x14ac:dyDescent="0.25"/>
  <cols>
    <col min="1" max="1" width="2.25" customWidth="1"/>
    <col min="2" max="2" width="9.5" customWidth="1"/>
    <col min="3" max="3" width="11.625" customWidth="1"/>
    <col min="4" max="4" width="4.125" customWidth="1"/>
    <col min="5" max="5" width="9.375" customWidth="1"/>
    <col min="6" max="6" width="4.75" customWidth="1"/>
    <col min="7" max="8" width="8.25" customWidth="1"/>
    <col min="9" max="9" width="4.5" customWidth="1"/>
    <col min="10" max="10" width="20" customWidth="1"/>
    <col min="11" max="11" width="5.125" customWidth="1"/>
    <col min="12" max="12" width="4.625" customWidth="1"/>
    <col min="13" max="13" width="4.875" customWidth="1"/>
    <col min="14" max="15" width="4.625" customWidth="1"/>
    <col min="16" max="16" width="5" customWidth="1"/>
    <col min="17" max="17" width="4.875" customWidth="1"/>
    <col min="18" max="18" width="5.625" customWidth="1"/>
    <col min="19" max="19" width="4.875" customWidth="1"/>
    <col min="20" max="20" width="4.625" customWidth="1"/>
    <col min="21" max="21" width="4.5" customWidth="1"/>
    <col min="22" max="22" width="4.875" customWidth="1"/>
    <col min="23" max="23" width="5.125" customWidth="1"/>
    <col min="24" max="26" width="5.25" customWidth="1"/>
    <col min="27" max="27" width="5" customWidth="1"/>
    <col min="28" max="28" width="5.375" customWidth="1"/>
    <col min="29" max="29" width="4.875" customWidth="1"/>
    <col min="30" max="31" width="5" customWidth="1"/>
    <col min="32" max="32" width="4.875" customWidth="1"/>
    <col min="33" max="33" width="22.875" hidden="1" customWidth="1"/>
    <col min="34" max="34" width="21.375" style="1" customWidth="1"/>
    <col min="35" max="35" width="24.625" style="1" customWidth="1"/>
    <col min="36" max="36" width="23" style="1" customWidth="1"/>
    <col min="37" max="37" width="18.25" style="1" customWidth="1"/>
    <col min="38" max="38" width="12.25" style="4" customWidth="1"/>
    <col min="39" max="39" width="16" style="4" customWidth="1"/>
    <col min="40" max="40" width="13.25" style="4" customWidth="1"/>
    <col min="41" max="41" width="11.5" style="4" customWidth="1"/>
    <col min="42" max="42" width="13.5" style="4" customWidth="1"/>
    <col min="51" max="51" width="7.125" customWidth="1"/>
  </cols>
  <sheetData>
    <row r="1" spans="1:42" s="5" customFormat="1" ht="39" customHeight="1" x14ac:dyDescent="0.25">
      <c r="B1" s="53" t="s">
        <v>0</v>
      </c>
      <c r="C1" s="53" t="s">
        <v>1</v>
      </c>
      <c r="D1" s="53" t="s">
        <v>2</v>
      </c>
      <c r="E1" s="53" t="s">
        <v>3</v>
      </c>
      <c r="F1" s="53" t="s">
        <v>4</v>
      </c>
      <c r="G1" s="53" t="s">
        <v>5</v>
      </c>
      <c r="H1" s="53" t="s">
        <v>148</v>
      </c>
      <c r="I1" s="53" t="s">
        <v>7</v>
      </c>
      <c r="J1" s="53" t="s">
        <v>8</v>
      </c>
      <c r="K1" s="15" t="s">
        <v>304</v>
      </c>
      <c r="L1" s="15" t="s">
        <v>305</v>
      </c>
      <c r="M1" s="15" t="s">
        <v>306</v>
      </c>
      <c r="N1" s="15" t="s">
        <v>307</v>
      </c>
      <c r="O1" s="15" t="s">
        <v>308</v>
      </c>
      <c r="P1" s="15" t="s">
        <v>309</v>
      </c>
      <c r="Q1" s="15" t="s">
        <v>310</v>
      </c>
      <c r="R1" s="15" t="s">
        <v>311</v>
      </c>
      <c r="S1" s="15" t="s">
        <v>312</v>
      </c>
      <c r="T1" s="15" t="s">
        <v>313</v>
      </c>
      <c r="U1" s="15" t="s">
        <v>314</v>
      </c>
      <c r="V1" s="15" t="s">
        <v>315</v>
      </c>
      <c r="W1" s="15" t="s">
        <v>316</v>
      </c>
      <c r="X1" s="15" t="s">
        <v>317</v>
      </c>
      <c r="Y1" s="15" t="s">
        <v>318</v>
      </c>
      <c r="Z1" s="15" t="s">
        <v>319</v>
      </c>
      <c r="AA1" s="15" t="s">
        <v>320</v>
      </c>
      <c r="AB1" s="15" t="s">
        <v>321</v>
      </c>
      <c r="AC1" s="15" t="s">
        <v>322</v>
      </c>
      <c r="AD1" s="15" t="s">
        <v>323</v>
      </c>
      <c r="AE1" s="15" t="s">
        <v>324</v>
      </c>
      <c r="AF1" s="15" t="s">
        <v>325</v>
      </c>
      <c r="AH1" s="6"/>
      <c r="AI1" s="6"/>
      <c r="AJ1" s="6"/>
      <c r="AK1" s="6"/>
      <c r="AL1" s="7"/>
      <c r="AM1" s="7"/>
      <c r="AN1" s="7"/>
      <c r="AO1" s="7"/>
      <c r="AP1" s="7"/>
    </row>
    <row r="2" spans="1:42" x14ac:dyDescent="0.25">
      <c r="B2" s="51" t="s">
        <v>13</v>
      </c>
      <c r="C2" s="51" t="s">
        <v>14</v>
      </c>
      <c r="D2" s="51" t="s">
        <v>99</v>
      </c>
      <c r="E2" s="51" t="s">
        <v>326</v>
      </c>
      <c r="F2" s="51"/>
      <c r="G2" s="51" t="s">
        <v>17</v>
      </c>
      <c r="H2" s="51">
        <v>1</v>
      </c>
      <c r="I2" s="51" t="s">
        <v>158</v>
      </c>
      <c r="J2" s="51" t="s">
        <v>159</v>
      </c>
      <c r="K2" s="52">
        <v>0</v>
      </c>
      <c r="L2" s="52">
        <v>0</v>
      </c>
      <c r="M2" s="52">
        <v>0</v>
      </c>
      <c r="N2" s="52">
        <v>0</v>
      </c>
      <c r="O2" s="52">
        <v>0</v>
      </c>
      <c r="P2" s="52">
        <v>0</v>
      </c>
      <c r="Q2" s="52">
        <v>0</v>
      </c>
      <c r="R2" s="52">
        <v>0</v>
      </c>
      <c r="S2" s="52">
        <v>0</v>
      </c>
      <c r="T2" s="52">
        <v>0</v>
      </c>
      <c r="U2" s="52">
        <v>0</v>
      </c>
      <c r="V2" s="52">
        <v>0</v>
      </c>
      <c r="W2" s="52">
        <v>0</v>
      </c>
      <c r="X2" s="52">
        <v>0</v>
      </c>
      <c r="Y2" s="52">
        <v>0</v>
      </c>
      <c r="Z2" s="52">
        <v>0</v>
      </c>
      <c r="AA2" s="52">
        <v>0</v>
      </c>
      <c r="AB2" s="52">
        <v>0</v>
      </c>
      <c r="AC2" s="52">
        <v>0</v>
      </c>
      <c r="AD2" s="52">
        <v>0</v>
      </c>
      <c r="AE2" s="52">
        <v>0</v>
      </c>
      <c r="AF2" s="52">
        <v>0</v>
      </c>
    </row>
    <row r="3" spans="1:42" x14ac:dyDescent="0.25">
      <c r="A3" s="8"/>
      <c r="B3" s="51" t="s">
        <v>13</v>
      </c>
      <c r="C3" s="51" t="s">
        <v>14</v>
      </c>
      <c r="D3" s="51" t="s">
        <v>99</v>
      </c>
      <c r="E3" s="51" t="s">
        <v>326</v>
      </c>
      <c r="F3" s="51"/>
      <c r="G3" s="51" t="s">
        <v>17</v>
      </c>
      <c r="H3" s="51">
        <v>1</v>
      </c>
      <c r="I3" s="51" t="s">
        <v>158</v>
      </c>
      <c r="J3" s="51" t="s">
        <v>103</v>
      </c>
      <c r="K3" s="52">
        <v>0</v>
      </c>
      <c r="L3" s="52">
        <v>0</v>
      </c>
      <c r="M3" s="52">
        <v>0</v>
      </c>
      <c r="N3" s="52">
        <v>0</v>
      </c>
      <c r="O3" s="52">
        <v>0</v>
      </c>
      <c r="P3" s="52">
        <v>0</v>
      </c>
      <c r="Q3" s="52">
        <v>0</v>
      </c>
      <c r="R3" s="52">
        <v>0</v>
      </c>
      <c r="S3" s="52">
        <v>0</v>
      </c>
      <c r="T3" s="52">
        <v>0</v>
      </c>
      <c r="U3" s="52">
        <v>0</v>
      </c>
      <c r="V3" s="52">
        <v>0</v>
      </c>
      <c r="W3" s="52">
        <v>0</v>
      </c>
      <c r="X3" s="52">
        <v>0</v>
      </c>
      <c r="Y3" s="52">
        <v>0</v>
      </c>
      <c r="Z3" s="52">
        <v>0</v>
      </c>
      <c r="AA3" s="52">
        <v>0</v>
      </c>
      <c r="AB3" s="52">
        <v>0</v>
      </c>
      <c r="AC3" s="52">
        <v>0</v>
      </c>
      <c r="AD3" s="52">
        <v>0</v>
      </c>
      <c r="AE3" s="52">
        <v>0</v>
      </c>
      <c r="AF3" s="52">
        <v>0</v>
      </c>
    </row>
    <row r="4" spans="1:42" x14ac:dyDescent="0.25">
      <c r="A4" s="9"/>
      <c r="B4" s="51" t="s">
        <v>13</v>
      </c>
      <c r="C4" s="51" t="s">
        <v>14</v>
      </c>
      <c r="D4" s="51" t="s">
        <v>99</v>
      </c>
      <c r="E4" s="51" t="s">
        <v>326</v>
      </c>
      <c r="F4" s="51"/>
      <c r="G4" s="51" t="s">
        <v>17</v>
      </c>
      <c r="H4" s="51">
        <v>1</v>
      </c>
      <c r="I4" s="51" t="s">
        <v>158</v>
      </c>
      <c r="J4" s="51" t="s">
        <v>104</v>
      </c>
      <c r="K4" s="52">
        <v>0</v>
      </c>
      <c r="L4" s="52">
        <v>0</v>
      </c>
      <c r="M4" s="52">
        <v>0</v>
      </c>
      <c r="N4" s="52">
        <v>0</v>
      </c>
      <c r="O4" s="52">
        <v>0</v>
      </c>
      <c r="P4" s="52">
        <v>0</v>
      </c>
      <c r="Q4" s="52">
        <v>0</v>
      </c>
      <c r="R4" s="52">
        <v>0</v>
      </c>
      <c r="S4" s="52">
        <v>0</v>
      </c>
      <c r="T4" s="52">
        <v>0</v>
      </c>
      <c r="U4" s="52">
        <v>0</v>
      </c>
      <c r="V4" s="52">
        <v>0</v>
      </c>
      <c r="W4" s="52">
        <v>0</v>
      </c>
      <c r="X4" s="52">
        <v>0</v>
      </c>
      <c r="Y4" s="52">
        <v>0</v>
      </c>
      <c r="Z4" s="52">
        <v>0</v>
      </c>
      <c r="AA4" s="52">
        <v>0</v>
      </c>
      <c r="AB4" s="52">
        <v>0</v>
      </c>
      <c r="AC4" s="52">
        <v>0</v>
      </c>
      <c r="AD4" s="52">
        <v>0</v>
      </c>
      <c r="AE4" s="52">
        <v>0</v>
      </c>
      <c r="AF4" s="52">
        <v>0</v>
      </c>
    </row>
    <row r="5" spans="1:42" x14ac:dyDescent="0.25">
      <c r="A5" s="10"/>
      <c r="B5" s="51" t="s">
        <v>13</v>
      </c>
      <c r="C5" s="51" t="s">
        <v>14</v>
      </c>
      <c r="D5" s="51" t="s">
        <v>99</v>
      </c>
      <c r="E5" s="51" t="s">
        <v>326</v>
      </c>
      <c r="F5" s="51"/>
      <c r="G5" s="51" t="s">
        <v>17</v>
      </c>
      <c r="H5" s="51">
        <v>1</v>
      </c>
      <c r="I5" s="51" t="s">
        <v>18</v>
      </c>
      <c r="J5" s="51" t="s">
        <v>105</v>
      </c>
      <c r="K5" s="52">
        <v>0</v>
      </c>
      <c r="L5" s="52">
        <v>0</v>
      </c>
      <c r="M5" s="52">
        <v>0</v>
      </c>
      <c r="N5" s="52">
        <v>0</v>
      </c>
      <c r="O5" s="52">
        <v>0</v>
      </c>
      <c r="P5" s="52">
        <v>0</v>
      </c>
      <c r="Q5" s="52">
        <v>0</v>
      </c>
      <c r="R5" s="52">
        <v>0</v>
      </c>
      <c r="S5" s="52">
        <v>0</v>
      </c>
      <c r="T5" s="52">
        <v>0</v>
      </c>
      <c r="U5" s="52">
        <v>0</v>
      </c>
      <c r="V5" s="52">
        <v>0</v>
      </c>
      <c r="W5" s="52">
        <v>0</v>
      </c>
      <c r="X5" s="52">
        <v>0</v>
      </c>
      <c r="Y5" s="52">
        <v>0</v>
      </c>
      <c r="Z5" s="52">
        <v>0</v>
      </c>
      <c r="AA5" s="52">
        <v>0</v>
      </c>
      <c r="AB5" s="52">
        <v>0</v>
      </c>
      <c r="AC5" s="52">
        <v>0</v>
      </c>
      <c r="AD5" s="52">
        <v>0</v>
      </c>
      <c r="AE5" s="52">
        <v>0</v>
      </c>
      <c r="AF5" s="52">
        <v>0</v>
      </c>
    </row>
    <row r="6" spans="1:42" x14ac:dyDescent="0.25">
      <c r="A6" s="10"/>
      <c r="B6" s="51" t="s">
        <v>13</v>
      </c>
      <c r="C6" s="51" t="s">
        <v>14</v>
      </c>
      <c r="D6" s="51" t="s">
        <v>99</v>
      </c>
      <c r="E6" s="51" t="s">
        <v>326</v>
      </c>
      <c r="F6" s="51"/>
      <c r="G6" s="51" t="s">
        <v>17</v>
      </c>
      <c r="H6" s="51">
        <v>1</v>
      </c>
      <c r="I6" s="51" t="s">
        <v>18</v>
      </c>
      <c r="J6" s="51" t="s">
        <v>103</v>
      </c>
      <c r="K6" s="52">
        <v>0</v>
      </c>
      <c r="L6" s="52">
        <v>0</v>
      </c>
      <c r="M6" s="52">
        <v>0</v>
      </c>
      <c r="N6" s="52">
        <v>0</v>
      </c>
      <c r="O6" s="52">
        <v>0</v>
      </c>
      <c r="P6" s="52">
        <v>0</v>
      </c>
      <c r="Q6" s="52">
        <v>0</v>
      </c>
      <c r="R6" s="52">
        <v>0</v>
      </c>
      <c r="S6" s="52">
        <v>0</v>
      </c>
      <c r="T6" s="52">
        <v>0</v>
      </c>
      <c r="U6" s="52">
        <v>0</v>
      </c>
      <c r="V6" s="52">
        <v>0</v>
      </c>
      <c r="W6" s="52">
        <v>0</v>
      </c>
      <c r="X6" s="52">
        <v>0</v>
      </c>
      <c r="Y6" s="52">
        <v>0</v>
      </c>
      <c r="Z6" s="52">
        <v>0</v>
      </c>
      <c r="AA6" s="52">
        <v>0</v>
      </c>
      <c r="AB6" s="52">
        <v>0</v>
      </c>
      <c r="AC6" s="52">
        <v>0</v>
      </c>
      <c r="AD6" s="52">
        <v>0</v>
      </c>
      <c r="AE6" s="52">
        <v>0</v>
      </c>
      <c r="AF6" s="52">
        <v>0</v>
      </c>
    </row>
    <row r="7" spans="1:42" x14ac:dyDescent="0.25">
      <c r="A7" s="10"/>
      <c r="B7" s="51" t="s">
        <v>13</v>
      </c>
      <c r="C7" s="51" t="s">
        <v>14</v>
      </c>
      <c r="D7" s="51" t="s">
        <v>99</v>
      </c>
      <c r="E7" s="51" t="s">
        <v>326</v>
      </c>
      <c r="F7" s="51"/>
      <c r="G7" s="51" t="s">
        <v>17</v>
      </c>
      <c r="H7" s="51">
        <v>1</v>
      </c>
      <c r="I7" s="52" t="s">
        <v>18</v>
      </c>
      <c r="J7" s="52" t="s">
        <v>104</v>
      </c>
      <c r="K7" s="52">
        <v>0</v>
      </c>
      <c r="L7" s="52">
        <v>0</v>
      </c>
      <c r="M7" s="52">
        <v>0</v>
      </c>
      <c r="N7" s="52">
        <v>0</v>
      </c>
      <c r="O7" s="52">
        <v>0</v>
      </c>
      <c r="P7" s="52">
        <v>0</v>
      </c>
      <c r="Q7" s="52">
        <v>0</v>
      </c>
      <c r="R7" s="52">
        <v>0</v>
      </c>
      <c r="S7" s="52">
        <v>0</v>
      </c>
      <c r="T7" s="52">
        <v>0</v>
      </c>
      <c r="U7" s="52">
        <v>0</v>
      </c>
      <c r="V7" s="52">
        <v>0</v>
      </c>
      <c r="W7" s="52">
        <v>0</v>
      </c>
      <c r="X7" s="52">
        <v>0</v>
      </c>
      <c r="Y7" s="52">
        <v>0</v>
      </c>
      <c r="Z7" s="52">
        <v>0</v>
      </c>
      <c r="AA7" s="52">
        <v>0</v>
      </c>
      <c r="AB7" s="52">
        <v>0</v>
      </c>
      <c r="AC7" s="52">
        <v>0</v>
      </c>
      <c r="AD7" s="52">
        <v>0</v>
      </c>
      <c r="AE7" s="52">
        <v>0</v>
      </c>
      <c r="AF7" s="52">
        <v>0</v>
      </c>
    </row>
    <row r="8" spans="1:42" s="12" customFormat="1" x14ac:dyDescent="0.25">
      <c r="A8" s="11"/>
      <c r="B8" s="51" t="s">
        <v>13</v>
      </c>
      <c r="C8" s="51" t="s">
        <v>14</v>
      </c>
      <c r="D8" s="51" t="s">
        <v>99</v>
      </c>
      <c r="E8" s="51" t="s">
        <v>326</v>
      </c>
      <c r="F8" s="51"/>
      <c r="G8" s="51" t="s">
        <v>20</v>
      </c>
      <c r="H8" s="51">
        <v>2</v>
      </c>
      <c r="I8" s="51" t="s">
        <v>18</v>
      </c>
      <c r="J8" s="51" t="s">
        <v>105</v>
      </c>
      <c r="K8" s="52">
        <v>0</v>
      </c>
      <c r="L8" s="52">
        <v>0</v>
      </c>
      <c r="M8" s="52">
        <v>0</v>
      </c>
      <c r="N8" s="52">
        <v>0</v>
      </c>
      <c r="O8" s="52">
        <v>0</v>
      </c>
      <c r="P8" s="52">
        <v>0</v>
      </c>
      <c r="Q8" s="52">
        <v>0</v>
      </c>
      <c r="R8" s="52">
        <v>0</v>
      </c>
      <c r="S8" s="52">
        <v>0</v>
      </c>
      <c r="T8" s="52">
        <v>0</v>
      </c>
      <c r="U8" s="52">
        <v>0</v>
      </c>
      <c r="V8" s="52">
        <v>0</v>
      </c>
      <c r="W8" s="52">
        <v>0</v>
      </c>
      <c r="X8" s="52">
        <v>0</v>
      </c>
      <c r="Y8" s="52">
        <v>0</v>
      </c>
      <c r="Z8" s="52">
        <v>0</v>
      </c>
      <c r="AA8" s="52">
        <v>0</v>
      </c>
      <c r="AB8" s="52">
        <v>0</v>
      </c>
      <c r="AC8" s="52">
        <v>0</v>
      </c>
      <c r="AD8" s="52">
        <v>0</v>
      </c>
      <c r="AE8" s="52">
        <v>0</v>
      </c>
      <c r="AF8" s="52">
        <v>0</v>
      </c>
      <c r="AG8" s="52"/>
      <c r="AH8" s="48"/>
      <c r="AI8" s="48"/>
      <c r="AJ8" s="48"/>
      <c r="AK8" s="48"/>
      <c r="AL8" s="13"/>
      <c r="AM8" s="13"/>
      <c r="AN8" s="13"/>
      <c r="AO8" s="13"/>
      <c r="AP8" s="13"/>
    </row>
    <row r="9" spans="1:42" s="12" customFormat="1" x14ac:dyDescent="0.25">
      <c r="A9" s="11"/>
      <c r="B9" s="51" t="s">
        <v>13</v>
      </c>
      <c r="C9" s="51" t="s">
        <v>14</v>
      </c>
      <c r="D9" s="51" t="s">
        <v>99</v>
      </c>
      <c r="E9" s="51" t="s">
        <v>326</v>
      </c>
      <c r="F9" s="51"/>
      <c r="G9" s="51" t="s">
        <v>20</v>
      </c>
      <c r="H9" s="51">
        <v>2</v>
      </c>
      <c r="I9" s="51" t="s">
        <v>18</v>
      </c>
      <c r="J9" s="51" t="s">
        <v>103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>
        <v>0</v>
      </c>
      <c r="AG9" s="52"/>
      <c r="AH9" s="48"/>
      <c r="AI9" s="48"/>
      <c r="AJ9" s="48"/>
      <c r="AK9" s="48"/>
      <c r="AL9" s="13"/>
      <c r="AM9" s="13"/>
      <c r="AN9" s="13"/>
      <c r="AO9" s="13"/>
      <c r="AP9" s="13"/>
    </row>
    <row r="10" spans="1:42" s="12" customFormat="1" x14ac:dyDescent="0.25">
      <c r="A10" s="11"/>
      <c r="B10" s="51" t="s">
        <v>13</v>
      </c>
      <c r="C10" s="51" t="s">
        <v>14</v>
      </c>
      <c r="D10" s="51" t="s">
        <v>99</v>
      </c>
      <c r="E10" s="51" t="s">
        <v>326</v>
      </c>
      <c r="F10" s="51"/>
      <c r="G10" s="51" t="s">
        <v>20</v>
      </c>
      <c r="H10" s="51">
        <v>2</v>
      </c>
      <c r="I10" s="52" t="s">
        <v>18</v>
      </c>
      <c r="J10" s="52" t="s">
        <v>104</v>
      </c>
      <c r="K10" s="52">
        <v>0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  <c r="Q10" s="52">
        <v>0</v>
      </c>
      <c r="R10" s="52">
        <v>0</v>
      </c>
      <c r="S10" s="52">
        <v>0</v>
      </c>
      <c r="T10" s="52">
        <v>0</v>
      </c>
      <c r="U10" s="52">
        <v>0</v>
      </c>
      <c r="V10" s="52">
        <v>0</v>
      </c>
      <c r="W10" s="52">
        <v>0</v>
      </c>
      <c r="X10" s="52">
        <v>0</v>
      </c>
      <c r="Y10" s="52">
        <v>0</v>
      </c>
      <c r="Z10" s="52">
        <v>0</v>
      </c>
      <c r="AA10" s="52">
        <v>0</v>
      </c>
      <c r="AB10" s="52">
        <v>0</v>
      </c>
      <c r="AC10" s="52">
        <v>0</v>
      </c>
      <c r="AD10" s="52">
        <v>0</v>
      </c>
      <c r="AE10" s="52">
        <v>0</v>
      </c>
      <c r="AF10" s="52">
        <v>0</v>
      </c>
      <c r="AG10" s="52"/>
      <c r="AH10" s="48"/>
      <c r="AI10" s="48"/>
      <c r="AJ10" s="48"/>
      <c r="AK10" s="48"/>
      <c r="AL10" s="13"/>
      <c r="AM10" s="13"/>
      <c r="AN10" s="13"/>
      <c r="AO10" s="13"/>
      <c r="AP10" s="13"/>
    </row>
    <row r="11" spans="1:42" s="12" customFormat="1" x14ac:dyDescent="0.25">
      <c r="A11" s="52"/>
      <c r="B11" s="51" t="s">
        <v>13</v>
      </c>
      <c r="C11" s="51" t="s">
        <v>14</v>
      </c>
      <c r="D11" s="51" t="s">
        <v>99</v>
      </c>
      <c r="E11" s="51" t="s">
        <v>326</v>
      </c>
      <c r="F11" s="51"/>
      <c r="G11" s="51" t="s">
        <v>21</v>
      </c>
      <c r="H11" s="51">
        <v>3</v>
      </c>
      <c r="I11" s="51" t="s">
        <v>18</v>
      </c>
      <c r="J11" s="51" t="s">
        <v>105</v>
      </c>
      <c r="K11" s="52">
        <v>0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  <c r="Q11" s="52">
        <v>0</v>
      </c>
      <c r="R11" s="52">
        <v>0</v>
      </c>
      <c r="S11" s="52">
        <v>0</v>
      </c>
      <c r="T11" s="52">
        <v>0</v>
      </c>
      <c r="U11" s="52">
        <v>0</v>
      </c>
      <c r="V11" s="52">
        <v>0</v>
      </c>
      <c r="W11" s="52">
        <v>0</v>
      </c>
      <c r="X11" s="52">
        <v>0</v>
      </c>
      <c r="Y11" s="52">
        <v>0</v>
      </c>
      <c r="Z11" s="52">
        <v>0</v>
      </c>
      <c r="AA11" s="52">
        <v>0</v>
      </c>
      <c r="AB11" s="52">
        <v>0</v>
      </c>
      <c r="AC11" s="52">
        <v>0</v>
      </c>
      <c r="AD11" s="52">
        <v>0</v>
      </c>
      <c r="AE11" s="52">
        <v>0</v>
      </c>
      <c r="AF11" s="52">
        <v>0</v>
      </c>
      <c r="AG11" s="52"/>
      <c r="AH11" s="48"/>
      <c r="AI11" s="48"/>
      <c r="AJ11" s="48"/>
      <c r="AK11" s="48"/>
      <c r="AL11" s="13"/>
      <c r="AM11" s="13"/>
      <c r="AN11" s="13"/>
      <c r="AO11" s="13"/>
      <c r="AP11" s="13"/>
    </row>
    <row r="12" spans="1:42" s="12" customFormat="1" x14ac:dyDescent="0.25">
      <c r="A12" s="52"/>
      <c r="B12" s="51" t="s">
        <v>13</v>
      </c>
      <c r="C12" s="51" t="s">
        <v>14</v>
      </c>
      <c r="D12" s="51" t="s">
        <v>99</v>
      </c>
      <c r="E12" s="51" t="s">
        <v>326</v>
      </c>
      <c r="F12" s="51"/>
      <c r="G12" s="51" t="s">
        <v>21</v>
      </c>
      <c r="H12" s="51">
        <v>3</v>
      </c>
      <c r="I12" s="51" t="s">
        <v>18</v>
      </c>
      <c r="J12" s="51" t="s">
        <v>103</v>
      </c>
      <c r="K12" s="52">
        <v>0</v>
      </c>
      <c r="L12" s="52">
        <v>0</v>
      </c>
      <c r="M12" s="52">
        <v>0</v>
      </c>
      <c r="N12" s="52">
        <v>0</v>
      </c>
      <c r="O12" s="52">
        <v>0</v>
      </c>
      <c r="P12" s="52">
        <v>0</v>
      </c>
      <c r="Q12" s="52">
        <v>0</v>
      </c>
      <c r="R12" s="52">
        <v>0</v>
      </c>
      <c r="S12" s="52">
        <v>0</v>
      </c>
      <c r="T12" s="52">
        <v>0</v>
      </c>
      <c r="U12" s="52">
        <v>0</v>
      </c>
      <c r="V12" s="52">
        <v>0</v>
      </c>
      <c r="W12" s="52">
        <v>0</v>
      </c>
      <c r="X12" s="52">
        <v>0</v>
      </c>
      <c r="Y12" s="52">
        <v>0</v>
      </c>
      <c r="Z12" s="52">
        <v>0</v>
      </c>
      <c r="AA12" s="52">
        <v>0</v>
      </c>
      <c r="AB12" s="52">
        <v>0</v>
      </c>
      <c r="AC12" s="52">
        <v>0</v>
      </c>
      <c r="AD12" s="52">
        <v>0</v>
      </c>
      <c r="AE12" s="52">
        <v>0</v>
      </c>
      <c r="AF12" s="52">
        <v>0</v>
      </c>
      <c r="AG12" s="52"/>
      <c r="AH12" s="48"/>
      <c r="AI12" s="48"/>
      <c r="AJ12" s="48"/>
      <c r="AK12" s="48"/>
      <c r="AL12" s="13"/>
      <c r="AM12" s="13"/>
      <c r="AN12" s="13"/>
      <c r="AO12" s="13"/>
      <c r="AP12" s="13"/>
    </row>
    <row r="13" spans="1:42" s="12" customFormat="1" x14ac:dyDescent="0.25">
      <c r="A13" s="52"/>
      <c r="B13" s="51" t="s">
        <v>13</v>
      </c>
      <c r="C13" s="51" t="s">
        <v>14</v>
      </c>
      <c r="D13" s="51" t="s">
        <v>99</v>
      </c>
      <c r="E13" s="51" t="s">
        <v>326</v>
      </c>
      <c r="F13" s="51"/>
      <c r="G13" s="51" t="s">
        <v>21</v>
      </c>
      <c r="H13" s="51">
        <v>3</v>
      </c>
      <c r="I13" s="52" t="s">
        <v>18</v>
      </c>
      <c r="J13" s="52" t="s">
        <v>104</v>
      </c>
      <c r="K13" s="52">
        <v>0</v>
      </c>
      <c r="L13" s="52">
        <v>0</v>
      </c>
      <c r="M13" s="52">
        <v>0</v>
      </c>
      <c r="N13" s="52">
        <v>0</v>
      </c>
      <c r="O13" s="52">
        <v>0</v>
      </c>
      <c r="P13" s="52">
        <v>0</v>
      </c>
      <c r="Q13" s="52">
        <v>0</v>
      </c>
      <c r="R13" s="52">
        <v>0</v>
      </c>
      <c r="S13" s="52">
        <v>0</v>
      </c>
      <c r="T13" s="52">
        <v>0</v>
      </c>
      <c r="U13" s="52">
        <v>0</v>
      </c>
      <c r="V13" s="52">
        <v>0</v>
      </c>
      <c r="W13" s="52">
        <v>0</v>
      </c>
      <c r="X13" s="52">
        <v>0</v>
      </c>
      <c r="Y13" s="52">
        <v>0</v>
      </c>
      <c r="Z13" s="52">
        <v>0</v>
      </c>
      <c r="AA13" s="52">
        <v>0</v>
      </c>
      <c r="AB13" s="52">
        <v>0</v>
      </c>
      <c r="AC13" s="52">
        <v>0</v>
      </c>
      <c r="AD13" s="52">
        <v>0</v>
      </c>
      <c r="AE13" s="52">
        <v>0</v>
      </c>
      <c r="AF13" s="52">
        <v>0</v>
      </c>
      <c r="AG13" s="52"/>
      <c r="AH13" s="48"/>
      <c r="AI13" s="48"/>
      <c r="AJ13" s="48"/>
      <c r="AK13" s="48"/>
      <c r="AL13" s="13"/>
      <c r="AM13" s="13"/>
      <c r="AN13" s="13"/>
      <c r="AO13" s="13"/>
      <c r="AP13" s="13"/>
    </row>
    <row r="14" spans="1:42" s="12" customFormat="1" x14ac:dyDescent="0.25">
      <c r="A14" s="52"/>
      <c r="B14" s="51" t="s">
        <v>13</v>
      </c>
      <c r="C14" s="51" t="s">
        <v>14</v>
      </c>
      <c r="D14" s="51" t="s">
        <v>99</v>
      </c>
      <c r="E14" s="51" t="s">
        <v>326</v>
      </c>
      <c r="F14" s="51"/>
      <c r="G14" s="51" t="s">
        <v>22</v>
      </c>
      <c r="H14" s="52">
        <v>4</v>
      </c>
      <c r="I14" s="51" t="s">
        <v>18</v>
      </c>
      <c r="J14" s="51" t="s">
        <v>105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52">
        <v>0</v>
      </c>
      <c r="AF14" s="52">
        <v>0</v>
      </c>
      <c r="AG14" s="52"/>
      <c r="AH14" s="48"/>
      <c r="AI14" s="48"/>
      <c r="AJ14" s="48"/>
      <c r="AK14" s="48"/>
      <c r="AL14" s="13"/>
      <c r="AM14" s="13"/>
      <c r="AN14" s="13"/>
      <c r="AO14" s="13"/>
      <c r="AP14" s="13"/>
    </row>
    <row r="15" spans="1:42" s="12" customFormat="1" x14ac:dyDescent="0.25">
      <c r="A15" s="52"/>
      <c r="B15" s="51" t="s">
        <v>13</v>
      </c>
      <c r="C15" s="51" t="s">
        <v>14</v>
      </c>
      <c r="D15" s="51" t="s">
        <v>99</v>
      </c>
      <c r="E15" s="51" t="s">
        <v>326</v>
      </c>
      <c r="F15" s="51"/>
      <c r="G15" s="51" t="s">
        <v>22</v>
      </c>
      <c r="H15" s="52">
        <v>4</v>
      </c>
      <c r="I15" s="51" t="s">
        <v>18</v>
      </c>
      <c r="J15" s="51" t="s">
        <v>103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52">
        <v>0</v>
      </c>
      <c r="AF15" s="52">
        <v>0</v>
      </c>
      <c r="AG15" s="52"/>
      <c r="AH15" s="48"/>
      <c r="AI15" s="48"/>
      <c r="AJ15" s="48"/>
      <c r="AK15" s="48"/>
      <c r="AL15" s="13"/>
      <c r="AM15" s="13"/>
      <c r="AN15" s="13"/>
      <c r="AO15" s="13"/>
      <c r="AP15" s="13"/>
    </row>
    <row r="16" spans="1:42" s="12" customFormat="1" x14ac:dyDescent="0.25">
      <c r="B16" s="51" t="s">
        <v>13</v>
      </c>
      <c r="C16" s="51" t="s">
        <v>14</v>
      </c>
      <c r="D16" s="51" t="s">
        <v>99</v>
      </c>
      <c r="E16" s="51" t="s">
        <v>326</v>
      </c>
      <c r="F16" s="51"/>
      <c r="G16" s="51" t="s">
        <v>22</v>
      </c>
      <c r="H16" s="52">
        <v>4</v>
      </c>
      <c r="I16" s="52" t="s">
        <v>18</v>
      </c>
      <c r="J16" s="52" t="s">
        <v>104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52">
        <v>0</v>
      </c>
      <c r="AF16" s="52">
        <v>0</v>
      </c>
      <c r="AG16" s="52"/>
      <c r="AH16" s="48"/>
      <c r="AI16" s="48"/>
      <c r="AJ16" s="48"/>
      <c r="AK16" s="48"/>
      <c r="AL16" s="13"/>
      <c r="AM16" s="13"/>
      <c r="AN16" s="13"/>
      <c r="AO16" s="13"/>
      <c r="AP16" s="13"/>
    </row>
    <row r="17" spans="2:42" s="12" customFormat="1" x14ac:dyDescent="0.25">
      <c r="B17" s="51" t="s">
        <v>13</v>
      </c>
      <c r="C17" s="51" t="s">
        <v>14</v>
      </c>
      <c r="D17" s="51" t="s">
        <v>99</v>
      </c>
      <c r="E17" s="51" t="s">
        <v>326</v>
      </c>
      <c r="F17" s="51"/>
      <c r="G17" s="51" t="s">
        <v>23</v>
      </c>
      <c r="H17" s="52">
        <v>5</v>
      </c>
      <c r="I17" s="51" t="s">
        <v>18</v>
      </c>
      <c r="J17" s="51" t="s">
        <v>105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52">
        <v>0</v>
      </c>
      <c r="AF17" s="52">
        <v>0</v>
      </c>
      <c r="AG17" s="52"/>
      <c r="AH17" s="48"/>
      <c r="AI17" s="48"/>
      <c r="AJ17" s="48"/>
      <c r="AK17" s="48"/>
      <c r="AL17" s="13"/>
      <c r="AM17" s="13"/>
      <c r="AN17" s="13"/>
      <c r="AO17" s="13"/>
      <c r="AP17" s="13"/>
    </row>
    <row r="18" spans="2:42" s="12" customFormat="1" x14ac:dyDescent="0.25">
      <c r="B18" s="51" t="s">
        <v>13</v>
      </c>
      <c r="C18" s="51" t="s">
        <v>14</v>
      </c>
      <c r="D18" s="51" t="s">
        <v>99</v>
      </c>
      <c r="E18" s="51" t="s">
        <v>326</v>
      </c>
      <c r="F18" s="51"/>
      <c r="G18" s="51" t="s">
        <v>23</v>
      </c>
      <c r="H18" s="52">
        <v>5</v>
      </c>
      <c r="I18" s="51" t="s">
        <v>18</v>
      </c>
      <c r="J18" s="51" t="s">
        <v>103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52">
        <v>0</v>
      </c>
      <c r="AF18" s="52">
        <v>0</v>
      </c>
      <c r="AG18" s="52"/>
      <c r="AH18" s="48"/>
      <c r="AI18" s="48"/>
      <c r="AJ18" s="48"/>
      <c r="AK18" s="48"/>
      <c r="AL18" s="13"/>
      <c r="AM18" s="13"/>
      <c r="AN18" s="13"/>
      <c r="AO18" s="13"/>
      <c r="AP18" s="13"/>
    </row>
    <row r="19" spans="2:42" s="12" customFormat="1" x14ac:dyDescent="0.25">
      <c r="B19" s="51" t="s">
        <v>13</v>
      </c>
      <c r="C19" s="51" t="s">
        <v>14</v>
      </c>
      <c r="D19" s="51" t="s">
        <v>99</v>
      </c>
      <c r="E19" s="51" t="s">
        <v>326</v>
      </c>
      <c r="F19" s="51"/>
      <c r="G19" s="51" t="s">
        <v>23</v>
      </c>
      <c r="H19" s="52">
        <v>5</v>
      </c>
      <c r="I19" s="52" t="s">
        <v>18</v>
      </c>
      <c r="J19" s="52" t="s">
        <v>104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52">
        <v>0</v>
      </c>
      <c r="AF19" s="52">
        <v>0</v>
      </c>
      <c r="AG19" s="52"/>
      <c r="AH19" s="48"/>
      <c r="AI19" s="48"/>
      <c r="AJ19" s="48"/>
      <c r="AK19" s="48"/>
      <c r="AL19" s="13"/>
      <c r="AM19" s="13"/>
      <c r="AN19" s="13"/>
      <c r="AO19" s="13"/>
      <c r="AP19" s="13"/>
    </row>
    <row r="20" spans="2:42" s="12" customFormat="1" hidden="1" x14ac:dyDescent="0.25">
      <c r="B20" s="51" t="s">
        <v>27</v>
      </c>
      <c r="C20" s="51" t="s">
        <v>28</v>
      </c>
      <c r="D20" s="51" t="s">
        <v>26</v>
      </c>
      <c r="E20" s="51" t="s">
        <v>326</v>
      </c>
      <c r="F20" s="51"/>
      <c r="G20" s="52" t="s">
        <v>17</v>
      </c>
      <c r="H20" s="51">
        <v>1</v>
      </c>
      <c r="I20" s="51" t="s">
        <v>158</v>
      </c>
      <c r="J20" s="51" t="s">
        <v>159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52">
        <v>0</v>
      </c>
      <c r="AF20" s="52">
        <v>0</v>
      </c>
      <c r="AG20" s="52"/>
      <c r="AH20" s="48"/>
      <c r="AI20" s="48"/>
      <c r="AJ20" s="48"/>
      <c r="AK20" s="48"/>
      <c r="AL20" s="13"/>
      <c r="AM20" s="13"/>
      <c r="AN20" s="13"/>
      <c r="AO20" s="13"/>
      <c r="AP20" s="13"/>
    </row>
    <row r="21" spans="2:42" hidden="1" x14ac:dyDescent="0.25">
      <c r="B21" s="51" t="s">
        <v>27</v>
      </c>
      <c r="C21" s="51" t="s">
        <v>28</v>
      </c>
      <c r="D21" s="51" t="s">
        <v>26</v>
      </c>
      <c r="E21" s="51" t="s">
        <v>326</v>
      </c>
      <c r="F21" s="51"/>
      <c r="G21" s="52" t="s">
        <v>17</v>
      </c>
      <c r="H21" s="51">
        <v>1</v>
      </c>
      <c r="I21" s="51" t="s">
        <v>158</v>
      </c>
      <c r="J21" s="51" t="s">
        <v>103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52">
        <v>0</v>
      </c>
      <c r="AF21" s="52">
        <v>0</v>
      </c>
    </row>
    <row r="22" spans="2:42" hidden="1" x14ac:dyDescent="0.25">
      <c r="B22" s="51" t="s">
        <v>27</v>
      </c>
      <c r="C22" s="51" t="s">
        <v>28</v>
      </c>
      <c r="D22" s="51" t="s">
        <v>26</v>
      </c>
      <c r="E22" s="51" t="s">
        <v>326</v>
      </c>
      <c r="F22" s="51"/>
      <c r="G22" s="52" t="s">
        <v>17</v>
      </c>
      <c r="H22" s="51">
        <v>1</v>
      </c>
      <c r="I22" s="51" t="s">
        <v>158</v>
      </c>
      <c r="J22" s="51" t="s">
        <v>104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52">
        <v>0</v>
      </c>
      <c r="AF22" s="52">
        <v>0</v>
      </c>
    </row>
    <row r="23" spans="2:42" hidden="1" x14ac:dyDescent="0.25">
      <c r="B23" s="51" t="s">
        <v>27</v>
      </c>
      <c r="C23" s="51" t="s">
        <v>28</v>
      </c>
      <c r="D23" s="51" t="s">
        <v>26</v>
      </c>
      <c r="E23" s="51" t="s">
        <v>326</v>
      </c>
      <c r="F23" s="51"/>
      <c r="G23" s="52" t="s">
        <v>17</v>
      </c>
      <c r="H23" s="51">
        <v>1</v>
      </c>
      <c r="I23" s="51" t="s">
        <v>18</v>
      </c>
      <c r="J23" s="51" t="s">
        <v>105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52">
        <v>0</v>
      </c>
      <c r="AF23" s="52">
        <v>0</v>
      </c>
    </row>
    <row r="24" spans="2:42" hidden="1" x14ac:dyDescent="0.25">
      <c r="B24" s="51" t="s">
        <v>27</v>
      </c>
      <c r="C24" s="51" t="s">
        <v>28</v>
      </c>
      <c r="D24" s="51" t="s">
        <v>26</v>
      </c>
      <c r="E24" s="51" t="s">
        <v>326</v>
      </c>
      <c r="F24" s="51"/>
      <c r="G24" s="52" t="s">
        <v>17</v>
      </c>
      <c r="H24" s="51">
        <v>1</v>
      </c>
      <c r="I24" s="51" t="s">
        <v>18</v>
      </c>
      <c r="J24" s="51" t="s">
        <v>103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52">
        <v>0</v>
      </c>
      <c r="AF24" s="52">
        <v>0</v>
      </c>
    </row>
    <row r="25" spans="2:42" hidden="1" x14ac:dyDescent="0.25">
      <c r="B25" s="51" t="s">
        <v>27</v>
      </c>
      <c r="C25" s="51" t="s">
        <v>28</v>
      </c>
      <c r="D25" s="51" t="s">
        <v>26</v>
      </c>
      <c r="E25" s="51" t="s">
        <v>326</v>
      </c>
      <c r="F25" s="51"/>
      <c r="G25" s="52" t="s">
        <v>17</v>
      </c>
      <c r="H25" s="51">
        <v>1</v>
      </c>
      <c r="I25" s="52" t="s">
        <v>18</v>
      </c>
      <c r="J25" s="52" t="s">
        <v>104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52">
        <v>0</v>
      </c>
      <c r="AF25" s="52">
        <v>0</v>
      </c>
    </row>
    <row r="26" spans="2:42" hidden="1" x14ac:dyDescent="0.25">
      <c r="B26" s="51" t="s">
        <v>27</v>
      </c>
      <c r="C26" s="51" t="s">
        <v>28</v>
      </c>
      <c r="D26" s="51" t="s">
        <v>26</v>
      </c>
      <c r="E26" s="51" t="s">
        <v>326</v>
      </c>
      <c r="F26" s="51"/>
      <c r="G26" s="52" t="s">
        <v>20</v>
      </c>
      <c r="H26" s="51">
        <v>2</v>
      </c>
      <c r="I26" s="51" t="s">
        <v>18</v>
      </c>
      <c r="J26" s="51" t="s">
        <v>105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52">
        <v>0</v>
      </c>
      <c r="AF26" s="52">
        <v>0</v>
      </c>
    </row>
    <row r="27" spans="2:42" hidden="1" x14ac:dyDescent="0.25">
      <c r="B27" s="51" t="s">
        <v>27</v>
      </c>
      <c r="C27" s="51" t="s">
        <v>28</v>
      </c>
      <c r="D27" s="51" t="s">
        <v>26</v>
      </c>
      <c r="E27" s="51" t="s">
        <v>326</v>
      </c>
      <c r="F27" s="51"/>
      <c r="G27" s="52" t="s">
        <v>20</v>
      </c>
      <c r="H27" s="51">
        <v>2</v>
      </c>
      <c r="I27" s="51" t="s">
        <v>18</v>
      </c>
      <c r="J27" s="51" t="s">
        <v>103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52">
        <v>0</v>
      </c>
      <c r="AF27" s="52">
        <v>0</v>
      </c>
    </row>
    <row r="28" spans="2:42" hidden="1" x14ac:dyDescent="0.25">
      <c r="B28" s="51" t="s">
        <v>27</v>
      </c>
      <c r="C28" s="51" t="s">
        <v>28</v>
      </c>
      <c r="D28" s="51" t="s">
        <v>26</v>
      </c>
      <c r="E28" s="51" t="s">
        <v>326</v>
      </c>
      <c r="F28" s="51"/>
      <c r="G28" s="52" t="s">
        <v>20</v>
      </c>
      <c r="H28" s="51">
        <v>2</v>
      </c>
      <c r="I28" s="52" t="s">
        <v>18</v>
      </c>
      <c r="J28" s="52" t="s">
        <v>104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52">
        <v>0</v>
      </c>
      <c r="AF28" s="52">
        <v>0</v>
      </c>
    </row>
    <row r="29" spans="2:42" hidden="1" x14ac:dyDescent="0.25">
      <c r="B29" s="51" t="s">
        <v>27</v>
      </c>
      <c r="C29" s="51" t="s">
        <v>28</v>
      </c>
      <c r="D29" s="51" t="s">
        <v>26</v>
      </c>
      <c r="E29" s="51" t="s">
        <v>326</v>
      </c>
      <c r="F29" s="51"/>
      <c r="G29" s="52" t="s">
        <v>21</v>
      </c>
      <c r="H29" s="51">
        <v>3</v>
      </c>
      <c r="I29" s="51" t="s">
        <v>18</v>
      </c>
      <c r="J29" s="51" t="s">
        <v>105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52">
        <v>0</v>
      </c>
      <c r="AF29" s="52">
        <v>0</v>
      </c>
    </row>
    <row r="30" spans="2:42" hidden="1" x14ac:dyDescent="0.25">
      <c r="B30" s="51" t="s">
        <v>27</v>
      </c>
      <c r="C30" s="51" t="s">
        <v>28</v>
      </c>
      <c r="D30" s="51" t="s">
        <v>26</v>
      </c>
      <c r="E30" s="51" t="s">
        <v>326</v>
      </c>
      <c r="F30" s="51"/>
      <c r="G30" s="52" t="s">
        <v>21</v>
      </c>
      <c r="H30" s="51">
        <v>3</v>
      </c>
      <c r="I30" s="51" t="s">
        <v>18</v>
      </c>
      <c r="J30" s="51" t="s">
        <v>103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52">
        <v>0</v>
      </c>
      <c r="AF30" s="52">
        <v>0</v>
      </c>
    </row>
    <row r="31" spans="2:42" hidden="1" x14ac:dyDescent="0.25">
      <c r="B31" s="51" t="s">
        <v>27</v>
      </c>
      <c r="C31" s="51" t="s">
        <v>28</v>
      </c>
      <c r="D31" s="51" t="s">
        <v>26</v>
      </c>
      <c r="E31" s="51" t="s">
        <v>326</v>
      </c>
      <c r="F31" s="51"/>
      <c r="G31" s="52" t="s">
        <v>21</v>
      </c>
      <c r="H31" s="51">
        <v>3</v>
      </c>
      <c r="I31" s="52" t="s">
        <v>18</v>
      </c>
      <c r="J31" s="52" t="s">
        <v>104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52">
        <v>0</v>
      </c>
      <c r="AF31" s="52">
        <v>0</v>
      </c>
    </row>
    <row r="32" spans="2:42" hidden="1" x14ac:dyDescent="0.25">
      <c r="B32" s="51" t="s">
        <v>27</v>
      </c>
      <c r="C32" s="51" t="s">
        <v>28</v>
      </c>
      <c r="D32" s="51" t="s">
        <v>26</v>
      </c>
      <c r="E32" s="51" t="s">
        <v>326</v>
      </c>
      <c r="F32" s="51"/>
      <c r="G32" s="52" t="s">
        <v>22</v>
      </c>
      <c r="H32" s="52">
        <v>4</v>
      </c>
      <c r="I32" s="51" t="s">
        <v>18</v>
      </c>
      <c r="J32" s="51" t="s">
        <v>105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52">
        <v>0</v>
      </c>
      <c r="AF32" s="52">
        <v>0</v>
      </c>
    </row>
    <row r="33" spans="2:32" hidden="1" x14ac:dyDescent="0.25">
      <c r="B33" s="51" t="s">
        <v>27</v>
      </c>
      <c r="C33" s="51" t="s">
        <v>28</v>
      </c>
      <c r="D33" s="51" t="s">
        <v>26</v>
      </c>
      <c r="E33" s="51" t="s">
        <v>326</v>
      </c>
      <c r="F33" s="51"/>
      <c r="G33" s="52" t="s">
        <v>22</v>
      </c>
      <c r="H33" s="52">
        <v>4</v>
      </c>
      <c r="I33" s="51" t="s">
        <v>18</v>
      </c>
      <c r="J33" s="51" t="s">
        <v>103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52">
        <v>0</v>
      </c>
      <c r="AF33" s="52">
        <v>0</v>
      </c>
    </row>
    <row r="34" spans="2:32" hidden="1" x14ac:dyDescent="0.25">
      <c r="B34" s="51" t="s">
        <v>27</v>
      </c>
      <c r="C34" s="51" t="s">
        <v>28</v>
      </c>
      <c r="D34" s="51" t="s">
        <v>26</v>
      </c>
      <c r="E34" s="51" t="s">
        <v>326</v>
      </c>
      <c r="F34" s="51"/>
      <c r="G34" s="52" t="s">
        <v>22</v>
      </c>
      <c r="H34" s="52">
        <v>4</v>
      </c>
      <c r="I34" s="52" t="s">
        <v>18</v>
      </c>
      <c r="J34" s="52" t="s">
        <v>104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52">
        <v>0</v>
      </c>
      <c r="AF34" s="52">
        <v>0</v>
      </c>
    </row>
    <row r="35" spans="2:32" hidden="1" x14ac:dyDescent="0.25">
      <c r="B35" s="51" t="s">
        <v>27</v>
      </c>
      <c r="C35" s="51" t="s">
        <v>28</v>
      </c>
      <c r="D35" s="51" t="s">
        <v>26</v>
      </c>
      <c r="E35" s="51" t="s">
        <v>326</v>
      </c>
      <c r="F35" s="51"/>
      <c r="G35" s="52" t="s">
        <v>23</v>
      </c>
      <c r="H35" s="52">
        <v>5</v>
      </c>
      <c r="I35" s="51" t="s">
        <v>18</v>
      </c>
      <c r="J35" s="51" t="s">
        <v>105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52">
        <v>0</v>
      </c>
      <c r="AF35" s="52">
        <v>0</v>
      </c>
    </row>
    <row r="36" spans="2:32" hidden="1" x14ac:dyDescent="0.25">
      <c r="B36" s="51" t="s">
        <v>27</v>
      </c>
      <c r="C36" s="51" t="s">
        <v>28</v>
      </c>
      <c r="D36" s="51" t="s">
        <v>26</v>
      </c>
      <c r="E36" s="51" t="s">
        <v>326</v>
      </c>
      <c r="F36" s="51"/>
      <c r="G36" s="52" t="s">
        <v>23</v>
      </c>
      <c r="H36" s="52">
        <v>5</v>
      </c>
      <c r="I36" s="51" t="s">
        <v>18</v>
      </c>
      <c r="J36" s="51" t="s">
        <v>103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52">
        <v>0</v>
      </c>
      <c r="AF36" s="52">
        <v>0</v>
      </c>
    </row>
    <row r="37" spans="2:32" hidden="1" x14ac:dyDescent="0.25">
      <c r="B37" s="51" t="s">
        <v>27</v>
      </c>
      <c r="C37" s="51" t="s">
        <v>28</v>
      </c>
      <c r="D37" s="51" t="s">
        <v>26</v>
      </c>
      <c r="E37" s="51" t="s">
        <v>326</v>
      </c>
      <c r="F37" s="51"/>
      <c r="G37" s="52" t="s">
        <v>23</v>
      </c>
      <c r="H37" s="52">
        <v>5</v>
      </c>
      <c r="I37" s="52" t="s">
        <v>18</v>
      </c>
      <c r="J37" s="52" t="s">
        <v>104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52">
        <v>0</v>
      </c>
      <c r="AF37" s="52">
        <v>0</v>
      </c>
    </row>
    <row r="38" spans="2:32" hidden="1" x14ac:dyDescent="0.25">
      <c r="B38" s="51" t="s">
        <v>31</v>
      </c>
      <c r="C38" s="51" t="s">
        <v>32</v>
      </c>
      <c r="D38" s="51" t="s">
        <v>26</v>
      </c>
      <c r="E38" s="51" t="s">
        <v>326</v>
      </c>
      <c r="F38" s="51"/>
      <c r="G38" s="52" t="s">
        <v>17</v>
      </c>
      <c r="H38" s="51">
        <v>1</v>
      </c>
      <c r="I38" s="51" t="s">
        <v>158</v>
      </c>
      <c r="J38" s="51" t="s">
        <v>159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52">
        <v>0</v>
      </c>
      <c r="AF38" s="52">
        <v>0</v>
      </c>
    </row>
    <row r="39" spans="2:32" hidden="1" x14ac:dyDescent="0.25">
      <c r="B39" s="51" t="s">
        <v>31</v>
      </c>
      <c r="C39" s="51" t="s">
        <v>32</v>
      </c>
      <c r="D39" s="51" t="s">
        <v>26</v>
      </c>
      <c r="E39" s="51" t="s">
        <v>326</v>
      </c>
      <c r="F39" s="51"/>
      <c r="G39" s="52" t="s">
        <v>17</v>
      </c>
      <c r="H39" s="51">
        <v>1</v>
      </c>
      <c r="I39" s="51" t="s">
        <v>158</v>
      </c>
      <c r="J39" s="51" t="s">
        <v>103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52">
        <v>0</v>
      </c>
      <c r="AF39" s="52">
        <v>0</v>
      </c>
    </row>
    <row r="40" spans="2:32" hidden="1" x14ac:dyDescent="0.25">
      <c r="B40" s="51" t="s">
        <v>31</v>
      </c>
      <c r="C40" s="51" t="s">
        <v>32</v>
      </c>
      <c r="D40" s="51" t="s">
        <v>26</v>
      </c>
      <c r="E40" s="51" t="s">
        <v>326</v>
      </c>
      <c r="F40" s="51"/>
      <c r="G40" s="52" t="s">
        <v>17</v>
      </c>
      <c r="H40" s="51">
        <v>1</v>
      </c>
      <c r="I40" s="51" t="s">
        <v>158</v>
      </c>
      <c r="J40" s="51" t="s">
        <v>104</v>
      </c>
      <c r="K40" s="52">
        <v>0</v>
      </c>
      <c r="L40" s="52">
        <v>0</v>
      </c>
      <c r="M40" s="52">
        <v>0</v>
      </c>
      <c r="N40" s="52">
        <v>0</v>
      </c>
      <c r="O40" s="52">
        <v>0</v>
      </c>
      <c r="P40" s="52">
        <v>0</v>
      </c>
      <c r="Q40" s="52">
        <v>0</v>
      </c>
      <c r="R40" s="52">
        <v>0</v>
      </c>
      <c r="S40" s="52">
        <v>0</v>
      </c>
      <c r="T40" s="52">
        <v>0</v>
      </c>
      <c r="U40" s="52">
        <v>0</v>
      </c>
      <c r="V40" s="52">
        <v>0</v>
      </c>
      <c r="W40" s="52">
        <v>0</v>
      </c>
      <c r="X40" s="52">
        <v>0</v>
      </c>
      <c r="Y40" s="52">
        <v>0</v>
      </c>
      <c r="Z40" s="52">
        <v>0</v>
      </c>
      <c r="AA40" s="52">
        <v>0</v>
      </c>
      <c r="AB40" s="52">
        <v>0</v>
      </c>
      <c r="AC40" s="52">
        <v>0</v>
      </c>
      <c r="AD40" s="52">
        <v>0</v>
      </c>
      <c r="AE40" s="52">
        <v>0</v>
      </c>
      <c r="AF40" s="52">
        <v>0</v>
      </c>
    </row>
    <row r="41" spans="2:32" hidden="1" x14ac:dyDescent="0.25">
      <c r="B41" s="51" t="s">
        <v>31</v>
      </c>
      <c r="C41" s="51" t="s">
        <v>32</v>
      </c>
      <c r="D41" s="51" t="s">
        <v>26</v>
      </c>
      <c r="E41" s="51" t="s">
        <v>326</v>
      </c>
      <c r="F41" s="51"/>
      <c r="G41" s="52" t="s">
        <v>17</v>
      </c>
      <c r="H41" s="51">
        <v>1</v>
      </c>
      <c r="I41" s="51" t="s">
        <v>18</v>
      </c>
      <c r="J41" s="51" t="s">
        <v>105</v>
      </c>
      <c r="K41" s="52">
        <v>0</v>
      </c>
      <c r="L41" s="52">
        <v>0</v>
      </c>
      <c r="M41" s="52">
        <v>0</v>
      </c>
      <c r="N41" s="52">
        <v>0</v>
      </c>
      <c r="O41" s="52">
        <v>0</v>
      </c>
      <c r="P41" s="52">
        <v>0</v>
      </c>
      <c r="Q41" s="52">
        <v>0</v>
      </c>
      <c r="R41" s="52">
        <v>0</v>
      </c>
      <c r="S41" s="52">
        <v>0</v>
      </c>
      <c r="T41" s="52">
        <v>0</v>
      </c>
      <c r="U41" s="52">
        <v>0</v>
      </c>
      <c r="V41" s="52">
        <v>0</v>
      </c>
      <c r="W41" s="52">
        <v>0</v>
      </c>
      <c r="X41" s="52">
        <v>0</v>
      </c>
      <c r="Y41" s="52">
        <v>0</v>
      </c>
      <c r="Z41" s="52">
        <v>0</v>
      </c>
      <c r="AA41" s="52">
        <v>0</v>
      </c>
      <c r="AB41" s="52">
        <v>0</v>
      </c>
      <c r="AC41" s="52">
        <v>0</v>
      </c>
      <c r="AD41" s="52">
        <v>0</v>
      </c>
      <c r="AE41" s="52">
        <v>0</v>
      </c>
      <c r="AF41" s="52">
        <v>0</v>
      </c>
    </row>
    <row r="42" spans="2:32" hidden="1" x14ac:dyDescent="0.25">
      <c r="B42" s="51" t="s">
        <v>31</v>
      </c>
      <c r="C42" s="51" t="s">
        <v>32</v>
      </c>
      <c r="D42" s="51" t="s">
        <v>26</v>
      </c>
      <c r="E42" s="51" t="s">
        <v>326</v>
      </c>
      <c r="F42" s="51"/>
      <c r="G42" s="52" t="s">
        <v>17</v>
      </c>
      <c r="H42" s="51">
        <v>1</v>
      </c>
      <c r="I42" s="51" t="s">
        <v>18</v>
      </c>
      <c r="J42" s="51" t="s">
        <v>103</v>
      </c>
      <c r="K42" s="52">
        <v>0</v>
      </c>
      <c r="L42" s="52">
        <v>0</v>
      </c>
      <c r="M42" s="52">
        <v>0</v>
      </c>
      <c r="N42" s="52">
        <v>0</v>
      </c>
      <c r="O42" s="52">
        <v>0</v>
      </c>
      <c r="P42" s="52">
        <v>0</v>
      </c>
      <c r="Q42" s="52">
        <v>0</v>
      </c>
      <c r="R42" s="52">
        <v>0</v>
      </c>
      <c r="S42" s="52">
        <v>0</v>
      </c>
      <c r="T42" s="52">
        <v>0</v>
      </c>
      <c r="U42" s="52">
        <v>0</v>
      </c>
      <c r="V42" s="52">
        <v>0</v>
      </c>
      <c r="W42" s="52">
        <v>0</v>
      </c>
      <c r="X42" s="52">
        <v>0</v>
      </c>
      <c r="Y42" s="52">
        <v>0</v>
      </c>
      <c r="Z42" s="52">
        <v>0</v>
      </c>
      <c r="AA42" s="52">
        <v>0</v>
      </c>
      <c r="AB42" s="52">
        <v>0</v>
      </c>
      <c r="AC42" s="52">
        <v>0</v>
      </c>
      <c r="AD42" s="52">
        <v>0</v>
      </c>
      <c r="AE42" s="52">
        <v>0</v>
      </c>
      <c r="AF42" s="52">
        <v>0</v>
      </c>
    </row>
    <row r="43" spans="2:32" hidden="1" x14ac:dyDescent="0.25">
      <c r="B43" s="51" t="s">
        <v>31</v>
      </c>
      <c r="C43" s="51" t="s">
        <v>32</v>
      </c>
      <c r="D43" s="51" t="s">
        <v>26</v>
      </c>
      <c r="E43" s="51" t="s">
        <v>326</v>
      </c>
      <c r="F43" s="51"/>
      <c r="G43" s="52" t="s">
        <v>17</v>
      </c>
      <c r="H43" s="51">
        <v>1</v>
      </c>
      <c r="I43" s="52" t="s">
        <v>18</v>
      </c>
      <c r="J43" s="52" t="s">
        <v>104</v>
      </c>
      <c r="K43" s="52">
        <v>0</v>
      </c>
      <c r="L43" s="52">
        <v>0</v>
      </c>
      <c r="M43" s="52">
        <v>0</v>
      </c>
      <c r="N43" s="52">
        <v>0</v>
      </c>
      <c r="O43" s="52">
        <v>0</v>
      </c>
      <c r="P43" s="52">
        <v>0</v>
      </c>
      <c r="Q43" s="52">
        <v>0</v>
      </c>
      <c r="R43" s="52">
        <v>0</v>
      </c>
      <c r="S43" s="52">
        <v>0</v>
      </c>
      <c r="T43" s="52">
        <v>0</v>
      </c>
      <c r="U43" s="52">
        <v>0</v>
      </c>
      <c r="V43" s="52">
        <v>0</v>
      </c>
      <c r="W43" s="52">
        <v>0</v>
      </c>
      <c r="X43" s="52">
        <v>0</v>
      </c>
      <c r="Y43" s="52">
        <v>0</v>
      </c>
      <c r="Z43" s="52">
        <v>0</v>
      </c>
      <c r="AA43" s="52">
        <v>0</v>
      </c>
      <c r="AB43" s="52">
        <v>0</v>
      </c>
      <c r="AC43" s="52">
        <v>0</v>
      </c>
      <c r="AD43" s="52">
        <v>0</v>
      </c>
      <c r="AE43" s="52">
        <v>0</v>
      </c>
      <c r="AF43" s="52">
        <v>0</v>
      </c>
    </row>
    <row r="44" spans="2:32" hidden="1" x14ac:dyDescent="0.25">
      <c r="B44" s="51" t="s">
        <v>31</v>
      </c>
      <c r="C44" s="51" t="s">
        <v>32</v>
      </c>
      <c r="D44" s="51" t="s">
        <v>26</v>
      </c>
      <c r="E44" s="51" t="s">
        <v>326</v>
      </c>
      <c r="F44" s="51"/>
      <c r="G44" s="52" t="s">
        <v>20</v>
      </c>
      <c r="H44" s="51">
        <v>2</v>
      </c>
      <c r="I44" s="51" t="s">
        <v>18</v>
      </c>
      <c r="J44" s="51" t="s">
        <v>105</v>
      </c>
      <c r="K44" s="52">
        <v>0</v>
      </c>
      <c r="L44" s="52">
        <v>0</v>
      </c>
      <c r="M44" s="52">
        <v>0</v>
      </c>
      <c r="N44" s="52">
        <v>0</v>
      </c>
      <c r="O44" s="52">
        <v>0</v>
      </c>
      <c r="P44" s="52">
        <v>0</v>
      </c>
      <c r="Q44" s="52">
        <v>0</v>
      </c>
      <c r="R44" s="52">
        <v>0</v>
      </c>
      <c r="S44" s="52">
        <v>0</v>
      </c>
      <c r="T44" s="52">
        <v>0</v>
      </c>
      <c r="U44" s="52">
        <v>0</v>
      </c>
      <c r="V44" s="52">
        <v>0</v>
      </c>
      <c r="W44" s="52">
        <v>0</v>
      </c>
      <c r="X44" s="52">
        <v>0</v>
      </c>
      <c r="Y44" s="52">
        <v>0</v>
      </c>
      <c r="Z44" s="52">
        <v>0</v>
      </c>
      <c r="AA44" s="52">
        <v>0</v>
      </c>
      <c r="AB44" s="52">
        <v>0</v>
      </c>
      <c r="AC44" s="52">
        <v>0</v>
      </c>
      <c r="AD44" s="52">
        <v>0</v>
      </c>
      <c r="AE44" s="52">
        <v>0</v>
      </c>
      <c r="AF44" s="52">
        <v>0</v>
      </c>
    </row>
    <row r="45" spans="2:32" hidden="1" x14ac:dyDescent="0.25">
      <c r="B45" s="51" t="s">
        <v>31</v>
      </c>
      <c r="C45" s="51" t="s">
        <v>32</v>
      </c>
      <c r="D45" s="51" t="s">
        <v>26</v>
      </c>
      <c r="E45" s="51" t="s">
        <v>326</v>
      </c>
      <c r="F45" s="51"/>
      <c r="G45" s="52" t="s">
        <v>20</v>
      </c>
      <c r="H45" s="51">
        <v>2</v>
      </c>
      <c r="I45" s="51" t="s">
        <v>18</v>
      </c>
      <c r="J45" s="51" t="s">
        <v>103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  <c r="Q45" s="52">
        <v>0</v>
      </c>
      <c r="R45" s="52">
        <v>0</v>
      </c>
      <c r="S45" s="52">
        <v>0</v>
      </c>
      <c r="T45" s="52">
        <v>0</v>
      </c>
      <c r="U45" s="52">
        <v>0</v>
      </c>
      <c r="V45" s="52">
        <v>0</v>
      </c>
      <c r="W45" s="52">
        <v>0</v>
      </c>
      <c r="X45" s="52">
        <v>0</v>
      </c>
      <c r="Y45" s="52">
        <v>0</v>
      </c>
      <c r="Z45" s="52">
        <v>0</v>
      </c>
      <c r="AA45" s="52">
        <v>0</v>
      </c>
      <c r="AB45" s="52">
        <v>0</v>
      </c>
      <c r="AC45" s="52">
        <v>0</v>
      </c>
      <c r="AD45" s="52">
        <v>0</v>
      </c>
      <c r="AE45" s="52">
        <v>0</v>
      </c>
      <c r="AF45" s="52">
        <v>0</v>
      </c>
    </row>
    <row r="46" spans="2:32" hidden="1" x14ac:dyDescent="0.25">
      <c r="B46" s="51" t="s">
        <v>31</v>
      </c>
      <c r="C46" s="51" t="s">
        <v>32</v>
      </c>
      <c r="D46" s="51" t="s">
        <v>26</v>
      </c>
      <c r="E46" s="51" t="s">
        <v>326</v>
      </c>
      <c r="F46" s="51"/>
      <c r="G46" s="52" t="s">
        <v>20</v>
      </c>
      <c r="H46" s="51">
        <v>2</v>
      </c>
      <c r="I46" s="52" t="s">
        <v>18</v>
      </c>
      <c r="J46" s="52" t="s">
        <v>104</v>
      </c>
      <c r="K46" s="52">
        <v>0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  <c r="Q46" s="52">
        <v>0</v>
      </c>
      <c r="R46" s="52">
        <v>0</v>
      </c>
      <c r="S46" s="52">
        <v>0</v>
      </c>
      <c r="T46" s="52">
        <v>0</v>
      </c>
      <c r="U46" s="52">
        <v>0</v>
      </c>
      <c r="V46" s="52">
        <v>0</v>
      </c>
      <c r="W46" s="52">
        <v>0</v>
      </c>
      <c r="X46" s="52">
        <v>0</v>
      </c>
      <c r="Y46" s="52">
        <v>0</v>
      </c>
      <c r="Z46" s="52">
        <v>0</v>
      </c>
      <c r="AA46" s="52">
        <v>0</v>
      </c>
      <c r="AB46" s="52">
        <v>0</v>
      </c>
      <c r="AC46" s="52">
        <v>0</v>
      </c>
      <c r="AD46" s="52">
        <v>0</v>
      </c>
      <c r="AE46" s="52">
        <v>0</v>
      </c>
      <c r="AF46" s="52">
        <v>0</v>
      </c>
    </row>
    <row r="47" spans="2:32" hidden="1" x14ac:dyDescent="0.25">
      <c r="B47" s="51" t="s">
        <v>31</v>
      </c>
      <c r="C47" s="51" t="s">
        <v>32</v>
      </c>
      <c r="D47" s="51" t="s">
        <v>26</v>
      </c>
      <c r="E47" s="51" t="s">
        <v>326</v>
      </c>
      <c r="F47" s="51"/>
      <c r="G47" s="52" t="s">
        <v>21</v>
      </c>
      <c r="H47" s="51">
        <v>3</v>
      </c>
      <c r="I47" s="51" t="s">
        <v>18</v>
      </c>
      <c r="J47" s="51" t="s">
        <v>105</v>
      </c>
      <c r="K47" s="52">
        <v>0</v>
      </c>
      <c r="L47" s="52">
        <v>0</v>
      </c>
      <c r="M47" s="52">
        <v>0</v>
      </c>
      <c r="N47" s="52">
        <v>0</v>
      </c>
      <c r="O47" s="52">
        <v>0</v>
      </c>
      <c r="P47" s="52">
        <v>0</v>
      </c>
      <c r="Q47" s="52">
        <v>0</v>
      </c>
      <c r="R47" s="52">
        <v>0</v>
      </c>
      <c r="S47" s="52">
        <v>0</v>
      </c>
      <c r="T47" s="52">
        <v>0</v>
      </c>
      <c r="U47" s="52">
        <v>0</v>
      </c>
      <c r="V47" s="52">
        <v>0</v>
      </c>
      <c r="W47" s="52">
        <v>0</v>
      </c>
      <c r="X47" s="52">
        <v>0</v>
      </c>
      <c r="Y47" s="52">
        <v>0</v>
      </c>
      <c r="Z47" s="52">
        <v>0</v>
      </c>
      <c r="AA47" s="52">
        <v>0</v>
      </c>
      <c r="AB47" s="52">
        <v>0</v>
      </c>
      <c r="AC47" s="52">
        <v>0</v>
      </c>
      <c r="AD47" s="52">
        <v>0</v>
      </c>
      <c r="AE47" s="52">
        <v>0</v>
      </c>
      <c r="AF47" s="52">
        <v>0</v>
      </c>
    </row>
    <row r="48" spans="2:32" hidden="1" x14ac:dyDescent="0.25">
      <c r="B48" s="51" t="s">
        <v>31</v>
      </c>
      <c r="C48" s="51" t="s">
        <v>32</v>
      </c>
      <c r="D48" s="51" t="s">
        <v>26</v>
      </c>
      <c r="E48" s="51" t="s">
        <v>326</v>
      </c>
      <c r="F48" s="51"/>
      <c r="G48" s="52" t="s">
        <v>21</v>
      </c>
      <c r="H48" s="51">
        <v>3</v>
      </c>
      <c r="I48" s="51" t="s">
        <v>18</v>
      </c>
      <c r="J48" s="51" t="s">
        <v>103</v>
      </c>
      <c r="K48" s="52">
        <v>0</v>
      </c>
      <c r="L48" s="52">
        <v>0</v>
      </c>
      <c r="M48" s="52">
        <v>0</v>
      </c>
      <c r="N48" s="52">
        <v>0</v>
      </c>
      <c r="O48" s="52">
        <v>0</v>
      </c>
      <c r="P48" s="52">
        <v>0</v>
      </c>
      <c r="Q48" s="52">
        <v>0</v>
      </c>
      <c r="R48" s="52">
        <v>0</v>
      </c>
      <c r="S48" s="52">
        <v>0</v>
      </c>
      <c r="T48" s="52">
        <v>0</v>
      </c>
      <c r="U48" s="52">
        <v>0</v>
      </c>
      <c r="V48" s="52">
        <v>0</v>
      </c>
      <c r="W48" s="52">
        <v>0</v>
      </c>
      <c r="X48" s="52">
        <v>0</v>
      </c>
      <c r="Y48" s="52">
        <v>0</v>
      </c>
      <c r="Z48" s="52">
        <v>0</v>
      </c>
      <c r="AA48" s="52">
        <v>0</v>
      </c>
      <c r="AB48" s="52">
        <v>0</v>
      </c>
      <c r="AC48" s="52">
        <v>0</v>
      </c>
      <c r="AD48" s="52">
        <v>0</v>
      </c>
      <c r="AE48" s="52">
        <v>0</v>
      </c>
      <c r="AF48" s="52">
        <v>0</v>
      </c>
    </row>
    <row r="49" spans="2:32" hidden="1" x14ac:dyDescent="0.25">
      <c r="B49" s="51" t="s">
        <v>31</v>
      </c>
      <c r="C49" s="51" t="s">
        <v>32</v>
      </c>
      <c r="D49" s="51" t="s">
        <v>26</v>
      </c>
      <c r="E49" s="51" t="s">
        <v>326</v>
      </c>
      <c r="F49" s="51"/>
      <c r="G49" s="52" t="s">
        <v>21</v>
      </c>
      <c r="H49" s="51">
        <v>3</v>
      </c>
      <c r="I49" s="52" t="s">
        <v>18</v>
      </c>
      <c r="J49" s="52" t="s">
        <v>104</v>
      </c>
      <c r="K49" s="52">
        <v>0</v>
      </c>
      <c r="L49" s="52">
        <v>0</v>
      </c>
      <c r="M49" s="52">
        <v>0</v>
      </c>
      <c r="N49" s="52">
        <v>0</v>
      </c>
      <c r="O49" s="52">
        <v>0</v>
      </c>
      <c r="P49" s="52">
        <v>0</v>
      </c>
      <c r="Q49" s="52">
        <v>0</v>
      </c>
      <c r="R49" s="52">
        <v>0</v>
      </c>
      <c r="S49" s="52">
        <v>0</v>
      </c>
      <c r="T49" s="52">
        <v>0</v>
      </c>
      <c r="U49" s="52">
        <v>0</v>
      </c>
      <c r="V49" s="52">
        <v>0</v>
      </c>
      <c r="W49" s="52">
        <v>0</v>
      </c>
      <c r="X49" s="52">
        <v>0</v>
      </c>
      <c r="Y49" s="52">
        <v>0</v>
      </c>
      <c r="Z49" s="52">
        <v>0</v>
      </c>
      <c r="AA49" s="52">
        <v>0</v>
      </c>
      <c r="AB49" s="52">
        <v>0</v>
      </c>
      <c r="AC49" s="52">
        <v>0</v>
      </c>
      <c r="AD49" s="52">
        <v>0</v>
      </c>
      <c r="AE49" s="52">
        <v>0</v>
      </c>
      <c r="AF49" s="52">
        <v>0</v>
      </c>
    </row>
    <row r="50" spans="2:32" hidden="1" x14ac:dyDescent="0.25">
      <c r="B50" s="51" t="s">
        <v>31</v>
      </c>
      <c r="C50" s="51" t="s">
        <v>32</v>
      </c>
      <c r="D50" s="51" t="s">
        <v>26</v>
      </c>
      <c r="E50" s="51" t="s">
        <v>326</v>
      </c>
      <c r="F50" s="51"/>
      <c r="G50" s="52" t="s">
        <v>22</v>
      </c>
      <c r="H50" s="52">
        <v>4</v>
      </c>
      <c r="I50" s="51" t="s">
        <v>18</v>
      </c>
      <c r="J50" s="51" t="s">
        <v>105</v>
      </c>
      <c r="K50" s="52">
        <v>0</v>
      </c>
      <c r="L50" s="52">
        <v>0</v>
      </c>
      <c r="M50" s="52">
        <v>0</v>
      </c>
      <c r="N50" s="52">
        <v>0</v>
      </c>
      <c r="O50" s="52">
        <v>0</v>
      </c>
      <c r="P50" s="52">
        <v>0</v>
      </c>
      <c r="Q50" s="52">
        <v>0</v>
      </c>
      <c r="R50" s="52">
        <v>0</v>
      </c>
      <c r="S50" s="52">
        <v>0</v>
      </c>
      <c r="T50" s="52">
        <v>0</v>
      </c>
      <c r="U50" s="52">
        <v>0</v>
      </c>
      <c r="V50" s="52">
        <v>0</v>
      </c>
      <c r="W50" s="52">
        <v>0</v>
      </c>
      <c r="X50" s="52">
        <v>0</v>
      </c>
      <c r="Y50" s="52">
        <v>0</v>
      </c>
      <c r="Z50" s="52">
        <v>0</v>
      </c>
      <c r="AA50" s="52">
        <v>0</v>
      </c>
      <c r="AB50" s="52">
        <v>0</v>
      </c>
      <c r="AC50" s="52">
        <v>0</v>
      </c>
      <c r="AD50" s="52">
        <v>0</v>
      </c>
      <c r="AE50" s="52">
        <v>0</v>
      </c>
      <c r="AF50" s="52">
        <v>0</v>
      </c>
    </row>
    <row r="51" spans="2:32" hidden="1" x14ac:dyDescent="0.25">
      <c r="B51" s="51" t="s">
        <v>31</v>
      </c>
      <c r="C51" s="51" t="s">
        <v>32</v>
      </c>
      <c r="D51" s="51" t="s">
        <v>26</v>
      </c>
      <c r="E51" s="51" t="s">
        <v>326</v>
      </c>
      <c r="F51" s="51"/>
      <c r="G51" s="52" t="s">
        <v>22</v>
      </c>
      <c r="H51" s="52">
        <v>4</v>
      </c>
      <c r="I51" s="51" t="s">
        <v>18</v>
      </c>
      <c r="J51" s="51" t="s">
        <v>103</v>
      </c>
      <c r="K51" s="52">
        <v>0</v>
      </c>
      <c r="L51" s="52">
        <v>0</v>
      </c>
      <c r="M51" s="52">
        <v>0</v>
      </c>
      <c r="N51" s="52">
        <v>0</v>
      </c>
      <c r="O51" s="52">
        <v>0</v>
      </c>
      <c r="P51" s="52">
        <v>0</v>
      </c>
      <c r="Q51" s="52">
        <v>0</v>
      </c>
      <c r="R51" s="52">
        <v>0</v>
      </c>
      <c r="S51" s="52">
        <v>0</v>
      </c>
      <c r="T51" s="52">
        <v>0</v>
      </c>
      <c r="U51" s="52">
        <v>0</v>
      </c>
      <c r="V51" s="52">
        <v>0</v>
      </c>
      <c r="W51" s="52">
        <v>0</v>
      </c>
      <c r="X51" s="52">
        <v>0</v>
      </c>
      <c r="Y51" s="52">
        <v>0</v>
      </c>
      <c r="Z51" s="52">
        <v>0</v>
      </c>
      <c r="AA51" s="52">
        <v>0</v>
      </c>
      <c r="AB51" s="52">
        <v>0</v>
      </c>
      <c r="AC51" s="52">
        <v>0</v>
      </c>
      <c r="AD51" s="52">
        <v>0</v>
      </c>
      <c r="AE51" s="52">
        <v>0</v>
      </c>
      <c r="AF51" s="52">
        <v>0</v>
      </c>
    </row>
    <row r="52" spans="2:32" hidden="1" x14ac:dyDescent="0.25">
      <c r="B52" s="51" t="s">
        <v>31</v>
      </c>
      <c r="C52" s="51" t="s">
        <v>32</v>
      </c>
      <c r="D52" s="51" t="s">
        <v>26</v>
      </c>
      <c r="E52" s="51" t="s">
        <v>326</v>
      </c>
      <c r="F52" s="51"/>
      <c r="G52" s="52" t="s">
        <v>22</v>
      </c>
      <c r="H52" s="52">
        <v>4</v>
      </c>
      <c r="I52" s="52" t="s">
        <v>18</v>
      </c>
      <c r="J52" s="52" t="s">
        <v>104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  <c r="Q52" s="52">
        <v>0</v>
      </c>
      <c r="R52" s="52">
        <v>0</v>
      </c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  <c r="AC52" s="52">
        <v>0</v>
      </c>
      <c r="AD52" s="52">
        <v>0</v>
      </c>
      <c r="AE52" s="52">
        <v>0</v>
      </c>
      <c r="AF52" s="52">
        <v>0</v>
      </c>
    </row>
    <row r="53" spans="2:32" hidden="1" x14ac:dyDescent="0.25">
      <c r="B53" s="51" t="s">
        <v>31</v>
      </c>
      <c r="C53" s="51" t="s">
        <v>32</v>
      </c>
      <c r="D53" s="51" t="s">
        <v>26</v>
      </c>
      <c r="E53" s="51" t="s">
        <v>326</v>
      </c>
      <c r="F53" s="51"/>
      <c r="G53" s="52" t="s">
        <v>23</v>
      </c>
      <c r="H53" s="52">
        <v>5</v>
      </c>
      <c r="I53" s="51" t="s">
        <v>18</v>
      </c>
      <c r="J53" s="51" t="s">
        <v>105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  <c r="Q53" s="52">
        <v>0</v>
      </c>
      <c r="R53" s="52">
        <v>0</v>
      </c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0</v>
      </c>
      <c r="AB53" s="52">
        <v>0</v>
      </c>
      <c r="AC53" s="52">
        <v>0</v>
      </c>
      <c r="AD53" s="52">
        <v>0</v>
      </c>
      <c r="AE53" s="52">
        <v>0</v>
      </c>
      <c r="AF53" s="52">
        <v>0</v>
      </c>
    </row>
    <row r="54" spans="2:32" hidden="1" x14ac:dyDescent="0.25">
      <c r="B54" s="51" t="s">
        <v>31</v>
      </c>
      <c r="C54" s="51" t="s">
        <v>32</v>
      </c>
      <c r="D54" s="51" t="s">
        <v>26</v>
      </c>
      <c r="E54" s="51" t="s">
        <v>326</v>
      </c>
      <c r="F54" s="51"/>
      <c r="G54" s="52" t="s">
        <v>23</v>
      </c>
      <c r="H54" s="52">
        <v>5</v>
      </c>
      <c r="I54" s="51" t="s">
        <v>18</v>
      </c>
      <c r="J54" s="51" t="s">
        <v>103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>
        <v>0</v>
      </c>
      <c r="AE54" s="52">
        <v>0</v>
      </c>
      <c r="AF54" s="52">
        <v>0</v>
      </c>
    </row>
    <row r="55" spans="2:32" hidden="1" x14ac:dyDescent="0.25">
      <c r="B55" s="51" t="s">
        <v>31</v>
      </c>
      <c r="C55" s="51" t="s">
        <v>32</v>
      </c>
      <c r="D55" s="51" t="s">
        <v>26</v>
      </c>
      <c r="E55" s="51" t="s">
        <v>326</v>
      </c>
      <c r="F55" s="51"/>
      <c r="G55" s="52" t="s">
        <v>23</v>
      </c>
      <c r="H55" s="52">
        <v>5</v>
      </c>
      <c r="I55" s="52" t="s">
        <v>18</v>
      </c>
      <c r="J55" s="52" t="s">
        <v>104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>
        <v>0</v>
      </c>
      <c r="AE55" s="52">
        <v>0</v>
      </c>
      <c r="AF55" s="52">
        <v>0</v>
      </c>
    </row>
    <row r="56" spans="2:32" hidden="1" x14ac:dyDescent="0.25">
      <c r="B56" s="51" t="s">
        <v>36</v>
      </c>
      <c r="C56" s="51" t="s">
        <v>37</v>
      </c>
      <c r="D56" s="51" t="s">
        <v>38</v>
      </c>
      <c r="E56" s="51" t="s">
        <v>326</v>
      </c>
      <c r="F56" s="51"/>
      <c r="G56" s="52" t="s">
        <v>17</v>
      </c>
      <c r="H56" s="51">
        <v>1</v>
      </c>
      <c r="I56" s="51" t="s">
        <v>158</v>
      </c>
      <c r="J56" s="51" t="s">
        <v>159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52">
        <v>0</v>
      </c>
      <c r="AF56" s="52">
        <v>0</v>
      </c>
    </row>
    <row r="57" spans="2:32" hidden="1" x14ac:dyDescent="0.25">
      <c r="B57" s="51" t="s">
        <v>36</v>
      </c>
      <c r="C57" s="51" t="s">
        <v>37</v>
      </c>
      <c r="D57" s="51" t="s">
        <v>38</v>
      </c>
      <c r="E57" s="51" t="s">
        <v>326</v>
      </c>
      <c r="F57" s="51"/>
      <c r="G57" s="52" t="s">
        <v>17</v>
      </c>
      <c r="H57" s="51">
        <v>1</v>
      </c>
      <c r="I57" s="51" t="s">
        <v>158</v>
      </c>
      <c r="J57" s="51" t="s">
        <v>103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>
        <v>0</v>
      </c>
      <c r="AE57" s="52">
        <v>0</v>
      </c>
      <c r="AF57" s="52">
        <v>0</v>
      </c>
    </row>
    <row r="58" spans="2:32" hidden="1" x14ac:dyDescent="0.25">
      <c r="B58" s="51" t="s">
        <v>36</v>
      </c>
      <c r="C58" s="51" t="s">
        <v>37</v>
      </c>
      <c r="D58" s="51" t="s">
        <v>38</v>
      </c>
      <c r="E58" s="51" t="s">
        <v>326</v>
      </c>
      <c r="F58" s="51"/>
      <c r="G58" s="52" t="s">
        <v>17</v>
      </c>
      <c r="H58" s="51">
        <v>1</v>
      </c>
      <c r="I58" s="51" t="s">
        <v>158</v>
      </c>
      <c r="J58" s="51" t="s">
        <v>104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>
        <v>0</v>
      </c>
      <c r="AE58" s="52">
        <v>0</v>
      </c>
      <c r="AF58" s="52">
        <v>0</v>
      </c>
    </row>
    <row r="59" spans="2:32" hidden="1" x14ac:dyDescent="0.25">
      <c r="B59" s="51" t="s">
        <v>36</v>
      </c>
      <c r="C59" s="51" t="s">
        <v>37</v>
      </c>
      <c r="D59" s="51" t="s">
        <v>38</v>
      </c>
      <c r="E59" s="51" t="s">
        <v>326</v>
      </c>
      <c r="F59" s="51"/>
      <c r="G59" s="52" t="s">
        <v>17</v>
      </c>
      <c r="H59" s="51">
        <v>1</v>
      </c>
      <c r="I59" s="51" t="s">
        <v>18</v>
      </c>
      <c r="J59" s="51" t="s">
        <v>105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>
        <v>0</v>
      </c>
      <c r="AE59" s="52">
        <v>0</v>
      </c>
      <c r="AF59" s="52">
        <v>0</v>
      </c>
    </row>
    <row r="60" spans="2:32" hidden="1" x14ac:dyDescent="0.25">
      <c r="B60" s="51" t="s">
        <v>36</v>
      </c>
      <c r="C60" s="51" t="s">
        <v>37</v>
      </c>
      <c r="D60" s="51" t="s">
        <v>38</v>
      </c>
      <c r="E60" s="51" t="s">
        <v>326</v>
      </c>
      <c r="F60" s="51"/>
      <c r="G60" s="52" t="s">
        <v>17</v>
      </c>
      <c r="H60" s="51">
        <v>1</v>
      </c>
      <c r="I60" s="51" t="s">
        <v>18</v>
      </c>
      <c r="J60" s="51" t="s">
        <v>103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>
        <v>0</v>
      </c>
      <c r="AE60" s="52">
        <v>0</v>
      </c>
      <c r="AF60" s="52">
        <v>0</v>
      </c>
    </row>
    <row r="61" spans="2:32" hidden="1" x14ac:dyDescent="0.25">
      <c r="B61" s="51" t="s">
        <v>36</v>
      </c>
      <c r="C61" s="51" t="s">
        <v>37</v>
      </c>
      <c r="D61" s="51" t="s">
        <v>38</v>
      </c>
      <c r="E61" s="51" t="s">
        <v>326</v>
      </c>
      <c r="F61" s="51"/>
      <c r="G61" s="52" t="s">
        <v>17</v>
      </c>
      <c r="H61" s="51">
        <v>1</v>
      </c>
      <c r="I61" s="52" t="s">
        <v>18</v>
      </c>
      <c r="J61" s="52" t="s">
        <v>104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52">
        <v>0</v>
      </c>
      <c r="AF61" s="52">
        <v>0</v>
      </c>
    </row>
    <row r="62" spans="2:32" hidden="1" x14ac:dyDescent="0.25">
      <c r="B62" s="51" t="s">
        <v>36</v>
      </c>
      <c r="C62" s="51" t="s">
        <v>37</v>
      </c>
      <c r="D62" s="51" t="s">
        <v>38</v>
      </c>
      <c r="E62" s="51" t="s">
        <v>326</v>
      </c>
      <c r="F62" s="51"/>
      <c r="G62" s="52" t="s">
        <v>20</v>
      </c>
      <c r="H62" s="51">
        <v>2</v>
      </c>
      <c r="I62" s="51" t="s">
        <v>18</v>
      </c>
      <c r="J62" s="51" t="s">
        <v>105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52">
        <v>0</v>
      </c>
      <c r="AF62" s="52">
        <v>0</v>
      </c>
    </row>
    <row r="63" spans="2:32" hidden="1" x14ac:dyDescent="0.25">
      <c r="B63" s="51" t="s">
        <v>36</v>
      </c>
      <c r="C63" s="51" t="s">
        <v>37</v>
      </c>
      <c r="D63" s="51" t="s">
        <v>38</v>
      </c>
      <c r="E63" s="51" t="s">
        <v>326</v>
      </c>
      <c r="F63" s="51"/>
      <c r="G63" s="52" t="s">
        <v>20</v>
      </c>
      <c r="H63" s="51">
        <v>2</v>
      </c>
      <c r="I63" s="51" t="s">
        <v>18</v>
      </c>
      <c r="J63" s="51" t="s">
        <v>103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52">
        <v>0</v>
      </c>
      <c r="AF63" s="52">
        <v>0</v>
      </c>
    </row>
    <row r="64" spans="2:32" hidden="1" x14ac:dyDescent="0.25">
      <c r="B64" s="51" t="s">
        <v>36</v>
      </c>
      <c r="C64" s="51" t="s">
        <v>37</v>
      </c>
      <c r="D64" s="51" t="s">
        <v>38</v>
      </c>
      <c r="E64" s="51" t="s">
        <v>326</v>
      </c>
      <c r="F64" s="51"/>
      <c r="G64" s="52" t="s">
        <v>20</v>
      </c>
      <c r="H64" s="51">
        <v>2</v>
      </c>
      <c r="I64" s="52" t="s">
        <v>18</v>
      </c>
      <c r="J64" s="52" t="s">
        <v>104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>
        <v>0</v>
      </c>
      <c r="AE64" s="52">
        <v>0</v>
      </c>
      <c r="AF64" s="52">
        <v>0</v>
      </c>
    </row>
    <row r="65" spans="2:32" hidden="1" x14ac:dyDescent="0.25">
      <c r="B65" s="51" t="s">
        <v>36</v>
      </c>
      <c r="C65" s="51" t="s">
        <v>37</v>
      </c>
      <c r="D65" s="51" t="s">
        <v>38</v>
      </c>
      <c r="E65" s="51" t="s">
        <v>326</v>
      </c>
      <c r="F65" s="51"/>
      <c r="G65" s="52" t="s">
        <v>21</v>
      </c>
      <c r="H65" s="51">
        <v>3</v>
      </c>
      <c r="I65" s="51" t="s">
        <v>18</v>
      </c>
      <c r="J65" s="51" t="s">
        <v>105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>
        <v>0</v>
      </c>
      <c r="AE65" s="52">
        <v>0</v>
      </c>
      <c r="AF65" s="52">
        <v>0</v>
      </c>
    </row>
    <row r="66" spans="2:32" hidden="1" x14ac:dyDescent="0.25">
      <c r="B66" s="51" t="s">
        <v>36</v>
      </c>
      <c r="C66" s="51" t="s">
        <v>37</v>
      </c>
      <c r="D66" s="51" t="s">
        <v>38</v>
      </c>
      <c r="E66" s="51" t="s">
        <v>326</v>
      </c>
      <c r="F66" s="51"/>
      <c r="G66" s="52" t="s">
        <v>21</v>
      </c>
      <c r="H66" s="51">
        <v>3</v>
      </c>
      <c r="I66" s="51" t="s">
        <v>18</v>
      </c>
      <c r="J66" s="51" t="s">
        <v>103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52">
        <v>0</v>
      </c>
      <c r="AF66" s="52">
        <v>0</v>
      </c>
    </row>
    <row r="67" spans="2:32" hidden="1" x14ac:dyDescent="0.25">
      <c r="B67" s="51" t="s">
        <v>36</v>
      </c>
      <c r="C67" s="51" t="s">
        <v>37</v>
      </c>
      <c r="D67" s="51" t="s">
        <v>38</v>
      </c>
      <c r="E67" s="51" t="s">
        <v>326</v>
      </c>
      <c r="F67" s="51"/>
      <c r="G67" s="52" t="s">
        <v>21</v>
      </c>
      <c r="H67" s="51">
        <v>3</v>
      </c>
      <c r="I67" s="52" t="s">
        <v>18</v>
      </c>
      <c r="J67" s="52" t="s">
        <v>104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0</v>
      </c>
      <c r="AE67" s="52">
        <v>0</v>
      </c>
      <c r="AF67" s="52">
        <v>0</v>
      </c>
    </row>
    <row r="68" spans="2:32" hidden="1" x14ac:dyDescent="0.25">
      <c r="B68" s="51" t="s">
        <v>36</v>
      </c>
      <c r="C68" s="51" t="s">
        <v>37</v>
      </c>
      <c r="D68" s="51" t="s">
        <v>38</v>
      </c>
      <c r="E68" s="51" t="s">
        <v>326</v>
      </c>
      <c r="F68" s="51"/>
      <c r="G68" s="52" t="s">
        <v>22</v>
      </c>
      <c r="H68" s="52">
        <v>4</v>
      </c>
      <c r="I68" s="51" t="s">
        <v>18</v>
      </c>
      <c r="J68" s="51" t="s">
        <v>105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52">
        <v>0</v>
      </c>
      <c r="AF68" s="52">
        <v>0</v>
      </c>
    </row>
    <row r="69" spans="2:32" hidden="1" x14ac:dyDescent="0.25">
      <c r="B69" s="51" t="s">
        <v>36</v>
      </c>
      <c r="C69" s="51" t="s">
        <v>37</v>
      </c>
      <c r="D69" s="51" t="s">
        <v>38</v>
      </c>
      <c r="E69" s="51" t="s">
        <v>326</v>
      </c>
      <c r="F69" s="51"/>
      <c r="G69" s="52" t="s">
        <v>22</v>
      </c>
      <c r="H69" s="52">
        <v>4</v>
      </c>
      <c r="I69" s="51" t="s">
        <v>18</v>
      </c>
      <c r="J69" s="51" t="s">
        <v>103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 s="52">
        <v>0</v>
      </c>
      <c r="AE69" s="52">
        <v>0</v>
      </c>
      <c r="AF69" s="52">
        <v>0</v>
      </c>
    </row>
    <row r="70" spans="2:32" hidden="1" x14ac:dyDescent="0.25">
      <c r="B70" s="51" t="s">
        <v>36</v>
      </c>
      <c r="C70" s="51" t="s">
        <v>37</v>
      </c>
      <c r="D70" s="51" t="s">
        <v>38</v>
      </c>
      <c r="E70" s="51" t="s">
        <v>326</v>
      </c>
      <c r="F70" s="51"/>
      <c r="G70" s="52" t="s">
        <v>22</v>
      </c>
      <c r="H70" s="52">
        <v>4</v>
      </c>
      <c r="I70" s="52" t="s">
        <v>18</v>
      </c>
      <c r="J70" s="52" t="s">
        <v>104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52">
        <v>0</v>
      </c>
      <c r="AE70" s="52">
        <v>0</v>
      </c>
      <c r="AF70" s="52">
        <v>0</v>
      </c>
    </row>
    <row r="71" spans="2:32" hidden="1" x14ac:dyDescent="0.25">
      <c r="B71" s="51" t="s">
        <v>36</v>
      </c>
      <c r="C71" s="51" t="s">
        <v>37</v>
      </c>
      <c r="D71" s="51" t="s">
        <v>38</v>
      </c>
      <c r="E71" s="51" t="s">
        <v>326</v>
      </c>
      <c r="F71" s="51"/>
      <c r="G71" s="52" t="s">
        <v>23</v>
      </c>
      <c r="H71" s="52">
        <v>5</v>
      </c>
      <c r="I71" s="51" t="s">
        <v>18</v>
      </c>
      <c r="J71" s="51" t="s">
        <v>105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0</v>
      </c>
      <c r="AE71" s="52">
        <v>0</v>
      </c>
      <c r="AF71" s="52">
        <v>0</v>
      </c>
    </row>
    <row r="72" spans="2:32" hidden="1" x14ac:dyDescent="0.25">
      <c r="B72" s="51" t="s">
        <v>36</v>
      </c>
      <c r="C72" s="51" t="s">
        <v>37</v>
      </c>
      <c r="D72" s="51" t="s">
        <v>38</v>
      </c>
      <c r="E72" s="51" t="s">
        <v>326</v>
      </c>
      <c r="F72" s="51"/>
      <c r="G72" s="52" t="s">
        <v>23</v>
      </c>
      <c r="H72" s="52">
        <v>5</v>
      </c>
      <c r="I72" s="51" t="s">
        <v>18</v>
      </c>
      <c r="J72" s="51" t="s">
        <v>103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>
        <v>0</v>
      </c>
      <c r="AE72" s="52">
        <v>0</v>
      </c>
      <c r="AF72" s="52">
        <v>0</v>
      </c>
    </row>
    <row r="73" spans="2:32" hidden="1" x14ac:dyDescent="0.25">
      <c r="B73" s="51" t="s">
        <v>36</v>
      </c>
      <c r="C73" s="51" t="s">
        <v>37</v>
      </c>
      <c r="D73" s="51" t="s">
        <v>38</v>
      </c>
      <c r="E73" s="51" t="s">
        <v>326</v>
      </c>
      <c r="F73" s="51"/>
      <c r="G73" s="52" t="s">
        <v>23</v>
      </c>
      <c r="H73" s="52">
        <v>5</v>
      </c>
      <c r="I73" s="52" t="s">
        <v>18</v>
      </c>
      <c r="J73" s="52" t="s">
        <v>104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>
        <v>0</v>
      </c>
      <c r="AE73" s="52">
        <v>0</v>
      </c>
      <c r="AF73" s="52">
        <v>0</v>
      </c>
    </row>
    <row r="74" spans="2:32" hidden="1" x14ac:dyDescent="0.25">
      <c r="B74" s="51" t="s">
        <v>39</v>
      </c>
      <c r="C74" s="51" t="s">
        <v>40</v>
      </c>
      <c r="D74" s="51" t="s">
        <v>15</v>
      </c>
      <c r="E74" s="51" t="s">
        <v>326</v>
      </c>
      <c r="F74" s="51"/>
      <c r="G74" s="52" t="s">
        <v>17</v>
      </c>
      <c r="H74" s="51">
        <v>1</v>
      </c>
      <c r="I74" s="51" t="s">
        <v>158</v>
      </c>
      <c r="J74" s="51" t="s">
        <v>159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>
        <v>0</v>
      </c>
      <c r="AE74" s="52">
        <v>0</v>
      </c>
      <c r="AF74" s="52">
        <v>0</v>
      </c>
    </row>
    <row r="75" spans="2:32" hidden="1" x14ac:dyDescent="0.25">
      <c r="B75" s="51" t="s">
        <v>39</v>
      </c>
      <c r="C75" s="51" t="s">
        <v>40</v>
      </c>
      <c r="D75" s="51" t="s">
        <v>15</v>
      </c>
      <c r="E75" s="51" t="s">
        <v>326</v>
      </c>
      <c r="F75" s="51"/>
      <c r="G75" s="52" t="s">
        <v>17</v>
      </c>
      <c r="H75" s="51">
        <v>1</v>
      </c>
      <c r="I75" s="51" t="s">
        <v>158</v>
      </c>
      <c r="J75" s="51" t="s">
        <v>103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>
        <v>0</v>
      </c>
      <c r="AE75" s="52">
        <v>0</v>
      </c>
      <c r="AF75" s="52">
        <v>0</v>
      </c>
    </row>
    <row r="76" spans="2:32" hidden="1" x14ac:dyDescent="0.25">
      <c r="B76" s="51" t="s">
        <v>39</v>
      </c>
      <c r="C76" s="51" t="s">
        <v>40</v>
      </c>
      <c r="D76" s="51" t="s">
        <v>15</v>
      </c>
      <c r="E76" s="51" t="s">
        <v>326</v>
      </c>
      <c r="F76" s="51"/>
      <c r="G76" s="52" t="s">
        <v>17</v>
      </c>
      <c r="H76" s="51">
        <v>1</v>
      </c>
      <c r="I76" s="51" t="s">
        <v>158</v>
      </c>
      <c r="J76" s="51" t="s">
        <v>104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2">
        <v>0</v>
      </c>
      <c r="Y76" s="52">
        <v>0</v>
      </c>
      <c r="Z76" s="52">
        <v>0</v>
      </c>
      <c r="AA76" s="52">
        <v>0</v>
      </c>
      <c r="AB76" s="52">
        <v>0</v>
      </c>
      <c r="AC76" s="52">
        <v>0</v>
      </c>
      <c r="AD76" s="52">
        <v>0</v>
      </c>
      <c r="AE76" s="52">
        <v>0</v>
      </c>
      <c r="AF76" s="52">
        <v>0</v>
      </c>
    </row>
    <row r="77" spans="2:32" hidden="1" x14ac:dyDescent="0.25">
      <c r="B77" s="51" t="s">
        <v>39</v>
      </c>
      <c r="C77" s="51" t="s">
        <v>40</v>
      </c>
      <c r="D77" s="51" t="s">
        <v>15</v>
      </c>
      <c r="E77" s="51" t="s">
        <v>326</v>
      </c>
      <c r="F77" s="51"/>
      <c r="G77" s="52" t="s">
        <v>17</v>
      </c>
      <c r="H77" s="51">
        <v>1</v>
      </c>
      <c r="I77" s="51" t="s">
        <v>18</v>
      </c>
      <c r="J77" s="51" t="s">
        <v>105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2">
        <v>0</v>
      </c>
      <c r="Y77" s="52">
        <v>0</v>
      </c>
      <c r="Z77" s="52">
        <v>0</v>
      </c>
      <c r="AA77" s="52">
        <v>0</v>
      </c>
      <c r="AB77" s="52">
        <v>0</v>
      </c>
      <c r="AC77" s="52">
        <v>0</v>
      </c>
      <c r="AD77" s="52">
        <v>0</v>
      </c>
      <c r="AE77" s="52">
        <v>0</v>
      </c>
      <c r="AF77" s="52">
        <v>0</v>
      </c>
    </row>
    <row r="78" spans="2:32" hidden="1" x14ac:dyDescent="0.25">
      <c r="B78" s="51" t="s">
        <v>39</v>
      </c>
      <c r="C78" s="51" t="s">
        <v>40</v>
      </c>
      <c r="D78" s="51" t="s">
        <v>15</v>
      </c>
      <c r="E78" s="51" t="s">
        <v>326</v>
      </c>
      <c r="F78" s="51"/>
      <c r="G78" s="52" t="s">
        <v>17</v>
      </c>
      <c r="H78" s="51">
        <v>1</v>
      </c>
      <c r="I78" s="51" t="s">
        <v>18</v>
      </c>
      <c r="J78" s="51" t="s">
        <v>103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2">
        <v>0</v>
      </c>
      <c r="Y78" s="52">
        <v>0</v>
      </c>
      <c r="Z78" s="52">
        <v>0</v>
      </c>
      <c r="AA78" s="52">
        <v>0</v>
      </c>
      <c r="AB78" s="52">
        <v>0</v>
      </c>
      <c r="AC78" s="52">
        <v>0</v>
      </c>
      <c r="AD78" s="52">
        <v>0</v>
      </c>
      <c r="AE78" s="52">
        <v>0</v>
      </c>
      <c r="AF78" s="52">
        <v>0</v>
      </c>
    </row>
    <row r="79" spans="2:32" hidden="1" x14ac:dyDescent="0.25">
      <c r="B79" s="51" t="s">
        <v>39</v>
      </c>
      <c r="C79" s="51" t="s">
        <v>40</v>
      </c>
      <c r="D79" s="51" t="s">
        <v>15</v>
      </c>
      <c r="E79" s="51" t="s">
        <v>326</v>
      </c>
      <c r="F79" s="51"/>
      <c r="G79" s="52" t="s">
        <v>17</v>
      </c>
      <c r="H79" s="51">
        <v>1</v>
      </c>
      <c r="I79" s="52" t="s">
        <v>18</v>
      </c>
      <c r="J79" s="52" t="s">
        <v>104</v>
      </c>
      <c r="K79" s="52">
        <v>0</v>
      </c>
      <c r="L79" s="52">
        <v>0</v>
      </c>
      <c r="M79" s="52">
        <v>0</v>
      </c>
      <c r="N79" s="52">
        <v>0</v>
      </c>
      <c r="O79" s="52">
        <v>0</v>
      </c>
      <c r="P79" s="52">
        <v>0</v>
      </c>
      <c r="Q79" s="52">
        <v>0</v>
      </c>
      <c r="R79" s="52">
        <v>0</v>
      </c>
      <c r="S79" s="52">
        <v>0</v>
      </c>
      <c r="T79" s="52">
        <v>0</v>
      </c>
      <c r="U79" s="52">
        <v>0</v>
      </c>
      <c r="V79" s="52">
        <v>0</v>
      </c>
      <c r="W79" s="52">
        <v>0</v>
      </c>
      <c r="X79" s="52">
        <v>0</v>
      </c>
      <c r="Y79" s="52">
        <v>0</v>
      </c>
      <c r="Z79" s="52">
        <v>0</v>
      </c>
      <c r="AA79" s="52">
        <v>0</v>
      </c>
      <c r="AB79" s="52">
        <v>0</v>
      </c>
      <c r="AC79" s="52">
        <v>0</v>
      </c>
      <c r="AD79" s="52">
        <v>0</v>
      </c>
      <c r="AE79" s="52">
        <v>0</v>
      </c>
      <c r="AF79" s="52">
        <v>0</v>
      </c>
    </row>
    <row r="80" spans="2:32" hidden="1" x14ac:dyDescent="0.25">
      <c r="B80" s="51" t="s">
        <v>39</v>
      </c>
      <c r="C80" s="51" t="s">
        <v>40</v>
      </c>
      <c r="D80" s="51" t="s">
        <v>15</v>
      </c>
      <c r="E80" s="51" t="s">
        <v>326</v>
      </c>
      <c r="F80" s="51"/>
      <c r="G80" s="52" t="s">
        <v>20</v>
      </c>
      <c r="H80" s="51">
        <v>2</v>
      </c>
      <c r="I80" s="51" t="s">
        <v>158</v>
      </c>
      <c r="J80" s="51" t="s">
        <v>159</v>
      </c>
      <c r="K80" s="52">
        <v>0</v>
      </c>
      <c r="L80" s="52">
        <v>0</v>
      </c>
      <c r="M80" s="52">
        <v>0</v>
      </c>
      <c r="N80" s="52">
        <v>0</v>
      </c>
      <c r="O80" s="52">
        <v>0</v>
      </c>
      <c r="P80" s="52">
        <v>0</v>
      </c>
      <c r="Q80" s="52">
        <v>0</v>
      </c>
      <c r="R80" s="52">
        <v>0</v>
      </c>
      <c r="S80" s="52">
        <v>0</v>
      </c>
      <c r="T80" s="52">
        <v>0</v>
      </c>
      <c r="U80" s="52">
        <v>0</v>
      </c>
      <c r="V80" s="52">
        <v>0</v>
      </c>
      <c r="W80" s="52">
        <v>0</v>
      </c>
      <c r="X80" s="52">
        <v>0</v>
      </c>
      <c r="Y80" s="52">
        <v>0</v>
      </c>
      <c r="Z80" s="52">
        <v>0</v>
      </c>
      <c r="AA80" s="52">
        <v>0</v>
      </c>
      <c r="AB80" s="52">
        <v>0</v>
      </c>
      <c r="AC80" s="52">
        <v>0</v>
      </c>
      <c r="AD80" s="52">
        <v>0</v>
      </c>
      <c r="AE80" s="52">
        <v>0</v>
      </c>
      <c r="AF80" s="52">
        <v>0</v>
      </c>
    </row>
    <row r="81" spans="2:32" hidden="1" x14ac:dyDescent="0.25">
      <c r="B81" s="51" t="s">
        <v>39</v>
      </c>
      <c r="C81" s="51" t="s">
        <v>40</v>
      </c>
      <c r="D81" s="51" t="s">
        <v>15</v>
      </c>
      <c r="E81" s="51" t="s">
        <v>326</v>
      </c>
      <c r="F81" s="51"/>
      <c r="G81" s="52" t="s">
        <v>20</v>
      </c>
      <c r="H81" s="51">
        <v>2</v>
      </c>
      <c r="I81" s="51" t="s">
        <v>158</v>
      </c>
      <c r="J81" s="51" t="s">
        <v>103</v>
      </c>
      <c r="K81" s="52">
        <v>0</v>
      </c>
      <c r="L81" s="52">
        <v>0</v>
      </c>
      <c r="M81" s="52">
        <v>0</v>
      </c>
      <c r="N81" s="52">
        <v>0</v>
      </c>
      <c r="O81" s="52">
        <v>0</v>
      </c>
      <c r="P81" s="52">
        <v>0</v>
      </c>
      <c r="Q81" s="52">
        <v>0</v>
      </c>
      <c r="R81" s="52">
        <v>0</v>
      </c>
      <c r="S81" s="52">
        <v>0</v>
      </c>
      <c r="T81" s="52">
        <v>0</v>
      </c>
      <c r="U81" s="52">
        <v>0</v>
      </c>
      <c r="V81" s="52">
        <v>0</v>
      </c>
      <c r="W81" s="52">
        <v>0</v>
      </c>
      <c r="X81" s="52">
        <v>0</v>
      </c>
      <c r="Y81" s="52">
        <v>0</v>
      </c>
      <c r="Z81" s="52">
        <v>0</v>
      </c>
      <c r="AA81" s="52">
        <v>0</v>
      </c>
      <c r="AB81" s="52">
        <v>0</v>
      </c>
      <c r="AC81" s="52">
        <v>0</v>
      </c>
      <c r="AD81" s="52">
        <v>0</v>
      </c>
      <c r="AE81" s="52">
        <v>0</v>
      </c>
      <c r="AF81" s="52">
        <v>0</v>
      </c>
    </row>
    <row r="82" spans="2:32" hidden="1" x14ac:dyDescent="0.25">
      <c r="B82" s="51" t="s">
        <v>39</v>
      </c>
      <c r="C82" s="51" t="s">
        <v>40</v>
      </c>
      <c r="D82" s="51" t="s">
        <v>15</v>
      </c>
      <c r="E82" s="51" t="s">
        <v>326</v>
      </c>
      <c r="F82" s="51"/>
      <c r="G82" s="52" t="s">
        <v>20</v>
      </c>
      <c r="H82" s="51">
        <v>2</v>
      </c>
      <c r="I82" s="51" t="s">
        <v>158</v>
      </c>
      <c r="J82" s="51" t="s">
        <v>104</v>
      </c>
      <c r="K82" s="52">
        <v>0</v>
      </c>
      <c r="L82" s="52">
        <v>0</v>
      </c>
      <c r="M82" s="52">
        <v>0</v>
      </c>
      <c r="N82" s="52">
        <v>0</v>
      </c>
      <c r="O82" s="52">
        <v>0</v>
      </c>
      <c r="P82" s="52">
        <v>0</v>
      </c>
      <c r="Q82" s="52">
        <v>0</v>
      </c>
      <c r="R82" s="52">
        <v>0</v>
      </c>
      <c r="S82" s="52">
        <v>0</v>
      </c>
      <c r="T82" s="52">
        <v>0</v>
      </c>
      <c r="U82" s="52">
        <v>0</v>
      </c>
      <c r="V82" s="52">
        <v>0</v>
      </c>
      <c r="W82" s="52">
        <v>0</v>
      </c>
      <c r="X82" s="52">
        <v>0</v>
      </c>
      <c r="Y82" s="52">
        <v>0</v>
      </c>
      <c r="Z82" s="52">
        <v>0</v>
      </c>
      <c r="AA82" s="52">
        <v>0</v>
      </c>
      <c r="AB82" s="52">
        <v>0</v>
      </c>
      <c r="AC82" s="52">
        <v>0</v>
      </c>
      <c r="AD82" s="52">
        <v>0</v>
      </c>
      <c r="AE82" s="52">
        <v>0</v>
      </c>
      <c r="AF82" s="52">
        <v>0</v>
      </c>
    </row>
    <row r="83" spans="2:32" hidden="1" x14ac:dyDescent="0.25">
      <c r="B83" s="51" t="s">
        <v>39</v>
      </c>
      <c r="C83" s="51" t="s">
        <v>40</v>
      </c>
      <c r="D83" s="51" t="s">
        <v>15</v>
      </c>
      <c r="E83" s="51" t="s">
        <v>326</v>
      </c>
      <c r="F83" s="51"/>
      <c r="G83" s="52" t="s">
        <v>20</v>
      </c>
      <c r="H83" s="51">
        <v>2</v>
      </c>
      <c r="I83" s="51" t="s">
        <v>18</v>
      </c>
      <c r="J83" s="51" t="s">
        <v>105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  <c r="Q83" s="52">
        <v>0</v>
      </c>
      <c r="R83" s="52">
        <v>0</v>
      </c>
      <c r="S83" s="52">
        <v>0</v>
      </c>
      <c r="T83" s="52">
        <v>0</v>
      </c>
      <c r="U83" s="52">
        <v>0</v>
      </c>
      <c r="V83" s="52">
        <v>0</v>
      </c>
      <c r="W83" s="52">
        <v>0</v>
      </c>
      <c r="X83" s="52">
        <v>0</v>
      </c>
      <c r="Y83" s="52">
        <v>0</v>
      </c>
      <c r="Z83" s="52">
        <v>0</v>
      </c>
      <c r="AA83" s="52">
        <v>0</v>
      </c>
      <c r="AB83" s="52">
        <v>0</v>
      </c>
      <c r="AC83" s="52">
        <v>0</v>
      </c>
      <c r="AD83" s="52">
        <v>0</v>
      </c>
      <c r="AE83" s="52">
        <v>0</v>
      </c>
      <c r="AF83" s="52">
        <v>0</v>
      </c>
    </row>
    <row r="84" spans="2:32" hidden="1" x14ac:dyDescent="0.25">
      <c r="B84" s="51" t="s">
        <v>39</v>
      </c>
      <c r="C84" s="51" t="s">
        <v>40</v>
      </c>
      <c r="D84" s="51" t="s">
        <v>15</v>
      </c>
      <c r="E84" s="51" t="s">
        <v>326</v>
      </c>
      <c r="F84" s="51"/>
      <c r="G84" s="52" t="s">
        <v>20</v>
      </c>
      <c r="H84" s="51">
        <v>2</v>
      </c>
      <c r="I84" s="51" t="s">
        <v>18</v>
      </c>
      <c r="J84" s="51" t="s">
        <v>103</v>
      </c>
      <c r="K84" s="52">
        <v>0</v>
      </c>
      <c r="L84" s="52">
        <v>0</v>
      </c>
      <c r="M84" s="52">
        <v>0</v>
      </c>
      <c r="N84" s="52">
        <v>0</v>
      </c>
      <c r="O84" s="52">
        <v>0</v>
      </c>
      <c r="P84" s="52">
        <v>0</v>
      </c>
      <c r="Q84" s="52">
        <v>0</v>
      </c>
      <c r="R84" s="52">
        <v>0</v>
      </c>
      <c r="S84" s="52">
        <v>0</v>
      </c>
      <c r="T84" s="52">
        <v>0</v>
      </c>
      <c r="U84" s="52">
        <v>0</v>
      </c>
      <c r="V84" s="52">
        <v>0</v>
      </c>
      <c r="W84" s="52">
        <v>0</v>
      </c>
      <c r="X84" s="52">
        <v>0</v>
      </c>
      <c r="Y84" s="52">
        <v>0</v>
      </c>
      <c r="Z84" s="52">
        <v>0</v>
      </c>
      <c r="AA84" s="52">
        <v>0</v>
      </c>
      <c r="AB84" s="52">
        <v>0</v>
      </c>
      <c r="AC84" s="52">
        <v>0</v>
      </c>
      <c r="AD84" s="52">
        <v>0</v>
      </c>
      <c r="AE84" s="52">
        <v>0</v>
      </c>
      <c r="AF84" s="52">
        <v>0</v>
      </c>
    </row>
    <row r="85" spans="2:32" hidden="1" x14ac:dyDescent="0.25">
      <c r="B85" s="51" t="s">
        <v>39</v>
      </c>
      <c r="C85" s="51" t="s">
        <v>40</v>
      </c>
      <c r="D85" s="51" t="s">
        <v>15</v>
      </c>
      <c r="E85" s="51" t="s">
        <v>326</v>
      </c>
      <c r="F85" s="51"/>
      <c r="G85" s="52" t="s">
        <v>20</v>
      </c>
      <c r="H85" s="51">
        <v>2</v>
      </c>
      <c r="I85" s="52" t="s">
        <v>18</v>
      </c>
      <c r="J85" s="52" t="s">
        <v>104</v>
      </c>
      <c r="K85" s="52">
        <v>0</v>
      </c>
      <c r="L85" s="52">
        <v>0</v>
      </c>
      <c r="M85" s="52">
        <v>0</v>
      </c>
      <c r="N85" s="52">
        <v>0</v>
      </c>
      <c r="O85" s="52">
        <v>0</v>
      </c>
      <c r="P85" s="52">
        <v>0</v>
      </c>
      <c r="Q85" s="52">
        <v>0</v>
      </c>
      <c r="R85" s="52">
        <v>0</v>
      </c>
      <c r="S85" s="52">
        <v>0</v>
      </c>
      <c r="T85" s="52">
        <v>0</v>
      </c>
      <c r="U85" s="52">
        <v>0</v>
      </c>
      <c r="V85" s="52">
        <v>0</v>
      </c>
      <c r="W85" s="52">
        <v>0</v>
      </c>
      <c r="X85" s="52">
        <v>0</v>
      </c>
      <c r="Y85" s="52">
        <v>0</v>
      </c>
      <c r="Z85" s="52">
        <v>0</v>
      </c>
      <c r="AA85" s="52">
        <v>0</v>
      </c>
      <c r="AB85" s="52">
        <v>0</v>
      </c>
      <c r="AC85" s="52">
        <v>0</v>
      </c>
      <c r="AD85" s="52">
        <v>0</v>
      </c>
      <c r="AE85" s="52">
        <v>0</v>
      </c>
      <c r="AF85" s="52">
        <v>0</v>
      </c>
    </row>
    <row r="86" spans="2:32" hidden="1" x14ac:dyDescent="0.25">
      <c r="B86" s="51" t="s">
        <v>39</v>
      </c>
      <c r="C86" s="51" t="s">
        <v>40</v>
      </c>
      <c r="D86" s="51" t="s">
        <v>15</v>
      </c>
      <c r="E86" s="51" t="s">
        <v>326</v>
      </c>
      <c r="F86" s="51"/>
      <c r="G86" s="52" t="s">
        <v>21</v>
      </c>
      <c r="H86" s="51">
        <v>3</v>
      </c>
      <c r="I86" s="51" t="s">
        <v>158</v>
      </c>
      <c r="J86" s="51" t="s">
        <v>159</v>
      </c>
      <c r="K86" s="52">
        <v>0</v>
      </c>
      <c r="L86" s="52">
        <v>0</v>
      </c>
      <c r="M86" s="52">
        <v>0</v>
      </c>
      <c r="N86" s="52">
        <v>0</v>
      </c>
      <c r="O86" s="52">
        <v>0</v>
      </c>
      <c r="P86" s="52">
        <v>0</v>
      </c>
      <c r="Q86" s="52">
        <v>0</v>
      </c>
      <c r="R86" s="52">
        <v>0</v>
      </c>
      <c r="S86" s="52">
        <v>0</v>
      </c>
      <c r="T86" s="52">
        <v>0</v>
      </c>
      <c r="U86" s="52">
        <v>0</v>
      </c>
      <c r="V86" s="52">
        <v>0</v>
      </c>
      <c r="W86" s="52">
        <v>0</v>
      </c>
      <c r="X86" s="52">
        <v>0</v>
      </c>
      <c r="Y86" s="52">
        <v>0</v>
      </c>
      <c r="Z86" s="52">
        <v>0</v>
      </c>
      <c r="AA86" s="52">
        <v>0</v>
      </c>
      <c r="AB86" s="52">
        <v>0</v>
      </c>
      <c r="AC86" s="52">
        <v>0</v>
      </c>
      <c r="AD86" s="52">
        <v>0</v>
      </c>
      <c r="AE86" s="52">
        <v>0</v>
      </c>
      <c r="AF86" s="52">
        <v>0</v>
      </c>
    </row>
    <row r="87" spans="2:32" hidden="1" x14ac:dyDescent="0.25">
      <c r="B87" s="51" t="s">
        <v>39</v>
      </c>
      <c r="C87" s="51" t="s">
        <v>40</v>
      </c>
      <c r="D87" s="51" t="s">
        <v>15</v>
      </c>
      <c r="E87" s="51" t="s">
        <v>326</v>
      </c>
      <c r="F87" s="51"/>
      <c r="G87" s="52" t="s">
        <v>21</v>
      </c>
      <c r="H87" s="51">
        <v>3</v>
      </c>
      <c r="I87" s="51" t="s">
        <v>158</v>
      </c>
      <c r="J87" s="51" t="s">
        <v>103</v>
      </c>
      <c r="K87" s="52">
        <v>0</v>
      </c>
      <c r="L87" s="52">
        <v>0</v>
      </c>
      <c r="M87" s="52">
        <v>0</v>
      </c>
      <c r="N87" s="52">
        <v>0</v>
      </c>
      <c r="O87" s="52">
        <v>0</v>
      </c>
      <c r="P87" s="52">
        <v>0</v>
      </c>
      <c r="Q87" s="52">
        <v>0</v>
      </c>
      <c r="R87" s="52">
        <v>0</v>
      </c>
      <c r="S87" s="52">
        <v>0</v>
      </c>
      <c r="T87" s="52">
        <v>0</v>
      </c>
      <c r="U87" s="52">
        <v>0</v>
      </c>
      <c r="V87" s="52">
        <v>0</v>
      </c>
      <c r="W87" s="52">
        <v>0</v>
      </c>
      <c r="X87" s="52">
        <v>0</v>
      </c>
      <c r="Y87" s="52">
        <v>0</v>
      </c>
      <c r="Z87" s="52">
        <v>0</v>
      </c>
      <c r="AA87" s="52">
        <v>0</v>
      </c>
      <c r="AB87" s="52">
        <v>0</v>
      </c>
      <c r="AC87" s="52">
        <v>0</v>
      </c>
      <c r="AD87" s="52">
        <v>0</v>
      </c>
      <c r="AE87" s="52">
        <v>0</v>
      </c>
      <c r="AF87" s="52">
        <v>0</v>
      </c>
    </row>
    <row r="88" spans="2:32" hidden="1" x14ac:dyDescent="0.25">
      <c r="B88" s="51" t="s">
        <v>39</v>
      </c>
      <c r="C88" s="51" t="s">
        <v>40</v>
      </c>
      <c r="D88" s="51" t="s">
        <v>15</v>
      </c>
      <c r="E88" s="51" t="s">
        <v>326</v>
      </c>
      <c r="F88" s="51"/>
      <c r="G88" s="52" t="s">
        <v>21</v>
      </c>
      <c r="H88" s="51">
        <v>3</v>
      </c>
      <c r="I88" s="51" t="s">
        <v>158</v>
      </c>
      <c r="J88" s="51" t="s">
        <v>104</v>
      </c>
      <c r="K88" s="52">
        <v>0</v>
      </c>
      <c r="L88" s="52">
        <v>0</v>
      </c>
      <c r="M88" s="52">
        <v>0</v>
      </c>
      <c r="N88" s="52">
        <v>0</v>
      </c>
      <c r="O88" s="52">
        <v>0</v>
      </c>
      <c r="P88" s="52">
        <v>0</v>
      </c>
      <c r="Q88" s="52">
        <v>0</v>
      </c>
      <c r="R88" s="52">
        <v>0</v>
      </c>
      <c r="S88" s="52">
        <v>0</v>
      </c>
      <c r="T88" s="52">
        <v>0</v>
      </c>
      <c r="U88" s="52">
        <v>0</v>
      </c>
      <c r="V88" s="52">
        <v>0</v>
      </c>
      <c r="W88" s="52">
        <v>0</v>
      </c>
      <c r="X88" s="52">
        <v>0</v>
      </c>
      <c r="Y88" s="52">
        <v>0</v>
      </c>
      <c r="Z88" s="52">
        <v>0</v>
      </c>
      <c r="AA88" s="52">
        <v>0</v>
      </c>
      <c r="AB88" s="52">
        <v>0</v>
      </c>
      <c r="AC88" s="52">
        <v>0</v>
      </c>
      <c r="AD88" s="52">
        <v>0</v>
      </c>
      <c r="AE88" s="52">
        <v>0</v>
      </c>
      <c r="AF88" s="52">
        <v>0</v>
      </c>
    </row>
    <row r="89" spans="2:32" hidden="1" x14ac:dyDescent="0.25">
      <c r="B89" s="51" t="s">
        <v>39</v>
      </c>
      <c r="C89" s="51" t="s">
        <v>40</v>
      </c>
      <c r="D89" s="51" t="s">
        <v>15</v>
      </c>
      <c r="E89" s="51" t="s">
        <v>326</v>
      </c>
      <c r="F89" s="51"/>
      <c r="G89" s="52" t="s">
        <v>21</v>
      </c>
      <c r="H89" s="51">
        <v>3</v>
      </c>
      <c r="I89" s="51" t="s">
        <v>18</v>
      </c>
      <c r="J89" s="51" t="s">
        <v>105</v>
      </c>
      <c r="K89" s="52">
        <v>0</v>
      </c>
      <c r="L89" s="52">
        <v>0</v>
      </c>
      <c r="M89" s="52">
        <v>0</v>
      </c>
      <c r="N89" s="52">
        <v>0</v>
      </c>
      <c r="O89" s="52">
        <v>0</v>
      </c>
      <c r="P89" s="52">
        <v>0</v>
      </c>
      <c r="Q89" s="52">
        <v>0</v>
      </c>
      <c r="R89" s="52">
        <v>0</v>
      </c>
      <c r="S89" s="52">
        <v>0</v>
      </c>
      <c r="T89" s="52">
        <v>0</v>
      </c>
      <c r="U89" s="52">
        <v>0</v>
      </c>
      <c r="V89" s="52">
        <v>0</v>
      </c>
      <c r="W89" s="52">
        <v>0</v>
      </c>
      <c r="X89" s="52">
        <v>0</v>
      </c>
      <c r="Y89" s="52">
        <v>0</v>
      </c>
      <c r="Z89" s="52">
        <v>0</v>
      </c>
      <c r="AA89" s="52">
        <v>0</v>
      </c>
      <c r="AB89" s="52">
        <v>0</v>
      </c>
      <c r="AC89" s="52">
        <v>0</v>
      </c>
      <c r="AD89" s="52">
        <v>0</v>
      </c>
      <c r="AE89" s="52">
        <v>0</v>
      </c>
      <c r="AF89" s="52">
        <v>0</v>
      </c>
    </row>
    <row r="90" spans="2:32" hidden="1" x14ac:dyDescent="0.25">
      <c r="B90" s="51" t="s">
        <v>39</v>
      </c>
      <c r="C90" s="51" t="s">
        <v>40</v>
      </c>
      <c r="D90" s="51" t="s">
        <v>15</v>
      </c>
      <c r="E90" s="51" t="s">
        <v>326</v>
      </c>
      <c r="F90" s="51"/>
      <c r="G90" s="52" t="s">
        <v>21</v>
      </c>
      <c r="H90" s="51">
        <v>3</v>
      </c>
      <c r="I90" s="51" t="s">
        <v>18</v>
      </c>
      <c r="J90" s="51" t="s">
        <v>103</v>
      </c>
      <c r="K90" s="52">
        <v>0</v>
      </c>
      <c r="L90" s="52">
        <v>0</v>
      </c>
      <c r="M90" s="52">
        <v>0</v>
      </c>
      <c r="N90" s="52">
        <v>0</v>
      </c>
      <c r="O90" s="52">
        <v>0</v>
      </c>
      <c r="P90" s="52">
        <v>0</v>
      </c>
      <c r="Q90" s="52">
        <v>0</v>
      </c>
      <c r="R90" s="52">
        <v>0</v>
      </c>
      <c r="S90" s="52">
        <v>0</v>
      </c>
      <c r="T90" s="52">
        <v>0</v>
      </c>
      <c r="U90" s="52">
        <v>0</v>
      </c>
      <c r="V90" s="52">
        <v>0</v>
      </c>
      <c r="W90" s="52">
        <v>0</v>
      </c>
      <c r="X90" s="52">
        <v>0</v>
      </c>
      <c r="Y90" s="52">
        <v>0</v>
      </c>
      <c r="Z90" s="52">
        <v>0</v>
      </c>
      <c r="AA90" s="52">
        <v>0</v>
      </c>
      <c r="AB90" s="52">
        <v>0</v>
      </c>
      <c r="AC90" s="52">
        <v>0</v>
      </c>
      <c r="AD90" s="52">
        <v>0</v>
      </c>
      <c r="AE90" s="52">
        <v>0</v>
      </c>
      <c r="AF90" s="52">
        <v>0</v>
      </c>
    </row>
    <row r="91" spans="2:32" hidden="1" x14ac:dyDescent="0.25">
      <c r="B91" s="51" t="s">
        <v>39</v>
      </c>
      <c r="C91" s="51" t="s">
        <v>40</v>
      </c>
      <c r="D91" s="51" t="s">
        <v>15</v>
      </c>
      <c r="E91" s="51" t="s">
        <v>326</v>
      </c>
      <c r="F91" s="51"/>
      <c r="G91" s="52" t="s">
        <v>21</v>
      </c>
      <c r="H91" s="51">
        <v>3</v>
      </c>
      <c r="I91" s="52" t="s">
        <v>18</v>
      </c>
      <c r="J91" s="52" t="s">
        <v>104</v>
      </c>
      <c r="K91" s="52">
        <v>0</v>
      </c>
      <c r="L91" s="52">
        <v>0</v>
      </c>
      <c r="M91" s="52">
        <v>0</v>
      </c>
      <c r="N91" s="52">
        <v>0</v>
      </c>
      <c r="O91" s="52">
        <v>0</v>
      </c>
      <c r="P91" s="52">
        <v>0</v>
      </c>
      <c r="Q91" s="52">
        <v>0</v>
      </c>
      <c r="R91" s="52">
        <v>0</v>
      </c>
      <c r="S91" s="52">
        <v>0</v>
      </c>
      <c r="T91" s="52">
        <v>0</v>
      </c>
      <c r="U91" s="52">
        <v>0</v>
      </c>
      <c r="V91" s="52">
        <v>0</v>
      </c>
      <c r="W91" s="52">
        <v>0</v>
      </c>
      <c r="X91" s="52">
        <v>0</v>
      </c>
      <c r="Y91" s="52">
        <v>0</v>
      </c>
      <c r="Z91" s="52">
        <v>0</v>
      </c>
      <c r="AA91" s="52">
        <v>0</v>
      </c>
      <c r="AB91" s="52">
        <v>0</v>
      </c>
      <c r="AC91" s="52">
        <v>0</v>
      </c>
      <c r="AD91" s="52">
        <v>0</v>
      </c>
      <c r="AE91" s="52">
        <v>0</v>
      </c>
      <c r="AF91" s="52">
        <v>0</v>
      </c>
    </row>
    <row r="92" spans="2:32" hidden="1" x14ac:dyDescent="0.25">
      <c r="B92" s="51" t="s">
        <v>39</v>
      </c>
      <c r="C92" s="51" t="s">
        <v>40</v>
      </c>
      <c r="D92" s="51" t="s">
        <v>15</v>
      </c>
      <c r="E92" s="51" t="s">
        <v>326</v>
      </c>
      <c r="F92" s="51"/>
      <c r="G92" s="52" t="s">
        <v>22</v>
      </c>
      <c r="H92" s="52">
        <v>4</v>
      </c>
      <c r="I92" s="51" t="s">
        <v>158</v>
      </c>
      <c r="J92" s="51" t="s">
        <v>159</v>
      </c>
      <c r="K92" s="52">
        <v>0</v>
      </c>
      <c r="L92" s="52">
        <v>0</v>
      </c>
      <c r="M92" s="52">
        <v>0</v>
      </c>
      <c r="N92" s="52">
        <v>0</v>
      </c>
      <c r="O92" s="52">
        <v>0</v>
      </c>
      <c r="P92" s="52">
        <v>0</v>
      </c>
      <c r="Q92" s="52">
        <v>0</v>
      </c>
      <c r="R92" s="52">
        <v>0</v>
      </c>
      <c r="S92" s="52">
        <v>0</v>
      </c>
      <c r="T92" s="52">
        <v>0</v>
      </c>
      <c r="U92" s="52">
        <v>0</v>
      </c>
      <c r="V92" s="52">
        <v>0</v>
      </c>
      <c r="W92" s="52">
        <v>0</v>
      </c>
      <c r="X92" s="52">
        <v>0</v>
      </c>
      <c r="Y92" s="52">
        <v>0</v>
      </c>
      <c r="Z92" s="52">
        <v>0</v>
      </c>
      <c r="AA92" s="52">
        <v>0</v>
      </c>
      <c r="AB92" s="52">
        <v>0</v>
      </c>
      <c r="AC92" s="52">
        <v>0</v>
      </c>
      <c r="AD92" s="52">
        <v>0</v>
      </c>
      <c r="AE92" s="52">
        <v>0</v>
      </c>
      <c r="AF92" s="52">
        <v>0</v>
      </c>
    </row>
    <row r="93" spans="2:32" hidden="1" x14ac:dyDescent="0.25">
      <c r="B93" s="51" t="s">
        <v>39</v>
      </c>
      <c r="C93" s="51" t="s">
        <v>40</v>
      </c>
      <c r="D93" s="51" t="s">
        <v>15</v>
      </c>
      <c r="E93" s="51" t="s">
        <v>326</v>
      </c>
      <c r="F93" s="51"/>
      <c r="G93" s="52" t="s">
        <v>22</v>
      </c>
      <c r="H93" s="52">
        <v>4</v>
      </c>
      <c r="I93" s="51" t="s">
        <v>158</v>
      </c>
      <c r="J93" s="51" t="s">
        <v>103</v>
      </c>
      <c r="K93" s="52">
        <v>0</v>
      </c>
      <c r="L93" s="52">
        <v>0</v>
      </c>
      <c r="M93" s="52">
        <v>0</v>
      </c>
      <c r="N93" s="52">
        <v>0</v>
      </c>
      <c r="O93" s="52">
        <v>0</v>
      </c>
      <c r="P93" s="52">
        <v>0</v>
      </c>
      <c r="Q93" s="52">
        <v>0</v>
      </c>
      <c r="R93" s="52">
        <v>0</v>
      </c>
      <c r="S93" s="52">
        <v>0</v>
      </c>
      <c r="T93" s="52">
        <v>0</v>
      </c>
      <c r="U93" s="52">
        <v>0</v>
      </c>
      <c r="V93" s="52">
        <v>0</v>
      </c>
      <c r="W93" s="52">
        <v>0</v>
      </c>
      <c r="X93" s="52">
        <v>0</v>
      </c>
      <c r="Y93" s="52">
        <v>0</v>
      </c>
      <c r="Z93" s="52">
        <v>0</v>
      </c>
      <c r="AA93" s="52">
        <v>0</v>
      </c>
      <c r="AB93" s="52">
        <v>0</v>
      </c>
      <c r="AC93" s="52">
        <v>0</v>
      </c>
      <c r="AD93" s="52">
        <v>0</v>
      </c>
      <c r="AE93" s="52">
        <v>0</v>
      </c>
      <c r="AF93" s="52">
        <v>0</v>
      </c>
    </row>
    <row r="94" spans="2:32" hidden="1" x14ac:dyDescent="0.25">
      <c r="B94" s="51" t="s">
        <v>39</v>
      </c>
      <c r="C94" s="51" t="s">
        <v>40</v>
      </c>
      <c r="D94" s="51" t="s">
        <v>15</v>
      </c>
      <c r="E94" s="51" t="s">
        <v>326</v>
      </c>
      <c r="F94" s="51"/>
      <c r="G94" s="52" t="s">
        <v>22</v>
      </c>
      <c r="H94" s="52">
        <v>4</v>
      </c>
      <c r="I94" s="51" t="s">
        <v>158</v>
      </c>
      <c r="J94" s="51" t="s">
        <v>104</v>
      </c>
      <c r="K94" s="52">
        <v>0</v>
      </c>
      <c r="L94" s="52">
        <v>0</v>
      </c>
      <c r="M94" s="52">
        <v>0</v>
      </c>
      <c r="N94" s="52">
        <v>0</v>
      </c>
      <c r="O94" s="52">
        <v>0</v>
      </c>
      <c r="P94" s="52">
        <v>0</v>
      </c>
      <c r="Q94" s="52">
        <v>0</v>
      </c>
      <c r="R94" s="52">
        <v>0</v>
      </c>
      <c r="S94" s="52">
        <v>0</v>
      </c>
      <c r="T94" s="52">
        <v>0</v>
      </c>
      <c r="U94" s="52">
        <v>0</v>
      </c>
      <c r="V94" s="52">
        <v>0</v>
      </c>
      <c r="W94" s="52">
        <v>0</v>
      </c>
      <c r="X94" s="52">
        <v>0</v>
      </c>
      <c r="Y94" s="52">
        <v>0</v>
      </c>
      <c r="Z94" s="52">
        <v>0</v>
      </c>
      <c r="AA94" s="52">
        <v>0</v>
      </c>
      <c r="AB94" s="52">
        <v>0</v>
      </c>
      <c r="AC94" s="52">
        <v>0</v>
      </c>
      <c r="AD94" s="52">
        <v>0</v>
      </c>
      <c r="AE94" s="52">
        <v>0</v>
      </c>
      <c r="AF94" s="52">
        <v>0</v>
      </c>
    </row>
    <row r="95" spans="2:32" hidden="1" x14ac:dyDescent="0.25">
      <c r="B95" s="51" t="s">
        <v>39</v>
      </c>
      <c r="C95" s="51" t="s">
        <v>40</v>
      </c>
      <c r="D95" s="51" t="s">
        <v>15</v>
      </c>
      <c r="E95" s="51" t="s">
        <v>326</v>
      </c>
      <c r="F95" s="51"/>
      <c r="G95" s="52" t="s">
        <v>22</v>
      </c>
      <c r="H95" s="52">
        <v>4</v>
      </c>
      <c r="I95" s="51" t="s">
        <v>18</v>
      </c>
      <c r="J95" s="51" t="s">
        <v>105</v>
      </c>
      <c r="K95" s="52">
        <v>0</v>
      </c>
      <c r="L95" s="52">
        <v>0</v>
      </c>
      <c r="M95" s="52">
        <v>0</v>
      </c>
      <c r="N95" s="52">
        <v>0</v>
      </c>
      <c r="O95" s="52">
        <v>0</v>
      </c>
      <c r="P95" s="52">
        <v>0</v>
      </c>
      <c r="Q95" s="52">
        <v>0</v>
      </c>
      <c r="R95" s="52">
        <v>0</v>
      </c>
      <c r="S95" s="52">
        <v>0</v>
      </c>
      <c r="T95" s="52">
        <v>0</v>
      </c>
      <c r="U95" s="52">
        <v>0</v>
      </c>
      <c r="V95" s="52">
        <v>0</v>
      </c>
      <c r="W95" s="52">
        <v>0</v>
      </c>
      <c r="X95" s="52">
        <v>0</v>
      </c>
      <c r="Y95" s="52">
        <v>0</v>
      </c>
      <c r="Z95" s="52">
        <v>0</v>
      </c>
      <c r="AA95" s="52">
        <v>0</v>
      </c>
      <c r="AB95" s="52">
        <v>0</v>
      </c>
      <c r="AC95" s="52">
        <v>0</v>
      </c>
      <c r="AD95" s="52">
        <v>0</v>
      </c>
      <c r="AE95" s="52">
        <v>0</v>
      </c>
      <c r="AF95" s="52">
        <v>0</v>
      </c>
    </row>
    <row r="96" spans="2:32" hidden="1" x14ac:dyDescent="0.25">
      <c r="B96" s="51" t="s">
        <v>39</v>
      </c>
      <c r="C96" s="51" t="s">
        <v>40</v>
      </c>
      <c r="D96" s="51" t="s">
        <v>15</v>
      </c>
      <c r="E96" s="51" t="s">
        <v>326</v>
      </c>
      <c r="F96" s="51"/>
      <c r="G96" s="52" t="s">
        <v>22</v>
      </c>
      <c r="H96" s="52">
        <v>4</v>
      </c>
      <c r="I96" s="51" t="s">
        <v>18</v>
      </c>
      <c r="J96" s="51" t="s">
        <v>103</v>
      </c>
      <c r="K96" s="52">
        <v>0</v>
      </c>
      <c r="L96" s="52">
        <v>0</v>
      </c>
      <c r="M96" s="52">
        <v>0</v>
      </c>
      <c r="N96" s="52">
        <v>0</v>
      </c>
      <c r="O96" s="52">
        <v>0</v>
      </c>
      <c r="P96" s="52">
        <v>0</v>
      </c>
      <c r="Q96" s="52">
        <v>0</v>
      </c>
      <c r="R96" s="52">
        <v>0</v>
      </c>
      <c r="S96" s="52">
        <v>0</v>
      </c>
      <c r="T96" s="52">
        <v>0</v>
      </c>
      <c r="U96" s="52">
        <v>0</v>
      </c>
      <c r="V96" s="52">
        <v>0</v>
      </c>
      <c r="W96" s="52">
        <v>0</v>
      </c>
      <c r="X96" s="52">
        <v>0</v>
      </c>
      <c r="Y96" s="52">
        <v>0</v>
      </c>
      <c r="Z96" s="52">
        <v>0</v>
      </c>
      <c r="AA96" s="52">
        <v>0</v>
      </c>
      <c r="AB96" s="52">
        <v>0</v>
      </c>
      <c r="AC96" s="52">
        <v>0</v>
      </c>
      <c r="AD96" s="52">
        <v>0</v>
      </c>
      <c r="AE96" s="52">
        <v>0</v>
      </c>
      <c r="AF96" s="52">
        <v>0</v>
      </c>
    </row>
    <row r="97" spans="2:32" hidden="1" x14ac:dyDescent="0.25">
      <c r="B97" s="51" t="s">
        <v>39</v>
      </c>
      <c r="C97" s="51" t="s">
        <v>40</v>
      </c>
      <c r="D97" s="51" t="s">
        <v>15</v>
      </c>
      <c r="E97" s="51" t="s">
        <v>326</v>
      </c>
      <c r="F97" s="51"/>
      <c r="G97" s="52" t="s">
        <v>22</v>
      </c>
      <c r="H97" s="52">
        <v>4</v>
      </c>
      <c r="I97" s="52" t="s">
        <v>18</v>
      </c>
      <c r="J97" s="52" t="s">
        <v>104</v>
      </c>
      <c r="K97" s="52">
        <v>0</v>
      </c>
      <c r="L97" s="52">
        <v>0</v>
      </c>
      <c r="M97" s="52">
        <v>0</v>
      </c>
      <c r="N97" s="52">
        <v>0</v>
      </c>
      <c r="O97" s="52">
        <v>0</v>
      </c>
      <c r="P97" s="52">
        <v>0</v>
      </c>
      <c r="Q97" s="52">
        <v>0</v>
      </c>
      <c r="R97" s="52">
        <v>0</v>
      </c>
      <c r="S97" s="52">
        <v>0</v>
      </c>
      <c r="T97" s="52">
        <v>0</v>
      </c>
      <c r="U97" s="52">
        <v>0</v>
      </c>
      <c r="V97" s="52">
        <v>0</v>
      </c>
      <c r="W97" s="52">
        <v>0</v>
      </c>
      <c r="X97" s="52">
        <v>0</v>
      </c>
      <c r="Y97" s="52">
        <v>0</v>
      </c>
      <c r="Z97" s="52">
        <v>0</v>
      </c>
      <c r="AA97" s="52">
        <v>0</v>
      </c>
      <c r="AB97" s="52">
        <v>0</v>
      </c>
      <c r="AC97" s="52">
        <v>0</v>
      </c>
      <c r="AD97" s="52">
        <v>0</v>
      </c>
      <c r="AE97" s="52">
        <v>0</v>
      </c>
      <c r="AF97" s="52">
        <v>0</v>
      </c>
    </row>
    <row r="98" spans="2:32" hidden="1" x14ac:dyDescent="0.25">
      <c r="B98" s="51" t="s">
        <v>39</v>
      </c>
      <c r="C98" s="51" t="s">
        <v>40</v>
      </c>
      <c r="D98" s="51" t="s">
        <v>15</v>
      </c>
      <c r="E98" s="51" t="s">
        <v>326</v>
      </c>
      <c r="F98" s="51"/>
      <c r="G98" s="52" t="s">
        <v>23</v>
      </c>
      <c r="H98" s="52">
        <v>5</v>
      </c>
      <c r="I98" s="51" t="s">
        <v>158</v>
      </c>
      <c r="J98" s="51" t="s">
        <v>159</v>
      </c>
      <c r="K98" s="52">
        <v>0</v>
      </c>
      <c r="L98" s="52">
        <v>0</v>
      </c>
      <c r="M98" s="52">
        <v>0</v>
      </c>
      <c r="N98" s="52">
        <v>0</v>
      </c>
      <c r="O98" s="52">
        <v>0</v>
      </c>
      <c r="P98" s="52">
        <v>0</v>
      </c>
      <c r="Q98" s="52">
        <v>0</v>
      </c>
      <c r="R98" s="52">
        <v>0</v>
      </c>
      <c r="S98" s="52">
        <v>0</v>
      </c>
      <c r="T98" s="52">
        <v>0</v>
      </c>
      <c r="U98" s="52">
        <v>0</v>
      </c>
      <c r="V98" s="52">
        <v>0</v>
      </c>
      <c r="W98" s="52">
        <v>0</v>
      </c>
      <c r="X98" s="52">
        <v>0</v>
      </c>
      <c r="Y98" s="52">
        <v>0</v>
      </c>
      <c r="Z98" s="52">
        <v>0</v>
      </c>
      <c r="AA98" s="52">
        <v>0</v>
      </c>
      <c r="AB98" s="52">
        <v>0</v>
      </c>
      <c r="AC98" s="52">
        <v>0</v>
      </c>
      <c r="AD98" s="52">
        <v>0</v>
      </c>
      <c r="AE98" s="52">
        <v>0</v>
      </c>
      <c r="AF98" s="52">
        <v>0</v>
      </c>
    </row>
    <row r="99" spans="2:32" hidden="1" x14ac:dyDescent="0.25">
      <c r="B99" s="51" t="s">
        <v>39</v>
      </c>
      <c r="C99" s="51" t="s">
        <v>40</v>
      </c>
      <c r="D99" s="51" t="s">
        <v>15</v>
      </c>
      <c r="E99" s="51" t="s">
        <v>326</v>
      </c>
      <c r="F99" s="51"/>
      <c r="G99" s="52" t="s">
        <v>23</v>
      </c>
      <c r="H99" s="52">
        <v>5</v>
      </c>
      <c r="I99" s="51" t="s">
        <v>158</v>
      </c>
      <c r="J99" s="51" t="s">
        <v>103</v>
      </c>
      <c r="K99" s="52">
        <v>0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  <c r="Q99" s="52">
        <v>0</v>
      </c>
      <c r="R99" s="52">
        <v>0</v>
      </c>
      <c r="S99" s="52">
        <v>0</v>
      </c>
      <c r="T99" s="52">
        <v>0</v>
      </c>
      <c r="U99" s="52">
        <v>0</v>
      </c>
      <c r="V99" s="52">
        <v>0</v>
      </c>
      <c r="W99" s="52">
        <v>0</v>
      </c>
      <c r="X99" s="52">
        <v>0</v>
      </c>
      <c r="Y99" s="52">
        <v>0</v>
      </c>
      <c r="Z99" s="52">
        <v>0</v>
      </c>
      <c r="AA99" s="52">
        <v>0</v>
      </c>
      <c r="AB99" s="52">
        <v>0</v>
      </c>
      <c r="AC99" s="52">
        <v>0</v>
      </c>
      <c r="AD99" s="52">
        <v>0</v>
      </c>
      <c r="AE99" s="52">
        <v>0</v>
      </c>
      <c r="AF99" s="52">
        <v>0</v>
      </c>
    </row>
    <row r="100" spans="2:32" hidden="1" x14ac:dyDescent="0.25">
      <c r="B100" s="51" t="s">
        <v>39</v>
      </c>
      <c r="C100" s="51" t="s">
        <v>40</v>
      </c>
      <c r="D100" s="51" t="s">
        <v>15</v>
      </c>
      <c r="E100" s="51" t="s">
        <v>326</v>
      </c>
      <c r="F100" s="51"/>
      <c r="G100" s="52" t="s">
        <v>23</v>
      </c>
      <c r="H100" s="52">
        <v>5</v>
      </c>
      <c r="I100" s="51" t="s">
        <v>158</v>
      </c>
      <c r="J100" s="51" t="s">
        <v>104</v>
      </c>
      <c r="K100" s="52">
        <v>0</v>
      </c>
      <c r="L100" s="52">
        <v>0</v>
      </c>
      <c r="M100" s="52">
        <v>0</v>
      </c>
      <c r="N100" s="52">
        <v>0</v>
      </c>
      <c r="O100" s="52">
        <v>0</v>
      </c>
      <c r="P100" s="52">
        <v>0</v>
      </c>
      <c r="Q100" s="52">
        <v>0</v>
      </c>
      <c r="R100" s="52">
        <v>0</v>
      </c>
      <c r="S100" s="52">
        <v>0</v>
      </c>
      <c r="T100" s="52">
        <v>0</v>
      </c>
      <c r="U100" s="52">
        <v>0</v>
      </c>
      <c r="V100" s="52">
        <v>0</v>
      </c>
      <c r="W100" s="52">
        <v>0</v>
      </c>
      <c r="X100" s="52">
        <v>0</v>
      </c>
      <c r="Y100" s="52">
        <v>0</v>
      </c>
      <c r="Z100" s="52">
        <v>0</v>
      </c>
      <c r="AA100" s="52">
        <v>0</v>
      </c>
      <c r="AB100" s="52">
        <v>0</v>
      </c>
      <c r="AC100" s="52">
        <v>0</v>
      </c>
      <c r="AD100" s="52">
        <v>0</v>
      </c>
      <c r="AE100" s="52">
        <v>0</v>
      </c>
      <c r="AF100" s="52">
        <v>0</v>
      </c>
    </row>
    <row r="101" spans="2:32" hidden="1" x14ac:dyDescent="0.25">
      <c r="B101" s="51" t="s">
        <v>39</v>
      </c>
      <c r="C101" s="51" t="s">
        <v>40</v>
      </c>
      <c r="D101" s="51" t="s">
        <v>15</v>
      </c>
      <c r="E101" s="51" t="s">
        <v>326</v>
      </c>
      <c r="F101" s="51"/>
      <c r="G101" s="52" t="s">
        <v>23</v>
      </c>
      <c r="H101" s="52">
        <v>5</v>
      </c>
      <c r="I101" s="51" t="s">
        <v>18</v>
      </c>
      <c r="J101" s="51" t="s">
        <v>105</v>
      </c>
      <c r="K101" s="52">
        <v>0</v>
      </c>
      <c r="L101" s="52">
        <v>0</v>
      </c>
      <c r="M101" s="52">
        <v>0</v>
      </c>
      <c r="N101" s="52">
        <v>0</v>
      </c>
      <c r="O101" s="52">
        <v>0</v>
      </c>
      <c r="P101" s="52">
        <v>0</v>
      </c>
      <c r="Q101" s="52">
        <v>0</v>
      </c>
      <c r="R101" s="52">
        <v>0</v>
      </c>
      <c r="S101" s="52">
        <v>0</v>
      </c>
      <c r="T101" s="52">
        <v>0</v>
      </c>
      <c r="U101" s="52">
        <v>0</v>
      </c>
      <c r="V101" s="52">
        <v>0</v>
      </c>
      <c r="W101" s="52">
        <v>0</v>
      </c>
      <c r="X101" s="52">
        <v>0</v>
      </c>
      <c r="Y101" s="52">
        <v>0</v>
      </c>
      <c r="Z101" s="52">
        <v>0</v>
      </c>
      <c r="AA101" s="52">
        <v>0</v>
      </c>
      <c r="AB101" s="52">
        <v>0</v>
      </c>
      <c r="AC101" s="52">
        <v>0</v>
      </c>
      <c r="AD101" s="52">
        <v>0</v>
      </c>
      <c r="AE101" s="52">
        <v>0</v>
      </c>
      <c r="AF101" s="52">
        <v>0</v>
      </c>
    </row>
    <row r="102" spans="2:32" hidden="1" x14ac:dyDescent="0.25">
      <c r="B102" s="51" t="s">
        <v>39</v>
      </c>
      <c r="C102" s="51" t="s">
        <v>40</v>
      </c>
      <c r="D102" s="51" t="s">
        <v>15</v>
      </c>
      <c r="E102" s="51" t="s">
        <v>326</v>
      </c>
      <c r="F102" s="51"/>
      <c r="G102" s="52" t="s">
        <v>23</v>
      </c>
      <c r="H102" s="52">
        <v>5</v>
      </c>
      <c r="I102" s="51" t="s">
        <v>18</v>
      </c>
      <c r="J102" s="51" t="s">
        <v>103</v>
      </c>
      <c r="K102" s="52">
        <v>0</v>
      </c>
      <c r="L102" s="52">
        <v>0</v>
      </c>
      <c r="M102" s="52">
        <v>0</v>
      </c>
      <c r="N102" s="52">
        <v>0</v>
      </c>
      <c r="O102" s="52">
        <v>0</v>
      </c>
      <c r="P102" s="52">
        <v>0</v>
      </c>
      <c r="Q102" s="52">
        <v>0</v>
      </c>
      <c r="R102" s="52">
        <v>0</v>
      </c>
      <c r="S102" s="52">
        <v>0</v>
      </c>
      <c r="T102" s="52">
        <v>0</v>
      </c>
      <c r="U102" s="52">
        <v>0</v>
      </c>
      <c r="V102" s="52">
        <v>0</v>
      </c>
      <c r="W102" s="52">
        <v>0</v>
      </c>
      <c r="X102" s="52">
        <v>0</v>
      </c>
      <c r="Y102" s="52">
        <v>0</v>
      </c>
      <c r="Z102" s="52">
        <v>0</v>
      </c>
      <c r="AA102" s="52">
        <v>0</v>
      </c>
      <c r="AB102" s="52">
        <v>0</v>
      </c>
      <c r="AC102" s="52">
        <v>0</v>
      </c>
      <c r="AD102" s="52">
        <v>0</v>
      </c>
      <c r="AE102" s="52">
        <v>0</v>
      </c>
      <c r="AF102" s="52">
        <v>0</v>
      </c>
    </row>
    <row r="103" spans="2:32" hidden="1" x14ac:dyDescent="0.25">
      <c r="B103" s="51" t="s">
        <v>39</v>
      </c>
      <c r="C103" s="51" t="s">
        <v>40</v>
      </c>
      <c r="D103" s="51" t="s">
        <v>15</v>
      </c>
      <c r="E103" s="51" t="s">
        <v>326</v>
      </c>
      <c r="F103" s="51"/>
      <c r="G103" s="52" t="s">
        <v>23</v>
      </c>
      <c r="H103" s="52">
        <v>5</v>
      </c>
      <c r="I103" s="52" t="s">
        <v>18</v>
      </c>
      <c r="J103" s="52" t="s">
        <v>104</v>
      </c>
      <c r="K103" s="52">
        <v>0</v>
      </c>
      <c r="L103" s="52">
        <v>0</v>
      </c>
      <c r="M103" s="52">
        <v>0</v>
      </c>
      <c r="N103" s="52">
        <v>0</v>
      </c>
      <c r="O103" s="52">
        <v>0</v>
      </c>
      <c r="P103" s="52">
        <v>0</v>
      </c>
      <c r="Q103" s="52">
        <v>0</v>
      </c>
      <c r="R103" s="52">
        <v>0</v>
      </c>
      <c r="S103" s="52">
        <v>0</v>
      </c>
      <c r="T103" s="52">
        <v>0</v>
      </c>
      <c r="U103" s="52">
        <v>0</v>
      </c>
      <c r="V103" s="52">
        <v>0</v>
      </c>
      <c r="W103" s="52">
        <v>0</v>
      </c>
      <c r="X103" s="52">
        <v>0</v>
      </c>
      <c r="Y103" s="52">
        <v>0</v>
      </c>
      <c r="Z103" s="52">
        <v>0</v>
      </c>
      <c r="AA103" s="52">
        <v>0</v>
      </c>
      <c r="AB103" s="52">
        <v>0</v>
      </c>
      <c r="AC103" s="52">
        <v>0</v>
      </c>
      <c r="AD103" s="52">
        <v>0</v>
      </c>
      <c r="AE103" s="52">
        <v>0</v>
      </c>
      <c r="AF103" s="52">
        <v>0</v>
      </c>
    </row>
    <row r="104" spans="2:32" x14ac:dyDescent="0.25">
      <c r="B104" s="51" t="s">
        <v>43</v>
      </c>
      <c r="C104" s="51" t="s">
        <v>44</v>
      </c>
      <c r="D104" s="51" t="s">
        <v>45</v>
      </c>
      <c r="E104" s="51" t="s">
        <v>326</v>
      </c>
      <c r="F104" s="51"/>
      <c r="G104" s="52" t="s">
        <v>17</v>
      </c>
      <c r="H104" s="51">
        <v>1</v>
      </c>
      <c r="I104" s="51" t="s">
        <v>158</v>
      </c>
      <c r="J104" s="51" t="s">
        <v>159</v>
      </c>
      <c r="K104" s="52">
        <v>0</v>
      </c>
      <c r="L104" s="52">
        <v>0</v>
      </c>
      <c r="M104" s="52">
        <v>0</v>
      </c>
      <c r="N104" s="52">
        <v>0</v>
      </c>
      <c r="O104" s="52">
        <v>0</v>
      </c>
      <c r="P104" s="52">
        <v>0</v>
      </c>
      <c r="Q104" s="52">
        <v>0</v>
      </c>
      <c r="R104" s="52">
        <v>0</v>
      </c>
      <c r="S104" s="52">
        <v>0</v>
      </c>
      <c r="T104" s="52">
        <v>0</v>
      </c>
      <c r="U104" s="52">
        <v>0</v>
      </c>
      <c r="V104" s="52">
        <v>0</v>
      </c>
      <c r="W104" s="52">
        <v>0</v>
      </c>
      <c r="X104" s="52">
        <v>0</v>
      </c>
      <c r="Y104" s="52">
        <v>0</v>
      </c>
      <c r="Z104" s="52">
        <v>0</v>
      </c>
      <c r="AA104" s="52">
        <v>0</v>
      </c>
      <c r="AB104" s="52">
        <v>0</v>
      </c>
      <c r="AC104" s="52">
        <v>0</v>
      </c>
      <c r="AD104" s="52">
        <v>0</v>
      </c>
      <c r="AE104" s="52">
        <v>0</v>
      </c>
      <c r="AF104" s="52">
        <v>0</v>
      </c>
    </row>
    <row r="105" spans="2:32" x14ac:dyDescent="0.25">
      <c r="B105" s="51" t="s">
        <v>43</v>
      </c>
      <c r="C105" s="51" t="s">
        <v>44</v>
      </c>
      <c r="D105" s="51" t="s">
        <v>45</v>
      </c>
      <c r="E105" s="51" t="s">
        <v>326</v>
      </c>
      <c r="F105" s="51"/>
      <c r="G105" s="52" t="s">
        <v>17</v>
      </c>
      <c r="H105" s="51">
        <v>1</v>
      </c>
      <c r="I105" s="51" t="s">
        <v>158</v>
      </c>
      <c r="J105" s="51" t="s">
        <v>103</v>
      </c>
      <c r="K105" s="52">
        <v>0</v>
      </c>
      <c r="L105" s="52">
        <v>0</v>
      </c>
      <c r="M105" s="52">
        <v>0</v>
      </c>
      <c r="N105" s="52">
        <v>0</v>
      </c>
      <c r="O105" s="52">
        <v>0</v>
      </c>
      <c r="P105" s="52">
        <v>0</v>
      </c>
      <c r="Q105" s="52">
        <v>0</v>
      </c>
      <c r="R105" s="52">
        <v>0</v>
      </c>
      <c r="S105" s="52">
        <v>0</v>
      </c>
      <c r="T105" s="52">
        <v>0</v>
      </c>
      <c r="U105" s="52">
        <v>0</v>
      </c>
      <c r="V105" s="52">
        <v>0</v>
      </c>
      <c r="W105" s="52">
        <v>0</v>
      </c>
      <c r="X105" s="52">
        <v>0</v>
      </c>
      <c r="Y105" s="52">
        <v>0</v>
      </c>
      <c r="Z105" s="52">
        <v>0</v>
      </c>
      <c r="AA105" s="52">
        <v>0</v>
      </c>
      <c r="AB105" s="52">
        <v>0</v>
      </c>
      <c r="AC105" s="52">
        <v>0</v>
      </c>
      <c r="AD105" s="52">
        <v>0</v>
      </c>
      <c r="AE105" s="52">
        <v>0</v>
      </c>
      <c r="AF105" s="52">
        <v>0</v>
      </c>
    </row>
    <row r="106" spans="2:32" x14ac:dyDescent="0.25">
      <c r="B106" s="51" t="s">
        <v>43</v>
      </c>
      <c r="C106" s="51" t="s">
        <v>44</v>
      </c>
      <c r="D106" s="51" t="s">
        <v>45</v>
      </c>
      <c r="E106" s="51" t="s">
        <v>326</v>
      </c>
      <c r="F106" s="51"/>
      <c r="G106" s="52" t="s">
        <v>17</v>
      </c>
      <c r="H106" s="51">
        <v>1</v>
      </c>
      <c r="I106" s="51" t="s">
        <v>158</v>
      </c>
      <c r="J106" s="51" t="s">
        <v>104</v>
      </c>
      <c r="K106" s="52">
        <v>0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  <c r="Q106" s="52">
        <v>0</v>
      </c>
      <c r="R106" s="52">
        <v>0</v>
      </c>
      <c r="S106" s="52">
        <v>0</v>
      </c>
      <c r="T106" s="52">
        <v>0</v>
      </c>
      <c r="U106" s="52">
        <v>0</v>
      </c>
      <c r="V106" s="52">
        <v>0</v>
      </c>
      <c r="W106" s="52">
        <v>0</v>
      </c>
      <c r="X106" s="52">
        <v>0</v>
      </c>
      <c r="Y106" s="52">
        <v>0</v>
      </c>
      <c r="Z106" s="52">
        <v>0</v>
      </c>
      <c r="AA106" s="52">
        <v>0</v>
      </c>
      <c r="AB106" s="52">
        <v>0</v>
      </c>
      <c r="AC106" s="52">
        <v>0</v>
      </c>
      <c r="AD106" s="52">
        <v>0</v>
      </c>
      <c r="AE106" s="52">
        <v>0</v>
      </c>
      <c r="AF106" s="52">
        <v>0</v>
      </c>
    </row>
    <row r="107" spans="2:32" x14ac:dyDescent="0.25">
      <c r="B107" s="51" t="s">
        <v>43</v>
      </c>
      <c r="C107" s="51" t="s">
        <v>44</v>
      </c>
      <c r="D107" s="51" t="s">
        <v>45</v>
      </c>
      <c r="E107" s="51" t="s">
        <v>326</v>
      </c>
      <c r="F107" s="51"/>
      <c r="G107" s="52" t="s">
        <v>17</v>
      </c>
      <c r="H107" s="51">
        <v>1</v>
      </c>
      <c r="I107" s="51" t="s">
        <v>18</v>
      </c>
      <c r="J107" s="51" t="s">
        <v>105</v>
      </c>
      <c r="K107" s="52">
        <v>0</v>
      </c>
      <c r="L107" s="52">
        <v>0</v>
      </c>
      <c r="M107" s="52">
        <v>0</v>
      </c>
      <c r="N107" s="52">
        <v>0</v>
      </c>
      <c r="O107" s="52">
        <v>0</v>
      </c>
      <c r="P107" s="52">
        <v>0</v>
      </c>
      <c r="Q107" s="52">
        <v>0</v>
      </c>
      <c r="R107" s="52">
        <v>0</v>
      </c>
      <c r="S107" s="52">
        <v>0</v>
      </c>
      <c r="T107" s="52">
        <v>0</v>
      </c>
      <c r="U107" s="52">
        <v>0</v>
      </c>
      <c r="V107" s="52">
        <v>0</v>
      </c>
      <c r="W107" s="52">
        <v>0</v>
      </c>
      <c r="X107" s="52">
        <v>0</v>
      </c>
      <c r="Y107" s="52">
        <v>0</v>
      </c>
      <c r="Z107" s="52">
        <v>0</v>
      </c>
      <c r="AA107" s="52">
        <v>0</v>
      </c>
      <c r="AB107" s="52">
        <v>0</v>
      </c>
      <c r="AC107" s="52">
        <v>0</v>
      </c>
      <c r="AD107" s="52">
        <v>0</v>
      </c>
      <c r="AE107" s="52">
        <v>0</v>
      </c>
      <c r="AF107" s="52">
        <v>0</v>
      </c>
    </row>
    <row r="108" spans="2:32" x14ac:dyDescent="0.25">
      <c r="B108" s="51" t="s">
        <v>43</v>
      </c>
      <c r="C108" s="51" t="s">
        <v>44</v>
      </c>
      <c r="D108" s="51" t="s">
        <v>45</v>
      </c>
      <c r="E108" s="51" t="s">
        <v>326</v>
      </c>
      <c r="F108" s="51"/>
      <c r="G108" s="52" t="s">
        <v>17</v>
      </c>
      <c r="H108" s="51">
        <v>1</v>
      </c>
      <c r="I108" s="51" t="s">
        <v>18</v>
      </c>
      <c r="J108" s="51" t="s">
        <v>103</v>
      </c>
      <c r="K108" s="52">
        <v>0</v>
      </c>
      <c r="L108" s="52">
        <v>0</v>
      </c>
      <c r="M108" s="52">
        <v>0</v>
      </c>
      <c r="N108" s="52">
        <v>0</v>
      </c>
      <c r="O108" s="52">
        <v>0</v>
      </c>
      <c r="P108" s="52">
        <v>0</v>
      </c>
      <c r="Q108" s="52">
        <v>0</v>
      </c>
      <c r="R108" s="52">
        <v>0</v>
      </c>
      <c r="S108" s="52">
        <v>0</v>
      </c>
      <c r="T108" s="52">
        <v>0</v>
      </c>
      <c r="U108" s="52">
        <v>0</v>
      </c>
      <c r="V108" s="52">
        <v>0</v>
      </c>
      <c r="W108" s="52">
        <v>0</v>
      </c>
      <c r="X108" s="52">
        <v>0</v>
      </c>
      <c r="Y108" s="52">
        <v>0</v>
      </c>
      <c r="Z108" s="52">
        <v>0</v>
      </c>
      <c r="AA108" s="52">
        <v>0</v>
      </c>
      <c r="AB108" s="52">
        <v>0</v>
      </c>
      <c r="AC108" s="52">
        <v>0</v>
      </c>
      <c r="AD108" s="52">
        <v>0</v>
      </c>
      <c r="AE108" s="52">
        <v>0</v>
      </c>
      <c r="AF108" s="52">
        <v>0</v>
      </c>
    </row>
    <row r="109" spans="2:32" x14ac:dyDescent="0.25">
      <c r="B109" s="51" t="s">
        <v>43</v>
      </c>
      <c r="C109" s="51" t="s">
        <v>44</v>
      </c>
      <c r="D109" s="51" t="s">
        <v>45</v>
      </c>
      <c r="E109" s="51" t="s">
        <v>326</v>
      </c>
      <c r="F109" s="51"/>
      <c r="G109" s="52" t="s">
        <v>17</v>
      </c>
      <c r="H109" s="51">
        <v>1</v>
      </c>
      <c r="I109" s="52" t="s">
        <v>18</v>
      </c>
      <c r="J109" s="52" t="s">
        <v>104</v>
      </c>
      <c r="K109" s="52">
        <v>0</v>
      </c>
      <c r="L109" s="52">
        <v>0</v>
      </c>
      <c r="M109" s="52">
        <v>0</v>
      </c>
      <c r="N109" s="52">
        <v>0</v>
      </c>
      <c r="O109" s="52">
        <v>0</v>
      </c>
      <c r="P109" s="52">
        <v>0</v>
      </c>
      <c r="Q109" s="52">
        <v>0</v>
      </c>
      <c r="R109" s="52">
        <v>0</v>
      </c>
      <c r="S109" s="52">
        <v>0</v>
      </c>
      <c r="T109" s="52">
        <v>0</v>
      </c>
      <c r="U109" s="52">
        <v>0</v>
      </c>
      <c r="V109" s="52">
        <v>0</v>
      </c>
      <c r="W109" s="52">
        <v>0</v>
      </c>
      <c r="X109" s="52">
        <v>0</v>
      </c>
      <c r="Y109" s="52">
        <v>0</v>
      </c>
      <c r="Z109" s="52">
        <v>0</v>
      </c>
      <c r="AA109" s="52">
        <v>0</v>
      </c>
      <c r="AB109" s="52">
        <v>0</v>
      </c>
      <c r="AC109" s="52">
        <v>0</v>
      </c>
      <c r="AD109" s="52">
        <v>0</v>
      </c>
      <c r="AE109" s="52">
        <v>0</v>
      </c>
      <c r="AF109" s="52">
        <v>0</v>
      </c>
    </row>
    <row r="110" spans="2:32" x14ac:dyDescent="0.25">
      <c r="B110" s="51" t="s">
        <v>43</v>
      </c>
      <c r="C110" s="51" t="s">
        <v>44</v>
      </c>
      <c r="D110" s="51" t="s">
        <v>45</v>
      </c>
      <c r="E110" s="51" t="s">
        <v>326</v>
      </c>
      <c r="F110" s="51"/>
      <c r="G110" s="52" t="s">
        <v>20</v>
      </c>
      <c r="H110" s="51">
        <v>2</v>
      </c>
      <c r="I110" s="51" t="s">
        <v>18</v>
      </c>
      <c r="J110" s="51" t="s">
        <v>105</v>
      </c>
      <c r="K110" s="52">
        <v>0</v>
      </c>
      <c r="L110" s="52">
        <v>0</v>
      </c>
      <c r="M110" s="52">
        <v>0</v>
      </c>
      <c r="N110" s="52">
        <v>0</v>
      </c>
      <c r="O110" s="52">
        <v>0</v>
      </c>
      <c r="P110" s="52">
        <v>0</v>
      </c>
      <c r="Q110" s="52">
        <v>0</v>
      </c>
      <c r="R110" s="52">
        <v>0</v>
      </c>
      <c r="S110" s="52">
        <v>0</v>
      </c>
      <c r="T110" s="52">
        <v>0</v>
      </c>
      <c r="U110" s="52">
        <v>0</v>
      </c>
      <c r="V110" s="52">
        <v>0</v>
      </c>
      <c r="W110" s="52">
        <v>0</v>
      </c>
      <c r="X110" s="52">
        <v>0</v>
      </c>
      <c r="Y110" s="52">
        <v>0</v>
      </c>
      <c r="Z110" s="52">
        <v>0</v>
      </c>
      <c r="AA110" s="52">
        <v>0</v>
      </c>
      <c r="AB110" s="52">
        <v>0</v>
      </c>
      <c r="AC110" s="52">
        <v>0</v>
      </c>
      <c r="AD110" s="52">
        <v>0</v>
      </c>
      <c r="AE110" s="52">
        <v>0</v>
      </c>
      <c r="AF110" s="52">
        <v>0</v>
      </c>
    </row>
    <row r="111" spans="2:32" x14ac:dyDescent="0.25">
      <c r="B111" s="51" t="s">
        <v>43</v>
      </c>
      <c r="C111" s="51" t="s">
        <v>44</v>
      </c>
      <c r="D111" s="51" t="s">
        <v>45</v>
      </c>
      <c r="E111" s="51" t="s">
        <v>326</v>
      </c>
      <c r="F111" s="51"/>
      <c r="G111" s="52" t="s">
        <v>20</v>
      </c>
      <c r="H111" s="51">
        <v>2</v>
      </c>
      <c r="I111" s="51" t="s">
        <v>18</v>
      </c>
      <c r="J111" s="51" t="s">
        <v>103</v>
      </c>
      <c r="K111" s="52">
        <v>0</v>
      </c>
      <c r="L111" s="52">
        <v>0</v>
      </c>
      <c r="M111" s="52">
        <v>0</v>
      </c>
      <c r="N111" s="52">
        <v>0</v>
      </c>
      <c r="O111" s="52">
        <v>0</v>
      </c>
      <c r="P111" s="52">
        <v>0</v>
      </c>
      <c r="Q111" s="52">
        <v>0</v>
      </c>
      <c r="R111" s="52">
        <v>0</v>
      </c>
      <c r="S111" s="52">
        <v>0</v>
      </c>
      <c r="T111" s="52">
        <v>0</v>
      </c>
      <c r="U111" s="52">
        <v>0</v>
      </c>
      <c r="V111" s="52">
        <v>0</v>
      </c>
      <c r="W111" s="52">
        <v>0</v>
      </c>
      <c r="X111" s="52">
        <v>0</v>
      </c>
      <c r="Y111" s="52">
        <v>0</v>
      </c>
      <c r="Z111" s="52">
        <v>0</v>
      </c>
      <c r="AA111" s="52">
        <v>0</v>
      </c>
      <c r="AB111" s="52">
        <v>0</v>
      </c>
      <c r="AC111" s="52">
        <v>0</v>
      </c>
      <c r="AD111" s="52">
        <v>0</v>
      </c>
      <c r="AE111" s="52">
        <v>0</v>
      </c>
      <c r="AF111" s="52">
        <v>0</v>
      </c>
    </row>
    <row r="112" spans="2:32" x14ac:dyDescent="0.25">
      <c r="B112" s="51" t="s">
        <v>43</v>
      </c>
      <c r="C112" s="51" t="s">
        <v>44</v>
      </c>
      <c r="D112" s="51" t="s">
        <v>45</v>
      </c>
      <c r="E112" s="51" t="s">
        <v>326</v>
      </c>
      <c r="F112" s="51"/>
      <c r="G112" s="52" t="s">
        <v>20</v>
      </c>
      <c r="H112" s="51">
        <v>2</v>
      </c>
      <c r="I112" s="52" t="s">
        <v>18</v>
      </c>
      <c r="J112" s="52" t="s">
        <v>104</v>
      </c>
      <c r="K112" s="52">
        <v>0</v>
      </c>
      <c r="L112" s="52">
        <v>0</v>
      </c>
      <c r="M112" s="52">
        <v>0</v>
      </c>
      <c r="N112" s="52">
        <v>0</v>
      </c>
      <c r="O112" s="52">
        <v>0</v>
      </c>
      <c r="P112" s="52">
        <v>0</v>
      </c>
      <c r="Q112" s="52">
        <v>0</v>
      </c>
      <c r="R112" s="52">
        <v>0</v>
      </c>
      <c r="S112" s="52">
        <v>0</v>
      </c>
      <c r="T112" s="52">
        <v>0</v>
      </c>
      <c r="U112" s="52">
        <v>0</v>
      </c>
      <c r="V112" s="52">
        <v>0</v>
      </c>
      <c r="W112" s="52">
        <v>0</v>
      </c>
      <c r="X112" s="52">
        <v>0</v>
      </c>
      <c r="Y112" s="52">
        <v>0</v>
      </c>
      <c r="Z112" s="52">
        <v>0</v>
      </c>
      <c r="AA112" s="52">
        <v>0</v>
      </c>
      <c r="AB112" s="52">
        <v>0</v>
      </c>
      <c r="AC112" s="52">
        <v>0</v>
      </c>
      <c r="AD112" s="52">
        <v>0</v>
      </c>
      <c r="AE112" s="52">
        <v>0</v>
      </c>
      <c r="AF112" s="52">
        <v>0</v>
      </c>
    </row>
    <row r="113" spans="2:32" x14ac:dyDescent="0.25">
      <c r="B113" s="51" t="s">
        <v>43</v>
      </c>
      <c r="C113" s="51" t="s">
        <v>44</v>
      </c>
      <c r="D113" s="51" t="s">
        <v>45</v>
      </c>
      <c r="E113" s="51" t="s">
        <v>326</v>
      </c>
      <c r="F113" s="51"/>
      <c r="G113" s="52" t="s">
        <v>21</v>
      </c>
      <c r="H113" s="51">
        <v>3</v>
      </c>
      <c r="I113" s="51" t="s">
        <v>18</v>
      </c>
      <c r="J113" s="51" t="s">
        <v>105</v>
      </c>
      <c r="K113" s="52">
        <v>0</v>
      </c>
      <c r="L113" s="52">
        <v>0</v>
      </c>
      <c r="M113" s="52">
        <v>0</v>
      </c>
      <c r="N113" s="52">
        <v>0</v>
      </c>
      <c r="O113" s="52">
        <v>0</v>
      </c>
      <c r="P113" s="52">
        <v>0</v>
      </c>
      <c r="Q113" s="52">
        <v>0</v>
      </c>
      <c r="R113" s="52">
        <v>0</v>
      </c>
      <c r="S113" s="52">
        <v>0</v>
      </c>
      <c r="T113" s="52">
        <v>0</v>
      </c>
      <c r="U113" s="52">
        <v>0</v>
      </c>
      <c r="V113" s="52">
        <v>0</v>
      </c>
      <c r="W113" s="52">
        <v>0</v>
      </c>
      <c r="X113" s="52">
        <v>0</v>
      </c>
      <c r="Y113" s="52">
        <v>0</v>
      </c>
      <c r="Z113" s="52">
        <v>0</v>
      </c>
      <c r="AA113" s="52">
        <v>0</v>
      </c>
      <c r="AB113" s="52">
        <v>0</v>
      </c>
      <c r="AC113" s="52">
        <v>0</v>
      </c>
      <c r="AD113" s="52">
        <v>0</v>
      </c>
      <c r="AE113" s="52">
        <v>0</v>
      </c>
      <c r="AF113" s="52">
        <v>0</v>
      </c>
    </row>
    <row r="114" spans="2:32" x14ac:dyDescent="0.25">
      <c r="B114" s="51" t="s">
        <v>43</v>
      </c>
      <c r="C114" s="51" t="s">
        <v>44</v>
      </c>
      <c r="D114" s="51" t="s">
        <v>45</v>
      </c>
      <c r="E114" s="51" t="s">
        <v>326</v>
      </c>
      <c r="F114" s="51"/>
      <c r="G114" s="52" t="s">
        <v>21</v>
      </c>
      <c r="H114" s="51">
        <v>3</v>
      </c>
      <c r="I114" s="51" t="s">
        <v>18</v>
      </c>
      <c r="J114" s="51" t="s">
        <v>103</v>
      </c>
      <c r="K114" s="52">
        <v>0</v>
      </c>
      <c r="L114" s="52">
        <v>0</v>
      </c>
      <c r="M114" s="52">
        <v>0</v>
      </c>
      <c r="N114" s="52">
        <v>0</v>
      </c>
      <c r="O114" s="52">
        <v>0</v>
      </c>
      <c r="P114" s="52">
        <v>0</v>
      </c>
      <c r="Q114" s="52">
        <v>0</v>
      </c>
      <c r="R114" s="52">
        <v>0</v>
      </c>
      <c r="S114" s="52">
        <v>0</v>
      </c>
      <c r="T114" s="52">
        <v>0</v>
      </c>
      <c r="U114" s="52">
        <v>0</v>
      </c>
      <c r="V114" s="52">
        <v>0</v>
      </c>
      <c r="W114" s="52">
        <v>0</v>
      </c>
      <c r="X114" s="52">
        <v>0</v>
      </c>
      <c r="Y114" s="52">
        <v>0</v>
      </c>
      <c r="Z114" s="52">
        <v>0</v>
      </c>
      <c r="AA114" s="52">
        <v>0</v>
      </c>
      <c r="AB114" s="52">
        <v>0</v>
      </c>
      <c r="AC114" s="52">
        <v>0</v>
      </c>
      <c r="AD114" s="52">
        <v>0</v>
      </c>
      <c r="AE114" s="52">
        <v>0</v>
      </c>
      <c r="AF114" s="52">
        <v>0</v>
      </c>
    </row>
    <row r="115" spans="2:32" x14ac:dyDescent="0.25">
      <c r="B115" s="51" t="s">
        <v>43</v>
      </c>
      <c r="C115" s="51" t="s">
        <v>44</v>
      </c>
      <c r="D115" s="51" t="s">
        <v>45</v>
      </c>
      <c r="E115" s="51" t="s">
        <v>326</v>
      </c>
      <c r="F115" s="51"/>
      <c r="G115" s="52" t="s">
        <v>21</v>
      </c>
      <c r="H115" s="51">
        <v>3</v>
      </c>
      <c r="I115" s="52" t="s">
        <v>18</v>
      </c>
      <c r="J115" s="52" t="s">
        <v>104</v>
      </c>
      <c r="K115" s="52">
        <v>0</v>
      </c>
      <c r="L115" s="52">
        <v>0</v>
      </c>
      <c r="M115" s="52">
        <v>0</v>
      </c>
      <c r="N115" s="52">
        <v>0</v>
      </c>
      <c r="O115" s="52">
        <v>0</v>
      </c>
      <c r="P115" s="52">
        <v>0</v>
      </c>
      <c r="Q115" s="52">
        <v>0</v>
      </c>
      <c r="R115" s="52">
        <v>0</v>
      </c>
      <c r="S115" s="52">
        <v>0</v>
      </c>
      <c r="T115" s="52">
        <v>0</v>
      </c>
      <c r="U115" s="52">
        <v>0</v>
      </c>
      <c r="V115" s="52">
        <v>0</v>
      </c>
      <c r="W115" s="52">
        <v>0</v>
      </c>
      <c r="X115" s="52">
        <v>0</v>
      </c>
      <c r="Y115" s="52">
        <v>0</v>
      </c>
      <c r="Z115" s="52">
        <v>0</v>
      </c>
      <c r="AA115" s="52">
        <v>0</v>
      </c>
      <c r="AB115" s="52">
        <v>0</v>
      </c>
      <c r="AC115" s="52">
        <v>0</v>
      </c>
      <c r="AD115" s="52">
        <v>0</v>
      </c>
      <c r="AE115" s="52">
        <v>0</v>
      </c>
      <c r="AF115" s="52">
        <v>0</v>
      </c>
    </row>
    <row r="116" spans="2:32" x14ac:dyDescent="0.25">
      <c r="B116" s="51" t="s">
        <v>43</v>
      </c>
      <c r="C116" s="51" t="s">
        <v>44</v>
      </c>
      <c r="D116" s="51" t="s">
        <v>45</v>
      </c>
      <c r="E116" s="51" t="s">
        <v>326</v>
      </c>
      <c r="F116" s="51"/>
      <c r="G116" s="52" t="s">
        <v>22</v>
      </c>
      <c r="H116" s="52">
        <v>4</v>
      </c>
      <c r="I116" s="51" t="s">
        <v>18</v>
      </c>
      <c r="J116" s="51" t="s">
        <v>105</v>
      </c>
      <c r="K116" s="52">
        <v>0</v>
      </c>
      <c r="L116" s="52">
        <v>0</v>
      </c>
      <c r="M116" s="52">
        <v>0</v>
      </c>
      <c r="N116" s="52">
        <v>0</v>
      </c>
      <c r="O116" s="52">
        <v>0</v>
      </c>
      <c r="P116" s="52">
        <v>0</v>
      </c>
      <c r="Q116" s="52">
        <v>0</v>
      </c>
      <c r="R116" s="52">
        <v>0</v>
      </c>
      <c r="S116" s="52">
        <v>0</v>
      </c>
      <c r="T116" s="52">
        <v>0</v>
      </c>
      <c r="U116" s="52">
        <v>0</v>
      </c>
      <c r="V116" s="52">
        <v>0</v>
      </c>
      <c r="W116" s="52">
        <v>0</v>
      </c>
      <c r="X116" s="52">
        <v>0</v>
      </c>
      <c r="Y116" s="52">
        <v>0</v>
      </c>
      <c r="Z116" s="52">
        <v>0</v>
      </c>
      <c r="AA116" s="52">
        <v>0</v>
      </c>
      <c r="AB116" s="52">
        <v>0</v>
      </c>
      <c r="AC116" s="52">
        <v>0</v>
      </c>
      <c r="AD116" s="52">
        <v>0</v>
      </c>
      <c r="AE116" s="52">
        <v>0</v>
      </c>
      <c r="AF116" s="52">
        <v>0</v>
      </c>
    </row>
    <row r="117" spans="2:32" x14ac:dyDescent="0.25">
      <c r="B117" s="51" t="s">
        <v>43</v>
      </c>
      <c r="C117" s="51" t="s">
        <v>44</v>
      </c>
      <c r="D117" s="51" t="s">
        <v>45</v>
      </c>
      <c r="E117" s="51" t="s">
        <v>326</v>
      </c>
      <c r="F117" s="51"/>
      <c r="G117" s="52" t="s">
        <v>22</v>
      </c>
      <c r="H117" s="52">
        <v>4</v>
      </c>
      <c r="I117" s="51" t="s">
        <v>18</v>
      </c>
      <c r="J117" s="51" t="s">
        <v>103</v>
      </c>
      <c r="K117" s="52">
        <v>0</v>
      </c>
      <c r="L117" s="52">
        <v>0</v>
      </c>
      <c r="M117" s="52">
        <v>0</v>
      </c>
      <c r="N117" s="52">
        <v>0</v>
      </c>
      <c r="O117" s="52">
        <v>0</v>
      </c>
      <c r="P117" s="52">
        <v>0</v>
      </c>
      <c r="Q117" s="52">
        <v>0</v>
      </c>
      <c r="R117" s="52">
        <v>0</v>
      </c>
      <c r="S117" s="52">
        <v>0</v>
      </c>
      <c r="T117" s="52">
        <v>0</v>
      </c>
      <c r="U117" s="52">
        <v>0</v>
      </c>
      <c r="V117" s="52">
        <v>0</v>
      </c>
      <c r="W117" s="52">
        <v>0</v>
      </c>
      <c r="X117" s="52">
        <v>0</v>
      </c>
      <c r="Y117" s="52">
        <v>0</v>
      </c>
      <c r="Z117" s="52">
        <v>0</v>
      </c>
      <c r="AA117" s="52">
        <v>0</v>
      </c>
      <c r="AB117" s="52">
        <v>0</v>
      </c>
      <c r="AC117" s="52">
        <v>0</v>
      </c>
      <c r="AD117" s="52">
        <v>0</v>
      </c>
      <c r="AE117" s="52">
        <v>0</v>
      </c>
      <c r="AF117" s="52">
        <v>0</v>
      </c>
    </row>
    <row r="118" spans="2:32" x14ac:dyDescent="0.25">
      <c r="B118" s="51" t="s">
        <v>43</v>
      </c>
      <c r="C118" s="51" t="s">
        <v>44</v>
      </c>
      <c r="D118" s="51" t="s">
        <v>45</v>
      </c>
      <c r="E118" s="51" t="s">
        <v>326</v>
      </c>
      <c r="F118" s="51"/>
      <c r="G118" s="52" t="s">
        <v>22</v>
      </c>
      <c r="H118" s="52">
        <v>4</v>
      </c>
      <c r="I118" s="52" t="s">
        <v>18</v>
      </c>
      <c r="J118" s="52" t="s">
        <v>104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  <c r="Q118" s="52">
        <v>0</v>
      </c>
      <c r="R118" s="52">
        <v>0</v>
      </c>
      <c r="S118" s="52">
        <v>0</v>
      </c>
      <c r="T118" s="52">
        <v>0</v>
      </c>
      <c r="U118" s="52">
        <v>0</v>
      </c>
      <c r="V118" s="52">
        <v>0</v>
      </c>
      <c r="W118" s="52">
        <v>0</v>
      </c>
      <c r="X118" s="52">
        <v>0</v>
      </c>
      <c r="Y118" s="52">
        <v>0</v>
      </c>
      <c r="Z118" s="52">
        <v>0</v>
      </c>
      <c r="AA118" s="52">
        <v>0</v>
      </c>
      <c r="AB118" s="52">
        <v>0</v>
      </c>
      <c r="AC118" s="52">
        <v>0</v>
      </c>
      <c r="AD118" s="52">
        <v>0</v>
      </c>
      <c r="AE118" s="52">
        <v>0</v>
      </c>
      <c r="AF118" s="52">
        <v>0</v>
      </c>
    </row>
    <row r="119" spans="2:32" x14ac:dyDescent="0.25">
      <c r="B119" s="51" t="s">
        <v>43</v>
      </c>
      <c r="C119" s="51" t="s">
        <v>44</v>
      </c>
      <c r="D119" s="51" t="s">
        <v>45</v>
      </c>
      <c r="E119" s="51" t="s">
        <v>326</v>
      </c>
      <c r="F119" s="51"/>
      <c r="G119" s="52" t="s">
        <v>23</v>
      </c>
      <c r="H119" s="52">
        <v>5</v>
      </c>
      <c r="I119" s="51" t="s">
        <v>18</v>
      </c>
      <c r="J119" s="51" t="s">
        <v>105</v>
      </c>
      <c r="K119" s="52">
        <v>0</v>
      </c>
      <c r="L119" s="52">
        <v>0</v>
      </c>
      <c r="M119" s="52">
        <v>0</v>
      </c>
      <c r="N119" s="52">
        <v>0</v>
      </c>
      <c r="O119" s="52">
        <v>0</v>
      </c>
      <c r="P119" s="52">
        <v>0</v>
      </c>
      <c r="Q119" s="52">
        <v>0</v>
      </c>
      <c r="R119" s="52">
        <v>0</v>
      </c>
      <c r="S119" s="52">
        <v>0</v>
      </c>
      <c r="T119" s="52">
        <v>0</v>
      </c>
      <c r="U119" s="52">
        <v>0</v>
      </c>
      <c r="V119" s="52">
        <v>0</v>
      </c>
      <c r="W119" s="52">
        <v>0</v>
      </c>
      <c r="X119" s="52">
        <v>0</v>
      </c>
      <c r="Y119" s="52">
        <v>0</v>
      </c>
      <c r="Z119" s="52">
        <v>0</v>
      </c>
      <c r="AA119" s="52">
        <v>0</v>
      </c>
      <c r="AB119" s="52">
        <v>0</v>
      </c>
      <c r="AC119" s="52">
        <v>0</v>
      </c>
      <c r="AD119" s="52">
        <v>0</v>
      </c>
      <c r="AE119" s="52">
        <v>0</v>
      </c>
      <c r="AF119" s="52">
        <v>0</v>
      </c>
    </row>
    <row r="120" spans="2:32" x14ac:dyDescent="0.25">
      <c r="B120" s="51" t="s">
        <v>43</v>
      </c>
      <c r="C120" s="51" t="s">
        <v>44</v>
      </c>
      <c r="D120" s="51" t="s">
        <v>45</v>
      </c>
      <c r="E120" s="51" t="s">
        <v>326</v>
      </c>
      <c r="F120" s="51"/>
      <c r="G120" s="52" t="s">
        <v>23</v>
      </c>
      <c r="H120" s="52">
        <v>5</v>
      </c>
      <c r="I120" s="51" t="s">
        <v>18</v>
      </c>
      <c r="J120" s="51" t="s">
        <v>103</v>
      </c>
      <c r="K120" s="52">
        <v>0</v>
      </c>
      <c r="L120" s="52">
        <v>0</v>
      </c>
      <c r="M120" s="52">
        <v>0</v>
      </c>
      <c r="N120" s="52">
        <v>0</v>
      </c>
      <c r="O120" s="52">
        <v>0</v>
      </c>
      <c r="P120" s="52">
        <v>0</v>
      </c>
      <c r="Q120" s="52">
        <v>0</v>
      </c>
      <c r="R120" s="52">
        <v>0</v>
      </c>
      <c r="S120" s="52">
        <v>0</v>
      </c>
      <c r="T120" s="52">
        <v>0</v>
      </c>
      <c r="U120" s="52">
        <v>0</v>
      </c>
      <c r="V120" s="52">
        <v>0</v>
      </c>
      <c r="W120" s="52">
        <v>0</v>
      </c>
      <c r="X120" s="52">
        <v>0</v>
      </c>
      <c r="Y120" s="52">
        <v>0</v>
      </c>
      <c r="Z120" s="52">
        <v>0</v>
      </c>
      <c r="AA120" s="52">
        <v>0</v>
      </c>
      <c r="AB120" s="52">
        <v>0</v>
      </c>
      <c r="AC120" s="52">
        <v>0</v>
      </c>
      <c r="AD120" s="52">
        <v>0</v>
      </c>
      <c r="AE120" s="52">
        <v>0</v>
      </c>
      <c r="AF120" s="52">
        <v>0</v>
      </c>
    </row>
    <row r="121" spans="2:32" x14ac:dyDescent="0.25">
      <c r="B121" s="51" t="s">
        <v>43</v>
      </c>
      <c r="C121" s="51" t="s">
        <v>44</v>
      </c>
      <c r="D121" s="51" t="s">
        <v>45</v>
      </c>
      <c r="E121" s="51" t="s">
        <v>326</v>
      </c>
      <c r="F121" s="51"/>
      <c r="G121" s="52" t="s">
        <v>23</v>
      </c>
      <c r="H121" s="52">
        <v>5</v>
      </c>
      <c r="I121" s="52" t="s">
        <v>18</v>
      </c>
      <c r="J121" s="52" t="s">
        <v>104</v>
      </c>
      <c r="K121" s="52">
        <v>0</v>
      </c>
      <c r="L121" s="52">
        <v>0</v>
      </c>
      <c r="M121" s="52">
        <v>0</v>
      </c>
      <c r="N121" s="52">
        <v>0</v>
      </c>
      <c r="O121" s="52">
        <v>0</v>
      </c>
      <c r="P121" s="52">
        <v>0</v>
      </c>
      <c r="Q121" s="52">
        <v>0</v>
      </c>
      <c r="R121" s="52">
        <v>0</v>
      </c>
      <c r="S121" s="52">
        <v>0</v>
      </c>
      <c r="T121" s="52">
        <v>0</v>
      </c>
      <c r="U121" s="52">
        <v>0</v>
      </c>
      <c r="V121" s="52">
        <v>0</v>
      </c>
      <c r="W121" s="52">
        <v>0</v>
      </c>
      <c r="X121" s="52">
        <v>0</v>
      </c>
      <c r="Y121" s="52">
        <v>0</v>
      </c>
      <c r="Z121" s="52">
        <v>0</v>
      </c>
      <c r="AA121" s="52">
        <v>0</v>
      </c>
      <c r="AB121" s="52">
        <v>0</v>
      </c>
      <c r="AC121" s="52">
        <v>0</v>
      </c>
      <c r="AD121" s="52">
        <v>0</v>
      </c>
      <c r="AE121" s="52">
        <v>0</v>
      </c>
      <c r="AF121" s="52">
        <v>0</v>
      </c>
    </row>
    <row r="122" spans="2:32" hidden="1" x14ac:dyDescent="0.25">
      <c r="B122" s="51" t="s">
        <v>46</v>
      </c>
      <c r="C122" s="51" t="s">
        <v>47</v>
      </c>
      <c r="D122" s="51" t="s">
        <v>38</v>
      </c>
      <c r="E122" s="51" t="s">
        <v>326</v>
      </c>
      <c r="F122" s="51"/>
      <c r="G122" s="52" t="s">
        <v>17</v>
      </c>
      <c r="H122" s="51">
        <v>1</v>
      </c>
      <c r="I122" s="51" t="s">
        <v>158</v>
      </c>
      <c r="J122" s="51" t="s">
        <v>159</v>
      </c>
      <c r="K122" s="52">
        <v>0</v>
      </c>
      <c r="L122" s="52">
        <v>0</v>
      </c>
      <c r="M122" s="52">
        <v>0</v>
      </c>
      <c r="N122" s="52">
        <v>0</v>
      </c>
      <c r="O122" s="52">
        <v>0</v>
      </c>
      <c r="P122" s="52">
        <v>0</v>
      </c>
      <c r="Q122" s="52">
        <v>0</v>
      </c>
      <c r="R122" s="52">
        <v>0</v>
      </c>
      <c r="S122" s="52">
        <v>0</v>
      </c>
      <c r="T122" s="52">
        <v>0</v>
      </c>
      <c r="U122" s="52">
        <v>0</v>
      </c>
      <c r="V122" s="52">
        <v>0</v>
      </c>
      <c r="W122" s="52">
        <v>0</v>
      </c>
      <c r="X122" s="52">
        <v>0</v>
      </c>
      <c r="Y122" s="52">
        <v>0</v>
      </c>
      <c r="Z122" s="52">
        <v>0</v>
      </c>
      <c r="AA122" s="52">
        <v>0</v>
      </c>
      <c r="AB122" s="52">
        <v>0</v>
      </c>
      <c r="AC122" s="52">
        <v>0</v>
      </c>
      <c r="AD122" s="52">
        <v>0</v>
      </c>
      <c r="AE122" s="52">
        <v>0</v>
      </c>
      <c r="AF122" s="52">
        <v>0</v>
      </c>
    </row>
    <row r="123" spans="2:32" hidden="1" x14ac:dyDescent="0.25">
      <c r="B123" s="51" t="s">
        <v>46</v>
      </c>
      <c r="C123" s="51" t="s">
        <v>47</v>
      </c>
      <c r="D123" s="51" t="s">
        <v>38</v>
      </c>
      <c r="E123" s="51" t="s">
        <v>326</v>
      </c>
      <c r="F123" s="51"/>
      <c r="G123" s="52" t="s">
        <v>17</v>
      </c>
      <c r="H123" s="51">
        <v>1</v>
      </c>
      <c r="I123" s="51" t="s">
        <v>158</v>
      </c>
      <c r="J123" s="51" t="s">
        <v>103</v>
      </c>
      <c r="K123" s="52">
        <v>0</v>
      </c>
      <c r="L123" s="52">
        <v>0</v>
      </c>
      <c r="M123" s="52">
        <v>0</v>
      </c>
      <c r="N123" s="52">
        <v>0</v>
      </c>
      <c r="O123" s="52">
        <v>0</v>
      </c>
      <c r="P123" s="52">
        <v>0</v>
      </c>
      <c r="Q123" s="52">
        <v>0</v>
      </c>
      <c r="R123" s="52">
        <v>0</v>
      </c>
      <c r="S123" s="52">
        <v>0</v>
      </c>
      <c r="T123" s="52">
        <v>0</v>
      </c>
      <c r="U123" s="52">
        <v>0</v>
      </c>
      <c r="V123" s="52">
        <v>0</v>
      </c>
      <c r="W123" s="52">
        <v>0</v>
      </c>
      <c r="X123" s="52">
        <v>0</v>
      </c>
      <c r="Y123" s="52">
        <v>0</v>
      </c>
      <c r="Z123" s="52">
        <v>0</v>
      </c>
      <c r="AA123" s="52">
        <v>0</v>
      </c>
      <c r="AB123" s="52">
        <v>0</v>
      </c>
      <c r="AC123" s="52">
        <v>0</v>
      </c>
      <c r="AD123" s="52">
        <v>0</v>
      </c>
      <c r="AE123" s="52">
        <v>0</v>
      </c>
      <c r="AF123" s="52">
        <v>0</v>
      </c>
    </row>
    <row r="124" spans="2:32" hidden="1" x14ac:dyDescent="0.25">
      <c r="B124" s="51" t="s">
        <v>46</v>
      </c>
      <c r="C124" s="51" t="s">
        <v>47</v>
      </c>
      <c r="D124" s="51" t="s">
        <v>38</v>
      </c>
      <c r="E124" s="51" t="s">
        <v>326</v>
      </c>
      <c r="F124" s="51"/>
      <c r="G124" s="52" t="s">
        <v>17</v>
      </c>
      <c r="H124" s="51">
        <v>1</v>
      </c>
      <c r="I124" s="51" t="s">
        <v>158</v>
      </c>
      <c r="J124" s="51" t="s">
        <v>104</v>
      </c>
      <c r="K124" s="52">
        <v>0</v>
      </c>
      <c r="L124" s="52">
        <v>0</v>
      </c>
      <c r="M124" s="52">
        <v>0</v>
      </c>
      <c r="N124" s="52">
        <v>0</v>
      </c>
      <c r="O124" s="52">
        <v>0</v>
      </c>
      <c r="P124" s="52">
        <v>0</v>
      </c>
      <c r="Q124" s="52">
        <v>0</v>
      </c>
      <c r="R124" s="52">
        <v>0</v>
      </c>
      <c r="S124" s="52">
        <v>0</v>
      </c>
      <c r="T124" s="52">
        <v>0</v>
      </c>
      <c r="U124" s="52">
        <v>0</v>
      </c>
      <c r="V124" s="52">
        <v>0</v>
      </c>
      <c r="W124" s="52">
        <v>0</v>
      </c>
      <c r="X124" s="52">
        <v>0</v>
      </c>
      <c r="Y124" s="52">
        <v>0</v>
      </c>
      <c r="Z124" s="52">
        <v>0</v>
      </c>
      <c r="AA124" s="52">
        <v>0</v>
      </c>
      <c r="AB124" s="52">
        <v>0</v>
      </c>
      <c r="AC124" s="52">
        <v>0</v>
      </c>
      <c r="AD124" s="52">
        <v>0</v>
      </c>
      <c r="AE124" s="52">
        <v>0</v>
      </c>
      <c r="AF124" s="52">
        <v>0</v>
      </c>
    </row>
    <row r="125" spans="2:32" hidden="1" x14ac:dyDescent="0.25">
      <c r="B125" s="51" t="s">
        <v>46</v>
      </c>
      <c r="C125" s="51" t="s">
        <v>47</v>
      </c>
      <c r="D125" s="51" t="s">
        <v>38</v>
      </c>
      <c r="E125" s="51" t="s">
        <v>326</v>
      </c>
      <c r="F125" s="51"/>
      <c r="G125" s="52" t="s">
        <v>17</v>
      </c>
      <c r="H125" s="51">
        <v>1</v>
      </c>
      <c r="I125" s="51" t="s">
        <v>18</v>
      </c>
      <c r="J125" s="51" t="s">
        <v>105</v>
      </c>
      <c r="K125" s="52">
        <v>0</v>
      </c>
      <c r="L125" s="52">
        <v>0</v>
      </c>
      <c r="M125" s="52">
        <v>0</v>
      </c>
      <c r="N125" s="52">
        <v>0</v>
      </c>
      <c r="O125" s="52">
        <v>0</v>
      </c>
      <c r="P125" s="52">
        <v>0</v>
      </c>
      <c r="Q125" s="52">
        <v>0</v>
      </c>
      <c r="R125" s="52">
        <v>0</v>
      </c>
      <c r="S125" s="52">
        <v>0</v>
      </c>
      <c r="T125" s="52">
        <v>0</v>
      </c>
      <c r="U125" s="52">
        <v>0</v>
      </c>
      <c r="V125" s="52">
        <v>0</v>
      </c>
      <c r="W125" s="52">
        <v>0</v>
      </c>
      <c r="X125" s="52">
        <v>0</v>
      </c>
      <c r="Y125" s="52">
        <v>0</v>
      </c>
      <c r="Z125" s="52">
        <v>0</v>
      </c>
      <c r="AA125" s="52">
        <v>0</v>
      </c>
      <c r="AB125" s="52">
        <v>0</v>
      </c>
      <c r="AC125" s="52">
        <v>0</v>
      </c>
      <c r="AD125" s="52">
        <v>0</v>
      </c>
      <c r="AE125" s="52">
        <v>0</v>
      </c>
      <c r="AF125" s="52">
        <v>0</v>
      </c>
    </row>
    <row r="126" spans="2:32" hidden="1" x14ac:dyDescent="0.25">
      <c r="B126" s="51" t="s">
        <v>46</v>
      </c>
      <c r="C126" s="51" t="s">
        <v>47</v>
      </c>
      <c r="D126" s="51" t="s">
        <v>38</v>
      </c>
      <c r="E126" s="51" t="s">
        <v>326</v>
      </c>
      <c r="F126" s="51"/>
      <c r="G126" s="52" t="s">
        <v>17</v>
      </c>
      <c r="H126" s="51">
        <v>1</v>
      </c>
      <c r="I126" s="51" t="s">
        <v>18</v>
      </c>
      <c r="J126" s="51" t="s">
        <v>103</v>
      </c>
      <c r="K126" s="52">
        <v>0</v>
      </c>
      <c r="L126" s="52">
        <v>0</v>
      </c>
      <c r="M126" s="52">
        <v>0</v>
      </c>
      <c r="N126" s="52">
        <v>0</v>
      </c>
      <c r="O126" s="52">
        <v>0</v>
      </c>
      <c r="P126" s="52">
        <v>0</v>
      </c>
      <c r="Q126" s="52">
        <v>0</v>
      </c>
      <c r="R126" s="52">
        <v>0</v>
      </c>
      <c r="S126" s="52">
        <v>0</v>
      </c>
      <c r="T126" s="52">
        <v>0</v>
      </c>
      <c r="U126" s="52">
        <v>0</v>
      </c>
      <c r="V126" s="52">
        <v>0</v>
      </c>
      <c r="W126" s="52">
        <v>0</v>
      </c>
      <c r="X126" s="52">
        <v>0</v>
      </c>
      <c r="Y126" s="52">
        <v>0</v>
      </c>
      <c r="Z126" s="52">
        <v>0</v>
      </c>
      <c r="AA126" s="52">
        <v>0</v>
      </c>
      <c r="AB126" s="52">
        <v>0</v>
      </c>
      <c r="AC126" s="52">
        <v>0</v>
      </c>
      <c r="AD126" s="52">
        <v>0</v>
      </c>
      <c r="AE126" s="52">
        <v>0</v>
      </c>
      <c r="AF126" s="52">
        <v>0</v>
      </c>
    </row>
    <row r="127" spans="2:32" hidden="1" x14ac:dyDescent="0.25">
      <c r="B127" s="51" t="s">
        <v>46</v>
      </c>
      <c r="C127" s="51" t="s">
        <v>47</v>
      </c>
      <c r="D127" s="51" t="s">
        <v>38</v>
      </c>
      <c r="E127" s="51" t="s">
        <v>326</v>
      </c>
      <c r="F127" s="51"/>
      <c r="G127" s="52" t="s">
        <v>17</v>
      </c>
      <c r="H127" s="51">
        <v>1</v>
      </c>
      <c r="I127" s="52" t="s">
        <v>18</v>
      </c>
      <c r="J127" s="52" t="s">
        <v>104</v>
      </c>
      <c r="K127" s="52">
        <v>0</v>
      </c>
      <c r="L127" s="52">
        <v>0</v>
      </c>
      <c r="M127" s="52">
        <v>0</v>
      </c>
      <c r="N127" s="52">
        <v>0</v>
      </c>
      <c r="O127" s="52">
        <v>0</v>
      </c>
      <c r="P127" s="52">
        <v>0</v>
      </c>
      <c r="Q127" s="52">
        <v>0</v>
      </c>
      <c r="R127" s="52">
        <v>0</v>
      </c>
      <c r="S127" s="52">
        <v>0</v>
      </c>
      <c r="T127" s="52">
        <v>0</v>
      </c>
      <c r="U127" s="52">
        <v>0</v>
      </c>
      <c r="V127" s="52">
        <v>0</v>
      </c>
      <c r="W127" s="52">
        <v>0</v>
      </c>
      <c r="X127" s="52">
        <v>0</v>
      </c>
      <c r="Y127" s="52">
        <v>0</v>
      </c>
      <c r="Z127" s="52">
        <v>0</v>
      </c>
      <c r="AA127" s="52">
        <v>0</v>
      </c>
      <c r="AB127" s="52">
        <v>0</v>
      </c>
      <c r="AC127" s="52">
        <v>0</v>
      </c>
      <c r="AD127" s="52">
        <v>0</v>
      </c>
      <c r="AE127" s="52">
        <v>0</v>
      </c>
      <c r="AF127" s="52">
        <v>0</v>
      </c>
    </row>
    <row r="128" spans="2:32" hidden="1" x14ac:dyDescent="0.25">
      <c r="B128" s="51" t="s">
        <v>46</v>
      </c>
      <c r="C128" s="51" t="s">
        <v>47</v>
      </c>
      <c r="D128" s="51" t="s">
        <v>38</v>
      </c>
      <c r="E128" s="51" t="s">
        <v>326</v>
      </c>
      <c r="F128" s="51"/>
      <c r="G128" s="52" t="s">
        <v>20</v>
      </c>
      <c r="H128" s="51">
        <v>2</v>
      </c>
      <c r="I128" s="51" t="s">
        <v>18</v>
      </c>
      <c r="J128" s="51" t="s">
        <v>105</v>
      </c>
      <c r="K128" s="52">
        <v>0</v>
      </c>
      <c r="L128" s="52">
        <v>0</v>
      </c>
      <c r="M128" s="52">
        <v>0</v>
      </c>
      <c r="N128" s="52">
        <v>0</v>
      </c>
      <c r="O128" s="52">
        <v>0</v>
      </c>
      <c r="P128" s="52">
        <v>0</v>
      </c>
      <c r="Q128" s="52">
        <v>0</v>
      </c>
      <c r="R128" s="52">
        <v>0</v>
      </c>
      <c r="S128" s="52">
        <v>0</v>
      </c>
      <c r="T128" s="52">
        <v>0</v>
      </c>
      <c r="U128" s="52">
        <v>0</v>
      </c>
      <c r="V128" s="52">
        <v>0</v>
      </c>
      <c r="W128" s="52">
        <v>0</v>
      </c>
      <c r="X128" s="52">
        <v>0</v>
      </c>
      <c r="Y128" s="52">
        <v>0</v>
      </c>
      <c r="Z128" s="52">
        <v>0</v>
      </c>
      <c r="AA128" s="52">
        <v>0</v>
      </c>
      <c r="AB128" s="52">
        <v>0</v>
      </c>
      <c r="AC128" s="52">
        <v>0</v>
      </c>
      <c r="AD128" s="52">
        <v>0</v>
      </c>
      <c r="AE128" s="52">
        <v>0</v>
      </c>
      <c r="AF128" s="52">
        <v>0</v>
      </c>
    </row>
    <row r="129" spans="2:32" hidden="1" x14ac:dyDescent="0.25">
      <c r="B129" s="51" t="s">
        <v>46</v>
      </c>
      <c r="C129" s="51" t="s">
        <v>47</v>
      </c>
      <c r="D129" s="51" t="s">
        <v>38</v>
      </c>
      <c r="E129" s="51" t="s">
        <v>326</v>
      </c>
      <c r="F129" s="51"/>
      <c r="G129" s="52" t="s">
        <v>20</v>
      </c>
      <c r="H129" s="51">
        <v>2</v>
      </c>
      <c r="I129" s="51" t="s">
        <v>18</v>
      </c>
      <c r="J129" s="51" t="s">
        <v>103</v>
      </c>
      <c r="K129" s="52">
        <v>0</v>
      </c>
      <c r="L129" s="52">
        <v>0</v>
      </c>
      <c r="M129" s="52">
        <v>0</v>
      </c>
      <c r="N129" s="52">
        <v>0</v>
      </c>
      <c r="O129" s="52">
        <v>0</v>
      </c>
      <c r="P129" s="52">
        <v>0</v>
      </c>
      <c r="Q129" s="52">
        <v>0</v>
      </c>
      <c r="R129" s="52">
        <v>0</v>
      </c>
      <c r="S129" s="52">
        <v>0</v>
      </c>
      <c r="T129" s="52">
        <v>0</v>
      </c>
      <c r="U129" s="52">
        <v>0</v>
      </c>
      <c r="V129" s="52">
        <v>0</v>
      </c>
      <c r="W129" s="52">
        <v>0</v>
      </c>
      <c r="X129" s="52">
        <v>0</v>
      </c>
      <c r="Y129" s="52">
        <v>0</v>
      </c>
      <c r="Z129" s="52">
        <v>0</v>
      </c>
      <c r="AA129" s="52">
        <v>0</v>
      </c>
      <c r="AB129" s="52">
        <v>0</v>
      </c>
      <c r="AC129" s="52">
        <v>0</v>
      </c>
      <c r="AD129" s="52">
        <v>0</v>
      </c>
      <c r="AE129" s="52">
        <v>0</v>
      </c>
      <c r="AF129" s="52">
        <v>0</v>
      </c>
    </row>
    <row r="130" spans="2:32" hidden="1" x14ac:dyDescent="0.25">
      <c r="B130" s="51" t="s">
        <v>46</v>
      </c>
      <c r="C130" s="51" t="s">
        <v>47</v>
      </c>
      <c r="D130" s="51" t="s">
        <v>38</v>
      </c>
      <c r="E130" s="51" t="s">
        <v>326</v>
      </c>
      <c r="F130" s="51"/>
      <c r="G130" s="52" t="s">
        <v>20</v>
      </c>
      <c r="H130" s="51">
        <v>2</v>
      </c>
      <c r="I130" s="52" t="s">
        <v>18</v>
      </c>
      <c r="J130" s="52" t="s">
        <v>104</v>
      </c>
      <c r="K130" s="52">
        <v>0</v>
      </c>
      <c r="L130" s="52">
        <v>0</v>
      </c>
      <c r="M130" s="52">
        <v>0</v>
      </c>
      <c r="N130" s="52">
        <v>0</v>
      </c>
      <c r="O130" s="52">
        <v>0</v>
      </c>
      <c r="P130" s="52">
        <v>0</v>
      </c>
      <c r="Q130" s="52">
        <v>0</v>
      </c>
      <c r="R130" s="52">
        <v>0</v>
      </c>
      <c r="S130" s="52">
        <v>0</v>
      </c>
      <c r="T130" s="52">
        <v>0</v>
      </c>
      <c r="U130" s="52">
        <v>0</v>
      </c>
      <c r="V130" s="52">
        <v>0</v>
      </c>
      <c r="W130" s="52">
        <v>0</v>
      </c>
      <c r="X130" s="52">
        <v>0</v>
      </c>
      <c r="Y130" s="52">
        <v>0</v>
      </c>
      <c r="Z130" s="52">
        <v>0</v>
      </c>
      <c r="AA130" s="52">
        <v>0</v>
      </c>
      <c r="AB130" s="52">
        <v>0</v>
      </c>
      <c r="AC130" s="52">
        <v>0</v>
      </c>
      <c r="AD130" s="52">
        <v>0</v>
      </c>
      <c r="AE130" s="52">
        <v>0</v>
      </c>
      <c r="AF130" s="52">
        <v>0</v>
      </c>
    </row>
    <row r="131" spans="2:32" hidden="1" x14ac:dyDescent="0.25">
      <c r="B131" s="51" t="s">
        <v>46</v>
      </c>
      <c r="C131" s="51" t="s">
        <v>47</v>
      </c>
      <c r="D131" s="51" t="s">
        <v>38</v>
      </c>
      <c r="E131" s="51" t="s">
        <v>326</v>
      </c>
      <c r="F131" s="51"/>
      <c r="G131" s="52" t="s">
        <v>21</v>
      </c>
      <c r="H131" s="51">
        <v>3</v>
      </c>
      <c r="I131" s="51" t="s">
        <v>18</v>
      </c>
      <c r="J131" s="51" t="s">
        <v>105</v>
      </c>
      <c r="K131" s="52">
        <v>0</v>
      </c>
      <c r="L131" s="52">
        <v>0</v>
      </c>
      <c r="M131" s="52">
        <v>0</v>
      </c>
      <c r="N131" s="52">
        <v>0</v>
      </c>
      <c r="O131" s="52">
        <v>0</v>
      </c>
      <c r="P131" s="52">
        <v>0</v>
      </c>
      <c r="Q131" s="52">
        <v>0</v>
      </c>
      <c r="R131" s="52">
        <v>0</v>
      </c>
      <c r="S131" s="52">
        <v>0</v>
      </c>
      <c r="T131" s="52">
        <v>0</v>
      </c>
      <c r="U131" s="52">
        <v>0</v>
      </c>
      <c r="V131" s="52">
        <v>0</v>
      </c>
      <c r="W131" s="52">
        <v>0</v>
      </c>
      <c r="X131" s="52">
        <v>0</v>
      </c>
      <c r="Y131" s="52">
        <v>0</v>
      </c>
      <c r="Z131" s="52">
        <v>0</v>
      </c>
      <c r="AA131" s="52">
        <v>0</v>
      </c>
      <c r="AB131" s="52">
        <v>0</v>
      </c>
      <c r="AC131" s="52">
        <v>0</v>
      </c>
      <c r="AD131" s="52">
        <v>0</v>
      </c>
      <c r="AE131" s="52">
        <v>0</v>
      </c>
      <c r="AF131" s="52">
        <v>0</v>
      </c>
    </row>
    <row r="132" spans="2:32" hidden="1" x14ac:dyDescent="0.25">
      <c r="B132" s="51" t="s">
        <v>46</v>
      </c>
      <c r="C132" s="51" t="s">
        <v>47</v>
      </c>
      <c r="D132" s="51" t="s">
        <v>38</v>
      </c>
      <c r="E132" s="51" t="s">
        <v>326</v>
      </c>
      <c r="F132" s="51"/>
      <c r="G132" s="52" t="s">
        <v>21</v>
      </c>
      <c r="H132" s="51">
        <v>3</v>
      </c>
      <c r="I132" s="51" t="s">
        <v>18</v>
      </c>
      <c r="J132" s="51" t="s">
        <v>103</v>
      </c>
      <c r="K132" s="52">
        <v>0</v>
      </c>
      <c r="L132" s="52">
        <v>0</v>
      </c>
      <c r="M132" s="52">
        <v>0</v>
      </c>
      <c r="N132" s="52">
        <v>0</v>
      </c>
      <c r="O132" s="52">
        <v>0</v>
      </c>
      <c r="P132" s="52">
        <v>0</v>
      </c>
      <c r="Q132" s="52">
        <v>0</v>
      </c>
      <c r="R132" s="52">
        <v>0</v>
      </c>
      <c r="S132" s="52">
        <v>0</v>
      </c>
      <c r="T132" s="52">
        <v>0</v>
      </c>
      <c r="U132" s="52">
        <v>0</v>
      </c>
      <c r="V132" s="52">
        <v>0</v>
      </c>
      <c r="W132" s="52">
        <v>0</v>
      </c>
      <c r="X132" s="52">
        <v>0</v>
      </c>
      <c r="Y132" s="52">
        <v>0</v>
      </c>
      <c r="Z132" s="52">
        <v>0</v>
      </c>
      <c r="AA132" s="52">
        <v>0</v>
      </c>
      <c r="AB132" s="52">
        <v>0</v>
      </c>
      <c r="AC132" s="52">
        <v>0</v>
      </c>
      <c r="AD132" s="52">
        <v>0</v>
      </c>
      <c r="AE132" s="52">
        <v>0</v>
      </c>
      <c r="AF132" s="52">
        <v>0</v>
      </c>
    </row>
    <row r="133" spans="2:32" hidden="1" x14ac:dyDescent="0.25">
      <c r="B133" s="51" t="s">
        <v>46</v>
      </c>
      <c r="C133" s="51" t="s">
        <v>47</v>
      </c>
      <c r="D133" s="51" t="s">
        <v>38</v>
      </c>
      <c r="E133" s="51" t="s">
        <v>326</v>
      </c>
      <c r="F133" s="51"/>
      <c r="G133" s="52" t="s">
        <v>21</v>
      </c>
      <c r="H133" s="51">
        <v>3</v>
      </c>
      <c r="I133" s="52" t="s">
        <v>18</v>
      </c>
      <c r="J133" s="52" t="s">
        <v>104</v>
      </c>
      <c r="K133" s="52">
        <v>0</v>
      </c>
      <c r="L133" s="52">
        <v>0</v>
      </c>
      <c r="M133" s="52">
        <v>0</v>
      </c>
      <c r="N133" s="52">
        <v>0</v>
      </c>
      <c r="O133" s="52">
        <v>0</v>
      </c>
      <c r="P133" s="52">
        <v>0</v>
      </c>
      <c r="Q133" s="52">
        <v>0</v>
      </c>
      <c r="R133" s="52">
        <v>0</v>
      </c>
      <c r="S133" s="52">
        <v>0</v>
      </c>
      <c r="T133" s="52">
        <v>0</v>
      </c>
      <c r="U133" s="52">
        <v>0</v>
      </c>
      <c r="V133" s="52">
        <v>0</v>
      </c>
      <c r="W133" s="52">
        <v>0</v>
      </c>
      <c r="X133" s="52">
        <v>0</v>
      </c>
      <c r="Y133" s="52">
        <v>0</v>
      </c>
      <c r="Z133" s="52">
        <v>0</v>
      </c>
      <c r="AA133" s="52">
        <v>0</v>
      </c>
      <c r="AB133" s="52">
        <v>0</v>
      </c>
      <c r="AC133" s="52">
        <v>0</v>
      </c>
      <c r="AD133" s="52">
        <v>0</v>
      </c>
      <c r="AE133" s="52">
        <v>0</v>
      </c>
      <c r="AF133" s="52">
        <v>0</v>
      </c>
    </row>
    <row r="134" spans="2:32" hidden="1" x14ac:dyDescent="0.25">
      <c r="B134" s="51" t="s">
        <v>46</v>
      </c>
      <c r="C134" s="51" t="s">
        <v>47</v>
      </c>
      <c r="D134" s="51" t="s">
        <v>38</v>
      </c>
      <c r="E134" s="51" t="s">
        <v>326</v>
      </c>
      <c r="F134" s="51"/>
      <c r="G134" s="52" t="s">
        <v>22</v>
      </c>
      <c r="H134" s="52">
        <v>4</v>
      </c>
      <c r="I134" s="51" t="s">
        <v>18</v>
      </c>
      <c r="J134" s="51" t="s">
        <v>105</v>
      </c>
      <c r="K134" s="52">
        <v>0</v>
      </c>
      <c r="L134" s="52">
        <v>0</v>
      </c>
      <c r="M134" s="52">
        <v>0</v>
      </c>
      <c r="N134" s="52">
        <v>0</v>
      </c>
      <c r="O134" s="52">
        <v>0</v>
      </c>
      <c r="P134" s="52">
        <v>0</v>
      </c>
      <c r="Q134" s="52">
        <v>0</v>
      </c>
      <c r="R134" s="52">
        <v>0</v>
      </c>
      <c r="S134" s="52">
        <v>0</v>
      </c>
      <c r="T134" s="52">
        <v>0</v>
      </c>
      <c r="U134" s="52">
        <v>0</v>
      </c>
      <c r="V134" s="52">
        <v>0</v>
      </c>
      <c r="W134" s="52">
        <v>0</v>
      </c>
      <c r="X134" s="52">
        <v>0</v>
      </c>
      <c r="Y134" s="52">
        <v>0</v>
      </c>
      <c r="Z134" s="52">
        <v>0</v>
      </c>
      <c r="AA134" s="52">
        <v>0</v>
      </c>
      <c r="AB134" s="52">
        <v>0</v>
      </c>
      <c r="AC134" s="52">
        <v>0</v>
      </c>
      <c r="AD134" s="52">
        <v>0</v>
      </c>
      <c r="AE134" s="52">
        <v>0</v>
      </c>
      <c r="AF134" s="52">
        <v>0</v>
      </c>
    </row>
    <row r="135" spans="2:32" hidden="1" x14ac:dyDescent="0.25">
      <c r="B135" s="51" t="s">
        <v>46</v>
      </c>
      <c r="C135" s="51" t="s">
        <v>47</v>
      </c>
      <c r="D135" s="51" t="s">
        <v>38</v>
      </c>
      <c r="E135" s="51" t="s">
        <v>326</v>
      </c>
      <c r="F135" s="51"/>
      <c r="G135" s="52" t="s">
        <v>22</v>
      </c>
      <c r="H135" s="52">
        <v>4</v>
      </c>
      <c r="I135" s="51" t="s">
        <v>18</v>
      </c>
      <c r="J135" s="51" t="s">
        <v>103</v>
      </c>
      <c r="K135" s="52">
        <v>0</v>
      </c>
      <c r="L135" s="52">
        <v>0</v>
      </c>
      <c r="M135" s="52">
        <v>0</v>
      </c>
      <c r="N135" s="52">
        <v>0</v>
      </c>
      <c r="O135" s="52">
        <v>0</v>
      </c>
      <c r="P135" s="52">
        <v>0</v>
      </c>
      <c r="Q135" s="52">
        <v>0</v>
      </c>
      <c r="R135" s="52">
        <v>0</v>
      </c>
      <c r="S135" s="52">
        <v>0</v>
      </c>
      <c r="T135" s="52">
        <v>0</v>
      </c>
      <c r="U135" s="52">
        <v>0</v>
      </c>
      <c r="V135" s="52">
        <v>0</v>
      </c>
      <c r="W135" s="52">
        <v>0</v>
      </c>
      <c r="X135" s="52">
        <v>0</v>
      </c>
      <c r="Y135" s="52">
        <v>0</v>
      </c>
      <c r="Z135" s="52">
        <v>0</v>
      </c>
      <c r="AA135" s="52">
        <v>0</v>
      </c>
      <c r="AB135" s="52">
        <v>0</v>
      </c>
      <c r="AC135" s="52">
        <v>0</v>
      </c>
      <c r="AD135" s="52">
        <v>0</v>
      </c>
      <c r="AE135" s="52">
        <v>0</v>
      </c>
      <c r="AF135" s="52">
        <v>0</v>
      </c>
    </row>
    <row r="136" spans="2:32" hidden="1" x14ac:dyDescent="0.25">
      <c r="B136" s="51" t="s">
        <v>46</v>
      </c>
      <c r="C136" s="51" t="s">
        <v>47</v>
      </c>
      <c r="D136" s="51" t="s">
        <v>38</v>
      </c>
      <c r="E136" s="51" t="s">
        <v>326</v>
      </c>
      <c r="F136" s="51"/>
      <c r="G136" s="52" t="s">
        <v>22</v>
      </c>
      <c r="H136" s="52">
        <v>4</v>
      </c>
      <c r="I136" s="52" t="s">
        <v>18</v>
      </c>
      <c r="J136" s="52" t="s">
        <v>104</v>
      </c>
      <c r="K136" s="52">
        <v>0</v>
      </c>
      <c r="L136" s="52">
        <v>0</v>
      </c>
      <c r="M136" s="52">
        <v>0</v>
      </c>
      <c r="N136" s="52">
        <v>0</v>
      </c>
      <c r="O136" s="52">
        <v>0</v>
      </c>
      <c r="P136" s="52">
        <v>0</v>
      </c>
      <c r="Q136" s="52">
        <v>0</v>
      </c>
      <c r="R136" s="52">
        <v>0</v>
      </c>
      <c r="S136" s="52">
        <v>0</v>
      </c>
      <c r="T136" s="52">
        <v>0</v>
      </c>
      <c r="U136" s="52">
        <v>0</v>
      </c>
      <c r="V136" s="52">
        <v>0</v>
      </c>
      <c r="W136" s="52">
        <v>0</v>
      </c>
      <c r="X136" s="52">
        <v>0</v>
      </c>
      <c r="Y136" s="52">
        <v>0</v>
      </c>
      <c r="Z136" s="52">
        <v>0</v>
      </c>
      <c r="AA136" s="52">
        <v>0</v>
      </c>
      <c r="AB136" s="52">
        <v>0</v>
      </c>
      <c r="AC136" s="52">
        <v>0</v>
      </c>
      <c r="AD136" s="52">
        <v>0</v>
      </c>
      <c r="AE136" s="52">
        <v>0</v>
      </c>
      <c r="AF136" s="52">
        <v>0</v>
      </c>
    </row>
    <row r="137" spans="2:32" hidden="1" x14ac:dyDescent="0.25">
      <c r="B137" s="51" t="s">
        <v>46</v>
      </c>
      <c r="C137" s="51" t="s">
        <v>47</v>
      </c>
      <c r="D137" s="51" t="s">
        <v>38</v>
      </c>
      <c r="E137" s="51" t="s">
        <v>326</v>
      </c>
      <c r="F137" s="51"/>
      <c r="G137" s="52" t="s">
        <v>23</v>
      </c>
      <c r="H137" s="52">
        <v>5</v>
      </c>
      <c r="I137" s="51" t="s">
        <v>18</v>
      </c>
      <c r="J137" s="51" t="s">
        <v>105</v>
      </c>
      <c r="K137" s="52">
        <v>0</v>
      </c>
      <c r="L137" s="52">
        <v>0</v>
      </c>
      <c r="M137" s="52">
        <v>0</v>
      </c>
      <c r="N137" s="52">
        <v>0</v>
      </c>
      <c r="O137" s="52">
        <v>0</v>
      </c>
      <c r="P137" s="52">
        <v>0</v>
      </c>
      <c r="Q137" s="52">
        <v>0</v>
      </c>
      <c r="R137" s="52">
        <v>0</v>
      </c>
      <c r="S137" s="52">
        <v>0</v>
      </c>
      <c r="T137" s="52">
        <v>0</v>
      </c>
      <c r="U137" s="52">
        <v>0</v>
      </c>
      <c r="V137" s="52">
        <v>0</v>
      </c>
      <c r="W137" s="52">
        <v>0</v>
      </c>
      <c r="X137" s="52">
        <v>0</v>
      </c>
      <c r="Y137" s="52">
        <v>0</v>
      </c>
      <c r="Z137" s="52">
        <v>0</v>
      </c>
      <c r="AA137" s="52">
        <v>0</v>
      </c>
      <c r="AB137" s="52">
        <v>0</v>
      </c>
      <c r="AC137" s="52">
        <v>0</v>
      </c>
      <c r="AD137" s="52">
        <v>0</v>
      </c>
      <c r="AE137" s="52">
        <v>0</v>
      </c>
      <c r="AF137" s="52">
        <v>0</v>
      </c>
    </row>
    <row r="138" spans="2:32" hidden="1" x14ac:dyDescent="0.25">
      <c r="B138" s="51" t="s">
        <v>46</v>
      </c>
      <c r="C138" s="51" t="s">
        <v>47</v>
      </c>
      <c r="D138" s="51" t="s">
        <v>38</v>
      </c>
      <c r="E138" s="51" t="s">
        <v>326</v>
      </c>
      <c r="F138" s="51"/>
      <c r="G138" s="52" t="s">
        <v>23</v>
      </c>
      <c r="H138" s="52">
        <v>5</v>
      </c>
      <c r="I138" s="51" t="s">
        <v>18</v>
      </c>
      <c r="J138" s="51" t="s">
        <v>103</v>
      </c>
      <c r="K138" s="52">
        <v>0</v>
      </c>
      <c r="L138" s="52">
        <v>0</v>
      </c>
      <c r="M138" s="52">
        <v>0</v>
      </c>
      <c r="N138" s="52">
        <v>0</v>
      </c>
      <c r="O138" s="52">
        <v>0</v>
      </c>
      <c r="P138" s="52">
        <v>0</v>
      </c>
      <c r="Q138" s="52">
        <v>0</v>
      </c>
      <c r="R138" s="52">
        <v>0</v>
      </c>
      <c r="S138" s="52">
        <v>0</v>
      </c>
      <c r="T138" s="52">
        <v>0</v>
      </c>
      <c r="U138" s="52">
        <v>0</v>
      </c>
      <c r="V138" s="52">
        <v>0</v>
      </c>
      <c r="W138" s="52">
        <v>0</v>
      </c>
      <c r="X138" s="52">
        <v>0</v>
      </c>
      <c r="Y138" s="52">
        <v>0</v>
      </c>
      <c r="Z138" s="52">
        <v>0</v>
      </c>
      <c r="AA138" s="52">
        <v>0</v>
      </c>
      <c r="AB138" s="52">
        <v>0</v>
      </c>
      <c r="AC138" s="52">
        <v>0</v>
      </c>
      <c r="AD138" s="52">
        <v>0</v>
      </c>
      <c r="AE138" s="52">
        <v>0</v>
      </c>
      <c r="AF138" s="52">
        <v>0</v>
      </c>
    </row>
    <row r="139" spans="2:32" hidden="1" x14ac:dyDescent="0.25">
      <c r="B139" s="51" t="s">
        <v>46</v>
      </c>
      <c r="C139" s="51" t="s">
        <v>47</v>
      </c>
      <c r="D139" s="51" t="s">
        <v>38</v>
      </c>
      <c r="E139" s="51" t="s">
        <v>326</v>
      </c>
      <c r="F139" s="51"/>
      <c r="G139" s="52" t="s">
        <v>23</v>
      </c>
      <c r="H139" s="52">
        <v>5</v>
      </c>
      <c r="I139" s="52" t="s">
        <v>18</v>
      </c>
      <c r="J139" s="52" t="s">
        <v>104</v>
      </c>
      <c r="K139" s="52">
        <v>0</v>
      </c>
      <c r="L139" s="52">
        <v>0</v>
      </c>
      <c r="M139" s="52">
        <v>0</v>
      </c>
      <c r="N139" s="52">
        <v>0</v>
      </c>
      <c r="O139" s="52">
        <v>0</v>
      </c>
      <c r="P139" s="52">
        <v>0</v>
      </c>
      <c r="Q139" s="52">
        <v>0</v>
      </c>
      <c r="R139" s="52">
        <v>0</v>
      </c>
      <c r="S139" s="52">
        <v>0</v>
      </c>
      <c r="T139" s="52">
        <v>0</v>
      </c>
      <c r="U139" s="52">
        <v>0</v>
      </c>
      <c r="V139" s="52">
        <v>0</v>
      </c>
      <c r="W139" s="52">
        <v>0</v>
      </c>
      <c r="X139" s="52">
        <v>0</v>
      </c>
      <c r="Y139" s="52">
        <v>0</v>
      </c>
      <c r="Z139" s="52">
        <v>0</v>
      </c>
      <c r="AA139" s="52">
        <v>0</v>
      </c>
      <c r="AB139" s="52">
        <v>0</v>
      </c>
      <c r="AC139" s="52">
        <v>0</v>
      </c>
      <c r="AD139" s="52">
        <v>0</v>
      </c>
      <c r="AE139" s="52">
        <v>0</v>
      </c>
      <c r="AF139" s="52">
        <v>0</v>
      </c>
    </row>
    <row r="140" spans="2:32" hidden="1" x14ac:dyDescent="0.25">
      <c r="B140" s="51" t="s">
        <v>41</v>
      </c>
      <c r="C140" s="51" t="s">
        <v>42</v>
      </c>
      <c r="D140" s="51" t="s">
        <v>38</v>
      </c>
      <c r="E140" s="51" t="s">
        <v>326</v>
      </c>
      <c r="F140" s="51"/>
      <c r="G140" s="52" t="s">
        <v>17</v>
      </c>
      <c r="H140" s="51">
        <v>1</v>
      </c>
      <c r="I140" s="51" t="s">
        <v>158</v>
      </c>
      <c r="J140" s="51" t="s">
        <v>159</v>
      </c>
      <c r="K140" s="52">
        <v>0</v>
      </c>
      <c r="L140" s="52">
        <v>0</v>
      </c>
      <c r="M140" s="52">
        <v>0</v>
      </c>
      <c r="N140" s="52">
        <v>0</v>
      </c>
      <c r="O140" s="52">
        <v>0</v>
      </c>
      <c r="P140" s="52">
        <v>0</v>
      </c>
      <c r="Q140" s="52">
        <v>7</v>
      </c>
      <c r="R140" s="52">
        <v>24546</v>
      </c>
      <c r="S140" s="52">
        <v>0</v>
      </c>
      <c r="T140" s="52">
        <v>0</v>
      </c>
      <c r="U140" s="52">
        <v>1</v>
      </c>
      <c r="V140" s="52">
        <v>628</v>
      </c>
      <c r="W140" s="52">
        <v>0</v>
      </c>
      <c r="X140" s="52">
        <v>0</v>
      </c>
      <c r="Y140" s="52">
        <v>3</v>
      </c>
      <c r="Z140" s="52">
        <v>176</v>
      </c>
      <c r="AA140" s="52">
        <v>0</v>
      </c>
      <c r="AB140" s="52">
        <v>0</v>
      </c>
      <c r="AC140" s="52">
        <v>0</v>
      </c>
      <c r="AD140" s="52">
        <v>0</v>
      </c>
      <c r="AE140" s="52">
        <v>0</v>
      </c>
      <c r="AF140" s="52">
        <v>0</v>
      </c>
    </row>
    <row r="141" spans="2:32" hidden="1" x14ac:dyDescent="0.25">
      <c r="B141" s="51" t="s">
        <v>41</v>
      </c>
      <c r="C141" s="51" t="s">
        <v>42</v>
      </c>
      <c r="D141" s="51" t="s">
        <v>38</v>
      </c>
      <c r="E141" s="51" t="s">
        <v>326</v>
      </c>
      <c r="F141" s="51"/>
      <c r="G141" s="52" t="s">
        <v>17</v>
      </c>
      <c r="H141" s="51">
        <v>1</v>
      </c>
      <c r="I141" s="51" t="s">
        <v>158</v>
      </c>
      <c r="J141" s="51" t="s">
        <v>103</v>
      </c>
      <c r="K141" s="52">
        <v>0</v>
      </c>
      <c r="L141" s="52">
        <v>0</v>
      </c>
      <c r="M141" s="52">
        <v>0</v>
      </c>
      <c r="N141" s="52">
        <v>0</v>
      </c>
      <c r="O141" s="52">
        <v>0</v>
      </c>
      <c r="P141" s="52">
        <v>0</v>
      </c>
      <c r="Q141" s="52">
        <v>7</v>
      </c>
      <c r="R141" s="52">
        <v>24546</v>
      </c>
      <c r="S141" s="52">
        <v>0</v>
      </c>
      <c r="T141" s="52">
        <v>0</v>
      </c>
      <c r="U141" s="52">
        <v>1</v>
      </c>
      <c r="V141" s="52">
        <v>628</v>
      </c>
      <c r="W141" s="52">
        <v>0</v>
      </c>
      <c r="X141" s="52">
        <v>0</v>
      </c>
      <c r="Y141" s="52">
        <v>3</v>
      </c>
      <c r="Z141" s="52">
        <v>176</v>
      </c>
      <c r="AA141" s="52">
        <v>0</v>
      </c>
      <c r="AB141" s="52">
        <v>0</v>
      </c>
      <c r="AC141" s="52">
        <v>0</v>
      </c>
      <c r="AD141" s="52">
        <v>0</v>
      </c>
      <c r="AE141" s="52">
        <v>0</v>
      </c>
      <c r="AF141" s="52">
        <v>0</v>
      </c>
    </row>
    <row r="142" spans="2:32" hidden="1" x14ac:dyDescent="0.25">
      <c r="B142" s="51" t="s">
        <v>41</v>
      </c>
      <c r="C142" s="51" t="s">
        <v>42</v>
      </c>
      <c r="D142" s="51" t="s">
        <v>38</v>
      </c>
      <c r="E142" s="51" t="s">
        <v>326</v>
      </c>
      <c r="F142" s="51"/>
      <c r="G142" s="52" t="s">
        <v>17</v>
      </c>
      <c r="H142" s="51">
        <v>1</v>
      </c>
      <c r="I142" s="51" t="s">
        <v>158</v>
      </c>
      <c r="J142" s="51" t="s">
        <v>104</v>
      </c>
      <c r="K142" s="52">
        <v>0</v>
      </c>
      <c r="L142" s="52">
        <v>0</v>
      </c>
      <c r="M142" s="52">
        <v>0</v>
      </c>
      <c r="N142" s="52">
        <v>0</v>
      </c>
      <c r="O142" s="52">
        <v>0</v>
      </c>
      <c r="P142" s="52">
        <v>0</v>
      </c>
      <c r="Q142" s="52">
        <v>0</v>
      </c>
      <c r="R142" s="52">
        <v>0</v>
      </c>
      <c r="S142" s="52">
        <v>0</v>
      </c>
      <c r="T142" s="52">
        <v>0</v>
      </c>
      <c r="U142" s="52">
        <v>0</v>
      </c>
      <c r="V142" s="52">
        <v>0</v>
      </c>
      <c r="W142" s="52">
        <v>0</v>
      </c>
      <c r="X142" s="52">
        <v>0</v>
      </c>
      <c r="Y142" s="52">
        <v>0</v>
      </c>
      <c r="Z142" s="52">
        <v>0</v>
      </c>
      <c r="AA142" s="52">
        <v>0</v>
      </c>
      <c r="AB142" s="52">
        <v>0</v>
      </c>
      <c r="AC142" s="52">
        <v>0</v>
      </c>
      <c r="AD142" s="52">
        <v>0</v>
      </c>
      <c r="AE142" s="52">
        <v>0</v>
      </c>
      <c r="AF142" s="52">
        <v>0</v>
      </c>
    </row>
    <row r="143" spans="2:32" hidden="1" x14ac:dyDescent="0.25">
      <c r="B143" s="51" t="s">
        <v>41</v>
      </c>
      <c r="C143" s="51" t="s">
        <v>42</v>
      </c>
      <c r="D143" s="51" t="s">
        <v>38</v>
      </c>
      <c r="E143" s="51" t="s">
        <v>326</v>
      </c>
      <c r="F143" s="51"/>
      <c r="G143" s="52" t="s">
        <v>17</v>
      </c>
      <c r="H143" s="51">
        <v>1</v>
      </c>
      <c r="I143" s="51" t="s">
        <v>18</v>
      </c>
      <c r="J143" s="51" t="s">
        <v>105</v>
      </c>
      <c r="K143" s="52">
        <v>0</v>
      </c>
      <c r="L143" s="52">
        <v>0</v>
      </c>
      <c r="M143" s="52">
        <v>0</v>
      </c>
      <c r="N143" s="52">
        <v>0</v>
      </c>
      <c r="O143" s="52">
        <v>0</v>
      </c>
      <c r="P143" s="52">
        <v>0</v>
      </c>
      <c r="Q143" s="52">
        <v>0</v>
      </c>
      <c r="R143" s="52">
        <v>0</v>
      </c>
      <c r="S143" s="52">
        <v>0</v>
      </c>
      <c r="T143" s="52">
        <v>0</v>
      </c>
      <c r="U143" s="52">
        <v>0</v>
      </c>
      <c r="V143" s="52">
        <v>0</v>
      </c>
      <c r="W143" s="52">
        <v>0</v>
      </c>
      <c r="X143" s="52">
        <v>0</v>
      </c>
      <c r="Y143" s="52">
        <v>0</v>
      </c>
      <c r="Z143" s="52">
        <v>0</v>
      </c>
      <c r="AA143" s="52">
        <v>0</v>
      </c>
      <c r="AB143" s="52">
        <v>0</v>
      </c>
      <c r="AC143" s="52">
        <v>0</v>
      </c>
      <c r="AD143" s="52">
        <v>0</v>
      </c>
      <c r="AE143" s="52">
        <v>0</v>
      </c>
      <c r="AF143" s="52">
        <v>0</v>
      </c>
    </row>
    <row r="144" spans="2:32" hidden="1" x14ac:dyDescent="0.25">
      <c r="B144" s="51" t="s">
        <v>41</v>
      </c>
      <c r="C144" s="51" t="s">
        <v>42</v>
      </c>
      <c r="D144" s="51" t="s">
        <v>38</v>
      </c>
      <c r="E144" s="51" t="s">
        <v>326</v>
      </c>
      <c r="F144" s="51"/>
      <c r="G144" s="52" t="s">
        <v>17</v>
      </c>
      <c r="H144" s="51">
        <v>1</v>
      </c>
      <c r="I144" s="51" t="s">
        <v>18</v>
      </c>
      <c r="J144" s="51" t="s">
        <v>103</v>
      </c>
      <c r="K144" s="52">
        <v>0</v>
      </c>
      <c r="L144" s="52">
        <v>0</v>
      </c>
      <c r="M144" s="52">
        <v>0</v>
      </c>
      <c r="N144" s="52">
        <v>0</v>
      </c>
      <c r="O144" s="52">
        <v>0</v>
      </c>
      <c r="P144" s="52">
        <v>0</v>
      </c>
      <c r="Q144" s="52">
        <v>0</v>
      </c>
      <c r="R144" s="52">
        <v>0</v>
      </c>
      <c r="S144" s="52">
        <v>0</v>
      </c>
      <c r="T144" s="52">
        <v>0</v>
      </c>
      <c r="U144" s="52">
        <v>0</v>
      </c>
      <c r="V144" s="52">
        <v>0</v>
      </c>
      <c r="W144" s="52">
        <v>0</v>
      </c>
      <c r="X144" s="52">
        <v>0</v>
      </c>
      <c r="Y144" s="52">
        <v>0</v>
      </c>
      <c r="Z144" s="52">
        <v>0</v>
      </c>
      <c r="AA144" s="52">
        <v>0</v>
      </c>
      <c r="AB144" s="52">
        <v>0</v>
      </c>
      <c r="AC144" s="52">
        <v>0</v>
      </c>
      <c r="AD144" s="52">
        <v>0</v>
      </c>
      <c r="AE144" s="52">
        <v>0</v>
      </c>
      <c r="AF144" s="52">
        <v>0</v>
      </c>
    </row>
    <row r="145" spans="2:32" hidden="1" x14ac:dyDescent="0.25">
      <c r="B145" s="51" t="s">
        <v>41</v>
      </c>
      <c r="C145" s="51" t="s">
        <v>42</v>
      </c>
      <c r="D145" s="51" t="s">
        <v>38</v>
      </c>
      <c r="E145" s="51" t="s">
        <v>326</v>
      </c>
      <c r="F145" s="51"/>
      <c r="G145" s="52" t="s">
        <v>17</v>
      </c>
      <c r="H145" s="51">
        <v>1</v>
      </c>
      <c r="I145" s="52" t="s">
        <v>18</v>
      </c>
      <c r="J145" s="52" t="s">
        <v>104</v>
      </c>
      <c r="K145" s="52">
        <v>0</v>
      </c>
      <c r="L145" s="52">
        <v>0</v>
      </c>
      <c r="M145" s="52">
        <v>0</v>
      </c>
      <c r="N145" s="52">
        <v>0</v>
      </c>
      <c r="O145" s="52">
        <v>0</v>
      </c>
      <c r="P145" s="52">
        <v>0</v>
      </c>
      <c r="Q145" s="52">
        <v>0</v>
      </c>
      <c r="R145" s="52">
        <v>0</v>
      </c>
      <c r="S145" s="52">
        <v>0</v>
      </c>
      <c r="T145" s="52">
        <v>0</v>
      </c>
      <c r="U145" s="52">
        <v>0</v>
      </c>
      <c r="V145" s="52">
        <v>0</v>
      </c>
      <c r="W145" s="52">
        <v>0</v>
      </c>
      <c r="X145" s="52">
        <v>0</v>
      </c>
      <c r="Y145" s="52">
        <v>0</v>
      </c>
      <c r="Z145" s="52">
        <v>0</v>
      </c>
      <c r="AA145" s="52">
        <v>0</v>
      </c>
      <c r="AB145" s="52">
        <v>0</v>
      </c>
      <c r="AC145" s="52">
        <v>0</v>
      </c>
      <c r="AD145" s="52">
        <v>0</v>
      </c>
      <c r="AE145" s="52">
        <v>0</v>
      </c>
      <c r="AF145" s="52">
        <v>0</v>
      </c>
    </row>
    <row r="146" spans="2:32" hidden="1" x14ac:dyDescent="0.25">
      <c r="B146" s="51" t="s">
        <v>41</v>
      </c>
      <c r="C146" s="51" t="s">
        <v>42</v>
      </c>
      <c r="D146" s="51" t="s">
        <v>38</v>
      </c>
      <c r="E146" s="51" t="s">
        <v>326</v>
      </c>
      <c r="F146" s="51"/>
      <c r="G146" s="52" t="s">
        <v>20</v>
      </c>
      <c r="H146" s="51">
        <v>2</v>
      </c>
      <c r="I146" s="51" t="s">
        <v>158</v>
      </c>
      <c r="J146" s="51" t="s">
        <v>103</v>
      </c>
      <c r="K146" s="52">
        <v>0</v>
      </c>
      <c r="L146" s="52">
        <v>0</v>
      </c>
      <c r="M146" s="52">
        <v>0</v>
      </c>
      <c r="N146" s="52">
        <v>0</v>
      </c>
      <c r="O146" s="52">
        <v>0</v>
      </c>
      <c r="P146" s="52">
        <v>0</v>
      </c>
      <c r="Q146" s="52">
        <v>7</v>
      </c>
      <c r="R146" s="52">
        <v>24546</v>
      </c>
      <c r="S146" s="52">
        <v>0</v>
      </c>
      <c r="T146" s="52">
        <v>0</v>
      </c>
      <c r="U146" s="52">
        <v>1</v>
      </c>
      <c r="V146" s="52">
        <v>628</v>
      </c>
      <c r="W146" s="52">
        <v>0</v>
      </c>
      <c r="X146" s="52">
        <v>0</v>
      </c>
      <c r="Y146" s="52">
        <v>3</v>
      </c>
      <c r="Z146" s="52">
        <v>176</v>
      </c>
      <c r="AA146" s="52">
        <v>0</v>
      </c>
      <c r="AB146" s="52">
        <v>0</v>
      </c>
      <c r="AC146" s="52">
        <v>0</v>
      </c>
      <c r="AD146" s="52">
        <v>0</v>
      </c>
      <c r="AE146" s="52">
        <v>0</v>
      </c>
      <c r="AF146" s="52">
        <v>0</v>
      </c>
    </row>
    <row r="147" spans="2:32" hidden="1" x14ac:dyDescent="0.25">
      <c r="B147" s="51" t="s">
        <v>41</v>
      </c>
      <c r="C147" s="51" t="s">
        <v>42</v>
      </c>
      <c r="D147" s="51" t="s">
        <v>38</v>
      </c>
      <c r="E147" s="51" t="s">
        <v>326</v>
      </c>
      <c r="F147" s="51"/>
      <c r="G147" s="52" t="s">
        <v>20</v>
      </c>
      <c r="H147" s="51">
        <v>2</v>
      </c>
      <c r="I147" s="51" t="s">
        <v>158</v>
      </c>
      <c r="J147" s="51" t="s">
        <v>104</v>
      </c>
      <c r="K147" s="52">
        <v>0</v>
      </c>
      <c r="L147" s="52">
        <v>0</v>
      </c>
      <c r="M147" s="52">
        <v>0</v>
      </c>
      <c r="N147" s="52">
        <v>0</v>
      </c>
      <c r="O147" s="52">
        <v>0</v>
      </c>
      <c r="P147" s="52">
        <v>0</v>
      </c>
      <c r="Q147" s="52">
        <v>0</v>
      </c>
      <c r="R147" s="52">
        <v>0</v>
      </c>
      <c r="S147" s="52">
        <v>0</v>
      </c>
      <c r="T147" s="52">
        <v>0</v>
      </c>
      <c r="U147" s="52">
        <v>0</v>
      </c>
      <c r="V147" s="52">
        <v>0</v>
      </c>
      <c r="W147" s="52">
        <v>0</v>
      </c>
      <c r="X147" s="52">
        <v>0</v>
      </c>
      <c r="Y147" s="52">
        <v>0</v>
      </c>
      <c r="Z147" s="52">
        <v>0</v>
      </c>
      <c r="AA147" s="52">
        <v>0</v>
      </c>
      <c r="AB147" s="52">
        <v>0</v>
      </c>
      <c r="AC147" s="52">
        <v>0</v>
      </c>
      <c r="AD147" s="52">
        <v>0</v>
      </c>
      <c r="AE147" s="52">
        <v>0</v>
      </c>
      <c r="AF147" s="52">
        <v>0</v>
      </c>
    </row>
    <row r="148" spans="2:32" hidden="1" x14ac:dyDescent="0.25">
      <c r="B148" s="51" t="s">
        <v>41</v>
      </c>
      <c r="C148" s="51" t="s">
        <v>42</v>
      </c>
      <c r="D148" s="51" t="s">
        <v>38</v>
      </c>
      <c r="E148" s="51" t="s">
        <v>326</v>
      </c>
      <c r="F148" s="51"/>
      <c r="G148" s="52" t="s">
        <v>20</v>
      </c>
      <c r="H148" s="51">
        <v>2</v>
      </c>
      <c r="I148" s="51" t="s">
        <v>18</v>
      </c>
      <c r="J148" s="51" t="s">
        <v>105</v>
      </c>
      <c r="K148" s="52">
        <v>0</v>
      </c>
      <c r="L148" s="52">
        <v>0</v>
      </c>
      <c r="M148" s="52">
        <v>0</v>
      </c>
      <c r="N148" s="52">
        <v>0</v>
      </c>
      <c r="O148" s="52">
        <v>0</v>
      </c>
      <c r="P148" s="52">
        <v>0</v>
      </c>
      <c r="Q148" s="52">
        <v>0</v>
      </c>
      <c r="R148" s="52">
        <v>0</v>
      </c>
      <c r="S148" s="52">
        <v>0</v>
      </c>
      <c r="T148" s="52">
        <v>0</v>
      </c>
      <c r="U148" s="52">
        <v>0</v>
      </c>
      <c r="V148" s="52">
        <v>0</v>
      </c>
      <c r="W148" s="52">
        <v>0</v>
      </c>
      <c r="X148" s="52">
        <v>0</v>
      </c>
      <c r="Y148" s="52">
        <v>0</v>
      </c>
      <c r="Z148" s="52">
        <v>0</v>
      </c>
      <c r="AA148" s="52">
        <v>0</v>
      </c>
      <c r="AB148" s="52">
        <v>0</v>
      </c>
      <c r="AC148" s="52">
        <v>0</v>
      </c>
      <c r="AD148" s="52">
        <v>0</v>
      </c>
      <c r="AE148" s="52">
        <v>0</v>
      </c>
      <c r="AF148" s="52">
        <v>0</v>
      </c>
    </row>
    <row r="149" spans="2:32" hidden="1" x14ac:dyDescent="0.25">
      <c r="B149" s="51" t="s">
        <v>41</v>
      </c>
      <c r="C149" s="51" t="s">
        <v>42</v>
      </c>
      <c r="D149" s="51" t="s">
        <v>38</v>
      </c>
      <c r="E149" s="51" t="s">
        <v>326</v>
      </c>
      <c r="F149" s="51"/>
      <c r="G149" s="52" t="s">
        <v>20</v>
      </c>
      <c r="H149" s="51">
        <v>2</v>
      </c>
      <c r="I149" s="51" t="s">
        <v>18</v>
      </c>
      <c r="J149" s="51" t="s">
        <v>103</v>
      </c>
      <c r="K149" s="52">
        <v>0</v>
      </c>
      <c r="L149" s="52">
        <v>0</v>
      </c>
      <c r="M149" s="52">
        <v>0</v>
      </c>
      <c r="N149" s="52">
        <v>0</v>
      </c>
      <c r="O149" s="52">
        <v>0</v>
      </c>
      <c r="P149" s="52">
        <v>0</v>
      </c>
      <c r="Q149" s="52">
        <v>0</v>
      </c>
      <c r="R149" s="52">
        <v>0</v>
      </c>
      <c r="S149" s="52">
        <v>0</v>
      </c>
      <c r="T149" s="52">
        <v>0</v>
      </c>
      <c r="U149" s="52">
        <v>0</v>
      </c>
      <c r="V149" s="52">
        <v>0</v>
      </c>
      <c r="W149" s="52">
        <v>0</v>
      </c>
      <c r="X149" s="52">
        <v>0</v>
      </c>
      <c r="Y149" s="52">
        <v>0</v>
      </c>
      <c r="Z149" s="52">
        <v>0</v>
      </c>
      <c r="AA149" s="52">
        <v>0</v>
      </c>
      <c r="AB149" s="52">
        <v>0</v>
      </c>
      <c r="AC149" s="52">
        <v>0</v>
      </c>
      <c r="AD149" s="52">
        <v>0</v>
      </c>
      <c r="AE149" s="52">
        <v>0</v>
      </c>
      <c r="AF149" s="52">
        <v>0</v>
      </c>
    </row>
    <row r="150" spans="2:32" hidden="1" x14ac:dyDescent="0.25">
      <c r="B150" s="51" t="s">
        <v>41</v>
      </c>
      <c r="C150" s="51" t="s">
        <v>42</v>
      </c>
      <c r="D150" s="51" t="s">
        <v>38</v>
      </c>
      <c r="E150" s="51" t="s">
        <v>326</v>
      </c>
      <c r="F150" s="51"/>
      <c r="G150" s="52" t="s">
        <v>20</v>
      </c>
      <c r="H150" s="51">
        <v>2</v>
      </c>
      <c r="I150" s="52" t="s">
        <v>18</v>
      </c>
      <c r="J150" s="52" t="s">
        <v>104</v>
      </c>
      <c r="K150" s="52">
        <v>0</v>
      </c>
      <c r="L150" s="52">
        <v>0</v>
      </c>
      <c r="M150" s="52">
        <v>0</v>
      </c>
      <c r="N150" s="52">
        <v>0</v>
      </c>
      <c r="O150" s="52">
        <v>0</v>
      </c>
      <c r="P150" s="52">
        <v>0</v>
      </c>
      <c r="Q150" s="52">
        <v>0</v>
      </c>
      <c r="R150" s="52">
        <v>0</v>
      </c>
      <c r="S150" s="52">
        <v>0</v>
      </c>
      <c r="T150" s="52">
        <v>0</v>
      </c>
      <c r="U150" s="52">
        <v>0</v>
      </c>
      <c r="V150" s="52">
        <v>0</v>
      </c>
      <c r="W150" s="52">
        <v>0</v>
      </c>
      <c r="X150" s="52">
        <v>0</v>
      </c>
      <c r="Y150" s="52">
        <v>0</v>
      </c>
      <c r="Z150" s="52">
        <v>0</v>
      </c>
      <c r="AA150" s="52">
        <v>0</v>
      </c>
      <c r="AB150" s="52">
        <v>0</v>
      </c>
      <c r="AC150" s="52">
        <v>0</v>
      </c>
      <c r="AD150" s="52">
        <v>0</v>
      </c>
      <c r="AE150" s="52">
        <v>0</v>
      </c>
      <c r="AF150" s="52">
        <v>0</v>
      </c>
    </row>
    <row r="151" spans="2:32" hidden="1" x14ac:dyDescent="0.25">
      <c r="B151" s="51" t="s">
        <v>41</v>
      </c>
      <c r="C151" s="51" t="s">
        <v>42</v>
      </c>
      <c r="D151" s="51" t="s">
        <v>38</v>
      </c>
      <c r="E151" s="51" t="s">
        <v>326</v>
      </c>
      <c r="F151" s="51"/>
      <c r="G151" s="52" t="s">
        <v>21</v>
      </c>
      <c r="H151" s="51">
        <v>3</v>
      </c>
      <c r="I151" s="51" t="s">
        <v>158</v>
      </c>
      <c r="J151" s="51" t="s">
        <v>103</v>
      </c>
      <c r="K151" s="52">
        <v>0</v>
      </c>
      <c r="L151" s="52">
        <v>0</v>
      </c>
      <c r="M151" s="52">
        <v>0</v>
      </c>
      <c r="N151" s="52">
        <v>0</v>
      </c>
      <c r="O151" s="52">
        <v>0</v>
      </c>
      <c r="P151" s="52">
        <v>0</v>
      </c>
      <c r="Q151" s="52">
        <v>7</v>
      </c>
      <c r="R151" s="52">
        <v>24546</v>
      </c>
      <c r="S151" s="52">
        <v>0</v>
      </c>
      <c r="T151" s="52">
        <v>0</v>
      </c>
      <c r="U151" s="52">
        <v>1</v>
      </c>
      <c r="V151" s="52">
        <v>628</v>
      </c>
      <c r="W151" s="52">
        <v>0</v>
      </c>
      <c r="X151" s="52">
        <v>0</v>
      </c>
      <c r="Y151" s="52">
        <v>3</v>
      </c>
      <c r="Z151" s="52">
        <v>176</v>
      </c>
      <c r="AA151" s="52">
        <v>0</v>
      </c>
      <c r="AB151" s="52">
        <v>0</v>
      </c>
      <c r="AC151" s="52">
        <v>0</v>
      </c>
      <c r="AD151" s="52">
        <v>0</v>
      </c>
      <c r="AE151" s="52">
        <v>0</v>
      </c>
      <c r="AF151" s="52">
        <v>0</v>
      </c>
    </row>
    <row r="152" spans="2:32" hidden="1" x14ac:dyDescent="0.25">
      <c r="B152" s="51" t="s">
        <v>41</v>
      </c>
      <c r="C152" s="51" t="s">
        <v>42</v>
      </c>
      <c r="D152" s="51" t="s">
        <v>38</v>
      </c>
      <c r="E152" s="51" t="s">
        <v>326</v>
      </c>
      <c r="F152" s="51"/>
      <c r="G152" s="52" t="s">
        <v>21</v>
      </c>
      <c r="H152" s="51">
        <v>3</v>
      </c>
      <c r="I152" s="51" t="s">
        <v>158</v>
      </c>
      <c r="J152" s="51" t="s">
        <v>104</v>
      </c>
      <c r="K152" s="52">
        <v>0</v>
      </c>
      <c r="L152" s="52">
        <v>0</v>
      </c>
      <c r="M152" s="52">
        <v>0</v>
      </c>
      <c r="N152" s="52">
        <v>0</v>
      </c>
      <c r="O152" s="52">
        <v>0</v>
      </c>
      <c r="P152" s="52">
        <v>0</v>
      </c>
      <c r="Q152" s="52">
        <v>0</v>
      </c>
      <c r="R152" s="52">
        <v>0</v>
      </c>
      <c r="S152" s="52">
        <v>0</v>
      </c>
      <c r="T152" s="52">
        <v>0</v>
      </c>
      <c r="U152" s="52">
        <v>0</v>
      </c>
      <c r="V152" s="52">
        <v>0</v>
      </c>
      <c r="W152" s="52">
        <v>0</v>
      </c>
      <c r="X152" s="52">
        <v>0</v>
      </c>
      <c r="Y152" s="52">
        <v>0</v>
      </c>
      <c r="Z152" s="52">
        <v>0</v>
      </c>
      <c r="AA152" s="52">
        <v>0</v>
      </c>
      <c r="AB152" s="52">
        <v>0</v>
      </c>
      <c r="AC152" s="52">
        <v>0</v>
      </c>
      <c r="AD152" s="52">
        <v>0</v>
      </c>
      <c r="AE152" s="52">
        <v>0</v>
      </c>
      <c r="AF152" s="52">
        <v>0</v>
      </c>
    </row>
    <row r="153" spans="2:32" hidden="1" x14ac:dyDescent="0.25">
      <c r="B153" s="51" t="s">
        <v>41</v>
      </c>
      <c r="C153" s="51" t="s">
        <v>42</v>
      </c>
      <c r="D153" s="51" t="s">
        <v>38</v>
      </c>
      <c r="E153" s="51" t="s">
        <v>326</v>
      </c>
      <c r="F153" s="51"/>
      <c r="G153" s="52" t="s">
        <v>21</v>
      </c>
      <c r="H153" s="51">
        <v>3</v>
      </c>
      <c r="I153" s="51" t="s">
        <v>18</v>
      </c>
      <c r="J153" s="51" t="s">
        <v>105</v>
      </c>
      <c r="K153" s="52">
        <v>0</v>
      </c>
      <c r="L153" s="52">
        <v>0</v>
      </c>
      <c r="M153" s="52">
        <v>0</v>
      </c>
      <c r="N153" s="52">
        <v>0</v>
      </c>
      <c r="O153" s="52">
        <v>0</v>
      </c>
      <c r="P153" s="52">
        <v>0</v>
      </c>
      <c r="Q153" s="52">
        <v>0</v>
      </c>
      <c r="R153" s="52">
        <v>0</v>
      </c>
      <c r="S153" s="52">
        <v>0</v>
      </c>
      <c r="T153" s="52">
        <v>0</v>
      </c>
      <c r="U153" s="52">
        <v>0</v>
      </c>
      <c r="V153" s="52">
        <v>0</v>
      </c>
      <c r="W153" s="52">
        <v>0</v>
      </c>
      <c r="X153" s="52">
        <v>0</v>
      </c>
      <c r="Y153" s="52">
        <v>0</v>
      </c>
      <c r="Z153" s="52">
        <v>0</v>
      </c>
      <c r="AA153" s="52">
        <v>0</v>
      </c>
      <c r="AB153" s="52">
        <v>0</v>
      </c>
      <c r="AC153" s="52">
        <v>0</v>
      </c>
      <c r="AD153" s="52">
        <v>0</v>
      </c>
      <c r="AE153" s="52">
        <v>0</v>
      </c>
      <c r="AF153" s="52">
        <v>0</v>
      </c>
    </row>
    <row r="154" spans="2:32" hidden="1" x14ac:dyDescent="0.25">
      <c r="B154" s="51" t="s">
        <v>41</v>
      </c>
      <c r="C154" s="51" t="s">
        <v>42</v>
      </c>
      <c r="D154" s="51" t="s">
        <v>38</v>
      </c>
      <c r="E154" s="51" t="s">
        <v>326</v>
      </c>
      <c r="F154" s="51"/>
      <c r="G154" s="52" t="s">
        <v>21</v>
      </c>
      <c r="H154" s="51">
        <v>3</v>
      </c>
      <c r="I154" s="51" t="s">
        <v>18</v>
      </c>
      <c r="J154" s="51" t="s">
        <v>103</v>
      </c>
      <c r="K154" s="52">
        <v>0</v>
      </c>
      <c r="L154" s="52">
        <v>0</v>
      </c>
      <c r="M154" s="52">
        <v>0</v>
      </c>
      <c r="N154" s="52">
        <v>0</v>
      </c>
      <c r="O154" s="52">
        <v>0</v>
      </c>
      <c r="P154" s="52">
        <v>0</v>
      </c>
      <c r="Q154" s="52">
        <v>0</v>
      </c>
      <c r="R154" s="52">
        <v>0</v>
      </c>
      <c r="S154" s="52">
        <v>0</v>
      </c>
      <c r="T154" s="52">
        <v>0</v>
      </c>
      <c r="U154" s="52">
        <v>0</v>
      </c>
      <c r="V154" s="52">
        <v>0</v>
      </c>
      <c r="W154" s="52">
        <v>0</v>
      </c>
      <c r="X154" s="52">
        <v>0</v>
      </c>
      <c r="Y154" s="52">
        <v>0</v>
      </c>
      <c r="Z154" s="52">
        <v>0</v>
      </c>
      <c r="AA154" s="52">
        <v>0</v>
      </c>
      <c r="AB154" s="52">
        <v>0</v>
      </c>
      <c r="AC154" s="52">
        <v>0</v>
      </c>
      <c r="AD154" s="52">
        <v>0</v>
      </c>
      <c r="AE154" s="52">
        <v>0</v>
      </c>
      <c r="AF154" s="52">
        <v>0</v>
      </c>
    </row>
    <row r="155" spans="2:32" hidden="1" x14ac:dyDescent="0.25">
      <c r="B155" s="51" t="s">
        <v>41</v>
      </c>
      <c r="C155" s="51" t="s">
        <v>42</v>
      </c>
      <c r="D155" s="51" t="s">
        <v>38</v>
      </c>
      <c r="E155" s="51" t="s">
        <v>326</v>
      </c>
      <c r="F155" s="51"/>
      <c r="G155" s="52" t="s">
        <v>21</v>
      </c>
      <c r="H155" s="51">
        <v>3</v>
      </c>
      <c r="I155" s="52" t="s">
        <v>18</v>
      </c>
      <c r="J155" s="52" t="s">
        <v>104</v>
      </c>
      <c r="K155" s="52">
        <v>0</v>
      </c>
      <c r="L155" s="52">
        <v>0</v>
      </c>
      <c r="M155" s="52">
        <v>0</v>
      </c>
      <c r="N155" s="52">
        <v>0</v>
      </c>
      <c r="O155" s="52">
        <v>0</v>
      </c>
      <c r="P155" s="52">
        <v>0</v>
      </c>
      <c r="Q155" s="52">
        <v>0</v>
      </c>
      <c r="R155" s="52">
        <v>0</v>
      </c>
      <c r="S155" s="52">
        <v>0</v>
      </c>
      <c r="T155" s="52">
        <v>0</v>
      </c>
      <c r="U155" s="52">
        <v>0</v>
      </c>
      <c r="V155" s="52">
        <v>0</v>
      </c>
      <c r="W155" s="52">
        <v>0</v>
      </c>
      <c r="X155" s="52">
        <v>0</v>
      </c>
      <c r="Y155" s="52">
        <v>0</v>
      </c>
      <c r="Z155" s="52">
        <v>0</v>
      </c>
      <c r="AA155" s="52">
        <v>0</v>
      </c>
      <c r="AB155" s="52">
        <v>0</v>
      </c>
      <c r="AC155" s="52">
        <v>0</v>
      </c>
      <c r="AD155" s="52">
        <v>0</v>
      </c>
      <c r="AE155" s="52">
        <v>0</v>
      </c>
      <c r="AF155" s="52">
        <v>0</v>
      </c>
    </row>
    <row r="156" spans="2:32" hidden="1" x14ac:dyDescent="0.25">
      <c r="B156" s="51" t="s">
        <v>41</v>
      </c>
      <c r="C156" s="51" t="s">
        <v>42</v>
      </c>
      <c r="D156" s="51" t="s">
        <v>38</v>
      </c>
      <c r="E156" s="51" t="s">
        <v>326</v>
      </c>
      <c r="F156" s="51"/>
      <c r="G156" s="52" t="s">
        <v>22</v>
      </c>
      <c r="H156" s="52">
        <v>4</v>
      </c>
      <c r="I156" s="51" t="s">
        <v>158</v>
      </c>
      <c r="J156" s="51" t="s">
        <v>103</v>
      </c>
      <c r="K156" s="52">
        <v>0</v>
      </c>
      <c r="L156" s="52">
        <v>0</v>
      </c>
      <c r="M156" s="52">
        <v>0</v>
      </c>
      <c r="N156" s="52">
        <v>0</v>
      </c>
      <c r="O156" s="52">
        <v>0</v>
      </c>
      <c r="P156" s="52">
        <v>0</v>
      </c>
      <c r="Q156" s="52">
        <v>7</v>
      </c>
      <c r="R156" s="52">
        <v>24546</v>
      </c>
      <c r="S156" s="52">
        <v>0</v>
      </c>
      <c r="T156" s="52">
        <v>0</v>
      </c>
      <c r="U156" s="52">
        <v>1</v>
      </c>
      <c r="V156" s="52">
        <v>628</v>
      </c>
      <c r="W156" s="52">
        <v>0</v>
      </c>
      <c r="X156" s="52">
        <v>0</v>
      </c>
      <c r="Y156" s="52">
        <v>3</v>
      </c>
      <c r="Z156" s="52">
        <v>176</v>
      </c>
      <c r="AA156" s="52">
        <v>0</v>
      </c>
      <c r="AB156" s="52">
        <v>0</v>
      </c>
      <c r="AC156" s="52">
        <v>0</v>
      </c>
      <c r="AD156" s="52">
        <v>0</v>
      </c>
      <c r="AE156" s="52">
        <v>0</v>
      </c>
      <c r="AF156" s="52">
        <v>0</v>
      </c>
    </row>
    <row r="157" spans="2:32" hidden="1" x14ac:dyDescent="0.25">
      <c r="B157" s="51" t="s">
        <v>41</v>
      </c>
      <c r="C157" s="51" t="s">
        <v>42</v>
      </c>
      <c r="D157" s="51" t="s">
        <v>38</v>
      </c>
      <c r="E157" s="51" t="s">
        <v>326</v>
      </c>
      <c r="F157" s="51"/>
      <c r="G157" s="52" t="s">
        <v>22</v>
      </c>
      <c r="H157" s="52">
        <v>4</v>
      </c>
      <c r="I157" s="51" t="s">
        <v>158</v>
      </c>
      <c r="J157" s="51" t="s">
        <v>104</v>
      </c>
      <c r="K157" s="52">
        <v>0</v>
      </c>
      <c r="L157" s="52">
        <v>0</v>
      </c>
      <c r="M157" s="52">
        <v>0</v>
      </c>
      <c r="N157" s="52">
        <v>0</v>
      </c>
      <c r="O157" s="52">
        <v>0</v>
      </c>
      <c r="P157" s="52">
        <v>0</v>
      </c>
      <c r="Q157" s="52">
        <v>0</v>
      </c>
      <c r="R157" s="52">
        <v>0</v>
      </c>
      <c r="S157" s="52">
        <v>0</v>
      </c>
      <c r="T157" s="52">
        <v>0</v>
      </c>
      <c r="U157" s="52">
        <v>0</v>
      </c>
      <c r="V157" s="52">
        <v>0</v>
      </c>
      <c r="W157" s="52">
        <v>0</v>
      </c>
      <c r="X157" s="52">
        <v>0</v>
      </c>
      <c r="Y157" s="52">
        <v>0</v>
      </c>
      <c r="Z157" s="52">
        <v>0</v>
      </c>
      <c r="AA157" s="52">
        <v>0</v>
      </c>
      <c r="AB157" s="52">
        <v>0</v>
      </c>
      <c r="AC157" s="52">
        <v>0</v>
      </c>
      <c r="AD157" s="52">
        <v>0</v>
      </c>
      <c r="AE157" s="52">
        <v>0</v>
      </c>
      <c r="AF157" s="52">
        <v>0</v>
      </c>
    </row>
    <row r="158" spans="2:32" hidden="1" x14ac:dyDescent="0.25">
      <c r="B158" s="51" t="s">
        <v>41</v>
      </c>
      <c r="C158" s="51" t="s">
        <v>42</v>
      </c>
      <c r="D158" s="51" t="s">
        <v>38</v>
      </c>
      <c r="E158" s="51" t="s">
        <v>326</v>
      </c>
      <c r="F158" s="51"/>
      <c r="G158" s="52" t="s">
        <v>22</v>
      </c>
      <c r="H158" s="52">
        <v>4</v>
      </c>
      <c r="I158" s="51" t="s">
        <v>18</v>
      </c>
      <c r="J158" s="51" t="s">
        <v>105</v>
      </c>
      <c r="K158" s="52">
        <v>0</v>
      </c>
      <c r="L158" s="52">
        <v>0</v>
      </c>
      <c r="M158" s="52">
        <v>0</v>
      </c>
      <c r="N158" s="52">
        <v>0</v>
      </c>
      <c r="O158" s="52">
        <v>0</v>
      </c>
      <c r="P158" s="52">
        <v>0</v>
      </c>
      <c r="Q158" s="52">
        <v>0</v>
      </c>
      <c r="R158" s="52">
        <v>0</v>
      </c>
      <c r="S158" s="52">
        <v>0</v>
      </c>
      <c r="T158" s="52">
        <v>0</v>
      </c>
      <c r="U158" s="52">
        <v>0</v>
      </c>
      <c r="V158" s="52">
        <v>0</v>
      </c>
      <c r="W158" s="52">
        <v>0</v>
      </c>
      <c r="X158" s="52">
        <v>0</v>
      </c>
      <c r="Y158" s="52">
        <v>0</v>
      </c>
      <c r="Z158" s="52">
        <v>0</v>
      </c>
      <c r="AA158" s="52">
        <v>0</v>
      </c>
      <c r="AB158" s="52">
        <v>0</v>
      </c>
      <c r="AC158" s="52">
        <v>0</v>
      </c>
      <c r="AD158" s="52">
        <v>0</v>
      </c>
      <c r="AE158" s="52">
        <v>0</v>
      </c>
      <c r="AF158" s="52">
        <v>0</v>
      </c>
    </row>
    <row r="159" spans="2:32" hidden="1" x14ac:dyDescent="0.25">
      <c r="B159" s="51" t="s">
        <v>41</v>
      </c>
      <c r="C159" s="51" t="s">
        <v>42</v>
      </c>
      <c r="D159" s="51" t="s">
        <v>38</v>
      </c>
      <c r="E159" s="51" t="s">
        <v>326</v>
      </c>
      <c r="F159" s="51"/>
      <c r="G159" s="52" t="s">
        <v>22</v>
      </c>
      <c r="H159" s="52">
        <v>4</v>
      </c>
      <c r="I159" s="51" t="s">
        <v>18</v>
      </c>
      <c r="J159" s="51" t="s">
        <v>103</v>
      </c>
      <c r="K159" s="52">
        <v>0</v>
      </c>
      <c r="L159" s="52">
        <v>0</v>
      </c>
      <c r="M159" s="52">
        <v>0</v>
      </c>
      <c r="N159" s="52">
        <v>0</v>
      </c>
      <c r="O159" s="52">
        <v>0</v>
      </c>
      <c r="P159" s="52">
        <v>0</v>
      </c>
      <c r="Q159" s="52">
        <v>0</v>
      </c>
      <c r="R159" s="52">
        <v>0</v>
      </c>
      <c r="S159" s="52">
        <v>0</v>
      </c>
      <c r="T159" s="52">
        <v>0</v>
      </c>
      <c r="U159" s="52">
        <v>0</v>
      </c>
      <c r="V159" s="52">
        <v>0</v>
      </c>
      <c r="W159" s="52">
        <v>0</v>
      </c>
      <c r="X159" s="52">
        <v>0</v>
      </c>
      <c r="Y159" s="52">
        <v>0</v>
      </c>
      <c r="Z159" s="52">
        <v>0</v>
      </c>
      <c r="AA159" s="52">
        <v>0</v>
      </c>
      <c r="AB159" s="52">
        <v>0</v>
      </c>
      <c r="AC159" s="52">
        <v>0</v>
      </c>
      <c r="AD159" s="52">
        <v>0</v>
      </c>
      <c r="AE159" s="52">
        <v>0</v>
      </c>
      <c r="AF159" s="52">
        <v>0</v>
      </c>
    </row>
    <row r="160" spans="2:32" hidden="1" x14ac:dyDescent="0.25">
      <c r="B160" s="51" t="s">
        <v>41</v>
      </c>
      <c r="C160" s="51" t="s">
        <v>42</v>
      </c>
      <c r="D160" s="51" t="s">
        <v>38</v>
      </c>
      <c r="E160" s="51" t="s">
        <v>326</v>
      </c>
      <c r="F160" s="51"/>
      <c r="G160" s="52" t="s">
        <v>22</v>
      </c>
      <c r="H160" s="52">
        <v>4</v>
      </c>
      <c r="I160" s="52" t="s">
        <v>18</v>
      </c>
      <c r="J160" s="52" t="s">
        <v>104</v>
      </c>
      <c r="K160" s="52">
        <v>0</v>
      </c>
      <c r="L160" s="52">
        <v>0</v>
      </c>
      <c r="M160" s="52">
        <v>0</v>
      </c>
      <c r="N160" s="52">
        <v>0</v>
      </c>
      <c r="O160" s="52">
        <v>0</v>
      </c>
      <c r="P160" s="52">
        <v>0</v>
      </c>
      <c r="Q160" s="52">
        <v>0</v>
      </c>
      <c r="R160" s="52">
        <v>0</v>
      </c>
      <c r="S160" s="52">
        <v>0</v>
      </c>
      <c r="T160" s="52">
        <v>0</v>
      </c>
      <c r="U160" s="52">
        <v>0</v>
      </c>
      <c r="V160" s="52">
        <v>0</v>
      </c>
      <c r="W160" s="52">
        <v>0</v>
      </c>
      <c r="X160" s="52">
        <v>0</v>
      </c>
      <c r="Y160" s="52">
        <v>0</v>
      </c>
      <c r="Z160" s="52">
        <v>0</v>
      </c>
      <c r="AA160" s="52">
        <v>0</v>
      </c>
      <c r="AB160" s="52">
        <v>0</v>
      </c>
      <c r="AC160" s="52">
        <v>0</v>
      </c>
      <c r="AD160" s="52">
        <v>0</v>
      </c>
      <c r="AE160" s="52">
        <v>0</v>
      </c>
      <c r="AF160" s="52">
        <v>0</v>
      </c>
    </row>
    <row r="161" spans="2:32" hidden="1" x14ac:dyDescent="0.25">
      <c r="B161" s="51" t="s">
        <v>41</v>
      </c>
      <c r="C161" s="51" t="s">
        <v>42</v>
      </c>
      <c r="D161" s="51" t="s">
        <v>38</v>
      </c>
      <c r="E161" s="51" t="s">
        <v>326</v>
      </c>
      <c r="F161" s="51"/>
      <c r="G161" s="52" t="s">
        <v>23</v>
      </c>
      <c r="H161" s="52">
        <v>5</v>
      </c>
      <c r="I161" s="51" t="s">
        <v>158</v>
      </c>
      <c r="J161" s="51" t="s">
        <v>103</v>
      </c>
      <c r="K161" s="52">
        <v>0</v>
      </c>
      <c r="L161" s="52">
        <v>0</v>
      </c>
      <c r="M161" s="52">
        <v>0</v>
      </c>
      <c r="N161" s="52">
        <v>0</v>
      </c>
      <c r="O161" s="52">
        <v>0</v>
      </c>
      <c r="P161" s="52">
        <v>0</v>
      </c>
      <c r="Q161" s="52">
        <v>7</v>
      </c>
      <c r="R161" s="52">
        <v>24546</v>
      </c>
      <c r="S161" s="52">
        <v>0</v>
      </c>
      <c r="T161" s="52">
        <v>0</v>
      </c>
      <c r="U161" s="52">
        <v>1</v>
      </c>
      <c r="V161" s="52">
        <v>628</v>
      </c>
      <c r="W161" s="52">
        <v>0</v>
      </c>
      <c r="X161" s="52">
        <v>0</v>
      </c>
      <c r="Y161" s="52">
        <v>3</v>
      </c>
      <c r="Z161" s="52">
        <v>176</v>
      </c>
      <c r="AA161" s="52">
        <v>0</v>
      </c>
      <c r="AB161" s="52">
        <v>0</v>
      </c>
      <c r="AC161" s="52">
        <v>0</v>
      </c>
      <c r="AD161" s="52">
        <v>0</v>
      </c>
      <c r="AE161" s="52">
        <v>0</v>
      </c>
      <c r="AF161" s="52">
        <v>0</v>
      </c>
    </row>
    <row r="162" spans="2:32" hidden="1" x14ac:dyDescent="0.25">
      <c r="B162" s="51" t="s">
        <v>41</v>
      </c>
      <c r="C162" s="51" t="s">
        <v>42</v>
      </c>
      <c r="D162" s="51" t="s">
        <v>38</v>
      </c>
      <c r="E162" s="51" t="s">
        <v>326</v>
      </c>
      <c r="F162" s="51"/>
      <c r="G162" s="52" t="s">
        <v>23</v>
      </c>
      <c r="H162" s="52">
        <v>5</v>
      </c>
      <c r="I162" s="51" t="s">
        <v>158</v>
      </c>
      <c r="J162" s="51" t="s">
        <v>104</v>
      </c>
      <c r="K162" s="52">
        <v>0</v>
      </c>
      <c r="L162" s="52">
        <v>0</v>
      </c>
      <c r="M162" s="52">
        <v>0</v>
      </c>
      <c r="N162" s="52">
        <v>0</v>
      </c>
      <c r="O162" s="52">
        <v>0</v>
      </c>
      <c r="P162" s="52">
        <v>0</v>
      </c>
      <c r="Q162" s="52">
        <v>0</v>
      </c>
      <c r="R162" s="52">
        <v>0</v>
      </c>
      <c r="S162" s="52">
        <v>0</v>
      </c>
      <c r="T162" s="52">
        <v>0</v>
      </c>
      <c r="U162" s="52">
        <v>0</v>
      </c>
      <c r="V162" s="52">
        <v>0</v>
      </c>
      <c r="W162" s="52">
        <v>0</v>
      </c>
      <c r="X162" s="52">
        <v>0</v>
      </c>
      <c r="Y162" s="52">
        <v>0</v>
      </c>
      <c r="Z162" s="52">
        <v>0</v>
      </c>
      <c r="AA162" s="52">
        <v>0</v>
      </c>
      <c r="AB162" s="52">
        <v>0</v>
      </c>
      <c r="AC162" s="52">
        <v>0</v>
      </c>
      <c r="AD162" s="52">
        <v>0</v>
      </c>
      <c r="AE162" s="52">
        <v>0</v>
      </c>
      <c r="AF162" s="52">
        <v>0</v>
      </c>
    </row>
    <row r="163" spans="2:32" hidden="1" x14ac:dyDescent="0.25">
      <c r="B163" s="51" t="s">
        <v>41</v>
      </c>
      <c r="C163" s="51" t="s">
        <v>42</v>
      </c>
      <c r="D163" s="51" t="s">
        <v>38</v>
      </c>
      <c r="E163" s="51" t="s">
        <v>326</v>
      </c>
      <c r="F163" s="51"/>
      <c r="G163" s="52" t="s">
        <v>23</v>
      </c>
      <c r="H163" s="52">
        <v>5</v>
      </c>
      <c r="I163" s="51" t="s">
        <v>18</v>
      </c>
      <c r="J163" s="51" t="s">
        <v>105</v>
      </c>
      <c r="K163" s="52">
        <v>0</v>
      </c>
      <c r="L163" s="52">
        <v>0</v>
      </c>
      <c r="M163" s="52">
        <v>0</v>
      </c>
      <c r="N163" s="52">
        <v>0</v>
      </c>
      <c r="O163" s="52">
        <v>0</v>
      </c>
      <c r="P163" s="52">
        <v>0</v>
      </c>
      <c r="Q163" s="52">
        <v>0</v>
      </c>
      <c r="R163" s="52">
        <v>0</v>
      </c>
      <c r="S163" s="52">
        <v>0</v>
      </c>
      <c r="T163" s="52">
        <v>0</v>
      </c>
      <c r="U163" s="52">
        <v>0</v>
      </c>
      <c r="V163" s="52">
        <v>0</v>
      </c>
      <c r="W163" s="52">
        <v>0</v>
      </c>
      <c r="X163" s="52">
        <v>0</v>
      </c>
      <c r="Y163" s="52">
        <v>0</v>
      </c>
      <c r="Z163" s="52">
        <v>0</v>
      </c>
      <c r="AA163" s="52">
        <v>0</v>
      </c>
      <c r="AB163" s="52">
        <v>0</v>
      </c>
      <c r="AC163" s="52">
        <v>0</v>
      </c>
      <c r="AD163" s="52">
        <v>0</v>
      </c>
      <c r="AE163" s="52">
        <v>0</v>
      </c>
      <c r="AF163" s="52">
        <v>0</v>
      </c>
    </row>
    <row r="164" spans="2:32" hidden="1" x14ac:dyDescent="0.25">
      <c r="B164" s="51" t="s">
        <v>41</v>
      </c>
      <c r="C164" s="51" t="s">
        <v>42</v>
      </c>
      <c r="D164" s="51" t="s">
        <v>38</v>
      </c>
      <c r="E164" s="51" t="s">
        <v>326</v>
      </c>
      <c r="F164" s="51"/>
      <c r="G164" s="52" t="s">
        <v>23</v>
      </c>
      <c r="H164" s="52">
        <v>5</v>
      </c>
      <c r="I164" s="51" t="s">
        <v>18</v>
      </c>
      <c r="J164" s="51" t="s">
        <v>103</v>
      </c>
      <c r="K164" s="52">
        <v>0</v>
      </c>
      <c r="L164" s="52">
        <v>0</v>
      </c>
      <c r="M164" s="52">
        <v>0</v>
      </c>
      <c r="N164" s="52">
        <v>0</v>
      </c>
      <c r="O164" s="52">
        <v>0</v>
      </c>
      <c r="P164" s="52">
        <v>0</v>
      </c>
      <c r="Q164" s="52">
        <v>0</v>
      </c>
      <c r="R164" s="52">
        <v>0</v>
      </c>
      <c r="S164" s="52">
        <v>0</v>
      </c>
      <c r="T164" s="52">
        <v>0</v>
      </c>
      <c r="U164" s="52">
        <v>0</v>
      </c>
      <c r="V164" s="52">
        <v>0</v>
      </c>
      <c r="W164" s="52">
        <v>0</v>
      </c>
      <c r="X164" s="52">
        <v>0</v>
      </c>
      <c r="Y164" s="52">
        <v>0</v>
      </c>
      <c r="Z164" s="52">
        <v>0</v>
      </c>
      <c r="AA164" s="52">
        <v>0</v>
      </c>
      <c r="AB164" s="52">
        <v>0</v>
      </c>
      <c r="AC164" s="52">
        <v>0</v>
      </c>
      <c r="AD164" s="52">
        <v>0</v>
      </c>
      <c r="AE164" s="52">
        <v>0</v>
      </c>
      <c r="AF164" s="52">
        <v>0</v>
      </c>
    </row>
    <row r="165" spans="2:32" hidden="1" x14ac:dyDescent="0.25">
      <c r="B165" s="51" t="s">
        <v>41</v>
      </c>
      <c r="C165" s="51" t="s">
        <v>42</v>
      </c>
      <c r="D165" s="51" t="s">
        <v>38</v>
      </c>
      <c r="E165" s="51" t="s">
        <v>326</v>
      </c>
      <c r="F165" s="51"/>
      <c r="G165" s="52" t="s">
        <v>23</v>
      </c>
      <c r="H165" s="52">
        <v>5</v>
      </c>
      <c r="I165" s="52" t="s">
        <v>18</v>
      </c>
      <c r="J165" s="52" t="s">
        <v>104</v>
      </c>
      <c r="K165" s="52">
        <v>0</v>
      </c>
      <c r="L165" s="52">
        <v>0</v>
      </c>
      <c r="M165" s="52">
        <v>0</v>
      </c>
      <c r="N165" s="52">
        <v>0</v>
      </c>
      <c r="O165" s="52">
        <v>0</v>
      </c>
      <c r="P165" s="52">
        <v>0</v>
      </c>
      <c r="Q165" s="52">
        <v>0</v>
      </c>
      <c r="R165" s="52">
        <v>0</v>
      </c>
      <c r="S165" s="52">
        <v>0</v>
      </c>
      <c r="T165" s="52">
        <v>0</v>
      </c>
      <c r="U165" s="52">
        <v>0</v>
      </c>
      <c r="V165" s="52">
        <v>0</v>
      </c>
      <c r="W165" s="52">
        <v>0</v>
      </c>
      <c r="X165" s="52">
        <v>0</v>
      </c>
      <c r="Y165" s="52">
        <v>0</v>
      </c>
      <c r="Z165" s="52">
        <v>0</v>
      </c>
      <c r="AA165" s="52">
        <v>0</v>
      </c>
      <c r="AB165" s="52">
        <v>0</v>
      </c>
      <c r="AC165" s="52">
        <v>0</v>
      </c>
      <c r="AD165" s="52">
        <v>0</v>
      </c>
      <c r="AE165" s="52">
        <v>0</v>
      </c>
      <c r="AF165" s="52">
        <v>0</v>
      </c>
    </row>
    <row r="166" spans="2:32" hidden="1" x14ac:dyDescent="0.25">
      <c r="B166" s="51" t="s">
        <v>52</v>
      </c>
      <c r="C166" s="51" t="s">
        <v>53</v>
      </c>
      <c r="D166" s="51" t="s">
        <v>26</v>
      </c>
      <c r="E166" s="51" t="s">
        <v>326</v>
      </c>
      <c r="F166" s="51"/>
      <c r="G166" s="52" t="s">
        <v>17</v>
      </c>
      <c r="H166" s="51">
        <v>1</v>
      </c>
      <c r="I166" s="51" t="s">
        <v>158</v>
      </c>
      <c r="J166" s="51" t="s">
        <v>159</v>
      </c>
      <c r="K166" s="52">
        <v>0</v>
      </c>
      <c r="L166" s="52">
        <v>0</v>
      </c>
      <c r="M166" s="52">
        <v>0</v>
      </c>
      <c r="N166" s="52">
        <v>0</v>
      </c>
      <c r="O166" s="52">
        <v>0</v>
      </c>
      <c r="P166" s="52">
        <v>0</v>
      </c>
      <c r="Q166" s="52">
        <v>0</v>
      </c>
      <c r="R166" s="52">
        <v>0</v>
      </c>
      <c r="S166" s="52">
        <v>0</v>
      </c>
      <c r="T166" s="52">
        <v>0</v>
      </c>
      <c r="U166" s="52">
        <v>0</v>
      </c>
      <c r="V166" s="52">
        <v>0</v>
      </c>
      <c r="W166" s="52">
        <v>0</v>
      </c>
      <c r="X166" s="52">
        <v>0</v>
      </c>
      <c r="Y166" s="52">
        <v>0</v>
      </c>
      <c r="Z166" s="52">
        <v>0</v>
      </c>
      <c r="AA166" s="52">
        <v>0</v>
      </c>
      <c r="AB166" s="52">
        <v>0</v>
      </c>
      <c r="AC166" s="52">
        <v>0</v>
      </c>
      <c r="AD166" s="52">
        <v>0</v>
      </c>
      <c r="AE166" s="52">
        <v>0</v>
      </c>
      <c r="AF166" s="52">
        <v>0</v>
      </c>
    </row>
    <row r="167" spans="2:32" hidden="1" x14ac:dyDescent="0.25">
      <c r="B167" s="51" t="s">
        <v>52</v>
      </c>
      <c r="C167" s="51" t="s">
        <v>53</v>
      </c>
      <c r="D167" s="51" t="s">
        <v>26</v>
      </c>
      <c r="E167" s="51" t="s">
        <v>326</v>
      </c>
      <c r="F167" s="51"/>
      <c r="G167" s="52" t="s">
        <v>17</v>
      </c>
      <c r="H167" s="51">
        <v>1</v>
      </c>
      <c r="I167" s="51" t="s">
        <v>158</v>
      </c>
      <c r="J167" s="51" t="s">
        <v>103</v>
      </c>
      <c r="K167" s="52">
        <v>0</v>
      </c>
      <c r="L167" s="52">
        <v>0</v>
      </c>
      <c r="M167" s="52">
        <v>0</v>
      </c>
      <c r="N167" s="52">
        <v>0</v>
      </c>
      <c r="O167" s="52">
        <v>0</v>
      </c>
      <c r="P167" s="52">
        <v>0</v>
      </c>
      <c r="Q167" s="52">
        <v>0</v>
      </c>
      <c r="R167" s="52">
        <v>0</v>
      </c>
      <c r="S167" s="52">
        <v>0</v>
      </c>
      <c r="T167" s="52">
        <v>0</v>
      </c>
      <c r="U167" s="52">
        <v>0</v>
      </c>
      <c r="V167" s="52">
        <v>0</v>
      </c>
      <c r="W167" s="52">
        <v>0</v>
      </c>
      <c r="X167" s="52">
        <v>0</v>
      </c>
      <c r="Y167" s="52">
        <v>0</v>
      </c>
      <c r="Z167" s="52">
        <v>0</v>
      </c>
      <c r="AA167" s="52">
        <v>0</v>
      </c>
      <c r="AB167" s="52">
        <v>0</v>
      </c>
      <c r="AC167" s="52">
        <v>0</v>
      </c>
      <c r="AD167" s="52">
        <v>0</v>
      </c>
      <c r="AE167" s="52">
        <v>0</v>
      </c>
      <c r="AF167" s="52">
        <v>0</v>
      </c>
    </row>
    <row r="168" spans="2:32" hidden="1" x14ac:dyDescent="0.25">
      <c r="B168" s="51" t="s">
        <v>52</v>
      </c>
      <c r="C168" s="51" t="s">
        <v>53</v>
      </c>
      <c r="D168" s="51" t="s">
        <v>26</v>
      </c>
      <c r="E168" s="51" t="s">
        <v>326</v>
      </c>
      <c r="F168" s="51"/>
      <c r="G168" s="52" t="s">
        <v>17</v>
      </c>
      <c r="H168" s="51">
        <v>1</v>
      </c>
      <c r="I168" s="51" t="s">
        <v>158</v>
      </c>
      <c r="J168" s="51" t="s">
        <v>104</v>
      </c>
      <c r="K168" s="52">
        <v>0</v>
      </c>
      <c r="L168" s="52">
        <v>0</v>
      </c>
      <c r="M168" s="52">
        <v>0</v>
      </c>
      <c r="N168" s="52">
        <v>0</v>
      </c>
      <c r="O168" s="52">
        <v>0</v>
      </c>
      <c r="P168" s="52">
        <v>0</v>
      </c>
      <c r="Q168" s="52">
        <v>0</v>
      </c>
      <c r="R168" s="52">
        <v>0</v>
      </c>
      <c r="S168" s="52">
        <v>0</v>
      </c>
      <c r="T168" s="52">
        <v>0</v>
      </c>
      <c r="U168" s="52">
        <v>0</v>
      </c>
      <c r="V168" s="52">
        <v>0</v>
      </c>
      <c r="W168" s="52">
        <v>0</v>
      </c>
      <c r="X168" s="52">
        <v>0</v>
      </c>
      <c r="Y168" s="52">
        <v>0</v>
      </c>
      <c r="Z168" s="52">
        <v>0</v>
      </c>
      <c r="AA168" s="52">
        <v>0</v>
      </c>
      <c r="AB168" s="52">
        <v>0</v>
      </c>
      <c r="AC168" s="52">
        <v>0</v>
      </c>
      <c r="AD168" s="52">
        <v>0</v>
      </c>
      <c r="AE168" s="52">
        <v>0</v>
      </c>
      <c r="AF168" s="52">
        <v>0</v>
      </c>
    </row>
    <row r="169" spans="2:32" hidden="1" x14ac:dyDescent="0.25">
      <c r="B169" s="51" t="s">
        <v>52</v>
      </c>
      <c r="C169" s="51" t="s">
        <v>53</v>
      </c>
      <c r="D169" s="51" t="s">
        <v>26</v>
      </c>
      <c r="E169" s="51" t="s">
        <v>326</v>
      </c>
      <c r="F169" s="51"/>
      <c r="G169" s="52" t="s">
        <v>17</v>
      </c>
      <c r="H169" s="51">
        <v>1</v>
      </c>
      <c r="I169" s="51" t="s">
        <v>18</v>
      </c>
      <c r="J169" s="51" t="s">
        <v>105</v>
      </c>
      <c r="K169" s="52">
        <v>2</v>
      </c>
      <c r="L169" s="52">
        <v>51.319499999999998</v>
      </c>
      <c r="M169" s="52">
        <v>0</v>
      </c>
      <c r="N169" s="52">
        <v>0</v>
      </c>
      <c r="O169" s="52">
        <v>0</v>
      </c>
      <c r="P169" s="52">
        <v>0</v>
      </c>
      <c r="Q169" s="52">
        <v>0</v>
      </c>
      <c r="R169" s="52">
        <v>0</v>
      </c>
      <c r="S169" s="52">
        <v>0</v>
      </c>
      <c r="T169" s="52">
        <v>0</v>
      </c>
      <c r="U169" s="52">
        <v>0</v>
      </c>
      <c r="V169" s="52">
        <v>0</v>
      </c>
      <c r="W169" s="52">
        <v>0</v>
      </c>
      <c r="X169" s="52">
        <v>0</v>
      </c>
      <c r="Y169" s="52">
        <v>0</v>
      </c>
      <c r="Z169" s="52">
        <v>0</v>
      </c>
      <c r="AA169" s="52">
        <v>0</v>
      </c>
      <c r="AB169" s="52">
        <v>0</v>
      </c>
      <c r="AC169" s="52">
        <v>0</v>
      </c>
      <c r="AD169" s="52">
        <v>0</v>
      </c>
      <c r="AE169" s="52">
        <v>0</v>
      </c>
      <c r="AF169" s="52">
        <v>0</v>
      </c>
    </row>
    <row r="170" spans="2:32" hidden="1" x14ac:dyDescent="0.25">
      <c r="B170" s="51" t="s">
        <v>52</v>
      </c>
      <c r="C170" s="51" t="s">
        <v>53</v>
      </c>
      <c r="D170" s="51" t="s">
        <v>26</v>
      </c>
      <c r="E170" s="51" t="s">
        <v>326</v>
      </c>
      <c r="F170" s="51"/>
      <c r="G170" s="52" t="s">
        <v>17</v>
      </c>
      <c r="H170" s="51">
        <v>1</v>
      </c>
      <c r="I170" s="51" t="s">
        <v>18</v>
      </c>
      <c r="J170" s="51" t="s">
        <v>103</v>
      </c>
      <c r="K170" s="52">
        <v>2</v>
      </c>
      <c r="L170" s="52">
        <v>51.319499999999998</v>
      </c>
      <c r="M170" s="52">
        <v>0</v>
      </c>
      <c r="N170" s="52">
        <v>0</v>
      </c>
      <c r="O170" s="52">
        <v>0</v>
      </c>
      <c r="P170" s="52">
        <v>0</v>
      </c>
      <c r="Q170" s="52">
        <v>0</v>
      </c>
      <c r="R170" s="52">
        <v>0</v>
      </c>
      <c r="S170" s="52">
        <v>0</v>
      </c>
      <c r="T170" s="52">
        <v>0</v>
      </c>
      <c r="U170" s="52">
        <v>0</v>
      </c>
      <c r="V170" s="52">
        <v>0</v>
      </c>
      <c r="W170" s="52">
        <v>0</v>
      </c>
      <c r="X170" s="52">
        <v>0</v>
      </c>
      <c r="Y170" s="52">
        <v>0</v>
      </c>
      <c r="Z170" s="52">
        <v>0</v>
      </c>
      <c r="AA170" s="52">
        <v>0</v>
      </c>
      <c r="AB170" s="52">
        <v>0</v>
      </c>
      <c r="AC170" s="52">
        <v>0</v>
      </c>
      <c r="AD170" s="52">
        <v>0</v>
      </c>
      <c r="AE170" s="52">
        <v>0</v>
      </c>
      <c r="AF170" s="52">
        <v>0</v>
      </c>
    </row>
    <row r="171" spans="2:32" hidden="1" x14ac:dyDescent="0.25">
      <c r="B171" s="51" t="s">
        <v>52</v>
      </c>
      <c r="C171" s="51" t="s">
        <v>53</v>
      </c>
      <c r="D171" s="51" t="s">
        <v>26</v>
      </c>
      <c r="E171" s="51" t="s">
        <v>326</v>
      </c>
      <c r="F171" s="51"/>
      <c r="G171" s="52" t="s">
        <v>17</v>
      </c>
      <c r="H171" s="51">
        <v>1</v>
      </c>
      <c r="I171" s="52" t="s">
        <v>18</v>
      </c>
      <c r="J171" s="52" t="s">
        <v>104</v>
      </c>
      <c r="K171" s="52">
        <v>0</v>
      </c>
      <c r="L171" s="52">
        <v>0</v>
      </c>
      <c r="M171" s="52">
        <v>0</v>
      </c>
      <c r="N171" s="52">
        <v>0</v>
      </c>
      <c r="O171" s="52">
        <v>0</v>
      </c>
      <c r="P171" s="52">
        <v>0</v>
      </c>
      <c r="Q171" s="52">
        <v>0</v>
      </c>
      <c r="R171" s="52">
        <v>0</v>
      </c>
      <c r="S171" s="52">
        <v>0</v>
      </c>
      <c r="T171" s="52">
        <v>0</v>
      </c>
      <c r="U171" s="52">
        <v>0</v>
      </c>
      <c r="V171" s="52">
        <v>0</v>
      </c>
      <c r="W171" s="52">
        <v>0</v>
      </c>
      <c r="X171" s="52">
        <v>0</v>
      </c>
      <c r="Y171" s="52">
        <v>0</v>
      </c>
      <c r="Z171" s="52">
        <v>0</v>
      </c>
      <c r="AA171" s="52">
        <v>0</v>
      </c>
      <c r="AB171" s="52">
        <v>0</v>
      </c>
      <c r="AC171" s="52">
        <v>0</v>
      </c>
      <c r="AD171" s="52">
        <v>0</v>
      </c>
      <c r="AE171" s="52">
        <v>0</v>
      </c>
      <c r="AF171" s="52">
        <v>0</v>
      </c>
    </row>
    <row r="172" spans="2:32" hidden="1" x14ac:dyDescent="0.25">
      <c r="B172" s="51" t="s">
        <v>52</v>
      </c>
      <c r="C172" s="51" t="s">
        <v>53</v>
      </c>
      <c r="D172" s="51" t="s">
        <v>26</v>
      </c>
      <c r="E172" s="51" t="s">
        <v>326</v>
      </c>
      <c r="F172" s="51"/>
      <c r="G172" s="52" t="s">
        <v>20</v>
      </c>
      <c r="H172" s="51">
        <v>2</v>
      </c>
      <c r="I172" s="51" t="s">
        <v>158</v>
      </c>
      <c r="J172" s="51" t="s">
        <v>103</v>
      </c>
      <c r="K172" s="52">
        <v>0</v>
      </c>
      <c r="L172" s="52">
        <v>0</v>
      </c>
      <c r="M172" s="52">
        <v>0</v>
      </c>
      <c r="N172" s="52">
        <v>0</v>
      </c>
      <c r="O172" s="52">
        <v>0</v>
      </c>
      <c r="P172" s="52">
        <v>0</v>
      </c>
      <c r="Q172" s="52">
        <v>0</v>
      </c>
      <c r="R172" s="52">
        <v>0</v>
      </c>
      <c r="S172" s="52">
        <v>0</v>
      </c>
      <c r="T172" s="52">
        <v>0</v>
      </c>
      <c r="U172" s="52">
        <v>0</v>
      </c>
      <c r="V172" s="52">
        <v>0</v>
      </c>
      <c r="W172" s="52">
        <v>0</v>
      </c>
      <c r="X172" s="52">
        <v>0</v>
      </c>
      <c r="Y172" s="52">
        <v>0</v>
      </c>
      <c r="Z172" s="52">
        <v>0</v>
      </c>
      <c r="AA172" s="52">
        <v>0</v>
      </c>
      <c r="AB172" s="52">
        <v>0</v>
      </c>
      <c r="AC172" s="52">
        <v>0</v>
      </c>
      <c r="AD172" s="52">
        <v>0</v>
      </c>
      <c r="AE172" s="52">
        <v>0</v>
      </c>
      <c r="AF172" s="52">
        <v>0</v>
      </c>
    </row>
    <row r="173" spans="2:32" hidden="1" x14ac:dyDescent="0.25">
      <c r="B173" s="51" t="s">
        <v>52</v>
      </c>
      <c r="C173" s="51" t="s">
        <v>53</v>
      </c>
      <c r="D173" s="51" t="s">
        <v>26</v>
      </c>
      <c r="E173" s="51" t="s">
        <v>326</v>
      </c>
      <c r="F173" s="51"/>
      <c r="G173" s="52" t="s">
        <v>20</v>
      </c>
      <c r="H173" s="51">
        <v>2</v>
      </c>
      <c r="I173" s="51" t="s">
        <v>158</v>
      </c>
      <c r="J173" s="51" t="s">
        <v>104</v>
      </c>
      <c r="K173" s="52">
        <v>0</v>
      </c>
      <c r="L173" s="52">
        <v>0</v>
      </c>
      <c r="M173" s="52">
        <v>0</v>
      </c>
      <c r="N173" s="52">
        <v>0</v>
      </c>
      <c r="O173" s="52">
        <v>0</v>
      </c>
      <c r="P173" s="52">
        <v>0</v>
      </c>
      <c r="Q173" s="52">
        <v>0</v>
      </c>
      <c r="R173" s="52">
        <v>0</v>
      </c>
      <c r="S173" s="52">
        <v>0</v>
      </c>
      <c r="T173" s="52">
        <v>0</v>
      </c>
      <c r="U173" s="52">
        <v>0</v>
      </c>
      <c r="V173" s="52">
        <v>0</v>
      </c>
      <c r="W173" s="52">
        <v>0</v>
      </c>
      <c r="X173" s="52">
        <v>0</v>
      </c>
      <c r="Y173" s="52">
        <v>0</v>
      </c>
      <c r="Z173" s="52">
        <v>0</v>
      </c>
      <c r="AA173" s="52">
        <v>0</v>
      </c>
      <c r="AB173" s="52">
        <v>0</v>
      </c>
      <c r="AC173" s="52">
        <v>0</v>
      </c>
      <c r="AD173" s="52">
        <v>0</v>
      </c>
      <c r="AE173" s="52">
        <v>0</v>
      </c>
      <c r="AF173" s="52">
        <v>0</v>
      </c>
    </row>
    <row r="174" spans="2:32" hidden="1" x14ac:dyDescent="0.25">
      <c r="B174" s="51" t="s">
        <v>52</v>
      </c>
      <c r="C174" s="51" t="s">
        <v>53</v>
      </c>
      <c r="D174" s="51" t="s">
        <v>26</v>
      </c>
      <c r="E174" s="51" t="s">
        <v>326</v>
      </c>
      <c r="F174" s="51"/>
      <c r="G174" s="52" t="s">
        <v>20</v>
      </c>
      <c r="H174" s="51">
        <v>2</v>
      </c>
      <c r="I174" s="51" t="s">
        <v>18</v>
      </c>
      <c r="J174" s="51" t="s">
        <v>105</v>
      </c>
      <c r="K174" s="52">
        <v>0</v>
      </c>
      <c r="L174" s="52">
        <v>0</v>
      </c>
      <c r="M174" s="52">
        <v>2</v>
      </c>
      <c r="N174" s="52">
        <v>51.319499999999998</v>
      </c>
      <c r="O174" s="52">
        <v>0</v>
      </c>
      <c r="P174" s="52">
        <v>0</v>
      </c>
      <c r="Q174" s="52">
        <v>0</v>
      </c>
      <c r="R174" s="52">
        <v>0</v>
      </c>
      <c r="S174" s="52">
        <v>0</v>
      </c>
      <c r="T174" s="52">
        <v>0</v>
      </c>
      <c r="U174" s="52">
        <v>0</v>
      </c>
      <c r="V174" s="52">
        <v>0</v>
      </c>
      <c r="W174" s="52">
        <v>0</v>
      </c>
      <c r="X174" s="52">
        <v>0</v>
      </c>
      <c r="Y174" s="52">
        <v>0</v>
      </c>
      <c r="Z174" s="52">
        <v>0</v>
      </c>
      <c r="AA174" s="52">
        <v>0</v>
      </c>
      <c r="AB174" s="52">
        <v>0</v>
      </c>
      <c r="AC174" s="52">
        <v>0</v>
      </c>
      <c r="AD174" s="52">
        <v>0</v>
      </c>
      <c r="AE174" s="52">
        <v>0</v>
      </c>
      <c r="AF174" s="52">
        <v>0</v>
      </c>
    </row>
    <row r="175" spans="2:32" hidden="1" x14ac:dyDescent="0.25">
      <c r="B175" s="51" t="s">
        <v>52</v>
      </c>
      <c r="C175" s="51" t="s">
        <v>53</v>
      </c>
      <c r="D175" s="51" t="s">
        <v>26</v>
      </c>
      <c r="E175" s="51" t="s">
        <v>326</v>
      </c>
      <c r="F175" s="51"/>
      <c r="G175" s="52" t="s">
        <v>20</v>
      </c>
      <c r="H175" s="51">
        <v>2</v>
      </c>
      <c r="I175" s="51" t="s">
        <v>18</v>
      </c>
      <c r="J175" s="51" t="s">
        <v>103</v>
      </c>
      <c r="K175" s="52">
        <v>0</v>
      </c>
      <c r="L175" s="52">
        <v>0</v>
      </c>
      <c r="M175" s="52">
        <v>2</v>
      </c>
      <c r="N175" s="52">
        <v>51.319499999999998</v>
      </c>
      <c r="O175" s="52">
        <v>0</v>
      </c>
      <c r="P175" s="52">
        <v>0</v>
      </c>
      <c r="Q175" s="52">
        <v>0</v>
      </c>
      <c r="R175" s="52">
        <v>0</v>
      </c>
      <c r="S175" s="52">
        <v>0</v>
      </c>
      <c r="T175" s="52">
        <v>0</v>
      </c>
      <c r="U175" s="52">
        <v>0</v>
      </c>
      <c r="V175" s="52">
        <v>0</v>
      </c>
      <c r="W175" s="52">
        <v>0</v>
      </c>
      <c r="X175" s="52">
        <v>0</v>
      </c>
      <c r="Y175" s="52">
        <v>0</v>
      </c>
      <c r="Z175" s="52">
        <v>0</v>
      </c>
      <c r="AA175" s="52">
        <v>0</v>
      </c>
      <c r="AB175" s="52">
        <v>0</v>
      </c>
      <c r="AC175" s="52">
        <v>0</v>
      </c>
      <c r="AD175" s="52">
        <v>0</v>
      </c>
      <c r="AE175" s="52">
        <v>0</v>
      </c>
      <c r="AF175" s="52">
        <v>0</v>
      </c>
    </row>
    <row r="176" spans="2:32" hidden="1" x14ac:dyDescent="0.25">
      <c r="B176" s="51" t="s">
        <v>52</v>
      </c>
      <c r="C176" s="51" t="s">
        <v>53</v>
      </c>
      <c r="D176" s="51" t="s">
        <v>26</v>
      </c>
      <c r="E176" s="51" t="s">
        <v>326</v>
      </c>
      <c r="F176" s="51"/>
      <c r="G176" s="52" t="s">
        <v>20</v>
      </c>
      <c r="H176" s="51">
        <v>2</v>
      </c>
      <c r="I176" s="52" t="s">
        <v>18</v>
      </c>
      <c r="J176" s="52" t="s">
        <v>104</v>
      </c>
      <c r="K176" s="52">
        <v>2</v>
      </c>
      <c r="L176" s="52">
        <v>51.319499999999998</v>
      </c>
      <c r="M176" s="52">
        <v>0</v>
      </c>
      <c r="N176" s="52">
        <v>0</v>
      </c>
      <c r="O176" s="52">
        <v>0</v>
      </c>
      <c r="P176" s="52">
        <v>0</v>
      </c>
      <c r="Q176" s="52">
        <v>0</v>
      </c>
      <c r="R176" s="52">
        <v>0</v>
      </c>
      <c r="S176" s="52">
        <v>0</v>
      </c>
      <c r="T176" s="52">
        <v>0</v>
      </c>
      <c r="U176" s="52">
        <v>0</v>
      </c>
      <c r="V176" s="52">
        <v>0</v>
      </c>
      <c r="W176" s="52">
        <v>0</v>
      </c>
      <c r="X176" s="52">
        <v>0</v>
      </c>
      <c r="Y176" s="52">
        <v>0</v>
      </c>
      <c r="Z176" s="52">
        <v>0</v>
      </c>
      <c r="AA176" s="52">
        <v>0</v>
      </c>
      <c r="AB176" s="52">
        <v>0</v>
      </c>
      <c r="AC176" s="52">
        <v>0</v>
      </c>
      <c r="AD176" s="52">
        <v>0</v>
      </c>
      <c r="AE176" s="52">
        <v>0</v>
      </c>
      <c r="AF176" s="52">
        <v>0</v>
      </c>
    </row>
    <row r="177" spans="2:32" hidden="1" x14ac:dyDescent="0.25">
      <c r="B177" s="51" t="s">
        <v>52</v>
      </c>
      <c r="C177" s="51" t="s">
        <v>53</v>
      </c>
      <c r="D177" s="51" t="s">
        <v>26</v>
      </c>
      <c r="E177" s="51" t="s">
        <v>326</v>
      </c>
      <c r="F177" s="51"/>
      <c r="G177" s="52" t="s">
        <v>21</v>
      </c>
      <c r="H177" s="51">
        <v>3</v>
      </c>
      <c r="I177" s="51" t="s">
        <v>158</v>
      </c>
      <c r="J177" s="51" t="s">
        <v>103</v>
      </c>
      <c r="K177" s="52">
        <v>0</v>
      </c>
      <c r="L177" s="52">
        <v>0</v>
      </c>
      <c r="M177" s="52">
        <v>0</v>
      </c>
      <c r="N177" s="52">
        <v>0</v>
      </c>
      <c r="O177" s="52">
        <v>0</v>
      </c>
      <c r="P177" s="52">
        <v>0</v>
      </c>
      <c r="Q177" s="52">
        <v>0</v>
      </c>
      <c r="R177" s="52">
        <v>0</v>
      </c>
      <c r="S177" s="52">
        <v>0</v>
      </c>
      <c r="T177" s="52">
        <v>0</v>
      </c>
      <c r="U177" s="52">
        <v>0</v>
      </c>
      <c r="V177" s="52">
        <v>0</v>
      </c>
      <c r="W177" s="52">
        <v>0</v>
      </c>
      <c r="X177" s="52">
        <v>0</v>
      </c>
      <c r="Y177" s="52">
        <v>0</v>
      </c>
      <c r="Z177" s="52">
        <v>0</v>
      </c>
      <c r="AA177" s="52">
        <v>0</v>
      </c>
      <c r="AB177" s="52">
        <v>0</v>
      </c>
      <c r="AC177" s="52">
        <v>0</v>
      </c>
      <c r="AD177" s="52">
        <v>0</v>
      </c>
      <c r="AE177" s="52">
        <v>0</v>
      </c>
      <c r="AF177" s="52">
        <v>0</v>
      </c>
    </row>
    <row r="178" spans="2:32" hidden="1" x14ac:dyDescent="0.25">
      <c r="B178" s="51" t="s">
        <v>52</v>
      </c>
      <c r="C178" s="51" t="s">
        <v>53</v>
      </c>
      <c r="D178" s="51" t="s">
        <v>26</v>
      </c>
      <c r="E178" s="51" t="s">
        <v>326</v>
      </c>
      <c r="F178" s="51"/>
      <c r="G178" s="52" t="s">
        <v>21</v>
      </c>
      <c r="H178" s="51">
        <v>3</v>
      </c>
      <c r="I178" s="51" t="s">
        <v>158</v>
      </c>
      <c r="J178" s="51" t="s">
        <v>104</v>
      </c>
      <c r="K178" s="52">
        <v>0</v>
      </c>
      <c r="L178" s="52">
        <v>0</v>
      </c>
      <c r="M178" s="52">
        <v>0</v>
      </c>
      <c r="N178" s="52">
        <v>0</v>
      </c>
      <c r="O178" s="52">
        <v>0</v>
      </c>
      <c r="P178" s="52">
        <v>0</v>
      </c>
      <c r="Q178" s="52">
        <v>0</v>
      </c>
      <c r="R178" s="52">
        <v>0</v>
      </c>
      <c r="S178" s="52">
        <v>0</v>
      </c>
      <c r="T178" s="52">
        <v>0</v>
      </c>
      <c r="U178" s="52">
        <v>0</v>
      </c>
      <c r="V178" s="52">
        <v>0</v>
      </c>
      <c r="W178" s="52">
        <v>0</v>
      </c>
      <c r="X178" s="52">
        <v>0</v>
      </c>
      <c r="Y178" s="52">
        <v>0</v>
      </c>
      <c r="Z178" s="52">
        <v>0</v>
      </c>
      <c r="AA178" s="52">
        <v>0</v>
      </c>
      <c r="AB178" s="52">
        <v>0</v>
      </c>
      <c r="AC178" s="52">
        <v>0</v>
      </c>
      <c r="AD178" s="52">
        <v>0</v>
      </c>
      <c r="AE178" s="52">
        <v>0</v>
      </c>
      <c r="AF178" s="52">
        <v>0</v>
      </c>
    </row>
    <row r="179" spans="2:32" hidden="1" x14ac:dyDescent="0.25">
      <c r="B179" s="51" t="s">
        <v>52</v>
      </c>
      <c r="C179" s="51" t="s">
        <v>53</v>
      </c>
      <c r="D179" s="51" t="s">
        <v>26</v>
      </c>
      <c r="E179" s="51" t="s">
        <v>326</v>
      </c>
      <c r="F179" s="51"/>
      <c r="G179" s="52" t="s">
        <v>21</v>
      </c>
      <c r="H179" s="51">
        <v>3</v>
      </c>
      <c r="I179" s="51" t="s">
        <v>18</v>
      </c>
      <c r="J179" s="51" t="s">
        <v>105</v>
      </c>
      <c r="K179" s="52">
        <v>0</v>
      </c>
      <c r="L179" s="52">
        <v>0</v>
      </c>
      <c r="M179" s="52">
        <v>0</v>
      </c>
      <c r="N179" s="52">
        <v>0</v>
      </c>
      <c r="O179" s="52">
        <v>0</v>
      </c>
      <c r="P179" s="52">
        <v>0</v>
      </c>
      <c r="Q179" s="52">
        <v>0</v>
      </c>
      <c r="R179" s="52">
        <v>0</v>
      </c>
      <c r="S179" s="52">
        <v>0</v>
      </c>
      <c r="T179" s="52">
        <v>0</v>
      </c>
      <c r="U179" s="52">
        <v>0</v>
      </c>
      <c r="V179" s="52">
        <v>0</v>
      </c>
      <c r="W179" s="52">
        <v>0</v>
      </c>
      <c r="X179" s="52">
        <v>0</v>
      </c>
      <c r="Y179" s="52">
        <v>0</v>
      </c>
      <c r="Z179" s="52">
        <v>0</v>
      </c>
      <c r="AA179" s="52">
        <v>0</v>
      </c>
      <c r="AB179" s="52">
        <v>0</v>
      </c>
      <c r="AC179" s="52">
        <v>0</v>
      </c>
      <c r="AD179" s="52">
        <v>0</v>
      </c>
      <c r="AE179" s="52">
        <v>0</v>
      </c>
      <c r="AF179" s="52">
        <v>0</v>
      </c>
    </row>
    <row r="180" spans="2:32" hidden="1" x14ac:dyDescent="0.25">
      <c r="B180" s="51" t="s">
        <v>52</v>
      </c>
      <c r="C180" s="51" t="s">
        <v>53</v>
      </c>
      <c r="D180" s="51" t="s">
        <v>26</v>
      </c>
      <c r="E180" s="51" t="s">
        <v>326</v>
      </c>
      <c r="F180" s="51"/>
      <c r="G180" s="52" t="s">
        <v>21</v>
      </c>
      <c r="H180" s="51">
        <v>3</v>
      </c>
      <c r="I180" s="51" t="s">
        <v>18</v>
      </c>
      <c r="J180" s="51" t="s">
        <v>103</v>
      </c>
      <c r="K180" s="52">
        <v>0</v>
      </c>
      <c r="L180" s="52">
        <v>0</v>
      </c>
      <c r="M180" s="52">
        <v>2</v>
      </c>
      <c r="N180" s="52">
        <v>51.319499999999998</v>
      </c>
      <c r="O180" s="52">
        <v>0</v>
      </c>
      <c r="P180" s="52">
        <v>0</v>
      </c>
      <c r="Q180" s="52">
        <v>0</v>
      </c>
      <c r="R180" s="52">
        <v>0</v>
      </c>
      <c r="S180" s="52">
        <v>0</v>
      </c>
      <c r="T180" s="52">
        <v>0</v>
      </c>
      <c r="U180" s="52">
        <v>0</v>
      </c>
      <c r="V180" s="52">
        <v>0</v>
      </c>
      <c r="W180" s="52">
        <v>0</v>
      </c>
      <c r="X180" s="52">
        <v>0</v>
      </c>
      <c r="Y180" s="52">
        <v>0</v>
      </c>
      <c r="Z180" s="52">
        <v>0</v>
      </c>
      <c r="AA180" s="52">
        <v>0</v>
      </c>
      <c r="AB180" s="52">
        <v>0</v>
      </c>
      <c r="AC180" s="52">
        <v>0</v>
      </c>
      <c r="AD180" s="52">
        <v>0</v>
      </c>
      <c r="AE180" s="52">
        <v>0</v>
      </c>
      <c r="AF180" s="52">
        <v>0</v>
      </c>
    </row>
    <row r="181" spans="2:32" hidden="1" x14ac:dyDescent="0.25">
      <c r="B181" s="51" t="s">
        <v>52</v>
      </c>
      <c r="C181" s="51" t="s">
        <v>53</v>
      </c>
      <c r="D181" s="51" t="s">
        <v>26</v>
      </c>
      <c r="E181" s="51" t="s">
        <v>326</v>
      </c>
      <c r="F181" s="51"/>
      <c r="G181" s="52" t="s">
        <v>21</v>
      </c>
      <c r="H181" s="51">
        <v>3</v>
      </c>
      <c r="I181" s="52" t="s">
        <v>18</v>
      </c>
      <c r="J181" s="52" t="s">
        <v>104</v>
      </c>
      <c r="K181" s="52">
        <v>0</v>
      </c>
      <c r="L181" s="52">
        <v>0</v>
      </c>
      <c r="M181" s="52">
        <v>0</v>
      </c>
      <c r="N181" s="52">
        <v>0</v>
      </c>
      <c r="O181" s="52">
        <v>0</v>
      </c>
      <c r="P181" s="52">
        <v>0</v>
      </c>
      <c r="Q181" s="52">
        <v>0</v>
      </c>
      <c r="R181" s="52">
        <v>0</v>
      </c>
      <c r="S181" s="52">
        <v>0</v>
      </c>
      <c r="T181" s="52">
        <v>0</v>
      </c>
      <c r="U181" s="52">
        <v>0</v>
      </c>
      <c r="V181" s="52">
        <v>0</v>
      </c>
      <c r="W181" s="52">
        <v>0</v>
      </c>
      <c r="X181" s="52">
        <v>0</v>
      </c>
      <c r="Y181" s="52">
        <v>0</v>
      </c>
      <c r="Z181" s="52">
        <v>0</v>
      </c>
      <c r="AA181" s="52">
        <v>0</v>
      </c>
      <c r="AB181" s="52">
        <v>0</v>
      </c>
      <c r="AC181" s="52">
        <v>0</v>
      </c>
      <c r="AD181" s="52">
        <v>0</v>
      </c>
      <c r="AE181" s="52">
        <v>0</v>
      </c>
      <c r="AF181" s="52">
        <v>0</v>
      </c>
    </row>
    <row r="182" spans="2:32" hidden="1" x14ac:dyDescent="0.25">
      <c r="B182" s="51" t="s">
        <v>52</v>
      </c>
      <c r="C182" s="51" t="s">
        <v>53</v>
      </c>
      <c r="D182" s="51" t="s">
        <v>26</v>
      </c>
      <c r="E182" s="51" t="s">
        <v>326</v>
      </c>
      <c r="F182" s="51"/>
      <c r="G182" s="52" t="s">
        <v>22</v>
      </c>
      <c r="H182" s="52">
        <v>4</v>
      </c>
      <c r="I182" s="51" t="s">
        <v>158</v>
      </c>
      <c r="J182" s="51" t="s">
        <v>103</v>
      </c>
      <c r="K182" s="52">
        <v>0</v>
      </c>
      <c r="L182" s="52">
        <v>0</v>
      </c>
      <c r="M182" s="52">
        <v>0</v>
      </c>
      <c r="N182" s="52">
        <v>0</v>
      </c>
      <c r="O182" s="52">
        <v>0</v>
      </c>
      <c r="P182" s="52">
        <v>0</v>
      </c>
      <c r="Q182" s="52">
        <v>0</v>
      </c>
      <c r="R182" s="52">
        <v>0</v>
      </c>
      <c r="S182" s="52">
        <v>0</v>
      </c>
      <c r="T182" s="52">
        <v>0</v>
      </c>
      <c r="U182" s="52">
        <v>0</v>
      </c>
      <c r="V182" s="52">
        <v>0</v>
      </c>
      <c r="W182" s="52">
        <v>0</v>
      </c>
      <c r="X182" s="52">
        <v>0</v>
      </c>
      <c r="Y182" s="52">
        <v>0</v>
      </c>
      <c r="Z182" s="52">
        <v>0</v>
      </c>
      <c r="AA182" s="52">
        <v>0</v>
      </c>
      <c r="AB182" s="52">
        <v>0</v>
      </c>
      <c r="AC182" s="52">
        <v>0</v>
      </c>
      <c r="AD182" s="52">
        <v>0</v>
      </c>
      <c r="AE182" s="52">
        <v>0</v>
      </c>
      <c r="AF182" s="52">
        <v>0</v>
      </c>
    </row>
    <row r="183" spans="2:32" hidden="1" x14ac:dyDescent="0.25">
      <c r="B183" s="51" t="s">
        <v>52</v>
      </c>
      <c r="C183" s="51" t="s">
        <v>53</v>
      </c>
      <c r="D183" s="51" t="s">
        <v>26</v>
      </c>
      <c r="E183" s="51" t="s">
        <v>326</v>
      </c>
      <c r="F183" s="51"/>
      <c r="G183" s="52" t="s">
        <v>22</v>
      </c>
      <c r="H183" s="52">
        <v>4</v>
      </c>
      <c r="I183" s="51" t="s">
        <v>158</v>
      </c>
      <c r="J183" s="51" t="s">
        <v>104</v>
      </c>
      <c r="K183" s="52">
        <v>0</v>
      </c>
      <c r="L183" s="52">
        <v>0</v>
      </c>
      <c r="M183" s="52">
        <v>0</v>
      </c>
      <c r="N183" s="52">
        <v>0</v>
      </c>
      <c r="O183" s="52">
        <v>0</v>
      </c>
      <c r="P183" s="52">
        <v>0</v>
      </c>
      <c r="Q183" s="52">
        <v>0</v>
      </c>
      <c r="R183" s="52">
        <v>0</v>
      </c>
      <c r="S183" s="52">
        <v>0</v>
      </c>
      <c r="T183" s="52">
        <v>0</v>
      </c>
      <c r="U183" s="52">
        <v>0</v>
      </c>
      <c r="V183" s="52">
        <v>0</v>
      </c>
      <c r="W183" s="52">
        <v>0</v>
      </c>
      <c r="X183" s="52">
        <v>0</v>
      </c>
      <c r="Y183" s="52">
        <v>0</v>
      </c>
      <c r="Z183" s="52">
        <v>0</v>
      </c>
      <c r="AA183" s="52">
        <v>0</v>
      </c>
      <c r="AB183" s="52">
        <v>0</v>
      </c>
      <c r="AC183" s="52">
        <v>0</v>
      </c>
      <c r="AD183" s="52">
        <v>0</v>
      </c>
      <c r="AE183" s="52">
        <v>0</v>
      </c>
      <c r="AF183" s="52">
        <v>0</v>
      </c>
    </row>
    <row r="184" spans="2:32" hidden="1" x14ac:dyDescent="0.25">
      <c r="B184" s="51" t="s">
        <v>52</v>
      </c>
      <c r="C184" s="51" t="s">
        <v>53</v>
      </c>
      <c r="D184" s="51" t="s">
        <v>26</v>
      </c>
      <c r="E184" s="51" t="s">
        <v>326</v>
      </c>
      <c r="F184" s="51"/>
      <c r="G184" s="52" t="s">
        <v>22</v>
      </c>
      <c r="H184" s="52">
        <v>4</v>
      </c>
      <c r="I184" s="51" t="s">
        <v>18</v>
      </c>
      <c r="J184" s="51" t="s">
        <v>105</v>
      </c>
      <c r="K184" s="52">
        <v>0</v>
      </c>
      <c r="L184" s="52">
        <v>0</v>
      </c>
      <c r="M184" s="52">
        <v>0</v>
      </c>
      <c r="N184" s="52">
        <v>0</v>
      </c>
      <c r="O184" s="52">
        <v>0</v>
      </c>
      <c r="P184" s="52">
        <v>0</v>
      </c>
      <c r="Q184" s="52">
        <v>0</v>
      </c>
      <c r="R184" s="52">
        <v>0</v>
      </c>
      <c r="S184" s="52">
        <v>0</v>
      </c>
      <c r="T184" s="52">
        <v>0</v>
      </c>
      <c r="U184" s="52">
        <v>0</v>
      </c>
      <c r="V184" s="52">
        <v>0</v>
      </c>
      <c r="W184" s="52">
        <v>0</v>
      </c>
      <c r="X184" s="52">
        <v>0</v>
      </c>
      <c r="Y184" s="52">
        <v>0</v>
      </c>
      <c r="Z184" s="52">
        <v>0</v>
      </c>
      <c r="AA184" s="52">
        <v>0</v>
      </c>
      <c r="AB184" s="52">
        <v>0</v>
      </c>
      <c r="AC184" s="52">
        <v>0</v>
      </c>
      <c r="AD184" s="52">
        <v>0</v>
      </c>
      <c r="AE184" s="52">
        <v>0</v>
      </c>
      <c r="AF184" s="52">
        <v>0</v>
      </c>
    </row>
    <row r="185" spans="2:32" hidden="1" x14ac:dyDescent="0.25">
      <c r="B185" s="51" t="s">
        <v>52</v>
      </c>
      <c r="C185" s="51" t="s">
        <v>53</v>
      </c>
      <c r="D185" s="51" t="s">
        <v>26</v>
      </c>
      <c r="E185" s="51" t="s">
        <v>326</v>
      </c>
      <c r="F185" s="51"/>
      <c r="G185" s="52" t="s">
        <v>22</v>
      </c>
      <c r="H185" s="52">
        <v>4</v>
      </c>
      <c r="I185" s="51" t="s">
        <v>18</v>
      </c>
      <c r="J185" s="51" t="s">
        <v>103</v>
      </c>
      <c r="K185" s="52">
        <v>0</v>
      </c>
      <c r="L185" s="52">
        <v>0</v>
      </c>
      <c r="M185" s="52">
        <v>2</v>
      </c>
      <c r="N185" s="52">
        <v>51.319499999999998</v>
      </c>
      <c r="O185" s="52">
        <v>0</v>
      </c>
      <c r="P185" s="52">
        <v>0</v>
      </c>
      <c r="Q185" s="52">
        <v>0</v>
      </c>
      <c r="R185" s="52">
        <v>0</v>
      </c>
      <c r="S185" s="52">
        <v>0</v>
      </c>
      <c r="T185" s="52">
        <v>0</v>
      </c>
      <c r="U185" s="52">
        <v>0</v>
      </c>
      <c r="V185" s="52">
        <v>0</v>
      </c>
      <c r="W185" s="52">
        <v>0</v>
      </c>
      <c r="X185" s="52">
        <v>0</v>
      </c>
      <c r="Y185" s="52">
        <v>0</v>
      </c>
      <c r="Z185" s="52">
        <v>0</v>
      </c>
      <c r="AA185" s="52">
        <v>0</v>
      </c>
      <c r="AB185" s="52">
        <v>0</v>
      </c>
      <c r="AC185" s="52">
        <v>0</v>
      </c>
      <c r="AD185" s="52">
        <v>0</v>
      </c>
      <c r="AE185" s="52">
        <v>0</v>
      </c>
      <c r="AF185" s="52">
        <v>0</v>
      </c>
    </row>
    <row r="186" spans="2:32" hidden="1" x14ac:dyDescent="0.25">
      <c r="B186" s="51" t="s">
        <v>52</v>
      </c>
      <c r="C186" s="51" t="s">
        <v>53</v>
      </c>
      <c r="D186" s="51" t="s">
        <v>26</v>
      </c>
      <c r="E186" s="51" t="s">
        <v>326</v>
      </c>
      <c r="F186" s="51"/>
      <c r="G186" s="52" t="s">
        <v>22</v>
      </c>
      <c r="H186" s="52">
        <v>4</v>
      </c>
      <c r="I186" s="52" t="s">
        <v>18</v>
      </c>
      <c r="J186" s="52" t="s">
        <v>104</v>
      </c>
      <c r="K186" s="52">
        <v>0</v>
      </c>
      <c r="L186" s="52">
        <v>0</v>
      </c>
      <c r="M186" s="52">
        <v>0</v>
      </c>
      <c r="N186" s="52">
        <v>0</v>
      </c>
      <c r="O186" s="52">
        <v>0</v>
      </c>
      <c r="P186" s="52">
        <v>0</v>
      </c>
      <c r="Q186" s="52">
        <v>0</v>
      </c>
      <c r="R186" s="52">
        <v>0</v>
      </c>
      <c r="S186" s="52">
        <v>0</v>
      </c>
      <c r="T186" s="52">
        <v>0</v>
      </c>
      <c r="U186" s="52">
        <v>0</v>
      </c>
      <c r="V186" s="52">
        <v>0</v>
      </c>
      <c r="W186" s="52">
        <v>0</v>
      </c>
      <c r="X186" s="52">
        <v>0</v>
      </c>
      <c r="Y186" s="52">
        <v>0</v>
      </c>
      <c r="Z186" s="52">
        <v>0</v>
      </c>
      <c r="AA186" s="52">
        <v>0</v>
      </c>
      <c r="AB186" s="52">
        <v>0</v>
      </c>
      <c r="AC186" s="52">
        <v>0</v>
      </c>
      <c r="AD186" s="52">
        <v>0</v>
      </c>
      <c r="AE186" s="52">
        <v>0</v>
      </c>
      <c r="AF186" s="52">
        <v>0</v>
      </c>
    </row>
    <row r="187" spans="2:32" hidden="1" x14ac:dyDescent="0.25">
      <c r="B187" s="51" t="s">
        <v>52</v>
      </c>
      <c r="C187" s="51" t="s">
        <v>53</v>
      </c>
      <c r="D187" s="51" t="s">
        <v>26</v>
      </c>
      <c r="E187" s="51" t="s">
        <v>326</v>
      </c>
      <c r="F187" s="51"/>
      <c r="G187" s="52" t="s">
        <v>23</v>
      </c>
      <c r="H187" s="52">
        <v>5</v>
      </c>
      <c r="I187" s="51" t="s">
        <v>158</v>
      </c>
      <c r="J187" s="51" t="s">
        <v>103</v>
      </c>
      <c r="K187" s="52">
        <v>0</v>
      </c>
      <c r="L187" s="52">
        <v>0</v>
      </c>
      <c r="M187" s="52">
        <v>0</v>
      </c>
      <c r="N187" s="52">
        <v>0</v>
      </c>
      <c r="O187" s="52">
        <v>0</v>
      </c>
      <c r="P187" s="52">
        <v>0</v>
      </c>
      <c r="Q187" s="52">
        <v>0</v>
      </c>
      <c r="R187" s="52">
        <v>0</v>
      </c>
      <c r="S187" s="52">
        <v>0</v>
      </c>
      <c r="T187" s="52">
        <v>0</v>
      </c>
      <c r="U187" s="52">
        <v>0</v>
      </c>
      <c r="V187" s="52">
        <v>0</v>
      </c>
      <c r="W187" s="52">
        <v>0</v>
      </c>
      <c r="X187" s="52">
        <v>0</v>
      </c>
      <c r="Y187" s="52">
        <v>0</v>
      </c>
      <c r="Z187" s="52">
        <v>0</v>
      </c>
      <c r="AA187" s="52">
        <v>0</v>
      </c>
      <c r="AB187" s="52">
        <v>0</v>
      </c>
      <c r="AC187" s="52">
        <v>0</v>
      </c>
      <c r="AD187" s="52">
        <v>0</v>
      </c>
      <c r="AE187" s="52">
        <v>0</v>
      </c>
      <c r="AF187" s="52">
        <v>0</v>
      </c>
    </row>
    <row r="188" spans="2:32" hidden="1" x14ac:dyDescent="0.25">
      <c r="B188" s="51" t="s">
        <v>52</v>
      </c>
      <c r="C188" s="51" t="s">
        <v>53</v>
      </c>
      <c r="D188" s="51" t="s">
        <v>26</v>
      </c>
      <c r="E188" s="51" t="s">
        <v>326</v>
      </c>
      <c r="F188" s="51"/>
      <c r="G188" s="52" t="s">
        <v>23</v>
      </c>
      <c r="H188" s="52">
        <v>5</v>
      </c>
      <c r="I188" s="51" t="s">
        <v>158</v>
      </c>
      <c r="J188" s="51" t="s">
        <v>104</v>
      </c>
      <c r="K188" s="52">
        <v>0</v>
      </c>
      <c r="L188" s="52">
        <v>0</v>
      </c>
      <c r="M188" s="52">
        <v>0</v>
      </c>
      <c r="N188" s="52">
        <v>0</v>
      </c>
      <c r="O188" s="52">
        <v>0</v>
      </c>
      <c r="P188" s="52">
        <v>0</v>
      </c>
      <c r="Q188" s="52">
        <v>0</v>
      </c>
      <c r="R188" s="52">
        <v>0</v>
      </c>
      <c r="S188" s="52">
        <v>0</v>
      </c>
      <c r="T188" s="52">
        <v>0</v>
      </c>
      <c r="U188" s="52">
        <v>0</v>
      </c>
      <c r="V188" s="52">
        <v>0</v>
      </c>
      <c r="W188" s="52">
        <v>0</v>
      </c>
      <c r="X188" s="52">
        <v>0</v>
      </c>
      <c r="Y188" s="52">
        <v>0</v>
      </c>
      <c r="Z188" s="52">
        <v>0</v>
      </c>
      <c r="AA188" s="52">
        <v>0</v>
      </c>
      <c r="AB188" s="52">
        <v>0</v>
      </c>
      <c r="AC188" s="52">
        <v>0</v>
      </c>
      <c r="AD188" s="52">
        <v>0</v>
      </c>
      <c r="AE188" s="52">
        <v>0</v>
      </c>
      <c r="AF188" s="52">
        <v>0</v>
      </c>
    </row>
    <row r="189" spans="2:32" hidden="1" x14ac:dyDescent="0.25">
      <c r="B189" s="51" t="s">
        <v>52</v>
      </c>
      <c r="C189" s="51" t="s">
        <v>53</v>
      </c>
      <c r="D189" s="51" t="s">
        <v>26</v>
      </c>
      <c r="E189" s="51" t="s">
        <v>326</v>
      </c>
      <c r="F189" s="51"/>
      <c r="G189" s="52" t="s">
        <v>23</v>
      </c>
      <c r="H189" s="52">
        <v>5</v>
      </c>
      <c r="I189" s="51" t="s">
        <v>18</v>
      </c>
      <c r="J189" s="51" t="s">
        <v>105</v>
      </c>
      <c r="K189" s="52">
        <v>0</v>
      </c>
      <c r="L189" s="52">
        <v>0</v>
      </c>
      <c r="M189" s="52">
        <v>0</v>
      </c>
      <c r="N189" s="52">
        <v>0</v>
      </c>
      <c r="O189" s="52">
        <v>0</v>
      </c>
      <c r="P189" s="52">
        <v>0</v>
      </c>
      <c r="Q189" s="52">
        <v>0</v>
      </c>
      <c r="R189" s="52">
        <v>0</v>
      </c>
      <c r="S189" s="52">
        <v>0</v>
      </c>
      <c r="T189" s="52">
        <v>0</v>
      </c>
      <c r="U189" s="52">
        <v>0</v>
      </c>
      <c r="V189" s="52">
        <v>0</v>
      </c>
      <c r="W189" s="52">
        <v>0</v>
      </c>
      <c r="X189" s="52">
        <v>0</v>
      </c>
      <c r="Y189" s="52">
        <v>0</v>
      </c>
      <c r="Z189" s="52">
        <v>0</v>
      </c>
      <c r="AA189" s="52">
        <v>0</v>
      </c>
      <c r="AB189" s="52">
        <v>0</v>
      </c>
      <c r="AC189" s="52">
        <v>0</v>
      </c>
      <c r="AD189" s="52">
        <v>0</v>
      </c>
      <c r="AE189" s="52">
        <v>0</v>
      </c>
      <c r="AF189" s="52">
        <v>0</v>
      </c>
    </row>
    <row r="190" spans="2:32" hidden="1" x14ac:dyDescent="0.25">
      <c r="B190" s="51" t="s">
        <v>52</v>
      </c>
      <c r="C190" s="51" t="s">
        <v>53</v>
      </c>
      <c r="D190" s="51" t="s">
        <v>26</v>
      </c>
      <c r="E190" s="51" t="s">
        <v>326</v>
      </c>
      <c r="F190" s="51"/>
      <c r="G190" s="52" t="s">
        <v>23</v>
      </c>
      <c r="H190" s="52">
        <v>5</v>
      </c>
      <c r="I190" s="51" t="s">
        <v>18</v>
      </c>
      <c r="J190" s="51" t="s">
        <v>103</v>
      </c>
      <c r="K190" s="52">
        <v>0</v>
      </c>
      <c r="L190" s="52">
        <v>0</v>
      </c>
      <c r="M190" s="52">
        <v>2</v>
      </c>
      <c r="N190" s="52">
        <v>51.319499999999998</v>
      </c>
      <c r="O190" s="52">
        <v>0</v>
      </c>
      <c r="P190" s="52">
        <v>0</v>
      </c>
      <c r="Q190" s="52">
        <v>0</v>
      </c>
      <c r="R190" s="52">
        <v>0</v>
      </c>
      <c r="S190" s="52">
        <v>0</v>
      </c>
      <c r="T190" s="52">
        <v>0</v>
      </c>
      <c r="U190" s="52">
        <v>0</v>
      </c>
      <c r="V190" s="52">
        <v>0</v>
      </c>
      <c r="W190" s="52">
        <v>0</v>
      </c>
      <c r="X190" s="52">
        <v>0</v>
      </c>
      <c r="Y190" s="52">
        <v>0</v>
      </c>
      <c r="Z190" s="52">
        <v>0</v>
      </c>
      <c r="AA190" s="52">
        <v>0</v>
      </c>
      <c r="AB190" s="52">
        <v>0</v>
      </c>
      <c r="AC190" s="52">
        <v>0</v>
      </c>
      <c r="AD190" s="52">
        <v>0</v>
      </c>
      <c r="AE190" s="52">
        <v>0</v>
      </c>
      <c r="AF190" s="52">
        <v>0</v>
      </c>
    </row>
    <row r="191" spans="2:32" hidden="1" x14ac:dyDescent="0.25">
      <c r="B191" s="51" t="s">
        <v>52</v>
      </c>
      <c r="C191" s="51" t="s">
        <v>53</v>
      </c>
      <c r="D191" s="51" t="s">
        <v>26</v>
      </c>
      <c r="E191" s="51" t="s">
        <v>326</v>
      </c>
      <c r="F191" s="51"/>
      <c r="G191" s="52" t="s">
        <v>23</v>
      </c>
      <c r="H191" s="52">
        <v>5</v>
      </c>
      <c r="I191" s="52" t="s">
        <v>18</v>
      </c>
      <c r="J191" s="52" t="s">
        <v>104</v>
      </c>
      <c r="K191" s="52">
        <v>0</v>
      </c>
      <c r="L191" s="52">
        <v>0</v>
      </c>
      <c r="M191" s="52">
        <v>0</v>
      </c>
      <c r="N191" s="52">
        <v>0</v>
      </c>
      <c r="O191" s="52">
        <v>0</v>
      </c>
      <c r="P191" s="52">
        <v>0</v>
      </c>
      <c r="Q191" s="52">
        <v>0</v>
      </c>
      <c r="R191" s="52">
        <v>0</v>
      </c>
      <c r="S191" s="52">
        <v>0</v>
      </c>
      <c r="T191" s="52">
        <v>0</v>
      </c>
      <c r="U191" s="52">
        <v>0</v>
      </c>
      <c r="V191" s="52">
        <v>0</v>
      </c>
      <c r="W191" s="52">
        <v>0</v>
      </c>
      <c r="X191" s="52">
        <v>0</v>
      </c>
      <c r="Y191" s="52">
        <v>0</v>
      </c>
      <c r="Z191" s="52">
        <v>0</v>
      </c>
      <c r="AA191" s="52">
        <v>0</v>
      </c>
      <c r="AB191" s="52">
        <v>0</v>
      </c>
      <c r="AC191" s="52">
        <v>0</v>
      </c>
      <c r="AD191" s="52">
        <v>0</v>
      </c>
      <c r="AE191" s="52">
        <v>0</v>
      </c>
      <c r="AF191" s="52">
        <v>0</v>
      </c>
    </row>
    <row r="192" spans="2:32" hidden="1" x14ac:dyDescent="0.25">
      <c r="B192" s="51" t="s">
        <v>33</v>
      </c>
      <c r="C192" s="51" t="s">
        <v>34</v>
      </c>
      <c r="D192" s="51" t="s">
        <v>35</v>
      </c>
      <c r="E192" s="51" t="s">
        <v>326</v>
      </c>
      <c r="F192" s="51"/>
      <c r="G192" s="52" t="s">
        <v>17</v>
      </c>
      <c r="H192" s="51">
        <v>1</v>
      </c>
      <c r="I192" s="51" t="s">
        <v>158</v>
      </c>
      <c r="J192" s="51" t="s">
        <v>159</v>
      </c>
      <c r="K192" s="52">
        <v>0</v>
      </c>
      <c r="L192" s="52">
        <v>0</v>
      </c>
      <c r="M192" s="52">
        <v>0</v>
      </c>
      <c r="N192" s="52">
        <v>0</v>
      </c>
      <c r="O192" s="52">
        <v>0</v>
      </c>
      <c r="P192" s="52">
        <v>0</v>
      </c>
      <c r="Q192" s="52">
        <v>0</v>
      </c>
      <c r="R192" s="52">
        <v>0</v>
      </c>
      <c r="S192" s="52">
        <v>0</v>
      </c>
      <c r="T192" s="52">
        <v>0</v>
      </c>
      <c r="U192" s="52">
        <v>0</v>
      </c>
      <c r="V192" s="52">
        <v>0</v>
      </c>
      <c r="W192" s="52">
        <v>0</v>
      </c>
      <c r="X192" s="52">
        <v>0</v>
      </c>
      <c r="Y192" s="52">
        <v>0</v>
      </c>
      <c r="Z192" s="52">
        <v>0</v>
      </c>
      <c r="AA192" s="52">
        <v>0</v>
      </c>
      <c r="AB192" s="52">
        <v>0</v>
      </c>
      <c r="AC192" s="52">
        <v>0</v>
      </c>
      <c r="AD192" s="52">
        <v>0</v>
      </c>
      <c r="AE192" s="52">
        <v>0</v>
      </c>
      <c r="AF192" s="52">
        <v>0</v>
      </c>
    </row>
    <row r="193" spans="2:32" hidden="1" x14ac:dyDescent="0.25">
      <c r="B193" s="51" t="s">
        <v>33</v>
      </c>
      <c r="C193" s="51" t="s">
        <v>34</v>
      </c>
      <c r="D193" s="51" t="s">
        <v>35</v>
      </c>
      <c r="E193" s="51" t="s">
        <v>326</v>
      </c>
      <c r="F193" s="51"/>
      <c r="G193" s="52" t="s">
        <v>17</v>
      </c>
      <c r="H193" s="51">
        <v>1</v>
      </c>
      <c r="I193" s="51" t="s">
        <v>158</v>
      </c>
      <c r="J193" s="51" t="s">
        <v>103</v>
      </c>
      <c r="K193" s="52">
        <v>0</v>
      </c>
      <c r="L193" s="52">
        <v>0</v>
      </c>
      <c r="M193" s="52">
        <v>0</v>
      </c>
      <c r="N193" s="52">
        <v>0</v>
      </c>
      <c r="O193" s="52">
        <v>0</v>
      </c>
      <c r="P193" s="52">
        <v>0</v>
      </c>
      <c r="Q193" s="52">
        <v>0</v>
      </c>
      <c r="R193" s="52">
        <v>0</v>
      </c>
      <c r="S193" s="52">
        <v>0</v>
      </c>
      <c r="T193" s="52">
        <v>0</v>
      </c>
      <c r="U193" s="52">
        <v>0</v>
      </c>
      <c r="V193" s="52">
        <v>0</v>
      </c>
      <c r="W193" s="52">
        <v>0</v>
      </c>
      <c r="X193" s="52">
        <v>0</v>
      </c>
      <c r="Y193" s="52">
        <v>0</v>
      </c>
      <c r="Z193" s="52">
        <v>0</v>
      </c>
      <c r="AA193" s="52">
        <v>0</v>
      </c>
      <c r="AB193" s="52">
        <v>0</v>
      </c>
      <c r="AC193" s="52">
        <v>0</v>
      </c>
      <c r="AD193" s="52">
        <v>0</v>
      </c>
      <c r="AE193" s="52">
        <v>0</v>
      </c>
      <c r="AF193" s="52">
        <v>0</v>
      </c>
    </row>
    <row r="194" spans="2:32" hidden="1" x14ac:dyDescent="0.25">
      <c r="B194" s="51" t="s">
        <v>33</v>
      </c>
      <c r="C194" s="51" t="s">
        <v>34</v>
      </c>
      <c r="D194" s="51" t="s">
        <v>35</v>
      </c>
      <c r="E194" s="51" t="s">
        <v>326</v>
      </c>
      <c r="F194" s="51"/>
      <c r="G194" s="52" t="s">
        <v>17</v>
      </c>
      <c r="H194" s="51">
        <v>1</v>
      </c>
      <c r="I194" s="51" t="s">
        <v>158</v>
      </c>
      <c r="J194" s="51" t="s">
        <v>104</v>
      </c>
      <c r="K194" s="52">
        <v>0</v>
      </c>
      <c r="L194" s="52">
        <v>0</v>
      </c>
      <c r="M194" s="52">
        <v>0</v>
      </c>
      <c r="N194" s="52">
        <v>0</v>
      </c>
      <c r="O194" s="52">
        <v>0</v>
      </c>
      <c r="P194" s="52">
        <v>0</v>
      </c>
      <c r="Q194" s="52">
        <v>0</v>
      </c>
      <c r="R194" s="52">
        <v>0</v>
      </c>
      <c r="S194" s="52">
        <v>0</v>
      </c>
      <c r="T194" s="52">
        <v>0</v>
      </c>
      <c r="U194" s="52">
        <v>0</v>
      </c>
      <c r="V194" s="52">
        <v>0</v>
      </c>
      <c r="W194" s="52">
        <v>0</v>
      </c>
      <c r="X194" s="52">
        <v>0</v>
      </c>
      <c r="Y194" s="52">
        <v>0</v>
      </c>
      <c r="Z194" s="52">
        <v>0</v>
      </c>
      <c r="AA194" s="52">
        <v>0</v>
      </c>
      <c r="AB194" s="52">
        <v>0</v>
      </c>
      <c r="AC194" s="52">
        <v>0</v>
      </c>
      <c r="AD194" s="52">
        <v>0</v>
      </c>
      <c r="AE194" s="52">
        <v>0</v>
      </c>
      <c r="AF194" s="52">
        <v>0</v>
      </c>
    </row>
    <row r="195" spans="2:32" hidden="1" x14ac:dyDescent="0.25">
      <c r="B195" s="51" t="s">
        <v>33</v>
      </c>
      <c r="C195" s="51" t="s">
        <v>34</v>
      </c>
      <c r="D195" s="51" t="s">
        <v>35</v>
      </c>
      <c r="E195" s="51" t="s">
        <v>326</v>
      </c>
      <c r="F195" s="51"/>
      <c r="G195" s="52" t="s">
        <v>17</v>
      </c>
      <c r="H195" s="51">
        <v>1</v>
      </c>
      <c r="I195" s="51" t="s">
        <v>18</v>
      </c>
      <c r="J195" s="51" t="s">
        <v>105</v>
      </c>
      <c r="K195" s="52">
        <v>0</v>
      </c>
      <c r="L195" s="52">
        <v>0</v>
      </c>
      <c r="M195" s="52">
        <v>0</v>
      </c>
      <c r="N195" s="52">
        <v>0</v>
      </c>
      <c r="O195" s="52">
        <v>0</v>
      </c>
      <c r="P195" s="52">
        <v>0</v>
      </c>
      <c r="Q195" s="52">
        <v>0</v>
      </c>
      <c r="R195" s="52">
        <v>0</v>
      </c>
      <c r="S195" s="52">
        <v>0</v>
      </c>
      <c r="T195" s="52">
        <v>0</v>
      </c>
      <c r="U195" s="52">
        <v>0</v>
      </c>
      <c r="V195" s="52">
        <v>0</v>
      </c>
      <c r="W195" s="52">
        <v>0</v>
      </c>
      <c r="X195" s="52">
        <v>0</v>
      </c>
      <c r="Y195" s="52">
        <v>0</v>
      </c>
      <c r="Z195" s="52">
        <v>0</v>
      </c>
      <c r="AA195" s="52">
        <v>0</v>
      </c>
      <c r="AB195" s="52">
        <v>0</v>
      </c>
      <c r="AC195" s="52">
        <v>0</v>
      </c>
      <c r="AD195" s="52">
        <v>0</v>
      </c>
      <c r="AE195" s="52">
        <v>0</v>
      </c>
      <c r="AF195" s="52">
        <v>0</v>
      </c>
    </row>
    <row r="196" spans="2:32" hidden="1" x14ac:dyDescent="0.25">
      <c r="B196" s="51" t="s">
        <v>33</v>
      </c>
      <c r="C196" s="51" t="s">
        <v>34</v>
      </c>
      <c r="D196" s="51" t="s">
        <v>35</v>
      </c>
      <c r="E196" s="51" t="s">
        <v>326</v>
      </c>
      <c r="F196" s="51"/>
      <c r="G196" s="52" t="s">
        <v>17</v>
      </c>
      <c r="H196" s="51">
        <v>1</v>
      </c>
      <c r="I196" s="51" t="s">
        <v>18</v>
      </c>
      <c r="J196" s="51" t="s">
        <v>103</v>
      </c>
      <c r="K196" s="52">
        <v>0</v>
      </c>
      <c r="L196" s="52">
        <v>0</v>
      </c>
      <c r="M196" s="52">
        <v>0</v>
      </c>
      <c r="N196" s="52">
        <v>0</v>
      </c>
      <c r="O196" s="52">
        <v>0</v>
      </c>
      <c r="P196" s="52">
        <v>0</v>
      </c>
      <c r="Q196" s="52">
        <v>0</v>
      </c>
      <c r="R196" s="52">
        <v>0</v>
      </c>
      <c r="S196" s="52">
        <v>0</v>
      </c>
      <c r="T196" s="52">
        <v>0</v>
      </c>
      <c r="U196" s="52">
        <v>0</v>
      </c>
      <c r="V196" s="52">
        <v>0</v>
      </c>
      <c r="W196" s="52">
        <v>0</v>
      </c>
      <c r="X196" s="52">
        <v>0</v>
      </c>
      <c r="Y196" s="52">
        <v>0</v>
      </c>
      <c r="Z196" s="52">
        <v>0</v>
      </c>
      <c r="AA196" s="52">
        <v>0</v>
      </c>
      <c r="AB196" s="52">
        <v>0</v>
      </c>
      <c r="AC196" s="52">
        <v>0</v>
      </c>
      <c r="AD196" s="52">
        <v>0</v>
      </c>
      <c r="AE196" s="52">
        <v>0</v>
      </c>
      <c r="AF196" s="52">
        <v>0</v>
      </c>
    </row>
    <row r="197" spans="2:32" hidden="1" x14ac:dyDescent="0.25">
      <c r="B197" s="51" t="s">
        <v>33</v>
      </c>
      <c r="C197" s="51" t="s">
        <v>34</v>
      </c>
      <c r="D197" s="51" t="s">
        <v>35</v>
      </c>
      <c r="E197" s="51" t="s">
        <v>326</v>
      </c>
      <c r="F197" s="51"/>
      <c r="G197" s="52" t="s">
        <v>17</v>
      </c>
      <c r="H197" s="51">
        <v>1</v>
      </c>
      <c r="I197" s="52" t="s">
        <v>18</v>
      </c>
      <c r="J197" s="52" t="s">
        <v>104</v>
      </c>
      <c r="K197" s="52">
        <v>0</v>
      </c>
      <c r="L197" s="52">
        <v>0</v>
      </c>
      <c r="M197" s="52">
        <v>0</v>
      </c>
      <c r="N197" s="52">
        <v>0</v>
      </c>
      <c r="O197" s="52">
        <v>0</v>
      </c>
      <c r="P197" s="52">
        <v>0</v>
      </c>
      <c r="Q197" s="52">
        <v>0</v>
      </c>
      <c r="R197" s="52">
        <v>0</v>
      </c>
      <c r="S197" s="52">
        <v>0</v>
      </c>
      <c r="T197" s="52">
        <v>0</v>
      </c>
      <c r="U197" s="52">
        <v>0</v>
      </c>
      <c r="V197" s="52">
        <v>0</v>
      </c>
      <c r="W197" s="52">
        <v>0</v>
      </c>
      <c r="X197" s="52">
        <v>0</v>
      </c>
      <c r="Y197" s="52">
        <v>0</v>
      </c>
      <c r="Z197" s="52">
        <v>0</v>
      </c>
      <c r="AA197" s="52">
        <v>0</v>
      </c>
      <c r="AB197" s="52">
        <v>0</v>
      </c>
      <c r="AC197" s="52">
        <v>0</v>
      </c>
      <c r="AD197" s="52">
        <v>0</v>
      </c>
      <c r="AE197" s="52">
        <v>0</v>
      </c>
      <c r="AF197" s="52">
        <v>0</v>
      </c>
    </row>
    <row r="198" spans="2:32" hidden="1" x14ac:dyDescent="0.25">
      <c r="B198" s="51" t="s">
        <v>33</v>
      </c>
      <c r="C198" s="51" t="s">
        <v>34</v>
      </c>
      <c r="D198" s="51" t="s">
        <v>35</v>
      </c>
      <c r="E198" s="51" t="s">
        <v>326</v>
      </c>
      <c r="F198" s="51"/>
      <c r="G198" s="52" t="s">
        <v>20</v>
      </c>
      <c r="H198" s="51">
        <v>2</v>
      </c>
      <c r="I198" s="51" t="s">
        <v>18</v>
      </c>
      <c r="J198" s="51" t="s">
        <v>105</v>
      </c>
      <c r="K198" s="52">
        <v>0</v>
      </c>
      <c r="L198" s="52">
        <v>0</v>
      </c>
      <c r="M198" s="52">
        <v>0</v>
      </c>
      <c r="N198" s="52">
        <v>0</v>
      </c>
      <c r="O198" s="52">
        <v>0</v>
      </c>
      <c r="P198" s="52">
        <v>0</v>
      </c>
      <c r="Q198" s="52">
        <v>0</v>
      </c>
      <c r="R198" s="52">
        <v>0</v>
      </c>
      <c r="S198" s="52">
        <v>0</v>
      </c>
      <c r="T198" s="52">
        <v>0</v>
      </c>
      <c r="U198" s="52">
        <v>0</v>
      </c>
      <c r="V198" s="52">
        <v>0</v>
      </c>
      <c r="W198" s="52">
        <v>0</v>
      </c>
      <c r="X198" s="52">
        <v>0</v>
      </c>
      <c r="Y198" s="52">
        <v>0</v>
      </c>
      <c r="Z198" s="52">
        <v>0</v>
      </c>
      <c r="AA198" s="52">
        <v>0</v>
      </c>
      <c r="AB198" s="52">
        <v>0</v>
      </c>
      <c r="AC198" s="52">
        <v>0</v>
      </c>
      <c r="AD198" s="52">
        <v>0</v>
      </c>
      <c r="AE198" s="52">
        <v>0</v>
      </c>
      <c r="AF198" s="52">
        <v>0</v>
      </c>
    </row>
    <row r="199" spans="2:32" hidden="1" x14ac:dyDescent="0.25">
      <c r="B199" s="51" t="s">
        <v>33</v>
      </c>
      <c r="C199" s="51" t="s">
        <v>34</v>
      </c>
      <c r="D199" s="51" t="s">
        <v>35</v>
      </c>
      <c r="E199" s="51" t="s">
        <v>326</v>
      </c>
      <c r="F199" s="51"/>
      <c r="G199" s="52" t="s">
        <v>20</v>
      </c>
      <c r="H199" s="51">
        <v>2</v>
      </c>
      <c r="I199" s="51" t="s">
        <v>18</v>
      </c>
      <c r="J199" s="51" t="s">
        <v>103</v>
      </c>
      <c r="K199" s="52">
        <v>0</v>
      </c>
      <c r="L199" s="52">
        <v>0</v>
      </c>
      <c r="M199" s="52">
        <v>0</v>
      </c>
      <c r="N199" s="52">
        <v>0</v>
      </c>
      <c r="O199" s="52">
        <v>0</v>
      </c>
      <c r="P199" s="52">
        <v>0</v>
      </c>
      <c r="Q199" s="52">
        <v>0</v>
      </c>
      <c r="R199" s="52">
        <v>0</v>
      </c>
      <c r="S199" s="52">
        <v>0</v>
      </c>
      <c r="T199" s="52">
        <v>0</v>
      </c>
      <c r="U199" s="52">
        <v>0</v>
      </c>
      <c r="V199" s="52">
        <v>0</v>
      </c>
      <c r="W199" s="52">
        <v>0</v>
      </c>
      <c r="X199" s="52">
        <v>0</v>
      </c>
      <c r="Y199" s="52">
        <v>0</v>
      </c>
      <c r="Z199" s="52">
        <v>0</v>
      </c>
      <c r="AA199" s="52">
        <v>0</v>
      </c>
      <c r="AB199" s="52">
        <v>0</v>
      </c>
      <c r="AC199" s="52">
        <v>0</v>
      </c>
      <c r="AD199" s="52">
        <v>0</v>
      </c>
      <c r="AE199" s="52">
        <v>0</v>
      </c>
      <c r="AF199" s="52">
        <v>0</v>
      </c>
    </row>
    <row r="200" spans="2:32" hidden="1" x14ac:dyDescent="0.25">
      <c r="B200" s="51" t="s">
        <v>33</v>
      </c>
      <c r="C200" s="51" t="s">
        <v>34</v>
      </c>
      <c r="D200" s="51" t="s">
        <v>35</v>
      </c>
      <c r="E200" s="51" t="s">
        <v>326</v>
      </c>
      <c r="F200" s="51"/>
      <c r="G200" s="52" t="s">
        <v>20</v>
      </c>
      <c r="H200" s="51">
        <v>2</v>
      </c>
      <c r="I200" s="52" t="s">
        <v>18</v>
      </c>
      <c r="J200" s="52" t="s">
        <v>104</v>
      </c>
      <c r="K200" s="52">
        <v>0</v>
      </c>
      <c r="L200" s="52">
        <v>0</v>
      </c>
      <c r="M200" s="52">
        <v>0</v>
      </c>
      <c r="N200" s="52">
        <v>0</v>
      </c>
      <c r="O200" s="52">
        <v>0</v>
      </c>
      <c r="P200" s="52">
        <v>0</v>
      </c>
      <c r="Q200" s="52">
        <v>0</v>
      </c>
      <c r="R200" s="52">
        <v>0</v>
      </c>
      <c r="S200" s="52">
        <v>0</v>
      </c>
      <c r="T200" s="52">
        <v>0</v>
      </c>
      <c r="U200" s="52">
        <v>0</v>
      </c>
      <c r="V200" s="52">
        <v>0</v>
      </c>
      <c r="W200" s="52">
        <v>0</v>
      </c>
      <c r="X200" s="52">
        <v>0</v>
      </c>
      <c r="Y200" s="52">
        <v>0</v>
      </c>
      <c r="Z200" s="52">
        <v>0</v>
      </c>
      <c r="AA200" s="52">
        <v>0</v>
      </c>
      <c r="AB200" s="52">
        <v>0</v>
      </c>
      <c r="AC200" s="52">
        <v>0</v>
      </c>
      <c r="AD200" s="52">
        <v>0</v>
      </c>
      <c r="AE200" s="52">
        <v>0</v>
      </c>
      <c r="AF200" s="52">
        <v>0</v>
      </c>
    </row>
    <row r="201" spans="2:32" hidden="1" x14ac:dyDescent="0.25">
      <c r="B201" s="51" t="s">
        <v>33</v>
      </c>
      <c r="C201" s="51" t="s">
        <v>34</v>
      </c>
      <c r="D201" s="51" t="s">
        <v>35</v>
      </c>
      <c r="E201" s="51" t="s">
        <v>326</v>
      </c>
      <c r="F201" s="51"/>
      <c r="G201" s="52" t="s">
        <v>21</v>
      </c>
      <c r="H201" s="51">
        <v>3</v>
      </c>
      <c r="I201" s="51" t="s">
        <v>18</v>
      </c>
      <c r="J201" s="51" t="s">
        <v>105</v>
      </c>
      <c r="K201" s="52">
        <v>0</v>
      </c>
      <c r="L201" s="52">
        <v>0</v>
      </c>
      <c r="M201" s="52">
        <v>0</v>
      </c>
      <c r="N201" s="52">
        <v>0</v>
      </c>
      <c r="O201" s="52">
        <v>0</v>
      </c>
      <c r="P201" s="52">
        <v>0</v>
      </c>
      <c r="Q201" s="52">
        <v>0</v>
      </c>
      <c r="R201" s="52">
        <v>0</v>
      </c>
      <c r="S201" s="52">
        <v>0</v>
      </c>
      <c r="T201" s="52">
        <v>0</v>
      </c>
      <c r="U201" s="52">
        <v>0</v>
      </c>
      <c r="V201" s="52">
        <v>0</v>
      </c>
      <c r="W201" s="52">
        <v>0</v>
      </c>
      <c r="X201" s="52">
        <v>0</v>
      </c>
      <c r="Y201" s="52">
        <v>0</v>
      </c>
      <c r="Z201" s="52">
        <v>0</v>
      </c>
      <c r="AA201" s="52">
        <v>0</v>
      </c>
      <c r="AB201" s="52">
        <v>0</v>
      </c>
      <c r="AC201" s="52">
        <v>0</v>
      </c>
      <c r="AD201" s="52">
        <v>0</v>
      </c>
      <c r="AE201" s="52">
        <v>0</v>
      </c>
      <c r="AF201" s="52">
        <v>0</v>
      </c>
    </row>
    <row r="202" spans="2:32" hidden="1" x14ac:dyDescent="0.25">
      <c r="B202" s="51" t="s">
        <v>33</v>
      </c>
      <c r="C202" s="51" t="s">
        <v>34</v>
      </c>
      <c r="D202" s="51" t="s">
        <v>35</v>
      </c>
      <c r="E202" s="51" t="s">
        <v>326</v>
      </c>
      <c r="F202" s="51"/>
      <c r="G202" s="52" t="s">
        <v>21</v>
      </c>
      <c r="H202" s="51">
        <v>3</v>
      </c>
      <c r="I202" s="51" t="s">
        <v>18</v>
      </c>
      <c r="J202" s="51" t="s">
        <v>103</v>
      </c>
      <c r="K202" s="52">
        <v>0</v>
      </c>
      <c r="L202" s="52">
        <v>0</v>
      </c>
      <c r="M202" s="52">
        <v>0</v>
      </c>
      <c r="N202" s="52">
        <v>0</v>
      </c>
      <c r="O202" s="52">
        <v>0</v>
      </c>
      <c r="P202" s="52">
        <v>0</v>
      </c>
      <c r="Q202" s="52">
        <v>0</v>
      </c>
      <c r="R202" s="52">
        <v>0</v>
      </c>
      <c r="S202" s="52">
        <v>0</v>
      </c>
      <c r="T202" s="52">
        <v>0</v>
      </c>
      <c r="U202" s="52">
        <v>0</v>
      </c>
      <c r="V202" s="52">
        <v>0</v>
      </c>
      <c r="W202" s="52">
        <v>0</v>
      </c>
      <c r="X202" s="52">
        <v>0</v>
      </c>
      <c r="Y202" s="52">
        <v>0</v>
      </c>
      <c r="Z202" s="52">
        <v>0</v>
      </c>
      <c r="AA202" s="52">
        <v>0</v>
      </c>
      <c r="AB202" s="52">
        <v>0</v>
      </c>
      <c r="AC202" s="52">
        <v>0</v>
      </c>
      <c r="AD202" s="52">
        <v>0</v>
      </c>
      <c r="AE202" s="52">
        <v>0</v>
      </c>
      <c r="AF202" s="52">
        <v>0</v>
      </c>
    </row>
    <row r="203" spans="2:32" hidden="1" x14ac:dyDescent="0.25">
      <c r="B203" s="51" t="s">
        <v>33</v>
      </c>
      <c r="C203" s="51" t="s">
        <v>34</v>
      </c>
      <c r="D203" s="51" t="s">
        <v>35</v>
      </c>
      <c r="E203" s="51" t="s">
        <v>326</v>
      </c>
      <c r="F203" s="51"/>
      <c r="G203" s="52" t="s">
        <v>21</v>
      </c>
      <c r="H203" s="51">
        <v>3</v>
      </c>
      <c r="I203" s="52" t="s">
        <v>18</v>
      </c>
      <c r="J203" s="52" t="s">
        <v>104</v>
      </c>
      <c r="K203" s="52">
        <v>0</v>
      </c>
      <c r="L203" s="52">
        <v>0</v>
      </c>
      <c r="M203" s="52">
        <v>0</v>
      </c>
      <c r="N203" s="52">
        <v>0</v>
      </c>
      <c r="O203" s="52">
        <v>0</v>
      </c>
      <c r="P203" s="52">
        <v>0</v>
      </c>
      <c r="Q203" s="52">
        <v>0</v>
      </c>
      <c r="R203" s="52">
        <v>0</v>
      </c>
      <c r="S203" s="52">
        <v>0</v>
      </c>
      <c r="T203" s="52">
        <v>0</v>
      </c>
      <c r="U203" s="52">
        <v>0</v>
      </c>
      <c r="V203" s="52">
        <v>0</v>
      </c>
      <c r="W203" s="52">
        <v>0</v>
      </c>
      <c r="X203" s="52">
        <v>0</v>
      </c>
      <c r="Y203" s="52">
        <v>0</v>
      </c>
      <c r="Z203" s="52">
        <v>0</v>
      </c>
      <c r="AA203" s="52">
        <v>0</v>
      </c>
      <c r="AB203" s="52">
        <v>0</v>
      </c>
      <c r="AC203" s="52">
        <v>0</v>
      </c>
      <c r="AD203" s="52">
        <v>0</v>
      </c>
      <c r="AE203" s="52">
        <v>0</v>
      </c>
      <c r="AF203" s="52">
        <v>0</v>
      </c>
    </row>
    <row r="204" spans="2:32" hidden="1" x14ac:dyDescent="0.25">
      <c r="B204" s="51" t="s">
        <v>33</v>
      </c>
      <c r="C204" s="51" t="s">
        <v>34</v>
      </c>
      <c r="D204" s="51" t="s">
        <v>35</v>
      </c>
      <c r="E204" s="51" t="s">
        <v>326</v>
      </c>
      <c r="F204" s="51"/>
      <c r="G204" s="52" t="s">
        <v>22</v>
      </c>
      <c r="H204" s="52">
        <v>4</v>
      </c>
      <c r="I204" s="51" t="s">
        <v>18</v>
      </c>
      <c r="J204" s="51" t="s">
        <v>105</v>
      </c>
      <c r="K204" s="52">
        <v>0</v>
      </c>
      <c r="L204" s="52">
        <v>0</v>
      </c>
      <c r="M204" s="52">
        <v>0</v>
      </c>
      <c r="N204" s="52">
        <v>0</v>
      </c>
      <c r="O204" s="52">
        <v>0</v>
      </c>
      <c r="P204" s="52">
        <v>0</v>
      </c>
      <c r="Q204" s="52">
        <v>0</v>
      </c>
      <c r="R204" s="52">
        <v>0</v>
      </c>
      <c r="S204" s="52">
        <v>0</v>
      </c>
      <c r="T204" s="52">
        <v>0</v>
      </c>
      <c r="U204" s="52">
        <v>0</v>
      </c>
      <c r="V204" s="52">
        <v>0</v>
      </c>
      <c r="W204" s="52">
        <v>0</v>
      </c>
      <c r="X204" s="52">
        <v>0</v>
      </c>
      <c r="Y204" s="52">
        <v>0</v>
      </c>
      <c r="Z204" s="52">
        <v>0</v>
      </c>
      <c r="AA204" s="52">
        <v>0</v>
      </c>
      <c r="AB204" s="52">
        <v>0</v>
      </c>
      <c r="AC204" s="52">
        <v>0</v>
      </c>
      <c r="AD204" s="52">
        <v>0</v>
      </c>
      <c r="AE204" s="52">
        <v>0</v>
      </c>
      <c r="AF204" s="52">
        <v>0</v>
      </c>
    </row>
    <row r="205" spans="2:32" hidden="1" x14ac:dyDescent="0.25">
      <c r="B205" s="51" t="s">
        <v>33</v>
      </c>
      <c r="C205" s="51" t="s">
        <v>34</v>
      </c>
      <c r="D205" s="51" t="s">
        <v>35</v>
      </c>
      <c r="E205" s="51" t="s">
        <v>326</v>
      </c>
      <c r="F205" s="51"/>
      <c r="G205" s="52" t="s">
        <v>22</v>
      </c>
      <c r="H205" s="52">
        <v>4</v>
      </c>
      <c r="I205" s="51" t="s">
        <v>18</v>
      </c>
      <c r="J205" s="51" t="s">
        <v>103</v>
      </c>
      <c r="K205" s="52">
        <v>0</v>
      </c>
      <c r="L205" s="52">
        <v>0</v>
      </c>
      <c r="M205" s="52">
        <v>0</v>
      </c>
      <c r="N205" s="52">
        <v>0</v>
      </c>
      <c r="O205" s="52">
        <v>0</v>
      </c>
      <c r="P205" s="52">
        <v>0</v>
      </c>
      <c r="Q205" s="52">
        <v>0</v>
      </c>
      <c r="R205" s="52">
        <v>0</v>
      </c>
      <c r="S205" s="52">
        <v>0</v>
      </c>
      <c r="T205" s="52">
        <v>0</v>
      </c>
      <c r="U205" s="52">
        <v>0</v>
      </c>
      <c r="V205" s="52">
        <v>0</v>
      </c>
      <c r="W205" s="52">
        <v>0</v>
      </c>
      <c r="X205" s="52">
        <v>0</v>
      </c>
      <c r="Y205" s="52">
        <v>0</v>
      </c>
      <c r="Z205" s="52">
        <v>0</v>
      </c>
      <c r="AA205" s="52">
        <v>0</v>
      </c>
      <c r="AB205" s="52">
        <v>0</v>
      </c>
      <c r="AC205" s="52">
        <v>0</v>
      </c>
      <c r="AD205" s="52">
        <v>0</v>
      </c>
      <c r="AE205" s="52">
        <v>0</v>
      </c>
      <c r="AF205" s="52">
        <v>0</v>
      </c>
    </row>
    <row r="206" spans="2:32" hidden="1" x14ac:dyDescent="0.25">
      <c r="B206" s="51" t="s">
        <v>33</v>
      </c>
      <c r="C206" s="51" t="s">
        <v>34</v>
      </c>
      <c r="D206" s="51" t="s">
        <v>35</v>
      </c>
      <c r="E206" s="51" t="s">
        <v>326</v>
      </c>
      <c r="F206" s="51"/>
      <c r="G206" s="52" t="s">
        <v>22</v>
      </c>
      <c r="H206" s="52">
        <v>4</v>
      </c>
      <c r="I206" s="52" t="s">
        <v>18</v>
      </c>
      <c r="J206" s="52" t="s">
        <v>104</v>
      </c>
      <c r="K206" s="52">
        <v>0</v>
      </c>
      <c r="L206" s="52">
        <v>0</v>
      </c>
      <c r="M206" s="52">
        <v>0</v>
      </c>
      <c r="N206" s="52">
        <v>0</v>
      </c>
      <c r="O206" s="52">
        <v>0</v>
      </c>
      <c r="P206" s="52">
        <v>0</v>
      </c>
      <c r="Q206" s="52">
        <v>0</v>
      </c>
      <c r="R206" s="52">
        <v>0</v>
      </c>
      <c r="S206" s="52">
        <v>0</v>
      </c>
      <c r="T206" s="52">
        <v>0</v>
      </c>
      <c r="U206" s="52">
        <v>0</v>
      </c>
      <c r="V206" s="52">
        <v>0</v>
      </c>
      <c r="W206" s="52">
        <v>0</v>
      </c>
      <c r="X206" s="52">
        <v>0</v>
      </c>
      <c r="Y206" s="52">
        <v>0</v>
      </c>
      <c r="Z206" s="52">
        <v>0</v>
      </c>
      <c r="AA206" s="52">
        <v>0</v>
      </c>
      <c r="AB206" s="52">
        <v>0</v>
      </c>
      <c r="AC206" s="52">
        <v>0</v>
      </c>
      <c r="AD206" s="52">
        <v>0</v>
      </c>
      <c r="AE206" s="52">
        <v>0</v>
      </c>
      <c r="AF206" s="52">
        <v>0</v>
      </c>
    </row>
    <row r="207" spans="2:32" hidden="1" x14ac:dyDescent="0.25">
      <c r="B207" s="51" t="s">
        <v>33</v>
      </c>
      <c r="C207" s="51" t="s">
        <v>34</v>
      </c>
      <c r="D207" s="51" t="s">
        <v>35</v>
      </c>
      <c r="E207" s="51" t="s">
        <v>326</v>
      </c>
      <c r="F207" s="51"/>
      <c r="G207" s="52" t="s">
        <v>23</v>
      </c>
      <c r="H207" s="52">
        <v>5</v>
      </c>
      <c r="I207" s="51" t="s">
        <v>18</v>
      </c>
      <c r="J207" s="51" t="s">
        <v>105</v>
      </c>
      <c r="K207" s="52">
        <v>0</v>
      </c>
      <c r="L207" s="52">
        <v>0</v>
      </c>
      <c r="M207" s="52">
        <v>0</v>
      </c>
      <c r="N207" s="52">
        <v>0</v>
      </c>
      <c r="O207" s="52">
        <v>0</v>
      </c>
      <c r="P207" s="52">
        <v>0</v>
      </c>
      <c r="Q207" s="52">
        <v>0</v>
      </c>
      <c r="R207" s="52">
        <v>0</v>
      </c>
      <c r="S207" s="52">
        <v>0</v>
      </c>
      <c r="T207" s="52">
        <v>0</v>
      </c>
      <c r="U207" s="52">
        <v>0</v>
      </c>
      <c r="V207" s="52">
        <v>0</v>
      </c>
      <c r="W207" s="52">
        <v>0</v>
      </c>
      <c r="X207" s="52">
        <v>0</v>
      </c>
      <c r="Y207" s="52">
        <v>0</v>
      </c>
      <c r="Z207" s="52">
        <v>0</v>
      </c>
      <c r="AA207" s="52">
        <v>0</v>
      </c>
      <c r="AB207" s="52">
        <v>0</v>
      </c>
      <c r="AC207" s="52">
        <v>0</v>
      </c>
      <c r="AD207" s="52">
        <v>0</v>
      </c>
      <c r="AE207" s="52">
        <v>0</v>
      </c>
      <c r="AF207" s="52">
        <v>0</v>
      </c>
    </row>
    <row r="208" spans="2:32" hidden="1" x14ac:dyDescent="0.25">
      <c r="B208" s="51" t="s">
        <v>33</v>
      </c>
      <c r="C208" s="51" t="s">
        <v>34</v>
      </c>
      <c r="D208" s="51" t="s">
        <v>35</v>
      </c>
      <c r="E208" s="51" t="s">
        <v>326</v>
      </c>
      <c r="F208" s="51"/>
      <c r="G208" s="52" t="s">
        <v>23</v>
      </c>
      <c r="H208" s="52">
        <v>5</v>
      </c>
      <c r="I208" s="51" t="s">
        <v>18</v>
      </c>
      <c r="J208" s="51" t="s">
        <v>103</v>
      </c>
      <c r="K208" s="52">
        <v>0</v>
      </c>
      <c r="L208" s="52">
        <v>0</v>
      </c>
      <c r="M208" s="52">
        <v>0</v>
      </c>
      <c r="N208" s="52">
        <v>0</v>
      </c>
      <c r="O208" s="52">
        <v>0</v>
      </c>
      <c r="P208" s="52">
        <v>0</v>
      </c>
      <c r="Q208" s="52">
        <v>0</v>
      </c>
      <c r="R208" s="52">
        <v>0</v>
      </c>
      <c r="S208" s="52">
        <v>0</v>
      </c>
      <c r="T208" s="52">
        <v>0</v>
      </c>
      <c r="U208" s="52">
        <v>0</v>
      </c>
      <c r="V208" s="52">
        <v>0</v>
      </c>
      <c r="W208" s="52">
        <v>0</v>
      </c>
      <c r="X208" s="52">
        <v>0</v>
      </c>
      <c r="Y208" s="52">
        <v>0</v>
      </c>
      <c r="Z208" s="52">
        <v>0</v>
      </c>
      <c r="AA208" s="52">
        <v>0</v>
      </c>
      <c r="AB208" s="52">
        <v>0</v>
      </c>
      <c r="AC208" s="52">
        <v>0</v>
      </c>
      <c r="AD208" s="52">
        <v>0</v>
      </c>
      <c r="AE208" s="52">
        <v>0</v>
      </c>
      <c r="AF208" s="52">
        <v>0</v>
      </c>
    </row>
    <row r="209" spans="2:32" hidden="1" x14ac:dyDescent="0.25">
      <c r="B209" s="51" t="s">
        <v>33</v>
      </c>
      <c r="C209" s="51" t="s">
        <v>34</v>
      </c>
      <c r="D209" s="51" t="s">
        <v>35</v>
      </c>
      <c r="E209" s="51" t="s">
        <v>326</v>
      </c>
      <c r="F209" s="51"/>
      <c r="G209" s="52" t="s">
        <v>23</v>
      </c>
      <c r="H209" s="52">
        <v>5</v>
      </c>
      <c r="I209" s="52" t="s">
        <v>18</v>
      </c>
      <c r="J209" s="52" t="s">
        <v>104</v>
      </c>
      <c r="K209" s="52">
        <v>0</v>
      </c>
      <c r="L209" s="52">
        <v>0</v>
      </c>
      <c r="M209" s="52">
        <v>0</v>
      </c>
      <c r="N209" s="52">
        <v>0</v>
      </c>
      <c r="O209" s="52">
        <v>0</v>
      </c>
      <c r="P209" s="52">
        <v>0</v>
      </c>
      <c r="Q209" s="52">
        <v>0</v>
      </c>
      <c r="R209" s="52">
        <v>0</v>
      </c>
      <c r="S209" s="52">
        <v>0</v>
      </c>
      <c r="T209" s="52">
        <v>0</v>
      </c>
      <c r="U209" s="52">
        <v>0</v>
      </c>
      <c r="V209" s="52">
        <v>0</v>
      </c>
      <c r="W209" s="52">
        <v>0</v>
      </c>
      <c r="X209" s="52">
        <v>0</v>
      </c>
      <c r="Y209" s="52">
        <v>0</v>
      </c>
      <c r="Z209" s="52">
        <v>0</v>
      </c>
      <c r="AA209" s="52">
        <v>0</v>
      </c>
      <c r="AB209" s="52">
        <v>0</v>
      </c>
      <c r="AC209" s="52">
        <v>0</v>
      </c>
      <c r="AD209" s="52">
        <v>0</v>
      </c>
      <c r="AE209" s="52">
        <v>0</v>
      </c>
      <c r="AF209" s="52">
        <v>0</v>
      </c>
    </row>
    <row r="210" spans="2:32" hidden="1" x14ac:dyDescent="0.25">
      <c r="B210" s="51" t="s">
        <v>56</v>
      </c>
      <c r="C210" s="51" t="s">
        <v>57</v>
      </c>
      <c r="D210" s="51" t="s">
        <v>99</v>
      </c>
      <c r="E210" s="51" t="s">
        <v>326</v>
      </c>
      <c r="F210" s="51"/>
      <c r="G210" s="52" t="s">
        <v>17</v>
      </c>
      <c r="H210" s="51">
        <v>1</v>
      </c>
      <c r="I210" s="51" t="s">
        <v>158</v>
      </c>
      <c r="J210" s="51" t="s">
        <v>159</v>
      </c>
      <c r="K210" s="52">
        <v>0</v>
      </c>
      <c r="L210" s="52">
        <v>0</v>
      </c>
      <c r="M210" s="52">
        <v>0</v>
      </c>
      <c r="N210" s="52">
        <v>0</v>
      </c>
      <c r="O210" s="52">
        <v>0</v>
      </c>
      <c r="P210" s="52">
        <v>0</v>
      </c>
      <c r="Q210" s="52">
        <v>0</v>
      </c>
      <c r="R210" s="52">
        <v>0</v>
      </c>
      <c r="S210" s="52">
        <v>0</v>
      </c>
      <c r="T210" s="52">
        <v>0</v>
      </c>
      <c r="U210" s="52">
        <v>0</v>
      </c>
      <c r="V210" s="52">
        <v>0</v>
      </c>
      <c r="W210" s="52">
        <v>0</v>
      </c>
      <c r="X210" s="52">
        <v>0</v>
      </c>
      <c r="Y210" s="52">
        <v>0</v>
      </c>
      <c r="Z210" s="52">
        <v>0</v>
      </c>
      <c r="AA210" s="52">
        <v>0</v>
      </c>
      <c r="AB210" s="52">
        <v>0</v>
      </c>
      <c r="AC210" s="52">
        <v>0</v>
      </c>
      <c r="AD210" s="52">
        <v>0</v>
      </c>
      <c r="AE210" s="52">
        <v>0</v>
      </c>
      <c r="AF210" s="52">
        <v>0</v>
      </c>
    </row>
    <row r="211" spans="2:32" hidden="1" x14ac:dyDescent="0.25">
      <c r="B211" s="51" t="s">
        <v>56</v>
      </c>
      <c r="C211" s="51" t="s">
        <v>57</v>
      </c>
      <c r="D211" s="51" t="s">
        <v>99</v>
      </c>
      <c r="E211" s="51" t="s">
        <v>326</v>
      </c>
      <c r="F211" s="51"/>
      <c r="G211" s="52" t="s">
        <v>17</v>
      </c>
      <c r="H211" s="51">
        <v>1</v>
      </c>
      <c r="I211" s="51" t="s">
        <v>158</v>
      </c>
      <c r="J211" s="51" t="s">
        <v>103</v>
      </c>
      <c r="K211" s="52">
        <v>0</v>
      </c>
      <c r="L211" s="52">
        <v>0</v>
      </c>
      <c r="M211" s="52">
        <v>0</v>
      </c>
      <c r="N211" s="52">
        <v>0</v>
      </c>
      <c r="O211" s="52">
        <v>0</v>
      </c>
      <c r="P211" s="52">
        <v>0</v>
      </c>
      <c r="Q211" s="52">
        <v>0</v>
      </c>
      <c r="R211" s="52">
        <v>0</v>
      </c>
      <c r="S211" s="52">
        <v>0</v>
      </c>
      <c r="T211" s="52">
        <v>0</v>
      </c>
      <c r="U211" s="52">
        <v>0</v>
      </c>
      <c r="V211" s="52">
        <v>0</v>
      </c>
      <c r="W211" s="52">
        <v>0</v>
      </c>
      <c r="X211" s="52">
        <v>0</v>
      </c>
      <c r="Y211" s="52">
        <v>0</v>
      </c>
      <c r="Z211" s="52">
        <v>0</v>
      </c>
      <c r="AA211" s="52">
        <v>0</v>
      </c>
      <c r="AB211" s="52">
        <v>0</v>
      </c>
      <c r="AC211" s="52">
        <v>0</v>
      </c>
      <c r="AD211" s="52">
        <v>0</v>
      </c>
      <c r="AE211" s="52">
        <v>0</v>
      </c>
      <c r="AF211" s="52">
        <v>0</v>
      </c>
    </row>
    <row r="212" spans="2:32" hidden="1" x14ac:dyDescent="0.25">
      <c r="B212" s="51" t="s">
        <v>56</v>
      </c>
      <c r="C212" s="51" t="s">
        <v>57</v>
      </c>
      <c r="D212" s="51" t="s">
        <v>99</v>
      </c>
      <c r="E212" s="51" t="s">
        <v>326</v>
      </c>
      <c r="F212" s="51"/>
      <c r="G212" s="52" t="s">
        <v>17</v>
      </c>
      <c r="H212" s="51">
        <v>1</v>
      </c>
      <c r="I212" s="51" t="s">
        <v>158</v>
      </c>
      <c r="J212" s="51" t="s">
        <v>104</v>
      </c>
      <c r="K212" s="52">
        <v>0</v>
      </c>
      <c r="L212" s="52">
        <v>0</v>
      </c>
      <c r="M212" s="52">
        <v>0</v>
      </c>
      <c r="N212" s="52">
        <v>0</v>
      </c>
      <c r="O212" s="52">
        <v>0</v>
      </c>
      <c r="P212" s="52">
        <v>0</v>
      </c>
      <c r="Q212" s="52">
        <v>0</v>
      </c>
      <c r="R212" s="52">
        <v>0</v>
      </c>
      <c r="S212" s="52">
        <v>0</v>
      </c>
      <c r="T212" s="52">
        <v>0</v>
      </c>
      <c r="U212" s="52">
        <v>0</v>
      </c>
      <c r="V212" s="52">
        <v>0</v>
      </c>
      <c r="W212" s="52">
        <v>0</v>
      </c>
      <c r="X212" s="52">
        <v>0</v>
      </c>
      <c r="Y212" s="52">
        <v>0</v>
      </c>
      <c r="Z212" s="52">
        <v>0</v>
      </c>
      <c r="AA212" s="52">
        <v>0</v>
      </c>
      <c r="AB212" s="52">
        <v>0</v>
      </c>
      <c r="AC212" s="52">
        <v>0</v>
      </c>
      <c r="AD212" s="52">
        <v>0</v>
      </c>
      <c r="AE212" s="52">
        <v>0</v>
      </c>
      <c r="AF212" s="52">
        <v>0</v>
      </c>
    </row>
    <row r="213" spans="2:32" hidden="1" x14ac:dyDescent="0.25">
      <c r="B213" s="51" t="s">
        <v>56</v>
      </c>
      <c r="C213" s="51" t="s">
        <v>57</v>
      </c>
      <c r="D213" s="51" t="s">
        <v>99</v>
      </c>
      <c r="E213" s="51" t="s">
        <v>326</v>
      </c>
      <c r="F213" s="51"/>
      <c r="G213" s="52" t="s">
        <v>17</v>
      </c>
      <c r="H213" s="51">
        <v>1</v>
      </c>
      <c r="I213" s="51" t="s">
        <v>18</v>
      </c>
      <c r="J213" s="51" t="s">
        <v>105</v>
      </c>
      <c r="K213" s="52">
        <v>0</v>
      </c>
      <c r="L213" s="52">
        <v>0</v>
      </c>
      <c r="M213" s="52">
        <v>0</v>
      </c>
      <c r="N213" s="52">
        <v>0</v>
      </c>
      <c r="O213" s="52">
        <v>0</v>
      </c>
      <c r="P213" s="52">
        <v>0</v>
      </c>
      <c r="Q213" s="52">
        <v>0</v>
      </c>
      <c r="R213" s="52">
        <v>0</v>
      </c>
      <c r="S213" s="52">
        <v>0</v>
      </c>
      <c r="T213" s="52">
        <v>0</v>
      </c>
      <c r="U213" s="52">
        <v>0</v>
      </c>
      <c r="V213" s="52">
        <v>0</v>
      </c>
      <c r="W213" s="52">
        <v>0</v>
      </c>
      <c r="X213" s="52">
        <v>0</v>
      </c>
      <c r="Y213" s="52">
        <v>0</v>
      </c>
      <c r="Z213" s="52">
        <v>0</v>
      </c>
      <c r="AA213" s="52">
        <v>0</v>
      </c>
      <c r="AB213" s="52">
        <v>0</v>
      </c>
      <c r="AC213" s="52">
        <v>0</v>
      </c>
      <c r="AD213" s="52">
        <v>0</v>
      </c>
      <c r="AE213" s="52">
        <v>0</v>
      </c>
      <c r="AF213" s="52">
        <v>0</v>
      </c>
    </row>
    <row r="214" spans="2:32" hidden="1" x14ac:dyDescent="0.25">
      <c r="B214" s="51" t="s">
        <v>56</v>
      </c>
      <c r="C214" s="51" t="s">
        <v>57</v>
      </c>
      <c r="D214" s="51" t="s">
        <v>99</v>
      </c>
      <c r="E214" s="51" t="s">
        <v>326</v>
      </c>
      <c r="F214" s="51"/>
      <c r="G214" s="52" t="s">
        <v>17</v>
      </c>
      <c r="H214" s="51">
        <v>1</v>
      </c>
      <c r="I214" s="51" t="s">
        <v>18</v>
      </c>
      <c r="J214" s="51" t="s">
        <v>103</v>
      </c>
      <c r="K214" s="52">
        <v>0</v>
      </c>
      <c r="L214" s="52">
        <v>0</v>
      </c>
      <c r="M214" s="52">
        <v>0</v>
      </c>
      <c r="N214" s="52">
        <v>0</v>
      </c>
      <c r="O214" s="52">
        <v>0</v>
      </c>
      <c r="P214" s="52">
        <v>0</v>
      </c>
      <c r="Q214" s="52">
        <v>0</v>
      </c>
      <c r="R214" s="52">
        <v>0</v>
      </c>
      <c r="S214" s="52">
        <v>0</v>
      </c>
      <c r="T214" s="52">
        <v>0</v>
      </c>
      <c r="U214" s="52">
        <v>0</v>
      </c>
      <c r="V214" s="52">
        <v>0</v>
      </c>
      <c r="W214" s="52">
        <v>0</v>
      </c>
      <c r="X214" s="52">
        <v>0</v>
      </c>
      <c r="Y214" s="52">
        <v>0</v>
      </c>
      <c r="Z214" s="52">
        <v>0</v>
      </c>
      <c r="AA214" s="52">
        <v>0</v>
      </c>
      <c r="AB214" s="52">
        <v>0</v>
      </c>
      <c r="AC214" s="52">
        <v>0</v>
      </c>
      <c r="AD214" s="52">
        <v>0</v>
      </c>
      <c r="AE214" s="52">
        <v>0</v>
      </c>
      <c r="AF214" s="52">
        <v>0</v>
      </c>
    </row>
    <row r="215" spans="2:32" hidden="1" x14ac:dyDescent="0.25">
      <c r="B215" s="51" t="s">
        <v>56</v>
      </c>
      <c r="C215" s="51" t="s">
        <v>57</v>
      </c>
      <c r="D215" s="51" t="s">
        <v>99</v>
      </c>
      <c r="E215" s="51" t="s">
        <v>326</v>
      </c>
      <c r="F215" s="51"/>
      <c r="G215" s="52" t="s">
        <v>17</v>
      </c>
      <c r="H215" s="51">
        <v>1</v>
      </c>
      <c r="I215" s="52" t="s">
        <v>18</v>
      </c>
      <c r="J215" s="52" t="s">
        <v>104</v>
      </c>
      <c r="K215" s="52">
        <v>0</v>
      </c>
      <c r="L215" s="52">
        <v>0</v>
      </c>
      <c r="M215" s="52">
        <v>0</v>
      </c>
      <c r="N215" s="52">
        <v>0</v>
      </c>
      <c r="O215" s="52">
        <v>0</v>
      </c>
      <c r="P215" s="52">
        <v>0</v>
      </c>
      <c r="Q215" s="52">
        <v>0</v>
      </c>
      <c r="R215" s="52">
        <v>0</v>
      </c>
      <c r="S215" s="52">
        <v>0</v>
      </c>
      <c r="T215" s="52">
        <v>0</v>
      </c>
      <c r="U215" s="52">
        <v>0</v>
      </c>
      <c r="V215" s="52">
        <v>0</v>
      </c>
      <c r="W215" s="52">
        <v>0</v>
      </c>
      <c r="X215" s="52">
        <v>0</v>
      </c>
      <c r="Y215" s="52">
        <v>0</v>
      </c>
      <c r="Z215" s="52">
        <v>0</v>
      </c>
      <c r="AA215" s="52">
        <v>0</v>
      </c>
      <c r="AB215" s="52">
        <v>0</v>
      </c>
      <c r="AC215" s="52">
        <v>0</v>
      </c>
      <c r="AD215" s="52">
        <v>0</v>
      </c>
      <c r="AE215" s="52">
        <v>0</v>
      </c>
      <c r="AF215" s="52">
        <v>0</v>
      </c>
    </row>
    <row r="216" spans="2:32" hidden="1" x14ac:dyDescent="0.25">
      <c r="B216" s="51" t="s">
        <v>56</v>
      </c>
      <c r="C216" s="51" t="s">
        <v>57</v>
      </c>
      <c r="D216" s="51" t="s">
        <v>99</v>
      </c>
      <c r="E216" s="51" t="s">
        <v>326</v>
      </c>
      <c r="F216" s="51"/>
      <c r="G216" s="52" t="s">
        <v>20</v>
      </c>
      <c r="H216" s="51">
        <v>2</v>
      </c>
      <c r="I216" s="51" t="s">
        <v>158</v>
      </c>
      <c r="J216" s="51" t="s">
        <v>159</v>
      </c>
      <c r="K216" s="52">
        <v>0</v>
      </c>
      <c r="L216" s="52">
        <v>0</v>
      </c>
      <c r="M216" s="52">
        <v>0</v>
      </c>
      <c r="N216" s="52">
        <v>0</v>
      </c>
      <c r="O216" s="52">
        <v>0</v>
      </c>
      <c r="P216" s="52">
        <v>0</v>
      </c>
      <c r="Q216" s="52">
        <v>0</v>
      </c>
      <c r="R216" s="52">
        <v>0</v>
      </c>
      <c r="S216" s="52">
        <v>0</v>
      </c>
      <c r="T216" s="52">
        <v>0</v>
      </c>
      <c r="U216" s="52">
        <v>0</v>
      </c>
      <c r="V216" s="52">
        <v>0</v>
      </c>
      <c r="W216" s="52">
        <v>0</v>
      </c>
      <c r="X216" s="52">
        <v>0</v>
      </c>
      <c r="Y216" s="52">
        <v>0</v>
      </c>
      <c r="Z216" s="52">
        <v>0</v>
      </c>
      <c r="AA216" s="52">
        <v>0</v>
      </c>
      <c r="AB216" s="52">
        <v>0</v>
      </c>
      <c r="AC216" s="52">
        <v>0</v>
      </c>
      <c r="AD216" s="52">
        <v>0</v>
      </c>
      <c r="AE216" s="52">
        <v>0</v>
      </c>
      <c r="AF216" s="52">
        <v>0</v>
      </c>
    </row>
    <row r="217" spans="2:32" hidden="1" x14ac:dyDescent="0.25">
      <c r="B217" s="51" t="s">
        <v>56</v>
      </c>
      <c r="C217" s="51" t="s">
        <v>57</v>
      </c>
      <c r="D217" s="51" t="s">
        <v>99</v>
      </c>
      <c r="E217" s="51" t="s">
        <v>326</v>
      </c>
      <c r="F217" s="51"/>
      <c r="G217" s="52" t="s">
        <v>20</v>
      </c>
      <c r="H217" s="51">
        <v>2</v>
      </c>
      <c r="I217" s="51" t="s">
        <v>158</v>
      </c>
      <c r="J217" s="51" t="s">
        <v>103</v>
      </c>
      <c r="K217" s="52">
        <v>0</v>
      </c>
      <c r="L217" s="52">
        <v>0</v>
      </c>
      <c r="M217" s="52">
        <v>0</v>
      </c>
      <c r="N217" s="52">
        <v>0</v>
      </c>
      <c r="O217" s="52">
        <v>0</v>
      </c>
      <c r="P217" s="52">
        <v>0</v>
      </c>
      <c r="Q217" s="52">
        <v>0</v>
      </c>
      <c r="R217" s="52">
        <v>0</v>
      </c>
      <c r="S217" s="52">
        <v>0</v>
      </c>
      <c r="T217" s="52">
        <v>0</v>
      </c>
      <c r="U217" s="52">
        <v>0</v>
      </c>
      <c r="V217" s="52">
        <v>0</v>
      </c>
      <c r="W217" s="52">
        <v>0</v>
      </c>
      <c r="X217" s="52">
        <v>0</v>
      </c>
      <c r="Y217" s="52">
        <v>0</v>
      </c>
      <c r="Z217" s="52">
        <v>0</v>
      </c>
      <c r="AA217" s="52">
        <v>0</v>
      </c>
      <c r="AB217" s="52">
        <v>0</v>
      </c>
      <c r="AC217" s="52">
        <v>0</v>
      </c>
      <c r="AD217" s="52">
        <v>0</v>
      </c>
      <c r="AE217" s="52">
        <v>0</v>
      </c>
      <c r="AF217" s="52">
        <v>0</v>
      </c>
    </row>
    <row r="218" spans="2:32" hidden="1" x14ac:dyDescent="0.25">
      <c r="B218" s="51" t="s">
        <v>56</v>
      </c>
      <c r="C218" s="51" t="s">
        <v>57</v>
      </c>
      <c r="D218" s="51" t="s">
        <v>99</v>
      </c>
      <c r="E218" s="51" t="s">
        <v>326</v>
      </c>
      <c r="F218" s="51"/>
      <c r="G218" s="52" t="s">
        <v>20</v>
      </c>
      <c r="H218" s="51">
        <v>2</v>
      </c>
      <c r="I218" s="51" t="s">
        <v>158</v>
      </c>
      <c r="J218" s="51" t="s">
        <v>104</v>
      </c>
      <c r="K218" s="52">
        <v>0</v>
      </c>
      <c r="L218" s="52">
        <v>0</v>
      </c>
      <c r="M218" s="52">
        <v>0</v>
      </c>
      <c r="N218" s="52">
        <v>0</v>
      </c>
      <c r="O218" s="52">
        <v>0</v>
      </c>
      <c r="P218" s="52">
        <v>0</v>
      </c>
      <c r="Q218" s="52">
        <v>0</v>
      </c>
      <c r="R218" s="52">
        <v>0</v>
      </c>
      <c r="S218" s="52">
        <v>0</v>
      </c>
      <c r="T218" s="52">
        <v>0</v>
      </c>
      <c r="U218" s="52">
        <v>0</v>
      </c>
      <c r="V218" s="52">
        <v>0</v>
      </c>
      <c r="W218" s="52">
        <v>0</v>
      </c>
      <c r="X218" s="52">
        <v>0</v>
      </c>
      <c r="Y218" s="52">
        <v>0</v>
      </c>
      <c r="Z218" s="52">
        <v>0</v>
      </c>
      <c r="AA218" s="52">
        <v>0</v>
      </c>
      <c r="AB218" s="52">
        <v>0</v>
      </c>
      <c r="AC218" s="52">
        <v>0</v>
      </c>
      <c r="AD218" s="52">
        <v>0</v>
      </c>
      <c r="AE218" s="52">
        <v>0</v>
      </c>
      <c r="AF218" s="52">
        <v>0</v>
      </c>
    </row>
    <row r="219" spans="2:32" hidden="1" x14ac:dyDescent="0.25">
      <c r="B219" s="51" t="s">
        <v>56</v>
      </c>
      <c r="C219" s="51" t="s">
        <v>57</v>
      </c>
      <c r="D219" s="51" t="s">
        <v>99</v>
      </c>
      <c r="E219" s="51" t="s">
        <v>326</v>
      </c>
      <c r="F219" s="51"/>
      <c r="G219" s="52" t="s">
        <v>20</v>
      </c>
      <c r="H219" s="51">
        <v>2</v>
      </c>
      <c r="I219" s="51" t="s">
        <v>18</v>
      </c>
      <c r="J219" s="51" t="s">
        <v>105</v>
      </c>
      <c r="K219" s="52">
        <v>0</v>
      </c>
      <c r="L219" s="52">
        <v>0</v>
      </c>
      <c r="M219" s="52">
        <v>0</v>
      </c>
      <c r="N219" s="52">
        <v>0</v>
      </c>
      <c r="O219" s="52">
        <v>0</v>
      </c>
      <c r="P219" s="52">
        <v>0</v>
      </c>
      <c r="Q219" s="52">
        <v>0</v>
      </c>
      <c r="R219" s="52">
        <v>0</v>
      </c>
      <c r="S219" s="52">
        <v>0</v>
      </c>
      <c r="T219" s="52">
        <v>0</v>
      </c>
      <c r="U219" s="52">
        <v>0</v>
      </c>
      <c r="V219" s="52">
        <v>0</v>
      </c>
      <c r="W219" s="52">
        <v>0</v>
      </c>
      <c r="X219" s="52">
        <v>0</v>
      </c>
      <c r="Y219" s="52">
        <v>0</v>
      </c>
      <c r="Z219" s="52">
        <v>0</v>
      </c>
      <c r="AA219" s="52">
        <v>0</v>
      </c>
      <c r="AB219" s="52">
        <v>0</v>
      </c>
      <c r="AC219" s="52">
        <v>0</v>
      </c>
      <c r="AD219" s="52">
        <v>0</v>
      </c>
      <c r="AE219" s="52">
        <v>0</v>
      </c>
      <c r="AF219" s="52">
        <v>0</v>
      </c>
    </row>
    <row r="220" spans="2:32" hidden="1" x14ac:dyDescent="0.25">
      <c r="B220" s="51" t="s">
        <v>56</v>
      </c>
      <c r="C220" s="51" t="s">
        <v>57</v>
      </c>
      <c r="D220" s="51" t="s">
        <v>99</v>
      </c>
      <c r="E220" s="51" t="s">
        <v>326</v>
      </c>
      <c r="F220" s="51"/>
      <c r="G220" s="52" t="s">
        <v>20</v>
      </c>
      <c r="H220" s="51">
        <v>2</v>
      </c>
      <c r="I220" s="51" t="s">
        <v>18</v>
      </c>
      <c r="J220" s="51" t="s">
        <v>103</v>
      </c>
      <c r="K220" s="52">
        <v>0</v>
      </c>
      <c r="L220" s="52">
        <v>0</v>
      </c>
      <c r="M220" s="52">
        <v>0</v>
      </c>
      <c r="N220" s="52">
        <v>0</v>
      </c>
      <c r="O220" s="52">
        <v>0</v>
      </c>
      <c r="P220" s="52">
        <v>0</v>
      </c>
      <c r="Q220" s="52">
        <v>0</v>
      </c>
      <c r="R220" s="52">
        <v>0</v>
      </c>
      <c r="S220" s="52">
        <v>0</v>
      </c>
      <c r="T220" s="52">
        <v>0</v>
      </c>
      <c r="U220" s="52">
        <v>0</v>
      </c>
      <c r="V220" s="52">
        <v>0</v>
      </c>
      <c r="W220" s="52">
        <v>0</v>
      </c>
      <c r="X220" s="52">
        <v>0</v>
      </c>
      <c r="Y220" s="52">
        <v>0</v>
      </c>
      <c r="Z220" s="52">
        <v>0</v>
      </c>
      <c r="AA220" s="52">
        <v>0</v>
      </c>
      <c r="AB220" s="52">
        <v>0</v>
      </c>
      <c r="AC220" s="52">
        <v>0</v>
      </c>
      <c r="AD220" s="52">
        <v>0</v>
      </c>
      <c r="AE220" s="52">
        <v>0</v>
      </c>
      <c r="AF220" s="52">
        <v>0</v>
      </c>
    </row>
    <row r="221" spans="2:32" hidden="1" x14ac:dyDescent="0.25">
      <c r="B221" s="51" t="s">
        <v>56</v>
      </c>
      <c r="C221" s="51" t="s">
        <v>57</v>
      </c>
      <c r="D221" s="51" t="s">
        <v>99</v>
      </c>
      <c r="E221" s="51" t="s">
        <v>326</v>
      </c>
      <c r="F221" s="51"/>
      <c r="G221" s="52" t="s">
        <v>20</v>
      </c>
      <c r="H221" s="51">
        <v>2</v>
      </c>
      <c r="I221" s="52" t="s">
        <v>18</v>
      </c>
      <c r="J221" s="52" t="s">
        <v>104</v>
      </c>
      <c r="K221" s="52">
        <v>0</v>
      </c>
      <c r="L221" s="52">
        <v>0</v>
      </c>
      <c r="M221" s="52">
        <v>0</v>
      </c>
      <c r="N221" s="52">
        <v>0</v>
      </c>
      <c r="O221" s="52">
        <v>0</v>
      </c>
      <c r="P221" s="52">
        <v>0</v>
      </c>
      <c r="Q221" s="52">
        <v>0</v>
      </c>
      <c r="R221" s="52">
        <v>0</v>
      </c>
      <c r="S221" s="52">
        <v>0</v>
      </c>
      <c r="T221" s="52">
        <v>0</v>
      </c>
      <c r="U221" s="52">
        <v>0</v>
      </c>
      <c r="V221" s="52">
        <v>0</v>
      </c>
      <c r="W221" s="52">
        <v>0</v>
      </c>
      <c r="X221" s="52">
        <v>0</v>
      </c>
      <c r="Y221" s="52">
        <v>0</v>
      </c>
      <c r="Z221" s="52">
        <v>0</v>
      </c>
      <c r="AA221" s="52">
        <v>0</v>
      </c>
      <c r="AB221" s="52">
        <v>0</v>
      </c>
      <c r="AC221" s="52">
        <v>0</v>
      </c>
      <c r="AD221" s="52">
        <v>0</v>
      </c>
      <c r="AE221" s="52">
        <v>0</v>
      </c>
      <c r="AF221" s="52">
        <v>0</v>
      </c>
    </row>
    <row r="222" spans="2:32" hidden="1" x14ac:dyDescent="0.25">
      <c r="B222" s="51" t="s">
        <v>56</v>
      </c>
      <c r="C222" s="51" t="s">
        <v>57</v>
      </c>
      <c r="D222" s="51" t="s">
        <v>99</v>
      </c>
      <c r="E222" s="51" t="s">
        <v>326</v>
      </c>
      <c r="F222" s="51"/>
      <c r="G222" s="52" t="s">
        <v>21</v>
      </c>
      <c r="H222" s="51">
        <v>3</v>
      </c>
      <c r="I222" s="51" t="s">
        <v>158</v>
      </c>
      <c r="J222" s="51" t="s">
        <v>159</v>
      </c>
      <c r="K222" s="52">
        <v>0</v>
      </c>
      <c r="L222" s="52">
        <v>0</v>
      </c>
      <c r="M222" s="52">
        <v>0</v>
      </c>
      <c r="N222" s="52">
        <v>0</v>
      </c>
      <c r="O222" s="52">
        <v>0</v>
      </c>
      <c r="P222" s="52">
        <v>0</v>
      </c>
      <c r="Q222" s="52">
        <v>0</v>
      </c>
      <c r="R222" s="52">
        <v>0</v>
      </c>
      <c r="S222" s="52">
        <v>0</v>
      </c>
      <c r="T222" s="52">
        <v>0</v>
      </c>
      <c r="U222" s="52">
        <v>0</v>
      </c>
      <c r="V222" s="52">
        <v>0</v>
      </c>
      <c r="W222" s="52">
        <v>0</v>
      </c>
      <c r="X222" s="52">
        <v>0</v>
      </c>
      <c r="Y222" s="52">
        <v>0</v>
      </c>
      <c r="Z222" s="52">
        <v>0</v>
      </c>
      <c r="AA222" s="52">
        <v>0</v>
      </c>
      <c r="AB222" s="52">
        <v>0</v>
      </c>
      <c r="AC222" s="52">
        <v>0</v>
      </c>
      <c r="AD222" s="52">
        <v>0</v>
      </c>
      <c r="AE222" s="52">
        <v>0</v>
      </c>
      <c r="AF222" s="52">
        <v>0</v>
      </c>
    </row>
    <row r="223" spans="2:32" hidden="1" x14ac:dyDescent="0.25">
      <c r="B223" s="51" t="s">
        <v>56</v>
      </c>
      <c r="C223" s="51" t="s">
        <v>57</v>
      </c>
      <c r="D223" s="51" t="s">
        <v>99</v>
      </c>
      <c r="E223" s="51" t="s">
        <v>326</v>
      </c>
      <c r="F223" s="51"/>
      <c r="G223" s="52" t="s">
        <v>21</v>
      </c>
      <c r="H223" s="51">
        <v>3</v>
      </c>
      <c r="I223" s="51" t="s">
        <v>158</v>
      </c>
      <c r="J223" s="51" t="s">
        <v>103</v>
      </c>
      <c r="K223" s="52">
        <v>0</v>
      </c>
      <c r="L223" s="52">
        <v>0</v>
      </c>
      <c r="M223" s="52">
        <v>0</v>
      </c>
      <c r="N223" s="52">
        <v>0</v>
      </c>
      <c r="O223" s="52">
        <v>0</v>
      </c>
      <c r="P223" s="52">
        <v>0</v>
      </c>
      <c r="Q223" s="52">
        <v>0</v>
      </c>
      <c r="R223" s="52">
        <v>0</v>
      </c>
      <c r="S223" s="52">
        <v>0</v>
      </c>
      <c r="T223" s="52">
        <v>0</v>
      </c>
      <c r="U223" s="52">
        <v>0</v>
      </c>
      <c r="V223" s="52">
        <v>0</v>
      </c>
      <c r="W223" s="52">
        <v>0</v>
      </c>
      <c r="X223" s="52">
        <v>0</v>
      </c>
      <c r="Y223" s="52">
        <v>0</v>
      </c>
      <c r="Z223" s="52">
        <v>0</v>
      </c>
      <c r="AA223" s="52">
        <v>0</v>
      </c>
      <c r="AB223" s="52">
        <v>0</v>
      </c>
      <c r="AC223" s="52">
        <v>0</v>
      </c>
      <c r="AD223" s="52">
        <v>0</v>
      </c>
      <c r="AE223" s="52">
        <v>0</v>
      </c>
      <c r="AF223" s="52">
        <v>0</v>
      </c>
    </row>
    <row r="224" spans="2:32" hidden="1" x14ac:dyDescent="0.25">
      <c r="B224" s="51" t="s">
        <v>56</v>
      </c>
      <c r="C224" s="51" t="s">
        <v>57</v>
      </c>
      <c r="D224" s="51" t="s">
        <v>99</v>
      </c>
      <c r="E224" s="51" t="s">
        <v>326</v>
      </c>
      <c r="F224" s="51"/>
      <c r="G224" s="52" t="s">
        <v>21</v>
      </c>
      <c r="H224" s="51">
        <v>3</v>
      </c>
      <c r="I224" s="51" t="s">
        <v>158</v>
      </c>
      <c r="J224" s="51" t="s">
        <v>104</v>
      </c>
      <c r="K224" s="52">
        <v>0</v>
      </c>
      <c r="L224" s="52">
        <v>0</v>
      </c>
      <c r="M224" s="52">
        <v>0</v>
      </c>
      <c r="N224" s="52">
        <v>0</v>
      </c>
      <c r="O224" s="52">
        <v>0</v>
      </c>
      <c r="P224" s="52">
        <v>0</v>
      </c>
      <c r="Q224" s="52">
        <v>0</v>
      </c>
      <c r="R224" s="52">
        <v>0</v>
      </c>
      <c r="S224" s="52">
        <v>0</v>
      </c>
      <c r="T224" s="52">
        <v>0</v>
      </c>
      <c r="U224" s="52">
        <v>0</v>
      </c>
      <c r="V224" s="52">
        <v>0</v>
      </c>
      <c r="W224" s="52">
        <v>0</v>
      </c>
      <c r="X224" s="52">
        <v>0</v>
      </c>
      <c r="Y224" s="52">
        <v>0</v>
      </c>
      <c r="Z224" s="52">
        <v>0</v>
      </c>
      <c r="AA224" s="52">
        <v>0</v>
      </c>
      <c r="AB224" s="52">
        <v>0</v>
      </c>
      <c r="AC224" s="52">
        <v>0</v>
      </c>
      <c r="AD224" s="52">
        <v>0</v>
      </c>
      <c r="AE224" s="52">
        <v>0</v>
      </c>
      <c r="AF224" s="52">
        <v>0</v>
      </c>
    </row>
    <row r="225" spans="2:32" hidden="1" x14ac:dyDescent="0.25">
      <c r="B225" s="51" t="s">
        <v>56</v>
      </c>
      <c r="C225" s="51" t="s">
        <v>57</v>
      </c>
      <c r="D225" s="51" t="s">
        <v>99</v>
      </c>
      <c r="E225" s="51" t="s">
        <v>326</v>
      </c>
      <c r="F225" s="51"/>
      <c r="G225" s="52" t="s">
        <v>21</v>
      </c>
      <c r="H225" s="51">
        <v>3</v>
      </c>
      <c r="I225" s="51" t="s">
        <v>18</v>
      </c>
      <c r="J225" s="51" t="s">
        <v>105</v>
      </c>
      <c r="K225" s="52">
        <v>0</v>
      </c>
      <c r="L225" s="52">
        <v>0</v>
      </c>
      <c r="M225" s="52">
        <v>0</v>
      </c>
      <c r="N225" s="52">
        <v>0</v>
      </c>
      <c r="O225" s="52">
        <v>0</v>
      </c>
      <c r="P225" s="52">
        <v>0</v>
      </c>
      <c r="Q225" s="52">
        <v>0</v>
      </c>
      <c r="R225" s="52">
        <v>0</v>
      </c>
      <c r="S225" s="52">
        <v>0</v>
      </c>
      <c r="T225" s="52">
        <v>0</v>
      </c>
      <c r="U225" s="52">
        <v>0</v>
      </c>
      <c r="V225" s="52">
        <v>0</v>
      </c>
      <c r="W225" s="52">
        <v>0</v>
      </c>
      <c r="X225" s="52">
        <v>0</v>
      </c>
      <c r="Y225" s="52">
        <v>0</v>
      </c>
      <c r="Z225" s="52">
        <v>0</v>
      </c>
      <c r="AA225" s="52">
        <v>0</v>
      </c>
      <c r="AB225" s="52">
        <v>0</v>
      </c>
      <c r="AC225" s="52">
        <v>0</v>
      </c>
      <c r="AD225" s="52">
        <v>0</v>
      </c>
      <c r="AE225" s="52">
        <v>0</v>
      </c>
      <c r="AF225" s="52">
        <v>0</v>
      </c>
    </row>
    <row r="226" spans="2:32" hidden="1" x14ac:dyDescent="0.25">
      <c r="B226" s="51" t="s">
        <v>56</v>
      </c>
      <c r="C226" s="51" t="s">
        <v>57</v>
      </c>
      <c r="D226" s="51" t="s">
        <v>99</v>
      </c>
      <c r="E226" s="51" t="s">
        <v>326</v>
      </c>
      <c r="F226" s="51"/>
      <c r="G226" s="52" t="s">
        <v>21</v>
      </c>
      <c r="H226" s="51">
        <v>3</v>
      </c>
      <c r="I226" s="51" t="s">
        <v>18</v>
      </c>
      <c r="J226" s="51" t="s">
        <v>103</v>
      </c>
      <c r="K226" s="52">
        <v>0</v>
      </c>
      <c r="L226" s="52">
        <v>0</v>
      </c>
      <c r="M226" s="52">
        <v>0</v>
      </c>
      <c r="N226" s="52">
        <v>0</v>
      </c>
      <c r="O226" s="52">
        <v>0</v>
      </c>
      <c r="P226" s="52">
        <v>0</v>
      </c>
      <c r="Q226" s="52">
        <v>0</v>
      </c>
      <c r="R226" s="52">
        <v>0</v>
      </c>
      <c r="S226" s="52">
        <v>0</v>
      </c>
      <c r="T226" s="52">
        <v>0</v>
      </c>
      <c r="U226" s="52">
        <v>0</v>
      </c>
      <c r="V226" s="52">
        <v>0</v>
      </c>
      <c r="W226" s="52">
        <v>0</v>
      </c>
      <c r="X226" s="52">
        <v>0</v>
      </c>
      <c r="Y226" s="52">
        <v>0</v>
      </c>
      <c r="Z226" s="52">
        <v>0</v>
      </c>
      <c r="AA226" s="52">
        <v>0</v>
      </c>
      <c r="AB226" s="52">
        <v>0</v>
      </c>
      <c r="AC226" s="52">
        <v>0</v>
      </c>
      <c r="AD226" s="52">
        <v>0</v>
      </c>
      <c r="AE226" s="52">
        <v>0</v>
      </c>
      <c r="AF226" s="52">
        <v>0</v>
      </c>
    </row>
    <row r="227" spans="2:32" hidden="1" x14ac:dyDescent="0.25">
      <c r="B227" s="51" t="s">
        <v>56</v>
      </c>
      <c r="C227" s="51" t="s">
        <v>57</v>
      </c>
      <c r="D227" s="51" t="s">
        <v>99</v>
      </c>
      <c r="E227" s="51" t="s">
        <v>326</v>
      </c>
      <c r="F227" s="51"/>
      <c r="G227" s="52" t="s">
        <v>21</v>
      </c>
      <c r="H227" s="51">
        <v>3</v>
      </c>
      <c r="I227" s="52" t="s">
        <v>18</v>
      </c>
      <c r="J227" s="52" t="s">
        <v>104</v>
      </c>
      <c r="K227" s="52">
        <v>0</v>
      </c>
      <c r="L227" s="52">
        <v>0</v>
      </c>
      <c r="M227" s="52">
        <v>0</v>
      </c>
      <c r="N227" s="52">
        <v>0</v>
      </c>
      <c r="O227" s="52">
        <v>0</v>
      </c>
      <c r="P227" s="52">
        <v>0</v>
      </c>
      <c r="Q227" s="52">
        <v>0</v>
      </c>
      <c r="R227" s="52">
        <v>0</v>
      </c>
      <c r="S227" s="52">
        <v>0</v>
      </c>
      <c r="T227" s="52">
        <v>0</v>
      </c>
      <c r="U227" s="52">
        <v>0</v>
      </c>
      <c r="V227" s="52">
        <v>0</v>
      </c>
      <c r="W227" s="52">
        <v>0</v>
      </c>
      <c r="X227" s="52">
        <v>0</v>
      </c>
      <c r="Y227" s="52">
        <v>0</v>
      </c>
      <c r="Z227" s="52">
        <v>0</v>
      </c>
      <c r="AA227" s="52">
        <v>0</v>
      </c>
      <c r="AB227" s="52">
        <v>0</v>
      </c>
      <c r="AC227" s="52">
        <v>0</v>
      </c>
      <c r="AD227" s="52">
        <v>0</v>
      </c>
      <c r="AE227" s="52">
        <v>0</v>
      </c>
      <c r="AF227" s="52">
        <v>0</v>
      </c>
    </row>
    <row r="228" spans="2:32" hidden="1" x14ac:dyDescent="0.25">
      <c r="B228" s="51" t="s">
        <v>56</v>
      </c>
      <c r="C228" s="51" t="s">
        <v>57</v>
      </c>
      <c r="D228" s="51" t="s">
        <v>99</v>
      </c>
      <c r="E228" s="51" t="s">
        <v>326</v>
      </c>
      <c r="F228" s="51"/>
      <c r="G228" s="52" t="s">
        <v>22</v>
      </c>
      <c r="H228" s="52">
        <v>4</v>
      </c>
      <c r="I228" s="51" t="s">
        <v>158</v>
      </c>
      <c r="J228" s="51" t="s">
        <v>159</v>
      </c>
      <c r="K228" s="52">
        <v>0</v>
      </c>
      <c r="L228" s="52">
        <v>0</v>
      </c>
      <c r="M228" s="52">
        <v>0</v>
      </c>
      <c r="N228" s="52">
        <v>0</v>
      </c>
      <c r="O228" s="52">
        <v>0</v>
      </c>
      <c r="P228" s="52">
        <v>0</v>
      </c>
      <c r="Q228" s="52">
        <v>0</v>
      </c>
      <c r="R228" s="52">
        <v>0</v>
      </c>
      <c r="S228" s="52">
        <v>0</v>
      </c>
      <c r="T228" s="52">
        <v>0</v>
      </c>
      <c r="U228" s="52">
        <v>0</v>
      </c>
      <c r="V228" s="52">
        <v>0</v>
      </c>
      <c r="W228" s="52">
        <v>0</v>
      </c>
      <c r="X228" s="52">
        <v>0</v>
      </c>
      <c r="Y228" s="52">
        <v>0</v>
      </c>
      <c r="Z228" s="52">
        <v>0</v>
      </c>
      <c r="AA228" s="52">
        <v>0</v>
      </c>
      <c r="AB228" s="52">
        <v>0</v>
      </c>
      <c r="AC228" s="52">
        <v>0</v>
      </c>
      <c r="AD228" s="52">
        <v>0</v>
      </c>
      <c r="AE228" s="52">
        <v>0</v>
      </c>
      <c r="AF228" s="52">
        <v>0</v>
      </c>
    </row>
    <row r="229" spans="2:32" hidden="1" x14ac:dyDescent="0.25">
      <c r="B229" s="51" t="s">
        <v>56</v>
      </c>
      <c r="C229" s="51" t="s">
        <v>57</v>
      </c>
      <c r="D229" s="51" t="s">
        <v>99</v>
      </c>
      <c r="E229" s="51" t="s">
        <v>326</v>
      </c>
      <c r="F229" s="51"/>
      <c r="G229" s="52" t="s">
        <v>22</v>
      </c>
      <c r="H229" s="52">
        <v>4</v>
      </c>
      <c r="I229" s="51" t="s">
        <v>158</v>
      </c>
      <c r="J229" s="51" t="s">
        <v>103</v>
      </c>
      <c r="K229" s="52">
        <v>0</v>
      </c>
      <c r="L229" s="52">
        <v>0</v>
      </c>
      <c r="M229" s="52">
        <v>0</v>
      </c>
      <c r="N229" s="52">
        <v>0</v>
      </c>
      <c r="O229" s="52">
        <v>0</v>
      </c>
      <c r="P229" s="52">
        <v>0</v>
      </c>
      <c r="Q229" s="52">
        <v>0</v>
      </c>
      <c r="R229" s="52">
        <v>0</v>
      </c>
      <c r="S229" s="52">
        <v>0</v>
      </c>
      <c r="T229" s="52">
        <v>0</v>
      </c>
      <c r="U229" s="52">
        <v>0</v>
      </c>
      <c r="V229" s="52">
        <v>0</v>
      </c>
      <c r="W229" s="52">
        <v>0</v>
      </c>
      <c r="X229" s="52">
        <v>0</v>
      </c>
      <c r="Y229" s="52">
        <v>0</v>
      </c>
      <c r="Z229" s="52">
        <v>0</v>
      </c>
      <c r="AA229" s="52">
        <v>0</v>
      </c>
      <c r="AB229" s="52">
        <v>0</v>
      </c>
      <c r="AC229" s="52">
        <v>0</v>
      </c>
      <c r="AD229" s="52">
        <v>0</v>
      </c>
      <c r="AE229" s="52">
        <v>0</v>
      </c>
      <c r="AF229" s="52">
        <v>0</v>
      </c>
    </row>
    <row r="230" spans="2:32" hidden="1" x14ac:dyDescent="0.25">
      <c r="B230" s="51" t="s">
        <v>56</v>
      </c>
      <c r="C230" s="51" t="s">
        <v>57</v>
      </c>
      <c r="D230" s="51" t="s">
        <v>99</v>
      </c>
      <c r="E230" s="51" t="s">
        <v>326</v>
      </c>
      <c r="F230" s="51"/>
      <c r="G230" s="52" t="s">
        <v>22</v>
      </c>
      <c r="H230" s="52">
        <v>4</v>
      </c>
      <c r="I230" s="51" t="s">
        <v>158</v>
      </c>
      <c r="J230" s="51" t="s">
        <v>104</v>
      </c>
      <c r="K230" s="52">
        <v>0</v>
      </c>
      <c r="L230" s="52">
        <v>0</v>
      </c>
      <c r="M230" s="52">
        <v>0</v>
      </c>
      <c r="N230" s="52">
        <v>0</v>
      </c>
      <c r="O230" s="52">
        <v>0</v>
      </c>
      <c r="P230" s="52">
        <v>0</v>
      </c>
      <c r="Q230" s="52">
        <v>0</v>
      </c>
      <c r="R230" s="52">
        <v>0</v>
      </c>
      <c r="S230" s="52">
        <v>0</v>
      </c>
      <c r="T230" s="52">
        <v>0</v>
      </c>
      <c r="U230" s="52">
        <v>0</v>
      </c>
      <c r="V230" s="52">
        <v>0</v>
      </c>
      <c r="W230" s="52">
        <v>0</v>
      </c>
      <c r="X230" s="52">
        <v>0</v>
      </c>
      <c r="Y230" s="52">
        <v>0</v>
      </c>
      <c r="Z230" s="52">
        <v>0</v>
      </c>
      <c r="AA230" s="52">
        <v>0</v>
      </c>
      <c r="AB230" s="52">
        <v>0</v>
      </c>
      <c r="AC230" s="52">
        <v>0</v>
      </c>
      <c r="AD230" s="52">
        <v>0</v>
      </c>
      <c r="AE230" s="52">
        <v>0</v>
      </c>
      <c r="AF230" s="52">
        <v>0</v>
      </c>
    </row>
    <row r="231" spans="2:32" hidden="1" x14ac:dyDescent="0.25">
      <c r="B231" s="51" t="s">
        <v>56</v>
      </c>
      <c r="C231" s="51" t="s">
        <v>57</v>
      </c>
      <c r="D231" s="51" t="s">
        <v>99</v>
      </c>
      <c r="E231" s="51" t="s">
        <v>326</v>
      </c>
      <c r="F231" s="51"/>
      <c r="G231" s="52" t="s">
        <v>22</v>
      </c>
      <c r="H231" s="52">
        <v>4</v>
      </c>
      <c r="I231" s="51" t="s">
        <v>18</v>
      </c>
      <c r="J231" s="51" t="s">
        <v>105</v>
      </c>
      <c r="K231" s="52">
        <v>0</v>
      </c>
      <c r="L231" s="52">
        <v>0</v>
      </c>
      <c r="M231" s="52">
        <v>0</v>
      </c>
      <c r="N231" s="52">
        <v>0</v>
      </c>
      <c r="O231" s="52">
        <v>0</v>
      </c>
      <c r="P231" s="52">
        <v>0</v>
      </c>
      <c r="Q231" s="52">
        <v>0</v>
      </c>
      <c r="R231" s="52">
        <v>0</v>
      </c>
      <c r="S231" s="52">
        <v>0</v>
      </c>
      <c r="T231" s="52">
        <v>0</v>
      </c>
      <c r="U231" s="52">
        <v>0</v>
      </c>
      <c r="V231" s="52">
        <v>0</v>
      </c>
      <c r="W231" s="52">
        <v>0</v>
      </c>
      <c r="X231" s="52">
        <v>0</v>
      </c>
      <c r="Y231" s="52">
        <v>0</v>
      </c>
      <c r="Z231" s="52">
        <v>0</v>
      </c>
      <c r="AA231" s="52">
        <v>0</v>
      </c>
      <c r="AB231" s="52">
        <v>0</v>
      </c>
      <c r="AC231" s="52">
        <v>0</v>
      </c>
      <c r="AD231" s="52">
        <v>0</v>
      </c>
      <c r="AE231" s="52">
        <v>0</v>
      </c>
      <c r="AF231" s="52">
        <v>0</v>
      </c>
    </row>
    <row r="232" spans="2:32" hidden="1" x14ac:dyDescent="0.25">
      <c r="B232" s="51" t="s">
        <v>56</v>
      </c>
      <c r="C232" s="51" t="s">
        <v>57</v>
      </c>
      <c r="D232" s="51" t="s">
        <v>99</v>
      </c>
      <c r="E232" s="51" t="s">
        <v>326</v>
      </c>
      <c r="F232" s="51"/>
      <c r="G232" s="52" t="s">
        <v>22</v>
      </c>
      <c r="H232" s="52">
        <v>4</v>
      </c>
      <c r="I232" s="51" t="s">
        <v>18</v>
      </c>
      <c r="J232" s="51" t="s">
        <v>103</v>
      </c>
      <c r="K232" s="52">
        <v>0</v>
      </c>
      <c r="L232" s="52">
        <v>0</v>
      </c>
      <c r="M232" s="52">
        <v>0</v>
      </c>
      <c r="N232" s="52">
        <v>0</v>
      </c>
      <c r="O232" s="52">
        <v>0</v>
      </c>
      <c r="P232" s="52">
        <v>0</v>
      </c>
      <c r="Q232" s="52">
        <v>0</v>
      </c>
      <c r="R232" s="52">
        <v>0</v>
      </c>
      <c r="S232" s="52">
        <v>0</v>
      </c>
      <c r="T232" s="52">
        <v>0</v>
      </c>
      <c r="U232" s="52">
        <v>0</v>
      </c>
      <c r="V232" s="52">
        <v>0</v>
      </c>
      <c r="W232" s="52">
        <v>0</v>
      </c>
      <c r="X232" s="52">
        <v>0</v>
      </c>
      <c r="Y232" s="52">
        <v>0</v>
      </c>
      <c r="Z232" s="52">
        <v>0</v>
      </c>
      <c r="AA232" s="52">
        <v>0</v>
      </c>
      <c r="AB232" s="52">
        <v>0</v>
      </c>
      <c r="AC232" s="52">
        <v>0</v>
      </c>
      <c r="AD232" s="52">
        <v>0</v>
      </c>
      <c r="AE232" s="52">
        <v>0</v>
      </c>
      <c r="AF232" s="52">
        <v>0</v>
      </c>
    </row>
    <row r="233" spans="2:32" hidden="1" x14ac:dyDescent="0.25">
      <c r="B233" s="51" t="s">
        <v>56</v>
      </c>
      <c r="C233" s="51" t="s">
        <v>57</v>
      </c>
      <c r="D233" s="51" t="s">
        <v>99</v>
      </c>
      <c r="E233" s="51" t="s">
        <v>326</v>
      </c>
      <c r="F233" s="51"/>
      <c r="G233" s="52" t="s">
        <v>22</v>
      </c>
      <c r="H233" s="52">
        <v>4</v>
      </c>
      <c r="I233" s="52" t="s">
        <v>18</v>
      </c>
      <c r="J233" s="52" t="s">
        <v>104</v>
      </c>
      <c r="K233" s="52">
        <v>0</v>
      </c>
      <c r="L233" s="52">
        <v>0</v>
      </c>
      <c r="M233" s="52">
        <v>0</v>
      </c>
      <c r="N233" s="52">
        <v>0</v>
      </c>
      <c r="O233" s="52">
        <v>0</v>
      </c>
      <c r="P233" s="52">
        <v>0</v>
      </c>
      <c r="Q233" s="52">
        <v>0</v>
      </c>
      <c r="R233" s="52">
        <v>0</v>
      </c>
      <c r="S233" s="52">
        <v>0</v>
      </c>
      <c r="T233" s="52">
        <v>0</v>
      </c>
      <c r="U233" s="52">
        <v>0</v>
      </c>
      <c r="V233" s="52">
        <v>0</v>
      </c>
      <c r="W233" s="52">
        <v>0</v>
      </c>
      <c r="X233" s="52">
        <v>0</v>
      </c>
      <c r="Y233" s="52">
        <v>0</v>
      </c>
      <c r="Z233" s="52">
        <v>0</v>
      </c>
      <c r="AA233" s="52">
        <v>0</v>
      </c>
      <c r="AB233" s="52">
        <v>0</v>
      </c>
      <c r="AC233" s="52">
        <v>0</v>
      </c>
      <c r="AD233" s="52">
        <v>0</v>
      </c>
      <c r="AE233" s="52">
        <v>0</v>
      </c>
      <c r="AF233" s="52">
        <v>0</v>
      </c>
    </row>
    <row r="234" spans="2:32" hidden="1" x14ac:dyDescent="0.25">
      <c r="B234" s="51" t="s">
        <v>56</v>
      </c>
      <c r="C234" s="51" t="s">
        <v>57</v>
      </c>
      <c r="D234" s="51" t="s">
        <v>99</v>
      </c>
      <c r="E234" s="51" t="s">
        <v>326</v>
      </c>
      <c r="F234" s="51"/>
      <c r="G234" s="52" t="s">
        <v>23</v>
      </c>
      <c r="H234" s="52">
        <v>5</v>
      </c>
      <c r="I234" s="51" t="s">
        <v>158</v>
      </c>
      <c r="J234" s="51" t="s">
        <v>159</v>
      </c>
      <c r="K234" s="52">
        <v>0</v>
      </c>
      <c r="L234" s="52">
        <v>0</v>
      </c>
      <c r="M234" s="52">
        <v>0</v>
      </c>
      <c r="N234" s="52">
        <v>0</v>
      </c>
      <c r="O234" s="52">
        <v>0</v>
      </c>
      <c r="P234" s="52">
        <v>0</v>
      </c>
      <c r="Q234" s="52">
        <v>0</v>
      </c>
      <c r="R234" s="52">
        <v>0</v>
      </c>
      <c r="S234" s="52">
        <v>0</v>
      </c>
      <c r="T234" s="52">
        <v>0</v>
      </c>
      <c r="U234" s="52">
        <v>0</v>
      </c>
      <c r="V234" s="52">
        <v>0</v>
      </c>
      <c r="W234" s="52">
        <v>0</v>
      </c>
      <c r="X234" s="52">
        <v>0</v>
      </c>
      <c r="Y234" s="52">
        <v>0</v>
      </c>
      <c r="Z234" s="52">
        <v>0</v>
      </c>
      <c r="AA234" s="52">
        <v>0</v>
      </c>
      <c r="AB234" s="52">
        <v>0</v>
      </c>
      <c r="AC234" s="52">
        <v>0</v>
      </c>
      <c r="AD234" s="52">
        <v>0</v>
      </c>
      <c r="AE234" s="52">
        <v>0</v>
      </c>
      <c r="AF234" s="52">
        <v>0</v>
      </c>
    </row>
    <row r="235" spans="2:32" hidden="1" x14ac:dyDescent="0.25">
      <c r="B235" s="51" t="s">
        <v>56</v>
      </c>
      <c r="C235" s="51" t="s">
        <v>57</v>
      </c>
      <c r="D235" s="51" t="s">
        <v>99</v>
      </c>
      <c r="E235" s="51" t="s">
        <v>326</v>
      </c>
      <c r="F235" s="51"/>
      <c r="G235" s="52" t="s">
        <v>23</v>
      </c>
      <c r="H235" s="52">
        <v>5</v>
      </c>
      <c r="I235" s="51" t="s">
        <v>158</v>
      </c>
      <c r="J235" s="51" t="s">
        <v>103</v>
      </c>
      <c r="K235" s="52">
        <v>0</v>
      </c>
      <c r="L235" s="52">
        <v>0</v>
      </c>
      <c r="M235" s="52">
        <v>0</v>
      </c>
      <c r="N235" s="52">
        <v>0</v>
      </c>
      <c r="O235" s="52">
        <v>0</v>
      </c>
      <c r="P235" s="52">
        <v>0</v>
      </c>
      <c r="Q235" s="52">
        <v>0</v>
      </c>
      <c r="R235" s="52">
        <v>0</v>
      </c>
      <c r="S235" s="52">
        <v>0</v>
      </c>
      <c r="T235" s="52">
        <v>0</v>
      </c>
      <c r="U235" s="52">
        <v>0</v>
      </c>
      <c r="V235" s="52">
        <v>0</v>
      </c>
      <c r="W235" s="52">
        <v>0</v>
      </c>
      <c r="X235" s="52">
        <v>0</v>
      </c>
      <c r="Y235" s="52">
        <v>0</v>
      </c>
      <c r="Z235" s="52">
        <v>0</v>
      </c>
      <c r="AA235" s="52">
        <v>0</v>
      </c>
      <c r="AB235" s="52">
        <v>0</v>
      </c>
      <c r="AC235" s="52">
        <v>0</v>
      </c>
      <c r="AD235" s="52">
        <v>0</v>
      </c>
      <c r="AE235" s="52">
        <v>0</v>
      </c>
      <c r="AF235" s="52">
        <v>0</v>
      </c>
    </row>
    <row r="236" spans="2:32" hidden="1" x14ac:dyDescent="0.25">
      <c r="B236" s="51" t="s">
        <v>56</v>
      </c>
      <c r="C236" s="51" t="s">
        <v>57</v>
      </c>
      <c r="D236" s="51" t="s">
        <v>99</v>
      </c>
      <c r="E236" s="51" t="s">
        <v>326</v>
      </c>
      <c r="F236" s="51"/>
      <c r="G236" s="52" t="s">
        <v>23</v>
      </c>
      <c r="H236" s="52">
        <v>5</v>
      </c>
      <c r="I236" s="51" t="s">
        <v>158</v>
      </c>
      <c r="J236" s="51" t="s">
        <v>104</v>
      </c>
      <c r="K236" s="52">
        <v>0</v>
      </c>
      <c r="L236" s="52">
        <v>0</v>
      </c>
      <c r="M236" s="52">
        <v>0</v>
      </c>
      <c r="N236" s="52">
        <v>0</v>
      </c>
      <c r="O236" s="52">
        <v>0</v>
      </c>
      <c r="P236" s="52">
        <v>0</v>
      </c>
      <c r="Q236" s="52">
        <v>0</v>
      </c>
      <c r="R236" s="52">
        <v>0</v>
      </c>
      <c r="S236" s="52">
        <v>0</v>
      </c>
      <c r="T236" s="52">
        <v>0</v>
      </c>
      <c r="U236" s="52">
        <v>0</v>
      </c>
      <c r="V236" s="52">
        <v>0</v>
      </c>
      <c r="W236" s="52">
        <v>0</v>
      </c>
      <c r="X236" s="52">
        <v>0</v>
      </c>
      <c r="Y236" s="52">
        <v>0</v>
      </c>
      <c r="Z236" s="52">
        <v>0</v>
      </c>
      <c r="AA236" s="52">
        <v>0</v>
      </c>
      <c r="AB236" s="52">
        <v>0</v>
      </c>
      <c r="AC236" s="52">
        <v>0</v>
      </c>
      <c r="AD236" s="52">
        <v>0</v>
      </c>
      <c r="AE236" s="52">
        <v>0</v>
      </c>
      <c r="AF236" s="52">
        <v>0</v>
      </c>
    </row>
    <row r="237" spans="2:32" hidden="1" x14ac:dyDescent="0.25">
      <c r="B237" s="51" t="s">
        <v>56</v>
      </c>
      <c r="C237" s="51" t="s">
        <v>57</v>
      </c>
      <c r="D237" s="51" t="s">
        <v>99</v>
      </c>
      <c r="E237" s="51" t="s">
        <v>326</v>
      </c>
      <c r="F237" s="51"/>
      <c r="G237" s="52" t="s">
        <v>23</v>
      </c>
      <c r="H237" s="52">
        <v>5</v>
      </c>
      <c r="I237" s="51" t="s">
        <v>18</v>
      </c>
      <c r="J237" s="51" t="s">
        <v>105</v>
      </c>
      <c r="K237" s="52">
        <v>0</v>
      </c>
      <c r="L237" s="52">
        <v>0</v>
      </c>
      <c r="M237" s="52">
        <v>0</v>
      </c>
      <c r="N237" s="52">
        <v>0</v>
      </c>
      <c r="O237" s="52">
        <v>0</v>
      </c>
      <c r="P237" s="52">
        <v>0</v>
      </c>
      <c r="Q237" s="52">
        <v>0</v>
      </c>
      <c r="R237" s="52">
        <v>0</v>
      </c>
      <c r="S237" s="52">
        <v>0</v>
      </c>
      <c r="T237" s="52">
        <v>0</v>
      </c>
      <c r="U237" s="52">
        <v>0</v>
      </c>
      <c r="V237" s="52">
        <v>0</v>
      </c>
      <c r="W237" s="52">
        <v>0</v>
      </c>
      <c r="X237" s="52">
        <v>0</v>
      </c>
      <c r="Y237" s="52">
        <v>0</v>
      </c>
      <c r="Z237" s="52">
        <v>0</v>
      </c>
      <c r="AA237" s="52">
        <v>0</v>
      </c>
      <c r="AB237" s="52">
        <v>0</v>
      </c>
      <c r="AC237" s="52">
        <v>0</v>
      </c>
      <c r="AD237" s="52">
        <v>0</v>
      </c>
      <c r="AE237" s="52">
        <v>0</v>
      </c>
      <c r="AF237" s="52">
        <v>0</v>
      </c>
    </row>
    <row r="238" spans="2:32" hidden="1" x14ac:dyDescent="0.25">
      <c r="B238" s="51" t="s">
        <v>56</v>
      </c>
      <c r="C238" s="51" t="s">
        <v>57</v>
      </c>
      <c r="D238" s="51" t="s">
        <v>99</v>
      </c>
      <c r="E238" s="51" t="s">
        <v>326</v>
      </c>
      <c r="F238" s="51"/>
      <c r="G238" s="52" t="s">
        <v>23</v>
      </c>
      <c r="H238" s="52">
        <v>5</v>
      </c>
      <c r="I238" s="51" t="s">
        <v>18</v>
      </c>
      <c r="J238" s="51" t="s">
        <v>103</v>
      </c>
      <c r="K238" s="52">
        <v>0</v>
      </c>
      <c r="L238" s="52">
        <v>0</v>
      </c>
      <c r="M238" s="52">
        <v>0</v>
      </c>
      <c r="N238" s="52">
        <v>0</v>
      </c>
      <c r="O238" s="52">
        <v>0</v>
      </c>
      <c r="P238" s="52">
        <v>0</v>
      </c>
      <c r="Q238" s="52">
        <v>0</v>
      </c>
      <c r="R238" s="52">
        <v>0</v>
      </c>
      <c r="S238" s="52">
        <v>0</v>
      </c>
      <c r="T238" s="52">
        <v>0</v>
      </c>
      <c r="U238" s="52">
        <v>0</v>
      </c>
      <c r="V238" s="52">
        <v>0</v>
      </c>
      <c r="W238" s="52">
        <v>0</v>
      </c>
      <c r="X238" s="52">
        <v>0</v>
      </c>
      <c r="Y238" s="52">
        <v>0</v>
      </c>
      <c r="Z238" s="52">
        <v>0</v>
      </c>
      <c r="AA238" s="52">
        <v>0</v>
      </c>
      <c r="AB238" s="52">
        <v>0</v>
      </c>
      <c r="AC238" s="52">
        <v>0</v>
      </c>
      <c r="AD238" s="52">
        <v>0</v>
      </c>
      <c r="AE238" s="52">
        <v>0</v>
      </c>
      <c r="AF238" s="52">
        <v>0</v>
      </c>
    </row>
    <row r="239" spans="2:32" hidden="1" x14ac:dyDescent="0.25">
      <c r="B239" s="51" t="s">
        <v>56</v>
      </c>
      <c r="C239" s="51" t="s">
        <v>57</v>
      </c>
      <c r="D239" s="51" t="s">
        <v>99</v>
      </c>
      <c r="E239" s="51" t="s">
        <v>326</v>
      </c>
      <c r="F239" s="51"/>
      <c r="G239" s="52" t="s">
        <v>23</v>
      </c>
      <c r="H239" s="52">
        <v>5</v>
      </c>
      <c r="I239" s="52" t="s">
        <v>18</v>
      </c>
      <c r="J239" s="52" t="s">
        <v>104</v>
      </c>
      <c r="K239" s="52">
        <v>0</v>
      </c>
      <c r="L239" s="52">
        <v>0</v>
      </c>
      <c r="M239" s="52">
        <v>0</v>
      </c>
      <c r="N239" s="52">
        <v>0</v>
      </c>
      <c r="O239" s="52">
        <v>0</v>
      </c>
      <c r="P239" s="52">
        <v>0</v>
      </c>
      <c r="Q239" s="52">
        <v>0</v>
      </c>
      <c r="R239" s="52">
        <v>0</v>
      </c>
      <c r="S239" s="52">
        <v>0</v>
      </c>
      <c r="T239" s="52">
        <v>0</v>
      </c>
      <c r="U239" s="52">
        <v>0</v>
      </c>
      <c r="V239" s="52">
        <v>0</v>
      </c>
      <c r="W239" s="52">
        <v>0</v>
      </c>
      <c r="X239" s="52">
        <v>0</v>
      </c>
      <c r="Y239" s="52">
        <v>0</v>
      </c>
      <c r="Z239" s="52">
        <v>0</v>
      </c>
      <c r="AA239" s="52">
        <v>0</v>
      </c>
      <c r="AB239" s="52">
        <v>0</v>
      </c>
      <c r="AC239" s="52">
        <v>0</v>
      </c>
      <c r="AD239" s="52">
        <v>0</v>
      </c>
      <c r="AE239" s="52">
        <v>0</v>
      </c>
      <c r="AF239" s="52">
        <v>0</v>
      </c>
    </row>
    <row r="240" spans="2:32" hidden="1" x14ac:dyDescent="0.25">
      <c r="B240" s="51" t="s">
        <v>60</v>
      </c>
      <c r="C240" s="51" t="s">
        <v>61</v>
      </c>
      <c r="D240" s="51" t="s">
        <v>15</v>
      </c>
      <c r="E240" s="51" t="s">
        <v>326</v>
      </c>
      <c r="F240" s="51"/>
      <c r="G240" s="52" t="s">
        <v>17</v>
      </c>
      <c r="H240" s="51">
        <v>1</v>
      </c>
      <c r="I240" s="51" t="s">
        <v>158</v>
      </c>
      <c r="J240" s="51" t="s">
        <v>159</v>
      </c>
      <c r="K240" s="52">
        <v>0</v>
      </c>
      <c r="L240" s="52">
        <v>0</v>
      </c>
      <c r="M240" s="52">
        <v>0</v>
      </c>
      <c r="N240" s="52">
        <v>0</v>
      </c>
      <c r="O240" s="52">
        <v>0</v>
      </c>
      <c r="P240" s="52">
        <v>0</v>
      </c>
      <c r="Q240" s="52">
        <v>0</v>
      </c>
      <c r="R240" s="52">
        <v>0</v>
      </c>
      <c r="S240" s="52">
        <v>0</v>
      </c>
      <c r="T240" s="52">
        <v>0</v>
      </c>
      <c r="U240" s="52">
        <v>0</v>
      </c>
      <c r="V240" s="52">
        <v>0</v>
      </c>
      <c r="W240" s="52">
        <v>0</v>
      </c>
      <c r="X240" s="52">
        <v>0</v>
      </c>
      <c r="Y240" s="52">
        <v>0</v>
      </c>
      <c r="Z240" s="52">
        <v>0</v>
      </c>
      <c r="AA240" s="52">
        <v>0</v>
      </c>
      <c r="AB240" s="52">
        <v>0</v>
      </c>
      <c r="AC240" s="52">
        <v>0</v>
      </c>
      <c r="AD240" s="52">
        <v>0</v>
      </c>
      <c r="AE240" s="52">
        <v>0</v>
      </c>
      <c r="AF240" s="52">
        <v>0</v>
      </c>
    </row>
    <row r="241" spans="2:32" hidden="1" x14ac:dyDescent="0.25">
      <c r="B241" s="51" t="s">
        <v>60</v>
      </c>
      <c r="C241" s="51" t="s">
        <v>61</v>
      </c>
      <c r="D241" s="51" t="s">
        <v>15</v>
      </c>
      <c r="E241" s="51" t="s">
        <v>326</v>
      </c>
      <c r="F241" s="51"/>
      <c r="G241" s="52" t="s">
        <v>17</v>
      </c>
      <c r="H241" s="51">
        <v>1</v>
      </c>
      <c r="I241" s="51" t="s">
        <v>158</v>
      </c>
      <c r="J241" s="51" t="s">
        <v>103</v>
      </c>
      <c r="K241" s="52">
        <v>0</v>
      </c>
      <c r="L241" s="52">
        <v>0</v>
      </c>
      <c r="M241" s="52">
        <v>0</v>
      </c>
      <c r="N241" s="52">
        <v>0</v>
      </c>
      <c r="O241" s="52">
        <v>0</v>
      </c>
      <c r="P241" s="52">
        <v>0</v>
      </c>
      <c r="Q241" s="52">
        <v>0</v>
      </c>
      <c r="R241" s="52">
        <v>0</v>
      </c>
      <c r="S241" s="52">
        <v>0</v>
      </c>
      <c r="T241" s="52">
        <v>0</v>
      </c>
      <c r="U241" s="52">
        <v>0</v>
      </c>
      <c r="V241" s="52">
        <v>0</v>
      </c>
      <c r="W241" s="52">
        <v>0</v>
      </c>
      <c r="X241" s="52">
        <v>0</v>
      </c>
      <c r="Y241" s="52">
        <v>0</v>
      </c>
      <c r="Z241" s="52">
        <v>0</v>
      </c>
      <c r="AA241" s="52">
        <v>0</v>
      </c>
      <c r="AB241" s="52">
        <v>0</v>
      </c>
      <c r="AC241" s="52">
        <v>0</v>
      </c>
      <c r="AD241" s="52">
        <v>0</v>
      </c>
      <c r="AE241" s="52">
        <v>0</v>
      </c>
      <c r="AF241" s="52">
        <v>0</v>
      </c>
    </row>
    <row r="242" spans="2:32" hidden="1" x14ac:dyDescent="0.25">
      <c r="B242" s="51" t="s">
        <v>60</v>
      </c>
      <c r="C242" s="51" t="s">
        <v>61</v>
      </c>
      <c r="D242" s="51" t="s">
        <v>15</v>
      </c>
      <c r="E242" s="51" t="s">
        <v>326</v>
      </c>
      <c r="F242" s="51"/>
      <c r="G242" s="52" t="s">
        <v>17</v>
      </c>
      <c r="H242" s="51">
        <v>1</v>
      </c>
      <c r="I242" s="51" t="s">
        <v>158</v>
      </c>
      <c r="J242" s="51" t="s">
        <v>104</v>
      </c>
      <c r="K242" s="52">
        <v>0</v>
      </c>
      <c r="L242" s="52">
        <v>0</v>
      </c>
      <c r="M242" s="52">
        <v>0</v>
      </c>
      <c r="N242" s="52">
        <v>0</v>
      </c>
      <c r="O242" s="52">
        <v>0</v>
      </c>
      <c r="P242" s="52">
        <v>0</v>
      </c>
      <c r="Q242" s="52">
        <v>0</v>
      </c>
      <c r="R242" s="52">
        <v>0</v>
      </c>
      <c r="S242" s="52">
        <v>0</v>
      </c>
      <c r="T242" s="52">
        <v>0</v>
      </c>
      <c r="U242" s="52">
        <v>0</v>
      </c>
      <c r="V242" s="52">
        <v>0</v>
      </c>
      <c r="W242" s="52">
        <v>0</v>
      </c>
      <c r="X242" s="52">
        <v>0</v>
      </c>
      <c r="Y242" s="52">
        <v>0</v>
      </c>
      <c r="Z242" s="52">
        <v>0</v>
      </c>
      <c r="AA242" s="52">
        <v>0</v>
      </c>
      <c r="AB242" s="52">
        <v>0</v>
      </c>
      <c r="AC242" s="52">
        <v>0</v>
      </c>
      <c r="AD242" s="52">
        <v>0</v>
      </c>
      <c r="AE242" s="52">
        <v>0</v>
      </c>
      <c r="AF242" s="52">
        <v>0</v>
      </c>
    </row>
    <row r="243" spans="2:32" hidden="1" x14ac:dyDescent="0.25">
      <c r="B243" s="51" t="s">
        <v>60</v>
      </c>
      <c r="C243" s="51" t="s">
        <v>61</v>
      </c>
      <c r="D243" s="51" t="s">
        <v>15</v>
      </c>
      <c r="E243" s="51" t="s">
        <v>326</v>
      </c>
      <c r="F243" s="51"/>
      <c r="G243" s="52" t="s">
        <v>17</v>
      </c>
      <c r="H243" s="51">
        <v>1</v>
      </c>
      <c r="I243" s="51" t="s">
        <v>18</v>
      </c>
      <c r="J243" s="51" t="s">
        <v>105</v>
      </c>
      <c r="K243" s="52">
        <v>0</v>
      </c>
      <c r="L243" s="52">
        <v>0</v>
      </c>
      <c r="M243" s="52">
        <v>0</v>
      </c>
      <c r="N243" s="52">
        <v>0</v>
      </c>
      <c r="O243" s="52">
        <v>0</v>
      </c>
      <c r="P243" s="52">
        <v>0</v>
      </c>
      <c r="Q243" s="52">
        <v>0</v>
      </c>
      <c r="R243" s="52">
        <v>0</v>
      </c>
      <c r="S243" s="52">
        <v>0</v>
      </c>
      <c r="T243" s="52">
        <v>0</v>
      </c>
      <c r="U243" s="52">
        <v>0</v>
      </c>
      <c r="V243" s="52">
        <v>0</v>
      </c>
      <c r="W243" s="52">
        <v>0</v>
      </c>
      <c r="X243" s="52">
        <v>0</v>
      </c>
      <c r="Y243" s="52">
        <v>0</v>
      </c>
      <c r="Z243" s="52">
        <v>0</v>
      </c>
      <c r="AA243" s="52">
        <v>0</v>
      </c>
      <c r="AB243" s="52">
        <v>0</v>
      </c>
      <c r="AC243" s="52">
        <v>0</v>
      </c>
      <c r="AD243" s="52">
        <v>0</v>
      </c>
      <c r="AE243" s="52">
        <v>0</v>
      </c>
      <c r="AF243" s="52">
        <v>0</v>
      </c>
    </row>
    <row r="244" spans="2:32" hidden="1" x14ac:dyDescent="0.25">
      <c r="B244" s="51" t="s">
        <v>60</v>
      </c>
      <c r="C244" s="51" t="s">
        <v>61</v>
      </c>
      <c r="D244" s="51" t="s">
        <v>15</v>
      </c>
      <c r="E244" s="51" t="s">
        <v>326</v>
      </c>
      <c r="F244" s="51"/>
      <c r="G244" s="52" t="s">
        <v>17</v>
      </c>
      <c r="H244" s="51">
        <v>1</v>
      </c>
      <c r="I244" s="51" t="s">
        <v>18</v>
      </c>
      <c r="J244" s="51" t="s">
        <v>103</v>
      </c>
      <c r="K244" s="52">
        <v>0</v>
      </c>
      <c r="L244" s="52">
        <v>0</v>
      </c>
      <c r="M244" s="52">
        <v>0</v>
      </c>
      <c r="N244" s="52">
        <v>0</v>
      </c>
      <c r="O244" s="52">
        <v>0</v>
      </c>
      <c r="P244" s="52">
        <v>0</v>
      </c>
      <c r="Q244" s="52">
        <v>0</v>
      </c>
      <c r="R244" s="52">
        <v>0</v>
      </c>
      <c r="S244" s="52">
        <v>0</v>
      </c>
      <c r="T244" s="52">
        <v>0</v>
      </c>
      <c r="U244" s="52">
        <v>0</v>
      </c>
      <c r="V244" s="52">
        <v>0</v>
      </c>
      <c r="W244" s="52">
        <v>0</v>
      </c>
      <c r="X244" s="52">
        <v>0</v>
      </c>
      <c r="Y244" s="52">
        <v>0</v>
      </c>
      <c r="Z244" s="52">
        <v>0</v>
      </c>
      <c r="AA244" s="52">
        <v>0</v>
      </c>
      <c r="AB244" s="52">
        <v>0</v>
      </c>
      <c r="AC244" s="52">
        <v>0</v>
      </c>
      <c r="AD244" s="52">
        <v>0</v>
      </c>
      <c r="AE244" s="52">
        <v>0</v>
      </c>
      <c r="AF244" s="52">
        <v>0</v>
      </c>
    </row>
    <row r="245" spans="2:32" hidden="1" x14ac:dyDescent="0.25">
      <c r="B245" s="51" t="s">
        <v>60</v>
      </c>
      <c r="C245" s="51" t="s">
        <v>61</v>
      </c>
      <c r="D245" s="51" t="s">
        <v>15</v>
      </c>
      <c r="E245" s="51" t="s">
        <v>326</v>
      </c>
      <c r="F245" s="51"/>
      <c r="G245" s="52" t="s">
        <v>17</v>
      </c>
      <c r="H245" s="51">
        <v>1</v>
      </c>
      <c r="I245" s="52" t="s">
        <v>18</v>
      </c>
      <c r="J245" s="52" t="s">
        <v>104</v>
      </c>
      <c r="K245" s="52">
        <v>0</v>
      </c>
      <c r="L245" s="52">
        <v>0</v>
      </c>
      <c r="M245" s="52">
        <v>0</v>
      </c>
      <c r="N245" s="52">
        <v>0</v>
      </c>
      <c r="O245" s="52">
        <v>0</v>
      </c>
      <c r="P245" s="52">
        <v>0</v>
      </c>
      <c r="Q245" s="52">
        <v>0</v>
      </c>
      <c r="R245" s="52">
        <v>0</v>
      </c>
      <c r="S245" s="52">
        <v>0</v>
      </c>
      <c r="T245" s="52">
        <v>0</v>
      </c>
      <c r="U245" s="52">
        <v>0</v>
      </c>
      <c r="V245" s="52">
        <v>0</v>
      </c>
      <c r="W245" s="52">
        <v>0</v>
      </c>
      <c r="X245" s="52">
        <v>0</v>
      </c>
      <c r="Y245" s="52">
        <v>0</v>
      </c>
      <c r="Z245" s="52">
        <v>0</v>
      </c>
      <c r="AA245" s="52">
        <v>0</v>
      </c>
      <c r="AB245" s="52">
        <v>0</v>
      </c>
      <c r="AC245" s="52">
        <v>0</v>
      </c>
      <c r="AD245" s="52">
        <v>0</v>
      </c>
      <c r="AE245" s="52">
        <v>0</v>
      </c>
      <c r="AF245" s="52">
        <v>0</v>
      </c>
    </row>
    <row r="246" spans="2:32" hidden="1" x14ac:dyDescent="0.25">
      <c r="B246" s="51" t="s">
        <v>60</v>
      </c>
      <c r="C246" s="51" t="s">
        <v>61</v>
      </c>
      <c r="D246" s="51" t="s">
        <v>15</v>
      </c>
      <c r="E246" s="51" t="s">
        <v>326</v>
      </c>
      <c r="F246" s="51"/>
      <c r="G246" s="52" t="s">
        <v>20</v>
      </c>
      <c r="H246" s="51">
        <v>2</v>
      </c>
      <c r="I246" s="51" t="s">
        <v>18</v>
      </c>
      <c r="J246" s="51" t="s">
        <v>105</v>
      </c>
      <c r="K246" s="52">
        <v>0</v>
      </c>
      <c r="L246" s="52">
        <v>0</v>
      </c>
      <c r="M246" s="52">
        <v>0</v>
      </c>
      <c r="N246" s="52">
        <v>0</v>
      </c>
      <c r="O246" s="52">
        <v>0</v>
      </c>
      <c r="P246" s="52">
        <v>0</v>
      </c>
      <c r="Q246" s="52">
        <v>0</v>
      </c>
      <c r="R246" s="52">
        <v>0</v>
      </c>
      <c r="S246" s="52">
        <v>0</v>
      </c>
      <c r="T246" s="52">
        <v>0</v>
      </c>
      <c r="U246" s="52">
        <v>0</v>
      </c>
      <c r="V246" s="52">
        <v>0</v>
      </c>
      <c r="W246" s="52">
        <v>0</v>
      </c>
      <c r="X246" s="52">
        <v>0</v>
      </c>
      <c r="Y246" s="52">
        <v>0</v>
      </c>
      <c r="Z246" s="52">
        <v>0</v>
      </c>
      <c r="AA246" s="52">
        <v>0</v>
      </c>
      <c r="AB246" s="52">
        <v>0</v>
      </c>
      <c r="AC246" s="52">
        <v>0</v>
      </c>
      <c r="AD246" s="52">
        <v>0</v>
      </c>
      <c r="AE246" s="52">
        <v>0</v>
      </c>
      <c r="AF246" s="52">
        <v>0</v>
      </c>
    </row>
    <row r="247" spans="2:32" hidden="1" x14ac:dyDescent="0.25">
      <c r="B247" s="51" t="s">
        <v>60</v>
      </c>
      <c r="C247" s="51" t="s">
        <v>61</v>
      </c>
      <c r="D247" s="51" t="s">
        <v>15</v>
      </c>
      <c r="E247" s="51" t="s">
        <v>326</v>
      </c>
      <c r="F247" s="51"/>
      <c r="G247" s="52" t="s">
        <v>20</v>
      </c>
      <c r="H247" s="51">
        <v>2</v>
      </c>
      <c r="I247" s="51" t="s">
        <v>18</v>
      </c>
      <c r="J247" s="51" t="s">
        <v>103</v>
      </c>
      <c r="K247" s="52">
        <v>0</v>
      </c>
      <c r="L247" s="52">
        <v>0</v>
      </c>
      <c r="M247" s="52">
        <v>0</v>
      </c>
      <c r="N247" s="52">
        <v>0</v>
      </c>
      <c r="O247" s="52">
        <v>0</v>
      </c>
      <c r="P247" s="52">
        <v>0</v>
      </c>
      <c r="Q247" s="52">
        <v>0</v>
      </c>
      <c r="R247" s="52">
        <v>0</v>
      </c>
      <c r="S247" s="52">
        <v>0</v>
      </c>
      <c r="T247" s="52">
        <v>0</v>
      </c>
      <c r="U247" s="52">
        <v>0</v>
      </c>
      <c r="V247" s="52">
        <v>0</v>
      </c>
      <c r="W247" s="52">
        <v>0</v>
      </c>
      <c r="X247" s="52">
        <v>0</v>
      </c>
      <c r="Y247" s="52">
        <v>0</v>
      </c>
      <c r="Z247" s="52">
        <v>0</v>
      </c>
      <c r="AA247" s="52">
        <v>0</v>
      </c>
      <c r="AB247" s="52">
        <v>0</v>
      </c>
      <c r="AC247" s="52">
        <v>0</v>
      </c>
      <c r="AD247" s="52">
        <v>0</v>
      </c>
      <c r="AE247" s="52">
        <v>0</v>
      </c>
      <c r="AF247" s="52">
        <v>0</v>
      </c>
    </row>
    <row r="248" spans="2:32" hidden="1" x14ac:dyDescent="0.25">
      <c r="B248" s="51" t="s">
        <v>60</v>
      </c>
      <c r="C248" s="51" t="s">
        <v>61</v>
      </c>
      <c r="D248" s="51" t="s">
        <v>15</v>
      </c>
      <c r="E248" s="51" t="s">
        <v>326</v>
      </c>
      <c r="F248" s="51"/>
      <c r="G248" s="52" t="s">
        <v>20</v>
      </c>
      <c r="H248" s="51">
        <v>2</v>
      </c>
      <c r="I248" s="52" t="s">
        <v>18</v>
      </c>
      <c r="J248" s="52" t="s">
        <v>104</v>
      </c>
      <c r="K248" s="52">
        <v>0</v>
      </c>
      <c r="L248" s="52">
        <v>0</v>
      </c>
      <c r="M248" s="52">
        <v>0</v>
      </c>
      <c r="N248" s="52">
        <v>0</v>
      </c>
      <c r="O248" s="52">
        <v>0</v>
      </c>
      <c r="P248" s="52">
        <v>0</v>
      </c>
      <c r="Q248" s="52">
        <v>0</v>
      </c>
      <c r="R248" s="52">
        <v>0</v>
      </c>
      <c r="S248" s="52">
        <v>0</v>
      </c>
      <c r="T248" s="52">
        <v>0</v>
      </c>
      <c r="U248" s="52">
        <v>0</v>
      </c>
      <c r="V248" s="52">
        <v>0</v>
      </c>
      <c r="W248" s="52">
        <v>0</v>
      </c>
      <c r="X248" s="52">
        <v>0</v>
      </c>
      <c r="Y248" s="52">
        <v>0</v>
      </c>
      <c r="Z248" s="52">
        <v>0</v>
      </c>
      <c r="AA248" s="52">
        <v>0</v>
      </c>
      <c r="AB248" s="52">
        <v>0</v>
      </c>
      <c r="AC248" s="52">
        <v>0</v>
      </c>
      <c r="AD248" s="52">
        <v>0</v>
      </c>
      <c r="AE248" s="52">
        <v>0</v>
      </c>
      <c r="AF248" s="52">
        <v>0</v>
      </c>
    </row>
    <row r="249" spans="2:32" hidden="1" x14ac:dyDescent="0.25">
      <c r="B249" s="51" t="s">
        <v>60</v>
      </c>
      <c r="C249" s="51" t="s">
        <v>61</v>
      </c>
      <c r="D249" s="51" t="s">
        <v>15</v>
      </c>
      <c r="E249" s="51" t="s">
        <v>326</v>
      </c>
      <c r="F249" s="51"/>
      <c r="G249" s="52" t="s">
        <v>21</v>
      </c>
      <c r="H249" s="51">
        <v>3</v>
      </c>
      <c r="I249" s="51" t="s">
        <v>18</v>
      </c>
      <c r="J249" s="51" t="s">
        <v>105</v>
      </c>
      <c r="K249" s="52">
        <v>0</v>
      </c>
      <c r="L249" s="52">
        <v>0</v>
      </c>
      <c r="M249" s="52">
        <v>0</v>
      </c>
      <c r="N249" s="52">
        <v>0</v>
      </c>
      <c r="O249" s="52">
        <v>0</v>
      </c>
      <c r="P249" s="52">
        <v>0</v>
      </c>
      <c r="Q249" s="52">
        <v>0</v>
      </c>
      <c r="R249" s="52">
        <v>0</v>
      </c>
      <c r="S249" s="52">
        <v>0</v>
      </c>
      <c r="T249" s="52">
        <v>0</v>
      </c>
      <c r="U249" s="52">
        <v>0</v>
      </c>
      <c r="V249" s="52">
        <v>0</v>
      </c>
      <c r="W249" s="52">
        <v>0</v>
      </c>
      <c r="X249" s="52">
        <v>0</v>
      </c>
      <c r="Y249" s="52">
        <v>0</v>
      </c>
      <c r="Z249" s="52">
        <v>0</v>
      </c>
      <c r="AA249" s="52">
        <v>0</v>
      </c>
      <c r="AB249" s="52">
        <v>0</v>
      </c>
      <c r="AC249" s="52">
        <v>0</v>
      </c>
      <c r="AD249" s="52">
        <v>0</v>
      </c>
      <c r="AE249" s="52">
        <v>0</v>
      </c>
      <c r="AF249" s="52">
        <v>0</v>
      </c>
    </row>
    <row r="250" spans="2:32" hidden="1" x14ac:dyDescent="0.25">
      <c r="B250" s="51" t="s">
        <v>60</v>
      </c>
      <c r="C250" s="51" t="s">
        <v>61</v>
      </c>
      <c r="D250" s="51" t="s">
        <v>15</v>
      </c>
      <c r="E250" s="51" t="s">
        <v>326</v>
      </c>
      <c r="F250" s="51"/>
      <c r="G250" s="52" t="s">
        <v>21</v>
      </c>
      <c r="H250" s="51">
        <v>3</v>
      </c>
      <c r="I250" s="51" t="s">
        <v>18</v>
      </c>
      <c r="J250" s="51" t="s">
        <v>103</v>
      </c>
      <c r="K250" s="52">
        <v>0</v>
      </c>
      <c r="L250" s="52">
        <v>0</v>
      </c>
      <c r="M250" s="52">
        <v>0</v>
      </c>
      <c r="N250" s="52">
        <v>0</v>
      </c>
      <c r="O250" s="52">
        <v>0</v>
      </c>
      <c r="P250" s="52">
        <v>0</v>
      </c>
      <c r="Q250" s="52">
        <v>0</v>
      </c>
      <c r="R250" s="52">
        <v>0</v>
      </c>
      <c r="S250" s="52">
        <v>0</v>
      </c>
      <c r="T250" s="52">
        <v>0</v>
      </c>
      <c r="U250" s="52">
        <v>0</v>
      </c>
      <c r="V250" s="52">
        <v>0</v>
      </c>
      <c r="W250" s="52">
        <v>0</v>
      </c>
      <c r="X250" s="52">
        <v>0</v>
      </c>
      <c r="Y250" s="52">
        <v>0</v>
      </c>
      <c r="Z250" s="52">
        <v>0</v>
      </c>
      <c r="AA250" s="52">
        <v>0</v>
      </c>
      <c r="AB250" s="52">
        <v>0</v>
      </c>
      <c r="AC250" s="52">
        <v>0</v>
      </c>
      <c r="AD250" s="52">
        <v>0</v>
      </c>
      <c r="AE250" s="52">
        <v>0</v>
      </c>
      <c r="AF250" s="52">
        <v>0</v>
      </c>
    </row>
    <row r="251" spans="2:32" hidden="1" x14ac:dyDescent="0.25">
      <c r="B251" s="51" t="s">
        <v>60</v>
      </c>
      <c r="C251" s="51" t="s">
        <v>61</v>
      </c>
      <c r="D251" s="51" t="s">
        <v>15</v>
      </c>
      <c r="E251" s="51" t="s">
        <v>326</v>
      </c>
      <c r="F251" s="51"/>
      <c r="G251" s="52" t="s">
        <v>21</v>
      </c>
      <c r="H251" s="51">
        <v>3</v>
      </c>
      <c r="I251" s="52" t="s">
        <v>18</v>
      </c>
      <c r="J251" s="52" t="s">
        <v>104</v>
      </c>
      <c r="K251" s="52">
        <v>0</v>
      </c>
      <c r="L251" s="52">
        <v>0</v>
      </c>
      <c r="M251" s="52">
        <v>0</v>
      </c>
      <c r="N251" s="52">
        <v>0</v>
      </c>
      <c r="O251" s="52">
        <v>0</v>
      </c>
      <c r="P251" s="52">
        <v>0</v>
      </c>
      <c r="Q251" s="52">
        <v>0</v>
      </c>
      <c r="R251" s="52">
        <v>0</v>
      </c>
      <c r="S251" s="52">
        <v>0</v>
      </c>
      <c r="T251" s="52">
        <v>0</v>
      </c>
      <c r="U251" s="52">
        <v>0</v>
      </c>
      <c r="V251" s="52">
        <v>0</v>
      </c>
      <c r="W251" s="52">
        <v>0</v>
      </c>
      <c r="X251" s="52">
        <v>0</v>
      </c>
      <c r="Y251" s="52">
        <v>0</v>
      </c>
      <c r="Z251" s="52">
        <v>0</v>
      </c>
      <c r="AA251" s="52">
        <v>0</v>
      </c>
      <c r="AB251" s="52">
        <v>0</v>
      </c>
      <c r="AC251" s="52">
        <v>0</v>
      </c>
      <c r="AD251" s="52">
        <v>0</v>
      </c>
      <c r="AE251" s="52">
        <v>0</v>
      </c>
      <c r="AF251" s="52">
        <v>0</v>
      </c>
    </row>
    <row r="252" spans="2:32" hidden="1" x14ac:dyDescent="0.25">
      <c r="B252" s="51" t="s">
        <v>60</v>
      </c>
      <c r="C252" s="51" t="s">
        <v>61</v>
      </c>
      <c r="D252" s="51" t="s">
        <v>15</v>
      </c>
      <c r="E252" s="51" t="s">
        <v>326</v>
      </c>
      <c r="F252" s="51"/>
      <c r="G252" s="52" t="s">
        <v>22</v>
      </c>
      <c r="H252" s="52">
        <v>4</v>
      </c>
      <c r="I252" s="51" t="s">
        <v>18</v>
      </c>
      <c r="J252" s="51" t="s">
        <v>105</v>
      </c>
      <c r="K252" s="52">
        <v>0</v>
      </c>
      <c r="L252" s="52">
        <v>0</v>
      </c>
      <c r="M252" s="52">
        <v>0</v>
      </c>
      <c r="N252" s="52">
        <v>0</v>
      </c>
      <c r="O252" s="52">
        <v>0</v>
      </c>
      <c r="P252" s="52">
        <v>0</v>
      </c>
      <c r="Q252" s="52">
        <v>0</v>
      </c>
      <c r="R252" s="52">
        <v>0</v>
      </c>
      <c r="S252" s="52">
        <v>0</v>
      </c>
      <c r="T252" s="52">
        <v>0</v>
      </c>
      <c r="U252" s="52">
        <v>0</v>
      </c>
      <c r="V252" s="52">
        <v>0</v>
      </c>
      <c r="W252" s="52">
        <v>0</v>
      </c>
      <c r="X252" s="52">
        <v>0</v>
      </c>
      <c r="Y252" s="52">
        <v>0</v>
      </c>
      <c r="Z252" s="52">
        <v>0</v>
      </c>
      <c r="AA252" s="52">
        <v>0</v>
      </c>
      <c r="AB252" s="52">
        <v>0</v>
      </c>
      <c r="AC252" s="52">
        <v>0</v>
      </c>
      <c r="AD252" s="52">
        <v>0</v>
      </c>
      <c r="AE252" s="52">
        <v>0</v>
      </c>
      <c r="AF252" s="52">
        <v>0</v>
      </c>
    </row>
    <row r="253" spans="2:32" hidden="1" x14ac:dyDescent="0.25">
      <c r="B253" s="51" t="s">
        <v>60</v>
      </c>
      <c r="C253" s="51" t="s">
        <v>61</v>
      </c>
      <c r="D253" s="51" t="s">
        <v>15</v>
      </c>
      <c r="E253" s="51" t="s">
        <v>326</v>
      </c>
      <c r="F253" s="51"/>
      <c r="G253" s="52" t="s">
        <v>22</v>
      </c>
      <c r="H253" s="52">
        <v>4</v>
      </c>
      <c r="I253" s="51" t="s">
        <v>18</v>
      </c>
      <c r="J253" s="51" t="s">
        <v>103</v>
      </c>
      <c r="K253" s="52">
        <v>0</v>
      </c>
      <c r="L253" s="52">
        <v>0</v>
      </c>
      <c r="M253" s="52">
        <v>0</v>
      </c>
      <c r="N253" s="52">
        <v>0</v>
      </c>
      <c r="O253" s="52">
        <v>0</v>
      </c>
      <c r="P253" s="52">
        <v>0</v>
      </c>
      <c r="Q253" s="52">
        <v>0</v>
      </c>
      <c r="R253" s="52">
        <v>0</v>
      </c>
      <c r="S253" s="52">
        <v>0</v>
      </c>
      <c r="T253" s="52">
        <v>0</v>
      </c>
      <c r="U253" s="52">
        <v>0</v>
      </c>
      <c r="V253" s="52">
        <v>0</v>
      </c>
      <c r="W253" s="52">
        <v>0</v>
      </c>
      <c r="X253" s="52">
        <v>0</v>
      </c>
      <c r="Y253" s="52">
        <v>0</v>
      </c>
      <c r="Z253" s="52">
        <v>0</v>
      </c>
      <c r="AA253" s="52">
        <v>0</v>
      </c>
      <c r="AB253" s="52">
        <v>0</v>
      </c>
      <c r="AC253" s="52">
        <v>0</v>
      </c>
      <c r="AD253" s="52">
        <v>0</v>
      </c>
      <c r="AE253" s="52">
        <v>0</v>
      </c>
      <c r="AF253" s="52">
        <v>0</v>
      </c>
    </row>
    <row r="254" spans="2:32" hidden="1" x14ac:dyDescent="0.25">
      <c r="B254" s="51" t="s">
        <v>60</v>
      </c>
      <c r="C254" s="51" t="s">
        <v>61</v>
      </c>
      <c r="D254" s="51" t="s">
        <v>15</v>
      </c>
      <c r="E254" s="51" t="s">
        <v>326</v>
      </c>
      <c r="F254" s="51"/>
      <c r="G254" s="52" t="s">
        <v>22</v>
      </c>
      <c r="H254" s="52">
        <v>4</v>
      </c>
      <c r="I254" s="52" t="s">
        <v>18</v>
      </c>
      <c r="J254" s="52" t="s">
        <v>104</v>
      </c>
      <c r="K254" s="52">
        <v>0</v>
      </c>
      <c r="L254" s="52">
        <v>0</v>
      </c>
      <c r="M254" s="52">
        <v>0</v>
      </c>
      <c r="N254" s="52">
        <v>0</v>
      </c>
      <c r="O254" s="52">
        <v>0</v>
      </c>
      <c r="P254" s="52">
        <v>0</v>
      </c>
      <c r="Q254" s="52">
        <v>0</v>
      </c>
      <c r="R254" s="52">
        <v>0</v>
      </c>
      <c r="S254" s="52">
        <v>0</v>
      </c>
      <c r="T254" s="52">
        <v>0</v>
      </c>
      <c r="U254" s="52">
        <v>0</v>
      </c>
      <c r="V254" s="52">
        <v>0</v>
      </c>
      <c r="W254" s="52">
        <v>0</v>
      </c>
      <c r="X254" s="52">
        <v>0</v>
      </c>
      <c r="Y254" s="52">
        <v>0</v>
      </c>
      <c r="Z254" s="52">
        <v>0</v>
      </c>
      <c r="AA254" s="52">
        <v>0</v>
      </c>
      <c r="AB254" s="52">
        <v>0</v>
      </c>
      <c r="AC254" s="52">
        <v>0</v>
      </c>
      <c r="AD254" s="52">
        <v>0</v>
      </c>
      <c r="AE254" s="52">
        <v>0</v>
      </c>
      <c r="AF254" s="52">
        <v>0</v>
      </c>
    </row>
    <row r="255" spans="2:32" hidden="1" x14ac:dyDescent="0.25">
      <c r="B255" s="51" t="s">
        <v>60</v>
      </c>
      <c r="C255" s="51" t="s">
        <v>61</v>
      </c>
      <c r="D255" s="51" t="s">
        <v>15</v>
      </c>
      <c r="E255" s="51" t="s">
        <v>326</v>
      </c>
      <c r="F255" s="51"/>
      <c r="G255" s="52" t="s">
        <v>23</v>
      </c>
      <c r="H255" s="52">
        <v>5</v>
      </c>
      <c r="I255" s="51" t="s">
        <v>18</v>
      </c>
      <c r="J255" s="51" t="s">
        <v>105</v>
      </c>
      <c r="K255" s="52">
        <v>0</v>
      </c>
      <c r="L255" s="52">
        <v>0</v>
      </c>
      <c r="M255" s="52">
        <v>0</v>
      </c>
      <c r="N255" s="52">
        <v>0</v>
      </c>
      <c r="O255" s="52">
        <v>0</v>
      </c>
      <c r="P255" s="52">
        <v>0</v>
      </c>
      <c r="Q255" s="52">
        <v>0</v>
      </c>
      <c r="R255" s="52">
        <v>0</v>
      </c>
      <c r="S255" s="52">
        <v>0</v>
      </c>
      <c r="T255" s="52">
        <v>0</v>
      </c>
      <c r="U255" s="52">
        <v>0</v>
      </c>
      <c r="V255" s="52">
        <v>0</v>
      </c>
      <c r="W255" s="52">
        <v>0</v>
      </c>
      <c r="X255" s="52">
        <v>0</v>
      </c>
      <c r="Y255" s="52">
        <v>0</v>
      </c>
      <c r="Z255" s="52">
        <v>0</v>
      </c>
      <c r="AA255" s="52">
        <v>0</v>
      </c>
      <c r="AB255" s="52">
        <v>0</v>
      </c>
      <c r="AC255" s="52">
        <v>0</v>
      </c>
      <c r="AD255" s="52">
        <v>0</v>
      </c>
      <c r="AE255" s="52">
        <v>0</v>
      </c>
      <c r="AF255" s="52">
        <v>0</v>
      </c>
    </row>
    <row r="256" spans="2:32" hidden="1" x14ac:dyDescent="0.25">
      <c r="B256" s="51" t="s">
        <v>60</v>
      </c>
      <c r="C256" s="51" t="s">
        <v>61</v>
      </c>
      <c r="D256" s="51" t="s">
        <v>15</v>
      </c>
      <c r="E256" s="51" t="s">
        <v>326</v>
      </c>
      <c r="F256" s="51"/>
      <c r="G256" s="52" t="s">
        <v>23</v>
      </c>
      <c r="H256" s="52">
        <v>5</v>
      </c>
      <c r="I256" s="51" t="s">
        <v>18</v>
      </c>
      <c r="J256" s="51" t="s">
        <v>103</v>
      </c>
      <c r="K256" s="52">
        <v>0</v>
      </c>
      <c r="L256" s="52">
        <v>0</v>
      </c>
      <c r="M256" s="52">
        <v>0</v>
      </c>
      <c r="N256" s="52">
        <v>0</v>
      </c>
      <c r="O256" s="52">
        <v>0</v>
      </c>
      <c r="P256" s="52">
        <v>0</v>
      </c>
      <c r="Q256" s="52">
        <v>0</v>
      </c>
      <c r="R256" s="52">
        <v>0</v>
      </c>
      <c r="S256" s="52">
        <v>0</v>
      </c>
      <c r="T256" s="52">
        <v>0</v>
      </c>
      <c r="U256" s="52">
        <v>0</v>
      </c>
      <c r="V256" s="52">
        <v>0</v>
      </c>
      <c r="W256" s="52">
        <v>0</v>
      </c>
      <c r="X256" s="52">
        <v>0</v>
      </c>
      <c r="Y256" s="52">
        <v>0</v>
      </c>
      <c r="Z256" s="52">
        <v>0</v>
      </c>
      <c r="AA256" s="52">
        <v>0</v>
      </c>
      <c r="AB256" s="52">
        <v>0</v>
      </c>
      <c r="AC256" s="52">
        <v>0</v>
      </c>
      <c r="AD256" s="52">
        <v>0</v>
      </c>
      <c r="AE256" s="52">
        <v>0</v>
      </c>
      <c r="AF256" s="52">
        <v>0</v>
      </c>
    </row>
    <row r="257" spans="2:32" hidden="1" x14ac:dyDescent="0.25">
      <c r="B257" s="51" t="s">
        <v>60</v>
      </c>
      <c r="C257" s="51" t="s">
        <v>61</v>
      </c>
      <c r="D257" s="51" t="s">
        <v>15</v>
      </c>
      <c r="E257" s="51" t="s">
        <v>326</v>
      </c>
      <c r="F257" s="51"/>
      <c r="G257" s="52" t="s">
        <v>23</v>
      </c>
      <c r="H257" s="52">
        <v>5</v>
      </c>
      <c r="I257" s="52" t="s">
        <v>18</v>
      </c>
      <c r="J257" s="52" t="s">
        <v>104</v>
      </c>
      <c r="K257" s="52">
        <v>0</v>
      </c>
      <c r="L257" s="52">
        <v>0</v>
      </c>
      <c r="M257" s="52">
        <v>0</v>
      </c>
      <c r="N257" s="52">
        <v>0</v>
      </c>
      <c r="O257" s="52">
        <v>0</v>
      </c>
      <c r="P257" s="52">
        <v>0</v>
      </c>
      <c r="Q257" s="52">
        <v>0</v>
      </c>
      <c r="R257" s="52">
        <v>0</v>
      </c>
      <c r="S257" s="52">
        <v>0</v>
      </c>
      <c r="T257" s="52">
        <v>0</v>
      </c>
      <c r="U257" s="52">
        <v>0</v>
      </c>
      <c r="V257" s="52">
        <v>0</v>
      </c>
      <c r="W257" s="52">
        <v>0</v>
      </c>
      <c r="X257" s="52">
        <v>0</v>
      </c>
      <c r="Y257" s="52">
        <v>0</v>
      </c>
      <c r="Z257" s="52">
        <v>0</v>
      </c>
      <c r="AA257" s="52">
        <v>0</v>
      </c>
      <c r="AB257" s="52">
        <v>0</v>
      </c>
      <c r="AC257" s="52">
        <v>0</v>
      </c>
      <c r="AD257" s="52">
        <v>0</v>
      </c>
      <c r="AE257" s="52">
        <v>0</v>
      </c>
      <c r="AF257" s="52">
        <v>0</v>
      </c>
    </row>
    <row r="258" spans="2:32" hidden="1" x14ac:dyDescent="0.25">
      <c r="B258" s="51" t="s">
        <v>48</v>
      </c>
      <c r="C258" s="51" t="s">
        <v>49</v>
      </c>
      <c r="D258" s="51" t="s">
        <v>38</v>
      </c>
      <c r="E258" s="51" t="s">
        <v>326</v>
      </c>
      <c r="F258" s="51"/>
      <c r="G258" s="52" t="s">
        <v>17</v>
      </c>
      <c r="H258" s="51">
        <v>1</v>
      </c>
      <c r="I258" s="51" t="s">
        <v>158</v>
      </c>
      <c r="J258" s="51" t="s">
        <v>159</v>
      </c>
      <c r="K258" s="52">
        <v>0</v>
      </c>
      <c r="L258" s="52">
        <v>0</v>
      </c>
      <c r="M258" s="52">
        <v>0</v>
      </c>
      <c r="N258" s="52">
        <v>0</v>
      </c>
      <c r="O258" s="52">
        <v>0</v>
      </c>
      <c r="P258" s="52">
        <v>0</v>
      </c>
      <c r="Q258" s="52">
        <v>0</v>
      </c>
      <c r="R258" s="52">
        <v>0</v>
      </c>
      <c r="S258" s="52">
        <v>0</v>
      </c>
      <c r="T258" s="52">
        <v>0</v>
      </c>
      <c r="U258" s="52">
        <v>0</v>
      </c>
      <c r="V258" s="52">
        <v>0</v>
      </c>
      <c r="W258" s="52">
        <v>0</v>
      </c>
      <c r="X258" s="52">
        <v>0</v>
      </c>
      <c r="Y258" s="52">
        <v>0</v>
      </c>
      <c r="Z258" s="52">
        <v>0</v>
      </c>
      <c r="AA258" s="52">
        <v>0</v>
      </c>
      <c r="AB258" s="52">
        <v>0</v>
      </c>
      <c r="AC258" s="52">
        <v>0</v>
      </c>
      <c r="AD258" s="52">
        <v>0</v>
      </c>
      <c r="AE258" s="52">
        <v>0</v>
      </c>
      <c r="AF258" s="52">
        <v>0</v>
      </c>
    </row>
    <row r="259" spans="2:32" hidden="1" x14ac:dyDescent="0.25">
      <c r="B259" s="51" t="s">
        <v>48</v>
      </c>
      <c r="C259" s="51" t="s">
        <v>49</v>
      </c>
      <c r="D259" s="51" t="s">
        <v>38</v>
      </c>
      <c r="E259" s="51" t="s">
        <v>326</v>
      </c>
      <c r="F259" s="51"/>
      <c r="G259" s="52" t="s">
        <v>17</v>
      </c>
      <c r="H259" s="51">
        <v>1</v>
      </c>
      <c r="I259" s="51" t="s">
        <v>158</v>
      </c>
      <c r="J259" s="51" t="s">
        <v>103</v>
      </c>
      <c r="K259" s="52">
        <v>0</v>
      </c>
      <c r="L259" s="52">
        <v>0</v>
      </c>
      <c r="M259" s="52">
        <v>0</v>
      </c>
      <c r="N259" s="52">
        <v>0</v>
      </c>
      <c r="O259" s="52">
        <v>0</v>
      </c>
      <c r="P259" s="52">
        <v>0</v>
      </c>
      <c r="Q259" s="52">
        <v>0</v>
      </c>
      <c r="R259" s="52">
        <v>0</v>
      </c>
      <c r="S259" s="52">
        <v>0</v>
      </c>
      <c r="T259" s="52">
        <v>0</v>
      </c>
      <c r="U259" s="52">
        <v>0</v>
      </c>
      <c r="V259" s="52">
        <v>0</v>
      </c>
      <c r="W259" s="52">
        <v>0</v>
      </c>
      <c r="X259" s="52">
        <v>0</v>
      </c>
      <c r="Y259" s="52">
        <v>0</v>
      </c>
      <c r="Z259" s="52">
        <v>0</v>
      </c>
      <c r="AA259" s="52">
        <v>0</v>
      </c>
      <c r="AB259" s="52">
        <v>0</v>
      </c>
      <c r="AC259" s="52">
        <v>0</v>
      </c>
      <c r="AD259" s="52">
        <v>0</v>
      </c>
      <c r="AE259" s="52">
        <v>0</v>
      </c>
      <c r="AF259" s="52">
        <v>0</v>
      </c>
    </row>
    <row r="260" spans="2:32" hidden="1" x14ac:dyDescent="0.25">
      <c r="B260" s="51" t="s">
        <v>48</v>
      </c>
      <c r="C260" s="51" t="s">
        <v>49</v>
      </c>
      <c r="D260" s="51" t="s">
        <v>38</v>
      </c>
      <c r="E260" s="51" t="s">
        <v>326</v>
      </c>
      <c r="F260" s="51"/>
      <c r="G260" s="52" t="s">
        <v>17</v>
      </c>
      <c r="H260" s="51">
        <v>1</v>
      </c>
      <c r="I260" s="51" t="s">
        <v>158</v>
      </c>
      <c r="J260" s="51" t="s">
        <v>104</v>
      </c>
      <c r="K260" s="52">
        <v>0</v>
      </c>
      <c r="L260" s="52">
        <v>0</v>
      </c>
      <c r="M260" s="52">
        <v>0</v>
      </c>
      <c r="N260" s="52">
        <v>0</v>
      </c>
      <c r="O260" s="52">
        <v>0</v>
      </c>
      <c r="P260" s="52">
        <v>0</v>
      </c>
      <c r="Q260" s="52">
        <v>0</v>
      </c>
      <c r="R260" s="52">
        <v>0</v>
      </c>
      <c r="S260" s="52">
        <v>0</v>
      </c>
      <c r="T260" s="52">
        <v>0</v>
      </c>
      <c r="U260" s="52">
        <v>0</v>
      </c>
      <c r="V260" s="52">
        <v>0</v>
      </c>
      <c r="W260" s="52">
        <v>0</v>
      </c>
      <c r="X260" s="52">
        <v>0</v>
      </c>
      <c r="Y260" s="52">
        <v>0</v>
      </c>
      <c r="Z260" s="52">
        <v>0</v>
      </c>
      <c r="AA260" s="52">
        <v>0</v>
      </c>
      <c r="AB260" s="52">
        <v>0</v>
      </c>
      <c r="AC260" s="52">
        <v>0</v>
      </c>
      <c r="AD260" s="52">
        <v>0</v>
      </c>
      <c r="AE260" s="52">
        <v>0</v>
      </c>
      <c r="AF260" s="52">
        <v>0</v>
      </c>
    </row>
    <row r="261" spans="2:32" hidden="1" x14ac:dyDescent="0.25">
      <c r="B261" s="51" t="s">
        <v>48</v>
      </c>
      <c r="C261" s="51" t="s">
        <v>49</v>
      </c>
      <c r="D261" s="51" t="s">
        <v>38</v>
      </c>
      <c r="E261" s="51" t="s">
        <v>326</v>
      </c>
      <c r="F261" s="51"/>
      <c r="G261" s="52" t="s">
        <v>17</v>
      </c>
      <c r="H261" s="51">
        <v>1</v>
      </c>
      <c r="I261" s="51" t="s">
        <v>18</v>
      </c>
      <c r="J261" s="51" t="s">
        <v>105</v>
      </c>
      <c r="K261" s="52">
        <v>0</v>
      </c>
      <c r="L261" s="52">
        <v>0</v>
      </c>
      <c r="M261" s="52">
        <v>0</v>
      </c>
      <c r="N261" s="52">
        <v>0</v>
      </c>
      <c r="O261" s="52">
        <v>0</v>
      </c>
      <c r="P261" s="52">
        <v>0</v>
      </c>
      <c r="Q261" s="52">
        <v>0</v>
      </c>
      <c r="R261" s="52">
        <v>0</v>
      </c>
      <c r="S261" s="52">
        <v>0</v>
      </c>
      <c r="T261" s="52">
        <v>0</v>
      </c>
      <c r="U261" s="52">
        <v>0</v>
      </c>
      <c r="V261" s="52">
        <v>0</v>
      </c>
      <c r="W261" s="52">
        <v>0</v>
      </c>
      <c r="X261" s="52">
        <v>0</v>
      </c>
      <c r="Y261" s="52">
        <v>0</v>
      </c>
      <c r="Z261" s="52">
        <v>0</v>
      </c>
      <c r="AA261" s="52">
        <v>0</v>
      </c>
      <c r="AB261" s="52">
        <v>0</v>
      </c>
      <c r="AC261" s="52">
        <v>0</v>
      </c>
      <c r="AD261" s="52">
        <v>0</v>
      </c>
      <c r="AE261" s="52">
        <v>0</v>
      </c>
      <c r="AF261" s="52">
        <v>0</v>
      </c>
    </row>
    <row r="262" spans="2:32" hidden="1" x14ac:dyDescent="0.25">
      <c r="B262" s="51" t="s">
        <v>48</v>
      </c>
      <c r="C262" s="51" t="s">
        <v>49</v>
      </c>
      <c r="D262" s="51" t="s">
        <v>38</v>
      </c>
      <c r="E262" s="51" t="s">
        <v>326</v>
      </c>
      <c r="F262" s="51"/>
      <c r="G262" s="52" t="s">
        <v>17</v>
      </c>
      <c r="H262" s="51">
        <v>1</v>
      </c>
      <c r="I262" s="51" t="s">
        <v>18</v>
      </c>
      <c r="J262" s="51" t="s">
        <v>103</v>
      </c>
      <c r="K262" s="52">
        <v>0</v>
      </c>
      <c r="L262" s="52">
        <v>0</v>
      </c>
      <c r="M262" s="52">
        <v>0</v>
      </c>
      <c r="N262" s="52">
        <v>0</v>
      </c>
      <c r="O262" s="52">
        <v>0</v>
      </c>
      <c r="P262" s="52">
        <v>0</v>
      </c>
      <c r="Q262" s="52">
        <v>0</v>
      </c>
      <c r="R262" s="52">
        <v>0</v>
      </c>
      <c r="S262" s="52">
        <v>0</v>
      </c>
      <c r="T262" s="52">
        <v>0</v>
      </c>
      <c r="U262" s="52">
        <v>0</v>
      </c>
      <c r="V262" s="52">
        <v>0</v>
      </c>
      <c r="W262" s="52">
        <v>0</v>
      </c>
      <c r="X262" s="52">
        <v>0</v>
      </c>
      <c r="Y262" s="52">
        <v>0</v>
      </c>
      <c r="Z262" s="52">
        <v>0</v>
      </c>
      <c r="AA262" s="52">
        <v>0</v>
      </c>
      <c r="AB262" s="52">
        <v>0</v>
      </c>
      <c r="AC262" s="52">
        <v>0</v>
      </c>
      <c r="AD262" s="52">
        <v>0</v>
      </c>
      <c r="AE262" s="52">
        <v>0</v>
      </c>
      <c r="AF262" s="52">
        <v>0</v>
      </c>
    </row>
    <row r="263" spans="2:32" hidden="1" x14ac:dyDescent="0.25">
      <c r="B263" s="51" t="s">
        <v>48</v>
      </c>
      <c r="C263" s="51" t="s">
        <v>49</v>
      </c>
      <c r="D263" s="51" t="s">
        <v>38</v>
      </c>
      <c r="E263" s="51" t="s">
        <v>326</v>
      </c>
      <c r="F263" s="51"/>
      <c r="G263" s="52" t="s">
        <v>17</v>
      </c>
      <c r="H263" s="51">
        <v>1</v>
      </c>
      <c r="I263" s="52" t="s">
        <v>18</v>
      </c>
      <c r="J263" s="52" t="s">
        <v>104</v>
      </c>
      <c r="K263" s="52">
        <v>0</v>
      </c>
      <c r="L263" s="52">
        <v>0</v>
      </c>
      <c r="M263" s="52">
        <v>0</v>
      </c>
      <c r="N263" s="52">
        <v>0</v>
      </c>
      <c r="O263" s="52">
        <v>0</v>
      </c>
      <c r="P263" s="52">
        <v>0</v>
      </c>
      <c r="Q263" s="52">
        <v>0</v>
      </c>
      <c r="R263" s="52">
        <v>0</v>
      </c>
      <c r="S263" s="52">
        <v>0</v>
      </c>
      <c r="T263" s="52">
        <v>0</v>
      </c>
      <c r="U263" s="52">
        <v>0</v>
      </c>
      <c r="V263" s="52">
        <v>0</v>
      </c>
      <c r="W263" s="52">
        <v>0</v>
      </c>
      <c r="X263" s="52">
        <v>0</v>
      </c>
      <c r="Y263" s="52">
        <v>0</v>
      </c>
      <c r="Z263" s="52">
        <v>0</v>
      </c>
      <c r="AA263" s="52">
        <v>0</v>
      </c>
      <c r="AB263" s="52">
        <v>0</v>
      </c>
      <c r="AC263" s="52">
        <v>0</v>
      </c>
      <c r="AD263" s="52">
        <v>0</v>
      </c>
      <c r="AE263" s="52">
        <v>0</v>
      </c>
      <c r="AF263" s="52">
        <v>0</v>
      </c>
    </row>
    <row r="264" spans="2:32" hidden="1" x14ac:dyDescent="0.25">
      <c r="B264" s="51" t="s">
        <v>48</v>
      </c>
      <c r="C264" s="51" t="s">
        <v>49</v>
      </c>
      <c r="D264" s="51" t="s">
        <v>38</v>
      </c>
      <c r="E264" s="51" t="s">
        <v>326</v>
      </c>
      <c r="F264" s="51"/>
      <c r="G264" s="52" t="s">
        <v>20</v>
      </c>
      <c r="H264" s="51">
        <v>2</v>
      </c>
      <c r="I264" s="51" t="s">
        <v>18</v>
      </c>
      <c r="J264" s="51" t="s">
        <v>105</v>
      </c>
      <c r="K264" s="52">
        <v>0</v>
      </c>
      <c r="L264" s="52">
        <v>0</v>
      </c>
      <c r="M264" s="52">
        <v>0</v>
      </c>
      <c r="N264" s="52">
        <v>0</v>
      </c>
      <c r="O264" s="52">
        <v>0</v>
      </c>
      <c r="P264" s="52">
        <v>0</v>
      </c>
      <c r="Q264" s="52">
        <v>0</v>
      </c>
      <c r="R264" s="52">
        <v>0</v>
      </c>
      <c r="S264" s="52">
        <v>0</v>
      </c>
      <c r="T264" s="52">
        <v>0</v>
      </c>
      <c r="U264" s="52">
        <v>0</v>
      </c>
      <c r="V264" s="52">
        <v>0</v>
      </c>
      <c r="W264" s="52">
        <v>0</v>
      </c>
      <c r="X264" s="52">
        <v>0</v>
      </c>
      <c r="Y264" s="52">
        <v>0</v>
      </c>
      <c r="Z264" s="52">
        <v>0</v>
      </c>
      <c r="AA264" s="52">
        <v>0</v>
      </c>
      <c r="AB264" s="52">
        <v>0</v>
      </c>
      <c r="AC264" s="52">
        <v>0</v>
      </c>
      <c r="AD264" s="52">
        <v>0</v>
      </c>
      <c r="AE264" s="52">
        <v>0</v>
      </c>
      <c r="AF264" s="52">
        <v>0</v>
      </c>
    </row>
    <row r="265" spans="2:32" hidden="1" x14ac:dyDescent="0.25">
      <c r="B265" s="51" t="s">
        <v>48</v>
      </c>
      <c r="C265" s="51" t="s">
        <v>49</v>
      </c>
      <c r="D265" s="51" t="s">
        <v>38</v>
      </c>
      <c r="E265" s="51" t="s">
        <v>326</v>
      </c>
      <c r="F265" s="51"/>
      <c r="G265" s="52" t="s">
        <v>20</v>
      </c>
      <c r="H265" s="51">
        <v>2</v>
      </c>
      <c r="I265" s="51" t="s">
        <v>18</v>
      </c>
      <c r="J265" s="51" t="s">
        <v>103</v>
      </c>
      <c r="K265" s="52">
        <v>0</v>
      </c>
      <c r="L265" s="52">
        <v>0</v>
      </c>
      <c r="M265" s="52">
        <v>0</v>
      </c>
      <c r="N265" s="52">
        <v>0</v>
      </c>
      <c r="O265" s="52">
        <v>0</v>
      </c>
      <c r="P265" s="52">
        <v>0</v>
      </c>
      <c r="Q265" s="52">
        <v>0</v>
      </c>
      <c r="R265" s="52">
        <v>0</v>
      </c>
      <c r="S265" s="52">
        <v>0</v>
      </c>
      <c r="T265" s="52">
        <v>0</v>
      </c>
      <c r="U265" s="52">
        <v>0</v>
      </c>
      <c r="V265" s="52">
        <v>0</v>
      </c>
      <c r="W265" s="52">
        <v>0</v>
      </c>
      <c r="X265" s="52">
        <v>0</v>
      </c>
      <c r="Y265" s="52">
        <v>0</v>
      </c>
      <c r="Z265" s="52">
        <v>0</v>
      </c>
      <c r="AA265" s="52">
        <v>0</v>
      </c>
      <c r="AB265" s="52">
        <v>0</v>
      </c>
      <c r="AC265" s="52">
        <v>0</v>
      </c>
      <c r="AD265" s="52">
        <v>0</v>
      </c>
      <c r="AE265" s="52">
        <v>0</v>
      </c>
      <c r="AF265" s="52">
        <v>0</v>
      </c>
    </row>
    <row r="266" spans="2:32" hidden="1" x14ac:dyDescent="0.25">
      <c r="B266" s="51" t="s">
        <v>48</v>
      </c>
      <c r="C266" s="51" t="s">
        <v>49</v>
      </c>
      <c r="D266" s="51" t="s">
        <v>38</v>
      </c>
      <c r="E266" s="51" t="s">
        <v>326</v>
      </c>
      <c r="F266" s="51"/>
      <c r="G266" s="52" t="s">
        <v>20</v>
      </c>
      <c r="H266" s="51">
        <v>2</v>
      </c>
      <c r="I266" s="52" t="s">
        <v>18</v>
      </c>
      <c r="J266" s="52" t="s">
        <v>104</v>
      </c>
      <c r="K266" s="52">
        <v>0</v>
      </c>
      <c r="L266" s="52">
        <v>0</v>
      </c>
      <c r="M266" s="52">
        <v>0</v>
      </c>
      <c r="N266" s="52">
        <v>0</v>
      </c>
      <c r="O266" s="52">
        <v>0</v>
      </c>
      <c r="P266" s="52">
        <v>0</v>
      </c>
      <c r="Q266" s="52">
        <v>0</v>
      </c>
      <c r="R266" s="52">
        <v>0</v>
      </c>
      <c r="S266" s="52">
        <v>0</v>
      </c>
      <c r="T266" s="52">
        <v>0</v>
      </c>
      <c r="U266" s="52">
        <v>0</v>
      </c>
      <c r="V266" s="52">
        <v>0</v>
      </c>
      <c r="W266" s="52">
        <v>0</v>
      </c>
      <c r="X266" s="52">
        <v>0</v>
      </c>
      <c r="Y266" s="52">
        <v>0</v>
      </c>
      <c r="Z266" s="52">
        <v>0</v>
      </c>
      <c r="AA266" s="52">
        <v>0</v>
      </c>
      <c r="AB266" s="52">
        <v>0</v>
      </c>
      <c r="AC266" s="52">
        <v>0</v>
      </c>
      <c r="AD266" s="52">
        <v>0</v>
      </c>
      <c r="AE266" s="52">
        <v>0</v>
      </c>
      <c r="AF266" s="52">
        <v>0</v>
      </c>
    </row>
    <row r="267" spans="2:32" hidden="1" x14ac:dyDescent="0.25">
      <c r="B267" s="51" t="s">
        <v>48</v>
      </c>
      <c r="C267" s="51" t="s">
        <v>49</v>
      </c>
      <c r="D267" s="51" t="s">
        <v>38</v>
      </c>
      <c r="E267" s="51" t="s">
        <v>326</v>
      </c>
      <c r="F267" s="51"/>
      <c r="G267" s="52" t="s">
        <v>21</v>
      </c>
      <c r="H267" s="51">
        <v>3</v>
      </c>
      <c r="I267" s="51" t="s">
        <v>18</v>
      </c>
      <c r="J267" s="51" t="s">
        <v>105</v>
      </c>
      <c r="K267" s="52">
        <v>0</v>
      </c>
      <c r="L267" s="52">
        <v>0</v>
      </c>
      <c r="M267" s="52">
        <v>0</v>
      </c>
      <c r="N267" s="52">
        <v>0</v>
      </c>
      <c r="O267" s="52">
        <v>0</v>
      </c>
      <c r="P267" s="52">
        <v>0</v>
      </c>
      <c r="Q267" s="52">
        <v>0</v>
      </c>
      <c r="R267" s="52">
        <v>0</v>
      </c>
      <c r="S267" s="52">
        <v>0</v>
      </c>
      <c r="T267" s="52">
        <v>0</v>
      </c>
      <c r="U267" s="52">
        <v>0</v>
      </c>
      <c r="V267" s="52">
        <v>0</v>
      </c>
      <c r="W267" s="52">
        <v>0</v>
      </c>
      <c r="X267" s="52">
        <v>0</v>
      </c>
      <c r="Y267" s="52">
        <v>0</v>
      </c>
      <c r="Z267" s="52">
        <v>0</v>
      </c>
      <c r="AA267" s="52">
        <v>0</v>
      </c>
      <c r="AB267" s="52">
        <v>0</v>
      </c>
      <c r="AC267" s="52">
        <v>0</v>
      </c>
      <c r="AD267" s="52">
        <v>0</v>
      </c>
      <c r="AE267" s="52">
        <v>0</v>
      </c>
      <c r="AF267" s="52">
        <v>0</v>
      </c>
    </row>
    <row r="268" spans="2:32" hidden="1" x14ac:dyDescent="0.25">
      <c r="B268" s="51" t="s">
        <v>48</v>
      </c>
      <c r="C268" s="51" t="s">
        <v>49</v>
      </c>
      <c r="D268" s="51" t="s">
        <v>38</v>
      </c>
      <c r="E268" s="51" t="s">
        <v>326</v>
      </c>
      <c r="F268" s="51"/>
      <c r="G268" s="52" t="s">
        <v>21</v>
      </c>
      <c r="H268" s="51">
        <v>3</v>
      </c>
      <c r="I268" s="51" t="s">
        <v>18</v>
      </c>
      <c r="J268" s="51" t="s">
        <v>103</v>
      </c>
      <c r="K268" s="52">
        <v>0</v>
      </c>
      <c r="L268" s="52">
        <v>0</v>
      </c>
      <c r="M268" s="52">
        <v>0</v>
      </c>
      <c r="N268" s="52">
        <v>0</v>
      </c>
      <c r="O268" s="52">
        <v>0</v>
      </c>
      <c r="P268" s="52">
        <v>0</v>
      </c>
      <c r="Q268" s="52">
        <v>0</v>
      </c>
      <c r="R268" s="52">
        <v>0</v>
      </c>
      <c r="S268" s="52">
        <v>0</v>
      </c>
      <c r="T268" s="52">
        <v>0</v>
      </c>
      <c r="U268" s="52">
        <v>0</v>
      </c>
      <c r="V268" s="52">
        <v>0</v>
      </c>
      <c r="W268" s="52">
        <v>0</v>
      </c>
      <c r="X268" s="52">
        <v>0</v>
      </c>
      <c r="Y268" s="52">
        <v>0</v>
      </c>
      <c r="Z268" s="52">
        <v>0</v>
      </c>
      <c r="AA268" s="52">
        <v>0</v>
      </c>
      <c r="AB268" s="52">
        <v>0</v>
      </c>
      <c r="AC268" s="52">
        <v>0</v>
      </c>
      <c r="AD268" s="52">
        <v>0</v>
      </c>
      <c r="AE268" s="52">
        <v>0</v>
      </c>
      <c r="AF268" s="52">
        <v>0</v>
      </c>
    </row>
    <row r="269" spans="2:32" hidden="1" x14ac:dyDescent="0.25">
      <c r="B269" s="51" t="s">
        <v>48</v>
      </c>
      <c r="C269" s="51" t="s">
        <v>49</v>
      </c>
      <c r="D269" s="51" t="s">
        <v>38</v>
      </c>
      <c r="E269" s="51" t="s">
        <v>326</v>
      </c>
      <c r="F269" s="51"/>
      <c r="G269" s="52" t="s">
        <v>21</v>
      </c>
      <c r="H269" s="51">
        <v>3</v>
      </c>
      <c r="I269" s="52" t="s">
        <v>18</v>
      </c>
      <c r="J269" s="52" t="s">
        <v>104</v>
      </c>
      <c r="K269" s="52">
        <v>0</v>
      </c>
      <c r="L269" s="52">
        <v>0</v>
      </c>
      <c r="M269" s="52">
        <v>0</v>
      </c>
      <c r="N269" s="52">
        <v>0</v>
      </c>
      <c r="O269" s="52">
        <v>0</v>
      </c>
      <c r="P269" s="52">
        <v>0</v>
      </c>
      <c r="Q269" s="52">
        <v>0</v>
      </c>
      <c r="R269" s="52">
        <v>0</v>
      </c>
      <c r="S269" s="52">
        <v>0</v>
      </c>
      <c r="T269" s="52">
        <v>0</v>
      </c>
      <c r="U269" s="52">
        <v>0</v>
      </c>
      <c r="V269" s="52">
        <v>0</v>
      </c>
      <c r="W269" s="52">
        <v>0</v>
      </c>
      <c r="X269" s="52">
        <v>0</v>
      </c>
      <c r="Y269" s="52">
        <v>0</v>
      </c>
      <c r="Z269" s="52">
        <v>0</v>
      </c>
      <c r="AA269" s="52">
        <v>0</v>
      </c>
      <c r="AB269" s="52">
        <v>0</v>
      </c>
      <c r="AC269" s="52">
        <v>0</v>
      </c>
      <c r="AD269" s="52">
        <v>0</v>
      </c>
      <c r="AE269" s="52">
        <v>0</v>
      </c>
      <c r="AF269" s="52">
        <v>0</v>
      </c>
    </row>
    <row r="270" spans="2:32" hidden="1" x14ac:dyDescent="0.25">
      <c r="B270" s="51" t="s">
        <v>48</v>
      </c>
      <c r="C270" s="51" t="s">
        <v>49</v>
      </c>
      <c r="D270" s="51" t="s">
        <v>38</v>
      </c>
      <c r="E270" s="51" t="s">
        <v>326</v>
      </c>
      <c r="F270" s="51"/>
      <c r="G270" s="52" t="s">
        <v>22</v>
      </c>
      <c r="H270" s="52">
        <v>4</v>
      </c>
      <c r="I270" s="51" t="s">
        <v>18</v>
      </c>
      <c r="J270" s="51" t="s">
        <v>105</v>
      </c>
      <c r="K270" s="52">
        <v>0</v>
      </c>
      <c r="L270" s="52">
        <v>0</v>
      </c>
      <c r="M270" s="52">
        <v>0</v>
      </c>
      <c r="N270" s="52">
        <v>0</v>
      </c>
      <c r="O270" s="52">
        <v>0</v>
      </c>
      <c r="P270" s="52">
        <v>0</v>
      </c>
      <c r="Q270" s="52">
        <v>0</v>
      </c>
      <c r="R270" s="52">
        <v>0</v>
      </c>
      <c r="S270" s="52">
        <v>0</v>
      </c>
      <c r="T270" s="52">
        <v>0</v>
      </c>
      <c r="U270" s="52">
        <v>0</v>
      </c>
      <c r="V270" s="52">
        <v>0</v>
      </c>
      <c r="W270" s="52">
        <v>0</v>
      </c>
      <c r="X270" s="52">
        <v>0</v>
      </c>
      <c r="Y270" s="52">
        <v>0</v>
      </c>
      <c r="Z270" s="52">
        <v>0</v>
      </c>
      <c r="AA270" s="52">
        <v>0</v>
      </c>
      <c r="AB270" s="52">
        <v>0</v>
      </c>
      <c r="AC270" s="52">
        <v>0</v>
      </c>
      <c r="AD270" s="52">
        <v>0</v>
      </c>
      <c r="AE270" s="52">
        <v>0</v>
      </c>
      <c r="AF270" s="52">
        <v>0</v>
      </c>
    </row>
    <row r="271" spans="2:32" hidden="1" x14ac:dyDescent="0.25">
      <c r="B271" s="51" t="s">
        <v>48</v>
      </c>
      <c r="C271" s="51" t="s">
        <v>49</v>
      </c>
      <c r="D271" s="51" t="s">
        <v>38</v>
      </c>
      <c r="E271" s="51" t="s">
        <v>326</v>
      </c>
      <c r="F271" s="51"/>
      <c r="G271" s="52" t="s">
        <v>22</v>
      </c>
      <c r="H271" s="52">
        <v>4</v>
      </c>
      <c r="I271" s="51" t="s">
        <v>18</v>
      </c>
      <c r="J271" s="51" t="s">
        <v>103</v>
      </c>
      <c r="K271" s="52">
        <v>0</v>
      </c>
      <c r="L271" s="52">
        <v>0</v>
      </c>
      <c r="M271" s="52">
        <v>0</v>
      </c>
      <c r="N271" s="52">
        <v>0</v>
      </c>
      <c r="O271" s="52">
        <v>0</v>
      </c>
      <c r="P271" s="52">
        <v>0</v>
      </c>
      <c r="Q271" s="52">
        <v>0</v>
      </c>
      <c r="R271" s="52">
        <v>0</v>
      </c>
      <c r="S271" s="52">
        <v>0</v>
      </c>
      <c r="T271" s="52">
        <v>0</v>
      </c>
      <c r="U271" s="52">
        <v>0</v>
      </c>
      <c r="V271" s="52">
        <v>0</v>
      </c>
      <c r="W271" s="52">
        <v>0</v>
      </c>
      <c r="X271" s="52">
        <v>0</v>
      </c>
      <c r="Y271" s="52">
        <v>0</v>
      </c>
      <c r="Z271" s="52">
        <v>0</v>
      </c>
      <c r="AA271" s="52">
        <v>0</v>
      </c>
      <c r="AB271" s="52">
        <v>0</v>
      </c>
      <c r="AC271" s="52">
        <v>0</v>
      </c>
      <c r="AD271" s="52">
        <v>0</v>
      </c>
      <c r="AE271" s="52">
        <v>0</v>
      </c>
      <c r="AF271" s="52">
        <v>0</v>
      </c>
    </row>
    <row r="272" spans="2:32" hidden="1" x14ac:dyDescent="0.25">
      <c r="B272" s="51" t="s">
        <v>48</v>
      </c>
      <c r="C272" s="51" t="s">
        <v>49</v>
      </c>
      <c r="D272" s="51" t="s">
        <v>38</v>
      </c>
      <c r="E272" s="51" t="s">
        <v>326</v>
      </c>
      <c r="F272" s="51"/>
      <c r="G272" s="52" t="s">
        <v>22</v>
      </c>
      <c r="H272" s="52">
        <v>4</v>
      </c>
      <c r="I272" s="52" t="s">
        <v>18</v>
      </c>
      <c r="J272" s="52" t="s">
        <v>104</v>
      </c>
      <c r="K272" s="52">
        <v>0</v>
      </c>
      <c r="L272" s="52">
        <v>0</v>
      </c>
      <c r="M272" s="52">
        <v>0</v>
      </c>
      <c r="N272" s="52">
        <v>0</v>
      </c>
      <c r="O272" s="52">
        <v>0</v>
      </c>
      <c r="P272" s="52">
        <v>0</v>
      </c>
      <c r="Q272" s="52">
        <v>0</v>
      </c>
      <c r="R272" s="52">
        <v>0</v>
      </c>
      <c r="S272" s="52">
        <v>0</v>
      </c>
      <c r="T272" s="52">
        <v>0</v>
      </c>
      <c r="U272" s="52">
        <v>0</v>
      </c>
      <c r="V272" s="52">
        <v>0</v>
      </c>
      <c r="W272" s="52">
        <v>0</v>
      </c>
      <c r="X272" s="52">
        <v>0</v>
      </c>
      <c r="Y272" s="52">
        <v>0</v>
      </c>
      <c r="Z272" s="52">
        <v>0</v>
      </c>
      <c r="AA272" s="52">
        <v>0</v>
      </c>
      <c r="AB272" s="52">
        <v>0</v>
      </c>
      <c r="AC272" s="52">
        <v>0</v>
      </c>
      <c r="AD272" s="52">
        <v>0</v>
      </c>
      <c r="AE272" s="52">
        <v>0</v>
      </c>
      <c r="AF272" s="52">
        <v>0</v>
      </c>
    </row>
    <row r="273" spans="2:32" hidden="1" x14ac:dyDescent="0.25">
      <c r="B273" s="51" t="s">
        <v>48</v>
      </c>
      <c r="C273" s="51" t="s">
        <v>49</v>
      </c>
      <c r="D273" s="51" t="s">
        <v>38</v>
      </c>
      <c r="E273" s="51" t="s">
        <v>326</v>
      </c>
      <c r="F273" s="51"/>
      <c r="G273" s="52" t="s">
        <v>23</v>
      </c>
      <c r="H273" s="52">
        <v>5</v>
      </c>
      <c r="I273" s="51" t="s">
        <v>18</v>
      </c>
      <c r="J273" s="51" t="s">
        <v>105</v>
      </c>
      <c r="K273" s="52">
        <v>0</v>
      </c>
      <c r="L273" s="52">
        <v>0</v>
      </c>
      <c r="M273" s="52">
        <v>0</v>
      </c>
      <c r="N273" s="52">
        <v>0</v>
      </c>
      <c r="O273" s="52">
        <v>0</v>
      </c>
      <c r="P273" s="52">
        <v>0</v>
      </c>
      <c r="Q273" s="52">
        <v>0</v>
      </c>
      <c r="R273" s="52">
        <v>0</v>
      </c>
      <c r="S273" s="52">
        <v>0</v>
      </c>
      <c r="T273" s="52">
        <v>0</v>
      </c>
      <c r="U273" s="52">
        <v>0</v>
      </c>
      <c r="V273" s="52">
        <v>0</v>
      </c>
      <c r="W273" s="52">
        <v>0</v>
      </c>
      <c r="X273" s="52">
        <v>0</v>
      </c>
      <c r="Y273" s="52">
        <v>0</v>
      </c>
      <c r="Z273" s="52">
        <v>0</v>
      </c>
      <c r="AA273" s="52">
        <v>0</v>
      </c>
      <c r="AB273" s="52">
        <v>0</v>
      </c>
      <c r="AC273" s="52">
        <v>0</v>
      </c>
      <c r="AD273" s="52">
        <v>0</v>
      </c>
      <c r="AE273" s="52">
        <v>0</v>
      </c>
      <c r="AF273" s="52">
        <v>0</v>
      </c>
    </row>
    <row r="274" spans="2:32" hidden="1" x14ac:dyDescent="0.25">
      <c r="B274" s="51" t="s">
        <v>48</v>
      </c>
      <c r="C274" s="51" t="s">
        <v>49</v>
      </c>
      <c r="D274" s="51" t="s">
        <v>38</v>
      </c>
      <c r="E274" s="51" t="s">
        <v>326</v>
      </c>
      <c r="F274" s="51"/>
      <c r="G274" s="52" t="s">
        <v>23</v>
      </c>
      <c r="H274" s="52">
        <v>5</v>
      </c>
      <c r="I274" s="51" t="s">
        <v>18</v>
      </c>
      <c r="J274" s="51" t="s">
        <v>103</v>
      </c>
      <c r="K274" s="52">
        <v>0</v>
      </c>
      <c r="L274" s="52">
        <v>0</v>
      </c>
      <c r="M274" s="52">
        <v>0</v>
      </c>
      <c r="N274" s="52">
        <v>0</v>
      </c>
      <c r="O274" s="52">
        <v>0</v>
      </c>
      <c r="P274" s="52">
        <v>0</v>
      </c>
      <c r="Q274" s="52">
        <v>0</v>
      </c>
      <c r="R274" s="52">
        <v>0</v>
      </c>
      <c r="S274" s="52">
        <v>0</v>
      </c>
      <c r="T274" s="52">
        <v>0</v>
      </c>
      <c r="U274" s="52">
        <v>0</v>
      </c>
      <c r="V274" s="52">
        <v>0</v>
      </c>
      <c r="W274" s="52">
        <v>0</v>
      </c>
      <c r="X274" s="52">
        <v>0</v>
      </c>
      <c r="Y274" s="52">
        <v>0</v>
      </c>
      <c r="Z274" s="52">
        <v>0</v>
      </c>
      <c r="AA274" s="52">
        <v>0</v>
      </c>
      <c r="AB274" s="52">
        <v>0</v>
      </c>
      <c r="AC274" s="52">
        <v>0</v>
      </c>
      <c r="AD274" s="52">
        <v>0</v>
      </c>
      <c r="AE274" s="52">
        <v>0</v>
      </c>
      <c r="AF274" s="52">
        <v>0</v>
      </c>
    </row>
    <row r="275" spans="2:32" hidden="1" x14ac:dyDescent="0.25">
      <c r="B275" s="51" t="s">
        <v>48</v>
      </c>
      <c r="C275" s="51" t="s">
        <v>49</v>
      </c>
      <c r="D275" s="51" t="s">
        <v>38</v>
      </c>
      <c r="E275" s="51" t="s">
        <v>326</v>
      </c>
      <c r="F275" s="51"/>
      <c r="G275" s="52" t="s">
        <v>23</v>
      </c>
      <c r="H275" s="52">
        <v>5</v>
      </c>
      <c r="I275" s="52" t="s">
        <v>18</v>
      </c>
      <c r="J275" s="52" t="s">
        <v>104</v>
      </c>
      <c r="K275" s="52">
        <v>0</v>
      </c>
      <c r="L275" s="52">
        <v>0</v>
      </c>
      <c r="M275" s="52">
        <v>0</v>
      </c>
      <c r="N275" s="52">
        <v>0</v>
      </c>
      <c r="O275" s="52">
        <v>0</v>
      </c>
      <c r="P275" s="52">
        <v>0</v>
      </c>
      <c r="Q275" s="52">
        <v>0</v>
      </c>
      <c r="R275" s="52">
        <v>0</v>
      </c>
      <c r="S275" s="52">
        <v>0</v>
      </c>
      <c r="T275" s="52">
        <v>0</v>
      </c>
      <c r="U275" s="52">
        <v>0</v>
      </c>
      <c r="V275" s="52">
        <v>0</v>
      </c>
      <c r="W275" s="52">
        <v>0</v>
      </c>
      <c r="X275" s="52">
        <v>0</v>
      </c>
      <c r="Y275" s="52">
        <v>0</v>
      </c>
      <c r="Z275" s="52">
        <v>0</v>
      </c>
      <c r="AA275" s="52">
        <v>0</v>
      </c>
      <c r="AB275" s="52">
        <v>0</v>
      </c>
      <c r="AC275" s="52">
        <v>0</v>
      </c>
      <c r="AD275" s="52">
        <v>0</v>
      </c>
      <c r="AE275" s="52">
        <v>0</v>
      </c>
      <c r="AF275" s="52">
        <v>0</v>
      </c>
    </row>
    <row r="276" spans="2:32" hidden="1" x14ac:dyDescent="0.25">
      <c r="B276" s="51" t="s">
        <v>58</v>
      </c>
      <c r="C276" s="51" t="s">
        <v>59</v>
      </c>
      <c r="D276" s="51" t="s">
        <v>26</v>
      </c>
      <c r="E276" s="51" t="s">
        <v>326</v>
      </c>
      <c r="F276" s="51"/>
      <c r="G276" s="52" t="s">
        <v>17</v>
      </c>
      <c r="H276" s="51">
        <v>1</v>
      </c>
      <c r="I276" s="51" t="s">
        <v>158</v>
      </c>
      <c r="J276" s="51" t="s">
        <v>159</v>
      </c>
      <c r="K276" s="52">
        <v>0</v>
      </c>
      <c r="L276" s="52">
        <v>0</v>
      </c>
      <c r="M276" s="52">
        <v>0</v>
      </c>
      <c r="N276" s="52">
        <v>0</v>
      </c>
      <c r="O276" s="52">
        <v>0</v>
      </c>
      <c r="P276" s="52">
        <v>0</v>
      </c>
      <c r="Q276" s="52">
        <v>2</v>
      </c>
      <c r="R276" s="52">
        <v>15940</v>
      </c>
      <c r="S276" s="52">
        <v>1</v>
      </c>
      <c r="T276" s="52">
        <v>3311.0225999999998</v>
      </c>
      <c r="U276" s="52">
        <v>1</v>
      </c>
      <c r="V276" s="52">
        <v>6744.7902000000004</v>
      </c>
      <c r="W276" s="52">
        <v>1</v>
      </c>
      <c r="X276" s="52">
        <v>827.1952</v>
      </c>
      <c r="Y276" s="52">
        <v>0</v>
      </c>
      <c r="Z276" s="52">
        <v>0</v>
      </c>
      <c r="AA276" s="52">
        <v>0</v>
      </c>
      <c r="AB276" s="52">
        <v>0</v>
      </c>
      <c r="AC276" s="52">
        <v>0</v>
      </c>
      <c r="AD276" s="52">
        <v>0</v>
      </c>
      <c r="AE276" s="52">
        <v>0</v>
      </c>
      <c r="AF276" s="52">
        <v>0</v>
      </c>
    </row>
    <row r="277" spans="2:32" hidden="1" x14ac:dyDescent="0.25">
      <c r="B277" s="51" t="s">
        <v>58</v>
      </c>
      <c r="C277" s="51" t="s">
        <v>59</v>
      </c>
      <c r="D277" s="51" t="s">
        <v>26</v>
      </c>
      <c r="E277" s="51" t="s">
        <v>326</v>
      </c>
      <c r="F277" s="51"/>
      <c r="G277" s="52" t="s">
        <v>17</v>
      </c>
      <c r="H277" s="51">
        <v>1</v>
      </c>
      <c r="I277" s="51" t="s">
        <v>158</v>
      </c>
      <c r="J277" s="51" t="s">
        <v>103</v>
      </c>
      <c r="K277" s="52">
        <v>0</v>
      </c>
      <c r="L277" s="52">
        <v>0</v>
      </c>
      <c r="M277" s="52">
        <v>0</v>
      </c>
      <c r="N277" s="52">
        <v>0</v>
      </c>
      <c r="O277" s="52">
        <v>0</v>
      </c>
      <c r="P277" s="52">
        <v>0</v>
      </c>
      <c r="Q277" s="52">
        <v>2</v>
      </c>
      <c r="R277" s="52">
        <v>15940</v>
      </c>
      <c r="S277" s="52">
        <v>1</v>
      </c>
      <c r="T277" s="52">
        <v>3311.0225999999998</v>
      </c>
      <c r="U277" s="52">
        <v>1</v>
      </c>
      <c r="V277" s="52">
        <v>6744.7902000000004</v>
      </c>
      <c r="W277" s="52">
        <v>1</v>
      </c>
      <c r="X277" s="52">
        <v>827.1952</v>
      </c>
      <c r="Y277" s="52">
        <v>0</v>
      </c>
      <c r="Z277" s="52">
        <v>0</v>
      </c>
      <c r="AA277" s="52">
        <v>0</v>
      </c>
      <c r="AB277" s="52">
        <v>0</v>
      </c>
      <c r="AC277" s="52">
        <v>0</v>
      </c>
      <c r="AD277" s="52">
        <v>0</v>
      </c>
      <c r="AE277" s="52">
        <v>0</v>
      </c>
      <c r="AF277" s="52">
        <v>0</v>
      </c>
    </row>
    <row r="278" spans="2:32" hidden="1" x14ac:dyDescent="0.25">
      <c r="B278" s="51" t="s">
        <v>58</v>
      </c>
      <c r="C278" s="51" t="s">
        <v>59</v>
      </c>
      <c r="D278" s="51" t="s">
        <v>26</v>
      </c>
      <c r="E278" s="51" t="s">
        <v>326</v>
      </c>
      <c r="F278" s="51"/>
      <c r="G278" s="52" t="s">
        <v>17</v>
      </c>
      <c r="H278" s="51">
        <v>1</v>
      </c>
      <c r="I278" s="51" t="s">
        <v>158</v>
      </c>
      <c r="J278" s="51" t="s">
        <v>104</v>
      </c>
      <c r="K278" s="52">
        <v>0</v>
      </c>
      <c r="L278" s="52">
        <v>0</v>
      </c>
      <c r="M278" s="52">
        <v>0</v>
      </c>
      <c r="N278" s="52">
        <v>0</v>
      </c>
      <c r="O278" s="52">
        <v>0</v>
      </c>
      <c r="P278" s="52">
        <v>0</v>
      </c>
      <c r="Q278" s="52">
        <v>0</v>
      </c>
      <c r="R278" s="52">
        <v>0</v>
      </c>
      <c r="S278" s="52">
        <v>0</v>
      </c>
      <c r="T278" s="52">
        <v>0</v>
      </c>
      <c r="U278" s="52">
        <v>0</v>
      </c>
      <c r="V278" s="52">
        <v>0</v>
      </c>
      <c r="W278" s="52">
        <v>0</v>
      </c>
      <c r="X278" s="52">
        <v>0</v>
      </c>
      <c r="Y278" s="52">
        <v>0</v>
      </c>
      <c r="Z278" s="52">
        <v>0</v>
      </c>
      <c r="AA278" s="52">
        <v>0</v>
      </c>
      <c r="AB278" s="52">
        <v>0</v>
      </c>
      <c r="AC278" s="52">
        <v>0</v>
      </c>
      <c r="AD278" s="52">
        <v>0</v>
      </c>
      <c r="AE278" s="52">
        <v>0</v>
      </c>
      <c r="AF278" s="52">
        <v>0</v>
      </c>
    </row>
    <row r="279" spans="2:32" hidden="1" x14ac:dyDescent="0.25">
      <c r="B279" s="51" t="s">
        <v>58</v>
      </c>
      <c r="C279" s="51" t="s">
        <v>59</v>
      </c>
      <c r="D279" s="51" t="s">
        <v>26</v>
      </c>
      <c r="E279" s="51" t="s">
        <v>326</v>
      </c>
      <c r="F279" s="51"/>
      <c r="G279" s="52" t="s">
        <v>17</v>
      </c>
      <c r="H279" s="51">
        <v>1</v>
      </c>
      <c r="I279" s="51" t="s">
        <v>18</v>
      </c>
      <c r="J279" s="51" t="s">
        <v>105</v>
      </c>
      <c r="K279" s="52">
        <v>0</v>
      </c>
      <c r="L279" s="52">
        <v>0</v>
      </c>
      <c r="M279" s="52">
        <v>0</v>
      </c>
      <c r="N279" s="52">
        <v>0</v>
      </c>
      <c r="O279" s="52">
        <v>0</v>
      </c>
      <c r="P279" s="52">
        <v>0</v>
      </c>
      <c r="Q279" s="52">
        <v>0</v>
      </c>
      <c r="R279" s="52">
        <v>0</v>
      </c>
      <c r="S279" s="52">
        <v>0</v>
      </c>
      <c r="T279" s="52">
        <v>0</v>
      </c>
      <c r="U279" s="52">
        <v>0</v>
      </c>
      <c r="V279" s="52">
        <v>0</v>
      </c>
      <c r="W279" s="52">
        <v>0</v>
      </c>
      <c r="X279" s="52">
        <v>0</v>
      </c>
      <c r="Y279" s="52">
        <v>0</v>
      </c>
      <c r="Z279" s="52">
        <v>0</v>
      </c>
      <c r="AA279" s="52">
        <v>0</v>
      </c>
      <c r="AB279" s="52">
        <v>0</v>
      </c>
      <c r="AC279" s="52">
        <v>0</v>
      </c>
      <c r="AD279" s="52">
        <v>0</v>
      </c>
      <c r="AE279" s="52">
        <v>0</v>
      </c>
      <c r="AF279" s="52">
        <v>0</v>
      </c>
    </row>
    <row r="280" spans="2:32" hidden="1" x14ac:dyDescent="0.25">
      <c r="B280" s="51" t="s">
        <v>58</v>
      </c>
      <c r="C280" s="51" t="s">
        <v>59</v>
      </c>
      <c r="D280" s="51" t="s">
        <v>26</v>
      </c>
      <c r="E280" s="51" t="s">
        <v>326</v>
      </c>
      <c r="F280" s="51"/>
      <c r="G280" s="52" t="s">
        <v>17</v>
      </c>
      <c r="H280" s="51">
        <v>1</v>
      </c>
      <c r="I280" s="51" t="s">
        <v>18</v>
      </c>
      <c r="J280" s="51" t="s">
        <v>103</v>
      </c>
      <c r="K280" s="52">
        <v>0</v>
      </c>
      <c r="L280" s="52">
        <v>0</v>
      </c>
      <c r="M280" s="52">
        <v>0</v>
      </c>
      <c r="N280" s="52">
        <v>0</v>
      </c>
      <c r="O280" s="52">
        <v>0</v>
      </c>
      <c r="P280" s="52">
        <v>0</v>
      </c>
      <c r="Q280" s="52">
        <v>0</v>
      </c>
      <c r="R280" s="52">
        <v>0</v>
      </c>
      <c r="S280" s="52">
        <v>0</v>
      </c>
      <c r="T280" s="52">
        <v>0</v>
      </c>
      <c r="U280" s="52">
        <v>0</v>
      </c>
      <c r="V280" s="52">
        <v>0</v>
      </c>
      <c r="W280" s="52">
        <v>0</v>
      </c>
      <c r="X280" s="52">
        <v>0</v>
      </c>
      <c r="Y280" s="52">
        <v>0</v>
      </c>
      <c r="Z280" s="52">
        <v>0</v>
      </c>
      <c r="AA280" s="52">
        <v>0</v>
      </c>
      <c r="AB280" s="52">
        <v>0</v>
      </c>
      <c r="AC280" s="52">
        <v>0</v>
      </c>
      <c r="AD280" s="52">
        <v>0</v>
      </c>
      <c r="AE280" s="52">
        <v>0</v>
      </c>
      <c r="AF280" s="52">
        <v>0</v>
      </c>
    </row>
    <row r="281" spans="2:32" hidden="1" x14ac:dyDescent="0.25">
      <c r="B281" s="51" t="s">
        <v>58</v>
      </c>
      <c r="C281" s="51" t="s">
        <v>59</v>
      </c>
      <c r="D281" s="51" t="s">
        <v>26</v>
      </c>
      <c r="E281" s="51" t="s">
        <v>326</v>
      </c>
      <c r="F281" s="51"/>
      <c r="G281" s="52" t="s">
        <v>17</v>
      </c>
      <c r="H281" s="51">
        <v>1</v>
      </c>
      <c r="I281" s="52" t="s">
        <v>18</v>
      </c>
      <c r="J281" s="52" t="s">
        <v>104</v>
      </c>
      <c r="K281" s="52">
        <v>0</v>
      </c>
      <c r="L281" s="52">
        <v>0</v>
      </c>
      <c r="M281" s="52">
        <v>0</v>
      </c>
      <c r="N281" s="52">
        <v>0</v>
      </c>
      <c r="O281" s="52">
        <v>0</v>
      </c>
      <c r="P281" s="52">
        <v>0</v>
      </c>
      <c r="Q281" s="52">
        <v>0</v>
      </c>
      <c r="R281" s="52">
        <v>0</v>
      </c>
      <c r="S281" s="52">
        <v>0</v>
      </c>
      <c r="T281" s="52">
        <v>0</v>
      </c>
      <c r="U281" s="52">
        <v>0</v>
      </c>
      <c r="V281" s="52">
        <v>0</v>
      </c>
      <c r="W281" s="52">
        <v>0</v>
      </c>
      <c r="X281" s="52">
        <v>0</v>
      </c>
      <c r="Y281" s="52">
        <v>0</v>
      </c>
      <c r="Z281" s="52">
        <v>0</v>
      </c>
      <c r="AA281" s="52">
        <v>0</v>
      </c>
      <c r="AB281" s="52">
        <v>0</v>
      </c>
      <c r="AC281" s="52">
        <v>0</v>
      </c>
      <c r="AD281" s="52">
        <v>0</v>
      </c>
      <c r="AE281" s="52">
        <v>0</v>
      </c>
      <c r="AF281" s="52">
        <v>0</v>
      </c>
    </row>
    <row r="282" spans="2:32" hidden="1" x14ac:dyDescent="0.25">
      <c r="B282" s="51" t="s">
        <v>58</v>
      </c>
      <c r="C282" s="51" t="s">
        <v>59</v>
      </c>
      <c r="D282" s="51" t="s">
        <v>26</v>
      </c>
      <c r="E282" s="51" t="s">
        <v>326</v>
      </c>
      <c r="F282" s="51"/>
      <c r="G282" s="52" t="s">
        <v>20</v>
      </c>
      <c r="H282" s="51">
        <v>2</v>
      </c>
      <c r="I282" s="51" t="s">
        <v>158</v>
      </c>
      <c r="J282" s="51" t="s">
        <v>103</v>
      </c>
      <c r="K282" s="52">
        <v>0</v>
      </c>
      <c r="L282" s="52">
        <v>0</v>
      </c>
      <c r="M282" s="52">
        <v>0</v>
      </c>
      <c r="N282" s="52">
        <v>0</v>
      </c>
      <c r="O282" s="52">
        <v>0</v>
      </c>
      <c r="P282" s="52">
        <v>0</v>
      </c>
      <c r="Q282" s="52">
        <v>2</v>
      </c>
      <c r="R282" s="52">
        <v>15940</v>
      </c>
      <c r="S282" s="52">
        <v>1</v>
      </c>
      <c r="T282" s="52">
        <v>3311.0225999999998</v>
      </c>
      <c r="U282" s="52">
        <v>1</v>
      </c>
      <c r="V282" s="52">
        <v>6744.7902000000004</v>
      </c>
      <c r="W282" s="52">
        <v>1</v>
      </c>
      <c r="X282" s="52">
        <v>827.1952</v>
      </c>
      <c r="Y282" s="52">
        <v>0</v>
      </c>
      <c r="Z282" s="52">
        <v>0</v>
      </c>
      <c r="AA282" s="52">
        <v>0</v>
      </c>
      <c r="AB282" s="52">
        <v>0</v>
      </c>
      <c r="AC282" s="52">
        <v>0</v>
      </c>
      <c r="AD282" s="52">
        <v>0</v>
      </c>
      <c r="AE282" s="52">
        <v>0</v>
      </c>
      <c r="AF282" s="52">
        <v>0</v>
      </c>
    </row>
    <row r="283" spans="2:32" hidden="1" x14ac:dyDescent="0.25">
      <c r="B283" s="51" t="s">
        <v>58</v>
      </c>
      <c r="C283" s="51" t="s">
        <v>59</v>
      </c>
      <c r="D283" s="51" t="s">
        <v>26</v>
      </c>
      <c r="E283" s="51" t="s">
        <v>326</v>
      </c>
      <c r="F283" s="51"/>
      <c r="G283" s="52" t="s">
        <v>20</v>
      </c>
      <c r="H283" s="51">
        <v>2</v>
      </c>
      <c r="I283" s="51" t="s">
        <v>158</v>
      </c>
      <c r="J283" s="51" t="s">
        <v>104</v>
      </c>
      <c r="K283" s="52">
        <v>0</v>
      </c>
      <c r="L283" s="52">
        <v>0</v>
      </c>
      <c r="M283" s="52">
        <v>0</v>
      </c>
      <c r="N283" s="52">
        <v>0</v>
      </c>
      <c r="O283" s="52">
        <v>0</v>
      </c>
      <c r="P283" s="52">
        <v>0</v>
      </c>
      <c r="Q283" s="52">
        <v>0</v>
      </c>
      <c r="R283" s="52">
        <v>0</v>
      </c>
      <c r="S283" s="52">
        <v>0</v>
      </c>
      <c r="T283" s="52">
        <v>0</v>
      </c>
      <c r="U283" s="52">
        <v>0</v>
      </c>
      <c r="V283" s="52">
        <v>0</v>
      </c>
      <c r="W283" s="52">
        <v>0</v>
      </c>
      <c r="X283" s="52">
        <v>0</v>
      </c>
      <c r="Y283" s="52">
        <v>0</v>
      </c>
      <c r="Z283" s="52">
        <v>0</v>
      </c>
      <c r="AA283" s="52">
        <v>0</v>
      </c>
      <c r="AB283" s="52">
        <v>0</v>
      </c>
      <c r="AC283" s="52">
        <v>0</v>
      </c>
      <c r="AD283" s="52">
        <v>0</v>
      </c>
      <c r="AE283" s="52">
        <v>0</v>
      </c>
      <c r="AF283" s="52">
        <v>0</v>
      </c>
    </row>
    <row r="284" spans="2:32" hidden="1" x14ac:dyDescent="0.25">
      <c r="B284" s="51" t="s">
        <v>58</v>
      </c>
      <c r="C284" s="51" t="s">
        <v>59</v>
      </c>
      <c r="D284" s="51" t="s">
        <v>26</v>
      </c>
      <c r="E284" s="51" t="s">
        <v>326</v>
      </c>
      <c r="F284" s="51"/>
      <c r="G284" s="52" t="s">
        <v>20</v>
      </c>
      <c r="H284" s="51">
        <v>2</v>
      </c>
      <c r="I284" s="51" t="s">
        <v>18</v>
      </c>
      <c r="J284" s="51" t="s">
        <v>105</v>
      </c>
      <c r="K284" s="52">
        <v>0</v>
      </c>
      <c r="L284" s="52">
        <v>0</v>
      </c>
      <c r="M284" s="52">
        <v>0</v>
      </c>
      <c r="N284" s="52">
        <v>0</v>
      </c>
      <c r="O284" s="52">
        <v>0</v>
      </c>
      <c r="P284" s="52">
        <v>0</v>
      </c>
      <c r="Q284" s="52">
        <v>0</v>
      </c>
      <c r="R284" s="52">
        <v>0</v>
      </c>
      <c r="S284" s="52">
        <v>0</v>
      </c>
      <c r="T284" s="52">
        <v>0</v>
      </c>
      <c r="U284" s="52">
        <v>0</v>
      </c>
      <c r="V284" s="52">
        <v>0</v>
      </c>
      <c r="W284" s="52">
        <v>0</v>
      </c>
      <c r="X284" s="52">
        <v>0</v>
      </c>
      <c r="Y284" s="52">
        <v>0</v>
      </c>
      <c r="Z284" s="52">
        <v>0</v>
      </c>
      <c r="AA284" s="52">
        <v>0</v>
      </c>
      <c r="AB284" s="52">
        <v>0</v>
      </c>
      <c r="AC284" s="52">
        <v>0</v>
      </c>
      <c r="AD284" s="52">
        <v>0</v>
      </c>
      <c r="AE284" s="52">
        <v>0</v>
      </c>
      <c r="AF284" s="52">
        <v>0</v>
      </c>
    </row>
    <row r="285" spans="2:32" hidden="1" x14ac:dyDescent="0.25">
      <c r="B285" s="51" t="s">
        <v>58</v>
      </c>
      <c r="C285" s="51" t="s">
        <v>59</v>
      </c>
      <c r="D285" s="51" t="s">
        <v>26</v>
      </c>
      <c r="E285" s="51" t="s">
        <v>326</v>
      </c>
      <c r="F285" s="51"/>
      <c r="G285" s="52" t="s">
        <v>20</v>
      </c>
      <c r="H285" s="51">
        <v>2</v>
      </c>
      <c r="I285" s="51" t="s">
        <v>18</v>
      </c>
      <c r="J285" s="51" t="s">
        <v>103</v>
      </c>
      <c r="K285" s="52">
        <v>0</v>
      </c>
      <c r="L285" s="52">
        <v>0</v>
      </c>
      <c r="M285" s="52">
        <v>0</v>
      </c>
      <c r="N285" s="52">
        <v>0</v>
      </c>
      <c r="O285" s="52">
        <v>0</v>
      </c>
      <c r="P285" s="52">
        <v>0</v>
      </c>
      <c r="Q285" s="52">
        <v>0</v>
      </c>
      <c r="R285" s="52">
        <v>0</v>
      </c>
      <c r="S285" s="52">
        <v>0</v>
      </c>
      <c r="T285" s="52">
        <v>0</v>
      </c>
      <c r="U285" s="52">
        <v>0</v>
      </c>
      <c r="V285" s="52">
        <v>0</v>
      </c>
      <c r="W285" s="52">
        <v>0</v>
      </c>
      <c r="X285" s="52">
        <v>0</v>
      </c>
      <c r="Y285" s="52">
        <v>0</v>
      </c>
      <c r="Z285" s="52">
        <v>0</v>
      </c>
      <c r="AA285" s="52">
        <v>0</v>
      </c>
      <c r="AB285" s="52">
        <v>0</v>
      </c>
      <c r="AC285" s="52">
        <v>0</v>
      </c>
      <c r="AD285" s="52">
        <v>0</v>
      </c>
      <c r="AE285" s="52">
        <v>0</v>
      </c>
      <c r="AF285" s="52">
        <v>0</v>
      </c>
    </row>
    <row r="286" spans="2:32" hidden="1" x14ac:dyDescent="0.25">
      <c r="B286" s="51" t="s">
        <v>58</v>
      </c>
      <c r="C286" s="51" t="s">
        <v>59</v>
      </c>
      <c r="D286" s="51" t="s">
        <v>26</v>
      </c>
      <c r="E286" s="51" t="s">
        <v>326</v>
      </c>
      <c r="F286" s="51"/>
      <c r="G286" s="52" t="s">
        <v>20</v>
      </c>
      <c r="H286" s="51">
        <v>2</v>
      </c>
      <c r="I286" s="52" t="s">
        <v>18</v>
      </c>
      <c r="J286" s="52" t="s">
        <v>104</v>
      </c>
      <c r="K286" s="52">
        <v>0</v>
      </c>
      <c r="L286" s="52">
        <v>0</v>
      </c>
      <c r="M286" s="52">
        <v>0</v>
      </c>
      <c r="N286" s="52">
        <v>0</v>
      </c>
      <c r="O286" s="52">
        <v>0</v>
      </c>
      <c r="P286" s="52">
        <v>0</v>
      </c>
      <c r="Q286" s="52">
        <v>0</v>
      </c>
      <c r="R286" s="52">
        <v>0</v>
      </c>
      <c r="S286" s="52">
        <v>0</v>
      </c>
      <c r="T286" s="52">
        <v>0</v>
      </c>
      <c r="U286" s="52">
        <v>0</v>
      </c>
      <c r="V286" s="52">
        <v>0</v>
      </c>
      <c r="W286" s="52">
        <v>0</v>
      </c>
      <c r="X286" s="52">
        <v>0</v>
      </c>
      <c r="Y286" s="52">
        <v>0</v>
      </c>
      <c r="Z286" s="52">
        <v>0</v>
      </c>
      <c r="AA286" s="52">
        <v>0</v>
      </c>
      <c r="AB286" s="52">
        <v>0</v>
      </c>
      <c r="AC286" s="52">
        <v>0</v>
      </c>
      <c r="AD286" s="52">
        <v>0</v>
      </c>
      <c r="AE286" s="52">
        <v>0</v>
      </c>
      <c r="AF286" s="52">
        <v>0</v>
      </c>
    </row>
    <row r="287" spans="2:32" hidden="1" x14ac:dyDescent="0.25">
      <c r="B287" s="51" t="s">
        <v>58</v>
      </c>
      <c r="C287" s="51" t="s">
        <v>59</v>
      </c>
      <c r="D287" s="51" t="s">
        <v>26</v>
      </c>
      <c r="E287" s="51" t="s">
        <v>326</v>
      </c>
      <c r="F287" s="51"/>
      <c r="G287" s="52" t="s">
        <v>21</v>
      </c>
      <c r="H287" s="51">
        <v>3</v>
      </c>
      <c r="I287" s="51" t="s">
        <v>158</v>
      </c>
      <c r="J287" s="51" t="s">
        <v>103</v>
      </c>
      <c r="K287" s="52">
        <v>0</v>
      </c>
      <c r="L287" s="52">
        <v>0</v>
      </c>
      <c r="M287" s="52">
        <v>0</v>
      </c>
      <c r="N287" s="52">
        <v>0</v>
      </c>
      <c r="O287" s="52">
        <v>0</v>
      </c>
      <c r="P287" s="52">
        <v>0</v>
      </c>
      <c r="Q287" s="52">
        <v>2</v>
      </c>
      <c r="R287" s="52">
        <v>15940</v>
      </c>
      <c r="S287" s="52">
        <v>1</v>
      </c>
      <c r="T287" s="52">
        <v>3311.0225999999998</v>
      </c>
      <c r="U287" s="52">
        <v>1</v>
      </c>
      <c r="V287" s="52">
        <v>6744.7902000000004</v>
      </c>
      <c r="W287" s="52">
        <v>1</v>
      </c>
      <c r="X287" s="52">
        <v>827.1952</v>
      </c>
      <c r="Y287" s="52">
        <v>0</v>
      </c>
      <c r="Z287" s="52">
        <v>0</v>
      </c>
      <c r="AA287" s="52">
        <v>0</v>
      </c>
      <c r="AB287" s="52">
        <v>0</v>
      </c>
      <c r="AC287" s="52">
        <v>0</v>
      </c>
      <c r="AD287" s="52">
        <v>0</v>
      </c>
      <c r="AE287" s="52">
        <v>0</v>
      </c>
      <c r="AF287" s="52">
        <v>0</v>
      </c>
    </row>
    <row r="288" spans="2:32" hidden="1" x14ac:dyDescent="0.25">
      <c r="B288" s="51" t="s">
        <v>58</v>
      </c>
      <c r="C288" s="51" t="s">
        <v>59</v>
      </c>
      <c r="D288" s="51" t="s">
        <v>26</v>
      </c>
      <c r="E288" s="51" t="s">
        <v>326</v>
      </c>
      <c r="F288" s="51"/>
      <c r="G288" s="52" t="s">
        <v>21</v>
      </c>
      <c r="H288" s="51">
        <v>3</v>
      </c>
      <c r="I288" s="51" t="s">
        <v>158</v>
      </c>
      <c r="J288" s="51" t="s">
        <v>104</v>
      </c>
      <c r="K288" s="52">
        <v>0</v>
      </c>
      <c r="L288" s="52">
        <v>0</v>
      </c>
      <c r="M288" s="52">
        <v>0</v>
      </c>
      <c r="N288" s="52">
        <v>0</v>
      </c>
      <c r="O288" s="52">
        <v>0</v>
      </c>
      <c r="P288" s="52">
        <v>0</v>
      </c>
      <c r="Q288" s="52">
        <v>0</v>
      </c>
      <c r="R288" s="52">
        <v>0</v>
      </c>
      <c r="S288" s="52">
        <v>0</v>
      </c>
      <c r="T288" s="52">
        <v>0</v>
      </c>
      <c r="U288" s="52">
        <v>0</v>
      </c>
      <c r="V288" s="52">
        <v>0</v>
      </c>
      <c r="W288" s="52">
        <v>0</v>
      </c>
      <c r="X288" s="52">
        <v>0</v>
      </c>
      <c r="Y288" s="52">
        <v>0</v>
      </c>
      <c r="Z288" s="52">
        <v>0</v>
      </c>
      <c r="AA288" s="52">
        <v>0</v>
      </c>
      <c r="AB288" s="52">
        <v>0</v>
      </c>
      <c r="AC288" s="52">
        <v>0</v>
      </c>
      <c r="AD288" s="52">
        <v>0</v>
      </c>
      <c r="AE288" s="52">
        <v>0</v>
      </c>
      <c r="AF288" s="52">
        <v>0</v>
      </c>
    </row>
    <row r="289" spans="2:32" hidden="1" x14ac:dyDescent="0.25">
      <c r="B289" s="51" t="s">
        <v>58</v>
      </c>
      <c r="C289" s="51" t="s">
        <v>59</v>
      </c>
      <c r="D289" s="51" t="s">
        <v>26</v>
      </c>
      <c r="E289" s="51" t="s">
        <v>326</v>
      </c>
      <c r="F289" s="51"/>
      <c r="G289" s="52" t="s">
        <v>21</v>
      </c>
      <c r="H289" s="51">
        <v>3</v>
      </c>
      <c r="I289" s="51" t="s">
        <v>18</v>
      </c>
      <c r="J289" s="51" t="s">
        <v>105</v>
      </c>
      <c r="K289" s="52">
        <v>0</v>
      </c>
      <c r="L289" s="52">
        <v>0</v>
      </c>
      <c r="M289" s="52">
        <v>0</v>
      </c>
      <c r="N289" s="52">
        <v>0</v>
      </c>
      <c r="O289" s="52">
        <v>0</v>
      </c>
      <c r="P289" s="52">
        <v>0</v>
      </c>
      <c r="Q289" s="52">
        <v>0</v>
      </c>
      <c r="R289" s="52">
        <v>0</v>
      </c>
      <c r="S289" s="52">
        <v>0</v>
      </c>
      <c r="T289" s="52">
        <v>0</v>
      </c>
      <c r="U289" s="52">
        <v>0</v>
      </c>
      <c r="V289" s="52">
        <v>0</v>
      </c>
      <c r="W289" s="52">
        <v>0</v>
      </c>
      <c r="X289" s="52">
        <v>0</v>
      </c>
      <c r="Y289" s="52">
        <v>0</v>
      </c>
      <c r="Z289" s="52">
        <v>0</v>
      </c>
      <c r="AA289" s="52">
        <v>0</v>
      </c>
      <c r="AB289" s="52">
        <v>0</v>
      </c>
      <c r="AC289" s="52">
        <v>0</v>
      </c>
      <c r="AD289" s="52">
        <v>0</v>
      </c>
      <c r="AE289" s="52">
        <v>0</v>
      </c>
      <c r="AF289" s="52">
        <v>0</v>
      </c>
    </row>
    <row r="290" spans="2:32" hidden="1" x14ac:dyDescent="0.25">
      <c r="B290" s="51" t="s">
        <v>58</v>
      </c>
      <c r="C290" s="51" t="s">
        <v>59</v>
      </c>
      <c r="D290" s="51" t="s">
        <v>26</v>
      </c>
      <c r="E290" s="51" t="s">
        <v>326</v>
      </c>
      <c r="F290" s="51"/>
      <c r="G290" s="52" t="s">
        <v>21</v>
      </c>
      <c r="H290" s="51">
        <v>3</v>
      </c>
      <c r="I290" s="51" t="s">
        <v>18</v>
      </c>
      <c r="J290" s="51" t="s">
        <v>103</v>
      </c>
      <c r="K290" s="52">
        <v>0</v>
      </c>
      <c r="L290" s="52">
        <v>0</v>
      </c>
      <c r="M290" s="52">
        <v>0</v>
      </c>
      <c r="N290" s="52">
        <v>0</v>
      </c>
      <c r="O290" s="52">
        <v>0</v>
      </c>
      <c r="P290" s="52">
        <v>0</v>
      </c>
      <c r="Q290" s="52">
        <v>0</v>
      </c>
      <c r="R290" s="52">
        <v>0</v>
      </c>
      <c r="S290" s="52">
        <v>0</v>
      </c>
      <c r="T290" s="52">
        <v>0</v>
      </c>
      <c r="U290" s="52">
        <v>0</v>
      </c>
      <c r="V290" s="52">
        <v>0</v>
      </c>
      <c r="W290" s="52">
        <v>0</v>
      </c>
      <c r="X290" s="52">
        <v>0</v>
      </c>
      <c r="Y290" s="52">
        <v>0</v>
      </c>
      <c r="Z290" s="52">
        <v>0</v>
      </c>
      <c r="AA290" s="52">
        <v>0</v>
      </c>
      <c r="AB290" s="52">
        <v>0</v>
      </c>
      <c r="AC290" s="52">
        <v>0</v>
      </c>
      <c r="AD290" s="52">
        <v>0</v>
      </c>
      <c r="AE290" s="52">
        <v>0</v>
      </c>
      <c r="AF290" s="52">
        <v>0</v>
      </c>
    </row>
    <row r="291" spans="2:32" hidden="1" x14ac:dyDescent="0.25">
      <c r="B291" s="51" t="s">
        <v>58</v>
      </c>
      <c r="C291" s="51" t="s">
        <v>59</v>
      </c>
      <c r="D291" s="51" t="s">
        <v>26</v>
      </c>
      <c r="E291" s="51" t="s">
        <v>326</v>
      </c>
      <c r="F291" s="51"/>
      <c r="G291" s="52" t="s">
        <v>21</v>
      </c>
      <c r="H291" s="51">
        <v>3</v>
      </c>
      <c r="I291" s="52" t="s">
        <v>18</v>
      </c>
      <c r="J291" s="52" t="s">
        <v>104</v>
      </c>
      <c r="K291" s="52">
        <v>0</v>
      </c>
      <c r="L291" s="52">
        <v>0</v>
      </c>
      <c r="M291" s="52">
        <v>0</v>
      </c>
      <c r="N291" s="52">
        <v>0</v>
      </c>
      <c r="O291" s="52">
        <v>0</v>
      </c>
      <c r="P291" s="52">
        <v>0</v>
      </c>
      <c r="Q291" s="52">
        <v>0</v>
      </c>
      <c r="R291" s="52">
        <v>0</v>
      </c>
      <c r="S291" s="52">
        <v>0</v>
      </c>
      <c r="T291" s="52">
        <v>0</v>
      </c>
      <c r="U291" s="52">
        <v>0</v>
      </c>
      <c r="V291" s="52">
        <v>0</v>
      </c>
      <c r="W291" s="52">
        <v>0</v>
      </c>
      <c r="X291" s="52">
        <v>0</v>
      </c>
      <c r="Y291" s="52">
        <v>0</v>
      </c>
      <c r="Z291" s="52">
        <v>0</v>
      </c>
      <c r="AA291" s="52">
        <v>0</v>
      </c>
      <c r="AB291" s="52">
        <v>0</v>
      </c>
      <c r="AC291" s="52">
        <v>0</v>
      </c>
      <c r="AD291" s="52">
        <v>0</v>
      </c>
      <c r="AE291" s="52">
        <v>0</v>
      </c>
      <c r="AF291" s="52">
        <v>0</v>
      </c>
    </row>
    <row r="292" spans="2:32" hidden="1" x14ac:dyDescent="0.25">
      <c r="B292" s="51" t="s">
        <v>58</v>
      </c>
      <c r="C292" s="51" t="s">
        <v>59</v>
      </c>
      <c r="D292" s="51" t="s">
        <v>26</v>
      </c>
      <c r="E292" s="51" t="s">
        <v>326</v>
      </c>
      <c r="F292" s="51"/>
      <c r="G292" s="52" t="s">
        <v>22</v>
      </c>
      <c r="H292" s="52">
        <v>4</v>
      </c>
      <c r="I292" s="51" t="s">
        <v>158</v>
      </c>
      <c r="J292" s="51" t="s">
        <v>103</v>
      </c>
      <c r="K292" s="52">
        <v>0</v>
      </c>
      <c r="L292" s="52">
        <v>0</v>
      </c>
      <c r="M292" s="52">
        <v>0</v>
      </c>
      <c r="N292" s="52">
        <v>0</v>
      </c>
      <c r="O292" s="52">
        <v>0</v>
      </c>
      <c r="P292" s="52">
        <v>0</v>
      </c>
      <c r="Q292" s="52">
        <v>2</v>
      </c>
      <c r="R292" s="52">
        <v>15940</v>
      </c>
      <c r="S292" s="52">
        <v>1</v>
      </c>
      <c r="T292" s="52">
        <v>3311.0225999999998</v>
      </c>
      <c r="U292" s="52">
        <v>1</v>
      </c>
      <c r="V292" s="52">
        <v>6744.7902000000004</v>
      </c>
      <c r="W292" s="52">
        <v>1</v>
      </c>
      <c r="X292" s="52">
        <v>827.1952</v>
      </c>
      <c r="Y292" s="52">
        <v>0</v>
      </c>
      <c r="Z292" s="52">
        <v>0</v>
      </c>
      <c r="AA292" s="52">
        <v>0</v>
      </c>
      <c r="AB292" s="52">
        <v>0</v>
      </c>
      <c r="AC292" s="52">
        <v>0</v>
      </c>
      <c r="AD292" s="52">
        <v>0</v>
      </c>
      <c r="AE292" s="52">
        <v>0</v>
      </c>
      <c r="AF292" s="52">
        <v>0</v>
      </c>
    </row>
    <row r="293" spans="2:32" hidden="1" x14ac:dyDescent="0.25">
      <c r="B293" s="51" t="s">
        <v>58</v>
      </c>
      <c r="C293" s="51" t="s">
        <v>59</v>
      </c>
      <c r="D293" s="51" t="s">
        <v>26</v>
      </c>
      <c r="E293" s="51" t="s">
        <v>326</v>
      </c>
      <c r="F293" s="51"/>
      <c r="G293" s="52" t="s">
        <v>22</v>
      </c>
      <c r="H293" s="52">
        <v>4</v>
      </c>
      <c r="I293" s="51" t="s">
        <v>158</v>
      </c>
      <c r="J293" s="51" t="s">
        <v>104</v>
      </c>
      <c r="K293" s="52">
        <v>0</v>
      </c>
      <c r="L293" s="52">
        <v>0</v>
      </c>
      <c r="M293" s="52">
        <v>0</v>
      </c>
      <c r="N293" s="52">
        <v>0</v>
      </c>
      <c r="O293" s="52">
        <v>0</v>
      </c>
      <c r="P293" s="52">
        <v>0</v>
      </c>
      <c r="Q293" s="52">
        <v>0</v>
      </c>
      <c r="R293" s="52">
        <v>0</v>
      </c>
      <c r="S293" s="52">
        <v>0</v>
      </c>
      <c r="T293" s="52">
        <v>0</v>
      </c>
      <c r="U293" s="52">
        <v>0</v>
      </c>
      <c r="V293" s="52">
        <v>0</v>
      </c>
      <c r="W293" s="52">
        <v>0</v>
      </c>
      <c r="X293" s="52">
        <v>0</v>
      </c>
      <c r="Y293" s="52">
        <v>0</v>
      </c>
      <c r="Z293" s="52">
        <v>0</v>
      </c>
      <c r="AA293" s="52">
        <v>0</v>
      </c>
      <c r="AB293" s="52">
        <v>0</v>
      </c>
      <c r="AC293" s="52">
        <v>0</v>
      </c>
      <c r="AD293" s="52">
        <v>0</v>
      </c>
      <c r="AE293" s="52">
        <v>0</v>
      </c>
      <c r="AF293" s="52">
        <v>0</v>
      </c>
    </row>
    <row r="294" spans="2:32" hidden="1" x14ac:dyDescent="0.25">
      <c r="B294" s="51" t="s">
        <v>58</v>
      </c>
      <c r="C294" s="51" t="s">
        <v>59</v>
      </c>
      <c r="D294" s="51" t="s">
        <v>26</v>
      </c>
      <c r="E294" s="51" t="s">
        <v>326</v>
      </c>
      <c r="F294" s="51"/>
      <c r="G294" s="52" t="s">
        <v>22</v>
      </c>
      <c r="H294" s="52">
        <v>4</v>
      </c>
      <c r="I294" s="51" t="s">
        <v>18</v>
      </c>
      <c r="J294" s="51" t="s">
        <v>105</v>
      </c>
      <c r="K294" s="52">
        <v>0</v>
      </c>
      <c r="L294" s="52">
        <v>0</v>
      </c>
      <c r="M294" s="52">
        <v>0</v>
      </c>
      <c r="N294" s="52">
        <v>0</v>
      </c>
      <c r="O294" s="52">
        <v>0</v>
      </c>
      <c r="P294" s="52">
        <v>0</v>
      </c>
      <c r="Q294" s="52">
        <v>0</v>
      </c>
      <c r="R294" s="52">
        <v>0</v>
      </c>
      <c r="S294" s="52">
        <v>0</v>
      </c>
      <c r="T294" s="52">
        <v>0</v>
      </c>
      <c r="U294" s="52">
        <v>0</v>
      </c>
      <c r="V294" s="52">
        <v>0</v>
      </c>
      <c r="W294" s="52">
        <v>0</v>
      </c>
      <c r="X294" s="52">
        <v>0</v>
      </c>
      <c r="Y294" s="52">
        <v>0</v>
      </c>
      <c r="Z294" s="52">
        <v>0</v>
      </c>
      <c r="AA294" s="52">
        <v>0</v>
      </c>
      <c r="AB294" s="52">
        <v>0</v>
      </c>
      <c r="AC294" s="52">
        <v>0</v>
      </c>
      <c r="AD294" s="52">
        <v>0</v>
      </c>
      <c r="AE294" s="52">
        <v>0</v>
      </c>
      <c r="AF294" s="52">
        <v>0</v>
      </c>
    </row>
    <row r="295" spans="2:32" hidden="1" x14ac:dyDescent="0.25">
      <c r="B295" s="51" t="s">
        <v>58</v>
      </c>
      <c r="C295" s="51" t="s">
        <v>59</v>
      </c>
      <c r="D295" s="51" t="s">
        <v>26</v>
      </c>
      <c r="E295" s="51" t="s">
        <v>326</v>
      </c>
      <c r="F295" s="51"/>
      <c r="G295" s="52" t="s">
        <v>22</v>
      </c>
      <c r="H295" s="52">
        <v>4</v>
      </c>
      <c r="I295" s="51" t="s">
        <v>18</v>
      </c>
      <c r="J295" s="51" t="s">
        <v>103</v>
      </c>
      <c r="K295" s="52">
        <v>0</v>
      </c>
      <c r="L295" s="52">
        <v>0</v>
      </c>
      <c r="M295" s="52">
        <v>0</v>
      </c>
      <c r="N295" s="52">
        <v>0</v>
      </c>
      <c r="O295" s="52">
        <v>0</v>
      </c>
      <c r="P295" s="52">
        <v>0</v>
      </c>
      <c r="Q295" s="52">
        <v>0</v>
      </c>
      <c r="R295" s="52">
        <v>0</v>
      </c>
      <c r="S295" s="52">
        <v>0</v>
      </c>
      <c r="T295" s="52">
        <v>0</v>
      </c>
      <c r="U295" s="52">
        <v>0</v>
      </c>
      <c r="V295" s="52">
        <v>0</v>
      </c>
      <c r="W295" s="52">
        <v>0</v>
      </c>
      <c r="X295" s="52">
        <v>0</v>
      </c>
      <c r="Y295" s="52">
        <v>0</v>
      </c>
      <c r="Z295" s="52">
        <v>0</v>
      </c>
      <c r="AA295" s="52">
        <v>0</v>
      </c>
      <c r="AB295" s="52">
        <v>0</v>
      </c>
      <c r="AC295" s="52">
        <v>0</v>
      </c>
      <c r="AD295" s="52">
        <v>0</v>
      </c>
      <c r="AE295" s="52">
        <v>0</v>
      </c>
      <c r="AF295" s="52">
        <v>0</v>
      </c>
    </row>
    <row r="296" spans="2:32" hidden="1" x14ac:dyDescent="0.25">
      <c r="B296" s="51" t="s">
        <v>58</v>
      </c>
      <c r="C296" s="51" t="s">
        <v>59</v>
      </c>
      <c r="D296" s="51" t="s">
        <v>26</v>
      </c>
      <c r="E296" s="51" t="s">
        <v>326</v>
      </c>
      <c r="F296" s="51"/>
      <c r="G296" s="52" t="s">
        <v>22</v>
      </c>
      <c r="H296" s="52">
        <v>4</v>
      </c>
      <c r="I296" s="52" t="s">
        <v>18</v>
      </c>
      <c r="J296" s="52" t="s">
        <v>104</v>
      </c>
      <c r="K296" s="52">
        <v>0</v>
      </c>
      <c r="L296" s="52">
        <v>0</v>
      </c>
      <c r="M296" s="52">
        <v>0</v>
      </c>
      <c r="N296" s="52">
        <v>0</v>
      </c>
      <c r="O296" s="52">
        <v>0</v>
      </c>
      <c r="P296" s="52">
        <v>0</v>
      </c>
      <c r="Q296" s="52">
        <v>0</v>
      </c>
      <c r="R296" s="52">
        <v>0</v>
      </c>
      <c r="S296" s="52">
        <v>0</v>
      </c>
      <c r="T296" s="52">
        <v>0</v>
      </c>
      <c r="U296" s="52">
        <v>0</v>
      </c>
      <c r="V296" s="52">
        <v>0</v>
      </c>
      <c r="W296" s="52">
        <v>0</v>
      </c>
      <c r="X296" s="52">
        <v>0</v>
      </c>
      <c r="Y296" s="52">
        <v>0</v>
      </c>
      <c r="Z296" s="52">
        <v>0</v>
      </c>
      <c r="AA296" s="52">
        <v>0</v>
      </c>
      <c r="AB296" s="52">
        <v>0</v>
      </c>
      <c r="AC296" s="52">
        <v>0</v>
      </c>
      <c r="AD296" s="52">
        <v>0</v>
      </c>
      <c r="AE296" s="52">
        <v>0</v>
      </c>
      <c r="AF296" s="52">
        <v>0</v>
      </c>
    </row>
    <row r="297" spans="2:32" hidden="1" x14ac:dyDescent="0.25">
      <c r="B297" s="51" t="s">
        <v>58</v>
      </c>
      <c r="C297" s="51" t="s">
        <v>59</v>
      </c>
      <c r="D297" s="51" t="s">
        <v>26</v>
      </c>
      <c r="E297" s="51" t="s">
        <v>326</v>
      </c>
      <c r="F297" s="51"/>
      <c r="G297" s="52" t="s">
        <v>23</v>
      </c>
      <c r="H297" s="52">
        <v>5</v>
      </c>
      <c r="I297" s="51" t="s">
        <v>158</v>
      </c>
      <c r="J297" s="51" t="s">
        <v>103</v>
      </c>
      <c r="K297" s="52">
        <v>0</v>
      </c>
      <c r="L297" s="52">
        <v>0</v>
      </c>
      <c r="M297" s="52">
        <v>0</v>
      </c>
      <c r="N297" s="52">
        <v>0</v>
      </c>
      <c r="O297" s="52">
        <v>0</v>
      </c>
      <c r="P297" s="52">
        <v>0</v>
      </c>
      <c r="Q297" s="52">
        <v>2</v>
      </c>
      <c r="R297" s="52">
        <v>15940</v>
      </c>
      <c r="S297" s="52">
        <v>1</v>
      </c>
      <c r="T297" s="52">
        <v>3311.0225999999998</v>
      </c>
      <c r="U297" s="52">
        <v>1</v>
      </c>
      <c r="V297" s="52">
        <v>6744.7902000000004</v>
      </c>
      <c r="W297" s="52">
        <v>1</v>
      </c>
      <c r="X297" s="52">
        <v>827.1952</v>
      </c>
      <c r="Y297" s="52">
        <v>0</v>
      </c>
      <c r="Z297" s="52">
        <v>0</v>
      </c>
      <c r="AA297" s="52">
        <v>0</v>
      </c>
      <c r="AB297" s="52">
        <v>0</v>
      </c>
      <c r="AC297" s="52">
        <v>0</v>
      </c>
      <c r="AD297" s="52">
        <v>0</v>
      </c>
      <c r="AE297" s="52">
        <v>0</v>
      </c>
      <c r="AF297" s="52">
        <v>0</v>
      </c>
    </row>
    <row r="298" spans="2:32" hidden="1" x14ac:dyDescent="0.25">
      <c r="B298" s="51" t="s">
        <v>58</v>
      </c>
      <c r="C298" s="51" t="s">
        <v>59</v>
      </c>
      <c r="D298" s="51" t="s">
        <v>26</v>
      </c>
      <c r="E298" s="51" t="s">
        <v>326</v>
      </c>
      <c r="F298" s="51"/>
      <c r="G298" s="52" t="s">
        <v>23</v>
      </c>
      <c r="H298" s="52">
        <v>5</v>
      </c>
      <c r="I298" s="51" t="s">
        <v>158</v>
      </c>
      <c r="J298" s="51" t="s">
        <v>104</v>
      </c>
      <c r="K298" s="52">
        <v>0</v>
      </c>
      <c r="L298" s="52">
        <v>0</v>
      </c>
      <c r="M298" s="52">
        <v>0</v>
      </c>
      <c r="N298" s="52">
        <v>0</v>
      </c>
      <c r="O298" s="52">
        <v>0</v>
      </c>
      <c r="P298" s="52">
        <v>0</v>
      </c>
      <c r="Q298" s="52">
        <v>0</v>
      </c>
      <c r="R298" s="52">
        <v>0</v>
      </c>
      <c r="S298" s="52">
        <v>0</v>
      </c>
      <c r="T298" s="52">
        <v>0</v>
      </c>
      <c r="U298" s="52">
        <v>0</v>
      </c>
      <c r="V298" s="52">
        <v>0</v>
      </c>
      <c r="W298" s="52">
        <v>0</v>
      </c>
      <c r="X298" s="52">
        <v>0</v>
      </c>
      <c r="Y298" s="52">
        <v>0</v>
      </c>
      <c r="Z298" s="52">
        <v>0</v>
      </c>
      <c r="AA298" s="52">
        <v>0</v>
      </c>
      <c r="AB298" s="52">
        <v>0</v>
      </c>
      <c r="AC298" s="52">
        <v>0</v>
      </c>
      <c r="AD298" s="52">
        <v>0</v>
      </c>
      <c r="AE298" s="52">
        <v>0</v>
      </c>
      <c r="AF298" s="52">
        <v>0</v>
      </c>
    </row>
    <row r="299" spans="2:32" hidden="1" x14ac:dyDescent="0.25">
      <c r="B299" s="51" t="s">
        <v>58</v>
      </c>
      <c r="C299" s="51" t="s">
        <v>59</v>
      </c>
      <c r="D299" s="51" t="s">
        <v>26</v>
      </c>
      <c r="E299" s="51" t="s">
        <v>326</v>
      </c>
      <c r="F299" s="51"/>
      <c r="G299" s="52" t="s">
        <v>23</v>
      </c>
      <c r="H299" s="52">
        <v>5</v>
      </c>
      <c r="I299" s="51" t="s">
        <v>18</v>
      </c>
      <c r="J299" s="51" t="s">
        <v>105</v>
      </c>
      <c r="K299" s="52">
        <v>0</v>
      </c>
      <c r="L299" s="52">
        <v>0</v>
      </c>
      <c r="M299" s="52">
        <v>0</v>
      </c>
      <c r="N299" s="52">
        <v>0</v>
      </c>
      <c r="O299" s="52">
        <v>0</v>
      </c>
      <c r="P299" s="52">
        <v>0</v>
      </c>
      <c r="Q299" s="52">
        <v>0</v>
      </c>
      <c r="R299" s="52">
        <v>0</v>
      </c>
      <c r="S299" s="52">
        <v>0</v>
      </c>
      <c r="T299" s="52">
        <v>0</v>
      </c>
      <c r="U299" s="52">
        <v>0</v>
      </c>
      <c r="V299" s="52">
        <v>0</v>
      </c>
      <c r="W299" s="52">
        <v>0</v>
      </c>
      <c r="X299" s="52">
        <v>0</v>
      </c>
      <c r="Y299" s="52">
        <v>0</v>
      </c>
      <c r="Z299" s="52">
        <v>0</v>
      </c>
      <c r="AA299" s="52">
        <v>0</v>
      </c>
      <c r="AB299" s="52">
        <v>0</v>
      </c>
      <c r="AC299" s="52">
        <v>0</v>
      </c>
      <c r="AD299" s="52">
        <v>0</v>
      </c>
      <c r="AE299" s="52">
        <v>0</v>
      </c>
      <c r="AF299" s="52">
        <v>0</v>
      </c>
    </row>
    <row r="300" spans="2:32" hidden="1" x14ac:dyDescent="0.25">
      <c r="B300" s="51" t="s">
        <v>58</v>
      </c>
      <c r="C300" s="51" t="s">
        <v>59</v>
      </c>
      <c r="D300" s="51" t="s">
        <v>26</v>
      </c>
      <c r="E300" s="51" t="s">
        <v>326</v>
      </c>
      <c r="F300" s="51"/>
      <c r="G300" s="52" t="s">
        <v>23</v>
      </c>
      <c r="H300" s="52">
        <v>5</v>
      </c>
      <c r="I300" s="51" t="s">
        <v>18</v>
      </c>
      <c r="J300" s="51" t="s">
        <v>103</v>
      </c>
      <c r="K300" s="52">
        <v>0</v>
      </c>
      <c r="L300" s="52">
        <v>0</v>
      </c>
      <c r="M300" s="52">
        <v>0</v>
      </c>
      <c r="N300" s="52">
        <v>0</v>
      </c>
      <c r="O300" s="52">
        <v>0</v>
      </c>
      <c r="P300" s="52">
        <v>0</v>
      </c>
      <c r="Q300" s="52">
        <v>0</v>
      </c>
      <c r="R300" s="52">
        <v>0</v>
      </c>
      <c r="S300" s="52">
        <v>0</v>
      </c>
      <c r="T300" s="52">
        <v>0</v>
      </c>
      <c r="U300" s="52">
        <v>0</v>
      </c>
      <c r="V300" s="52">
        <v>0</v>
      </c>
      <c r="W300" s="52">
        <v>0</v>
      </c>
      <c r="X300" s="52">
        <v>0</v>
      </c>
      <c r="Y300" s="52">
        <v>0</v>
      </c>
      <c r="Z300" s="52">
        <v>0</v>
      </c>
      <c r="AA300" s="52">
        <v>0</v>
      </c>
      <c r="AB300" s="52">
        <v>0</v>
      </c>
      <c r="AC300" s="52">
        <v>0</v>
      </c>
      <c r="AD300" s="52">
        <v>0</v>
      </c>
      <c r="AE300" s="52">
        <v>0</v>
      </c>
      <c r="AF300" s="52">
        <v>0</v>
      </c>
    </row>
    <row r="301" spans="2:32" hidden="1" x14ac:dyDescent="0.25">
      <c r="B301" s="51" t="s">
        <v>58</v>
      </c>
      <c r="C301" s="51" t="s">
        <v>59</v>
      </c>
      <c r="D301" s="51" t="s">
        <v>26</v>
      </c>
      <c r="E301" s="51" t="s">
        <v>326</v>
      </c>
      <c r="F301" s="51"/>
      <c r="G301" s="52" t="s">
        <v>23</v>
      </c>
      <c r="H301" s="52">
        <v>5</v>
      </c>
      <c r="I301" s="52" t="s">
        <v>18</v>
      </c>
      <c r="J301" s="52" t="s">
        <v>104</v>
      </c>
      <c r="K301" s="52">
        <v>0</v>
      </c>
      <c r="L301" s="52">
        <v>0</v>
      </c>
      <c r="M301" s="52">
        <v>0</v>
      </c>
      <c r="N301" s="52">
        <v>0</v>
      </c>
      <c r="O301" s="52">
        <v>0</v>
      </c>
      <c r="P301" s="52">
        <v>0</v>
      </c>
      <c r="Q301" s="52">
        <v>0</v>
      </c>
      <c r="R301" s="52">
        <v>0</v>
      </c>
      <c r="S301" s="52">
        <v>0</v>
      </c>
      <c r="T301" s="52">
        <v>0</v>
      </c>
      <c r="U301" s="52">
        <v>0</v>
      </c>
      <c r="V301" s="52">
        <v>0</v>
      </c>
      <c r="W301" s="52">
        <v>0</v>
      </c>
      <c r="X301" s="52">
        <v>0</v>
      </c>
      <c r="Y301" s="52">
        <v>0</v>
      </c>
      <c r="Z301" s="52">
        <v>0</v>
      </c>
      <c r="AA301" s="52">
        <v>0</v>
      </c>
      <c r="AB301" s="52">
        <v>0</v>
      </c>
      <c r="AC301" s="52">
        <v>0</v>
      </c>
      <c r="AD301" s="52">
        <v>0</v>
      </c>
      <c r="AE301" s="52">
        <v>0</v>
      </c>
      <c r="AF301" s="52">
        <v>0</v>
      </c>
    </row>
    <row r="302" spans="2:32" hidden="1" x14ac:dyDescent="0.25">
      <c r="B302" s="51" t="s">
        <v>54</v>
      </c>
      <c r="C302" s="51" t="s">
        <v>55</v>
      </c>
      <c r="D302" s="51" t="s">
        <v>45</v>
      </c>
      <c r="E302" s="51" t="s">
        <v>326</v>
      </c>
      <c r="F302" s="51"/>
      <c r="G302" s="52" t="s">
        <v>17</v>
      </c>
      <c r="H302" s="51">
        <v>1</v>
      </c>
      <c r="I302" s="51" t="s">
        <v>158</v>
      </c>
      <c r="J302" s="51" t="s">
        <v>159</v>
      </c>
      <c r="K302" s="52">
        <v>0</v>
      </c>
      <c r="L302" s="52">
        <v>0</v>
      </c>
      <c r="M302" s="52">
        <v>0</v>
      </c>
      <c r="N302" s="52">
        <v>0</v>
      </c>
      <c r="O302" s="52">
        <v>0</v>
      </c>
      <c r="P302" s="52">
        <v>0</v>
      </c>
      <c r="Q302" s="52">
        <v>0</v>
      </c>
      <c r="R302" s="52">
        <v>0</v>
      </c>
      <c r="S302" s="52">
        <v>0</v>
      </c>
      <c r="T302" s="52">
        <v>0</v>
      </c>
      <c r="U302" s="52">
        <v>0</v>
      </c>
      <c r="V302" s="52">
        <v>0</v>
      </c>
      <c r="W302" s="52">
        <v>0</v>
      </c>
      <c r="X302" s="52">
        <v>0</v>
      </c>
      <c r="Y302" s="52">
        <v>0</v>
      </c>
      <c r="Z302" s="52">
        <v>0</v>
      </c>
      <c r="AA302" s="52">
        <v>0</v>
      </c>
      <c r="AB302" s="52">
        <v>0</v>
      </c>
      <c r="AC302" s="52">
        <v>0</v>
      </c>
      <c r="AD302" s="52">
        <v>0</v>
      </c>
      <c r="AE302" s="52">
        <v>0</v>
      </c>
      <c r="AF302" s="52">
        <v>0</v>
      </c>
    </row>
    <row r="303" spans="2:32" hidden="1" x14ac:dyDescent="0.25">
      <c r="B303" s="51" t="s">
        <v>54</v>
      </c>
      <c r="C303" s="51" t="s">
        <v>55</v>
      </c>
      <c r="D303" s="51" t="s">
        <v>45</v>
      </c>
      <c r="E303" s="51" t="s">
        <v>326</v>
      </c>
      <c r="F303" s="51"/>
      <c r="G303" s="52" t="s">
        <v>17</v>
      </c>
      <c r="H303" s="51">
        <v>1</v>
      </c>
      <c r="I303" s="51" t="s">
        <v>158</v>
      </c>
      <c r="J303" s="51" t="s">
        <v>103</v>
      </c>
      <c r="K303" s="52">
        <v>0</v>
      </c>
      <c r="L303" s="52">
        <v>0</v>
      </c>
      <c r="M303" s="52">
        <v>0</v>
      </c>
      <c r="N303" s="52">
        <v>0</v>
      </c>
      <c r="O303" s="52">
        <v>0</v>
      </c>
      <c r="P303" s="52">
        <v>0</v>
      </c>
      <c r="Q303" s="52">
        <v>0</v>
      </c>
      <c r="R303" s="52">
        <v>0</v>
      </c>
      <c r="S303" s="52">
        <v>0</v>
      </c>
      <c r="T303" s="52">
        <v>0</v>
      </c>
      <c r="U303" s="52">
        <v>0</v>
      </c>
      <c r="V303" s="52">
        <v>0</v>
      </c>
      <c r="W303" s="52">
        <v>0</v>
      </c>
      <c r="X303" s="52">
        <v>0</v>
      </c>
      <c r="Y303" s="52">
        <v>0</v>
      </c>
      <c r="Z303" s="52">
        <v>0</v>
      </c>
      <c r="AA303" s="52">
        <v>0</v>
      </c>
      <c r="AB303" s="52">
        <v>0</v>
      </c>
      <c r="AC303" s="52">
        <v>0</v>
      </c>
      <c r="AD303" s="52">
        <v>0</v>
      </c>
      <c r="AE303" s="52">
        <v>0</v>
      </c>
      <c r="AF303" s="52">
        <v>0</v>
      </c>
    </row>
    <row r="304" spans="2:32" hidden="1" x14ac:dyDescent="0.25">
      <c r="B304" s="51" t="s">
        <v>54</v>
      </c>
      <c r="C304" s="51" t="s">
        <v>55</v>
      </c>
      <c r="D304" s="51" t="s">
        <v>45</v>
      </c>
      <c r="E304" s="51" t="s">
        <v>326</v>
      </c>
      <c r="F304" s="51"/>
      <c r="G304" s="52" t="s">
        <v>17</v>
      </c>
      <c r="H304" s="51">
        <v>1</v>
      </c>
      <c r="I304" s="51" t="s">
        <v>158</v>
      </c>
      <c r="J304" s="51" t="s">
        <v>104</v>
      </c>
      <c r="K304" s="52">
        <v>0</v>
      </c>
      <c r="L304" s="52">
        <v>0</v>
      </c>
      <c r="M304" s="52">
        <v>0</v>
      </c>
      <c r="N304" s="52">
        <v>0</v>
      </c>
      <c r="O304" s="52">
        <v>0</v>
      </c>
      <c r="P304" s="52">
        <v>0</v>
      </c>
      <c r="Q304" s="52">
        <v>0</v>
      </c>
      <c r="R304" s="52">
        <v>0</v>
      </c>
      <c r="S304" s="52">
        <v>0</v>
      </c>
      <c r="T304" s="52">
        <v>0</v>
      </c>
      <c r="U304" s="52">
        <v>0</v>
      </c>
      <c r="V304" s="52">
        <v>0</v>
      </c>
      <c r="W304" s="52">
        <v>0</v>
      </c>
      <c r="X304" s="52">
        <v>0</v>
      </c>
      <c r="Y304" s="52">
        <v>0</v>
      </c>
      <c r="Z304" s="52">
        <v>0</v>
      </c>
      <c r="AA304" s="52">
        <v>0</v>
      </c>
      <c r="AB304" s="52">
        <v>0</v>
      </c>
      <c r="AC304" s="52">
        <v>0</v>
      </c>
      <c r="AD304" s="52">
        <v>0</v>
      </c>
      <c r="AE304" s="52">
        <v>0</v>
      </c>
      <c r="AF304" s="52">
        <v>0</v>
      </c>
    </row>
    <row r="305" spans="2:32" hidden="1" x14ac:dyDescent="0.25">
      <c r="B305" s="51" t="s">
        <v>54</v>
      </c>
      <c r="C305" s="51" t="s">
        <v>55</v>
      </c>
      <c r="D305" s="51" t="s">
        <v>45</v>
      </c>
      <c r="E305" s="51" t="s">
        <v>326</v>
      </c>
      <c r="F305" s="51"/>
      <c r="G305" s="52" t="s">
        <v>17</v>
      </c>
      <c r="H305" s="51">
        <v>1</v>
      </c>
      <c r="I305" s="51" t="s">
        <v>18</v>
      </c>
      <c r="J305" s="51" t="s">
        <v>105</v>
      </c>
      <c r="K305" s="52">
        <v>0</v>
      </c>
      <c r="L305" s="52">
        <v>0</v>
      </c>
      <c r="M305" s="52">
        <v>0</v>
      </c>
      <c r="N305" s="52">
        <v>0</v>
      </c>
      <c r="O305" s="52">
        <v>0</v>
      </c>
      <c r="P305" s="52">
        <v>0</v>
      </c>
      <c r="Q305" s="52">
        <v>0</v>
      </c>
      <c r="R305" s="52">
        <v>0</v>
      </c>
      <c r="S305" s="52">
        <v>0</v>
      </c>
      <c r="T305" s="52">
        <v>0</v>
      </c>
      <c r="U305" s="52">
        <v>0</v>
      </c>
      <c r="V305" s="52">
        <v>0</v>
      </c>
      <c r="W305" s="52">
        <v>0</v>
      </c>
      <c r="X305" s="52">
        <v>0</v>
      </c>
      <c r="Y305" s="52">
        <v>0</v>
      </c>
      <c r="Z305" s="52">
        <v>0</v>
      </c>
      <c r="AA305" s="52">
        <v>0</v>
      </c>
      <c r="AB305" s="52">
        <v>0</v>
      </c>
      <c r="AC305" s="52">
        <v>0</v>
      </c>
      <c r="AD305" s="52">
        <v>0</v>
      </c>
      <c r="AE305" s="52">
        <v>0</v>
      </c>
      <c r="AF305" s="52">
        <v>0</v>
      </c>
    </row>
    <row r="306" spans="2:32" hidden="1" x14ac:dyDescent="0.25">
      <c r="B306" s="51" t="s">
        <v>54</v>
      </c>
      <c r="C306" s="51" t="s">
        <v>55</v>
      </c>
      <c r="D306" s="51" t="s">
        <v>45</v>
      </c>
      <c r="E306" s="51" t="s">
        <v>326</v>
      </c>
      <c r="F306" s="51"/>
      <c r="G306" s="52" t="s">
        <v>17</v>
      </c>
      <c r="H306" s="51">
        <v>1</v>
      </c>
      <c r="I306" s="51" t="s">
        <v>18</v>
      </c>
      <c r="J306" s="51" t="s">
        <v>103</v>
      </c>
      <c r="K306" s="52">
        <v>0</v>
      </c>
      <c r="L306" s="52">
        <v>0</v>
      </c>
      <c r="M306" s="52">
        <v>0</v>
      </c>
      <c r="N306" s="52">
        <v>0</v>
      </c>
      <c r="O306" s="52">
        <v>0</v>
      </c>
      <c r="P306" s="52">
        <v>0</v>
      </c>
      <c r="Q306" s="52">
        <v>0</v>
      </c>
      <c r="R306" s="52">
        <v>0</v>
      </c>
      <c r="S306" s="52">
        <v>0</v>
      </c>
      <c r="T306" s="52">
        <v>0</v>
      </c>
      <c r="U306" s="52">
        <v>0</v>
      </c>
      <c r="V306" s="52">
        <v>0</v>
      </c>
      <c r="W306" s="52">
        <v>0</v>
      </c>
      <c r="X306" s="52">
        <v>0</v>
      </c>
      <c r="Y306" s="52">
        <v>0</v>
      </c>
      <c r="Z306" s="52">
        <v>0</v>
      </c>
      <c r="AA306" s="52">
        <v>0</v>
      </c>
      <c r="AB306" s="52">
        <v>0</v>
      </c>
      <c r="AC306" s="52">
        <v>0</v>
      </c>
      <c r="AD306" s="52">
        <v>0</v>
      </c>
      <c r="AE306" s="52">
        <v>0</v>
      </c>
      <c r="AF306" s="52">
        <v>0</v>
      </c>
    </row>
    <row r="307" spans="2:32" hidden="1" x14ac:dyDescent="0.25">
      <c r="B307" s="51" t="s">
        <v>54</v>
      </c>
      <c r="C307" s="51" t="s">
        <v>55</v>
      </c>
      <c r="D307" s="51" t="s">
        <v>45</v>
      </c>
      <c r="E307" s="51" t="s">
        <v>326</v>
      </c>
      <c r="F307" s="51"/>
      <c r="G307" s="52" t="s">
        <v>17</v>
      </c>
      <c r="H307" s="51">
        <v>1</v>
      </c>
      <c r="I307" s="52" t="s">
        <v>18</v>
      </c>
      <c r="J307" s="52" t="s">
        <v>104</v>
      </c>
      <c r="K307" s="52">
        <v>0</v>
      </c>
      <c r="L307" s="52">
        <v>0</v>
      </c>
      <c r="M307" s="52">
        <v>0</v>
      </c>
      <c r="N307" s="52">
        <v>0</v>
      </c>
      <c r="O307" s="52">
        <v>0</v>
      </c>
      <c r="P307" s="52">
        <v>0</v>
      </c>
      <c r="Q307" s="52">
        <v>0</v>
      </c>
      <c r="R307" s="52">
        <v>0</v>
      </c>
      <c r="S307" s="52">
        <v>0</v>
      </c>
      <c r="T307" s="52">
        <v>0</v>
      </c>
      <c r="U307" s="52">
        <v>0</v>
      </c>
      <c r="V307" s="52">
        <v>0</v>
      </c>
      <c r="W307" s="52">
        <v>0</v>
      </c>
      <c r="X307" s="52">
        <v>0</v>
      </c>
      <c r="Y307" s="52">
        <v>0</v>
      </c>
      <c r="Z307" s="52">
        <v>0</v>
      </c>
      <c r="AA307" s="52">
        <v>0</v>
      </c>
      <c r="AB307" s="52">
        <v>0</v>
      </c>
      <c r="AC307" s="52">
        <v>0</v>
      </c>
      <c r="AD307" s="52">
        <v>0</v>
      </c>
      <c r="AE307" s="52">
        <v>0</v>
      </c>
      <c r="AF307" s="52">
        <v>0</v>
      </c>
    </row>
    <row r="308" spans="2:32" hidden="1" x14ac:dyDescent="0.25">
      <c r="B308" s="51" t="s">
        <v>54</v>
      </c>
      <c r="C308" s="51" t="s">
        <v>55</v>
      </c>
      <c r="D308" s="51" t="s">
        <v>45</v>
      </c>
      <c r="E308" s="51" t="s">
        <v>326</v>
      </c>
      <c r="F308" s="51"/>
      <c r="G308" s="52" t="s">
        <v>20</v>
      </c>
      <c r="H308" s="51">
        <v>2</v>
      </c>
      <c r="I308" s="51" t="s">
        <v>18</v>
      </c>
      <c r="J308" s="51" t="s">
        <v>105</v>
      </c>
      <c r="K308" s="52">
        <v>0</v>
      </c>
      <c r="L308" s="52">
        <v>0</v>
      </c>
      <c r="M308" s="52">
        <v>0</v>
      </c>
      <c r="N308" s="52">
        <v>0</v>
      </c>
      <c r="O308" s="52">
        <v>0</v>
      </c>
      <c r="P308" s="52">
        <v>0</v>
      </c>
      <c r="Q308" s="52">
        <v>0</v>
      </c>
      <c r="R308" s="52">
        <v>0</v>
      </c>
      <c r="S308" s="52">
        <v>0</v>
      </c>
      <c r="T308" s="52">
        <v>0</v>
      </c>
      <c r="U308" s="52">
        <v>0</v>
      </c>
      <c r="V308" s="52">
        <v>0</v>
      </c>
      <c r="W308" s="52">
        <v>0</v>
      </c>
      <c r="X308" s="52">
        <v>0</v>
      </c>
      <c r="Y308" s="52">
        <v>0</v>
      </c>
      <c r="Z308" s="52">
        <v>0</v>
      </c>
      <c r="AA308" s="52">
        <v>0</v>
      </c>
      <c r="AB308" s="52">
        <v>0</v>
      </c>
      <c r="AC308" s="52">
        <v>0</v>
      </c>
      <c r="AD308" s="52">
        <v>0</v>
      </c>
      <c r="AE308" s="52">
        <v>0</v>
      </c>
      <c r="AF308" s="52">
        <v>0</v>
      </c>
    </row>
    <row r="309" spans="2:32" hidden="1" x14ac:dyDescent="0.25">
      <c r="B309" s="51" t="s">
        <v>54</v>
      </c>
      <c r="C309" s="51" t="s">
        <v>55</v>
      </c>
      <c r="D309" s="51" t="s">
        <v>45</v>
      </c>
      <c r="E309" s="51" t="s">
        <v>326</v>
      </c>
      <c r="F309" s="51"/>
      <c r="G309" s="52" t="s">
        <v>20</v>
      </c>
      <c r="H309" s="51">
        <v>2</v>
      </c>
      <c r="I309" s="51" t="s">
        <v>18</v>
      </c>
      <c r="J309" s="51" t="s">
        <v>103</v>
      </c>
      <c r="K309" s="52">
        <v>0</v>
      </c>
      <c r="L309" s="52">
        <v>0</v>
      </c>
      <c r="M309" s="52">
        <v>0</v>
      </c>
      <c r="N309" s="52">
        <v>0</v>
      </c>
      <c r="O309" s="52">
        <v>0</v>
      </c>
      <c r="P309" s="52">
        <v>0</v>
      </c>
      <c r="Q309" s="52">
        <v>0</v>
      </c>
      <c r="R309" s="52">
        <v>0</v>
      </c>
      <c r="S309" s="52">
        <v>0</v>
      </c>
      <c r="T309" s="52">
        <v>0</v>
      </c>
      <c r="U309" s="52">
        <v>0</v>
      </c>
      <c r="V309" s="52">
        <v>0</v>
      </c>
      <c r="W309" s="52">
        <v>0</v>
      </c>
      <c r="X309" s="52">
        <v>0</v>
      </c>
      <c r="Y309" s="52">
        <v>0</v>
      </c>
      <c r="Z309" s="52">
        <v>0</v>
      </c>
      <c r="AA309" s="52">
        <v>0</v>
      </c>
      <c r="AB309" s="52">
        <v>0</v>
      </c>
      <c r="AC309" s="52">
        <v>0</v>
      </c>
      <c r="AD309" s="52">
        <v>0</v>
      </c>
      <c r="AE309" s="52">
        <v>0</v>
      </c>
      <c r="AF309" s="52">
        <v>0</v>
      </c>
    </row>
    <row r="310" spans="2:32" hidden="1" x14ac:dyDescent="0.25">
      <c r="B310" s="51" t="s">
        <v>54</v>
      </c>
      <c r="C310" s="51" t="s">
        <v>55</v>
      </c>
      <c r="D310" s="51" t="s">
        <v>45</v>
      </c>
      <c r="E310" s="51" t="s">
        <v>326</v>
      </c>
      <c r="F310" s="51"/>
      <c r="G310" s="52" t="s">
        <v>20</v>
      </c>
      <c r="H310" s="51">
        <v>2</v>
      </c>
      <c r="I310" s="52" t="s">
        <v>18</v>
      </c>
      <c r="J310" s="52" t="s">
        <v>104</v>
      </c>
      <c r="K310" s="52">
        <v>0</v>
      </c>
      <c r="L310" s="52">
        <v>0</v>
      </c>
      <c r="M310" s="52">
        <v>0</v>
      </c>
      <c r="N310" s="52">
        <v>0</v>
      </c>
      <c r="O310" s="52">
        <v>0</v>
      </c>
      <c r="P310" s="52">
        <v>0</v>
      </c>
      <c r="Q310" s="52">
        <v>0</v>
      </c>
      <c r="R310" s="52">
        <v>0</v>
      </c>
      <c r="S310" s="52">
        <v>0</v>
      </c>
      <c r="T310" s="52">
        <v>0</v>
      </c>
      <c r="U310" s="52">
        <v>0</v>
      </c>
      <c r="V310" s="52">
        <v>0</v>
      </c>
      <c r="W310" s="52">
        <v>0</v>
      </c>
      <c r="X310" s="52">
        <v>0</v>
      </c>
      <c r="Y310" s="52">
        <v>0</v>
      </c>
      <c r="Z310" s="52">
        <v>0</v>
      </c>
      <c r="AA310" s="52">
        <v>0</v>
      </c>
      <c r="AB310" s="52">
        <v>0</v>
      </c>
      <c r="AC310" s="52">
        <v>0</v>
      </c>
      <c r="AD310" s="52">
        <v>0</v>
      </c>
      <c r="AE310" s="52">
        <v>0</v>
      </c>
      <c r="AF310" s="52">
        <v>0</v>
      </c>
    </row>
    <row r="311" spans="2:32" hidden="1" x14ac:dyDescent="0.25">
      <c r="B311" s="51" t="s">
        <v>54</v>
      </c>
      <c r="C311" s="51" t="s">
        <v>55</v>
      </c>
      <c r="D311" s="51" t="s">
        <v>45</v>
      </c>
      <c r="E311" s="51" t="s">
        <v>326</v>
      </c>
      <c r="F311" s="51"/>
      <c r="G311" s="52" t="s">
        <v>21</v>
      </c>
      <c r="H311" s="51">
        <v>3</v>
      </c>
      <c r="I311" s="51" t="s">
        <v>18</v>
      </c>
      <c r="J311" s="51" t="s">
        <v>105</v>
      </c>
      <c r="K311" s="52">
        <v>0</v>
      </c>
      <c r="L311" s="52">
        <v>0</v>
      </c>
      <c r="M311" s="52">
        <v>0</v>
      </c>
      <c r="N311" s="52">
        <v>0</v>
      </c>
      <c r="O311" s="52">
        <v>0</v>
      </c>
      <c r="P311" s="52">
        <v>0</v>
      </c>
      <c r="Q311" s="52">
        <v>0</v>
      </c>
      <c r="R311" s="52">
        <v>0</v>
      </c>
      <c r="S311" s="52">
        <v>0</v>
      </c>
      <c r="T311" s="52">
        <v>0</v>
      </c>
      <c r="U311" s="52">
        <v>0</v>
      </c>
      <c r="V311" s="52">
        <v>0</v>
      </c>
      <c r="W311" s="52">
        <v>0</v>
      </c>
      <c r="X311" s="52">
        <v>0</v>
      </c>
      <c r="Y311" s="52">
        <v>0</v>
      </c>
      <c r="Z311" s="52">
        <v>0</v>
      </c>
      <c r="AA311" s="52">
        <v>0</v>
      </c>
      <c r="AB311" s="52">
        <v>0</v>
      </c>
      <c r="AC311" s="52">
        <v>0</v>
      </c>
      <c r="AD311" s="52">
        <v>0</v>
      </c>
      <c r="AE311" s="52">
        <v>0</v>
      </c>
      <c r="AF311" s="52">
        <v>0</v>
      </c>
    </row>
    <row r="312" spans="2:32" hidden="1" x14ac:dyDescent="0.25">
      <c r="B312" s="51" t="s">
        <v>54</v>
      </c>
      <c r="C312" s="51" t="s">
        <v>55</v>
      </c>
      <c r="D312" s="51" t="s">
        <v>45</v>
      </c>
      <c r="E312" s="51" t="s">
        <v>326</v>
      </c>
      <c r="F312" s="51"/>
      <c r="G312" s="52" t="s">
        <v>21</v>
      </c>
      <c r="H312" s="51">
        <v>3</v>
      </c>
      <c r="I312" s="51" t="s">
        <v>18</v>
      </c>
      <c r="J312" s="51" t="s">
        <v>103</v>
      </c>
      <c r="K312" s="52">
        <v>0</v>
      </c>
      <c r="L312" s="52">
        <v>0</v>
      </c>
      <c r="M312" s="52">
        <v>0</v>
      </c>
      <c r="N312" s="52">
        <v>0</v>
      </c>
      <c r="O312" s="52">
        <v>0</v>
      </c>
      <c r="P312" s="52">
        <v>0</v>
      </c>
      <c r="Q312" s="52">
        <v>0</v>
      </c>
      <c r="R312" s="52">
        <v>0</v>
      </c>
      <c r="S312" s="52">
        <v>0</v>
      </c>
      <c r="T312" s="52">
        <v>0</v>
      </c>
      <c r="U312" s="52">
        <v>0</v>
      </c>
      <c r="V312" s="52">
        <v>0</v>
      </c>
      <c r="W312" s="52">
        <v>0</v>
      </c>
      <c r="X312" s="52">
        <v>0</v>
      </c>
      <c r="Y312" s="52">
        <v>0</v>
      </c>
      <c r="Z312" s="52">
        <v>0</v>
      </c>
      <c r="AA312" s="52">
        <v>0</v>
      </c>
      <c r="AB312" s="52">
        <v>0</v>
      </c>
      <c r="AC312" s="52">
        <v>0</v>
      </c>
      <c r="AD312" s="52">
        <v>0</v>
      </c>
      <c r="AE312" s="52">
        <v>0</v>
      </c>
      <c r="AF312" s="52">
        <v>0</v>
      </c>
    </row>
    <row r="313" spans="2:32" hidden="1" x14ac:dyDescent="0.25">
      <c r="B313" s="51" t="s">
        <v>54</v>
      </c>
      <c r="C313" s="51" t="s">
        <v>55</v>
      </c>
      <c r="D313" s="51" t="s">
        <v>45</v>
      </c>
      <c r="E313" s="51" t="s">
        <v>326</v>
      </c>
      <c r="F313" s="51"/>
      <c r="G313" s="52" t="s">
        <v>21</v>
      </c>
      <c r="H313" s="51">
        <v>3</v>
      </c>
      <c r="I313" s="52" t="s">
        <v>18</v>
      </c>
      <c r="J313" s="52" t="s">
        <v>104</v>
      </c>
      <c r="K313" s="52">
        <v>0</v>
      </c>
      <c r="L313" s="52">
        <v>0</v>
      </c>
      <c r="M313" s="52">
        <v>0</v>
      </c>
      <c r="N313" s="52">
        <v>0</v>
      </c>
      <c r="O313" s="52">
        <v>0</v>
      </c>
      <c r="P313" s="52">
        <v>0</v>
      </c>
      <c r="Q313" s="52">
        <v>0</v>
      </c>
      <c r="R313" s="52">
        <v>0</v>
      </c>
      <c r="S313" s="52">
        <v>0</v>
      </c>
      <c r="T313" s="52">
        <v>0</v>
      </c>
      <c r="U313" s="52">
        <v>0</v>
      </c>
      <c r="V313" s="52">
        <v>0</v>
      </c>
      <c r="W313" s="52">
        <v>0</v>
      </c>
      <c r="X313" s="52">
        <v>0</v>
      </c>
      <c r="Y313" s="52">
        <v>0</v>
      </c>
      <c r="Z313" s="52">
        <v>0</v>
      </c>
      <c r="AA313" s="52">
        <v>0</v>
      </c>
      <c r="AB313" s="52">
        <v>0</v>
      </c>
      <c r="AC313" s="52">
        <v>0</v>
      </c>
      <c r="AD313" s="52">
        <v>0</v>
      </c>
      <c r="AE313" s="52">
        <v>0</v>
      </c>
      <c r="AF313" s="52">
        <v>0</v>
      </c>
    </row>
    <row r="314" spans="2:32" hidden="1" x14ac:dyDescent="0.25">
      <c r="B314" s="51" t="s">
        <v>54</v>
      </c>
      <c r="C314" s="51" t="s">
        <v>55</v>
      </c>
      <c r="D314" s="51" t="s">
        <v>45</v>
      </c>
      <c r="E314" s="51" t="s">
        <v>326</v>
      </c>
      <c r="F314" s="51"/>
      <c r="G314" s="52" t="s">
        <v>22</v>
      </c>
      <c r="H314" s="52">
        <v>4</v>
      </c>
      <c r="I314" s="51" t="s">
        <v>18</v>
      </c>
      <c r="J314" s="51" t="s">
        <v>105</v>
      </c>
      <c r="K314" s="52">
        <v>0</v>
      </c>
      <c r="L314" s="52">
        <v>0</v>
      </c>
      <c r="M314" s="52">
        <v>0</v>
      </c>
      <c r="N314" s="52">
        <v>0</v>
      </c>
      <c r="O314" s="52">
        <v>0</v>
      </c>
      <c r="P314" s="52">
        <v>0</v>
      </c>
      <c r="Q314" s="52">
        <v>0</v>
      </c>
      <c r="R314" s="52">
        <v>0</v>
      </c>
      <c r="S314" s="52">
        <v>0</v>
      </c>
      <c r="T314" s="52">
        <v>0</v>
      </c>
      <c r="U314" s="52">
        <v>0</v>
      </c>
      <c r="V314" s="52">
        <v>0</v>
      </c>
      <c r="W314" s="52">
        <v>0</v>
      </c>
      <c r="X314" s="52">
        <v>0</v>
      </c>
      <c r="Y314" s="52">
        <v>0</v>
      </c>
      <c r="Z314" s="52">
        <v>0</v>
      </c>
      <c r="AA314" s="52">
        <v>0</v>
      </c>
      <c r="AB314" s="52">
        <v>0</v>
      </c>
      <c r="AC314" s="52">
        <v>0</v>
      </c>
      <c r="AD314" s="52">
        <v>0</v>
      </c>
      <c r="AE314" s="52">
        <v>0</v>
      </c>
      <c r="AF314" s="52">
        <v>0</v>
      </c>
    </row>
    <row r="315" spans="2:32" hidden="1" x14ac:dyDescent="0.25">
      <c r="B315" s="51" t="s">
        <v>54</v>
      </c>
      <c r="C315" s="51" t="s">
        <v>55</v>
      </c>
      <c r="D315" s="51" t="s">
        <v>45</v>
      </c>
      <c r="E315" s="51" t="s">
        <v>326</v>
      </c>
      <c r="F315" s="51"/>
      <c r="G315" s="52" t="s">
        <v>22</v>
      </c>
      <c r="H315" s="52">
        <v>4</v>
      </c>
      <c r="I315" s="51" t="s">
        <v>18</v>
      </c>
      <c r="J315" s="51" t="s">
        <v>103</v>
      </c>
      <c r="K315" s="52">
        <v>0</v>
      </c>
      <c r="L315" s="52">
        <v>0</v>
      </c>
      <c r="M315" s="52">
        <v>0</v>
      </c>
      <c r="N315" s="52">
        <v>0</v>
      </c>
      <c r="O315" s="52">
        <v>0</v>
      </c>
      <c r="P315" s="52">
        <v>0</v>
      </c>
      <c r="Q315" s="52">
        <v>0</v>
      </c>
      <c r="R315" s="52">
        <v>0</v>
      </c>
      <c r="S315" s="52">
        <v>0</v>
      </c>
      <c r="T315" s="52">
        <v>0</v>
      </c>
      <c r="U315" s="52">
        <v>0</v>
      </c>
      <c r="V315" s="52">
        <v>0</v>
      </c>
      <c r="W315" s="52">
        <v>0</v>
      </c>
      <c r="X315" s="52">
        <v>0</v>
      </c>
      <c r="Y315" s="52">
        <v>0</v>
      </c>
      <c r="Z315" s="52">
        <v>0</v>
      </c>
      <c r="AA315" s="52">
        <v>0</v>
      </c>
      <c r="AB315" s="52">
        <v>0</v>
      </c>
      <c r="AC315" s="52">
        <v>0</v>
      </c>
      <c r="AD315" s="52">
        <v>0</v>
      </c>
      <c r="AE315" s="52">
        <v>0</v>
      </c>
      <c r="AF315" s="52">
        <v>0</v>
      </c>
    </row>
    <row r="316" spans="2:32" hidden="1" x14ac:dyDescent="0.25">
      <c r="B316" s="51" t="s">
        <v>54</v>
      </c>
      <c r="C316" s="51" t="s">
        <v>55</v>
      </c>
      <c r="D316" s="51" t="s">
        <v>45</v>
      </c>
      <c r="E316" s="51" t="s">
        <v>326</v>
      </c>
      <c r="F316" s="51"/>
      <c r="G316" s="52" t="s">
        <v>22</v>
      </c>
      <c r="H316" s="52">
        <v>4</v>
      </c>
      <c r="I316" s="52" t="s">
        <v>18</v>
      </c>
      <c r="J316" s="52" t="s">
        <v>104</v>
      </c>
      <c r="K316" s="52">
        <v>0</v>
      </c>
      <c r="L316" s="52">
        <v>0</v>
      </c>
      <c r="M316" s="52">
        <v>0</v>
      </c>
      <c r="N316" s="52">
        <v>0</v>
      </c>
      <c r="O316" s="52">
        <v>0</v>
      </c>
      <c r="P316" s="52">
        <v>0</v>
      </c>
      <c r="Q316" s="52">
        <v>0</v>
      </c>
      <c r="R316" s="52">
        <v>0</v>
      </c>
      <c r="S316" s="52">
        <v>0</v>
      </c>
      <c r="T316" s="52">
        <v>0</v>
      </c>
      <c r="U316" s="52">
        <v>0</v>
      </c>
      <c r="V316" s="52">
        <v>0</v>
      </c>
      <c r="W316" s="52">
        <v>0</v>
      </c>
      <c r="X316" s="52">
        <v>0</v>
      </c>
      <c r="Y316" s="52">
        <v>0</v>
      </c>
      <c r="Z316" s="52">
        <v>0</v>
      </c>
      <c r="AA316" s="52">
        <v>0</v>
      </c>
      <c r="AB316" s="52">
        <v>0</v>
      </c>
      <c r="AC316" s="52">
        <v>0</v>
      </c>
      <c r="AD316" s="52">
        <v>0</v>
      </c>
      <c r="AE316" s="52">
        <v>0</v>
      </c>
      <c r="AF316" s="52">
        <v>0</v>
      </c>
    </row>
    <row r="317" spans="2:32" hidden="1" x14ac:dyDescent="0.25">
      <c r="B317" s="51" t="s">
        <v>54</v>
      </c>
      <c r="C317" s="51" t="s">
        <v>55</v>
      </c>
      <c r="D317" s="51" t="s">
        <v>45</v>
      </c>
      <c r="E317" s="51" t="s">
        <v>326</v>
      </c>
      <c r="F317" s="51"/>
      <c r="G317" s="52" t="s">
        <v>23</v>
      </c>
      <c r="H317" s="52">
        <v>5</v>
      </c>
      <c r="I317" s="51" t="s">
        <v>18</v>
      </c>
      <c r="J317" s="51" t="s">
        <v>105</v>
      </c>
      <c r="K317" s="52">
        <v>0</v>
      </c>
      <c r="L317" s="52">
        <v>0</v>
      </c>
      <c r="M317" s="52">
        <v>0</v>
      </c>
      <c r="N317" s="52">
        <v>0</v>
      </c>
      <c r="O317" s="52">
        <v>0</v>
      </c>
      <c r="P317" s="52">
        <v>0</v>
      </c>
      <c r="Q317" s="52">
        <v>0</v>
      </c>
      <c r="R317" s="52">
        <v>0</v>
      </c>
      <c r="S317" s="52">
        <v>0</v>
      </c>
      <c r="T317" s="52">
        <v>0</v>
      </c>
      <c r="U317" s="52">
        <v>0</v>
      </c>
      <c r="V317" s="52">
        <v>0</v>
      </c>
      <c r="W317" s="52">
        <v>0</v>
      </c>
      <c r="X317" s="52">
        <v>0</v>
      </c>
      <c r="Y317" s="52">
        <v>0</v>
      </c>
      <c r="Z317" s="52">
        <v>0</v>
      </c>
      <c r="AA317" s="52">
        <v>0</v>
      </c>
      <c r="AB317" s="52">
        <v>0</v>
      </c>
      <c r="AC317" s="52">
        <v>0</v>
      </c>
      <c r="AD317" s="52">
        <v>0</v>
      </c>
      <c r="AE317" s="52">
        <v>0</v>
      </c>
      <c r="AF317" s="52">
        <v>0</v>
      </c>
    </row>
    <row r="318" spans="2:32" hidden="1" x14ac:dyDescent="0.25">
      <c r="B318" s="51" t="s">
        <v>54</v>
      </c>
      <c r="C318" s="51" t="s">
        <v>55</v>
      </c>
      <c r="D318" s="51" t="s">
        <v>45</v>
      </c>
      <c r="E318" s="51" t="s">
        <v>326</v>
      </c>
      <c r="F318" s="51"/>
      <c r="G318" s="52" t="s">
        <v>23</v>
      </c>
      <c r="H318" s="52">
        <v>5</v>
      </c>
      <c r="I318" s="51" t="s">
        <v>18</v>
      </c>
      <c r="J318" s="51" t="s">
        <v>103</v>
      </c>
      <c r="K318" s="52">
        <v>0</v>
      </c>
      <c r="L318" s="52">
        <v>0</v>
      </c>
      <c r="M318" s="52">
        <v>0</v>
      </c>
      <c r="N318" s="52">
        <v>0</v>
      </c>
      <c r="O318" s="52">
        <v>0</v>
      </c>
      <c r="P318" s="52">
        <v>0</v>
      </c>
      <c r="Q318" s="52">
        <v>0</v>
      </c>
      <c r="R318" s="52">
        <v>0</v>
      </c>
      <c r="S318" s="52">
        <v>0</v>
      </c>
      <c r="T318" s="52">
        <v>0</v>
      </c>
      <c r="U318" s="52">
        <v>0</v>
      </c>
      <c r="V318" s="52">
        <v>0</v>
      </c>
      <c r="W318" s="52">
        <v>0</v>
      </c>
      <c r="X318" s="52">
        <v>0</v>
      </c>
      <c r="Y318" s="52">
        <v>0</v>
      </c>
      <c r="Z318" s="52">
        <v>0</v>
      </c>
      <c r="AA318" s="52">
        <v>0</v>
      </c>
      <c r="AB318" s="52">
        <v>0</v>
      </c>
      <c r="AC318" s="52">
        <v>0</v>
      </c>
      <c r="AD318" s="52">
        <v>0</v>
      </c>
      <c r="AE318" s="52">
        <v>0</v>
      </c>
      <c r="AF318" s="52">
        <v>0</v>
      </c>
    </row>
    <row r="319" spans="2:32" hidden="1" x14ac:dyDescent="0.25">
      <c r="B319" s="51" t="s">
        <v>54</v>
      </c>
      <c r="C319" s="51" t="s">
        <v>55</v>
      </c>
      <c r="D319" s="51" t="s">
        <v>45</v>
      </c>
      <c r="E319" s="51" t="s">
        <v>326</v>
      </c>
      <c r="F319" s="51"/>
      <c r="G319" s="52" t="s">
        <v>23</v>
      </c>
      <c r="H319" s="52">
        <v>5</v>
      </c>
      <c r="I319" s="52" t="s">
        <v>18</v>
      </c>
      <c r="J319" s="52" t="s">
        <v>104</v>
      </c>
      <c r="K319" s="52">
        <v>0</v>
      </c>
      <c r="L319" s="52">
        <v>0</v>
      </c>
      <c r="M319" s="52">
        <v>0</v>
      </c>
      <c r="N319" s="52">
        <v>0</v>
      </c>
      <c r="O319" s="52">
        <v>0</v>
      </c>
      <c r="P319" s="52">
        <v>0</v>
      </c>
      <c r="Q319" s="52">
        <v>0</v>
      </c>
      <c r="R319" s="52">
        <v>0</v>
      </c>
      <c r="S319" s="52">
        <v>0</v>
      </c>
      <c r="T319" s="52">
        <v>0</v>
      </c>
      <c r="U319" s="52">
        <v>0</v>
      </c>
      <c r="V319" s="52">
        <v>0</v>
      </c>
      <c r="W319" s="52">
        <v>0</v>
      </c>
      <c r="X319" s="52">
        <v>0</v>
      </c>
      <c r="Y319" s="52">
        <v>0</v>
      </c>
      <c r="Z319" s="52">
        <v>0</v>
      </c>
      <c r="AA319" s="52">
        <v>0</v>
      </c>
      <c r="AB319" s="52">
        <v>0</v>
      </c>
      <c r="AC319" s="52">
        <v>0</v>
      </c>
      <c r="AD319" s="52">
        <v>0</v>
      </c>
      <c r="AE319" s="52">
        <v>0</v>
      </c>
      <c r="AF319" s="52">
        <v>0</v>
      </c>
    </row>
    <row r="320" spans="2:32" hidden="1" x14ac:dyDescent="0.25">
      <c r="B320" s="51" t="s">
        <v>68</v>
      </c>
      <c r="C320" s="51" t="s">
        <v>69</v>
      </c>
      <c r="D320" s="51" t="s">
        <v>26</v>
      </c>
      <c r="E320" s="51" t="s">
        <v>326</v>
      </c>
      <c r="F320" s="51"/>
      <c r="G320" s="52" t="s">
        <v>17</v>
      </c>
      <c r="H320" s="51">
        <v>1</v>
      </c>
      <c r="I320" s="51" t="s">
        <v>158</v>
      </c>
      <c r="J320" s="51" t="s">
        <v>159</v>
      </c>
      <c r="K320" s="52">
        <v>0</v>
      </c>
      <c r="L320" s="52">
        <v>0</v>
      </c>
      <c r="M320" s="52">
        <v>0</v>
      </c>
      <c r="N320" s="52">
        <v>0</v>
      </c>
      <c r="O320" s="52">
        <v>0</v>
      </c>
      <c r="P320" s="52">
        <v>0</v>
      </c>
      <c r="Q320" s="52">
        <v>0</v>
      </c>
      <c r="R320" s="52">
        <v>0</v>
      </c>
      <c r="S320" s="52">
        <v>0</v>
      </c>
      <c r="T320" s="52">
        <v>0</v>
      </c>
      <c r="U320" s="52">
        <v>0</v>
      </c>
      <c r="V320" s="52">
        <v>0</v>
      </c>
      <c r="W320" s="52">
        <v>0</v>
      </c>
      <c r="X320" s="52">
        <v>0</v>
      </c>
      <c r="Y320" s="52">
        <v>0</v>
      </c>
      <c r="Z320" s="52">
        <v>0</v>
      </c>
      <c r="AA320" s="52">
        <v>0</v>
      </c>
      <c r="AB320" s="52">
        <v>0</v>
      </c>
      <c r="AC320" s="52">
        <v>0</v>
      </c>
      <c r="AD320" s="52">
        <v>0</v>
      </c>
      <c r="AE320" s="52">
        <v>0</v>
      </c>
      <c r="AF320" s="52">
        <v>0</v>
      </c>
    </row>
    <row r="321" spans="2:32" hidden="1" x14ac:dyDescent="0.25">
      <c r="B321" s="51" t="s">
        <v>68</v>
      </c>
      <c r="C321" s="51" t="s">
        <v>69</v>
      </c>
      <c r="D321" s="51" t="s">
        <v>26</v>
      </c>
      <c r="E321" s="51" t="s">
        <v>326</v>
      </c>
      <c r="F321" s="51"/>
      <c r="G321" s="52" t="s">
        <v>17</v>
      </c>
      <c r="H321" s="51">
        <v>1</v>
      </c>
      <c r="I321" s="51" t="s">
        <v>158</v>
      </c>
      <c r="J321" s="51" t="s">
        <v>103</v>
      </c>
      <c r="K321" s="52">
        <v>0</v>
      </c>
      <c r="L321" s="52">
        <v>0</v>
      </c>
      <c r="M321" s="52">
        <v>0</v>
      </c>
      <c r="N321" s="52">
        <v>0</v>
      </c>
      <c r="O321" s="52">
        <v>0</v>
      </c>
      <c r="P321" s="52">
        <v>0</v>
      </c>
      <c r="Q321" s="52">
        <v>0</v>
      </c>
      <c r="R321" s="52">
        <v>0</v>
      </c>
      <c r="S321" s="52">
        <v>0</v>
      </c>
      <c r="T321" s="52">
        <v>0</v>
      </c>
      <c r="U321" s="52">
        <v>0</v>
      </c>
      <c r="V321" s="52">
        <v>0</v>
      </c>
      <c r="W321" s="52">
        <v>0</v>
      </c>
      <c r="X321" s="52">
        <v>0</v>
      </c>
      <c r="Y321" s="52">
        <v>0</v>
      </c>
      <c r="Z321" s="52">
        <v>0</v>
      </c>
      <c r="AA321" s="52">
        <v>0</v>
      </c>
      <c r="AB321" s="52">
        <v>0</v>
      </c>
      <c r="AC321" s="52">
        <v>0</v>
      </c>
      <c r="AD321" s="52">
        <v>0</v>
      </c>
      <c r="AE321" s="52">
        <v>0</v>
      </c>
      <c r="AF321" s="52">
        <v>0</v>
      </c>
    </row>
    <row r="322" spans="2:32" hidden="1" x14ac:dyDescent="0.25">
      <c r="B322" s="51" t="s">
        <v>68</v>
      </c>
      <c r="C322" s="51" t="s">
        <v>69</v>
      </c>
      <c r="D322" s="51" t="s">
        <v>26</v>
      </c>
      <c r="E322" s="51" t="s">
        <v>326</v>
      </c>
      <c r="F322" s="51"/>
      <c r="G322" s="52" t="s">
        <v>17</v>
      </c>
      <c r="H322" s="51">
        <v>1</v>
      </c>
      <c r="I322" s="51" t="s">
        <v>158</v>
      </c>
      <c r="J322" s="51" t="s">
        <v>104</v>
      </c>
      <c r="K322" s="52">
        <v>0</v>
      </c>
      <c r="L322" s="52">
        <v>0</v>
      </c>
      <c r="M322" s="52">
        <v>0</v>
      </c>
      <c r="N322" s="52">
        <v>0</v>
      </c>
      <c r="O322" s="52">
        <v>0</v>
      </c>
      <c r="P322" s="52">
        <v>0</v>
      </c>
      <c r="Q322" s="52">
        <v>0</v>
      </c>
      <c r="R322" s="52">
        <v>0</v>
      </c>
      <c r="S322" s="52">
        <v>0</v>
      </c>
      <c r="T322" s="52">
        <v>0</v>
      </c>
      <c r="U322" s="52">
        <v>0</v>
      </c>
      <c r="V322" s="52">
        <v>0</v>
      </c>
      <c r="W322" s="52">
        <v>0</v>
      </c>
      <c r="X322" s="52">
        <v>0</v>
      </c>
      <c r="Y322" s="52">
        <v>0</v>
      </c>
      <c r="Z322" s="52">
        <v>0</v>
      </c>
      <c r="AA322" s="52">
        <v>0</v>
      </c>
      <c r="AB322" s="52">
        <v>0</v>
      </c>
      <c r="AC322" s="52">
        <v>0</v>
      </c>
      <c r="AD322" s="52">
        <v>0</v>
      </c>
      <c r="AE322" s="52">
        <v>0</v>
      </c>
      <c r="AF322" s="52">
        <v>0</v>
      </c>
    </row>
    <row r="323" spans="2:32" hidden="1" x14ac:dyDescent="0.25">
      <c r="B323" s="51" t="s">
        <v>68</v>
      </c>
      <c r="C323" s="51" t="s">
        <v>69</v>
      </c>
      <c r="D323" s="51" t="s">
        <v>26</v>
      </c>
      <c r="E323" s="51" t="s">
        <v>326</v>
      </c>
      <c r="F323" s="51"/>
      <c r="G323" s="52" t="s">
        <v>17</v>
      </c>
      <c r="H323" s="51">
        <v>1</v>
      </c>
      <c r="I323" s="51" t="s">
        <v>18</v>
      </c>
      <c r="J323" s="51" t="s">
        <v>105</v>
      </c>
      <c r="K323" s="52">
        <v>0</v>
      </c>
      <c r="L323" s="52">
        <v>0</v>
      </c>
      <c r="M323" s="52">
        <v>0</v>
      </c>
      <c r="N323" s="52">
        <v>0</v>
      </c>
      <c r="O323" s="52">
        <v>0</v>
      </c>
      <c r="P323" s="52">
        <v>0</v>
      </c>
      <c r="Q323" s="52">
        <v>0</v>
      </c>
      <c r="R323" s="52">
        <v>0</v>
      </c>
      <c r="S323" s="52">
        <v>0</v>
      </c>
      <c r="T323" s="52">
        <v>0</v>
      </c>
      <c r="U323" s="52">
        <v>0</v>
      </c>
      <c r="V323" s="52">
        <v>0</v>
      </c>
      <c r="W323" s="52">
        <v>0</v>
      </c>
      <c r="X323" s="52">
        <v>0</v>
      </c>
      <c r="Y323" s="52">
        <v>0</v>
      </c>
      <c r="Z323" s="52">
        <v>0</v>
      </c>
      <c r="AA323" s="52">
        <v>0</v>
      </c>
      <c r="AB323" s="52">
        <v>0</v>
      </c>
      <c r="AC323" s="52">
        <v>0</v>
      </c>
      <c r="AD323" s="52">
        <v>0</v>
      </c>
      <c r="AE323" s="52">
        <v>0</v>
      </c>
      <c r="AF323" s="52">
        <v>0</v>
      </c>
    </row>
    <row r="324" spans="2:32" hidden="1" x14ac:dyDescent="0.25">
      <c r="B324" s="51" t="s">
        <v>68</v>
      </c>
      <c r="C324" s="51" t="s">
        <v>69</v>
      </c>
      <c r="D324" s="51" t="s">
        <v>26</v>
      </c>
      <c r="E324" s="51" t="s">
        <v>326</v>
      </c>
      <c r="F324" s="51"/>
      <c r="G324" s="52" t="s">
        <v>17</v>
      </c>
      <c r="H324" s="51">
        <v>1</v>
      </c>
      <c r="I324" s="51" t="s">
        <v>18</v>
      </c>
      <c r="J324" s="51" t="s">
        <v>103</v>
      </c>
      <c r="K324" s="52">
        <v>0</v>
      </c>
      <c r="L324" s="52">
        <v>0</v>
      </c>
      <c r="M324" s="52">
        <v>0</v>
      </c>
      <c r="N324" s="52">
        <v>0</v>
      </c>
      <c r="O324" s="52">
        <v>0</v>
      </c>
      <c r="P324" s="52">
        <v>0</v>
      </c>
      <c r="Q324" s="52">
        <v>0</v>
      </c>
      <c r="R324" s="52">
        <v>0</v>
      </c>
      <c r="S324" s="52">
        <v>0</v>
      </c>
      <c r="T324" s="52">
        <v>0</v>
      </c>
      <c r="U324" s="52">
        <v>0</v>
      </c>
      <c r="V324" s="52">
        <v>0</v>
      </c>
      <c r="W324" s="52">
        <v>0</v>
      </c>
      <c r="X324" s="52">
        <v>0</v>
      </c>
      <c r="Y324" s="52">
        <v>0</v>
      </c>
      <c r="Z324" s="52">
        <v>0</v>
      </c>
      <c r="AA324" s="52">
        <v>0</v>
      </c>
      <c r="AB324" s="52">
        <v>0</v>
      </c>
      <c r="AC324" s="52">
        <v>0</v>
      </c>
      <c r="AD324" s="52">
        <v>0</v>
      </c>
      <c r="AE324" s="52">
        <v>0</v>
      </c>
      <c r="AF324" s="52">
        <v>0</v>
      </c>
    </row>
    <row r="325" spans="2:32" hidden="1" x14ac:dyDescent="0.25">
      <c r="B325" s="51" t="s">
        <v>68</v>
      </c>
      <c r="C325" s="51" t="s">
        <v>69</v>
      </c>
      <c r="D325" s="51" t="s">
        <v>26</v>
      </c>
      <c r="E325" s="51" t="s">
        <v>326</v>
      </c>
      <c r="F325" s="51"/>
      <c r="G325" s="52" t="s">
        <v>17</v>
      </c>
      <c r="H325" s="51">
        <v>1</v>
      </c>
      <c r="I325" s="52" t="s">
        <v>18</v>
      </c>
      <c r="J325" s="52" t="s">
        <v>104</v>
      </c>
      <c r="K325" s="52">
        <v>0</v>
      </c>
      <c r="L325" s="52">
        <v>0</v>
      </c>
      <c r="M325" s="52">
        <v>0</v>
      </c>
      <c r="N325" s="52">
        <v>0</v>
      </c>
      <c r="O325" s="52">
        <v>0</v>
      </c>
      <c r="P325" s="52">
        <v>0</v>
      </c>
      <c r="Q325" s="52">
        <v>0</v>
      </c>
      <c r="R325" s="52">
        <v>0</v>
      </c>
      <c r="S325" s="52">
        <v>0</v>
      </c>
      <c r="T325" s="52">
        <v>0</v>
      </c>
      <c r="U325" s="52">
        <v>0</v>
      </c>
      <c r="V325" s="52">
        <v>0</v>
      </c>
      <c r="W325" s="52">
        <v>0</v>
      </c>
      <c r="X325" s="52">
        <v>0</v>
      </c>
      <c r="Y325" s="52">
        <v>0</v>
      </c>
      <c r="Z325" s="52">
        <v>0</v>
      </c>
      <c r="AA325" s="52">
        <v>0</v>
      </c>
      <c r="AB325" s="52">
        <v>0</v>
      </c>
      <c r="AC325" s="52">
        <v>0</v>
      </c>
      <c r="AD325" s="52">
        <v>0</v>
      </c>
      <c r="AE325" s="52">
        <v>0</v>
      </c>
      <c r="AF325" s="52">
        <v>0</v>
      </c>
    </row>
    <row r="326" spans="2:32" hidden="1" x14ac:dyDescent="0.25">
      <c r="B326" s="51" t="s">
        <v>68</v>
      </c>
      <c r="C326" s="51" t="s">
        <v>69</v>
      </c>
      <c r="D326" s="51" t="s">
        <v>26</v>
      </c>
      <c r="E326" s="51" t="s">
        <v>326</v>
      </c>
      <c r="F326" s="51"/>
      <c r="G326" s="52" t="s">
        <v>20</v>
      </c>
      <c r="H326" s="51">
        <v>2</v>
      </c>
      <c r="I326" s="51" t="s">
        <v>18</v>
      </c>
      <c r="J326" s="51" t="s">
        <v>105</v>
      </c>
      <c r="K326" s="52">
        <v>0</v>
      </c>
      <c r="L326" s="52">
        <v>0</v>
      </c>
      <c r="M326" s="52">
        <v>0</v>
      </c>
      <c r="N326" s="52">
        <v>0</v>
      </c>
      <c r="O326" s="52">
        <v>0</v>
      </c>
      <c r="P326" s="52">
        <v>0</v>
      </c>
      <c r="Q326" s="52">
        <v>0</v>
      </c>
      <c r="R326" s="52">
        <v>0</v>
      </c>
      <c r="S326" s="52">
        <v>0</v>
      </c>
      <c r="T326" s="52">
        <v>0</v>
      </c>
      <c r="U326" s="52">
        <v>0</v>
      </c>
      <c r="V326" s="52">
        <v>0</v>
      </c>
      <c r="W326" s="52">
        <v>0</v>
      </c>
      <c r="X326" s="52">
        <v>0</v>
      </c>
      <c r="Y326" s="52">
        <v>0</v>
      </c>
      <c r="Z326" s="52">
        <v>0</v>
      </c>
      <c r="AA326" s="52">
        <v>0</v>
      </c>
      <c r="AB326" s="52">
        <v>0</v>
      </c>
      <c r="AC326" s="52">
        <v>0</v>
      </c>
      <c r="AD326" s="52">
        <v>0</v>
      </c>
      <c r="AE326" s="52">
        <v>0</v>
      </c>
      <c r="AF326" s="52">
        <v>0</v>
      </c>
    </row>
    <row r="327" spans="2:32" hidden="1" x14ac:dyDescent="0.25">
      <c r="B327" s="51" t="s">
        <v>68</v>
      </c>
      <c r="C327" s="51" t="s">
        <v>69</v>
      </c>
      <c r="D327" s="51" t="s">
        <v>26</v>
      </c>
      <c r="E327" s="51" t="s">
        <v>326</v>
      </c>
      <c r="F327" s="51"/>
      <c r="G327" s="52" t="s">
        <v>20</v>
      </c>
      <c r="H327" s="51">
        <v>2</v>
      </c>
      <c r="I327" s="51" t="s">
        <v>18</v>
      </c>
      <c r="J327" s="51" t="s">
        <v>103</v>
      </c>
      <c r="K327" s="52">
        <v>0</v>
      </c>
      <c r="L327" s="52">
        <v>0</v>
      </c>
      <c r="M327" s="52">
        <v>0</v>
      </c>
      <c r="N327" s="52">
        <v>0</v>
      </c>
      <c r="O327" s="52">
        <v>0</v>
      </c>
      <c r="P327" s="52">
        <v>0</v>
      </c>
      <c r="Q327" s="52">
        <v>0</v>
      </c>
      <c r="R327" s="52">
        <v>0</v>
      </c>
      <c r="S327" s="52">
        <v>0</v>
      </c>
      <c r="T327" s="52">
        <v>0</v>
      </c>
      <c r="U327" s="52">
        <v>0</v>
      </c>
      <c r="V327" s="52">
        <v>0</v>
      </c>
      <c r="W327" s="52">
        <v>0</v>
      </c>
      <c r="X327" s="52">
        <v>0</v>
      </c>
      <c r="Y327" s="52">
        <v>0</v>
      </c>
      <c r="Z327" s="52">
        <v>0</v>
      </c>
      <c r="AA327" s="52">
        <v>0</v>
      </c>
      <c r="AB327" s="52">
        <v>0</v>
      </c>
      <c r="AC327" s="52">
        <v>0</v>
      </c>
      <c r="AD327" s="52">
        <v>0</v>
      </c>
      <c r="AE327" s="52">
        <v>0</v>
      </c>
      <c r="AF327" s="52">
        <v>0</v>
      </c>
    </row>
    <row r="328" spans="2:32" hidden="1" x14ac:dyDescent="0.25">
      <c r="B328" s="51" t="s">
        <v>68</v>
      </c>
      <c r="C328" s="51" t="s">
        <v>69</v>
      </c>
      <c r="D328" s="51" t="s">
        <v>26</v>
      </c>
      <c r="E328" s="51" t="s">
        <v>326</v>
      </c>
      <c r="F328" s="51"/>
      <c r="G328" s="52" t="s">
        <v>20</v>
      </c>
      <c r="H328" s="51">
        <v>2</v>
      </c>
      <c r="I328" s="52" t="s">
        <v>18</v>
      </c>
      <c r="J328" s="52" t="s">
        <v>104</v>
      </c>
      <c r="K328" s="52">
        <v>0</v>
      </c>
      <c r="L328" s="52">
        <v>0</v>
      </c>
      <c r="M328" s="52">
        <v>0</v>
      </c>
      <c r="N328" s="52">
        <v>0</v>
      </c>
      <c r="O328" s="52">
        <v>0</v>
      </c>
      <c r="P328" s="52">
        <v>0</v>
      </c>
      <c r="Q328" s="52">
        <v>0</v>
      </c>
      <c r="R328" s="52">
        <v>0</v>
      </c>
      <c r="S328" s="52">
        <v>0</v>
      </c>
      <c r="T328" s="52">
        <v>0</v>
      </c>
      <c r="U328" s="52">
        <v>0</v>
      </c>
      <c r="V328" s="52">
        <v>0</v>
      </c>
      <c r="W328" s="52">
        <v>0</v>
      </c>
      <c r="X328" s="52">
        <v>0</v>
      </c>
      <c r="Y328" s="52">
        <v>0</v>
      </c>
      <c r="Z328" s="52">
        <v>0</v>
      </c>
      <c r="AA328" s="52">
        <v>0</v>
      </c>
      <c r="AB328" s="52">
        <v>0</v>
      </c>
      <c r="AC328" s="52">
        <v>0</v>
      </c>
      <c r="AD328" s="52">
        <v>0</v>
      </c>
      <c r="AE328" s="52">
        <v>0</v>
      </c>
      <c r="AF328" s="52">
        <v>0</v>
      </c>
    </row>
    <row r="329" spans="2:32" hidden="1" x14ac:dyDescent="0.25">
      <c r="B329" s="51" t="s">
        <v>68</v>
      </c>
      <c r="C329" s="51" t="s">
        <v>69</v>
      </c>
      <c r="D329" s="51" t="s">
        <v>26</v>
      </c>
      <c r="E329" s="51" t="s">
        <v>326</v>
      </c>
      <c r="F329" s="51"/>
      <c r="G329" s="52" t="s">
        <v>21</v>
      </c>
      <c r="H329" s="51">
        <v>3</v>
      </c>
      <c r="I329" s="51" t="s">
        <v>18</v>
      </c>
      <c r="J329" s="51" t="s">
        <v>105</v>
      </c>
      <c r="K329" s="52">
        <v>0</v>
      </c>
      <c r="L329" s="52">
        <v>0</v>
      </c>
      <c r="M329" s="52">
        <v>0</v>
      </c>
      <c r="N329" s="52">
        <v>0</v>
      </c>
      <c r="O329" s="52">
        <v>0</v>
      </c>
      <c r="P329" s="52">
        <v>0</v>
      </c>
      <c r="Q329" s="52">
        <v>0</v>
      </c>
      <c r="R329" s="52">
        <v>0</v>
      </c>
      <c r="S329" s="52">
        <v>0</v>
      </c>
      <c r="T329" s="52">
        <v>0</v>
      </c>
      <c r="U329" s="52">
        <v>0</v>
      </c>
      <c r="V329" s="52">
        <v>0</v>
      </c>
      <c r="W329" s="52">
        <v>0</v>
      </c>
      <c r="X329" s="52">
        <v>0</v>
      </c>
      <c r="Y329" s="52">
        <v>0</v>
      </c>
      <c r="Z329" s="52">
        <v>0</v>
      </c>
      <c r="AA329" s="52">
        <v>0</v>
      </c>
      <c r="AB329" s="52">
        <v>0</v>
      </c>
      <c r="AC329" s="52">
        <v>0</v>
      </c>
      <c r="AD329" s="52">
        <v>0</v>
      </c>
      <c r="AE329" s="52">
        <v>0</v>
      </c>
      <c r="AF329" s="52">
        <v>0</v>
      </c>
    </row>
    <row r="330" spans="2:32" hidden="1" x14ac:dyDescent="0.25">
      <c r="B330" s="51" t="s">
        <v>68</v>
      </c>
      <c r="C330" s="51" t="s">
        <v>69</v>
      </c>
      <c r="D330" s="51" t="s">
        <v>26</v>
      </c>
      <c r="E330" s="51" t="s">
        <v>326</v>
      </c>
      <c r="F330" s="51"/>
      <c r="G330" s="52" t="s">
        <v>21</v>
      </c>
      <c r="H330" s="51">
        <v>3</v>
      </c>
      <c r="I330" s="51" t="s">
        <v>18</v>
      </c>
      <c r="J330" s="51" t="s">
        <v>103</v>
      </c>
      <c r="K330" s="52">
        <v>0</v>
      </c>
      <c r="L330" s="52">
        <v>0</v>
      </c>
      <c r="M330" s="52">
        <v>0</v>
      </c>
      <c r="N330" s="52">
        <v>0</v>
      </c>
      <c r="O330" s="52">
        <v>0</v>
      </c>
      <c r="P330" s="52">
        <v>0</v>
      </c>
      <c r="Q330" s="52">
        <v>0</v>
      </c>
      <c r="R330" s="52">
        <v>0</v>
      </c>
      <c r="S330" s="52">
        <v>0</v>
      </c>
      <c r="T330" s="52">
        <v>0</v>
      </c>
      <c r="U330" s="52">
        <v>0</v>
      </c>
      <c r="V330" s="52">
        <v>0</v>
      </c>
      <c r="W330" s="52">
        <v>0</v>
      </c>
      <c r="X330" s="52">
        <v>0</v>
      </c>
      <c r="Y330" s="52">
        <v>0</v>
      </c>
      <c r="Z330" s="52">
        <v>0</v>
      </c>
      <c r="AA330" s="52">
        <v>0</v>
      </c>
      <c r="AB330" s="52">
        <v>0</v>
      </c>
      <c r="AC330" s="52">
        <v>0</v>
      </c>
      <c r="AD330" s="52">
        <v>0</v>
      </c>
      <c r="AE330" s="52">
        <v>0</v>
      </c>
      <c r="AF330" s="52">
        <v>0</v>
      </c>
    </row>
    <row r="331" spans="2:32" hidden="1" x14ac:dyDescent="0.25">
      <c r="B331" s="51" t="s">
        <v>68</v>
      </c>
      <c r="C331" s="51" t="s">
        <v>69</v>
      </c>
      <c r="D331" s="51" t="s">
        <v>26</v>
      </c>
      <c r="E331" s="51" t="s">
        <v>326</v>
      </c>
      <c r="F331" s="51"/>
      <c r="G331" s="52" t="s">
        <v>21</v>
      </c>
      <c r="H331" s="51">
        <v>3</v>
      </c>
      <c r="I331" s="52" t="s">
        <v>18</v>
      </c>
      <c r="J331" s="52" t="s">
        <v>104</v>
      </c>
      <c r="K331" s="52">
        <v>0</v>
      </c>
      <c r="L331" s="52">
        <v>0</v>
      </c>
      <c r="M331" s="52">
        <v>0</v>
      </c>
      <c r="N331" s="52">
        <v>0</v>
      </c>
      <c r="O331" s="52">
        <v>0</v>
      </c>
      <c r="P331" s="52">
        <v>0</v>
      </c>
      <c r="Q331" s="52">
        <v>0</v>
      </c>
      <c r="R331" s="52">
        <v>0</v>
      </c>
      <c r="S331" s="52">
        <v>0</v>
      </c>
      <c r="T331" s="52">
        <v>0</v>
      </c>
      <c r="U331" s="52">
        <v>0</v>
      </c>
      <c r="V331" s="52">
        <v>0</v>
      </c>
      <c r="W331" s="52">
        <v>0</v>
      </c>
      <c r="X331" s="52">
        <v>0</v>
      </c>
      <c r="Y331" s="52">
        <v>0</v>
      </c>
      <c r="Z331" s="52">
        <v>0</v>
      </c>
      <c r="AA331" s="52">
        <v>0</v>
      </c>
      <c r="AB331" s="52">
        <v>0</v>
      </c>
      <c r="AC331" s="52">
        <v>0</v>
      </c>
      <c r="AD331" s="52">
        <v>0</v>
      </c>
      <c r="AE331" s="52">
        <v>0</v>
      </c>
      <c r="AF331" s="52">
        <v>0</v>
      </c>
    </row>
    <row r="332" spans="2:32" hidden="1" x14ac:dyDescent="0.25">
      <c r="B332" s="51" t="s">
        <v>68</v>
      </c>
      <c r="C332" s="51" t="s">
        <v>69</v>
      </c>
      <c r="D332" s="51" t="s">
        <v>26</v>
      </c>
      <c r="E332" s="51" t="s">
        <v>326</v>
      </c>
      <c r="F332" s="51"/>
      <c r="G332" s="52" t="s">
        <v>22</v>
      </c>
      <c r="H332" s="52">
        <v>4</v>
      </c>
      <c r="I332" s="51" t="s">
        <v>18</v>
      </c>
      <c r="J332" s="51" t="s">
        <v>105</v>
      </c>
      <c r="K332" s="52">
        <v>0</v>
      </c>
      <c r="L332" s="52">
        <v>0</v>
      </c>
      <c r="M332" s="52">
        <v>0</v>
      </c>
      <c r="N332" s="52">
        <v>0</v>
      </c>
      <c r="O332" s="52">
        <v>0</v>
      </c>
      <c r="P332" s="52">
        <v>0</v>
      </c>
      <c r="Q332" s="52">
        <v>0</v>
      </c>
      <c r="R332" s="52">
        <v>0</v>
      </c>
      <c r="S332" s="52">
        <v>0</v>
      </c>
      <c r="T332" s="52">
        <v>0</v>
      </c>
      <c r="U332" s="52">
        <v>0</v>
      </c>
      <c r="V332" s="52">
        <v>0</v>
      </c>
      <c r="W332" s="52">
        <v>0</v>
      </c>
      <c r="X332" s="52">
        <v>0</v>
      </c>
      <c r="Y332" s="52">
        <v>0</v>
      </c>
      <c r="Z332" s="52">
        <v>0</v>
      </c>
      <c r="AA332" s="52">
        <v>0</v>
      </c>
      <c r="AB332" s="52">
        <v>0</v>
      </c>
      <c r="AC332" s="52">
        <v>0</v>
      </c>
      <c r="AD332" s="52">
        <v>0</v>
      </c>
      <c r="AE332" s="52">
        <v>0</v>
      </c>
      <c r="AF332" s="52">
        <v>0</v>
      </c>
    </row>
    <row r="333" spans="2:32" hidden="1" x14ac:dyDescent="0.25">
      <c r="B333" s="51" t="s">
        <v>68</v>
      </c>
      <c r="C333" s="51" t="s">
        <v>69</v>
      </c>
      <c r="D333" s="51" t="s">
        <v>26</v>
      </c>
      <c r="E333" s="51" t="s">
        <v>326</v>
      </c>
      <c r="F333" s="51"/>
      <c r="G333" s="52" t="s">
        <v>22</v>
      </c>
      <c r="H333" s="52">
        <v>4</v>
      </c>
      <c r="I333" s="51" t="s">
        <v>18</v>
      </c>
      <c r="J333" s="51" t="s">
        <v>103</v>
      </c>
      <c r="K333" s="52">
        <v>0</v>
      </c>
      <c r="L333" s="52">
        <v>0</v>
      </c>
      <c r="M333" s="52">
        <v>0</v>
      </c>
      <c r="N333" s="52">
        <v>0</v>
      </c>
      <c r="O333" s="52">
        <v>0</v>
      </c>
      <c r="P333" s="52">
        <v>0</v>
      </c>
      <c r="Q333" s="52">
        <v>0</v>
      </c>
      <c r="R333" s="52">
        <v>0</v>
      </c>
      <c r="S333" s="52">
        <v>0</v>
      </c>
      <c r="T333" s="52">
        <v>0</v>
      </c>
      <c r="U333" s="52">
        <v>0</v>
      </c>
      <c r="V333" s="52">
        <v>0</v>
      </c>
      <c r="W333" s="52">
        <v>0</v>
      </c>
      <c r="X333" s="52">
        <v>0</v>
      </c>
      <c r="Y333" s="52">
        <v>0</v>
      </c>
      <c r="Z333" s="52">
        <v>0</v>
      </c>
      <c r="AA333" s="52">
        <v>0</v>
      </c>
      <c r="AB333" s="52">
        <v>0</v>
      </c>
      <c r="AC333" s="52">
        <v>0</v>
      </c>
      <c r="AD333" s="52">
        <v>0</v>
      </c>
      <c r="AE333" s="52">
        <v>0</v>
      </c>
      <c r="AF333" s="52">
        <v>0</v>
      </c>
    </row>
    <row r="334" spans="2:32" hidden="1" x14ac:dyDescent="0.25">
      <c r="B334" s="51" t="s">
        <v>68</v>
      </c>
      <c r="C334" s="51" t="s">
        <v>69</v>
      </c>
      <c r="D334" s="51" t="s">
        <v>26</v>
      </c>
      <c r="E334" s="51" t="s">
        <v>326</v>
      </c>
      <c r="F334" s="51"/>
      <c r="G334" s="52" t="s">
        <v>22</v>
      </c>
      <c r="H334" s="52">
        <v>4</v>
      </c>
      <c r="I334" s="52" t="s">
        <v>18</v>
      </c>
      <c r="J334" s="52" t="s">
        <v>104</v>
      </c>
      <c r="K334" s="52">
        <v>0</v>
      </c>
      <c r="L334" s="52">
        <v>0</v>
      </c>
      <c r="M334" s="52">
        <v>0</v>
      </c>
      <c r="N334" s="52">
        <v>0</v>
      </c>
      <c r="O334" s="52">
        <v>0</v>
      </c>
      <c r="P334" s="52">
        <v>0</v>
      </c>
      <c r="Q334" s="52">
        <v>0</v>
      </c>
      <c r="R334" s="52">
        <v>0</v>
      </c>
      <c r="S334" s="52">
        <v>0</v>
      </c>
      <c r="T334" s="52">
        <v>0</v>
      </c>
      <c r="U334" s="52">
        <v>0</v>
      </c>
      <c r="V334" s="52">
        <v>0</v>
      </c>
      <c r="W334" s="52">
        <v>0</v>
      </c>
      <c r="X334" s="52">
        <v>0</v>
      </c>
      <c r="Y334" s="52">
        <v>0</v>
      </c>
      <c r="Z334" s="52">
        <v>0</v>
      </c>
      <c r="AA334" s="52">
        <v>0</v>
      </c>
      <c r="AB334" s="52">
        <v>0</v>
      </c>
      <c r="AC334" s="52">
        <v>0</v>
      </c>
      <c r="AD334" s="52">
        <v>0</v>
      </c>
      <c r="AE334" s="52">
        <v>0</v>
      </c>
      <c r="AF334" s="52">
        <v>0</v>
      </c>
    </row>
    <row r="335" spans="2:32" hidden="1" x14ac:dyDescent="0.25">
      <c r="B335" s="51" t="s">
        <v>68</v>
      </c>
      <c r="C335" s="51" t="s">
        <v>69</v>
      </c>
      <c r="D335" s="51" t="s">
        <v>26</v>
      </c>
      <c r="E335" s="51" t="s">
        <v>326</v>
      </c>
      <c r="F335" s="51"/>
      <c r="G335" s="52" t="s">
        <v>23</v>
      </c>
      <c r="H335" s="52">
        <v>5</v>
      </c>
      <c r="I335" s="51" t="s">
        <v>18</v>
      </c>
      <c r="J335" s="51" t="s">
        <v>105</v>
      </c>
      <c r="K335" s="52">
        <v>0</v>
      </c>
      <c r="L335" s="52">
        <v>0</v>
      </c>
      <c r="M335" s="52">
        <v>0</v>
      </c>
      <c r="N335" s="52">
        <v>0</v>
      </c>
      <c r="O335" s="52">
        <v>0</v>
      </c>
      <c r="P335" s="52">
        <v>0</v>
      </c>
      <c r="Q335" s="52">
        <v>0</v>
      </c>
      <c r="R335" s="52">
        <v>0</v>
      </c>
      <c r="S335" s="52">
        <v>0</v>
      </c>
      <c r="T335" s="52">
        <v>0</v>
      </c>
      <c r="U335" s="52">
        <v>0</v>
      </c>
      <c r="V335" s="52">
        <v>0</v>
      </c>
      <c r="W335" s="52">
        <v>0</v>
      </c>
      <c r="X335" s="52">
        <v>0</v>
      </c>
      <c r="Y335" s="52">
        <v>0</v>
      </c>
      <c r="Z335" s="52">
        <v>0</v>
      </c>
      <c r="AA335" s="52">
        <v>0</v>
      </c>
      <c r="AB335" s="52">
        <v>0</v>
      </c>
      <c r="AC335" s="52">
        <v>0</v>
      </c>
      <c r="AD335" s="52">
        <v>0</v>
      </c>
      <c r="AE335" s="52">
        <v>0</v>
      </c>
      <c r="AF335" s="52">
        <v>0</v>
      </c>
    </row>
    <row r="336" spans="2:32" hidden="1" x14ac:dyDescent="0.25">
      <c r="B336" s="51" t="s">
        <v>68</v>
      </c>
      <c r="C336" s="51" t="s">
        <v>69</v>
      </c>
      <c r="D336" s="51" t="s">
        <v>26</v>
      </c>
      <c r="E336" s="51" t="s">
        <v>326</v>
      </c>
      <c r="F336" s="51"/>
      <c r="G336" s="52" t="s">
        <v>23</v>
      </c>
      <c r="H336" s="52">
        <v>5</v>
      </c>
      <c r="I336" s="51" t="s">
        <v>18</v>
      </c>
      <c r="J336" s="51" t="s">
        <v>103</v>
      </c>
      <c r="K336" s="52">
        <v>0</v>
      </c>
      <c r="L336" s="52">
        <v>0</v>
      </c>
      <c r="M336" s="52">
        <v>0</v>
      </c>
      <c r="N336" s="52">
        <v>0</v>
      </c>
      <c r="O336" s="52">
        <v>0</v>
      </c>
      <c r="P336" s="52">
        <v>0</v>
      </c>
      <c r="Q336" s="52">
        <v>0</v>
      </c>
      <c r="R336" s="52">
        <v>0</v>
      </c>
      <c r="S336" s="52">
        <v>0</v>
      </c>
      <c r="T336" s="52">
        <v>0</v>
      </c>
      <c r="U336" s="52">
        <v>0</v>
      </c>
      <c r="V336" s="52">
        <v>0</v>
      </c>
      <c r="W336" s="52">
        <v>0</v>
      </c>
      <c r="X336" s="52">
        <v>0</v>
      </c>
      <c r="Y336" s="52">
        <v>0</v>
      </c>
      <c r="Z336" s="52">
        <v>0</v>
      </c>
      <c r="AA336" s="52">
        <v>0</v>
      </c>
      <c r="AB336" s="52">
        <v>0</v>
      </c>
      <c r="AC336" s="52">
        <v>0</v>
      </c>
      <c r="AD336" s="52">
        <v>0</v>
      </c>
      <c r="AE336" s="52">
        <v>0</v>
      </c>
      <c r="AF336" s="52">
        <v>0</v>
      </c>
    </row>
    <row r="337" spans="2:32" hidden="1" x14ac:dyDescent="0.25">
      <c r="B337" s="51" t="s">
        <v>68</v>
      </c>
      <c r="C337" s="51" t="s">
        <v>69</v>
      </c>
      <c r="D337" s="51" t="s">
        <v>26</v>
      </c>
      <c r="E337" s="51" t="s">
        <v>326</v>
      </c>
      <c r="F337" s="51"/>
      <c r="G337" s="52" t="s">
        <v>23</v>
      </c>
      <c r="H337" s="52">
        <v>5</v>
      </c>
      <c r="I337" s="52" t="s">
        <v>18</v>
      </c>
      <c r="J337" s="52" t="s">
        <v>104</v>
      </c>
      <c r="K337" s="52">
        <v>0</v>
      </c>
      <c r="L337" s="52">
        <v>0</v>
      </c>
      <c r="M337" s="52">
        <v>0</v>
      </c>
      <c r="N337" s="52">
        <v>0</v>
      </c>
      <c r="O337" s="52">
        <v>0</v>
      </c>
      <c r="P337" s="52">
        <v>0</v>
      </c>
      <c r="Q337" s="52">
        <v>0</v>
      </c>
      <c r="R337" s="52">
        <v>0</v>
      </c>
      <c r="S337" s="52">
        <v>0</v>
      </c>
      <c r="T337" s="52">
        <v>0</v>
      </c>
      <c r="U337" s="52">
        <v>0</v>
      </c>
      <c r="V337" s="52">
        <v>0</v>
      </c>
      <c r="W337" s="52">
        <v>0</v>
      </c>
      <c r="X337" s="52">
        <v>0</v>
      </c>
      <c r="Y337" s="52">
        <v>0</v>
      </c>
      <c r="Z337" s="52">
        <v>0</v>
      </c>
      <c r="AA337" s="52">
        <v>0</v>
      </c>
      <c r="AB337" s="52">
        <v>0</v>
      </c>
      <c r="AC337" s="52">
        <v>0</v>
      </c>
      <c r="AD337" s="52">
        <v>0</v>
      </c>
      <c r="AE337" s="52">
        <v>0</v>
      </c>
      <c r="AF337" s="52">
        <v>0</v>
      </c>
    </row>
    <row r="338" spans="2:32" hidden="1" x14ac:dyDescent="0.25">
      <c r="B338" s="51" t="s">
        <v>66</v>
      </c>
      <c r="C338" s="51" t="s">
        <v>67</v>
      </c>
      <c r="D338" s="51" t="s">
        <v>35</v>
      </c>
      <c r="E338" s="51" t="s">
        <v>326</v>
      </c>
      <c r="F338" s="51"/>
      <c r="G338" s="52" t="s">
        <v>17</v>
      </c>
      <c r="H338" s="51">
        <v>1</v>
      </c>
      <c r="I338" s="51" t="s">
        <v>158</v>
      </c>
      <c r="J338" s="51" t="s">
        <v>159</v>
      </c>
      <c r="K338" s="52">
        <v>0</v>
      </c>
      <c r="L338" s="52">
        <v>0</v>
      </c>
      <c r="M338" s="52">
        <v>0</v>
      </c>
      <c r="N338" s="52">
        <v>0</v>
      </c>
      <c r="O338" s="52">
        <v>0</v>
      </c>
      <c r="P338" s="52">
        <v>0</v>
      </c>
      <c r="Q338" s="52">
        <v>0</v>
      </c>
      <c r="R338" s="52">
        <v>0</v>
      </c>
      <c r="S338" s="52">
        <v>0</v>
      </c>
      <c r="T338" s="52">
        <v>0</v>
      </c>
      <c r="U338" s="52">
        <v>0</v>
      </c>
      <c r="V338" s="52">
        <v>0</v>
      </c>
      <c r="W338" s="52">
        <v>0</v>
      </c>
      <c r="X338" s="52">
        <v>0</v>
      </c>
      <c r="Y338" s="52">
        <v>0</v>
      </c>
      <c r="Z338" s="52">
        <v>0</v>
      </c>
      <c r="AA338" s="52">
        <v>0</v>
      </c>
      <c r="AB338" s="52">
        <v>0</v>
      </c>
      <c r="AC338" s="52">
        <v>0</v>
      </c>
      <c r="AD338" s="52">
        <v>0</v>
      </c>
      <c r="AE338" s="52">
        <v>0</v>
      </c>
      <c r="AF338" s="52">
        <v>0</v>
      </c>
    </row>
    <row r="339" spans="2:32" hidden="1" x14ac:dyDescent="0.25">
      <c r="B339" s="51" t="s">
        <v>66</v>
      </c>
      <c r="C339" s="51" t="s">
        <v>67</v>
      </c>
      <c r="D339" s="51" t="s">
        <v>35</v>
      </c>
      <c r="E339" s="51" t="s">
        <v>326</v>
      </c>
      <c r="F339" s="51"/>
      <c r="G339" s="52" t="s">
        <v>17</v>
      </c>
      <c r="H339" s="51">
        <v>1</v>
      </c>
      <c r="I339" s="51" t="s">
        <v>158</v>
      </c>
      <c r="J339" s="51" t="s">
        <v>103</v>
      </c>
      <c r="K339" s="52">
        <v>0</v>
      </c>
      <c r="L339" s="52">
        <v>0</v>
      </c>
      <c r="M339" s="52">
        <v>0</v>
      </c>
      <c r="N339" s="52">
        <v>0</v>
      </c>
      <c r="O339" s="52">
        <v>0</v>
      </c>
      <c r="P339" s="52">
        <v>0</v>
      </c>
      <c r="Q339" s="52">
        <v>0</v>
      </c>
      <c r="R339" s="52">
        <v>0</v>
      </c>
      <c r="S339" s="52">
        <v>0</v>
      </c>
      <c r="T339" s="52">
        <v>0</v>
      </c>
      <c r="U339" s="52">
        <v>0</v>
      </c>
      <c r="V339" s="52">
        <v>0</v>
      </c>
      <c r="W339" s="52">
        <v>0</v>
      </c>
      <c r="X339" s="52">
        <v>0</v>
      </c>
      <c r="Y339" s="52">
        <v>0</v>
      </c>
      <c r="Z339" s="52">
        <v>0</v>
      </c>
      <c r="AA339" s="52">
        <v>0</v>
      </c>
      <c r="AB339" s="52">
        <v>0</v>
      </c>
      <c r="AC339" s="52">
        <v>0</v>
      </c>
      <c r="AD339" s="52">
        <v>0</v>
      </c>
      <c r="AE339" s="52">
        <v>0</v>
      </c>
      <c r="AF339" s="52">
        <v>0</v>
      </c>
    </row>
    <row r="340" spans="2:32" hidden="1" x14ac:dyDescent="0.25">
      <c r="B340" s="51" t="s">
        <v>66</v>
      </c>
      <c r="C340" s="51" t="s">
        <v>67</v>
      </c>
      <c r="D340" s="51" t="s">
        <v>35</v>
      </c>
      <c r="E340" s="51" t="s">
        <v>326</v>
      </c>
      <c r="F340" s="51"/>
      <c r="G340" s="52" t="s">
        <v>17</v>
      </c>
      <c r="H340" s="51">
        <v>1</v>
      </c>
      <c r="I340" s="51" t="s">
        <v>158</v>
      </c>
      <c r="J340" s="51" t="s">
        <v>104</v>
      </c>
      <c r="K340" s="52">
        <v>0</v>
      </c>
      <c r="L340" s="52">
        <v>0</v>
      </c>
      <c r="M340" s="52">
        <v>0</v>
      </c>
      <c r="N340" s="52">
        <v>0</v>
      </c>
      <c r="O340" s="52">
        <v>0</v>
      </c>
      <c r="P340" s="52">
        <v>0</v>
      </c>
      <c r="Q340" s="52">
        <v>0</v>
      </c>
      <c r="R340" s="52">
        <v>0</v>
      </c>
      <c r="S340" s="52">
        <v>0</v>
      </c>
      <c r="T340" s="52">
        <v>0</v>
      </c>
      <c r="U340" s="52">
        <v>0</v>
      </c>
      <c r="V340" s="52">
        <v>0</v>
      </c>
      <c r="W340" s="52">
        <v>0</v>
      </c>
      <c r="X340" s="52">
        <v>0</v>
      </c>
      <c r="Y340" s="52">
        <v>0</v>
      </c>
      <c r="Z340" s="52">
        <v>0</v>
      </c>
      <c r="AA340" s="52">
        <v>0</v>
      </c>
      <c r="AB340" s="52">
        <v>0</v>
      </c>
      <c r="AC340" s="52">
        <v>0</v>
      </c>
      <c r="AD340" s="52">
        <v>0</v>
      </c>
      <c r="AE340" s="52">
        <v>0</v>
      </c>
      <c r="AF340" s="52">
        <v>0</v>
      </c>
    </row>
    <row r="341" spans="2:32" hidden="1" x14ac:dyDescent="0.25">
      <c r="B341" s="51" t="s">
        <v>66</v>
      </c>
      <c r="C341" s="51" t="s">
        <v>67</v>
      </c>
      <c r="D341" s="51" t="s">
        <v>35</v>
      </c>
      <c r="E341" s="51" t="s">
        <v>326</v>
      </c>
      <c r="F341" s="51"/>
      <c r="G341" s="52" t="s">
        <v>17</v>
      </c>
      <c r="H341" s="51">
        <v>1</v>
      </c>
      <c r="I341" s="51" t="s">
        <v>18</v>
      </c>
      <c r="J341" s="51" t="s">
        <v>105</v>
      </c>
      <c r="K341" s="52">
        <v>0</v>
      </c>
      <c r="L341" s="52">
        <v>0</v>
      </c>
      <c r="M341" s="52">
        <v>0</v>
      </c>
      <c r="N341" s="52">
        <v>0</v>
      </c>
      <c r="O341" s="52">
        <v>0</v>
      </c>
      <c r="P341" s="52">
        <v>0</v>
      </c>
      <c r="Q341" s="52">
        <v>0</v>
      </c>
      <c r="R341" s="52">
        <v>0</v>
      </c>
      <c r="S341" s="52">
        <v>0</v>
      </c>
      <c r="T341" s="52">
        <v>0</v>
      </c>
      <c r="U341" s="52">
        <v>0</v>
      </c>
      <c r="V341" s="52">
        <v>0</v>
      </c>
      <c r="W341" s="52">
        <v>0</v>
      </c>
      <c r="X341" s="52">
        <v>0</v>
      </c>
      <c r="Y341" s="52">
        <v>0</v>
      </c>
      <c r="Z341" s="52">
        <v>0</v>
      </c>
      <c r="AA341" s="52">
        <v>0</v>
      </c>
      <c r="AB341" s="52">
        <v>0</v>
      </c>
      <c r="AC341" s="52">
        <v>0</v>
      </c>
      <c r="AD341" s="52">
        <v>0</v>
      </c>
      <c r="AE341" s="52">
        <v>0</v>
      </c>
      <c r="AF341" s="52">
        <v>0</v>
      </c>
    </row>
    <row r="342" spans="2:32" hidden="1" x14ac:dyDescent="0.25">
      <c r="B342" s="51" t="s">
        <v>66</v>
      </c>
      <c r="C342" s="51" t="s">
        <v>67</v>
      </c>
      <c r="D342" s="51" t="s">
        <v>35</v>
      </c>
      <c r="E342" s="51" t="s">
        <v>326</v>
      </c>
      <c r="F342" s="51"/>
      <c r="G342" s="52" t="s">
        <v>17</v>
      </c>
      <c r="H342" s="51">
        <v>1</v>
      </c>
      <c r="I342" s="51" t="s">
        <v>18</v>
      </c>
      <c r="J342" s="51" t="s">
        <v>103</v>
      </c>
      <c r="K342" s="52">
        <v>0</v>
      </c>
      <c r="L342" s="52">
        <v>0</v>
      </c>
      <c r="M342" s="52">
        <v>0</v>
      </c>
      <c r="N342" s="52">
        <v>0</v>
      </c>
      <c r="O342" s="52">
        <v>0</v>
      </c>
      <c r="P342" s="52">
        <v>0</v>
      </c>
      <c r="Q342" s="52">
        <v>0</v>
      </c>
      <c r="R342" s="52">
        <v>0</v>
      </c>
      <c r="S342" s="52">
        <v>0</v>
      </c>
      <c r="T342" s="52">
        <v>0</v>
      </c>
      <c r="U342" s="52">
        <v>0</v>
      </c>
      <c r="V342" s="52">
        <v>0</v>
      </c>
      <c r="W342" s="52">
        <v>0</v>
      </c>
      <c r="X342" s="52">
        <v>0</v>
      </c>
      <c r="Y342" s="52">
        <v>0</v>
      </c>
      <c r="Z342" s="52">
        <v>0</v>
      </c>
      <c r="AA342" s="52">
        <v>0</v>
      </c>
      <c r="AB342" s="52">
        <v>0</v>
      </c>
      <c r="AC342" s="52">
        <v>0</v>
      </c>
      <c r="AD342" s="52">
        <v>0</v>
      </c>
      <c r="AE342" s="52">
        <v>0</v>
      </c>
      <c r="AF342" s="52">
        <v>0</v>
      </c>
    </row>
    <row r="343" spans="2:32" hidden="1" x14ac:dyDescent="0.25">
      <c r="B343" s="51" t="s">
        <v>66</v>
      </c>
      <c r="C343" s="51" t="s">
        <v>67</v>
      </c>
      <c r="D343" s="51" t="s">
        <v>35</v>
      </c>
      <c r="E343" s="51" t="s">
        <v>326</v>
      </c>
      <c r="F343" s="51"/>
      <c r="G343" s="52" t="s">
        <v>17</v>
      </c>
      <c r="H343" s="51">
        <v>1</v>
      </c>
      <c r="I343" s="52" t="s">
        <v>18</v>
      </c>
      <c r="J343" s="52" t="s">
        <v>104</v>
      </c>
      <c r="K343" s="52">
        <v>0</v>
      </c>
      <c r="L343" s="52">
        <v>0</v>
      </c>
      <c r="M343" s="52">
        <v>0</v>
      </c>
      <c r="N343" s="52">
        <v>0</v>
      </c>
      <c r="O343" s="52">
        <v>0</v>
      </c>
      <c r="P343" s="52">
        <v>0</v>
      </c>
      <c r="Q343" s="52">
        <v>0</v>
      </c>
      <c r="R343" s="52">
        <v>0</v>
      </c>
      <c r="S343" s="52">
        <v>0</v>
      </c>
      <c r="T343" s="52">
        <v>0</v>
      </c>
      <c r="U343" s="52">
        <v>0</v>
      </c>
      <c r="V343" s="52">
        <v>0</v>
      </c>
      <c r="W343" s="52">
        <v>0</v>
      </c>
      <c r="X343" s="52">
        <v>0</v>
      </c>
      <c r="Y343" s="52">
        <v>0</v>
      </c>
      <c r="Z343" s="52">
        <v>0</v>
      </c>
      <c r="AA343" s="52">
        <v>0</v>
      </c>
      <c r="AB343" s="52">
        <v>0</v>
      </c>
      <c r="AC343" s="52">
        <v>0</v>
      </c>
      <c r="AD343" s="52">
        <v>0</v>
      </c>
      <c r="AE343" s="52">
        <v>0</v>
      </c>
      <c r="AF343" s="52">
        <v>0</v>
      </c>
    </row>
    <row r="344" spans="2:32" hidden="1" x14ac:dyDescent="0.25">
      <c r="B344" s="51" t="s">
        <v>66</v>
      </c>
      <c r="C344" s="51" t="s">
        <v>67</v>
      </c>
      <c r="D344" s="51" t="s">
        <v>35</v>
      </c>
      <c r="E344" s="51" t="s">
        <v>326</v>
      </c>
      <c r="F344" s="51"/>
      <c r="G344" s="52" t="s">
        <v>20</v>
      </c>
      <c r="H344" s="51">
        <v>2</v>
      </c>
      <c r="I344" s="51" t="s">
        <v>18</v>
      </c>
      <c r="J344" s="51" t="s">
        <v>105</v>
      </c>
      <c r="K344" s="52">
        <v>0</v>
      </c>
      <c r="L344" s="52">
        <v>0</v>
      </c>
      <c r="M344" s="52">
        <v>0</v>
      </c>
      <c r="N344" s="52">
        <v>0</v>
      </c>
      <c r="O344" s="52">
        <v>0</v>
      </c>
      <c r="P344" s="52">
        <v>0</v>
      </c>
      <c r="Q344" s="52">
        <v>0</v>
      </c>
      <c r="R344" s="52">
        <v>0</v>
      </c>
      <c r="S344" s="52">
        <v>0</v>
      </c>
      <c r="T344" s="52">
        <v>0</v>
      </c>
      <c r="U344" s="52">
        <v>0</v>
      </c>
      <c r="V344" s="52">
        <v>0</v>
      </c>
      <c r="W344" s="52">
        <v>0</v>
      </c>
      <c r="X344" s="52">
        <v>0</v>
      </c>
      <c r="Y344" s="52">
        <v>0</v>
      </c>
      <c r="Z344" s="52">
        <v>0</v>
      </c>
      <c r="AA344" s="52">
        <v>0</v>
      </c>
      <c r="AB344" s="52">
        <v>0</v>
      </c>
      <c r="AC344" s="52">
        <v>0</v>
      </c>
      <c r="AD344" s="52">
        <v>0</v>
      </c>
      <c r="AE344" s="52">
        <v>0</v>
      </c>
      <c r="AF344" s="52">
        <v>0</v>
      </c>
    </row>
    <row r="345" spans="2:32" hidden="1" x14ac:dyDescent="0.25">
      <c r="B345" s="51" t="s">
        <v>66</v>
      </c>
      <c r="C345" s="51" t="s">
        <v>67</v>
      </c>
      <c r="D345" s="51" t="s">
        <v>35</v>
      </c>
      <c r="E345" s="51" t="s">
        <v>326</v>
      </c>
      <c r="F345" s="51"/>
      <c r="G345" s="52" t="s">
        <v>20</v>
      </c>
      <c r="H345" s="51">
        <v>2</v>
      </c>
      <c r="I345" s="51" t="s">
        <v>18</v>
      </c>
      <c r="J345" s="51" t="s">
        <v>103</v>
      </c>
      <c r="K345" s="52">
        <v>0</v>
      </c>
      <c r="L345" s="52">
        <v>0</v>
      </c>
      <c r="M345" s="52">
        <v>0</v>
      </c>
      <c r="N345" s="52">
        <v>0</v>
      </c>
      <c r="O345" s="52">
        <v>0</v>
      </c>
      <c r="P345" s="52">
        <v>0</v>
      </c>
      <c r="Q345" s="52">
        <v>0</v>
      </c>
      <c r="R345" s="52">
        <v>0</v>
      </c>
      <c r="S345" s="52">
        <v>0</v>
      </c>
      <c r="T345" s="52">
        <v>0</v>
      </c>
      <c r="U345" s="52">
        <v>0</v>
      </c>
      <c r="V345" s="52">
        <v>0</v>
      </c>
      <c r="W345" s="52">
        <v>0</v>
      </c>
      <c r="X345" s="52">
        <v>0</v>
      </c>
      <c r="Y345" s="52">
        <v>0</v>
      </c>
      <c r="Z345" s="52">
        <v>0</v>
      </c>
      <c r="AA345" s="52">
        <v>0</v>
      </c>
      <c r="AB345" s="52">
        <v>0</v>
      </c>
      <c r="AC345" s="52">
        <v>0</v>
      </c>
      <c r="AD345" s="52">
        <v>0</v>
      </c>
      <c r="AE345" s="52">
        <v>0</v>
      </c>
      <c r="AF345" s="52">
        <v>0</v>
      </c>
    </row>
    <row r="346" spans="2:32" hidden="1" x14ac:dyDescent="0.25">
      <c r="B346" s="51" t="s">
        <v>66</v>
      </c>
      <c r="C346" s="51" t="s">
        <v>67</v>
      </c>
      <c r="D346" s="51" t="s">
        <v>35</v>
      </c>
      <c r="E346" s="51" t="s">
        <v>326</v>
      </c>
      <c r="F346" s="51"/>
      <c r="G346" s="52" t="s">
        <v>20</v>
      </c>
      <c r="H346" s="51">
        <v>2</v>
      </c>
      <c r="I346" s="52" t="s">
        <v>18</v>
      </c>
      <c r="J346" s="52" t="s">
        <v>104</v>
      </c>
      <c r="K346" s="52">
        <v>0</v>
      </c>
      <c r="L346" s="52">
        <v>0</v>
      </c>
      <c r="M346" s="52">
        <v>0</v>
      </c>
      <c r="N346" s="52">
        <v>0</v>
      </c>
      <c r="O346" s="52">
        <v>0</v>
      </c>
      <c r="P346" s="52">
        <v>0</v>
      </c>
      <c r="Q346" s="52">
        <v>0</v>
      </c>
      <c r="R346" s="52">
        <v>0</v>
      </c>
      <c r="S346" s="52">
        <v>0</v>
      </c>
      <c r="T346" s="52">
        <v>0</v>
      </c>
      <c r="U346" s="52">
        <v>0</v>
      </c>
      <c r="V346" s="52">
        <v>0</v>
      </c>
      <c r="W346" s="52">
        <v>0</v>
      </c>
      <c r="X346" s="52">
        <v>0</v>
      </c>
      <c r="Y346" s="52">
        <v>0</v>
      </c>
      <c r="Z346" s="52">
        <v>0</v>
      </c>
      <c r="AA346" s="52">
        <v>0</v>
      </c>
      <c r="AB346" s="52">
        <v>0</v>
      </c>
      <c r="AC346" s="52">
        <v>0</v>
      </c>
      <c r="AD346" s="52">
        <v>0</v>
      </c>
      <c r="AE346" s="52">
        <v>0</v>
      </c>
      <c r="AF346" s="52">
        <v>0</v>
      </c>
    </row>
    <row r="347" spans="2:32" hidden="1" x14ac:dyDescent="0.25">
      <c r="B347" s="51" t="s">
        <v>66</v>
      </c>
      <c r="C347" s="51" t="s">
        <v>67</v>
      </c>
      <c r="D347" s="51" t="s">
        <v>35</v>
      </c>
      <c r="E347" s="51" t="s">
        <v>326</v>
      </c>
      <c r="F347" s="51"/>
      <c r="G347" s="52" t="s">
        <v>21</v>
      </c>
      <c r="H347" s="51">
        <v>3</v>
      </c>
      <c r="I347" s="51" t="s">
        <v>18</v>
      </c>
      <c r="J347" s="51" t="s">
        <v>105</v>
      </c>
      <c r="K347" s="52">
        <v>0</v>
      </c>
      <c r="L347" s="52">
        <v>0</v>
      </c>
      <c r="M347" s="52">
        <v>0</v>
      </c>
      <c r="N347" s="52">
        <v>0</v>
      </c>
      <c r="O347" s="52">
        <v>0</v>
      </c>
      <c r="P347" s="52">
        <v>0</v>
      </c>
      <c r="Q347" s="52">
        <v>0</v>
      </c>
      <c r="R347" s="52">
        <v>0</v>
      </c>
      <c r="S347" s="52">
        <v>0</v>
      </c>
      <c r="T347" s="52">
        <v>0</v>
      </c>
      <c r="U347" s="52">
        <v>0</v>
      </c>
      <c r="V347" s="52">
        <v>0</v>
      </c>
      <c r="W347" s="52">
        <v>0</v>
      </c>
      <c r="X347" s="52">
        <v>0</v>
      </c>
      <c r="Y347" s="52">
        <v>0</v>
      </c>
      <c r="Z347" s="52">
        <v>0</v>
      </c>
      <c r="AA347" s="52">
        <v>0</v>
      </c>
      <c r="AB347" s="52">
        <v>0</v>
      </c>
      <c r="AC347" s="52">
        <v>0</v>
      </c>
      <c r="AD347" s="52">
        <v>0</v>
      </c>
      <c r="AE347" s="52">
        <v>0</v>
      </c>
      <c r="AF347" s="52">
        <v>0</v>
      </c>
    </row>
    <row r="348" spans="2:32" hidden="1" x14ac:dyDescent="0.25">
      <c r="B348" s="51" t="s">
        <v>66</v>
      </c>
      <c r="C348" s="51" t="s">
        <v>67</v>
      </c>
      <c r="D348" s="51" t="s">
        <v>35</v>
      </c>
      <c r="E348" s="51" t="s">
        <v>326</v>
      </c>
      <c r="F348" s="51"/>
      <c r="G348" s="52" t="s">
        <v>21</v>
      </c>
      <c r="H348" s="51">
        <v>3</v>
      </c>
      <c r="I348" s="51" t="s">
        <v>18</v>
      </c>
      <c r="J348" s="51" t="s">
        <v>103</v>
      </c>
      <c r="K348" s="52">
        <v>0</v>
      </c>
      <c r="L348" s="52">
        <v>0</v>
      </c>
      <c r="M348" s="52">
        <v>0</v>
      </c>
      <c r="N348" s="52">
        <v>0</v>
      </c>
      <c r="O348" s="52">
        <v>0</v>
      </c>
      <c r="P348" s="52">
        <v>0</v>
      </c>
      <c r="Q348" s="52">
        <v>0</v>
      </c>
      <c r="R348" s="52">
        <v>0</v>
      </c>
      <c r="S348" s="52">
        <v>0</v>
      </c>
      <c r="T348" s="52">
        <v>0</v>
      </c>
      <c r="U348" s="52">
        <v>0</v>
      </c>
      <c r="V348" s="52">
        <v>0</v>
      </c>
      <c r="W348" s="52">
        <v>0</v>
      </c>
      <c r="X348" s="52">
        <v>0</v>
      </c>
      <c r="Y348" s="52">
        <v>0</v>
      </c>
      <c r="Z348" s="52">
        <v>0</v>
      </c>
      <c r="AA348" s="52">
        <v>0</v>
      </c>
      <c r="AB348" s="52">
        <v>0</v>
      </c>
      <c r="AC348" s="52">
        <v>0</v>
      </c>
      <c r="AD348" s="52">
        <v>0</v>
      </c>
      <c r="AE348" s="52">
        <v>0</v>
      </c>
      <c r="AF348" s="52">
        <v>0</v>
      </c>
    </row>
    <row r="349" spans="2:32" hidden="1" x14ac:dyDescent="0.25">
      <c r="B349" s="51" t="s">
        <v>66</v>
      </c>
      <c r="C349" s="51" t="s">
        <v>67</v>
      </c>
      <c r="D349" s="51" t="s">
        <v>35</v>
      </c>
      <c r="E349" s="51" t="s">
        <v>326</v>
      </c>
      <c r="F349" s="51"/>
      <c r="G349" s="52" t="s">
        <v>21</v>
      </c>
      <c r="H349" s="51">
        <v>3</v>
      </c>
      <c r="I349" s="52" t="s">
        <v>18</v>
      </c>
      <c r="J349" s="52" t="s">
        <v>104</v>
      </c>
      <c r="K349" s="52">
        <v>0</v>
      </c>
      <c r="L349" s="52">
        <v>0</v>
      </c>
      <c r="M349" s="52">
        <v>0</v>
      </c>
      <c r="N349" s="52">
        <v>0</v>
      </c>
      <c r="O349" s="52">
        <v>0</v>
      </c>
      <c r="P349" s="52">
        <v>0</v>
      </c>
      <c r="Q349" s="52">
        <v>0</v>
      </c>
      <c r="R349" s="52">
        <v>0</v>
      </c>
      <c r="S349" s="52">
        <v>0</v>
      </c>
      <c r="T349" s="52">
        <v>0</v>
      </c>
      <c r="U349" s="52">
        <v>0</v>
      </c>
      <c r="V349" s="52">
        <v>0</v>
      </c>
      <c r="W349" s="52">
        <v>0</v>
      </c>
      <c r="X349" s="52">
        <v>0</v>
      </c>
      <c r="Y349" s="52">
        <v>0</v>
      </c>
      <c r="Z349" s="52">
        <v>0</v>
      </c>
      <c r="AA349" s="52">
        <v>0</v>
      </c>
      <c r="AB349" s="52">
        <v>0</v>
      </c>
      <c r="AC349" s="52">
        <v>0</v>
      </c>
      <c r="AD349" s="52">
        <v>0</v>
      </c>
      <c r="AE349" s="52">
        <v>0</v>
      </c>
      <c r="AF349" s="52">
        <v>0</v>
      </c>
    </row>
    <row r="350" spans="2:32" hidden="1" x14ac:dyDescent="0.25">
      <c r="B350" s="51" t="s">
        <v>66</v>
      </c>
      <c r="C350" s="51" t="s">
        <v>67</v>
      </c>
      <c r="D350" s="51" t="s">
        <v>35</v>
      </c>
      <c r="E350" s="51" t="s">
        <v>326</v>
      </c>
      <c r="F350" s="51"/>
      <c r="G350" s="52" t="s">
        <v>22</v>
      </c>
      <c r="H350" s="52">
        <v>4</v>
      </c>
      <c r="I350" s="51" t="s">
        <v>18</v>
      </c>
      <c r="J350" s="51" t="s">
        <v>105</v>
      </c>
      <c r="K350" s="52">
        <v>0</v>
      </c>
      <c r="L350" s="52">
        <v>0</v>
      </c>
      <c r="M350" s="52">
        <v>0</v>
      </c>
      <c r="N350" s="52">
        <v>0</v>
      </c>
      <c r="O350" s="52">
        <v>0</v>
      </c>
      <c r="P350" s="52">
        <v>0</v>
      </c>
      <c r="Q350" s="52">
        <v>0</v>
      </c>
      <c r="R350" s="52">
        <v>0</v>
      </c>
      <c r="S350" s="52">
        <v>0</v>
      </c>
      <c r="T350" s="52">
        <v>0</v>
      </c>
      <c r="U350" s="52">
        <v>0</v>
      </c>
      <c r="V350" s="52">
        <v>0</v>
      </c>
      <c r="W350" s="52">
        <v>0</v>
      </c>
      <c r="X350" s="52">
        <v>0</v>
      </c>
      <c r="Y350" s="52">
        <v>0</v>
      </c>
      <c r="Z350" s="52">
        <v>0</v>
      </c>
      <c r="AA350" s="52">
        <v>0</v>
      </c>
      <c r="AB350" s="52">
        <v>0</v>
      </c>
      <c r="AC350" s="52">
        <v>0</v>
      </c>
      <c r="AD350" s="52">
        <v>0</v>
      </c>
      <c r="AE350" s="52">
        <v>0</v>
      </c>
      <c r="AF350" s="52">
        <v>0</v>
      </c>
    </row>
    <row r="351" spans="2:32" hidden="1" x14ac:dyDescent="0.25">
      <c r="B351" s="51" t="s">
        <v>66</v>
      </c>
      <c r="C351" s="51" t="s">
        <v>67</v>
      </c>
      <c r="D351" s="51" t="s">
        <v>35</v>
      </c>
      <c r="E351" s="51" t="s">
        <v>326</v>
      </c>
      <c r="F351" s="51"/>
      <c r="G351" s="52" t="s">
        <v>22</v>
      </c>
      <c r="H351" s="52">
        <v>4</v>
      </c>
      <c r="I351" s="51" t="s">
        <v>18</v>
      </c>
      <c r="J351" s="51" t="s">
        <v>103</v>
      </c>
      <c r="K351" s="52">
        <v>0</v>
      </c>
      <c r="L351" s="52">
        <v>0</v>
      </c>
      <c r="M351" s="52">
        <v>0</v>
      </c>
      <c r="N351" s="52">
        <v>0</v>
      </c>
      <c r="O351" s="52">
        <v>0</v>
      </c>
      <c r="P351" s="52">
        <v>0</v>
      </c>
      <c r="Q351" s="52">
        <v>0</v>
      </c>
      <c r="R351" s="52">
        <v>0</v>
      </c>
      <c r="S351" s="52">
        <v>0</v>
      </c>
      <c r="T351" s="52">
        <v>0</v>
      </c>
      <c r="U351" s="52">
        <v>0</v>
      </c>
      <c r="V351" s="52">
        <v>0</v>
      </c>
      <c r="W351" s="52">
        <v>0</v>
      </c>
      <c r="X351" s="52">
        <v>0</v>
      </c>
      <c r="Y351" s="52">
        <v>0</v>
      </c>
      <c r="Z351" s="52">
        <v>0</v>
      </c>
      <c r="AA351" s="52">
        <v>0</v>
      </c>
      <c r="AB351" s="52">
        <v>0</v>
      </c>
      <c r="AC351" s="52">
        <v>0</v>
      </c>
      <c r="AD351" s="52">
        <v>0</v>
      </c>
      <c r="AE351" s="52">
        <v>0</v>
      </c>
      <c r="AF351" s="52">
        <v>0</v>
      </c>
    </row>
    <row r="352" spans="2:32" hidden="1" x14ac:dyDescent="0.25">
      <c r="B352" s="51" t="s">
        <v>66</v>
      </c>
      <c r="C352" s="51" t="s">
        <v>67</v>
      </c>
      <c r="D352" s="51" t="s">
        <v>35</v>
      </c>
      <c r="E352" s="51" t="s">
        <v>326</v>
      </c>
      <c r="F352" s="51"/>
      <c r="G352" s="52" t="s">
        <v>22</v>
      </c>
      <c r="H352" s="52">
        <v>4</v>
      </c>
      <c r="I352" s="52" t="s">
        <v>18</v>
      </c>
      <c r="J352" s="52" t="s">
        <v>104</v>
      </c>
      <c r="K352" s="52">
        <v>0</v>
      </c>
      <c r="L352" s="52">
        <v>0</v>
      </c>
      <c r="M352" s="52">
        <v>0</v>
      </c>
      <c r="N352" s="52">
        <v>0</v>
      </c>
      <c r="O352" s="52">
        <v>0</v>
      </c>
      <c r="P352" s="52">
        <v>0</v>
      </c>
      <c r="Q352" s="52">
        <v>0</v>
      </c>
      <c r="R352" s="52">
        <v>0</v>
      </c>
      <c r="S352" s="52">
        <v>0</v>
      </c>
      <c r="T352" s="52">
        <v>0</v>
      </c>
      <c r="U352" s="52">
        <v>0</v>
      </c>
      <c r="V352" s="52">
        <v>0</v>
      </c>
      <c r="W352" s="52">
        <v>0</v>
      </c>
      <c r="X352" s="52">
        <v>0</v>
      </c>
      <c r="Y352" s="52">
        <v>0</v>
      </c>
      <c r="Z352" s="52">
        <v>0</v>
      </c>
      <c r="AA352" s="52">
        <v>0</v>
      </c>
      <c r="AB352" s="52">
        <v>0</v>
      </c>
      <c r="AC352" s="52">
        <v>0</v>
      </c>
      <c r="AD352" s="52">
        <v>0</v>
      </c>
      <c r="AE352" s="52">
        <v>0</v>
      </c>
      <c r="AF352" s="52">
        <v>0</v>
      </c>
    </row>
    <row r="353" spans="2:32" hidden="1" x14ac:dyDescent="0.25">
      <c r="B353" s="51" t="s">
        <v>66</v>
      </c>
      <c r="C353" s="51" t="s">
        <v>67</v>
      </c>
      <c r="D353" s="51" t="s">
        <v>35</v>
      </c>
      <c r="E353" s="51" t="s">
        <v>326</v>
      </c>
      <c r="F353" s="51"/>
      <c r="G353" s="52" t="s">
        <v>23</v>
      </c>
      <c r="H353" s="52">
        <v>5</v>
      </c>
      <c r="I353" s="51" t="s">
        <v>18</v>
      </c>
      <c r="J353" s="51" t="s">
        <v>105</v>
      </c>
      <c r="K353" s="52">
        <v>0</v>
      </c>
      <c r="L353" s="52">
        <v>0</v>
      </c>
      <c r="M353" s="52">
        <v>0</v>
      </c>
      <c r="N353" s="52">
        <v>0</v>
      </c>
      <c r="O353" s="52">
        <v>0</v>
      </c>
      <c r="P353" s="52">
        <v>0</v>
      </c>
      <c r="Q353" s="52">
        <v>0</v>
      </c>
      <c r="R353" s="52">
        <v>0</v>
      </c>
      <c r="S353" s="52">
        <v>0</v>
      </c>
      <c r="T353" s="52">
        <v>0</v>
      </c>
      <c r="U353" s="52">
        <v>0</v>
      </c>
      <c r="V353" s="52">
        <v>0</v>
      </c>
      <c r="W353" s="52">
        <v>0</v>
      </c>
      <c r="X353" s="52">
        <v>0</v>
      </c>
      <c r="Y353" s="52">
        <v>0</v>
      </c>
      <c r="Z353" s="52">
        <v>0</v>
      </c>
      <c r="AA353" s="52">
        <v>0</v>
      </c>
      <c r="AB353" s="52">
        <v>0</v>
      </c>
      <c r="AC353" s="52">
        <v>0</v>
      </c>
      <c r="AD353" s="52">
        <v>0</v>
      </c>
      <c r="AE353" s="52">
        <v>0</v>
      </c>
      <c r="AF353" s="52">
        <v>0</v>
      </c>
    </row>
    <row r="354" spans="2:32" hidden="1" x14ac:dyDescent="0.25">
      <c r="B354" s="51" t="s">
        <v>66</v>
      </c>
      <c r="C354" s="51" t="s">
        <v>67</v>
      </c>
      <c r="D354" s="51" t="s">
        <v>35</v>
      </c>
      <c r="E354" s="51" t="s">
        <v>326</v>
      </c>
      <c r="F354" s="51"/>
      <c r="G354" s="52" t="s">
        <v>23</v>
      </c>
      <c r="H354" s="52">
        <v>5</v>
      </c>
      <c r="I354" s="51" t="s">
        <v>18</v>
      </c>
      <c r="J354" s="51" t="s">
        <v>103</v>
      </c>
      <c r="K354" s="52">
        <v>0</v>
      </c>
      <c r="L354" s="52">
        <v>0</v>
      </c>
      <c r="M354" s="52">
        <v>0</v>
      </c>
      <c r="N354" s="52">
        <v>0</v>
      </c>
      <c r="O354" s="52">
        <v>0</v>
      </c>
      <c r="P354" s="52">
        <v>0</v>
      </c>
      <c r="Q354" s="52">
        <v>0</v>
      </c>
      <c r="R354" s="52">
        <v>0</v>
      </c>
      <c r="S354" s="52">
        <v>0</v>
      </c>
      <c r="T354" s="52">
        <v>0</v>
      </c>
      <c r="U354" s="52">
        <v>0</v>
      </c>
      <c r="V354" s="52">
        <v>0</v>
      </c>
      <c r="W354" s="52">
        <v>0</v>
      </c>
      <c r="X354" s="52">
        <v>0</v>
      </c>
      <c r="Y354" s="52">
        <v>0</v>
      </c>
      <c r="Z354" s="52">
        <v>0</v>
      </c>
      <c r="AA354" s="52">
        <v>0</v>
      </c>
      <c r="AB354" s="52">
        <v>0</v>
      </c>
      <c r="AC354" s="52">
        <v>0</v>
      </c>
      <c r="AD354" s="52">
        <v>0</v>
      </c>
      <c r="AE354" s="52">
        <v>0</v>
      </c>
      <c r="AF354" s="52">
        <v>0</v>
      </c>
    </row>
    <row r="355" spans="2:32" hidden="1" x14ac:dyDescent="0.25">
      <c r="B355" s="51" t="s">
        <v>74</v>
      </c>
      <c r="C355" s="51" t="s">
        <v>75</v>
      </c>
      <c r="D355" s="51" t="s">
        <v>15</v>
      </c>
      <c r="E355" s="51" t="s">
        <v>326</v>
      </c>
      <c r="F355" s="51"/>
      <c r="G355" s="52" t="s">
        <v>23</v>
      </c>
      <c r="H355" s="52">
        <v>5</v>
      </c>
      <c r="I355" s="52" t="s">
        <v>18</v>
      </c>
      <c r="J355" s="52" t="s">
        <v>104</v>
      </c>
      <c r="K355" s="52">
        <v>0</v>
      </c>
      <c r="L355" s="52">
        <v>0</v>
      </c>
      <c r="M355" s="52">
        <v>0</v>
      </c>
      <c r="N355" s="52">
        <v>0</v>
      </c>
      <c r="O355" s="52">
        <v>0</v>
      </c>
      <c r="P355" s="52">
        <v>0</v>
      </c>
      <c r="Q355" s="52">
        <v>0</v>
      </c>
      <c r="R355" s="52">
        <v>0</v>
      </c>
      <c r="S355" s="52">
        <v>0</v>
      </c>
      <c r="T355" s="52">
        <v>0</v>
      </c>
      <c r="U355" s="52">
        <v>0</v>
      </c>
      <c r="V355" s="52">
        <v>0</v>
      </c>
      <c r="W355" s="52">
        <v>0</v>
      </c>
      <c r="X355" s="52">
        <v>0</v>
      </c>
      <c r="Y355" s="52">
        <v>0</v>
      </c>
      <c r="Z355" s="52">
        <v>0</v>
      </c>
      <c r="AA355" s="52">
        <v>0</v>
      </c>
      <c r="AB355" s="52">
        <v>0</v>
      </c>
      <c r="AC355" s="52">
        <v>0</v>
      </c>
      <c r="AD355" s="52">
        <v>0</v>
      </c>
      <c r="AE355" s="52">
        <v>0</v>
      </c>
      <c r="AF355" s="52">
        <v>0</v>
      </c>
    </row>
    <row r="356" spans="2:32" hidden="1" x14ac:dyDescent="0.25">
      <c r="B356" s="51" t="s">
        <v>74</v>
      </c>
      <c r="C356" s="51" t="s">
        <v>75</v>
      </c>
      <c r="D356" s="51" t="s">
        <v>15</v>
      </c>
      <c r="E356" s="51" t="s">
        <v>326</v>
      </c>
      <c r="F356" s="51"/>
      <c r="G356" s="52" t="s">
        <v>17</v>
      </c>
      <c r="H356" s="51">
        <v>1</v>
      </c>
      <c r="I356" s="51" t="s">
        <v>158</v>
      </c>
      <c r="J356" s="51" t="s">
        <v>159</v>
      </c>
      <c r="K356" s="52">
        <v>0</v>
      </c>
      <c r="L356" s="52">
        <v>0</v>
      </c>
      <c r="M356" s="52">
        <v>0</v>
      </c>
      <c r="N356" s="52">
        <v>0</v>
      </c>
      <c r="O356" s="52">
        <v>0</v>
      </c>
      <c r="P356" s="52">
        <v>0</v>
      </c>
      <c r="Q356" s="52">
        <v>0</v>
      </c>
      <c r="R356" s="52">
        <v>0</v>
      </c>
      <c r="S356" s="52">
        <v>0</v>
      </c>
      <c r="T356" s="52">
        <v>0</v>
      </c>
      <c r="U356" s="52">
        <v>0</v>
      </c>
      <c r="V356" s="52">
        <v>0</v>
      </c>
      <c r="W356" s="52">
        <v>0</v>
      </c>
      <c r="X356" s="52">
        <v>0</v>
      </c>
      <c r="Y356" s="52">
        <v>0</v>
      </c>
      <c r="Z356" s="52">
        <v>0</v>
      </c>
      <c r="AA356" s="52">
        <v>0</v>
      </c>
      <c r="AB356" s="52">
        <v>0</v>
      </c>
      <c r="AC356" s="52">
        <v>0</v>
      </c>
      <c r="AD356" s="52">
        <v>0</v>
      </c>
      <c r="AE356" s="52">
        <v>0</v>
      </c>
      <c r="AF356" s="52">
        <v>0</v>
      </c>
    </row>
    <row r="357" spans="2:32" hidden="1" x14ac:dyDescent="0.25">
      <c r="B357" s="51" t="s">
        <v>74</v>
      </c>
      <c r="C357" s="51" t="s">
        <v>75</v>
      </c>
      <c r="D357" s="51" t="s">
        <v>15</v>
      </c>
      <c r="E357" s="51" t="s">
        <v>326</v>
      </c>
      <c r="F357" s="51"/>
      <c r="G357" s="52" t="s">
        <v>17</v>
      </c>
      <c r="H357" s="51">
        <v>1</v>
      </c>
      <c r="I357" s="51" t="s">
        <v>158</v>
      </c>
      <c r="J357" s="51" t="s">
        <v>103</v>
      </c>
      <c r="K357" s="52">
        <v>0</v>
      </c>
      <c r="L357" s="52">
        <v>0</v>
      </c>
      <c r="M357" s="52">
        <v>0</v>
      </c>
      <c r="N357" s="52">
        <v>0</v>
      </c>
      <c r="O357" s="52">
        <v>0</v>
      </c>
      <c r="P357" s="52">
        <v>0</v>
      </c>
      <c r="Q357" s="52">
        <v>0</v>
      </c>
      <c r="R357" s="52">
        <v>0</v>
      </c>
      <c r="S357" s="52">
        <v>0</v>
      </c>
      <c r="T357" s="52">
        <v>0</v>
      </c>
      <c r="U357" s="52">
        <v>0</v>
      </c>
      <c r="V357" s="52">
        <v>0</v>
      </c>
      <c r="W357" s="52">
        <v>0</v>
      </c>
      <c r="X357" s="52">
        <v>0</v>
      </c>
      <c r="Y357" s="52">
        <v>0</v>
      </c>
      <c r="Z357" s="52">
        <v>0</v>
      </c>
      <c r="AA357" s="52">
        <v>0</v>
      </c>
      <c r="AB357" s="52">
        <v>0</v>
      </c>
      <c r="AC357" s="52">
        <v>0</v>
      </c>
      <c r="AD357" s="52">
        <v>0</v>
      </c>
      <c r="AE357" s="52">
        <v>0</v>
      </c>
      <c r="AF357" s="52">
        <v>0</v>
      </c>
    </row>
    <row r="358" spans="2:32" hidden="1" x14ac:dyDescent="0.25">
      <c r="B358" s="51" t="s">
        <v>74</v>
      </c>
      <c r="C358" s="51" t="s">
        <v>75</v>
      </c>
      <c r="D358" s="51" t="s">
        <v>15</v>
      </c>
      <c r="E358" s="51" t="s">
        <v>326</v>
      </c>
      <c r="F358" s="51"/>
      <c r="G358" s="52" t="s">
        <v>17</v>
      </c>
      <c r="H358" s="51">
        <v>1</v>
      </c>
      <c r="I358" s="51" t="s">
        <v>158</v>
      </c>
      <c r="J358" s="51" t="s">
        <v>104</v>
      </c>
      <c r="K358" s="52">
        <v>0</v>
      </c>
      <c r="L358" s="52">
        <v>0</v>
      </c>
      <c r="M358" s="52">
        <v>0</v>
      </c>
      <c r="N358" s="52">
        <v>0</v>
      </c>
      <c r="O358" s="52">
        <v>0</v>
      </c>
      <c r="P358" s="52">
        <v>0</v>
      </c>
      <c r="Q358" s="52">
        <v>0</v>
      </c>
      <c r="R358" s="52">
        <v>0</v>
      </c>
      <c r="S358" s="52">
        <v>0</v>
      </c>
      <c r="T358" s="52">
        <v>0</v>
      </c>
      <c r="U358" s="52">
        <v>0</v>
      </c>
      <c r="V358" s="52">
        <v>0</v>
      </c>
      <c r="W358" s="52">
        <v>0</v>
      </c>
      <c r="X358" s="52">
        <v>0</v>
      </c>
      <c r="Y358" s="52">
        <v>0</v>
      </c>
      <c r="Z358" s="52">
        <v>0</v>
      </c>
      <c r="AA358" s="52">
        <v>0</v>
      </c>
      <c r="AB358" s="52">
        <v>0</v>
      </c>
      <c r="AC358" s="52">
        <v>0</v>
      </c>
      <c r="AD358" s="52">
        <v>0</v>
      </c>
      <c r="AE358" s="52">
        <v>0</v>
      </c>
      <c r="AF358" s="52">
        <v>0</v>
      </c>
    </row>
    <row r="359" spans="2:32" hidden="1" x14ac:dyDescent="0.25">
      <c r="B359" s="51" t="s">
        <v>74</v>
      </c>
      <c r="C359" s="51" t="s">
        <v>75</v>
      </c>
      <c r="D359" s="51" t="s">
        <v>15</v>
      </c>
      <c r="E359" s="51" t="s">
        <v>326</v>
      </c>
      <c r="F359" s="51"/>
      <c r="G359" s="52" t="s">
        <v>17</v>
      </c>
      <c r="H359" s="51">
        <v>1</v>
      </c>
      <c r="I359" s="51" t="s">
        <v>18</v>
      </c>
      <c r="J359" s="51" t="s">
        <v>105</v>
      </c>
      <c r="K359" s="52">
        <v>0</v>
      </c>
      <c r="L359" s="52">
        <v>0</v>
      </c>
      <c r="M359" s="52">
        <v>0</v>
      </c>
      <c r="N359" s="52">
        <v>0</v>
      </c>
      <c r="O359" s="52">
        <v>0</v>
      </c>
      <c r="P359" s="52">
        <v>0</v>
      </c>
      <c r="Q359" s="52">
        <v>0</v>
      </c>
      <c r="R359" s="52">
        <v>0</v>
      </c>
      <c r="S359" s="52">
        <v>0</v>
      </c>
      <c r="T359" s="52">
        <v>0</v>
      </c>
      <c r="U359" s="52">
        <v>0</v>
      </c>
      <c r="V359" s="52">
        <v>0</v>
      </c>
      <c r="W359" s="52">
        <v>0</v>
      </c>
      <c r="X359" s="52">
        <v>0</v>
      </c>
      <c r="Y359" s="52">
        <v>0</v>
      </c>
      <c r="Z359" s="52">
        <v>0</v>
      </c>
      <c r="AA359" s="52">
        <v>0</v>
      </c>
      <c r="AB359" s="52">
        <v>0</v>
      </c>
      <c r="AC359" s="52">
        <v>0</v>
      </c>
      <c r="AD359" s="52">
        <v>0</v>
      </c>
      <c r="AE359" s="52">
        <v>0</v>
      </c>
      <c r="AF359" s="52">
        <v>0</v>
      </c>
    </row>
    <row r="360" spans="2:32" hidden="1" x14ac:dyDescent="0.25">
      <c r="B360" s="51" t="s">
        <v>74</v>
      </c>
      <c r="C360" s="51" t="s">
        <v>75</v>
      </c>
      <c r="D360" s="51" t="s">
        <v>15</v>
      </c>
      <c r="E360" s="51" t="s">
        <v>326</v>
      </c>
      <c r="F360" s="51"/>
      <c r="G360" s="52" t="s">
        <v>17</v>
      </c>
      <c r="H360" s="51">
        <v>1</v>
      </c>
      <c r="I360" s="51" t="s">
        <v>18</v>
      </c>
      <c r="J360" s="51" t="s">
        <v>103</v>
      </c>
      <c r="K360" s="52">
        <v>0</v>
      </c>
      <c r="L360" s="52">
        <v>0</v>
      </c>
      <c r="M360" s="52">
        <v>0</v>
      </c>
      <c r="N360" s="52">
        <v>0</v>
      </c>
      <c r="O360" s="52">
        <v>0</v>
      </c>
      <c r="P360" s="52">
        <v>0</v>
      </c>
      <c r="Q360" s="52">
        <v>0</v>
      </c>
      <c r="R360" s="52">
        <v>0</v>
      </c>
      <c r="S360" s="52">
        <v>0</v>
      </c>
      <c r="T360" s="52">
        <v>0</v>
      </c>
      <c r="U360" s="52">
        <v>0</v>
      </c>
      <c r="V360" s="52">
        <v>0</v>
      </c>
      <c r="W360" s="52">
        <v>0</v>
      </c>
      <c r="X360" s="52">
        <v>0</v>
      </c>
      <c r="Y360" s="52">
        <v>0</v>
      </c>
      <c r="Z360" s="52">
        <v>0</v>
      </c>
      <c r="AA360" s="52">
        <v>0</v>
      </c>
      <c r="AB360" s="52">
        <v>0</v>
      </c>
      <c r="AC360" s="52">
        <v>0</v>
      </c>
      <c r="AD360" s="52">
        <v>0</v>
      </c>
      <c r="AE360" s="52">
        <v>0</v>
      </c>
      <c r="AF360" s="52">
        <v>0</v>
      </c>
    </row>
    <row r="361" spans="2:32" hidden="1" x14ac:dyDescent="0.25">
      <c r="B361" s="51" t="s">
        <v>74</v>
      </c>
      <c r="C361" s="51" t="s">
        <v>75</v>
      </c>
      <c r="D361" s="51" t="s">
        <v>15</v>
      </c>
      <c r="E361" s="51" t="s">
        <v>326</v>
      </c>
      <c r="F361" s="51"/>
      <c r="G361" s="52" t="s">
        <v>17</v>
      </c>
      <c r="H361" s="51">
        <v>1</v>
      </c>
      <c r="I361" s="52" t="s">
        <v>18</v>
      </c>
      <c r="J361" s="52" t="s">
        <v>104</v>
      </c>
      <c r="K361" s="52">
        <v>0</v>
      </c>
      <c r="L361" s="52">
        <v>0</v>
      </c>
      <c r="M361" s="52">
        <v>0</v>
      </c>
      <c r="N361" s="52">
        <v>0</v>
      </c>
      <c r="O361" s="52">
        <v>0</v>
      </c>
      <c r="P361" s="52">
        <v>0</v>
      </c>
      <c r="Q361" s="52">
        <v>0</v>
      </c>
      <c r="R361" s="52">
        <v>0</v>
      </c>
      <c r="S361" s="52">
        <v>0</v>
      </c>
      <c r="T361" s="52">
        <v>0</v>
      </c>
      <c r="U361" s="52">
        <v>0</v>
      </c>
      <c r="V361" s="52">
        <v>0</v>
      </c>
      <c r="W361" s="52">
        <v>0</v>
      </c>
      <c r="X361" s="52">
        <v>0</v>
      </c>
      <c r="Y361" s="52">
        <v>0</v>
      </c>
      <c r="Z361" s="52">
        <v>0</v>
      </c>
      <c r="AA361" s="52">
        <v>0</v>
      </c>
      <c r="AB361" s="52">
        <v>0</v>
      </c>
      <c r="AC361" s="52">
        <v>0</v>
      </c>
      <c r="AD361" s="52">
        <v>0</v>
      </c>
      <c r="AE361" s="52">
        <v>0</v>
      </c>
      <c r="AF361" s="52">
        <v>0</v>
      </c>
    </row>
    <row r="362" spans="2:32" hidden="1" x14ac:dyDescent="0.25">
      <c r="B362" s="51" t="s">
        <v>74</v>
      </c>
      <c r="C362" s="51" t="s">
        <v>75</v>
      </c>
      <c r="D362" s="51" t="s">
        <v>15</v>
      </c>
      <c r="E362" s="51" t="s">
        <v>326</v>
      </c>
      <c r="F362" s="51"/>
      <c r="G362" s="52" t="s">
        <v>20</v>
      </c>
      <c r="H362" s="51">
        <v>2</v>
      </c>
      <c r="I362" s="51" t="s">
        <v>18</v>
      </c>
      <c r="J362" s="51" t="s">
        <v>105</v>
      </c>
      <c r="K362" s="52">
        <v>0</v>
      </c>
      <c r="L362" s="52">
        <v>0</v>
      </c>
      <c r="M362" s="52">
        <v>0</v>
      </c>
      <c r="N362" s="52">
        <v>0</v>
      </c>
      <c r="O362" s="52">
        <v>0</v>
      </c>
      <c r="P362" s="52">
        <v>0</v>
      </c>
      <c r="Q362" s="52">
        <v>0</v>
      </c>
      <c r="R362" s="52">
        <v>0</v>
      </c>
      <c r="S362" s="52">
        <v>0</v>
      </c>
      <c r="T362" s="52">
        <v>0</v>
      </c>
      <c r="U362" s="52">
        <v>0</v>
      </c>
      <c r="V362" s="52">
        <v>0</v>
      </c>
      <c r="W362" s="52">
        <v>0</v>
      </c>
      <c r="X362" s="52">
        <v>0</v>
      </c>
      <c r="Y362" s="52">
        <v>0</v>
      </c>
      <c r="Z362" s="52">
        <v>0</v>
      </c>
      <c r="AA362" s="52">
        <v>0</v>
      </c>
      <c r="AB362" s="52">
        <v>0</v>
      </c>
      <c r="AC362" s="52">
        <v>0</v>
      </c>
      <c r="AD362" s="52">
        <v>0</v>
      </c>
      <c r="AE362" s="52">
        <v>0</v>
      </c>
      <c r="AF362" s="52">
        <v>0</v>
      </c>
    </row>
    <row r="363" spans="2:32" hidden="1" x14ac:dyDescent="0.25">
      <c r="B363" s="51" t="s">
        <v>74</v>
      </c>
      <c r="C363" s="51" t="s">
        <v>75</v>
      </c>
      <c r="D363" s="51" t="s">
        <v>15</v>
      </c>
      <c r="E363" s="51" t="s">
        <v>326</v>
      </c>
      <c r="F363" s="51"/>
      <c r="G363" s="52" t="s">
        <v>20</v>
      </c>
      <c r="H363" s="51">
        <v>2</v>
      </c>
      <c r="I363" s="51" t="s">
        <v>18</v>
      </c>
      <c r="J363" s="51" t="s">
        <v>103</v>
      </c>
      <c r="K363" s="52">
        <v>0</v>
      </c>
      <c r="L363" s="52">
        <v>0</v>
      </c>
      <c r="M363" s="52">
        <v>0</v>
      </c>
      <c r="N363" s="52">
        <v>0</v>
      </c>
      <c r="O363" s="52">
        <v>0</v>
      </c>
      <c r="P363" s="52">
        <v>0</v>
      </c>
      <c r="Q363" s="52">
        <v>0</v>
      </c>
      <c r="R363" s="52">
        <v>0</v>
      </c>
      <c r="S363" s="52">
        <v>0</v>
      </c>
      <c r="T363" s="52">
        <v>0</v>
      </c>
      <c r="U363" s="52">
        <v>0</v>
      </c>
      <c r="V363" s="52">
        <v>0</v>
      </c>
      <c r="W363" s="52">
        <v>0</v>
      </c>
      <c r="X363" s="52">
        <v>0</v>
      </c>
      <c r="Y363" s="52">
        <v>0</v>
      </c>
      <c r="Z363" s="52">
        <v>0</v>
      </c>
      <c r="AA363" s="52">
        <v>0</v>
      </c>
      <c r="AB363" s="52">
        <v>0</v>
      </c>
      <c r="AC363" s="52">
        <v>0</v>
      </c>
      <c r="AD363" s="52">
        <v>0</v>
      </c>
      <c r="AE363" s="52">
        <v>0</v>
      </c>
      <c r="AF363" s="52">
        <v>0</v>
      </c>
    </row>
    <row r="364" spans="2:32" hidden="1" x14ac:dyDescent="0.25">
      <c r="B364" s="51" t="s">
        <v>74</v>
      </c>
      <c r="C364" s="51" t="s">
        <v>75</v>
      </c>
      <c r="D364" s="51" t="s">
        <v>15</v>
      </c>
      <c r="E364" s="51" t="s">
        <v>326</v>
      </c>
      <c r="F364" s="51"/>
      <c r="G364" s="52" t="s">
        <v>20</v>
      </c>
      <c r="H364" s="51">
        <v>2</v>
      </c>
      <c r="I364" s="52" t="s">
        <v>18</v>
      </c>
      <c r="J364" s="52" t="s">
        <v>104</v>
      </c>
      <c r="K364" s="52">
        <v>0</v>
      </c>
      <c r="L364" s="52">
        <v>0</v>
      </c>
      <c r="M364" s="52">
        <v>0</v>
      </c>
      <c r="N364" s="52">
        <v>0</v>
      </c>
      <c r="O364" s="52">
        <v>0</v>
      </c>
      <c r="P364" s="52">
        <v>0</v>
      </c>
      <c r="Q364" s="52">
        <v>0</v>
      </c>
      <c r="R364" s="52">
        <v>0</v>
      </c>
      <c r="S364" s="52">
        <v>0</v>
      </c>
      <c r="T364" s="52">
        <v>0</v>
      </c>
      <c r="U364" s="52">
        <v>0</v>
      </c>
      <c r="V364" s="52">
        <v>0</v>
      </c>
      <c r="W364" s="52">
        <v>0</v>
      </c>
      <c r="X364" s="52">
        <v>0</v>
      </c>
      <c r="Y364" s="52">
        <v>0</v>
      </c>
      <c r="Z364" s="52">
        <v>0</v>
      </c>
      <c r="AA364" s="52">
        <v>0</v>
      </c>
      <c r="AB364" s="52">
        <v>0</v>
      </c>
      <c r="AC364" s="52">
        <v>0</v>
      </c>
      <c r="AD364" s="52">
        <v>0</v>
      </c>
      <c r="AE364" s="52">
        <v>0</v>
      </c>
      <c r="AF364" s="52">
        <v>0</v>
      </c>
    </row>
    <row r="365" spans="2:32" hidden="1" x14ac:dyDescent="0.25">
      <c r="B365" s="51" t="s">
        <v>74</v>
      </c>
      <c r="C365" s="51" t="s">
        <v>75</v>
      </c>
      <c r="D365" s="51" t="s">
        <v>15</v>
      </c>
      <c r="E365" s="51" t="s">
        <v>326</v>
      </c>
      <c r="F365" s="51"/>
      <c r="G365" s="52" t="s">
        <v>21</v>
      </c>
      <c r="H365" s="51">
        <v>3</v>
      </c>
      <c r="I365" s="51" t="s">
        <v>18</v>
      </c>
      <c r="J365" s="51" t="s">
        <v>105</v>
      </c>
      <c r="K365" s="52">
        <v>0</v>
      </c>
      <c r="L365" s="52">
        <v>0</v>
      </c>
      <c r="M365" s="52">
        <v>0</v>
      </c>
      <c r="N365" s="52">
        <v>0</v>
      </c>
      <c r="O365" s="52">
        <v>0</v>
      </c>
      <c r="P365" s="52">
        <v>0</v>
      </c>
      <c r="Q365" s="52">
        <v>0</v>
      </c>
      <c r="R365" s="52">
        <v>0</v>
      </c>
      <c r="S365" s="52">
        <v>0</v>
      </c>
      <c r="T365" s="52">
        <v>0</v>
      </c>
      <c r="U365" s="52">
        <v>0</v>
      </c>
      <c r="V365" s="52">
        <v>0</v>
      </c>
      <c r="W365" s="52">
        <v>0</v>
      </c>
      <c r="X365" s="52">
        <v>0</v>
      </c>
      <c r="Y365" s="52">
        <v>0</v>
      </c>
      <c r="Z365" s="52">
        <v>0</v>
      </c>
      <c r="AA365" s="52">
        <v>0</v>
      </c>
      <c r="AB365" s="52">
        <v>0</v>
      </c>
      <c r="AC365" s="52">
        <v>0</v>
      </c>
      <c r="AD365" s="52">
        <v>0</v>
      </c>
      <c r="AE365" s="52">
        <v>0</v>
      </c>
      <c r="AF365" s="52">
        <v>0</v>
      </c>
    </row>
    <row r="366" spans="2:32" hidden="1" x14ac:dyDescent="0.25">
      <c r="B366" s="51" t="s">
        <v>74</v>
      </c>
      <c r="C366" s="51" t="s">
        <v>75</v>
      </c>
      <c r="D366" s="51" t="s">
        <v>15</v>
      </c>
      <c r="E366" s="51" t="s">
        <v>326</v>
      </c>
      <c r="F366" s="51"/>
      <c r="G366" s="52" t="s">
        <v>21</v>
      </c>
      <c r="H366" s="51">
        <v>3</v>
      </c>
      <c r="I366" s="51" t="s">
        <v>18</v>
      </c>
      <c r="J366" s="51" t="s">
        <v>103</v>
      </c>
      <c r="K366" s="52">
        <v>0</v>
      </c>
      <c r="L366" s="52">
        <v>0</v>
      </c>
      <c r="M366" s="52">
        <v>0</v>
      </c>
      <c r="N366" s="52">
        <v>0</v>
      </c>
      <c r="O366" s="52">
        <v>0</v>
      </c>
      <c r="P366" s="52">
        <v>0</v>
      </c>
      <c r="Q366" s="52">
        <v>0</v>
      </c>
      <c r="R366" s="52">
        <v>0</v>
      </c>
      <c r="S366" s="52">
        <v>0</v>
      </c>
      <c r="T366" s="52">
        <v>0</v>
      </c>
      <c r="U366" s="52">
        <v>0</v>
      </c>
      <c r="V366" s="52">
        <v>0</v>
      </c>
      <c r="W366" s="52">
        <v>0</v>
      </c>
      <c r="X366" s="52">
        <v>0</v>
      </c>
      <c r="Y366" s="52">
        <v>0</v>
      </c>
      <c r="Z366" s="52">
        <v>0</v>
      </c>
      <c r="AA366" s="52">
        <v>0</v>
      </c>
      <c r="AB366" s="52">
        <v>0</v>
      </c>
      <c r="AC366" s="52">
        <v>0</v>
      </c>
      <c r="AD366" s="52">
        <v>0</v>
      </c>
      <c r="AE366" s="52">
        <v>0</v>
      </c>
      <c r="AF366" s="52">
        <v>0</v>
      </c>
    </row>
    <row r="367" spans="2:32" hidden="1" x14ac:dyDescent="0.25">
      <c r="B367" s="51" t="s">
        <v>74</v>
      </c>
      <c r="C367" s="51" t="s">
        <v>75</v>
      </c>
      <c r="D367" s="51" t="s">
        <v>15</v>
      </c>
      <c r="E367" s="51" t="s">
        <v>326</v>
      </c>
      <c r="F367" s="51"/>
      <c r="G367" s="52" t="s">
        <v>21</v>
      </c>
      <c r="H367" s="51">
        <v>3</v>
      </c>
      <c r="I367" s="52" t="s">
        <v>18</v>
      </c>
      <c r="J367" s="52" t="s">
        <v>104</v>
      </c>
      <c r="K367" s="52">
        <v>0</v>
      </c>
      <c r="L367" s="52">
        <v>0</v>
      </c>
      <c r="M367" s="52">
        <v>0</v>
      </c>
      <c r="N367" s="52">
        <v>0</v>
      </c>
      <c r="O367" s="52">
        <v>0</v>
      </c>
      <c r="P367" s="52">
        <v>0</v>
      </c>
      <c r="Q367" s="52">
        <v>0</v>
      </c>
      <c r="R367" s="52">
        <v>0</v>
      </c>
      <c r="S367" s="52">
        <v>0</v>
      </c>
      <c r="T367" s="52">
        <v>0</v>
      </c>
      <c r="U367" s="52">
        <v>0</v>
      </c>
      <c r="V367" s="52">
        <v>0</v>
      </c>
      <c r="W367" s="52">
        <v>0</v>
      </c>
      <c r="X367" s="52">
        <v>0</v>
      </c>
      <c r="Y367" s="52">
        <v>0</v>
      </c>
      <c r="Z367" s="52">
        <v>0</v>
      </c>
      <c r="AA367" s="52">
        <v>0</v>
      </c>
      <c r="AB367" s="52">
        <v>0</v>
      </c>
      <c r="AC367" s="52">
        <v>0</v>
      </c>
      <c r="AD367" s="52">
        <v>0</v>
      </c>
      <c r="AE367" s="52">
        <v>0</v>
      </c>
      <c r="AF367" s="52">
        <v>0</v>
      </c>
    </row>
    <row r="368" spans="2:32" hidden="1" x14ac:dyDescent="0.25">
      <c r="B368" s="51" t="s">
        <v>74</v>
      </c>
      <c r="C368" s="51" t="s">
        <v>75</v>
      </c>
      <c r="D368" s="51" t="s">
        <v>15</v>
      </c>
      <c r="E368" s="51" t="s">
        <v>326</v>
      </c>
      <c r="F368" s="51"/>
      <c r="G368" s="52" t="s">
        <v>22</v>
      </c>
      <c r="H368" s="52">
        <v>4</v>
      </c>
      <c r="I368" s="51" t="s">
        <v>18</v>
      </c>
      <c r="J368" s="51" t="s">
        <v>105</v>
      </c>
      <c r="K368" s="52">
        <v>0</v>
      </c>
      <c r="L368" s="52">
        <v>0</v>
      </c>
      <c r="M368" s="52">
        <v>0</v>
      </c>
      <c r="N368" s="52">
        <v>0</v>
      </c>
      <c r="O368" s="52">
        <v>0</v>
      </c>
      <c r="P368" s="52">
        <v>0</v>
      </c>
      <c r="Q368" s="52">
        <v>0</v>
      </c>
      <c r="R368" s="52">
        <v>0</v>
      </c>
      <c r="S368" s="52">
        <v>0</v>
      </c>
      <c r="T368" s="52">
        <v>0</v>
      </c>
      <c r="U368" s="52">
        <v>0</v>
      </c>
      <c r="V368" s="52">
        <v>0</v>
      </c>
      <c r="W368" s="52">
        <v>0</v>
      </c>
      <c r="X368" s="52">
        <v>0</v>
      </c>
      <c r="Y368" s="52">
        <v>0</v>
      </c>
      <c r="Z368" s="52">
        <v>0</v>
      </c>
      <c r="AA368" s="52">
        <v>0</v>
      </c>
      <c r="AB368" s="52">
        <v>0</v>
      </c>
      <c r="AC368" s="52">
        <v>0</v>
      </c>
      <c r="AD368" s="52">
        <v>0</v>
      </c>
      <c r="AE368" s="52">
        <v>0</v>
      </c>
      <c r="AF368" s="52">
        <v>0</v>
      </c>
    </row>
    <row r="369" spans="2:32" hidden="1" x14ac:dyDescent="0.25">
      <c r="B369" s="51" t="s">
        <v>74</v>
      </c>
      <c r="C369" s="51" t="s">
        <v>75</v>
      </c>
      <c r="D369" s="51" t="s">
        <v>15</v>
      </c>
      <c r="E369" s="51" t="s">
        <v>326</v>
      </c>
      <c r="F369" s="51"/>
      <c r="G369" s="52" t="s">
        <v>22</v>
      </c>
      <c r="H369" s="52">
        <v>4</v>
      </c>
      <c r="I369" s="51" t="s">
        <v>18</v>
      </c>
      <c r="J369" s="51" t="s">
        <v>103</v>
      </c>
      <c r="K369" s="52">
        <v>0</v>
      </c>
      <c r="L369" s="52">
        <v>0</v>
      </c>
      <c r="M369" s="52">
        <v>0</v>
      </c>
      <c r="N369" s="52">
        <v>0</v>
      </c>
      <c r="O369" s="52">
        <v>0</v>
      </c>
      <c r="P369" s="52">
        <v>0</v>
      </c>
      <c r="Q369" s="52">
        <v>0</v>
      </c>
      <c r="R369" s="52">
        <v>0</v>
      </c>
      <c r="S369" s="52">
        <v>0</v>
      </c>
      <c r="T369" s="52">
        <v>0</v>
      </c>
      <c r="U369" s="52">
        <v>0</v>
      </c>
      <c r="V369" s="52">
        <v>0</v>
      </c>
      <c r="W369" s="52">
        <v>0</v>
      </c>
      <c r="X369" s="52">
        <v>0</v>
      </c>
      <c r="Y369" s="52">
        <v>0</v>
      </c>
      <c r="Z369" s="52">
        <v>0</v>
      </c>
      <c r="AA369" s="52">
        <v>0</v>
      </c>
      <c r="AB369" s="52">
        <v>0</v>
      </c>
      <c r="AC369" s="52">
        <v>0</v>
      </c>
      <c r="AD369" s="52">
        <v>0</v>
      </c>
      <c r="AE369" s="52">
        <v>0</v>
      </c>
      <c r="AF369" s="52">
        <v>0</v>
      </c>
    </row>
    <row r="370" spans="2:32" hidden="1" x14ac:dyDescent="0.25">
      <c r="B370" s="51" t="s">
        <v>74</v>
      </c>
      <c r="C370" s="51" t="s">
        <v>75</v>
      </c>
      <c r="D370" s="51" t="s">
        <v>15</v>
      </c>
      <c r="E370" s="51" t="s">
        <v>326</v>
      </c>
      <c r="F370" s="51"/>
      <c r="G370" s="52" t="s">
        <v>22</v>
      </c>
      <c r="H370" s="52">
        <v>4</v>
      </c>
      <c r="I370" s="52" t="s">
        <v>18</v>
      </c>
      <c r="J370" s="52" t="s">
        <v>104</v>
      </c>
      <c r="K370" s="52">
        <v>0</v>
      </c>
      <c r="L370" s="52">
        <v>0</v>
      </c>
      <c r="M370" s="52">
        <v>0</v>
      </c>
      <c r="N370" s="52">
        <v>0</v>
      </c>
      <c r="O370" s="52">
        <v>0</v>
      </c>
      <c r="P370" s="52">
        <v>0</v>
      </c>
      <c r="Q370" s="52">
        <v>0</v>
      </c>
      <c r="R370" s="52">
        <v>0</v>
      </c>
      <c r="S370" s="52">
        <v>0</v>
      </c>
      <c r="T370" s="52">
        <v>0</v>
      </c>
      <c r="U370" s="52">
        <v>0</v>
      </c>
      <c r="V370" s="52">
        <v>0</v>
      </c>
      <c r="W370" s="52">
        <v>0</v>
      </c>
      <c r="X370" s="52">
        <v>0</v>
      </c>
      <c r="Y370" s="52">
        <v>0</v>
      </c>
      <c r="Z370" s="52">
        <v>0</v>
      </c>
      <c r="AA370" s="52">
        <v>0</v>
      </c>
      <c r="AB370" s="52">
        <v>0</v>
      </c>
      <c r="AC370" s="52">
        <v>0</v>
      </c>
      <c r="AD370" s="52">
        <v>0</v>
      </c>
      <c r="AE370" s="52">
        <v>0</v>
      </c>
      <c r="AF370" s="52">
        <v>0</v>
      </c>
    </row>
    <row r="371" spans="2:32" hidden="1" x14ac:dyDescent="0.25">
      <c r="B371" s="51" t="s">
        <v>74</v>
      </c>
      <c r="C371" s="51" t="s">
        <v>75</v>
      </c>
      <c r="D371" s="51" t="s">
        <v>15</v>
      </c>
      <c r="E371" s="51" t="s">
        <v>326</v>
      </c>
      <c r="F371" s="51"/>
      <c r="G371" s="52" t="s">
        <v>23</v>
      </c>
      <c r="H371" s="52">
        <v>5</v>
      </c>
      <c r="I371" s="51" t="s">
        <v>18</v>
      </c>
      <c r="J371" s="51" t="s">
        <v>105</v>
      </c>
      <c r="K371" s="52">
        <v>0</v>
      </c>
      <c r="L371" s="52">
        <v>0</v>
      </c>
      <c r="M371" s="52">
        <v>0</v>
      </c>
      <c r="N371" s="52">
        <v>0</v>
      </c>
      <c r="O371" s="52">
        <v>0</v>
      </c>
      <c r="P371" s="52">
        <v>0</v>
      </c>
      <c r="Q371" s="52">
        <v>0</v>
      </c>
      <c r="R371" s="52">
        <v>0</v>
      </c>
      <c r="S371" s="52">
        <v>0</v>
      </c>
      <c r="T371" s="52">
        <v>0</v>
      </c>
      <c r="U371" s="52">
        <v>0</v>
      </c>
      <c r="V371" s="52">
        <v>0</v>
      </c>
      <c r="W371" s="52">
        <v>0</v>
      </c>
      <c r="X371" s="52">
        <v>0</v>
      </c>
      <c r="Y371" s="52">
        <v>0</v>
      </c>
      <c r="Z371" s="52">
        <v>0</v>
      </c>
      <c r="AA371" s="52">
        <v>0</v>
      </c>
      <c r="AB371" s="52">
        <v>0</v>
      </c>
      <c r="AC371" s="52">
        <v>0</v>
      </c>
      <c r="AD371" s="52">
        <v>0</v>
      </c>
      <c r="AE371" s="52">
        <v>0</v>
      </c>
      <c r="AF371" s="52">
        <v>0</v>
      </c>
    </row>
    <row r="372" spans="2:32" hidden="1" x14ac:dyDescent="0.25">
      <c r="B372" s="51" t="s">
        <v>74</v>
      </c>
      <c r="C372" s="51" t="s">
        <v>75</v>
      </c>
      <c r="D372" s="51" t="s">
        <v>15</v>
      </c>
      <c r="E372" s="51" t="s">
        <v>326</v>
      </c>
      <c r="F372" s="51"/>
      <c r="G372" s="52" t="s">
        <v>23</v>
      </c>
      <c r="H372" s="52">
        <v>5</v>
      </c>
      <c r="I372" s="51" t="s">
        <v>18</v>
      </c>
      <c r="J372" s="51" t="s">
        <v>103</v>
      </c>
      <c r="K372" s="52">
        <v>0</v>
      </c>
      <c r="L372" s="52">
        <v>0</v>
      </c>
      <c r="M372" s="52">
        <v>0</v>
      </c>
      <c r="N372" s="52">
        <v>0</v>
      </c>
      <c r="O372" s="52">
        <v>0</v>
      </c>
      <c r="P372" s="52">
        <v>0</v>
      </c>
      <c r="Q372" s="52">
        <v>0</v>
      </c>
      <c r="R372" s="52">
        <v>0</v>
      </c>
      <c r="S372" s="52">
        <v>0</v>
      </c>
      <c r="T372" s="52">
        <v>0</v>
      </c>
      <c r="U372" s="52">
        <v>0</v>
      </c>
      <c r="V372" s="52">
        <v>0</v>
      </c>
      <c r="W372" s="52">
        <v>0</v>
      </c>
      <c r="X372" s="52">
        <v>0</v>
      </c>
      <c r="Y372" s="52">
        <v>0</v>
      </c>
      <c r="Z372" s="52">
        <v>0</v>
      </c>
      <c r="AA372" s="52">
        <v>0</v>
      </c>
      <c r="AB372" s="52">
        <v>0</v>
      </c>
      <c r="AC372" s="52">
        <v>0</v>
      </c>
      <c r="AD372" s="52">
        <v>0</v>
      </c>
      <c r="AE372" s="52">
        <v>0</v>
      </c>
      <c r="AF372" s="52">
        <v>0</v>
      </c>
    </row>
    <row r="373" spans="2:32" hidden="1" x14ac:dyDescent="0.25">
      <c r="B373" s="51" t="s">
        <v>74</v>
      </c>
      <c r="C373" s="51" t="s">
        <v>75</v>
      </c>
      <c r="D373" s="51" t="s">
        <v>15</v>
      </c>
      <c r="E373" s="51" t="s">
        <v>326</v>
      </c>
      <c r="F373" s="51"/>
      <c r="G373" s="52" t="s">
        <v>23</v>
      </c>
      <c r="H373" s="52">
        <v>5</v>
      </c>
      <c r="I373" s="52" t="s">
        <v>18</v>
      </c>
      <c r="J373" s="52" t="s">
        <v>104</v>
      </c>
      <c r="K373" s="52">
        <v>0</v>
      </c>
      <c r="L373" s="52">
        <v>0</v>
      </c>
      <c r="M373" s="52">
        <v>0</v>
      </c>
      <c r="N373" s="52">
        <v>0</v>
      </c>
      <c r="O373" s="52">
        <v>0</v>
      </c>
      <c r="P373" s="52">
        <v>0</v>
      </c>
      <c r="Q373" s="52">
        <v>0</v>
      </c>
      <c r="R373" s="52">
        <v>0</v>
      </c>
      <c r="S373" s="52">
        <v>0</v>
      </c>
      <c r="T373" s="52">
        <v>0</v>
      </c>
      <c r="U373" s="52">
        <v>0</v>
      </c>
      <c r="V373" s="52">
        <v>0</v>
      </c>
      <c r="W373" s="52">
        <v>0</v>
      </c>
      <c r="X373" s="52">
        <v>0</v>
      </c>
      <c r="Y373" s="52">
        <v>0</v>
      </c>
      <c r="Z373" s="52">
        <v>0</v>
      </c>
      <c r="AA373" s="52">
        <v>0</v>
      </c>
      <c r="AB373" s="52">
        <v>0</v>
      </c>
      <c r="AC373" s="52">
        <v>0</v>
      </c>
      <c r="AD373" s="52">
        <v>0</v>
      </c>
      <c r="AE373" s="52">
        <v>0</v>
      </c>
      <c r="AF373" s="52">
        <v>0</v>
      </c>
    </row>
    <row r="374" spans="2:32" hidden="1" x14ac:dyDescent="0.25">
      <c r="B374" s="51" t="s">
        <v>76</v>
      </c>
      <c r="C374" s="51" t="s">
        <v>77</v>
      </c>
      <c r="D374" s="51" t="s">
        <v>35</v>
      </c>
      <c r="E374" s="51" t="s">
        <v>326</v>
      </c>
      <c r="F374" s="51"/>
      <c r="G374" s="52" t="s">
        <v>17</v>
      </c>
      <c r="H374" s="51">
        <v>1</v>
      </c>
      <c r="I374" s="51" t="s">
        <v>158</v>
      </c>
      <c r="J374" s="51" t="s">
        <v>159</v>
      </c>
      <c r="K374" s="52">
        <v>0</v>
      </c>
      <c r="L374" s="52">
        <v>0</v>
      </c>
      <c r="M374" s="52">
        <v>0</v>
      </c>
      <c r="N374" s="52">
        <v>0</v>
      </c>
      <c r="O374" s="52">
        <v>0</v>
      </c>
      <c r="P374" s="52">
        <v>0</v>
      </c>
      <c r="Q374" s="52">
        <v>0</v>
      </c>
      <c r="R374" s="52">
        <v>0</v>
      </c>
      <c r="S374" s="52">
        <v>0</v>
      </c>
      <c r="T374" s="52">
        <v>0</v>
      </c>
      <c r="U374" s="52">
        <v>0</v>
      </c>
      <c r="V374" s="52">
        <v>0</v>
      </c>
      <c r="W374" s="52">
        <v>0</v>
      </c>
      <c r="X374" s="52">
        <v>0</v>
      </c>
      <c r="Y374" s="52">
        <v>0</v>
      </c>
      <c r="Z374" s="52">
        <v>0</v>
      </c>
      <c r="AA374" s="52">
        <v>0</v>
      </c>
      <c r="AB374" s="52">
        <v>0</v>
      </c>
      <c r="AC374" s="52">
        <v>0</v>
      </c>
      <c r="AD374" s="52">
        <v>0</v>
      </c>
      <c r="AE374" s="52">
        <v>0</v>
      </c>
      <c r="AF374" s="52">
        <v>0</v>
      </c>
    </row>
    <row r="375" spans="2:32" hidden="1" x14ac:dyDescent="0.25">
      <c r="B375" s="51" t="s">
        <v>76</v>
      </c>
      <c r="C375" s="51" t="s">
        <v>77</v>
      </c>
      <c r="D375" s="51" t="s">
        <v>35</v>
      </c>
      <c r="E375" s="51" t="s">
        <v>326</v>
      </c>
      <c r="F375" s="51"/>
      <c r="G375" s="52" t="s">
        <v>17</v>
      </c>
      <c r="H375" s="51">
        <v>1</v>
      </c>
      <c r="I375" s="51" t="s">
        <v>158</v>
      </c>
      <c r="J375" s="51" t="s">
        <v>103</v>
      </c>
      <c r="K375" s="52">
        <v>0</v>
      </c>
      <c r="L375" s="52">
        <v>0</v>
      </c>
      <c r="M375" s="52">
        <v>0</v>
      </c>
      <c r="N375" s="52">
        <v>0</v>
      </c>
      <c r="O375" s="52">
        <v>0</v>
      </c>
      <c r="P375" s="52">
        <v>0</v>
      </c>
      <c r="Q375" s="52">
        <v>0</v>
      </c>
      <c r="R375" s="52">
        <v>0</v>
      </c>
      <c r="S375" s="52">
        <v>0</v>
      </c>
      <c r="T375" s="52">
        <v>0</v>
      </c>
      <c r="U375" s="52">
        <v>0</v>
      </c>
      <c r="V375" s="52">
        <v>0</v>
      </c>
      <c r="W375" s="52">
        <v>0</v>
      </c>
      <c r="X375" s="52">
        <v>0</v>
      </c>
      <c r="Y375" s="52">
        <v>0</v>
      </c>
      <c r="Z375" s="52">
        <v>0</v>
      </c>
      <c r="AA375" s="52">
        <v>0</v>
      </c>
      <c r="AB375" s="52">
        <v>0</v>
      </c>
      <c r="AC375" s="52">
        <v>0</v>
      </c>
      <c r="AD375" s="52">
        <v>0</v>
      </c>
      <c r="AE375" s="52">
        <v>0</v>
      </c>
      <c r="AF375" s="52">
        <v>0</v>
      </c>
    </row>
    <row r="376" spans="2:32" hidden="1" x14ac:dyDescent="0.25">
      <c r="B376" s="51" t="s">
        <v>76</v>
      </c>
      <c r="C376" s="51" t="s">
        <v>77</v>
      </c>
      <c r="D376" s="51" t="s">
        <v>35</v>
      </c>
      <c r="E376" s="51" t="s">
        <v>326</v>
      </c>
      <c r="F376" s="51"/>
      <c r="G376" s="52" t="s">
        <v>17</v>
      </c>
      <c r="H376" s="51">
        <v>1</v>
      </c>
      <c r="I376" s="51" t="s">
        <v>158</v>
      </c>
      <c r="J376" s="51" t="s">
        <v>104</v>
      </c>
      <c r="K376" s="52">
        <v>0</v>
      </c>
      <c r="L376" s="52">
        <v>0</v>
      </c>
      <c r="M376" s="52">
        <v>0</v>
      </c>
      <c r="N376" s="52">
        <v>0</v>
      </c>
      <c r="O376" s="52">
        <v>0</v>
      </c>
      <c r="P376" s="52">
        <v>0</v>
      </c>
      <c r="Q376" s="52">
        <v>0</v>
      </c>
      <c r="R376" s="52">
        <v>0</v>
      </c>
      <c r="S376" s="52">
        <v>0</v>
      </c>
      <c r="T376" s="52">
        <v>0</v>
      </c>
      <c r="U376" s="52">
        <v>0</v>
      </c>
      <c r="V376" s="52">
        <v>0</v>
      </c>
      <c r="W376" s="52">
        <v>0</v>
      </c>
      <c r="X376" s="52">
        <v>0</v>
      </c>
      <c r="Y376" s="52">
        <v>0</v>
      </c>
      <c r="Z376" s="52">
        <v>0</v>
      </c>
      <c r="AA376" s="52">
        <v>0</v>
      </c>
      <c r="AB376" s="52">
        <v>0</v>
      </c>
      <c r="AC376" s="52">
        <v>0</v>
      </c>
      <c r="AD376" s="52">
        <v>0</v>
      </c>
      <c r="AE376" s="52">
        <v>0</v>
      </c>
      <c r="AF376" s="52">
        <v>0</v>
      </c>
    </row>
    <row r="377" spans="2:32" hidden="1" x14ac:dyDescent="0.25">
      <c r="B377" s="51" t="s">
        <v>76</v>
      </c>
      <c r="C377" s="51" t="s">
        <v>77</v>
      </c>
      <c r="D377" s="51" t="s">
        <v>35</v>
      </c>
      <c r="E377" s="51" t="s">
        <v>326</v>
      </c>
      <c r="F377" s="51"/>
      <c r="G377" s="52" t="s">
        <v>17</v>
      </c>
      <c r="H377" s="51">
        <v>1</v>
      </c>
      <c r="I377" s="51" t="s">
        <v>18</v>
      </c>
      <c r="J377" s="51" t="s">
        <v>105</v>
      </c>
      <c r="K377" s="52">
        <v>0</v>
      </c>
      <c r="L377" s="52">
        <v>0</v>
      </c>
      <c r="M377" s="52">
        <v>0</v>
      </c>
      <c r="N377" s="52">
        <v>0</v>
      </c>
      <c r="O377" s="52">
        <v>0</v>
      </c>
      <c r="P377" s="52">
        <v>0</v>
      </c>
      <c r="Q377" s="52">
        <v>0</v>
      </c>
      <c r="R377" s="52">
        <v>0</v>
      </c>
      <c r="S377" s="52">
        <v>0</v>
      </c>
      <c r="T377" s="52">
        <v>0</v>
      </c>
      <c r="U377" s="52">
        <v>0</v>
      </c>
      <c r="V377" s="52">
        <v>0</v>
      </c>
      <c r="W377" s="52">
        <v>0</v>
      </c>
      <c r="X377" s="52">
        <v>0</v>
      </c>
      <c r="Y377" s="52">
        <v>0</v>
      </c>
      <c r="Z377" s="52">
        <v>0</v>
      </c>
      <c r="AA377" s="52">
        <v>0</v>
      </c>
      <c r="AB377" s="52">
        <v>0</v>
      </c>
      <c r="AC377" s="52">
        <v>0</v>
      </c>
      <c r="AD377" s="52">
        <v>0</v>
      </c>
      <c r="AE377" s="52">
        <v>0</v>
      </c>
      <c r="AF377" s="52">
        <v>0</v>
      </c>
    </row>
    <row r="378" spans="2:32" hidden="1" x14ac:dyDescent="0.25">
      <c r="B378" s="51" t="s">
        <v>76</v>
      </c>
      <c r="C378" s="51" t="s">
        <v>77</v>
      </c>
      <c r="D378" s="51" t="s">
        <v>35</v>
      </c>
      <c r="E378" s="51" t="s">
        <v>326</v>
      </c>
      <c r="F378" s="51"/>
      <c r="G378" s="52" t="s">
        <v>17</v>
      </c>
      <c r="H378" s="51">
        <v>1</v>
      </c>
      <c r="I378" s="51" t="s">
        <v>18</v>
      </c>
      <c r="J378" s="51" t="s">
        <v>103</v>
      </c>
      <c r="K378" s="52">
        <v>0</v>
      </c>
      <c r="L378" s="52">
        <v>0</v>
      </c>
      <c r="M378" s="52">
        <v>0</v>
      </c>
      <c r="N378" s="52">
        <v>0</v>
      </c>
      <c r="O378" s="52">
        <v>0</v>
      </c>
      <c r="P378" s="52">
        <v>0</v>
      </c>
      <c r="Q378" s="52">
        <v>0</v>
      </c>
      <c r="R378" s="52">
        <v>0</v>
      </c>
      <c r="S378" s="52">
        <v>0</v>
      </c>
      <c r="T378" s="52">
        <v>0</v>
      </c>
      <c r="U378" s="52">
        <v>0</v>
      </c>
      <c r="V378" s="52">
        <v>0</v>
      </c>
      <c r="W378" s="52">
        <v>0</v>
      </c>
      <c r="X378" s="52">
        <v>0</v>
      </c>
      <c r="Y378" s="52">
        <v>0</v>
      </c>
      <c r="Z378" s="52">
        <v>0</v>
      </c>
      <c r="AA378" s="52">
        <v>0</v>
      </c>
      <c r="AB378" s="52">
        <v>0</v>
      </c>
      <c r="AC378" s="52">
        <v>0</v>
      </c>
      <c r="AD378" s="52">
        <v>0</v>
      </c>
      <c r="AE378" s="52">
        <v>0</v>
      </c>
      <c r="AF378" s="52">
        <v>0</v>
      </c>
    </row>
    <row r="379" spans="2:32" hidden="1" x14ac:dyDescent="0.25">
      <c r="B379" s="51" t="s">
        <v>76</v>
      </c>
      <c r="C379" s="51" t="s">
        <v>77</v>
      </c>
      <c r="D379" s="51" t="s">
        <v>35</v>
      </c>
      <c r="E379" s="51" t="s">
        <v>326</v>
      </c>
      <c r="F379" s="51"/>
      <c r="G379" s="52" t="s">
        <v>17</v>
      </c>
      <c r="H379" s="51">
        <v>1</v>
      </c>
      <c r="I379" s="52" t="s">
        <v>18</v>
      </c>
      <c r="J379" s="52" t="s">
        <v>104</v>
      </c>
      <c r="K379" s="52">
        <v>0</v>
      </c>
      <c r="L379" s="52">
        <v>0</v>
      </c>
      <c r="M379" s="52">
        <v>0</v>
      </c>
      <c r="N379" s="52">
        <v>0</v>
      </c>
      <c r="O379" s="52">
        <v>0</v>
      </c>
      <c r="P379" s="52">
        <v>0</v>
      </c>
      <c r="Q379" s="52">
        <v>0</v>
      </c>
      <c r="R379" s="52">
        <v>0</v>
      </c>
      <c r="S379" s="52">
        <v>0</v>
      </c>
      <c r="T379" s="52">
        <v>0</v>
      </c>
      <c r="U379" s="52">
        <v>0</v>
      </c>
      <c r="V379" s="52">
        <v>0</v>
      </c>
      <c r="W379" s="52">
        <v>0</v>
      </c>
      <c r="X379" s="52">
        <v>0</v>
      </c>
      <c r="Y379" s="52">
        <v>0</v>
      </c>
      <c r="Z379" s="52">
        <v>0</v>
      </c>
      <c r="AA379" s="52">
        <v>0</v>
      </c>
      <c r="AB379" s="52">
        <v>0</v>
      </c>
      <c r="AC379" s="52">
        <v>0</v>
      </c>
      <c r="AD379" s="52">
        <v>0</v>
      </c>
      <c r="AE379" s="52">
        <v>0</v>
      </c>
      <c r="AF379" s="52">
        <v>0</v>
      </c>
    </row>
    <row r="380" spans="2:32" hidden="1" x14ac:dyDescent="0.25">
      <c r="B380" s="51" t="s">
        <v>76</v>
      </c>
      <c r="C380" s="51" t="s">
        <v>77</v>
      </c>
      <c r="D380" s="51" t="s">
        <v>35</v>
      </c>
      <c r="E380" s="51" t="s">
        <v>326</v>
      </c>
      <c r="F380" s="51"/>
      <c r="G380" s="52" t="s">
        <v>20</v>
      </c>
      <c r="H380" s="51">
        <v>2</v>
      </c>
      <c r="I380" s="51" t="s">
        <v>18</v>
      </c>
      <c r="J380" s="51" t="s">
        <v>105</v>
      </c>
      <c r="K380" s="52">
        <v>0</v>
      </c>
      <c r="L380" s="52">
        <v>0</v>
      </c>
      <c r="M380" s="52">
        <v>0</v>
      </c>
      <c r="N380" s="52">
        <v>0</v>
      </c>
      <c r="O380" s="52">
        <v>0</v>
      </c>
      <c r="P380" s="52">
        <v>0</v>
      </c>
      <c r="Q380" s="52">
        <v>0</v>
      </c>
      <c r="R380" s="52">
        <v>0</v>
      </c>
      <c r="S380" s="52">
        <v>0</v>
      </c>
      <c r="T380" s="52">
        <v>0</v>
      </c>
      <c r="U380" s="52">
        <v>0</v>
      </c>
      <c r="V380" s="52">
        <v>0</v>
      </c>
      <c r="W380" s="52">
        <v>0</v>
      </c>
      <c r="X380" s="52">
        <v>0</v>
      </c>
      <c r="Y380" s="52">
        <v>0</v>
      </c>
      <c r="Z380" s="52">
        <v>0</v>
      </c>
      <c r="AA380" s="52">
        <v>0</v>
      </c>
      <c r="AB380" s="52">
        <v>0</v>
      </c>
      <c r="AC380" s="52">
        <v>0</v>
      </c>
      <c r="AD380" s="52">
        <v>0</v>
      </c>
      <c r="AE380" s="52">
        <v>0</v>
      </c>
      <c r="AF380" s="52">
        <v>0</v>
      </c>
    </row>
    <row r="381" spans="2:32" hidden="1" x14ac:dyDescent="0.25">
      <c r="B381" s="51" t="s">
        <v>76</v>
      </c>
      <c r="C381" s="51" t="s">
        <v>77</v>
      </c>
      <c r="D381" s="51" t="s">
        <v>35</v>
      </c>
      <c r="E381" s="51" t="s">
        <v>326</v>
      </c>
      <c r="F381" s="51"/>
      <c r="G381" s="52" t="s">
        <v>20</v>
      </c>
      <c r="H381" s="51">
        <v>2</v>
      </c>
      <c r="I381" s="51" t="s">
        <v>18</v>
      </c>
      <c r="J381" s="51" t="s">
        <v>103</v>
      </c>
      <c r="K381" s="52">
        <v>0</v>
      </c>
      <c r="L381" s="52">
        <v>0</v>
      </c>
      <c r="M381" s="52">
        <v>0</v>
      </c>
      <c r="N381" s="52">
        <v>0</v>
      </c>
      <c r="O381" s="52">
        <v>0</v>
      </c>
      <c r="P381" s="52">
        <v>0</v>
      </c>
      <c r="Q381" s="52">
        <v>0</v>
      </c>
      <c r="R381" s="52">
        <v>0</v>
      </c>
      <c r="S381" s="52">
        <v>0</v>
      </c>
      <c r="T381" s="52">
        <v>0</v>
      </c>
      <c r="U381" s="52">
        <v>0</v>
      </c>
      <c r="V381" s="52">
        <v>0</v>
      </c>
      <c r="W381" s="52">
        <v>0</v>
      </c>
      <c r="X381" s="52">
        <v>0</v>
      </c>
      <c r="Y381" s="52">
        <v>0</v>
      </c>
      <c r="Z381" s="52">
        <v>0</v>
      </c>
      <c r="AA381" s="52">
        <v>0</v>
      </c>
      <c r="AB381" s="52">
        <v>0</v>
      </c>
      <c r="AC381" s="52">
        <v>0</v>
      </c>
      <c r="AD381" s="52">
        <v>0</v>
      </c>
      <c r="AE381" s="52">
        <v>0</v>
      </c>
      <c r="AF381" s="52">
        <v>0</v>
      </c>
    </row>
    <row r="382" spans="2:32" hidden="1" x14ac:dyDescent="0.25">
      <c r="B382" s="51" t="s">
        <v>76</v>
      </c>
      <c r="C382" s="51" t="s">
        <v>77</v>
      </c>
      <c r="D382" s="51" t="s">
        <v>35</v>
      </c>
      <c r="E382" s="51" t="s">
        <v>326</v>
      </c>
      <c r="F382" s="51"/>
      <c r="G382" s="52" t="s">
        <v>20</v>
      </c>
      <c r="H382" s="51">
        <v>2</v>
      </c>
      <c r="I382" s="52" t="s">
        <v>18</v>
      </c>
      <c r="J382" s="52" t="s">
        <v>104</v>
      </c>
      <c r="K382" s="52">
        <v>0</v>
      </c>
      <c r="L382" s="52">
        <v>0</v>
      </c>
      <c r="M382" s="52">
        <v>0</v>
      </c>
      <c r="N382" s="52">
        <v>0</v>
      </c>
      <c r="O382" s="52">
        <v>0</v>
      </c>
      <c r="P382" s="52">
        <v>0</v>
      </c>
      <c r="Q382" s="52">
        <v>0</v>
      </c>
      <c r="R382" s="52">
        <v>0</v>
      </c>
      <c r="S382" s="52">
        <v>0</v>
      </c>
      <c r="T382" s="52">
        <v>0</v>
      </c>
      <c r="U382" s="52">
        <v>0</v>
      </c>
      <c r="V382" s="52">
        <v>0</v>
      </c>
      <c r="W382" s="52">
        <v>0</v>
      </c>
      <c r="X382" s="52">
        <v>0</v>
      </c>
      <c r="Y382" s="52">
        <v>0</v>
      </c>
      <c r="Z382" s="52">
        <v>0</v>
      </c>
      <c r="AA382" s="52">
        <v>0</v>
      </c>
      <c r="AB382" s="52">
        <v>0</v>
      </c>
      <c r="AC382" s="52">
        <v>0</v>
      </c>
      <c r="AD382" s="52">
        <v>0</v>
      </c>
      <c r="AE382" s="52">
        <v>0</v>
      </c>
      <c r="AF382" s="52">
        <v>0</v>
      </c>
    </row>
    <row r="383" spans="2:32" hidden="1" x14ac:dyDescent="0.25">
      <c r="B383" s="51" t="s">
        <v>76</v>
      </c>
      <c r="C383" s="51" t="s">
        <v>77</v>
      </c>
      <c r="D383" s="51" t="s">
        <v>35</v>
      </c>
      <c r="E383" s="51" t="s">
        <v>326</v>
      </c>
      <c r="F383" s="51"/>
      <c r="G383" s="52" t="s">
        <v>21</v>
      </c>
      <c r="H383" s="51">
        <v>3</v>
      </c>
      <c r="I383" s="51" t="s">
        <v>18</v>
      </c>
      <c r="J383" s="51" t="s">
        <v>105</v>
      </c>
      <c r="K383" s="52">
        <v>0</v>
      </c>
      <c r="L383" s="52">
        <v>0</v>
      </c>
      <c r="M383" s="52">
        <v>0</v>
      </c>
      <c r="N383" s="52">
        <v>0</v>
      </c>
      <c r="O383" s="52">
        <v>0</v>
      </c>
      <c r="P383" s="52">
        <v>0</v>
      </c>
      <c r="Q383" s="52">
        <v>0</v>
      </c>
      <c r="R383" s="52">
        <v>0</v>
      </c>
      <c r="S383" s="52">
        <v>0</v>
      </c>
      <c r="T383" s="52">
        <v>0</v>
      </c>
      <c r="U383" s="52">
        <v>0</v>
      </c>
      <c r="V383" s="52">
        <v>0</v>
      </c>
      <c r="W383" s="52">
        <v>0</v>
      </c>
      <c r="X383" s="52">
        <v>0</v>
      </c>
      <c r="Y383" s="52">
        <v>0</v>
      </c>
      <c r="Z383" s="52">
        <v>0</v>
      </c>
      <c r="AA383" s="52">
        <v>0</v>
      </c>
      <c r="AB383" s="52">
        <v>0</v>
      </c>
      <c r="AC383" s="52">
        <v>0</v>
      </c>
      <c r="AD383" s="52">
        <v>0</v>
      </c>
      <c r="AE383" s="52">
        <v>0</v>
      </c>
      <c r="AF383" s="52">
        <v>0</v>
      </c>
    </row>
    <row r="384" spans="2:32" hidden="1" x14ac:dyDescent="0.25">
      <c r="B384" s="51" t="s">
        <v>76</v>
      </c>
      <c r="C384" s="51" t="s">
        <v>77</v>
      </c>
      <c r="D384" s="51" t="s">
        <v>35</v>
      </c>
      <c r="E384" s="51" t="s">
        <v>326</v>
      </c>
      <c r="F384" s="51"/>
      <c r="G384" s="52" t="s">
        <v>21</v>
      </c>
      <c r="H384" s="51">
        <v>3</v>
      </c>
      <c r="I384" s="51" t="s">
        <v>18</v>
      </c>
      <c r="J384" s="51" t="s">
        <v>103</v>
      </c>
      <c r="K384" s="52">
        <v>0</v>
      </c>
      <c r="L384" s="52">
        <v>0</v>
      </c>
      <c r="M384" s="52">
        <v>0</v>
      </c>
      <c r="N384" s="52">
        <v>0</v>
      </c>
      <c r="O384" s="52">
        <v>0</v>
      </c>
      <c r="P384" s="52">
        <v>0</v>
      </c>
      <c r="Q384" s="52">
        <v>0</v>
      </c>
      <c r="R384" s="52">
        <v>0</v>
      </c>
      <c r="S384" s="52">
        <v>0</v>
      </c>
      <c r="T384" s="52">
        <v>0</v>
      </c>
      <c r="U384" s="52">
        <v>0</v>
      </c>
      <c r="V384" s="52">
        <v>0</v>
      </c>
      <c r="W384" s="52">
        <v>0</v>
      </c>
      <c r="X384" s="52">
        <v>0</v>
      </c>
      <c r="Y384" s="52">
        <v>0</v>
      </c>
      <c r="Z384" s="52">
        <v>0</v>
      </c>
      <c r="AA384" s="52">
        <v>0</v>
      </c>
      <c r="AB384" s="52">
        <v>0</v>
      </c>
      <c r="AC384" s="52">
        <v>0</v>
      </c>
      <c r="AD384" s="52">
        <v>0</v>
      </c>
      <c r="AE384" s="52">
        <v>0</v>
      </c>
      <c r="AF384" s="52">
        <v>0</v>
      </c>
    </row>
    <row r="385" spans="2:32" hidden="1" x14ac:dyDescent="0.25">
      <c r="B385" s="51" t="s">
        <v>76</v>
      </c>
      <c r="C385" s="51" t="s">
        <v>77</v>
      </c>
      <c r="D385" s="51" t="s">
        <v>35</v>
      </c>
      <c r="E385" s="51" t="s">
        <v>326</v>
      </c>
      <c r="F385" s="51"/>
      <c r="G385" s="52" t="s">
        <v>21</v>
      </c>
      <c r="H385" s="51">
        <v>3</v>
      </c>
      <c r="I385" s="52" t="s">
        <v>18</v>
      </c>
      <c r="J385" s="52" t="s">
        <v>104</v>
      </c>
      <c r="K385" s="52">
        <v>0</v>
      </c>
      <c r="L385" s="52">
        <v>0</v>
      </c>
      <c r="M385" s="52">
        <v>0</v>
      </c>
      <c r="N385" s="52">
        <v>0</v>
      </c>
      <c r="O385" s="52">
        <v>0</v>
      </c>
      <c r="P385" s="52">
        <v>0</v>
      </c>
      <c r="Q385" s="52">
        <v>0</v>
      </c>
      <c r="R385" s="52">
        <v>0</v>
      </c>
      <c r="S385" s="52">
        <v>0</v>
      </c>
      <c r="T385" s="52">
        <v>0</v>
      </c>
      <c r="U385" s="52">
        <v>0</v>
      </c>
      <c r="V385" s="52">
        <v>0</v>
      </c>
      <c r="W385" s="52">
        <v>0</v>
      </c>
      <c r="X385" s="52">
        <v>0</v>
      </c>
      <c r="Y385" s="52">
        <v>0</v>
      </c>
      <c r="Z385" s="52">
        <v>0</v>
      </c>
      <c r="AA385" s="52">
        <v>0</v>
      </c>
      <c r="AB385" s="52">
        <v>0</v>
      </c>
      <c r="AC385" s="52">
        <v>0</v>
      </c>
      <c r="AD385" s="52">
        <v>0</v>
      </c>
      <c r="AE385" s="52">
        <v>0</v>
      </c>
      <c r="AF385" s="52">
        <v>0</v>
      </c>
    </row>
    <row r="386" spans="2:32" hidden="1" x14ac:dyDescent="0.25">
      <c r="B386" s="51" t="s">
        <v>76</v>
      </c>
      <c r="C386" s="51" t="s">
        <v>77</v>
      </c>
      <c r="D386" s="51" t="s">
        <v>35</v>
      </c>
      <c r="E386" s="51" t="s">
        <v>326</v>
      </c>
      <c r="F386" s="51"/>
      <c r="G386" s="52" t="s">
        <v>22</v>
      </c>
      <c r="H386" s="52">
        <v>4</v>
      </c>
      <c r="I386" s="51" t="s">
        <v>18</v>
      </c>
      <c r="J386" s="51" t="s">
        <v>105</v>
      </c>
      <c r="K386" s="52">
        <v>0</v>
      </c>
      <c r="L386" s="52">
        <v>0</v>
      </c>
      <c r="M386" s="52">
        <v>0</v>
      </c>
      <c r="N386" s="52">
        <v>0</v>
      </c>
      <c r="O386" s="52">
        <v>0</v>
      </c>
      <c r="P386" s="52">
        <v>0</v>
      </c>
      <c r="Q386" s="52">
        <v>0</v>
      </c>
      <c r="R386" s="52">
        <v>0</v>
      </c>
      <c r="S386" s="52">
        <v>0</v>
      </c>
      <c r="T386" s="52">
        <v>0</v>
      </c>
      <c r="U386" s="52">
        <v>0</v>
      </c>
      <c r="V386" s="52">
        <v>0</v>
      </c>
      <c r="W386" s="52">
        <v>0</v>
      </c>
      <c r="X386" s="52">
        <v>0</v>
      </c>
      <c r="Y386" s="52">
        <v>0</v>
      </c>
      <c r="Z386" s="52">
        <v>0</v>
      </c>
      <c r="AA386" s="52">
        <v>0</v>
      </c>
      <c r="AB386" s="52">
        <v>0</v>
      </c>
      <c r="AC386" s="52">
        <v>0</v>
      </c>
      <c r="AD386" s="52">
        <v>0</v>
      </c>
      <c r="AE386" s="52">
        <v>0</v>
      </c>
      <c r="AF386" s="52">
        <v>0</v>
      </c>
    </row>
    <row r="387" spans="2:32" hidden="1" x14ac:dyDescent="0.25">
      <c r="B387" s="51" t="s">
        <v>76</v>
      </c>
      <c r="C387" s="51" t="s">
        <v>77</v>
      </c>
      <c r="D387" s="51" t="s">
        <v>35</v>
      </c>
      <c r="E387" s="51" t="s">
        <v>326</v>
      </c>
      <c r="F387" s="51"/>
      <c r="G387" s="52" t="s">
        <v>22</v>
      </c>
      <c r="H387" s="52">
        <v>4</v>
      </c>
      <c r="I387" s="51" t="s">
        <v>18</v>
      </c>
      <c r="J387" s="51" t="s">
        <v>103</v>
      </c>
      <c r="K387" s="52">
        <v>0</v>
      </c>
      <c r="L387" s="52">
        <v>0</v>
      </c>
      <c r="M387" s="52">
        <v>0</v>
      </c>
      <c r="N387" s="52">
        <v>0</v>
      </c>
      <c r="O387" s="52">
        <v>0</v>
      </c>
      <c r="P387" s="52">
        <v>0</v>
      </c>
      <c r="Q387" s="52">
        <v>0</v>
      </c>
      <c r="R387" s="52">
        <v>0</v>
      </c>
      <c r="S387" s="52">
        <v>0</v>
      </c>
      <c r="T387" s="52">
        <v>0</v>
      </c>
      <c r="U387" s="52">
        <v>0</v>
      </c>
      <c r="V387" s="52">
        <v>0</v>
      </c>
      <c r="W387" s="52">
        <v>0</v>
      </c>
      <c r="X387" s="52">
        <v>0</v>
      </c>
      <c r="Y387" s="52">
        <v>0</v>
      </c>
      <c r="Z387" s="52">
        <v>0</v>
      </c>
      <c r="AA387" s="52">
        <v>0</v>
      </c>
      <c r="AB387" s="52">
        <v>0</v>
      </c>
      <c r="AC387" s="52">
        <v>0</v>
      </c>
      <c r="AD387" s="52">
        <v>0</v>
      </c>
      <c r="AE387" s="52">
        <v>0</v>
      </c>
      <c r="AF387" s="52">
        <v>0</v>
      </c>
    </row>
    <row r="388" spans="2:32" hidden="1" x14ac:dyDescent="0.25">
      <c r="B388" s="51" t="s">
        <v>76</v>
      </c>
      <c r="C388" s="51" t="s">
        <v>77</v>
      </c>
      <c r="D388" s="51" t="s">
        <v>35</v>
      </c>
      <c r="E388" s="51" t="s">
        <v>326</v>
      </c>
      <c r="F388" s="51"/>
      <c r="G388" s="52" t="s">
        <v>22</v>
      </c>
      <c r="H388" s="52">
        <v>4</v>
      </c>
      <c r="I388" s="52" t="s">
        <v>18</v>
      </c>
      <c r="J388" s="52" t="s">
        <v>104</v>
      </c>
      <c r="K388" s="52">
        <v>0</v>
      </c>
      <c r="L388" s="52">
        <v>0</v>
      </c>
      <c r="M388" s="52">
        <v>0</v>
      </c>
      <c r="N388" s="52">
        <v>0</v>
      </c>
      <c r="O388" s="52">
        <v>0</v>
      </c>
      <c r="P388" s="52">
        <v>0</v>
      </c>
      <c r="Q388" s="52">
        <v>0</v>
      </c>
      <c r="R388" s="52">
        <v>0</v>
      </c>
      <c r="S388" s="52">
        <v>0</v>
      </c>
      <c r="T388" s="52">
        <v>0</v>
      </c>
      <c r="U388" s="52">
        <v>0</v>
      </c>
      <c r="V388" s="52">
        <v>0</v>
      </c>
      <c r="W388" s="52">
        <v>0</v>
      </c>
      <c r="X388" s="52">
        <v>0</v>
      </c>
      <c r="Y388" s="52">
        <v>0</v>
      </c>
      <c r="Z388" s="52">
        <v>0</v>
      </c>
      <c r="AA388" s="52">
        <v>0</v>
      </c>
      <c r="AB388" s="52">
        <v>0</v>
      </c>
      <c r="AC388" s="52">
        <v>0</v>
      </c>
      <c r="AD388" s="52">
        <v>0</v>
      </c>
      <c r="AE388" s="52">
        <v>0</v>
      </c>
      <c r="AF388" s="52">
        <v>0</v>
      </c>
    </row>
    <row r="389" spans="2:32" hidden="1" x14ac:dyDescent="0.25">
      <c r="B389" s="51" t="s">
        <v>76</v>
      </c>
      <c r="C389" s="51" t="s">
        <v>77</v>
      </c>
      <c r="D389" s="51" t="s">
        <v>35</v>
      </c>
      <c r="E389" s="51" t="s">
        <v>326</v>
      </c>
      <c r="F389" s="51"/>
      <c r="G389" s="52" t="s">
        <v>23</v>
      </c>
      <c r="H389" s="52">
        <v>5</v>
      </c>
      <c r="I389" s="51" t="s">
        <v>18</v>
      </c>
      <c r="J389" s="51" t="s">
        <v>105</v>
      </c>
      <c r="K389" s="52">
        <v>0</v>
      </c>
      <c r="L389" s="52">
        <v>0</v>
      </c>
      <c r="M389" s="52">
        <v>0</v>
      </c>
      <c r="N389" s="52">
        <v>0</v>
      </c>
      <c r="O389" s="52">
        <v>0</v>
      </c>
      <c r="P389" s="52">
        <v>0</v>
      </c>
      <c r="Q389" s="52">
        <v>0</v>
      </c>
      <c r="R389" s="52">
        <v>0</v>
      </c>
      <c r="S389" s="52">
        <v>0</v>
      </c>
      <c r="T389" s="52">
        <v>0</v>
      </c>
      <c r="U389" s="52">
        <v>0</v>
      </c>
      <c r="V389" s="52">
        <v>0</v>
      </c>
      <c r="W389" s="52">
        <v>0</v>
      </c>
      <c r="X389" s="52">
        <v>0</v>
      </c>
      <c r="Y389" s="52">
        <v>0</v>
      </c>
      <c r="Z389" s="52">
        <v>0</v>
      </c>
      <c r="AA389" s="52">
        <v>0</v>
      </c>
      <c r="AB389" s="52">
        <v>0</v>
      </c>
      <c r="AC389" s="52">
        <v>0</v>
      </c>
      <c r="AD389" s="52">
        <v>0</v>
      </c>
      <c r="AE389" s="52">
        <v>0</v>
      </c>
      <c r="AF389" s="52">
        <v>0</v>
      </c>
    </row>
    <row r="390" spans="2:32" hidden="1" x14ac:dyDescent="0.25">
      <c r="B390" s="51" t="s">
        <v>76</v>
      </c>
      <c r="C390" s="51" t="s">
        <v>77</v>
      </c>
      <c r="D390" s="51" t="s">
        <v>35</v>
      </c>
      <c r="E390" s="51" t="s">
        <v>326</v>
      </c>
      <c r="F390" s="51"/>
      <c r="G390" s="52" t="s">
        <v>23</v>
      </c>
      <c r="H390" s="52">
        <v>5</v>
      </c>
      <c r="I390" s="51" t="s">
        <v>18</v>
      </c>
      <c r="J390" s="51" t="s">
        <v>103</v>
      </c>
      <c r="K390" s="52">
        <v>0</v>
      </c>
      <c r="L390" s="52">
        <v>0</v>
      </c>
      <c r="M390" s="52">
        <v>0</v>
      </c>
      <c r="N390" s="52">
        <v>0</v>
      </c>
      <c r="O390" s="52">
        <v>0</v>
      </c>
      <c r="P390" s="52">
        <v>0</v>
      </c>
      <c r="Q390" s="52">
        <v>0</v>
      </c>
      <c r="R390" s="52">
        <v>0</v>
      </c>
      <c r="S390" s="52">
        <v>0</v>
      </c>
      <c r="T390" s="52">
        <v>0</v>
      </c>
      <c r="U390" s="52">
        <v>0</v>
      </c>
      <c r="V390" s="52">
        <v>0</v>
      </c>
      <c r="W390" s="52">
        <v>0</v>
      </c>
      <c r="X390" s="52">
        <v>0</v>
      </c>
      <c r="Y390" s="52">
        <v>0</v>
      </c>
      <c r="Z390" s="52">
        <v>0</v>
      </c>
      <c r="AA390" s="52">
        <v>0</v>
      </c>
      <c r="AB390" s="52">
        <v>0</v>
      </c>
      <c r="AC390" s="52">
        <v>0</v>
      </c>
      <c r="AD390" s="52">
        <v>0</v>
      </c>
      <c r="AE390" s="52">
        <v>0</v>
      </c>
      <c r="AF390" s="52">
        <v>0</v>
      </c>
    </row>
    <row r="391" spans="2:32" hidden="1" x14ac:dyDescent="0.25">
      <c r="B391" s="51" t="s">
        <v>76</v>
      </c>
      <c r="C391" s="51" t="s">
        <v>77</v>
      </c>
      <c r="D391" s="51" t="s">
        <v>35</v>
      </c>
      <c r="E391" s="51" t="s">
        <v>326</v>
      </c>
      <c r="F391" s="51"/>
      <c r="G391" s="52" t="s">
        <v>23</v>
      </c>
      <c r="H391" s="52">
        <v>5</v>
      </c>
      <c r="I391" s="52" t="s">
        <v>18</v>
      </c>
      <c r="J391" s="52" t="s">
        <v>104</v>
      </c>
      <c r="K391" s="52">
        <v>0</v>
      </c>
      <c r="L391" s="52">
        <v>0</v>
      </c>
      <c r="M391" s="52">
        <v>0</v>
      </c>
      <c r="N391" s="52">
        <v>0</v>
      </c>
      <c r="O391" s="52">
        <v>0</v>
      </c>
      <c r="P391" s="52">
        <v>0</v>
      </c>
      <c r="Q391" s="52">
        <v>0</v>
      </c>
      <c r="R391" s="52">
        <v>0</v>
      </c>
      <c r="S391" s="52">
        <v>0</v>
      </c>
      <c r="T391" s="52">
        <v>0</v>
      </c>
      <c r="U391" s="52">
        <v>0</v>
      </c>
      <c r="V391" s="52">
        <v>0</v>
      </c>
      <c r="W391" s="52">
        <v>0</v>
      </c>
      <c r="X391" s="52">
        <v>0</v>
      </c>
      <c r="Y391" s="52">
        <v>0</v>
      </c>
      <c r="Z391" s="52">
        <v>0</v>
      </c>
      <c r="AA391" s="52">
        <v>0</v>
      </c>
      <c r="AB391" s="52">
        <v>0</v>
      </c>
      <c r="AC391" s="52">
        <v>0</v>
      </c>
      <c r="AD391" s="52">
        <v>0</v>
      </c>
      <c r="AE391" s="52">
        <v>0</v>
      </c>
      <c r="AF391" s="52">
        <v>0</v>
      </c>
    </row>
    <row r="392" spans="2:32" hidden="1" x14ac:dyDescent="0.25">
      <c r="B392" s="51" t="s">
        <v>78</v>
      </c>
      <c r="C392" s="51" t="s">
        <v>79</v>
      </c>
      <c r="D392" s="51" t="s">
        <v>26</v>
      </c>
      <c r="E392" s="51" t="s">
        <v>326</v>
      </c>
      <c r="F392" s="51"/>
      <c r="G392" s="52" t="s">
        <v>17</v>
      </c>
      <c r="H392" s="51">
        <v>1</v>
      </c>
      <c r="I392" s="51" t="s">
        <v>158</v>
      </c>
      <c r="J392" s="51" t="s">
        <v>159</v>
      </c>
      <c r="K392" s="52">
        <v>20</v>
      </c>
      <c r="L392" s="52">
        <v>5604.79</v>
      </c>
      <c r="M392" s="52">
        <v>20</v>
      </c>
      <c r="N392" s="52">
        <v>5604.79</v>
      </c>
      <c r="O392" s="52">
        <v>1</v>
      </c>
      <c r="P392" s="52">
        <v>704.14</v>
      </c>
      <c r="Q392" s="52">
        <v>1</v>
      </c>
      <c r="R392" s="52">
        <v>704.14</v>
      </c>
      <c r="S392" s="52">
        <v>3</v>
      </c>
      <c r="T392" s="52">
        <v>672</v>
      </c>
      <c r="U392" s="52">
        <v>27</v>
      </c>
      <c r="V392" s="52">
        <v>10968.61</v>
      </c>
      <c r="W392" s="52">
        <v>0</v>
      </c>
      <c r="X392" s="52">
        <v>0</v>
      </c>
      <c r="Y392" s="52">
        <v>0</v>
      </c>
      <c r="Z392" s="52">
        <v>0</v>
      </c>
      <c r="AA392" s="52">
        <v>0</v>
      </c>
      <c r="AB392" s="52">
        <v>0</v>
      </c>
      <c r="AC392" s="52">
        <v>0</v>
      </c>
      <c r="AD392" s="52">
        <v>0</v>
      </c>
      <c r="AE392" s="52">
        <v>0</v>
      </c>
      <c r="AF392" s="52">
        <v>0</v>
      </c>
    </row>
    <row r="393" spans="2:32" hidden="1" x14ac:dyDescent="0.25">
      <c r="B393" s="51" t="s">
        <v>78</v>
      </c>
      <c r="C393" s="51" t="s">
        <v>79</v>
      </c>
      <c r="D393" s="51" t="s">
        <v>26</v>
      </c>
      <c r="E393" s="51" t="s">
        <v>326</v>
      </c>
      <c r="F393" s="51"/>
      <c r="G393" s="52" t="s">
        <v>17</v>
      </c>
      <c r="H393" s="51">
        <v>1</v>
      </c>
      <c r="I393" s="51" t="s">
        <v>158</v>
      </c>
      <c r="J393" s="51" t="s">
        <v>103</v>
      </c>
      <c r="K393" s="52">
        <v>20</v>
      </c>
      <c r="L393" s="52">
        <v>5604.79</v>
      </c>
      <c r="M393" s="52">
        <v>20</v>
      </c>
      <c r="N393" s="52">
        <v>5604.79</v>
      </c>
      <c r="O393" s="52">
        <v>1</v>
      </c>
      <c r="P393" s="52">
        <v>704.14</v>
      </c>
      <c r="Q393" s="52">
        <v>1</v>
      </c>
      <c r="R393" s="52">
        <v>704.14</v>
      </c>
      <c r="S393" s="52">
        <v>3</v>
      </c>
      <c r="T393" s="52">
        <v>672</v>
      </c>
      <c r="U393" s="52">
        <v>27</v>
      </c>
      <c r="V393" s="52">
        <v>10968.61</v>
      </c>
      <c r="W393" s="52">
        <v>0</v>
      </c>
      <c r="X393" s="52">
        <v>0</v>
      </c>
      <c r="Y393" s="52">
        <v>0</v>
      </c>
      <c r="Z393" s="52">
        <v>0</v>
      </c>
      <c r="AA393" s="52">
        <v>0</v>
      </c>
      <c r="AB393" s="52">
        <v>0</v>
      </c>
      <c r="AC393" s="52">
        <v>0</v>
      </c>
      <c r="AD393" s="52">
        <v>0</v>
      </c>
      <c r="AE393" s="52">
        <v>0</v>
      </c>
      <c r="AF393" s="52">
        <v>0</v>
      </c>
    </row>
    <row r="394" spans="2:32" hidden="1" x14ac:dyDescent="0.25">
      <c r="B394" s="51" t="s">
        <v>78</v>
      </c>
      <c r="C394" s="51" t="s">
        <v>79</v>
      </c>
      <c r="D394" s="51" t="s">
        <v>26</v>
      </c>
      <c r="E394" s="51" t="s">
        <v>326</v>
      </c>
      <c r="F394" s="51"/>
      <c r="G394" s="52" t="s">
        <v>17</v>
      </c>
      <c r="H394" s="51">
        <v>1</v>
      </c>
      <c r="I394" s="51" t="s">
        <v>158</v>
      </c>
      <c r="J394" s="51" t="s">
        <v>104</v>
      </c>
      <c r="K394" s="52">
        <v>0</v>
      </c>
      <c r="L394" s="52">
        <v>0</v>
      </c>
      <c r="M394" s="52">
        <v>0</v>
      </c>
      <c r="N394" s="52">
        <v>0</v>
      </c>
      <c r="O394" s="52">
        <v>0</v>
      </c>
      <c r="P394" s="52">
        <v>0</v>
      </c>
      <c r="Q394" s="52">
        <v>0</v>
      </c>
      <c r="R394" s="52">
        <v>0</v>
      </c>
      <c r="S394" s="52">
        <v>0</v>
      </c>
      <c r="T394" s="52">
        <v>0</v>
      </c>
      <c r="U394" s="52">
        <v>0</v>
      </c>
      <c r="V394" s="52">
        <v>0</v>
      </c>
      <c r="W394" s="52">
        <v>0</v>
      </c>
      <c r="X394" s="52">
        <v>0</v>
      </c>
      <c r="Y394" s="52">
        <v>0</v>
      </c>
      <c r="Z394" s="52">
        <v>0</v>
      </c>
      <c r="AA394" s="52">
        <v>0</v>
      </c>
      <c r="AB394" s="52">
        <v>0</v>
      </c>
      <c r="AC394" s="52">
        <v>0</v>
      </c>
      <c r="AD394" s="52">
        <v>0</v>
      </c>
      <c r="AE394" s="52">
        <v>0</v>
      </c>
      <c r="AF394" s="52">
        <v>0</v>
      </c>
    </row>
    <row r="395" spans="2:32" hidden="1" x14ac:dyDescent="0.25">
      <c r="B395" s="51" t="s">
        <v>78</v>
      </c>
      <c r="C395" s="51" t="s">
        <v>79</v>
      </c>
      <c r="D395" s="51" t="s">
        <v>26</v>
      </c>
      <c r="E395" s="51" t="s">
        <v>326</v>
      </c>
      <c r="F395" s="51"/>
      <c r="G395" s="52" t="s">
        <v>17</v>
      </c>
      <c r="H395" s="51">
        <v>1</v>
      </c>
      <c r="I395" s="51" t="s">
        <v>18</v>
      </c>
      <c r="J395" s="51" t="s">
        <v>105</v>
      </c>
      <c r="K395" s="52">
        <v>0</v>
      </c>
      <c r="L395" s="52">
        <v>0</v>
      </c>
      <c r="M395" s="52">
        <v>0</v>
      </c>
      <c r="N395" s="52">
        <v>0</v>
      </c>
      <c r="O395" s="52">
        <v>0</v>
      </c>
      <c r="P395" s="52">
        <v>0</v>
      </c>
      <c r="Q395" s="52">
        <v>0</v>
      </c>
      <c r="R395" s="52">
        <v>0</v>
      </c>
      <c r="S395" s="52">
        <v>0</v>
      </c>
      <c r="T395" s="52">
        <v>0</v>
      </c>
      <c r="U395" s="52">
        <v>0</v>
      </c>
      <c r="V395" s="52">
        <v>0</v>
      </c>
      <c r="W395" s="52">
        <v>0</v>
      </c>
      <c r="X395" s="52">
        <v>0</v>
      </c>
      <c r="Y395" s="52">
        <v>0</v>
      </c>
      <c r="Z395" s="52">
        <v>0</v>
      </c>
      <c r="AA395" s="52">
        <v>0</v>
      </c>
      <c r="AB395" s="52">
        <v>0</v>
      </c>
      <c r="AC395" s="52">
        <v>0</v>
      </c>
      <c r="AD395" s="52">
        <v>0</v>
      </c>
      <c r="AE395" s="52">
        <v>0</v>
      </c>
      <c r="AF395" s="52">
        <v>0</v>
      </c>
    </row>
    <row r="396" spans="2:32" hidden="1" x14ac:dyDescent="0.25">
      <c r="B396" s="51" t="s">
        <v>78</v>
      </c>
      <c r="C396" s="51" t="s">
        <v>79</v>
      </c>
      <c r="D396" s="51" t="s">
        <v>26</v>
      </c>
      <c r="E396" s="51" t="s">
        <v>326</v>
      </c>
      <c r="F396" s="51"/>
      <c r="G396" s="52" t="s">
        <v>17</v>
      </c>
      <c r="H396" s="51">
        <v>1</v>
      </c>
      <c r="I396" s="51" t="s">
        <v>18</v>
      </c>
      <c r="J396" s="51" t="s">
        <v>103</v>
      </c>
      <c r="K396" s="52">
        <v>0</v>
      </c>
      <c r="L396" s="52">
        <v>0</v>
      </c>
      <c r="M396" s="52">
        <v>0</v>
      </c>
      <c r="N396" s="52">
        <v>0</v>
      </c>
      <c r="O396" s="52">
        <v>0</v>
      </c>
      <c r="P396" s="52">
        <v>0</v>
      </c>
      <c r="Q396" s="52">
        <v>0</v>
      </c>
      <c r="R396" s="52">
        <v>0</v>
      </c>
      <c r="S396" s="52">
        <v>0</v>
      </c>
      <c r="T396" s="52">
        <v>0</v>
      </c>
      <c r="U396" s="52">
        <v>0</v>
      </c>
      <c r="V396" s="52">
        <v>0</v>
      </c>
      <c r="W396" s="52">
        <v>0</v>
      </c>
      <c r="X396" s="52">
        <v>0</v>
      </c>
      <c r="Y396" s="52">
        <v>0</v>
      </c>
      <c r="Z396" s="52">
        <v>0</v>
      </c>
      <c r="AA396" s="52">
        <v>0</v>
      </c>
      <c r="AB396" s="52">
        <v>0</v>
      </c>
      <c r="AC396" s="52">
        <v>0</v>
      </c>
      <c r="AD396" s="52">
        <v>0</v>
      </c>
      <c r="AE396" s="52">
        <v>0</v>
      </c>
      <c r="AF396" s="52">
        <v>0</v>
      </c>
    </row>
    <row r="397" spans="2:32" hidden="1" x14ac:dyDescent="0.25">
      <c r="B397" s="51" t="s">
        <v>78</v>
      </c>
      <c r="C397" s="51" t="s">
        <v>79</v>
      </c>
      <c r="D397" s="51" t="s">
        <v>26</v>
      </c>
      <c r="E397" s="51" t="s">
        <v>326</v>
      </c>
      <c r="F397" s="51"/>
      <c r="G397" s="52" t="s">
        <v>17</v>
      </c>
      <c r="H397" s="51">
        <v>1</v>
      </c>
      <c r="I397" s="52" t="s">
        <v>18</v>
      </c>
      <c r="J397" s="52" t="s">
        <v>104</v>
      </c>
      <c r="K397" s="52">
        <v>0</v>
      </c>
      <c r="L397" s="52">
        <v>0</v>
      </c>
      <c r="M397" s="52">
        <v>0</v>
      </c>
      <c r="N397" s="52">
        <v>0</v>
      </c>
      <c r="O397" s="52">
        <v>0</v>
      </c>
      <c r="P397" s="52">
        <v>0</v>
      </c>
      <c r="Q397" s="52">
        <v>0</v>
      </c>
      <c r="R397" s="52">
        <v>0</v>
      </c>
      <c r="S397" s="52">
        <v>0</v>
      </c>
      <c r="T397" s="52">
        <v>0</v>
      </c>
      <c r="U397" s="52">
        <v>0</v>
      </c>
      <c r="V397" s="52">
        <v>0</v>
      </c>
      <c r="W397" s="52">
        <v>0</v>
      </c>
      <c r="X397" s="52">
        <v>0</v>
      </c>
      <c r="Y397" s="52">
        <v>0</v>
      </c>
      <c r="Z397" s="52">
        <v>0</v>
      </c>
      <c r="AA397" s="52">
        <v>0</v>
      </c>
      <c r="AB397" s="52">
        <v>0</v>
      </c>
      <c r="AC397" s="52">
        <v>0</v>
      </c>
      <c r="AD397" s="52">
        <v>0</v>
      </c>
      <c r="AE397" s="52">
        <v>0</v>
      </c>
      <c r="AF397" s="52">
        <v>0</v>
      </c>
    </row>
    <row r="398" spans="2:32" hidden="1" x14ac:dyDescent="0.25">
      <c r="B398" s="51" t="s">
        <v>78</v>
      </c>
      <c r="C398" s="51" t="s">
        <v>79</v>
      </c>
      <c r="D398" s="51" t="s">
        <v>26</v>
      </c>
      <c r="E398" s="51" t="s">
        <v>326</v>
      </c>
      <c r="F398" s="51"/>
      <c r="G398" s="52" t="s">
        <v>20</v>
      </c>
      <c r="H398" s="51">
        <v>2</v>
      </c>
      <c r="I398" s="51" t="s">
        <v>158</v>
      </c>
      <c r="J398" s="51" t="s">
        <v>103</v>
      </c>
      <c r="K398" s="52">
        <v>20</v>
      </c>
      <c r="L398" s="52">
        <v>5604.79</v>
      </c>
      <c r="M398" s="52">
        <v>20</v>
      </c>
      <c r="N398" s="52">
        <v>5604.79</v>
      </c>
      <c r="O398" s="52">
        <v>1</v>
      </c>
      <c r="P398" s="52">
        <v>704.14</v>
      </c>
      <c r="Q398" s="52">
        <v>1</v>
      </c>
      <c r="R398" s="52">
        <v>704.14</v>
      </c>
      <c r="S398" s="52">
        <v>3</v>
      </c>
      <c r="T398" s="52">
        <v>672</v>
      </c>
      <c r="U398" s="52">
        <v>27</v>
      </c>
      <c r="V398" s="52">
        <v>10968.61</v>
      </c>
      <c r="W398" s="52">
        <v>0</v>
      </c>
      <c r="X398" s="52">
        <v>0</v>
      </c>
      <c r="Y398" s="52">
        <v>0</v>
      </c>
      <c r="Z398" s="52">
        <v>0</v>
      </c>
      <c r="AA398" s="52">
        <v>0</v>
      </c>
      <c r="AB398" s="52">
        <v>0</v>
      </c>
      <c r="AC398" s="52">
        <v>0</v>
      </c>
      <c r="AD398" s="52">
        <v>0</v>
      </c>
      <c r="AE398" s="52">
        <v>0</v>
      </c>
      <c r="AF398" s="52">
        <v>0</v>
      </c>
    </row>
    <row r="399" spans="2:32" hidden="1" x14ac:dyDescent="0.25">
      <c r="B399" s="51" t="s">
        <v>78</v>
      </c>
      <c r="C399" s="51" t="s">
        <v>79</v>
      </c>
      <c r="D399" s="51" t="s">
        <v>26</v>
      </c>
      <c r="E399" s="51" t="s">
        <v>326</v>
      </c>
      <c r="F399" s="51"/>
      <c r="G399" s="52" t="s">
        <v>20</v>
      </c>
      <c r="H399" s="51">
        <v>2</v>
      </c>
      <c r="I399" s="51" t="s">
        <v>158</v>
      </c>
      <c r="J399" s="51" t="s">
        <v>104</v>
      </c>
      <c r="K399" s="52">
        <v>0</v>
      </c>
      <c r="L399" s="52">
        <v>0</v>
      </c>
      <c r="M399" s="52">
        <v>0</v>
      </c>
      <c r="N399" s="52">
        <v>0</v>
      </c>
      <c r="O399" s="52">
        <v>0</v>
      </c>
      <c r="P399" s="52">
        <v>0</v>
      </c>
      <c r="Q399" s="52">
        <v>0</v>
      </c>
      <c r="R399" s="52">
        <v>0</v>
      </c>
      <c r="S399" s="52">
        <v>0</v>
      </c>
      <c r="T399" s="52">
        <v>0</v>
      </c>
      <c r="U399" s="52">
        <v>0</v>
      </c>
      <c r="V399" s="52">
        <v>0</v>
      </c>
      <c r="W399" s="52">
        <v>0</v>
      </c>
      <c r="X399" s="52">
        <v>0</v>
      </c>
      <c r="Y399" s="52">
        <v>0</v>
      </c>
      <c r="Z399" s="52">
        <v>0</v>
      </c>
      <c r="AA399" s="52">
        <v>0</v>
      </c>
      <c r="AB399" s="52">
        <v>0</v>
      </c>
      <c r="AC399" s="52">
        <v>0</v>
      </c>
      <c r="AD399" s="52">
        <v>0</v>
      </c>
      <c r="AE399" s="52">
        <v>0</v>
      </c>
      <c r="AF399" s="52">
        <v>0</v>
      </c>
    </row>
    <row r="400" spans="2:32" hidden="1" x14ac:dyDescent="0.25">
      <c r="B400" s="51" t="s">
        <v>78</v>
      </c>
      <c r="C400" s="51" t="s">
        <v>79</v>
      </c>
      <c r="D400" s="51" t="s">
        <v>26</v>
      </c>
      <c r="E400" s="51" t="s">
        <v>326</v>
      </c>
      <c r="F400" s="51"/>
      <c r="G400" s="52" t="s">
        <v>20</v>
      </c>
      <c r="H400" s="51">
        <v>2</v>
      </c>
      <c r="I400" s="51" t="s">
        <v>18</v>
      </c>
      <c r="J400" s="51" t="s">
        <v>105</v>
      </c>
      <c r="K400" s="52">
        <v>0</v>
      </c>
      <c r="L400" s="52">
        <v>0</v>
      </c>
      <c r="M400" s="52">
        <v>0</v>
      </c>
      <c r="N400" s="52">
        <v>0</v>
      </c>
      <c r="O400" s="52">
        <v>0</v>
      </c>
      <c r="P400" s="52">
        <v>0</v>
      </c>
      <c r="Q400" s="52">
        <v>0</v>
      </c>
      <c r="R400" s="52">
        <v>0</v>
      </c>
      <c r="S400" s="52">
        <v>0</v>
      </c>
      <c r="T400" s="52">
        <v>0</v>
      </c>
      <c r="U400" s="52">
        <v>0</v>
      </c>
      <c r="V400" s="52">
        <v>0</v>
      </c>
      <c r="W400" s="52">
        <v>0</v>
      </c>
      <c r="X400" s="52">
        <v>0</v>
      </c>
      <c r="Y400" s="52">
        <v>0</v>
      </c>
      <c r="Z400" s="52">
        <v>0</v>
      </c>
      <c r="AA400" s="52">
        <v>0</v>
      </c>
      <c r="AB400" s="52">
        <v>0</v>
      </c>
      <c r="AC400" s="52">
        <v>0</v>
      </c>
      <c r="AD400" s="52">
        <v>0</v>
      </c>
      <c r="AE400" s="52">
        <v>0</v>
      </c>
      <c r="AF400" s="52">
        <v>0</v>
      </c>
    </row>
    <row r="401" spans="2:32" hidden="1" x14ac:dyDescent="0.25">
      <c r="B401" s="51" t="s">
        <v>78</v>
      </c>
      <c r="C401" s="51" t="s">
        <v>79</v>
      </c>
      <c r="D401" s="51" t="s">
        <v>26</v>
      </c>
      <c r="E401" s="51" t="s">
        <v>326</v>
      </c>
      <c r="F401" s="51"/>
      <c r="G401" s="52" t="s">
        <v>20</v>
      </c>
      <c r="H401" s="51">
        <v>2</v>
      </c>
      <c r="I401" s="51" t="s">
        <v>18</v>
      </c>
      <c r="J401" s="51" t="s">
        <v>103</v>
      </c>
      <c r="K401" s="52">
        <v>0</v>
      </c>
      <c r="L401" s="52">
        <v>0</v>
      </c>
      <c r="M401" s="52">
        <v>0</v>
      </c>
      <c r="N401" s="52">
        <v>0</v>
      </c>
      <c r="O401" s="52">
        <v>0</v>
      </c>
      <c r="P401" s="52">
        <v>0</v>
      </c>
      <c r="Q401" s="52">
        <v>0</v>
      </c>
      <c r="R401" s="52">
        <v>0</v>
      </c>
      <c r="S401" s="52">
        <v>0</v>
      </c>
      <c r="T401" s="52">
        <v>0</v>
      </c>
      <c r="U401" s="52">
        <v>0</v>
      </c>
      <c r="V401" s="52">
        <v>0</v>
      </c>
      <c r="W401" s="52">
        <v>0</v>
      </c>
      <c r="X401" s="52">
        <v>0</v>
      </c>
      <c r="Y401" s="52">
        <v>0</v>
      </c>
      <c r="Z401" s="52">
        <v>0</v>
      </c>
      <c r="AA401" s="52">
        <v>0</v>
      </c>
      <c r="AB401" s="52">
        <v>0</v>
      </c>
      <c r="AC401" s="52">
        <v>0</v>
      </c>
      <c r="AD401" s="52">
        <v>0</v>
      </c>
      <c r="AE401" s="52">
        <v>0</v>
      </c>
      <c r="AF401" s="52">
        <v>0</v>
      </c>
    </row>
    <row r="402" spans="2:32" hidden="1" x14ac:dyDescent="0.25">
      <c r="B402" s="51" t="s">
        <v>78</v>
      </c>
      <c r="C402" s="51" t="s">
        <v>79</v>
      </c>
      <c r="D402" s="51" t="s">
        <v>26</v>
      </c>
      <c r="E402" s="51" t="s">
        <v>326</v>
      </c>
      <c r="F402" s="51"/>
      <c r="G402" s="52" t="s">
        <v>20</v>
      </c>
      <c r="H402" s="51">
        <v>2</v>
      </c>
      <c r="I402" s="52" t="s">
        <v>18</v>
      </c>
      <c r="J402" s="52" t="s">
        <v>104</v>
      </c>
      <c r="K402" s="52">
        <v>0</v>
      </c>
      <c r="L402" s="52">
        <v>0</v>
      </c>
      <c r="M402" s="52">
        <v>0</v>
      </c>
      <c r="N402" s="52">
        <v>0</v>
      </c>
      <c r="O402" s="52">
        <v>0</v>
      </c>
      <c r="P402" s="52">
        <v>0</v>
      </c>
      <c r="Q402" s="52">
        <v>0</v>
      </c>
      <c r="R402" s="52">
        <v>0</v>
      </c>
      <c r="S402" s="52">
        <v>0</v>
      </c>
      <c r="T402" s="52">
        <v>0</v>
      </c>
      <c r="U402" s="52">
        <v>0</v>
      </c>
      <c r="V402" s="52">
        <v>0</v>
      </c>
      <c r="W402" s="52">
        <v>0</v>
      </c>
      <c r="X402" s="52">
        <v>0</v>
      </c>
      <c r="Y402" s="52">
        <v>0</v>
      </c>
      <c r="Z402" s="52">
        <v>0</v>
      </c>
      <c r="AA402" s="52">
        <v>0</v>
      </c>
      <c r="AB402" s="52">
        <v>0</v>
      </c>
      <c r="AC402" s="52">
        <v>0</v>
      </c>
      <c r="AD402" s="52">
        <v>0</v>
      </c>
      <c r="AE402" s="52">
        <v>0</v>
      </c>
      <c r="AF402" s="52">
        <v>0</v>
      </c>
    </row>
    <row r="403" spans="2:32" hidden="1" x14ac:dyDescent="0.25">
      <c r="B403" s="51" t="s">
        <v>78</v>
      </c>
      <c r="C403" s="51" t="s">
        <v>79</v>
      </c>
      <c r="D403" s="51" t="s">
        <v>26</v>
      </c>
      <c r="E403" s="51" t="s">
        <v>326</v>
      </c>
      <c r="F403" s="51"/>
      <c r="G403" s="52" t="s">
        <v>21</v>
      </c>
      <c r="H403" s="51">
        <v>3</v>
      </c>
      <c r="I403" s="51" t="s">
        <v>158</v>
      </c>
      <c r="J403" s="51" t="s">
        <v>103</v>
      </c>
      <c r="K403" s="52">
        <v>20</v>
      </c>
      <c r="L403" s="52">
        <v>5604.79</v>
      </c>
      <c r="M403" s="52">
        <v>20</v>
      </c>
      <c r="N403" s="52">
        <v>5604.79</v>
      </c>
      <c r="O403" s="52">
        <v>1</v>
      </c>
      <c r="P403" s="52">
        <v>704.14</v>
      </c>
      <c r="Q403" s="52">
        <v>1</v>
      </c>
      <c r="R403" s="52">
        <v>704.14</v>
      </c>
      <c r="S403" s="52">
        <v>3</v>
      </c>
      <c r="T403" s="52">
        <v>672</v>
      </c>
      <c r="U403" s="52">
        <v>27</v>
      </c>
      <c r="V403" s="52">
        <v>10968.61</v>
      </c>
      <c r="W403" s="52">
        <v>0</v>
      </c>
      <c r="X403" s="52">
        <v>0</v>
      </c>
      <c r="Y403" s="52">
        <v>0</v>
      </c>
      <c r="Z403" s="52">
        <v>0</v>
      </c>
      <c r="AA403" s="52">
        <v>0</v>
      </c>
      <c r="AB403" s="52">
        <v>0</v>
      </c>
      <c r="AC403" s="52">
        <v>0</v>
      </c>
      <c r="AD403" s="52">
        <v>0</v>
      </c>
      <c r="AE403" s="52">
        <v>0</v>
      </c>
      <c r="AF403" s="52">
        <v>0</v>
      </c>
    </row>
    <row r="404" spans="2:32" hidden="1" x14ac:dyDescent="0.25">
      <c r="B404" s="51" t="s">
        <v>78</v>
      </c>
      <c r="C404" s="51" t="s">
        <v>79</v>
      </c>
      <c r="D404" s="51" t="s">
        <v>26</v>
      </c>
      <c r="E404" s="51" t="s">
        <v>326</v>
      </c>
      <c r="F404" s="51"/>
      <c r="G404" s="52" t="s">
        <v>21</v>
      </c>
      <c r="H404" s="51">
        <v>3</v>
      </c>
      <c r="I404" s="51" t="s">
        <v>158</v>
      </c>
      <c r="J404" s="51" t="s">
        <v>104</v>
      </c>
      <c r="K404" s="52">
        <v>0</v>
      </c>
      <c r="L404" s="52">
        <v>0</v>
      </c>
      <c r="M404" s="52">
        <v>0</v>
      </c>
      <c r="N404" s="52">
        <v>0</v>
      </c>
      <c r="O404" s="52">
        <v>0</v>
      </c>
      <c r="P404" s="52">
        <v>0</v>
      </c>
      <c r="Q404" s="52">
        <v>0</v>
      </c>
      <c r="R404" s="52">
        <v>0</v>
      </c>
      <c r="S404" s="52">
        <v>0</v>
      </c>
      <c r="T404" s="52">
        <v>0</v>
      </c>
      <c r="U404" s="52">
        <v>0</v>
      </c>
      <c r="V404" s="52">
        <v>0</v>
      </c>
      <c r="W404" s="52">
        <v>0</v>
      </c>
      <c r="X404" s="52">
        <v>0</v>
      </c>
      <c r="Y404" s="52">
        <v>0</v>
      </c>
      <c r="Z404" s="52">
        <v>0</v>
      </c>
      <c r="AA404" s="52">
        <v>0</v>
      </c>
      <c r="AB404" s="52">
        <v>0</v>
      </c>
      <c r="AC404" s="52">
        <v>0</v>
      </c>
      <c r="AD404" s="52">
        <v>0</v>
      </c>
      <c r="AE404" s="52">
        <v>0</v>
      </c>
      <c r="AF404" s="52">
        <v>0</v>
      </c>
    </row>
    <row r="405" spans="2:32" hidden="1" x14ac:dyDescent="0.25">
      <c r="B405" s="51" t="s">
        <v>78</v>
      </c>
      <c r="C405" s="51" t="s">
        <v>79</v>
      </c>
      <c r="D405" s="51" t="s">
        <v>26</v>
      </c>
      <c r="E405" s="51" t="s">
        <v>326</v>
      </c>
      <c r="F405" s="51"/>
      <c r="G405" s="52" t="s">
        <v>21</v>
      </c>
      <c r="H405" s="51">
        <v>3</v>
      </c>
      <c r="I405" s="51" t="s">
        <v>18</v>
      </c>
      <c r="J405" s="51" t="s">
        <v>105</v>
      </c>
      <c r="K405" s="52">
        <v>0</v>
      </c>
      <c r="L405" s="52">
        <v>0</v>
      </c>
      <c r="M405" s="52">
        <v>0</v>
      </c>
      <c r="N405" s="52">
        <v>0</v>
      </c>
      <c r="O405" s="52">
        <v>0</v>
      </c>
      <c r="P405" s="52">
        <v>0</v>
      </c>
      <c r="Q405" s="52">
        <v>0</v>
      </c>
      <c r="R405" s="52">
        <v>0</v>
      </c>
      <c r="S405" s="52">
        <v>0</v>
      </c>
      <c r="T405" s="52">
        <v>0</v>
      </c>
      <c r="U405" s="52">
        <v>0</v>
      </c>
      <c r="V405" s="52">
        <v>0</v>
      </c>
      <c r="W405" s="52">
        <v>0</v>
      </c>
      <c r="X405" s="52">
        <v>0</v>
      </c>
      <c r="Y405" s="52">
        <v>0</v>
      </c>
      <c r="Z405" s="52">
        <v>0</v>
      </c>
      <c r="AA405" s="52">
        <v>0</v>
      </c>
      <c r="AB405" s="52">
        <v>0</v>
      </c>
      <c r="AC405" s="52">
        <v>0</v>
      </c>
      <c r="AD405" s="52">
        <v>0</v>
      </c>
      <c r="AE405" s="52">
        <v>0</v>
      </c>
      <c r="AF405" s="52">
        <v>0</v>
      </c>
    </row>
    <row r="406" spans="2:32" hidden="1" x14ac:dyDescent="0.25">
      <c r="B406" s="51" t="s">
        <v>78</v>
      </c>
      <c r="C406" s="51" t="s">
        <v>79</v>
      </c>
      <c r="D406" s="51" t="s">
        <v>26</v>
      </c>
      <c r="E406" s="51" t="s">
        <v>326</v>
      </c>
      <c r="F406" s="51"/>
      <c r="G406" s="52" t="s">
        <v>21</v>
      </c>
      <c r="H406" s="51">
        <v>3</v>
      </c>
      <c r="I406" s="51" t="s">
        <v>18</v>
      </c>
      <c r="J406" s="51" t="s">
        <v>103</v>
      </c>
      <c r="K406" s="52">
        <v>0</v>
      </c>
      <c r="L406" s="52">
        <v>0</v>
      </c>
      <c r="M406" s="52">
        <v>0</v>
      </c>
      <c r="N406" s="52">
        <v>0</v>
      </c>
      <c r="O406" s="52">
        <v>0</v>
      </c>
      <c r="P406" s="52">
        <v>0</v>
      </c>
      <c r="Q406" s="52">
        <v>0</v>
      </c>
      <c r="R406" s="52">
        <v>0</v>
      </c>
      <c r="S406" s="52">
        <v>0</v>
      </c>
      <c r="T406" s="52">
        <v>0</v>
      </c>
      <c r="U406" s="52">
        <v>0</v>
      </c>
      <c r="V406" s="52">
        <v>0</v>
      </c>
      <c r="W406" s="52">
        <v>0</v>
      </c>
      <c r="X406" s="52">
        <v>0</v>
      </c>
      <c r="Y406" s="52">
        <v>0</v>
      </c>
      <c r="Z406" s="52">
        <v>0</v>
      </c>
      <c r="AA406" s="52">
        <v>0</v>
      </c>
      <c r="AB406" s="52">
        <v>0</v>
      </c>
      <c r="AC406" s="52">
        <v>0</v>
      </c>
      <c r="AD406" s="52">
        <v>0</v>
      </c>
      <c r="AE406" s="52">
        <v>0</v>
      </c>
      <c r="AF406" s="52">
        <v>0</v>
      </c>
    </row>
    <row r="407" spans="2:32" hidden="1" x14ac:dyDescent="0.25">
      <c r="B407" s="51" t="s">
        <v>78</v>
      </c>
      <c r="C407" s="51" t="s">
        <v>79</v>
      </c>
      <c r="D407" s="51" t="s">
        <v>26</v>
      </c>
      <c r="E407" s="51" t="s">
        <v>326</v>
      </c>
      <c r="F407" s="51"/>
      <c r="G407" s="52" t="s">
        <v>21</v>
      </c>
      <c r="H407" s="51">
        <v>3</v>
      </c>
      <c r="I407" s="52" t="s">
        <v>18</v>
      </c>
      <c r="J407" s="52" t="s">
        <v>104</v>
      </c>
      <c r="K407" s="52">
        <v>0</v>
      </c>
      <c r="L407" s="52">
        <v>0</v>
      </c>
      <c r="M407" s="52">
        <v>0</v>
      </c>
      <c r="N407" s="52">
        <v>0</v>
      </c>
      <c r="O407" s="52">
        <v>0</v>
      </c>
      <c r="P407" s="52">
        <v>0</v>
      </c>
      <c r="Q407" s="52">
        <v>0</v>
      </c>
      <c r="R407" s="52">
        <v>0</v>
      </c>
      <c r="S407" s="52">
        <v>0</v>
      </c>
      <c r="T407" s="52">
        <v>0</v>
      </c>
      <c r="U407" s="52">
        <v>0</v>
      </c>
      <c r="V407" s="52">
        <v>0</v>
      </c>
      <c r="W407" s="52">
        <v>0</v>
      </c>
      <c r="X407" s="52">
        <v>0</v>
      </c>
      <c r="Y407" s="52">
        <v>0</v>
      </c>
      <c r="Z407" s="52">
        <v>0</v>
      </c>
      <c r="AA407" s="52">
        <v>0</v>
      </c>
      <c r="AB407" s="52">
        <v>0</v>
      </c>
      <c r="AC407" s="52">
        <v>0</v>
      </c>
      <c r="AD407" s="52">
        <v>0</v>
      </c>
      <c r="AE407" s="52">
        <v>0</v>
      </c>
      <c r="AF407" s="52">
        <v>0</v>
      </c>
    </row>
    <row r="408" spans="2:32" hidden="1" x14ac:dyDescent="0.25">
      <c r="B408" s="51" t="s">
        <v>78</v>
      </c>
      <c r="C408" s="51" t="s">
        <v>79</v>
      </c>
      <c r="D408" s="51" t="s">
        <v>26</v>
      </c>
      <c r="E408" s="51" t="s">
        <v>326</v>
      </c>
      <c r="F408" s="51"/>
      <c r="G408" s="52" t="s">
        <v>22</v>
      </c>
      <c r="H408" s="52">
        <v>4</v>
      </c>
      <c r="I408" s="51" t="s">
        <v>158</v>
      </c>
      <c r="J408" s="51" t="s">
        <v>103</v>
      </c>
      <c r="K408" s="52">
        <v>20</v>
      </c>
      <c r="L408" s="52">
        <v>5604.79</v>
      </c>
      <c r="M408" s="52">
        <v>20</v>
      </c>
      <c r="N408" s="52">
        <v>5604.79</v>
      </c>
      <c r="O408" s="52">
        <v>1</v>
      </c>
      <c r="P408" s="52">
        <v>704.14</v>
      </c>
      <c r="Q408" s="52">
        <v>1</v>
      </c>
      <c r="R408" s="52">
        <v>704.14</v>
      </c>
      <c r="S408" s="52">
        <v>3</v>
      </c>
      <c r="T408" s="52">
        <v>672</v>
      </c>
      <c r="U408" s="52">
        <v>27</v>
      </c>
      <c r="V408" s="52">
        <v>10968.61</v>
      </c>
      <c r="W408" s="52">
        <v>0</v>
      </c>
      <c r="X408" s="52">
        <v>0</v>
      </c>
      <c r="Y408" s="52">
        <v>0</v>
      </c>
      <c r="Z408" s="52">
        <v>0</v>
      </c>
      <c r="AA408" s="52">
        <v>0</v>
      </c>
      <c r="AB408" s="52">
        <v>0</v>
      </c>
      <c r="AC408" s="52">
        <v>0</v>
      </c>
      <c r="AD408" s="52">
        <v>0</v>
      </c>
      <c r="AE408" s="52">
        <v>0</v>
      </c>
      <c r="AF408" s="52">
        <v>0</v>
      </c>
    </row>
    <row r="409" spans="2:32" hidden="1" x14ac:dyDescent="0.25">
      <c r="B409" s="51" t="s">
        <v>78</v>
      </c>
      <c r="C409" s="51" t="s">
        <v>79</v>
      </c>
      <c r="D409" s="51" t="s">
        <v>26</v>
      </c>
      <c r="E409" s="51" t="s">
        <v>326</v>
      </c>
      <c r="F409" s="51"/>
      <c r="G409" s="52" t="s">
        <v>22</v>
      </c>
      <c r="H409" s="52">
        <v>4</v>
      </c>
      <c r="I409" s="51" t="s">
        <v>158</v>
      </c>
      <c r="J409" s="51" t="s">
        <v>104</v>
      </c>
      <c r="K409" s="52">
        <v>0</v>
      </c>
      <c r="L409" s="52">
        <v>0</v>
      </c>
      <c r="M409" s="52">
        <v>0</v>
      </c>
      <c r="N409" s="52">
        <v>0</v>
      </c>
      <c r="O409" s="52">
        <v>0</v>
      </c>
      <c r="P409" s="52">
        <v>0</v>
      </c>
      <c r="Q409" s="52">
        <v>0</v>
      </c>
      <c r="R409" s="52">
        <v>0</v>
      </c>
      <c r="S409" s="52">
        <v>0</v>
      </c>
      <c r="T409" s="52">
        <v>0</v>
      </c>
      <c r="U409" s="52">
        <v>0</v>
      </c>
      <c r="V409" s="52">
        <v>0</v>
      </c>
      <c r="W409" s="52">
        <v>0</v>
      </c>
      <c r="X409" s="52">
        <v>0</v>
      </c>
      <c r="Y409" s="52">
        <v>0</v>
      </c>
      <c r="Z409" s="52">
        <v>0</v>
      </c>
      <c r="AA409" s="52">
        <v>0</v>
      </c>
      <c r="AB409" s="52">
        <v>0</v>
      </c>
      <c r="AC409" s="52">
        <v>0</v>
      </c>
      <c r="AD409" s="52">
        <v>0</v>
      </c>
      <c r="AE409" s="52">
        <v>0</v>
      </c>
      <c r="AF409" s="52">
        <v>0</v>
      </c>
    </row>
    <row r="410" spans="2:32" hidden="1" x14ac:dyDescent="0.25">
      <c r="B410" s="51" t="s">
        <v>78</v>
      </c>
      <c r="C410" s="51" t="s">
        <v>79</v>
      </c>
      <c r="D410" s="51" t="s">
        <v>26</v>
      </c>
      <c r="E410" s="51" t="s">
        <v>326</v>
      </c>
      <c r="F410" s="51"/>
      <c r="G410" s="52" t="s">
        <v>22</v>
      </c>
      <c r="H410" s="52">
        <v>4</v>
      </c>
      <c r="I410" s="51" t="s">
        <v>18</v>
      </c>
      <c r="J410" s="51" t="s">
        <v>105</v>
      </c>
      <c r="K410" s="52">
        <v>0</v>
      </c>
      <c r="L410" s="52">
        <v>0</v>
      </c>
      <c r="M410" s="52">
        <v>0</v>
      </c>
      <c r="N410" s="52">
        <v>0</v>
      </c>
      <c r="O410" s="52">
        <v>0</v>
      </c>
      <c r="P410" s="52">
        <v>0</v>
      </c>
      <c r="Q410" s="52">
        <v>0</v>
      </c>
      <c r="R410" s="52">
        <v>0</v>
      </c>
      <c r="S410" s="52">
        <v>0</v>
      </c>
      <c r="T410" s="52">
        <v>0</v>
      </c>
      <c r="U410" s="52">
        <v>0</v>
      </c>
      <c r="V410" s="52">
        <v>0</v>
      </c>
      <c r="W410" s="52">
        <v>0</v>
      </c>
      <c r="X410" s="52">
        <v>0</v>
      </c>
      <c r="Y410" s="52">
        <v>0</v>
      </c>
      <c r="Z410" s="52">
        <v>0</v>
      </c>
      <c r="AA410" s="52">
        <v>0</v>
      </c>
      <c r="AB410" s="52">
        <v>0</v>
      </c>
      <c r="AC410" s="52">
        <v>0</v>
      </c>
      <c r="AD410" s="52">
        <v>0</v>
      </c>
      <c r="AE410" s="52">
        <v>0</v>
      </c>
      <c r="AF410" s="52">
        <v>0</v>
      </c>
    </row>
    <row r="411" spans="2:32" hidden="1" x14ac:dyDescent="0.25">
      <c r="B411" s="51" t="s">
        <v>78</v>
      </c>
      <c r="C411" s="51" t="s">
        <v>79</v>
      </c>
      <c r="D411" s="51" t="s">
        <v>26</v>
      </c>
      <c r="E411" s="51" t="s">
        <v>326</v>
      </c>
      <c r="F411" s="51"/>
      <c r="G411" s="52" t="s">
        <v>22</v>
      </c>
      <c r="H411" s="52">
        <v>4</v>
      </c>
      <c r="I411" s="51" t="s">
        <v>18</v>
      </c>
      <c r="J411" s="51" t="s">
        <v>103</v>
      </c>
      <c r="K411" s="52">
        <v>0</v>
      </c>
      <c r="L411" s="52">
        <v>0</v>
      </c>
      <c r="M411" s="52">
        <v>0</v>
      </c>
      <c r="N411" s="52">
        <v>0</v>
      </c>
      <c r="O411" s="52">
        <v>0</v>
      </c>
      <c r="P411" s="52">
        <v>0</v>
      </c>
      <c r="Q411" s="52">
        <v>0</v>
      </c>
      <c r="R411" s="52">
        <v>0</v>
      </c>
      <c r="S411" s="52">
        <v>0</v>
      </c>
      <c r="T411" s="52">
        <v>0</v>
      </c>
      <c r="U411" s="52">
        <v>0</v>
      </c>
      <c r="V411" s="52">
        <v>0</v>
      </c>
      <c r="W411" s="52">
        <v>0</v>
      </c>
      <c r="X411" s="52">
        <v>0</v>
      </c>
      <c r="Y411" s="52">
        <v>0</v>
      </c>
      <c r="Z411" s="52">
        <v>0</v>
      </c>
      <c r="AA411" s="52">
        <v>0</v>
      </c>
      <c r="AB411" s="52">
        <v>0</v>
      </c>
      <c r="AC411" s="52">
        <v>0</v>
      </c>
      <c r="AD411" s="52">
        <v>0</v>
      </c>
      <c r="AE411" s="52">
        <v>0</v>
      </c>
      <c r="AF411" s="52">
        <v>0</v>
      </c>
    </row>
    <row r="412" spans="2:32" hidden="1" x14ac:dyDescent="0.25">
      <c r="B412" s="51" t="s">
        <v>78</v>
      </c>
      <c r="C412" s="51" t="s">
        <v>79</v>
      </c>
      <c r="D412" s="51" t="s">
        <v>26</v>
      </c>
      <c r="E412" s="51" t="s">
        <v>326</v>
      </c>
      <c r="F412" s="51"/>
      <c r="G412" s="52" t="s">
        <v>22</v>
      </c>
      <c r="H412" s="52">
        <v>4</v>
      </c>
      <c r="I412" s="52" t="s">
        <v>18</v>
      </c>
      <c r="J412" s="52" t="s">
        <v>104</v>
      </c>
      <c r="K412" s="52">
        <v>0</v>
      </c>
      <c r="L412" s="52">
        <v>0</v>
      </c>
      <c r="M412" s="52">
        <v>0</v>
      </c>
      <c r="N412" s="52">
        <v>0</v>
      </c>
      <c r="O412" s="52">
        <v>0</v>
      </c>
      <c r="P412" s="52">
        <v>0</v>
      </c>
      <c r="Q412" s="52">
        <v>0</v>
      </c>
      <c r="R412" s="52">
        <v>0</v>
      </c>
      <c r="S412" s="52">
        <v>0</v>
      </c>
      <c r="T412" s="52">
        <v>0</v>
      </c>
      <c r="U412" s="52">
        <v>0</v>
      </c>
      <c r="V412" s="52">
        <v>0</v>
      </c>
      <c r="W412" s="52">
        <v>0</v>
      </c>
      <c r="X412" s="52">
        <v>0</v>
      </c>
      <c r="Y412" s="52">
        <v>0</v>
      </c>
      <c r="Z412" s="52">
        <v>0</v>
      </c>
      <c r="AA412" s="52">
        <v>0</v>
      </c>
      <c r="AB412" s="52">
        <v>0</v>
      </c>
      <c r="AC412" s="52">
        <v>0</v>
      </c>
      <c r="AD412" s="52">
        <v>0</v>
      </c>
      <c r="AE412" s="52">
        <v>0</v>
      </c>
      <c r="AF412" s="52">
        <v>0</v>
      </c>
    </row>
    <row r="413" spans="2:32" hidden="1" x14ac:dyDescent="0.25">
      <c r="B413" s="51" t="s">
        <v>78</v>
      </c>
      <c r="C413" s="51" t="s">
        <v>79</v>
      </c>
      <c r="D413" s="51" t="s">
        <v>26</v>
      </c>
      <c r="E413" s="51" t="s">
        <v>326</v>
      </c>
      <c r="F413" s="51"/>
      <c r="G413" s="52" t="s">
        <v>23</v>
      </c>
      <c r="H413" s="52">
        <v>5</v>
      </c>
      <c r="I413" s="51" t="s">
        <v>158</v>
      </c>
      <c r="J413" s="51" t="s">
        <v>103</v>
      </c>
      <c r="K413" s="52">
        <v>20</v>
      </c>
      <c r="L413" s="52">
        <v>5604.79</v>
      </c>
      <c r="M413" s="52">
        <v>20</v>
      </c>
      <c r="N413" s="52">
        <v>5604.79</v>
      </c>
      <c r="O413" s="52">
        <v>1</v>
      </c>
      <c r="P413" s="52">
        <v>704.14</v>
      </c>
      <c r="Q413" s="52">
        <v>1</v>
      </c>
      <c r="R413" s="52">
        <v>704.14</v>
      </c>
      <c r="S413" s="52">
        <v>3</v>
      </c>
      <c r="T413" s="52">
        <v>672</v>
      </c>
      <c r="U413" s="52">
        <v>27</v>
      </c>
      <c r="V413" s="52">
        <v>10968.61</v>
      </c>
      <c r="W413" s="52">
        <v>0</v>
      </c>
      <c r="X413" s="52">
        <v>0</v>
      </c>
      <c r="Y413" s="52">
        <v>0</v>
      </c>
      <c r="Z413" s="52">
        <v>0</v>
      </c>
      <c r="AA413" s="52">
        <v>0</v>
      </c>
      <c r="AB413" s="52">
        <v>0</v>
      </c>
      <c r="AC413" s="52">
        <v>0</v>
      </c>
      <c r="AD413" s="52">
        <v>0</v>
      </c>
      <c r="AE413" s="52">
        <v>0</v>
      </c>
      <c r="AF413" s="52">
        <v>0</v>
      </c>
    </row>
    <row r="414" spans="2:32" hidden="1" x14ac:dyDescent="0.25">
      <c r="B414" s="51" t="s">
        <v>78</v>
      </c>
      <c r="C414" s="51" t="s">
        <v>79</v>
      </c>
      <c r="D414" s="51" t="s">
        <v>26</v>
      </c>
      <c r="E414" s="51" t="s">
        <v>326</v>
      </c>
      <c r="F414" s="51"/>
      <c r="G414" s="52" t="s">
        <v>23</v>
      </c>
      <c r="H414" s="52">
        <v>5</v>
      </c>
      <c r="I414" s="51" t="s">
        <v>158</v>
      </c>
      <c r="J414" s="51" t="s">
        <v>104</v>
      </c>
      <c r="K414" s="52">
        <v>0</v>
      </c>
      <c r="L414" s="52">
        <v>0</v>
      </c>
      <c r="M414" s="52">
        <v>0</v>
      </c>
      <c r="N414" s="52">
        <v>0</v>
      </c>
      <c r="O414" s="52">
        <v>0</v>
      </c>
      <c r="P414" s="52">
        <v>0</v>
      </c>
      <c r="Q414" s="52">
        <v>0</v>
      </c>
      <c r="R414" s="52">
        <v>0</v>
      </c>
      <c r="S414" s="52">
        <v>0</v>
      </c>
      <c r="T414" s="52">
        <v>0</v>
      </c>
      <c r="U414" s="52">
        <v>0</v>
      </c>
      <c r="V414" s="52">
        <v>0</v>
      </c>
      <c r="W414" s="52">
        <v>0</v>
      </c>
      <c r="X414" s="52">
        <v>0</v>
      </c>
      <c r="Y414" s="52">
        <v>0</v>
      </c>
      <c r="Z414" s="52">
        <v>0</v>
      </c>
      <c r="AA414" s="52">
        <v>0</v>
      </c>
      <c r="AB414" s="52">
        <v>0</v>
      </c>
      <c r="AC414" s="52">
        <v>0</v>
      </c>
      <c r="AD414" s="52">
        <v>0</v>
      </c>
      <c r="AE414" s="52">
        <v>0</v>
      </c>
      <c r="AF414" s="52">
        <v>0</v>
      </c>
    </row>
    <row r="415" spans="2:32" hidden="1" x14ac:dyDescent="0.25">
      <c r="B415" s="51" t="s">
        <v>78</v>
      </c>
      <c r="C415" s="51" t="s">
        <v>79</v>
      </c>
      <c r="D415" s="51" t="s">
        <v>26</v>
      </c>
      <c r="E415" s="51" t="s">
        <v>326</v>
      </c>
      <c r="F415" s="51"/>
      <c r="G415" s="52" t="s">
        <v>23</v>
      </c>
      <c r="H415" s="52">
        <v>5</v>
      </c>
      <c r="I415" s="51" t="s">
        <v>18</v>
      </c>
      <c r="J415" s="51" t="s">
        <v>105</v>
      </c>
      <c r="K415" s="52">
        <v>0</v>
      </c>
      <c r="L415" s="52">
        <v>0</v>
      </c>
      <c r="M415" s="52">
        <v>0</v>
      </c>
      <c r="N415" s="52">
        <v>0</v>
      </c>
      <c r="O415" s="52">
        <v>0</v>
      </c>
      <c r="P415" s="52">
        <v>0</v>
      </c>
      <c r="Q415" s="52">
        <v>0</v>
      </c>
      <c r="R415" s="52">
        <v>0</v>
      </c>
      <c r="S415" s="52">
        <v>0</v>
      </c>
      <c r="T415" s="52">
        <v>0</v>
      </c>
      <c r="U415" s="52">
        <v>0</v>
      </c>
      <c r="V415" s="52">
        <v>0</v>
      </c>
      <c r="W415" s="52">
        <v>0</v>
      </c>
      <c r="X415" s="52">
        <v>0</v>
      </c>
      <c r="Y415" s="52">
        <v>0</v>
      </c>
      <c r="Z415" s="52">
        <v>0</v>
      </c>
      <c r="AA415" s="52">
        <v>0</v>
      </c>
      <c r="AB415" s="52">
        <v>0</v>
      </c>
      <c r="AC415" s="52">
        <v>0</v>
      </c>
      <c r="AD415" s="52">
        <v>0</v>
      </c>
      <c r="AE415" s="52">
        <v>0</v>
      </c>
      <c r="AF415" s="52">
        <v>0</v>
      </c>
    </row>
    <row r="416" spans="2:32" hidden="1" x14ac:dyDescent="0.25">
      <c r="B416" s="51" t="s">
        <v>78</v>
      </c>
      <c r="C416" s="51" t="s">
        <v>79</v>
      </c>
      <c r="D416" s="51" t="s">
        <v>26</v>
      </c>
      <c r="E416" s="51" t="s">
        <v>326</v>
      </c>
      <c r="F416" s="51"/>
      <c r="G416" s="52" t="s">
        <v>23</v>
      </c>
      <c r="H416" s="52">
        <v>5</v>
      </c>
      <c r="I416" s="51" t="s">
        <v>18</v>
      </c>
      <c r="J416" s="51" t="s">
        <v>103</v>
      </c>
      <c r="K416" s="52">
        <v>0</v>
      </c>
      <c r="L416" s="52">
        <v>0</v>
      </c>
      <c r="M416" s="52">
        <v>0</v>
      </c>
      <c r="N416" s="52">
        <v>0</v>
      </c>
      <c r="O416" s="52">
        <v>0</v>
      </c>
      <c r="P416" s="52">
        <v>0</v>
      </c>
      <c r="Q416" s="52">
        <v>0</v>
      </c>
      <c r="R416" s="52">
        <v>0</v>
      </c>
      <c r="S416" s="52">
        <v>0</v>
      </c>
      <c r="T416" s="52">
        <v>0</v>
      </c>
      <c r="U416" s="52">
        <v>0</v>
      </c>
      <c r="V416" s="52">
        <v>0</v>
      </c>
      <c r="W416" s="52">
        <v>0</v>
      </c>
      <c r="X416" s="52">
        <v>0</v>
      </c>
      <c r="Y416" s="52">
        <v>0</v>
      </c>
      <c r="Z416" s="52">
        <v>0</v>
      </c>
      <c r="AA416" s="52">
        <v>0</v>
      </c>
      <c r="AB416" s="52">
        <v>0</v>
      </c>
      <c r="AC416" s="52">
        <v>0</v>
      </c>
      <c r="AD416" s="52">
        <v>0</v>
      </c>
      <c r="AE416" s="52">
        <v>0</v>
      </c>
      <c r="AF416" s="52">
        <v>0</v>
      </c>
    </row>
    <row r="417" spans="2:32" hidden="1" x14ac:dyDescent="0.25">
      <c r="B417" s="51" t="s">
        <v>78</v>
      </c>
      <c r="C417" s="51" t="s">
        <v>79</v>
      </c>
      <c r="D417" s="51" t="s">
        <v>26</v>
      </c>
      <c r="E417" s="51" t="s">
        <v>326</v>
      </c>
      <c r="F417" s="51"/>
      <c r="G417" s="52" t="s">
        <v>23</v>
      </c>
      <c r="H417" s="52">
        <v>5</v>
      </c>
      <c r="I417" s="52" t="s">
        <v>18</v>
      </c>
      <c r="J417" s="52" t="s">
        <v>104</v>
      </c>
      <c r="K417" s="52">
        <v>0</v>
      </c>
      <c r="L417" s="52">
        <v>0</v>
      </c>
      <c r="M417" s="52">
        <v>0</v>
      </c>
      <c r="N417" s="52">
        <v>0</v>
      </c>
      <c r="O417" s="52">
        <v>0</v>
      </c>
      <c r="P417" s="52">
        <v>0</v>
      </c>
      <c r="Q417" s="52">
        <v>0</v>
      </c>
      <c r="R417" s="52">
        <v>0</v>
      </c>
      <c r="S417" s="52">
        <v>0</v>
      </c>
      <c r="T417" s="52">
        <v>0</v>
      </c>
      <c r="U417" s="52">
        <v>0</v>
      </c>
      <c r="V417" s="52">
        <v>0</v>
      </c>
      <c r="W417" s="52">
        <v>0</v>
      </c>
      <c r="X417" s="52">
        <v>0</v>
      </c>
      <c r="Y417" s="52">
        <v>0</v>
      </c>
      <c r="Z417" s="52">
        <v>0</v>
      </c>
      <c r="AA417" s="52">
        <v>0</v>
      </c>
      <c r="AB417" s="52">
        <v>0</v>
      </c>
      <c r="AC417" s="52">
        <v>0</v>
      </c>
      <c r="AD417" s="52">
        <v>0</v>
      </c>
      <c r="AE417" s="52">
        <v>0</v>
      </c>
      <c r="AF417" s="52">
        <v>0</v>
      </c>
    </row>
    <row r="418" spans="2:32" hidden="1" x14ac:dyDescent="0.25">
      <c r="B418" s="51" t="s">
        <v>24</v>
      </c>
      <c r="C418" s="51" t="s">
        <v>25</v>
      </c>
      <c r="D418" s="51" t="s">
        <v>26</v>
      </c>
      <c r="E418" s="51" t="s">
        <v>326</v>
      </c>
      <c r="F418" s="51"/>
      <c r="G418" s="52" t="s">
        <v>17</v>
      </c>
      <c r="H418" s="51">
        <v>1</v>
      </c>
      <c r="I418" s="51" t="s">
        <v>158</v>
      </c>
      <c r="J418" s="51" t="s">
        <v>159</v>
      </c>
      <c r="K418" s="52">
        <v>0</v>
      </c>
      <c r="L418" s="52">
        <v>0</v>
      </c>
      <c r="M418" s="52">
        <v>0</v>
      </c>
      <c r="N418" s="52">
        <v>0</v>
      </c>
      <c r="O418" s="52">
        <v>0</v>
      </c>
      <c r="P418" s="52">
        <v>0</v>
      </c>
      <c r="Q418" s="52">
        <v>0</v>
      </c>
      <c r="R418" s="52">
        <v>0</v>
      </c>
      <c r="S418" s="52">
        <v>0</v>
      </c>
      <c r="T418" s="52">
        <v>0</v>
      </c>
      <c r="U418" s="52">
        <v>0</v>
      </c>
      <c r="V418" s="52">
        <v>0</v>
      </c>
      <c r="W418" s="52">
        <v>0</v>
      </c>
      <c r="X418" s="52">
        <v>0</v>
      </c>
      <c r="Y418" s="52">
        <v>0</v>
      </c>
      <c r="Z418" s="52">
        <v>0</v>
      </c>
      <c r="AA418" s="52">
        <v>0</v>
      </c>
      <c r="AB418" s="52">
        <v>0</v>
      </c>
      <c r="AC418" s="52">
        <v>0</v>
      </c>
      <c r="AD418" s="52">
        <v>0</v>
      </c>
      <c r="AE418" s="52">
        <v>0</v>
      </c>
      <c r="AF418" s="52">
        <v>0</v>
      </c>
    </row>
    <row r="419" spans="2:32" hidden="1" x14ac:dyDescent="0.25">
      <c r="B419" s="51" t="s">
        <v>24</v>
      </c>
      <c r="C419" s="51" t="s">
        <v>25</v>
      </c>
      <c r="D419" s="51" t="s">
        <v>26</v>
      </c>
      <c r="E419" s="51" t="s">
        <v>326</v>
      </c>
      <c r="F419" s="51"/>
      <c r="G419" s="52" t="s">
        <v>17</v>
      </c>
      <c r="H419" s="51">
        <v>1</v>
      </c>
      <c r="I419" s="51" t="s">
        <v>158</v>
      </c>
      <c r="J419" s="51" t="s">
        <v>103</v>
      </c>
      <c r="K419" s="52">
        <v>0</v>
      </c>
      <c r="L419" s="52">
        <v>0</v>
      </c>
      <c r="M419" s="52">
        <v>0</v>
      </c>
      <c r="N419" s="52">
        <v>0</v>
      </c>
      <c r="O419" s="52">
        <v>0</v>
      </c>
      <c r="P419" s="52">
        <v>0</v>
      </c>
      <c r="Q419" s="52">
        <v>0</v>
      </c>
      <c r="R419" s="52">
        <v>0</v>
      </c>
      <c r="S419" s="52">
        <v>0</v>
      </c>
      <c r="T419" s="52">
        <v>0</v>
      </c>
      <c r="U419" s="52">
        <v>0</v>
      </c>
      <c r="V419" s="52">
        <v>0</v>
      </c>
      <c r="W419" s="52">
        <v>0</v>
      </c>
      <c r="X419" s="52">
        <v>0</v>
      </c>
      <c r="Y419" s="52">
        <v>0</v>
      </c>
      <c r="Z419" s="52">
        <v>0</v>
      </c>
      <c r="AA419" s="52">
        <v>0</v>
      </c>
      <c r="AB419" s="52">
        <v>0</v>
      </c>
      <c r="AC419" s="52">
        <v>0</v>
      </c>
      <c r="AD419" s="52">
        <v>0</v>
      </c>
      <c r="AE419" s="52">
        <v>0</v>
      </c>
      <c r="AF419" s="52">
        <v>0</v>
      </c>
    </row>
    <row r="420" spans="2:32" hidden="1" x14ac:dyDescent="0.25">
      <c r="B420" s="51" t="s">
        <v>24</v>
      </c>
      <c r="C420" s="51" t="s">
        <v>25</v>
      </c>
      <c r="D420" s="51" t="s">
        <v>26</v>
      </c>
      <c r="E420" s="51" t="s">
        <v>326</v>
      </c>
      <c r="F420" s="51"/>
      <c r="G420" s="52" t="s">
        <v>17</v>
      </c>
      <c r="H420" s="51">
        <v>1</v>
      </c>
      <c r="I420" s="51" t="s">
        <v>158</v>
      </c>
      <c r="J420" s="51" t="s">
        <v>104</v>
      </c>
      <c r="K420" s="52">
        <v>0</v>
      </c>
      <c r="L420" s="52">
        <v>0</v>
      </c>
      <c r="M420" s="52">
        <v>0</v>
      </c>
      <c r="N420" s="52">
        <v>0</v>
      </c>
      <c r="O420" s="52">
        <v>0</v>
      </c>
      <c r="P420" s="52">
        <v>0</v>
      </c>
      <c r="Q420" s="52">
        <v>0</v>
      </c>
      <c r="R420" s="52">
        <v>0</v>
      </c>
      <c r="S420" s="52">
        <v>0</v>
      </c>
      <c r="T420" s="52">
        <v>0</v>
      </c>
      <c r="U420" s="52">
        <v>0</v>
      </c>
      <c r="V420" s="52">
        <v>0</v>
      </c>
      <c r="W420" s="52">
        <v>0</v>
      </c>
      <c r="X420" s="52">
        <v>0</v>
      </c>
      <c r="Y420" s="52">
        <v>0</v>
      </c>
      <c r="Z420" s="52">
        <v>0</v>
      </c>
      <c r="AA420" s="52">
        <v>0</v>
      </c>
      <c r="AB420" s="52">
        <v>0</v>
      </c>
      <c r="AC420" s="52">
        <v>0</v>
      </c>
      <c r="AD420" s="52">
        <v>0</v>
      </c>
      <c r="AE420" s="52">
        <v>0</v>
      </c>
      <c r="AF420" s="52">
        <v>0</v>
      </c>
    </row>
    <row r="421" spans="2:32" hidden="1" x14ac:dyDescent="0.25">
      <c r="B421" s="51" t="s">
        <v>24</v>
      </c>
      <c r="C421" s="51" t="s">
        <v>25</v>
      </c>
      <c r="D421" s="51" t="s">
        <v>26</v>
      </c>
      <c r="E421" s="51" t="s">
        <v>326</v>
      </c>
      <c r="F421" s="51"/>
      <c r="G421" s="52" t="s">
        <v>17</v>
      </c>
      <c r="H421" s="51">
        <v>1</v>
      </c>
      <c r="I421" s="51" t="s">
        <v>18</v>
      </c>
      <c r="J421" s="51" t="s">
        <v>105</v>
      </c>
      <c r="K421" s="52">
        <v>0</v>
      </c>
      <c r="L421" s="52">
        <v>0</v>
      </c>
      <c r="M421" s="52">
        <v>0</v>
      </c>
      <c r="N421" s="52">
        <v>0</v>
      </c>
      <c r="O421" s="52">
        <v>0</v>
      </c>
      <c r="P421" s="52">
        <v>0</v>
      </c>
      <c r="Q421" s="52">
        <v>0</v>
      </c>
      <c r="R421" s="52">
        <v>0</v>
      </c>
      <c r="S421" s="52">
        <v>0</v>
      </c>
      <c r="T421" s="52">
        <v>0</v>
      </c>
      <c r="U421" s="52">
        <v>0</v>
      </c>
      <c r="V421" s="52">
        <v>0</v>
      </c>
      <c r="W421" s="52">
        <v>0</v>
      </c>
      <c r="X421" s="52">
        <v>0</v>
      </c>
      <c r="Y421" s="52">
        <v>0</v>
      </c>
      <c r="Z421" s="52">
        <v>0</v>
      </c>
      <c r="AA421" s="52">
        <v>0</v>
      </c>
      <c r="AB421" s="52">
        <v>0</v>
      </c>
      <c r="AC421" s="52">
        <v>0</v>
      </c>
      <c r="AD421" s="52">
        <v>0</v>
      </c>
      <c r="AE421" s="52">
        <v>0</v>
      </c>
      <c r="AF421" s="52">
        <v>0</v>
      </c>
    </row>
    <row r="422" spans="2:32" hidden="1" x14ac:dyDescent="0.25">
      <c r="B422" s="51" t="s">
        <v>24</v>
      </c>
      <c r="C422" s="51" t="s">
        <v>25</v>
      </c>
      <c r="D422" s="51" t="s">
        <v>26</v>
      </c>
      <c r="E422" s="51" t="s">
        <v>326</v>
      </c>
      <c r="F422" s="51"/>
      <c r="G422" s="52" t="s">
        <v>17</v>
      </c>
      <c r="H422" s="51">
        <v>1</v>
      </c>
      <c r="I422" s="51" t="s">
        <v>18</v>
      </c>
      <c r="J422" s="51" t="s">
        <v>103</v>
      </c>
      <c r="K422" s="52">
        <v>0</v>
      </c>
      <c r="L422" s="52">
        <v>0</v>
      </c>
      <c r="M422" s="52">
        <v>0</v>
      </c>
      <c r="N422" s="52">
        <v>0</v>
      </c>
      <c r="O422" s="52">
        <v>0</v>
      </c>
      <c r="P422" s="52">
        <v>0</v>
      </c>
      <c r="Q422" s="52">
        <v>0</v>
      </c>
      <c r="R422" s="52">
        <v>0</v>
      </c>
      <c r="S422" s="52">
        <v>0</v>
      </c>
      <c r="T422" s="52">
        <v>0</v>
      </c>
      <c r="U422" s="52">
        <v>0</v>
      </c>
      <c r="V422" s="52">
        <v>0</v>
      </c>
      <c r="W422" s="52">
        <v>0</v>
      </c>
      <c r="X422" s="52">
        <v>0</v>
      </c>
      <c r="Y422" s="52">
        <v>0</v>
      </c>
      <c r="Z422" s="52">
        <v>0</v>
      </c>
      <c r="AA422" s="52">
        <v>0</v>
      </c>
      <c r="AB422" s="52">
        <v>0</v>
      </c>
      <c r="AC422" s="52">
        <v>0</v>
      </c>
      <c r="AD422" s="52">
        <v>0</v>
      </c>
      <c r="AE422" s="52">
        <v>0</v>
      </c>
      <c r="AF422" s="52">
        <v>0</v>
      </c>
    </row>
    <row r="423" spans="2:32" hidden="1" x14ac:dyDescent="0.25">
      <c r="B423" s="51" t="s">
        <v>24</v>
      </c>
      <c r="C423" s="51" t="s">
        <v>25</v>
      </c>
      <c r="D423" s="51" t="s">
        <v>26</v>
      </c>
      <c r="E423" s="51" t="s">
        <v>326</v>
      </c>
      <c r="F423" s="51"/>
      <c r="G423" s="52" t="s">
        <v>17</v>
      </c>
      <c r="H423" s="51">
        <v>1</v>
      </c>
      <c r="I423" s="52" t="s">
        <v>18</v>
      </c>
      <c r="J423" s="52" t="s">
        <v>104</v>
      </c>
      <c r="K423" s="52">
        <v>0</v>
      </c>
      <c r="L423" s="52">
        <v>0</v>
      </c>
      <c r="M423" s="52">
        <v>0</v>
      </c>
      <c r="N423" s="52">
        <v>0</v>
      </c>
      <c r="O423" s="52">
        <v>0</v>
      </c>
      <c r="P423" s="52">
        <v>0</v>
      </c>
      <c r="Q423" s="52">
        <v>0</v>
      </c>
      <c r="R423" s="52">
        <v>0</v>
      </c>
      <c r="S423" s="52">
        <v>0</v>
      </c>
      <c r="T423" s="52">
        <v>0</v>
      </c>
      <c r="U423" s="52">
        <v>0</v>
      </c>
      <c r="V423" s="52">
        <v>0</v>
      </c>
      <c r="W423" s="52">
        <v>0</v>
      </c>
      <c r="X423" s="52">
        <v>0</v>
      </c>
      <c r="Y423" s="52">
        <v>0</v>
      </c>
      <c r="Z423" s="52">
        <v>0</v>
      </c>
      <c r="AA423" s="52">
        <v>0</v>
      </c>
      <c r="AB423" s="52">
        <v>0</v>
      </c>
      <c r="AC423" s="52">
        <v>0</v>
      </c>
      <c r="AD423" s="52">
        <v>0</v>
      </c>
      <c r="AE423" s="52">
        <v>0</v>
      </c>
      <c r="AF423" s="52">
        <v>0</v>
      </c>
    </row>
    <row r="424" spans="2:32" hidden="1" x14ac:dyDescent="0.25">
      <c r="B424" s="51" t="s">
        <v>24</v>
      </c>
      <c r="C424" s="51" t="s">
        <v>25</v>
      </c>
      <c r="D424" s="51" t="s">
        <v>26</v>
      </c>
      <c r="E424" s="51" t="s">
        <v>326</v>
      </c>
      <c r="F424" s="51"/>
      <c r="G424" s="52" t="s">
        <v>20</v>
      </c>
      <c r="H424" s="51">
        <v>2</v>
      </c>
      <c r="I424" s="51" t="s">
        <v>18</v>
      </c>
      <c r="J424" s="51" t="s">
        <v>105</v>
      </c>
      <c r="K424" s="52">
        <v>0</v>
      </c>
      <c r="L424" s="52">
        <v>0</v>
      </c>
      <c r="M424" s="52">
        <v>0</v>
      </c>
      <c r="N424" s="52">
        <v>0</v>
      </c>
      <c r="O424" s="52">
        <v>0</v>
      </c>
      <c r="P424" s="52">
        <v>0</v>
      </c>
      <c r="Q424" s="52">
        <v>0</v>
      </c>
      <c r="R424" s="52">
        <v>0</v>
      </c>
      <c r="S424" s="52">
        <v>0</v>
      </c>
      <c r="T424" s="52">
        <v>0</v>
      </c>
      <c r="U424" s="52">
        <v>0</v>
      </c>
      <c r="V424" s="52">
        <v>0</v>
      </c>
      <c r="W424" s="52">
        <v>0</v>
      </c>
      <c r="X424" s="52">
        <v>0</v>
      </c>
      <c r="Y424" s="52">
        <v>0</v>
      </c>
      <c r="Z424" s="52">
        <v>0</v>
      </c>
      <c r="AA424" s="52">
        <v>0</v>
      </c>
      <c r="AB424" s="52">
        <v>0</v>
      </c>
      <c r="AC424" s="52">
        <v>0</v>
      </c>
      <c r="AD424" s="52">
        <v>0</v>
      </c>
      <c r="AE424" s="52">
        <v>0</v>
      </c>
      <c r="AF424" s="52">
        <v>0</v>
      </c>
    </row>
    <row r="425" spans="2:32" hidden="1" x14ac:dyDescent="0.25">
      <c r="B425" s="51" t="s">
        <v>24</v>
      </c>
      <c r="C425" s="51" t="s">
        <v>25</v>
      </c>
      <c r="D425" s="51" t="s">
        <v>26</v>
      </c>
      <c r="E425" s="51" t="s">
        <v>326</v>
      </c>
      <c r="F425" s="51"/>
      <c r="G425" s="52" t="s">
        <v>20</v>
      </c>
      <c r="H425" s="51">
        <v>2</v>
      </c>
      <c r="I425" s="51" t="s">
        <v>18</v>
      </c>
      <c r="J425" s="51" t="s">
        <v>103</v>
      </c>
      <c r="K425" s="52">
        <v>0</v>
      </c>
      <c r="L425" s="52">
        <v>0</v>
      </c>
      <c r="M425" s="52">
        <v>0</v>
      </c>
      <c r="N425" s="52">
        <v>0</v>
      </c>
      <c r="O425" s="52">
        <v>0</v>
      </c>
      <c r="P425" s="52">
        <v>0</v>
      </c>
      <c r="Q425" s="52">
        <v>0</v>
      </c>
      <c r="R425" s="52">
        <v>0</v>
      </c>
      <c r="S425" s="52">
        <v>0</v>
      </c>
      <c r="T425" s="52">
        <v>0</v>
      </c>
      <c r="U425" s="52">
        <v>0</v>
      </c>
      <c r="V425" s="52">
        <v>0</v>
      </c>
      <c r="W425" s="52">
        <v>0</v>
      </c>
      <c r="X425" s="52">
        <v>0</v>
      </c>
      <c r="Y425" s="52">
        <v>0</v>
      </c>
      <c r="Z425" s="52">
        <v>0</v>
      </c>
      <c r="AA425" s="52">
        <v>0</v>
      </c>
      <c r="AB425" s="52">
        <v>0</v>
      </c>
      <c r="AC425" s="52">
        <v>0</v>
      </c>
      <c r="AD425" s="52">
        <v>0</v>
      </c>
      <c r="AE425" s="52">
        <v>0</v>
      </c>
      <c r="AF425" s="52">
        <v>0</v>
      </c>
    </row>
    <row r="426" spans="2:32" hidden="1" x14ac:dyDescent="0.25">
      <c r="B426" s="51" t="s">
        <v>24</v>
      </c>
      <c r="C426" s="51" t="s">
        <v>25</v>
      </c>
      <c r="D426" s="51" t="s">
        <v>26</v>
      </c>
      <c r="E426" s="51" t="s">
        <v>326</v>
      </c>
      <c r="F426" s="51"/>
      <c r="G426" s="52" t="s">
        <v>20</v>
      </c>
      <c r="H426" s="51">
        <v>2</v>
      </c>
      <c r="I426" s="52" t="s">
        <v>18</v>
      </c>
      <c r="J426" s="52" t="s">
        <v>104</v>
      </c>
      <c r="K426" s="52">
        <v>0</v>
      </c>
      <c r="L426" s="52">
        <v>0</v>
      </c>
      <c r="M426" s="52">
        <v>0</v>
      </c>
      <c r="N426" s="52">
        <v>0</v>
      </c>
      <c r="O426" s="52">
        <v>0</v>
      </c>
      <c r="P426" s="52">
        <v>0</v>
      </c>
      <c r="Q426" s="52">
        <v>0</v>
      </c>
      <c r="R426" s="52">
        <v>0</v>
      </c>
      <c r="S426" s="52">
        <v>0</v>
      </c>
      <c r="T426" s="52">
        <v>0</v>
      </c>
      <c r="U426" s="52">
        <v>0</v>
      </c>
      <c r="V426" s="52">
        <v>0</v>
      </c>
      <c r="W426" s="52">
        <v>0</v>
      </c>
      <c r="X426" s="52">
        <v>0</v>
      </c>
      <c r="Y426" s="52">
        <v>0</v>
      </c>
      <c r="Z426" s="52">
        <v>0</v>
      </c>
      <c r="AA426" s="52">
        <v>0</v>
      </c>
      <c r="AB426" s="52">
        <v>0</v>
      </c>
      <c r="AC426" s="52">
        <v>0</v>
      </c>
      <c r="AD426" s="52">
        <v>0</v>
      </c>
      <c r="AE426" s="52">
        <v>0</v>
      </c>
      <c r="AF426" s="52">
        <v>0</v>
      </c>
    </row>
    <row r="427" spans="2:32" hidden="1" x14ac:dyDescent="0.25">
      <c r="B427" s="51" t="s">
        <v>24</v>
      </c>
      <c r="C427" s="51" t="s">
        <v>25</v>
      </c>
      <c r="D427" s="51" t="s">
        <v>26</v>
      </c>
      <c r="E427" s="51" t="s">
        <v>326</v>
      </c>
      <c r="F427" s="51"/>
      <c r="G427" s="52" t="s">
        <v>21</v>
      </c>
      <c r="H427" s="51">
        <v>3</v>
      </c>
      <c r="I427" s="51" t="s">
        <v>18</v>
      </c>
      <c r="J427" s="51" t="s">
        <v>105</v>
      </c>
      <c r="K427" s="52">
        <v>0</v>
      </c>
      <c r="L427" s="52">
        <v>0</v>
      </c>
      <c r="M427" s="52">
        <v>0</v>
      </c>
      <c r="N427" s="52">
        <v>0</v>
      </c>
      <c r="O427" s="52">
        <v>0</v>
      </c>
      <c r="P427" s="52">
        <v>0</v>
      </c>
      <c r="Q427" s="52">
        <v>0</v>
      </c>
      <c r="R427" s="52">
        <v>0</v>
      </c>
      <c r="S427" s="52">
        <v>0</v>
      </c>
      <c r="T427" s="52">
        <v>0</v>
      </c>
      <c r="U427" s="52">
        <v>0</v>
      </c>
      <c r="V427" s="52">
        <v>0</v>
      </c>
      <c r="W427" s="52">
        <v>0</v>
      </c>
      <c r="X427" s="52">
        <v>0</v>
      </c>
      <c r="Y427" s="52">
        <v>0</v>
      </c>
      <c r="Z427" s="52">
        <v>0</v>
      </c>
      <c r="AA427" s="52">
        <v>0</v>
      </c>
      <c r="AB427" s="52">
        <v>0</v>
      </c>
      <c r="AC427" s="52">
        <v>0</v>
      </c>
      <c r="AD427" s="52">
        <v>0</v>
      </c>
      <c r="AE427" s="52">
        <v>0</v>
      </c>
      <c r="AF427" s="52">
        <v>0</v>
      </c>
    </row>
    <row r="428" spans="2:32" hidden="1" x14ac:dyDescent="0.25">
      <c r="B428" s="51" t="s">
        <v>24</v>
      </c>
      <c r="C428" s="51" t="s">
        <v>25</v>
      </c>
      <c r="D428" s="51" t="s">
        <v>26</v>
      </c>
      <c r="E428" s="51" t="s">
        <v>326</v>
      </c>
      <c r="F428" s="51"/>
      <c r="G428" s="52" t="s">
        <v>21</v>
      </c>
      <c r="H428" s="51">
        <v>3</v>
      </c>
      <c r="I428" s="51" t="s">
        <v>18</v>
      </c>
      <c r="J428" s="51" t="s">
        <v>103</v>
      </c>
      <c r="K428" s="52">
        <v>0</v>
      </c>
      <c r="L428" s="52">
        <v>0</v>
      </c>
      <c r="M428" s="52">
        <v>0</v>
      </c>
      <c r="N428" s="52">
        <v>0</v>
      </c>
      <c r="O428" s="52">
        <v>0</v>
      </c>
      <c r="P428" s="52">
        <v>0</v>
      </c>
      <c r="Q428" s="52">
        <v>0</v>
      </c>
      <c r="R428" s="52">
        <v>0</v>
      </c>
      <c r="S428" s="52">
        <v>0</v>
      </c>
      <c r="T428" s="52">
        <v>0</v>
      </c>
      <c r="U428" s="52">
        <v>0</v>
      </c>
      <c r="V428" s="52">
        <v>0</v>
      </c>
      <c r="W428" s="52">
        <v>0</v>
      </c>
      <c r="X428" s="52">
        <v>0</v>
      </c>
      <c r="Y428" s="52">
        <v>0</v>
      </c>
      <c r="Z428" s="52">
        <v>0</v>
      </c>
      <c r="AA428" s="52">
        <v>0</v>
      </c>
      <c r="AB428" s="52">
        <v>0</v>
      </c>
      <c r="AC428" s="52">
        <v>0</v>
      </c>
      <c r="AD428" s="52">
        <v>0</v>
      </c>
      <c r="AE428" s="52">
        <v>0</v>
      </c>
      <c r="AF428" s="52">
        <v>0</v>
      </c>
    </row>
    <row r="429" spans="2:32" hidden="1" x14ac:dyDescent="0.25">
      <c r="B429" s="51" t="s">
        <v>24</v>
      </c>
      <c r="C429" s="51" t="s">
        <v>25</v>
      </c>
      <c r="D429" s="51" t="s">
        <v>26</v>
      </c>
      <c r="E429" s="51" t="s">
        <v>326</v>
      </c>
      <c r="F429" s="51"/>
      <c r="G429" s="52" t="s">
        <v>21</v>
      </c>
      <c r="H429" s="51">
        <v>3</v>
      </c>
      <c r="I429" s="52" t="s">
        <v>18</v>
      </c>
      <c r="J429" s="52" t="s">
        <v>104</v>
      </c>
      <c r="K429" s="52">
        <v>0</v>
      </c>
      <c r="L429" s="52">
        <v>0</v>
      </c>
      <c r="M429" s="52">
        <v>0</v>
      </c>
      <c r="N429" s="52">
        <v>0</v>
      </c>
      <c r="O429" s="52">
        <v>0</v>
      </c>
      <c r="P429" s="52">
        <v>0</v>
      </c>
      <c r="Q429" s="52">
        <v>0</v>
      </c>
      <c r="R429" s="52">
        <v>0</v>
      </c>
      <c r="S429" s="52">
        <v>0</v>
      </c>
      <c r="T429" s="52">
        <v>0</v>
      </c>
      <c r="U429" s="52">
        <v>0</v>
      </c>
      <c r="V429" s="52">
        <v>0</v>
      </c>
      <c r="W429" s="52">
        <v>0</v>
      </c>
      <c r="X429" s="52">
        <v>0</v>
      </c>
      <c r="Y429" s="52">
        <v>0</v>
      </c>
      <c r="Z429" s="52">
        <v>0</v>
      </c>
      <c r="AA429" s="52">
        <v>0</v>
      </c>
      <c r="AB429" s="52">
        <v>0</v>
      </c>
      <c r="AC429" s="52">
        <v>0</v>
      </c>
      <c r="AD429" s="52">
        <v>0</v>
      </c>
      <c r="AE429" s="52">
        <v>0</v>
      </c>
      <c r="AF429" s="52">
        <v>0</v>
      </c>
    </row>
    <row r="430" spans="2:32" hidden="1" x14ac:dyDescent="0.25">
      <c r="B430" s="51" t="s">
        <v>24</v>
      </c>
      <c r="C430" s="51" t="s">
        <v>25</v>
      </c>
      <c r="D430" s="51" t="s">
        <v>26</v>
      </c>
      <c r="E430" s="51" t="s">
        <v>326</v>
      </c>
      <c r="F430" s="51"/>
      <c r="G430" s="52" t="s">
        <v>22</v>
      </c>
      <c r="H430" s="52">
        <v>4</v>
      </c>
      <c r="I430" s="51" t="s">
        <v>18</v>
      </c>
      <c r="J430" s="51" t="s">
        <v>105</v>
      </c>
      <c r="K430" s="52">
        <v>0</v>
      </c>
      <c r="L430" s="52">
        <v>0</v>
      </c>
      <c r="M430" s="52">
        <v>0</v>
      </c>
      <c r="N430" s="52">
        <v>0</v>
      </c>
      <c r="O430" s="52">
        <v>0</v>
      </c>
      <c r="P430" s="52">
        <v>0</v>
      </c>
      <c r="Q430" s="52">
        <v>0</v>
      </c>
      <c r="R430" s="52">
        <v>0</v>
      </c>
      <c r="S430" s="52">
        <v>0</v>
      </c>
      <c r="T430" s="52">
        <v>0</v>
      </c>
      <c r="U430" s="52">
        <v>0</v>
      </c>
      <c r="V430" s="52">
        <v>0</v>
      </c>
      <c r="W430" s="52">
        <v>0</v>
      </c>
      <c r="X430" s="52">
        <v>0</v>
      </c>
      <c r="Y430" s="52">
        <v>0</v>
      </c>
      <c r="Z430" s="52">
        <v>0</v>
      </c>
      <c r="AA430" s="52">
        <v>0</v>
      </c>
      <c r="AB430" s="52">
        <v>0</v>
      </c>
      <c r="AC430" s="52">
        <v>0</v>
      </c>
      <c r="AD430" s="52">
        <v>0</v>
      </c>
      <c r="AE430" s="52">
        <v>0</v>
      </c>
      <c r="AF430" s="52">
        <v>0</v>
      </c>
    </row>
    <row r="431" spans="2:32" hidden="1" x14ac:dyDescent="0.25">
      <c r="B431" s="51" t="s">
        <v>24</v>
      </c>
      <c r="C431" s="51" t="s">
        <v>25</v>
      </c>
      <c r="D431" s="51" t="s">
        <v>26</v>
      </c>
      <c r="E431" s="51" t="s">
        <v>326</v>
      </c>
      <c r="F431" s="51"/>
      <c r="G431" s="52" t="s">
        <v>22</v>
      </c>
      <c r="H431" s="52">
        <v>4</v>
      </c>
      <c r="I431" s="51" t="s">
        <v>18</v>
      </c>
      <c r="J431" s="51" t="s">
        <v>103</v>
      </c>
      <c r="K431" s="52">
        <v>0</v>
      </c>
      <c r="L431" s="52">
        <v>0</v>
      </c>
      <c r="M431" s="52">
        <v>0</v>
      </c>
      <c r="N431" s="52">
        <v>0</v>
      </c>
      <c r="O431" s="52">
        <v>0</v>
      </c>
      <c r="P431" s="52">
        <v>0</v>
      </c>
      <c r="Q431" s="52">
        <v>0</v>
      </c>
      <c r="R431" s="52">
        <v>0</v>
      </c>
      <c r="S431" s="52">
        <v>0</v>
      </c>
      <c r="T431" s="52">
        <v>0</v>
      </c>
      <c r="U431" s="52">
        <v>0</v>
      </c>
      <c r="V431" s="52">
        <v>0</v>
      </c>
      <c r="W431" s="52">
        <v>0</v>
      </c>
      <c r="X431" s="52">
        <v>0</v>
      </c>
      <c r="Y431" s="52">
        <v>0</v>
      </c>
      <c r="Z431" s="52">
        <v>0</v>
      </c>
      <c r="AA431" s="52">
        <v>0</v>
      </c>
      <c r="AB431" s="52">
        <v>0</v>
      </c>
      <c r="AC431" s="52">
        <v>0</v>
      </c>
      <c r="AD431" s="52">
        <v>0</v>
      </c>
      <c r="AE431" s="52">
        <v>0</v>
      </c>
      <c r="AF431" s="52">
        <v>0</v>
      </c>
    </row>
    <row r="432" spans="2:32" hidden="1" x14ac:dyDescent="0.25">
      <c r="B432" s="51" t="s">
        <v>24</v>
      </c>
      <c r="C432" s="51" t="s">
        <v>25</v>
      </c>
      <c r="D432" s="51" t="s">
        <v>26</v>
      </c>
      <c r="E432" s="51" t="s">
        <v>326</v>
      </c>
      <c r="F432" s="51"/>
      <c r="G432" s="52" t="s">
        <v>22</v>
      </c>
      <c r="H432" s="52">
        <v>4</v>
      </c>
      <c r="I432" s="52" t="s">
        <v>18</v>
      </c>
      <c r="J432" s="52" t="s">
        <v>104</v>
      </c>
      <c r="K432" s="52">
        <v>0</v>
      </c>
      <c r="L432" s="52">
        <v>0</v>
      </c>
      <c r="M432" s="52">
        <v>0</v>
      </c>
      <c r="N432" s="52">
        <v>0</v>
      </c>
      <c r="O432" s="52">
        <v>0</v>
      </c>
      <c r="P432" s="52">
        <v>0</v>
      </c>
      <c r="Q432" s="52">
        <v>0</v>
      </c>
      <c r="R432" s="52">
        <v>0</v>
      </c>
      <c r="S432" s="52">
        <v>0</v>
      </c>
      <c r="T432" s="52">
        <v>0</v>
      </c>
      <c r="U432" s="52">
        <v>0</v>
      </c>
      <c r="V432" s="52">
        <v>0</v>
      </c>
      <c r="W432" s="52">
        <v>0</v>
      </c>
      <c r="X432" s="52">
        <v>0</v>
      </c>
      <c r="Y432" s="52">
        <v>0</v>
      </c>
      <c r="Z432" s="52">
        <v>0</v>
      </c>
      <c r="AA432" s="52">
        <v>0</v>
      </c>
      <c r="AB432" s="52">
        <v>0</v>
      </c>
      <c r="AC432" s="52">
        <v>0</v>
      </c>
      <c r="AD432" s="52">
        <v>0</v>
      </c>
      <c r="AE432" s="52">
        <v>0</v>
      </c>
      <c r="AF432" s="52">
        <v>0</v>
      </c>
    </row>
    <row r="433" spans="2:32" hidden="1" x14ac:dyDescent="0.25">
      <c r="B433" s="51" t="s">
        <v>24</v>
      </c>
      <c r="C433" s="51" t="s">
        <v>25</v>
      </c>
      <c r="D433" s="51" t="s">
        <v>26</v>
      </c>
      <c r="E433" s="51" t="s">
        <v>326</v>
      </c>
      <c r="F433" s="51"/>
      <c r="G433" s="52" t="s">
        <v>23</v>
      </c>
      <c r="H433" s="52">
        <v>5</v>
      </c>
      <c r="I433" s="51" t="s">
        <v>18</v>
      </c>
      <c r="J433" s="51" t="s">
        <v>105</v>
      </c>
      <c r="K433" s="52">
        <v>0</v>
      </c>
      <c r="L433" s="52">
        <v>0</v>
      </c>
      <c r="M433" s="52">
        <v>0</v>
      </c>
      <c r="N433" s="52">
        <v>0</v>
      </c>
      <c r="O433" s="52">
        <v>0</v>
      </c>
      <c r="P433" s="52">
        <v>0</v>
      </c>
      <c r="Q433" s="52">
        <v>0</v>
      </c>
      <c r="R433" s="52">
        <v>0</v>
      </c>
      <c r="S433" s="52">
        <v>0</v>
      </c>
      <c r="T433" s="52">
        <v>0</v>
      </c>
      <c r="U433" s="52">
        <v>0</v>
      </c>
      <c r="V433" s="52">
        <v>0</v>
      </c>
      <c r="W433" s="52">
        <v>0</v>
      </c>
      <c r="X433" s="52">
        <v>0</v>
      </c>
      <c r="Y433" s="52">
        <v>0</v>
      </c>
      <c r="Z433" s="52">
        <v>0</v>
      </c>
      <c r="AA433" s="52">
        <v>0</v>
      </c>
      <c r="AB433" s="52">
        <v>0</v>
      </c>
      <c r="AC433" s="52">
        <v>0</v>
      </c>
      <c r="AD433" s="52">
        <v>0</v>
      </c>
      <c r="AE433" s="52">
        <v>0</v>
      </c>
      <c r="AF433" s="52">
        <v>0</v>
      </c>
    </row>
    <row r="434" spans="2:32" hidden="1" x14ac:dyDescent="0.25">
      <c r="B434" s="51" t="s">
        <v>24</v>
      </c>
      <c r="C434" s="51" t="s">
        <v>25</v>
      </c>
      <c r="D434" s="51" t="s">
        <v>26</v>
      </c>
      <c r="E434" s="51" t="s">
        <v>326</v>
      </c>
      <c r="F434" s="51"/>
      <c r="G434" s="52" t="s">
        <v>23</v>
      </c>
      <c r="H434" s="52">
        <v>5</v>
      </c>
      <c r="I434" s="51" t="s">
        <v>18</v>
      </c>
      <c r="J434" s="51" t="s">
        <v>103</v>
      </c>
      <c r="K434" s="52">
        <v>0</v>
      </c>
      <c r="L434" s="52">
        <v>0</v>
      </c>
      <c r="M434" s="52">
        <v>0</v>
      </c>
      <c r="N434" s="52">
        <v>0</v>
      </c>
      <c r="O434" s="52">
        <v>0</v>
      </c>
      <c r="P434" s="52">
        <v>0</v>
      </c>
      <c r="Q434" s="52">
        <v>0</v>
      </c>
      <c r="R434" s="52">
        <v>0</v>
      </c>
      <c r="S434" s="52">
        <v>0</v>
      </c>
      <c r="T434" s="52">
        <v>0</v>
      </c>
      <c r="U434" s="52">
        <v>0</v>
      </c>
      <c r="V434" s="52">
        <v>0</v>
      </c>
      <c r="W434" s="52">
        <v>0</v>
      </c>
      <c r="X434" s="52">
        <v>0</v>
      </c>
      <c r="Y434" s="52">
        <v>0</v>
      </c>
      <c r="Z434" s="52">
        <v>0</v>
      </c>
      <c r="AA434" s="52">
        <v>0</v>
      </c>
      <c r="AB434" s="52">
        <v>0</v>
      </c>
      <c r="AC434" s="52">
        <v>0</v>
      </c>
      <c r="AD434" s="52">
        <v>0</v>
      </c>
      <c r="AE434" s="52">
        <v>0</v>
      </c>
      <c r="AF434" s="52">
        <v>0</v>
      </c>
    </row>
    <row r="435" spans="2:32" hidden="1" x14ac:dyDescent="0.25">
      <c r="B435" s="51" t="s">
        <v>24</v>
      </c>
      <c r="C435" s="51" t="s">
        <v>25</v>
      </c>
      <c r="D435" s="51" t="s">
        <v>26</v>
      </c>
      <c r="E435" s="51" t="s">
        <v>326</v>
      </c>
      <c r="F435" s="51"/>
      <c r="G435" s="52" t="s">
        <v>23</v>
      </c>
      <c r="H435" s="52">
        <v>5</v>
      </c>
      <c r="I435" s="52" t="s">
        <v>18</v>
      </c>
      <c r="J435" s="52" t="s">
        <v>104</v>
      </c>
      <c r="K435" s="52">
        <v>0</v>
      </c>
      <c r="L435" s="52">
        <v>0</v>
      </c>
      <c r="M435" s="52">
        <v>0</v>
      </c>
      <c r="N435" s="52">
        <v>0</v>
      </c>
      <c r="O435" s="52">
        <v>0</v>
      </c>
      <c r="P435" s="52">
        <v>0</v>
      </c>
      <c r="Q435" s="52">
        <v>0</v>
      </c>
      <c r="R435" s="52">
        <v>0</v>
      </c>
      <c r="S435" s="52">
        <v>0</v>
      </c>
      <c r="T435" s="52">
        <v>0</v>
      </c>
      <c r="U435" s="52">
        <v>0</v>
      </c>
      <c r="V435" s="52">
        <v>0</v>
      </c>
      <c r="W435" s="52">
        <v>0</v>
      </c>
      <c r="X435" s="52">
        <v>0</v>
      </c>
      <c r="Y435" s="52">
        <v>0</v>
      </c>
      <c r="Z435" s="52">
        <v>0</v>
      </c>
      <c r="AA435" s="52">
        <v>0</v>
      </c>
      <c r="AB435" s="52">
        <v>0</v>
      </c>
      <c r="AC435" s="52">
        <v>0</v>
      </c>
      <c r="AD435" s="52">
        <v>0</v>
      </c>
      <c r="AE435" s="52">
        <v>0</v>
      </c>
      <c r="AF435" s="52">
        <v>0</v>
      </c>
    </row>
    <row r="436" spans="2:32" hidden="1" x14ac:dyDescent="0.25">
      <c r="B436" s="51" t="s">
        <v>27</v>
      </c>
      <c r="C436" s="37" t="s">
        <v>28</v>
      </c>
      <c r="D436" s="37" t="s">
        <v>26</v>
      </c>
      <c r="E436" s="37" t="s">
        <v>326</v>
      </c>
      <c r="F436" s="37"/>
      <c r="G436" s="52" t="s">
        <v>85</v>
      </c>
      <c r="H436" s="52">
        <v>6</v>
      </c>
      <c r="I436" s="51" t="s">
        <v>18</v>
      </c>
      <c r="J436" s="51" t="s">
        <v>105</v>
      </c>
      <c r="K436" s="52">
        <v>0</v>
      </c>
      <c r="L436" s="52">
        <v>0</v>
      </c>
      <c r="M436" s="52">
        <v>0</v>
      </c>
      <c r="N436" s="52">
        <v>0</v>
      </c>
      <c r="O436" s="52">
        <v>0</v>
      </c>
      <c r="P436" s="52">
        <v>0</v>
      </c>
      <c r="Q436" s="52">
        <v>0</v>
      </c>
      <c r="R436" s="52">
        <v>0</v>
      </c>
      <c r="S436" s="52">
        <v>0</v>
      </c>
      <c r="T436" s="52">
        <v>0</v>
      </c>
      <c r="U436" s="52">
        <v>0</v>
      </c>
      <c r="V436" s="52">
        <v>0</v>
      </c>
      <c r="W436" s="52">
        <v>0</v>
      </c>
      <c r="X436" s="52">
        <v>0</v>
      </c>
      <c r="Y436" s="52">
        <v>0</v>
      </c>
      <c r="Z436" s="52">
        <v>0</v>
      </c>
      <c r="AA436" s="52">
        <v>0</v>
      </c>
      <c r="AB436" s="52">
        <v>0</v>
      </c>
      <c r="AC436" s="52">
        <v>0</v>
      </c>
      <c r="AD436" s="52">
        <v>0</v>
      </c>
      <c r="AE436" s="52">
        <v>0</v>
      </c>
      <c r="AF436" s="52">
        <v>0</v>
      </c>
    </row>
    <row r="437" spans="2:32" hidden="1" x14ac:dyDescent="0.25">
      <c r="B437" s="51" t="s">
        <v>27</v>
      </c>
      <c r="C437" s="37" t="s">
        <v>28</v>
      </c>
      <c r="D437" s="37" t="s">
        <v>26</v>
      </c>
      <c r="E437" s="37" t="s">
        <v>326</v>
      </c>
      <c r="F437" s="37"/>
      <c r="G437" s="52" t="s">
        <v>85</v>
      </c>
      <c r="H437" s="52">
        <v>6</v>
      </c>
      <c r="I437" s="51" t="s">
        <v>18</v>
      </c>
      <c r="J437" s="51" t="s">
        <v>103</v>
      </c>
      <c r="K437" s="52">
        <v>0</v>
      </c>
      <c r="L437" s="52">
        <v>0</v>
      </c>
      <c r="M437" s="52">
        <v>0</v>
      </c>
      <c r="N437" s="52">
        <v>0</v>
      </c>
      <c r="O437" s="52">
        <v>0</v>
      </c>
      <c r="P437" s="52">
        <v>0</v>
      </c>
      <c r="Q437" s="52">
        <v>0</v>
      </c>
      <c r="R437" s="52">
        <v>0</v>
      </c>
      <c r="S437" s="52">
        <v>0</v>
      </c>
      <c r="T437" s="52">
        <v>0</v>
      </c>
      <c r="U437" s="52">
        <v>0</v>
      </c>
      <c r="V437" s="52">
        <v>0</v>
      </c>
      <c r="W437" s="52">
        <v>0</v>
      </c>
      <c r="X437" s="52">
        <v>0</v>
      </c>
      <c r="Y437" s="52">
        <v>0</v>
      </c>
      <c r="Z437" s="52">
        <v>0</v>
      </c>
      <c r="AA437" s="52">
        <v>0</v>
      </c>
      <c r="AB437" s="52">
        <v>0</v>
      </c>
      <c r="AC437" s="52">
        <v>0</v>
      </c>
      <c r="AD437" s="52">
        <v>0</v>
      </c>
      <c r="AE437" s="52">
        <v>0</v>
      </c>
      <c r="AF437" s="52">
        <v>0</v>
      </c>
    </row>
    <row r="438" spans="2:32" hidden="1" x14ac:dyDescent="0.25">
      <c r="B438" s="51" t="s">
        <v>27</v>
      </c>
      <c r="C438" s="51" t="s">
        <v>28</v>
      </c>
      <c r="D438" s="51" t="s">
        <v>26</v>
      </c>
      <c r="E438" s="51" t="s">
        <v>326</v>
      </c>
      <c r="F438" s="51"/>
      <c r="G438" s="52" t="s">
        <v>85</v>
      </c>
      <c r="H438" s="52">
        <v>6</v>
      </c>
      <c r="I438" s="52" t="s">
        <v>18</v>
      </c>
      <c r="J438" s="52" t="s">
        <v>104</v>
      </c>
      <c r="K438" s="52">
        <v>0</v>
      </c>
      <c r="L438" s="52">
        <v>0</v>
      </c>
      <c r="M438" s="52">
        <v>0</v>
      </c>
      <c r="N438" s="52">
        <v>0</v>
      </c>
      <c r="O438" s="52">
        <v>0</v>
      </c>
      <c r="P438" s="52">
        <v>0</v>
      </c>
      <c r="Q438" s="52">
        <v>0</v>
      </c>
      <c r="R438" s="52">
        <v>0</v>
      </c>
      <c r="S438" s="52">
        <v>0</v>
      </c>
      <c r="T438" s="52">
        <v>0</v>
      </c>
      <c r="U438" s="52">
        <v>0</v>
      </c>
      <c r="V438" s="52">
        <v>0</v>
      </c>
      <c r="W438" s="52">
        <v>0</v>
      </c>
      <c r="X438" s="52">
        <v>0</v>
      </c>
      <c r="Y438" s="52">
        <v>0</v>
      </c>
      <c r="Z438" s="52">
        <v>0</v>
      </c>
      <c r="AA438" s="52">
        <v>0</v>
      </c>
      <c r="AB438" s="52">
        <v>0</v>
      </c>
      <c r="AC438" s="52">
        <v>0</v>
      </c>
      <c r="AD438" s="52">
        <v>0</v>
      </c>
      <c r="AE438" s="52">
        <v>0</v>
      </c>
      <c r="AF438" s="52">
        <v>0</v>
      </c>
    </row>
    <row r="439" spans="2:32" hidden="1" x14ac:dyDescent="0.25">
      <c r="B439" s="51" t="s">
        <v>60</v>
      </c>
      <c r="C439" s="37" t="s">
        <v>61</v>
      </c>
      <c r="D439" s="37" t="s">
        <v>15</v>
      </c>
      <c r="E439" s="37" t="s">
        <v>326</v>
      </c>
      <c r="F439" s="37"/>
      <c r="G439" s="52" t="s">
        <v>85</v>
      </c>
      <c r="H439" s="52">
        <v>6</v>
      </c>
      <c r="I439" s="51" t="s">
        <v>18</v>
      </c>
      <c r="J439" s="51" t="s">
        <v>105</v>
      </c>
      <c r="K439" s="52">
        <v>0</v>
      </c>
      <c r="L439" s="52">
        <v>0</v>
      </c>
      <c r="M439" s="52">
        <v>0</v>
      </c>
      <c r="N439" s="52">
        <v>0</v>
      </c>
      <c r="O439" s="52">
        <v>0</v>
      </c>
      <c r="P439" s="52">
        <v>0</v>
      </c>
      <c r="Q439" s="52">
        <v>0</v>
      </c>
      <c r="R439" s="52">
        <v>0</v>
      </c>
      <c r="S439" s="52">
        <v>0</v>
      </c>
      <c r="T439" s="52">
        <v>0</v>
      </c>
      <c r="U439" s="52">
        <v>0</v>
      </c>
      <c r="V439" s="52">
        <v>0</v>
      </c>
      <c r="W439" s="52">
        <v>0</v>
      </c>
      <c r="X439" s="52">
        <v>0</v>
      </c>
      <c r="Y439" s="52">
        <v>0</v>
      </c>
      <c r="Z439" s="52">
        <v>0</v>
      </c>
      <c r="AA439" s="52">
        <v>0</v>
      </c>
      <c r="AB439" s="52">
        <v>0</v>
      </c>
      <c r="AC439" s="52">
        <v>0</v>
      </c>
      <c r="AD439" s="52">
        <v>0</v>
      </c>
      <c r="AE439" s="52">
        <v>0</v>
      </c>
      <c r="AF439" s="52">
        <v>0</v>
      </c>
    </row>
    <row r="440" spans="2:32" hidden="1" x14ac:dyDescent="0.25">
      <c r="B440" s="51" t="s">
        <v>60</v>
      </c>
      <c r="C440" s="37" t="s">
        <v>61</v>
      </c>
      <c r="D440" s="37" t="s">
        <v>15</v>
      </c>
      <c r="E440" s="37" t="s">
        <v>326</v>
      </c>
      <c r="F440" s="37"/>
      <c r="G440" s="52" t="s">
        <v>85</v>
      </c>
      <c r="H440" s="52">
        <v>6</v>
      </c>
      <c r="I440" s="51" t="s">
        <v>18</v>
      </c>
      <c r="J440" s="51" t="s">
        <v>103</v>
      </c>
      <c r="K440" s="52">
        <v>0</v>
      </c>
      <c r="L440" s="52">
        <v>0</v>
      </c>
      <c r="M440" s="52">
        <v>0</v>
      </c>
      <c r="N440" s="52">
        <v>0</v>
      </c>
      <c r="O440" s="52">
        <v>0</v>
      </c>
      <c r="P440" s="52">
        <v>0</v>
      </c>
      <c r="Q440" s="52">
        <v>0</v>
      </c>
      <c r="R440" s="52">
        <v>0</v>
      </c>
      <c r="S440" s="52">
        <v>0</v>
      </c>
      <c r="T440" s="52">
        <v>0</v>
      </c>
      <c r="U440" s="52">
        <v>0</v>
      </c>
      <c r="V440" s="52">
        <v>0</v>
      </c>
      <c r="W440" s="52">
        <v>0</v>
      </c>
      <c r="X440" s="52">
        <v>0</v>
      </c>
      <c r="Y440" s="52">
        <v>0</v>
      </c>
      <c r="Z440" s="52">
        <v>0</v>
      </c>
      <c r="AA440" s="52">
        <v>0</v>
      </c>
      <c r="AB440" s="52">
        <v>0</v>
      </c>
      <c r="AC440" s="52">
        <v>0</v>
      </c>
      <c r="AD440" s="52">
        <v>0</v>
      </c>
      <c r="AE440" s="52">
        <v>0</v>
      </c>
      <c r="AF440" s="52">
        <v>0</v>
      </c>
    </row>
    <row r="441" spans="2:32" hidden="1" x14ac:dyDescent="0.25">
      <c r="B441" s="51" t="s">
        <v>60</v>
      </c>
      <c r="C441" s="37" t="s">
        <v>61</v>
      </c>
      <c r="D441" s="37" t="s">
        <v>15</v>
      </c>
      <c r="E441" s="37" t="s">
        <v>326</v>
      </c>
      <c r="F441" s="37"/>
      <c r="G441" s="52" t="s">
        <v>85</v>
      </c>
      <c r="H441" s="52">
        <v>6</v>
      </c>
      <c r="I441" s="52" t="s">
        <v>18</v>
      </c>
      <c r="J441" s="52" t="s">
        <v>104</v>
      </c>
      <c r="K441" s="52">
        <v>0</v>
      </c>
      <c r="L441" s="52">
        <v>0</v>
      </c>
      <c r="M441" s="52">
        <v>0</v>
      </c>
      <c r="N441" s="52">
        <v>0</v>
      </c>
      <c r="O441" s="52">
        <v>0</v>
      </c>
      <c r="P441" s="52">
        <v>0</v>
      </c>
      <c r="Q441" s="52">
        <v>0</v>
      </c>
      <c r="R441" s="52">
        <v>0</v>
      </c>
      <c r="S441" s="52">
        <v>0</v>
      </c>
      <c r="T441" s="52">
        <v>0</v>
      </c>
      <c r="U441" s="52">
        <v>0</v>
      </c>
      <c r="V441" s="52">
        <v>0</v>
      </c>
      <c r="W441" s="52">
        <v>0</v>
      </c>
      <c r="X441" s="52">
        <v>0</v>
      </c>
      <c r="Y441" s="52">
        <v>0</v>
      </c>
      <c r="Z441" s="52">
        <v>0</v>
      </c>
      <c r="AA441" s="52">
        <v>0</v>
      </c>
      <c r="AB441" s="52">
        <v>0</v>
      </c>
      <c r="AC441" s="52">
        <v>0</v>
      </c>
      <c r="AD441" s="52">
        <v>0</v>
      </c>
      <c r="AE441" s="52">
        <v>0</v>
      </c>
      <c r="AF441" s="52">
        <v>0</v>
      </c>
    </row>
    <row r="442" spans="2:32" hidden="1" x14ac:dyDescent="0.25">
      <c r="B442" s="51" t="s">
        <v>33</v>
      </c>
      <c r="C442" s="37" t="s">
        <v>34</v>
      </c>
      <c r="D442" s="37" t="s">
        <v>35</v>
      </c>
      <c r="E442" s="37" t="s">
        <v>326</v>
      </c>
      <c r="F442" s="37"/>
      <c r="G442" s="52" t="s">
        <v>88</v>
      </c>
      <c r="H442" s="52">
        <v>7</v>
      </c>
      <c r="I442" s="51" t="s">
        <v>18</v>
      </c>
      <c r="J442" s="51" t="s">
        <v>105</v>
      </c>
      <c r="K442" s="52">
        <v>0</v>
      </c>
      <c r="L442" s="52">
        <v>0</v>
      </c>
      <c r="M442" s="52">
        <v>0</v>
      </c>
      <c r="N442" s="52">
        <v>0</v>
      </c>
      <c r="O442" s="52">
        <v>0</v>
      </c>
      <c r="P442" s="52">
        <v>0</v>
      </c>
      <c r="Q442" s="52">
        <v>0</v>
      </c>
      <c r="R442" s="52">
        <v>0</v>
      </c>
      <c r="S442" s="52">
        <v>0</v>
      </c>
      <c r="T442" s="52">
        <v>0</v>
      </c>
      <c r="U442" s="52">
        <v>0</v>
      </c>
      <c r="V442" s="52">
        <v>0</v>
      </c>
      <c r="W442" s="52">
        <v>0</v>
      </c>
      <c r="X442" s="52">
        <v>0</v>
      </c>
      <c r="Y442" s="52">
        <v>0</v>
      </c>
      <c r="Z442" s="52">
        <v>0</v>
      </c>
      <c r="AA442" s="52">
        <v>0</v>
      </c>
      <c r="AB442" s="52">
        <v>0</v>
      </c>
      <c r="AC442" s="52">
        <v>0</v>
      </c>
      <c r="AD442" s="52">
        <v>0</v>
      </c>
      <c r="AE442" s="52">
        <v>0</v>
      </c>
      <c r="AF442" s="52">
        <v>0</v>
      </c>
    </row>
    <row r="443" spans="2:32" hidden="1" x14ac:dyDescent="0.25">
      <c r="B443" s="51" t="s">
        <v>33</v>
      </c>
      <c r="C443" s="37" t="s">
        <v>34</v>
      </c>
      <c r="D443" s="37" t="s">
        <v>35</v>
      </c>
      <c r="E443" s="37" t="s">
        <v>326</v>
      </c>
      <c r="F443" s="37"/>
      <c r="G443" s="52" t="s">
        <v>88</v>
      </c>
      <c r="H443" s="52">
        <v>7</v>
      </c>
      <c r="I443" s="51" t="s">
        <v>18</v>
      </c>
      <c r="J443" s="51" t="s">
        <v>103</v>
      </c>
      <c r="K443" s="52">
        <v>0</v>
      </c>
      <c r="L443" s="52">
        <v>0</v>
      </c>
      <c r="M443" s="52">
        <v>0</v>
      </c>
      <c r="N443" s="52">
        <v>0</v>
      </c>
      <c r="O443" s="52">
        <v>0</v>
      </c>
      <c r="P443" s="52">
        <v>0</v>
      </c>
      <c r="Q443" s="52">
        <v>0</v>
      </c>
      <c r="R443" s="52">
        <v>0</v>
      </c>
      <c r="S443" s="52">
        <v>0</v>
      </c>
      <c r="T443" s="52">
        <v>0</v>
      </c>
      <c r="U443" s="52">
        <v>0</v>
      </c>
      <c r="V443" s="52">
        <v>0</v>
      </c>
      <c r="W443" s="52">
        <v>0</v>
      </c>
      <c r="X443" s="52">
        <v>0</v>
      </c>
      <c r="Y443" s="52">
        <v>0</v>
      </c>
      <c r="Z443" s="52">
        <v>0</v>
      </c>
      <c r="AA443" s="52">
        <v>0</v>
      </c>
      <c r="AB443" s="52">
        <v>0</v>
      </c>
      <c r="AC443" s="52">
        <v>0</v>
      </c>
      <c r="AD443" s="52">
        <v>0</v>
      </c>
      <c r="AE443" s="52">
        <v>0</v>
      </c>
      <c r="AF443" s="52">
        <v>0</v>
      </c>
    </row>
    <row r="444" spans="2:32" hidden="1" x14ac:dyDescent="0.25">
      <c r="B444" s="51" t="s">
        <v>33</v>
      </c>
      <c r="C444" s="37" t="s">
        <v>34</v>
      </c>
      <c r="D444" s="37" t="s">
        <v>35</v>
      </c>
      <c r="E444" s="37" t="s">
        <v>326</v>
      </c>
      <c r="F444" s="37"/>
      <c r="G444" s="52" t="s">
        <v>88</v>
      </c>
      <c r="H444" s="52">
        <v>7</v>
      </c>
      <c r="I444" s="52" t="s">
        <v>18</v>
      </c>
      <c r="J444" s="52" t="s">
        <v>104</v>
      </c>
      <c r="K444" s="52">
        <v>0</v>
      </c>
      <c r="L444" s="52">
        <v>0</v>
      </c>
      <c r="M444" s="52">
        <v>0</v>
      </c>
      <c r="N444" s="52">
        <v>0</v>
      </c>
      <c r="O444" s="52">
        <v>0</v>
      </c>
      <c r="P444" s="52">
        <v>0</v>
      </c>
      <c r="Q444" s="52">
        <v>0</v>
      </c>
      <c r="R444" s="52">
        <v>0</v>
      </c>
      <c r="S444" s="52">
        <v>0</v>
      </c>
      <c r="T444" s="52">
        <v>0</v>
      </c>
      <c r="U444" s="52">
        <v>0</v>
      </c>
      <c r="V444" s="52">
        <v>0</v>
      </c>
      <c r="W444" s="52">
        <v>0</v>
      </c>
      <c r="X444" s="52">
        <v>0</v>
      </c>
      <c r="Y444" s="52">
        <v>0</v>
      </c>
      <c r="Z444" s="52">
        <v>0</v>
      </c>
      <c r="AA444" s="52">
        <v>0</v>
      </c>
      <c r="AB444" s="52">
        <v>0</v>
      </c>
      <c r="AC444" s="52">
        <v>0</v>
      </c>
      <c r="AD444" s="52">
        <v>0</v>
      </c>
      <c r="AE444" s="52">
        <v>0</v>
      </c>
      <c r="AF444" s="52">
        <v>0</v>
      </c>
    </row>
    <row r="445" spans="2:32" hidden="1" x14ac:dyDescent="0.25">
      <c r="B445" s="51" t="s">
        <v>52</v>
      </c>
      <c r="C445" s="37" t="s">
        <v>53</v>
      </c>
      <c r="D445" s="37" t="s">
        <v>26</v>
      </c>
      <c r="E445" s="37" t="s">
        <v>326</v>
      </c>
      <c r="F445" s="37"/>
      <c r="G445" s="52" t="s">
        <v>88</v>
      </c>
      <c r="H445" s="52">
        <v>7</v>
      </c>
      <c r="I445" s="51" t="s">
        <v>158</v>
      </c>
      <c r="J445" s="51" t="s">
        <v>103</v>
      </c>
      <c r="K445" s="52">
        <v>0</v>
      </c>
      <c r="L445" s="52">
        <v>0</v>
      </c>
      <c r="M445" s="52">
        <v>0</v>
      </c>
      <c r="N445" s="52">
        <v>0</v>
      </c>
      <c r="O445" s="52">
        <v>0</v>
      </c>
      <c r="P445" s="52">
        <v>0</v>
      </c>
      <c r="Q445" s="52">
        <v>0</v>
      </c>
      <c r="R445" s="52">
        <v>0</v>
      </c>
      <c r="S445" s="52">
        <v>0</v>
      </c>
      <c r="T445" s="52">
        <v>0</v>
      </c>
      <c r="U445" s="52">
        <v>0</v>
      </c>
      <c r="V445" s="52">
        <v>0</v>
      </c>
      <c r="W445" s="52">
        <v>0</v>
      </c>
      <c r="X445" s="52">
        <v>0</v>
      </c>
      <c r="Y445" s="52">
        <v>0</v>
      </c>
      <c r="Z445" s="52">
        <v>0</v>
      </c>
      <c r="AA445" s="52">
        <v>0</v>
      </c>
      <c r="AB445" s="52">
        <v>0</v>
      </c>
      <c r="AC445" s="52">
        <v>0</v>
      </c>
      <c r="AD445" s="52">
        <v>0</v>
      </c>
      <c r="AE445" s="52">
        <v>0</v>
      </c>
      <c r="AF445" s="52">
        <v>0</v>
      </c>
    </row>
    <row r="446" spans="2:32" hidden="1" x14ac:dyDescent="0.25">
      <c r="B446" s="51" t="s">
        <v>52</v>
      </c>
      <c r="C446" s="37" t="s">
        <v>53</v>
      </c>
      <c r="D446" s="37" t="s">
        <v>26</v>
      </c>
      <c r="E446" s="37" t="s">
        <v>326</v>
      </c>
      <c r="F446" s="37"/>
      <c r="G446" s="52" t="s">
        <v>88</v>
      </c>
      <c r="H446" s="52">
        <v>7</v>
      </c>
      <c r="I446" s="51" t="s">
        <v>158</v>
      </c>
      <c r="J446" s="51" t="s">
        <v>104</v>
      </c>
      <c r="K446" s="52">
        <v>0</v>
      </c>
      <c r="L446" s="52">
        <v>0</v>
      </c>
      <c r="M446" s="52">
        <v>0</v>
      </c>
      <c r="N446" s="52">
        <v>0</v>
      </c>
      <c r="O446" s="52">
        <v>0</v>
      </c>
      <c r="P446" s="52">
        <v>0</v>
      </c>
      <c r="Q446" s="52">
        <v>0</v>
      </c>
      <c r="R446" s="52">
        <v>0</v>
      </c>
      <c r="S446" s="52">
        <v>0</v>
      </c>
      <c r="T446" s="52">
        <v>0</v>
      </c>
      <c r="U446" s="52">
        <v>0</v>
      </c>
      <c r="V446" s="52">
        <v>0</v>
      </c>
      <c r="W446" s="52">
        <v>0</v>
      </c>
      <c r="X446" s="52">
        <v>0</v>
      </c>
      <c r="Y446" s="52">
        <v>0</v>
      </c>
      <c r="Z446" s="52">
        <v>0</v>
      </c>
      <c r="AA446" s="52">
        <v>0</v>
      </c>
      <c r="AB446" s="52">
        <v>0</v>
      </c>
      <c r="AC446" s="52">
        <v>0</v>
      </c>
      <c r="AD446" s="52">
        <v>0</v>
      </c>
      <c r="AE446" s="52">
        <v>0</v>
      </c>
      <c r="AF446" s="52">
        <v>0</v>
      </c>
    </row>
    <row r="447" spans="2:32" hidden="1" x14ac:dyDescent="0.25">
      <c r="B447" s="51" t="s">
        <v>52</v>
      </c>
      <c r="C447" s="37" t="s">
        <v>53</v>
      </c>
      <c r="D447" s="37" t="s">
        <v>26</v>
      </c>
      <c r="E447" s="37" t="s">
        <v>326</v>
      </c>
      <c r="F447" s="37"/>
      <c r="G447" s="52" t="s">
        <v>88</v>
      </c>
      <c r="H447" s="52">
        <v>7</v>
      </c>
      <c r="I447" s="51" t="s">
        <v>18</v>
      </c>
      <c r="J447" s="51" t="s">
        <v>105</v>
      </c>
      <c r="K447" s="52">
        <v>0</v>
      </c>
      <c r="L447" s="52">
        <v>0</v>
      </c>
      <c r="M447" s="52">
        <v>0</v>
      </c>
      <c r="N447" s="52">
        <v>0</v>
      </c>
      <c r="O447" s="52">
        <v>0</v>
      </c>
      <c r="P447" s="52">
        <v>0</v>
      </c>
      <c r="Q447" s="52">
        <v>0</v>
      </c>
      <c r="R447" s="52">
        <v>0</v>
      </c>
      <c r="S447" s="52">
        <v>0</v>
      </c>
      <c r="T447" s="52">
        <v>0</v>
      </c>
      <c r="U447" s="52">
        <v>0</v>
      </c>
      <c r="V447" s="52">
        <v>0</v>
      </c>
      <c r="W447" s="52">
        <v>0</v>
      </c>
      <c r="X447" s="52">
        <v>0</v>
      </c>
      <c r="Y447" s="52">
        <v>0</v>
      </c>
      <c r="Z447" s="52">
        <v>0</v>
      </c>
      <c r="AA447" s="52">
        <v>0</v>
      </c>
      <c r="AB447" s="52">
        <v>0</v>
      </c>
      <c r="AC447" s="52">
        <v>0</v>
      </c>
      <c r="AD447" s="52">
        <v>0</v>
      </c>
      <c r="AE447" s="52">
        <v>0</v>
      </c>
      <c r="AF447" s="52">
        <v>0</v>
      </c>
    </row>
    <row r="448" spans="2:32" hidden="1" x14ac:dyDescent="0.25">
      <c r="B448" s="51" t="s">
        <v>52</v>
      </c>
      <c r="C448" s="37" t="s">
        <v>53</v>
      </c>
      <c r="D448" s="37" t="s">
        <v>26</v>
      </c>
      <c r="E448" s="37" t="s">
        <v>326</v>
      </c>
      <c r="F448" s="37"/>
      <c r="G448" s="52" t="s">
        <v>88</v>
      </c>
      <c r="H448" s="52">
        <v>7</v>
      </c>
      <c r="I448" s="51" t="s">
        <v>18</v>
      </c>
      <c r="J448" s="51" t="s">
        <v>103</v>
      </c>
      <c r="K448" s="52">
        <v>0</v>
      </c>
      <c r="L448" s="52">
        <v>0</v>
      </c>
      <c r="M448" s="52">
        <v>2</v>
      </c>
      <c r="N448" s="52">
        <v>51.319499999999998</v>
      </c>
      <c r="O448" s="52">
        <v>0</v>
      </c>
      <c r="P448" s="52">
        <v>0</v>
      </c>
      <c r="Q448" s="52">
        <v>0</v>
      </c>
      <c r="R448" s="52">
        <v>0</v>
      </c>
      <c r="S448" s="52">
        <v>0</v>
      </c>
      <c r="T448" s="52">
        <v>0</v>
      </c>
      <c r="U448" s="52">
        <v>0</v>
      </c>
      <c r="V448" s="52">
        <v>0</v>
      </c>
      <c r="W448" s="52">
        <v>0</v>
      </c>
      <c r="X448" s="52">
        <v>0</v>
      </c>
      <c r="Y448" s="52">
        <v>0</v>
      </c>
      <c r="Z448" s="52">
        <v>0</v>
      </c>
      <c r="AA448" s="52">
        <v>0</v>
      </c>
      <c r="AB448" s="52">
        <v>0</v>
      </c>
      <c r="AC448" s="52">
        <v>0</v>
      </c>
      <c r="AD448" s="52">
        <v>0</v>
      </c>
      <c r="AE448" s="52">
        <v>0</v>
      </c>
      <c r="AF448" s="52">
        <v>0</v>
      </c>
    </row>
    <row r="449" spans="2:32" hidden="1" x14ac:dyDescent="0.25">
      <c r="B449" s="51" t="s">
        <v>52</v>
      </c>
      <c r="C449" s="37" t="s">
        <v>53</v>
      </c>
      <c r="D449" s="37" t="s">
        <v>26</v>
      </c>
      <c r="E449" s="37" t="s">
        <v>326</v>
      </c>
      <c r="F449" s="37"/>
      <c r="G449" s="52" t="s">
        <v>88</v>
      </c>
      <c r="H449" s="52">
        <v>7</v>
      </c>
      <c r="I449" s="52" t="s">
        <v>18</v>
      </c>
      <c r="J449" s="52" t="s">
        <v>104</v>
      </c>
      <c r="K449" s="52">
        <v>0</v>
      </c>
      <c r="L449" s="52">
        <v>0</v>
      </c>
      <c r="M449" s="52">
        <v>0</v>
      </c>
      <c r="N449" s="52">
        <v>0</v>
      </c>
      <c r="O449" s="52">
        <v>0</v>
      </c>
      <c r="P449" s="52">
        <v>0</v>
      </c>
      <c r="Q449" s="52">
        <v>0</v>
      </c>
      <c r="R449" s="52">
        <v>0</v>
      </c>
      <c r="S449" s="52">
        <v>0</v>
      </c>
      <c r="T449" s="52">
        <v>0</v>
      </c>
      <c r="U449" s="52">
        <v>0</v>
      </c>
      <c r="V449" s="52">
        <v>0</v>
      </c>
      <c r="W449" s="52">
        <v>0</v>
      </c>
      <c r="X449" s="52">
        <v>0</v>
      </c>
      <c r="Y449" s="52">
        <v>0</v>
      </c>
      <c r="Z449" s="52">
        <v>0</v>
      </c>
      <c r="AA449" s="52">
        <v>0</v>
      </c>
      <c r="AB449" s="52">
        <v>0</v>
      </c>
      <c r="AC449" s="52">
        <v>0</v>
      </c>
      <c r="AD449" s="52">
        <v>0</v>
      </c>
      <c r="AE449" s="52">
        <v>0</v>
      </c>
      <c r="AF449" s="52">
        <v>0</v>
      </c>
    </row>
    <row r="450" spans="2:32" hidden="1" x14ac:dyDescent="0.25">
      <c r="B450" s="51" t="s">
        <v>54</v>
      </c>
      <c r="C450" s="37" t="s">
        <v>55</v>
      </c>
      <c r="D450" s="37" t="s">
        <v>45</v>
      </c>
      <c r="E450" s="37" t="s">
        <v>326</v>
      </c>
      <c r="F450" s="37"/>
      <c r="G450" s="52" t="s">
        <v>85</v>
      </c>
      <c r="H450" s="52">
        <v>6</v>
      </c>
      <c r="I450" s="51" t="s">
        <v>18</v>
      </c>
      <c r="J450" s="51" t="s">
        <v>105</v>
      </c>
      <c r="K450" s="52">
        <v>0</v>
      </c>
      <c r="L450" s="52">
        <v>0</v>
      </c>
      <c r="M450" s="52">
        <v>0</v>
      </c>
      <c r="N450" s="52">
        <v>0</v>
      </c>
      <c r="O450" s="52">
        <v>0</v>
      </c>
      <c r="P450" s="52">
        <v>0</v>
      </c>
      <c r="Q450" s="52">
        <v>0</v>
      </c>
      <c r="R450" s="52">
        <v>0</v>
      </c>
      <c r="S450" s="52">
        <v>0</v>
      </c>
      <c r="T450" s="52">
        <v>0</v>
      </c>
      <c r="U450" s="52">
        <v>0</v>
      </c>
      <c r="V450" s="52">
        <v>0</v>
      </c>
      <c r="W450" s="52">
        <v>0</v>
      </c>
      <c r="X450" s="52">
        <v>0</v>
      </c>
      <c r="Y450" s="52">
        <v>0</v>
      </c>
      <c r="Z450" s="52">
        <v>0</v>
      </c>
      <c r="AA450" s="52">
        <v>0</v>
      </c>
      <c r="AB450" s="52">
        <v>0</v>
      </c>
      <c r="AC450" s="52">
        <v>0</v>
      </c>
      <c r="AD450" s="52">
        <v>0</v>
      </c>
      <c r="AE450" s="52">
        <v>0</v>
      </c>
      <c r="AF450" s="52">
        <v>0</v>
      </c>
    </row>
    <row r="451" spans="2:32" hidden="1" x14ac:dyDescent="0.25">
      <c r="B451" s="51" t="s">
        <v>54</v>
      </c>
      <c r="C451" s="37" t="s">
        <v>55</v>
      </c>
      <c r="D451" s="37" t="s">
        <v>45</v>
      </c>
      <c r="E451" s="37" t="s">
        <v>326</v>
      </c>
      <c r="F451" s="37"/>
      <c r="G451" s="52" t="s">
        <v>85</v>
      </c>
      <c r="H451" s="52">
        <v>6</v>
      </c>
      <c r="I451" s="51" t="s">
        <v>18</v>
      </c>
      <c r="J451" s="51" t="s">
        <v>103</v>
      </c>
      <c r="K451" s="52">
        <v>0</v>
      </c>
      <c r="L451" s="52">
        <v>0</v>
      </c>
      <c r="M451" s="52">
        <v>0</v>
      </c>
      <c r="N451" s="52">
        <v>0</v>
      </c>
      <c r="O451" s="52">
        <v>0</v>
      </c>
      <c r="P451" s="52">
        <v>0</v>
      </c>
      <c r="Q451" s="52">
        <v>0</v>
      </c>
      <c r="R451" s="52">
        <v>0</v>
      </c>
      <c r="S451" s="52">
        <v>0</v>
      </c>
      <c r="T451" s="52">
        <v>0</v>
      </c>
      <c r="U451" s="52">
        <v>0</v>
      </c>
      <c r="V451" s="52">
        <v>0</v>
      </c>
      <c r="W451" s="52">
        <v>0</v>
      </c>
      <c r="X451" s="52">
        <v>0</v>
      </c>
      <c r="Y451" s="52">
        <v>0</v>
      </c>
      <c r="Z451" s="52">
        <v>0</v>
      </c>
      <c r="AA451" s="52">
        <v>0</v>
      </c>
      <c r="AB451" s="52">
        <v>0</v>
      </c>
      <c r="AC451" s="52">
        <v>0</v>
      </c>
      <c r="AD451" s="52">
        <v>0</v>
      </c>
      <c r="AE451" s="52">
        <v>0</v>
      </c>
      <c r="AF451" s="52">
        <v>0</v>
      </c>
    </row>
    <row r="452" spans="2:32" hidden="1" x14ac:dyDescent="0.25">
      <c r="B452" s="51" t="s">
        <v>54</v>
      </c>
      <c r="C452" s="37" t="s">
        <v>55</v>
      </c>
      <c r="D452" s="37" t="s">
        <v>45</v>
      </c>
      <c r="E452" s="37" t="s">
        <v>326</v>
      </c>
      <c r="F452" s="37"/>
      <c r="G452" s="52" t="s">
        <v>85</v>
      </c>
      <c r="H452" s="52">
        <v>6</v>
      </c>
      <c r="I452" s="52" t="s">
        <v>18</v>
      </c>
      <c r="J452" s="52" t="s">
        <v>104</v>
      </c>
      <c r="K452" s="52">
        <v>0</v>
      </c>
      <c r="L452" s="52">
        <v>0</v>
      </c>
      <c r="M452" s="52">
        <v>0</v>
      </c>
      <c r="N452" s="52">
        <v>0</v>
      </c>
      <c r="O452" s="52">
        <v>0</v>
      </c>
      <c r="P452" s="52">
        <v>0</v>
      </c>
      <c r="Q452" s="52">
        <v>0</v>
      </c>
      <c r="R452" s="52">
        <v>0</v>
      </c>
      <c r="S452" s="52">
        <v>0</v>
      </c>
      <c r="T452" s="52">
        <v>0</v>
      </c>
      <c r="U452" s="52">
        <v>0</v>
      </c>
      <c r="V452" s="52">
        <v>0</v>
      </c>
      <c r="W452" s="52">
        <v>0</v>
      </c>
      <c r="X452" s="52">
        <v>0</v>
      </c>
      <c r="Y452" s="52">
        <v>0</v>
      </c>
      <c r="Z452" s="52">
        <v>0</v>
      </c>
      <c r="AA452" s="52">
        <v>0</v>
      </c>
      <c r="AB452" s="52">
        <v>0</v>
      </c>
      <c r="AC452" s="52">
        <v>0</v>
      </c>
      <c r="AD452" s="52">
        <v>0</v>
      </c>
      <c r="AE452" s="52">
        <v>0</v>
      </c>
      <c r="AF452" s="52">
        <v>0</v>
      </c>
    </row>
    <row r="453" spans="2:32" hidden="1" x14ac:dyDescent="0.25">
      <c r="B453" s="51" t="s">
        <v>54</v>
      </c>
      <c r="C453" s="37" t="s">
        <v>55</v>
      </c>
      <c r="D453" s="37" t="s">
        <v>45</v>
      </c>
      <c r="E453" s="37" t="s">
        <v>326</v>
      </c>
      <c r="F453" s="37"/>
      <c r="G453" s="52" t="s">
        <v>88</v>
      </c>
      <c r="H453" s="52">
        <v>7</v>
      </c>
      <c r="I453" s="51" t="s">
        <v>18</v>
      </c>
      <c r="J453" s="51" t="s">
        <v>105</v>
      </c>
      <c r="K453" s="52">
        <v>0</v>
      </c>
      <c r="L453" s="52">
        <v>0</v>
      </c>
      <c r="M453" s="52">
        <v>0</v>
      </c>
      <c r="N453" s="52">
        <v>0</v>
      </c>
      <c r="O453" s="52">
        <v>0</v>
      </c>
      <c r="P453" s="52">
        <v>0</v>
      </c>
      <c r="Q453" s="52">
        <v>0</v>
      </c>
      <c r="R453" s="52">
        <v>0</v>
      </c>
      <c r="S453" s="52">
        <v>0</v>
      </c>
      <c r="T453" s="52">
        <v>0</v>
      </c>
      <c r="U453" s="52">
        <v>0</v>
      </c>
      <c r="V453" s="52">
        <v>0</v>
      </c>
      <c r="W453" s="52">
        <v>0</v>
      </c>
      <c r="X453" s="52">
        <v>0</v>
      </c>
      <c r="Y453" s="52">
        <v>0</v>
      </c>
      <c r="Z453" s="52">
        <v>0</v>
      </c>
      <c r="AA453" s="52">
        <v>0</v>
      </c>
      <c r="AB453" s="52">
        <v>0</v>
      </c>
      <c r="AC453" s="52">
        <v>0</v>
      </c>
      <c r="AD453" s="52">
        <v>0</v>
      </c>
      <c r="AE453" s="52">
        <v>0</v>
      </c>
      <c r="AF453" s="52">
        <v>0</v>
      </c>
    </row>
    <row r="454" spans="2:32" hidden="1" x14ac:dyDescent="0.25">
      <c r="B454" s="51" t="s">
        <v>54</v>
      </c>
      <c r="C454" s="37" t="s">
        <v>55</v>
      </c>
      <c r="D454" s="37" t="s">
        <v>45</v>
      </c>
      <c r="E454" s="37" t="s">
        <v>326</v>
      </c>
      <c r="F454" s="37"/>
      <c r="G454" s="52" t="s">
        <v>88</v>
      </c>
      <c r="H454" s="52">
        <v>7</v>
      </c>
      <c r="I454" s="51" t="s">
        <v>18</v>
      </c>
      <c r="J454" s="51" t="s">
        <v>103</v>
      </c>
      <c r="K454" s="52">
        <v>0</v>
      </c>
      <c r="L454" s="52">
        <v>0</v>
      </c>
      <c r="M454" s="52">
        <v>0</v>
      </c>
      <c r="N454" s="52">
        <v>0</v>
      </c>
      <c r="O454" s="52">
        <v>0</v>
      </c>
      <c r="P454" s="52">
        <v>0</v>
      </c>
      <c r="Q454" s="52">
        <v>0</v>
      </c>
      <c r="R454" s="52">
        <v>0</v>
      </c>
      <c r="S454" s="52">
        <v>0</v>
      </c>
      <c r="T454" s="52">
        <v>0</v>
      </c>
      <c r="U454" s="52">
        <v>0</v>
      </c>
      <c r="V454" s="52">
        <v>0</v>
      </c>
      <c r="W454" s="52">
        <v>0</v>
      </c>
      <c r="X454" s="52">
        <v>0</v>
      </c>
      <c r="Y454" s="52">
        <v>0</v>
      </c>
      <c r="Z454" s="52">
        <v>0</v>
      </c>
      <c r="AA454" s="52">
        <v>0</v>
      </c>
      <c r="AB454" s="52">
        <v>0</v>
      </c>
      <c r="AC454" s="52">
        <v>0</v>
      </c>
      <c r="AD454" s="52">
        <v>0</v>
      </c>
      <c r="AE454" s="52">
        <v>0</v>
      </c>
      <c r="AF454" s="52">
        <v>0</v>
      </c>
    </row>
    <row r="455" spans="2:32" hidden="1" x14ac:dyDescent="0.25">
      <c r="B455" s="51" t="s">
        <v>54</v>
      </c>
      <c r="C455" s="37" t="s">
        <v>55</v>
      </c>
      <c r="D455" s="37" t="s">
        <v>45</v>
      </c>
      <c r="E455" s="37" t="s">
        <v>326</v>
      </c>
      <c r="F455" s="37"/>
      <c r="G455" s="52" t="s">
        <v>88</v>
      </c>
      <c r="H455" s="52">
        <v>7</v>
      </c>
      <c r="I455" s="52" t="s">
        <v>18</v>
      </c>
      <c r="J455" s="52" t="s">
        <v>104</v>
      </c>
      <c r="K455" s="52">
        <v>0</v>
      </c>
      <c r="L455" s="52">
        <v>0</v>
      </c>
      <c r="M455" s="52">
        <v>0</v>
      </c>
      <c r="N455" s="52">
        <v>0</v>
      </c>
      <c r="O455" s="52">
        <v>0</v>
      </c>
      <c r="P455" s="52">
        <v>0</v>
      </c>
      <c r="Q455" s="52">
        <v>0</v>
      </c>
      <c r="R455" s="52">
        <v>0</v>
      </c>
      <c r="S455" s="52">
        <v>0</v>
      </c>
      <c r="T455" s="52">
        <v>0</v>
      </c>
      <c r="U455" s="52">
        <v>0</v>
      </c>
      <c r="V455" s="52">
        <v>0</v>
      </c>
      <c r="W455" s="52">
        <v>0</v>
      </c>
      <c r="X455" s="52">
        <v>0</v>
      </c>
      <c r="Y455" s="52">
        <v>0</v>
      </c>
      <c r="Z455" s="52">
        <v>0</v>
      </c>
      <c r="AA455" s="52">
        <v>0</v>
      </c>
      <c r="AB455" s="52">
        <v>0</v>
      </c>
      <c r="AC455" s="52">
        <v>0</v>
      </c>
      <c r="AD455" s="52">
        <v>0</v>
      </c>
      <c r="AE455" s="52">
        <v>0</v>
      </c>
      <c r="AF455" s="52">
        <v>0</v>
      </c>
    </row>
    <row r="456" spans="2:32" hidden="1" x14ac:dyDescent="0.25">
      <c r="B456" s="51" t="s">
        <v>74</v>
      </c>
      <c r="C456" s="37" t="s">
        <v>75</v>
      </c>
      <c r="D456" s="37" t="s">
        <v>15</v>
      </c>
      <c r="E456" s="37" t="s">
        <v>326</v>
      </c>
      <c r="F456" s="37"/>
      <c r="G456" s="52" t="s">
        <v>85</v>
      </c>
      <c r="H456" s="52">
        <v>6</v>
      </c>
      <c r="I456" s="51" t="s">
        <v>18</v>
      </c>
      <c r="J456" s="51" t="s">
        <v>105</v>
      </c>
      <c r="K456" s="52">
        <v>0</v>
      </c>
      <c r="L456" s="52">
        <v>0</v>
      </c>
      <c r="M456" s="52">
        <v>0</v>
      </c>
      <c r="N456" s="52">
        <v>0</v>
      </c>
      <c r="O456" s="52">
        <v>0</v>
      </c>
      <c r="P456" s="52">
        <v>0</v>
      </c>
      <c r="Q456" s="52">
        <v>0</v>
      </c>
      <c r="R456" s="52">
        <v>0</v>
      </c>
      <c r="S456" s="52">
        <v>0</v>
      </c>
      <c r="T456" s="52">
        <v>0</v>
      </c>
      <c r="U456" s="52">
        <v>0</v>
      </c>
      <c r="V456" s="52">
        <v>0</v>
      </c>
      <c r="W456" s="52">
        <v>0</v>
      </c>
      <c r="X456" s="52">
        <v>0</v>
      </c>
      <c r="Y456" s="52">
        <v>0</v>
      </c>
      <c r="Z456" s="52">
        <v>0</v>
      </c>
      <c r="AA456" s="52">
        <v>0</v>
      </c>
      <c r="AB456" s="52">
        <v>0</v>
      </c>
      <c r="AC456" s="52">
        <v>0</v>
      </c>
      <c r="AD456" s="52">
        <v>0</v>
      </c>
      <c r="AE456" s="52">
        <v>0</v>
      </c>
      <c r="AF456" s="52">
        <v>0</v>
      </c>
    </row>
    <row r="457" spans="2:32" hidden="1" x14ac:dyDescent="0.25">
      <c r="B457" s="51" t="s">
        <v>74</v>
      </c>
      <c r="C457" s="37" t="s">
        <v>75</v>
      </c>
      <c r="D457" s="37" t="s">
        <v>15</v>
      </c>
      <c r="E457" s="37" t="s">
        <v>326</v>
      </c>
      <c r="F457" s="37"/>
      <c r="G457" s="52" t="s">
        <v>85</v>
      </c>
      <c r="H457" s="52">
        <v>6</v>
      </c>
      <c r="I457" s="51" t="s">
        <v>18</v>
      </c>
      <c r="J457" s="51" t="s">
        <v>103</v>
      </c>
      <c r="K457" s="52">
        <v>0</v>
      </c>
      <c r="L457" s="52">
        <v>0</v>
      </c>
      <c r="M457" s="52">
        <v>0</v>
      </c>
      <c r="N457" s="52">
        <v>0</v>
      </c>
      <c r="O457" s="52">
        <v>0</v>
      </c>
      <c r="P457" s="52">
        <v>0</v>
      </c>
      <c r="Q457" s="52">
        <v>0</v>
      </c>
      <c r="R457" s="52">
        <v>0</v>
      </c>
      <c r="S457" s="52">
        <v>0</v>
      </c>
      <c r="T457" s="52">
        <v>0</v>
      </c>
      <c r="U457" s="52">
        <v>0</v>
      </c>
      <c r="V457" s="52">
        <v>0</v>
      </c>
      <c r="W457" s="52">
        <v>0</v>
      </c>
      <c r="X457" s="52">
        <v>0</v>
      </c>
      <c r="Y457" s="52">
        <v>0</v>
      </c>
      <c r="Z457" s="52">
        <v>0</v>
      </c>
      <c r="AA457" s="52">
        <v>0</v>
      </c>
      <c r="AB457" s="52">
        <v>0</v>
      </c>
      <c r="AC457" s="52">
        <v>0</v>
      </c>
      <c r="AD457" s="52">
        <v>0</v>
      </c>
      <c r="AE457" s="52">
        <v>0</v>
      </c>
      <c r="AF457" s="52">
        <v>0</v>
      </c>
    </row>
    <row r="458" spans="2:32" hidden="1" x14ac:dyDescent="0.25">
      <c r="B458" s="51" t="s">
        <v>74</v>
      </c>
      <c r="C458" s="37" t="s">
        <v>75</v>
      </c>
      <c r="D458" s="37" t="s">
        <v>15</v>
      </c>
      <c r="E458" s="37" t="s">
        <v>326</v>
      </c>
      <c r="F458" s="37"/>
      <c r="G458" s="52" t="s">
        <v>85</v>
      </c>
      <c r="H458" s="52">
        <v>6</v>
      </c>
      <c r="I458" s="52" t="s">
        <v>18</v>
      </c>
      <c r="J458" s="52" t="s">
        <v>104</v>
      </c>
      <c r="K458" s="52">
        <v>0</v>
      </c>
      <c r="L458" s="52">
        <v>0</v>
      </c>
      <c r="M458" s="52">
        <v>0</v>
      </c>
      <c r="N458" s="52">
        <v>0</v>
      </c>
      <c r="O458" s="52">
        <v>0</v>
      </c>
      <c r="P458" s="52">
        <v>0</v>
      </c>
      <c r="Q458" s="52">
        <v>0</v>
      </c>
      <c r="R458" s="52">
        <v>0</v>
      </c>
      <c r="S458" s="52">
        <v>0</v>
      </c>
      <c r="T458" s="52">
        <v>0</v>
      </c>
      <c r="U458" s="52">
        <v>0</v>
      </c>
      <c r="V458" s="52">
        <v>0</v>
      </c>
      <c r="W458" s="52">
        <v>0</v>
      </c>
      <c r="X458" s="52">
        <v>0</v>
      </c>
      <c r="Y458" s="52">
        <v>0</v>
      </c>
      <c r="Z458" s="52">
        <v>0</v>
      </c>
      <c r="AA458" s="52">
        <v>0</v>
      </c>
      <c r="AB458" s="52">
        <v>0</v>
      </c>
      <c r="AC458" s="52">
        <v>0</v>
      </c>
      <c r="AD458" s="52">
        <v>0</v>
      </c>
      <c r="AE458" s="52">
        <v>0</v>
      </c>
      <c r="AF458" s="52">
        <v>0</v>
      </c>
    </row>
    <row r="459" spans="2:32" hidden="1" x14ac:dyDescent="0.25">
      <c r="B459" s="51" t="s">
        <v>74</v>
      </c>
      <c r="C459" s="37" t="s">
        <v>75</v>
      </c>
      <c r="D459" s="37" t="s">
        <v>15</v>
      </c>
      <c r="E459" s="37" t="s">
        <v>326</v>
      </c>
      <c r="F459" s="37"/>
      <c r="G459" s="52" t="s">
        <v>88</v>
      </c>
      <c r="H459" s="52">
        <v>7</v>
      </c>
      <c r="I459" s="51" t="s">
        <v>18</v>
      </c>
      <c r="J459" s="51" t="s">
        <v>105</v>
      </c>
      <c r="K459" s="52">
        <v>0</v>
      </c>
      <c r="L459" s="52">
        <v>0</v>
      </c>
      <c r="M459" s="52">
        <v>0</v>
      </c>
      <c r="N459" s="52">
        <v>0</v>
      </c>
      <c r="O459" s="52">
        <v>0</v>
      </c>
      <c r="P459" s="52">
        <v>0</v>
      </c>
      <c r="Q459" s="52">
        <v>0</v>
      </c>
      <c r="R459" s="52">
        <v>0</v>
      </c>
      <c r="S459" s="52">
        <v>0</v>
      </c>
      <c r="T459" s="52">
        <v>0</v>
      </c>
      <c r="U459" s="52">
        <v>0</v>
      </c>
      <c r="V459" s="52">
        <v>0</v>
      </c>
      <c r="W459" s="52">
        <v>0</v>
      </c>
      <c r="X459" s="52">
        <v>0</v>
      </c>
      <c r="Y459" s="52">
        <v>0</v>
      </c>
      <c r="Z459" s="52">
        <v>0</v>
      </c>
      <c r="AA459" s="52">
        <v>0</v>
      </c>
      <c r="AB459" s="52">
        <v>0</v>
      </c>
      <c r="AC459" s="52">
        <v>0</v>
      </c>
      <c r="AD459" s="52">
        <v>0</v>
      </c>
      <c r="AE459" s="52">
        <v>0</v>
      </c>
      <c r="AF459" s="52">
        <v>0</v>
      </c>
    </row>
    <row r="460" spans="2:32" hidden="1" x14ac:dyDescent="0.25">
      <c r="B460" s="51" t="s">
        <v>74</v>
      </c>
      <c r="C460" s="37" t="s">
        <v>75</v>
      </c>
      <c r="D460" s="37" t="s">
        <v>15</v>
      </c>
      <c r="E460" s="37" t="s">
        <v>326</v>
      </c>
      <c r="F460" s="37"/>
      <c r="G460" s="52" t="s">
        <v>88</v>
      </c>
      <c r="H460" s="52">
        <v>7</v>
      </c>
      <c r="I460" s="51" t="s">
        <v>18</v>
      </c>
      <c r="J460" s="51" t="s">
        <v>103</v>
      </c>
      <c r="K460" s="52">
        <v>0</v>
      </c>
      <c r="L460" s="52">
        <v>0</v>
      </c>
      <c r="M460" s="52">
        <v>0</v>
      </c>
      <c r="N460" s="52">
        <v>0</v>
      </c>
      <c r="O460" s="52">
        <v>0</v>
      </c>
      <c r="P460" s="52">
        <v>0</v>
      </c>
      <c r="Q460" s="52">
        <v>0</v>
      </c>
      <c r="R460" s="52">
        <v>0</v>
      </c>
      <c r="S460" s="52">
        <v>0</v>
      </c>
      <c r="T460" s="52">
        <v>0</v>
      </c>
      <c r="U460" s="52">
        <v>0</v>
      </c>
      <c r="V460" s="52">
        <v>0</v>
      </c>
      <c r="W460" s="52">
        <v>0</v>
      </c>
      <c r="X460" s="52">
        <v>0</v>
      </c>
      <c r="Y460" s="52">
        <v>0</v>
      </c>
      <c r="Z460" s="52">
        <v>0</v>
      </c>
      <c r="AA460" s="52">
        <v>0</v>
      </c>
      <c r="AB460" s="52">
        <v>0</v>
      </c>
      <c r="AC460" s="52">
        <v>0</v>
      </c>
      <c r="AD460" s="52">
        <v>0</v>
      </c>
      <c r="AE460" s="52">
        <v>0</v>
      </c>
      <c r="AF460" s="52">
        <v>0</v>
      </c>
    </row>
    <row r="461" spans="2:32" hidden="1" x14ac:dyDescent="0.25">
      <c r="B461" s="51" t="s">
        <v>74</v>
      </c>
      <c r="C461" s="37" t="s">
        <v>75</v>
      </c>
      <c r="D461" s="37" t="s">
        <v>15</v>
      </c>
      <c r="E461" s="37" t="s">
        <v>326</v>
      </c>
      <c r="F461" s="37"/>
      <c r="G461" s="52" t="s">
        <v>88</v>
      </c>
      <c r="H461" s="52">
        <v>7</v>
      </c>
      <c r="I461" s="52" t="s">
        <v>18</v>
      </c>
      <c r="J461" s="52" t="s">
        <v>104</v>
      </c>
      <c r="K461" s="52">
        <v>0</v>
      </c>
      <c r="L461" s="52">
        <v>0</v>
      </c>
      <c r="M461" s="52">
        <v>0</v>
      </c>
      <c r="N461" s="52">
        <v>0</v>
      </c>
      <c r="O461" s="52">
        <v>0</v>
      </c>
      <c r="P461" s="52">
        <v>0</v>
      </c>
      <c r="Q461" s="52">
        <v>0</v>
      </c>
      <c r="R461" s="52">
        <v>0</v>
      </c>
      <c r="S461" s="52">
        <v>0</v>
      </c>
      <c r="T461" s="52">
        <v>0</v>
      </c>
      <c r="U461" s="52">
        <v>0</v>
      </c>
      <c r="V461" s="52">
        <v>0</v>
      </c>
      <c r="W461" s="52">
        <v>0</v>
      </c>
      <c r="X461" s="52">
        <v>0</v>
      </c>
      <c r="Y461" s="52">
        <v>0</v>
      </c>
      <c r="Z461" s="52">
        <v>0</v>
      </c>
      <c r="AA461" s="52">
        <v>0</v>
      </c>
      <c r="AB461" s="52">
        <v>0</v>
      </c>
      <c r="AC461" s="52">
        <v>0</v>
      </c>
      <c r="AD461" s="52">
        <v>0</v>
      </c>
      <c r="AE461" s="52">
        <v>0</v>
      </c>
      <c r="AF461" s="52">
        <v>0</v>
      </c>
    </row>
    <row r="462" spans="2:32" hidden="1" x14ac:dyDescent="0.25">
      <c r="B462" s="51" t="s">
        <v>48</v>
      </c>
      <c r="C462" s="37" t="s">
        <v>49</v>
      </c>
      <c r="D462" s="37" t="s">
        <v>38</v>
      </c>
      <c r="E462" s="37" t="s">
        <v>326</v>
      </c>
      <c r="F462" s="37"/>
      <c r="G462" s="52" t="s">
        <v>88</v>
      </c>
      <c r="H462" s="52">
        <v>7</v>
      </c>
      <c r="I462" s="51" t="s">
        <v>18</v>
      </c>
      <c r="J462" s="51" t="s">
        <v>105</v>
      </c>
      <c r="K462" s="52">
        <v>0</v>
      </c>
      <c r="L462" s="52">
        <v>0</v>
      </c>
      <c r="M462" s="52">
        <v>0</v>
      </c>
      <c r="N462" s="52">
        <v>0</v>
      </c>
      <c r="O462" s="52">
        <v>0</v>
      </c>
      <c r="P462" s="52">
        <v>0</v>
      </c>
      <c r="Q462" s="52">
        <v>0</v>
      </c>
      <c r="R462" s="52">
        <v>0</v>
      </c>
      <c r="S462" s="52">
        <v>0</v>
      </c>
      <c r="T462" s="52">
        <v>0</v>
      </c>
      <c r="U462" s="52">
        <v>0</v>
      </c>
      <c r="V462" s="52">
        <v>0</v>
      </c>
      <c r="W462" s="52">
        <v>0</v>
      </c>
      <c r="X462" s="52">
        <v>0</v>
      </c>
      <c r="Y462" s="52">
        <v>0</v>
      </c>
      <c r="Z462" s="52">
        <v>0</v>
      </c>
      <c r="AA462" s="52">
        <v>0</v>
      </c>
      <c r="AB462" s="52">
        <v>0</v>
      </c>
      <c r="AC462" s="52">
        <v>0</v>
      </c>
      <c r="AD462" s="52">
        <v>0</v>
      </c>
      <c r="AE462" s="52">
        <v>0</v>
      </c>
      <c r="AF462" s="52">
        <v>0</v>
      </c>
    </row>
    <row r="463" spans="2:32" hidden="1" x14ac:dyDescent="0.25">
      <c r="B463" s="51" t="s">
        <v>48</v>
      </c>
      <c r="C463" s="37" t="s">
        <v>49</v>
      </c>
      <c r="D463" s="37" t="s">
        <v>38</v>
      </c>
      <c r="E463" s="37" t="s">
        <v>326</v>
      </c>
      <c r="F463" s="37"/>
      <c r="G463" s="52" t="s">
        <v>88</v>
      </c>
      <c r="H463" s="52">
        <v>7</v>
      </c>
      <c r="I463" s="51" t="s">
        <v>18</v>
      </c>
      <c r="J463" s="51" t="s">
        <v>103</v>
      </c>
      <c r="K463" s="52">
        <v>0</v>
      </c>
      <c r="L463" s="52">
        <v>0</v>
      </c>
      <c r="M463" s="52">
        <v>0</v>
      </c>
      <c r="N463" s="52">
        <v>0</v>
      </c>
      <c r="O463" s="52">
        <v>0</v>
      </c>
      <c r="P463" s="52">
        <v>0</v>
      </c>
      <c r="Q463" s="52">
        <v>0</v>
      </c>
      <c r="R463" s="52">
        <v>0</v>
      </c>
      <c r="S463" s="52">
        <v>0</v>
      </c>
      <c r="T463" s="52">
        <v>0</v>
      </c>
      <c r="U463" s="52">
        <v>0</v>
      </c>
      <c r="V463" s="52">
        <v>0</v>
      </c>
      <c r="W463" s="52">
        <v>0</v>
      </c>
      <c r="X463" s="52">
        <v>0</v>
      </c>
      <c r="Y463" s="52">
        <v>0</v>
      </c>
      <c r="Z463" s="52">
        <v>0</v>
      </c>
      <c r="AA463" s="52">
        <v>0</v>
      </c>
      <c r="AB463" s="52">
        <v>0</v>
      </c>
      <c r="AC463" s="52">
        <v>0</v>
      </c>
      <c r="AD463" s="52">
        <v>0</v>
      </c>
      <c r="AE463" s="52">
        <v>0</v>
      </c>
      <c r="AF463" s="52">
        <v>0</v>
      </c>
    </row>
    <row r="464" spans="2:32" hidden="1" x14ac:dyDescent="0.25">
      <c r="B464" s="51" t="s">
        <v>48</v>
      </c>
      <c r="C464" s="37" t="s">
        <v>49</v>
      </c>
      <c r="D464" s="37" t="s">
        <v>38</v>
      </c>
      <c r="E464" s="37" t="s">
        <v>326</v>
      </c>
      <c r="F464" s="37"/>
      <c r="G464" s="52" t="s">
        <v>88</v>
      </c>
      <c r="H464" s="52">
        <v>7</v>
      </c>
      <c r="I464" s="52" t="s">
        <v>18</v>
      </c>
      <c r="J464" s="52" t="s">
        <v>104</v>
      </c>
      <c r="K464" s="52">
        <v>0</v>
      </c>
      <c r="L464" s="52">
        <v>0</v>
      </c>
      <c r="M464" s="52">
        <v>0</v>
      </c>
      <c r="N464" s="52">
        <v>0</v>
      </c>
      <c r="O464" s="52">
        <v>0</v>
      </c>
      <c r="P464" s="52">
        <v>0</v>
      </c>
      <c r="Q464" s="52">
        <v>0</v>
      </c>
      <c r="R464" s="52">
        <v>0</v>
      </c>
      <c r="S464" s="52">
        <v>0</v>
      </c>
      <c r="T464" s="52">
        <v>0</v>
      </c>
      <c r="U464" s="52">
        <v>0</v>
      </c>
      <c r="V464" s="52">
        <v>0</v>
      </c>
      <c r="W464" s="52">
        <v>0</v>
      </c>
      <c r="X464" s="52">
        <v>0</v>
      </c>
      <c r="Y464" s="52">
        <v>0</v>
      </c>
      <c r="Z464" s="52">
        <v>0</v>
      </c>
      <c r="AA464" s="52">
        <v>0</v>
      </c>
      <c r="AB464" s="52">
        <v>0</v>
      </c>
      <c r="AC464" s="52">
        <v>0</v>
      </c>
      <c r="AD464" s="52">
        <v>0</v>
      </c>
      <c r="AE464" s="52">
        <v>0</v>
      </c>
      <c r="AF464" s="52">
        <v>0</v>
      </c>
    </row>
    <row r="465" spans="2:32" x14ac:dyDescent="0.25">
      <c r="B465" s="51" t="s">
        <v>13</v>
      </c>
      <c r="C465" s="37" t="s">
        <v>14</v>
      </c>
      <c r="D465" s="37" t="s">
        <v>99</v>
      </c>
      <c r="E465" s="37" t="s">
        <v>326</v>
      </c>
      <c r="F465" s="37"/>
      <c r="G465" s="51" t="s">
        <v>85</v>
      </c>
      <c r="H465" s="52">
        <v>6</v>
      </c>
      <c r="I465" s="51" t="s">
        <v>18</v>
      </c>
      <c r="J465" s="51" t="s">
        <v>105</v>
      </c>
      <c r="K465" s="52">
        <v>0</v>
      </c>
      <c r="L465" s="52">
        <v>0</v>
      </c>
      <c r="M465" s="52">
        <v>0</v>
      </c>
      <c r="N465" s="52">
        <v>0</v>
      </c>
      <c r="O465" s="52">
        <v>0</v>
      </c>
      <c r="P465" s="52">
        <v>0</v>
      </c>
      <c r="Q465" s="52">
        <v>0</v>
      </c>
      <c r="R465" s="52">
        <v>0</v>
      </c>
      <c r="S465" s="52">
        <v>0</v>
      </c>
      <c r="T465" s="52">
        <v>0</v>
      </c>
      <c r="U465" s="52">
        <v>0</v>
      </c>
      <c r="V465" s="52">
        <v>0</v>
      </c>
      <c r="W465" s="52">
        <v>0</v>
      </c>
      <c r="X465" s="52">
        <v>0</v>
      </c>
      <c r="Y465" s="52">
        <v>0</v>
      </c>
      <c r="Z465" s="52">
        <v>0</v>
      </c>
      <c r="AA465" s="52">
        <v>0</v>
      </c>
      <c r="AB465" s="52">
        <v>0</v>
      </c>
      <c r="AC465" s="52">
        <v>0</v>
      </c>
      <c r="AD465" s="52">
        <v>0</v>
      </c>
      <c r="AE465" s="52">
        <v>0</v>
      </c>
      <c r="AF465" s="52">
        <v>0</v>
      </c>
    </row>
    <row r="466" spans="2:32" x14ac:dyDescent="0.25">
      <c r="B466" s="51" t="s">
        <v>13</v>
      </c>
      <c r="C466" s="37" t="s">
        <v>14</v>
      </c>
      <c r="D466" s="37" t="s">
        <v>99</v>
      </c>
      <c r="E466" s="37" t="s">
        <v>326</v>
      </c>
      <c r="F466" s="37"/>
      <c r="G466" s="51" t="s">
        <v>85</v>
      </c>
      <c r="H466" s="52">
        <v>6</v>
      </c>
      <c r="I466" s="51" t="s">
        <v>18</v>
      </c>
      <c r="J466" s="51" t="s">
        <v>103</v>
      </c>
      <c r="K466" s="52">
        <v>0</v>
      </c>
      <c r="L466" s="52">
        <v>0</v>
      </c>
      <c r="M466" s="52">
        <v>0</v>
      </c>
      <c r="N466" s="52">
        <v>0</v>
      </c>
      <c r="O466" s="52">
        <v>0</v>
      </c>
      <c r="P466" s="52">
        <v>0</v>
      </c>
      <c r="Q466" s="52">
        <v>0</v>
      </c>
      <c r="R466" s="52">
        <v>0</v>
      </c>
      <c r="S466" s="52">
        <v>0</v>
      </c>
      <c r="T466" s="52">
        <v>0</v>
      </c>
      <c r="U466" s="52">
        <v>0</v>
      </c>
      <c r="V466" s="52">
        <v>0</v>
      </c>
      <c r="W466" s="52">
        <v>0</v>
      </c>
      <c r="X466" s="52">
        <v>0</v>
      </c>
      <c r="Y466" s="52">
        <v>0</v>
      </c>
      <c r="Z466" s="52">
        <v>0</v>
      </c>
      <c r="AA466" s="52">
        <v>0</v>
      </c>
      <c r="AB466" s="52">
        <v>0</v>
      </c>
      <c r="AC466" s="52">
        <v>0</v>
      </c>
      <c r="AD466" s="52">
        <v>0</v>
      </c>
      <c r="AE466" s="52">
        <v>0</v>
      </c>
      <c r="AF466" s="52">
        <v>0</v>
      </c>
    </row>
    <row r="467" spans="2:32" x14ac:dyDescent="0.25">
      <c r="B467" s="51" t="s">
        <v>13</v>
      </c>
      <c r="C467" s="37" t="s">
        <v>14</v>
      </c>
      <c r="D467" s="37" t="s">
        <v>99</v>
      </c>
      <c r="E467" s="37" t="s">
        <v>326</v>
      </c>
      <c r="F467" s="37"/>
      <c r="G467" s="51" t="s">
        <v>85</v>
      </c>
      <c r="H467" s="52">
        <v>6</v>
      </c>
      <c r="I467" s="52" t="s">
        <v>18</v>
      </c>
      <c r="J467" s="52" t="s">
        <v>104</v>
      </c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  <c r="V467" s="52"/>
      <c r="W467" s="52"/>
      <c r="X467" s="52"/>
      <c r="Y467" s="52"/>
      <c r="Z467" s="52"/>
      <c r="AA467" s="52">
        <v>0</v>
      </c>
      <c r="AB467" s="52">
        <v>0</v>
      </c>
      <c r="AC467" s="52">
        <v>0</v>
      </c>
      <c r="AD467" s="52">
        <v>0</v>
      </c>
      <c r="AE467" s="52">
        <v>0</v>
      </c>
      <c r="AF467" s="52">
        <v>0</v>
      </c>
    </row>
    <row r="468" spans="2:32" x14ac:dyDescent="0.25">
      <c r="B468" s="51" t="s">
        <v>13</v>
      </c>
      <c r="C468" s="37" t="s">
        <v>14</v>
      </c>
      <c r="D468" s="37" t="s">
        <v>99</v>
      </c>
      <c r="E468" s="37" t="s">
        <v>326</v>
      </c>
      <c r="F468" s="37"/>
      <c r="G468" s="51" t="s">
        <v>88</v>
      </c>
      <c r="H468" s="52">
        <v>7</v>
      </c>
      <c r="I468" s="51" t="s">
        <v>18</v>
      </c>
      <c r="J468" s="51" t="s">
        <v>105</v>
      </c>
      <c r="K468" s="52">
        <v>0</v>
      </c>
      <c r="L468" s="52">
        <v>0</v>
      </c>
      <c r="M468" s="52">
        <v>0</v>
      </c>
      <c r="N468" s="52">
        <v>0</v>
      </c>
      <c r="O468" s="52">
        <v>0</v>
      </c>
      <c r="P468" s="52">
        <v>0</v>
      </c>
      <c r="Q468" s="52">
        <v>0</v>
      </c>
      <c r="R468" s="52">
        <v>0</v>
      </c>
      <c r="S468" s="52">
        <v>0</v>
      </c>
      <c r="T468" s="52">
        <v>0</v>
      </c>
      <c r="U468" s="52">
        <v>0</v>
      </c>
      <c r="V468" s="52">
        <v>0</v>
      </c>
      <c r="W468" s="52">
        <v>0</v>
      </c>
      <c r="X468" s="52">
        <v>0</v>
      </c>
      <c r="Y468" s="52">
        <v>0</v>
      </c>
      <c r="Z468" s="52">
        <v>0</v>
      </c>
      <c r="AA468" s="52">
        <v>0</v>
      </c>
      <c r="AB468" s="52">
        <v>0</v>
      </c>
      <c r="AC468" s="52">
        <v>0</v>
      </c>
      <c r="AD468" s="52">
        <v>0</v>
      </c>
      <c r="AE468" s="52">
        <v>0</v>
      </c>
      <c r="AF468" s="52">
        <v>0</v>
      </c>
    </row>
    <row r="469" spans="2:32" x14ac:dyDescent="0.25">
      <c r="B469" s="51" t="s">
        <v>13</v>
      </c>
      <c r="C469" s="37" t="s">
        <v>14</v>
      </c>
      <c r="D469" s="37" t="s">
        <v>99</v>
      </c>
      <c r="E469" s="37" t="s">
        <v>326</v>
      </c>
      <c r="F469" s="37"/>
      <c r="G469" s="51" t="s">
        <v>88</v>
      </c>
      <c r="H469" s="52">
        <v>7</v>
      </c>
      <c r="I469" s="51" t="s">
        <v>18</v>
      </c>
      <c r="J469" s="51" t="s">
        <v>103</v>
      </c>
      <c r="K469" s="52">
        <v>0</v>
      </c>
      <c r="L469" s="52">
        <v>0</v>
      </c>
      <c r="M469" s="52">
        <v>0</v>
      </c>
      <c r="N469" s="52">
        <v>0</v>
      </c>
      <c r="O469" s="52">
        <v>0</v>
      </c>
      <c r="P469" s="52">
        <v>0</v>
      </c>
      <c r="Q469" s="52">
        <v>0</v>
      </c>
      <c r="R469" s="52">
        <v>0</v>
      </c>
      <c r="S469" s="52">
        <v>0</v>
      </c>
      <c r="T469" s="52">
        <v>0</v>
      </c>
      <c r="U469" s="52">
        <v>0</v>
      </c>
      <c r="V469" s="52">
        <v>0</v>
      </c>
      <c r="W469" s="52">
        <v>0</v>
      </c>
      <c r="X469" s="52">
        <v>0</v>
      </c>
      <c r="Y469" s="52">
        <v>0</v>
      </c>
      <c r="Z469" s="52">
        <v>0</v>
      </c>
      <c r="AA469" s="52">
        <v>0</v>
      </c>
      <c r="AB469" s="52">
        <v>0</v>
      </c>
      <c r="AC469" s="52">
        <v>0</v>
      </c>
      <c r="AD469" s="52">
        <v>0</v>
      </c>
      <c r="AE469" s="52">
        <v>0</v>
      </c>
      <c r="AF469" s="52">
        <v>0</v>
      </c>
    </row>
    <row r="470" spans="2:32" x14ac:dyDescent="0.25">
      <c r="B470" s="51" t="s">
        <v>13</v>
      </c>
      <c r="C470" s="37" t="s">
        <v>14</v>
      </c>
      <c r="D470" s="37" t="s">
        <v>99</v>
      </c>
      <c r="E470" s="37" t="s">
        <v>326</v>
      </c>
      <c r="F470" s="37"/>
      <c r="G470" s="51" t="s">
        <v>88</v>
      </c>
      <c r="H470" s="52">
        <v>7</v>
      </c>
      <c r="I470" s="52" t="s">
        <v>18</v>
      </c>
      <c r="J470" s="52" t="s">
        <v>104</v>
      </c>
      <c r="K470" s="52">
        <v>0</v>
      </c>
      <c r="L470" s="52">
        <v>0</v>
      </c>
      <c r="M470" s="52">
        <v>0</v>
      </c>
      <c r="N470" s="52">
        <v>0</v>
      </c>
      <c r="O470" s="52">
        <v>0</v>
      </c>
      <c r="P470" s="52">
        <v>0</v>
      </c>
      <c r="Q470" s="52">
        <v>0</v>
      </c>
      <c r="R470" s="52">
        <v>0</v>
      </c>
      <c r="S470" s="52">
        <v>0</v>
      </c>
      <c r="T470" s="52">
        <v>0</v>
      </c>
      <c r="U470" s="52">
        <v>0</v>
      </c>
      <c r="V470" s="52">
        <v>0</v>
      </c>
      <c r="W470" s="52">
        <v>0</v>
      </c>
      <c r="X470" s="52">
        <v>0</v>
      </c>
      <c r="Y470" s="52">
        <v>0</v>
      </c>
      <c r="Z470" s="52">
        <v>0</v>
      </c>
      <c r="AA470" s="52">
        <v>0</v>
      </c>
      <c r="AB470" s="52">
        <v>0</v>
      </c>
      <c r="AC470" s="52">
        <v>0</v>
      </c>
      <c r="AD470" s="52">
        <v>0</v>
      </c>
      <c r="AE470" s="52">
        <v>0</v>
      </c>
      <c r="AF470" s="52">
        <v>0</v>
      </c>
    </row>
    <row r="471" spans="2:32" hidden="1" x14ac:dyDescent="0.25">
      <c r="B471" s="51" t="s">
        <v>39</v>
      </c>
      <c r="C471" s="37" t="s">
        <v>40</v>
      </c>
      <c r="D471" s="37" t="s">
        <v>15</v>
      </c>
      <c r="E471" s="37" t="s">
        <v>326</v>
      </c>
      <c r="F471" s="37"/>
      <c r="G471" s="52" t="s">
        <v>88</v>
      </c>
      <c r="H471" s="52">
        <v>7</v>
      </c>
      <c r="I471" s="51" t="s">
        <v>158</v>
      </c>
      <c r="J471" s="51" t="s">
        <v>159</v>
      </c>
      <c r="K471" s="52">
        <v>0</v>
      </c>
      <c r="L471" s="52">
        <v>0</v>
      </c>
      <c r="M471" s="52">
        <v>0</v>
      </c>
      <c r="N471" s="52">
        <v>0</v>
      </c>
      <c r="O471" s="52">
        <v>0</v>
      </c>
      <c r="P471" s="52">
        <v>0</v>
      </c>
      <c r="Q471" s="52">
        <v>0</v>
      </c>
      <c r="R471" s="52">
        <v>0</v>
      </c>
      <c r="S471" s="52">
        <v>0</v>
      </c>
      <c r="T471" s="52">
        <v>0</v>
      </c>
      <c r="U471" s="52">
        <v>0</v>
      </c>
      <c r="V471" s="52">
        <v>0</v>
      </c>
      <c r="W471" s="52">
        <v>0</v>
      </c>
      <c r="X471" s="52">
        <v>0</v>
      </c>
      <c r="Y471" s="52">
        <v>0</v>
      </c>
      <c r="Z471" s="52">
        <v>0</v>
      </c>
      <c r="AA471" s="52">
        <v>0</v>
      </c>
      <c r="AB471" s="52">
        <v>0</v>
      </c>
      <c r="AC471" s="52">
        <v>0</v>
      </c>
      <c r="AD471" s="52">
        <v>0</v>
      </c>
      <c r="AE471" s="52">
        <v>0</v>
      </c>
      <c r="AF471" s="52">
        <v>0</v>
      </c>
    </row>
    <row r="472" spans="2:32" hidden="1" x14ac:dyDescent="0.25">
      <c r="B472" s="51" t="s">
        <v>39</v>
      </c>
      <c r="C472" s="37" t="s">
        <v>40</v>
      </c>
      <c r="D472" s="37" t="s">
        <v>15</v>
      </c>
      <c r="E472" s="37" t="s">
        <v>326</v>
      </c>
      <c r="F472" s="37"/>
      <c r="G472" s="52" t="s">
        <v>88</v>
      </c>
      <c r="H472" s="52">
        <v>7</v>
      </c>
      <c r="I472" s="51" t="s">
        <v>158</v>
      </c>
      <c r="J472" s="51" t="s">
        <v>103</v>
      </c>
      <c r="K472" s="52">
        <v>0</v>
      </c>
      <c r="L472" s="52">
        <v>0</v>
      </c>
      <c r="M472" s="52">
        <v>0</v>
      </c>
      <c r="N472" s="52">
        <v>0</v>
      </c>
      <c r="O472" s="52">
        <v>0</v>
      </c>
      <c r="P472" s="52">
        <v>0</v>
      </c>
      <c r="Q472" s="52">
        <v>0</v>
      </c>
      <c r="R472" s="52">
        <v>0</v>
      </c>
      <c r="S472" s="52">
        <v>0</v>
      </c>
      <c r="T472" s="52">
        <v>0</v>
      </c>
      <c r="U472" s="52">
        <v>0</v>
      </c>
      <c r="V472" s="52">
        <v>0</v>
      </c>
      <c r="W472" s="52">
        <v>0</v>
      </c>
      <c r="X472" s="52">
        <v>0</v>
      </c>
      <c r="Y472" s="52">
        <v>0</v>
      </c>
      <c r="Z472" s="52">
        <v>0</v>
      </c>
      <c r="AA472" s="52">
        <v>0</v>
      </c>
      <c r="AB472" s="52">
        <v>0</v>
      </c>
      <c r="AC472" s="52">
        <v>0</v>
      </c>
      <c r="AD472" s="52">
        <v>0</v>
      </c>
      <c r="AE472" s="52">
        <v>0</v>
      </c>
      <c r="AF472" s="52">
        <v>0</v>
      </c>
    </row>
    <row r="473" spans="2:32" hidden="1" x14ac:dyDescent="0.25">
      <c r="B473" s="51" t="s">
        <v>39</v>
      </c>
      <c r="C473" s="37" t="s">
        <v>40</v>
      </c>
      <c r="D473" s="37" t="s">
        <v>15</v>
      </c>
      <c r="E473" s="37" t="s">
        <v>326</v>
      </c>
      <c r="F473" s="37"/>
      <c r="G473" s="52" t="s">
        <v>88</v>
      </c>
      <c r="H473" s="52">
        <v>7</v>
      </c>
      <c r="I473" s="51" t="s">
        <v>158</v>
      </c>
      <c r="J473" s="51" t="s">
        <v>104</v>
      </c>
      <c r="K473" s="52">
        <v>0</v>
      </c>
      <c r="L473" s="52">
        <v>0</v>
      </c>
      <c r="M473" s="52">
        <v>0</v>
      </c>
      <c r="N473" s="52">
        <v>0</v>
      </c>
      <c r="O473" s="52">
        <v>0</v>
      </c>
      <c r="P473" s="52">
        <v>0</v>
      </c>
      <c r="Q473" s="52">
        <v>0</v>
      </c>
      <c r="R473" s="52">
        <v>0</v>
      </c>
      <c r="S473" s="52">
        <v>0</v>
      </c>
      <c r="T473" s="52">
        <v>0</v>
      </c>
      <c r="U473" s="52">
        <v>0</v>
      </c>
      <c r="V473" s="52">
        <v>0</v>
      </c>
      <c r="W473" s="52">
        <v>0</v>
      </c>
      <c r="X473" s="52">
        <v>0</v>
      </c>
      <c r="Y473" s="52">
        <v>0</v>
      </c>
      <c r="Z473" s="52">
        <v>0</v>
      </c>
      <c r="AA473" s="52">
        <v>0</v>
      </c>
      <c r="AB473" s="52">
        <v>0</v>
      </c>
      <c r="AC473" s="52">
        <v>0</v>
      </c>
      <c r="AD473" s="52">
        <v>0</v>
      </c>
      <c r="AE473" s="52">
        <v>0</v>
      </c>
      <c r="AF473" s="52">
        <v>0</v>
      </c>
    </row>
    <row r="474" spans="2:32" hidden="1" x14ac:dyDescent="0.25">
      <c r="B474" s="51" t="s">
        <v>39</v>
      </c>
      <c r="C474" s="37" t="s">
        <v>40</v>
      </c>
      <c r="D474" s="37" t="s">
        <v>15</v>
      </c>
      <c r="E474" s="37" t="s">
        <v>326</v>
      </c>
      <c r="F474" s="37"/>
      <c r="G474" s="52" t="s">
        <v>88</v>
      </c>
      <c r="H474" s="52">
        <v>7</v>
      </c>
      <c r="I474" s="51" t="s">
        <v>18</v>
      </c>
      <c r="J474" s="51" t="s">
        <v>105</v>
      </c>
      <c r="K474" s="52">
        <v>0</v>
      </c>
      <c r="L474" s="52">
        <v>0</v>
      </c>
      <c r="M474" s="52">
        <v>0</v>
      </c>
      <c r="N474" s="52">
        <v>0</v>
      </c>
      <c r="O474" s="52">
        <v>0</v>
      </c>
      <c r="P474" s="52">
        <v>0</v>
      </c>
      <c r="Q474" s="52">
        <v>0</v>
      </c>
      <c r="R474" s="52">
        <v>0</v>
      </c>
      <c r="S474" s="52">
        <v>0</v>
      </c>
      <c r="T474" s="52">
        <v>0</v>
      </c>
      <c r="U474" s="52">
        <v>0</v>
      </c>
      <c r="V474" s="52">
        <v>0</v>
      </c>
      <c r="W474" s="52">
        <v>0</v>
      </c>
      <c r="X474" s="52">
        <v>0</v>
      </c>
      <c r="Y474" s="52">
        <v>0</v>
      </c>
      <c r="Z474" s="52">
        <v>0</v>
      </c>
      <c r="AA474" s="52">
        <v>0</v>
      </c>
      <c r="AB474" s="52">
        <v>0</v>
      </c>
      <c r="AC474" s="52">
        <v>0</v>
      </c>
      <c r="AD474" s="52">
        <v>0</v>
      </c>
      <c r="AE474" s="52">
        <v>0</v>
      </c>
      <c r="AF474" s="52">
        <v>0</v>
      </c>
    </row>
    <row r="475" spans="2:32" hidden="1" x14ac:dyDescent="0.25">
      <c r="B475" s="51" t="s">
        <v>39</v>
      </c>
      <c r="C475" s="37" t="s">
        <v>40</v>
      </c>
      <c r="D475" s="37" t="s">
        <v>15</v>
      </c>
      <c r="E475" s="37" t="s">
        <v>326</v>
      </c>
      <c r="F475" s="37"/>
      <c r="G475" s="52" t="s">
        <v>88</v>
      </c>
      <c r="H475" s="52">
        <v>7</v>
      </c>
      <c r="I475" s="51" t="s">
        <v>18</v>
      </c>
      <c r="J475" s="51" t="s">
        <v>103</v>
      </c>
      <c r="K475" s="52">
        <v>0</v>
      </c>
      <c r="L475" s="52">
        <v>0</v>
      </c>
      <c r="M475" s="52">
        <v>0</v>
      </c>
      <c r="N475" s="52">
        <v>0</v>
      </c>
      <c r="O475" s="52">
        <v>0</v>
      </c>
      <c r="P475" s="52">
        <v>0</v>
      </c>
      <c r="Q475" s="52">
        <v>0</v>
      </c>
      <c r="R475" s="52">
        <v>0</v>
      </c>
      <c r="S475" s="52">
        <v>0</v>
      </c>
      <c r="T475" s="52">
        <v>0</v>
      </c>
      <c r="U475" s="52">
        <v>0</v>
      </c>
      <c r="V475" s="52">
        <v>0</v>
      </c>
      <c r="W475" s="52">
        <v>0</v>
      </c>
      <c r="X475" s="52">
        <v>0</v>
      </c>
      <c r="Y475" s="52">
        <v>0</v>
      </c>
      <c r="Z475" s="52">
        <v>0</v>
      </c>
      <c r="AA475" s="52">
        <v>0</v>
      </c>
      <c r="AB475" s="52">
        <v>0</v>
      </c>
      <c r="AC475" s="52">
        <v>0</v>
      </c>
      <c r="AD475" s="52">
        <v>0</v>
      </c>
      <c r="AE475" s="52">
        <v>0</v>
      </c>
      <c r="AF475" s="52">
        <v>0</v>
      </c>
    </row>
    <row r="476" spans="2:32" hidden="1" x14ac:dyDescent="0.25">
      <c r="B476" s="51" t="s">
        <v>39</v>
      </c>
      <c r="C476" s="37" t="s">
        <v>40</v>
      </c>
      <c r="D476" s="37" t="s">
        <v>15</v>
      </c>
      <c r="E476" s="37" t="s">
        <v>326</v>
      </c>
      <c r="F476" s="37"/>
      <c r="G476" s="52" t="s">
        <v>88</v>
      </c>
      <c r="H476" s="52">
        <v>7</v>
      </c>
      <c r="I476" s="52" t="s">
        <v>18</v>
      </c>
      <c r="J476" s="52" t="s">
        <v>104</v>
      </c>
      <c r="K476" s="52">
        <v>0</v>
      </c>
      <c r="L476" s="52">
        <v>0</v>
      </c>
      <c r="M476" s="52">
        <v>0</v>
      </c>
      <c r="N476" s="52">
        <v>0</v>
      </c>
      <c r="O476" s="52">
        <v>0</v>
      </c>
      <c r="P476" s="52">
        <v>0</v>
      </c>
      <c r="Q476" s="52">
        <v>0</v>
      </c>
      <c r="R476" s="52">
        <v>0</v>
      </c>
      <c r="S476" s="52">
        <v>0</v>
      </c>
      <c r="T476" s="52">
        <v>0</v>
      </c>
      <c r="U476" s="52">
        <v>0</v>
      </c>
      <c r="V476" s="52">
        <v>0</v>
      </c>
      <c r="W476" s="52">
        <v>0</v>
      </c>
      <c r="X476" s="52">
        <v>0</v>
      </c>
      <c r="Y476" s="52">
        <v>0</v>
      </c>
      <c r="Z476" s="52">
        <v>0</v>
      </c>
      <c r="AA476" s="52">
        <v>0</v>
      </c>
      <c r="AB476" s="52">
        <v>0</v>
      </c>
      <c r="AC476" s="52">
        <v>0</v>
      </c>
      <c r="AD476" s="52">
        <v>0</v>
      </c>
      <c r="AE476" s="52">
        <v>0</v>
      </c>
      <c r="AF476" s="52">
        <v>0</v>
      </c>
    </row>
    <row r="477" spans="2:32" hidden="1" x14ac:dyDescent="0.25">
      <c r="B477" s="51" t="s">
        <v>64</v>
      </c>
      <c r="C477" s="37" t="s">
        <v>65</v>
      </c>
      <c r="D477" s="37" t="s">
        <v>15</v>
      </c>
      <c r="E477" s="37" t="s">
        <v>326</v>
      </c>
      <c r="F477" s="37"/>
      <c r="G477" s="52" t="s">
        <v>17</v>
      </c>
      <c r="H477" s="52">
        <v>1</v>
      </c>
      <c r="I477" s="51" t="s">
        <v>158</v>
      </c>
      <c r="J477" s="51" t="s">
        <v>159</v>
      </c>
      <c r="K477" s="52">
        <v>0</v>
      </c>
      <c r="L477" s="52">
        <v>0</v>
      </c>
      <c r="M477" s="52">
        <v>0</v>
      </c>
      <c r="N477" s="52">
        <v>0</v>
      </c>
      <c r="O477" s="52">
        <v>0</v>
      </c>
      <c r="P477" s="52">
        <v>0</v>
      </c>
      <c r="Q477" s="52">
        <v>0</v>
      </c>
      <c r="R477" s="52">
        <v>0</v>
      </c>
      <c r="S477" s="52">
        <v>0</v>
      </c>
      <c r="T477" s="52">
        <v>0</v>
      </c>
      <c r="U477" s="52">
        <v>0</v>
      </c>
      <c r="V477" s="52">
        <v>0</v>
      </c>
      <c r="W477" s="52">
        <v>0</v>
      </c>
      <c r="X477" s="52">
        <v>0</v>
      </c>
      <c r="Y477" s="52">
        <v>0</v>
      </c>
      <c r="Z477" s="52">
        <v>0</v>
      </c>
      <c r="AA477" s="52">
        <v>0</v>
      </c>
      <c r="AB477" s="52">
        <v>0</v>
      </c>
      <c r="AC477" s="52">
        <v>0</v>
      </c>
      <c r="AD477" s="52">
        <v>0</v>
      </c>
      <c r="AE477" s="52">
        <v>0</v>
      </c>
      <c r="AF477" s="52">
        <v>0</v>
      </c>
    </row>
    <row r="478" spans="2:32" hidden="1" x14ac:dyDescent="0.25">
      <c r="B478" s="51" t="s">
        <v>64</v>
      </c>
      <c r="C478" s="37" t="s">
        <v>65</v>
      </c>
      <c r="D478" s="37" t="s">
        <v>15</v>
      </c>
      <c r="E478" s="37" t="s">
        <v>326</v>
      </c>
      <c r="F478" s="37"/>
      <c r="G478" s="52" t="s">
        <v>17</v>
      </c>
      <c r="H478" s="52">
        <v>1</v>
      </c>
      <c r="I478" s="51" t="s">
        <v>158</v>
      </c>
      <c r="J478" s="51" t="s">
        <v>103</v>
      </c>
      <c r="K478" s="52">
        <v>0</v>
      </c>
      <c r="L478" s="52">
        <v>0</v>
      </c>
      <c r="M478" s="52">
        <v>0</v>
      </c>
      <c r="N478" s="52">
        <v>0</v>
      </c>
      <c r="O478" s="52">
        <v>0</v>
      </c>
      <c r="P478" s="52">
        <v>0</v>
      </c>
      <c r="Q478" s="52">
        <v>0</v>
      </c>
      <c r="R478" s="52">
        <v>0</v>
      </c>
      <c r="S478" s="52">
        <v>0</v>
      </c>
      <c r="T478" s="52">
        <v>0</v>
      </c>
      <c r="U478" s="52">
        <v>0</v>
      </c>
      <c r="V478" s="52">
        <v>0</v>
      </c>
      <c r="W478" s="52">
        <v>0</v>
      </c>
      <c r="X478" s="52">
        <v>0</v>
      </c>
      <c r="Y478" s="52">
        <v>0</v>
      </c>
      <c r="Z478" s="52">
        <v>0</v>
      </c>
      <c r="AA478" s="52">
        <v>0</v>
      </c>
      <c r="AB478" s="52">
        <v>0</v>
      </c>
      <c r="AC478" s="52">
        <v>0</v>
      </c>
      <c r="AD478" s="52">
        <v>0</v>
      </c>
      <c r="AE478" s="52">
        <v>0</v>
      </c>
      <c r="AF478" s="52">
        <v>0</v>
      </c>
    </row>
    <row r="479" spans="2:32" hidden="1" x14ac:dyDescent="0.25">
      <c r="B479" s="51" t="s">
        <v>64</v>
      </c>
      <c r="C479" s="37" t="s">
        <v>65</v>
      </c>
      <c r="D479" s="37" t="s">
        <v>15</v>
      </c>
      <c r="E479" s="37" t="s">
        <v>326</v>
      </c>
      <c r="F479" s="37"/>
      <c r="G479" s="52" t="s">
        <v>17</v>
      </c>
      <c r="H479" s="52">
        <v>1</v>
      </c>
      <c r="I479" s="51" t="s">
        <v>158</v>
      </c>
      <c r="J479" s="51" t="s">
        <v>104</v>
      </c>
      <c r="K479" s="52">
        <v>0</v>
      </c>
      <c r="L479" s="52">
        <v>0</v>
      </c>
      <c r="M479" s="52">
        <v>0</v>
      </c>
      <c r="N479" s="52">
        <v>0</v>
      </c>
      <c r="O479" s="52">
        <v>0</v>
      </c>
      <c r="P479" s="52">
        <v>0</v>
      </c>
      <c r="Q479" s="52">
        <v>0</v>
      </c>
      <c r="R479" s="52">
        <v>0</v>
      </c>
      <c r="S479" s="52">
        <v>0</v>
      </c>
      <c r="T479" s="52">
        <v>0</v>
      </c>
      <c r="U479" s="52">
        <v>0</v>
      </c>
      <c r="V479" s="52">
        <v>0</v>
      </c>
      <c r="W479" s="52">
        <v>0</v>
      </c>
      <c r="X479" s="52">
        <v>0</v>
      </c>
      <c r="Y479" s="52">
        <v>0</v>
      </c>
      <c r="Z479" s="52">
        <v>0</v>
      </c>
      <c r="AA479" s="52">
        <v>0</v>
      </c>
      <c r="AB479" s="52">
        <v>0</v>
      </c>
      <c r="AC479" s="52">
        <v>0</v>
      </c>
      <c r="AD479" s="52">
        <v>0</v>
      </c>
      <c r="AE479" s="52">
        <v>0</v>
      </c>
      <c r="AF479" s="52">
        <v>0</v>
      </c>
    </row>
    <row r="480" spans="2:32" hidden="1" x14ac:dyDescent="0.25">
      <c r="B480" s="51" t="s">
        <v>64</v>
      </c>
      <c r="C480" s="37" t="s">
        <v>65</v>
      </c>
      <c r="D480" s="37" t="s">
        <v>15</v>
      </c>
      <c r="E480" s="37" t="s">
        <v>326</v>
      </c>
      <c r="F480" s="37"/>
      <c r="G480" s="52" t="s">
        <v>17</v>
      </c>
      <c r="H480" s="52">
        <v>1</v>
      </c>
      <c r="I480" s="51" t="s">
        <v>18</v>
      </c>
      <c r="J480" s="51" t="s">
        <v>105</v>
      </c>
      <c r="K480" s="52">
        <v>0</v>
      </c>
      <c r="L480" s="52">
        <v>0</v>
      </c>
      <c r="M480" s="52">
        <v>0</v>
      </c>
      <c r="N480" s="52">
        <v>0</v>
      </c>
      <c r="O480" s="52">
        <v>0</v>
      </c>
      <c r="P480" s="52">
        <v>0</v>
      </c>
      <c r="Q480" s="52">
        <v>0</v>
      </c>
      <c r="R480" s="52">
        <v>0</v>
      </c>
      <c r="S480" s="52">
        <v>0</v>
      </c>
      <c r="T480" s="52">
        <v>0</v>
      </c>
      <c r="U480" s="52">
        <v>0</v>
      </c>
      <c r="V480" s="52">
        <v>0</v>
      </c>
      <c r="W480" s="52">
        <v>0</v>
      </c>
      <c r="X480" s="52">
        <v>0</v>
      </c>
      <c r="Y480" s="52">
        <v>0</v>
      </c>
      <c r="Z480" s="52">
        <v>0</v>
      </c>
      <c r="AA480" s="52">
        <v>0</v>
      </c>
      <c r="AB480" s="52">
        <v>0</v>
      </c>
      <c r="AC480" s="52">
        <v>0</v>
      </c>
      <c r="AD480" s="52">
        <v>0</v>
      </c>
      <c r="AE480" s="52">
        <v>0</v>
      </c>
      <c r="AF480" s="52">
        <v>0</v>
      </c>
    </row>
    <row r="481" spans="2:32" hidden="1" x14ac:dyDescent="0.25">
      <c r="B481" s="51" t="s">
        <v>64</v>
      </c>
      <c r="C481" s="37" t="s">
        <v>65</v>
      </c>
      <c r="D481" s="37" t="s">
        <v>15</v>
      </c>
      <c r="E481" s="37" t="s">
        <v>326</v>
      </c>
      <c r="F481" s="37"/>
      <c r="G481" s="52" t="s">
        <v>17</v>
      </c>
      <c r="H481" s="52">
        <v>1</v>
      </c>
      <c r="I481" s="51" t="s">
        <v>18</v>
      </c>
      <c r="J481" s="51" t="s">
        <v>103</v>
      </c>
      <c r="K481" s="52">
        <v>0</v>
      </c>
      <c r="L481" s="52">
        <v>0</v>
      </c>
      <c r="M481" s="52">
        <v>0</v>
      </c>
      <c r="N481" s="52">
        <v>0</v>
      </c>
      <c r="O481" s="52">
        <v>0</v>
      </c>
      <c r="P481" s="52">
        <v>0</v>
      </c>
      <c r="Q481" s="52">
        <v>0</v>
      </c>
      <c r="R481" s="52">
        <v>0</v>
      </c>
      <c r="S481" s="52">
        <v>0</v>
      </c>
      <c r="T481" s="52">
        <v>0</v>
      </c>
      <c r="U481" s="52">
        <v>0</v>
      </c>
      <c r="V481" s="52">
        <v>0</v>
      </c>
      <c r="W481" s="52">
        <v>0</v>
      </c>
      <c r="X481" s="52">
        <v>0</v>
      </c>
      <c r="Y481" s="52">
        <v>0</v>
      </c>
      <c r="Z481" s="52">
        <v>0</v>
      </c>
      <c r="AA481" s="52">
        <v>0</v>
      </c>
      <c r="AB481" s="52">
        <v>0</v>
      </c>
      <c r="AC481" s="52">
        <v>0</v>
      </c>
      <c r="AD481" s="52">
        <v>0</v>
      </c>
      <c r="AE481" s="52">
        <v>0</v>
      </c>
      <c r="AF481" s="52">
        <v>0</v>
      </c>
    </row>
    <row r="482" spans="2:32" hidden="1" x14ac:dyDescent="0.25">
      <c r="B482" s="51" t="s">
        <v>64</v>
      </c>
      <c r="C482" s="37" t="s">
        <v>65</v>
      </c>
      <c r="D482" s="37" t="s">
        <v>15</v>
      </c>
      <c r="E482" s="37" t="s">
        <v>326</v>
      </c>
      <c r="F482" s="37"/>
      <c r="G482" s="52" t="s">
        <v>17</v>
      </c>
      <c r="H482" s="52">
        <v>1</v>
      </c>
      <c r="I482" s="51" t="s">
        <v>18</v>
      </c>
      <c r="J482" s="51" t="s">
        <v>104</v>
      </c>
      <c r="K482" s="52">
        <v>0</v>
      </c>
      <c r="L482" s="52">
        <v>0</v>
      </c>
      <c r="M482" s="52">
        <v>0</v>
      </c>
      <c r="N482" s="52">
        <v>0</v>
      </c>
      <c r="O482" s="52">
        <v>0</v>
      </c>
      <c r="P482" s="52">
        <v>0</v>
      </c>
      <c r="Q482" s="52">
        <v>0</v>
      </c>
      <c r="R482" s="52">
        <v>0</v>
      </c>
      <c r="S482" s="52">
        <v>0</v>
      </c>
      <c r="T482" s="52">
        <v>0</v>
      </c>
      <c r="U482" s="52">
        <v>0</v>
      </c>
      <c r="V482" s="52">
        <v>0</v>
      </c>
      <c r="W482" s="52">
        <v>0</v>
      </c>
      <c r="X482" s="52">
        <v>0</v>
      </c>
      <c r="Y482" s="52">
        <v>0</v>
      </c>
      <c r="Z482" s="52">
        <v>0</v>
      </c>
      <c r="AA482" s="52">
        <v>0</v>
      </c>
      <c r="AB482" s="52">
        <v>0</v>
      </c>
      <c r="AC482" s="52">
        <v>0</v>
      </c>
      <c r="AD482" s="52">
        <v>0</v>
      </c>
      <c r="AE482" s="52">
        <v>0</v>
      </c>
      <c r="AF482" s="52">
        <v>0</v>
      </c>
    </row>
    <row r="483" spans="2:32" hidden="1" x14ac:dyDescent="0.25">
      <c r="B483" s="51" t="s">
        <v>60</v>
      </c>
      <c r="C483" s="37" t="s">
        <v>61</v>
      </c>
      <c r="D483" s="37" t="s">
        <v>15</v>
      </c>
      <c r="E483" s="37" t="s">
        <v>326</v>
      </c>
      <c r="F483" s="37"/>
      <c r="G483" s="52" t="s">
        <v>88</v>
      </c>
      <c r="H483" s="52">
        <v>7</v>
      </c>
      <c r="I483" s="51" t="s">
        <v>18</v>
      </c>
      <c r="J483" s="51" t="s">
        <v>105</v>
      </c>
      <c r="K483" s="52">
        <v>0</v>
      </c>
      <c r="L483" s="52">
        <v>0</v>
      </c>
      <c r="M483" s="52">
        <v>0</v>
      </c>
      <c r="N483" s="52">
        <v>0</v>
      </c>
      <c r="O483" s="52">
        <v>0</v>
      </c>
      <c r="P483" s="52">
        <v>0</v>
      </c>
      <c r="Q483" s="52">
        <v>0</v>
      </c>
      <c r="R483" s="52">
        <v>0</v>
      </c>
      <c r="S483" s="52">
        <v>0</v>
      </c>
      <c r="T483" s="52">
        <v>0</v>
      </c>
      <c r="U483" s="52">
        <v>0</v>
      </c>
      <c r="V483" s="52">
        <v>0</v>
      </c>
      <c r="W483" s="52">
        <v>0</v>
      </c>
      <c r="X483" s="52">
        <v>0</v>
      </c>
      <c r="Y483" s="52">
        <v>0</v>
      </c>
      <c r="Z483" s="52">
        <v>0</v>
      </c>
      <c r="AA483" s="52">
        <v>0</v>
      </c>
      <c r="AB483" s="52">
        <v>0</v>
      </c>
      <c r="AC483" s="52">
        <v>0</v>
      </c>
      <c r="AD483" s="52">
        <v>0</v>
      </c>
      <c r="AE483" s="52">
        <v>0</v>
      </c>
      <c r="AF483" s="52">
        <v>0</v>
      </c>
    </row>
    <row r="484" spans="2:32" hidden="1" x14ac:dyDescent="0.25">
      <c r="B484" s="51" t="s">
        <v>60</v>
      </c>
      <c r="C484" s="37" t="s">
        <v>61</v>
      </c>
      <c r="D484" s="37" t="s">
        <v>15</v>
      </c>
      <c r="E484" s="37" t="s">
        <v>326</v>
      </c>
      <c r="F484" s="37"/>
      <c r="G484" s="52" t="s">
        <v>88</v>
      </c>
      <c r="H484" s="52">
        <v>7</v>
      </c>
      <c r="I484" s="51" t="s">
        <v>18</v>
      </c>
      <c r="J484" s="51" t="s">
        <v>103</v>
      </c>
      <c r="K484" s="52">
        <v>0</v>
      </c>
      <c r="L484" s="52">
        <v>0</v>
      </c>
      <c r="M484" s="52">
        <v>0</v>
      </c>
      <c r="N484" s="52">
        <v>0</v>
      </c>
      <c r="O484" s="52">
        <v>0</v>
      </c>
      <c r="P484" s="52">
        <v>0</v>
      </c>
      <c r="Q484" s="52">
        <v>0</v>
      </c>
      <c r="R484" s="52">
        <v>0</v>
      </c>
      <c r="S484" s="52">
        <v>0</v>
      </c>
      <c r="T484" s="52">
        <v>0</v>
      </c>
      <c r="U484" s="52">
        <v>0</v>
      </c>
      <c r="V484" s="52">
        <v>0</v>
      </c>
      <c r="W484" s="52">
        <v>0</v>
      </c>
      <c r="X484" s="52">
        <v>0</v>
      </c>
      <c r="Y484" s="52">
        <v>0</v>
      </c>
      <c r="Z484" s="52">
        <v>0</v>
      </c>
      <c r="AA484" s="52">
        <v>0</v>
      </c>
      <c r="AB484" s="52">
        <v>0</v>
      </c>
      <c r="AC484" s="52">
        <v>0</v>
      </c>
      <c r="AD484" s="52">
        <v>0</v>
      </c>
      <c r="AE484" s="52">
        <v>0</v>
      </c>
      <c r="AF484" s="52">
        <v>0</v>
      </c>
    </row>
    <row r="485" spans="2:32" hidden="1" x14ac:dyDescent="0.25">
      <c r="B485" s="51" t="s">
        <v>60</v>
      </c>
      <c r="C485" s="37" t="s">
        <v>61</v>
      </c>
      <c r="D485" s="37" t="s">
        <v>15</v>
      </c>
      <c r="E485" s="37" t="s">
        <v>326</v>
      </c>
      <c r="F485" s="37"/>
      <c r="G485" s="52" t="s">
        <v>88</v>
      </c>
      <c r="H485" s="52">
        <v>7</v>
      </c>
      <c r="I485" s="52" t="s">
        <v>18</v>
      </c>
      <c r="J485" s="52" t="s">
        <v>104</v>
      </c>
      <c r="K485" s="52">
        <v>0</v>
      </c>
      <c r="L485" s="52">
        <v>0</v>
      </c>
      <c r="M485" s="52">
        <v>0</v>
      </c>
      <c r="N485" s="52">
        <v>0</v>
      </c>
      <c r="O485" s="52">
        <v>0</v>
      </c>
      <c r="P485" s="52">
        <v>0</v>
      </c>
      <c r="Q485" s="52">
        <v>0</v>
      </c>
      <c r="R485" s="52">
        <v>0</v>
      </c>
      <c r="S485" s="52">
        <v>0</v>
      </c>
      <c r="T485" s="52">
        <v>0</v>
      </c>
      <c r="U485" s="52">
        <v>0</v>
      </c>
      <c r="V485" s="52">
        <v>0</v>
      </c>
      <c r="W485" s="52">
        <v>0</v>
      </c>
      <c r="X485" s="52">
        <v>0</v>
      </c>
      <c r="Y485" s="52">
        <v>0</v>
      </c>
      <c r="Z485" s="52">
        <v>0</v>
      </c>
      <c r="AA485" s="52">
        <v>0</v>
      </c>
      <c r="AB485" s="52">
        <v>0</v>
      </c>
      <c r="AC485" s="52">
        <v>0</v>
      </c>
      <c r="AD485" s="52">
        <v>0</v>
      </c>
      <c r="AE485" s="52">
        <v>0</v>
      </c>
      <c r="AF485" s="52">
        <v>0</v>
      </c>
    </row>
    <row r="486" spans="2:32" hidden="1" x14ac:dyDescent="0.25">
      <c r="B486" s="51" t="s">
        <v>41</v>
      </c>
      <c r="C486" s="37" t="s">
        <v>42</v>
      </c>
      <c r="D486" s="37" t="s">
        <v>38</v>
      </c>
      <c r="E486" s="37" t="s">
        <v>326</v>
      </c>
      <c r="F486" s="37"/>
      <c r="G486" s="52" t="s">
        <v>88</v>
      </c>
      <c r="H486" s="52">
        <v>7</v>
      </c>
      <c r="I486" s="51" t="s">
        <v>158</v>
      </c>
      <c r="J486" s="51" t="s">
        <v>159</v>
      </c>
      <c r="K486" s="52">
        <v>0</v>
      </c>
      <c r="L486" s="52">
        <v>0</v>
      </c>
      <c r="M486" s="52">
        <v>0</v>
      </c>
      <c r="N486" s="52">
        <v>0</v>
      </c>
      <c r="O486" s="52">
        <v>0</v>
      </c>
      <c r="P486" s="52">
        <v>0</v>
      </c>
      <c r="Q486" s="52">
        <v>0</v>
      </c>
      <c r="R486" s="52">
        <v>0</v>
      </c>
      <c r="S486" s="52">
        <v>0</v>
      </c>
      <c r="T486" s="52">
        <v>0</v>
      </c>
      <c r="U486" s="52">
        <v>0</v>
      </c>
      <c r="V486" s="52">
        <v>0</v>
      </c>
      <c r="W486" s="52">
        <v>0</v>
      </c>
      <c r="X486" s="52">
        <v>0</v>
      </c>
      <c r="Y486" s="52">
        <v>0</v>
      </c>
      <c r="Z486" s="52">
        <v>0</v>
      </c>
      <c r="AA486" s="52">
        <v>0</v>
      </c>
      <c r="AB486" s="52">
        <v>0</v>
      </c>
      <c r="AC486" s="52">
        <v>0</v>
      </c>
      <c r="AD486" s="52">
        <v>0</v>
      </c>
      <c r="AE486" s="52">
        <v>0</v>
      </c>
      <c r="AF486" s="52">
        <v>0</v>
      </c>
    </row>
    <row r="487" spans="2:32" hidden="1" x14ac:dyDescent="0.25">
      <c r="B487" s="51" t="s">
        <v>41</v>
      </c>
      <c r="C487" s="37" t="s">
        <v>42</v>
      </c>
      <c r="D487" s="37" t="s">
        <v>38</v>
      </c>
      <c r="E487" s="37" t="s">
        <v>326</v>
      </c>
      <c r="F487" s="37"/>
      <c r="G487" s="52" t="s">
        <v>88</v>
      </c>
      <c r="H487" s="52">
        <v>7</v>
      </c>
      <c r="I487" s="51" t="s">
        <v>158</v>
      </c>
      <c r="J487" s="51" t="s">
        <v>103</v>
      </c>
      <c r="K487" s="52">
        <v>0</v>
      </c>
      <c r="L487" s="52">
        <v>0</v>
      </c>
      <c r="M487" s="52">
        <v>0</v>
      </c>
      <c r="N487" s="52">
        <v>0</v>
      </c>
      <c r="O487" s="52">
        <v>0</v>
      </c>
      <c r="P487" s="52">
        <v>0</v>
      </c>
      <c r="Q487" s="52">
        <v>7</v>
      </c>
      <c r="R487" s="52">
        <v>24546</v>
      </c>
      <c r="S487" s="52">
        <v>0</v>
      </c>
      <c r="T487" s="52">
        <v>0</v>
      </c>
      <c r="U487" s="52">
        <v>1</v>
      </c>
      <c r="V487" s="52">
        <v>628</v>
      </c>
      <c r="W487" s="52">
        <v>0</v>
      </c>
      <c r="X487" s="52">
        <v>0</v>
      </c>
      <c r="Y487" s="52">
        <v>3</v>
      </c>
      <c r="Z487" s="52">
        <v>176</v>
      </c>
      <c r="AA487" s="52">
        <v>0</v>
      </c>
      <c r="AB487" s="52">
        <v>0</v>
      </c>
      <c r="AC487" s="52">
        <v>0</v>
      </c>
      <c r="AD487" s="52">
        <v>0</v>
      </c>
      <c r="AE487" s="52">
        <v>0</v>
      </c>
      <c r="AF487" s="52">
        <v>0</v>
      </c>
    </row>
    <row r="488" spans="2:32" hidden="1" x14ac:dyDescent="0.25">
      <c r="B488" s="51" t="s">
        <v>41</v>
      </c>
      <c r="C488" s="37" t="s">
        <v>42</v>
      </c>
      <c r="D488" s="37" t="s">
        <v>38</v>
      </c>
      <c r="E488" s="37" t="s">
        <v>326</v>
      </c>
      <c r="F488" s="37"/>
      <c r="G488" s="52" t="s">
        <v>88</v>
      </c>
      <c r="H488" s="52">
        <v>7</v>
      </c>
      <c r="I488" s="51" t="s">
        <v>158</v>
      </c>
      <c r="J488" s="51" t="s">
        <v>104</v>
      </c>
      <c r="K488" s="52">
        <v>0</v>
      </c>
      <c r="L488" s="52">
        <v>0</v>
      </c>
      <c r="M488" s="52">
        <v>0</v>
      </c>
      <c r="N488" s="52">
        <v>0</v>
      </c>
      <c r="O488" s="52">
        <v>0</v>
      </c>
      <c r="P488" s="52">
        <v>0</v>
      </c>
      <c r="Q488" s="52">
        <v>0</v>
      </c>
      <c r="R488" s="52">
        <v>0</v>
      </c>
      <c r="S488" s="52">
        <v>0</v>
      </c>
      <c r="T488" s="52">
        <v>0</v>
      </c>
      <c r="U488" s="52">
        <v>0</v>
      </c>
      <c r="V488" s="52">
        <v>0</v>
      </c>
      <c r="W488" s="52">
        <v>0</v>
      </c>
      <c r="X488" s="52">
        <v>0</v>
      </c>
      <c r="Y488" s="52">
        <v>0</v>
      </c>
      <c r="Z488" s="52">
        <v>0</v>
      </c>
      <c r="AA488" s="52">
        <v>0</v>
      </c>
      <c r="AB488" s="52">
        <v>0</v>
      </c>
      <c r="AC488" s="52">
        <v>0</v>
      </c>
      <c r="AD488" s="52">
        <v>0</v>
      </c>
      <c r="AE488" s="52">
        <v>0</v>
      </c>
      <c r="AF488" s="52">
        <v>0</v>
      </c>
    </row>
    <row r="489" spans="2:32" hidden="1" x14ac:dyDescent="0.25">
      <c r="B489" s="51" t="s">
        <v>41</v>
      </c>
      <c r="C489" s="37" t="s">
        <v>42</v>
      </c>
      <c r="D489" s="37" t="s">
        <v>38</v>
      </c>
      <c r="E489" s="37" t="s">
        <v>326</v>
      </c>
      <c r="F489" s="37"/>
      <c r="G489" s="52" t="s">
        <v>88</v>
      </c>
      <c r="H489" s="52">
        <v>7</v>
      </c>
      <c r="I489" s="51" t="s">
        <v>18</v>
      </c>
      <c r="J489" s="51" t="s">
        <v>105</v>
      </c>
      <c r="K489" s="52">
        <v>0</v>
      </c>
      <c r="L489" s="52">
        <v>0</v>
      </c>
      <c r="M489" s="52">
        <v>0</v>
      </c>
      <c r="N489" s="52">
        <v>0</v>
      </c>
      <c r="O489" s="52">
        <v>0</v>
      </c>
      <c r="P489" s="52">
        <v>0</v>
      </c>
      <c r="Q489" s="52">
        <v>0</v>
      </c>
      <c r="R489" s="52">
        <v>0</v>
      </c>
      <c r="S489" s="52">
        <v>0</v>
      </c>
      <c r="T489" s="52">
        <v>0</v>
      </c>
      <c r="U489" s="52">
        <v>0</v>
      </c>
      <c r="V489" s="52">
        <v>0</v>
      </c>
      <c r="W489" s="52">
        <v>0</v>
      </c>
      <c r="X489" s="52">
        <v>0</v>
      </c>
      <c r="Y489" s="52">
        <v>0</v>
      </c>
      <c r="Z489" s="52">
        <v>0</v>
      </c>
      <c r="AA489" s="52">
        <v>0</v>
      </c>
      <c r="AB489" s="52">
        <v>0</v>
      </c>
      <c r="AC489" s="52">
        <v>0</v>
      </c>
      <c r="AD489" s="52">
        <v>0</v>
      </c>
      <c r="AE489" s="52">
        <v>0</v>
      </c>
      <c r="AF489" s="52">
        <v>0</v>
      </c>
    </row>
    <row r="490" spans="2:32" hidden="1" x14ac:dyDescent="0.25">
      <c r="B490" s="51" t="s">
        <v>41</v>
      </c>
      <c r="C490" s="37" t="s">
        <v>42</v>
      </c>
      <c r="D490" s="37" t="s">
        <v>38</v>
      </c>
      <c r="E490" s="37" t="s">
        <v>326</v>
      </c>
      <c r="F490" s="37"/>
      <c r="G490" s="52" t="s">
        <v>88</v>
      </c>
      <c r="H490" s="52">
        <v>7</v>
      </c>
      <c r="I490" s="51" t="s">
        <v>18</v>
      </c>
      <c r="J490" s="51" t="s">
        <v>103</v>
      </c>
      <c r="K490" s="52">
        <v>0</v>
      </c>
      <c r="L490" s="52">
        <v>0</v>
      </c>
      <c r="M490" s="52">
        <v>0</v>
      </c>
      <c r="N490" s="52">
        <v>0</v>
      </c>
      <c r="O490" s="52">
        <v>0</v>
      </c>
      <c r="P490" s="52">
        <v>0</v>
      </c>
      <c r="Q490" s="52">
        <v>0</v>
      </c>
      <c r="R490" s="52">
        <v>0</v>
      </c>
      <c r="S490" s="52">
        <v>0</v>
      </c>
      <c r="T490" s="52">
        <v>0</v>
      </c>
      <c r="U490" s="52">
        <v>0</v>
      </c>
      <c r="V490" s="52">
        <v>0</v>
      </c>
      <c r="W490" s="52">
        <v>0</v>
      </c>
      <c r="X490" s="52">
        <v>0</v>
      </c>
      <c r="Y490" s="52">
        <v>0</v>
      </c>
      <c r="Z490" s="52">
        <v>0</v>
      </c>
      <c r="AA490" s="52">
        <v>0</v>
      </c>
      <c r="AB490" s="52">
        <v>0</v>
      </c>
      <c r="AC490" s="52">
        <v>0</v>
      </c>
      <c r="AD490" s="52">
        <v>0</v>
      </c>
      <c r="AE490" s="52">
        <v>0</v>
      </c>
      <c r="AF490" s="52">
        <v>0</v>
      </c>
    </row>
    <row r="491" spans="2:32" hidden="1" x14ac:dyDescent="0.25">
      <c r="B491" s="51" t="s">
        <v>41</v>
      </c>
      <c r="C491" s="37" t="s">
        <v>42</v>
      </c>
      <c r="D491" s="37" t="s">
        <v>38</v>
      </c>
      <c r="E491" s="37" t="s">
        <v>326</v>
      </c>
      <c r="F491" s="37"/>
      <c r="G491" s="52" t="s">
        <v>88</v>
      </c>
      <c r="H491" s="52">
        <v>7</v>
      </c>
      <c r="I491" s="52" t="s">
        <v>18</v>
      </c>
      <c r="J491" s="52" t="s">
        <v>104</v>
      </c>
      <c r="K491" s="52">
        <v>0</v>
      </c>
      <c r="L491" s="52">
        <v>0</v>
      </c>
      <c r="M491" s="52">
        <v>0</v>
      </c>
      <c r="N491" s="52">
        <v>0</v>
      </c>
      <c r="O491" s="52">
        <v>0</v>
      </c>
      <c r="P491" s="52">
        <v>0</v>
      </c>
      <c r="Q491" s="52">
        <v>0</v>
      </c>
      <c r="R491" s="52">
        <v>0</v>
      </c>
      <c r="S491" s="52">
        <v>0</v>
      </c>
      <c r="T491" s="52">
        <v>0</v>
      </c>
      <c r="U491" s="52">
        <v>0</v>
      </c>
      <c r="V491" s="52">
        <v>0</v>
      </c>
      <c r="W491" s="52">
        <v>0</v>
      </c>
      <c r="X491" s="52">
        <v>0</v>
      </c>
      <c r="Y491" s="52">
        <v>0</v>
      </c>
      <c r="Z491" s="52">
        <v>0</v>
      </c>
      <c r="AA491" s="52">
        <v>0</v>
      </c>
      <c r="AB491" s="52">
        <v>0</v>
      </c>
      <c r="AC491" s="52">
        <v>0</v>
      </c>
      <c r="AD491" s="52">
        <v>0</v>
      </c>
      <c r="AE491" s="52">
        <v>0</v>
      </c>
      <c r="AF491" s="52">
        <v>0</v>
      </c>
    </row>
    <row r="492" spans="2:32" hidden="1" x14ac:dyDescent="0.25">
      <c r="B492" s="51" t="s">
        <v>24</v>
      </c>
      <c r="C492" s="37" t="s">
        <v>25</v>
      </c>
      <c r="D492" s="37" t="s">
        <v>26</v>
      </c>
      <c r="E492" s="37" t="s">
        <v>326</v>
      </c>
      <c r="F492" s="37"/>
      <c r="G492" s="52" t="s">
        <v>88</v>
      </c>
      <c r="H492" s="52">
        <v>7</v>
      </c>
      <c r="I492" s="51" t="s">
        <v>18</v>
      </c>
      <c r="J492" s="51" t="s">
        <v>105</v>
      </c>
      <c r="K492" s="52">
        <v>0</v>
      </c>
      <c r="L492" s="52">
        <v>0</v>
      </c>
      <c r="M492" s="52">
        <v>0</v>
      </c>
      <c r="N492" s="52">
        <v>0</v>
      </c>
      <c r="O492" s="52">
        <v>0</v>
      </c>
      <c r="P492" s="52">
        <v>0</v>
      </c>
      <c r="Q492" s="52">
        <v>0</v>
      </c>
      <c r="R492" s="52">
        <v>0</v>
      </c>
      <c r="S492" s="52">
        <v>0</v>
      </c>
      <c r="T492" s="52">
        <v>0</v>
      </c>
      <c r="U492" s="52">
        <v>0</v>
      </c>
      <c r="V492" s="52">
        <v>0</v>
      </c>
      <c r="W492" s="52">
        <v>0</v>
      </c>
      <c r="X492" s="52">
        <v>0</v>
      </c>
      <c r="Y492" s="52">
        <v>0</v>
      </c>
      <c r="Z492" s="52">
        <v>0</v>
      </c>
      <c r="AA492" s="52">
        <v>0</v>
      </c>
      <c r="AB492" s="52">
        <v>0</v>
      </c>
      <c r="AC492" s="52">
        <v>0</v>
      </c>
      <c r="AD492" s="52">
        <v>0</v>
      </c>
      <c r="AE492" s="52">
        <v>0</v>
      </c>
      <c r="AF492" s="52">
        <v>0</v>
      </c>
    </row>
    <row r="493" spans="2:32" hidden="1" x14ac:dyDescent="0.25">
      <c r="B493" s="51" t="s">
        <v>24</v>
      </c>
      <c r="C493" s="37" t="s">
        <v>25</v>
      </c>
      <c r="D493" s="37" t="s">
        <v>26</v>
      </c>
      <c r="E493" s="37" t="s">
        <v>326</v>
      </c>
      <c r="F493" s="37"/>
      <c r="G493" s="52" t="s">
        <v>88</v>
      </c>
      <c r="H493" s="52">
        <v>7</v>
      </c>
      <c r="I493" s="51" t="s">
        <v>18</v>
      </c>
      <c r="J493" s="51" t="s">
        <v>103</v>
      </c>
      <c r="K493" s="52">
        <v>0</v>
      </c>
      <c r="L493" s="52">
        <v>0</v>
      </c>
      <c r="M493" s="52">
        <v>0</v>
      </c>
      <c r="N493" s="52">
        <v>0</v>
      </c>
      <c r="O493" s="52">
        <v>0</v>
      </c>
      <c r="P493" s="52">
        <v>0</v>
      </c>
      <c r="Q493" s="52">
        <v>0</v>
      </c>
      <c r="R493" s="52">
        <v>0</v>
      </c>
      <c r="S493" s="52">
        <v>0</v>
      </c>
      <c r="T493" s="52">
        <v>0</v>
      </c>
      <c r="U493" s="52">
        <v>0</v>
      </c>
      <c r="V493" s="52">
        <v>0</v>
      </c>
      <c r="W493" s="52">
        <v>0</v>
      </c>
      <c r="X493" s="52">
        <v>0</v>
      </c>
      <c r="Y493" s="52">
        <v>0</v>
      </c>
      <c r="Z493" s="52">
        <v>0</v>
      </c>
      <c r="AA493" s="52">
        <v>0</v>
      </c>
      <c r="AB493" s="52">
        <v>0</v>
      </c>
      <c r="AC493" s="52">
        <v>0</v>
      </c>
      <c r="AD493" s="52">
        <v>0</v>
      </c>
      <c r="AE493" s="52">
        <v>0</v>
      </c>
      <c r="AF493" s="52">
        <v>0</v>
      </c>
    </row>
    <row r="494" spans="2:32" hidden="1" x14ac:dyDescent="0.25">
      <c r="B494" s="51" t="s">
        <v>24</v>
      </c>
      <c r="C494" s="37" t="s">
        <v>25</v>
      </c>
      <c r="D494" s="37" t="s">
        <v>26</v>
      </c>
      <c r="E494" s="37" t="s">
        <v>326</v>
      </c>
      <c r="F494" s="37"/>
      <c r="G494" s="52" t="s">
        <v>88</v>
      </c>
      <c r="H494" s="52">
        <v>7</v>
      </c>
      <c r="I494" s="52" t="s">
        <v>18</v>
      </c>
      <c r="J494" s="52" t="s">
        <v>104</v>
      </c>
      <c r="K494" s="52">
        <v>0</v>
      </c>
      <c r="L494" s="52">
        <v>0</v>
      </c>
      <c r="M494" s="52">
        <v>0</v>
      </c>
      <c r="N494" s="52">
        <v>0</v>
      </c>
      <c r="O494" s="52">
        <v>0</v>
      </c>
      <c r="P494" s="52">
        <v>0</v>
      </c>
      <c r="Q494" s="52">
        <v>0</v>
      </c>
      <c r="R494" s="52">
        <v>0</v>
      </c>
      <c r="S494" s="52">
        <v>0</v>
      </c>
      <c r="T494" s="52">
        <v>0</v>
      </c>
      <c r="U494" s="52">
        <v>0</v>
      </c>
      <c r="V494" s="52">
        <v>0</v>
      </c>
      <c r="W494" s="52">
        <v>0</v>
      </c>
      <c r="X494" s="52">
        <v>0</v>
      </c>
      <c r="Y494" s="52">
        <v>0</v>
      </c>
      <c r="Z494" s="52">
        <v>0</v>
      </c>
      <c r="AA494" s="52">
        <v>0</v>
      </c>
      <c r="AB494" s="52">
        <v>0</v>
      </c>
      <c r="AC494" s="52">
        <v>0</v>
      </c>
      <c r="AD494" s="52">
        <v>0</v>
      </c>
      <c r="AE494" s="52">
        <v>0</v>
      </c>
      <c r="AF494" s="52">
        <v>0</v>
      </c>
    </row>
    <row r="495" spans="2:32" hidden="1" x14ac:dyDescent="0.25">
      <c r="B495" s="51" t="s">
        <v>82</v>
      </c>
      <c r="C495" s="37" t="s">
        <v>83</v>
      </c>
      <c r="D495" s="37" t="s">
        <v>15</v>
      </c>
      <c r="E495" s="37" t="s">
        <v>326</v>
      </c>
      <c r="F495" s="37"/>
      <c r="G495" s="52" t="s">
        <v>88</v>
      </c>
      <c r="H495" s="52">
        <v>7</v>
      </c>
      <c r="I495" s="51" t="s">
        <v>18</v>
      </c>
      <c r="J495" s="51" t="s">
        <v>105</v>
      </c>
      <c r="K495" s="52">
        <v>0</v>
      </c>
      <c r="L495" s="52">
        <v>0</v>
      </c>
      <c r="M495" s="52">
        <v>0</v>
      </c>
      <c r="N495" s="52">
        <v>0</v>
      </c>
      <c r="O495" s="52">
        <v>0</v>
      </c>
      <c r="P495" s="52">
        <v>0</v>
      </c>
      <c r="Q495" s="52">
        <v>0</v>
      </c>
      <c r="R495" s="52">
        <v>0</v>
      </c>
      <c r="S495" s="52">
        <v>0</v>
      </c>
      <c r="T495" s="52">
        <v>0</v>
      </c>
      <c r="U495" s="52">
        <v>0</v>
      </c>
      <c r="V495" s="52">
        <v>0</v>
      </c>
      <c r="W495" s="52">
        <v>0</v>
      </c>
      <c r="X495" s="52">
        <v>0</v>
      </c>
      <c r="Y495" s="52">
        <v>0</v>
      </c>
      <c r="Z495" s="52">
        <v>0</v>
      </c>
      <c r="AA495" s="52">
        <v>0</v>
      </c>
      <c r="AB495" s="52">
        <v>0</v>
      </c>
      <c r="AC495" s="52">
        <v>0</v>
      </c>
      <c r="AD495" s="52">
        <v>0</v>
      </c>
      <c r="AE495" s="52">
        <v>0</v>
      </c>
      <c r="AF495" s="52">
        <v>0</v>
      </c>
    </row>
    <row r="496" spans="2:32" hidden="1" x14ac:dyDescent="0.25">
      <c r="B496" s="51" t="s">
        <v>82</v>
      </c>
      <c r="C496" s="37" t="s">
        <v>83</v>
      </c>
      <c r="D496" s="37" t="s">
        <v>15</v>
      </c>
      <c r="E496" s="37" t="s">
        <v>326</v>
      </c>
      <c r="F496" s="37"/>
      <c r="G496" s="52" t="s">
        <v>88</v>
      </c>
      <c r="H496" s="52">
        <v>7</v>
      </c>
      <c r="I496" s="51" t="s">
        <v>18</v>
      </c>
      <c r="J496" s="51" t="s">
        <v>103</v>
      </c>
      <c r="K496" s="52">
        <v>0</v>
      </c>
      <c r="L496" s="52">
        <v>0</v>
      </c>
      <c r="M496" s="52">
        <v>0</v>
      </c>
      <c r="N496" s="52">
        <v>0</v>
      </c>
      <c r="O496" s="52">
        <v>0</v>
      </c>
      <c r="P496" s="52">
        <v>0</v>
      </c>
      <c r="Q496" s="52">
        <v>0</v>
      </c>
      <c r="R496" s="52">
        <v>0</v>
      </c>
      <c r="S496" s="52">
        <v>0</v>
      </c>
      <c r="T496" s="52">
        <v>0</v>
      </c>
      <c r="U496" s="52">
        <v>0</v>
      </c>
      <c r="V496" s="52">
        <v>0</v>
      </c>
      <c r="W496" s="52">
        <v>0</v>
      </c>
      <c r="X496" s="52">
        <v>0</v>
      </c>
      <c r="Y496" s="52">
        <v>0</v>
      </c>
      <c r="Z496" s="52">
        <v>0</v>
      </c>
      <c r="AA496" s="52">
        <v>0</v>
      </c>
      <c r="AB496" s="52">
        <v>0</v>
      </c>
      <c r="AC496" s="52">
        <v>0</v>
      </c>
      <c r="AD496" s="52">
        <v>0</v>
      </c>
      <c r="AE496" s="52">
        <v>0</v>
      </c>
      <c r="AF496" s="52">
        <v>0</v>
      </c>
    </row>
    <row r="497" spans="2:32" hidden="1" x14ac:dyDescent="0.25">
      <c r="B497" s="51" t="s">
        <v>82</v>
      </c>
      <c r="C497" s="37" t="s">
        <v>83</v>
      </c>
      <c r="D497" s="37" t="s">
        <v>15</v>
      </c>
      <c r="E497" s="37" t="s">
        <v>326</v>
      </c>
      <c r="F497" s="37"/>
      <c r="G497" s="52" t="s">
        <v>88</v>
      </c>
      <c r="H497" s="52">
        <v>7</v>
      </c>
      <c r="I497" s="51" t="s">
        <v>18</v>
      </c>
      <c r="J497" s="51" t="s">
        <v>104</v>
      </c>
      <c r="K497" s="52">
        <v>0</v>
      </c>
      <c r="L497" s="52">
        <v>0</v>
      </c>
      <c r="M497" s="52">
        <v>0</v>
      </c>
      <c r="N497" s="52">
        <v>0</v>
      </c>
      <c r="O497" s="52">
        <v>0</v>
      </c>
      <c r="P497" s="52">
        <v>0</v>
      </c>
      <c r="Q497" s="52">
        <v>0</v>
      </c>
      <c r="R497" s="52">
        <v>0</v>
      </c>
      <c r="S497" s="52">
        <v>0</v>
      </c>
      <c r="T497" s="52">
        <v>0</v>
      </c>
      <c r="U497" s="52">
        <v>0</v>
      </c>
      <c r="V497" s="52">
        <v>0</v>
      </c>
      <c r="W497" s="52">
        <v>0</v>
      </c>
      <c r="X497" s="52">
        <v>0</v>
      </c>
      <c r="Y497" s="52">
        <v>0</v>
      </c>
      <c r="Z497" s="52">
        <v>0</v>
      </c>
      <c r="AA497" s="52">
        <v>0</v>
      </c>
      <c r="AB497" s="52">
        <v>0</v>
      </c>
      <c r="AC497" s="52">
        <v>0</v>
      </c>
      <c r="AD497" s="52">
        <v>0</v>
      </c>
      <c r="AE497" s="52">
        <v>0</v>
      </c>
      <c r="AF497" s="52">
        <v>0</v>
      </c>
    </row>
    <row r="498" spans="2:32" hidden="1" x14ac:dyDescent="0.25">
      <c r="B498" s="51" t="s">
        <v>50</v>
      </c>
      <c r="C498" s="37" t="s">
        <v>51</v>
      </c>
      <c r="D498" s="37" t="s">
        <v>45</v>
      </c>
      <c r="E498" s="37" t="s">
        <v>326</v>
      </c>
      <c r="F498" s="37"/>
      <c r="G498" s="52" t="s">
        <v>88</v>
      </c>
      <c r="H498" s="52">
        <v>7</v>
      </c>
      <c r="I498" s="51" t="s">
        <v>158</v>
      </c>
      <c r="J498" s="51" t="s">
        <v>103</v>
      </c>
      <c r="K498" s="52">
        <v>0</v>
      </c>
      <c r="L498" s="52">
        <v>0</v>
      </c>
      <c r="M498" s="52">
        <v>3</v>
      </c>
      <c r="N498" s="52">
        <v>1279.1375</v>
      </c>
      <c r="O498" s="52">
        <v>0</v>
      </c>
      <c r="P498" s="52">
        <v>0</v>
      </c>
      <c r="Q498" s="52">
        <v>4</v>
      </c>
      <c r="R498" s="52">
        <v>2653.0988000000002</v>
      </c>
      <c r="S498" s="52">
        <v>0</v>
      </c>
      <c r="T498" s="52">
        <v>0</v>
      </c>
      <c r="U498" s="52">
        <v>2</v>
      </c>
      <c r="V498" s="52">
        <v>3978.1089000000002</v>
      </c>
      <c r="W498" s="52">
        <v>0</v>
      </c>
      <c r="X498" s="52">
        <v>0</v>
      </c>
      <c r="Y498" s="52">
        <v>0</v>
      </c>
      <c r="Z498" s="52">
        <v>0</v>
      </c>
      <c r="AA498" s="52">
        <v>0</v>
      </c>
      <c r="AB498" s="52">
        <v>0</v>
      </c>
      <c r="AC498" s="52">
        <v>0</v>
      </c>
      <c r="AD498" s="52">
        <v>0</v>
      </c>
      <c r="AE498" s="52">
        <v>0</v>
      </c>
      <c r="AF498" s="52">
        <v>0</v>
      </c>
    </row>
    <row r="499" spans="2:32" hidden="1" x14ac:dyDescent="0.25">
      <c r="B499" s="51" t="s">
        <v>50</v>
      </c>
      <c r="C499" s="37" t="s">
        <v>51</v>
      </c>
      <c r="D499" s="37" t="s">
        <v>45</v>
      </c>
      <c r="E499" s="37" t="s">
        <v>326</v>
      </c>
      <c r="F499" s="37"/>
      <c r="G499" s="52" t="s">
        <v>88</v>
      </c>
      <c r="H499" s="52">
        <v>7</v>
      </c>
      <c r="I499" s="51" t="s">
        <v>158</v>
      </c>
      <c r="J499" s="51" t="s">
        <v>104</v>
      </c>
      <c r="K499" s="52">
        <v>0</v>
      </c>
      <c r="L499" s="52">
        <v>0</v>
      </c>
      <c r="M499" s="52">
        <v>0</v>
      </c>
      <c r="N499" s="52">
        <v>0</v>
      </c>
      <c r="O499" s="52">
        <v>0</v>
      </c>
      <c r="P499" s="52">
        <v>0</v>
      </c>
      <c r="Q499" s="52">
        <v>0</v>
      </c>
      <c r="R499" s="52">
        <v>0</v>
      </c>
      <c r="S499" s="52">
        <v>0</v>
      </c>
      <c r="T499" s="52">
        <v>0</v>
      </c>
      <c r="U499" s="52">
        <v>0</v>
      </c>
      <c r="V499" s="52">
        <v>0</v>
      </c>
      <c r="W499" s="52">
        <v>0</v>
      </c>
      <c r="X499" s="52">
        <v>0</v>
      </c>
      <c r="Y499" s="52">
        <v>0</v>
      </c>
      <c r="Z499" s="52">
        <v>0</v>
      </c>
      <c r="AA499" s="52">
        <v>0</v>
      </c>
      <c r="AB499" s="52">
        <v>0</v>
      </c>
      <c r="AC499" s="52">
        <v>0</v>
      </c>
      <c r="AD499" s="52">
        <v>0</v>
      </c>
      <c r="AE499" s="52">
        <v>0</v>
      </c>
      <c r="AF499" s="52">
        <v>0</v>
      </c>
    </row>
    <row r="500" spans="2:32" hidden="1" x14ac:dyDescent="0.25">
      <c r="B500" s="51" t="s">
        <v>50</v>
      </c>
      <c r="C500" s="37" t="s">
        <v>51</v>
      </c>
      <c r="D500" s="37" t="s">
        <v>45</v>
      </c>
      <c r="E500" s="37" t="s">
        <v>326</v>
      </c>
      <c r="F500" s="37"/>
      <c r="G500" s="52" t="s">
        <v>88</v>
      </c>
      <c r="H500" s="52">
        <v>7</v>
      </c>
      <c r="I500" s="51" t="s">
        <v>18</v>
      </c>
      <c r="J500" s="51" t="s">
        <v>105</v>
      </c>
      <c r="K500" s="52">
        <v>0</v>
      </c>
      <c r="L500" s="52">
        <v>0</v>
      </c>
      <c r="M500" s="52">
        <v>0</v>
      </c>
      <c r="N500" s="52">
        <v>0</v>
      </c>
      <c r="O500" s="52">
        <v>0</v>
      </c>
      <c r="P500" s="52">
        <v>0</v>
      </c>
      <c r="Q500" s="52">
        <v>0</v>
      </c>
      <c r="R500" s="52">
        <v>0</v>
      </c>
      <c r="S500" s="52">
        <v>0</v>
      </c>
      <c r="T500" s="52">
        <v>0</v>
      </c>
      <c r="U500" s="52">
        <v>0</v>
      </c>
      <c r="V500" s="52">
        <v>0</v>
      </c>
      <c r="W500" s="52">
        <v>0</v>
      </c>
      <c r="X500" s="52">
        <v>0</v>
      </c>
      <c r="Y500" s="52">
        <v>0</v>
      </c>
      <c r="Z500" s="52">
        <v>0</v>
      </c>
      <c r="AA500" s="52">
        <v>0</v>
      </c>
      <c r="AB500" s="52">
        <v>0</v>
      </c>
      <c r="AC500" s="52">
        <v>0</v>
      </c>
      <c r="AD500" s="52">
        <v>0</v>
      </c>
      <c r="AE500" s="52">
        <v>0</v>
      </c>
      <c r="AF500" s="52">
        <v>0</v>
      </c>
    </row>
    <row r="501" spans="2:32" hidden="1" x14ac:dyDescent="0.25">
      <c r="B501" s="51" t="s">
        <v>50</v>
      </c>
      <c r="C501" s="37" t="s">
        <v>51</v>
      </c>
      <c r="D501" s="37" t="s">
        <v>45</v>
      </c>
      <c r="E501" s="37" t="s">
        <v>326</v>
      </c>
      <c r="F501" s="37"/>
      <c r="G501" s="52" t="s">
        <v>88</v>
      </c>
      <c r="H501" s="52">
        <v>7</v>
      </c>
      <c r="I501" s="51" t="s">
        <v>18</v>
      </c>
      <c r="J501" s="51" t="s">
        <v>103</v>
      </c>
      <c r="K501" s="52">
        <v>0</v>
      </c>
      <c r="L501" s="52">
        <v>0</v>
      </c>
      <c r="M501" s="52">
        <v>0</v>
      </c>
      <c r="N501" s="52">
        <v>0</v>
      </c>
      <c r="O501" s="52">
        <v>0</v>
      </c>
      <c r="P501" s="52">
        <v>0</v>
      </c>
      <c r="Q501" s="52">
        <v>0</v>
      </c>
      <c r="R501" s="52">
        <v>0</v>
      </c>
      <c r="S501" s="52">
        <v>0</v>
      </c>
      <c r="T501" s="52">
        <v>0</v>
      </c>
      <c r="U501" s="52">
        <v>0</v>
      </c>
      <c r="V501" s="52">
        <v>0</v>
      </c>
      <c r="W501" s="52">
        <v>0</v>
      </c>
      <c r="X501" s="52">
        <v>0</v>
      </c>
      <c r="Y501" s="52">
        <v>0</v>
      </c>
      <c r="Z501" s="52">
        <v>0</v>
      </c>
      <c r="AA501" s="52">
        <v>0</v>
      </c>
      <c r="AB501" s="52">
        <v>0</v>
      </c>
      <c r="AC501" s="52">
        <v>0</v>
      </c>
      <c r="AD501" s="52">
        <v>0</v>
      </c>
      <c r="AE501" s="52">
        <v>0</v>
      </c>
      <c r="AF501" s="52">
        <v>0</v>
      </c>
    </row>
    <row r="502" spans="2:32" hidden="1" x14ac:dyDescent="0.25">
      <c r="B502" s="51" t="s">
        <v>50</v>
      </c>
      <c r="C502" s="37" t="s">
        <v>51</v>
      </c>
      <c r="D502" s="37" t="s">
        <v>45</v>
      </c>
      <c r="E502" s="37" t="s">
        <v>326</v>
      </c>
      <c r="F502" s="37"/>
      <c r="G502" s="52" t="s">
        <v>88</v>
      </c>
      <c r="H502" s="52">
        <v>7</v>
      </c>
      <c r="I502" s="51" t="s">
        <v>18</v>
      </c>
      <c r="J502" s="51" t="s">
        <v>104</v>
      </c>
      <c r="K502" s="52">
        <v>0</v>
      </c>
      <c r="L502" s="52">
        <v>0</v>
      </c>
      <c r="M502" s="52">
        <v>0</v>
      </c>
      <c r="N502" s="52">
        <v>0</v>
      </c>
      <c r="O502" s="52">
        <v>0</v>
      </c>
      <c r="P502" s="52">
        <v>0</v>
      </c>
      <c r="Q502" s="52">
        <v>0</v>
      </c>
      <c r="R502" s="52">
        <v>0</v>
      </c>
      <c r="S502" s="52">
        <v>0</v>
      </c>
      <c r="T502" s="52">
        <v>0</v>
      </c>
      <c r="U502" s="52">
        <v>0</v>
      </c>
      <c r="V502" s="52">
        <v>0</v>
      </c>
      <c r="W502" s="52">
        <v>0</v>
      </c>
      <c r="X502" s="52">
        <v>0</v>
      </c>
      <c r="Y502" s="52">
        <v>0</v>
      </c>
      <c r="Z502" s="52">
        <v>0</v>
      </c>
      <c r="AA502" s="52">
        <v>0</v>
      </c>
      <c r="AB502" s="52">
        <v>0</v>
      </c>
      <c r="AC502" s="52">
        <v>0</v>
      </c>
      <c r="AD502" s="52">
        <v>0</v>
      </c>
      <c r="AE502" s="52">
        <v>0</v>
      </c>
      <c r="AF502" s="52">
        <v>0</v>
      </c>
    </row>
    <row r="503" spans="2:32" hidden="1" x14ac:dyDescent="0.25">
      <c r="B503" s="51" t="s">
        <v>68</v>
      </c>
      <c r="C503" s="37" t="s">
        <v>69</v>
      </c>
      <c r="D503" s="51" t="s">
        <v>26</v>
      </c>
      <c r="E503" s="37" t="s">
        <v>326</v>
      </c>
      <c r="F503" s="37"/>
      <c r="G503" s="52" t="s">
        <v>88</v>
      </c>
      <c r="H503" s="52">
        <v>7</v>
      </c>
      <c r="I503" s="51" t="s">
        <v>18</v>
      </c>
      <c r="J503" s="51" t="s">
        <v>105</v>
      </c>
      <c r="K503" s="52">
        <v>0</v>
      </c>
      <c r="L503" s="52">
        <v>0</v>
      </c>
      <c r="M503" s="52">
        <v>0</v>
      </c>
      <c r="N503" s="52">
        <v>0</v>
      </c>
      <c r="O503" s="52">
        <v>0</v>
      </c>
      <c r="P503" s="52">
        <v>0</v>
      </c>
      <c r="Q503" s="52">
        <v>0</v>
      </c>
      <c r="R503" s="52">
        <v>0</v>
      </c>
      <c r="S503" s="52">
        <v>0</v>
      </c>
      <c r="T503" s="52">
        <v>0</v>
      </c>
      <c r="U503" s="52">
        <v>0</v>
      </c>
      <c r="V503" s="52">
        <v>0</v>
      </c>
      <c r="W503" s="52">
        <v>0</v>
      </c>
      <c r="X503" s="52">
        <v>0</v>
      </c>
      <c r="Y503" s="52">
        <v>0</v>
      </c>
      <c r="Z503" s="52">
        <v>0</v>
      </c>
      <c r="AA503" s="52">
        <v>0</v>
      </c>
      <c r="AB503" s="52">
        <v>0</v>
      </c>
      <c r="AC503" s="52">
        <v>0</v>
      </c>
      <c r="AD503" s="52">
        <v>0</v>
      </c>
      <c r="AE503" s="52">
        <v>0</v>
      </c>
      <c r="AF503" s="52">
        <v>0</v>
      </c>
    </row>
    <row r="504" spans="2:32" hidden="1" x14ac:dyDescent="0.25">
      <c r="B504" s="51" t="s">
        <v>68</v>
      </c>
      <c r="C504" s="37" t="s">
        <v>69</v>
      </c>
      <c r="D504" s="51" t="s">
        <v>26</v>
      </c>
      <c r="E504" s="37" t="s">
        <v>326</v>
      </c>
      <c r="F504" s="37"/>
      <c r="G504" s="52" t="s">
        <v>88</v>
      </c>
      <c r="H504" s="52">
        <v>7</v>
      </c>
      <c r="I504" s="51" t="s">
        <v>18</v>
      </c>
      <c r="J504" s="51" t="s">
        <v>103</v>
      </c>
      <c r="K504" s="52">
        <v>0</v>
      </c>
      <c r="L504" s="52">
        <v>0</v>
      </c>
      <c r="M504" s="52">
        <v>0</v>
      </c>
      <c r="N504" s="52">
        <v>0</v>
      </c>
      <c r="O504" s="52">
        <v>0</v>
      </c>
      <c r="P504" s="52">
        <v>0</v>
      </c>
      <c r="Q504" s="52">
        <v>0</v>
      </c>
      <c r="R504" s="52">
        <v>0</v>
      </c>
      <c r="S504" s="52">
        <v>0</v>
      </c>
      <c r="T504" s="52">
        <v>0</v>
      </c>
      <c r="U504" s="52">
        <v>0</v>
      </c>
      <c r="V504" s="52">
        <v>0</v>
      </c>
      <c r="W504" s="52">
        <v>0</v>
      </c>
      <c r="X504" s="52">
        <v>0</v>
      </c>
      <c r="Y504" s="52">
        <v>0</v>
      </c>
      <c r="Z504" s="52">
        <v>0</v>
      </c>
      <c r="AA504" s="52">
        <v>0</v>
      </c>
      <c r="AB504" s="52">
        <v>0</v>
      </c>
      <c r="AC504" s="52">
        <v>0</v>
      </c>
      <c r="AD504" s="52">
        <v>0</v>
      </c>
      <c r="AE504" s="52">
        <v>0</v>
      </c>
      <c r="AF504" s="52">
        <v>0</v>
      </c>
    </row>
    <row r="505" spans="2:32" hidden="1" x14ac:dyDescent="0.25">
      <c r="B505" s="51" t="s">
        <v>68</v>
      </c>
      <c r="C505" s="37" t="s">
        <v>69</v>
      </c>
      <c r="D505" s="51" t="s">
        <v>26</v>
      </c>
      <c r="E505" s="37" t="s">
        <v>326</v>
      </c>
      <c r="F505" s="37"/>
      <c r="G505" s="52" t="s">
        <v>88</v>
      </c>
      <c r="H505" s="52">
        <v>7</v>
      </c>
      <c r="I505" s="52" t="s">
        <v>18</v>
      </c>
      <c r="J505" s="52" t="s">
        <v>104</v>
      </c>
      <c r="K505" s="52">
        <v>0</v>
      </c>
      <c r="L505" s="52">
        <v>0</v>
      </c>
      <c r="M505" s="52">
        <v>0</v>
      </c>
      <c r="N505" s="52">
        <v>0</v>
      </c>
      <c r="O505" s="52">
        <v>0</v>
      </c>
      <c r="P505" s="52">
        <v>0</v>
      </c>
      <c r="Q505" s="52">
        <v>0</v>
      </c>
      <c r="R505" s="52">
        <v>0</v>
      </c>
      <c r="S505" s="52">
        <v>0</v>
      </c>
      <c r="T505" s="52">
        <v>0</v>
      </c>
      <c r="U505" s="52">
        <v>0</v>
      </c>
      <c r="V505" s="52">
        <v>0</v>
      </c>
      <c r="W505" s="52">
        <v>0</v>
      </c>
      <c r="X505" s="52">
        <v>0</v>
      </c>
      <c r="Y505" s="52">
        <v>0</v>
      </c>
      <c r="Z505" s="52">
        <v>0</v>
      </c>
      <c r="AA505" s="52">
        <v>0</v>
      </c>
      <c r="AB505" s="52">
        <v>0</v>
      </c>
      <c r="AC505" s="52">
        <v>0</v>
      </c>
      <c r="AD505" s="52">
        <v>0</v>
      </c>
      <c r="AE505" s="52">
        <v>0</v>
      </c>
      <c r="AF505" s="52">
        <v>0</v>
      </c>
    </row>
    <row r="506" spans="2:32" hidden="1" x14ac:dyDescent="0.25">
      <c r="B506" s="51" t="s">
        <v>29</v>
      </c>
      <c r="C506" s="37" t="s">
        <v>30</v>
      </c>
      <c r="D506" s="37" t="s">
        <v>26</v>
      </c>
      <c r="E506" s="37" t="s">
        <v>326</v>
      </c>
      <c r="F506" s="37"/>
      <c r="G506" s="52" t="s">
        <v>88</v>
      </c>
      <c r="H506" s="52">
        <v>7</v>
      </c>
      <c r="I506" s="51" t="s">
        <v>18</v>
      </c>
      <c r="J506" s="51" t="s">
        <v>105</v>
      </c>
      <c r="K506" s="52">
        <v>0</v>
      </c>
      <c r="L506" s="52">
        <v>0</v>
      </c>
      <c r="M506" s="52">
        <v>0</v>
      </c>
      <c r="N506" s="52">
        <v>0</v>
      </c>
      <c r="O506" s="52">
        <v>0</v>
      </c>
      <c r="P506" s="52">
        <v>0</v>
      </c>
      <c r="Q506" s="52">
        <v>0</v>
      </c>
      <c r="R506" s="52">
        <v>0</v>
      </c>
      <c r="S506" s="52">
        <v>0</v>
      </c>
      <c r="T506" s="52">
        <v>0</v>
      </c>
      <c r="U506" s="52">
        <v>0</v>
      </c>
      <c r="V506" s="52">
        <v>0</v>
      </c>
      <c r="W506" s="52">
        <v>0</v>
      </c>
      <c r="X506" s="52">
        <v>0</v>
      </c>
      <c r="Y506" s="52">
        <v>0</v>
      </c>
      <c r="Z506" s="52">
        <v>0</v>
      </c>
      <c r="AA506" s="52">
        <v>0</v>
      </c>
      <c r="AB506" s="52">
        <v>0</v>
      </c>
      <c r="AC506" s="52">
        <v>0</v>
      </c>
      <c r="AD506" s="52">
        <v>0</v>
      </c>
      <c r="AE506" s="52">
        <v>0</v>
      </c>
      <c r="AF506" s="52">
        <v>0</v>
      </c>
    </row>
    <row r="507" spans="2:32" hidden="1" x14ac:dyDescent="0.25">
      <c r="B507" s="51" t="s">
        <v>29</v>
      </c>
      <c r="C507" s="37" t="s">
        <v>30</v>
      </c>
      <c r="D507" s="37" t="s">
        <v>26</v>
      </c>
      <c r="E507" s="37" t="s">
        <v>326</v>
      </c>
      <c r="F507" s="37"/>
      <c r="G507" s="52" t="s">
        <v>88</v>
      </c>
      <c r="H507" s="52">
        <v>7</v>
      </c>
      <c r="I507" s="51" t="s">
        <v>18</v>
      </c>
      <c r="J507" s="51" t="s">
        <v>103</v>
      </c>
      <c r="K507" s="52">
        <v>0</v>
      </c>
      <c r="L507" s="52">
        <v>0</v>
      </c>
      <c r="M507" s="52">
        <v>0</v>
      </c>
      <c r="N507" s="52">
        <v>0</v>
      </c>
      <c r="O507" s="52">
        <v>0</v>
      </c>
      <c r="P507" s="52">
        <v>0</v>
      </c>
      <c r="Q507" s="52">
        <v>0</v>
      </c>
      <c r="R507" s="52">
        <v>0</v>
      </c>
      <c r="S507" s="52">
        <v>0</v>
      </c>
      <c r="T507" s="52">
        <v>0</v>
      </c>
      <c r="U507" s="52">
        <v>0</v>
      </c>
      <c r="V507" s="52">
        <v>0</v>
      </c>
      <c r="W507" s="52">
        <v>0</v>
      </c>
      <c r="X507" s="52">
        <v>0</v>
      </c>
      <c r="Y507" s="52">
        <v>0</v>
      </c>
      <c r="Z507" s="52">
        <v>0</v>
      </c>
      <c r="AA507" s="52">
        <v>0</v>
      </c>
      <c r="AB507" s="52">
        <v>0</v>
      </c>
      <c r="AC507" s="52">
        <v>0</v>
      </c>
      <c r="AD507" s="52">
        <v>0</v>
      </c>
      <c r="AE507" s="52">
        <v>0</v>
      </c>
      <c r="AF507" s="52">
        <v>0</v>
      </c>
    </row>
    <row r="508" spans="2:32" hidden="1" x14ac:dyDescent="0.25">
      <c r="B508" s="51" t="s">
        <v>29</v>
      </c>
      <c r="C508" s="37" t="s">
        <v>30</v>
      </c>
      <c r="D508" s="37" t="s">
        <v>26</v>
      </c>
      <c r="E508" s="37" t="s">
        <v>326</v>
      </c>
      <c r="F508" s="37"/>
      <c r="G508" s="52" t="s">
        <v>88</v>
      </c>
      <c r="H508" s="52">
        <v>7</v>
      </c>
      <c r="I508" s="51" t="s">
        <v>18</v>
      </c>
      <c r="J508" s="51" t="s">
        <v>104</v>
      </c>
      <c r="K508" s="52">
        <v>0</v>
      </c>
      <c r="L508" s="52">
        <v>0</v>
      </c>
      <c r="M508" s="52">
        <v>0</v>
      </c>
      <c r="N508" s="52">
        <v>0</v>
      </c>
      <c r="O508" s="52">
        <v>0</v>
      </c>
      <c r="P508" s="52">
        <v>0</v>
      </c>
      <c r="Q508" s="52">
        <v>0</v>
      </c>
      <c r="R508" s="52">
        <v>0</v>
      </c>
      <c r="S508" s="52">
        <v>0</v>
      </c>
      <c r="T508" s="52">
        <v>0</v>
      </c>
      <c r="U508" s="52">
        <v>0</v>
      </c>
      <c r="V508" s="52">
        <v>0</v>
      </c>
      <c r="W508" s="52">
        <v>0</v>
      </c>
      <c r="X508" s="52">
        <v>0</v>
      </c>
      <c r="Y508" s="52">
        <v>0</v>
      </c>
      <c r="Z508" s="52">
        <v>0</v>
      </c>
      <c r="AA508" s="52">
        <v>0</v>
      </c>
      <c r="AB508" s="52">
        <v>0</v>
      </c>
      <c r="AC508" s="52">
        <v>0</v>
      </c>
      <c r="AD508" s="52">
        <v>0</v>
      </c>
      <c r="AE508" s="52">
        <v>0</v>
      </c>
      <c r="AF508" s="52">
        <v>0</v>
      </c>
    </row>
    <row r="509" spans="2:32" hidden="1" x14ac:dyDescent="0.25">
      <c r="B509" s="51" t="s">
        <v>36</v>
      </c>
      <c r="C509" s="37" t="s">
        <v>37</v>
      </c>
      <c r="D509" s="37" t="s">
        <v>38</v>
      </c>
      <c r="E509" s="37" t="s">
        <v>326</v>
      </c>
      <c r="F509" s="37"/>
      <c r="G509" s="52" t="s">
        <v>85</v>
      </c>
      <c r="H509" s="52">
        <v>6</v>
      </c>
      <c r="I509" s="51" t="s">
        <v>18</v>
      </c>
      <c r="J509" s="51" t="s">
        <v>105</v>
      </c>
      <c r="K509" s="52">
        <v>0</v>
      </c>
      <c r="L509" s="52">
        <v>0</v>
      </c>
      <c r="M509" s="52">
        <v>0</v>
      </c>
      <c r="N509" s="52">
        <v>0</v>
      </c>
      <c r="O509" s="52">
        <v>0</v>
      </c>
      <c r="P509" s="52">
        <v>0</v>
      </c>
      <c r="Q509" s="52">
        <v>0</v>
      </c>
      <c r="R509" s="52">
        <v>0</v>
      </c>
      <c r="S509" s="52">
        <v>0</v>
      </c>
      <c r="T509" s="52">
        <v>0</v>
      </c>
      <c r="U509" s="52">
        <v>0</v>
      </c>
      <c r="V509" s="52">
        <v>0</v>
      </c>
      <c r="W509" s="52">
        <v>0</v>
      </c>
      <c r="X509" s="52">
        <v>0</v>
      </c>
      <c r="Y509" s="52">
        <v>0</v>
      </c>
      <c r="Z509" s="52">
        <v>0</v>
      </c>
      <c r="AA509" s="52">
        <v>0</v>
      </c>
      <c r="AB509" s="52">
        <v>0</v>
      </c>
      <c r="AC509" s="52">
        <v>0</v>
      </c>
      <c r="AD509" s="52">
        <v>0</v>
      </c>
      <c r="AE509" s="52">
        <v>0</v>
      </c>
      <c r="AF509" s="52">
        <v>0</v>
      </c>
    </row>
    <row r="510" spans="2:32" hidden="1" x14ac:dyDescent="0.25">
      <c r="B510" s="51" t="s">
        <v>36</v>
      </c>
      <c r="C510" s="37" t="s">
        <v>37</v>
      </c>
      <c r="D510" s="37" t="s">
        <v>38</v>
      </c>
      <c r="E510" s="37" t="s">
        <v>326</v>
      </c>
      <c r="F510" s="37"/>
      <c r="G510" s="52" t="s">
        <v>85</v>
      </c>
      <c r="H510" s="52">
        <v>6</v>
      </c>
      <c r="I510" s="51" t="s">
        <v>18</v>
      </c>
      <c r="J510" s="51" t="s">
        <v>103</v>
      </c>
      <c r="K510" s="52">
        <v>0</v>
      </c>
      <c r="L510" s="52">
        <v>0</v>
      </c>
      <c r="M510" s="52">
        <v>0</v>
      </c>
      <c r="N510" s="52">
        <v>0</v>
      </c>
      <c r="O510" s="52">
        <v>0</v>
      </c>
      <c r="P510" s="52">
        <v>0</v>
      </c>
      <c r="Q510" s="52">
        <v>0</v>
      </c>
      <c r="R510" s="52">
        <v>0</v>
      </c>
      <c r="S510" s="52">
        <v>0</v>
      </c>
      <c r="T510" s="52">
        <v>0</v>
      </c>
      <c r="U510" s="52">
        <v>0</v>
      </c>
      <c r="V510" s="52">
        <v>0</v>
      </c>
      <c r="W510" s="52">
        <v>0</v>
      </c>
      <c r="X510" s="52">
        <v>0</v>
      </c>
      <c r="Y510" s="52">
        <v>0</v>
      </c>
      <c r="Z510" s="52">
        <v>0</v>
      </c>
      <c r="AA510" s="52">
        <v>0</v>
      </c>
      <c r="AB510" s="52">
        <v>0</v>
      </c>
      <c r="AC510" s="52">
        <v>0</v>
      </c>
      <c r="AD510" s="52">
        <v>0</v>
      </c>
      <c r="AE510" s="52">
        <v>0</v>
      </c>
      <c r="AF510" s="52">
        <v>0</v>
      </c>
    </row>
    <row r="511" spans="2:32" hidden="1" x14ac:dyDescent="0.25">
      <c r="B511" s="51" t="s">
        <v>36</v>
      </c>
      <c r="C511" s="37" t="s">
        <v>37</v>
      </c>
      <c r="D511" s="37" t="s">
        <v>38</v>
      </c>
      <c r="E511" s="37" t="s">
        <v>326</v>
      </c>
      <c r="F511" s="37"/>
      <c r="G511" s="52" t="s">
        <v>85</v>
      </c>
      <c r="H511" s="52">
        <v>6</v>
      </c>
      <c r="I511" s="52" t="s">
        <v>18</v>
      </c>
      <c r="J511" s="52" t="s">
        <v>104</v>
      </c>
      <c r="K511" s="52">
        <v>0</v>
      </c>
      <c r="L511" s="52">
        <v>0</v>
      </c>
      <c r="M511" s="52">
        <v>0</v>
      </c>
      <c r="N511" s="52">
        <v>0</v>
      </c>
      <c r="O511" s="52">
        <v>0</v>
      </c>
      <c r="P511" s="52">
        <v>0</v>
      </c>
      <c r="Q511" s="52">
        <v>0</v>
      </c>
      <c r="R511" s="52">
        <v>0</v>
      </c>
      <c r="S511" s="52">
        <v>0</v>
      </c>
      <c r="T511" s="52">
        <v>0</v>
      </c>
      <c r="U511" s="52">
        <v>0</v>
      </c>
      <c r="V511" s="52">
        <v>0</v>
      </c>
      <c r="W511" s="52">
        <v>0</v>
      </c>
      <c r="X511" s="52">
        <v>0</v>
      </c>
      <c r="Y511" s="52">
        <v>0</v>
      </c>
      <c r="Z511" s="52">
        <v>0</v>
      </c>
      <c r="AA511" s="52">
        <v>0</v>
      </c>
      <c r="AB511" s="52">
        <v>0</v>
      </c>
      <c r="AC511" s="52">
        <v>0</v>
      </c>
      <c r="AD511" s="52">
        <v>0</v>
      </c>
      <c r="AE511" s="52">
        <v>0</v>
      </c>
      <c r="AF511" s="52">
        <v>0</v>
      </c>
    </row>
    <row r="512" spans="2:32" hidden="1" x14ac:dyDescent="0.25">
      <c r="B512" s="51" t="s">
        <v>62</v>
      </c>
      <c r="C512" s="37" t="s">
        <v>63</v>
      </c>
      <c r="D512" s="37" t="s">
        <v>15</v>
      </c>
      <c r="E512" s="37" t="s">
        <v>326</v>
      </c>
      <c r="F512" s="37"/>
      <c r="G512" s="52" t="s">
        <v>88</v>
      </c>
      <c r="H512" s="52">
        <v>7</v>
      </c>
      <c r="I512" s="51" t="s">
        <v>158</v>
      </c>
      <c r="J512" s="51" t="s">
        <v>103</v>
      </c>
      <c r="K512" s="52">
        <v>0</v>
      </c>
      <c r="L512" s="52">
        <v>0</v>
      </c>
      <c r="M512" s="52">
        <v>1</v>
      </c>
      <c r="N512" s="52">
        <v>367.68430000000001</v>
      </c>
      <c r="O512" s="52">
        <v>0</v>
      </c>
      <c r="P512" s="52">
        <v>0</v>
      </c>
      <c r="Q512" s="52">
        <v>1</v>
      </c>
      <c r="R512" s="52">
        <v>901.03</v>
      </c>
      <c r="S512" s="52">
        <v>0</v>
      </c>
      <c r="T512" s="52">
        <v>0</v>
      </c>
      <c r="U512" s="52">
        <v>1</v>
      </c>
      <c r="V512" s="52">
        <v>3060</v>
      </c>
      <c r="W512" s="52">
        <v>0</v>
      </c>
      <c r="X512" s="52">
        <v>0</v>
      </c>
      <c r="Y512" s="52">
        <v>0</v>
      </c>
      <c r="Z512" s="52">
        <v>0</v>
      </c>
      <c r="AA512" s="52">
        <v>0</v>
      </c>
      <c r="AB512" s="52">
        <v>0</v>
      </c>
      <c r="AC512" s="52">
        <v>0</v>
      </c>
      <c r="AD512" s="52">
        <v>0</v>
      </c>
      <c r="AE512" s="52">
        <v>0</v>
      </c>
      <c r="AF512" s="52">
        <v>0</v>
      </c>
    </row>
    <row r="513" spans="2:32" hidden="1" x14ac:dyDescent="0.25">
      <c r="B513" s="51" t="s">
        <v>62</v>
      </c>
      <c r="C513" s="37" t="s">
        <v>63</v>
      </c>
      <c r="D513" s="37" t="s">
        <v>15</v>
      </c>
      <c r="E513" s="37" t="s">
        <v>326</v>
      </c>
      <c r="F513" s="37"/>
      <c r="G513" s="52" t="s">
        <v>88</v>
      </c>
      <c r="H513" s="52">
        <v>7</v>
      </c>
      <c r="I513" s="51" t="s">
        <v>158</v>
      </c>
      <c r="J513" s="51" t="s">
        <v>104</v>
      </c>
      <c r="K513" s="52">
        <v>0</v>
      </c>
      <c r="L513" s="52">
        <v>0</v>
      </c>
      <c r="M513" s="52">
        <v>0</v>
      </c>
      <c r="N513" s="52">
        <v>0</v>
      </c>
      <c r="O513" s="52">
        <v>0</v>
      </c>
      <c r="P513" s="52">
        <v>0</v>
      </c>
      <c r="Q513" s="52">
        <v>0</v>
      </c>
      <c r="R513" s="52">
        <v>0</v>
      </c>
      <c r="S513" s="52">
        <v>0</v>
      </c>
      <c r="T513" s="52">
        <v>0</v>
      </c>
      <c r="U513" s="52">
        <v>0</v>
      </c>
      <c r="V513" s="52">
        <v>0</v>
      </c>
      <c r="W513" s="52">
        <v>0</v>
      </c>
      <c r="X513" s="52">
        <v>0</v>
      </c>
      <c r="Y513" s="52">
        <v>0</v>
      </c>
      <c r="Z513" s="52">
        <v>0</v>
      </c>
      <c r="AA513" s="52">
        <v>0</v>
      </c>
      <c r="AB513" s="52">
        <v>0</v>
      </c>
      <c r="AC513" s="52">
        <v>0</v>
      </c>
      <c r="AD513" s="52">
        <v>0</v>
      </c>
      <c r="AE513" s="52">
        <v>0</v>
      </c>
      <c r="AF513" s="52">
        <v>0</v>
      </c>
    </row>
    <row r="514" spans="2:32" hidden="1" x14ac:dyDescent="0.25">
      <c r="B514" s="51" t="s">
        <v>62</v>
      </c>
      <c r="C514" s="37" t="s">
        <v>63</v>
      </c>
      <c r="D514" s="37" t="s">
        <v>15</v>
      </c>
      <c r="E514" s="37" t="s">
        <v>326</v>
      </c>
      <c r="F514" s="37"/>
      <c r="G514" s="52" t="s">
        <v>88</v>
      </c>
      <c r="H514" s="52">
        <v>7</v>
      </c>
      <c r="I514" s="51" t="s">
        <v>18</v>
      </c>
      <c r="J514" s="51" t="s">
        <v>105</v>
      </c>
      <c r="K514" s="52">
        <v>0</v>
      </c>
      <c r="L514" s="52">
        <v>0</v>
      </c>
      <c r="M514" s="52">
        <v>0</v>
      </c>
      <c r="N514" s="52">
        <v>0</v>
      </c>
      <c r="O514" s="52">
        <v>0</v>
      </c>
      <c r="P514" s="52">
        <v>0</v>
      </c>
      <c r="Q514" s="52">
        <v>0</v>
      </c>
      <c r="R514" s="52">
        <v>0</v>
      </c>
      <c r="S514" s="52">
        <v>0</v>
      </c>
      <c r="T514" s="52">
        <v>0</v>
      </c>
      <c r="U514" s="52">
        <v>0</v>
      </c>
      <c r="V514" s="52">
        <v>0</v>
      </c>
      <c r="W514" s="52">
        <v>0</v>
      </c>
      <c r="X514" s="52">
        <v>0</v>
      </c>
      <c r="Y514" s="52">
        <v>0</v>
      </c>
      <c r="Z514" s="52">
        <v>0</v>
      </c>
      <c r="AA514" s="52">
        <v>0</v>
      </c>
      <c r="AB514" s="52">
        <v>0</v>
      </c>
      <c r="AC514" s="52">
        <v>0</v>
      </c>
      <c r="AD514" s="52">
        <v>0</v>
      </c>
      <c r="AE514" s="52">
        <v>0</v>
      </c>
      <c r="AF514" s="52">
        <v>0</v>
      </c>
    </row>
    <row r="515" spans="2:32" hidden="1" x14ac:dyDescent="0.25">
      <c r="B515" s="51" t="s">
        <v>62</v>
      </c>
      <c r="C515" s="37" t="s">
        <v>63</v>
      </c>
      <c r="D515" s="37" t="s">
        <v>15</v>
      </c>
      <c r="E515" s="37" t="s">
        <v>326</v>
      </c>
      <c r="F515" s="37"/>
      <c r="G515" s="52" t="s">
        <v>88</v>
      </c>
      <c r="H515" s="52">
        <v>7</v>
      </c>
      <c r="I515" s="51" t="s">
        <v>18</v>
      </c>
      <c r="J515" s="51" t="s">
        <v>103</v>
      </c>
      <c r="K515" s="52">
        <v>0</v>
      </c>
      <c r="L515" s="52">
        <v>0</v>
      </c>
      <c r="M515" s="52">
        <v>0</v>
      </c>
      <c r="N515" s="52">
        <v>0</v>
      </c>
      <c r="O515" s="52">
        <v>0</v>
      </c>
      <c r="P515" s="52">
        <v>0</v>
      </c>
      <c r="Q515" s="52">
        <v>0</v>
      </c>
      <c r="R515" s="52">
        <v>0</v>
      </c>
      <c r="S515" s="52">
        <v>0</v>
      </c>
      <c r="T515" s="52">
        <v>0</v>
      </c>
      <c r="U515" s="52">
        <v>0</v>
      </c>
      <c r="V515" s="52">
        <v>0</v>
      </c>
      <c r="W515" s="52">
        <v>0</v>
      </c>
      <c r="X515" s="52">
        <v>0</v>
      </c>
      <c r="Y515" s="52">
        <v>0</v>
      </c>
      <c r="Z515" s="52">
        <v>0</v>
      </c>
      <c r="AA515" s="52">
        <v>0</v>
      </c>
      <c r="AB515" s="52">
        <v>0</v>
      </c>
      <c r="AC515" s="52">
        <v>0</v>
      </c>
      <c r="AD515" s="52">
        <v>0</v>
      </c>
      <c r="AE515" s="52">
        <v>0</v>
      </c>
      <c r="AF515" s="52">
        <v>0</v>
      </c>
    </row>
    <row r="516" spans="2:32" hidden="1" x14ac:dyDescent="0.25">
      <c r="B516" s="51" t="s">
        <v>62</v>
      </c>
      <c r="C516" s="37" t="s">
        <v>63</v>
      </c>
      <c r="D516" s="37" t="s">
        <v>15</v>
      </c>
      <c r="E516" s="37" t="s">
        <v>326</v>
      </c>
      <c r="F516" s="37"/>
      <c r="G516" s="52" t="s">
        <v>88</v>
      </c>
      <c r="H516" s="52">
        <v>7</v>
      </c>
      <c r="I516" s="51" t="s">
        <v>18</v>
      </c>
      <c r="J516" s="51" t="s">
        <v>104</v>
      </c>
      <c r="K516" s="52">
        <v>0</v>
      </c>
      <c r="L516" s="52">
        <v>0</v>
      </c>
      <c r="M516" s="52">
        <v>0</v>
      </c>
      <c r="N516" s="52">
        <v>0</v>
      </c>
      <c r="O516" s="52">
        <v>0</v>
      </c>
      <c r="P516" s="52">
        <v>0</v>
      </c>
      <c r="Q516" s="52">
        <v>0</v>
      </c>
      <c r="R516" s="52">
        <v>0</v>
      </c>
      <c r="S516" s="52">
        <v>0</v>
      </c>
      <c r="T516" s="52">
        <v>0</v>
      </c>
      <c r="U516" s="52">
        <v>0</v>
      </c>
      <c r="V516" s="52">
        <v>0</v>
      </c>
      <c r="W516" s="52">
        <v>0</v>
      </c>
      <c r="X516" s="52">
        <v>0</v>
      </c>
      <c r="Y516" s="52">
        <v>0</v>
      </c>
      <c r="Z516" s="52">
        <v>0</v>
      </c>
      <c r="AA516" s="52">
        <v>0</v>
      </c>
      <c r="AB516" s="52">
        <v>0</v>
      </c>
      <c r="AC516" s="52">
        <v>0</v>
      </c>
      <c r="AD516" s="52">
        <v>0</v>
      </c>
      <c r="AE516" s="52">
        <v>0</v>
      </c>
      <c r="AF516" s="52">
        <v>0</v>
      </c>
    </row>
    <row r="517" spans="2:32" hidden="1" x14ac:dyDescent="0.25">
      <c r="B517" s="51" t="s">
        <v>31</v>
      </c>
      <c r="C517" s="37" t="s">
        <v>327</v>
      </c>
      <c r="D517" s="37" t="s">
        <v>26</v>
      </c>
      <c r="E517" s="37" t="s">
        <v>326</v>
      </c>
      <c r="F517" s="37"/>
      <c r="G517" s="52" t="s">
        <v>88</v>
      </c>
      <c r="H517" s="52">
        <v>7</v>
      </c>
      <c r="I517" s="51" t="s">
        <v>18</v>
      </c>
      <c r="J517" s="51" t="s">
        <v>105</v>
      </c>
      <c r="K517" s="52">
        <v>0</v>
      </c>
      <c r="L517" s="52">
        <v>0</v>
      </c>
      <c r="M517" s="52">
        <v>0</v>
      </c>
      <c r="N517" s="52">
        <v>0</v>
      </c>
      <c r="O517" s="52">
        <v>0</v>
      </c>
      <c r="P517" s="52">
        <v>0</v>
      </c>
      <c r="Q517" s="52">
        <v>0</v>
      </c>
      <c r="R517" s="52">
        <v>0</v>
      </c>
      <c r="S517" s="52">
        <v>0</v>
      </c>
      <c r="T517" s="52">
        <v>0</v>
      </c>
      <c r="U517" s="52">
        <v>0</v>
      </c>
      <c r="V517" s="52">
        <v>0</v>
      </c>
      <c r="W517" s="52">
        <v>0</v>
      </c>
      <c r="X517" s="52">
        <v>0</v>
      </c>
      <c r="Y517" s="52">
        <v>0</v>
      </c>
      <c r="Z517" s="52">
        <v>0</v>
      </c>
      <c r="AA517" s="52">
        <v>0</v>
      </c>
      <c r="AB517" s="52">
        <v>0</v>
      </c>
      <c r="AC517" s="52">
        <v>0</v>
      </c>
      <c r="AD517" s="52">
        <v>0</v>
      </c>
      <c r="AE517" s="52">
        <v>0</v>
      </c>
      <c r="AF517" s="52">
        <v>0</v>
      </c>
    </row>
    <row r="518" spans="2:32" hidden="1" x14ac:dyDescent="0.25">
      <c r="B518" s="51" t="s">
        <v>31</v>
      </c>
      <c r="C518" s="37" t="s">
        <v>327</v>
      </c>
      <c r="D518" s="37" t="s">
        <v>26</v>
      </c>
      <c r="E518" s="37" t="s">
        <v>326</v>
      </c>
      <c r="F518" s="37"/>
      <c r="G518" s="52" t="s">
        <v>88</v>
      </c>
      <c r="H518" s="52">
        <v>7</v>
      </c>
      <c r="I518" s="51" t="s">
        <v>18</v>
      </c>
      <c r="J518" s="51" t="s">
        <v>103</v>
      </c>
      <c r="K518" s="52">
        <v>0</v>
      </c>
      <c r="L518" s="52">
        <v>0</v>
      </c>
      <c r="M518" s="52">
        <v>0</v>
      </c>
      <c r="N518" s="52">
        <v>0</v>
      </c>
      <c r="O518" s="52">
        <v>0</v>
      </c>
      <c r="P518" s="52">
        <v>0</v>
      </c>
      <c r="Q518" s="52">
        <v>0</v>
      </c>
      <c r="R518" s="52">
        <v>0</v>
      </c>
      <c r="S518" s="52">
        <v>0</v>
      </c>
      <c r="T518" s="52">
        <v>0</v>
      </c>
      <c r="U518" s="52">
        <v>0</v>
      </c>
      <c r="V518" s="52">
        <v>0</v>
      </c>
      <c r="W518" s="52">
        <v>0</v>
      </c>
      <c r="X518" s="52">
        <v>0</v>
      </c>
      <c r="Y518" s="52">
        <v>0</v>
      </c>
      <c r="Z518" s="52">
        <v>0</v>
      </c>
      <c r="AA518" s="52">
        <v>0</v>
      </c>
      <c r="AB518" s="52">
        <v>0</v>
      </c>
      <c r="AC518" s="52">
        <v>0</v>
      </c>
      <c r="AD518" s="52">
        <v>0</v>
      </c>
      <c r="AE518" s="52">
        <v>0</v>
      </c>
      <c r="AF518" s="52">
        <v>0</v>
      </c>
    </row>
    <row r="519" spans="2:32" hidden="1" x14ac:dyDescent="0.25">
      <c r="B519" s="51" t="s">
        <v>31</v>
      </c>
      <c r="C519" s="37" t="s">
        <v>327</v>
      </c>
      <c r="D519" s="37" t="s">
        <v>26</v>
      </c>
      <c r="E519" s="37" t="s">
        <v>326</v>
      </c>
      <c r="F519" s="37"/>
      <c r="G519" s="52" t="s">
        <v>88</v>
      </c>
      <c r="H519" s="52">
        <v>7</v>
      </c>
      <c r="I519" s="52" t="s">
        <v>18</v>
      </c>
      <c r="J519" s="52" t="s">
        <v>104</v>
      </c>
      <c r="K519" s="52">
        <v>0</v>
      </c>
      <c r="L519" s="52">
        <v>0</v>
      </c>
      <c r="M519" s="52">
        <v>0</v>
      </c>
      <c r="N519" s="52">
        <v>0</v>
      </c>
      <c r="O519" s="52">
        <v>0</v>
      </c>
      <c r="P519" s="52">
        <v>0</v>
      </c>
      <c r="Q519" s="52">
        <v>0</v>
      </c>
      <c r="R519" s="52">
        <v>0</v>
      </c>
      <c r="S519" s="52">
        <v>0</v>
      </c>
      <c r="T519" s="52">
        <v>0</v>
      </c>
      <c r="U519" s="52">
        <v>0</v>
      </c>
      <c r="V519" s="52">
        <v>0</v>
      </c>
      <c r="W519" s="52">
        <v>0</v>
      </c>
      <c r="X519" s="52">
        <v>0</v>
      </c>
      <c r="Y519" s="52">
        <v>0</v>
      </c>
      <c r="Z519" s="52">
        <v>0</v>
      </c>
      <c r="AA519" s="52">
        <v>0</v>
      </c>
      <c r="AB519" s="52">
        <v>0</v>
      </c>
      <c r="AC519" s="52">
        <v>0</v>
      </c>
      <c r="AD519" s="52">
        <v>0</v>
      </c>
      <c r="AE519" s="52">
        <v>0</v>
      </c>
      <c r="AF519" s="52">
        <v>0</v>
      </c>
    </row>
    <row r="520" spans="2:32" hidden="1" x14ac:dyDescent="0.25">
      <c r="B520" s="51" t="s">
        <v>58</v>
      </c>
      <c r="C520" s="37" t="s">
        <v>59</v>
      </c>
      <c r="D520" s="37" t="s">
        <v>26</v>
      </c>
      <c r="E520" s="37" t="s">
        <v>326</v>
      </c>
      <c r="F520" s="37"/>
      <c r="G520" s="52" t="s">
        <v>88</v>
      </c>
      <c r="H520" s="52">
        <v>7</v>
      </c>
      <c r="I520" s="51" t="s">
        <v>158</v>
      </c>
      <c r="J520" s="51" t="s">
        <v>103</v>
      </c>
      <c r="K520" s="52">
        <v>0</v>
      </c>
      <c r="L520" s="52">
        <v>0</v>
      </c>
      <c r="M520" s="52">
        <v>0</v>
      </c>
      <c r="N520" s="52">
        <v>0</v>
      </c>
      <c r="O520" s="52">
        <v>0</v>
      </c>
      <c r="P520" s="52">
        <v>0</v>
      </c>
      <c r="Q520" s="52">
        <v>2</v>
      </c>
      <c r="R520" s="52">
        <v>15940</v>
      </c>
      <c r="S520" s="52">
        <v>1</v>
      </c>
      <c r="T520" s="52">
        <v>3311.0225999999998</v>
      </c>
      <c r="U520" s="52">
        <v>1</v>
      </c>
      <c r="V520" s="52">
        <v>6744.7902000000004</v>
      </c>
      <c r="W520" s="52">
        <v>1</v>
      </c>
      <c r="X520" s="52">
        <v>827.1952</v>
      </c>
      <c r="Y520" s="52">
        <v>0</v>
      </c>
      <c r="Z520" s="52">
        <v>0</v>
      </c>
      <c r="AA520" s="52">
        <v>0</v>
      </c>
      <c r="AB520" s="52">
        <v>0</v>
      </c>
      <c r="AC520" s="52">
        <v>0</v>
      </c>
      <c r="AD520" s="52">
        <v>0</v>
      </c>
      <c r="AE520" s="52">
        <v>0</v>
      </c>
      <c r="AF520" s="52">
        <v>0</v>
      </c>
    </row>
    <row r="521" spans="2:32" hidden="1" x14ac:dyDescent="0.25">
      <c r="B521" s="51" t="s">
        <v>58</v>
      </c>
      <c r="C521" s="37" t="s">
        <v>59</v>
      </c>
      <c r="D521" s="37" t="s">
        <v>26</v>
      </c>
      <c r="E521" s="37" t="s">
        <v>326</v>
      </c>
      <c r="F521" s="37"/>
      <c r="G521" s="52" t="s">
        <v>88</v>
      </c>
      <c r="H521" s="52">
        <v>7</v>
      </c>
      <c r="I521" s="51" t="s">
        <v>158</v>
      </c>
      <c r="J521" s="51" t="s">
        <v>104</v>
      </c>
      <c r="K521" s="52">
        <v>0</v>
      </c>
      <c r="L521" s="52">
        <v>0</v>
      </c>
      <c r="M521" s="52">
        <v>0</v>
      </c>
      <c r="N521" s="52">
        <v>0</v>
      </c>
      <c r="O521" s="52">
        <v>0</v>
      </c>
      <c r="P521" s="52">
        <v>0</v>
      </c>
      <c r="Q521" s="52">
        <v>0</v>
      </c>
      <c r="R521" s="52">
        <v>0</v>
      </c>
      <c r="S521" s="52">
        <v>0</v>
      </c>
      <c r="T521" s="52">
        <v>0</v>
      </c>
      <c r="U521" s="52">
        <v>0</v>
      </c>
      <c r="V521" s="52">
        <v>0</v>
      </c>
      <c r="W521" s="52">
        <v>0</v>
      </c>
      <c r="X521" s="52">
        <v>0</v>
      </c>
      <c r="Y521" s="52">
        <v>0</v>
      </c>
      <c r="Z521" s="52">
        <v>0</v>
      </c>
      <c r="AA521" s="52">
        <v>0</v>
      </c>
      <c r="AB521" s="52">
        <v>0</v>
      </c>
      <c r="AC521" s="52">
        <v>0</v>
      </c>
      <c r="AD521" s="52">
        <v>0</v>
      </c>
      <c r="AE521" s="52">
        <v>0</v>
      </c>
      <c r="AF521" s="52">
        <v>0</v>
      </c>
    </row>
    <row r="522" spans="2:32" hidden="1" x14ac:dyDescent="0.25">
      <c r="B522" s="51" t="s">
        <v>58</v>
      </c>
      <c r="C522" s="37" t="s">
        <v>59</v>
      </c>
      <c r="D522" s="37" t="s">
        <v>26</v>
      </c>
      <c r="E522" s="37" t="s">
        <v>326</v>
      </c>
      <c r="F522" s="37"/>
      <c r="G522" s="52" t="s">
        <v>88</v>
      </c>
      <c r="H522" s="52">
        <v>7</v>
      </c>
      <c r="I522" s="51" t="s">
        <v>18</v>
      </c>
      <c r="J522" s="51" t="s">
        <v>105</v>
      </c>
      <c r="K522" s="52">
        <v>0</v>
      </c>
      <c r="L522" s="52">
        <v>0</v>
      </c>
      <c r="M522" s="52">
        <v>0</v>
      </c>
      <c r="N522" s="52">
        <v>0</v>
      </c>
      <c r="O522" s="52">
        <v>0</v>
      </c>
      <c r="P522" s="52">
        <v>0</v>
      </c>
      <c r="Q522" s="52">
        <v>0</v>
      </c>
      <c r="R522" s="52">
        <v>0</v>
      </c>
      <c r="S522" s="52">
        <v>0</v>
      </c>
      <c r="T522" s="52">
        <v>0</v>
      </c>
      <c r="U522" s="52">
        <v>0</v>
      </c>
      <c r="V522" s="52">
        <v>0</v>
      </c>
      <c r="W522" s="52">
        <v>0</v>
      </c>
      <c r="X522" s="52">
        <v>0</v>
      </c>
      <c r="Y522" s="52">
        <v>0</v>
      </c>
      <c r="Z522" s="52">
        <v>0</v>
      </c>
      <c r="AA522" s="52">
        <v>0</v>
      </c>
      <c r="AB522" s="52">
        <v>0</v>
      </c>
      <c r="AC522" s="52">
        <v>0</v>
      </c>
      <c r="AD522" s="52">
        <v>0</v>
      </c>
      <c r="AE522" s="52">
        <v>0</v>
      </c>
      <c r="AF522" s="52">
        <v>0</v>
      </c>
    </row>
    <row r="523" spans="2:32" hidden="1" x14ac:dyDescent="0.25">
      <c r="B523" s="51" t="s">
        <v>58</v>
      </c>
      <c r="C523" s="37" t="s">
        <v>59</v>
      </c>
      <c r="D523" s="37" t="s">
        <v>26</v>
      </c>
      <c r="E523" s="37" t="s">
        <v>326</v>
      </c>
      <c r="F523" s="37"/>
      <c r="G523" s="52" t="s">
        <v>88</v>
      </c>
      <c r="H523" s="52">
        <v>7</v>
      </c>
      <c r="I523" s="51" t="s">
        <v>18</v>
      </c>
      <c r="J523" s="51" t="s">
        <v>103</v>
      </c>
      <c r="K523" s="52">
        <v>0</v>
      </c>
      <c r="L523" s="52">
        <v>0</v>
      </c>
      <c r="M523" s="52">
        <v>0</v>
      </c>
      <c r="N523" s="52">
        <v>0</v>
      </c>
      <c r="O523" s="52">
        <v>0</v>
      </c>
      <c r="P523" s="52">
        <v>0</v>
      </c>
      <c r="Q523" s="52">
        <v>0</v>
      </c>
      <c r="R523" s="52">
        <v>0</v>
      </c>
      <c r="S523" s="52">
        <v>0</v>
      </c>
      <c r="T523" s="52">
        <v>0</v>
      </c>
      <c r="U523" s="52">
        <v>0</v>
      </c>
      <c r="V523" s="52">
        <v>0</v>
      </c>
      <c r="W523" s="52">
        <v>0</v>
      </c>
      <c r="X523" s="52">
        <v>0</v>
      </c>
      <c r="Y523" s="52">
        <v>0</v>
      </c>
      <c r="Z523" s="52">
        <v>0</v>
      </c>
      <c r="AA523" s="52">
        <v>0</v>
      </c>
      <c r="AB523" s="52">
        <v>0</v>
      </c>
      <c r="AC523" s="52">
        <v>0</v>
      </c>
      <c r="AD523" s="52">
        <v>0</v>
      </c>
      <c r="AE523" s="52">
        <v>0</v>
      </c>
      <c r="AF523" s="52">
        <v>0</v>
      </c>
    </row>
    <row r="524" spans="2:32" hidden="1" x14ac:dyDescent="0.25">
      <c r="B524" s="51" t="s">
        <v>58</v>
      </c>
      <c r="C524" s="37" t="s">
        <v>59</v>
      </c>
      <c r="D524" s="37" t="s">
        <v>26</v>
      </c>
      <c r="E524" s="37" t="s">
        <v>326</v>
      </c>
      <c r="F524" s="37"/>
      <c r="G524" s="52" t="s">
        <v>88</v>
      </c>
      <c r="H524" s="52">
        <v>7</v>
      </c>
      <c r="I524" s="52" t="s">
        <v>18</v>
      </c>
      <c r="J524" s="52" t="s">
        <v>104</v>
      </c>
      <c r="K524" s="52">
        <v>0</v>
      </c>
      <c r="L524" s="52">
        <v>0</v>
      </c>
      <c r="M524" s="52">
        <v>0</v>
      </c>
      <c r="N524" s="52">
        <v>0</v>
      </c>
      <c r="O524" s="52">
        <v>0</v>
      </c>
      <c r="P524" s="52">
        <v>0</v>
      </c>
      <c r="Q524" s="52">
        <v>0</v>
      </c>
      <c r="R524" s="52">
        <v>0</v>
      </c>
      <c r="S524" s="52">
        <v>0</v>
      </c>
      <c r="T524" s="52">
        <v>0</v>
      </c>
      <c r="U524" s="52">
        <v>0</v>
      </c>
      <c r="V524" s="52">
        <v>0</v>
      </c>
      <c r="W524" s="52">
        <v>0</v>
      </c>
      <c r="X524" s="52">
        <v>0</v>
      </c>
      <c r="Y524" s="52">
        <v>0</v>
      </c>
      <c r="Z524" s="52">
        <v>0</v>
      </c>
      <c r="AA524" s="52">
        <v>0</v>
      </c>
      <c r="AB524" s="52">
        <v>0</v>
      </c>
      <c r="AC524" s="52">
        <v>0</v>
      </c>
      <c r="AD524" s="52">
        <v>0</v>
      </c>
      <c r="AE524" s="52">
        <v>0</v>
      </c>
      <c r="AF524" s="52">
        <v>0</v>
      </c>
    </row>
    <row r="525" spans="2:32" hidden="1" x14ac:dyDescent="0.25">
      <c r="B525" s="51" t="s">
        <v>76</v>
      </c>
      <c r="C525" s="37" t="s">
        <v>77</v>
      </c>
      <c r="D525" s="37" t="s">
        <v>35</v>
      </c>
      <c r="E525" s="37" t="s">
        <v>326</v>
      </c>
      <c r="F525" s="37"/>
      <c r="G525" s="52" t="s">
        <v>88</v>
      </c>
      <c r="H525" s="52">
        <v>7</v>
      </c>
      <c r="I525" s="51" t="s">
        <v>18</v>
      </c>
      <c r="J525" s="51" t="s">
        <v>105</v>
      </c>
      <c r="K525" s="52">
        <v>0</v>
      </c>
      <c r="L525" s="52">
        <v>0</v>
      </c>
      <c r="M525" s="52">
        <v>0</v>
      </c>
      <c r="N525" s="52">
        <v>0</v>
      </c>
      <c r="O525" s="52">
        <v>0</v>
      </c>
      <c r="P525" s="52">
        <v>0</v>
      </c>
      <c r="Q525" s="52">
        <v>0</v>
      </c>
      <c r="R525" s="52">
        <v>0</v>
      </c>
      <c r="S525" s="52">
        <v>0</v>
      </c>
      <c r="T525" s="52">
        <v>0</v>
      </c>
      <c r="U525" s="52">
        <v>0</v>
      </c>
      <c r="V525" s="52">
        <v>0</v>
      </c>
      <c r="W525" s="52">
        <v>0</v>
      </c>
      <c r="X525" s="52">
        <v>0</v>
      </c>
      <c r="Y525" s="52">
        <v>0</v>
      </c>
      <c r="Z525" s="52">
        <v>0</v>
      </c>
      <c r="AA525" s="52">
        <v>0</v>
      </c>
      <c r="AB525" s="52">
        <v>0</v>
      </c>
      <c r="AC525" s="52">
        <v>0</v>
      </c>
      <c r="AD525" s="52">
        <v>0</v>
      </c>
      <c r="AE525" s="52">
        <v>0</v>
      </c>
      <c r="AF525" s="52">
        <v>0</v>
      </c>
    </row>
    <row r="526" spans="2:32" hidden="1" x14ac:dyDescent="0.25">
      <c r="B526" s="51" t="s">
        <v>76</v>
      </c>
      <c r="C526" s="37" t="s">
        <v>77</v>
      </c>
      <c r="D526" s="37" t="s">
        <v>35</v>
      </c>
      <c r="E526" s="37" t="s">
        <v>326</v>
      </c>
      <c r="F526" s="37"/>
      <c r="G526" s="52" t="s">
        <v>88</v>
      </c>
      <c r="H526" s="52">
        <v>7</v>
      </c>
      <c r="I526" s="51" t="s">
        <v>18</v>
      </c>
      <c r="J526" s="51" t="s">
        <v>103</v>
      </c>
      <c r="K526" s="52">
        <v>0</v>
      </c>
      <c r="L526" s="52">
        <v>0</v>
      </c>
      <c r="M526" s="52">
        <v>0</v>
      </c>
      <c r="N526" s="52">
        <v>0</v>
      </c>
      <c r="O526" s="52">
        <v>0</v>
      </c>
      <c r="P526" s="52">
        <v>0</v>
      </c>
      <c r="Q526" s="52">
        <v>0</v>
      </c>
      <c r="R526" s="52">
        <v>0</v>
      </c>
      <c r="S526" s="52">
        <v>0</v>
      </c>
      <c r="T526" s="52">
        <v>0</v>
      </c>
      <c r="U526" s="52">
        <v>0</v>
      </c>
      <c r="V526" s="52">
        <v>0</v>
      </c>
      <c r="W526" s="52">
        <v>0</v>
      </c>
      <c r="X526" s="52">
        <v>0</v>
      </c>
      <c r="Y526" s="52">
        <v>0</v>
      </c>
      <c r="Z526" s="52">
        <v>0</v>
      </c>
      <c r="AA526" s="52">
        <v>0</v>
      </c>
      <c r="AB526" s="52">
        <v>0</v>
      </c>
      <c r="AC526" s="52">
        <v>0</v>
      </c>
      <c r="AD526" s="52">
        <v>0</v>
      </c>
      <c r="AE526" s="52">
        <v>0</v>
      </c>
      <c r="AF526" s="52">
        <v>0</v>
      </c>
    </row>
    <row r="527" spans="2:32" hidden="1" x14ac:dyDescent="0.25">
      <c r="B527" s="51" t="s">
        <v>76</v>
      </c>
      <c r="C527" s="37" t="s">
        <v>77</v>
      </c>
      <c r="D527" s="37" t="s">
        <v>35</v>
      </c>
      <c r="E527" s="37" t="s">
        <v>326</v>
      </c>
      <c r="F527" s="37"/>
      <c r="G527" s="52" t="s">
        <v>88</v>
      </c>
      <c r="H527" s="52">
        <v>7</v>
      </c>
      <c r="I527" s="52" t="s">
        <v>18</v>
      </c>
      <c r="J527" s="52" t="s">
        <v>104</v>
      </c>
      <c r="K527" s="52">
        <v>0</v>
      </c>
      <c r="L527" s="52">
        <v>0</v>
      </c>
      <c r="M527" s="52">
        <v>0</v>
      </c>
      <c r="N527" s="52">
        <v>0</v>
      </c>
      <c r="O527" s="52">
        <v>0</v>
      </c>
      <c r="P527" s="52">
        <v>0</v>
      </c>
      <c r="Q527" s="52">
        <v>0</v>
      </c>
      <c r="R527" s="52">
        <v>0</v>
      </c>
      <c r="S527" s="52">
        <v>0</v>
      </c>
      <c r="T527" s="52">
        <v>0</v>
      </c>
      <c r="U527" s="52">
        <v>0</v>
      </c>
      <c r="V527" s="52">
        <v>0</v>
      </c>
      <c r="W527" s="52">
        <v>0</v>
      </c>
      <c r="X527" s="52">
        <v>0</v>
      </c>
      <c r="Y527" s="52">
        <v>0</v>
      </c>
      <c r="Z527" s="52">
        <v>0</v>
      </c>
      <c r="AA527" s="52">
        <v>0</v>
      </c>
      <c r="AB527" s="52">
        <v>0</v>
      </c>
      <c r="AC527" s="52">
        <v>0</v>
      </c>
      <c r="AD527" s="52">
        <v>0</v>
      </c>
      <c r="AE527" s="52">
        <v>0</v>
      </c>
      <c r="AF527" s="52">
        <v>0</v>
      </c>
    </row>
    <row r="528" spans="2:32" hidden="1" x14ac:dyDescent="0.25">
      <c r="B528" s="51" t="s">
        <v>46</v>
      </c>
      <c r="C528" s="37" t="s">
        <v>47</v>
      </c>
      <c r="D528" s="37" t="s">
        <v>38</v>
      </c>
      <c r="E528" s="37" t="s">
        <v>326</v>
      </c>
      <c r="F528" s="37"/>
      <c r="G528" s="52" t="s">
        <v>88</v>
      </c>
      <c r="H528" s="52">
        <v>7</v>
      </c>
      <c r="I528" s="51" t="s">
        <v>18</v>
      </c>
      <c r="J528" s="51" t="s">
        <v>105</v>
      </c>
      <c r="K528" s="52">
        <v>0</v>
      </c>
      <c r="L528" s="52">
        <v>0</v>
      </c>
      <c r="M528" s="52">
        <v>0</v>
      </c>
      <c r="N528" s="52">
        <v>0</v>
      </c>
      <c r="O528" s="52">
        <v>0</v>
      </c>
      <c r="P528" s="52">
        <v>0</v>
      </c>
      <c r="Q528" s="52">
        <v>0</v>
      </c>
      <c r="R528" s="52">
        <v>0</v>
      </c>
      <c r="S528" s="52">
        <v>0</v>
      </c>
      <c r="T528" s="52">
        <v>0</v>
      </c>
      <c r="U528" s="52">
        <v>0</v>
      </c>
      <c r="V528" s="52">
        <v>0</v>
      </c>
      <c r="W528" s="52">
        <v>0</v>
      </c>
      <c r="X528" s="52">
        <v>0</v>
      </c>
      <c r="Y528" s="52">
        <v>0</v>
      </c>
      <c r="Z528" s="52">
        <v>0</v>
      </c>
      <c r="AA528" s="52">
        <v>0</v>
      </c>
      <c r="AB528" s="52">
        <v>0</v>
      </c>
      <c r="AC528" s="52">
        <v>0</v>
      </c>
      <c r="AD528" s="52">
        <v>0</v>
      </c>
      <c r="AE528" s="52">
        <v>0</v>
      </c>
      <c r="AF528" s="52">
        <v>0</v>
      </c>
    </row>
    <row r="529" spans="2:32" hidden="1" x14ac:dyDescent="0.25">
      <c r="B529" s="51" t="s">
        <v>46</v>
      </c>
      <c r="C529" s="37" t="s">
        <v>47</v>
      </c>
      <c r="D529" s="37" t="s">
        <v>38</v>
      </c>
      <c r="E529" s="37" t="s">
        <v>326</v>
      </c>
      <c r="F529" s="37"/>
      <c r="G529" s="52" t="s">
        <v>88</v>
      </c>
      <c r="H529" s="52">
        <v>7</v>
      </c>
      <c r="I529" s="51" t="s">
        <v>18</v>
      </c>
      <c r="J529" s="51" t="s">
        <v>103</v>
      </c>
      <c r="K529" s="52">
        <v>0</v>
      </c>
      <c r="L529" s="52">
        <v>0</v>
      </c>
      <c r="M529" s="52">
        <v>0</v>
      </c>
      <c r="N529" s="52">
        <v>0</v>
      </c>
      <c r="O529" s="52">
        <v>0</v>
      </c>
      <c r="P529" s="52">
        <v>0</v>
      </c>
      <c r="Q529" s="52">
        <v>0</v>
      </c>
      <c r="R529" s="52">
        <v>0</v>
      </c>
      <c r="S529" s="52">
        <v>0</v>
      </c>
      <c r="T529" s="52">
        <v>0</v>
      </c>
      <c r="U529" s="52">
        <v>0</v>
      </c>
      <c r="V529" s="52">
        <v>0</v>
      </c>
      <c r="W529" s="52">
        <v>0</v>
      </c>
      <c r="X529" s="52">
        <v>0</v>
      </c>
      <c r="Y529" s="52">
        <v>0</v>
      </c>
      <c r="Z529" s="52">
        <v>0</v>
      </c>
      <c r="AA529" s="52">
        <v>0</v>
      </c>
      <c r="AB529" s="52">
        <v>0</v>
      </c>
      <c r="AC529" s="52">
        <v>0</v>
      </c>
      <c r="AD529" s="52">
        <v>0</v>
      </c>
      <c r="AE529" s="52">
        <v>0</v>
      </c>
      <c r="AF529" s="52">
        <v>0</v>
      </c>
    </row>
    <row r="530" spans="2:32" hidden="1" x14ac:dyDescent="0.25">
      <c r="B530" s="51" t="s">
        <v>46</v>
      </c>
      <c r="C530" s="37" t="s">
        <v>47</v>
      </c>
      <c r="D530" s="37" t="s">
        <v>38</v>
      </c>
      <c r="E530" s="37" t="s">
        <v>326</v>
      </c>
      <c r="F530" s="37"/>
      <c r="G530" s="52" t="s">
        <v>88</v>
      </c>
      <c r="H530" s="52">
        <v>7</v>
      </c>
      <c r="I530" s="52" t="s">
        <v>18</v>
      </c>
      <c r="J530" s="52" t="s">
        <v>104</v>
      </c>
      <c r="K530" s="52">
        <v>0</v>
      </c>
      <c r="L530" s="52">
        <v>0</v>
      </c>
      <c r="M530" s="52">
        <v>0</v>
      </c>
      <c r="N530" s="52">
        <v>0</v>
      </c>
      <c r="O530" s="52">
        <v>0</v>
      </c>
      <c r="P530" s="52">
        <v>0</v>
      </c>
      <c r="Q530" s="52">
        <v>0</v>
      </c>
      <c r="R530" s="52">
        <v>0</v>
      </c>
      <c r="S530" s="52">
        <v>0</v>
      </c>
      <c r="T530" s="52">
        <v>0</v>
      </c>
      <c r="U530" s="52">
        <v>0</v>
      </c>
      <c r="V530" s="52">
        <v>0</v>
      </c>
      <c r="W530" s="52">
        <v>0</v>
      </c>
      <c r="X530" s="52">
        <v>0</v>
      </c>
      <c r="Y530" s="52">
        <v>0</v>
      </c>
      <c r="Z530" s="52">
        <v>0</v>
      </c>
      <c r="AA530" s="52">
        <v>0</v>
      </c>
      <c r="AB530" s="52">
        <v>0</v>
      </c>
      <c r="AC530" s="52">
        <v>0</v>
      </c>
      <c r="AD530" s="52">
        <v>0</v>
      </c>
      <c r="AE530" s="52">
        <v>0</v>
      </c>
      <c r="AF530" s="52">
        <v>0</v>
      </c>
    </row>
    <row r="531" spans="2:32" x14ac:dyDescent="0.25">
      <c r="B531" s="51" t="s">
        <v>43</v>
      </c>
      <c r="C531" s="37" t="s">
        <v>44</v>
      </c>
      <c r="D531" s="37" t="s">
        <v>45</v>
      </c>
      <c r="E531" s="37" t="s">
        <v>326</v>
      </c>
      <c r="F531" s="37"/>
      <c r="G531" s="52" t="s">
        <v>88</v>
      </c>
      <c r="H531" s="52">
        <v>7</v>
      </c>
      <c r="I531" s="51" t="s">
        <v>18</v>
      </c>
      <c r="J531" s="51" t="s">
        <v>105</v>
      </c>
      <c r="K531" s="52">
        <v>0</v>
      </c>
      <c r="L531" s="52">
        <v>0</v>
      </c>
      <c r="M531" s="52">
        <v>0</v>
      </c>
      <c r="N531" s="52">
        <v>0</v>
      </c>
      <c r="O531" s="52">
        <v>0</v>
      </c>
      <c r="P531" s="52">
        <v>0</v>
      </c>
      <c r="Q531" s="52">
        <v>0</v>
      </c>
      <c r="R531" s="52">
        <v>0</v>
      </c>
      <c r="S531" s="52">
        <v>0</v>
      </c>
      <c r="T531" s="52">
        <v>0</v>
      </c>
      <c r="U531" s="52">
        <v>0</v>
      </c>
      <c r="V531" s="52">
        <v>0</v>
      </c>
      <c r="W531" s="52">
        <v>0</v>
      </c>
      <c r="X531" s="52">
        <v>0</v>
      </c>
      <c r="Y531" s="52">
        <v>0</v>
      </c>
      <c r="Z531" s="52">
        <v>0</v>
      </c>
      <c r="AA531" s="52">
        <v>0</v>
      </c>
      <c r="AB531" s="52">
        <v>0</v>
      </c>
      <c r="AC531" s="52">
        <v>0</v>
      </c>
      <c r="AD531" s="52">
        <v>0</v>
      </c>
      <c r="AE531" s="52">
        <v>0</v>
      </c>
      <c r="AF531" s="52">
        <v>0</v>
      </c>
    </row>
    <row r="532" spans="2:32" x14ac:dyDescent="0.25">
      <c r="B532" s="51" t="s">
        <v>43</v>
      </c>
      <c r="C532" s="37" t="s">
        <v>44</v>
      </c>
      <c r="D532" s="37" t="s">
        <v>45</v>
      </c>
      <c r="E532" s="37" t="s">
        <v>326</v>
      </c>
      <c r="F532" s="37"/>
      <c r="G532" s="52" t="s">
        <v>88</v>
      </c>
      <c r="H532" s="52">
        <v>7</v>
      </c>
      <c r="I532" s="51" t="s">
        <v>18</v>
      </c>
      <c r="J532" s="51" t="s">
        <v>103</v>
      </c>
      <c r="K532" s="52">
        <v>0</v>
      </c>
      <c r="L532" s="52">
        <v>0</v>
      </c>
      <c r="M532" s="52">
        <v>0</v>
      </c>
      <c r="N532" s="52">
        <v>0</v>
      </c>
      <c r="O532" s="52">
        <v>0</v>
      </c>
      <c r="P532" s="52">
        <v>0</v>
      </c>
      <c r="Q532" s="52">
        <v>0</v>
      </c>
      <c r="R532" s="52">
        <v>0</v>
      </c>
      <c r="S532" s="52">
        <v>0</v>
      </c>
      <c r="T532" s="52">
        <v>0</v>
      </c>
      <c r="U532" s="52">
        <v>0</v>
      </c>
      <c r="V532" s="52">
        <v>0</v>
      </c>
      <c r="W532" s="52">
        <v>0</v>
      </c>
      <c r="X532" s="52">
        <v>0</v>
      </c>
      <c r="Y532" s="52">
        <v>0</v>
      </c>
      <c r="Z532" s="52">
        <v>0</v>
      </c>
      <c r="AA532" s="52">
        <v>0</v>
      </c>
      <c r="AB532" s="52">
        <v>0</v>
      </c>
      <c r="AC532" s="52">
        <v>0</v>
      </c>
      <c r="AD532" s="52">
        <v>0</v>
      </c>
      <c r="AE532" s="52">
        <v>0</v>
      </c>
      <c r="AF532" s="52">
        <v>0</v>
      </c>
    </row>
    <row r="533" spans="2:32" x14ac:dyDescent="0.25">
      <c r="B533" s="51" t="s">
        <v>43</v>
      </c>
      <c r="C533" s="37" t="s">
        <v>44</v>
      </c>
      <c r="D533" s="37" t="s">
        <v>45</v>
      </c>
      <c r="E533" s="37" t="s">
        <v>326</v>
      </c>
      <c r="F533" s="37"/>
      <c r="G533" s="52" t="s">
        <v>88</v>
      </c>
      <c r="H533" s="52">
        <v>7</v>
      </c>
      <c r="I533" s="52" t="s">
        <v>18</v>
      </c>
      <c r="J533" s="52" t="s">
        <v>104</v>
      </c>
      <c r="K533" s="52">
        <v>0</v>
      </c>
      <c r="L533" s="52">
        <v>0</v>
      </c>
      <c r="M533" s="52">
        <v>0</v>
      </c>
      <c r="N533" s="52">
        <v>0</v>
      </c>
      <c r="O533" s="52">
        <v>0</v>
      </c>
      <c r="P533" s="52">
        <v>0</v>
      </c>
      <c r="Q533" s="52">
        <v>0</v>
      </c>
      <c r="R533" s="52">
        <v>0</v>
      </c>
      <c r="S533" s="52">
        <v>0</v>
      </c>
      <c r="T533" s="52">
        <v>0</v>
      </c>
      <c r="U533" s="52">
        <v>0</v>
      </c>
      <c r="V533" s="52">
        <v>0</v>
      </c>
      <c r="W533" s="52">
        <v>0</v>
      </c>
      <c r="X533" s="52">
        <v>0</v>
      </c>
      <c r="Y533" s="52">
        <v>0</v>
      </c>
      <c r="Z533" s="52">
        <v>0</v>
      </c>
      <c r="AA533" s="52">
        <v>0</v>
      </c>
      <c r="AB533" s="52">
        <v>0</v>
      </c>
      <c r="AC533" s="52">
        <v>0</v>
      </c>
      <c r="AD533" s="52">
        <v>0</v>
      </c>
      <c r="AE533" s="52">
        <v>0</v>
      </c>
      <c r="AF533" s="52">
        <v>0</v>
      </c>
    </row>
    <row r="534" spans="2:32" hidden="1" x14ac:dyDescent="0.25">
      <c r="B534" s="51" t="s">
        <v>66</v>
      </c>
      <c r="C534" s="37" t="s">
        <v>67</v>
      </c>
      <c r="D534" s="51" t="s">
        <v>35</v>
      </c>
      <c r="E534" s="37" t="s">
        <v>326</v>
      </c>
      <c r="F534" s="37"/>
      <c r="G534" s="52" t="s">
        <v>88</v>
      </c>
      <c r="H534" s="52">
        <v>7</v>
      </c>
      <c r="I534" s="51" t="s">
        <v>18</v>
      </c>
      <c r="J534" s="51" t="s">
        <v>105</v>
      </c>
      <c r="K534" s="52">
        <v>0</v>
      </c>
      <c r="L534" s="52">
        <v>0</v>
      </c>
      <c r="M534" s="52">
        <v>0</v>
      </c>
      <c r="N534" s="52">
        <v>0</v>
      </c>
      <c r="O534" s="52">
        <v>0</v>
      </c>
      <c r="P534" s="52">
        <v>0</v>
      </c>
      <c r="Q534" s="52">
        <v>0</v>
      </c>
      <c r="R534" s="52">
        <v>0</v>
      </c>
      <c r="S534" s="52">
        <v>0</v>
      </c>
      <c r="T534" s="52">
        <v>0</v>
      </c>
      <c r="U534" s="52">
        <v>0</v>
      </c>
      <c r="V534" s="52">
        <v>0</v>
      </c>
      <c r="W534" s="52">
        <v>0</v>
      </c>
      <c r="X534" s="52">
        <v>0</v>
      </c>
      <c r="Y534" s="52">
        <v>0</v>
      </c>
      <c r="Z534" s="52">
        <v>0</v>
      </c>
      <c r="AA534" s="52">
        <v>0</v>
      </c>
      <c r="AB534" s="52">
        <v>0</v>
      </c>
      <c r="AC534" s="52">
        <v>0</v>
      </c>
      <c r="AD534" s="52">
        <v>0</v>
      </c>
      <c r="AE534" s="52">
        <v>0</v>
      </c>
      <c r="AF534" s="52">
        <v>0</v>
      </c>
    </row>
    <row r="535" spans="2:32" hidden="1" x14ac:dyDescent="0.25">
      <c r="B535" s="51" t="s">
        <v>66</v>
      </c>
      <c r="C535" s="37" t="s">
        <v>67</v>
      </c>
      <c r="D535" s="51" t="s">
        <v>35</v>
      </c>
      <c r="E535" s="37" t="s">
        <v>326</v>
      </c>
      <c r="F535" s="37"/>
      <c r="G535" s="52" t="s">
        <v>88</v>
      </c>
      <c r="H535" s="52">
        <v>7</v>
      </c>
      <c r="I535" s="51" t="s">
        <v>18</v>
      </c>
      <c r="J535" s="51" t="s">
        <v>103</v>
      </c>
      <c r="K535" s="52">
        <v>0</v>
      </c>
      <c r="L535" s="52">
        <v>0</v>
      </c>
      <c r="M535" s="52">
        <v>0</v>
      </c>
      <c r="N535" s="52">
        <v>0</v>
      </c>
      <c r="O535" s="52">
        <v>0</v>
      </c>
      <c r="P535" s="52">
        <v>0</v>
      </c>
      <c r="Q535" s="52">
        <v>0</v>
      </c>
      <c r="R535" s="52">
        <v>0</v>
      </c>
      <c r="S535" s="52">
        <v>0</v>
      </c>
      <c r="T535" s="52">
        <v>0</v>
      </c>
      <c r="U535" s="52">
        <v>0</v>
      </c>
      <c r="V535" s="52">
        <v>0</v>
      </c>
      <c r="W535" s="52">
        <v>0</v>
      </c>
      <c r="X535" s="52">
        <v>0</v>
      </c>
      <c r="Y535" s="52">
        <v>0</v>
      </c>
      <c r="Z535" s="52">
        <v>0</v>
      </c>
      <c r="AA535" s="52">
        <v>0</v>
      </c>
      <c r="AB535" s="52">
        <v>0</v>
      </c>
      <c r="AC535" s="52">
        <v>0</v>
      </c>
      <c r="AD535" s="52">
        <v>0</v>
      </c>
      <c r="AE535" s="52">
        <v>0</v>
      </c>
      <c r="AF535" s="52">
        <v>0</v>
      </c>
    </row>
    <row r="536" spans="2:32" hidden="1" x14ac:dyDescent="0.25">
      <c r="B536" s="51" t="s">
        <v>66</v>
      </c>
      <c r="C536" s="37" t="s">
        <v>67</v>
      </c>
      <c r="D536" s="51" t="s">
        <v>35</v>
      </c>
      <c r="E536" s="37" t="s">
        <v>326</v>
      </c>
      <c r="F536" s="37"/>
      <c r="G536" s="52" t="s">
        <v>88</v>
      </c>
      <c r="H536" s="52">
        <v>7</v>
      </c>
      <c r="I536" s="51" t="s">
        <v>18</v>
      </c>
      <c r="J536" s="52" t="s">
        <v>104</v>
      </c>
      <c r="K536" s="52">
        <v>0</v>
      </c>
      <c r="L536" s="52">
        <v>0</v>
      </c>
      <c r="M536" s="52">
        <v>0</v>
      </c>
      <c r="N536" s="52">
        <v>0</v>
      </c>
      <c r="O536" s="52">
        <v>0</v>
      </c>
      <c r="P536" s="52">
        <v>0</v>
      </c>
      <c r="Q536" s="52">
        <v>0</v>
      </c>
      <c r="R536" s="52">
        <v>0</v>
      </c>
      <c r="S536" s="52">
        <v>0</v>
      </c>
      <c r="T536" s="52">
        <v>0</v>
      </c>
      <c r="U536" s="52">
        <v>0</v>
      </c>
      <c r="V536" s="52">
        <v>0</v>
      </c>
      <c r="W536" s="52">
        <v>0</v>
      </c>
      <c r="X536" s="52">
        <v>0</v>
      </c>
      <c r="Y536" s="52">
        <v>0</v>
      </c>
      <c r="Z536" s="52">
        <v>0</v>
      </c>
      <c r="AA536" s="52">
        <v>0</v>
      </c>
      <c r="AB536" s="52">
        <v>0</v>
      </c>
      <c r="AC536" s="52">
        <v>0</v>
      </c>
      <c r="AD536" s="52">
        <v>0</v>
      </c>
      <c r="AE536" s="52">
        <v>0</v>
      </c>
      <c r="AF536" s="52">
        <v>0</v>
      </c>
    </row>
    <row r="537" spans="2:32" hidden="1" x14ac:dyDescent="0.25">
      <c r="B537" s="51" t="s">
        <v>78</v>
      </c>
      <c r="C537" s="37" t="s">
        <v>79</v>
      </c>
      <c r="D537" s="37" t="s">
        <v>26</v>
      </c>
      <c r="E537" s="37" t="s">
        <v>326</v>
      </c>
      <c r="F537" s="37"/>
      <c r="G537" s="52" t="s">
        <v>88</v>
      </c>
      <c r="H537" s="52">
        <v>7</v>
      </c>
      <c r="I537" s="51" t="s">
        <v>158</v>
      </c>
      <c r="J537" s="51" t="s">
        <v>103</v>
      </c>
      <c r="K537" s="52">
        <v>20</v>
      </c>
      <c r="L537" s="52">
        <v>5604.79</v>
      </c>
      <c r="M537" s="52">
        <v>20</v>
      </c>
      <c r="N537" s="52">
        <v>5604.79</v>
      </c>
      <c r="O537" s="52">
        <v>1</v>
      </c>
      <c r="P537" s="52">
        <v>704.14</v>
      </c>
      <c r="Q537" s="52">
        <v>1</v>
      </c>
      <c r="R537" s="52">
        <v>704.14</v>
      </c>
      <c r="S537" s="52">
        <v>3</v>
      </c>
      <c r="T537" s="52">
        <v>672</v>
      </c>
      <c r="U537" s="52">
        <v>27</v>
      </c>
      <c r="V537" s="52">
        <v>10968.61</v>
      </c>
      <c r="W537" s="52">
        <v>0</v>
      </c>
      <c r="X537" s="52">
        <v>0</v>
      </c>
      <c r="Y537" s="52">
        <v>0</v>
      </c>
      <c r="Z537" s="52">
        <v>0</v>
      </c>
      <c r="AA537" s="52">
        <v>0</v>
      </c>
      <c r="AB537" s="52">
        <v>0</v>
      </c>
      <c r="AC537" s="52">
        <v>0</v>
      </c>
      <c r="AD537" s="52">
        <v>0</v>
      </c>
      <c r="AE537" s="52">
        <v>0</v>
      </c>
      <c r="AF537" s="52">
        <v>0</v>
      </c>
    </row>
    <row r="538" spans="2:32" hidden="1" x14ac:dyDescent="0.25">
      <c r="B538" s="51" t="s">
        <v>78</v>
      </c>
      <c r="C538" s="37" t="s">
        <v>79</v>
      </c>
      <c r="D538" s="37" t="s">
        <v>26</v>
      </c>
      <c r="E538" s="37" t="s">
        <v>326</v>
      </c>
      <c r="F538" s="37"/>
      <c r="G538" s="52" t="s">
        <v>88</v>
      </c>
      <c r="H538" s="52">
        <v>7</v>
      </c>
      <c r="I538" s="51" t="s">
        <v>158</v>
      </c>
      <c r="J538" s="51" t="s">
        <v>104</v>
      </c>
      <c r="K538" s="52">
        <v>0</v>
      </c>
      <c r="L538" s="52">
        <v>0</v>
      </c>
      <c r="M538" s="52">
        <v>0</v>
      </c>
      <c r="N538" s="52">
        <v>0</v>
      </c>
      <c r="O538" s="52">
        <v>0</v>
      </c>
      <c r="P538" s="52">
        <v>0</v>
      </c>
      <c r="Q538" s="52">
        <v>0</v>
      </c>
      <c r="R538" s="52">
        <v>0</v>
      </c>
      <c r="S538" s="52">
        <v>0</v>
      </c>
      <c r="T538" s="52">
        <v>0</v>
      </c>
      <c r="U538" s="52">
        <v>0</v>
      </c>
      <c r="V538" s="52">
        <v>0</v>
      </c>
      <c r="W538" s="52">
        <v>0</v>
      </c>
      <c r="X538" s="52">
        <v>0</v>
      </c>
      <c r="Y538" s="52">
        <v>0</v>
      </c>
      <c r="Z538" s="52">
        <v>0</v>
      </c>
      <c r="AA538" s="52">
        <v>0</v>
      </c>
      <c r="AB538" s="52">
        <v>0</v>
      </c>
      <c r="AC538" s="52">
        <v>0</v>
      </c>
      <c r="AD538" s="52">
        <v>0</v>
      </c>
      <c r="AE538" s="52">
        <v>0</v>
      </c>
      <c r="AF538" s="52">
        <v>0</v>
      </c>
    </row>
    <row r="539" spans="2:32" hidden="1" x14ac:dyDescent="0.25">
      <c r="B539" s="51" t="s">
        <v>78</v>
      </c>
      <c r="C539" s="37" t="s">
        <v>79</v>
      </c>
      <c r="D539" s="37" t="s">
        <v>26</v>
      </c>
      <c r="E539" s="37" t="s">
        <v>326</v>
      </c>
      <c r="F539" s="37"/>
      <c r="G539" s="52" t="s">
        <v>88</v>
      </c>
      <c r="H539" s="52">
        <v>7</v>
      </c>
      <c r="I539" s="51" t="s">
        <v>18</v>
      </c>
      <c r="J539" s="51" t="s">
        <v>105</v>
      </c>
      <c r="K539" s="52">
        <v>0</v>
      </c>
      <c r="L539" s="52">
        <v>0</v>
      </c>
      <c r="M539" s="52">
        <v>0</v>
      </c>
      <c r="N539" s="52">
        <v>0</v>
      </c>
      <c r="O539" s="52">
        <v>0</v>
      </c>
      <c r="P539" s="52">
        <v>0</v>
      </c>
      <c r="Q539" s="52">
        <v>0</v>
      </c>
      <c r="R539" s="52">
        <v>0</v>
      </c>
      <c r="S539" s="52">
        <v>0</v>
      </c>
      <c r="T539" s="52">
        <v>0</v>
      </c>
      <c r="U539" s="52">
        <v>0</v>
      </c>
      <c r="V539" s="52">
        <v>0</v>
      </c>
      <c r="W539" s="52">
        <v>0</v>
      </c>
      <c r="X539" s="52">
        <v>0</v>
      </c>
      <c r="Y539" s="52">
        <v>0</v>
      </c>
      <c r="Z539" s="52">
        <v>0</v>
      </c>
      <c r="AA539" s="52">
        <v>0</v>
      </c>
      <c r="AB539" s="52">
        <v>0</v>
      </c>
      <c r="AC539" s="52">
        <v>0</v>
      </c>
      <c r="AD539" s="52">
        <v>0</v>
      </c>
      <c r="AE539" s="52">
        <v>0</v>
      </c>
      <c r="AF539" s="52">
        <v>0</v>
      </c>
    </row>
    <row r="540" spans="2:32" hidden="1" x14ac:dyDescent="0.25">
      <c r="B540" s="51" t="s">
        <v>78</v>
      </c>
      <c r="C540" s="37" t="s">
        <v>79</v>
      </c>
      <c r="D540" s="37" t="s">
        <v>26</v>
      </c>
      <c r="E540" s="37" t="s">
        <v>326</v>
      </c>
      <c r="F540" s="37"/>
      <c r="G540" s="52" t="s">
        <v>88</v>
      </c>
      <c r="H540" s="52">
        <v>7</v>
      </c>
      <c r="I540" s="51" t="s">
        <v>18</v>
      </c>
      <c r="J540" s="51" t="s">
        <v>103</v>
      </c>
      <c r="K540" s="52">
        <v>0</v>
      </c>
      <c r="L540" s="52">
        <v>0</v>
      </c>
      <c r="M540" s="52">
        <v>0</v>
      </c>
      <c r="N540" s="52">
        <v>0</v>
      </c>
      <c r="O540" s="52">
        <v>0</v>
      </c>
      <c r="P540" s="52">
        <v>0</v>
      </c>
      <c r="Q540" s="52">
        <v>0</v>
      </c>
      <c r="R540" s="52">
        <v>0</v>
      </c>
      <c r="S540" s="52">
        <v>0</v>
      </c>
      <c r="T540" s="52">
        <v>0</v>
      </c>
      <c r="U540" s="52">
        <v>0</v>
      </c>
      <c r="V540" s="52">
        <v>0</v>
      </c>
      <c r="W540" s="52">
        <v>0</v>
      </c>
      <c r="X540" s="52">
        <v>0</v>
      </c>
      <c r="Y540" s="52">
        <v>0</v>
      </c>
      <c r="Z540" s="52">
        <v>0</v>
      </c>
      <c r="AA540" s="52">
        <v>0</v>
      </c>
      <c r="AB540" s="52">
        <v>0</v>
      </c>
      <c r="AC540" s="52">
        <v>0</v>
      </c>
      <c r="AD540" s="52">
        <v>0</v>
      </c>
      <c r="AE540" s="52">
        <v>0</v>
      </c>
      <c r="AF540" s="52">
        <v>0</v>
      </c>
    </row>
    <row r="541" spans="2:32" hidden="1" x14ac:dyDescent="0.25">
      <c r="B541" s="51" t="s">
        <v>78</v>
      </c>
      <c r="C541" s="37" t="s">
        <v>79</v>
      </c>
      <c r="D541" s="37" t="s">
        <v>26</v>
      </c>
      <c r="E541" s="37" t="s">
        <v>326</v>
      </c>
      <c r="F541" s="37"/>
      <c r="G541" s="52" t="s">
        <v>88</v>
      </c>
      <c r="H541" s="52">
        <v>7</v>
      </c>
      <c r="I541" s="52" t="s">
        <v>18</v>
      </c>
      <c r="J541" s="52" t="s">
        <v>104</v>
      </c>
      <c r="K541" s="52">
        <v>0</v>
      </c>
      <c r="L541" s="52">
        <v>0</v>
      </c>
      <c r="M541" s="52">
        <v>0</v>
      </c>
      <c r="N541" s="52">
        <v>0</v>
      </c>
      <c r="O541" s="52">
        <v>0</v>
      </c>
      <c r="P541" s="52">
        <v>0</v>
      </c>
      <c r="Q541" s="52">
        <v>0</v>
      </c>
      <c r="R541" s="52">
        <v>0</v>
      </c>
      <c r="S541" s="52">
        <v>0</v>
      </c>
      <c r="T541" s="52">
        <v>0</v>
      </c>
      <c r="U541" s="52">
        <v>0</v>
      </c>
      <c r="V541" s="52">
        <v>0</v>
      </c>
      <c r="W541" s="52">
        <v>0</v>
      </c>
      <c r="X541" s="52">
        <v>0</v>
      </c>
      <c r="Y541" s="52">
        <v>0</v>
      </c>
      <c r="Z541" s="52">
        <v>0</v>
      </c>
      <c r="AA541" s="52">
        <v>0</v>
      </c>
      <c r="AB541" s="52">
        <v>0</v>
      </c>
      <c r="AC541" s="52">
        <v>0</v>
      </c>
      <c r="AD541" s="52">
        <v>0</v>
      </c>
      <c r="AE541" s="52">
        <v>0</v>
      </c>
      <c r="AF541" s="52">
        <v>0</v>
      </c>
    </row>
    <row r="542" spans="2:32" hidden="1" x14ac:dyDescent="0.25">
      <c r="B542" s="51" t="s">
        <v>27</v>
      </c>
      <c r="C542" s="37" t="s">
        <v>28</v>
      </c>
      <c r="D542" s="37" t="s">
        <v>26</v>
      </c>
      <c r="E542" s="37" t="s">
        <v>326</v>
      </c>
      <c r="F542" s="37"/>
      <c r="G542" s="52" t="s">
        <v>88</v>
      </c>
      <c r="H542" s="52">
        <v>7</v>
      </c>
      <c r="I542" s="51" t="s">
        <v>18</v>
      </c>
      <c r="J542" s="51" t="s">
        <v>105</v>
      </c>
      <c r="K542" s="52">
        <v>0</v>
      </c>
      <c r="L542" s="52">
        <v>0</v>
      </c>
      <c r="M542" s="52">
        <v>0</v>
      </c>
      <c r="N542" s="52">
        <v>0</v>
      </c>
      <c r="O542" s="52">
        <v>0</v>
      </c>
      <c r="P542" s="52">
        <v>0</v>
      </c>
      <c r="Q542" s="52">
        <v>0</v>
      </c>
      <c r="R542" s="52">
        <v>0</v>
      </c>
      <c r="S542" s="52">
        <v>0</v>
      </c>
      <c r="T542" s="52">
        <v>0</v>
      </c>
      <c r="U542" s="52">
        <v>0</v>
      </c>
      <c r="V542" s="52">
        <v>0</v>
      </c>
      <c r="W542" s="52">
        <v>0</v>
      </c>
      <c r="X542" s="52">
        <v>0</v>
      </c>
      <c r="Y542" s="52">
        <v>0</v>
      </c>
      <c r="Z542" s="52">
        <v>0</v>
      </c>
      <c r="AA542" s="52">
        <v>0</v>
      </c>
      <c r="AB542" s="52">
        <v>0</v>
      </c>
      <c r="AC542" s="52">
        <v>0</v>
      </c>
      <c r="AD542" s="52">
        <v>0</v>
      </c>
      <c r="AE542" s="52">
        <v>0</v>
      </c>
      <c r="AF542" s="52">
        <v>0</v>
      </c>
    </row>
    <row r="543" spans="2:32" hidden="1" x14ac:dyDescent="0.25">
      <c r="B543" s="51" t="s">
        <v>27</v>
      </c>
      <c r="C543" s="37" t="s">
        <v>28</v>
      </c>
      <c r="D543" s="37" t="s">
        <v>26</v>
      </c>
      <c r="E543" s="37" t="s">
        <v>326</v>
      </c>
      <c r="F543" s="37"/>
      <c r="G543" s="52" t="s">
        <v>88</v>
      </c>
      <c r="H543" s="52">
        <v>7</v>
      </c>
      <c r="I543" s="51" t="s">
        <v>18</v>
      </c>
      <c r="J543" s="51" t="s">
        <v>103</v>
      </c>
      <c r="K543" s="52">
        <v>0</v>
      </c>
      <c r="L543" s="52">
        <v>0</v>
      </c>
      <c r="M543" s="52">
        <v>0</v>
      </c>
      <c r="N543" s="52">
        <v>0</v>
      </c>
      <c r="O543" s="52">
        <v>0</v>
      </c>
      <c r="P543" s="52">
        <v>0</v>
      </c>
      <c r="Q543" s="52">
        <v>0</v>
      </c>
      <c r="R543" s="52">
        <v>0</v>
      </c>
      <c r="S543" s="52">
        <v>0</v>
      </c>
      <c r="T543" s="52">
        <v>0</v>
      </c>
      <c r="U543" s="52">
        <v>0</v>
      </c>
      <c r="V543" s="52">
        <v>0</v>
      </c>
      <c r="W543" s="52">
        <v>0</v>
      </c>
      <c r="X543" s="52">
        <v>0</v>
      </c>
      <c r="Y543" s="52">
        <v>0</v>
      </c>
      <c r="Z543" s="52">
        <v>0</v>
      </c>
      <c r="AA543" s="52">
        <v>0</v>
      </c>
      <c r="AB543" s="52">
        <v>0</v>
      </c>
      <c r="AC543" s="52">
        <v>0</v>
      </c>
      <c r="AD543" s="52">
        <v>0</v>
      </c>
      <c r="AE543" s="52">
        <v>0</v>
      </c>
      <c r="AF543" s="52">
        <v>0</v>
      </c>
    </row>
    <row r="544" spans="2:32" hidden="1" x14ac:dyDescent="0.25">
      <c r="B544" s="51" t="s">
        <v>27</v>
      </c>
      <c r="C544" s="37" t="s">
        <v>28</v>
      </c>
      <c r="D544" s="37" t="s">
        <v>26</v>
      </c>
      <c r="E544" s="37" t="s">
        <v>326</v>
      </c>
      <c r="F544" s="37"/>
      <c r="G544" s="52" t="s">
        <v>88</v>
      </c>
      <c r="H544" s="52">
        <v>7</v>
      </c>
      <c r="I544" s="52" t="s">
        <v>18</v>
      </c>
      <c r="J544" s="52" t="s">
        <v>104</v>
      </c>
      <c r="K544" s="52">
        <v>0</v>
      </c>
      <c r="L544" s="52">
        <v>0</v>
      </c>
      <c r="M544" s="52">
        <v>0</v>
      </c>
      <c r="N544" s="52">
        <v>0</v>
      </c>
      <c r="O544" s="52">
        <v>0</v>
      </c>
      <c r="P544" s="52">
        <v>0</v>
      </c>
      <c r="Q544" s="52">
        <v>0</v>
      </c>
      <c r="R544" s="52">
        <v>0</v>
      </c>
      <c r="S544" s="52">
        <v>0</v>
      </c>
      <c r="T544" s="52">
        <v>0</v>
      </c>
      <c r="U544" s="52">
        <v>0</v>
      </c>
      <c r="V544" s="52">
        <v>0</v>
      </c>
      <c r="W544" s="52">
        <v>0</v>
      </c>
      <c r="X544" s="52">
        <v>0</v>
      </c>
      <c r="Y544" s="52">
        <v>0</v>
      </c>
      <c r="Z544" s="52">
        <v>0</v>
      </c>
      <c r="AA544" s="52">
        <v>0</v>
      </c>
      <c r="AB544" s="52">
        <v>0</v>
      </c>
      <c r="AC544" s="52">
        <v>0</v>
      </c>
      <c r="AD544" s="52">
        <v>0</v>
      </c>
      <c r="AE544" s="52">
        <v>0</v>
      </c>
      <c r="AF544" s="52">
        <v>0</v>
      </c>
    </row>
    <row r="545" spans="2:32" hidden="1" x14ac:dyDescent="0.25">
      <c r="B545" s="51" t="s">
        <v>80</v>
      </c>
      <c r="C545" s="37" t="s">
        <v>81</v>
      </c>
      <c r="D545" s="37" t="s">
        <v>15</v>
      </c>
      <c r="E545" s="37" t="s">
        <v>326</v>
      </c>
      <c r="F545" s="37"/>
      <c r="G545" s="52" t="s">
        <v>17</v>
      </c>
      <c r="H545" s="51">
        <v>1</v>
      </c>
      <c r="I545" s="51" t="s">
        <v>158</v>
      </c>
      <c r="J545" s="51" t="s">
        <v>159</v>
      </c>
      <c r="K545" s="52">
        <v>0</v>
      </c>
      <c r="L545" s="52">
        <v>0</v>
      </c>
      <c r="M545" s="52">
        <v>0</v>
      </c>
      <c r="N545" s="52">
        <v>0</v>
      </c>
      <c r="O545" s="52">
        <v>0</v>
      </c>
      <c r="P545" s="52">
        <v>0</v>
      </c>
      <c r="Q545" s="52">
        <v>0</v>
      </c>
      <c r="R545" s="52">
        <v>0</v>
      </c>
      <c r="S545" s="52">
        <v>0</v>
      </c>
      <c r="T545" s="52">
        <v>0</v>
      </c>
      <c r="U545" s="52">
        <v>0</v>
      </c>
      <c r="V545" s="52">
        <v>0</v>
      </c>
      <c r="W545" s="52">
        <v>0</v>
      </c>
      <c r="X545" s="52">
        <v>0</v>
      </c>
      <c r="Y545" s="52">
        <v>0</v>
      </c>
      <c r="Z545" s="52">
        <v>0</v>
      </c>
      <c r="AA545" s="52">
        <v>0</v>
      </c>
      <c r="AB545" s="52">
        <v>0</v>
      </c>
      <c r="AC545" s="52">
        <v>0</v>
      </c>
      <c r="AD545" s="52">
        <v>0</v>
      </c>
      <c r="AE545" s="52">
        <v>0</v>
      </c>
      <c r="AF545" s="52">
        <v>0</v>
      </c>
    </row>
    <row r="546" spans="2:32" hidden="1" x14ac:dyDescent="0.25">
      <c r="B546" s="51" t="s">
        <v>80</v>
      </c>
      <c r="C546" s="37" t="s">
        <v>81</v>
      </c>
      <c r="D546" s="37" t="s">
        <v>15</v>
      </c>
      <c r="E546" s="37" t="s">
        <v>326</v>
      </c>
      <c r="F546" s="37"/>
      <c r="G546" s="52" t="s">
        <v>17</v>
      </c>
      <c r="H546" s="51">
        <v>1</v>
      </c>
      <c r="I546" s="51" t="s">
        <v>158</v>
      </c>
      <c r="J546" s="51" t="s">
        <v>103</v>
      </c>
      <c r="K546" s="52">
        <v>0</v>
      </c>
      <c r="L546" s="52">
        <v>0</v>
      </c>
      <c r="M546" s="52">
        <v>0</v>
      </c>
      <c r="N546" s="52">
        <v>0</v>
      </c>
      <c r="O546" s="52">
        <v>0</v>
      </c>
      <c r="P546" s="52">
        <v>0</v>
      </c>
      <c r="Q546" s="52">
        <v>0</v>
      </c>
      <c r="R546" s="52">
        <v>0</v>
      </c>
      <c r="S546" s="52">
        <v>0</v>
      </c>
      <c r="T546" s="52">
        <v>0</v>
      </c>
      <c r="U546" s="52">
        <v>0</v>
      </c>
      <c r="V546" s="52">
        <v>0</v>
      </c>
      <c r="W546" s="52">
        <v>0</v>
      </c>
      <c r="X546" s="52">
        <v>0</v>
      </c>
      <c r="Y546" s="52">
        <v>0</v>
      </c>
      <c r="Z546" s="52">
        <v>0</v>
      </c>
      <c r="AA546" s="52">
        <v>0</v>
      </c>
      <c r="AB546" s="52">
        <v>0</v>
      </c>
      <c r="AC546" s="52">
        <v>0</v>
      </c>
      <c r="AD546" s="52">
        <v>0</v>
      </c>
      <c r="AE546" s="52">
        <v>0</v>
      </c>
      <c r="AF546" s="52">
        <v>0</v>
      </c>
    </row>
    <row r="547" spans="2:32" hidden="1" x14ac:dyDescent="0.25">
      <c r="B547" s="51" t="s">
        <v>80</v>
      </c>
      <c r="C547" s="37" t="s">
        <v>81</v>
      </c>
      <c r="D547" s="37" t="s">
        <v>15</v>
      </c>
      <c r="E547" s="37" t="s">
        <v>326</v>
      </c>
      <c r="F547" s="37"/>
      <c r="G547" s="52" t="s">
        <v>17</v>
      </c>
      <c r="H547" s="51">
        <v>1</v>
      </c>
      <c r="I547" s="51" t="s">
        <v>158</v>
      </c>
      <c r="J547" s="51" t="s">
        <v>104</v>
      </c>
      <c r="K547" s="52">
        <v>0</v>
      </c>
      <c r="L547" s="52">
        <v>0</v>
      </c>
      <c r="M547" s="52">
        <v>0</v>
      </c>
      <c r="N547" s="52">
        <v>0</v>
      </c>
      <c r="O547" s="52">
        <v>0</v>
      </c>
      <c r="P547" s="52">
        <v>0</v>
      </c>
      <c r="Q547" s="52">
        <v>0</v>
      </c>
      <c r="R547" s="52">
        <v>0</v>
      </c>
      <c r="S547" s="52">
        <v>0</v>
      </c>
      <c r="T547" s="52">
        <v>0</v>
      </c>
      <c r="U547" s="52">
        <v>0</v>
      </c>
      <c r="V547" s="52">
        <v>0</v>
      </c>
      <c r="W547" s="52">
        <v>0</v>
      </c>
      <c r="X547" s="52">
        <v>0</v>
      </c>
      <c r="Y547" s="52">
        <v>0</v>
      </c>
      <c r="Z547" s="52">
        <v>0</v>
      </c>
      <c r="AA547" s="52">
        <v>0</v>
      </c>
      <c r="AB547" s="52">
        <v>0</v>
      </c>
      <c r="AC547" s="52">
        <v>0</v>
      </c>
      <c r="AD547" s="52">
        <v>0</v>
      </c>
      <c r="AE547" s="52">
        <v>0</v>
      </c>
      <c r="AF547" s="52">
        <v>0</v>
      </c>
    </row>
    <row r="548" spans="2:32" hidden="1" x14ac:dyDescent="0.25">
      <c r="B548" s="51" t="s">
        <v>80</v>
      </c>
      <c r="C548" s="37" t="s">
        <v>81</v>
      </c>
      <c r="D548" s="37" t="s">
        <v>15</v>
      </c>
      <c r="E548" s="37" t="s">
        <v>326</v>
      </c>
      <c r="F548" s="37"/>
      <c r="G548" s="52" t="s">
        <v>17</v>
      </c>
      <c r="H548" s="51">
        <v>1</v>
      </c>
      <c r="I548" s="51" t="s">
        <v>18</v>
      </c>
      <c r="J548" s="51" t="s">
        <v>105</v>
      </c>
      <c r="K548" s="52">
        <v>0</v>
      </c>
      <c r="L548" s="52">
        <v>0</v>
      </c>
      <c r="M548" s="52">
        <v>0</v>
      </c>
      <c r="N548" s="52">
        <v>0</v>
      </c>
      <c r="O548" s="52">
        <v>0</v>
      </c>
      <c r="P548" s="52">
        <v>0</v>
      </c>
      <c r="Q548" s="52">
        <v>0</v>
      </c>
      <c r="R548" s="52">
        <v>0</v>
      </c>
      <c r="S548" s="52">
        <v>0</v>
      </c>
      <c r="T548" s="52">
        <v>0</v>
      </c>
      <c r="U548" s="52">
        <v>0</v>
      </c>
      <c r="V548" s="52">
        <v>0</v>
      </c>
      <c r="W548" s="52">
        <v>0</v>
      </c>
      <c r="X548" s="52">
        <v>0</v>
      </c>
      <c r="Y548" s="52">
        <v>0</v>
      </c>
      <c r="Z548" s="52">
        <v>0</v>
      </c>
      <c r="AA548" s="52">
        <v>0</v>
      </c>
      <c r="AB548" s="52">
        <v>0</v>
      </c>
      <c r="AC548" s="52">
        <v>0</v>
      </c>
      <c r="AD548" s="52">
        <v>0</v>
      </c>
      <c r="AE548" s="52">
        <v>0</v>
      </c>
      <c r="AF548" s="52">
        <v>0</v>
      </c>
    </row>
    <row r="549" spans="2:32" hidden="1" x14ac:dyDescent="0.25">
      <c r="B549" s="51" t="s">
        <v>80</v>
      </c>
      <c r="C549" s="37" t="s">
        <v>81</v>
      </c>
      <c r="D549" s="37" t="s">
        <v>15</v>
      </c>
      <c r="E549" s="37" t="s">
        <v>326</v>
      </c>
      <c r="F549" s="37"/>
      <c r="G549" s="52" t="s">
        <v>17</v>
      </c>
      <c r="H549" s="51">
        <v>1</v>
      </c>
      <c r="I549" s="51" t="s">
        <v>18</v>
      </c>
      <c r="J549" s="51" t="s">
        <v>103</v>
      </c>
      <c r="K549" s="52">
        <v>0</v>
      </c>
      <c r="L549" s="52">
        <v>0</v>
      </c>
      <c r="M549" s="52">
        <v>0</v>
      </c>
      <c r="N549" s="52">
        <v>0</v>
      </c>
      <c r="O549" s="52">
        <v>0</v>
      </c>
      <c r="P549" s="52">
        <v>0</v>
      </c>
      <c r="Q549" s="52">
        <v>0</v>
      </c>
      <c r="R549" s="52">
        <v>0</v>
      </c>
      <c r="S549" s="52">
        <v>0</v>
      </c>
      <c r="T549" s="52">
        <v>0</v>
      </c>
      <c r="U549" s="52">
        <v>0</v>
      </c>
      <c r="V549" s="52">
        <v>0</v>
      </c>
      <c r="W549" s="52">
        <v>0</v>
      </c>
      <c r="X549" s="52">
        <v>0</v>
      </c>
      <c r="Y549" s="52">
        <v>0</v>
      </c>
      <c r="Z549" s="52">
        <v>0</v>
      </c>
      <c r="AA549" s="52">
        <v>0</v>
      </c>
      <c r="AB549" s="52">
        <v>0</v>
      </c>
      <c r="AC549" s="52">
        <v>0</v>
      </c>
      <c r="AD549" s="52">
        <v>0</v>
      </c>
      <c r="AE549" s="52">
        <v>0</v>
      </c>
      <c r="AF549" s="52">
        <v>0</v>
      </c>
    </row>
    <row r="550" spans="2:32" hidden="1" x14ac:dyDescent="0.25">
      <c r="B550" s="51" t="s">
        <v>80</v>
      </c>
      <c r="C550" s="37" t="s">
        <v>81</v>
      </c>
      <c r="D550" s="37" t="s">
        <v>15</v>
      </c>
      <c r="E550" s="37" t="s">
        <v>326</v>
      </c>
      <c r="F550" s="37"/>
      <c r="G550" s="52" t="s">
        <v>17</v>
      </c>
      <c r="H550" s="51">
        <v>1</v>
      </c>
      <c r="I550" s="52" t="s">
        <v>18</v>
      </c>
      <c r="J550" s="52" t="s">
        <v>104</v>
      </c>
      <c r="K550" s="52">
        <v>0</v>
      </c>
      <c r="L550" s="52">
        <v>0</v>
      </c>
      <c r="M550" s="52">
        <v>0</v>
      </c>
      <c r="N550" s="52">
        <v>0</v>
      </c>
      <c r="O550" s="52">
        <v>0</v>
      </c>
      <c r="P550" s="52">
        <v>0</v>
      </c>
      <c r="Q550" s="52">
        <v>0</v>
      </c>
      <c r="R550" s="52">
        <v>0</v>
      </c>
      <c r="S550" s="52">
        <v>0</v>
      </c>
      <c r="T550" s="52">
        <v>0</v>
      </c>
      <c r="U550" s="52">
        <v>0</v>
      </c>
      <c r="V550" s="52">
        <v>0</v>
      </c>
      <c r="W550" s="52">
        <v>0</v>
      </c>
      <c r="X550" s="52">
        <v>0</v>
      </c>
      <c r="Y550" s="52">
        <v>0</v>
      </c>
      <c r="Z550" s="52">
        <v>0</v>
      </c>
      <c r="AA550" s="52">
        <v>0</v>
      </c>
      <c r="AB550" s="52">
        <v>0</v>
      </c>
      <c r="AC550" s="52">
        <v>0</v>
      </c>
      <c r="AD550" s="52">
        <v>0</v>
      </c>
      <c r="AE550" s="52">
        <v>0</v>
      </c>
      <c r="AF550" s="52">
        <v>0</v>
      </c>
    </row>
    <row r="551" spans="2:32" hidden="1" x14ac:dyDescent="0.25">
      <c r="B551" s="51" t="s">
        <v>80</v>
      </c>
      <c r="C551" s="37" t="s">
        <v>81</v>
      </c>
      <c r="D551" s="37" t="s">
        <v>15</v>
      </c>
      <c r="E551" s="37" t="s">
        <v>326</v>
      </c>
      <c r="F551" s="37"/>
      <c r="G551" s="52" t="s">
        <v>20</v>
      </c>
      <c r="H551" s="51">
        <v>2</v>
      </c>
      <c r="I551" s="51" t="s">
        <v>18</v>
      </c>
      <c r="J551" s="51" t="s">
        <v>105</v>
      </c>
      <c r="K551" s="52">
        <v>0</v>
      </c>
      <c r="L551" s="52">
        <v>0</v>
      </c>
      <c r="M551" s="52">
        <v>0</v>
      </c>
      <c r="N551" s="52">
        <v>0</v>
      </c>
      <c r="O551" s="52">
        <v>0</v>
      </c>
      <c r="P551" s="52">
        <v>0</v>
      </c>
      <c r="Q551" s="52">
        <v>0</v>
      </c>
      <c r="R551" s="52">
        <v>0</v>
      </c>
      <c r="S551" s="52">
        <v>0</v>
      </c>
      <c r="T551" s="52">
        <v>0</v>
      </c>
      <c r="U551" s="52">
        <v>0</v>
      </c>
      <c r="V551" s="52">
        <v>0</v>
      </c>
      <c r="W551" s="52">
        <v>0</v>
      </c>
      <c r="X551" s="52">
        <v>0</v>
      </c>
      <c r="Y551" s="52">
        <v>0</v>
      </c>
      <c r="Z551" s="52">
        <v>0</v>
      </c>
      <c r="AA551" s="52">
        <v>0</v>
      </c>
      <c r="AB551" s="52">
        <v>0</v>
      </c>
      <c r="AC551" s="52">
        <v>0</v>
      </c>
      <c r="AD551" s="52">
        <v>0</v>
      </c>
      <c r="AE551" s="52">
        <v>0</v>
      </c>
      <c r="AF551" s="52">
        <v>0</v>
      </c>
    </row>
    <row r="552" spans="2:32" hidden="1" x14ac:dyDescent="0.25">
      <c r="B552" s="51" t="s">
        <v>80</v>
      </c>
      <c r="C552" s="37" t="s">
        <v>81</v>
      </c>
      <c r="D552" s="37" t="s">
        <v>15</v>
      </c>
      <c r="E552" s="37" t="s">
        <v>326</v>
      </c>
      <c r="F552" s="37"/>
      <c r="G552" s="52" t="s">
        <v>20</v>
      </c>
      <c r="H552" s="51">
        <v>2</v>
      </c>
      <c r="I552" s="51" t="s">
        <v>18</v>
      </c>
      <c r="J552" s="51" t="s">
        <v>103</v>
      </c>
      <c r="K552" s="52">
        <v>0</v>
      </c>
      <c r="L552" s="52">
        <v>0</v>
      </c>
      <c r="M552" s="52">
        <v>0</v>
      </c>
      <c r="N552" s="52">
        <v>0</v>
      </c>
      <c r="O552" s="52">
        <v>0</v>
      </c>
      <c r="P552" s="52">
        <v>0</v>
      </c>
      <c r="Q552" s="52">
        <v>0</v>
      </c>
      <c r="R552" s="52">
        <v>0</v>
      </c>
      <c r="S552" s="52">
        <v>0</v>
      </c>
      <c r="T552" s="52">
        <v>0</v>
      </c>
      <c r="U552" s="52">
        <v>0</v>
      </c>
      <c r="V552" s="52">
        <v>0</v>
      </c>
      <c r="W552" s="52">
        <v>0</v>
      </c>
      <c r="X552" s="52">
        <v>0</v>
      </c>
      <c r="Y552" s="52">
        <v>0</v>
      </c>
      <c r="Z552" s="52">
        <v>0</v>
      </c>
      <c r="AA552" s="52">
        <v>0</v>
      </c>
      <c r="AB552" s="52">
        <v>0</v>
      </c>
      <c r="AC552" s="52">
        <v>0</v>
      </c>
      <c r="AD552" s="52">
        <v>0</v>
      </c>
      <c r="AE552" s="52">
        <v>0</v>
      </c>
      <c r="AF552" s="52">
        <v>0</v>
      </c>
    </row>
    <row r="553" spans="2:32" hidden="1" x14ac:dyDescent="0.25">
      <c r="B553" s="51" t="s">
        <v>80</v>
      </c>
      <c r="C553" s="37" t="s">
        <v>81</v>
      </c>
      <c r="D553" s="37" t="s">
        <v>15</v>
      </c>
      <c r="E553" s="37" t="s">
        <v>326</v>
      </c>
      <c r="F553" s="37"/>
      <c r="G553" s="52" t="s">
        <v>20</v>
      </c>
      <c r="H553" s="51">
        <v>2</v>
      </c>
      <c r="I553" s="52" t="s">
        <v>18</v>
      </c>
      <c r="J553" s="52" t="s">
        <v>104</v>
      </c>
      <c r="K553" s="52">
        <v>0</v>
      </c>
      <c r="L553" s="52">
        <v>0</v>
      </c>
      <c r="M553" s="52">
        <v>0</v>
      </c>
      <c r="N553" s="52">
        <v>0</v>
      </c>
      <c r="O553" s="52">
        <v>0</v>
      </c>
      <c r="P553" s="52">
        <v>0</v>
      </c>
      <c r="Q553" s="52">
        <v>0</v>
      </c>
      <c r="R553" s="52">
        <v>0</v>
      </c>
      <c r="S553" s="52">
        <v>0</v>
      </c>
      <c r="T553" s="52">
        <v>0</v>
      </c>
      <c r="U553" s="52">
        <v>0</v>
      </c>
      <c r="V553" s="52">
        <v>0</v>
      </c>
      <c r="W553" s="52">
        <v>0</v>
      </c>
      <c r="X553" s="52">
        <v>0</v>
      </c>
      <c r="Y553" s="52">
        <v>0</v>
      </c>
      <c r="Z553" s="52">
        <v>0</v>
      </c>
      <c r="AA553" s="52">
        <v>0</v>
      </c>
      <c r="AB553" s="52">
        <v>0</v>
      </c>
      <c r="AC553" s="52">
        <v>0</v>
      </c>
      <c r="AD553" s="52">
        <v>0</v>
      </c>
      <c r="AE553" s="52">
        <v>0</v>
      </c>
      <c r="AF553" s="52">
        <v>0</v>
      </c>
    </row>
    <row r="554" spans="2:32" hidden="1" x14ac:dyDescent="0.25">
      <c r="B554" s="51" t="s">
        <v>80</v>
      </c>
      <c r="C554" s="37" t="s">
        <v>81</v>
      </c>
      <c r="D554" s="37" t="s">
        <v>15</v>
      </c>
      <c r="E554" s="37" t="s">
        <v>326</v>
      </c>
      <c r="F554" s="37"/>
      <c r="G554" s="52" t="s">
        <v>21</v>
      </c>
      <c r="H554" s="51">
        <v>3</v>
      </c>
      <c r="I554" s="51" t="s">
        <v>18</v>
      </c>
      <c r="J554" s="51" t="s">
        <v>105</v>
      </c>
      <c r="K554" s="52">
        <v>0</v>
      </c>
      <c r="L554" s="52">
        <v>0</v>
      </c>
      <c r="M554" s="52">
        <v>0</v>
      </c>
      <c r="N554" s="52">
        <v>0</v>
      </c>
      <c r="O554" s="52">
        <v>0</v>
      </c>
      <c r="P554" s="52">
        <v>0</v>
      </c>
      <c r="Q554" s="52">
        <v>0</v>
      </c>
      <c r="R554" s="52">
        <v>0</v>
      </c>
      <c r="S554" s="52">
        <v>0</v>
      </c>
      <c r="T554" s="52">
        <v>0</v>
      </c>
      <c r="U554" s="52">
        <v>0</v>
      </c>
      <c r="V554" s="52">
        <v>0</v>
      </c>
      <c r="W554" s="52">
        <v>0</v>
      </c>
      <c r="X554" s="52">
        <v>0</v>
      </c>
      <c r="Y554" s="52">
        <v>0</v>
      </c>
      <c r="Z554" s="52">
        <v>0</v>
      </c>
      <c r="AA554" s="52">
        <v>0</v>
      </c>
      <c r="AB554" s="52">
        <v>0</v>
      </c>
      <c r="AC554" s="52">
        <v>0</v>
      </c>
      <c r="AD554" s="52">
        <v>0</v>
      </c>
      <c r="AE554" s="52">
        <v>0</v>
      </c>
      <c r="AF554" s="52">
        <v>0</v>
      </c>
    </row>
    <row r="555" spans="2:32" hidden="1" x14ac:dyDescent="0.25">
      <c r="B555" s="51" t="s">
        <v>80</v>
      </c>
      <c r="C555" s="37" t="s">
        <v>81</v>
      </c>
      <c r="D555" s="37" t="s">
        <v>15</v>
      </c>
      <c r="E555" s="37" t="s">
        <v>326</v>
      </c>
      <c r="F555" s="37"/>
      <c r="G555" s="52" t="s">
        <v>21</v>
      </c>
      <c r="H555" s="51">
        <v>3</v>
      </c>
      <c r="I555" s="51" t="s">
        <v>18</v>
      </c>
      <c r="J555" s="51" t="s">
        <v>103</v>
      </c>
      <c r="K555" s="52">
        <v>0</v>
      </c>
      <c r="L555" s="52">
        <v>0</v>
      </c>
      <c r="M555" s="52">
        <v>0</v>
      </c>
      <c r="N555" s="52">
        <v>0</v>
      </c>
      <c r="O555" s="52">
        <v>0</v>
      </c>
      <c r="P555" s="52">
        <v>0</v>
      </c>
      <c r="Q555" s="52">
        <v>0</v>
      </c>
      <c r="R555" s="52">
        <v>0</v>
      </c>
      <c r="S555" s="52">
        <v>0</v>
      </c>
      <c r="T555" s="52">
        <v>0</v>
      </c>
      <c r="U555" s="52">
        <v>0</v>
      </c>
      <c r="V555" s="52">
        <v>0</v>
      </c>
      <c r="W555" s="52">
        <v>0</v>
      </c>
      <c r="X555" s="52">
        <v>0</v>
      </c>
      <c r="Y555" s="52">
        <v>0</v>
      </c>
      <c r="Z555" s="52">
        <v>0</v>
      </c>
      <c r="AA555" s="52">
        <v>0</v>
      </c>
      <c r="AB555" s="52">
        <v>0</v>
      </c>
      <c r="AC555" s="52">
        <v>0</v>
      </c>
      <c r="AD555" s="52">
        <v>0</v>
      </c>
      <c r="AE555" s="52">
        <v>0</v>
      </c>
      <c r="AF555" s="52">
        <v>0</v>
      </c>
    </row>
    <row r="556" spans="2:32" hidden="1" x14ac:dyDescent="0.25">
      <c r="B556" s="51" t="s">
        <v>80</v>
      </c>
      <c r="C556" s="37" t="s">
        <v>81</v>
      </c>
      <c r="D556" s="37" t="s">
        <v>15</v>
      </c>
      <c r="E556" s="37" t="s">
        <v>326</v>
      </c>
      <c r="F556" s="37"/>
      <c r="G556" s="52" t="s">
        <v>21</v>
      </c>
      <c r="H556" s="51">
        <v>3</v>
      </c>
      <c r="I556" s="52" t="s">
        <v>18</v>
      </c>
      <c r="J556" s="52" t="s">
        <v>104</v>
      </c>
      <c r="K556" s="52">
        <v>0</v>
      </c>
      <c r="L556" s="52">
        <v>0</v>
      </c>
      <c r="M556" s="52">
        <v>0</v>
      </c>
      <c r="N556" s="52">
        <v>0</v>
      </c>
      <c r="O556" s="52">
        <v>0</v>
      </c>
      <c r="P556" s="52">
        <v>0</v>
      </c>
      <c r="Q556" s="52">
        <v>0</v>
      </c>
      <c r="R556" s="52">
        <v>0</v>
      </c>
      <c r="S556" s="52">
        <v>0</v>
      </c>
      <c r="T556" s="52">
        <v>0</v>
      </c>
      <c r="U556" s="52">
        <v>0</v>
      </c>
      <c r="V556" s="52">
        <v>0</v>
      </c>
      <c r="W556" s="52">
        <v>0</v>
      </c>
      <c r="X556" s="52">
        <v>0</v>
      </c>
      <c r="Y556" s="52">
        <v>0</v>
      </c>
      <c r="Z556" s="52">
        <v>0</v>
      </c>
      <c r="AA556" s="52">
        <v>0</v>
      </c>
      <c r="AB556" s="52">
        <v>0</v>
      </c>
      <c r="AC556" s="52">
        <v>0</v>
      </c>
      <c r="AD556" s="52">
        <v>0</v>
      </c>
      <c r="AE556" s="52">
        <v>0</v>
      </c>
      <c r="AF556" s="52">
        <v>0</v>
      </c>
    </row>
    <row r="557" spans="2:32" hidden="1" x14ac:dyDescent="0.25">
      <c r="B557" s="51" t="s">
        <v>80</v>
      </c>
      <c r="C557" s="37" t="s">
        <v>81</v>
      </c>
      <c r="D557" s="37" t="s">
        <v>15</v>
      </c>
      <c r="E557" s="37" t="s">
        <v>326</v>
      </c>
      <c r="F557" s="37"/>
      <c r="G557" s="52" t="s">
        <v>22</v>
      </c>
      <c r="H557" s="52">
        <v>4</v>
      </c>
      <c r="I557" s="51" t="s">
        <v>18</v>
      </c>
      <c r="J557" s="51" t="s">
        <v>105</v>
      </c>
      <c r="K557" s="52">
        <v>0</v>
      </c>
      <c r="L557" s="52">
        <v>0</v>
      </c>
      <c r="M557" s="52">
        <v>0</v>
      </c>
      <c r="N557" s="52">
        <v>0</v>
      </c>
      <c r="O557" s="52">
        <v>0</v>
      </c>
      <c r="P557" s="52">
        <v>0</v>
      </c>
      <c r="Q557" s="52">
        <v>0</v>
      </c>
      <c r="R557" s="52">
        <v>0</v>
      </c>
      <c r="S557" s="52">
        <v>0</v>
      </c>
      <c r="T557" s="52">
        <v>0</v>
      </c>
      <c r="U557" s="52">
        <v>0</v>
      </c>
      <c r="V557" s="52">
        <v>0</v>
      </c>
      <c r="W557" s="52">
        <v>0</v>
      </c>
      <c r="X557" s="52">
        <v>0</v>
      </c>
      <c r="Y557" s="52">
        <v>0</v>
      </c>
      <c r="Z557" s="52">
        <v>0</v>
      </c>
      <c r="AA557" s="52">
        <v>0</v>
      </c>
      <c r="AB557" s="52">
        <v>0</v>
      </c>
      <c r="AC557" s="52">
        <v>0</v>
      </c>
      <c r="AD557" s="52">
        <v>0</v>
      </c>
      <c r="AE557" s="52">
        <v>0</v>
      </c>
      <c r="AF557" s="52">
        <v>0</v>
      </c>
    </row>
    <row r="558" spans="2:32" hidden="1" x14ac:dyDescent="0.25">
      <c r="B558" s="51" t="s">
        <v>80</v>
      </c>
      <c r="C558" s="37" t="s">
        <v>81</v>
      </c>
      <c r="D558" s="37" t="s">
        <v>15</v>
      </c>
      <c r="E558" s="37" t="s">
        <v>326</v>
      </c>
      <c r="F558" s="37"/>
      <c r="G558" s="52" t="s">
        <v>22</v>
      </c>
      <c r="H558" s="52">
        <v>4</v>
      </c>
      <c r="I558" s="51" t="s">
        <v>18</v>
      </c>
      <c r="J558" s="51" t="s">
        <v>103</v>
      </c>
      <c r="K558" s="52">
        <v>0</v>
      </c>
      <c r="L558" s="52">
        <v>0</v>
      </c>
      <c r="M558" s="52">
        <v>0</v>
      </c>
      <c r="N558" s="52">
        <v>0</v>
      </c>
      <c r="O558" s="52">
        <v>0</v>
      </c>
      <c r="P558" s="52">
        <v>0</v>
      </c>
      <c r="Q558" s="52">
        <v>0</v>
      </c>
      <c r="R558" s="52">
        <v>0</v>
      </c>
      <c r="S558" s="52">
        <v>0</v>
      </c>
      <c r="T558" s="52">
        <v>0</v>
      </c>
      <c r="U558" s="52">
        <v>0</v>
      </c>
      <c r="V558" s="52">
        <v>0</v>
      </c>
      <c r="W558" s="52">
        <v>0</v>
      </c>
      <c r="X558" s="52">
        <v>0</v>
      </c>
      <c r="Y558" s="52">
        <v>0</v>
      </c>
      <c r="Z558" s="52">
        <v>0</v>
      </c>
      <c r="AA558" s="52">
        <v>0</v>
      </c>
      <c r="AB558" s="52">
        <v>0</v>
      </c>
      <c r="AC558" s="52">
        <v>0</v>
      </c>
      <c r="AD558" s="52">
        <v>0</v>
      </c>
      <c r="AE558" s="52">
        <v>0</v>
      </c>
      <c r="AF558" s="52">
        <v>0</v>
      </c>
    </row>
    <row r="559" spans="2:32" hidden="1" x14ac:dyDescent="0.25">
      <c r="B559" s="51" t="s">
        <v>80</v>
      </c>
      <c r="C559" s="37" t="s">
        <v>81</v>
      </c>
      <c r="D559" s="37" t="s">
        <v>15</v>
      </c>
      <c r="E559" s="37" t="s">
        <v>326</v>
      </c>
      <c r="F559" s="37"/>
      <c r="G559" s="52" t="s">
        <v>22</v>
      </c>
      <c r="H559" s="52">
        <v>4</v>
      </c>
      <c r="I559" s="51" t="s">
        <v>18</v>
      </c>
      <c r="J559" s="51" t="s">
        <v>104</v>
      </c>
      <c r="K559" s="52">
        <v>0</v>
      </c>
      <c r="L559" s="52">
        <v>0</v>
      </c>
      <c r="M559" s="52">
        <v>0</v>
      </c>
      <c r="N559" s="52">
        <v>0</v>
      </c>
      <c r="O559" s="52">
        <v>0</v>
      </c>
      <c r="P559" s="52">
        <v>0</v>
      </c>
      <c r="Q559" s="52">
        <v>0</v>
      </c>
      <c r="R559" s="52">
        <v>0</v>
      </c>
      <c r="S559" s="52">
        <v>0</v>
      </c>
      <c r="T559" s="52">
        <v>0</v>
      </c>
      <c r="U559" s="52">
        <v>0</v>
      </c>
      <c r="V559" s="52">
        <v>0</v>
      </c>
      <c r="W559" s="52">
        <v>0</v>
      </c>
      <c r="X559" s="52">
        <v>0</v>
      </c>
      <c r="Y559" s="52">
        <v>0</v>
      </c>
      <c r="Z559" s="52">
        <v>0</v>
      </c>
      <c r="AA559" s="52">
        <v>0</v>
      </c>
      <c r="AB559" s="52">
        <v>0</v>
      </c>
      <c r="AC559" s="52">
        <v>0</v>
      </c>
      <c r="AD559" s="52">
        <v>0</v>
      </c>
      <c r="AE559" s="52">
        <v>0</v>
      </c>
      <c r="AF559" s="52">
        <v>0</v>
      </c>
    </row>
    <row r="560" spans="2:32" hidden="1" x14ac:dyDescent="0.25">
      <c r="B560" s="51" t="s">
        <v>80</v>
      </c>
      <c r="C560" s="37" t="s">
        <v>81</v>
      </c>
      <c r="D560" s="37" t="s">
        <v>15</v>
      </c>
      <c r="E560" s="37" t="s">
        <v>326</v>
      </c>
      <c r="F560" s="37"/>
      <c r="G560" s="52" t="s">
        <v>23</v>
      </c>
      <c r="H560" s="52">
        <v>5</v>
      </c>
      <c r="I560" s="51" t="s">
        <v>18</v>
      </c>
      <c r="J560" s="51" t="s">
        <v>105</v>
      </c>
      <c r="K560" s="52">
        <v>0</v>
      </c>
      <c r="L560" s="52">
        <v>0</v>
      </c>
      <c r="M560" s="52">
        <v>0</v>
      </c>
      <c r="N560" s="52">
        <v>0</v>
      </c>
      <c r="O560" s="52">
        <v>0</v>
      </c>
      <c r="P560" s="52">
        <v>0</v>
      </c>
      <c r="Q560" s="52">
        <v>0</v>
      </c>
      <c r="R560" s="52">
        <v>0</v>
      </c>
      <c r="S560" s="52">
        <v>0</v>
      </c>
      <c r="T560" s="52">
        <v>0</v>
      </c>
      <c r="U560" s="52">
        <v>0</v>
      </c>
      <c r="V560" s="52">
        <v>0</v>
      </c>
      <c r="W560" s="52">
        <v>0</v>
      </c>
      <c r="X560" s="52">
        <v>0</v>
      </c>
      <c r="Y560" s="52">
        <v>0</v>
      </c>
      <c r="Z560" s="52">
        <v>0</v>
      </c>
      <c r="AA560" s="52">
        <v>0</v>
      </c>
      <c r="AB560" s="52">
        <v>0</v>
      </c>
      <c r="AC560" s="52">
        <v>0</v>
      </c>
      <c r="AD560" s="52">
        <v>0</v>
      </c>
      <c r="AE560" s="52">
        <v>0</v>
      </c>
      <c r="AF560" s="52">
        <v>0</v>
      </c>
    </row>
    <row r="561" spans="2:32" hidden="1" x14ac:dyDescent="0.25">
      <c r="B561" s="51" t="s">
        <v>80</v>
      </c>
      <c r="C561" s="37" t="s">
        <v>81</v>
      </c>
      <c r="D561" s="37" t="s">
        <v>15</v>
      </c>
      <c r="E561" s="37" t="s">
        <v>326</v>
      </c>
      <c r="F561" s="37"/>
      <c r="G561" s="52" t="s">
        <v>23</v>
      </c>
      <c r="H561" s="52">
        <v>5</v>
      </c>
      <c r="I561" s="51" t="s">
        <v>18</v>
      </c>
      <c r="J561" s="51" t="s">
        <v>103</v>
      </c>
      <c r="K561" s="52">
        <v>0</v>
      </c>
      <c r="L561" s="52">
        <v>0</v>
      </c>
      <c r="M561" s="52">
        <v>0</v>
      </c>
      <c r="N561" s="52">
        <v>0</v>
      </c>
      <c r="O561" s="52">
        <v>0</v>
      </c>
      <c r="P561" s="52">
        <v>0</v>
      </c>
      <c r="Q561" s="52">
        <v>0</v>
      </c>
      <c r="R561" s="52">
        <v>0</v>
      </c>
      <c r="S561" s="52">
        <v>0</v>
      </c>
      <c r="T561" s="52">
        <v>0</v>
      </c>
      <c r="U561" s="52">
        <v>0</v>
      </c>
      <c r="V561" s="52">
        <v>0</v>
      </c>
      <c r="W561" s="52">
        <v>0</v>
      </c>
      <c r="X561" s="52">
        <v>0</v>
      </c>
      <c r="Y561" s="52">
        <v>0</v>
      </c>
      <c r="Z561" s="52">
        <v>0</v>
      </c>
      <c r="AA561" s="52">
        <v>0</v>
      </c>
      <c r="AB561" s="52">
        <v>0</v>
      </c>
      <c r="AC561" s="52">
        <v>0</v>
      </c>
      <c r="AD561" s="52">
        <v>0</v>
      </c>
      <c r="AE561" s="52">
        <v>0</v>
      </c>
      <c r="AF561" s="52">
        <v>0</v>
      </c>
    </row>
    <row r="562" spans="2:32" hidden="1" x14ac:dyDescent="0.25">
      <c r="B562" s="51" t="s">
        <v>80</v>
      </c>
      <c r="C562" s="37" t="s">
        <v>81</v>
      </c>
      <c r="D562" s="37" t="s">
        <v>15</v>
      </c>
      <c r="E562" s="37" t="s">
        <v>326</v>
      </c>
      <c r="F562" s="37"/>
      <c r="G562" s="52" t="s">
        <v>23</v>
      </c>
      <c r="H562" s="52">
        <v>5</v>
      </c>
      <c r="I562" s="51" t="s">
        <v>18</v>
      </c>
      <c r="J562" s="51" t="s">
        <v>104</v>
      </c>
      <c r="K562" s="52">
        <v>0</v>
      </c>
      <c r="L562" s="52">
        <v>0</v>
      </c>
      <c r="M562" s="52">
        <v>0</v>
      </c>
      <c r="N562" s="52">
        <v>0</v>
      </c>
      <c r="O562" s="52">
        <v>0</v>
      </c>
      <c r="P562" s="52">
        <v>0</v>
      </c>
      <c r="Q562" s="52">
        <v>0</v>
      </c>
      <c r="R562" s="52">
        <v>0</v>
      </c>
      <c r="S562" s="52">
        <v>0</v>
      </c>
      <c r="T562" s="52">
        <v>0</v>
      </c>
      <c r="U562" s="52">
        <v>0</v>
      </c>
      <c r="V562" s="52">
        <v>0</v>
      </c>
      <c r="W562" s="52">
        <v>0</v>
      </c>
      <c r="X562" s="52">
        <v>0</v>
      </c>
      <c r="Y562" s="52">
        <v>0</v>
      </c>
      <c r="Z562" s="52">
        <v>0</v>
      </c>
      <c r="AA562" s="52">
        <v>0</v>
      </c>
      <c r="AB562" s="52">
        <v>0</v>
      </c>
      <c r="AC562" s="52">
        <v>0</v>
      </c>
      <c r="AD562" s="52">
        <v>0</v>
      </c>
      <c r="AE562" s="52">
        <v>0</v>
      </c>
      <c r="AF562" s="52">
        <v>0</v>
      </c>
    </row>
    <row r="563" spans="2:32" hidden="1" x14ac:dyDescent="0.25">
      <c r="B563" s="51" t="s">
        <v>70</v>
      </c>
      <c r="C563" s="37" t="s">
        <v>328</v>
      </c>
      <c r="D563" s="37" t="s">
        <v>15</v>
      </c>
      <c r="E563" s="51" t="s">
        <v>326</v>
      </c>
      <c r="F563" s="51"/>
      <c r="G563" s="52" t="s">
        <v>17</v>
      </c>
      <c r="H563" s="51">
        <v>1</v>
      </c>
      <c r="I563" s="51" t="s">
        <v>158</v>
      </c>
      <c r="J563" s="51" t="s">
        <v>159</v>
      </c>
      <c r="K563" s="52">
        <v>0</v>
      </c>
      <c r="L563" s="52">
        <v>0</v>
      </c>
      <c r="M563" s="52">
        <v>0</v>
      </c>
      <c r="N563" s="52">
        <v>0</v>
      </c>
      <c r="O563" s="52">
        <v>0</v>
      </c>
      <c r="P563" s="52">
        <v>0</v>
      </c>
      <c r="Q563" s="52">
        <v>0</v>
      </c>
      <c r="R563" s="52">
        <v>0</v>
      </c>
      <c r="S563" s="52">
        <v>0</v>
      </c>
      <c r="T563" s="52">
        <v>0</v>
      </c>
      <c r="U563" s="52">
        <v>0</v>
      </c>
      <c r="V563" s="52">
        <v>0</v>
      </c>
      <c r="W563" s="52">
        <v>0</v>
      </c>
      <c r="X563" s="52">
        <v>0</v>
      </c>
      <c r="Y563" s="52">
        <v>0</v>
      </c>
      <c r="Z563" s="52">
        <v>0</v>
      </c>
      <c r="AA563" s="52">
        <v>0</v>
      </c>
      <c r="AB563" s="52">
        <v>0</v>
      </c>
      <c r="AC563" s="52">
        <v>0</v>
      </c>
      <c r="AD563" s="52">
        <v>0</v>
      </c>
      <c r="AE563" s="52">
        <v>0</v>
      </c>
      <c r="AF563" s="52">
        <v>0</v>
      </c>
    </row>
    <row r="564" spans="2:32" hidden="1" x14ac:dyDescent="0.25">
      <c r="B564" s="51" t="s">
        <v>70</v>
      </c>
      <c r="C564" s="37" t="s">
        <v>328</v>
      </c>
      <c r="D564" s="37" t="s">
        <v>15</v>
      </c>
      <c r="E564" s="51" t="s">
        <v>326</v>
      </c>
      <c r="F564" s="51"/>
      <c r="G564" s="52" t="s">
        <v>17</v>
      </c>
      <c r="H564" s="51">
        <v>1</v>
      </c>
      <c r="I564" s="51" t="s">
        <v>158</v>
      </c>
      <c r="J564" s="51" t="s">
        <v>103</v>
      </c>
      <c r="K564" s="52">
        <v>0</v>
      </c>
      <c r="L564" s="52">
        <v>0</v>
      </c>
      <c r="M564" s="52">
        <v>0</v>
      </c>
      <c r="N564" s="52">
        <v>0</v>
      </c>
      <c r="O564" s="52">
        <v>0</v>
      </c>
      <c r="P564" s="52">
        <v>0</v>
      </c>
      <c r="Q564" s="52">
        <v>0</v>
      </c>
      <c r="R564" s="52">
        <v>0</v>
      </c>
      <c r="S564" s="52">
        <v>0</v>
      </c>
      <c r="T564" s="52">
        <v>0</v>
      </c>
      <c r="U564" s="52">
        <v>0</v>
      </c>
      <c r="V564" s="52">
        <v>0</v>
      </c>
      <c r="W564" s="52">
        <v>0</v>
      </c>
      <c r="X564" s="52">
        <v>0</v>
      </c>
      <c r="Y564" s="52">
        <v>0</v>
      </c>
      <c r="Z564" s="52">
        <v>0</v>
      </c>
      <c r="AA564" s="52">
        <v>0</v>
      </c>
      <c r="AB564" s="52">
        <v>0</v>
      </c>
      <c r="AC564" s="52">
        <v>0</v>
      </c>
      <c r="AD564" s="52">
        <v>0</v>
      </c>
      <c r="AE564" s="52">
        <v>0</v>
      </c>
      <c r="AF564" s="52">
        <v>0</v>
      </c>
    </row>
    <row r="565" spans="2:32" hidden="1" x14ac:dyDescent="0.25">
      <c r="B565" s="51" t="s">
        <v>70</v>
      </c>
      <c r="C565" s="37" t="s">
        <v>328</v>
      </c>
      <c r="D565" s="37" t="s">
        <v>15</v>
      </c>
      <c r="E565" s="51" t="s">
        <v>326</v>
      </c>
      <c r="F565" s="51"/>
      <c r="G565" s="52" t="s">
        <v>17</v>
      </c>
      <c r="H565" s="51">
        <v>1</v>
      </c>
      <c r="I565" s="51" t="s">
        <v>158</v>
      </c>
      <c r="J565" s="51" t="s">
        <v>104</v>
      </c>
      <c r="K565" s="52">
        <v>0</v>
      </c>
      <c r="L565" s="52">
        <v>0</v>
      </c>
      <c r="M565" s="52">
        <v>0</v>
      </c>
      <c r="N565" s="52">
        <v>0</v>
      </c>
      <c r="O565" s="52">
        <v>0</v>
      </c>
      <c r="P565" s="52">
        <v>0</v>
      </c>
      <c r="Q565" s="52">
        <v>0</v>
      </c>
      <c r="R565" s="52">
        <v>0</v>
      </c>
      <c r="S565" s="52">
        <v>0</v>
      </c>
      <c r="T565" s="52">
        <v>0</v>
      </c>
      <c r="U565" s="52">
        <v>0</v>
      </c>
      <c r="V565" s="52">
        <v>0</v>
      </c>
      <c r="W565" s="52">
        <v>0</v>
      </c>
      <c r="X565" s="52">
        <v>0</v>
      </c>
      <c r="Y565" s="52">
        <v>0</v>
      </c>
      <c r="Z565" s="52">
        <v>0</v>
      </c>
      <c r="AA565" s="52">
        <v>0</v>
      </c>
      <c r="AB565" s="52">
        <v>0</v>
      </c>
      <c r="AC565" s="52">
        <v>0</v>
      </c>
      <c r="AD565" s="52">
        <v>0</v>
      </c>
      <c r="AE565" s="52">
        <v>0</v>
      </c>
      <c r="AF565" s="52">
        <v>0</v>
      </c>
    </row>
    <row r="566" spans="2:32" hidden="1" x14ac:dyDescent="0.25">
      <c r="B566" s="51" t="s">
        <v>70</v>
      </c>
      <c r="C566" s="37" t="s">
        <v>328</v>
      </c>
      <c r="D566" s="37" t="s">
        <v>15</v>
      </c>
      <c r="E566" s="51" t="s">
        <v>326</v>
      </c>
      <c r="F566" s="51"/>
      <c r="G566" s="52" t="s">
        <v>17</v>
      </c>
      <c r="H566" s="51">
        <v>1</v>
      </c>
      <c r="I566" s="51" t="s">
        <v>18</v>
      </c>
      <c r="J566" s="51" t="s">
        <v>105</v>
      </c>
      <c r="K566" s="52">
        <v>0</v>
      </c>
      <c r="L566" s="52">
        <v>0</v>
      </c>
      <c r="M566" s="52">
        <v>0</v>
      </c>
      <c r="N566" s="52">
        <v>0</v>
      </c>
      <c r="O566" s="52">
        <v>0</v>
      </c>
      <c r="P566" s="52">
        <v>0</v>
      </c>
      <c r="Q566" s="52">
        <v>0</v>
      </c>
      <c r="R566" s="52">
        <v>0</v>
      </c>
      <c r="S566" s="52">
        <v>0</v>
      </c>
      <c r="T566" s="52">
        <v>0</v>
      </c>
      <c r="U566" s="52">
        <v>0</v>
      </c>
      <c r="V566" s="52">
        <v>0</v>
      </c>
      <c r="W566" s="52">
        <v>0</v>
      </c>
      <c r="X566" s="52">
        <v>0</v>
      </c>
      <c r="Y566" s="52">
        <v>0</v>
      </c>
      <c r="Z566" s="52">
        <v>0</v>
      </c>
      <c r="AA566" s="52">
        <v>0</v>
      </c>
      <c r="AB566" s="52">
        <v>0</v>
      </c>
      <c r="AC566" s="52">
        <v>0</v>
      </c>
      <c r="AD566" s="52">
        <v>0</v>
      </c>
      <c r="AE566" s="52">
        <v>0</v>
      </c>
      <c r="AF566" s="52">
        <v>0</v>
      </c>
    </row>
    <row r="567" spans="2:32" hidden="1" x14ac:dyDescent="0.25">
      <c r="B567" s="51" t="s">
        <v>70</v>
      </c>
      <c r="C567" s="37" t="s">
        <v>328</v>
      </c>
      <c r="D567" s="37" t="s">
        <v>15</v>
      </c>
      <c r="E567" s="51" t="s">
        <v>326</v>
      </c>
      <c r="F567" s="51"/>
      <c r="G567" s="52" t="s">
        <v>17</v>
      </c>
      <c r="H567" s="51">
        <v>1</v>
      </c>
      <c r="I567" s="51" t="s">
        <v>18</v>
      </c>
      <c r="J567" s="51" t="s">
        <v>103</v>
      </c>
      <c r="K567" s="52">
        <v>0</v>
      </c>
      <c r="L567" s="52">
        <v>0</v>
      </c>
      <c r="M567" s="52">
        <v>0</v>
      </c>
      <c r="N567" s="52">
        <v>0</v>
      </c>
      <c r="O567" s="52">
        <v>0</v>
      </c>
      <c r="P567" s="52">
        <v>0</v>
      </c>
      <c r="Q567" s="52">
        <v>0</v>
      </c>
      <c r="R567" s="52">
        <v>0</v>
      </c>
      <c r="S567" s="52">
        <v>0</v>
      </c>
      <c r="T567" s="52">
        <v>0</v>
      </c>
      <c r="U567" s="52">
        <v>0</v>
      </c>
      <c r="V567" s="52">
        <v>0</v>
      </c>
      <c r="W567" s="52">
        <v>0</v>
      </c>
      <c r="X567" s="52">
        <v>0</v>
      </c>
      <c r="Y567" s="52">
        <v>0</v>
      </c>
      <c r="Z567" s="52">
        <v>0</v>
      </c>
      <c r="AA567" s="52">
        <v>0</v>
      </c>
      <c r="AB567" s="52">
        <v>0</v>
      </c>
      <c r="AC567" s="52">
        <v>0</v>
      </c>
      <c r="AD567" s="52">
        <v>0</v>
      </c>
      <c r="AE567" s="52">
        <v>0</v>
      </c>
      <c r="AF567" s="52">
        <v>0</v>
      </c>
    </row>
    <row r="568" spans="2:32" hidden="1" x14ac:dyDescent="0.25">
      <c r="B568" s="51" t="s">
        <v>70</v>
      </c>
      <c r="C568" s="37" t="s">
        <v>328</v>
      </c>
      <c r="D568" s="37" t="s">
        <v>15</v>
      </c>
      <c r="E568" s="51" t="s">
        <v>326</v>
      </c>
      <c r="F568" s="51"/>
      <c r="G568" s="52" t="s">
        <v>17</v>
      </c>
      <c r="H568" s="51">
        <v>1</v>
      </c>
      <c r="I568" s="52" t="s">
        <v>18</v>
      </c>
      <c r="J568" s="52" t="s">
        <v>104</v>
      </c>
      <c r="K568" s="52">
        <v>0</v>
      </c>
      <c r="L568" s="52">
        <v>0</v>
      </c>
      <c r="M568" s="52">
        <v>0</v>
      </c>
      <c r="N568" s="52">
        <v>0</v>
      </c>
      <c r="O568" s="52">
        <v>0</v>
      </c>
      <c r="P568" s="52">
        <v>0</v>
      </c>
      <c r="Q568" s="52">
        <v>0</v>
      </c>
      <c r="R568" s="52">
        <v>0</v>
      </c>
      <c r="S568" s="52">
        <v>0</v>
      </c>
      <c r="T568" s="52">
        <v>0</v>
      </c>
      <c r="U568" s="52">
        <v>0</v>
      </c>
      <c r="V568" s="52">
        <v>0</v>
      </c>
      <c r="W568" s="52">
        <v>0</v>
      </c>
      <c r="X568" s="52">
        <v>0</v>
      </c>
      <c r="Y568" s="52">
        <v>0</v>
      </c>
      <c r="Z568" s="52">
        <v>0</v>
      </c>
      <c r="AA568" s="52">
        <v>0</v>
      </c>
      <c r="AB568" s="52">
        <v>0</v>
      </c>
      <c r="AC568" s="52">
        <v>0</v>
      </c>
      <c r="AD568" s="52">
        <v>0</v>
      </c>
      <c r="AE568" s="52">
        <v>0</v>
      </c>
      <c r="AF568" s="52">
        <v>0</v>
      </c>
    </row>
    <row r="569" spans="2:32" hidden="1" x14ac:dyDescent="0.25">
      <c r="B569" s="51" t="s">
        <v>70</v>
      </c>
      <c r="C569" s="37" t="s">
        <v>328</v>
      </c>
      <c r="D569" s="37" t="s">
        <v>15</v>
      </c>
      <c r="E569" s="51" t="s">
        <v>326</v>
      </c>
      <c r="F569" s="51"/>
      <c r="G569" s="52" t="s">
        <v>20</v>
      </c>
      <c r="H569" s="51">
        <v>2</v>
      </c>
      <c r="I569" s="51" t="s">
        <v>18</v>
      </c>
      <c r="J569" s="51" t="s">
        <v>105</v>
      </c>
      <c r="K569" s="52">
        <v>0</v>
      </c>
      <c r="L569" s="52">
        <v>0</v>
      </c>
      <c r="M569" s="52">
        <v>0</v>
      </c>
      <c r="N569" s="52">
        <v>0</v>
      </c>
      <c r="O569" s="52">
        <v>0</v>
      </c>
      <c r="P569" s="52">
        <v>0</v>
      </c>
      <c r="Q569" s="52">
        <v>0</v>
      </c>
      <c r="R569" s="52">
        <v>0</v>
      </c>
      <c r="S569" s="52">
        <v>0</v>
      </c>
      <c r="T569" s="52">
        <v>0</v>
      </c>
      <c r="U569" s="52">
        <v>0</v>
      </c>
      <c r="V569" s="52">
        <v>0</v>
      </c>
      <c r="W569" s="52">
        <v>0</v>
      </c>
      <c r="X569" s="52">
        <v>0</v>
      </c>
      <c r="Y569" s="52">
        <v>0</v>
      </c>
      <c r="Z569" s="52">
        <v>0</v>
      </c>
      <c r="AA569" s="52">
        <v>0</v>
      </c>
      <c r="AB569" s="52">
        <v>0</v>
      </c>
      <c r="AC569" s="52">
        <v>0</v>
      </c>
      <c r="AD569" s="52">
        <v>0</v>
      </c>
      <c r="AE569" s="52">
        <v>0</v>
      </c>
      <c r="AF569" s="52">
        <v>0</v>
      </c>
    </row>
    <row r="570" spans="2:32" hidden="1" x14ac:dyDescent="0.25">
      <c r="B570" s="51" t="s">
        <v>70</v>
      </c>
      <c r="C570" s="37" t="s">
        <v>328</v>
      </c>
      <c r="D570" s="37" t="s">
        <v>15</v>
      </c>
      <c r="E570" s="51" t="s">
        <v>326</v>
      </c>
      <c r="F570" s="51"/>
      <c r="G570" s="52" t="s">
        <v>20</v>
      </c>
      <c r="H570" s="51">
        <v>2</v>
      </c>
      <c r="I570" s="51" t="s">
        <v>18</v>
      </c>
      <c r="J570" s="51" t="s">
        <v>103</v>
      </c>
      <c r="K570" s="52">
        <v>0</v>
      </c>
      <c r="L570" s="52">
        <v>0</v>
      </c>
      <c r="M570" s="52">
        <v>0</v>
      </c>
      <c r="N570" s="52">
        <v>0</v>
      </c>
      <c r="O570" s="52">
        <v>0</v>
      </c>
      <c r="P570" s="52">
        <v>0</v>
      </c>
      <c r="Q570" s="52">
        <v>0</v>
      </c>
      <c r="R570" s="52">
        <v>0</v>
      </c>
      <c r="S570" s="52">
        <v>0</v>
      </c>
      <c r="T570" s="52">
        <v>0</v>
      </c>
      <c r="U570" s="52">
        <v>0</v>
      </c>
      <c r="V570" s="52">
        <v>0</v>
      </c>
      <c r="W570" s="52">
        <v>0</v>
      </c>
      <c r="X570" s="52">
        <v>0</v>
      </c>
      <c r="Y570" s="52">
        <v>0</v>
      </c>
      <c r="Z570" s="52">
        <v>0</v>
      </c>
      <c r="AA570" s="52">
        <v>0</v>
      </c>
      <c r="AB570" s="52">
        <v>0</v>
      </c>
      <c r="AC570" s="52">
        <v>0</v>
      </c>
      <c r="AD570" s="52">
        <v>0</v>
      </c>
      <c r="AE570" s="52">
        <v>0</v>
      </c>
      <c r="AF570" s="52">
        <v>0</v>
      </c>
    </row>
    <row r="571" spans="2:32" hidden="1" x14ac:dyDescent="0.25">
      <c r="B571" s="51" t="s">
        <v>70</v>
      </c>
      <c r="C571" s="37" t="s">
        <v>328</v>
      </c>
      <c r="D571" s="37" t="s">
        <v>15</v>
      </c>
      <c r="E571" s="51" t="s">
        <v>326</v>
      </c>
      <c r="F571" s="51"/>
      <c r="G571" s="52" t="s">
        <v>20</v>
      </c>
      <c r="H571" s="51">
        <v>2</v>
      </c>
      <c r="I571" s="52" t="s">
        <v>18</v>
      </c>
      <c r="J571" s="52" t="s">
        <v>104</v>
      </c>
      <c r="K571" s="52">
        <v>0</v>
      </c>
      <c r="L571" s="52">
        <v>0</v>
      </c>
      <c r="M571" s="52">
        <v>0</v>
      </c>
      <c r="N571" s="52">
        <v>0</v>
      </c>
      <c r="O571" s="52">
        <v>0</v>
      </c>
      <c r="P571" s="52">
        <v>0</v>
      </c>
      <c r="Q571" s="52">
        <v>0</v>
      </c>
      <c r="R571" s="52">
        <v>0</v>
      </c>
      <c r="S571" s="52">
        <v>0</v>
      </c>
      <c r="T571" s="52">
        <v>0</v>
      </c>
      <c r="U571" s="52">
        <v>0</v>
      </c>
      <c r="V571" s="52">
        <v>0</v>
      </c>
      <c r="W571" s="52">
        <v>0</v>
      </c>
      <c r="X571" s="52">
        <v>0</v>
      </c>
      <c r="Y571" s="52">
        <v>0</v>
      </c>
      <c r="Z571" s="52">
        <v>0</v>
      </c>
      <c r="AA571" s="52">
        <v>0</v>
      </c>
      <c r="AB571" s="52">
        <v>0</v>
      </c>
      <c r="AC571" s="52">
        <v>0</v>
      </c>
      <c r="AD571" s="52">
        <v>0</v>
      </c>
      <c r="AE571" s="52">
        <v>0</v>
      </c>
      <c r="AF571" s="52">
        <v>0</v>
      </c>
    </row>
    <row r="572" spans="2:32" hidden="1" x14ac:dyDescent="0.25">
      <c r="B572" s="51" t="s">
        <v>70</v>
      </c>
      <c r="C572" s="37" t="s">
        <v>328</v>
      </c>
      <c r="D572" s="37" t="s">
        <v>15</v>
      </c>
      <c r="E572" s="51" t="s">
        <v>326</v>
      </c>
      <c r="F572" s="51"/>
      <c r="G572" s="52" t="s">
        <v>21</v>
      </c>
      <c r="H572" s="51">
        <v>3</v>
      </c>
      <c r="I572" s="51" t="s">
        <v>18</v>
      </c>
      <c r="J572" s="51" t="s">
        <v>105</v>
      </c>
      <c r="K572" s="52">
        <v>0</v>
      </c>
      <c r="L572" s="52">
        <v>0</v>
      </c>
      <c r="M572" s="52">
        <v>0</v>
      </c>
      <c r="N572" s="52">
        <v>0</v>
      </c>
      <c r="O572" s="52">
        <v>0</v>
      </c>
      <c r="P572" s="52">
        <v>0</v>
      </c>
      <c r="Q572" s="52">
        <v>0</v>
      </c>
      <c r="R572" s="52">
        <v>0</v>
      </c>
      <c r="S572" s="52">
        <v>0</v>
      </c>
      <c r="T572" s="52">
        <v>0</v>
      </c>
      <c r="U572" s="52">
        <v>0</v>
      </c>
      <c r="V572" s="52">
        <v>0</v>
      </c>
      <c r="W572" s="52">
        <v>0</v>
      </c>
      <c r="X572" s="52">
        <v>0</v>
      </c>
      <c r="Y572" s="52">
        <v>0</v>
      </c>
      <c r="Z572" s="52">
        <v>0</v>
      </c>
      <c r="AA572" s="52">
        <v>0</v>
      </c>
      <c r="AB572" s="52">
        <v>0</v>
      </c>
      <c r="AC572" s="52">
        <v>0</v>
      </c>
      <c r="AD572" s="52">
        <v>0</v>
      </c>
      <c r="AE572" s="52">
        <v>0</v>
      </c>
      <c r="AF572" s="52">
        <v>0</v>
      </c>
    </row>
    <row r="573" spans="2:32" hidden="1" x14ac:dyDescent="0.25">
      <c r="B573" s="51" t="s">
        <v>70</v>
      </c>
      <c r="C573" s="37" t="s">
        <v>328</v>
      </c>
      <c r="D573" s="37" t="s">
        <v>15</v>
      </c>
      <c r="E573" s="51" t="s">
        <v>326</v>
      </c>
      <c r="F573" s="51"/>
      <c r="G573" s="52" t="s">
        <v>21</v>
      </c>
      <c r="H573" s="51">
        <v>3</v>
      </c>
      <c r="I573" s="51" t="s">
        <v>18</v>
      </c>
      <c r="J573" s="51" t="s">
        <v>103</v>
      </c>
      <c r="K573" s="52">
        <v>0</v>
      </c>
      <c r="L573" s="52">
        <v>0</v>
      </c>
      <c r="M573" s="52">
        <v>0</v>
      </c>
      <c r="N573" s="52">
        <v>0</v>
      </c>
      <c r="O573" s="52">
        <v>0</v>
      </c>
      <c r="P573" s="52">
        <v>0</v>
      </c>
      <c r="Q573" s="52">
        <v>0</v>
      </c>
      <c r="R573" s="52">
        <v>0</v>
      </c>
      <c r="S573" s="52">
        <v>0</v>
      </c>
      <c r="T573" s="52">
        <v>0</v>
      </c>
      <c r="U573" s="52">
        <v>0</v>
      </c>
      <c r="V573" s="52">
        <v>0</v>
      </c>
      <c r="W573" s="52">
        <v>0</v>
      </c>
      <c r="X573" s="52">
        <v>0</v>
      </c>
      <c r="Y573" s="52">
        <v>0</v>
      </c>
      <c r="Z573" s="52">
        <v>0</v>
      </c>
      <c r="AA573" s="52">
        <v>0</v>
      </c>
      <c r="AB573" s="52">
        <v>0</v>
      </c>
      <c r="AC573" s="52">
        <v>0</v>
      </c>
      <c r="AD573" s="52">
        <v>0</v>
      </c>
      <c r="AE573" s="52">
        <v>0</v>
      </c>
      <c r="AF573" s="52">
        <v>0</v>
      </c>
    </row>
    <row r="574" spans="2:32" hidden="1" x14ac:dyDescent="0.25">
      <c r="B574" s="51" t="s">
        <v>70</v>
      </c>
      <c r="C574" s="37" t="s">
        <v>328</v>
      </c>
      <c r="D574" s="37" t="s">
        <v>15</v>
      </c>
      <c r="E574" s="51" t="s">
        <v>326</v>
      </c>
      <c r="F574" s="51"/>
      <c r="G574" s="52" t="s">
        <v>21</v>
      </c>
      <c r="H574" s="51">
        <v>3</v>
      </c>
      <c r="I574" s="52" t="s">
        <v>18</v>
      </c>
      <c r="J574" s="52" t="s">
        <v>104</v>
      </c>
      <c r="K574" s="52">
        <v>0</v>
      </c>
      <c r="L574" s="52">
        <v>0</v>
      </c>
      <c r="M574" s="52">
        <v>0</v>
      </c>
      <c r="N574" s="52">
        <v>0</v>
      </c>
      <c r="O574" s="52">
        <v>0</v>
      </c>
      <c r="P574" s="52">
        <v>0</v>
      </c>
      <c r="Q574" s="52">
        <v>0</v>
      </c>
      <c r="R574" s="52">
        <v>0</v>
      </c>
      <c r="S574" s="52">
        <v>0</v>
      </c>
      <c r="T574" s="52">
        <v>0</v>
      </c>
      <c r="U574" s="52">
        <v>0</v>
      </c>
      <c r="V574" s="52">
        <v>0</v>
      </c>
      <c r="W574" s="52">
        <v>0</v>
      </c>
      <c r="X574" s="52">
        <v>0</v>
      </c>
      <c r="Y574" s="52">
        <v>0</v>
      </c>
      <c r="Z574" s="52">
        <v>0</v>
      </c>
      <c r="AA574" s="52">
        <v>0</v>
      </c>
      <c r="AB574" s="52">
        <v>0</v>
      </c>
      <c r="AC574" s="52">
        <v>0</v>
      </c>
      <c r="AD574" s="52">
        <v>0</v>
      </c>
      <c r="AE574" s="52">
        <v>0</v>
      </c>
      <c r="AF574" s="52">
        <v>0</v>
      </c>
    </row>
    <row r="575" spans="2:32" hidden="1" x14ac:dyDescent="0.25">
      <c r="B575" s="51" t="s">
        <v>70</v>
      </c>
      <c r="C575" s="37" t="s">
        <v>328</v>
      </c>
      <c r="D575" s="37" t="s">
        <v>15</v>
      </c>
      <c r="E575" s="51" t="s">
        <v>326</v>
      </c>
      <c r="F575" s="51"/>
      <c r="G575" s="52" t="s">
        <v>22</v>
      </c>
      <c r="H575" s="52">
        <v>4</v>
      </c>
      <c r="I575" s="51" t="s">
        <v>18</v>
      </c>
      <c r="J575" s="51" t="s">
        <v>105</v>
      </c>
      <c r="K575" s="52">
        <v>0</v>
      </c>
      <c r="L575" s="52">
        <v>0</v>
      </c>
      <c r="M575" s="52">
        <v>0</v>
      </c>
      <c r="N575" s="52">
        <v>0</v>
      </c>
      <c r="O575" s="52">
        <v>0</v>
      </c>
      <c r="P575" s="52">
        <v>0</v>
      </c>
      <c r="Q575" s="52">
        <v>0</v>
      </c>
      <c r="R575" s="52">
        <v>0</v>
      </c>
      <c r="S575" s="52">
        <v>0</v>
      </c>
      <c r="T575" s="52">
        <v>0</v>
      </c>
      <c r="U575" s="52">
        <v>0</v>
      </c>
      <c r="V575" s="52">
        <v>0</v>
      </c>
      <c r="W575" s="52">
        <v>0</v>
      </c>
      <c r="X575" s="52">
        <v>0</v>
      </c>
      <c r="Y575" s="52">
        <v>0</v>
      </c>
      <c r="Z575" s="52">
        <v>0</v>
      </c>
      <c r="AA575" s="52">
        <v>0</v>
      </c>
      <c r="AB575" s="52">
        <v>0</v>
      </c>
      <c r="AC575" s="52">
        <v>0</v>
      </c>
      <c r="AD575" s="52">
        <v>0</v>
      </c>
      <c r="AE575" s="52">
        <v>0</v>
      </c>
      <c r="AF575" s="52">
        <v>0</v>
      </c>
    </row>
    <row r="576" spans="2:32" hidden="1" x14ac:dyDescent="0.25">
      <c r="B576" s="51" t="s">
        <v>70</v>
      </c>
      <c r="C576" s="37" t="s">
        <v>328</v>
      </c>
      <c r="D576" s="37" t="s">
        <v>15</v>
      </c>
      <c r="E576" s="51" t="s">
        <v>326</v>
      </c>
      <c r="F576" s="51"/>
      <c r="G576" s="52" t="s">
        <v>22</v>
      </c>
      <c r="H576" s="52">
        <v>4</v>
      </c>
      <c r="I576" s="51" t="s">
        <v>18</v>
      </c>
      <c r="J576" s="51" t="s">
        <v>103</v>
      </c>
      <c r="K576" s="52">
        <v>0</v>
      </c>
      <c r="L576" s="52">
        <v>0</v>
      </c>
      <c r="M576" s="52">
        <v>0</v>
      </c>
      <c r="N576" s="52">
        <v>0</v>
      </c>
      <c r="O576" s="52">
        <v>0</v>
      </c>
      <c r="P576" s="52">
        <v>0</v>
      </c>
      <c r="Q576" s="52">
        <v>0</v>
      </c>
      <c r="R576" s="52">
        <v>0</v>
      </c>
      <c r="S576" s="52">
        <v>0</v>
      </c>
      <c r="T576" s="52">
        <v>0</v>
      </c>
      <c r="U576" s="52">
        <v>0</v>
      </c>
      <c r="V576" s="52">
        <v>0</v>
      </c>
      <c r="W576" s="52">
        <v>0</v>
      </c>
      <c r="X576" s="52">
        <v>0</v>
      </c>
      <c r="Y576" s="52">
        <v>0</v>
      </c>
      <c r="Z576" s="52">
        <v>0</v>
      </c>
      <c r="AA576" s="52">
        <v>0</v>
      </c>
      <c r="AB576" s="52">
        <v>0</v>
      </c>
      <c r="AC576" s="52">
        <v>0</v>
      </c>
      <c r="AD576" s="52">
        <v>0</v>
      </c>
      <c r="AE576" s="52">
        <v>0</v>
      </c>
      <c r="AF576" s="52">
        <v>0</v>
      </c>
    </row>
    <row r="577" spans="2:32" hidden="1" x14ac:dyDescent="0.25">
      <c r="B577" s="51" t="s">
        <v>70</v>
      </c>
      <c r="C577" s="37" t="s">
        <v>328</v>
      </c>
      <c r="D577" s="37" t="s">
        <v>15</v>
      </c>
      <c r="E577" s="51" t="s">
        <v>326</v>
      </c>
      <c r="F577" s="51"/>
      <c r="G577" s="52" t="s">
        <v>22</v>
      </c>
      <c r="H577" s="52">
        <v>4</v>
      </c>
      <c r="I577" s="52" t="s">
        <v>18</v>
      </c>
      <c r="J577" s="52" t="s">
        <v>104</v>
      </c>
      <c r="K577" s="52">
        <v>0</v>
      </c>
      <c r="L577" s="52">
        <v>0</v>
      </c>
      <c r="M577" s="52">
        <v>0</v>
      </c>
      <c r="N577" s="52">
        <v>0</v>
      </c>
      <c r="O577" s="52">
        <v>0</v>
      </c>
      <c r="P577" s="52">
        <v>0</v>
      </c>
      <c r="Q577" s="52">
        <v>0</v>
      </c>
      <c r="R577" s="52">
        <v>0</v>
      </c>
      <c r="S577" s="52">
        <v>0</v>
      </c>
      <c r="T577" s="52">
        <v>0</v>
      </c>
      <c r="U577" s="52">
        <v>0</v>
      </c>
      <c r="V577" s="52">
        <v>0</v>
      </c>
      <c r="W577" s="52">
        <v>0</v>
      </c>
      <c r="X577" s="52">
        <v>0</v>
      </c>
      <c r="Y577" s="52">
        <v>0</v>
      </c>
      <c r="Z577" s="52">
        <v>0</v>
      </c>
      <c r="AA577" s="52">
        <v>0</v>
      </c>
      <c r="AB577" s="52">
        <v>0</v>
      </c>
      <c r="AC577" s="52">
        <v>0</v>
      </c>
      <c r="AD577" s="52">
        <v>0</v>
      </c>
      <c r="AE577" s="52">
        <v>0</v>
      </c>
      <c r="AF577" s="52">
        <v>0</v>
      </c>
    </row>
    <row r="578" spans="2:32" hidden="1" x14ac:dyDescent="0.25">
      <c r="B578" s="51" t="s">
        <v>70</v>
      </c>
      <c r="C578" s="37" t="s">
        <v>328</v>
      </c>
      <c r="D578" s="37" t="s">
        <v>15</v>
      </c>
      <c r="E578" s="51" t="s">
        <v>326</v>
      </c>
      <c r="F578" s="51"/>
      <c r="G578" s="52" t="s">
        <v>23</v>
      </c>
      <c r="H578" s="52">
        <v>5</v>
      </c>
      <c r="I578" s="51" t="s">
        <v>18</v>
      </c>
      <c r="J578" s="51" t="s">
        <v>105</v>
      </c>
      <c r="K578" s="52">
        <v>0</v>
      </c>
      <c r="L578" s="52">
        <v>0</v>
      </c>
      <c r="M578" s="52">
        <v>0</v>
      </c>
      <c r="N578" s="52">
        <v>0</v>
      </c>
      <c r="O578" s="52">
        <v>0</v>
      </c>
      <c r="P578" s="52">
        <v>0</v>
      </c>
      <c r="Q578" s="52">
        <v>0</v>
      </c>
      <c r="R578" s="52">
        <v>0</v>
      </c>
      <c r="S578" s="52">
        <v>0</v>
      </c>
      <c r="T578" s="52">
        <v>0</v>
      </c>
      <c r="U578" s="52">
        <v>0</v>
      </c>
      <c r="V578" s="52">
        <v>0</v>
      </c>
      <c r="W578" s="52">
        <v>0</v>
      </c>
      <c r="X578" s="52">
        <v>0</v>
      </c>
      <c r="Y578" s="52">
        <v>0</v>
      </c>
      <c r="Z578" s="52">
        <v>0</v>
      </c>
      <c r="AA578" s="52">
        <v>0</v>
      </c>
      <c r="AB578" s="52">
        <v>0</v>
      </c>
      <c r="AC578" s="52">
        <v>0</v>
      </c>
      <c r="AD578" s="52">
        <v>0</v>
      </c>
      <c r="AE578" s="52">
        <v>0</v>
      </c>
      <c r="AF578" s="52">
        <v>0</v>
      </c>
    </row>
    <row r="579" spans="2:32" hidden="1" x14ac:dyDescent="0.25">
      <c r="B579" s="51" t="s">
        <v>70</v>
      </c>
      <c r="C579" s="37" t="s">
        <v>328</v>
      </c>
      <c r="D579" s="37" t="s">
        <v>15</v>
      </c>
      <c r="E579" s="51" t="s">
        <v>326</v>
      </c>
      <c r="F579" s="51"/>
      <c r="G579" s="52" t="s">
        <v>23</v>
      </c>
      <c r="H579" s="52">
        <v>5</v>
      </c>
      <c r="I579" s="51" t="s">
        <v>18</v>
      </c>
      <c r="J579" s="51" t="s">
        <v>103</v>
      </c>
      <c r="K579" s="52">
        <v>0</v>
      </c>
      <c r="L579" s="52">
        <v>0</v>
      </c>
      <c r="M579" s="52">
        <v>0</v>
      </c>
      <c r="N579" s="52">
        <v>0</v>
      </c>
      <c r="O579" s="52">
        <v>0</v>
      </c>
      <c r="P579" s="52">
        <v>0</v>
      </c>
      <c r="Q579" s="52">
        <v>0</v>
      </c>
      <c r="R579" s="52">
        <v>0</v>
      </c>
      <c r="S579" s="52">
        <v>0</v>
      </c>
      <c r="T579" s="52">
        <v>0</v>
      </c>
      <c r="U579" s="52">
        <v>0</v>
      </c>
      <c r="V579" s="52">
        <v>0</v>
      </c>
      <c r="W579" s="52">
        <v>0</v>
      </c>
      <c r="X579" s="52">
        <v>0</v>
      </c>
      <c r="Y579" s="52">
        <v>0</v>
      </c>
      <c r="Z579" s="52">
        <v>0</v>
      </c>
      <c r="AA579" s="52">
        <v>0</v>
      </c>
      <c r="AB579" s="52">
        <v>0</v>
      </c>
      <c r="AC579" s="52">
        <v>0</v>
      </c>
      <c r="AD579" s="52">
        <v>0</v>
      </c>
      <c r="AE579" s="52">
        <v>0</v>
      </c>
      <c r="AF579" s="52">
        <v>0</v>
      </c>
    </row>
    <row r="580" spans="2:32" hidden="1" x14ac:dyDescent="0.25">
      <c r="B580" s="51" t="s">
        <v>70</v>
      </c>
      <c r="C580" s="37" t="s">
        <v>328</v>
      </c>
      <c r="D580" s="37" t="s">
        <v>15</v>
      </c>
      <c r="E580" s="37" t="s">
        <v>326</v>
      </c>
      <c r="F580" s="37"/>
      <c r="G580" s="52" t="s">
        <v>23</v>
      </c>
      <c r="H580" s="52">
        <v>5</v>
      </c>
      <c r="I580" s="51" t="s">
        <v>18</v>
      </c>
      <c r="J580" s="51" t="s">
        <v>104</v>
      </c>
      <c r="K580" s="52">
        <v>0</v>
      </c>
      <c r="L580" s="52">
        <v>0</v>
      </c>
      <c r="M580" s="52">
        <v>0</v>
      </c>
      <c r="N580" s="52">
        <v>0</v>
      </c>
      <c r="O580" s="52">
        <v>0</v>
      </c>
      <c r="P580" s="52">
        <v>0</v>
      </c>
      <c r="Q580" s="52">
        <v>0</v>
      </c>
      <c r="R580" s="52">
        <v>0</v>
      </c>
      <c r="S580" s="52">
        <v>0</v>
      </c>
      <c r="T580" s="52">
        <v>0</v>
      </c>
      <c r="U580" s="52">
        <v>0</v>
      </c>
      <c r="V580" s="52">
        <v>0</v>
      </c>
      <c r="W580" s="52">
        <v>0</v>
      </c>
      <c r="X580" s="52">
        <v>0</v>
      </c>
      <c r="Y580" s="52">
        <v>0</v>
      </c>
      <c r="Z580" s="52">
        <v>0</v>
      </c>
      <c r="AA580" s="52">
        <v>0</v>
      </c>
      <c r="AB580" s="52">
        <v>0</v>
      </c>
      <c r="AC580" s="52">
        <v>0</v>
      </c>
      <c r="AD580" s="52">
        <v>0</v>
      </c>
      <c r="AE580" s="52">
        <v>0</v>
      </c>
      <c r="AF580" s="52">
        <v>0</v>
      </c>
    </row>
    <row r="581" spans="2:32" hidden="1" x14ac:dyDescent="0.25">
      <c r="B581" s="51" t="s">
        <v>70</v>
      </c>
      <c r="C581" s="37" t="s">
        <v>328</v>
      </c>
      <c r="D581" s="37" t="s">
        <v>15</v>
      </c>
      <c r="E581" s="37" t="s">
        <v>326</v>
      </c>
      <c r="F581" s="37"/>
      <c r="G581" s="52" t="s">
        <v>85</v>
      </c>
      <c r="H581" s="52">
        <v>6</v>
      </c>
      <c r="I581" s="51" t="s">
        <v>18</v>
      </c>
      <c r="J581" s="51" t="s">
        <v>105</v>
      </c>
      <c r="K581" s="52">
        <v>0</v>
      </c>
      <c r="L581" s="52">
        <v>0</v>
      </c>
      <c r="M581" s="52">
        <v>0</v>
      </c>
      <c r="N581" s="52">
        <v>0</v>
      </c>
      <c r="O581" s="52">
        <v>0</v>
      </c>
      <c r="P581" s="52">
        <v>0</v>
      </c>
      <c r="Q581" s="52">
        <v>0</v>
      </c>
      <c r="R581" s="52">
        <v>0</v>
      </c>
      <c r="S581" s="52">
        <v>0</v>
      </c>
      <c r="T581" s="52">
        <v>0</v>
      </c>
      <c r="U581" s="52">
        <v>0</v>
      </c>
      <c r="V581" s="52">
        <v>0</v>
      </c>
      <c r="W581" s="52">
        <v>0</v>
      </c>
      <c r="X581" s="52">
        <v>0</v>
      </c>
      <c r="Y581" s="52">
        <v>0</v>
      </c>
      <c r="Z581" s="52">
        <v>0</v>
      </c>
      <c r="AA581" s="52">
        <v>0</v>
      </c>
      <c r="AB581" s="52">
        <v>0</v>
      </c>
      <c r="AC581" s="52">
        <v>0</v>
      </c>
      <c r="AD581" s="52">
        <v>0</v>
      </c>
      <c r="AE581" s="52">
        <v>0</v>
      </c>
      <c r="AF581" s="52">
        <v>0</v>
      </c>
    </row>
    <row r="582" spans="2:32" hidden="1" x14ac:dyDescent="0.25">
      <c r="B582" s="51" t="s">
        <v>70</v>
      </c>
      <c r="C582" s="37" t="s">
        <v>328</v>
      </c>
      <c r="D582" s="37" t="s">
        <v>15</v>
      </c>
      <c r="E582" s="37" t="s">
        <v>326</v>
      </c>
      <c r="F582" s="37"/>
      <c r="G582" s="52" t="s">
        <v>85</v>
      </c>
      <c r="H582" s="52">
        <v>6</v>
      </c>
      <c r="I582" s="51" t="s">
        <v>18</v>
      </c>
      <c r="J582" s="52" t="s">
        <v>103</v>
      </c>
      <c r="K582" s="52">
        <v>0</v>
      </c>
      <c r="L582" s="52">
        <v>0</v>
      </c>
      <c r="M582" s="52">
        <v>0</v>
      </c>
      <c r="N582" s="52">
        <v>0</v>
      </c>
      <c r="O582" s="52">
        <v>0</v>
      </c>
      <c r="P582" s="52">
        <v>0</v>
      </c>
      <c r="Q582" s="52">
        <v>0</v>
      </c>
      <c r="R582" s="52">
        <v>0</v>
      </c>
      <c r="S582" s="52">
        <v>0</v>
      </c>
      <c r="T582" s="52">
        <v>0</v>
      </c>
      <c r="U582" s="52">
        <v>0</v>
      </c>
      <c r="V582" s="52">
        <v>0</v>
      </c>
      <c r="W582" s="52">
        <v>0</v>
      </c>
      <c r="X582" s="52">
        <v>0</v>
      </c>
      <c r="Y582" s="52">
        <v>0</v>
      </c>
      <c r="Z582" s="52">
        <v>0</v>
      </c>
      <c r="AA582" s="52">
        <v>0</v>
      </c>
      <c r="AB582" s="52">
        <v>0</v>
      </c>
      <c r="AC582" s="52">
        <v>0</v>
      </c>
      <c r="AD582" s="52">
        <v>0</v>
      </c>
      <c r="AE582" s="52">
        <v>0</v>
      </c>
      <c r="AF582" s="52">
        <v>0</v>
      </c>
    </row>
    <row r="583" spans="2:32" hidden="1" x14ac:dyDescent="0.25">
      <c r="B583" s="51" t="s">
        <v>70</v>
      </c>
      <c r="C583" s="37" t="s">
        <v>328</v>
      </c>
      <c r="D583" s="37" t="s">
        <v>15</v>
      </c>
      <c r="E583" s="37" t="s">
        <v>326</v>
      </c>
      <c r="F583" s="37"/>
      <c r="G583" s="52" t="s">
        <v>85</v>
      </c>
      <c r="H583" s="52">
        <v>6</v>
      </c>
      <c r="I583" s="51" t="s">
        <v>18</v>
      </c>
      <c r="J583" s="51" t="s">
        <v>104</v>
      </c>
      <c r="K583" s="52">
        <v>0</v>
      </c>
      <c r="L583" s="52">
        <v>0</v>
      </c>
      <c r="M583" s="52">
        <v>0</v>
      </c>
      <c r="N583" s="52">
        <v>0</v>
      </c>
      <c r="O583" s="52">
        <v>0</v>
      </c>
      <c r="P583" s="52">
        <v>0</v>
      </c>
      <c r="Q583" s="52">
        <v>0</v>
      </c>
      <c r="R583" s="52">
        <v>0</v>
      </c>
      <c r="S583" s="52">
        <v>0</v>
      </c>
      <c r="T583" s="52">
        <v>0</v>
      </c>
      <c r="U583" s="52">
        <v>0</v>
      </c>
      <c r="V583" s="52">
        <v>0</v>
      </c>
      <c r="W583" s="52">
        <v>0</v>
      </c>
      <c r="X583" s="52">
        <v>0</v>
      </c>
      <c r="Y583" s="52">
        <v>0</v>
      </c>
      <c r="Z583" s="52">
        <v>0</v>
      </c>
      <c r="AA583" s="52">
        <v>0</v>
      </c>
      <c r="AB583" s="52">
        <v>0</v>
      </c>
      <c r="AC583" s="52">
        <v>0</v>
      </c>
      <c r="AD583" s="52">
        <v>0</v>
      </c>
      <c r="AE583" s="52">
        <v>0</v>
      </c>
      <c r="AF583" s="52">
        <v>0</v>
      </c>
    </row>
    <row r="584" spans="2:32" hidden="1" x14ac:dyDescent="0.25">
      <c r="B584" s="51" t="s">
        <v>70</v>
      </c>
      <c r="C584" s="37" t="s">
        <v>328</v>
      </c>
      <c r="D584" s="37" t="s">
        <v>15</v>
      </c>
      <c r="E584" s="37" t="s">
        <v>326</v>
      </c>
      <c r="F584" s="37"/>
      <c r="G584" s="52" t="s">
        <v>88</v>
      </c>
      <c r="H584" s="52">
        <v>7</v>
      </c>
      <c r="I584" s="51" t="s">
        <v>18</v>
      </c>
      <c r="J584" s="52" t="s">
        <v>105</v>
      </c>
      <c r="K584" s="52">
        <v>0</v>
      </c>
      <c r="L584" s="52">
        <v>0</v>
      </c>
      <c r="M584" s="52">
        <v>0</v>
      </c>
      <c r="N584" s="52">
        <v>0</v>
      </c>
      <c r="O584" s="52">
        <v>0</v>
      </c>
      <c r="P584" s="52">
        <v>0</v>
      </c>
      <c r="Q584" s="52">
        <v>0</v>
      </c>
      <c r="R584" s="52">
        <v>0</v>
      </c>
      <c r="S584" s="52">
        <v>0</v>
      </c>
      <c r="T584" s="52">
        <v>0</v>
      </c>
      <c r="U584" s="52">
        <v>0</v>
      </c>
      <c r="V584" s="52">
        <v>0</v>
      </c>
      <c r="W584" s="52">
        <v>0</v>
      </c>
      <c r="X584" s="52">
        <v>0</v>
      </c>
      <c r="Y584" s="52">
        <v>0</v>
      </c>
      <c r="Z584" s="52">
        <v>0</v>
      </c>
      <c r="AA584" s="52">
        <v>0</v>
      </c>
      <c r="AB584" s="52">
        <v>0</v>
      </c>
      <c r="AC584" s="52">
        <v>0</v>
      </c>
      <c r="AD584" s="52">
        <v>0</v>
      </c>
      <c r="AE584" s="52">
        <v>0</v>
      </c>
      <c r="AF584" s="52">
        <v>0</v>
      </c>
    </row>
    <row r="585" spans="2:32" hidden="1" x14ac:dyDescent="0.25">
      <c r="B585" s="51" t="s">
        <v>70</v>
      </c>
      <c r="C585" s="37" t="s">
        <v>328</v>
      </c>
      <c r="D585" s="37" t="s">
        <v>15</v>
      </c>
      <c r="E585" s="37" t="s">
        <v>326</v>
      </c>
      <c r="F585" s="37"/>
      <c r="G585" s="52" t="s">
        <v>88</v>
      </c>
      <c r="H585" s="52">
        <v>7</v>
      </c>
      <c r="I585" s="51" t="s">
        <v>18</v>
      </c>
      <c r="J585" s="52" t="s">
        <v>103</v>
      </c>
      <c r="K585" s="52">
        <v>0</v>
      </c>
      <c r="L585" s="52">
        <v>0</v>
      </c>
      <c r="M585" s="52">
        <v>0</v>
      </c>
      <c r="N585" s="52">
        <v>0</v>
      </c>
      <c r="O585" s="52">
        <v>0</v>
      </c>
      <c r="P585" s="52">
        <v>0</v>
      </c>
      <c r="Q585" s="52">
        <v>0</v>
      </c>
      <c r="R585" s="52">
        <v>0</v>
      </c>
      <c r="S585" s="52">
        <v>0</v>
      </c>
      <c r="T585" s="52">
        <v>0</v>
      </c>
      <c r="U585" s="52">
        <v>0</v>
      </c>
      <c r="V585" s="52">
        <v>0</v>
      </c>
      <c r="W585" s="52">
        <v>0</v>
      </c>
      <c r="X585" s="52">
        <v>0</v>
      </c>
      <c r="Y585" s="52">
        <v>0</v>
      </c>
      <c r="Z585" s="52">
        <v>0</v>
      </c>
      <c r="AA585" s="52">
        <v>0</v>
      </c>
      <c r="AB585" s="52">
        <v>0</v>
      </c>
      <c r="AC585" s="52">
        <v>0</v>
      </c>
      <c r="AD585" s="52">
        <v>0</v>
      </c>
      <c r="AE585" s="52">
        <v>0</v>
      </c>
      <c r="AF585" s="52">
        <v>0</v>
      </c>
    </row>
    <row r="586" spans="2:32" hidden="1" x14ac:dyDescent="0.25">
      <c r="B586" s="51" t="s">
        <v>70</v>
      </c>
      <c r="C586" s="37" t="s">
        <v>328</v>
      </c>
      <c r="D586" s="37" t="s">
        <v>15</v>
      </c>
      <c r="E586" s="37" t="s">
        <v>326</v>
      </c>
      <c r="F586" s="37"/>
      <c r="G586" s="52" t="s">
        <v>88</v>
      </c>
      <c r="H586" s="52">
        <v>7</v>
      </c>
      <c r="I586" s="51" t="s">
        <v>18</v>
      </c>
      <c r="J586" s="52" t="s">
        <v>104</v>
      </c>
      <c r="K586" s="52">
        <v>0</v>
      </c>
      <c r="L586" s="52">
        <v>0</v>
      </c>
      <c r="M586" s="52">
        <v>0</v>
      </c>
      <c r="N586" s="52">
        <v>0</v>
      </c>
      <c r="O586" s="52">
        <v>0</v>
      </c>
      <c r="P586" s="52">
        <v>0</v>
      </c>
      <c r="Q586" s="52">
        <v>0</v>
      </c>
      <c r="R586" s="52">
        <v>0</v>
      </c>
      <c r="S586" s="52">
        <v>0</v>
      </c>
      <c r="T586" s="52">
        <v>0</v>
      </c>
      <c r="U586" s="52">
        <v>0</v>
      </c>
      <c r="V586" s="52">
        <v>0</v>
      </c>
      <c r="W586" s="52">
        <v>0</v>
      </c>
      <c r="X586" s="52">
        <v>0</v>
      </c>
      <c r="Y586" s="52">
        <v>0</v>
      </c>
      <c r="Z586" s="52">
        <v>0</v>
      </c>
      <c r="AA586" s="52">
        <v>0</v>
      </c>
      <c r="AB586" s="52">
        <v>0</v>
      </c>
      <c r="AC586" s="52">
        <v>0</v>
      </c>
      <c r="AD586" s="52">
        <v>0</v>
      </c>
      <c r="AE586" s="52">
        <v>0</v>
      </c>
      <c r="AF586" s="52">
        <v>0</v>
      </c>
    </row>
    <row r="587" spans="2:32" hidden="1" x14ac:dyDescent="0.25">
      <c r="B587" s="51" t="s">
        <v>80</v>
      </c>
      <c r="C587" s="37" t="s">
        <v>81</v>
      </c>
      <c r="D587" s="37" t="s">
        <v>15</v>
      </c>
      <c r="E587" s="37" t="s">
        <v>326</v>
      </c>
      <c r="F587" s="37"/>
      <c r="G587" s="52" t="s">
        <v>85</v>
      </c>
      <c r="H587" s="52">
        <v>6</v>
      </c>
      <c r="I587" s="51" t="s">
        <v>18</v>
      </c>
      <c r="J587" s="51" t="s">
        <v>105</v>
      </c>
      <c r="K587" s="52">
        <v>0</v>
      </c>
      <c r="L587" s="52">
        <v>0</v>
      </c>
      <c r="M587" s="52">
        <v>0</v>
      </c>
      <c r="N587" s="52">
        <v>0</v>
      </c>
      <c r="O587" s="52">
        <v>0</v>
      </c>
      <c r="P587" s="52">
        <v>0</v>
      </c>
      <c r="Q587" s="52">
        <v>0</v>
      </c>
      <c r="R587" s="52">
        <v>0</v>
      </c>
      <c r="S587" s="52">
        <v>0</v>
      </c>
      <c r="T587" s="52">
        <v>0</v>
      </c>
      <c r="U587" s="52">
        <v>0</v>
      </c>
      <c r="V587" s="52">
        <v>0</v>
      </c>
      <c r="W587" s="52">
        <v>0</v>
      </c>
      <c r="X587" s="52">
        <v>0</v>
      </c>
      <c r="Y587" s="52">
        <v>0</v>
      </c>
      <c r="Z587" s="52">
        <v>0</v>
      </c>
      <c r="AA587" s="52">
        <v>0</v>
      </c>
      <c r="AB587" s="52">
        <v>0</v>
      </c>
      <c r="AC587" s="52">
        <v>0</v>
      </c>
      <c r="AD587" s="52">
        <v>0</v>
      </c>
      <c r="AE587" s="52">
        <v>0</v>
      </c>
      <c r="AF587" s="52">
        <v>0</v>
      </c>
    </row>
    <row r="588" spans="2:32" hidden="1" x14ac:dyDescent="0.25">
      <c r="B588" s="51" t="s">
        <v>80</v>
      </c>
      <c r="C588" s="37" t="s">
        <v>81</v>
      </c>
      <c r="D588" s="37" t="s">
        <v>15</v>
      </c>
      <c r="E588" s="37" t="s">
        <v>326</v>
      </c>
      <c r="F588" s="37"/>
      <c r="G588" s="52" t="s">
        <v>85</v>
      </c>
      <c r="H588" s="52">
        <v>6</v>
      </c>
      <c r="I588" s="51" t="s">
        <v>18</v>
      </c>
      <c r="J588" s="51" t="s">
        <v>103</v>
      </c>
      <c r="K588" s="52">
        <v>0</v>
      </c>
      <c r="L588" s="52">
        <v>0</v>
      </c>
      <c r="M588" s="52">
        <v>0</v>
      </c>
      <c r="N588" s="52">
        <v>0</v>
      </c>
      <c r="O588" s="52">
        <v>0</v>
      </c>
      <c r="P588" s="52">
        <v>0</v>
      </c>
      <c r="Q588" s="52">
        <v>0</v>
      </c>
      <c r="R588" s="52">
        <v>0</v>
      </c>
      <c r="S588" s="52">
        <v>0</v>
      </c>
      <c r="T588" s="52">
        <v>0</v>
      </c>
      <c r="U588" s="52">
        <v>0</v>
      </c>
      <c r="V588" s="52">
        <v>0</v>
      </c>
      <c r="W588" s="52">
        <v>0</v>
      </c>
      <c r="X588" s="52">
        <v>0</v>
      </c>
      <c r="Y588" s="52">
        <v>0</v>
      </c>
      <c r="Z588" s="52">
        <v>0</v>
      </c>
      <c r="AA588" s="52">
        <v>0</v>
      </c>
      <c r="AB588" s="52">
        <v>0</v>
      </c>
      <c r="AC588" s="52">
        <v>0</v>
      </c>
      <c r="AD588" s="52">
        <v>0</v>
      </c>
      <c r="AE588" s="52">
        <v>0</v>
      </c>
      <c r="AF588" s="52">
        <v>0</v>
      </c>
    </row>
    <row r="589" spans="2:32" hidden="1" x14ac:dyDescent="0.25">
      <c r="B589" s="51" t="s">
        <v>80</v>
      </c>
      <c r="C589" s="37" t="s">
        <v>81</v>
      </c>
      <c r="D589" s="37" t="s">
        <v>15</v>
      </c>
      <c r="E589" s="37" t="s">
        <v>326</v>
      </c>
      <c r="F589" s="37"/>
      <c r="G589" s="52" t="s">
        <v>85</v>
      </c>
      <c r="H589" s="52">
        <v>6</v>
      </c>
      <c r="I589" s="51" t="s">
        <v>18</v>
      </c>
      <c r="J589" s="51" t="s">
        <v>104</v>
      </c>
      <c r="K589" s="52">
        <v>0</v>
      </c>
      <c r="L589" s="52">
        <v>0</v>
      </c>
      <c r="M589" s="52">
        <v>0</v>
      </c>
      <c r="N589" s="52">
        <v>0</v>
      </c>
      <c r="O589" s="52">
        <v>0</v>
      </c>
      <c r="P589" s="52">
        <v>0</v>
      </c>
      <c r="Q589" s="52">
        <v>0</v>
      </c>
      <c r="R589" s="52">
        <v>0</v>
      </c>
      <c r="S589" s="52">
        <v>0</v>
      </c>
      <c r="T589" s="52">
        <v>0</v>
      </c>
      <c r="U589" s="52">
        <v>0</v>
      </c>
      <c r="V589" s="52">
        <v>0</v>
      </c>
      <c r="W589" s="52">
        <v>0</v>
      </c>
      <c r="X589" s="52">
        <v>0</v>
      </c>
      <c r="Y589" s="52">
        <v>0</v>
      </c>
      <c r="Z589" s="52">
        <v>0</v>
      </c>
      <c r="AA589" s="52">
        <v>0</v>
      </c>
      <c r="AB589" s="52">
        <v>0</v>
      </c>
      <c r="AC589" s="52">
        <v>0</v>
      </c>
      <c r="AD589" s="52">
        <v>0</v>
      </c>
      <c r="AE589" s="52">
        <v>0</v>
      </c>
      <c r="AF589" s="52">
        <v>0</v>
      </c>
    </row>
    <row r="590" spans="2:32" hidden="1" x14ac:dyDescent="0.25">
      <c r="B590" s="51" t="s">
        <v>80</v>
      </c>
      <c r="C590" s="37" t="s">
        <v>81</v>
      </c>
      <c r="D590" s="37" t="s">
        <v>15</v>
      </c>
      <c r="E590" s="37" t="s">
        <v>326</v>
      </c>
      <c r="F590" s="37"/>
      <c r="G590" s="52" t="s">
        <v>88</v>
      </c>
      <c r="H590" s="52">
        <v>7</v>
      </c>
      <c r="I590" s="51" t="s">
        <v>18</v>
      </c>
      <c r="J590" s="51" t="s">
        <v>105</v>
      </c>
      <c r="K590" s="52">
        <v>0</v>
      </c>
      <c r="L590" s="52">
        <v>0</v>
      </c>
      <c r="M590" s="52">
        <v>0</v>
      </c>
      <c r="N590" s="52">
        <v>0</v>
      </c>
      <c r="O590" s="52">
        <v>0</v>
      </c>
      <c r="P590" s="52">
        <v>0</v>
      </c>
      <c r="Q590" s="52">
        <v>0</v>
      </c>
      <c r="R590" s="52">
        <v>0</v>
      </c>
      <c r="S590" s="52">
        <v>0</v>
      </c>
      <c r="T590" s="52">
        <v>0</v>
      </c>
      <c r="U590" s="52">
        <v>0</v>
      </c>
      <c r="V590" s="52">
        <v>0</v>
      </c>
      <c r="W590" s="52">
        <v>0</v>
      </c>
      <c r="X590" s="52">
        <v>0</v>
      </c>
      <c r="Y590" s="52">
        <v>0</v>
      </c>
      <c r="Z590" s="52">
        <v>0</v>
      </c>
      <c r="AA590" s="52">
        <v>0</v>
      </c>
      <c r="AB590" s="52">
        <v>0</v>
      </c>
      <c r="AC590" s="52">
        <v>0</v>
      </c>
      <c r="AD590" s="52">
        <v>0</v>
      </c>
      <c r="AE590" s="52">
        <v>0</v>
      </c>
      <c r="AF590" s="52">
        <v>0</v>
      </c>
    </row>
    <row r="591" spans="2:32" hidden="1" x14ac:dyDescent="0.25">
      <c r="B591" s="51" t="s">
        <v>80</v>
      </c>
      <c r="C591" s="37" t="s">
        <v>81</v>
      </c>
      <c r="D591" s="37" t="s">
        <v>15</v>
      </c>
      <c r="E591" s="37" t="s">
        <v>326</v>
      </c>
      <c r="F591" s="37"/>
      <c r="G591" s="52" t="s">
        <v>88</v>
      </c>
      <c r="H591" s="52">
        <v>7</v>
      </c>
      <c r="I591" s="51" t="s">
        <v>18</v>
      </c>
      <c r="J591" s="51" t="s">
        <v>103</v>
      </c>
      <c r="K591" s="52">
        <v>0</v>
      </c>
      <c r="L591" s="52">
        <v>0</v>
      </c>
      <c r="M591" s="52">
        <v>0</v>
      </c>
      <c r="N591" s="52">
        <v>0</v>
      </c>
      <c r="O591" s="52">
        <v>0</v>
      </c>
      <c r="P591" s="52">
        <v>0</v>
      </c>
      <c r="Q591" s="52">
        <v>0</v>
      </c>
      <c r="R591" s="52">
        <v>0</v>
      </c>
      <c r="S591" s="52">
        <v>0</v>
      </c>
      <c r="T591" s="52">
        <v>0</v>
      </c>
      <c r="U591" s="52">
        <v>0</v>
      </c>
      <c r="V591" s="52">
        <v>0</v>
      </c>
      <c r="W591" s="52">
        <v>0</v>
      </c>
      <c r="X591" s="52">
        <v>0</v>
      </c>
      <c r="Y591" s="52">
        <v>0</v>
      </c>
      <c r="Z591" s="52">
        <v>0</v>
      </c>
      <c r="AA591" s="52">
        <v>0</v>
      </c>
      <c r="AB591" s="52">
        <v>0</v>
      </c>
      <c r="AC591" s="52">
        <v>0</v>
      </c>
      <c r="AD591" s="52">
        <v>0</v>
      </c>
      <c r="AE591" s="52">
        <v>0</v>
      </c>
      <c r="AF591" s="52">
        <v>0</v>
      </c>
    </row>
    <row r="592" spans="2:32" hidden="1" x14ac:dyDescent="0.25">
      <c r="B592" s="51" t="s">
        <v>80</v>
      </c>
      <c r="C592" s="37" t="s">
        <v>81</v>
      </c>
      <c r="D592" s="37" t="s">
        <v>15</v>
      </c>
      <c r="E592" s="37" t="s">
        <v>326</v>
      </c>
      <c r="F592" s="37"/>
      <c r="G592" s="52" t="s">
        <v>88</v>
      </c>
      <c r="H592" s="52">
        <v>7</v>
      </c>
      <c r="I592" s="51" t="s">
        <v>18</v>
      </c>
      <c r="J592" s="51" t="s">
        <v>104</v>
      </c>
      <c r="K592" s="52">
        <v>0</v>
      </c>
      <c r="L592" s="52">
        <v>0</v>
      </c>
      <c r="M592" s="52">
        <v>0</v>
      </c>
      <c r="N592" s="52">
        <v>0</v>
      </c>
      <c r="O592" s="52">
        <v>0</v>
      </c>
      <c r="P592" s="52">
        <v>0</v>
      </c>
      <c r="Q592" s="52">
        <v>0</v>
      </c>
      <c r="R592" s="52">
        <v>0</v>
      </c>
      <c r="S592" s="52">
        <v>0</v>
      </c>
      <c r="T592" s="52">
        <v>0</v>
      </c>
      <c r="U592" s="52">
        <v>0</v>
      </c>
      <c r="V592" s="52">
        <v>0</v>
      </c>
      <c r="W592" s="52">
        <v>0</v>
      </c>
      <c r="X592" s="52">
        <v>0</v>
      </c>
      <c r="Y592" s="52">
        <v>0</v>
      </c>
      <c r="Z592" s="52">
        <v>0</v>
      </c>
      <c r="AA592" s="52">
        <v>0</v>
      </c>
      <c r="AB592" s="52">
        <v>0</v>
      </c>
      <c r="AC592" s="52">
        <v>0</v>
      </c>
      <c r="AD592" s="52">
        <v>0</v>
      </c>
      <c r="AE592" s="52">
        <v>0</v>
      </c>
      <c r="AF592" s="52">
        <v>0</v>
      </c>
    </row>
    <row r="593" spans="2:32" x14ac:dyDescent="0.25">
      <c r="B593" s="51" t="s">
        <v>43</v>
      </c>
      <c r="C593" s="37" t="s">
        <v>44</v>
      </c>
      <c r="D593" s="37" t="s">
        <v>45</v>
      </c>
      <c r="E593" s="37" t="s">
        <v>326</v>
      </c>
      <c r="F593" s="37"/>
      <c r="G593" s="52" t="s">
        <v>89</v>
      </c>
      <c r="H593" s="52">
        <v>8</v>
      </c>
      <c r="I593" s="51" t="s">
        <v>18</v>
      </c>
      <c r="J593" s="51" t="s">
        <v>105</v>
      </c>
      <c r="K593" s="52">
        <v>0</v>
      </c>
      <c r="L593" s="52">
        <v>0</v>
      </c>
      <c r="M593" s="52">
        <v>0</v>
      </c>
      <c r="N593" s="52">
        <v>0</v>
      </c>
      <c r="O593" s="52">
        <v>0</v>
      </c>
      <c r="P593" s="52">
        <v>0</v>
      </c>
      <c r="Q593" s="52">
        <v>0</v>
      </c>
      <c r="R593" s="52">
        <v>0</v>
      </c>
      <c r="S593" s="52">
        <v>0</v>
      </c>
      <c r="T593" s="52">
        <v>0</v>
      </c>
      <c r="U593" s="52">
        <v>0</v>
      </c>
      <c r="V593" s="52">
        <v>0</v>
      </c>
      <c r="W593" s="52">
        <v>0</v>
      </c>
      <c r="X593" s="52">
        <v>0</v>
      </c>
      <c r="Y593" s="52">
        <v>0</v>
      </c>
      <c r="Z593" s="52">
        <v>0</v>
      </c>
      <c r="AA593" s="52">
        <v>0</v>
      </c>
      <c r="AB593" s="52">
        <v>0</v>
      </c>
      <c r="AC593" s="52">
        <v>0</v>
      </c>
      <c r="AD593" s="52">
        <v>0</v>
      </c>
      <c r="AE593" s="52">
        <v>0</v>
      </c>
      <c r="AF593" s="52">
        <v>0</v>
      </c>
    </row>
    <row r="594" spans="2:32" x14ac:dyDescent="0.25">
      <c r="B594" s="51" t="s">
        <v>43</v>
      </c>
      <c r="C594" s="37" t="s">
        <v>44</v>
      </c>
      <c r="D594" s="37" t="s">
        <v>45</v>
      </c>
      <c r="E594" s="37" t="s">
        <v>326</v>
      </c>
      <c r="F594" s="37"/>
      <c r="G594" s="52" t="s">
        <v>89</v>
      </c>
      <c r="H594" s="52">
        <v>8</v>
      </c>
      <c r="I594" s="51" t="s">
        <v>18</v>
      </c>
      <c r="J594" s="51" t="s">
        <v>103</v>
      </c>
      <c r="K594" s="52">
        <v>0</v>
      </c>
      <c r="L594" s="52">
        <v>0</v>
      </c>
      <c r="M594" s="52">
        <v>0</v>
      </c>
      <c r="N594" s="52">
        <v>0</v>
      </c>
      <c r="O594" s="52">
        <v>0</v>
      </c>
      <c r="P594" s="52">
        <v>0</v>
      </c>
      <c r="Q594" s="52">
        <v>0</v>
      </c>
      <c r="R594" s="52">
        <v>0</v>
      </c>
      <c r="S594" s="52">
        <v>0</v>
      </c>
      <c r="T594" s="52">
        <v>0</v>
      </c>
      <c r="U594" s="52">
        <v>0</v>
      </c>
      <c r="V594" s="52">
        <v>0</v>
      </c>
      <c r="W594" s="52">
        <v>0</v>
      </c>
      <c r="X594" s="52">
        <v>0</v>
      </c>
      <c r="Y594" s="52">
        <v>0</v>
      </c>
      <c r="Z594" s="52">
        <v>0</v>
      </c>
      <c r="AA594" s="52">
        <v>0</v>
      </c>
      <c r="AB594" s="52">
        <v>0</v>
      </c>
      <c r="AC594" s="52">
        <v>0</v>
      </c>
      <c r="AD594" s="52">
        <v>0</v>
      </c>
      <c r="AE594" s="52">
        <v>0</v>
      </c>
      <c r="AF594" s="52">
        <v>0</v>
      </c>
    </row>
    <row r="595" spans="2:32" x14ac:dyDescent="0.25">
      <c r="B595" s="51" t="s">
        <v>43</v>
      </c>
      <c r="C595" s="37" t="s">
        <v>44</v>
      </c>
      <c r="D595" s="37" t="s">
        <v>45</v>
      </c>
      <c r="E595" s="37" t="s">
        <v>326</v>
      </c>
      <c r="F595" s="37"/>
      <c r="G595" s="52" t="s">
        <v>89</v>
      </c>
      <c r="H595" s="52">
        <v>8</v>
      </c>
      <c r="I595" s="52" t="s">
        <v>18</v>
      </c>
      <c r="J595" s="52" t="s">
        <v>104</v>
      </c>
      <c r="K595" s="52">
        <v>0</v>
      </c>
      <c r="L595" s="52">
        <v>0</v>
      </c>
      <c r="M595" s="52">
        <v>0</v>
      </c>
      <c r="N595" s="52">
        <v>0</v>
      </c>
      <c r="O595" s="52">
        <v>0</v>
      </c>
      <c r="P595" s="52">
        <v>0</v>
      </c>
      <c r="Q595" s="52">
        <v>0</v>
      </c>
      <c r="R595" s="52">
        <v>0</v>
      </c>
      <c r="S595" s="52">
        <v>0</v>
      </c>
      <c r="T595" s="52">
        <v>0</v>
      </c>
      <c r="U595" s="52">
        <v>0</v>
      </c>
      <c r="V595" s="52">
        <v>0</v>
      </c>
      <c r="W595" s="52">
        <v>0</v>
      </c>
      <c r="X595" s="52">
        <v>0</v>
      </c>
      <c r="Y595" s="52">
        <v>0</v>
      </c>
      <c r="Z595" s="52">
        <v>0</v>
      </c>
      <c r="AA595" s="52">
        <v>0</v>
      </c>
      <c r="AB595" s="52">
        <v>0</v>
      </c>
      <c r="AC595" s="52">
        <v>0</v>
      </c>
      <c r="AD595" s="52">
        <v>0</v>
      </c>
      <c r="AE595" s="52">
        <v>0</v>
      </c>
      <c r="AF595" s="52">
        <v>0</v>
      </c>
    </row>
    <row r="596" spans="2:32" hidden="1" x14ac:dyDescent="0.25">
      <c r="B596" s="51" t="s">
        <v>29</v>
      </c>
      <c r="C596" s="37" t="s">
        <v>30</v>
      </c>
      <c r="D596" s="37" t="s">
        <v>26</v>
      </c>
      <c r="E596" s="37" t="s">
        <v>326</v>
      </c>
      <c r="F596" s="37"/>
      <c r="G596" s="52" t="s">
        <v>89</v>
      </c>
      <c r="H596" s="52">
        <v>8</v>
      </c>
      <c r="I596" s="51" t="s">
        <v>18</v>
      </c>
      <c r="J596" s="51" t="s">
        <v>105</v>
      </c>
      <c r="K596" s="52">
        <v>0</v>
      </c>
      <c r="L596" s="52">
        <v>0</v>
      </c>
      <c r="M596" s="52">
        <v>0</v>
      </c>
      <c r="N596" s="52">
        <v>0</v>
      </c>
      <c r="O596" s="52">
        <v>0</v>
      </c>
      <c r="P596" s="52">
        <v>0</v>
      </c>
      <c r="Q596" s="52">
        <v>0</v>
      </c>
      <c r="R596" s="52">
        <v>0</v>
      </c>
      <c r="S596" s="52">
        <v>0</v>
      </c>
      <c r="T596" s="52">
        <v>0</v>
      </c>
      <c r="U596" s="52">
        <v>0</v>
      </c>
      <c r="V596" s="52">
        <v>0</v>
      </c>
      <c r="W596" s="52">
        <v>0</v>
      </c>
      <c r="X596" s="52">
        <v>0</v>
      </c>
      <c r="Y596" s="52">
        <v>0</v>
      </c>
      <c r="Z596" s="52">
        <v>0</v>
      </c>
      <c r="AA596" s="52">
        <v>0</v>
      </c>
      <c r="AB596" s="52">
        <v>0</v>
      </c>
      <c r="AC596" s="52">
        <v>0</v>
      </c>
      <c r="AD596" s="52">
        <v>0</v>
      </c>
      <c r="AE596" s="52">
        <v>0</v>
      </c>
      <c r="AF596" s="52">
        <v>0</v>
      </c>
    </row>
    <row r="597" spans="2:32" hidden="1" x14ac:dyDescent="0.25">
      <c r="B597" s="51" t="s">
        <v>29</v>
      </c>
      <c r="C597" s="37" t="s">
        <v>30</v>
      </c>
      <c r="D597" s="37" t="s">
        <v>26</v>
      </c>
      <c r="E597" s="37" t="s">
        <v>326</v>
      </c>
      <c r="F597" s="37"/>
      <c r="G597" s="52" t="s">
        <v>89</v>
      </c>
      <c r="H597" s="52">
        <v>8</v>
      </c>
      <c r="I597" s="51" t="s">
        <v>18</v>
      </c>
      <c r="J597" s="51" t="s">
        <v>103</v>
      </c>
      <c r="K597" s="52">
        <v>0</v>
      </c>
      <c r="L597" s="52">
        <v>0</v>
      </c>
      <c r="M597" s="52">
        <v>0</v>
      </c>
      <c r="N597" s="52">
        <v>0</v>
      </c>
      <c r="O597" s="52">
        <v>0</v>
      </c>
      <c r="P597" s="52">
        <v>0</v>
      </c>
      <c r="Q597" s="52">
        <v>0</v>
      </c>
      <c r="R597" s="52">
        <v>0</v>
      </c>
      <c r="S597" s="52">
        <v>0</v>
      </c>
      <c r="T597" s="52">
        <v>0</v>
      </c>
      <c r="U597" s="52">
        <v>0</v>
      </c>
      <c r="V597" s="52">
        <v>0</v>
      </c>
      <c r="W597" s="52">
        <v>0</v>
      </c>
      <c r="X597" s="52">
        <v>0</v>
      </c>
      <c r="Y597" s="52">
        <v>0</v>
      </c>
      <c r="Z597" s="52">
        <v>0</v>
      </c>
      <c r="AA597" s="52">
        <v>0</v>
      </c>
      <c r="AB597" s="52">
        <v>0</v>
      </c>
      <c r="AC597" s="52">
        <v>0</v>
      </c>
      <c r="AD597" s="52">
        <v>0</v>
      </c>
      <c r="AE597" s="52">
        <v>0</v>
      </c>
      <c r="AF597" s="52">
        <v>0</v>
      </c>
    </row>
    <row r="598" spans="2:32" hidden="1" x14ac:dyDescent="0.25">
      <c r="B598" s="51" t="s">
        <v>29</v>
      </c>
      <c r="C598" s="37" t="s">
        <v>30</v>
      </c>
      <c r="D598" s="37" t="s">
        <v>26</v>
      </c>
      <c r="E598" s="37" t="s">
        <v>326</v>
      </c>
      <c r="F598" s="37"/>
      <c r="G598" s="52" t="s">
        <v>89</v>
      </c>
      <c r="H598" s="52">
        <v>8</v>
      </c>
      <c r="I598" s="51" t="s">
        <v>18</v>
      </c>
      <c r="J598" s="51" t="s">
        <v>104</v>
      </c>
      <c r="K598" s="52">
        <v>0</v>
      </c>
      <c r="L598" s="52">
        <v>0</v>
      </c>
      <c r="M598" s="52">
        <v>0</v>
      </c>
      <c r="N598" s="52">
        <v>0</v>
      </c>
      <c r="O598" s="52">
        <v>0</v>
      </c>
      <c r="P598" s="52">
        <v>0</v>
      </c>
      <c r="Q598" s="52">
        <v>0</v>
      </c>
      <c r="R598" s="52">
        <v>0</v>
      </c>
      <c r="S598" s="52">
        <v>0</v>
      </c>
      <c r="T598" s="52">
        <v>0</v>
      </c>
      <c r="U598" s="52">
        <v>0</v>
      </c>
      <c r="V598" s="52">
        <v>0</v>
      </c>
      <c r="W598" s="52">
        <v>0</v>
      </c>
      <c r="X598" s="52">
        <v>0</v>
      </c>
      <c r="Y598" s="52">
        <v>0</v>
      </c>
      <c r="Z598" s="52">
        <v>0</v>
      </c>
      <c r="AA598" s="52">
        <v>0</v>
      </c>
      <c r="AB598" s="52">
        <v>0</v>
      </c>
      <c r="AC598" s="52">
        <v>0</v>
      </c>
      <c r="AD598" s="52">
        <v>0</v>
      </c>
      <c r="AE598" s="52">
        <v>0</v>
      </c>
      <c r="AF598" s="52">
        <v>0</v>
      </c>
    </row>
    <row r="599" spans="2:32" hidden="1" x14ac:dyDescent="0.25">
      <c r="B599" s="51" t="s">
        <v>80</v>
      </c>
      <c r="C599" s="37" t="s">
        <v>81</v>
      </c>
      <c r="D599" s="37" t="s">
        <v>15</v>
      </c>
      <c r="E599" s="37" t="s">
        <v>326</v>
      </c>
      <c r="F599" s="37"/>
      <c r="G599" s="52" t="s">
        <v>89</v>
      </c>
      <c r="H599" s="52">
        <v>8</v>
      </c>
      <c r="I599" s="51" t="s">
        <v>18</v>
      </c>
      <c r="J599" s="51" t="s">
        <v>105</v>
      </c>
      <c r="K599" s="52">
        <v>0</v>
      </c>
      <c r="L599" s="52">
        <v>0</v>
      </c>
      <c r="M599" s="52">
        <v>0</v>
      </c>
      <c r="N599" s="52">
        <v>0</v>
      </c>
      <c r="O599" s="52">
        <v>0</v>
      </c>
      <c r="P599" s="52">
        <v>0</v>
      </c>
      <c r="Q599" s="52">
        <v>0</v>
      </c>
      <c r="R599" s="52">
        <v>0</v>
      </c>
      <c r="S599" s="52">
        <v>0</v>
      </c>
      <c r="T599" s="52">
        <v>0</v>
      </c>
      <c r="U599" s="52">
        <v>0</v>
      </c>
      <c r="V599" s="52">
        <v>0</v>
      </c>
      <c r="W599" s="52">
        <v>0</v>
      </c>
      <c r="X599" s="52">
        <v>0</v>
      </c>
      <c r="Y599" s="52">
        <v>0</v>
      </c>
      <c r="Z599" s="52">
        <v>0</v>
      </c>
      <c r="AA599" s="52">
        <v>0</v>
      </c>
      <c r="AB599" s="52">
        <v>0</v>
      </c>
      <c r="AC599" s="52">
        <v>0</v>
      </c>
      <c r="AD599" s="52">
        <v>0</v>
      </c>
      <c r="AE599" s="52">
        <v>0</v>
      </c>
      <c r="AF599" s="52">
        <v>0</v>
      </c>
    </row>
    <row r="600" spans="2:32" hidden="1" x14ac:dyDescent="0.25">
      <c r="B600" s="51" t="s">
        <v>80</v>
      </c>
      <c r="C600" s="37" t="s">
        <v>81</v>
      </c>
      <c r="D600" s="37" t="s">
        <v>15</v>
      </c>
      <c r="E600" s="37" t="s">
        <v>326</v>
      </c>
      <c r="F600" s="37"/>
      <c r="G600" s="52" t="s">
        <v>89</v>
      </c>
      <c r="H600" s="52">
        <v>8</v>
      </c>
      <c r="I600" s="51" t="s">
        <v>18</v>
      </c>
      <c r="J600" s="51" t="s">
        <v>103</v>
      </c>
      <c r="K600" s="52">
        <v>0</v>
      </c>
      <c r="L600" s="52">
        <v>0</v>
      </c>
      <c r="M600" s="52">
        <v>0</v>
      </c>
      <c r="N600" s="52">
        <v>0</v>
      </c>
      <c r="O600" s="52">
        <v>0</v>
      </c>
      <c r="P600" s="52">
        <v>0</v>
      </c>
      <c r="Q600" s="52">
        <v>0</v>
      </c>
      <c r="R600" s="52">
        <v>0</v>
      </c>
      <c r="S600" s="52">
        <v>0</v>
      </c>
      <c r="T600" s="52">
        <v>0</v>
      </c>
      <c r="U600" s="52">
        <v>0</v>
      </c>
      <c r="V600" s="52">
        <v>0</v>
      </c>
      <c r="W600" s="52">
        <v>0</v>
      </c>
      <c r="X600" s="52">
        <v>0</v>
      </c>
      <c r="Y600" s="52">
        <v>0</v>
      </c>
      <c r="Z600" s="52">
        <v>0</v>
      </c>
      <c r="AA600" s="52">
        <v>0</v>
      </c>
      <c r="AB600" s="52">
        <v>0</v>
      </c>
      <c r="AC600" s="52">
        <v>0</v>
      </c>
      <c r="AD600" s="52">
        <v>0</v>
      </c>
      <c r="AE600" s="52">
        <v>0</v>
      </c>
      <c r="AF600" s="52">
        <v>0</v>
      </c>
    </row>
    <row r="601" spans="2:32" hidden="1" x14ac:dyDescent="0.25">
      <c r="B601" s="51" t="s">
        <v>80</v>
      </c>
      <c r="C601" s="37" t="s">
        <v>81</v>
      </c>
      <c r="D601" s="37" t="s">
        <v>15</v>
      </c>
      <c r="E601" s="37" t="s">
        <v>326</v>
      </c>
      <c r="F601" s="37"/>
      <c r="G601" s="52" t="s">
        <v>89</v>
      </c>
      <c r="H601" s="52">
        <v>8</v>
      </c>
      <c r="I601" s="51" t="s">
        <v>18</v>
      </c>
      <c r="J601" s="51" t="s">
        <v>104</v>
      </c>
      <c r="K601" s="52">
        <v>0</v>
      </c>
      <c r="L601" s="52">
        <v>0</v>
      </c>
      <c r="M601" s="52">
        <v>0</v>
      </c>
      <c r="N601" s="52">
        <v>0</v>
      </c>
      <c r="O601" s="52">
        <v>0</v>
      </c>
      <c r="P601" s="52">
        <v>0</v>
      </c>
      <c r="Q601" s="52">
        <v>0</v>
      </c>
      <c r="R601" s="52">
        <v>0</v>
      </c>
      <c r="S601" s="52">
        <v>0</v>
      </c>
      <c r="T601" s="52">
        <v>0</v>
      </c>
      <c r="U601" s="52">
        <v>0</v>
      </c>
      <c r="V601" s="52">
        <v>0</v>
      </c>
      <c r="W601" s="52">
        <v>0</v>
      </c>
      <c r="X601" s="52">
        <v>0</v>
      </c>
      <c r="Y601" s="52">
        <v>0</v>
      </c>
      <c r="Z601" s="52">
        <v>0</v>
      </c>
      <c r="AA601" s="52">
        <v>0</v>
      </c>
      <c r="AB601" s="52">
        <v>0</v>
      </c>
      <c r="AC601" s="52">
        <v>0</v>
      </c>
      <c r="AD601" s="52">
        <v>0</v>
      </c>
      <c r="AE601" s="52">
        <v>0</v>
      </c>
      <c r="AF601" s="52">
        <v>0</v>
      </c>
    </row>
    <row r="602" spans="2:32" hidden="1" x14ac:dyDescent="0.25">
      <c r="B602" s="51" t="s">
        <v>36</v>
      </c>
      <c r="C602" s="37" t="s">
        <v>37</v>
      </c>
      <c r="D602" s="37" t="s">
        <v>38</v>
      </c>
      <c r="E602" s="37" t="s">
        <v>326</v>
      </c>
      <c r="F602" s="37"/>
      <c r="G602" s="52" t="s">
        <v>88</v>
      </c>
      <c r="H602" s="52">
        <v>7</v>
      </c>
      <c r="I602" s="51" t="s">
        <v>18</v>
      </c>
      <c r="J602" s="51" t="s">
        <v>105</v>
      </c>
      <c r="K602" s="52">
        <v>0</v>
      </c>
      <c r="L602" s="52">
        <v>0</v>
      </c>
      <c r="M602" s="52">
        <v>0</v>
      </c>
      <c r="N602" s="52">
        <v>0</v>
      </c>
      <c r="O602" s="52">
        <v>0</v>
      </c>
      <c r="P602" s="52">
        <v>0</v>
      </c>
      <c r="Q602" s="52">
        <v>0</v>
      </c>
      <c r="R602" s="52">
        <v>0</v>
      </c>
      <c r="S602" s="52">
        <v>0</v>
      </c>
      <c r="T602" s="52">
        <v>0</v>
      </c>
      <c r="U602" s="52">
        <v>0</v>
      </c>
      <c r="V602" s="52">
        <v>0</v>
      </c>
      <c r="W602" s="52">
        <v>0</v>
      </c>
      <c r="X602" s="52">
        <v>0</v>
      </c>
      <c r="Y602" s="52">
        <v>0</v>
      </c>
      <c r="Z602" s="52">
        <v>0</v>
      </c>
      <c r="AA602" s="52">
        <v>0</v>
      </c>
      <c r="AB602" s="52">
        <v>0</v>
      </c>
      <c r="AC602" s="52">
        <v>0</v>
      </c>
      <c r="AD602" s="52">
        <v>0</v>
      </c>
      <c r="AE602" s="52">
        <v>0</v>
      </c>
      <c r="AF602" s="52">
        <v>0</v>
      </c>
    </row>
    <row r="603" spans="2:32" hidden="1" x14ac:dyDescent="0.25">
      <c r="B603" s="51" t="s">
        <v>36</v>
      </c>
      <c r="C603" s="37" t="s">
        <v>37</v>
      </c>
      <c r="D603" s="37" t="s">
        <v>38</v>
      </c>
      <c r="E603" s="37" t="s">
        <v>326</v>
      </c>
      <c r="F603" s="37"/>
      <c r="G603" s="52" t="s">
        <v>88</v>
      </c>
      <c r="H603" s="52">
        <v>7</v>
      </c>
      <c r="I603" s="51" t="s">
        <v>18</v>
      </c>
      <c r="J603" s="51" t="s">
        <v>103</v>
      </c>
      <c r="K603" s="52">
        <v>0</v>
      </c>
      <c r="L603" s="52">
        <v>0</v>
      </c>
      <c r="M603" s="52">
        <v>0</v>
      </c>
      <c r="N603" s="52">
        <v>0</v>
      </c>
      <c r="O603" s="52">
        <v>0</v>
      </c>
      <c r="P603" s="52">
        <v>0</v>
      </c>
      <c r="Q603" s="52">
        <v>0</v>
      </c>
      <c r="R603" s="52">
        <v>0</v>
      </c>
      <c r="S603" s="52">
        <v>0</v>
      </c>
      <c r="T603" s="52">
        <v>0</v>
      </c>
      <c r="U603" s="52">
        <v>0</v>
      </c>
      <c r="V603" s="52">
        <v>0</v>
      </c>
      <c r="W603" s="52">
        <v>0</v>
      </c>
      <c r="X603" s="52">
        <v>0</v>
      </c>
      <c r="Y603" s="52">
        <v>0</v>
      </c>
      <c r="Z603" s="52">
        <v>0</v>
      </c>
      <c r="AA603" s="52">
        <v>0</v>
      </c>
      <c r="AB603" s="52">
        <v>0</v>
      </c>
      <c r="AC603" s="52">
        <v>0</v>
      </c>
      <c r="AD603" s="52">
        <v>0</v>
      </c>
      <c r="AE603" s="52">
        <v>0</v>
      </c>
      <c r="AF603" s="52">
        <v>0</v>
      </c>
    </row>
    <row r="604" spans="2:32" hidden="1" x14ac:dyDescent="0.25">
      <c r="B604" s="51" t="s">
        <v>36</v>
      </c>
      <c r="C604" s="37" t="s">
        <v>37</v>
      </c>
      <c r="D604" s="37" t="s">
        <v>38</v>
      </c>
      <c r="E604" s="37" t="s">
        <v>326</v>
      </c>
      <c r="F604" s="37"/>
      <c r="G604" s="52" t="s">
        <v>88</v>
      </c>
      <c r="H604" s="52">
        <v>7</v>
      </c>
      <c r="I604" s="51" t="s">
        <v>18</v>
      </c>
      <c r="J604" s="51" t="s">
        <v>104</v>
      </c>
      <c r="K604" s="52">
        <v>0</v>
      </c>
      <c r="L604" s="52">
        <v>0</v>
      </c>
      <c r="M604" s="52">
        <v>0</v>
      </c>
      <c r="N604" s="52">
        <v>0</v>
      </c>
      <c r="O604" s="52">
        <v>0</v>
      </c>
      <c r="P604" s="52">
        <v>0</v>
      </c>
      <c r="Q604" s="52">
        <v>0</v>
      </c>
      <c r="R604" s="52">
        <v>0</v>
      </c>
      <c r="S604" s="52">
        <v>0</v>
      </c>
      <c r="T604" s="52">
        <v>0</v>
      </c>
      <c r="U604" s="52">
        <v>0</v>
      </c>
      <c r="V604" s="52">
        <v>0</v>
      </c>
      <c r="W604" s="52">
        <v>0</v>
      </c>
      <c r="X604" s="52">
        <v>0</v>
      </c>
      <c r="Y604" s="52">
        <v>0</v>
      </c>
      <c r="Z604" s="52">
        <v>0</v>
      </c>
      <c r="AA604" s="52">
        <v>0</v>
      </c>
      <c r="AB604" s="52">
        <v>0</v>
      </c>
      <c r="AC604" s="52">
        <v>0</v>
      </c>
      <c r="AD604" s="52">
        <v>0</v>
      </c>
      <c r="AE604" s="52">
        <v>0</v>
      </c>
      <c r="AF604" s="52">
        <v>0</v>
      </c>
    </row>
    <row r="605" spans="2:32" hidden="1" x14ac:dyDescent="0.25">
      <c r="B605" s="51" t="s">
        <v>36</v>
      </c>
      <c r="C605" s="37" t="s">
        <v>37</v>
      </c>
      <c r="D605" s="37" t="s">
        <v>38</v>
      </c>
      <c r="E605" s="37" t="s">
        <v>326</v>
      </c>
      <c r="F605" s="37"/>
      <c r="G605" s="52" t="s">
        <v>89</v>
      </c>
      <c r="H605" s="52">
        <v>8</v>
      </c>
      <c r="I605" s="51" t="s">
        <v>18</v>
      </c>
      <c r="J605" s="51" t="s">
        <v>105</v>
      </c>
      <c r="K605" s="52">
        <v>0</v>
      </c>
      <c r="L605" s="52">
        <v>0</v>
      </c>
      <c r="M605" s="52">
        <v>0</v>
      </c>
      <c r="N605" s="52">
        <v>0</v>
      </c>
      <c r="O605" s="52">
        <v>0</v>
      </c>
      <c r="P605" s="52">
        <v>0</v>
      </c>
      <c r="Q605" s="52">
        <v>0</v>
      </c>
      <c r="R605" s="52">
        <v>0</v>
      </c>
      <c r="S605" s="52">
        <v>0</v>
      </c>
      <c r="T605" s="52">
        <v>0</v>
      </c>
      <c r="U605" s="52">
        <v>0</v>
      </c>
      <c r="V605" s="52">
        <v>0</v>
      </c>
      <c r="W605" s="52">
        <v>0</v>
      </c>
      <c r="X605" s="52">
        <v>0</v>
      </c>
      <c r="Y605" s="52">
        <v>0</v>
      </c>
      <c r="Z605" s="52">
        <v>0</v>
      </c>
      <c r="AA605" s="52">
        <v>0</v>
      </c>
      <c r="AB605" s="52">
        <v>0</v>
      </c>
      <c r="AC605" s="52">
        <v>0</v>
      </c>
      <c r="AD605" s="52">
        <v>0</v>
      </c>
      <c r="AE605" s="52">
        <v>0</v>
      </c>
      <c r="AF605" s="52">
        <v>0</v>
      </c>
    </row>
    <row r="606" spans="2:32" hidden="1" x14ac:dyDescent="0.25">
      <c r="B606" s="51" t="s">
        <v>36</v>
      </c>
      <c r="C606" s="37" t="s">
        <v>37</v>
      </c>
      <c r="D606" s="37" t="s">
        <v>38</v>
      </c>
      <c r="E606" s="37" t="s">
        <v>326</v>
      </c>
      <c r="F606" s="37"/>
      <c r="G606" s="52" t="s">
        <v>89</v>
      </c>
      <c r="H606" s="52">
        <v>8</v>
      </c>
      <c r="I606" s="51" t="s">
        <v>18</v>
      </c>
      <c r="J606" s="51" t="s">
        <v>103</v>
      </c>
      <c r="K606" s="52">
        <v>0</v>
      </c>
      <c r="L606" s="52">
        <v>0</v>
      </c>
      <c r="M606" s="52">
        <v>0</v>
      </c>
      <c r="N606" s="52">
        <v>0</v>
      </c>
      <c r="O606" s="52">
        <v>0</v>
      </c>
      <c r="P606" s="52">
        <v>0</v>
      </c>
      <c r="Q606" s="52">
        <v>0</v>
      </c>
      <c r="R606" s="52">
        <v>0</v>
      </c>
      <c r="S606" s="52">
        <v>0</v>
      </c>
      <c r="T606" s="52">
        <v>0</v>
      </c>
      <c r="U606" s="52">
        <v>0</v>
      </c>
      <c r="V606" s="52">
        <v>0</v>
      </c>
      <c r="W606" s="52">
        <v>0</v>
      </c>
      <c r="X606" s="52">
        <v>0</v>
      </c>
      <c r="Y606" s="52">
        <v>0</v>
      </c>
      <c r="Z606" s="52">
        <v>0</v>
      </c>
      <c r="AA606" s="52">
        <v>0</v>
      </c>
      <c r="AB606" s="52">
        <v>0</v>
      </c>
      <c r="AC606" s="52">
        <v>0</v>
      </c>
      <c r="AD606" s="52">
        <v>0</v>
      </c>
      <c r="AE606" s="52">
        <v>0</v>
      </c>
      <c r="AF606" s="52">
        <v>0</v>
      </c>
    </row>
    <row r="607" spans="2:32" hidden="1" x14ac:dyDescent="0.25">
      <c r="B607" s="51" t="s">
        <v>36</v>
      </c>
      <c r="C607" s="37" t="s">
        <v>37</v>
      </c>
      <c r="D607" s="37" t="s">
        <v>38</v>
      </c>
      <c r="E607" s="37" t="s">
        <v>326</v>
      </c>
      <c r="F607" s="37"/>
      <c r="G607" s="52" t="s">
        <v>89</v>
      </c>
      <c r="H607" s="52">
        <v>8</v>
      </c>
      <c r="I607" s="51" t="s">
        <v>18</v>
      </c>
      <c r="J607" s="51" t="s">
        <v>104</v>
      </c>
      <c r="K607" s="52">
        <v>0</v>
      </c>
      <c r="L607" s="52">
        <v>0</v>
      </c>
      <c r="M607" s="52">
        <v>0</v>
      </c>
      <c r="N607" s="52">
        <v>0</v>
      </c>
      <c r="O607" s="52">
        <v>0</v>
      </c>
      <c r="P607" s="52">
        <v>0</v>
      </c>
      <c r="Q607" s="52">
        <v>0</v>
      </c>
      <c r="R607" s="52">
        <v>0</v>
      </c>
      <c r="S607" s="52">
        <v>0</v>
      </c>
      <c r="T607" s="52">
        <v>0</v>
      </c>
      <c r="U607" s="52">
        <v>0</v>
      </c>
      <c r="V607" s="52">
        <v>0</v>
      </c>
      <c r="W607" s="52">
        <v>0</v>
      </c>
      <c r="X607" s="52">
        <v>0</v>
      </c>
      <c r="Y607" s="52">
        <v>0</v>
      </c>
      <c r="Z607" s="52">
        <v>0</v>
      </c>
      <c r="AA607" s="52">
        <v>0</v>
      </c>
      <c r="AB607" s="52">
        <v>0</v>
      </c>
      <c r="AC607" s="52">
        <v>0</v>
      </c>
      <c r="AD607" s="52">
        <v>0</v>
      </c>
      <c r="AE607" s="52">
        <v>0</v>
      </c>
      <c r="AF607" s="52">
        <v>0</v>
      </c>
    </row>
    <row r="608" spans="2:32" hidden="1" x14ac:dyDescent="0.25">
      <c r="B608" s="37" t="s">
        <v>78</v>
      </c>
      <c r="C608" s="37" t="s">
        <v>79</v>
      </c>
      <c r="D608" s="37" t="s">
        <v>26</v>
      </c>
      <c r="E608" s="37" t="s">
        <v>326</v>
      </c>
      <c r="F608" s="37"/>
      <c r="G608" s="52" t="s">
        <v>89</v>
      </c>
      <c r="H608" s="52">
        <v>8</v>
      </c>
      <c r="I608" s="51" t="s">
        <v>158</v>
      </c>
      <c r="J608" s="51" t="s">
        <v>103</v>
      </c>
      <c r="K608" s="52">
        <v>20</v>
      </c>
      <c r="L608" s="52">
        <v>5604.79</v>
      </c>
      <c r="M608" s="52">
        <v>20</v>
      </c>
      <c r="N608" s="52">
        <v>5604.79</v>
      </c>
      <c r="O608" s="52">
        <v>1</v>
      </c>
      <c r="P608" s="52">
        <v>704.14</v>
      </c>
      <c r="Q608" s="52">
        <v>1</v>
      </c>
      <c r="R608" s="52">
        <v>704.14</v>
      </c>
      <c r="S608" s="52">
        <v>3</v>
      </c>
      <c r="T608" s="52">
        <v>672</v>
      </c>
      <c r="U608" s="52">
        <v>27</v>
      </c>
      <c r="V608" s="52">
        <v>10968.61</v>
      </c>
      <c r="W608" s="52">
        <v>0</v>
      </c>
      <c r="X608" s="52">
        <v>0</v>
      </c>
      <c r="Y608" s="52">
        <v>0</v>
      </c>
      <c r="Z608" s="52">
        <v>0</v>
      </c>
      <c r="AA608" s="52">
        <v>0</v>
      </c>
      <c r="AB608" s="52">
        <v>0</v>
      </c>
      <c r="AC608" s="52">
        <v>0</v>
      </c>
      <c r="AD608" s="52">
        <v>0</v>
      </c>
      <c r="AE608" s="52">
        <v>0</v>
      </c>
      <c r="AF608" s="52">
        <v>0</v>
      </c>
    </row>
    <row r="609" spans="2:32" hidden="1" x14ac:dyDescent="0.25">
      <c r="B609" s="37" t="s">
        <v>78</v>
      </c>
      <c r="C609" s="37" t="s">
        <v>79</v>
      </c>
      <c r="D609" s="37" t="s">
        <v>26</v>
      </c>
      <c r="E609" s="37" t="s">
        <v>326</v>
      </c>
      <c r="F609" s="37"/>
      <c r="G609" s="52" t="s">
        <v>89</v>
      </c>
      <c r="H609" s="52">
        <v>8</v>
      </c>
      <c r="I609" s="51" t="s">
        <v>158</v>
      </c>
      <c r="J609" s="51" t="s">
        <v>104</v>
      </c>
      <c r="K609" s="52">
        <v>0</v>
      </c>
      <c r="L609" s="52">
        <v>0</v>
      </c>
      <c r="M609" s="52">
        <v>0</v>
      </c>
      <c r="N609" s="52">
        <v>0</v>
      </c>
      <c r="O609" s="52">
        <v>0</v>
      </c>
      <c r="P609" s="52">
        <v>0</v>
      </c>
      <c r="Q609" s="52">
        <v>0</v>
      </c>
      <c r="R609" s="52">
        <v>0</v>
      </c>
      <c r="S609" s="52">
        <v>0</v>
      </c>
      <c r="T609" s="52">
        <v>0</v>
      </c>
      <c r="U609" s="52">
        <v>0</v>
      </c>
      <c r="V609" s="52">
        <v>0</v>
      </c>
      <c r="W609" s="52">
        <v>0</v>
      </c>
      <c r="X609" s="52">
        <v>0</v>
      </c>
      <c r="Y609" s="52">
        <v>0</v>
      </c>
      <c r="Z609" s="52">
        <v>0</v>
      </c>
      <c r="AA609" s="52">
        <v>0</v>
      </c>
      <c r="AB609" s="52">
        <v>0</v>
      </c>
      <c r="AC609" s="52">
        <v>0</v>
      </c>
      <c r="AD609" s="52">
        <v>0</v>
      </c>
      <c r="AE609" s="52">
        <v>0</v>
      </c>
      <c r="AF609" s="52">
        <v>0</v>
      </c>
    </row>
    <row r="610" spans="2:32" hidden="1" x14ac:dyDescent="0.25">
      <c r="B610" s="37" t="s">
        <v>78</v>
      </c>
      <c r="C610" s="37" t="s">
        <v>79</v>
      </c>
      <c r="D610" s="37" t="s">
        <v>26</v>
      </c>
      <c r="E610" s="37" t="s">
        <v>326</v>
      </c>
      <c r="F610" s="37"/>
      <c r="G610" s="52" t="s">
        <v>89</v>
      </c>
      <c r="H610" s="52">
        <v>8</v>
      </c>
      <c r="I610" s="51" t="s">
        <v>18</v>
      </c>
      <c r="J610" s="51" t="s">
        <v>105</v>
      </c>
      <c r="K610" s="52">
        <v>0</v>
      </c>
      <c r="L610" s="52">
        <v>0</v>
      </c>
      <c r="M610" s="52">
        <v>0</v>
      </c>
      <c r="N610" s="52">
        <v>0</v>
      </c>
      <c r="O610" s="52">
        <v>0</v>
      </c>
      <c r="P610" s="52">
        <v>0</v>
      </c>
      <c r="Q610" s="52">
        <v>0</v>
      </c>
      <c r="R610" s="52">
        <v>0</v>
      </c>
      <c r="S610" s="52">
        <v>0</v>
      </c>
      <c r="T610" s="52">
        <v>0</v>
      </c>
      <c r="U610" s="52">
        <v>0</v>
      </c>
      <c r="V610" s="52">
        <v>0</v>
      </c>
      <c r="W610" s="52">
        <v>0</v>
      </c>
      <c r="X610" s="52">
        <v>0</v>
      </c>
      <c r="Y610" s="52">
        <v>0</v>
      </c>
      <c r="Z610" s="52">
        <v>0</v>
      </c>
      <c r="AA610" s="52">
        <v>0</v>
      </c>
      <c r="AB610" s="52">
        <v>0</v>
      </c>
      <c r="AC610" s="52">
        <v>0</v>
      </c>
      <c r="AD610" s="52">
        <v>0</v>
      </c>
      <c r="AE610" s="52">
        <v>0</v>
      </c>
      <c r="AF610" s="52">
        <v>0</v>
      </c>
    </row>
    <row r="611" spans="2:32" hidden="1" x14ac:dyDescent="0.25">
      <c r="B611" s="37" t="s">
        <v>78</v>
      </c>
      <c r="C611" s="37" t="s">
        <v>79</v>
      </c>
      <c r="D611" s="37" t="s">
        <v>26</v>
      </c>
      <c r="E611" s="37" t="s">
        <v>326</v>
      </c>
      <c r="F611" s="37"/>
      <c r="G611" s="52" t="s">
        <v>89</v>
      </c>
      <c r="H611" s="52">
        <v>8</v>
      </c>
      <c r="I611" s="51" t="s">
        <v>18</v>
      </c>
      <c r="J611" s="51" t="s">
        <v>103</v>
      </c>
      <c r="K611" s="52">
        <v>0</v>
      </c>
      <c r="L611" s="52">
        <v>0</v>
      </c>
      <c r="M611" s="52">
        <v>0</v>
      </c>
      <c r="N611" s="52">
        <v>0</v>
      </c>
      <c r="O611" s="52">
        <v>0</v>
      </c>
      <c r="P611" s="52">
        <v>0</v>
      </c>
      <c r="Q611" s="52">
        <v>0</v>
      </c>
      <c r="R611" s="52">
        <v>0</v>
      </c>
      <c r="S611" s="52">
        <v>0</v>
      </c>
      <c r="T611" s="52">
        <v>0</v>
      </c>
      <c r="U611" s="52">
        <v>0</v>
      </c>
      <c r="V611" s="52">
        <v>0</v>
      </c>
      <c r="W611" s="52">
        <v>0</v>
      </c>
      <c r="X611" s="52">
        <v>0</v>
      </c>
      <c r="Y611" s="52">
        <v>0</v>
      </c>
      <c r="Z611" s="52">
        <v>0</v>
      </c>
      <c r="AA611" s="52">
        <v>0</v>
      </c>
      <c r="AB611" s="52">
        <v>0</v>
      </c>
      <c r="AC611" s="52">
        <v>0</v>
      </c>
      <c r="AD611" s="52">
        <v>0</v>
      </c>
      <c r="AE611" s="52">
        <v>0</v>
      </c>
      <c r="AF611" s="52">
        <v>0</v>
      </c>
    </row>
    <row r="612" spans="2:32" hidden="1" x14ac:dyDescent="0.25">
      <c r="B612" s="37" t="s">
        <v>78</v>
      </c>
      <c r="C612" s="37" t="s">
        <v>79</v>
      </c>
      <c r="D612" s="37" t="s">
        <v>26</v>
      </c>
      <c r="E612" s="37" t="s">
        <v>326</v>
      </c>
      <c r="F612" s="37"/>
      <c r="G612" s="52" t="s">
        <v>89</v>
      </c>
      <c r="H612" s="52">
        <v>8</v>
      </c>
      <c r="I612" s="52" t="s">
        <v>18</v>
      </c>
      <c r="J612" s="52" t="s">
        <v>104</v>
      </c>
      <c r="K612" s="52">
        <v>0</v>
      </c>
      <c r="L612" s="52">
        <v>0</v>
      </c>
      <c r="M612" s="52">
        <v>0</v>
      </c>
      <c r="N612" s="52">
        <v>0</v>
      </c>
      <c r="O612" s="52">
        <v>0</v>
      </c>
      <c r="P612" s="52">
        <v>0</v>
      </c>
      <c r="Q612" s="52">
        <v>0</v>
      </c>
      <c r="R612" s="52">
        <v>0</v>
      </c>
      <c r="S612" s="52">
        <v>0</v>
      </c>
      <c r="T612" s="52">
        <v>0</v>
      </c>
      <c r="U612" s="52">
        <v>0</v>
      </c>
      <c r="V612" s="52">
        <v>0</v>
      </c>
      <c r="W612" s="52">
        <v>0</v>
      </c>
      <c r="X612" s="52">
        <v>0</v>
      </c>
      <c r="Y612" s="52">
        <v>0</v>
      </c>
      <c r="Z612" s="52">
        <v>0</v>
      </c>
      <c r="AA612" s="52">
        <v>0</v>
      </c>
      <c r="AB612" s="52">
        <v>0</v>
      </c>
      <c r="AC612" s="52">
        <v>0</v>
      </c>
      <c r="AD612" s="52">
        <v>0</v>
      </c>
      <c r="AE612" s="52">
        <v>0</v>
      </c>
      <c r="AF612" s="52">
        <v>0</v>
      </c>
    </row>
    <row r="613" spans="2:32" hidden="1" x14ac:dyDescent="0.25">
      <c r="B613" s="37" t="s">
        <v>70</v>
      </c>
      <c r="C613" s="37" t="s">
        <v>328</v>
      </c>
      <c r="D613" s="37" t="s">
        <v>15</v>
      </c>
      <c r="E613" s="37" t="s">
        <v>326</v>
      </c>
      <c r="F613" s="37"/>
      <c r="G613" s="52" t="s">
        <v>89</v>
      </c>
      <c r="H613" s="52">
        <v>8</v>
      </c>
      <c r="I613" s="51" t="s">
        <v>18</v>
      </c>
      <c r="J613" s="52" t="s">
        <v>105</v>
      </c>
      <c r="K613" s="52">
        <v>0</v>
      </c>
      <c r="L613" s="52">
        <v>0</v>
      </c>
      <c r="M613" s="52">
        <v>0</v>
      </c>
      <c r="N613" s="52">
        <v>0</v>
      </c>
      <c r="O613" s="52">
        <v>0</v>
      </c>
      <c r="P613" s="52">
        <v>0</v>
      </c>
      <c r="Q613" s="52">
        <v>0</v>
      </c>
      <c r="R613" s="52">
        <v>0</v>
      </c>
      <c r="S613" s="52">
        <v>0</v>
      </c>
      <c r="T613" s="52">
        <v>0</v>
      </c>
      <c r="U613" s="52">
        <v>0</v>
      </c>
      <c r="V613" s="52">
        <v>0</v>
      </c>
      <c r="W613" s="52">
        <v>0</v>
      </c>
      <c r="X613" s="52">
        <v>0</v>
      </c>
      <c r="Y613" s="52">
        <v>0</v>
      </c>
      <c r="Z613" s="52">
        <v>0</v>
      </c>
      <c r="AA613" s="52">
        <v>0</v>
      </c>
      <c r="AB613" s="52">
        <v>0</v>
      </c>
      <c r="AC613" s="52">
        <v>0</v>
      </c>
      <c r="AD613" s="52">
        <v>0</v>
      </c>
      <c r="AE613" s="52">
        <v>0</v>
      </c>
      <c r="AF613" s="52">
        <v>0</v>
      </c>
    </row>
    <row r="614" spans="2:32" hidden="1" x14ac:dyDescent="0.25">
      <c r="B614" s="37" t="s">
        <v>70</v>
      </c>
      <c r="C614" s="37" t="s">
        <v>328</v>
      </c>
      <c r="D614" s="37" t="s">
        <v>15</v>
      </c>
      <c r="E614" s="37" t="s">
        <v>326</v>
      </c>
      <c r="F614" s="37"/>
      <c r="G614" s="52" t="s">
        <v>89</v>
      </c>
      <c r="H614" s="52">
        <v>8</v>
      </c>
      <c r="I614" s="51" t="s">
        <v>18</v>
      </c>
      <c r="J614" s="52" t="s">
        <v>103</v>
      </c>
      <c r="K614" s="52">
        <v>0</v>
      </c>
      <c r="L614" s="52">
        <v>0</v>
      </c>
      <c r="M614" s="52">
        <v>0</v>
      </c>
      <c r="N614" s="52">
        <v>0</v>
      </c>
      <c r="O614" s="52">
        <v>0</v>
      </c>
      <c r="P614" s="52">
        <v>0</v>
      </c>
      <c r="Q614" s="52">
        <v>0</v>
      </c>
      <c r="R614" s="52">
        <v>0</v>
      </c>
      <c r="S614" s="52">
        <v>0</v>
      </c>
      <c r="T614" s="52">
        <v>0</v>
      </c>
      <c r="U614" s="52">
        <v>0</v>
      </c>
      <c r="V614" s="52">
        <v>0</v>
      </c>
      <c r="W614" s="52">
        <v>0</v>
      </c>
      <c r="X614" s="52">
        <v>0</v>
      </c>
      <c r="Y614" s="52">
        <v>0</v>
      </c>
      <c r="Z614" s="52">
        <v>0</v>
      </c>
      <c r="AA614" s="52">
        <v>0</v>
      </c>
      <c r="AB614" s="52">
        <v>0</v>
      </c>
      <c r="AC614" s="52">
        <v>0</v>
      </c>
      <c r="AD614" s="52">
        <v>0</v>
      </c>
      <c r="AE614" s="52">
        <v>0</v>
      </c>
      <c r="AF614" s="52">
        <v>0</v>
      </c>
    </row>
    <row r="615" spans="2:32" hidden="1" x14ac:dyDescent="0.25">
      <c r="B615" s="37" t="s">
        <v>70</v>
      </c>
      <c r="C615" s="37" t="s">
        <v>328</v>
      </c>
      <c r="D615" s="37" t="s">
        <v>15</v>
      </c>
      <c r="E615" s="37" t="s">
        <v>326</v>
      </c>
      <c r="F615" s="37"/>
      <c r="G615" s="52" t="s">
        <v>89</v>
      </c>
      <c r="H615" s="52">
        <v>8</v>
      </c>
      <c r="I615" s="51" t="s">
        <v>18</v>
      </c>
      <c r="J615" s="52" t="s">
        <v>104</v>
      </c>
      <c r="K615" s="52">
        <v>0</v>
      </c>
      <c r="L615" s="52">
        <v>0</v>
      </c>
      <c r="M615" s="52">
        <v>0</v>
      </c>
      <c r="N615" s="52">
        <v>0</v>
      </c>
      <c r="O615" s="52">
        <v>0</v>
      </c>
      <c r="P615" s="52">
        <v>0</v>
      </c>
      <c r="Q615" s="52">
        <v>0</v>
      </c>
      <c r="R615" s="52">
        <v>0</v>
      </c>
      <c r="S615" s="52">
        <v>0</v>
      </c>
      <c r="T615" s="52">
        <v>0</v>
      </c>
      <c r="U615" s="52">
        <v>0</v>
      </c>
      <c r="V615" s="52">
        <v>0</v>
      </c>
      <c r="W615" s="52">
        <v>0</v>
      </c>
      <c r="X615" s="52">
        <v>0</v>
      </c>
      <c r="Y615" s="52">
        <v>0</v>
      </c>
      <c r="Z615" s="52">
        <v>0</v>
      </c>
      <c r="AA615" s="52">
        <v>0</v>
      </c>
      <c r="AB615" s="52">
        <v>0</v>
      </c>
      <c r="AC615" s="52">
        <v>0</v>
      </c>
      <c r="AD615" s="52">
        <v>0</v>
      </c>
      <c r="AE615" s="52">
        <v>0</v>
      </c>
      <c r="AF615" s="52">
        <v>0</v>
      </c>
    </row>
    <row r="616" spans="2:32" hidden="1" x14ac:dyDescent="0.25">
      <c r="B616" s="37" t="s">
        <v>74</v>
      </c>
      <c r="C616" s="37" t="s">
        <v>75</v>
      </c>
      <c r="D616" s="37" t="s">
        <v>15</v>
      </c>
      <c r="E616" s="37" t="s">
        <v>326</v>
      </c>
      <c r="F616" s="37"/>
      <c r="G616" s="52" t="s">
        <v>89</v>
      </c>
      <c r="H616" s="52">
        <v>8</v>
      </c>
      <c r="I616" s="51" t="s">
        <v>18</v>
      </c>
      <c r="J616" s="51" t="s">
        <v>105</v>
      </c>
      <c r="K616" s="52">
        <v>0</v>
      </c>
      <c r="L616" s="52">
        <v>0</v>
      </c>
      <c r="M616" s="52">
        <v>0</v>
      </c>
      <c r="N616" s="52">
        <v>0</v>
      </c>
      <c r="O616" s="52">
        <v>0</v>
      </c>
      <c r="P616" s="52">
        <v>0</v>
      </c>
      <c r="Q616" s="52">
        <v>0</v>
      </c>
      <c r="R616" s="52">
        <v>0</v>
      </c>
      <c r="S616" s="52">
        <v>0</v>
      </c>
      <c r="T616" s="52">
        <v>0</v>
      </c>
      <c r="U616" s="52">
        <v>0</v>
      </c>
      <c r="V616" s="52">
        <v>0</v>
      </c>
      <c r="W616" s="52">
        <v>0</v>
      </c>
      <c r="X616" s="52">
        <v>0</v>
      </c>
      <c r="Y616" s="52">
        <v>0</v>
      </c>
      <c r="Z616" s="52">
        <v>0</v>
      </c>
      <c r="AA616" s="52">
        <v>0</v>
      </c>
      <c r="AB616" s="52">
        <v>0</v>
      </c>
      <c r="AC616" s="52">
        <v>0</v>
      </c>
      <c r="AD616" s="52">
        <v>0</v>
      </c>
      <c r="AE616" s="52">
        <v>0</v>
      </c>
      <c r="AF616" s="52">
        <v>0</v>
      </c>
    </row>
    <row r="617" spans="2:32" hidden="1" x14ac:dyDescent="0.25">
      <c r="B617" s="37" t="s">
        <v>74</v>
      </c>
      <c r="C617" s="37" t="s">
        <v>75</v>
      </c>
      <c r="D617" s="37" t="s">
        <v>15</v>
      </c>
      <c r="E617" s="37" t="s">
        <v>326</v>
      </c>
      <c r="F617" s="37"/>
      <c r="G617" s="52" t="s">
        <v>89</v>
      </c>
      <c r="H617" s="52">
        <v>8</v>
      </c>
      <c r="I617" s="51" t="s">
        <v>18</v>
      </c>
      <c r="J617" s="51" t="s">
        <v>103</v>
      </c>
      <c r="K617" s="52">
        <v>0</v>
      </c>
      <c r="L617" s="52">
        <v>0</v>
      </c>
      <c r="M617" s="52">
        <v>0</v>
      </c>
      <c r="N617" s="52">
        <v>0</v>
      </c>
      <c r="O617" s="52">
        <v>0</v>
      </c>
      <c r="P617" s="52">
        <v>0</v>
      </c>
      <c r="Q617" s="52">
        <v>0</v>
      </c>
      <c r="R617" s="52">
        <v>0</v>
      </c>
      <c r="S617" s="52">
        <v>0</v>
      </c>
      <c r="T617" s="52">
        <v>0</v>
      </c>
      <c r="U617" s="52">
        <v>0</v>
      </c>
      <c r="V617" s="52">
        <v>0</v>
      </c>
      <c r="W617" s="52">
        <v>0</v>
      </c>
      <c r="X617" s="52">
        <v>0</v>
      </c>
      <c r="Y617" s="52">
        <v>0</v>
      </c>
      <c r="Z617" s="52">
        <v>0</v>
      </c>
      <c r="AA617" s="52">
        <v>0</v>
      </c>
      <c r="AB617" s="52">
        <v>0</v>
      </c>
      <c r="AC617" s="52">
        <v>0</v>
      </c>
      <c r="AD617" s="52">
        <v>0</v>
      </c>
      <c r="AE617" s="52">
        <v>0</v>
      </c>
      <c r="AF617" s="52">
        <v>0</v>
      </c>
    </row>
    <row r="618" spans="2:32" hidden="1" x14ac:dyDescent="0.25">
      <c r="B618" s="37" t="s">
        <v>74</v>
      </c>
      <c r="C618" s="37" t="s">
        <v>75</v>
      </c>
      <c r="D618" s="37" t="s">
        <v>15</v>
      </c>
      <c r="E618" s="37" t="s">
        <v>326</v>
      </c>
      <c r="F618" s="37"/>
      <c r="G618" s="52" t="s">
        <v>89</v>
      </c>
      <c r="H618" s="52">
        <v>8</v>
      </c>
      <c r="I618" s="52" t="s">
        <v>18</v>
      </c>
      <c r="J618" s="52" t="s">
        <v>104</v>
      </c>
      <c r="K618" s="52">
        <v>0</v>
      </c>
      <c r="L618" s="52">
        <v>0</v>
      </c>
      <c r="M618" s="52">
        <v>0</v>
      </c>
      <c r="N618" s="52">
        <v>0</v>
      </c>
      <c r="O618" s="52">
        <v>0</v>
      </c>
      <c r="P618" s="52">
        <v>0</v>
      </c>
      <c r="Q618" s="52">
        <v>0</v>
      </c>
      <c r="R618" s="52">
        <v>0</v>
      </c>
      <c r="S618" s="52">
        <v>0</v>
      </c>
      <c r="T618" s="52">
        <v>0</v>
      </c>
      <c r="U618" s="52">
        <v>0</v>
      </c>
      <c r="V618" s="52">
        <v>0</v>
      </c>
      <c r="W618" s="52">
        <v>0</v>
      </c>
      <c r="X618" s="52">
        <v>0</v>
      </c>
      <c r="Y618" s="52">
        <v>0</v>
      </c>
      <c r="Z618" s="52">
        <v>0</v>
      </c>
      <c r="AA618" s="52">
        <v>0</v>
      </c>
      <c r="AB618" s="52">
        <v>0</v>
      </c>
      <c r="AC618" s="52">
        <v>0</v>
      </c>
      <c r="AD618" s="52">
        <v>0</v>
      </c>
      <c r="AE618" s="52">
        <v>0</v>
      </c>
      <c r="AF618" s="52">
        <v>0</v>
      </c>
    </row>
    <row r="619" spans="2:32" hidden="1" x14ac:dyDescent="0.25">
      <c r="B619" s="37" t="s">
        <v>62</v>
      </c>
      <c r="C619" s="37" t="s">
        <v>63</v>
      </c>
      <c r="D619" s="37" t="s">
        <v>15</v>
      </c>
      <c r="E619" s="37" t="s">
        <v>326</v>
      </c>
      <c r="F619" s="37"/>
      <c r="G619" s="52" t="s">
        <v>17</v>
      </c>
      <c r="H619" s="52">
        <v>1</v>
      </c>
      <c r="I619" s="51" t="s">
        <v>158</v>
      </c>
      <c r="J619" s="51" t="s">
        <v>159</v>
      </c>
      <c r="K619" s="52">
        <v>0</v>
      </c>
      <c r="L619" s="52">
        <v>0</v>
      </c>
      <c r="M619" s="52">
        <v>1</v>
      </c>
      <c r="N619" s="52">
        <v>367.68430000000001</v>
      </c>
      <c r="O619" s="52">
        <v>0</v>
      </c>
      <c r="P619" s="52">
        <v>0</v>
      </c>
      <c r="Q619" s="52">
        <v>1</v>
      </c>
      <c r="R619" s="52">
        <v>901.03</v>
      </c>
      <c r="S619" s="52">
        <v>0</v>
      </c>
      <c r="T619" s="52">
        <v>0</v>
      </c>
      <c r="U619" s="52">
        <v>1</v>
      </c>
      <c r="V619" s="52">
        <v>3060</v>
      </c>
      <c r="W619" s="52">
        <v>0</v>
      </c>
      <c r="X619" s="52">
        <v>0</v>
      </c>
      <c r="Y619" s="52">
        <v>0</v>
      </c>
      <c r="Z619" s="52">
        <v>0</v>
      </c>
      <c r="AA619" s="52">
        <v>0</v>
      </c>
      <c r="AB619" s="52">
        <v>0</v>
      </c>
      <c r="AC619" s="52">
        <v>0</v>
      </c>
      <c r="AD619" s="52">
        <v>0</v>
      </c>
      <c r="AE619" s="52">
        <v>0</v>
      </c>
      <c r="AF619" s="52">
        <v>0</v>
      </c>
    </row>
    <row r="620" spans="2:32" hidden="1" x14ac:dyDescent="0.25">
      <c r="B620" s="37" t="s">
        <v>62</v>
      </c>
      <c r="C620" s="37" t="s">
        <v>63</v>
      </c>
      <c r="D620" s="37" t="s">
        <v>15</v>
      </c>
      <c r="E620" s="37" t="s">
        <v>326</v>
      </c>
      <c r="F620" s="37"/>
      <c r="G620" s="52" t="s">
        <v>17</v>
      </c>
      <c r="H620" s="52">
        <v>1</v>
      </c>
      <c r="I620" s="51" t="s">
        <v>158</v>
      </c>
      <c r="J620" s="51" t="s">
        <v>103</v>
      </c>
      <c r="K620" s="52">
        <v>0</v>
      </c>
      <c r="L620" s="52">
        <v>0</v>
      </c>
      <c r="M620" s="52">
        <v>1</v>
      </c>
      <c r="N620" s="52">
        <v>367.68430000000001</v>
      </c>
      <c r="O620" s="52">
        <v>0</v>
      </c>
      <c r="P620" s="52">
        <v>0</v>
      </c>
      <c r="Q620" s="52">
        <v>1</v>
      </c>
      <c r="R620" s="52">
        <v>901.03</v>
      </c>
      <c r="S620" s="52">
        <v>0</v>
      </c>
      <c r="T620" s="52">
        <v>0</v>
      </c>
      <c r="U620" s="52">
        <v>1</v>
      </c>
      <c r="V620" s="52">
        <v>3060</v>
      </c>
      <c r="W620" s="52">
        <v>0</v>
      </c>
      <c r="X620" s="52">
        <v>0</v>
      </c>
      <c r="Y620" s="52">
        <v>0</v>
      </c>
      <c r="Z620" s="52">
        <v>0</v>
      </c>
      <c r="AA620" s="52">
        <v>0</v>
      </c>
      <c r="AB620" s="52">
        <v>0</v>
      </c>
      <c r="AC620" s="52">
        <v>0</v>
      </c>
      <c r="AD620" s="52">
        <v>0</v>
      </c>
      <c r="AE620" s="52">
        <v>0</v>
      </c>
      <c r="AF620" s="52">
        <v>0</v>
      </c>
    </row>
    <row r="621" spans="2:32" hidden="1" x14ac:dyDescent="0.25">
      <c r="B621" s="37" t="s">
        <v>62</v>
      </c>
      <c r="C621" s="37" t="s">
        <v>63</v>
      </c>
      <c r="D621" s="37" t="s">
        <v>15</v>
      </c>
      <c r="E621" s="37" t="s">
        <v>326</v>
      </c>
      <c r="F621" s="37"/>
      <c r="G621" s="52" t="s">
        <v>17</v>
      </c>
      <c r="H621" s="52">
        <v>1</v>
      </c>
      <c r="I621" s="51" t="s">
        <v>158</v>
      </c>
      <c r="J621" s="51" t="s">
        <v>104</v>
      </c>
      <c r="K621" s="52">
        <v>0</v>
      </c>
      <c r="L621" s="52">
        <v>0</v>
      </c>
      <c r="M621" s="52">
        <v>0</v>
      </c>
      <c r="N621" s="52">
        <v>0</v>
      </c>
      <c r="O621" s="52">
        <v>0</v>
      </c>
      <c r="P621" s="52">
        <v>0</v>
      </c>
      <c r="Q621" s="52">
        <v>0</v>
      </c>
      <c r="R621" s="52">
        <v>0</v>
      </c>
      <c r="S621" s="52">
        <v>0</v>
      </c>
      <c r="T621" s="52">
        <v>0</v>
      </c>
      <c r="U621" s="52">
        <v>0</v>
      </c>
      <c r="V621" s="52">
        <v>0</v>
      </c>
      <c r="W621" s="52">
        <v>0</v>
      </c>
      <c r="X621" s="52">
        <v>0</v>
      </c>
      <c r="Y621" s="52">
        <v>0</v>
      </c>
      <c r="Z621" s="52">
        <v>0</v>
      </c>
      <c r="AA621" s="52">
        <v>0</v>
      </c>
      <c r="AB621" s="52">
        <v>0</v>
      </c>
      <c r="AC621" s="52">
        <v>0</v>
      </c>
      <c r="AD621" s="52">
        <v>0</v>
      </c>
      <c r="AE621" s="52">
        <v>0</v>
      </c>
      <c r="AF621" s="52">
        <v>0</v>
      </c>
    </row>
    <row r="622" spans="2:32" hidden="1" x14ac:dyDescent="0.25">
      <c r="B622" s="37" t="s">
        <v>62</v>
      </c>
      <c r="C622" s="37" t="s">
        <v>63</v>
      </c>
      <c r="D622" s="37" t="s">
        <v>15</v>
      </c>
      <c r="E622" s="37" t="s">
        <v>326</v>
      </c>
      <c r="F622" s="37"/>
      <c r="G622" s="52" t="s">
        <v>17</v>
      </c>
      <c r="H622" s="52">
        <v>1</v>
      </c>
      <c r="I622" s="51" t="s">
        <v>18</v>
      </c>
      <c r="J622" s="51" t="s">
        <v>105</v>
      </c>
      <c r="K622" s="52">
        <v>0</v>
      </c>
      <c r="L622" s="52">
        <v>0</v>
      </c>
      <c r="M622" s="52">
        <v>0</v>
      </c>
      <c r="N622" s="52">
        <v>0</v>
      </c>
      <c r="O622" s="52">
        <v>0</v>
      </c>
      <c r="P622" s="52">
        <v>0</v>
      </c>
      <c r="Q622" s="52">
        <v>0</v>
      </c>
      <c r="R622" s="52">
        <v>0</v>
      </c>
      <c r="S622" s="52">
        <v>0</v>
      </c>
      <c r="T622" s="52">
        <v>0</v>
      </c>
      <c r="U622" s="52">
        <v>0</v>
      </c>
      <c r="V622" s="52">
        <v>0</v>
      </c>
      <c r="W622" s="52">
        <v>0</v>
      </c>
      <c r="X622" s="52">
        <v>0</v>
      </c>
      <c r="Y622" s="52">
        <v>0</v>
      </c>
      <c r="Z622" s="52">
        <v>0</v>
      </c>
      <c r="AA622" s="52">
        <v>0</v>
      </c>
      <c r="AB622" s="52">
        <v>0</v>
      </c>
      <c r="AC622" s="52">
        <v>0</v>
      </c>
      <c r="AD622" s="52">
        <v>0</v>
      </c>
      <c r="AE622" s="52">
        <v>0</v>
      </c>
      <c r="AF622" s="52">
        <v>0</v>
      </c>
    </row>
    <row r="623" spans="2:32" hidden="1" x14ac:dyDescent="0.25">
      <c r="B623" s="37" t="s">
        <v>62</v>
      </c>
      <c r="C623" s="37" t="s">
        <v>63</v>
      </c>
      <c r="D623" s="37" t="s">
        <v>15</v>
      </c>
      <c r="E623" s="37" t="s">
        <v>326</v>
      </c>
      <c r="F623" s="37"/>
      <c r="G623" s="52" t="s">
        <v>17</v>
      </c>
      <c r="H623" s="52">
        <v>1</v>
      </c>
      <c r="I623" s="51" t="s">
        <v>18</v>
      </c>
      <c r="J623" s="51" t="s">
        <v>103</v>
      </c>
      <c r="K623" s="52">
        <v>0</v>
      </c>
      <c r="L623" s="52">
        <v>0</v>
      </c>
      <c r="M623" s="52">
        <v>0</v>
      </c>
      <c r="N623" s="52">
        <v>0</v>
      </c>
      <c r="O623" s="52">
        <v>0</v>
      </c>
      <c r="P623" s="52">
        <v>0</v>
      </c>
      <c r="Q623" s="52">
        <v>0</v>
      </c>
      <c r="R623" s="52">
        <v>0</v>
      </c>
      <c r="S623" s="52">
        <v>0</v>
      </c>
      <c r="T623" s="52">
        <v>0</v>
      </c>
      <c r="U623" s="52">
        <v>0</v>
      </c>
      <c r="V623" s="52">
        <v>0</v>
      </c>
      <c r="W623" s="52">
        <v>0</v>
      </c>
      <c r="X623" s="52">
        <v>0</v>
      </c>
      <c r="Y623" s="52">
        <v>0</v>
      </c>
      <c r="Z623" s="52">
        <v>0</v>
      </c>
      <c r="AA623" s="52">
        <v>0</v>
      </c>
      <c r="AB623" s="52">
        <v>0</v>
      </c>
      <c r="AC623" s="52">
        <v>0</v>
      </c>
      <c r="AD623" s="52">
        <v>0</v>
      </c>
      <c r="AE623" s="52">
        <v>0</v>
      </c>
      <c r="AF623" s="52">
        <v>0</v>
      </c>
    </row>
    <row r="624" spans="2:32" hidden="1" x14ac:dyDescent="0.25">
      <c r="B624" s="37" t="s">
        <v>62</v>
      </c>
      <c r="C624" s="37" t="s">
        <v>63</v>
      </c>
      <c r="D624" s="37" t="s">
        <v>15</v>
      </c>
      <c r="E624" s="37" t="s">
        <v>326</v>
      </c>
      <c r="F624" s="37"/>
      <c r="G624" s="52" t="s">
        <v>17</v>
      </c>
      <c r="H624" s="52">
        <v>1</v>
      </c>
      <c r="I624" s="51" t="s">
        <v>18</v>
      </c>
      <c r="J624" s="51" t="s">
        <v>104</v>
      </c>
      <c r="K624" s="52">
        <v>0</v>
      </c>
      <c r="L624" s="52">
        <v>0</v>
      </c>
      <c r="M624" s="52">
        <v>0</v>
      </c>
      <c r="N624" s="52">
        <v>0</v>
      </c>
      <c r="O624" s="52">
        <v>0</v>
      </c>
      <c r="P624" s="52">
        <v>0</v>
      </c>
      <c r="Q624" s="52">
        <v>0</v>
      </c>
      <c r="R624" s="52">
        <v>0</v>
      </c>
      <c r="S624" s="52">
        <v>0</v>
      </c>
      <c r="T624" s="52">
        <v>0</v>
      </c>
      <c r="U624" s="52">
        <v>0</v>
      </c>
      <c r="V624" s="52">
        <v>0</v>
      </c>
      <c r="W624" s="52">
        <v>0</v>
      </c>
      <c r="X624" s="52">
        <v>0</v>
      </c>
      <c r="Y624" s="52">
        <v>0</v>
      </c>
      <c r="Z624" s="52">
        <v>0</v>
      </c>
      <c r="AA624" s="52">
        <v>0</v>
      </c>
      <c r="AB624" s="52">
        <v>0</v>
      </c>
      <c r="AC624" s="52">
        <v>0</v>
      </c>
      <c r="AD624" s="52">
        <v>0</v>
      </c>
      <c r="AE624" s="52">
        <v>0</v>
      </c>
      <c r="AF624" s="52">
        <v>0</v>
      </c>
    </row>
    <row r="625" spans="2:32" hidden="1" x14ac:dyDescent="0.25">
      <c r="B625" s="37" t="s">
        <v>62</v>
      </c>
      <c r="C625" s="37" t="s">
        <v>63</v>
      </c>
      <c r="D625" s="37" t="s">
        <v>15</v>
      </c>
      <c r="E625" s="37" t="s">
        <v>326</v>
      </c>
      <c r="F625" s="37"/>
      <c r="G625" s="52" t="s">
        <v>20</v>
      </c>
      <c r="H625" s="52">
        <v>2</v>
      </c>
      <c r="I625" s="51" t="s">
        <v>158</v>
      </c>
      <c r="J625" s="51" t="s">
        <v>103</v>
      </c>
      <c r="K625" s="52">
        <v>0</v>
      </c>
      <c r="L625" s="52">
        <v>0</v>
      </c>
      <c r="M625" s="52">
        <v>1</v>
      </c>
      <c r="N625" s="52">
        <v>367.68430000000001</v>
      </c>
      <c r="O625" s="52">
        <v>0</v>
      </c>
      <c r="P625" s="52">
        <v>0</v>
      </c>
      <c r="Q625" s="52">
        <v>1</v>
      </c>
      <c r="R625" s="52">
        <v>901.03</v>
      </c>
      <c r="S625" s="52">
        <v>0</v>
      </c>
      <c r="T625" s="52">
        <v>0</v>
      </c>
      <c r="U625" s="52">
        <v>1</v>
      </c>
      <c r="V625" s="52">
        <v>3060</v>
      </c>
      <c r="W625" s="52">
        <v>0</v>
      </c>
      <c r="X625" s="52">
        <v>0</v>
      </c>
      <c r="Y625" s="52">
        <v>0</v>
      </c>
      <c r="Z625" s="52">
        <v>0</v>
      </c>
      <c r="AA625" s="52">
        <v>0</v>
      </c>
      <c r="AB625" s="52">
        <v>0</v>
      </c>
      <c r="AC625" s="52">
        <v>0</v>
      </c>
      <c r="AD625" s="52">
        <v>0</v>
      </c>
      <c r="AE625" s="52">
        <v>0</v>
      </c>
      <c r="AF625" s="52">
        <v>0</v>
      </c>
    </row>
    <row r="626" spans="2:32" hidden="1" x14ac:dyDescent="0.25">
      <c r="B626" s="37" t="s">
        <v>62</v>
      </c>
      <c r="C626" s="37" t="s">
        <v>63</v>
      </c>
      <c r="D626" s="37" t="s">
        <v>15</v>
      </c>
      <c r="E626" s="37" t="s">
        <v>326</v>
      </c>
      <c r="F626" s="37"/>
      <c r="G626" s="52" t="s">
        <v>20</v>
      </c>
      <c r="H626" s="52">
        <v>2</v>
      </c>
      <c r="I626" s="51" t="s">
        <v>158</v>
      </c>
      <c r="J626" s="51" t="s">
        <v>104</v>
      </c>
      <c r="K626" s="52">
        <v>0</v>
      </c>
      <c r="L626" s="52">
        <v>0</v>
      </c>
      <c r="M626" s="52">
        <v>0</v>
      </c>
      <c r="N626" s="52">
        <v>0</v>
      </c>
      <c r="O626" s="52">
        <v>0</v>
      </c>
      <c r="P626" s="52">
        <v>0</v>
      </c>
      <c r="Q626" s="52">
        <v>0</v>
      </c>
      <c r="R626" s="52">
        <v>0</v>
      </c>
      <c r="S626" s="52">
        <v>0</v>
      </c>
      <c r="T626" s="52">
        <v>0</v>
      </c>
      <c r="U626" s="52">
        <v>0</v>
      </c>
      <c r="V626" s="52">
        <v>0</v>
      </c>
      <c r="W626" s="52">
        <v>0</v>
      </c>
      <c r="X626" s="52">
        <v>0</v>
      </c>
      <c r="Y626" s="52">
        <v>0</v>
      </c>
      <c r="Z626" s="52">
        <v>0</v>
      </c>
      <c r="AA626" s="52">
        <v>0</v>
      </c>
      <c r="AB626" s="52">
        <v>0</v>
      </c>
      <c r="AC626" s="52">
        <v>0</v>
      </c>
      <c r="AD626" s="52">
        <v>0</v>
      </c>
      <c r="AE626" s="52">
        <v>0</v>
      </c>
      <c r="AF626" s="52">
        <v>0</v>
      </c>
    </row>
    <row r="627" spans="2:32" hidden="1" x14ac:dyDescent="0.25">
      <c r="B627" s="37" t="s">
        <v>62</v>
      </c>
      <c r="C627" s="37" t="s">
        <v>63</v>
      </c>
      <c r="D627" s="37" t="s">
        <v>15</v>
      </c>
      <c r="E627" s="37" t="s">
        <v>326</v>
      </c>
      <c r="F627" s="37"/>
      <c r="G627" s="52" t="s">
        <v>20</v>
      </c>
      <c r="H627" s="52">
        <v>2</v>
      </c>
      <c r="I627" s="51" t="s">
        <v>18</v>
      </c>
      <c r="J627" s="51" t="s">
        <v>105</v>
      </c>
      <c r="K627" s="52">
        <v>0</v>
      </c>
      <c r="L627" s="52">
        <v>0</v>
      </c>
      <c r="M627" s="52">
        <v>0</v>
      </c>
      <c r="N627" s="52">
        <v>0</v>
      </c>
      <c r="O627" s="52">
        <v>0</v>
      </c>
      <c r="P627" s="52">
        <v>0</v>
      </c>
      <c r="Q627" s="52">
        <v>0</v>
      </c>
      <c r="R627" s="52">
        <v>0</v>
      </c>
      <c r="S627" s="52">
        <v>0</v>
      </c>
      <c r="T627" s="52">
        <v>0</v>
      </c>
      <c r="U627" s="52">
        <v>0</v>
      </c>
      <c r="V627" s="52">
        <v>0</v>
      </c>
      <c r="W627" s="52">
        <v>0</v>
      </c>
      <c r="X627" s="52">
        <v>0</v>
      </c>
      <c r="Y627" s="52">
        <v>0</v>
      </c>
      <c r="Z627" s="52">
        <v>0</v>
      </c>
      <c r="AA627" s="52">
        <v>0</v>
      </c>
      <c r="AB627" s="52">
        <v>0</v>
      </c>
      <c r="AC627" s="52">
        <v>0</v>
      </c>
      <c r="AD627" s="52">
        <v>0</v>
      </c>
      <c r="AE627" s="52">
        <v>0</v>
      </c>
      <c r="AF627" s="52">
        <v>0</v>
      </c>
    </row>
    <row r="628" spans="2:32" hidden="1" x14ac:dyDescent="0.25">
      <c r="B628" s="37" t="s">
        <v>62</v>
      </c>
      <c r="C628" s="37" t="s">
        <v>63</v>
      </c>
      <c r="D628" s="37" t="s">
        <v>15</v>
      </c>
      <c r="E628" s="37" t="s">
        <v>326</v>
      </c>
      <c r="F628" s="37"/>
      <c r="G628" s="52" t="s">
        <v>20</v>
      </c>
      <c r="H628" s="52">
        <v>2</v>
      </c>
      <c r="I628" s="51" t="s">
        <v>18</v>
      </c>
      <c r="J628" s="51" t="s">
        <v>103</v>
      </c>
      <c r="K628" s="52">
        <v>0</v>
      </c>
      <c r="L628" s="52">
        <v>0</v>
      </c>
      <c r="M628" s="52">
        <v>0</v>
      </c>
      <c r="N628" s="52">
        <v>0</v>
      </c>
      <c r="O628" s="52">
        <v>0</v>
      </c>
      <c r="P628" s="52">
        <v>0</v>
      </c>
      <c r="Q628" s="52">
        <v>0</v>
      </c>
      <c r="R628" s="52">
        <v>0</v>
      </c>
      <c r="S628" s="52">
        <v>0</v>
      </c>
      <c r="T628" s="52">
        <v>0</v>
      </c>
      <c r="U628" s="52">
        <v>0</v>
      </c>
      <c r="V628" s="52">
        <v>0</v>
      </c>
      <c r="W628" s="52">
        <v>0</v>
      </c>
      <c r="X628" s="52">
        <v>0</v>
      </c>
      <c r="Y628" s="52">
        <v>0</v>
      </c>
      <c r="Z628" s="52">
        <v>0</v>
      </c>
      <c r="AA628" s="52">
        <v>0</v>
      </c>
      <c r="AB628" s="52">
        <v>0</v>
      </c>
      <c r="AC628" s="52">
        <v>0</v>
      </c>
      <c r="AD628" s="52">
        <v>0</v>
      </c>
      <c r="AE628" s="52">
        <v>0</v>
      </c>
      <c r="AF628" s="52">
        <v>0</v>
      </c>
    </row>
    <row r="629" spans="2:32" hidden="1" x14ac:dyDescent="0.25">
      <c r="B629" s="37" t="s">
        <v>62</v>
      </c>
      <c r="C629" s="37" t="s">
        <v>63</v>
      </c>
      <c r="D629" s="37" t="s">
        <v>15</v>
      </c>
      <c r="E629" s="37" t="s">
        <v>326</v>
      </c>
      <c r="F629" s="37"/>
      <c r="G629" s="52" t="s">
        <v>20</v>
      </c>
      <c r="H629" s="52">
        <v>2</v>
      </c>
      <c r="I629" s="51" t="s">
        <v>18</v>
      </c>
      <c r="J629" s="51" t="s">
        <v>104</v>
      </c>
      <c r="K629" s="52">
        <v>0</v>
      </c>
      <c r="L629" s="52">
        <v>0</v>
      </c>
      <c r="M629" s="52">
        <v>0</v>
      </c>
      <c r="N629" s="52">
        <v>0</v>
      </c>
      <c r="O629" s="52">
        <v>0</v>
      </c>
      <c r="P629" s="52">
        <v>0</v>
      </c>
      <c r="Q629" s="52">
        <v>0</v>
      </c>
      <c r="R629" s="52">
        <v>0</v>
      </c>
      <c r="S629" s="52">
        <v>0</v>
      </c>
      <c r="T629" s="52">
        <v>0</v>
      </c>
      <c r="U629" s="52">
        <v>0</v>
      </c>
      <c r="V629" s="52">
        <v>0</v>
      </c>
      <c r="W629" s="52">
        <v>0</v>
      </c>
      <c r="X629" s="52">
        <v>0</v>
      </c>
      <c r="Y629" s="52">
        <v>0</v>
      </c>
      <c r="Z629" s="52">
        <v>0</v>
      </c>
      <c r="AA629" s="52">
        <v>0</v>
      </c>
      <c r="AB629" s="52">
        <v>0</v>
      </c>
      <c r="AC629" s="52">
        <v>0</v>
      </c>
      <c r="AD629" s="52">
        <v>0</v>
      </c>
      <c r="AE629" s="52">
        <v>0</v>
      </c>
      <c r="AF629" s="52">
        <v>0</v>
      </c>
    </row>
    <row r="630" spans="2:32" hidden="1" x14ac:dyDescent="0.25">
      <c r="B630" s="37" t="s">
        <v>62</v>
      </c>
      <c r="C630" s="37" t="s">
        <v>63</v>
      </c>
      <c r="D630" s="37" t="s">
        <v>15</v>
      </c>
      <c r="E630" s="37" t="s">
        <v>326</v>
      </c>
      <c r="F630" s="37"/>
      <c r="G630" s="52" t="s">
        <v>21</v>
      </c>
      <c r="H630" s="52">
        <v>3</v>
      </c>
      <c r="I630" s="51" t="s">
        <v>158</v>
      </c>
      <c r="J630" s="51" t="s">
        <v>103</v>
      </c>
      <c r="K630" s="52">
        <v>0</v>
      </c>
      <c r="L630" s="52">
        <v>0</v>
      </c>
      <c r="M630" s="52">
        <v>1</v>
      </c>
      <c r="N630" s="52">
        <v>367.68430000000001</v>
      </c>
      <c r="O630" s="52">
        <v>0</v>
      </c>
      <c r="P630" s="52">
        <v>0</v>
      </c>
      <c r="Q630" s="52">
        <v>1</v>
      </c>
      <c r="R630" s="52">
        <v>901.03</v>
      </c>
      <c r="S630" s="52">
        <v>0</v>
      </c>
      <c r="T630" s="52">
        <v>0</v>
      </c>
      <c r="U630" s="52">
        <v>1</v>
      </c>
      <c r="V630" s="52">
        <v>3060</v>
      </c>
      <c r="W630" s="52">
        <v>0</v>
      </c>
      <c r="X630" s="52">
        <v>0</v>
      </c>
      <c r="Y630" s="52">
        <v>0</v>
      </c>
      <c r="Z630" s="52">
        <v>0</v>
      </c>
      <c r="AA630" s="52">
        <v>0</v>
      </c>
      <c r="AB630" s="52">
        <v>0</v>
      </c>
      <c r="AC630" s="52">
        <v>0</v>
      </c>
      <c r="AD630" s="52">
        <v>0</v>
      </c>
      <c r="AE630" s="52">
        <v>0</v>
      </c>
      <c r="AF630" s="52">
        <v>0</v>
      </c>
    </row>
    <row r="631" spans="2:32" hidden="1" x14ac:dyDescent="0.25">
      <c r="B631" s="37" t="s">
        <v>62</v>
      </c>
      <c r="C631" s="37" t="s">
        <v>63</v>
      </c>
      <c r="D631" s="37" t="s">
        <v>15</v>
      </c>
      <c r="E631" s="37" t="s">
        <v>326</v>
      </c>
      <c r="F631" s="37"/>
      <c r="G631" s="52" t="s">
        <v>21</v>
      </c>
      <c r="H631" s="52">
        <v>3</v>
      </c>
      <c r="I631" s="51" t="s">
        <v>158</v>
      </c>
      <c r="J631" s="51" t="s">
        <v>104</v>
      </c>
      <c r="K631" s="52">
        <v>0</v>
      </c>
      <c r="L631" s="52">
        <v>0</v>
      </c>
      <c r="M631" s="52">
        <v>0</v>
      </c>
      <c r="N631" s="52">
        <v>0</v>
      </c>
      <c r="O631" s="52">
        <v>0</v>
      </c>
      <c r="P631" s="52">
        <v>0</v>
      </c>
      <c r="Q631" s="52">
        <v>0</v>
      </c>
      <c r="R631" s="52">
        <v>0</v>
      </c>
      <c r="S631" s="52">
        <v>0</v>
      </c>
      <c r="T631" s="52">
        <v>0</v>
      </c>
      <c r="U631" s="52">
        <v>0</v>
      </c>
      <c r="V631" s="52">
        <v>0</v>
      </c>
      <c r="W631" s="52">
        <v>0</v>
      </c>
      <c r="X631" s="52">
        <v>0</v>
      </c>
      <c r="Y631" s="52">
        <v>0</v>
      </c>
      <c r="Z631" s="52">
        <v>0</v>
      </c>
      <c r="AA631" s="52">
        <v>0</v>
      </c>
      <c r="AB631" s="52">
        <v>0</v>
      </c>
      <c r="AC631" s="52">
        <v>0</v>
      </c>
      <c r="AD631" s="52">
        <v>0</v>
      </c>
      <c r="AE631" s="52">
        <v>0</v>
      </c>
      <c r="AF631" s="52">
        <v>0</v>
      </c>
    </row>
    <row r="632" spans="2:32" hidden="1" x14ac:dyDescent="0.25">
      <c r="B632" s="37" t="s">
        <v>62</v>
      </c>
      <c r="C632" s="37" t="s">
        <v>63</v>
      </c>
      <c r="D632" s="37" t="s">
        <v>15</v>
      </c>
      <c r="E632" s="37" t="s">
        <v>326</v>
      </c>
      <c r="F632" s="37"/>
      <c r="G632" s="52" t="s">
        <v>21</v>
      </c>
      <c r="H632" s="52">
        <v>3</v>
      </c>
      <c r="I632" s="51" t="s">
        <v>18</v>
      </c>
      <c r="J632" s="51" t="s">
        <v>105</v>
      </c>
      <c r="K632" s="52">
        <v>0</v>
      </c>
      <c r="L632" s="52">
        <v>0</v>
      </c>
      <c r="M632" s="52">
        <v>0</v>
      </c>
      <c r="N632" s="52">
        <v>0</v>
      </c>
      <c r="O632" s="52">
        <v>0</v>
      </c>
      <c r="P632" s="52">
        <v>0</v>
      </c>
      <c r="Q632" s="52">
        <v>0</v>
      </c>
      <c r="R632" s="52">
        <v>0</v>
      </c>
      <c r="S632" s="52">
        <v>0</v>
      </c>
      <c r="T632" s="52">
        <v>0</v>
      </c>
      <c r="U632" s="52">
        <v>0</v>
      </c>
      <c r="V632" s="52">
        <v>0</v>
      </c>
      <c r="W632" s="52">
        <v>0</v>
      </c>
      <c r="X632" s="52">
        <v>0</v>
      </c>
      <c r="Y632" s="52">
        <v>0</v>
      </c>
      <c r="Z632" s="52">
        <v>0</v>
      </c>
      <c r="AA632" s="52">
        <v>0</v>
      </c>
      <c r="AB632" s="52">
        <v>0</v>
      </c>
      <c r="AC632" s="52">
        <v>0</v>
      </c>
      <c r="AD632" s="52">
        <v>0</v>
      </c>
      <c r="AE632" s="52">
        <v>0</v>
      </c>
      <c r="AF632" s="52">
        <v>0</v>
      </c>
    </row>
    <row r="633" spans="2:32" hidden="1" x14ac:dyDescent="0.25">
      <c r="B633" s="37" t="s">
        <v>62</v>
      </c>
      <c r="C633" s="37" t="s">
        <v>63</v>
      </c>
      <c r="D633" s="37" t="s">
        <v>15</v>
      </c>
      <c r="E633" s="37" t="s">
        <v>326</v>
      </c>
      <c r="F633" s="37"/>
      <c r="G633" s="52" t="s">
        <v>21</v>
      </c>
      <c r="H633" s="52">
        <v>3</v>
      </c>
      <c r="I633" s="51" t="s">
        <v>18</v>
      </c>
      <c r="J633" s="51" t="s">
        <v>103</v>
      </c>
      <c r="K633" s="52">
        <v>0</v>
      </c>
      <c r="L633" s="52">
        <v>0</v>
      </c>
      <c r="M633" s="52">
        <v>0</v>
      </c>
      <c r="N633" s="52">
        <v>0</v>
      </c>
      <c r="O633" s="52">
        <v>0</v>
      </c>
      <c r="P633" s="52">
        <v>0</v>
      </c>
      <c r="Q633" s="52">
        <v>0</v>
      </c>
      <c r="R633" s="52">
        <v>0</v>
      </c>
      <c r="S633" s="52">
        <v>0</v>
      </c>
      <c r="T633" s="52">
        <v>0</v>
      </c>
      <c r="U633" s="52">
        <v>0</v>
      </c>
      <c r="V633" s="52">
        <v>0</v>
      </c>
      <c r="W633" s="52">
        <v>0</v>
      </c>
      <c r="X633" s="52">
        <v>0</v>
      </c>
      <c r="Y633" s="52">
        <v>0</v>
      </c>
      <c r="Z633" s="52">
        <v>0</v>
      </c>
      <c r="AA633" s="52">
        <v>0</v>
      </c>
      <c r="AB633" s="52">
        <v>0</v>
      </c>
      <c r="AC633" s="52">
        <v>0</v>
      </c>
      <c r="AD633" s="52">
        <v>0</v>
      </c>
      <c r="AE633" s="52">
        <v>0</v>
      </c>
      <c r="AF633" s="52">
        <v>0</v>
      </c>
    </row>
    <row r="634" spans="2:32" hidden="1" x14ac:dyDescent="0.25">
      <c r="B634" s="37" t="s">
        <v>62</v>
      </c>
      <c r="C634" s="37" t="s">
        <v>63</v>
      </c>
      <c r="D634" s="37" t="s">
        <v>15</v>
      </c>
      <c r="E634" s="37" t="s">
        <v>326</v>
      </c>
      <c r="F634" s="37"/>
      <c r="G634" s="52" t="s">
        <v>21</v>
      </c>
      <c r="H634" s="52">
        <v>3</v>
      </c>
      <c r="I634" s="51" t="s">
        <v>18</v>
      </c>
      <c r="J634" s="51" t="s">
        <v>104</v>
      </c>
      <c r="K634" s="52">
        <v>0</v>
      </c>
      <c r="L634" s="52">
        <v>0</v>
      </c>
      <c r="M634" s="52">
        <v>0</v>
      </c>
      <c r="N634" s="52">
        <v>0</v>
      </c>
      <c r="O634" s="52">
        <v>0</v>
      </c>
      <c r="P634" s="52">
        <v>0</v>
      </c>
      <c r="Q634" s="52">
        <v>0</v>
      </c>
      <c r="R634" s="52">
        <v>0</v>
      </c>
      <c r="S634" s="52">
        <v>0</v>
      </c>
      <c r="T634" s="52">
        <v>0</v>
      </c>
      <c r="U634" s="52">
        <v>0</v>
      </c>
      <c r="V634" s="52">
        <v>0</v>
      </c>
      <c r="W634" s="52">
        <v>0</v>
      </c>
      <c r="X634" s="52">
        <v>0</v>
      </c>
      <c r="Y634" s="52">
        <v>0</v>
      </c>
      <c r="Z634" s="52">
        <v>0</v>
      </c>
      <c r="AA634" s="52">
        <v>0</v>
      </c>
      <c r="AB634" s="52">
        <v>0</v>
      </c>
      <c r="AC634" s="52">
        <v>0</v>
      </c>
      <c r="AD634" s="52">
        <v>0</v>
      </c>
      <c r="AE634" s="52">
        <v>0</v>
      </c>
      <c r="AF634" s="52">
        <v>0</v>
      </c>
    </row>
    <row r="635" spans="2:32" hidden="1" x14ac:dyDescent="0.25">
      <c r="B635" s="37" t="s">
        <v>62</v>
      </c>
      <c r="C635" s="37" t="s">
        <v>63</v>
      </c>
      <c r="D635" s="37" t="s">
        <v>15</v>
      </c>
      <c r="E635" s="37" t="s">
        <v>326</v>
      </c>
      <c r="F635" s="37"/>
      <c r="G635" s="52" t="s">
        <v>22</v>
      </c>
      <c r="H635" s="52">
        <v>4</v>
      </c>
      <c r="I635" s="51" t="s">
        <v>158</v>
      </c>
      <c r="J635" s="51" t="s">
        <v>103</v>
      </c>
      <c r="K635" s="52">
        <v>0</v>
      </c>
      <c r="L635" s="52">
        <v>0</v>
      </c>
      <c r="M635" s="52">
        <v>1</v>
      </c>
      <c r="N635" s="52">
        <v>367.68430000000001</v>
      </c>
      <c r="O635" s="52">
        <v>0</v>
      </c>
      <c r="P635" s="52">
        <v>0</v>
      </c>
      <c r="Q635" s="52">
        <v>1</v>
      </c>
      <c r="R635" s="52">
        <v>901.03</v>
      </c>
      <c r="S635" s="52">
        <v>0</v>
      </c>
      <c r="T635" s="52">
        <v>0</v>
      </c>
      <c r="U635" s="52">
        <v>1</v>
      </c>
      <c r="V635" s="52">
        <v>3060</v>
      </c>
      <c r="W635" s="52">
        <v>0</v>
      </c>
      <c r="X635" s="52">
        <v>0</v>
      </c>
      <c r="Y635" s="52">
        <v>0</v>
      </c>
      <c r="Z635" s="52">
        <v>0</v>
      </c>
      <c r="AA635" s="52">
        <v>0</v>
      </c>
      <c r="AB635" s="52">
        <v>0</v>
      </c>
      <c r="AC635" s="52">
        <v>0</v>
      </c>
      <c r="AD635" s="52">
        <v>0</v>
      </c>
      <c r="AE635" s="52">
        <v>0</v>
      </c>
      <c r="AF635" s="52">
        <v>0</v>
      </c>
    </row>
    <row r="636" spans="2:32" hidden="1" x14ac:dyDescent="0.25">
      <c r="B636" s="37" t="s">
        <v>62</v>
      </c>
      <c r="C636" s="37" t="s">
        <v>63</v>
      </c>
      <c r="D636" s="37" t="s">
        <v>15</v>
      </c>
      <c r="E636" s="37" t="s">
        <v>326</v>
      </c>
      <c r="F636" s="37"/>
      <c r="G636" s="52" t="s">
        <v>22</v>
      </c>
      <c r="H636" s="52">
        <v>4</v>
      </c>
      <c r="I636" s="51" t="s">
        <v>158</v>
      </c>
      <c r="J636" s="51" t="s">
        <v>104</v>
      </c>
      <c r="K636" s="52">
        <v>0</v>
      </c>
      <c r="L636" s="52">
        <v>0</v>
      </c>
      <c r="M636" s="52">
        <v>0</v>
      </c>
      <c r="N636" s="52">
        <v>0</v>
      </c>
      <c r="O636" s="52">
        <v>0</v>
      </c>
      <c r="P636" s="52">
        <v>0</v>
      </c>
      <c r="Q636" s="52">
        <v>0</v>
      </c>
      <c r="R636" s="52">
        <v>0</v>
      </c>
      <c r="S636" s="52">
        <v>0</v>
      </c>
      <c r="T636" s="52">
        <v>0</v>
      </c>
      <c r="U636" s="52">
        <v>0</v>
      </c>
      <c r="V636" s="52">
        <v>0</v>
      </c>
      <c r="W636" s="52">
        <v>0</v>
      </c>
      <c r="X636" s="52">
        <v>0</v>
      </c>
      <c r="Y636" s="52">
        <v>0</v>
      </c>
      <c r="Z636" s="52">
        <v>0</v>
      </c>
      <c r="AA636" s="52">
        <v>0</v>
      </c>
      <c r="AB636" s="52">
        <v>0</v>
      </c>
      <c r="AC636" s="52">
        <v>0</v>
      </c>
      <c r="AD636" s="52">
        <v>0</v>
      </c>
      <c r="AE636" s="52">
        <v>0</v>
      </c>
      <c r="AF636" s="52">
        <v>0</v>
      </c>
    </row>
    <row r="637" spans="2:32" hidden="1" x14ac:dyDescent="0.25">
      <c r="B637" s="37" t="s">
        <v>62</v>
      </c>
      <c r="C637" s="37" t="s">
        <v>63</v>
      </c>
      <c r="D637" s="37" t="s">
        <v>15</v>
      </c>
      <c r="E637" s="37" t="s">
        <v>326</v>
      </c>
      <c r="F637" s="37"/>
      <c r="G637" s="52" t="s">
        <v>22</v>
      </c>
      <c r="H637" s="52">
        <v>4</v>
      </c>
      <c r="I637" s="51" t="s">
        <v>18</v>
      </c>
      <c r="J637" s="51" t="s">
        <v>105</v>
      </c>
      <c r="K637" s="52">
        <v>0</v>
      </c>
      <c r="L637" s="52">
        <v>0</v>
      </c>
      <c r="M637" s="52">
        <v>0</v>
      </c>
      <c r="N637" s="52">
        <v>0</v>
      </c>
      <c r="O637" s="52">
        <v>0</v>
      </c>
      <c r="P637" s="52">
        <v>0</v>
      </c>
      <c r="Q637" s="52">
        <v>0</v>
      </c>
      <c r="R637" s="52">
        <v>0</v>
      </c>
      <c r="S637" s="52">
        <v>0</v>
      </c>
      <c r="T637" s="52">
        <v>0</v>
      </c>
      <c r="U637" s="52">
        <v>0</v>
      </c>
      <c r="V637" s="52">
        <v>0</v>
      </c>
      <c r="W637" s="52">
        <v>0</v>
      </c>
      <c r="X637" s="52">
        <v>0</v>
      </c>
      <c r="Y637" s="52">
        <v>0</v>
      </c>
      <c r="Z637" s="52">
        <v>0</v>
      </c>
      <c r="AA637" s="52">
        <v>0</v>
      </c>
      <c r="AB637" s="52">
        <v>0</v>
      </c>
      <c r="AC637" s="52">
        <v>0</v>
      </c>
      <c r="AD637" s="52">
        <v>0</v>
      </c>
      <c r="AE637" s="52">
        <v>0</v>
      </c>
      <c r="AF637" s="52">
        <v>0</v>
      </c>
    </row>
    <row r="638" spans="2:32" hidden="1" x14ac:dyDescent="0.25">
      <c r="B638" s="37" t="s">
        <v>62</v>
      </c>
      <c r="C638" s="37" t="s">
        <v>63</v>
      </c>
      <c r="D638" s="37" t="s">
        <v>15</v>
      </c>
      <c r="E638" s="37" t="s">
        <v>326</v>
      </c>
      <c r="F638" s="37"/>
      <c r="G638" s="52" t="s">
        <v>22</v>
      </c>
      <c r="H638" s="52">
        <v>4</v>
      </c>
      <c r="I638" s="51" t="s">
        <v>18</v>
      </c>
      <c r="J638" s="51" t="s">
        <v>103</v>
      </c>
      <c r="K638" s="52">
        <v>0</v>
      </c>
      <c r="L638" s="52">
        <v>0</v>
      </c>
      <c r="M638" s="52">
        <v>0</v>
      </c>
      <c r="N638" s="52">
        <v>0</v>
      </c>
      <c r="O638" s="52">
        <v>0</v>
      </c>
      <c r="P638" s="52">
        <v>0</v>
      </c>
      <c r="Q638" s="52">
        <v>0</v>
      </c>
      <c r="R638" s="52">
        <v>0</v>
      </c>
      <c r="S638" s="52">
        <v>0</v>
      </c>
      <c r="T638" s="52">
        <v>0</v>
      </c>
      <c r="U638" s="52">
        <v>0</v>
      </c>
      <c r="V638" s="52">
        <v>0</v>
      </c>
      <c r="W638" s="52">
        <v>0</v>
      </c>
      <c r="X638" s="52">
        <v>0</v>
      </c>
      <c r="Y638" s="52">
        <v>0</v>
      </c>
      <c r="Z638" s="52">
        <v>0</v>
      </c>
      <c r="AA638" s="52">
        <v>0</v>
      </c>
      <c r="AB638" s="52">
        <v>0</v>
      </c>
      <c r="AC638" s="52">
        <v>0</v>
      </c>
      <c r="AD638" s="52">
        <v>0</v>
      </c>
      <c r="AE638" s="52">
        <v>0</v>
      </c>
      <c r="AF638" s="52">
        <v>0</v>
      </c>
    </row>
    <row r="639" spans="2:32" hidden="1" x14ac:dyDescent="0.25">
      <c r="B639" s="37" t="s">
        <v>62</v>
      </c>
      <c r="C639" s="37" t="s">
        <v>63</v>
      </c>
      <c r="D639" s="37" t="s">
        <v>15</v>
      </c>
      <c r="E639" s="37" t="s">
        <v>326</v>
      </c>
      <c r="F639" s="37"/>
      <c r="G639" s="52" t="s">
        <v>22</v>
      </c>
      <c r="H639" s="52">
        <v>4</v>
      </c>
      <c r="I639" s="51" t="s">
        <v>18</v>
      </c>
      <c r="J639" s="51" t="s">
        <v>104</v>
      </c>
      <c r="K639" s="52">
        <v>0</v>
      </c>
      <c r="L639" s="52">
        <v>0</v>
      </c>
      <c r="M639" s="52">
        <v>0</v>
      </c>
      <c r="N639" s="52">
        <v>0</v>
      </c>
      <c r="O639" s="52">
        <v>0</v>
      </c>
      <c r="P639" s="52">
        <v>0</v>
      </c>
      <c r="Q639" s="52">
        <v>0</v>
      </c>
      <c r="R639" s="52">
        <v>0</v>
      </c>
      <c r="S639" s="52">
        <v>0</v>
      </c>
      <c r="T639" s="52">
        <v>0</v>
      </c>
      <c r="U639" s="52">
        <v>0</v>
      </c>
      <c r="V639" s="52">
        <v>0</v>
      </c>
      <c r="W639" s="52">
        <v>0</v>
      </c>
      <c r="X639" s="52">
        <v>0</v>
      </c>
      <c r="Y639" s="52">
        <v>0</v>
      </c>
      <c r="Z639" s="52">
        <v>0</v>
      </c>
      <c r="AA639" s="52">
        <v>0</v>
      </c>
      <c r="AB639" s="52">
        <v>0</v>
      </c>
      <c r="AC639" s="52">
        <v>0</v>
      </c>
      <c r="AD639" s="52">
        <v>0</v>
      </c>
      <c r="AE639" s="52">
        <v>0</v>
      </c>
      <c r="AF639" s="52">
        <v>0</v>
      </c>
    </row>
    <row r="640" spans="2:32" hidden="1" x14ac:dyDescent="0.25">
      <c r="B640" s="37" t="s">
        <v>62</v>
      </c>
      <c r="C640" s="37" t="s">
        <v>63</v>
      </c>
      <c r="D640" s="37" t="s">
        <v>15</v>
      </c>
      <c r="E640" s="37" t="s">
        <v>326</v>
      </c>
      <c r="F640" s="37"/>
      <c r="G640" s="52" t="s">
        <v>23</v>
      </c>
      <c r="H640" s="52">
        <v>5</v>
      </c>
      <c r="I640" s="51" t="s">
        <v>158</v>
      </c>
      <c r="J640" s="51" t="s">
        <v>103</v>
      </c>
      <c r="K640" s="52">
        <v>0</v>
      </c>
      <c r="L640" s="52">
        <v>0</v>
      </c>
      <c r="M640" s="52">
        <v>1</v>
      </c>
      <c r="N640" s="52">
        <v>367.68430000000001</v>
      </c>
      <c r="O640" s="52">
        <v>0</v>
      </c>
      <c r="P640" s="52">
        <v>0</v>
      </c>
      <c r="Q640" s="52">
        <v>1</v>
      </c>
      <c r="R640" s="52">
        <v>901.03</v>
      </c>
      <c r="S640" s="52">
        <v>0</v>
      </c>
      <c r="T640" s="52">
        <v>0</v>
      </c>
      <c r="U640" s="52">
        <v>1</v>
      </c>
      <c r="V640" s="52">
        <v>3060</v>
      </c>
      <c r="W640" s="52">
        <v>0</v>
      </c>
      <c r="X640" s="52">
        <v>0</v>
      </c>
      <c r="Y640" s="52">
        <v>0</v>
      </c>
      <c r="Z640" s="52">
        <v>0</v>
      </c>
      <c r="AA640" s="52">
        <v>0</v>
      </c>
      <c r="AB640" s="52">
        <v>0</v>
      </c>
      <c r="AC640" s="52">
        <v>0</v>
      </c>
      <c r="AD640" s="52">
        <v>0</v>
      </c>
      <c r="AE640" s="52">
        <v>0</v>
      </c>
      <c r="AF640" s="52">
        <v>0</v>
      </c>
    </row>
    <row r="641" spans="2:32" hidden="1" x14ac:dyDescent="0.25">
      <c r="B641" s="37" t="s">
        <v>62</v>
      </c>
      <c r="C641" s="37" t="s">
        <v>63</v>
      </c>
      <c r="D641" s="37" t="s">
        <v>15</v>
      </c>
      <c r="E641" s="37" t="s">
        <v>326</v>
      </c>
      <c r="F641" s="37"/>
      <c r="G641" s="52" t="s">
        <v>23</v>
      </c>
      <c r="H641" s="52">
        <v>5</v>
      </c>
      <c r="I641" s="51" t="s">
        <v>158</v>
      </c>
      <c r="J641" s="51" t="s">
        <v>104</v>
      </c>
      <c r="K641" s="52">
        <v>0</v>
      </c>
      <c r="L641" s="52">
        <v>0</v>
      </c>
      <c r="M641" s="52">
        <v>0</v>
      </c>
      <c r="N641" s="52">
        <v>0</v>
      </c>
      <c r="O641" s="52">
        <v>0</v>
      </c>
      <c r="P641" s="52">
        <v>0</v>
      </c>
      <c r="Q641" s="52">
        <v>0</v>
      </c>
      <c r="R641" s="52">
        <v>0</v>
      </c>
      <c r="S641" s="52">
        <v>0</v>
      </c>
      <c r="T641" s="52">
        <v>0</v>
      </c>
      <c r="U641" s="52">
        <v>0</v>
      </c>
      <c r="V641" s="52">
        <v>0</v>
      </c>
      <c r="W641" s="52">
        <v>0</v>
      </c>
      <c r="X641" s="52">
        <v>0</v>
      </c>
      <c r="Y641" s="52">
        <v>0</v>
      </c>
      <c r="Z641" s="52">
        <v>0</v>
      </c>
      <c r="AA641" s="52">
        <v>0</v>
      </c>
      <c r="AB641" s="52">
        <v>0</v>
      </c>
      <c r="AC641" s="52">
        <v>0</v>
      </c>
      <c r="AD641" s="52">
        <v>0</v>
      </c>
      <c r="AE641" s="52">
        <v>0</v>
      </c>
      <c r="AF641" s="52">
        <v>0</v>
      </c>
    </row>
    <row r="642" spans="2:32" hidden="1" x14ac:dyDescent="0.25">
      <c r="B642" s="37" t="s">
        <v>62</v>
      </c>
      <c r="C642" s="37" t="s">
        <v>63</v>
      </c>
      <c r="D642" s="37" t="s">
        <v>15</v>
      </c>
      <c r="E642" s="37" t="s">
        <v>326</v>
      </c>
      <c r="F642" s="37"/>
      <c r="G642" s="52" t="s">
        <v>23</v>
      </c>
      <c r="H642" s="52">
        <v>5</v>
      </c>
      <c r="I642" s="51" t="s">
        <v>18</v>
      </c>
      <c r="J642" s="51" t="s">
        <v>105</v>
      </c>
      <c r="K642" s="52">
        <v>0</v>
      </c>
      <c r="L642" s="52">
        <v>0</v>
      </c>
      <c r="M642" s="52">
        <v>0</v>
      </c>
      <c r="N642" s="52">
        <v>0</v>
      </c>
      <c r="O642" s="52">
        <v>0</v>
      </c>
      <c r="P642" s="52">
        <v>0</v>
      </c>
      <c r="Q642" s="52">
        <v>0</v>
      </c>
      <c r="R642" s="52">
        <v>0</v>
      </c>
      <c r="S642" s="52">
        <v>0</v>
      </c>
      <c r="T642" s="52">
        <v>0</v>
      </c>
      <c r="U642" s="52">
        <v>0</v>
      </c>
      <c r="V642" s="52">
        <v>0</v>
      </c>
      <c r="W642" s="52">
        <v>0</v>
      </c>
      <c r="X642" s="52">
        <v>0</v>
      </c>
      <c r="Y642" s="52">
        <v>0</v>
      </c>
      <c r="Z642" s="52">
        <v>0</v>
      </c>
      <c r="AA642" s="52">
        <v>0</v>
      </c>
      <c r="AB642" s="52">
        <v>0</v>
      </c>
      <c r="AC642" s="52">
        <v>0</v>
      </c>
      <c r="AD642" s="52">
        <v>0</v>
      </c>
      <c r="AE642" s="52">
        <v>0</v>
      </c>
      <c r="AF642" s="52">
        <v>0</v>
      </c>
    </row>
    <row r="643" spans="2:32" hidden="1" x14ac:dyDescent="0.25">
      <c r="B643" s="37" t="s">
        <v>62</v>
      </c>
      <c r="C643" s="37" t="s">
        <v>63</v>
      </c>
      <c r="D643" s="37" t="s">
        <v>15</v>
      </c>
      <c r="E643" s="37" t="s">
        <v>326</v>
      </c>
      <c r="F643" s="37"/>
      <c r="G643" s="52" t="s">
        <v>23</v>
      </c>
      <c r="H643" s="52">
        <v>5</v>
      </c>
      <c r="I643" s="51" t="s">
        <v>18</v>
      </c>
      <c r="J643" s="51" t="s">
        <v>103</v>
      </c>
      <c r="K643" s="52">
        <v>0</v>
      </c>
      <c r="L643" s="52">
        <v>0</v>
      </c>
      <c r="M643" s="52">
        <v>0</v>
      </c>
      <c r="N643" s="52">
        <v>0</v>
      </c>
      <c r="O643" s="52">
        <v>0</v>
      </c>
      <c r="P643" s="52">
        <v>0</v>
      </c>
      <c r="Q643" s="52">
        <v>0</v>
      </c>
      <c r="R643" s="52">
        <v>0</v>
      </c>
      <c r="S643" s="52">
        <v>0</v>
      </c>
      <c r="T643" s="52">
        <v>0</v>
      </c>
      <c r="U643" s="52">
        <v>0</v>
      </c>
      <c r="V643" s="52">
        <v>0</v>
      </c>
      <c r="W643" s="52">
        <v>0</v>
      </c>
      <c r="X643" s="52">
        <v>0</v>
      </c>
      <c r="Y643" s="52">
        <v>0</v>
      </c>
      <c r="Z643" s="52">
        <v>0</v>
      </c>
      <c r="AA643" s="52">
        <v>0</v>
      </c>
      <c r="AB643" s="52">
        <v>0</v>
      </c>
      <c r="AC643" s="52">
        <v>0</v>
      </c>
      <c r="AD643" s="52">
        <v>0</v>
      </c>
      <c r="AE643" s="52">
        <v>0</v>
      </c>
      <c r="AF643" s="52">
        <v>0</v>
      </c>
    </row>
    <row r="644" spans="2:32" hidden="1" x14ac:dyDescent="0.25">
      <c r="B644" s="37" t="s">
        <v>62</v>
      </c>
      <c r="C644" s="37" t="s">
        <v>63</v>
      </c>
      <c r="D644" s="37" t="s">
        <v>15</v>
      </c>
      <c r="E644" s="37" t="s">
        <v>326</v>
      </c>
      <c r="F644" s="37"/>
      <c r="G644" s="52" t="s">
        <v>23</v>
      </c>
      <c r="H644" s="52">
        <v>5</v>
      </c>
      <c r="I644" s="51" t="s">
        <v>18</v>
      </c>
      <c r="J644" s="51" t="s">
        <v>104</v>
      </c>
      <c r="K644" s="52">
        <v>0</v>
      </c>
      <c r="L644" s="52">
        <v>0</v>
      </c>
      <c r="M644" s="52">
        <v>0</v>
      </c>
      <c r="N644" s="52">
        <v>0</v>
      </c>
      <c r="O644" s="52">
        <v>0</v>
      </c>
      <c r="P644" s="52">
        <v>0</v>
      </c>
      <c r="Q644" s="52">
        <v>0</v>
      </c>
      <c r="R644" s="52">
        <v>0</v>
      </c>
      <c r="S644" s="52">
        <v>0</v>
      </c>
      <c r="T644" s="52">
        <v>0</v>
      </c>
      <c r="U644" s="52">
        <v>0</v>
      </c>
      <c r="V644" s="52">
        <v>0</v>
      </c>
      <c r="W644" s="52">
        <v>0</v>
      </c>
      <c r="X644" s="52">
        <v>0</v>
      </c>
      <c r="Y644" s="52">
        <v>0</v>
      </c>
      <c r="Z644" s="52">
        <v>0</v>
      </c>
      <c r="AA644" s="52">
        <v>0</v>
      </c>
      <c r="AB644" s="52">
        <v>0</v>
      </c>
      <c r="AC644" s="52">
        <v>0</v>
      </c>
      <c r="AD644" s="52">
        <v>0</v>
      </c>
      <c r="AE644" s="52">
        <v>0</v>
      </c>
      <c r="AF644" s="52">
        <v>0</v>
      </c>
    </row>
    <row r="645" spans="2:32" hidden="1" x14ac:dyDescent="0.25">
      <c r="B645" s="37" t="s">
        <v>62</v>
      </c>
      <c r="C645" s="37" t="s">
        <v>63</v>
      </c>
      <c r="D645" s="37" t="s">
        <v>15</v>
      </c>
      <c r="E645" s="37" t="s">
        <v>326</v>
      </c>
      <c r="F645" s="37"/>
      <c r="G645" s="52" t="s">
        <v>85</v>
      </c>
      <c r="H645" s="52">
        <v>6</v>
      </c>
      <c r="I645" s="51" t="s">
        <v>158</v>
      </c>
      <c r="J645" s="51" t="s">
        <v>103</v>
      </c>
      <c r="K645" s="52">
        <v>0</v>
      </c>
      <c r="L645" s="52">
        <v>0</v>
      </c>
      <c r="M645" s="52">
        <v>1</v>
      </c>
      <c r="N645" s="52">
        <v>367.68430000000001</v>
      </c>
      <c r="O645" s="52">
        <v>0</v>
      </c>
      <c r="P645" s="52">
        <v>0</v>
      </c>
      <c r="Q645" s="52">
        <v>1</v>
      </c>
      <c r="R645" s="52">
        <v>901.03</v>
      </c>
      <c r="S645" s="52">
        <v>0</v>
      </c>
      <c r="T645" s="52">
        <v>0</v>
      </c>
      <c r="U645" s="52">
        <v>1</v>
      </c>
      <c r="V645" s="52">
        <v>3060</v>
      </c>
      <c r="W645" s="52">
        <v>0</v>
      </c>
      <c r="X645" s="52">
        <v>0</v>
      </c>
      <c r="Y645" s="52">
        <v>0</v>
      </c>
      <c r="Z645" s="52">
        <v>0</v>
      </c>
      <c r="AA645" s="52">
        <v>0</v>
      </c>
      <c r="AB645" s="52">
        <v>0</v>
      </c>
      <c r="AC645" s="52">
        <v>0</v>
      </c>
      <c r="AD645" s="52">
        <v>0</v>
      </c>
      <c r="AE645" s="52">
        <v>0</v>
      </c>
      <c r="AF645" s="52">
        <v>0</v>
      </c>
    </row>
    <row r="646" spans="2:32" hidden="1" x14ac:dyDescent="0.25">
      <c r="B646" s="37" t="s">
        <v>62</v>
      </c>
      <c r="C646" s="37" t="s">
        <v>63</v>
      </c>
      <c r="D646" s="37" t="s">
        <v>15</v>
      </c>
      <c r="E646" s="37" t="s">
        <v>326</v>
      </c>
      <c r="F646" s="37"/>
      <c r="G646" s="52" t="s">
        <v>85</v>
      </c>
      <c r="H646" s="52">
        <v>6</v>
      </c>
      <c r="I646" s="51" t="s">
        <v>158</v>
      </c>
      <c r="J646" s="51" t="s">
        <v>104</v>
      </c>
      <c r="K646" s="52">
        <v>0</v>
      </c>
      <c r="L646" s="52">
        <v>0</v>
      </c>
      <c r="M646" s="52">
        <v>0</v>
      </c>
      <c r="N646" s="52">
        <v>0</v>
      </c>
      <c r="O646" s="52">
        <v>0</v>
      </c>
      <c r="P646" s="52">
        <v>0</v>
      </c>
      <c r="Q646" s="52">
        <v>0</v>
      </c>
      <c r="R646" s="52">
        <v>0</v>
      </c>
      <c r="S646" s="52">
        <v>0</v>
      </c>
      <c r="T646" s="52">
        <v>0</v>
      </c>
      <c r="U646" s="52">
        <v>0</v>
      </c>
      <c r="V646" s="52">
        <v>0</v>
      </c>
      <c r="W646" s="52">
        <v>0</v>
      </c>
      <c r="X646" s="52">
        <v>0</v>
      </c>
      <c r="Y646" s="52">
        <v>0</v>
      </c>
      <c r="Z646" s="52">
        <v>0</v>
      </c>
      <c r="AA646" s="52">
        <v>0</v>
      </c>
      <c r="AB646" s="52">
        <v>0</v>
      </c>
      <c r="AC646" s="52">
        <v>0</v>
      </c>
      <c r="AD646" s="52">
        <v>0</v>
      </c>
      <c r="AE646" s="52">
        <v>0</v>
      </c>
      <c r="AF646" s="52">
        <v>0</v>
      </c>
    </row>
    <row r="647" spans="2:32" hidden="1" x14ac:dyDescent="0.25">
      <c r="B647" s="37" t="s">
        <v>62</v>
      </c>
      <c r="C647" s="37" t="s">
        <v>63</v>
      </c>
      <c r="D647" s="37" t="s">
        <v>15</v>
      </c>
      <c r="E647" s="37" t="s">
        <v>326</v>
      </c>
      <c r="F647" s="37"/>
      <c r="G647" s="52" t="s">
        <v>85</v>
      </c>
      <c r="H647" s="52">
        <v>6</v>
      </c>
      <c r="I647" s="51" t="s">
        <v>18</v>
      </c>
      <c r="J647" s="51" t="s">
        <v>105</v>
      </c>
      <c r="K647" s="52">
        <v>0</v>
      </c>
      <c r="L647" s="52">
        <v>0</v>
      </c>
      <c r="M647" s="52">
        <v>0</v>
      </c>
      <c r="N647" s="52">
        <v>0</v>
      </c>
      <c r="O647" s="52">
        <v>0</v>
      </c>
      <c r="P647" s="52">
        <v>0</v>
      </c>
      <c r="Q647" s="52">
        <v>0</v>
      </c>
      <c r="R647" s="52">
        <v>0</v>
      </c>
      <c r="S647" s="52">
        <v>0</v>
      </c>
      <c r="T647" s="52">
        <v>0</v>
      </c>
      <c r="U647" s="52">
        <v>0</v>
      </c>
      <c r="V647" s="52">
        <v>0</v>
      </c>
      <c r="W647" s="52">
        <v>0</v>
      </c>
      <c r="X647" s="52">
        <v>0</v>
      </c>
      <c r="Y647" s="52">
        <v>0</v>
      </c>
      <c r="Z647" s="52">
        <v>0</v>
      </c>
      <c r="AA647" s="52">
        <v>0</v>
      </c>
      <c r="AB647" s="52">
        <v>0</v>
      </c>
      <c r="AC647" s="52">
        <v>0</v>
      </c>
      <c r="AD647" s="52">
        <v>0</v>
      </c>
      <c r="AE647" s="52">
        <v>0</v>
      </c>
      <c r="AF647" s="52">
        <v>0</v>
      </c>
    </row>
    <row r="648" spans="2:32" hidden="1" x14ac:dyDescent="0.25">
      <c r="B648" s="37" t="s">
        <v>62</v>
      </c>
      <c r="C648" s="37" t="s">
        <v>63</v>
      </c>
      <c r="D648" s="37" t="s">
        <v>15</v>
      </c>
      <c r="E648" s="37" t="s">
        <v>326</v>
      </c>
      <c r="F648" s="37"/>
      <c r="G648" s="52" t="s">
        <v>85</v>
      </c>
      <c r="H648" s="52">
        <v>6</v>
      </c>
      <c r="I648" s="51" t="s">
        <v>18</v>
      </c>
      <c r="J648" s="51" t="s">
        <v>103</v>
      </c>
      <c r="K648" s="52">
        <v>0</v>
      </c>
      <c r="L648" s="52">
        <v>0</v>
      </c>
      <c r="M648" s="52">
        <v>0</v>
      </c>
      <c r="N648" s="52">
        <v>0</v>
      </c>
      <c r="O648" s="52">
        <v>0</v>
      </c>
      <c r="P648" s="52">
        <v>0</v>
      </c>
      <c r="Q648" s="52">
        <v>0</v>
      </c>
      <c r="R648" s="52">
        <v>0</v>
      </c>
      <c r="S648" s="52">
        <v>0</v>
      </c>
      <c r="T648" s="52">
        <v>0</v>
      </c>
      <c r="U648" s="52">
        <v>0</v>
      </c>
      <c r="V648" s="52">
        <v>0</v>
      </c>
      <c r="W648" s="52">
        <v>0</v>
      </c>
      <c r="X648" s="52">
        <v>0</v>
      </c>
      <c r="Y648" s="52">
        <v>0</v>
      </c>
      <c r="Z648" s="52">
        <v>0</v>
      </c>
      <c r="AA648" s="52">
        <v>0</v>
      </c>
      <c r="AB648" s="52">
        <v>0</v>
      </c>
      <c r="AC648" s="52">
        <v>0</v>
      </c>
      <c r="AD648" s="52">
        <v>0</v>
      </c>
      <c r="AE648" s="52">
        <v>0</v>
      </c>
      <c r="AF648" s="52">
        <v>0</v>
      </c>
    </row>
    <row r="649" spans="2:32" hidden="1" x14ac:dyDescent="0.25">
      <c r="B649" s="37" t="s">
        <v>62</v>
      </c>
      <c r="C649" s="37" t="s">
        <v>63</v>
      </c>
      <c r="D649" s="37" t="s">
        <v>15</v>
      </c>
      <c r="E649" s="37" t="s">
        <v>326</v>
      </c>
      <c r="F649" s="37"/>
      <c r="G649" s="52" t="s">
        <v>85</v>
      </c>
      <c r="H649" s="52">
        <v>6</v>
      </c>
      <c r="I649" s="51" t="s">
        <v>18</v>
      </c>
      <c r="J649" s="51" t="s">
        <v>104</v>
      </c>
      <c r="K649" s="52">
        <v>0</v>
      </c>
      <c r="L649" s="52">
        <v>0</v>
      </c>
      <c r="M649" s="52">
        <v>0</v>
      </c>
      <c r="N649" s="52">
        <v>0</v>
      </c>
      <c r="O649" s="52">
        <v>0</v>
      </c>
      <c r="P649" s="52">
        <v>0</v>
      </c>
      <c r="Q649" s="52">
        <v>0</v>
      </c>
      <c r="R649" s="52">
        <v>0</v>
      </c>
      <c r="S649" s="52">
        <v>0</v>
      </c>
      <c r="T649" s="52">
        <v>0</v>
      </c>
      <c r="U649" s="52">
        <v>0</v>
      </c>
      <c r="V649" s="52">
        <v>0</v>
      </c>
      <c r="W649" s="52">
        <v>0</v>
      </c>
      <c r="X649" s="52">
        <v>0</v>
      </c>
      <c r="Y649" s="52">
        <v>0</v>
      </c>
      <c r="Z649" s="52">
        <v>0</v>
      </c>
      <c r="AA649" s="52">
        <v>0</v>
      </c>
      <c r="AB649" s="52">
        <v>0</v>
      </c>
      <c r="AC649" s="52">
        <v>0</v>
      </c>
      <c r="AD649" s="52">
        <v>0</v>
      </c>
      <c r="AE649" s="52">
        <v>0</v>
      </c>
      <c r="AF649" s="52">
        <v>0</v>
      </c>
    </row>
    <row r="650" spans="2:32" hidden="1" x14ac:dyDescent="0.25">
      <c r="B650" s="37" t="s">
        <v>62</v>
      </c>
      <c r="C650" s="37" t="s">
        <v>63</v>
      </c>
      <c r="D650" s="37" t="s">
        <v>15</v>
      </c>
      <c r="E650" s="37" t="s">
        <v>326</v>
      </c>
      <c r="F650" s="37"/>
      <c r="G650" s="52" t="s">
        <v>89</v>
      </c>
      <c r="H650" s="52">
        <v>8</v>
      </c>
      <c r="I650" s="51" t="s">
        <v>158</v>
      </c>
      <c r="J650" s="51" t="s">
        <v>103</v>
      </c>
      <c r="K650" s="52">
        <v>0</v>
      </c>
      <c r="L650" s="52">
        <v>0</v>
      </c>
      <c r="M650" s="52">
        <v>1</v>
      </c>
      <c r="N650" s="52">
        <v>367.68430000000001</v>
      </c>
      <c r="O650" s="52">
        <v>0</v>
      </c>
      <c r="P650" s="52">
        <v>0</v>
      </c>
      <c r="Q650" s="52">
        <v>1</v>
      </c>
      <c r="R650" s="52">
        <v>901.03</v>
      </c>
      <c r="S650" s="52">
        <v>0</v>
      </c>
      <c r="T650" s="52">
        <v>0</v>
      </c>
      <c r="U650" s="52">
        <v>1</v>
      </c>
      <c r="V650" s="52">
        <v>3060</v>
      </c>
      <c r="W650" s="52">
        <v>0</v>
      </c>
      <c r="X650" s="52">
        <v>0</v>
      </c>
      <c r="Y650" s="52">
        <v>0</v>
      </c>
      <c r="Z650" s="52">
        <v>0</v>
      </c>
      <c r="AA650" s="52">
        <v>0</v>
      </c>
      <c r="AB650" s="52">
        <v>0</v>
      </c>
      <c r="AC650" s="52">
        <v>0</v>
      </c>
      <c r="AD650" s="52">
        <v>0</v>
      </c>
      <c r="AE650" s="52">
        <v>0</v>
      </c>
      <c r="AF650" s="52">
        <v>0</v>
      </c>
    </row>
    <row r="651" spans="2:32" hidden="1" x14ac:dyDescent="0.25">
      <c r="B651" s="37" t="s">
        <v>62</v>
      </c>
      <c r="C651" s="37" t="s">
        <v>63</v>
      </c>
      <c r="D651" s="37" t="s">
        <v>15</v>
      </c>
      <c r="E651" s="37" t="s">
        <v>326</v>
      </c>
      <c r="F651" s="37"/>
      <c r="G651" s="52" t="s">
        <v>89</v>
      </c>
      <c r="H651" s="52">
        <v>8</v>
      </c>
      <c r="I651" s="51" t="s">
        <v>158</v>
      </c>
      <c r="J651" s="51" t="s">
        <v>104</v>
      </c>
      <c r="K651" s="52">
        <v>0</v>
      </c>
      <c r="L651" s="52">
        <v>0</v>
      </c>
      <c r="M651" s="52">
        <v>0</v>
      </c>
      <c r="N651" s="52">
        <v>0</v>
      </c>
      <c r="O651" s="52">
        <v>0</v>
      </c>
      <c r="P651" s="52">
        <v>0</v>
      </c>
      <c r="Q651" s="52">
        <v>0</v>
      </c>
      <c r="R651" s="52">
        <v>0</v>
      </c>
      <c r="S651" s="52">
        <v>0</v>
      </c>
      <c r="T651" s="52">
        <v>0</v>
      </c>
      <c r="U651" s="52">
        <v>0</v>
      </c>
      <c r="V651" s="52">
        <v>0</v>
      </c>
      <c r="W651" s="52">
        <v>0</v>
      </c>
      <c r="X651" s="52">
        <v>0</v>
      </c>
      <c r="Y651" s="52">
        <v>0</v>
      </c>
      <c r="Z651" s="52">
        <v>0</v>
      </c>
      <c r="AA651" s="52">
        <v>0</v>
      </c>
      <c r="AB651" s="52">
        <v>0</v>
      </c>
      <c r="AC651" s="52">
        <v>0</v>
      </c>
      <c r="AD651" s="52">
        <v>0</v>
      </c>
      <c r="AE651" s="52">
        <v>0</v>
      </c>
      <c r="AF651" s="52">
        <v>0</v>
      </c>
    </row>
    <row r="652" spans="2:32" hidden="1" x14ac:dyDescent="0.25">
      <c r="B652" s="37" t="s">
        <v>62</v>
      </c>
      <c r="C652" s="37" t="s">
        <v>63</v>
      </c>
      <c r="D652" s="37" t="s">
        <v>15</v>
      </c>
      <c r="E652" s="37" t="s">
        <v>326</v>
      </c>
      <c r="F652" s="37"/>
      <c r="G652" s="52" t="s">
        <v>89</v>
      </c>
      <c r="H652" s="52">
        <v>8</v>
      </c>
      <c r="I652" s="51" t="s">
        <v>18</v>
      </c>
      <c r="J652" s="51" t="s">
        <v>105</v>
      </c>
      <c r="K652" s="52">
        <v>0</v>
      </c>
      <c r="L652" s="52">
        <v>0</v>
      </c>
      <c r="M652" s="52">
        <v>0</v>
      </c>
      <c r="N652" s="52">
        <v>0</v>
      </c>
      <c r="O652" s="52">
        <v>0</v>
      </c>
      <c r="P652" s="52">
        <v>0</v>
      </c>
      <c r="Q652" s="52">
        <v>0</v>
      </c>
      <c r="R652" s="52">
        <v>0</v>
      </c>
      <c r="S652" s="52">
        <v>0</v>
      </c>
      <c r="T652" s="52">
        <v>0</v>
      </c>
      <c r="U652" s="52">
        <v>0</v>
      </c>
      <c r="V652" s="52">
        <v>0</v>
      </c>
      <c r="W652" s="52">
        <v>0</v>
      </c>
      <c r="X652" s="52">
        <v>0</v>
      </c>
      <c r="Y652" s="52">
        <v>0</v>
      </c>
      <c r="Z652" s="52">
        <v>0</v>
      </c>
      <c r="AA652" s="52">
        <v>0</v>
      </c>
      <c r="AB652" s="52">
        <v>0</v>
      </c>
      <c r="AC652" s="52">
        <v>0</v>
      </c>
      <c r="AD652" s="52">
        <v>0</v>
      </c>
      <c r="AE652" s="52">
        <v>0</v>
      </c>
      <c r="AF652" s="52">
        <v>0</v>
      </c>
    </row>
    <row r="653" spans="2:32" hidden="1" x14ac:dyDescent="0.25">
      <c r="B653" s="37" t="s">
        <v>62</v>
      </c>
      <c r="C653" s="37" t="s">
        <v>63</v>
      </c>
      <c r="D653" s="37" t="s">
        <v>15</v>
      </c>
      <c r="E653" s="37" t="s">
        <v>326</v>
      </c>
      <c r="F653" s="37"/>
      <c r="G653" s="52" t="s">
        <v>89</v>
      </c>
      <c r="H653" s="52">
        <v>8</v>
      </c>
      <c r="I653" s="51" t="s">
        <v>18</v>
      </c>
      <c r="J653" s="51" t="s">
        <v>103</v>
      </c>
      <c r="K653" s="52">
        <v>0</v>
      </c>
      <c r="L653" s="52">
        <v>0</v>
      </c>
      <c r="M653" s="52">
        <v>0</v>
      </c>
      <c r="N653" s="52">
        <v>0</v>
      </c>
      <c r="O653" s="52">
        <v>0</v>
      </c>
      <c r="P653" s="52">
        <v>0</v>
      </c>
      <c r="Q653" s="52">
        <v>0</v>
      </c>
      <c r="R653" s="52">
        <v>0</v>
      </c>
      <c r="S653" s="52">
        <v>0</v>
      </c>
      <c r="T653" s="52">
        <v>0</v>
      </c>
      <c r="U653" s="52">
        <v>0</v>
      </c>
      <c r="V653" s="52">
        <v>0</v>
      </c>
      <c r="W653" s="52">
        <v>0</v>
      </c>
      <c r="X653" s="52">
        <v>0</v>
      </c>
      <c r="Y653" s="52">
        <v>0</v>
      </c>
      <c r="Z653" s="52">
        <v>0</v>
      </c>
      <c r="AA653" s="52">
        <v>0</v>
      </c>
      <c r="AB653" s="52">
        <v>0</v>
      </c>
      <c r="AC653" s="52">
        <v>0</v>
      </c>
      <c r="AD653" s="52">
        <v>0</v>
      </c>
      <c r="AE653" s="52">
        <v>0</v>
      </c>
      <c r="AF653" s="52">
        <v>0</v>
      </c>
    </row>
    <row r="654" spans="2:32" hidden="1" x14ac:dyDescent="0.25">
      <c r="B654" s="37" t="s">
        <v>62</v>
      </c>
      <c r="C654" s="37" t="s">
        <v>63</v>
      </c>
      <c r="D654" s="37" t="s">
        <v>15</v>
      </c>
      <c r="E654" s="37" t="s">
        <v>326</v>
      </c>
      <c r="F654" s="37"/>
      <c r="G654" s="52" t="s">
        <v>89</v>
      </c>
      <c r="H654" s="52">
        <v>8</v>
      </c>
      <c r="I654" s="51" t="s">
        <v>18</v>
      </c>
      <c r="J654" s="51" t="s">
        <v>104</v>
      </c>
      <c r="K654" s="52">
        <v>0</v>
      </c>
      <c r="L654" s="52">
        <v>0</v>
      </c>
      <c r="M654" s="52">
        <v>0</v>
      </c>
      <c r="N654" s="52">
        <v>0</v>
      </c>
      <c r="O654" s="52">
        <v>0</v>
      </c>
      <c r="P654" s="52">
        <v>0</v>
      </c>
      <c r="Q654" s="52">
        <v>0</v>
      </c>
      <c r="R654" s="52">
        <v>0</v>
      </c>
      <c r="S654" s="52">
        <v>0</v>
      </c>
      <c r="T654" s="52">
        <v>0</v>
      </c>
      <c r="U654" s="52">
        <v>0</v>
      </c>
      <c r="V654" s="52">
        <v>0</v>
      </c>
      <c r="W654" s="52">
        <v>0</v>
      </c>
      <c r="X654" s="52">
        <v>0</v>
      </c>
      <c r="Y654" s="52">
        <v>0</v>
      </c>
      <c r="Z654" s="52">
        <v>0</v>
      </c>
      <c r="AA654" s="52">
        <v>0</v>
      </c>
      <c r="AB654" s="52">
        <v>0</v>
      </c>
      <c r="AC654" s="52">
        <v>0</v>
      </c>
      <c r="AD654" s="52">
        <v>0</v>
      </c>
      <c r="AE654" s="52">
        <v>0</v>
      </c>
      <c r="AF654" s="52">
        <v>0</v>
      </c>
    </row>
    <row r="655" spans="2:32" hidden="1" x14ac:dyDescent="0.25">
      <c r="B655" s="37" t="s">
        <v>52</v>
      </c>
      <c r="C655" s="37" t="s">
        <v>53</v>
      </c>
      <c r="D655" s="37" t="s">
        <v>26</v>
      </c>
      <c r="E655" s="37" t="s">
        <v>326</v>
      </c>
      <c r="F655" s="37"/>
      <c r="G655" s="52" t="s">
        <v>89</v>
      </c>
      <c r="H655" s="52">
        <v>8</v>
      </c>
      <c r="I655" s="51" t="s">
        <v>158</v>
      </c>
      <c r="J655" s="51" t="s">
        <v>103</v>
      </c>
      <c r="K655" s="52">
        <v>0</v>
      </c>
      <c r="L655" s="52">
        <v>0</v>
      </c>
      <c r="M655" s="52">
        <v>0</v>
      </c>
      <c r="N655" s="52">
        <v>0</v>
      </c>
      <c r="O655" s="52">
        <v>0</v>
      </c>
      <c r="P655" s="52">
        <v>0</v>
      </c>
      <c r="Q655" s="52">
        <v>0</v>
      </c>
      <c r="R655" s="52">
        <v>0</v>
      </c>
      <c r="S655" s="52">
        <v>0</v>
      </c>
      <c r="T655" s="52">
        <v>0</v>
      </c>
      <c r="U655" s="52">
        <v>0</v>
      </c>
      <c r="V655" s="52">
        <v>0</v>
      </c>
      <c r="W655" s="52">
        <v>0</v>
      </c>
      <c r="X655" s="52">
        <v>0</v>
      </c>
      <c r="Y655" s="52">
        <v>0</v>
      </c>
      <c r="Z655" s="52">
        <v>0</v>
      </c>
      <c r="AA655" s="52">
        <v>0</v>
      </c>
      <c r="AB655" s="52">
        <v>0</v>
      </c>
      <c r="AC655" s="52">
        <v>0</v>
      </c>
      <c r="AD655" s="52">
        <v>0</v>
      </c>
      <c r="AE655" s="52">
        <v>0</v>
      </c>
      <c r="AF655" s="52">
        <v>0</v>
      </c>
    </row>
    <row r="656" spans="2:32" hidden="1" x14ac:dyDescent="0.25">
      <c r="B656" s="37" t="s">
        <v>52</v>
      </c>
      <c r="C656" s="37" t="s">
        <v>53</v>
      </c>
      <c r="D656" s="37" t="s">
        <v>26</v>
      </c>
      <c r="E656" s="37" t="s">
        <v>326</v>
      </c>
      <c r="F656" s="37"/>
      <c r="G656" s="52" t="s">
        <v>89</v>
      </c>
      <c r="H656" s="52">
        <v>8</v>
      </c>
      <c r="I656" s="51" t="s">
        <v>158</v>
      </c>
      <c r="J656" s="51" t="s">
        <v>104</v>
      </c>
      <c r="K656" s="52">
        <v>0</v>
      </c>
      <c r="L656" s="52">
        <v>0</v>
      </c>
      <c r="M656" s="52">
        <v>0</v>
      </c>
      <c r="N656" s="52">
        <v>0</v>
      </c>
      <c r="O656" s="52">
        <v>0</v>
      </c>
      <c r="P656" s="52">
        <v>0</v>
      </c>
      <c r="Q656" s="52">
        <v>0</v>
      </c>
      <c r="R656" s="52">
        <v>0</v>
      </c>
      <c r="S656" s="52">
        <v>0</v>
      </c>
      <c r="T656" s="52">
        <v>0</v>
      </c>
      <c r="U656" s="52">
        <v>0</v>
      </c>
      <c r="V656" s="52">
        <v>0</v>
      </c>
      <c r="W656" s="52">
        <v>0</v>
      </c>
      <c r="X656" s="52">
        <v>0</v>
      </c>
      <c r="Y656" s="52">
        <v>0</v>
      </c>
      <c r="Z656" s="52">
        <v>0</v>
      </c>
      <c r="AA656" s="52">
        <v>0</v>
      </c>
      <c r="AB656" s="52">
        <v>0</v>
      </c>
      <c r="AC656" s="52">
        <v>0</v>
      </c>
      <c r="AD656" s="52">
        <v>0</v>
      </c>
      <c r="AE656" s="52">
        <v>0</v>
      </c>
      <c r="AF656" s="52">
        <v>0</v>
      </c>
    </row>
    <row r="657" spans="2:32" hidden="1" x14ac:dyDescent="0.25">
      <c r="B657" s="37" t="s">
        <v>52</v>
      </c>
      <c r="C657" s="37" t="s">
        <v>53</v>
      </c>
      <c r="D657" s="37" t="s">
        <v>26</v>
      </c>
      <c r="E657" s="37" t="s">
        <v>326</v>
      </c>
      <c r="F657" s="37"/>
      <c r="G657" s="52" t="s">
        <v>89</v>
      </c>
      <c r="H657" s="52">
        <v>8</v>
      </c>
      <c r="I657" s="51" t="s">
        <v>18</v>
      </c>
      <c r="J657" s="51" t="s">
        <v>105</v>
      </c>
      <c r="K657" s="52">
        <v>0</v>
      </c>
      <c r="L657" s="52">
        <v>0</v>
      </c>
      <c r="M657" s="52">
        <v>0</v>
      </c>
      <c r="N657" s="52">
        <v>0</v>
      </c>
      <c r="O657" s="52">
        <v>0</v>
      </c>
      <c r="P657" s="52">
        <v>0</v>
      </c>
      <c r="Q657" s="52">
        <v>0</v>
      </c>
      <c r="R657" s="52">
        <v>0</v>
      </c>
      <c r="S657" s="52">
        <v>0</v>
      </c>
      <c r="T657" s="52">
        <v>0</v>
      </c>
      <c r="U657" s="52">
        <v>0</v>
      </c>
      <c r="V657" s="52">
        <v>0</v>
      </c>
      <c r="W657" s="52">
        <v>0</v>
      </c>
      <c r="X657" s="52">
        <v>0</v>
      </c>
      <c r="Y657" s="52">
        <v>0</v>
      </c>
      <c r="Z657" s="52">
        <v>0</v>
      </c>
      <c r="AA657" s="52">
        <v>0</v>
      </c>
      <c r="AB657" s="52">
        <v>0</v>
      </c>
      <c r="AC657" s="52">
        <v>0</v>
      </c>
      <c r="AD657" s="52">
        <v>0</v>
      </c>
      <c r="AE657" s="52">
        <v>0</v>
      </c>
      <c r="AF657" s="52">
        <v>0</v>
      </c>
    </row>
    <row r="658" spans="2:32" hidden="1" x14ac:dyDescent="0.25">
      <c r="B658" s="37" t="s">
        <v>52</v>
      </c>
      <c r="C658" s="37" t="s">
        <v>53</v>
      </c>
      <c r="D658" s="37" t="s">
        <v>26</v>
      </c>
      <c r="E658" s="37" t="s">
        <v>326</v>
      </c>
      <c r="F658" s="37"/>
      <c r="G658" s="52" t="s">
        <v>89</v>
      </c>
      <c r="H658" s="52">
        <v>8</v>
      </c>
      <c r="I658" s="51" t="s">
        <v>18</v>
      </c>
      <c r="J658" s="51" t="s">
        <v>103</v>
      </c>
      <c r="K658" s="52">
        <v>0</v>
      </c>
      <c r="L658" s="52">
        <v>0</v>
      </c>
      <c r="M658" s="52">
        <v>2</v>
      </c>
      <c r="N658" s="52">
        <v>51.319499999999998</v>
      </c>
      <c r="O658" s="52">
        <v>0</v>
      </c>
      <c r="P658" s="52">
        <v>0</v>
      </c>
      <c r="Q658" s="52">
        <v>0</v>
      </c>
      <c r="R658" s="52">
        <v>0</v>
      </c>
      <c r="S658" s="52">
        <v>0</v>
      </c>
      <c r="T658" s="52">
        <v>0</v>
      </c>
      <c r="U658" s="52">
        <v>0</v>
      </c>
      <c r="V658" s="52">
        <v>0</v>
      </c>
      <c r="W658" s="52">
        <v>0</v>
      </c>
      <c r="X658" s="52">
        <v>0</v>
      </c>
      <c r="Y658" s="52">
        <v>0</v>
      </c>
      <c r="Z658" s="52">
        <v>0</v>
      </c>
      <c r="AA658" s="52">
        <v>0</v>
      </c>
      <c r="AB658" s="52">
        <v>0</v>
      </c>
      <c r="AC658" s="52">
        <v>0</v>
      </c>
      <c r="AD658" s="52">
        <v>0</v>
      </c>
      <c r="AE658" s="52">
        <v>0</v>
      </c>
      <c r="AF658" s="52">
        <v>0</v>
      </c>
    </row>
    <row r="659" spans="2:32" hidden="1" x14ac:dyDescent="0.25">
      <c r="B659" s="37" t="s">
        <v>52</v>
      </c>
      <c r="C659" s="37" t="s">
        <v>53</v>
      </c>
      <c r="D659" s="37" t="s">
        <v>26</v>
      </c>
      <c r="E659" s="37" t="s">
        <v>326</v>
      </c>
      <c r="F659" s="37"/>
      <c r="G659" s="52" t="s">
        <v>89</v>
      </c>
      <c r="H659" s="52">
        <v>8</v>
      </c>
      <c r="I659" s="52" t="s">
        <v>18</v>
      </c>
      <c r="J659" s="52" t="s">
        <v>104</v>
      </c>
      <c r="K659" s="52">
        <v>0</v>
      </c>
      <c r="L659" s="52">
        <v>0</v>
      </c>
      <c r="M659" s="52">
        <v>0</v>
      </c>
      <c r="N659" s="52">
        <v>0</v>
      </c>
      <c r="O659" s="52">
        <v>0</v>
      </c>
      <c r="P659" s="52">
        <v>0</v>
      </c>
      <c r="Q659" s="52">
        <v>0</v>
      </c>
      <c r="R659" s="52">
        <v>0</v>
      </c>
      <c r="S659" s="52">
        <v>0</v>
      </c>
      <c r="T659" s="52">
        <v>0</v>
      </c>
      <c r="U659" s="52">
        <v>0</v>
      </c>
      <c r="V659" s="52">
        <v>0</v>
      </c>
      <c r="W659" s="52">
        <v>0</v>
      </c>
      <c r="X659" s="52">
        <v>0</v>
      </c>
      <c r="Y659" s="52">
        <v>0</v>
      </c>
      <c r="Z659" s="52">
        <v>0</v>
      </c>
      <c r="AA659" s="52">
        <v>0</v>
      </c>
      <c r="AB659" s="52">
        <v>0</v>
      </c>
      <c r="AC659" s="52">
        <v>0</v>
      </c>
      <c r="AD659" s="52">
        <v>0</v>
      </c>
      <c r="AE659" s="52">
        <v>0</v>
      </c>
      <c r="AF659" s="52">
        <v>0</v>
      </c>
    </row>
    <row r="660" spans="2:32" hidden="1" x14ac:dyDescent="0.25">
      <c r="B660" s="37" t="s">
        <v>33</v>
      </c>
      <c r="C660" s="37" t="s">
        <v>34</v>
      </c>
      <c r="D660" s="37" t="s">
        <v>35</v>
      </c>
      <c r="E660" s="37" t="s">
        <v>326</v>
      </c>
      <c r="F660" s="37"/>
      <c r="G660" s="52" t="s">
        <v>89</v>
      </c>
      <c r="H660" s="52">
        <v>8</v>
      </c>
      <c r="I660" s="51" t="s">
        <v>18</v>
      </c>
      <c r="J660" s="51" t="s">
        <v>105</v>
      </c>
      <c r="K660" s="52">
        <v>0</v>
      </c>
      <c r="L660" s="52">
        <v>0</v>
      </c>
      <c r="M660" s="52">
        <v>0</v>
      </c>
      <c r="N660" s="52">
        <v>0</v>
      </c>
      <c r="O660" s="52">
        <v>0</v>
      </c>
      <c r="P660" s="52">
        <v>0</v>
      </c>
      <c r="Q660" s="52">
        <v>0</v>
      </c>
      <c r="R660" s="52">
        <v>0</v>
      </c>
      <c r="S660" s="52">
        <v>0</v>
      </c>
      <c r="T660" s="52">
        <v>0</v>
      </c>
      <c r="U660" s="52">
        <v>0</v>
      </c>
      <c r="V660" s="52">
        <v>0</v>
      </c>
      <c r="W660" s="52">
        <v>0</v>
      </c>
      <c r="X660" s="52">
        <v>0</v>
      </c>
      <c r="Y660" s="52">
        <v>0</v>
      </c>
      <c r="Z660" s="52">
        <v>0</v>
      </c>
      <c r="AA660" s="52">
        <v>0</v>
      </c>
      <c r="AB660" s="52">
        <v>0</v>
      </c>
      <c r="AC660" s="52">
        <v>0</v>
      </c>
      <c r="AD660" s="52">
        <v>0</v>
      </c>
      <c r="AE660" s="52">
        <v>0</v>
      </c>
      <c r="AF660" s="52">
        <v>0</v>
      </c>
    </row>
    <row r="661" spans="2:32" hidden="1" x14ac:dyDescent="0.25">
      <c r="B661" s="37" t="s">
        <v>33</v>
      </c>
      <c r="C661" s="37" t="s">
        <v>34</v>
      </c>
      <c r="D661" s="37" t="s">
        <v>35</v>
      </c>
      <c r="E661" s="37" t="s">
        <v>326</v>
      </c>
      <c r="F661" s="37"/>
      <c r="G661" s="52" t="s">
        <v>89</v>
      </c>
      <c r="H661" s="52">
        <v>8</v>
      </c>
      <c r="I661" s="51" t="s">
        <v>18</v>
      </c>
      <c r="J661" s="51" t="s">
        <v>103</v>
      </c>
      <c r="K661" s="52">
        <v>0</v>
      </c>
      <c r="L661" s="52">
        <v>0</v>
      </c>
      <c r="M661" s="52">
        <v>0</v>
      </c>
      <c r="N661" s="52">
        <v>0</v>
      </c>
      <c r="O661" s="52">
        <v>0</v>
      </c>
      <c r="P661" s="52">
        <v>0</v>
      </c>
      <c r="Q661" s="52">
        <v>0</v>
      </c>
      <c r="R661" s="52">
        <v>0</v>
      </c>
      <c r="S661" s="52">
        <v>0</v>
      </c>
      <c r="T661" s="52">
        <v>0</v>
      </c>
      <c r="U661" s="52">
        <v>0</v>
      </c>
      <c r="V661" s="52">
        <v>0</v>
      </c>
      <c r="W661" s="52">
        <v>0</v>
      </c>
      <c r="X661" s="52">
        <v>0</v>
      </c>
      <c r="Y661" s="52">
        <v>0</v>
      </c>
      <c r="Z661" s="52">
        <v>0</v>
      </c>
      <c r="AA661" s="52">
        <v>0</v>
      </c>
      <c r="AB661" s="52">
        <v>0</v>
      </c>
      <c r="AC661" s="52">
        <v>0</v>
      </c>
      <c r="AD661" s="52">
        <v>0</v>
      </c>
      <c r="AE661" s="52">
        <v>0</v>
      </c>
      <c r="AF661" s="52">
        <v>0</v>
      </c>
    </row>
    <row r="662" spans="2:32" hidden="1" x14ac:dyDescent="0.25">
      <c r="B662" s="37" t="s">
        <v>33</v>
      </c>
      <c r="C662" s="37" t="s">
        <v>34</v>
      </c>
      <c r="D662" s="37" t="s">
        <v>35</v>
      </c>
      <c r="E662" s="37" t="s">
        <v>326</v>
      </c>
      <c r="F662" s="37"/>
      <c r="G662" s="52" t="s">
        <v>89</v>
      </c>
      <c r="H662" s="52">
        <v>8</v>
      </c>
      <c r="I662" s="52" t="s">
        <v>18</v>
      </c>
      <c r="J662" s="52" t="s">
        <v>104</v>
      </c>
      <c r="K662" s="52">
        <v>0</v>
      </c>
      <c r="L662" s="52">
        <v>0</v>
      </c>
      <c r="M662" s="52">
        <v>0</v>
      </c>
      <c r="N662" s="52">
        <v>0</v>
      </c>
      <c r="O662" s="52">
        <v>0</v>
      </c>
      <c r="P662" s="52">
        <v>0</v>
      </c>
      <c r="Q662" s="52">
        <v>0</v>
      </c>
      <c r="R662" s="52">
        <v>0</v>
      </c>
      <c r="S662" s="52">
        <v>0</v>
      </c>
      <c r="T662" s="52">
        <v>0</v>
      </c>
      <c r="U662" s="52">
        <v>0</v>
      </c>
      <c r="V662" s="52">
        <v>0</v>
      </c>
      <c r="W662" s="52">
        <v>0</v>
      </c>
      <c r="X662" s="52">
        <v>0</v>
      </c>
      <c r="Y662" s="52">
        <v>0</v>
      </c>
      <c r="Z662" s="52">
        <v>0</v>
      </c>
      <c r="AA662" s="52">
        <v>0</v>
      </c>
      <c r="AB662" s="52">
        <v>0</v>
      </c>
      <c r="AC662" s="52">
        <v>0</v>
      </c>
      <c r="AD662" s="52">
        <v>0</v>
      </c>
      <c r="AE662" s="52">
        <v>0</v>
      </c>
      <c r="AF662" s="52">
        <v>0</v>
      </c>
    </row>
    <row r="663" spans="2:32" hidden="1" x14ac:dyDescent="0.25">
      <c r="B663" s="37" t="s">
        <v>27</v>
      </c>
      <c r="C663" s="37" t="s">
        <v>28</v>
      </c>
      <c r="D663" s="37" t="s">
        <v>26</v>
      </c>
      <c r="E663" s="37" t="s">
        <v>326</v>
      </c>
      <c r="F663" s="37"/>
      <c r="G663" s="52" t="s">
        <v>90</v>
      </c>
      <c r="H663" s="52">
        <v>9</v>
      </c>
      <c r="I663" s="51" t="s">
        <v>18</v>
      </c>
      <c r="J663" s="51" t="s">
        <v>105</v>
      </c>
      <c r="K663" s="52">
        <v>0</v>
      </c>
      <c r="L663" s="52">
        <v>0</v>
      </c>
      <c r="M663" s="52">
        <v>0</v>
      </c>
      <c r="N663" s="52">
        <v>0</v>
      </c>
      <c r="O663" s="52">
        <v>0</v>
      </c>
      <c r="P663" s="52">
        <v>0</v>
      </c>
      <c r="Q663" s="52">
        <v>0</v>
      </c>
      <c r="R663" s="52">
        <v>0</v>
      </c>
      <c r="S663" s="52">
        <v>0</v>
      </c>
      <c r="T663" s="52">
        <v>0</v>
      </c>
      <c r="U663" s="52">
        <v>0</v>
      </c>
      <c r="V663" s="52">
        <v>0</v>
      </c>
      <c r="W663" s="52">
        <v>0</v>
      </c>
      <c r="X663" s="52">
        <v>0</v>
      </c>
      <c r="Y663" s="52">
        <v>0</v>
      </c>
      <c r="Z663" s="52">
        <v>0</v>
      </c>
      <c r="AA663" s="52">
        <v>0</v>
      </c>
      <c r="AB663" s="52">
        <v>0</v>
      </c>
      <c r="AC663" s="52">
        <v>0</v>
      </c>
      <c r="AD663" s="52">
        <v>0</v>
      </c>
      <c r="AE663" s="52">
        <v>0</v>
      </c>
      <c r="AF663" s="52">
        <v>0</v>
      </c>
    </row>
    <row r="664" spans="2:32" hidden="1" x14ac:dyDescent="0.25">
      <c r="B664" s="37" t="s">
        <v>27</v>
      </c>
      <c r="C664" s="37" t="s">
        <v>28</v>
      </c>
      <c r="D664" s="37" t="s">
        <v>26</v>
      </c>
      <c r="E664" s="37" t="s">
        <v>326</v>
      </c>
      <c r="F664" s="37"/>
      <c r="G664" s="52" t="s">
        <v>90</v>
      </c>
      <c r="H664" s="52">
        <v>9</v>
      </c>
      <c r="I664" s="51" t="s">
        <v>18</v>
      </c>
      <c r="J664" s="51" t="s">
        <v>103</v>
      </c>
      <c r="K664" s="52">
        <v>0</v>
      </c>
      <c r="L664" s="52">
        <v>0</v>
      </c>
      <c r="M664" s="52">
        <v>0</v>
      </c>
      <c r="N664" s="52">
        <v>0</v>
      </c>
      <c r="O664" s="52">
        <v>0</v>
      </c>
      <c r="P664" s="52">
        <v>0</v>
      </c>
      <c r="Q664" s="52">
        <v>0</v>
      </c>
      <c r="R664" s="52">
        <v>0</v>
      </c>
      <c r="S664" s="52">
        <v>0</v>
      </c>
      <c r="T664" s="52">
        <v>0</v>
      </c>
      <c r="U664" s="52">
        <v>0</v>
      </c>
      <c r="V664" s="52">
        <v>0</v>
      </c>
      <c r="W664" s="52">
        <v>0</v>
      </c>
      <c r="X664" s="52">
        <v>0</v>
      </c>
      <c r="Y664" s="52">
        <v>0</v>
      </c>
      <c r="Z664" s="52">
        <v>0</v>
      </c>
      <c r="AA664" s="52">
        <v>0</v>
      </c>
      <c r="AB664" s="52">
        <v>0</v>
      </c>
      <c r="AC664" s="52">
        <v>0</v>
      </c>
      <c r="AD664" s="52">
        <v>0</v>
      </c>
      <c r="AE664" s="52">
        <v>0</v>
      </c>
      <c r="AF664" s="52">
        <v>0</v>
      </c>
    </row>
    <row r="665" spans="2:32" hidden="1" x14ac:dyDescent="0.25">
      <c r="B665" s="37" t="s">
        <v>27</v>
      </c>
      <c r="C665" s="37" t="s">
        <v>28</v>
      </c>
      <c r="D665" s="37" t="s">
        <v>26</v>
      </c>
      <c r="E665" s="37" t="s">
        <v>326</v>
      </c>
      <c r="F665" s="37"/>
      <c r="G665" s="52" t="s">
        <v>90</v>
      </c>
      <c r="H665" s="52">
        <v>9</v>
      </c>
      <c r="I665" s="52" t="s">
        <v>18</v>
      </c>
      <c r="J665" s="52" t="s">
        <v>104</v>
      </c>
      <c r="K665" s="52">
        <v>0</v>
      </c>
      <c r="L665" s="52">
        <v>0</v>
      </c>
      <c r="M665" s="52">
        <v>0</v>
      </c>
      <c r="N665" s="52">
        <v>0</v>
      </c>
      <c r="O665" s="52">
        <v>0</v>
      </c>
      <c r="P665" s="52">
        <v>0</v>
      </c>
      <c r="Q665" s="52">
        <v>0</v>
      </c>
      <c r="R665" s="52">
        <v>0</v>
      </c>
      <c r="S665" s="52">
        <v>0</v>
      </c>
      <c r="T665" s="52">
        <v>0</v>
      </c>
      <c r="U665" s="52">
        <v>0</v>
      </c>
      <c r="V665" s="52">
        <v>0</v>
      </c>
      <c r="W665" s="52">
        <v>0</v>
      </c>
      <c r="X665" s="52">
        <v>0</v>
      </c>
      <c r="Y665" s="52">
        <v>0</v>
      </c>
      <c r="Z665" s="52">
        <v>0</v>
      </c>
      <c r="AA665" s="52">
        <v>0</v>
      </c>
      <c r="AB665" s="52">
        <v>0</v>
      </c>
      <c r="AC665" s="52">
        <v>0</v>
      </c>
      <c r="AD665" s="52">
        <v>0</v>
      </c>
      <c r="AE665" s="52">
        <v>0</v>
      </c>
      <c r="AF665" s="52">
        <v>0</v>
      </c>
    </row>
    <row r="666" spans="2:32" hidden="1" x14ac:dyDescent="0.25">
      <c r="B666" s="37" t="s">
        <v>60</v>
      </c>
      <c r="C666" s="37" t="s">
        <v>61</v>
      </c>
      <c r="D666" s="37" t="s">
        <v>15</v>
      </c>
      <c r="E666" s="37" t="s">
        <v>326</v>
      </c>
      <c r="F666" s="37"/>
      <c r="G666" s="52" t="s">
        <v>89</v>
      </c>
      <c r="H666" s="52">
        <v>8</v>
      </c>
      <c r="I666" s="51" t="s">
        <v>18</v>
      </c>
      <c r="J666" s="51" t="s">
        <v>105</v>
      </c>
      <c r="K666" s="52">
        <v>0</v>
      </c>
      <c r="L666" s="52">
        <v>0</v>
      </c>
      <c r="M666" s="52">
        <v>0</v>
      </c>
      <c r="N666" s="52">
        <v>0</v>
      </c>
      <c r="O666" s="52">
        <v>0</v>
      </c>
      <c r="P666" s="52">
        <v>0</v>
      </c>
      <c r="Q666" s="52">
        <v>0</v>
      </c>
      <c r="R666" s="52">
        <v>0</v>
      </c>
      <c r="S666" s="52">
        <v>0</v>
      </c>
      <c r="T666" s="52">
        <v>0</v>
      </c>
      <c r="U666" s="52">
        <v>0</v>
      </c>
      <c r="V666" s="52">
        <v>0</v>
      </c>
      <c r="W666" s="52">
        <v>0</v>
      </c>
      <c r="X666" s="52">
        <v>0</v>
      </c>
      <c r="Y666" s="52">
        <v>0</v>
      </c>
      <c r="Z666" s="52">
        <v>0</v>
      </c>
      <c r="AA666" s="52">
        <v>0</v>
      </c>
      <c r="AB666" s="52">
        <v>0</v>
      </c>
      <c r="AC666" s="52">
        <v>0</v>
      </c>
      <c r="AD666" s="52">
        <v>0</v>
      </c>
      <c r="AE666" s="52">
        <v>0</v>
      </c>
      <c r="AF666" s="52">
        <v>0</v>
      </c>
    </row>
    <row r="667" spans="2:32" hidden="1" x14ac:dyDescent="0.25">
      <c r="B667" s="37" t="s">
        <v>60</v>
      </c>
      <c r="C667" s="37" t="s">
        <v>61</v>
      </c>
      <c r="D667" s="37" t="s">
        <v>15</v>
      </c>
      <c r="E667" s="37" t="s">
        <v>326</v>
      </c>
      <c r="F667" s="37"/>
      <c r="G667" s="52" t="s">
        <v>89</v>
      </c>
      <c r="H667" s="52">
        <v>8</v>
      </c>
      <c r="I667" s="51" t="s">
        <v>18</v>
      </c>
      <c r="J667" s="51" t="s">
        <v>103</v>
      </c>
      <c r="K667" s="52">
        <v>0</v>
      </c>
      <c r="L667" s="52">
        <v>0</v>
      </c>
      <c r="M667" s="52">
        <v>0</v>
      </c>
      <c r="N667" s="52">
        <v>0</v>
      </c>
      <c r="O667" s="52">
        <v>0</v>
      </c>
      <c r="P667" s="52">
        <v>0</v>
      </c>
      <c r="Q667" s="52">
        <v>0</v>
      </c>
      <c r="R667" s="52">
        <v>0</v>
      </c>
      <c r="S667" s="52">
        <v>0</v>
      </c>
      <c r="T667" s="52">
        <v>0</v>
      </c>
      <c r="U667" s="52">
        <v>0</v>
      </c>
      <c r="V667" s="52">
        <v>0</v>
      </c>
      <c r="W667" s="52">
        <v>0</v>
      </c>
      <c r="X667" s="52">
        <v>0</v>
      </c>
      <c r="Y667" s="52">
        <v>0</v>
      </c>
      <c r="Z667" s="52">
        <v>0</v>
      </c>
      <c r="AA667" s="52">
        <v>0</v>
      </c>
      <c r="AB667" s="52">
        <v>0</v>
      </c>
      <c r="AC667" s="52">
        <v>0</v>
      </c>
      <c r="AD667" s="52">
        <v>0</v>
      </c>
      <c r="AE667" s="52">
        <v>0</v>
      </c>
      <c r="AF667" s="52">
        <v>0</v>
      </c>
    </row>
    <row r="668" spans="2:32" hidden="1" x14ac:dyDescent="0.25">
      <c r="B668" s="37" t="s">
        <v>60</v>
      </c>
      <c r="C668" s="37" t="s">
        <v>61</v>
      </c>
      <c r="D668" s="37" t="s">
        <v>15</v>
      </c>
      <c r="E668" s="37" t="s">
        <v>326</v>
      </c>
      <c r="F668" s="37"/>
      <c r="G668" s="52" t="s">
        <v>89</v>
      </c>
      <c r="H668" s="52">
        <v>8</v>
      </c>
      <c r="I668" s="52" t="s">
        <v>18</v>
      </c>
      <c r="J668" s="52" t="s">
        <v>104</v>
      </c>
      <c r="K668" s="52">
        <v>0</v>
      </c>
      <c r="L668" s="52">
        <v>0</v>
      </c>
      <c r="M668" s="52">
        <v>0</v>
      </c>
      <c r="N668" s="52">
        <v>0</v>
      </c>
      <c r="O668" s="52">
        <v>0</v>
      </c>
      <c r="P668" s="52">
        <v>0</v>
      </c>
      <c r="Q668" s="52">
        <v>0</v>
      </c>
      <c r="R668" s="52">
        <v>0</v>
      </c>
      <c r="S668" s="52">
        <v>0</v>
      </c>
      <c r="T668" s="52">
        <v>0</v>
      </c>
      <c r="U668" s="52">
        <v>0</v>
      </c>
      <c r="V668" s="52">
        <v>0</v>
      </c>
      <c r="W668" s="52">
        <v>0</v>
      </c>
      <c r="X668" s="52">
        <v>0</v>
      </c>
      <c r="Y668" s="52">
        <v>0</v>
      </c>
      <c r="Z668" s="52">
        <v>0</v>
      </c>
      <c r="AA668" s="52">
        <v>0</v>
      </c>
      <c r="AB668" s="52">
        <v>0</v>
      </c>
      <c r="AC668" s="52">
        <v>0</v>
      </c>
      <c r="AD668" s="52">
        <v>0</v>
      </c>
      <c r="AE668" s="52">
        <v>0</v>
      </c>
      <c r="AF668" s="52">
        <v>0</v>
      </c>
    </row>
    <row r="669" spans="2:32" hidden="1" x14ac:dyDescent="0.25">
      <c r="B669" s="37" t="s">
        <v>54</v>
      </c>
      <c r="C669" s="37" t="s">
        <v>55</v>
      </c>
      <c r="D669" s="37" t="s">
        <v>45</v>
      </c>
      <c r="E669" s="37" t="s">
        <v>326</v>
      </c>
      <c r="F669" s="37"/>
      <c r="G669" s="52" t="s">
        <v>89</v>
      </c>
      <c r="H669" s="52">
        <v>8</v>
      </c>
      <c r="I669" s="51" t="s">
        <v>18</v>
      </c>
      <c r="J669" s="51" t="s">
        <v>105</v>
      </c>
      <c r="K669" s="52">
        <v>0</v>
      </c>
      <c r="L669" s="52">
        <v>0</v>
      </c>
      <c r="M669" s="52">
        <v>0</v>
      </c>
      <c r="N669" s="52">
        <v>0</v>
      </c>
      <c r="O669" s="52">
        <v>0</v>
      </c>
      <c r="P669" s="52">
        <v>0</v>
      </c>
      <c r="Q669" s="52">
        <v>0</v>
      </c>
      <c r="R669" s="52">
        <v>0</v>
      </c>
      <c r="S669" s="52">
        <v>0</v>
      </c>
      <c r="T669" s="52">
        <v>0</v>
      </c>
      <c r="U669" s="52">
        <v>0</v>
      </c>
      <c r="V669" s="52">
        <v>0</v>
      </c>
      <c r="W669" s="52">
        <v>0</v>
      </c>
      <c r="X669" s="52">
        <v>0</v>
      </c>
      <c r="Y669" s="52">
        <v>0</v>
      </c>
      <c r="Z669" s="52">
        <v>0</v>
      </c>
      <c r="AA669" s="52">
        <v>0</v>
      </c>
      <c r="AB669" s="52">
        <v>0</v>
      </c>
      <c r="AC669" s="52">
        <v>0</v>
      </c>
      <c r="AD669" s="52">
        <v>0</v>
      </c>
      <c r="AE669" s="52">
        <v>0</v>
      </c>
      <c r="AF669" s="52">
        <v>0</v>
      </c>
    </row>
    <row r="670" spans="2:32" hidden="1" x14ac:dyDescent="0.25">
      <c r="B670" s="37" t="s">
        <v>54</v>
      </c>
      <c r="C670" s="37" t="s">
        <v>55</v>
      </c>
      <c r="D670" s="37" t="s">
        <v>45</v>
      </c>
      <c r="E670" s="37" t="s">
        <v>326</v>
      </c>
      <c r="F670" s="37"/>
      <c r="G670" s="52" t="s">
        <v>89</v>
      </c>
      <c r="H670" s="52">
        <v>8</v>
      </c>
      <c r="I670" s="51" t="s">
        <v>18</v>
      </c>
      <c r="J670" s="51" t="s">
        <v>103</v>
      </c>
      <c r="K670" s="52">
        <v>0</v>
      </c>
      <c r="L670" s="52">
        <v>0</v>
      </c>
      <c r="M670" s="52">
        <v>0</v>
      </c>
      <c r="N670" s="52">
        <v>0</v>
      </c>
      <c r="O670" s="52">
        <v>0</v>
      </c>
      <c r="P670" s="52">
        <v>0</v>
      </c>
      <c r="Q670" s="52">
        <v>0</v>
      </c>
      <c r="R670" s="52">
        <v>0</v>
      </c>
      <c r="S670" s="52">
        <v>0</v>
      </c>
      <c r="T670" s="52">
        <v>0</v>
      </c>
      <c r="U670" s="52">
        <v>0</v>
      </c>
      <c r="V670" s="52">
        <v>0</v>
      </c>
      <c r="W670" s="52">
        <v>0</v>
      </c>
      <c r="X670" s="52">
        <v>0</v>
      </c>
      <c r="Y670" s="52">
        <v>0</v>
      </c>
      <c r="Z670" s="52">
        <v>0</v>
      </c>
      <c r="AA670" s="52">
        <v>0</v>
      </c>
      <c r="AB670" s="52">
        <v>0</v>
      </c>
      <c r="AC670" s="52">
        <v>0</v>
      </c>
      <c r="AD670" s="52">
        <v>0</v>
      </c>
      <c r="AE670" s="52">
        <v>0</v>
      </c>
      <c r="AF670" s="52">
        <v>0</v>
      </c>
    </row>
    <row r="671" spans="2:32" hidden="1" x14ac:dyDescent="0.25">
      <c r="B671" s="37" t="s">
        <v>54</v>
      </c>
      <c r="C671" s="37" t="s">
        <v>55</v>
      </c>
      <c r="D671" s="37" t="s">
        <v>45</v>
      </c>
      <c r="E671" s="37" t="s">
        <v>326</v>
      </c>
      <c r="F671" s="37"/>
      <c r="G671" s="52" t="s">
        <v>89</v>
      </c>
      <c r="H671" s="52">
        <v>8</v>
      </c>
      <c r="I671" s="52" t="s">
        <v>18</v>
      </c>
      <c r="J671" s="52" t="s">
        <v>104</v>
      </c>
      <c r="K671" s="52">
        <v>0</v>
      </c>
      <c r="L671" s="52">
        <v>0</v>
      </c>
      <c r="M671" s="52">
        <v>0</v>
      </c>
      <c r="N671" s="52">
        <v>0</v>
      </c>
      <c r="O671" s="52">
        <v>0</v>
      </c>
      <c r="P671" s="52">
        <v>0</v>
      </c>
      <c r="Q671" s="52">
        <v>0</v>
      </c>
      <c r="R671" s="52">
        <v>0</v>
      </c>
      <c r="S671" s="52">
        <v>0</v>
      </c>
      <c r="T671" s="52">
        <v>0</v>
      </c>
      <c r="U671" s="52">
        <v>0</v>
      </c>
      <c r="V671" s="52">
        <v>0</v>
      </c>
      <c r="W671" s="52">
        <v>0</v>
      </c>
      <c r="X671" s="52">
        <v>0</v>
      </c>
      <c r="Y671" s="52">
        <v>0</v>
      </c>
      <c r="Z671" s="52">
        <v>0</v>
      </c>
      <c r="AA671" s="52">
        <v>0</v>
      </c>
      <c r="AB671" s="52">
        <v>0</v>
      </c>
      <c r="AC671" s="52">
        <v>0</v>
      </c>
      <c r="AD671" s="52">
        <v>0</v>
      </c>
      <c r="AE671" s="52">
        <v>0</v>
      </c>
      <c r="AF671" s="52">
        <v>0</v>
      </c>
    </row>
    <row r="672" spans="2:32" hidden="1" x14ac:dyDescent="0.25">
      <c r="B672" s="37" t="s">
        <v>68</v>
      </c>
      <c r="C672" s="37" t="s">
        <v>69</v>
      </c>
      <c r="D672" s="37" t="s">
        <v>26</v>
      </c>
      <c r="E672" s="37" t="s">
        <v>326</v>
      </c>
      <c r="F672" s="37"/>
      <c r="G672" s="52" t="s">
        <v>89</v>
      </c>
      <c r="H672" s="52">
        <v>8</v>
      </c>
      <c r="I672" s="51" t="s">
        <v>18</v>
      </c>
      <c r="J672" s="51" t="s">
        <v>105</v>
      </c>
      <c r="K672" s="52">
        <v>0</v>
      </c>
      <c r="L672" s="52">
        <v>0</v>
      </c>
      <c r="M672" s="52">
        <v>0</v>
      </c>
      <c r="N672" s="52">
        <v>0</v>
      </c>
      <c r="O672" s="52">
        <v>0</v>
      </c>
      <c r="P672" s="52">
        <v>0</v>
      </c>
      <c r="Q672" s="52">
        <v>0</v>
      </c>
      <c r="R672" s="52">
        <v>0</v>
      </c>
      <c r="S672" s="52">
        <v>0</v>
      </c>
      <c r="T672" s="52">
        <v>0</v>
      </c>
      <c r="U672" s="52">
        <v>0</v>
      </c>
      <c r="V672" s="52">
        <v>0</v>
      </c>
      <c r="W672" s="52">
        <v>0</v>
      </c>
      <c r="X672" s="52">
        <v>0</v>
      </c>
      <c r="Y672" s="52">
        <v>0</v>
      </c>
      <c r="Z672" s="52">
        <v>0</v>
      </c>
      <c r="AA672" s="52">
        <v>0</v>
      </c>
      <c r="AB672" s="52">
        <v>0</v>
      </c>
      <c r="AC672" s="52">
        <v>0</v>
      </c>
      <c r="AD672" s="52">
        <v>0</v>
      </c>
      <c r="AE672" s="52">
        <v>0</v>
      </c>
      <c r="AF672" s="52">
        <v>0</v>
      </c>
    </row>
    <row r="673" spans="2:32" hidden="1" x14ac:dyDescent="0.25">
      <c r="B673" s="37" t="s">
        <v>68</v>
      </c>
      <c r="C673" s="37" t="s">
        <v>69</v>
      </c>
      <c r="D673" s="37" t="s">
        <v>26</v>
      </c>
      <c r="E673" s="37" t="s">
        <v>326</v>
      </c>
      <c r="F673" s="37"/>
      <c r="G673" s="52" t="s">
        <v>89</v>
      </c>
      <c r="H673" s="52">
        <v>8</v>
      </c>
      <c r="I673" s="51" t="s">
        <v>18</v>
      </c>
      <c r="J673" s="51" t="s">
        <v>103</v>
      </c>
      <c r="K673" s="52">
        <v>0</v>
      </c>
      <c r="L673" s="52">
        <v>0</v>
      </c>
      <c r="M673" s="52">
        <v>0</v>
      </c>
      <c r="N673" s="52">
        <v>0</v>
      </c>
      <c r="O673" s="52">
        <v>0</v>
      </c>
      <c r="P673" s="52">
        <v>0</v>
      </c>
      <c r="Q673" s="52">
        <v>0</v>
      </c>
      <c r="R673" s="52">
        <v>0</v>
      </c>
      <c r="S673" s="52">
        <v>0</v>
      </c>
      <c r="T673" s="52">
        <v>0</v>
      </c>
      <c r="U673" s="52">
        <v>0</v>
      </c>
      <c r="V673" s="52">
        <v>0</v>
      </c>
      <c r="W673" s="52">
        <v>0</v>
      </c>
      <c r="X673" s="52">
        <v>0</v>
      </c>
      <c r="Y673" s="52">
        <v>0</v>
      </c>
      <c r="Z673" s="52">
        <v>0</v>
      </c>
      <c r="AA673" s="52">
        <v>0</v>
      </c>
      <c r="AB673" s="52">
        <v>0</v>
      </c>
      <c r="AC673" s="52">
        <v>0</v>
      </c>
      <c r="AD673" s="52">
        <v>0</v>
      </c>
      <c r="AE673" s="52">
        <v>0</v>
      </c>
      <c r="AF673" s="52">
        <v>0</v>
      </c>
    </row>
    <row r="674" spans="2:32" hidden="1" x14ac:dyDescent="0.25">
      <c r="B674" s="37" t="s">
        <v>68</v>
      </c>
      <c r="C674" s="37" t="s">
        <v>69</v>
      </c>
      <c r="D674" s="37" t="s">
        <v>26</v>
      </c>
      <c r="E674" s="37" t="s">
        <v>326</v>
      </c>
      <c r="F674" s="37"/>
      <c r="G674" s="52" t="s">
        <v>89</v>
      </c>
      <c r="H674" s="52">
        <v>8</v>
      </c>
      <c r="I674" s="52" t="s">
        <v>18</v>
      </c>
      <c r="J674" s="52" t="s">
        <v>104</v>
      </c>
      <c r="K674" s="52">
        <v>0</v>
      </c>
      <c r="L674" s="52">
        <v>0</v>
      </c>
      <c r="M674" s="52">
        <v>0</v>
      </c>
      <c r="N674" s="52">
        <v>0</v>
      </c>
      <c r="O674" s="52">
        <v>0</v>
      </c>
      <c r="P674" s="52">
        <v>0</v>
      </c>
      <c r="Q674" s="52">
        <v>0</v>
      </c>
      <c r="R674" s="52">
        <v>0</v>
      </c>
      <c r="S674" s="52">
        <v>0</v>
      </c>
      <c r="T674" s="52">
        <v>0</v>
      </c>
      <c r="U674" s="52">
        <v>0</v>
      </c>
      <c r="V674" s="52">
        <v>0</v>
      </c>
      <c r="W674" s="52">
        <v>0</v>
      </c>
      <c r="X674" s="52">
        <v>0</v>
      </c>
      <c r="Y674" s="52">
        <v>0</v>
      </c>
      <c r="Z674" s="52">
        <v>0</v>
      </c>
      <c r="AA674" s="52">
        <v>0</v>
      </c>
      <c r="AB674" s="52">
        <v>0</v>
      </c>
      <c r="AC674" s="52">
        <v>0</v>
      </c>
      <c r="AD674" s="52">
        <v>0</v>
      </c>
      <c r="AE674" s="52">
        <v>0</v>
      </c>
      <c r="AF674" s="52">
        <v>0</v>
      </c>
    </row>
    <row r="675" spans="2:32" hidden="1" x14ac:dyDescent="0.25">
      <c r="B675" s="37" t="s">
        <v>48</v>
      </c>
      <c r="C675" s="37" t="s">
        <v>49</v>
      </c>
      <c r="D675" s="37" t="s">
        <v>38</v>
      </c>
      <c r="E675" s="37" t="s">
        <v>326</v>
      </c>
      <c r="F675" s="37"/>
      <c r="G675" s="52" t="s">
        <v>85</v>
      </c>
      <c r="H675" s="52">
        <v>6</v>
      </c>
      <c r="I675" s="51" t="s">
        <v>18</v>
      </c>
      <c r="J675" s="51" t="s">
        <v>105</v>
      </c>
      <c r="K675" s="52">
        <v>0</v>
      </c>
      <c r="L675" s="52">
        <v>0</v>
      </c>
      <c r="M675" s="52">
        <v>0</v>
      </c>
      <c r="N675" s="52">
        <v>0</v>
      </c>
      <c r="O675" s="52">
        <v>0</v>
      </c>
      <c r="P675" s="52">
        <v>0</v>
      </c>
      <c r="Q675" s="52">
        <v>0</v>
      </c>
      <c r="R675" s="52">
        <v>0</v>
      </c>
      <c r="S675" s="52">
        <v>0</v>
      </c>
      <c r="T675" s="52">
        <v>0</v>
      </c>
      <c r="U675" s="52">
        <v>0</v>
      </c>
      <c r="V675" s="52">
        <v>0</v>
      </c>
      <c r="W675" s="52">
        <v>0</v>
      </c>
      <c r="X675" s="52">
        <v>0</v>
      </c>
      <c r="Y675" s="52">
        <v>0</v>
      </c>
      <c r="Z675" s="52">
        <v>0</v>
      </c>
      <c r="AA675" s="52">
        <v>0</v>
      </c>
      <c r="AB675" s="52">
        <v>0</v>
      </c>
      <c r="AC675" s="52">
        <v>0</v>
      </c>
      <c r="AD675" s="52">
        <v>0</v>
      </c>
      <c r="AE675" s="52">
        <v>0</v>
      </c>
      <c r="AF675" s="52">
        <v>0</v>
      </c>
    </row>
    <row r="676" spans="2:32" hidden="1" x14ac:dyDescent="0.25">
      <c r="B676" s="37" t="s">
        <v>48</v>
      </c>
      <c r="C676" s="37" t="s">
        <v>49</v>
      </c>
      <c r="D676" s="37" t="s">
        <v>38</v>
      </c>
      <c r="E676" s="37" t="s">
        <v>326</v>
      </c>
      <c r="F676" s="37"/>
      <c r="G676" s="52" t="s">
        <v>85</v>
      </c>
      <c r="H676" s="52">
        <v>6</v>
      </c>
      <c r="I676" s="51" t="s">
        <v>18</v>
      </c>
      <c r="J676" s="51" t="s">
        <v>103</v>
      </c>
      <c r="K676" s="52">
        <v>0</v>
      </c>
      <c r="L676" s="52">
        <v>0</v>
      </c>
      <c r="M676" s="52">
        <v>0</v>
      </c>
      <c r="N676" s="52">
        <v>0</v>
      </c>
      <c r="O676" s="52">
        <v>0</v>
      </c>
      <c r="P676" s="52">
        <v>0</v>
      </c>
      <c r="Q676" s="52">
        <v>0</v>
      </c>
      <c r="R676" s="52">
        <v>0</v>
      </c>
      <c r="S676" s="52">
        <v>0</v>
      </c>
      <c r="T676" s="52">
        <v>0</v>
      </c>
      <c r="U676" s="52">
        <v>0</v>
      </c>
      <c r="V676" s="52">
        <v>0</v>
      </c>
      <c r="W676" s="52">
        <v>0</v>
      </c>
      <c r="X676" s="52">
        <v>0</v>
      </c>
      <c r="Y676" s="52">
        <v>0</v>
      </c>
      <c r="Z676" s="52">
        <v>0</v>
      </c>
      <c r="AA676" s="52">
        <v>0</v>
      </c>
      <c r="AB676" s="52">
        <v>0</v>
      </c>
      <c r="AC676" s="52">
        <v>0</v>
      </c>
      <c r="AD676" s="52">
        <v>0</v>
      </c>
      <c r="AE676" s="52">
        <v>0</v>
      </c>
      <c r="AF676" s="52">
        <v>0</v>
      </c>
    </row>
    <row r="677" spans="2:32" hidden="1" x14ac:dyDescent="0.25">
      <c r="B677" s="37" t="s">
        <v>48</v>
      </c>
      <c r="C677" s="37" t="s">
        <v>49</v>
      </c>
      <c r="D677" s="37" t="s">
        <v>38</v>
      </c>
      <c r="E677" s="37" t="s">
        <v>326</v>
      </c>
      <c r="F677" s="37"/>
      <c r="G677" s="52" t="s">
        <v>85</v>
      </c>
      <c r="H677" s="52">
        <v>6</v>
      </c>
      <c r="I677" s="52" t="s">
        <v>18</v>
      </c>
      <c r="J677" s="52" t="s">
        <v>104</v>
      </c>
      <c r="K677" s="52">
        <v>0</v>
      </c>
      <c r="L677" s="52">
        <v>0</v>
      </c>
      <c r="M677" s="52">
        <v>0</v>
      </c>
      <c r="N677" s="52">
        <v>0</v>
      </c>
      <c r="O677" s="52">
        <v>0</v>
      </c>
      <c r="P677" s="52">
        <v>0</v>
      </c>
      <c r="Q677" s="52">
        <v>0</v>
      </c>
      <c r="R677" s="52">
        <v>0</v>
      </c>
      <c r="S677" s="52">
        <v>0</v>
      </c>
      <c r="T677" s="52">
        <v>0</v>
      </c>
      <c r="U677" s="52">
        <v>0</v>
      </c>
      <c r="V677" s="52">
        <v>0</v>
      </c>
      <c r="W677" s="52">
        <v>0</v>
      </c>
      <c r="X677" s="52">
        <v>0</v>
      </c>
      <c r="Y677" s="52">
        <v>0</v>
      </c>
      <c r="Z677" s="52">
        <v>0</v>
      </c>
      <c r="AA677" s="52">
        <v>0</v>
      </c>
      <c r="AB677" s="52">
        <v>0</v>
      </c>
      <c r="AC677" s="52">
        <v>0</v>
      </c>
      <c r="AD677" s="52">
        <v>0</v>
      </c>
      <c r="AE677" s="52">
        <v>0</v>
      </c>
      <c r="AF677" s="52">
        <v>0</v>
      </c>
    </row>
    <row r="678" spans="2:32" hidden="1" x14ac:dyDescent="0.25">
      <c r="B678" s="37" t="s">
        <v>48</v>
      </c>
      <c r="C678" s="37" t="s">
        <v>49</v>
      </c>
      <c r="D678" s="37" t="s">
        <v>38</v>
      </c>
      <c r="E678" s="37" t="s">
        <v>326</v>
      </c>
      <c r="F678" s="37"/>
      <c r="G678" s="52" t="s">
        <v>89</v>
      </c>
      <c r="H678" s="52">
        <v>8</v>
      </c>
      <c r="I678" s="51" t="s">
        <v>18</v>
      </c>
      <c r="J678" s="51" t="s">
        <v>105</v>
      </c>
      <c r="K678" s="52">
        <v>0</v>
      </c>
      <c r="L678" s="52">
        <v>0</v>
      </c>
      <c r="M678" s="52">
        <v>0</v>
      </c>
      <c r="N678" s="52">
        <v>0</v>
      </c>
      <c r="O678" s="52">
        <v>0</v>
      </c>
      <c r="P678" s="52">
        <v>0</v>
      </c>
      <c r="Q678" s="52">
        <v>0</v>
      </c>
      <c r="R678" s="52">
        <v>0</v>
      </c>
      <c r="S678" s="52">
        <v>0</v>
      </c>
      <c r="T678" s="52">
        <v>0</v>
      </c>
      <c r="U678" s="52">
        <v>0</v>
      </c>
      <c r="V678" s="52">
        <v>0</v>
      </c>
      <c r="W678" s="52">
        <v>0</v>
      </c>
      <c r="X678" s="52">
        <v>0</v>
      </c>
      <c r="Y678" s="52">
        <v>0</v>
      </c>
      <c r="Z678" s="52">
        <v>0</v>
      </c>
      <c r="AA678" s="52">
        <v>0</v>
      </c>
      <c r="AB678" s="52">
        <v>0</v>
      </c>
      <c r="AC678" s="52">
        <v>0</v>
      </c>
      <c r="AD678" s="52">
        <v>0</v>
      </c>
      <c r="AE678" s="52">
        <v>0</v>
      </c>
      <c r="AF678" s="52">
        <v>0</v>
      </c>
    </row>
    <row r="679" spans="2:32" hidden="1" x14ac:dyDescent="0.25">
      <c r="B679" s="37" t="s">
        <v>48</v>
      </c>
      <c r="C679" s="37" t="s">
        <v>49</v>
      </c>
      <c r="D679" s="37" t="s">
        <v>38</v>
      </c>
      <c r="E679" s="37" t="s">
        <v>326</v>
      </c>
      <c r="F679" s="37"/>
      <c r="G679" s="52" t="s">
        <v>89</v>
      </c>
      <c r="H679" s="52">
        <v>8</v>
      </c>
      <c r="I679" s="51" t="s">
        <v>18</v>
      </c>
      <c r="J679" s="51" t="s">
        <v>103</v>
      </c>
      <c r="K679" s="52">
        <v>0</v>
      </c>
      <c r="L679" s="52">
        <v>0</v>
      </c>
      <c r="M679" s="52">
        <v>0</v>
      </c>
      <c r="N679" s="52">
        <v>0</v>
      </c>
      <c r="O679" s="52">
        <v>0</v>
      </c>
      <c r="P679" s="52">
        <v>0</v>
      </c>
      <c r="Q679" s="52">
        <v>0</v>
      </c>
      <c r="R679" s="52">
        <v>0</v>
      </c>
      <c r="S679" s="52">
        <v>0</v>
      </c>
      <c r="T679" s="52">
        <v>0</v>
      </c>
      <c r="U679" s="52">
        <v>0</v>
      </c>
      <c r="V679" s="52">
        <v>0</v>
      </c>
      <c r="W679" s="52">
        <v>0</v>
      </c>
      <c r="X679" s="52">
        <v>0</v>
      </c>
      <c r="Y679" s="52">
        <v>0</v>
      </c>
      <c r="Z679" s="52">
        <v>0</v>
      </c>
      <c r="AA679" s="52">
        <v>0</v>
      </c>
      <c r="AB679" s="52">
        <v>0</v>
      </c>
      <c r="AC679" s="52">
        <v>0</v>
      </c>
      <c r="AD679" s="52">
        <v>0</v>
      </c>
      <c r="AE679" s="52">
        <v>0</v>
      </c>
      <c r="AF679" s="52">
        <v>0</v>
      </c>
    </row>
    <row r="680" spans="2:32" hidden="1" x14ac:dyDescent="0.25">
      <c r="B680" s="37" t="s">
        <v>48</v>
      </c>
      <c r="C680" s="37" t="s">
        <v>49</v>
      </c>
      <c r="D680" s="37" t="s">
        <v>38</v>
      </c>
      <c r="E680" s="37" t="s">
        <v>326</v>
      </c>
      <c r="F680" s="37"/>
      <c r="G680" s="52" t="s">
        <v>89</v>
      </c>
      <c r="H680" s="52">
        <v>8</v>
      </c>
      <c r="I680" s="52" t="s">
        <v>18</v>
      </c>
      <c r="J680" s="52" t="s">
        <v>104</v>
      </c>
      <c r="K680" s="52">
        <v>0</v>
      </c>
      <c r="L680" s="52">
        <v>0</v>
      </c>
      <c r="M680" s="52">
        <v>0</v>
      </c>
      <c r="N680" s="52">
        <v>0</v>
      </c>
      <c r="O680" s="52">
        <v>0</v>
      </c>
      <c r="P680" s="52">
        <v>0</v>
      </c>
      <c r="Q680" s="52">
        <v>0</v>
      </c>
      <c r="R680" s="52">
        <v>0</v>
      </c>
      <c r="S680" s="52">
        <v>0</v>
      </c>
      <c r="T680" s="52">
        <v>0</v>
      </c>
      <c r="U680" s="52">
        <v>0</v>
      </c>
      <c r="V680" s="52">
        <v>0</v>
      </c>
      <c r="W680" s="52">
        <v>0</v>
      </c>
      <c r="X680" s="52">
        <v>0</v>
      </c>
      <c r="Y680" s="52">
        <v>0</v>
      </c>
      <c r="Z680" s="52">
        <v>0</v>
      </c>
      <c r="AA680" s="52">
        <v>0</v>
      </c>
      <c r="AB680" s="52">
        <v>0</v>
      </c>
      <c r="AC680" s="52">
        <v>0</v>
      </c>
      <c r="AD680" s="52">
        <v>0</v>
      </c>
      <c r="AE680" s="52">
        <v>0</v>
      </c>
      <c r="AF680" s="52">
        <v>0</v>
      </c>
    </row>
    <row r="681" spans="2:32" hidden="1" x14ac:dyDescent="0.25">
      <c r="B681" s="37" t="s">
        <v>27</v>
      </c>
      <c r="C681" s="37" t="s">
        <v>28</v>
      </c>
      <c r="D681" s="37" t="s">
        <v>26</v>
      </c>
      <c r="E681" s="37" t="s">
        <v>326</v>
      </c>
      <c r="F681" s="37"/>
      <c r="G681" s="52" t="s">
        <v>89</v>
      </c>
      <c r="H681" s="52">
        <v>8</v>
      </c>
      <c r="I681" s="51" t="s">
        <v>18</v>
      </c>
      <c r="J681" s="51" t="s">
        <v>105</v>
      </c>
      <c r="K681" s="52">
        <v>0</v>
      </c>
      <c r="L681" s="52">
        <v>0</v>
      </c>
      <c r="M681" s="52">
        <v>0</v>
      </c>
      <c r="N681" s="52">
        <v>0</v>
      </c>
      <c r="O681" s="52">
        <v>0</v>
      </c>
      <c r="P681" s="52">
        <v>0</v>
      </c>
      <c r="Q681" s="52">
        <v>0</v>
      </c>
      <c r="R681" s="52">
        <v>0</v>
      </c>
      <c r="S681" s="52">
        <v>0</v>
      </c>
      <c r="T681" s="52">
        <v>0</v>
      </c>
      <c r="U681" s="52">
        <v>0</v>
      </c>
      <c r="V681" s="52">
        <v>0</v>
      </c>
      <c r="W681" s="52">
        <v>0</v>
      </c>
      <c r="X681" s="52">
        <v>0</v>
      </c>
      <c r="Y681" s="52">
        <v>0</v>
      </c>
      <c r="Z681" s="52">
        <v>0</v>
      </c>
      <c r="AA681" s="52">
        <v>0</v>
      </c>
      <c r="AB681" s="52">
        <v>0</v>
      </c>
      <c r="AC681" s="52">
        <v>0</v>
      </c>
      <c r="AD681" s="52">
        <v>0</v>
      </c>
      <c r="AE681" s="52">
        <v>0</v>
      </c>
      <c r="AF681" s="52">
        <v>0</v>
      </c>
    </row>
    <row r="682" spans="2:32" hidden="1" x14ac:dyDescent="0.25">
      <c r="B682" s="37" t="s">
        <v>27</v>
      </c>
      <c r="C682" s="37" t="s">
        <v>28</v>
      </c>
      <c r="D682" s="37" t="s">
        <v>26</v>
      </c>
      <c r="E682" s="37" t="s">
        <v>326</v>
      </c>
      <c r="F682" s="37"/>
      <c r="G682" s="52" t="s">
        <v>89</v>
      </c>
      <c r="H682" s="52">
        <v>8</v>
      </c>
      <c r="I682" s="51" t="s">
        <v>18</v>
      </c>
      <c r="J682" s="51" t="s">
        <v>103</v>
      </c>
      <c r="K682" s="52">
        <v>0</v>
      </c>
      <c r="L682" s="52">
        <v>0</v>
      </c>
      <c r="M682" s="52">
        <v>0</v>
      </c>
      <c r="N682" s="52">
        <v>0</v>
      </c>
      <c r="O682" s="52">
        <v>0</v>
      </c>
      <c r="P682" s="52">
        <v>0</v>
      </c>
      <c r="Q682" s="52">
        <v>0</v>
      </c>
      <c r="R682" s="52">
        <v>0</v>
      </c>
      <c r="S682" s="52">
        <v>0</v>
      </c>
      <c r="T682" s="52">
        <v>0</v>
      </c>
      <c r="U682" s="52">
        <v>0</v>
      </c>
      <c r="V682" s="52">
        <v>0</v>
      </c>
      <c r="W682" s="52">
        <v>0</v>
      </c>
      <c r="X682" s="52">
        <v>0</v>
      </c>
      <c r="Y682" s="52">
        <v>0</v>
      </c>
      <c r="Z682" s="52">
        <v>0</v>
      </c>
      <c r="AA682" s="52">
        <v>0</v>
      </c>
      <c r="AB682" s="52">
        <v>0</v>
      </c>
      <c r="AC682" s="52">
        <v>0</v>
      </c>
      <c r="AD682" s="52">
        <v>0</v>
      </c>
      <c r="AE682" s="52">
        <v>0</v>
      </c>
      <c r="AF682" s="52">
        <v>0</v>
      </c>
    </row>
    <row r="683" spans="2:32" hidden="1" x14ac:dyDescent="0.25">
      <c r="B683" s="37" t="s">
        <v>27</v>
      </c>
      <c r="C683" s="37" t="s">
        <v>28</v>
      </c>
      <c r="D683" s="37" t="s">
        <v>26</v>
      </c>
      <c r="E683" s="37" t="s">
        <v>326</v>
      </c>
      <c r="F683" s="37"/>
      <c r="G683" s="52" t="s">
        <v>89</v>
      </c>
      <c r="H683" s="52">
        <v>8</v>
      </c>
      <c r="I683" s="52" t="s">
        <v>18</v>
      </c>
      <c r="J683" s="52" t="s">
        <v>104</v>
      </c>
      <c r="K683" s="52">
        <v>0</v>
      </c>
      <c r="L683" s="52">
        <v>0</v>
      </c>
      <c r="M683" s="52">
        <v>0</v>
      </c>
      <c r="N683" s="52">
        <v>0</v>
      </c>
      <c r="O683" s="52">
        <v>0</v>
      </c>
      <c r="P683" s="52">
        <v>0</v>
      </c>
      <c r="Q683" s="52">
        <v>0</v>
      </c>
      <c r="R683" s="52">
        <v>0</v>
      </c>
      <c r="S683" s="52">
        <v>0</v>
      </c>
      <c r="T683" s="52">
        <v>0</v>
      </c>
      <c r="U683" s="52">
        <v>0</v>
      </c>
      <c r="V683" s="52">
        <v>0</v>
      </c>
      <c r="W683" s="52">
        <v>0</v>
      </c>
      <c r="X683" s="52">
        <v>0</v>
      </c>
      <c r="Y683" s="52">
        <v>0</v>
      </c>
      <c r="Z683" s="52">
        <v>0</v>
      </c>
      <c r="AA683" s="52">
        <v>0</v>
      </c>
      <c r="AB683" s="52">
        <v>0</v>
      </c>
      <c r="AC683" s="52">
        <v>0</v>
      </c>
      <c r="AD683" s="52">
        <v>0</v>
      </c>
      <c r="AE683" s="52">
        <v>0</v>
      </c>
      <c r="AF683" s="52">
        <v>0</v>
      </c>
    </row>
    <row r="684" spans="2:32" hidden="1" x14ac:dyDescent="0.25">
      <c r="B684" s="37" t="s">
        <v>58</v>
      </c>
      <c r="C684" s="37" t="s">
        <v>59</v>
      </c>
      <c r="D684" s="37" t="s">
        <v>26</v>
      </c>
      <c r="E684" s="37" t="s">
        <v>326</v>
      </c>
      <c r="F684" s="37"/>
      <c r="G684" s="52" t="s">
        <v>89</v>
      </c>
      <c r="H684" s="52">
        <v>8</v>
      </c>
      <c r="I684" s="51" t="s">
        <v>158</v>
      </c>
      <c r="J684" s="51" t="s">
        <v>103</v>
      </c>
      <c r="K684" s="52">
        <v>0</v>
      </c>
      <c r="L684" s="52">
        <v>0</v>
      </c>
      <c r="M684" s="52">
        <v>0</v>
      </c>
      <c r="N684" s="52">
        <v>0</v>
      </c>
      <c r="O684" s="52">
        <v>0</v>
      </c>
      <c r="P684" s="52">
        <v>0</v>
      </c>
      <c r="Q684" s="52">
        <v>2</v>
      </c>
      <c r="R684" s="52">
        <v>15940</v>
      </c>
      <c r="S684" s="52">
        <v>1</v>
      </c>
      <c r="T684" s="52">
        <v>3311.0225999999998</v>
      </c>
      <c r="U684" s="52">
        <v>1</v>
      </c>
      <c r="V684" s="52">
        <v>6744.7902000000004</v>
      </c>
      <c r="W684" s="52">
        <v>1</v>
      </c>
      <c r="X684" s="52">
        <v>827.1952</v>
      </c>
      <c r="Y684" s="52">
        <v>0</v>
      </c>
      <c r="Z684" s="52">
        <v>0</v>
      </c>
      <c r="AA684" s="52">
        <v>0</v>
      </c>
      <c r="AB684" s="52">
        <v>0</v>
      </c>
      <c r="AC684" s="52">
        <v>0</v>
      </c>
      <c r="AD684" s="52">
        <v>0</v>
      </c>
      <c r="AE684" s="52">
        <v>0</v>
      </c>
      <c r="AF684" s="52">
        <v>0</v>
      </c>
    </row>
    <row r="685" spans="2:32" hidden="1" x14ac:dyDescent="0.25">
      <c r="B685" s="37" t="s">
        <v>58</v>
      </c>
      <c r="C685" s="37" t="s">
        <v>59</v>
      </c>
      <c r="D685" s="37" t="s">
        <v>26</v>
      </c>
      <c r="E685" s="37" t="s">
        <v>326</v>
      </c>
      <c r="F685" s="37"/>
      <c r="G685" s="52" t="s">
        <v>89</v>
      </c>
      <c r="H685" s="52">
        <v>8</v>
      </c>
      <c r="I685" s="51" t="s">
        <v>158</v>
      </c>
      <c r="J685" s="51" t="s">
        <v>104</v>
      </c>
      <c r="K685" s="52">
        <v>0</v>
      </c>
      <c r="L685" s="52">
        <v>0</v>
      </c>
      <c r="M685" s="52">
        <v>0</v>
      </c>
      <c r="N685" s="52">
        <v>0</v>
      </c>
      <c r="O685" s="52">
        <v>0</v>
      </c>
      <c r="P685" s="52">
        <v>0</v>
      </c>
      <c r="Q685" s="52">
        <v>0</v>
      </c>
      <c r="R685" s="52">
        <v>0</v>
      </c>
      <c r="S685" s="52">
        <v>0</v>
      </c>
      <c r="T685" s="52">
        <v>0</v>
      </c>
      <c r="U685" s="52">
        <v>0</v>
      </c>
      <c r="V685" s="52">
        <v>0</v>
      </c>
      <c r="W685" s="52">
        <v>0</v>
      </c>
      <c r="X685" s="52">
        <v>0</v>
      </c>
      <c r="Y685" s="52">
        <v>0</v>
      </c>
      <c r="Z685" s="52">
        <v>0</v>
      </c>
      <c r="AA685" s="52">
        <v>0</v>
      </c>
      <c r="AB685" s="52">
        <v>0</v>
      </c>
      <c r="AC685" s="52">
        <v>0</v>
      </c>
      <c r="AD685" s="52">
        <v>0</v>
      </c>
      <c r="AE685" s="52">
        <v>0</v>
      </c>
      <c r="AF685" s="52">
        <v>0</v>
      </c>
    </row>
    <row r="686" spans="2:32" hidden="1" x14ac:dyDescent="0.25">
      <c r="B686" s="37" t="s">
        <v>58</v>
      </c>
      <c r="C686" s="37" t="s">
        <v>59</v>
      </c>
      <c r="D686" s="37" t="s">
        <v>26</v>
      </c>
      <c r="E686" s="37" t="s">
        <v>326</v>
      </c>
      <c r="F686" s="37"/>
      <c r="G686" s="52" t="s">
        <v>89</v>
      </c>
      <c r="H686" s="52">
        <v>8</v>
      </c>
      <c r="I686" s="51" t="s">
        <v>18</v>
      </c>
      <c r="J686" s="51" t="s">
        <v>105</v>
      </c>
      <c r="K686" s="52">
        <v>0</v>
      </c>
      <c r="L686" s="52">
        <v>0</v>
      </c>
      <c r="M686" s="52">
        <v>0</v>
      </c>
      <c r="N686" s="52">
        <v>0</v>
      </c>
      <c r="O686" s="52">
        <v>0</v>
      </c>
      <c r="P686" s="52">
        <v>0</v>
      </c>
      <c r="Q686" s="52">
        <v>0</v>
      </c>
      <c r="R686" s="52">
        <v>0</v>
      </c>
      <c r="S686" s="52">
        <v>0</v>
      </c>
      <c r="T686" s="52">
        <v>0</v>
      </c>
      <c r="U686" s="52">
        <v>0</v>
      </c>
      <c r="V686" s="52">
        <v>0</v>
      </c>
      <c r="W686" s="52">
        <v>0</v>
      </c>
      <c r="X686" s="52">
        <v>0</v>
      </c>
      <c r="Y686" s="52">
        <v>0</v>
      </c>
      <c r="Z686" s="52">
        <v>0</v>
      </c>
      <c r="AA686" s="52">
        <v>0</v>
      </c>
      <c r="AB686" s="52">
        <v>0</v>
      </c>
      <c r="AC686" s="52">
        <v>0</v>
      </c>
      <c r="AD686" s="52">
        <v>0</v>
      </c>
      <c r="AE686" s="52">
        <v>0</v>
      </c>
      <c r="AF686" s="52">
        <v>0</v>
      </c>
    </row>
    <row r="687" spans="2:32" hidden="1" x14ac:dyDescent="0.25">
      <c r="B687" s="37" t="s">
        <v>58</v>
      </c>
      <c r="C687" s="37" t="s">
        <v>59</v>
      </c>
      <c r="D687" s="37" t="s">
        <v>26</v>
      </c>
      <c r="E687" s="37" t="s">
        <v>326</v>
      </c>
      <c r="F687" s="37"/>
      <c r="G687" s="52" t="s">
        <v>89</v>
      </c>
      <c r="H687" s="52">
        <v>8</v>
      </c>
      <c r="I687" s="51" t="s">
        <v>18</v>
      </c>
      <c r="J687" s="51" t="s">
        <v>103</v>
      </c>
      <c r="K687" s="52">
        <v>0</v>
      </c>
      <c r="L687" s="52">
        <v>0</v>
      </c>
      <c r="M687" s="52">
        <v>0</v>
      </c>
      <c r="N687" s="52">
        <v>0</v>
      </c>
      <c r="O687" s="52">
        <v>0</v>
      </c>
      <c r="P687" s="52">
        <v>0</v>
      </c>
      <c r="Q687" s="52">
        <v>0</v>
      </c>
      <c r="R687" s="52">
        <v>0</v>
      </c>
      <c r="S687" s="52">
        <v>0</v>
      </c>
      <c r="T687" s="52">
        <v>0</v>
      </c>
      <c r="U687" s="52">
        <v>0</v>
      </c>
      <c r="V687" s="52">
        <v>0</v>
      </c>
      <c r="W687" s="52">
        <v>0</v>
      </c>
      <c r="X687" s="52">
        <v>0</v>
      </c>
      <c r="Y687" s="52">
        <v>0</v>
      </c>
      <c r="Z687" s="52">
        <v>0</v>
      </c>
      <c r="AA687" s="52">
        <v>0</v>
      </c>
      <c r="AB687" s="52">
        <v>0</v>
      </c>
      <c r="AC687" s="52">
        <v>0</v>
      </c>
      <c r="AD687" s="52">
        <v>0</v>
      </c>
      <c r="AE687" s="52">
        <v>0</v>
      </c>
      <c r="AF687" s="52">
        <v>0</v>
      </c>
    </row>
    <row r="688" spans="2:32" hidden="1" x14ac:dyDescent="0.25">
      <c r="B688" s="37" t="s">
        <v>58</v>
      </c>
      <c r="C688" s="37" t="s">
        <v>59</v>
      </c>
      <c r="D688" s="37" t="s">
        <v>26</v>
      </c>
      <c r="E688" s="37" t="s">
        <v>326</v>
      </c>
      <c r="F688" s="37"/>
      <c r="G688" s="52" t="s">
        <v>89</v>
      </c>
      <c r="H688" s="52">
        <v>8</v>
      </c>
      <c r="I688" s="52" t="s">
        <v>18</v>
      </c>
      <c r="J688" s="52" t="s">
        <v>104</v>
      </c>
      <c r="K688" s="52">
        <v>0</v>
      </c>
      <c r="L688" s="52">
        <v>0</v>
      </c>
      <c r="M688" s="52">
        <v>0</v>
      </c>
      <c r="N688" s="52">
        <v>0</v>
      </c>
      <c r="O688" s="52">
        <v>0</v>
      </c>
      <c r="P688" s="52">
        <v>0</v>
      </c>
      <c r="Q688" s="52">
        <v>0</v>
      </c>
      <c r="R688" s="52">
        <v>0</v>
      </c>
      <c r="S688" s="52">
        <v>0</v>
      </c>
      <c r="T688" s="52">
        <v>0</v>
      </c>
      <c r="U688" s="52">
        <v>0</v>
      </c>
      <c r="V688" s="52">
        <v>0</v>
      </c>
      <c r="W688" s="52">
        <v>0</v>
      </c>
      <c r="X688" s="52">
        <v>0</v>
      </c>
      <c r="Y688" s="52">
        <v>0</v>
      </c>
      <c r="Z688" s="52">
        <v>0</v>
      </c>
      <c r="AA688" s="52">
        <v>0</v>
      </c>
      <c r="AB688" s="52">
        <v>0</v>
      </c>
      <c r="AC688" s="52">
        <v>0</v>
      </c>
      <c r="AD688" s="52">
        <v>0</v>
      </c>
      <c r="AE688" s="52">
        <v>0</v>
      </c>
      <c r="AF688" s="52">
        <v>0</v>
      </c>
    </row>
    <row r="689" spans="2:32" hidden="1" x14ac:dyDescent="0.25">
      <c r="B689" s="37" t="s">
        <v>64</v>
      </c>
      <c r="C689" s="37" t="s">
        <v>65</v>
      </c>
      <c r="D689" s="37" t="s">
        <v>15</v>
      </c>
      <c r="E689" s="37" t="s">
        <v>326</v>
      </c>
      <c r="F689" s="37"/>
      <c r="G689" s="52" t="s">
        <v>20</v>
      </c>
      <c r="H689" s="52">
        <v>2</v>
      </c>
      <c r="I689" s="51" t="s">
        <v>18</v>
      </c>
      <c r="J689" s="51" t="s">
        <v>105</v>
      </c>
      <c r="K689" s="52">
        <v>0</v>
      </c>
      <c r="L689" s="52">
        <v>0</v>
      </c>
      <c r="M689" s="52">
        <v>0</v>
      </c>
      <c r="N689" s="52">
        <v>0</v>
      </c>
      <c r="O689" s="52">
        <v>0</v>
      </c>
      <c r="P689" s="52">
        <v>0</v>
      </c>
      <c r="Q689" s="52">
        <v>0</v>
      </c>
      <c r="R689" s="52">
        <v>0</v>
      </c>
      <c r="S689" s="52">
        <v>0</v>
      </c>
      <c r="T689" s="52">
        <v>0</v>
      </c>
      <c r="U689" s="52">
        <v>0</v>
      </c>
      <c r="V689" s="52">
        <v>0</v>
      </c>
      <c r="W689" s="52">
        <v>0</v>
      </c>
      <c r="X689" s="52">
        <v>0</v>
      </c>
      <c r="Y689" s="52">
        <v>0</v>
      </c>
      <c r="Z689" s="52">
        <v>0</v>
      </c>
      <c r="AA689" s="52">
        <v>0</v>
      </c>
      <c r="AB689" s="52">
        <v>0</v>
      </c>
      <c r="AC689" s="52">
        <v>0</v>
      </c>
      <c r="AD689" s="52">
        <v>0</v>
      </c>
      <c r="AE689" s="52">
        <v>0</v>
      </c>
      <c r="AF689" s="52">
        <v>0</v>
      </c>
    </row>
    <row r="690" spans="2:32" hidden="1" x14ac:dyDescent="0.25">
      <c r="B690" s="37" t="s">
        <v>64</v>
      </c>
      <c r="C690" s="37" t="s">
        <v>65</v>
      </c>
      <c r="D690" s="37" t="s">
        <v>15</v>
      </c>
      <c r="E690" s="37" t="s">
        <v>326</v>
      </c>
      <c r="F690" s="37"/>
      <c r="G690" s="52" t="s">
        <v>20</v>
      </c>
      <c r="H690" s="52">
        <v>2</v>
      </c>
      <c r="I690" s="51" t="s">
        <v>18</v>
      </c>
      <c r="J690" s="51" t="s">
        <v>103</v>
      </c>
      <c r="K690" s="52">
        <v>0</v>
      </c>
      <c r="L690" s="52">
        <v>0</v>
      </c>
      <c r="M690" s="52">
        <v>0</v>
      </c>
      <c r="N690" s="52">
        <v>0</v>
      </c>
      <c r="O690" s="52">
        <v>0</v>
      </c>
      <c r="P690" s="52">
        <v>0</v>
      </c>
      <c r="Q690" s="52">
        <v>0</v>
      </c>
      <c r="R690" s="52">
        <v>0</v>
      </c>
      <c r="S690" s="52">
        <v>0</v>
      </c>
      <c r="T690" s="52">
        <v>0</v>
      </c>
      <c r="U690" s="52">
        <v>0</v>
      </c>
      <c r="V690" s="52">
        <v>0</v>
      </c>
      <c r="W690" s="52">
        <v>0</v>
      </c>
      <c r="X690" s="52">
        <v>0</v>
      </c>
      <c r="Y690" s="52">
        <v>0</v>
      </c>
      <c r="Z690" s="52">
        <v>0</v>
      </c>
      <c r="AA690" s="52">
        <v>0</v>
      </c>
      <c r="AB690" s="52">
        <v>0</v>
      </c>
      <c r="AC690" s="52">
        <v>0</v>
      </c>
      <c r="AD690" s="52">
        <v>0</v>
      </c>
      <c r="AE690" s="52">
        <v>0</v>
      </c>
      <c r="AF690" s="52">
        <v>0</v>
      </c>
    </row>
    <row r="691" spans="2:32" hidden="1" x14ac:dyDescent="0.25">
      <c r="B691" s="37" t="s">
        <v>64</v>
      </c>
      <c r="C691" s="37" t="s">
        <v>65</v>
      </c>
      <c r="D691" s="37" t="s">
        <v>15</v>
      </c>
      <c r="E691" s="37" t="s">
        <v>326</v>
      </c>
      <c r="F691" s="37"/>
      <c r="G691" s="52" t="s">
        <v>20</v>
      </c>
      <c r="H691" s="52">
        <v>2</v>
      </c>
      <c r="I691" s="51" t="s">
        <v>18</v>
      </c>
      <c r="J691" s="51" t="s">
        <v>104</v>
      </c>
      <c r="K691" s="52">
        <v>0</v>
      </c>
      <c r="L691" s="52">
        <v>0</v>
      </c>
      <c r="M691" s="52">
        <v>0</v>
      </c>
      <c r="N691" s="52">
        <v>0</v>
      </c>
      <c r="O691" s="52">
        <v>0</v>
      </c>
      <c r="P691" s="52">
        <v>0</v>
      </c>
      <c r="Q691" s="52">
        <v>0</v>
      </c>
      <c r="R691" s="52">
        <v>0</v>
      </c>
      <c r="S691" s="52">
        <v>0</v>
      </c>
      <c r="T691" s="52">
        <v>0</v>
      </c>
      <c r="U691" s="52">
        <v>0</v>
      </c>
      <c r="V691" s="52">
        <v>0</v>
      </c>
      <c r="W691" s="52">
        <v>0</v>
      </c>
      <c r="X691" s="52">
        <v>0</v>
      </c>
      <c r="Y691" s="52">
        <v>0</v>
      </c>
      <c r="Z691" s="52">
        <v>0</v>
      </c>
      <c r="AA691" s="52">
        <v>0</v>
      </c>
      <c r="AB691" s="52">
        <v>0</v>
      </c>
      <c r="AC691" s="52">
        <v>0</v>
      </c>
      <c r="AD691" s="52">
        <v>0</v>
      </c>
      <c r="AE691" s="52">
        <v>0</v>
      </c>
      <c r="AF691" s="52">
        <v>0</v>
      </c>
    </row>
    <row r="692" spans="2:32" hidden="1" x14ac:dyDescent="0.25">
      <c r="B692" s="37" t="s">
        <v>64</v>
      </c>
      <c r="C692" s="37" t="s">
        <v>65</v>
      </c>
      <c r="D692" s="37" t="s">
        <v>15</v>
      </c>
      <c r="E692" s="37" t="s">
        <v>326</v>
      </c>
      <c r="F692" s="37"/>
      <c r="G692" s="52" t="s">
        <v>21</v>
      </c>
      <c r="H692" s="52">
        <v>3</v>
      </c>
      <c r="I692" s="51" t="s">
        <v>18</v>
      </c>
      <c r="J692" s="51" t="s">
        <v>105</v>
      </c>
      <c r="K692" s="52">
        <v>0</v>
      </c>
      <c r="L692" s="52">
        <v>0</v>
      </c>
      <c r="M692" s="52">
        <v>0</v>
      </c>
      <c r="N692" s="52">
        <v>0</v>
      </c>
      <c r="O692" s="52">
        <v>0</v>
      </c>
      <c r="P692" s="52">
        <v>0</v>
      </c>
      <c r="Q692" s="52">
        <v>0</v>
      </c>
      <c r="R692" s="52">
        <v>0</v>
      </c>
      <c r="S692" s="52">
        <v>0</v>
      </c>
      <c r="T692" s="52">
        <v>0</v>
      </c>
      <c r="U692" s="52">
        <v>0</v>
      </c>
      <c r="V692" s="52">
        <v>0</v>
      </c>
      <c r="W692" s="52">
        <v>0</v>
      </c>
      <c r="X692" s="52">
        <v>0</v>
      </c>
      <c r="Y692" s="52">
        <v>0</v>
      </c>
      <c r="Z692" s="52">
        <v>0</v>
      </c>
      <c r="AA692" s="52">
        <v>0</v>
      </c>
      <c r="AB692" s="52">
        <v>0</v>
      </c>
      <c r="AC692" s="52">
        <v>0</v>
      </c>
      <c r="AD692" s="52">
        <v>0</v>
      </c>
      <c r="AE692" s="52">
        <v>0</v>
      </c>
      <c r="AF692" s="52">
        <v>0</v>
      </c>
    </row>
    <row r="693" spans="2:32" hidden="1" x14ac:dyDescent="0.25">
      <c r="B693" s="37" t="s">
        <v>64</v>
      </c>
      <c r="C693" s="37" t="s">
        <v>65</v>
      </c>
      <c r="D693" s="37" t="s">
        <v>15</v>
      </c>
      <c r="E693" s="37" t="s">
        <v>326</v>
      </c>
      <c r="F693" s="37"/>
      <c r="G693" s="52" t="s">
        <v>21</v>
      </c>
      <c r="H693" s="52">
        <v>3</v>
      </c>
      <c r="I693" s="51" t="s">
        <v>18</v>
      </c>
      <c r="J693" s="51" t="s">
        <v>103</v>
      </c>
      <c r="K693" s="52">
        <v>0</v>
      </c>
      <c r="L693" s="52">
        <v>0</v>
      </c>
      <c r="M693" s="52">
        <v>0</v>
      </c>
      <c r="N693" s="52">
        <v>0</v>
      </c>
      <c r="O693" s="52">
        <v>0</v>
      </c>
      <c r="P693" s="52">
        <v>0</v>
      </c>
      <c r="Q693" s="52">
        <v>0</v>
      </c>
      <c r="R693" s="52">
        <v>0</v>
      </c>
      <c r="S693" s="52">
        <v>0</v>
      </c>
      <c r="T693" s="52">
        <v>0</v>
      </c>
      <c r="U693" s="52">
        <v>0</v>
      </c>
      <c r="V693" s="52">
        <v>0</v>
      </c>
      <c r="W693" s="52">
        <v>0</v>
      </c>
      <c r="X693" s="52">
        <v>0</v>
      </c>
      <c r="Y693" s="52">
        <v>0</v>
      </c>
      <c r="Z693" s="52">
        <v>0</v>
      </c>
      <c r="AA693" s="52">
        <v>0</v>
      </c>
      <c r="AB693" s="52">
        <v>0</v>
      </c>
      <c r="AC693" s="52">
        <v>0</v>
      </c>
      <c r="AD693" s="52">
        <v>0</v>
      </c>
      <c r="AE693" s="52">
        <v>0</v>
      </c>
      <c r="AF693" s="52">
        <v>0</v>
      </c>
    </row>
    <row r="694" spans="2:32" hidden="1" x14ac:dyDescent="0.25">
      <c r="B694" s="37" t="s">
        <v>64</v>
      </c>
      <c r="C694" s="37" t="s">
        <v>65</v>
      </c>
      <c r="D694" s="37" t="s">
        <v>15</v>
      </c>
      <c r="E694" s="37" t="s">
        <v>326</v>
      </c>
      <c r="F694" s="37"/>
      <c r="G694" s="52" t="s">
        <v>21</v>
      </c>
      <c r="H694" s="52">
        <v>3</v>
      </c>
      <c r="I694" s="51" t="s">
        <v>18</v>
      </c>
      <c r="J694" s="51" t="s">
        <v>104</v>
      </c>
      <c r="K694" s="52">
        <v>0</v>
      </c>
      <c r="L694" s="52">
        <v>0</v>
      </c>
      <c r="M694" s="52">
        <v>0</v>
      </c>
      <c r="N694" s="52">
        <v>0</v>
      </c>
      <c r="O694" s="52">
        <v>0</v>
      </c>
      <c r="P694" s="52">
        <v>0</v>
      </c>
      <c r="Q694" s="52">
        <v>0</v>
      </c>
      <c r="R694" s="52">
        <v>0</v>
      </c>
      <c r="S694" s="52">
        <v>0</v>
      </c>
      <c r="T694" s="52">
        <v>0</v>
      </c>
      <c r="U694" s="52">
        <v>0</v>
      </c>
      <c r="V694" s="52">
        <v>0</v>
      </c>
      <c r="W694" s="52">
        <v>0</v>
      </c>
      <c r="X694" s="52">
        <v>0</v>
      </c>
      <c r="Y694" s="52">
        <v>0</v>
      </c>
      <c r="Z694" s="52">
        <v>0</v>
      </c>
      <c r="AA694" s="52">
        <v>0</v>
      </c>
      <c r="AB694" s="52">
        <v>0</v>
      </c>
      <c r="AC694" s="52">
        <v>0</v>
      </c>
      <c r="AD694" s="52">
        <v>0</v>
      </c>
      <c r="AE694" s="52">
        <v>0</v>
      </c>
      <c r="AF694" s="52">
        <v>0</v>
      </c>
    </row>
    <row r="695" spans="2:32" hidden="1" x14ac:dyDescent="0.25">
      <c r="B695" s="37" t="s">
        <v>64</v>
      </c>
      <c r="C695" s="37" t="s">
        <v>65</v>
      </c>
      <c r="D695" s="37" t="s">
        <v>15</v>
      </c>
      <c r="E695" s="37" t="s">
        <v>326</v>
      </c>
      <c r="F695" s="37"/>
      <c r="G695" s="52" t="s">
        <v>22</v>
      </c>
      <c r="H695" s="52">
        <v>4</v>
      </c>
      <c r="I695" s="51" t="s">
        <v>18</v>
      </c>
      <c r="J695" s="51" t="s">
        <v>105</v>
      </c>
      <c r="K695" s="52">
        <v>0</v>
      </c>
      <c r="L695" s="52">
        <v>0</v>
      </c>
      <c r="M695" s="52">
        <v>0</v>
      </c>
      <c r="N695" s="52">
        <v>0</v>
      </c>
      <c r="O695" s="52">
        <v>0</v>
      </c>
      <c r="P695" s="52">
        <v>0</v>
      </c>
      <c r="Q695" s="52">
        <v>0</v>
      </c>
      <c r="R695" s="52">
        <v>0</v>
      </c>
      <c r="S695" s="52">
        <v>0</v>
      </c>
      <c r="T695" s="52">
        <v>0</v>
      </c>
      <c r="U695" s="52">
        <v>0</v>
      </c>
      <c r="V695" s="52">
        <v>0</v>
      </c>
      <c r="W695" s="52">
        <v>0</v>
      </c>
      <c r="X695" s="52">
        <v>0</v>
      </c>
      <c r="Y695" s="52">
        <v>0</v>
      </c>
      <c r="Z695" s="52">
        <v>0</v>
      </c>
      <c r="AA695" s="52">
        <v>0</v>
      </c>
      <c r="AB695" s="52">
        <v>0</v>
      </c>
      <c r="AC695" s="52">
        <v>0</v>
      </c>
      <c r="AD695" s="52">
        <v>0</v>
      </c>
      <c r="AE695" s="52">
        <v>0</v>
      </c>
      <c r="AF695" s="52">
        <v>0</v>
      </c>
    </row>
    <row r="696" spans="2:32" hidden="1" x14ac:dyDescent="0.25">
      <c r="B696" s="37" t="s">
        <v>64</v>
      </c>
      <c r="C696" s="37" t="s">
        <v>65</v>
      </c>
      <c r="D696" s="37" t="s">
        <v>15</v>
      </c>
      <c r="E696" s="37" t="s">
        <v>326</v>
      </c>
      <c r="F696" s="37"/>
      <c r="G696" s="52" t="s">
        <v>22</v>
      </c>
      <c r="H696" s="52">
        <v>4</v>
      </c>
      <c r="I696" s="51" t="s">
        <v>18</v>
      </c>
      <c r="J696" s="51" t="s">
        <v>103</v>
      </c>
      <c r="K696" s="52">
        <v>0</v>
      </c>
      <c r="L696" s="52">
        <v>0</v>
      </c>
      <c r="M696" s="52">
        <v>0</v>
      </c>
      <c r="N696" s="52">
        <v>0</v>
      </c>
      <c r="O696" s="52">
        <v>0</v>
      </c>
      <c r="P696" s="52">
        <v>0</v>
      </c>
      <c r="Q696" s="52">
        <v>0</v>
      </c>
      <c r="R696" s="52">
        <v>0</v>
      </c>
      <c r="S696" s="52">
        <v>0</v>
      </c>
      <c r="T696" s="52">
        <v>0</v>
      </c>
      <c r="U696" s="52">
        <v>0</v>
      </c>
      <c r="V696" s="52">
        <v>0</v>
      </c>
      <c r="W696" s="52">
        <v>0</v>
      </c>
      <c r="X696" s="52">
        <v>0</v>
      </c>
      <c r="Y696" s="52">
        <v>0</v>
      </c>
      <c r="Z696" s="52">
        <v>0</v>
      </c>
      <c r="AA696" s="52">
        <v>0</v>
      </c>
      <c r="AB696" s="52">
        <v>0</v>
      </c>
      <c r="AC696" s="52">
        <v>0</v>
      </c>
      <c r="AD696" s="52">
        <v>0</v>
      </c>
      <c r="AE696" s="52">
        <v>0</v>
      </c>
      <c r="AF696" s="52">
        <v>0</v>
      </c>
    </row>
    <row r="697" spans="2:32" hidden="1" x14ac:dyDescent="0.25">
      <c r="B697" s="37" t="s">
        <v>64</v>
      </c>
      <c r="C697" s="37" t="s">
        <v>65</v>
      </c>
      <c r="D697" s="37" t="s">
        <v>15</v>
      </c>
      <c r="E697" s="37" t="s">
        <v>326</v>
      </c>
      <c r="F697" s="37"/>
      <c r="G697" s="52" t="s">
        <v>22</v>
      </c>
      <c r="H697" s="52">
        <v>4</v>
      </c>
      <c r="I697" s="51" t="s">
        <v>18</v>
      </c>
      <c r="J697" s="51" t="s">
        <v>104</v>
      </c>
      <c r="K697" s="52">
        <v>0</v>
      </c>
      <c r="L697" s="52">
        <v>0</v>
      </c>
      <c r="M697" s="52">
        <v>0</v>
      </c>
      <c r="N697" s="52">
        <v>0</v>
      </c>
      <c r="O697" s="52">
        <v>0</v>
      </c>
      <c r="P697" s="52">
        <v>0</v>
      </c>
      <c r="Q697" s="52">
        <v>0</v>
      </c>
      <c r="R697" s="52">
        <v>0</v>
      </c>
      <c r="S697" s="52">
        <v>0</v>
      </c>
      <c r="T697" s="52">
        <v>0</v>
      </c>
      <c r="U697" s="52">
        <v>0</v>
      </c>
      <c r="V697" s="52">
        <v>0</v>
      </c>
      <c r="W697" s="52">
        <v>0</v>
      </c>
      <c r="X697" s="52">
        <v>0</v>
      </c>
      <c r="Y697" s="52">
        <v>0</v>
      </c>
      <c r="Z697" s="52">
        <v>0</v>
      </c>
      <c r="AA697" s="52">
        <v>0</v>
      </c>
      <c r="AB697" s="52">
        <v>0</v>
      </c>
      <c r="AC697" s="52">
        <v>0</v>
      </c>
      <c r="AD697" s="52">
        <v>0</v>
      </c>
      <c r="AE697" s="52">
        <v>0</v>
      </c>
      <c r="AF697" s="52">
        <v>0</v>
      </c>
    </row>
    <row r="698" spans="2:32" hidden="1" x14ac:dyDescent="0.25">
      <c r="B698" s="37" t="s">
        <v>64</v>
      </c>
      <c r="C698" s="37" t="s">
        <v>65</v>
      </c>
      <c r="D698" s="37" t="s">
        <v>15</v>
      </c>
      <c r="E698" s="37" t="s">
        <v>326</v>
      </c>
      <c r="F698" s="37"/>
      <c r="G698" s="52" t="s">
        <v>23</v>
      </c>
      <c r="H698" s="52">
        <v>5</v>
      </c>
      <c r="I698" s="51" t="s">
        <v>18</v>
      </c>
      <c r="J698" s="51" t="s">
        <v>105</v>
      </c>
      <c r="K698" s="52">
        <v>0</v>
      </c>
      <c r="L698" s="52">
        <v>0</v>
      </c>
      <c r="M698" s="52">
        <v>0</v>
      </c>
      <c r="N698" s="52">
        <v>0</v>
      </c>
      <c r="O698" s="52">
        <v>0</v>
      </c>
      <c r="P698" s="52">
        <v>0</v>
      </c>
      <c r="Q698" s="52">
        <v>0</v>
      </c>
      <c r="R698" s="52">
        <v>0</v>
      </c>
      <c r="S698" s="52">
        <v>0</v>
      </c>
      <c r="T698" s="52">
        <v>0</v>
      </c>
      <c r="U698" s="52">
        <v>0</v>
      </c>
      <c r="V698" s="52">
        <v>0</v>
      </c>
      <c r="W698" s="52">
        <v>0</v>
      </c>
      <c r="X698" s="52">
        <v>0</v>
      </c>
      <c r="Y698" s="52">
        <v>0</v>
      </c>
      <c r="Z698" s="52">
        <v>0</v>
      </c>
      <c r="AA698" s="52">
        <v>0</v>
      </c>
      <c r="AB698" s="52">
        <v>0</v>
      </c>
      <c r="AC698" s="52">
        <v>0</v>
      </c>
      <c r="AD698" s="52">
        <v>0</v>
      </c>
      <c r="AE698" s="52">
        <v>0</v>
      </c>
      <c r="AF698" s="52">
        <v>0</v>
      </c>
    </row>
    <row r="699" spans="2:32" hidden="1" x14ac:dyDescent="0.25">
      <c r="B699" s="37" t="s">
        <v>64</v>
      </c>
      <c r="C699" s="37" t="s">
        <v>65</v>
      </c>
      <c r="D699" s="37" t="s">
        <v>15</v>
      </c>
      <c r="E699" s="37" t="s">
        <v>326</v>
      </c>
      <c r="F699" s="37"/>
      <c r="G699" s="52" t="s">
        <v>23</v>
      </c>
      <c r="H699" s="52">
        <v>5</v>
      </c>
      <c r="I699" s="51" t="s">
        <v>18</v>
      </c>
      <c r="J699" s="51" t="s">
        <v>103</v>
      </c>
      <c r="K699" s="52">
        <v>0</v>
      </c>
      <c r="L699" s="52">
        <v>0</v>
      </c>
      <c r="M699" s="52">
        <v>0</v>
      </c>
      <c r="N699" s="52">
        <v>0</v>
      </c>
      <c r="O699" s="52">
        <v>0</v>
      </c>
      <c r="P699" s="52">
        <v>0</v>
      </c>
      <c r="Q699" s="52">
        <v>0</v>
      </c>
      <c r="R699" s="52">
        <v>0</v>
      </c>
      <c r="S699" s="52">
        <v>0</v>
      </c>
      <c r="T699" s="52">
        <v>0</v>
      </c>
      <c r="U699" s="52">
        <v>0</v>
      </c>
      <c r="V699" s="52">
        <v>0</v>
      </c>
      <c r="W699" s="52">
        <v>0</v>
      </c>
      <c r="X699" s="52">
        <v>0</v>
      </c>
      <c r="Y699" s="52">
        <v>0</v>
      </c>
      <c r="Z699" s="52">
        <v>0</v>
      </c>
      <c r="AA699" s="52">
        <v>0</v>
      </c>
      <c r="AB699" s="52">
        <v>0</v>
      </c>
      <c r="AC699" s="52">
        <v>0</v>
      </c>
      <c r="AD699" s="52">
        <v>0</v>
      </c>
      <c r="AE699" s="52">
        <v>0</v>
      </c>
      <c r="AF699" s="52">
        <v>0</v>
      </c>
    </row>
    <row r="700" spans="2:32" hidden="1" x14ac:dyDescent="0.25">
      <c r="B700" s="37" t="s">
        <v>64</v>
      </c>
      <c r="C700" s="37" t="s">
        <v>65</v>
      </c>
      <c r="D700" s="37" t="s">
        <v>15</v>
      </c>
      <c r="E700" s="37" t="s">
        <v>326</v>
      </c>
      <c r="F700" s="37"/>
      <c r="G700" s="52" t="s">
        <v>23</v>
      </c>
      <c r="H700" s="52">
        <v>5</v>
      </c>
      <c r="I700" s="51" t="s">
        <v>18</v>
      </c>
      <c r="J700" s="51" t="s">
        <v>104</v>
      </c>
      <c r="K700" s="52">
        <v>0</v>
      </c>
      <c r="L700" s="52">
        <v>0</v>
      </c>
      <c r="M700" s="52">
        <v>0</v>
      </c>
      <c r="N700" s="52">
        <v>0</v>
      </c>
      <c r="O700" s="52">
        <v>0</v>
      </c>
      <c r="P700" s="52">
        <v>0</v>
      </c>
      <c r="Q700" s="52">
        <v>0</v>
      </c>
      <c r="R700" s="52">
        <v>0</v>
      </c>
      <c r="S700" s="52">
        <v>0</v>
      </c>
      <c r="T700" s="52">
        <v>0</v>
      </c>
      <c r="U700" s="52">
        <v>0</v>
      </c>
      <c r="V700" s="52">
        <v>0</v>
      </c>
      <c r="W700" s="52">
        <v>0</v>
      </c>
      <c r="X700" s="52">
        <v>0</v>
      </c>
      <c r="Y700" s="52">
        <v>0</v>
      </c>
      <c r="Z700" s="52">
        <v>0</v>
      </c>
      <c r="AA700" s="52">
        <v>0</v>
      </c>
      <c r="AB700" s="52">
        <v>0</v>
      </c>
      <c r="AC700" s="52">
        <v>0</v>
      </c>
      <c r="AD700" s="52">
        <v>0</v>
      </c>
      <c r="AE700" s="52">
        <v>0</v>
      </c>
      <c r="AF700" s="52">
        <v>0</v>
      </c>
    </row>
    <row r="701" spans="2:32" hidden="1" x14ac:dyDescent="0.25">
      <c r="B701" s="37" t="s">
        <v>64</v>
      </c>
      <c r="C701" s="37" t="s">
        <v>65</v>
      </c>
      <c r="D701" s="37" t="s">
        <v>15</v>
      </c>
      <c r="E701" s="37" t="s">
        <v>326</v>
      </c>
      <c r="F701" s="37"/>
      <c r="G701" s="52" t="s">
        <v>85</v>
      </c>
      <c r="H701" s="52">
        <v>6</v>
      </c>
      <c r="I701" s="51" t="s">
        <v>18</v>
      </c>
      <c r="J701" s="51" t="s">
        <v>105</v>
      </c>
      <c r="K701" s="52">
        <v>0</v>
      </c>
      <c r="L701" s="52">
        <v>0</v>
      </c>
      <c r="M701" s="52">
        <v>0</v>
      </c>
      <c r="N701" s="52">
        <v>0</v>
      </c>
      <c r="O701" s="52">
        <v>0</v>
      </c>
      <c r="P701" s="52">
        <v>0</v>
      </c>
      <c r="Q701" s="52">
        <v>0</v>
      </c>
      <c r="R701" s="52">
        <v>0</v>
      </c>
      <c r="S701" s="52">
        <v>0</v>
      </c>
      <c r="T701" s="52">
        <v>0</v>
      </c>
      <c r="U701" s="52">
        <v>0</v>
      </c>
      <c r="V701" s="52">
        <v>0</v>
      </c>
      <c r="W701" s="52">
        <v>0</v>
      </c>
      <c r="X701" s="52">
        <v>0</v>
      </c>
      <c r="Y701" s="52">
        <v>0</v>
      </c>
      <c r="Z701" s="52">
        <v>0</v>
      </c>
      <c r="AA701" s="52">
        <v>0</v>
      </c>
      <c r="AB701" s="52">
        <v>0</v>
      </c>
      <c r="AC701" s="52">
        <v>0</v>
      </c>
      <c r="AD701" s="52">
        <v>0</v>
      </c>
      <c r="AE701" s="52">
        <v>0</v>
      </c>
      <c r="AF701" s="52">
        <v>0</v>
      </c>
    </row>
    <row r="702" spans="2:32" hidden="1" x14ac:dyDescent="0.25">
      <c r="B702" s="37" t="s">
        <v>64</v>
      </c>
      <c r="C702" s="37" t="s">
        <v>65</v>
      </c>
      <c r="D702" s="37" t="s">
        <v>15</v>
      </c>
      <c r="E702" s="37" t="s">
        <v>326</v>
      </c>
      <c r="F702" s="37"/>
      <c r="G702" s="52" t="s">
        <v>85</v>
      </c>
      <c r="H702" s="52">
        <v>6</v>
      </c>
      <c r="I702" s="51" t="s">
        <v>18</v>
      </c>
      <c r="J702" s="51" t="s">
        <v>103</v>
      </c>
      <c r="K702" s="52">
        <v>0</v>
      </c>
      <c r="L702" s="52">
        <v>0</v>
      </c>
      <c r="M702" s="52">
        <v>0</v>
      </c>
      <c r="N702" s="52">
        <v>0</v>
      </c>
      <c r="O702" s="52">
        <v>0</v>
      </c>
      <c r="P702" s="52">
        <v>0</v>
      </c>
      <c r="Q702" s="52">
        <v>0</v>
      </c>
      <c r="R702" s="52">
        <v>0</v>
      </c>
      <c r="S702" s="52">
        <v>0</v>
      </c>
      <c r="T702" s="52">
        <v>0</v>
      </c>
      <c r="U702" s="52">
        <v>0</v>
      </c>
      <c r="V702" s="52">
        <v>0</v>
      </c>
      <c r="W702" s="52">
        <v>0</v>
      </c>
      <c r="X702" s="52">
        <v>0</v>
      </c>
      <c r="Y702" s="52">
        <v>0</v>
      </c>
      <c r="Z702" s="52">
        <v>0</v>
      </c>
      <c r="AA702" s="52">
        <v>0</v>
      </c>
      <c r="AB702" s="52">
        <v>0</v>
      </c>
      <c r="AC702" s="52">
        <v>0</v>
      </c>
      <c r="AD702" s="52">
        <v>0</v>
      </c>
      <c r="AE702" s="52">
        <v>0</v>
      </c>
      <c r="AF702" s="52">
        <v>0</v>
      </c>
    </row>
    <row r="703" spans="2:32" hidden="1" x14ac:dyDescent="0.25">
      <c r="B703" s="37" t="s">
        <v>64</v>
      </c>
      <c r="C703" s="37" t="s">
        <v>65</v>
      </c>
      <c r="D703" s="37" t="s">
        <v>15</v>
      </c>
      <c r="E703" s="37" t="s">
        <v>326</v>
      </c>
      <c r="F703" s="37"/>
      <c r="G703" s="52" t="s">
        <v>85</v>
      </c>
      <c r="H703" s="52">
        <v>6</v>
      </c>
      <c r="I703" s="51" t="s">
        <v>18</v>
      </c>
      <c r="J703" s="51" t="s">
        <v>104</v>
      </c>
      <c r="K703" s="52">
        <v>0</v>
      </c>
      <c r="L703" s="52">
        <v>0</v>
      </c>
      <c r="M703" s="52">
        <v>0</v>
      </c>
      <c r="N703" s="52">
        <v>0</v>
      </c>
      <c r="O703" s="52">
        <v>0</v>
      </c>
      <c r="P703" s="52">
        <v>0</v>
      </c>
      <c r="Q703" s="52">
        <v>0</v>
      </c>
      <c r="R703" s="52">
        <v>0</v>
      </c>
      <c r="S703" s="52">
        <v>0</v>
      </c>
      <c r="T703" s="52">
        <v>0</v>
      </c>
      <c r="U703" s="52">
        <v>0</v>
      </c>
      <c r="V703" s="52">
        <v>0</v>
      </c>
      <c r="W703" s="52">
        <v>0</v>
      </c>
      <c r="X703" s="52">
        <v>0</v>
      </c>
      <c r="Y703" s="52">
        <v>0</v>
      </c>
      <c r="Z703" s="52">
        <v>0</v>
      </c>
      <c r="AA703" s="52">
        <v>0</v>
      </c>
      <c r="AB703" s="52">
        <v>0</v>
      </c>
      <c r="AC703" s="52">
        <v>0</v>
      </c>
      <c r="AD703" s="52">
        <v>0</v>
      </c>
      <c r="AE703" s="52">
        <v>0</v>
      </c>
      <c r="AF703" s="52">
        <v>0</v>
      </c>
    </row>
    <row r="704" spans="2:32" hidden="1" x14ac:dyDescent="0.25">
      <c r="B704" s="37" t="s">
        <v>64</v>
      </c>
      <c r="C704" s="37" t="s">
        <v>65</v>
      </c>
      <c r="D704" s="37" t="s">
        <v>15</v>
      </c>
      <c r="E704" s="37" t="s">
        <v>326</v>
      </c>
      <c r="F704" s="37"/>
      <c r="G704" s="52" t="s">
        <v>88</v>
      </c>
      <c r="H704" s="52">
        <v>7</v>
      </c>
      <c r="I704" s="51" t="s">
        <v>18</v>
      </c>
      <c r="J704" s="51" t="s">
        <v>105</v>
      </c>
      <c r="K704" s="52">
        <v>0</v>
      </c>
      <c r="L704" s="52">
        <v>0</v>
      </c>
      <c r="M704" s="52">
        <v>0</v>
      </c>
      <c r="N704" s="52">
        <v>0</v>
      </c>
      <c r="O704" s="52">
        <v>0</v>
      </c>
      <c r="P704" s="52">
        <v>0</v>
      </c>
      <c r="Q704" s="52">
        <v>0</v>
      </c>
      <c r="R704" s="52">
        <v>0</v>
      </c>
      <c r="S704" s="52">
        <v>0</v>
      </c>
      <c r="T704" s="52">
        <v>0</v>
      </c>
      <c r="U704" s="52">
        <v>0</v>
      </c>
      <c r="V704" s="52">
        <v>0</v>
      </c>
      <c r="W704" s="52">
        <v>0</v>
      </c>
      <c r="X704" s="52">
        <v>0</v>
      </c>
      <c r="Y704" s="52">
        <v>0</v>
      </c>
      <c r="Z704" s="52">
        <v>0</v>
      </c>
      <c r="AA704" s="52">
        <v>0</v>
      </c>
      <c r="AB704" s="52">
        <v>0</v>
      </c>
      <c r="AC704" s="52">
        <v>0</v>
      </c>
      <c r="AD704" s="52">
        <v>0</v>
      </c>
      <c r="AE704" s="52">
        <v>0</v>
      </c>
      <c r="AF704" s="52">
        <v>0</v>
      </c>
    </row>
    <row r="705" spans="2:32" hidden="1" x14ac:dyDescent="0.25">
      <c r="B705" s="37" t="s">
        <v>64</v>
      </c>
      <c r="C705" s="37" t="s">
        <v>65</v>
      </c>
      <c r="D705" s="37" t="s">
        <v>15</v>
      </c>
      <c r="E705" s="37" t="s">
        <v>326</v>
      </c>
      <c r="F705" s="37"/>
      <c r="G705" s="52" t="s">
        <v>88</v>
      </c>
      <c r="H705" s="52">
        <v>7</v>
      </c>
      <c r="I705" s="51" t="s">
        <v>18</v>
      </c>
      <c r="J705" s="51" t="s">
        <v>103</v>
      </c>
      <c r="K705" s="52">
        <v>0</v>
      </c>
      <c r="L705" s="52">
        <v>0</v>
      </c>
      <c r="M705" s="52">
        <v>0</v>
      </c>
      <c r="N705" s="52">
        <v>0</v>
      </c>
      <c r="O705" s="52">
        <v>0</v>
      </c>
      <c r="P705" s="52">
        <v>0</v>
      </c>
      <c r="Q705" s="52">
        <v>0</v>
      </c>
      <c r="R705" s="52">
        <v>0</v>
      </c>
      <c r="S705" s="52">
        <v>0</v>
      </c>
      <c r="T705" s="52">
        <v>0</v>
      </c>
      <c r="U705" s="52">
        <v>0</v>
      </c>
      <c r="V705" s="52">
        <v>0</v>
      </c>
      <c r="W705" s="52">
        <v>0</v>
      </c>
      <c r="X705" s="52">
        <v>0</v>
      </c>
      <c r="Y705" s="52">
        <v>0</v>
      </c>
      <c r="Z705" s="52">
        <v>0</v>
      </c>
      <c r="AA705" s="52">
        <v>0</v>
      </c>
      <c r="AB705" s="52">
        <v>0</v>
      </c>
      <c r="AC705" s="52">
        <v>0</v>
      </c>
      <c r="AD705" s="52">
        <v>0</v>
      </c>
      <c r="AE705" s="52">
        <v>0</v>
      </c>
      <c r="AF705" s="52">
        <v>0</v>
      </c>
    </row>
    <row r="706" spans="2:32" hidden="1" x14ac:dyDescent="0.25">
      <c r="B706" s="37" t="s">
        <v>64</v>
      </c>
      <c r="C706" s="37" t="s">
        <v>65</v>
      </c>
      <c r="D706" s="37" t="s">
        <v>15</v>
      </c>
      <c r="E706" s="37" t="s">
        <v>326</v>
      </c>
      <c r="F706" s="37"/>
      <c r="G706" s="52" t="s">
        <v>88</v>
      </c>
      <c r="H706" s="52">
        <v>7</v>
      </c>
      <c r="I706" s="51" t="s">
        <v>18</v>
      </c>
      <c r="J706" s="51" t="s">
        <v>104</v>
      </c>
      <c r="K706" s="52">
        <v>0</v>
      </c>
      <c r="L706" s="52">
        <v>0</v>
      </c>
      <c r="M706" s="52">
        <v>0</v>
      </c>
      <c r="N706" s="52">
        <v>0</v>
      </c>
      <c r="O706" s="52">
        <v>0</v>
      </c>
      <c r="P706" s="52">
        <v>0</v>
      </c>
      <c r="Q706" s="52">
        <v>0</v>
      </c>
      <c r="R706" s="52">
        <v>0</v>
      </c>
      <c r="S706" s="52">
        <v>0</v>
      </c>
      <c r="T706" s="52">
        <v>0</v>
      </c>
      <c r="U706" s="52">
        <v>0</v>
      </c>
      <c r="V706" s="52">
        <v>0</v>
      </c>
      <c r="W706" s="52">
        <v>0</v>
      </c>
      <c r="X706" s="52">
        <v>0</v>
      </c>
      <c r="Y706" s="52">
        <v>0</v>
      </c>
      <c r="Z706" s="52">
        <v>0</v>
      </c>
      <c r="AA706" s="52">
        <v>0</v>
      </c>
      <c r="AB706" s="52">
        <v>0</v>
      </c>
      <c r="AC706" s="52">
        <v>0</v>
      </c>
      <c r="AD706" s="52">
        <v>0</v>
      </c>
      <c r="AE706" s="52">
        <v>0</v>
      </c>
      <c r="AF706" s="52">
        <v>0</v>
      </c>
    </row>
    <row r="707" spans="2:32" hidden="1" x14ac:dyDescent="0.25">
      <c r="B707" s="37" t="s">
        <v>64</v>
      </c>
      <c r="C707" s="37" t="s">
        <v>65</v>
      </c>
      <c r="D707" s="37" t="s">
        <v>15</v>
      </c>
      <c r="E707" s="37" t="s">
        <v>326</v>
      </c>
      <c r="F707" s="37"/>
      <c r="G707" s="52" t="s">
        <v>89</v>
      </c>
      <c r="H707" s="52">
        <v>8</v>
      </c>
      <c r="I707" s="51" t="s">
        <v>18</v>
      </c>
      <c r="J707" s="51" t="s">
        <v>105</v>
      </c>
      <c r="K707" s="52">
        <v>0</v>
      </c>
      <c r="L707" s="52">
        <v>0</v>
      </c>
      <c r="M707" s="52">
        <v>0</v>
      </c>
      <c r="N707" s="52">
        <v>0</v>
      </c>
      <c r="O707" s="52">
        <v>0</v>
      </c>
      <c r="P707" s="52">
        <v>0</v>
      </c>
      <c r="Q707" s="52">
        <v>0</v>
      </c>
      <c r="R707" s="52">
        <v>0</v>
      </c>
      <c r="S707" s="52">
        <v>0</v>
      </c>
      <c r="T707" s="52">
        <v>0</v>
      </c>
      <c r="U707" s="52">
        <v>0</v>
      </c>
      <c r="V707" s="52">
        <v>0</v>
      </c>
      <c r="W707" s="52">
        <v>0</v>
      </c>
      <c r="X707" s="52">
        <v>0</v>
      </c>
      <c r="Y707" s="52">
        <v>0</v>
      </c>
      <c r="Z707" s="52">
        <v>0</v>
      </c>
      <c r="AA707" s="52">
        <v>0</v>
      </c>
      <c r="AB707" s="52">
        <v>0</v>
      </c>
      <c r="AC707" s="52">
        <v>0</v>
      </c>
      <c r="AD707" s="52">
        <v>0</v>
      </c>
      <c r="AE707" s="52">
        <v>0</v>
      </c>
      <c r="AF707" s="52">
        <v>0</v>
      </c>
    </row>
    <row r="708" spans="2:32" hidden="1" x14ac:dyDescent="0.25">
      <c r="B708" s="37" t="s">
        <v>64</v>
      </c>
      <c r="C708" s="37" t="s">
        <v>65</v>
      </c>
      <c r="D708" s="37" t="s">
        <v>15</v>
      </c>
      <c r="E708" s="37" t="s">
        <v>326</v>
      </c>
      <c r="F708" s="37"/>
      <c r="G708" s="52" t="s">
        <v>89</v>
      </c>
      <c r="H708" s="52">
        <v>8</v>
      </c>
      <c r="I708" s="51" t="s">
        <v>18</v>
      </c>
      <c r="J708" s="51" t="s">
        <v>103</v>
      </c>
      <c r="K708" s="52">
        <v>0</v>
      </c>
      <c r="L708" s="52">
        <v>0</v>
      </c>
      <c r="M708" s="52">
        <v>0</v>
      </c>
      <c r="N708" s="52">
        <v>0</v>
      </c>
      <c r="O708" s="52">
        <v>0</v>
      </c>
      <c r="P708" s="52">
        <v>0</v>
      </c>
      <c r="Q708" s="52">
        <v>0</v>
      </c>
      <c r="R708" s="52">
        <v>0</v>
      </c>
      <c r="S708" s="52">
        <v>0</v>
      </c>
      <c r="T708" s="52">
        <v>0</v>
      </c>
      <c r="U708" s="52">
        <v>0</v>
      </c>
      <c r="V708" s="52">
        <v>0</v>
      </c>
      <c r="W708" s="52">
        <v>0</v>
      </c>
      <c r="X708" s="52">
        <v>0</v>
      </c>
      <c r="Y708" s="52">
        <v>0</v>
      </c>
      <c r="Z708" s="52">
        <v>0</v>
      </c>
      <c r="AA708" s="52">
        <v>0</v>
      </c>
      <c r="AB708" s="52">
        <v>0</v>
      </c>
      <c r="AC708" s="52">
        <v>0</v>
      </c>
      <c r="AD708" s="52">
        <v>0</v>
      </c>
      <c r="AE708" s="52">
        <v>0</v>
      </c>
      <c r="AF708" s="52">
        <v>0</v>
      </c>
    </row>
    <row r="709" spans="2:32" hidden="1" x14ac:dyDescent="0.25">
      <c r="B709" s="37" t="s">
        <v>64</v>
      </c>
      <c r="C709" s="37" t="s">
        <v>65</v>
      </c>
      <c r="D709" s="37" t="s">
        <v>15</v>
      </c>
      <c r="E709" s="37" t="s">
        <v>326</v>
      </c>
      <c r="F709" s="37"/>
      <c r="G709" s="52" t="s">
        <v>89</v>
      </c>
      <c r="H709" s="52">
        <v>8</v>
      </c>
      <c r="I709" s="51" t="s">
        <v>18</v>
      </c>
      <c r="J709" s="51" t="s">
        <v>104</v>
      </c>
      <c r="K709" s="52">
        <v>0</v>
      </c>
      <c r="L709" s="52">
        <v>0</v>
      </c>
      <c r="M709" s="52">
        <v>0</v>
      </c>
      <c r="N709" s="52">
        <v>0</v>
      </c>
      <c r="O709" s="52">
        <v>0</v>
      </c>
      <c r="P709" s="52">
        <v>0</v>
      </c>
      <c r="Q709" s="52">
        <v>0</v>
      </c>
      <c r="R709" s="52">
        <v>0</v>
      </c>
      <c r="S709" s="52">
        <v>0</v>
      </c>
      <c r="T709" s="52">
        <v>0</v>
      </c>
      <c r="U709" s="52">
        <v>0</v>
      </c>
      <c r="V709" s="52">
        <v>0</v>
      </c>
      <c r="W709" s="52">
        <v>0</v>
      </c>
      <c r="X709" s="52">
        <v>0</v>
      </c>
      <c r="Y709" s="52">
        <v>0</v>
      </c>
      <c r="Z709" s="52">
        <v>0</v>
      </c>
      <c r="AA709" s="52">
        <v>0</v>
      </c>
      <c r="AB709" s="52">
        <v>0</v>
      </c>
      <c r="AC709" s="52">
        <v>0</v>
      </c>
      <c r="AD709" s="52">
        <v>0</v>
      </c>
      <c r="AE709" s="52">
        <v>0</v>
      </c>
      <c r="AF709" s="52">
        <v>0</v>
      </c>
    </row>
    <row r="710" spans="2:32" hidden="1" x14ac:dyDescent="0.25">
      <c r="B710" s="37" t="s">
        <v>24</v>
      </c>
      <c r="C710" s="37" t="s">
        <v>25</v>
      </c>
      <c r="D710" s="37" t="s">
        <v>26</v>
      </c>
      <c r="E710" s="37" t="s">
        <v>326</v>
      </c>
      <c r="F710" s="37"/>
      <c r="G710" s="52" t="s">
        <v>89</v>
      </c>
      <c r="H710" s="52">
        <v>8</v>
      </c>
      <c r="I710" s="51" t="s">
        <v>18</v>
      </c>
      <c r="J710" s="51" t="s">
        <v>105</v>
      </c>
      <c r="K710" s="52">
        <v>0</v>
      </c>
      <c r="L710" s="52">
        <v>0</v>
      </c>
      <c r="M710" s="52">
        <v>0</v>
      </c>
      <c r="N710" s="52">
        <v>0</v>
      </c>
      <c r="O710" s="52">
        <v>0</v>
      </c>
      <c r="P710" s="52">
        <v>0</v>
      </c>
      <c r="Q710" s="52">
        <v>0</v>
      </c>
      <c r="R710" s="52">
        <v>0</v>
      </c>
      <c r="S710" s="52">
        <v>0</v>
      </c>
      <c r="T710" s="52">
        <v>0</v>
      </c>
      <c r="U710" s="52">
        <v>0</v>
      </c>
      <c r="V710" s="52">
        <v>0</v>
      </c>
      <c r="W710" s="52">
        <v>0</v>
      </c>
      <c r="X710" s="52">
        <v>0</v>
      </c>
      <c r="Y710" s="52">
        <v>0</v>
      </c>
      <c r="Z710" s="52">
        <v>0</v>
      </c>
      <c r="AA710" s="52">
        <v>0</v>
      </c>
      <c r="AB710" s="52">
        <v>0</v>
      </c>
      <c r="AC710" s="52">
        <v>0</v>
      </c>
      <c r="AD710" s="52">
        <v>0</v>
      </c>
      <c r="AE710" s="52">
        <v>0</v>
      </c>
      <c r="AF710" s="52">
        <v>0</v>
      </c>
    </row>
    <row r="711" spans="2:32" hidden="1" x14ac:dyDescent="0.25">
      <c r="B711" s="37" t="s">
        <v>24</v>
      </c>
      <c r="C711" s="37" t="s">
        <v>25</v>
      </c>
      <c r="D711" s="37" t="s">
        <v>26</v>
      </c>
      <c r="E711" s="37" t="s">
        <v>326</v>
      </c>
      <c r="F711" s="37"/>
      <c r="G711" s="52" t="s">
        <v>89</v>
      </c>
      <c r="H711" s="52">
        <v>8</v>
      </c>
      <c r="I711" s="51" t="s">
        <v>18</v>
      </c>
      <c r="J711" s="51" t="s">
        <v>103</v>
      </c>
      <c r="K711" s="52">
        <v>0</v>
      </c>
      <c r="L711" s="52">
        <v>0</v>
      </c>
      <c r="M711" s="52">
        <v>0</v>
      </c>
      <c r="N711" s="52">
        <v>0</v>
      </c>
      <c r="O711" s="52">
        <v>0</v>
      </c>
      <c r="P711" s="52">
        <v>0</v>
      </c>
      <c r="Q711" s="52">
        <v>0</v>
      </c>
      <c r="R711" s="52">
        <v>0</v>
      </c>
      <c r="S711" s="52">
        <v>0</v>
      </c>
      <c r="T711" s="52">
        <v>0</v>
      </c>
      <c r="U711" s="52">
        <v>0</v>
      </c>
      <c r="V711" s="52">
        <v>0</v>
      </c>
      <c r="W711" s="52">
        <v>0</v>
      </c>
      <c r="X711" s="52">
        <v>0</v>
      </c>
      <c r="Y711" s="52">
        <v>0</v>
      </c>
      <c r="Z711" s="52">
        <v>0</v>
      </c>
      <c r="AA711" s="52">
        <v>0</v>
      </c>
      <c r="AB711" s="52">
        <v>0</v>
      </c>
      <c r="AC711" s="52">
        <v>0</v>
      </c>
      <c r="AD711" s="52">
        <v>0</v>
      </c>
      <c r="AE711" s="52">
        <v>0</v>
      </c>
      <c r="AF711" s="52">
        <v>0</v>
      </c>
    </row>
    <row r="712" spans="2:32" hidden="1" x14ac:dyDescent="0.25">
      <c r="B712" s="37" t="s">
        <v>24</v>
      </c>
      <c r="C712" s="37" t="s">
        <v>25</v>
      </c>
      <c r="D712" s="37" t="s">
        <v>26</v>
      </c>
      <c r="E712" s="37" t="s">
        <v>326</v>
      </c>
      <c r="F712" s="37"/>
      <c r="G712" s="52" t="s">
        <v>89</v>
      </c>
      <c r="H712" s="52">
        <v>8</v>
      </c>
      <c r="I712" s="52" t="s">
        <v>18</v>
      </c>
      <c r="J712" s="52" t="s">
        <v>104</v>
      </c>
      <c r="K712" s="52">
        <v>0</v>
      </c>
      <c r="L712" s="52">
        <v>0</v>
      </c>
      <c r="M712" s="52">
        <v>0</v>
      </c>
      <c r="N712" s="52">
        <v>0</v>
      </c>
      <c r="O712" s="52">
        <v>0</v>
      </c>
      <c r="P712" s="52">
        <v>0</v>
      </c>
      <c r="Q712" s="52">
        <v>0</v>
      </c>
      <c r="R712" s="52">
        <v>0</v>
      </c>
      <c r="S712" s="52">
        <v>0</v>
      </c>
      <c r="T712" s="52">
        <v>0</v>
      </c>
      <c r="U712" s="52">
        <v>0</v>
      </c>
      <c r="V712" s="52">
        <v>0</v>
      </c>
      <c r="W712" s="52">
        <v>0</v>
      </c>
      <c r="X712" s="52">
        <v>0</v>
      </c>
      <c r="Y712" s="52">
        <v>0</v>
      </c>
      <c r="Z712" s="52">
        <v>0</v>
      </c>
      <c r="AA712" s="52">
        <v>0</v>
      </c>
      <c r="AB712" s="52">
        <v>0</v>
      </c>
      <c r="AC712" s="52">
        <v>0</v>
      </c>
      <c r="AD712" s="52">
        <v>0</v>
      </c>
      <c r="AE712" s="52">
        <v>0</v>
      </c>
      <c r="AF712" s="52">
        <v>0</v>
      </c>
    </row>
    <row r="713" spans="2:32" x14ac:dyDescent="0.25">
      <c r="B713" s="37" t="s">
        <v>13</v>
      </c>
      <c r="C713" s="37" t="s">
        <v>14</v>
      </c>
      <c r="D713" s="37" t="s">
        <v>99</v>
      </c>
      <c r="E713" s="37" t="s">
        <v>326</v>
      </c>
      <c r="F713" s="37"/>
      <c r="G713" s="51" t="s">
        <v>89</v>
      </c>
      <c r="H713" s="52">
        <v>8</v>
      </c>
      <c r="I713" s="51" t="s">
        <v>18</v>
      </c>
      <c r="J713" s="51" t="s">
        <v>105</v>
      </c>
      <c r="K713" s="52">
        <v>0</v>
      </c>
      <c r="L713" s="52">
        <v>0</v>
      </c>
      <c r="M713" s="52">
        <v>0</v>
      </c>
      <c r="N713" s="52">
        <v>0</v>
      </c>
      <c r="O713" s="52">
        <v>0</v>
      </c>
      <c r="P713" s="52">
        <v>0</v>
      </c>
      <c r="Q713" s="52">
        <v>0</v>
      </c>
      <c r="R713" s="52">
        <v>0</v>
      </c>
      <c r="S713" s="52">
        <v>0</v>
      </c>
      <c r="T713" s="52">
        <v>0</v>
      </c>
      <c r="U713" s="52">
        <v>0</v>
      </c>
      <c r="V713" s="52">
        <v>0</v>
      </c>
      <c r="W713" s="52">
        <v>0</v>
      </c>
      <c r="X713" s="52">
        <v>0</v>
      </c>
      <c r="Y713" s="52">
        <v>0</v>
      </c>
      <c r="Z713" s="52">
        <v>0</v>
      </c>
      <c r="AA713" s="52">
        <v>0</v>
      </c>
      <c r="AB713" s="52">
        <v>0</v>
      </c>
      <c r="AC713" s="52">
        <v>0</v>
      </c>
      <c r="AD713" s="52">
        <v>0</v>
      </c>
      <c r="AE713" s="52">
        <v>0</v>
      </c>
      <c r="AF713" s="52">
        <v>0</v>
      </c>
    </row>
    <row r="714" spans="2:32" x14ac:dyDescent="0.25">
      <c r="B714" s="37" t="s">
        <v>13</v>
      </c>
      <c r="C714" s="37" t="s">
        <v>14</v>
      </c>
      <c r="D714" s="37" t="s">
        <v>99</v>
      </c>
      <c r="E714" s="37" t="s">
        <v>326</v>
      </c>
      <c r="F714" s="37"/>
      <c r="G714" s="51" t="s">
        <v>89</v>
      </c>
      <c r="H714" s="52">
        <v>8</v>
      </c>
      <c r="I714" s="51" t="s">
        <v>18</v>
      </c>
      <c r="J714" s="51" t="s">
        <v>103</v>
      </c>
      <c r="K714" s="52">
        <v>0</v>
      </c>
      <c r="L714" s="52">
        <v>0</v>
      </c>
      <c r="M714" s="52">
        <v>0</v>
      </c>
      <c r="N714" s="52">
        <v>0</v>
      </c>
      <c r="O714" s="52">
        <v>0</v>
      </c>
      <c r="P714" s="52">
        <v>0</v>
      </c>
      <c r="Q714" s="52">
        <v>0</v>
      </c>
      <c r="R714" s="52">
        <v>0</v>
      </c>
      <c r="S714" s="52">
        <v>0</v>
      </c>
      <c r="T714" s="52">
        <v>0</v>
      </c>
      <c r="U714" s="52">
        <v>0</v>
      </c>
      <c r="V714" s="52">
        <v>0</v>
      </c>
      <c r="W714" s="52">
        <v>0</v>
      </c>
      <c r="X714" s="52">
        <v>0</v>
      </c>
      <c r="Y714" s="52">
        <v>0</v>
      </c>
      <c r="Z714" s="52">
        <v>0</v>
      </c>
      <c r="AA714" s="52">
        <v>0</v>
      </c>
      <c r="AB714" s="52">
        <v>0</v>
      </c>
      <c r="AC714" s="52">
        <v>0</v>
      </c>
      <c r="AD714" s="52">
        <v>0</v>
      </c>
      <c r="AE714" s="52">
        <v>0</v>
      </c>
      <c r="AF714" s="52">
        <v>0</v>
      </c>
    </row>
    <row r="715" spans="2:32" x14ac:dyDescent="0.25">
      <c r="B715" s="37" t="s">
        <v>13</v>
      </c>
      <c r="C715" s="37" t="s">
        <v>14</v>
      </c>
      <c r="D715" s="37" t="s">
        <v>99</v>
      </c>
      <c r="E715" s="37" t="s">
        <v>326</v>
      </c>
      <c r="F715" s="37"/>
      <c r="G715" s="51" t="s">
        <v>89</v>
      </c>
      <c r="H715" s="52">
        <v>8</v>
      </c>
      <c r="I715" s="52" t="s">
        <v>18</v>
      </c>
      <c r="J715" s="52" t="s">
        <v>104</v>
      </c>
      <c r="K715" s="52">
        <v>0</v>
      </c>
      <c r="L715" s="52">
        <v>0</v>
      </c>
      <c r="M715" s="52">
        <v>0</v>
      </c>
      <c r="N715" s="52">
        <v>0</v>
      </c>
      <c r="O715" s="52">
        <v>0</v>
      </c>
      <c r="P715" s="52">
        <v>0</v>
      </c>
      <c r="Q715" s="52">
        <v>0</v>
      </c>
      <c r="R715" s="52">
        <v>0</v>
      </c>
      <c r="S715" s="52">
        <v>0</v>
      </c>
      <c r="T715" s="52">
        <v>0</v>
      </c>
      <c r="U715" s="52">
        <v>0</v>
      </c>
      <c r="V715" s="52">
        <v>0</v>
      </c>
      <c r="W715" s="52">
        <v>0</v>
      </c>
      <c r="X715" s="52">
        <v>0</v>
      </c>
      <c r="Y715" s="52">
        <v>0</v>
      </c>
      <c r="Z715" s="52">
        <v>0</v>
      </c>
      <c r="AA715" s="52">
        <v>0</v>
      </c>
      <c r="AB715" s="52">
        <v>0</v>
      </c>
      <c r="AC715" s="52">
        <v>0</v>
      </c>
      <c r="AD715" s="52">
        <v>0</v>
      </c>
      <c r="AE715" s="52">
        <v>0</v>
      </c>
      <c r="AF715" s="52">
        <v>0</v>
      </c>
    </row>
    <row r="716" spans="2:32" hidden="1" x14ac:dyDescent="0.25">
      <c r="B716" s="37" t="s">
        <v>41</v>
      </c>
      <c r="C716" s="37" t="s">
        <v>42</v>
      </c>
      <c r="D716" s="37" t="s">
        <v>38</v>
      </c>
      <c r="E716" s="37" t="s">
        <v>326</v>
      </c>
      <c r="F716" s="37"/>
      <c r="G716" s="52" t="s">
        <v>85</v>
      </c>
      <c r="H716" s="52">
        <v>6</v>
      </c>
      <c r="I716" s="51" t="s">
        <v>158</v>
      </c>
      <c r="J716" s="51" t="s">
        <v>103</v>
      </c>
      <c r="K716" s="52">
        <v>0</v>
      </c>
      <c r="L716" s="52">
        <v>0</v>
      </c>
      <c r="M716" s="52">
        <v>0</v>
      </c>
      <c r="N716" s="52">
        <v>0</v>
      </c>
      <c r="O716" s="52">
        <v>0</v>
      </c>
      <c r="P716" s="52">
        <v>0</v>
      </c>
      <c r="Q716" s="52">
        <v>7</v>
      </c>
      <c r="R716" s="52">
        <v>24546</v>
      </c>
      <c r="S716" s="52">
        <v>0</v>
      </c>
      <c r="T716" s="52">
        <v>0</v>
      </c>
      <c r="U716" s="52">
        <v>1</v>
      </c>
      <c r="V716" s="52">
        <v>628</v>
      </c>
      <c r="W716" s="52">
        <v>0</v>
      </c>
      <c r="X716" s="52">
        <v>0</v>
      </c>
      <c r="Y716" s="52">
        <v>3</v>
      </c>
      <c r="Z716" s="52">
        <v>176</v>
      </c>
      <c r="AA716" s="52">
        <v>0</v>
      </c>
      <c r="AB716" s="52">
        <v>0</v>
      </c>
      <c r="AC716" s="52">
        <v>0</v>
      </c>
      <c r="AD716" s="52">
        <v>0</v>
      </c>
      <c r="AE716" s="52">
        <v>0</v>
      </c>
      <c r="AF716" s="52">
        <v>0</v>
      </c>
    </row>
    <row r="717" spans="2:32" hidden="1" x14ac:dyDescent="0.25">
      <c r="B717" s="37" t="s">
        <v>41</v>
      </c>
      <c r="C717" s="37" t="s">
        <v>42</v>
      </c>
      <c r="D717" s="37" t="s">
        <v>38</v>
      </c>
      <c r="E717" s="37" t="s">
        <v>326</v>
      </c>
      <c r="F717" s="37"/>
      <c r="G717" s="52" t="s">
        <v>85</v>
      </c>
      <c r="H717" s="52">
        <v>6</v>
      </c>
      <c r="I717" s="51" t="s">
        <v>158</v>
      </c>
      <c r="J717" s="51" t="s">
        <v>104</v>
      </c>
      <c r="K717" s="52">
        <v>0</v>
      </c>
      <c r="L717" s="52">
        <v>0</v>
      </c>
      <c r="M717" s="52">
        <v>0</v>
      </c>
      <c r="N717" s="52">
        <v>0</v>
      </c>
      <c r="O717" s="52">
        <v>0</v>
      </c>
      <c r="P717" s="52">
        <v>0</v>
      </c>
      <c r="Q717" s="52">
        <v>0</v>
      </c>
      <c r="R717" s="52">
        <v>0</v>
      </c>
      <c r="S717" s="52">
        <v>0</v>
      </c>
      <c r="T717" s="52">
        <v>0</v>
      </c>
      <c r="U717" s="52">
        <v>0</v>
      </c>
      <c r="V717" s="52">
        <v>0</v>
      </c>
      <c r="W717" s="52">
        <v>0</v>
      </c>
      <c r="X717" s="52">
        <v>0</v>
      </c>
      <c r="Y717" s="52">
        <v>0</v>
      </c>
      <c r="Z717" s="52">
        <v>0</v>
      </c>
      <c r="AA717" s="52">
        <v>0</v>
      </c>
      <c r="AB717" s="52">
        <v>0</v>
      </c>
      <c r="AC717" s="52">
        <v>0</v>
      </c>
      <c r="AD717" s="52">
        <v>0</v>
      </c>
      <c r="AE717" s="52">
        <v>0</v>
      </c>
      <c r="AF717" s="52">
        <v>0</v>
      </c>
    </row>
    <row r="718" spans="2:32" hidden="1" x14ac:dyDescent="0.25">
      <c r="B718" s="37" t="s">
        <v>41</v>
      </c>
      <c r="C718" s="37" t="s">
        <v>42</v>
      </c>
      <c r="D718" s="37" t="s">
        <v>38</v>
      </c>
      <c r="E718" s="37" t="s">
        <v>326</v>
      </c>
      <c r="F718" s="37"/>
      <c r="G718" s="52" t="s">
        <v>85</v>
      </c>
      <c r="H718" s="52">
        <v>6</v>
      </c>
      <c r="I718" s="51" t="s">
        <v>18</v>
      </c>
      <c r="J718" s="51" t="s">
        <v>105</v>
      </c>
      <c r="K718" s="52">
        <v>0</v>
      </c>
      <c r="L718" s="52">
        <v>0</v>
      </c>
      <c r="M718" s="52">
        <v>0</v>
      </c>
      <c r="N718" s="52">
        <v>0</v>
      </c>
      <c r="O718" s="52">
        <v>0</v>
      </c>
      <c r="P718" s="52">
        <v>0</v>
      </c>
      <c r="Q718" s="52">
        <v>0</v>
      </c>
      <c r="R718" s="52">
        <v>0</v>
      </c>
      <c r="S718" s="52">
        <v>0</v>
      </c>
      <c r="T718" s="52">
        <v>0</v>
      </c>
      <c r="U718" s="52">
        <v>0</v>
      </c>
      <c r="V718" s="52">
        <v>0</v>
      </c>
      <c r="W718" s="52">
        <v>0</v>
      </c>
      <c r="X718" s="52">
        <v>0</v>
      </c>
      <c r="Y718" s="52">
        <v>0</v>
      </c>
      <c r="Z718" s="52">
        <v>0</v>
      </c>
      <c r="AA718" s="52">
        <v>0</v>
      </c>
      <c r="AB718" s="52">
        <v>0</v>
      </c>
      <c r="AC718" s="52">
        <v>0</v>
      </c>
      <c r="AD718" s="52">
        <v>0</v>
      </c>
      <c r="AE718" s="52">
        <v>0</v>
      </c>
      <c r="AF718" s="52">
        <v>0</v>
      </c>
    </row>
    <row r="719" spans="2:32" hidden="1" x14ac:dyDescent="0.25">
      <c r="B719" s="37" t="s">
        <v>41</v>
      </c>
      <c r="C719" s="37" t="s">
        <v>42</v>
      </c>
      <c r="D719" s="37" t="s">
        <v>38</v>
      </c>
      <c r="E719" s="37" t="s">
        <v>326</v>
      </c>
      <c r="F719" s="37"/>
      <c r="G719" s="52" t="s">
        <v>85</v>
      </c>
      <c r="H719" s="52">
        <v>6</v>
      </c>
      <c r="I719" s="51" t="s">
        <v>18</v>
      </c>
      <c r="J719" s="51" t="s">
        <v>103</v>
      </c>
      <c r="K719" s="52">
        <v>0</v>
      </c>
      <c r="L719" s="52">
        <v>0</v>
      </c>
      <c r="M719" s="52">
        <v>0</v>
      </c>
      <c r="N719" s="52">
        <v>0</v>
      </c>
      <c r="O719" s="52">
        <v>0</v>
      </c>
      <c r="P719" s="52">
        <v>0</v>
      </c>
      <c r="Q719" s="52">
        <v>0</v>
      </c>
      <c r="R719" s="52">
        <v>0</v>
      </c>
      <c r="S719" s="52">
        <v>0</v>
      </c>
      <c r="T719" s="52">
        <v>0</v>
      </c>
      <c r="U719" s="52">
        <v>0</v>
      </c>
      <c r="V719" s="52">
        <v>0</v>
      </c>
      <c r="W719" s="52">
        <v>0</v>
      </c>
      <c r="X719" s="52">
        <v>0</v>
      </c>
      <c r="Y719" s="52">
        <v>0</v>
      </c>
      <c r="Z719" s="52">
        <v>0</v>
      </c>
      <c r="AA719" s="52">
        <v>0</v>
      </c>
      <c r="AB719" s="52">
        <v>0</v>
      </c>
      <c r="AC719" s="52">
        <v>0</v>
      </c>
      <c r="AD719" s="52">
        <v>0</v>
      </c>
      <c r="AE719" s="52">
        <v>0</v>
      </c>
      <c r="AF719" s="52">
        <v>0</v>
      </c>
    </row>
    <row r="720" spans="2:32" hidden="1" x14ac:dyDescent="0.25">
      <c r="B720" s="37" t="s">
        <v>41</v>
      </c>
      <c r="C720" s="37" t="s">
        <v>42</v>
      </c>
      <c r="D720" s="37" t="s">
        <v>38</v>
      </c>
      <c r="E720" s="37" t="s">
        <v>326</v>
      </c>
      <c r="F720" s="37"/>
      <c r="G720" s="52" t="s">
        <v>85</v>
      </c>
      <c r="H720" s="52">
        <v>6</v>
      </c>
      <c r="I720" s="52" t="s">
        <v>18</v>
      </c>
      <c r="J720" s="52" t="s">
        <v>104</v>
      </c>
      <c r="K720" s="52">
        <v>0</v>
      </c>
      <c r="L720" s="52">
        <v>0</v>
      </c>
      <c r="M720" s="52">
        <v>0</v>
      </c>
      <c r="N720" s="52">
        <v>0</v>
      </c>
      <c r="O720" s="52">
        <v>0</v>
      </c>
      <c r="P720" s="52">
        <v>0</v>
      </c>
      <c r="Q720" s="52">
        <v>0</v>
      </c>
      <c r="R720" s="52">
        <v>0</v>
      </c>
      <c r="S720" s="52">
        <v>0</v>
      </c>
      <c r="T720" s="52">
        <v>0</v>
      </c>
      <c r="U720" s="52">
        <v>0</v>
      </c>
      <c r="V720" s="52">
        <v>0</v>
      </c>
      <c r="W720" s="52">
        <v>0</v>
      </c>
      <c r="X720" s="52">
        <v>0</v>
      </c>
      <c r="Y720" s="52">
        <v>0</v>
      </c>
      <c r="Z720" s="52">
        <v>0</v>
      </c>
      <c r="AA720" s="52">
        <v>0</v>
      </c>
      <c r="AB720" s="52">
        <v>0</v>
      </c>
      <c r="AC720" s="52">
        <v>0</v>
      </c>
      <c r="AD720" s="52">
        <v>0</v>
      </c>
      <c r="AE720" s="52">
        <v>0</v>
      </c>
      <c r="AF720" s="52">
        <v>0</v>
      </c>
    </row>
    <row r="721" spans="2:32" hidden="1" x14ac:dyDescent="0.25">
      <c r="B721" s="37" t="s">
        <v>41</v>
      </c>
      <c r="C721" s="37" t="s">
        <v>42</v>
      </c>
      <c r="D721" s="37" t="s">
        <v>38</v>
      </c>
      <c r="E721" s="37" t="s">
        <v>326</v>
      </c>
      <c r="F721" s="37"/>
      <c r="G721" s="52" t="s">
        <v>89</v>
      </c>
      <c r="H721" s="52">
        <v>8</v>
      </c>
      <c r="I721" s="51" t="s">
        <v>158</v>
      </c>
      <c r="J721" s="51" t="s">
        <v>103</v>
      </c>
      <c r="K721" s="52">
        <v>0</v>
      </c>
      <c r="L721" s="52">
        <v>0</v>
      </c>
      <c r="M721" s="52">
        <v>0</v>
      </c>
      <c r="N721" s="52">
        <v>0</v>
      </c>
      <c r="O721" s="52">
        <v>0</v>
      </c>
      <c r="P721" s="52">
        <v>0</v>
      </c>
      <c r="Q721" s="52">
        <v>7</v>
      </c>
      <c r="R721" s="52">
        <v>24546</v>
      </c>
      <c r="S721" s="52">
        <v>0</v>
      </c>
      <c r="T721" s="52">
        <v>0</v>
      </c>
      <c r="U721" s="52">
        <v>1</v>
      </c>
      <c r="V721" s="52">
        <v>628</v>
      </c>
      <c r="W721" s="52">
        <v>0</v>
      </c>
      <c r="X721" s="52">
        <v>0</v>
      </c>
      <c r="Y721" s="52">
        <v>3</v>
      </c>
      <c r="Z721" s="52">
        <v>176</v>
      </c>
      <c r="AA721" s="52">
        <v>0</v>
      </c>
      <c r="AB721" s="52">
        <v>0</v>
      </c>
      <c r="AC721" s="52">
        <v>0</v>
      </c>
      <c r="AD721" s="52">
        <v>0</v>
      </c>
      <c r="AE721" s="52">
        <v>0</v>
      </c>
      <c r="AF721" s="52">
        <v>0</v>
      </c>
    </row>
    <row r="722" spans="2:32" hidden="1" x14ac:dyDescent="0.25">
      <c r="B722" s="37" t="s">
        <v>41</v>
      </c>
      <c r="C722" s="37" t="s">
        <v>42</v>
      </c>
      <c r="D722" s="37" t="s">
        <v>38</v>
      </c>
      <c r="E722" s="37" t="s">
        <v>326</v>
      </c>
      <c r="F722" s="37"/>
      <c r="G722" s="52" t="s">
        <v>89</v>
      </c>
      <c r="H722" s="52">
        <v>8</v>
      </c>
      <c r="I722" s="51" t="s">
        <v>158</v>
      </c>
      <c r="J722" s="51" t="s">
        <v>104</v>
      </c>
      <c r="K722" s="52">
        <v>0</v>
      </c>
      <c r="L722" s="52">
        <v>0</v>
      </c>
      <c r="M722" s="52">
        <v>0</v>
      </c>
      <c r="N722" s="52">
        <v>0</v>
      </c>
      <c r="O722" s="52">
        <v>0</v>
      </c>
      <c r="P722" s="52">
        <v>0</v>
      </c>
      <c r="Q722" s="52">
        <v>0</v>
      </c>
      <c r="R722" s="52">
        <v>0</v>
      </c>
      <c r="S722" s="52">
        <v>0</v>
      </c>
      <c r="T722" s="52">
        <v>0</v>
      </c>
      <c r="U722" s="52">
        <v>0</v>
      </c>
      <c r="V722" s="52">
        <v>0</v>
      </c>
      <c r="W722" s="52">
        <v>0</v>
      </c>
      <c r="X722" s="52">
        <v>0</v>
      </c>
      <c r="Y722" s="52">
        <v>0</v>
      </c>
      <c r="Z722" s="52">
        <v>0</v>
      </c>
      <c r="AA722" s="52">
        <v>0</v>
      </c>
      <c r="AB722" s="52">
        <v>0</v>
      </c>
      <c r="AC722" s="52">
        <v>0</v>
      </c>
      <c r="AD722" s="52">
        <v>0</v>
      </c>
      <c r="AE722" s="52">
        <v>0</v>
      </c>
      <c r="AF722" s="52">
        <v>0</v>
      </c>
    </row>
    <row r="723" spans="2:32" hidden="1" x14ac:dyDescent="0.25">
      <c r="B723" s="37" t="s">
        <v>41</v>
      </c>
      <c r="C723" s="37" t="s">
        <v>42</v>
      </c>
      <c r="D723" s="37" t="s">
        <v>38</v>
      </c>
      <c r="E723" s="37" t="s">
        <v>326</v>
      </c>
      <c r="F723" s="37"/>
      <c r="G723" s="52" t="s">
        <v>89</v>
      </c>
      <c r="H723" s="52">
        <v>8</v>
      </c>
      <c r="I723" s="51" t="s">
        <v>18</v>
      </c>
      <c r="J723" s="51" t="s">
        <v>105</v>
      </c>
      <c r="K723" s="52">
        <v>0</v>
      </c>
      <c r="L723" s="52">
        <v>0</v>
      </c>
      <c r="M723" s="52">
        <v>0</v>
      </c>
      <c r="N723" s="52">
        <v>0</v>
      </c>
      <c r="O723" s="52">
        <v>0</v>
      </c>
      <c r="P723" s="52">
        <v>0</v>
      </c>
      <c r="Q723" s="52">
        <v>0</v>
      </c>
      <c r="R723" s="52">
        <v>0</v>
      </c>
      <c r="S723" s="52">
        <v>0</v>
      </c>
      <c r="T723" s="52">
        <v>0</v>
      </c>
      <c r="U723" s="52">
        <v>0</v>
      </c>
      <c r="V723" s="52">
        <v>0</v>
      </c>
      <c r="W723" s="52">
        <v>0</v>
      </c>
      <c r="X723" s="52">
        <v>0</v>
      </c>
      <c r="Y723" s="52">
        <v>0</v>
      </c>
      <c r="Z723" s="52">
        <v>0</v>
      </c>
      <c r="AA723" s="52">
        <v>0</v>
      </c>
      <c r="AB723" s="52">
        <v>0</v>
      </c>
      <c r="AC723" s="52">
        <v>0</v>
      </c>
      <c r="AD723" s="52">
        <v>0</v>
      </c>
      <c r="AE723" s="52">
        <v>0</v>
      </c>
      <c r="AF723" s="52">
        <v>0</v>
      </c>
    </row>
    <row r="724" spans="2:32" hidden="1" x14ac:dyDescent="0.25">
      <c r="B724" s="37" t="s">
        <v>41</v>
      </c>
      <c r="C724" s="37" t="s">
        <v>42</v>
      </c>
      <c r="D724" s="37" t="s">
        <v>38</v>
      </c>
      <c r="E724" s="37" t="s">
        <v>326</v>
      </c>
      <c r="F724" s="37"/>
      <c r="G724" s="52" t="s">
        <v>89</v>
      </c>
      <c r="H724" s="52">
        <v>8</v>
      </c>
      <c r="I724" s="51" t="s">
        <v>18</v>
      </c>
      <c r="J724" s="51" t="s">
        <v>103</v>
      </c>
      <c r="K724" s="52">
        <v>0</v>
      </c>
      <c r="L724" s="52">
        <v>0</v>
      </c>
      <c r="M724" s="52">
        <v>0</v>
      </c>
      <c r="N724" s="52">
        <v>0</v>
      </c>
      <c r="O724" s="52">
        <v>0</v>
      </c>
      <c r="P724" s="52">
        <v>0</v>
      </c>
      <c r="Q724" s="52">
        <v>0</v>
      </c>
      <c r="R724" s="52">
        <v>0</v>
      </c>
      <c r="S724" s="52">
        <v>0</v>
      </c>
      <c r="T724" s="52">
        <v>0</v>
      </c>
      <c r="U724" s="52">
        <v>0</v>
      </c>
      <c r="V724" s="52">
        <v>0</v>
      </c>
      <c r="W724" s="52">
        <v>0</v>
      </c>
      <c r="X724" s="52">
        <v>0</v>
      </c>
      <c r="Y724" s="52">
        <v>0</v>
      </c>
      <c r="Z724" s="52">
        <v>0</v>
      </c>
      <c r="AA724" s="52">
        <v>0</v>
      </c>
      <c r="AB724" s="52">
        <v>0</v>
      </c>
      <c r="AC724" s="52">
        <v>0</v>
      </c>
      <c r="AD724" s="52">
        <v>0</v>
      </c>
      <c r="AE724" s="52">
        <v>0</v>
      </c>
      <c r="AF724" s="52">
        <v>0</v>
      </c>
    </row>
    <row r="725" spans="2:32" hidden="1" x14ac:dyDescent="0.25">
      <c r="B725" s="37" t="s">
        <v>41</v>
      </c>
      <c r="C725" s="37" t="s">
        <v>42</v>
      </c>
      <c r="D725" s="37" t="s">
        <v>38</v>
      </c>
      <c r="E725" s="37" t="s">
        <v>326</v>
      </c>
      <c r="F725" s="37"/>
      <c r="G725" s="52" t="s">
        <v>89</v>
      </c>
      <c r="H725" s="52">
        <v>8</v>
      </c>
      <c r="I725" s="52" t="s">
        <v>18</v>
      </c>
      <c r="J725" s="52" t="s">
        <v>104</v>
      </c>
      <c r="K725" s="52">
        <v>0</v>
      </c>
      <c r="L725" s="52">
        <v>0</v>
      </c>
      <c r="M725" s="52">
        <v>0</v>
      </c>
      <c r="N725" s="52">
        <v>0</v>
      </c>
      <c r="O725" s="52">
        <v>0</v>
      </c>
      <c r="P725" s="52">
        <v>0</v>
      </c>
      <c r="Q725" s="52">
        <v>0</v>
      </c>
      <c r="R725" s="52">
        <v>0</v>
      </c>
      <c r="S725" s="52">
        <v>0</v>
      </c>
      <c r="T725" s="52">
        <v>0</v>
      </c>
      <c r="U725" s="52">
        <v>0</v>
      </c>
      <c r="V725" s="52">
        <v>0</v>
      </c>
      <c r="W725" s="52">
        <v>0</v>
      </c>
      <c r="X725" s="52">
        <v>0</v>
      </c>
      <c r="Y725" s="52">
        <v>0</v>
      </c>
      <c r="Z725" s="52">
        <v>0</v>
      </c>
      <c r="AA725" s="52">
        <v>0</v>
      </c>
      <c r="AB725" s="52">
        <v>0</v>
      </c>
      <c r="AC725" s="52">
        <v>0</v>
      </c>
      <c r="AD725" s="52">
        <v>0</v>
      </c>
      <c r="AE725" s="52">
        <v>0</v>
      </c>
      <c r="AF725" s="52">
        <v>0</v>
      </c>
    </row>
    <row r="726" spans="2:32" hidden="1" x14ac:dyDescent="0.25">
      <c r="B726" s="37" t="s">
        <v>46</v>
      </c>
      <c r="C726" s="37" t="s">
        <v>47</v>
      </c>
      <c r="D726" s="37" t="s">
        <v>38</v>
      </c>
      <c r="E726" s="37" t="s">
        <v>326</v>
      </c>
      <c r="F726" s="37"/>
      <c r="G726" s="52" t="s">
        <v>85</v>
      </c>
      <c r="H726" s="52">
        <v>6</v>
      </c>
      <c r="I726" s="51" t="s">
        <v>18</v>
      </c>
      <c r="J726" s="51" t="s">
        <v>105</v>
      </c>
      <c r="K726" s="52">
        <v>0</v>
      </c>
      <c r="L726" s="52">
        <v>0</v>
      </c>
      <c r="M726" s="52">
        <v>0</v>
      </c>
      <c r="N726" s="52">
        <v>0</v>
      </c>
      <c r="O726" s="52">
        <v>0</v>
      </c>
      <c r="P726" s="52">
        <v>0</v>
      </c>
      <c r="Q726" s="52">
        <v>0</v>
      </c>
      <c r="R726" s="52">
        <v>0</v>
      </c>
      <c r="S726" s="52">
        <v>0</v>
      </c>
      <c r="T726" s="52">
        <v>0</v>
      </c>
      <c r="U726" s="52">
        <v>0</v>
      </c>
      <c r="V726" s="52">
        <v>0</v>
      </c>
      <c r="W726" s="52">
        <v>0</v>
      </c>
      <c r="X726" s="52">
        <v>0</v>
      </c>
      <c r="Y726" s="52">
        <v>0</v>
      </c>
      <c r="Z726" s="52">
        <v>0</v>
      </c>
      <c r="AA726" s="52">
        <v>0</v>
      </c>
      <c r="AB726" s="52">
        <v>0</v>
      </c>
      <c r="AC726" s="52">
        <v>0</v>
      </c>
      <c r="AD726" s="52">
        <v>0</v>
      </c>
      <c r="AE726" s="52">
        <v>0</v>
      </c>
      <c r="AF726" s="52">
        <v>0</v>
      </c>
    </row>
    <row r="727" spans="2:32" hidden="1" x14ac:dyDescent="0.25">
      <c r="B727" s="37" t="s">
        <v>46</v>
      </c>
      <c r="C727" s="37" t="s">
        <v>47</v>
      </c>
      <c r="D727" s="37" t="s">
        <v>38</v>
      </c>
      <c r="E727" s="37" t="s">
        <v>326</v>
      </c>
      <c r="F727" s="37"/>
      <c r="G727" s="52" t="s">
        <v>85</v>
      </c>
      <c r="H727" s="52">
        <v>6</v>
      </c>
      <c r="I727" s="51" t="s">
        <v>18</v>
      </c>
      <c r="J727" s="51" t="s">
        <v>103</v>
      </c>
      <c r="K727" s="52">
        <v>0</v>
      </c>
      <c r="L727" s="52">
        <v>0</v>
      </c>
      <c r="M727" s="52">
        <v>0</v>
      </c>
      <c r="N727" s="52">
        <v>0</v>
      </c>
      <c r="O727" s="52">
        <v>0</v>
      </c>
      <c r="P727" s="52">
        <v>0</v>
      </c>
      <c r="Q727" s="52">
        <v>0</v>
      </c>
      <c r="R727" s="52">
        <v>0</v>
      </c>
      <c r="S727" s="52">
        <v>0</v>
      </c>
      <c r="T727" s="52">
        <v>0</v>
      </c>
      <c r="U727" s="52">
        <v>0</v>
      </c>
      <c r="V727" s="52">
        <v>0</v>
      </c>
      <c r="W727" s="52">
        <v>0</v>
      </c>
      <c r="X727" s="52">
        <v>0</v>
      </c>
      <c r="Y727" s="52">
        <v>0</v>
      </c>
      <c r="Z727" s="52">
        <v>0</v>
      </c>
      <c r="AA727" s="52">
        <v>0</v>
      </c>
      <c r="AB727" s="52">
        <v>0</v>
      </c>
      <c r="AC727" s="52">
        <v>0</v>
      </c>
      <c r="AD727" s="52">
        <v>0</v>
      </c>
      <c r="AE727" s="52">
        <v>0</v>
      </c>
      <c r="AF727" s="52">
        <v>0</v>
      </c>
    </row>
    <row r="728" spans="2:32" hidden="1" x14ac:dyDescent="0.25">
      <c r="B728" s="37" t="s">
        <v>46</v>
      </c>
      <c r="C728" s="37" t="s">
        <v>47</v>
      </c>
      <c r="D728" s="37" t="s">
        <v>38</v>
      </c>
      <c r="E728" s="37" t="s">
        <v>326</v>
      </c>
      <c r="F728" s="37"/>
      <c r="G728" s="52" t="s">
        <v>85</v>
      </c>
      <c r="H728" s="52">
        <v>6</v>
      </c>
      <c r="I728" s="52" t="s">
        <v>18</v>
      </c>
      <c r="J728" s="52" t="s">
        <v>104</v>
      </c>
      <c r="K728" s="52">
        <v>0</v>
      </c>
      <c r="L728" s="52">
        <v>0</v>
      </c>
      <c r="M728" s="52">
        <v>0</v>
      </c>
      <c r="N728" s="52">
        <v>0</v>
      </c>
      <c r="O728" s="52">
        <v>0</v>
      </c>
      <c r="P728" s="52">
        <v>0</v>
      </c>
      <c r="Q728" s="52">
        <v>0</v>
      </c>
      <c r="R728" s="52">
        <v>0</v>
      </c>
      <c r="S728" s="52">
        <v>0</v>
      </c>
      <c r="T728" s="52">
        <v>0</v>
      </c>
      <c r="U728" s="52">
        <v>0</v>
      </c>
      <c r="V728" s="52">
        <v>0</v>
      </c>
      <c r="W728" s="52">
        <v>0</v>
      </c>
      <c r="X728" s="52">
        <v>0</v>
      </c>
      <c r="Y728" s="52">
        <v>0</v>
      </c>
      <c r="Z728" s="52">
        <v>0</v>
      </c>
      <c r="AA728" s="52">
        <v>0</v>
      </c>
      <c r="AB728" s="52">
        <v>0</v>
      </c>
      <c r="AC728" s="52">
        <v>0</v>
      </c>
      <c r="AD728" s="52">
        <v>0</v>
      </c>
      <c r="AE728" s="52">
        <v>0</v>
      </c>
      <c r="AF728" s="52">
        <v>0</v>
      </c>
    </row>
    <row r="729" spans="2:32" hidden="1" x14ac:dyDescent="0.25">
      <c r="B729" s="37" t="s">
        <v>46</v>
      </c>
      <c r="C729" s="37" t="s">
        <v>47</v>
      </c>
      <c r="D729" s="37" t="s">
        <v>38</v>
      </c>
      <c r="E729" s="37" t="s">
        <v>326</v>
      </c>
      <c r="F729" s="37"/>
      <c r="G729" s="52" t="s">
        <v>89</v>
      </c>
      <c r="H729" s="52">
        <v>8</v>
      </c>
      <c r="I729" s="51" t="s">
        <v>18</v>
      </c>
      <c r="J729" s="51" t="s">
        <v>105</v>
      </c>
      <c r="K729" s="52">
        <v>0</v>
      </c>
      <c r="L729" s="52">
        <v>0</v>
      </c>
      <c r="M729" s="52">
        <v>0</v>
      </c>
      <c r="N729" s="52">
        <v>0</v>
      </c>
      <c r="O729" s="52">
        <v>0</v>
      </c>
      <c r="P729" s="52">
        <v>0</v>
      </c>
      <c r="Q729" s="52">
        <v>0</v>
      </c>
      <c r="R729" s="52">
        <v>0</v>
      </c>
      <c r="S729" s="52">
        <v>0</v>
      </c>
      <c r="T729" s="52">
        <v>0</v>
      </c>
      <c r="U729" s="52">
        <v>0</v>
      </c>
      <c r="V729" s="52">
        <v>0</v>
      </c>
      <c r="W729" s="52">
        <v>0</v>
      </c>
      <c r="X729" s="52">
        <v>0</v>
      </c>
      <c r="Y729" s="52">
        <v>0</v>
      </c>
      <c r="Z729" s="52">
        <v>0</v>
      </c>
      <c r="AA729" s="52">
        <v>0</v>
      </c>
      <c r="AB729" s="52">
        <v>0</v>
      </c>
      <c r="AC729" s="52">
        <v>0</v>
      </c>
      <c r="AD729" s="52">
        <v>0</v>
      </c>
      <c r="AE729" s="52">
        <v>0</v>
      </c>
      <c r="AF729" s="52">
        <v>0</v>
      </c>
    </row>
    <row r="730" spans="2:32" hidden="1" x14ac:dyDescent="0.25">
      <c r="B730" s="37" t="s">
        <v>46</v>
      </c>
      <c r="C730" s="37" t="s">
        <v>47</v>
      </c>
      <c r="D730" s="37" t="s">
        <v>38</v>
      </c>
      <c r="E730" s="37" t="s">
        <v>326</v>
      </c>
      <c r="F730" s="37"/>
      <c r="G730" s="52" t="s">
        <v>89</v>
      </c>
      <c r="H730" s="52">
        <v>8</v>
      </c>
      <c r="I730" s="51" t="s">
        <v>18</v>
      </c>
      <c r="J730" s="51" t="s">
        <v>103</v>
      </c>
      <c r="K730" s="52">
        <v>0</v>
      </c>
      <c r="L730" s="52">
        <v>0</v>
      </c>
      <c r="M730" s="52">
        <v>0</v>
      </c>
      <c r="N730" s="52">
        <v>0</v>
      </c>
      <c r="O730" s="52">
        <v>0</v>
      </c>
      <c r="P730" s="52">
        <v>0</v>
      </c>
      <c r="Q730" s="52">
        <v>0</v>
      </c>
      <c r="R730" s="52">
        <v>0</v>
      </c>
      <c r="S730" s="52">
        <v>0</v>
      </c>
      <c r="T730" s="52">
        <v>0</v>
      </c>
      <c r="U730" s="52">
        <v>0</v>
      </c>
      <c r="V730" s="52">
        <v>0</v>
      </c>
      <c r="W730" s="52">
        <v>0</v>
      </c>
      <c r="X730" s="52">
        <v>0</v>
      </c>
      <c r="Y730" s="52">
        <v>0</v>
      </c>
      <c r="Z730" s="52">
        <v>0</v>
      </c>
      <c r="AA730" s="52">
        <v>0</v>
      </c>
      <c r="AB730" s="52">
        <v>0</v>
      </c>
      <c r="AC730" s="52">
        <v>0</v>
      </c>
      <c r="AD730" s="52">
        <v>0</v>
      </c>
      <c r="AE730" s="52">
        <v>0</v>
      </c>
      <c r="AF730" s="52">
        <v>0</v>
      </c>
    </row>
    <row r="731" spans="2:32" hidden="1" x14ac:dyDescent="0.25">
      <c r="B731" s="37" t="s">
        <v>46</v>
      </c>
      <c r="C731" s="37" t="s">
        <v>47</v>
      </c>
      <c r="D731" s="37" t="s">
        <v>38</v>
      </c>
      <c r="E731" s="37" t="s">
        <v>326</v>
      </c>
      <c r="F731" s="37"/>
      <c r="G731" s="52" t="s">
        <v>89</v>
      </c>
      <c r="H731" s="52">
        <v>8</v>
      </c>
      <c r="I731" s="52" t="s">
        <v>18</v>
      </c>
      <c r="J731" s="52" t="s">
        <v>104</v>
      </c>
      <c r="K731" s="52">
        <v>0</v>
      </c>
      <c r="L731" s="52">
        <v>0</v>
      </c>
      <c r="M731" s="52">
        <v>0</v>
      </c>
      <c r="N731" s="52">
        <v>0</v>
      </c>
      <c r="O731" s="52">
        <v>0</v>
      </c>
      <c r="P731" s="52">
        <v>0</v>
      </c>
      <c r="Q731" s="52">
        <v>0</v>
      </c>
      <c r="R731" s="52">
        <v>0</v>
      </c>
      <c r="S731" s="52">
        <v>0</v>
      </c>
      <c r="T731" s="52">
        <v>0</v>
      </c>
      <c r="U731" s="52">
        <v>0</v>
      </c>
      <c r="V731" s="52">
        <v>0</v>
      </c>
      <c r="W731" s="52">
        <v>0</v>
      </c>
      <c r="X731" s="52">
        <v>0</v>
      </c>
      <c r="Y731" s="52">
        <v>0</v>
      </c>
      <c r="Z731" s="52">
        <v>0</v>
      </c>
      <c r="AA731" s="52">
        <v>0</v>
      </c>
      <c r="AB731" s="52">
        <v>0</v>
      </c>
      <c r="AC731" s="52">
        <v>0</v>
      </c>
      <c r="AD731" s="52">
        <v>0</v>
      </c>
      <c r="AE731" s="52">
        <v>0</v>
      </c>
      <c r="AF731" s="52">
        <v>0</v>
      </c>
    </row>
    <row r="732" spans="2:32" hidden="1" x14ac:dyDescent="0.25">
      <c r="B732" s="37" t="s">
        <v>76</v>
      </c>
      <c r="C732" s="37" t="s">
        <v>77</v>
      </c>
      <c r="D732" s="37" t="s">
        <v>35</v>
      </c>
      <c r="E732" s="37" t="s">
        <v>326</v>
      </c>
      <c r="F732" s="37"/>
      <c r="G732" s="52" t="s">
        <v>89</v>
      </c>
      <c r="H732" s="52">
        <v>8</v>
      </c>
      <c r="I732" s="51" t="s">
        <v>18</v>
      </c>
      <c r="J732" s="51" t="s">
        <v>105</v>
      </c>
      <c r="K732" s="52">
        <v>0</v>
      </c>
      <c r="L732" s="52">
        <v>0</v>
      </c>
      <c r="M732" s="52">
        <v>0</v>
      </c>
      <c r="N732" s="52">
        <v>0</v>
      </c>
      <c r="O732" s="52">
        <v>0</v>
      </c>
      <c r="P732" s="52">
        <v>0</v>
      </c>
      <c r="Q732" s="52">
        <v>0</v>
      </c>
      <c r="R732" s="52">
        <v>0</v>
      </c>
      <c r="S732" s="52">
        <v>0</v>
      </c>
      <c r="T732" s="52">
        <v>0</v>
      </c>
      <c r="U732" s="52">
        <v>0</v>
      </c>
      <c r="V732" s="52">
        <v>0</v>
      </c>
      <c r="W732" s="52">
        <v>0</v>
      </c>
      <c r="X732" s="52">
        <v>0</v>
      </c>
      <c r="Y732" s="52">
        <v>0</v>
      </c>
      <c r="Z732" s="52">
        <v>0</v>
      </c>
      <c r="AA732" s="52">
        <v>0</v>
      </c>
      <c r="AB732" s="52">
        <v>0</v>
      </c>
      <c r="AC732" s="52">
        <v>0</v>
      </c>
      <c r="AD732" s="52">
        <v>0</v>
      </c>
      <c r="AE732" s="52">
        <v>0</v>
      </c>
      <c r="AF732" s="52">
        <v>0</v>
      </c>
    </row>
    <row r="733" spans="2:32" hidden="1" x14ac:dyDescent="0.25">
      <c r="B733" s="37" t="s">
        <v>76</v>
      </c>
      <c r="C733" s="37" t="s">
        <v>77</v>
      </c>
      <c r="D733" s="37" t="s">
        <v>35</v>
      </c>
      <c r="E733" s="37" t="s">
        <v>326</v>
      </c>
      <c r="F733" s="37"/>
      <c r="G733" s="52" t="s">
        <v>89</v>
      </c>
      <c r="H733" s="52">
        <v>8</v>
      </c>
      <c r="I733" s="51" t="s">
        <v>18</v>
      </c>
      <c r="J733" s="51" t="s">
        <v>103</v>
      </c>
      <c r="K733" s="52">
        <v>0</v>
      </c>
      <c r="L733" s="52">
        <v>0</v>
      </c>
      <c r="M733" s="52">
        <v>0</v>
      </c>
      <c r="N733" s="52">
        <v>0</v>
      </c>
      <c r="O733" s="52">
        <v>0</v>
      </c>
      <c r="P733" s="52">
        <v>0</v>
      </c>
      <c r="Q733" s="52">
        <v>0</v>
      </c>
      <c r="R733" s="52">
        <v>0</v>
      </c>
      <c r="S733" s="52">
        <v>0</v>
      </c>
      <c r="T733" s="52">
        <v>0</v>
      </c>
      <c r="U733" s="52">
        <v>0</v>
      </c>
      <c r="V733" s="52">
        <v>0</v>
      </c>
      <c r="W733" s="52">
        <v>0</v>
      </c>
      <c r="X733" s="52">
        <v>0</v>
      </c>
      <c r="Y733" s="52">
        <v>0</v>
      </c>
      <c r="Z733" s="52">
        <v>0</v>
      </c>
      <c r="AA733" s="52">
        <v>0</v>
      </c>
      <c r="AB733" s="52">
        <v>0</v>
      </c>
      <c r="AC733" s="52">
        <v>0</v>
      </c>
      <c r="AD733" s="52">
        <v>0</v>
      </c>
      <c r="AE733" s="52">
        <v>0</v>
      </c>
      <c r="AF733" s="52">
        <v>0</v>
      </c>
    </row>
    <row r="734" spans="2:32" hidden="1" x14ac:dyDescent="0.25">
      <c r="B734" s="37" t="s">
        <v>76</v>
      </c>
      <c r="C734" s="37" t="s">
        <v>77</v>
      </c>
      <c r="D734" s="37" t="s">
        <v>35</v>
      </c>
      <c r="E734" s="37" t="s">
        <v>326</v>
      </c>
      <c r="F734" s="37"/>
      <c r="G734" s="52" t="s">
        <v>89</v>
      </c>
      <c r="H734" s="52">
        <v>8</v>
      </c>
      <c r="I734" s="52" t="s">
        <v>18</v>
      </c>
      <c r="J734" s="52" t="s">
        <v>104</v>
      </c>
      <c r="K734" s="52">
        <v>0</v>
      </c>
      <c r="L734" s="52">
        <v>0</v>
      </c>
      <c r="M734" s="52">
        <v>0</v>
      </c>
      <c r="N734" s="52">
        <v>0</v>
      </c>
      <c r="O734" s="52">
        <v>0</v>
      </c>
      <c r="P734" s="52">
        <v>0</v>
      </c>
      <c r="Q734" s="52">
        <v>0</v>
      </c>
      <c r="R734" s="52">
        <v>0</v>
      </c>
      <c r="S734" s="52">
        <v>0</v>
      </c>
      <c r="T734" s="52">
        <v>0</v>
      </c>
      <c r="U734" s="52">
        <v>0</v>
      </c>
      <c r="V734" s="52">
        <v>0</v>
      </c>
      <c r="W734" s="52">
        <v>0</v>
      </c>
      <c r="X734" s="52">
        <v>0</v>
      </c>
      <c r="Y734" s="52">
        <v>0</v>
      </c>
      <c r="Z734" s="52">
        <v>0</v>
      </c>
      <c r="AA734" s="52">
        <v>0</v>
      </c>
      <c r="AB734" s="52">
        <v>0</v>
      </c>
      <c r="AC734" s="52">
        <v>0</v>
      </c>
      <c r="AD734" s="52">
        <v>0</v>
      </c>
      <c r="AE734" s="52">
        <v>0</v>
      </c>
      <c r="AF734" s="52">
        <v>0</v>
      </c>
    </row>
    <row r="735" spans="2:32" hidden="1" x14ac:dyDescent="0.25">
      <c r="B735" s="37" t="s">
        <v>66</v>
      </c>
      <c r="C735" s="37" t="s">
        <v>67</v>
      </c>
      <c r="D735" s="37" t="s">
        <v>35</v>
      </c>
      <c r="E735" s="37" t="s">
        <v>326</v>
      </c>
      <c r="F735" s="37"/>
      <c r="G735" s="52" t="s">
        <v>89</v>
      </c>
      <c r="H735" s="52">
        <v>8</v>
      </c>
      <c r="I735" s="51" t="s">
        <v>18</v>
      </c>
      <c r="J735" s="51" t="s">
        <v>105</v>
      </c>
      <c r="K735" s="52">
        <v>0</v>
      </c>
      <c r="L735" s="52">
        <v>0</v>
      </c>
      <c r="M735" s="52">
        <v>0</v>
      </c>
      <c r="N735" s="52">
        <v>0</v>
      </c>
      <c r="O735" s="52">
        <v>0</v>
      </c>
      <c r="P735" s="52">
        <v>0</v>
      </c>
      <c r="Q735" s="52">
        <v>0</v>
      </c>
      <c r="R735" s="52">
        <v>0</v>
      </c>
      <c r="S735" s="52">
        <v>0</v>
      </c>
      <c r="T735" s="52">
        <v>0</v>
      </c>
      <c r="U735" s="52">
        <v>0</v>
      </c>
      <c r="V735" s="52">
        <v>0</v>
      </c>
      <c r="W735" s="52">
        <v>0</v>
      </c>
      <c r="X735" s="52">
        <v>0</v>
      </c>
      <c r="Y735" s="52">
        <v>0</v>
      </c>
      <c r="Z735" s="52">
        <v>0</v>
      </c>
      <c r="AA735" s="52">
        <v>0</v>
      </c>
      <c r="AB735" s="52">
        <v>0</v>
      </c>
      <c r="AC735" s="52">
        <v>0</v>
      </c>
      <c r="AD735" s="52">
        <v>0</v>
      </c>
      <c r="AE735" s="52">
        <v>0</v>
      </c>
      <c r="AF735" s="52">
        <v>0</v>
      </c>
    </row>
    <row r="736" spans="2:32" hidden="1" x14ac:dyDescent="0.25">
      <c r="B736" s="37" t="s">
        <v>66</v>
      </c>
      <c r="C736" s="37" t="s">
        <v>67</v>
      </c>
      <c r="D736" s="37" t="s">
        <v>35</v>
      </c>
      <c r="E736" s="37" t="s">
        <v>326</v>
      </c>
      <c r="F736" s="37"/>
      <c r="G736" s="52" t="s">
        <v>89</v>
      </c>
      <c r="H736" s="52">
        <v>8</v>
      </c>
      <c r="I736" s="51" t="s">
        <v>18</v>
      </c>
      <c r="J736" s="51" t="s">
        <v>103</v>
      </c>
      <c r="K736" s="52">
        <v>0</v>
      </c>
      <c r="L736" s="52">
        <v>0</v>
      </c>
      <c r="M736" s="52">
        <v>0</v>
      </c>
      <c r="N736" s="52">
        <v>0</v>
      </c>
      <c r="O736" s="52">
        <v>0</v>
      </c>
      <c r="P736" s="52">
        <v>0</v>
      </c>
      <c r="Q736" s="52">
        <v>0</v>
      </c>
      <c r="R736" s="52">
        <v>0</v>
      </c>
      <c r="S736" s="52">
        <v>0</v>
      </c>
      <c r="T736" s="52">
        <v>0</v>
      </c>
      <c r="U736" s="52">
        <v>0</v>
      </c>
      <c r="V736" s="52">
        <v>0</v>
      </c>
      <c r="W736" s="52">
        <v>0</v>
      </c>
      <c r="X736" s="52">
        <v>0</v>
      </c>
      <c r="Y736" s="52">
        <v>0</v>
      </c>
      <c r="Z736" s="52">
        <v>0</v>
      </c>
      <c r="AA736" s="52">
        <v>0</v>
      </c>
      <c r="AB736" s="52">
        <v>0</v>
      </c>
      <c r="AC736" s="52">
        <v>0</v>
      </c>
      <c r="AD736" s="52">
        <v>0</v>
      </c>
      <c r="AE736" s="52">
        <v>0</v>
      </c>
      <c r="AF736" s="52">
        <v>0</v>
      </c>
    </row>
    <row r="737" spans="2:32" hidden="1" x14ac:dyDescent="0.25">
      <c r="B737" s="37" t="s">
        <v>66</v>
      </c>
      <c r="C737" s="37" t="s">
        <v>67</v>
      </c>
      <c r="D737" s="37" t="s">
        <v>35</v>
      </c>
      <c r="E737" s="37" t="s">
        <v>326</v>
      </c>
      <c r="F737" s="37"/>
      <c r="G737" s="52" t="s">
        <v>89</v>
      </c>
      <c r="H737" s="52">
        <v>8</v>
      </c>
      <c r="I737" s="51" t="s">
        <v>18</v>
      </c>
      <c r="J737" s="52" t="s">
        <v>104</v>
      </c>
      <c r="K737" s="52">
        <v>0</v>
      </c>
      <c r="L737" s="52">
        <v>0</v>
      </c>
      <c r="M737" s="52">
        <v>0</v>
      </c>
      <c r="N737" s="52">
        <v>0</v>
      </c>
      <c r="O737" s="52">
        <v>0</v>
      </c>
      <c r="P737" s="52">
        <v>0</v>
      </c>
      <c r="Q737" s="52">
        <v>0</v>
      </c>
      <c r="R737" s="52">
        <v>0</v>
      </c>
      <c r="S737" s="52">
        <v>0</v>
      </c>
      <c r="T737" s="52">
        <v>0</v>
      </c>
      <c r="U737" s="52">
        <v>0</v>
      </c>
      <c r="V737" s="52">
        <v>0</v>
      </c>
      <c r="W737" s="52">
        <v>0</v>
      </c>
      <c r="X737" s="52">
        <v>0</v>
      </c>
      <c r="Y737" s="52">
        <v>0</v>
      </c>
      <c r="Z737" s="52">
        <v>0</v>
      </c>
      <c r="AA737" s="52">
        <v>0</v>
      </c>
      <c r="AB737" s="52">
        <v>0</v>
      </c>
      <c r="AC737" s="52">
        <v>0</v>
      </c>
      <c r="AD737" s="52">
        <v>0</v>
      </c>
      <c r="AE737" s="52">
        <v>0</v>
      </c>
      <c r="AF737" s="52">
        <v>0</v>
      </c>
    </row>
    <row r="738" spans="2:32" hidden="1" x14ac:dyDescent="0.25">
      <c r="B738" s="37" t="s">
        <v>50</v>
      </c>
      <c r="C738" s="37" t="s">
        <v>51</v>
      </c>
      <c r="D738" s="37" t="s">
        <v>45</v>
      </c>
      <c r="E738" s="37" t="s">
        <v>326</v>
      </c>
      <c r="F738" s="37"/>
      <c r="G738" s="52" t="s">
        <v>89</v>
      </c>
      <c r="H738" s="52">
        <v>8</v>
      </c>
      <c r="I738" s="51" t="s">
        <v>158</v>
      </c>
      <c r="J738" s="51" t="s">
        <v>103</v>
      </c>
      <c r="K738" s="52">
        <v>0</v>
      </c>
      <c r="L738" s="52">
        <v>0</v>
      </c>
      <c r="M738" s="52">
        <v>0</v>
      </c>
      <c r="N738" s="52">
        <v>0</v>
      </c>
      <c r="O738" s="52">
        <v>0</v>
      </c>
      <c r="P738" s="52">
        <v>0</v>
      </c>
      <c r="Q738" s="52">
        <v>0</v>
      </c>
      <c r="R738" s="52">
        <v>0</v>
      </c>
      <c r="S738" s="52">
        <v>0</v>
      </c>
      <c r="T738" s="52">
        <v>0</v>
      </c>
      <c r="U738" s="52">
        <v>0</v>
      </c>
      <c r="V738" s="52">
        <v>0</v>
      </c>
      <c r="W738" s="52">
        <v>0</v>
      </c>
      <c r="X738" s="52">
        <v>0</v>
      </c>
      <c r="Y738" s="52">
        <v>0</v>
      </c>
      <c r="Z738" s="52">
        <v>0</v>
      </c>
      <c r="AA738" s="52">
        <v>0</v>
      </c>
      <c r="AB738" s="52">
        <v>0</v>
      </c>
      <c r="AC738" s="52">
        <v>0</v>
      </c>
      <c r="AD738" s="52">
        <v>0</v>
      </c>
      <c r="AE738" s="52">
        <v>0</v>
      </c>
      <c r="AF738" s="52">
        <v>0</v>
      </c>
    </row>
    <row r="739" spans="2:32" hidden="1" x14ac:dyDescent="0.25">
      <c r="B739" s="37" t="s">
        <v>50</v>
      </c>
      <c r="C739" s="37" t="s">
        <v>51</v>
      </c>
      <c r="D739" s="37" t="s">
        <v>45</v>
      </c>
      <c r="E739" s="37" t="s">
        <v>326</v>
      </c>
      <c r="F739" s="37"/>
      <c r="G739" s="52" t="s">
        <v>89</v>
      </c>
      <c r="H739" s="52">
        <v>8</v>
      </c>
      <c r="I739" s="51" t="s">
        <v>158</v>
      </c>
      <c r="J739" s="51" t="s">
        <v>104</v>
      </c>
      <c r="K739" s="52">
        <v>0</v>
      </c>
      <c r="L739" s="52">
        <v>0</v>
      </c>
      <c r="M739" s="52">
        <v>0</v>
      </c>
      <c r="N739" s="52">
        <v>0</v>
      </c>
      <c r="O739" s="52">
        <v>0</v>
      </c>
      <c r="P739" s="52">
        <v>0</v>
      </c>
      <c r="Q739" s="52">
        <v>0</v>
      </c>
      <c r="R739" s="52">
        <v>0</v>
      </c>
      <c r="S739" s="52">
        <v>0</v>
      </c>
      <c r="T739" s="52">
        <v>0</v>
      </c>
      <c r="U739" s="52">
        <v>0</v>
      </c>
      <c r="V739" s="52">
        <v>0</v>
      </c>
      <c r="W739" s="52">
        <v>0</v>
      </c>
      <c r="X739" s="52">
        <v>0</v>
      </c>
      <c r="Y739" s="52">
        <v>0</v>
      </c>
      <c r="Z739" s="52">
        <v>0</v>
      </c>
      <c r="AA739" s="52">
        <v>0</v>
      </c>
      <c r="AB739" s="52">
        <v>0</v>
      </c>
      <c r="AC739" s="52">
        <v>0</v>
      </c>
      <c r="AD739" s="52">
        <v>0</v>
      </c>
      <c r="AE739" s="52">
        <v>0</v>
      </c>
      <c r="AF739" s="52">
        <v>0</v>
      </c>
    </row>
    <row r="740" spans="2:32" hidden="1" x14ac:dyDescent="0.25">
      <c r="B740" s="37" t="s">
        <v>50</v>
      </c>
      <c r="C740" s="37" t="s">
        <v>51</v>
      </c>
      <c r="D740" s="37" t="s">
        <v>45</v>
      </c>
      <c r="E740" s="37" t="s">
        <v>326</v>
      </c>
      <c r="F740" s="37"/>
      <c r="G740" s="52" t="s">
        <v>89</v>
      </c>
      <c r="H740" s="52">
        <v>8</v>
      </c>
      <c r="I740" s="51" t="s">
        <v>18</v>
      </c>
      <c r="J740" s="51" t="s">
        <v>105</v>
      </c>
      <c r="K740" s="52">
        <v>0</v>
      </c>
      <c r="L740" s="52">
        <v>0</v>
      </c>
      <c r="M740" s="52">
        <v>0</v>
      </c>
      <c r="N740" s="52">
        <v>0</v>
      </c>
      <c r="O740" s="52">
        <v>0</v>
      </c>
      <c r="P740" s="52">
        <v>0</v>
      </c>
      <c r="Q740" s="52">
        <v>0</v>
      </c>
      <c r="R740" s="52">
        <v>0</v>
      </c>
      <c r="S740" s="52">
        <v>0</v>
      </c>
      <c r="T740" s="52">
        <v>0</v>
      </c>
      <c r="U740" s="52">
        <v>0</v>
      </c>
      <c r="V740" s="52">
        <v>0</v>
      </c>
      <c r="W740" s="52">
        <v>0</v>
      </c>
      <c r="X740" s="52">
        <v>0</v>
      </c>
      <c r="Y740" s="52">
        <v>0</v>
      </c>
      <c r="Z740" s="52">
        <v>0</v>
      </c>
      <c r="AA740" s="52">
        <v>0</v>
      </c>
      <c r="AB740" s="52">
        <v>0</v>
      </c>
      <c r="AC740" s="52">
        <v>0</v>
      </c>
      <c r="AD740" s="52">
        <v>0</v>
      </c>
      <c r="AE740" s="52">
        <v>0</v>
      </c>
      <c r="AF740" s="52">
        <v>0</v>
      </c>
    </row>
    <row r="741" spans="2:32" hidden="1" x14ac:dyDescent="0.25">
      <c r="B741" s="37" t="s">
        <v>50</v>
      </c>
      <c r="C741" s="37" t="s">
        <v>51</v>
      </c>
      <c r="D741" s="37" t="s">
        <v>45</v>
      </c>
      <c r="E741" s="37" t="s">
        <v>326</v>
      </c>
      <c r="F741" s="37"/>
      <c r="G741" s="52" t="s">
        <v>89</v>
      </c>
      <c r="H741" s="52">
        <v>8</v>
      </c>
      <c r="I741" s="51" t="s">
        <v>18</v>
      </c>
      <c r="J741" s="51" t="s">
        <v>103</v>
      </c>
      <c r="K741" s="52">
        <v>0</v>
      </c>
      <c r="L741" s="52">
        <v>0</v>
      </c>
      <c r="M741" s="52">
        <v>0</v>
      </c>
      <c r="N741" s="52">
        <v>0</v>
      </c>
      <c r="O741" s="52">
        <v>0</v>
      </c>
      <c r="P741" s="52">
        <v>0</v>
      </c>
      <c r="Q741" s="52">
        <v>0</v>
      </c>
      <c r="R741" s="52">
        <v>0</v>
      </c>
      <c r="S741" s="52">
        <v>0</v>
      </c>
      <c r="T741" s="52">
        <v>0</v>
      </c>
      <c r="U741" s="52">
        <v>0</v>
      </c>
      <c r="V741" s="52">
        <v>0</v>
      </c>
      <c r="W741" s="52">
        <v>0</v>
      </c>
      <c r="X741" s="52">
        <v>0</v>
      </c>
      <c r="Y741" s="52">
        <v>0</v>
      </c>
      <c r="Z741" s="52">
        <v>0</v>
      </c>
      <c r="AA741" s="52">
        <v>0</v>
      </c>
      <c r="AB741" s="52">
        <v>0</v>
      </c>
      <c r="AC741" s="52">
        <v>0</v>
      </c>
      <c r="AD741" s="52">
        <v>0</v>
      </c>
      <c r="AE741" s="52">
        <v>0</v>
      </c>
      <c r="AF741" s="52">
        <v>0</v>
      </c>
    </row>
    <row r="742" spans="2:32" hidden="1" x14ac:dyDescent="0.25">
      <c r="B742" s="37" t="s">
        <v>50</v>
      </c>
      <c r="C742" s="37" t="s">
        <v>51</v>
      </c>
      <c r="D742" s="37" t="s">
        <v>45</v>
      </c>
      <c r="E742" s="37" t="s">
        <v>326</v>
      </c>
      <c r="F742" s="37"/>
      <c r="G742" s="52" t="s">
        <v>89</v>
      </c>
      <c r="H742" s="52">
        <v>8</v>
      </c>
      <c r="I742" s="51" t="s">
        <v>18</v>
      </c>
      <c r="J742" s="51" t="s">
        <v>104</v>
      </c>
      <c r="K742" s="52">
        <v>0</v>
      </c>
      <c r="L742" s="52">
        <v>0</v>
      </c>
      <c r="M742" s="52">
        <v>0</v>
      </c>
      <c r="N742" s="52">
        <v>0</v>
      </c>
      <c r="O742" s="52">
        <v>0</v>
      </c>
      <c r="P742" s="52">
        <v>0</v>
      </c>
      <c r="Q742" s="52">
        <v>0</v>
      </c>
      <c r="R742" s="52">
        <v>0</v>
      </c>
      <c r="S742" s="52">
        <v>0</v>
      </c>
      <c r="T742" s="52">
        <v>0</v>
      </c>
      <c r="U742" s="52">
        <v>0</v>
      </c>
      <c r="V742" s="52">
        <v>0</v>
      </c>
      <c r="W742" s="52">
        <v>0</v>
      </c>
      <c r="X742" s="52">
        <v>0</v>
      </c>
      <c r="Y742" s="52">
        <v>0</v>
      </c>
      <c r="Z742" s="52">
        <v>0</v>
      </c>
      <c r="AA742" s="52">
        <v>0</v>
      </c>
      <c r="AB742" s="52">
        <v>0</v>
      </c>
      <c r="AC742" s="52">
        <v>0</v>
      </c>
      <c r="AD742" s="52">
        <v>0</v>
      </c>
      <c r="AE742" s="52">
        <v>0</v>
      </c>
      <c r="AF742" s="52">
        <v>0</v>
      </c>
    </row>
    <row r="743" spans="2:32" hidden="1" x14ac:dyDescent="0.25">
      <c r="B743" s="51" t="s">
        <v>31</v>
      </c>
      <c r="C743" s="37" t="s">
        <v>327</v>
      </c>
      <c r="D743" s="37" t="s">
        <v>26</v>
      </c>
      <c r="E743" s="37" t="s">
        <v>326</v>
      </c>
      <c r="F743" s="37"/>
      <c r="G743" s="52" t="s">
        <v>89</v>
      </c>
      <c r="H743" s="52">
        <v>8</v>
      </c>
      <c r="I743" s="51" t="s">
        <v>18</v>
      </c>
      <c r="J743" s="51" t="s">
        <v>105</v>
      </c>
      <c r="K743" s="52">
        <v>0</v>
      </c>
      <c r="L743" s="52">
        <v>0</v>
      </c>
      <c r="M743" s="52">
        <v>0</v>
      </c>
      <c r="N743" s="52">
        <v>0</v>
      </c>
      <c r="O743" s="52">
        <v>0</v>
      </c>
      <c r="P743" s="52">
        <v>0</v>
      </c>
      <c r="Q743" s="52">
        <v>0</v>
      </c>
      <c r="R743" s="52">
        <v>0</v>
      </c>
      <c r="S743" s="52">
        <v>0</v>
      </c>
      <c r="T743" s="52">
        <v>0</v>
      </c>
      <c r="U743" s="52">
        <v>0</v>
      </c>
      <c r="V743" s="52">
        <v>0</v>
      </c>
      <c r="W743" s="52">
        <v>0</v>
      </c>
      <c r="X743" s="52">
        <v>0</v>
      </c>
      <c r="Y743" s="52">
        <v>0</v>
      </c>
      <c r="Z743" s="52">
        <v>0</v>
      </c>
      <c r="AA743" s="52">
        <v>0</v>
      </c>
      <c r="AB743" s="52">
        <v>0</v>
      </c>
      <c r="AC743" s="52">
        <v>0</v>
      </c>
      <c r="AD743" s="52">
        <v>0</v>
      </c>
      <c r="AE743" s="52">
        <v>0</v>
      </c>
      <c r="AF743" s="52">
        <v>0</v>
      </c>
    </row>
    <row r="744" spans="2:32" hidden="1" x14ac:dyDescent="0.25">
      <c r="B744" s="51" t="s">
        <v>31</v>
      </c>
      <c r="C744" s="37" t="s">
        <v>327</v>
      </c>
      <c r="D744" s="37" t="s">
        <v>26</v>
      </c>
      <c r="E744" s="37" t="s">
        <v>326</v>
      </c>
      <c r="F744" s="37"/>
      <c r="G744" s="52" t="s">
        <v>89</v>
      </c>
      <c r="H744" s="52">
        <v>8</v>
      </c>
      <c r="I744" s="51" t="s">
        <v>18</v>
      </c>
      <c r="J744" s="51" t="s">
        <v>103</v>
      </c>
      <c r="K744" s="52">
        <v>0</v>
      </c>
      <c r="L744" s="52">
        <v>0</v>
      </c>
      <c r="M744" s="52">
        <v>0</v>
      </c>
      <c r="N744" s="52">
        <v>0</v>
      </c>
      <c r="O744" s="52">
        <v>0</v>
      </c>
      <c r="P744" s="52">
        <v>0</v>
      </c>
      <c r="Q744" s="52">
        <v>0</v>
      </c>
      <c r="R744" s="52">
        <v>0</v>
      </c>
      <c r="S744" s="52">
        <v>0</v>
      </c>
      <c r="T744" s="52">
        <v>0</v>
      </c>
      <c r="U744" s="52">
        <v>0</v>
      </c>
      <c r="V744" s="52">
        <v>0</v>
      </c>
      <c r="W744" s="52">
        <v>0</v>
      </c>
      <c r="X744" s="52">
        <v>0</v>
      </c>
      <c r="Y744" s="52">
        <v>0</v>
      </c>
      <c r="Z744" s="52">
        <v>0</v>
      </c>
      <c r="AA744" s="52">
        <v>0</v>
      </c>
      <c r="AB744" s="52">
        <v>0</v>
      </c>
      <c r="AC744" s="52">
        <v>0</v>
      </c>
      <c r="AD744" s="52">
        <v>0</v>
      </c>
      <c r="AE744" s="52">
        <v>0</v>
      </c>
      <c r="AF744" s="52">
        <v>0</v>
      </c>
    </row>
    <row r="745" spans="2:32" hidden="1" x14ac:dyDescent="0.25">
      <c r="B745" s="51" t="s">
        <v>31</v>
      </c>
      <c r="C745" s="37" t="s">
        <v>327</v>
      </c>
      <c r="D745" s="37" t="s">
        <v>26</v>
      </c>
      <c r="E745" s="37" t="s">
        <v>326</v>
      </c>
      <c r="F745" s="37"/>
      <c r="G745" s="52" t="s">
        <v>89</v>
      </c>
      <c r="H745" s="52">
        <v>8</v>
      </c>
      <c r="I745" s="52" t="s">
        <v>18</v>
      </c>
      <c r="J745" s="52" t="s">
        <v>104</v>
      </c>
      <c r="K745" s="52">
        <v>0</v>
      </c>
      <c r="L745" s="52">
        <v>0</v>
      </c>
      <c r="M745" s="52">
        <v>0</v>
      </c>
      <c r="N745" s="52">
        <v>0</v>
      </c>
      <c r="O745" s="52">
        <v>0</v>
      </c>
      <c r="P745" s="52">
        <v>0</v>
      </c>
      <c r="Q745" s="52">
        <v>0</v>
      </c>
      <c r="R745" s="52">
        <v>0</v>
      </c>
      <c r="S745" s="52">
        <v>0</v>
      </c>
      <c r="T745" s="52">
        <v>0</v>
      </c>
      <c r="U745" s="52">
        <v>0</v>
      </c>
      <c r="V745" s="52">
        <v>0</v>
      </c>
      <c r="W745" s="52">
        <v>0</v>
      </c>
      <c r="X745" s="52">
        <v>0</v>
      </c>
      <c r="Y745" s="52">
        <v>0</v>
      </c>
      <c r="Z745" s="52">
        <v>0</v>
      </c>
      <c r="AA745" s="52">
        <v>0</v>
      </c>
      <c r="AB745" s="52">
        <v>0</v>
      </c>
      <c r="AC745" s="52">
        <v>0</v>
      </c>
      <c r="AD745" s="52">
        <v>0</v>
      </c>
      <c r="AE745" s="52">
        <v>0</v>
      </c>
      <c r="AF745" s="52">
        <v>0</v>
      </c>
    </row>
    <row r="746" spans="2:32" hidden="1" x14ac:dyDescent="0.25">
      <c r="B746" s="37" t="s">
        <v>80</v>
      </c>
      <c r="C746" s="37" t="s">
        <v>81</v>
      </c>
      <c r="D746" s="37" t="s">
        <v>15</v>
      </c>
      <c r="E746" s="37" t="s">
        <v>326</v>
      </c>
      <c r="F746" s="37"/>
      <c r="G746" s="52" t="s">
        <v>90</v>
      </c>
      <c r="H746" s="52">
        <v>9</v>
      </c>
      <c r="I746" s="51" t="s">
        <v>18</v>
      </c>
      <c r="J746" s="51" t="s">
        <v>105</v>
      </c>
      <c r="K746" s="52">
        <v>0</v>
      </c>
      <c r="L746" s="52">
        <v>0</v>
      </c>
      <c r="M746" s="52">
        <v>0</v>
      </c>
      <c r="N746" s="52">
        <v>0</v>
      </c>
      <c r="O746" s="52">
        <v>0</v>
      </c>
      <c r="P746" s="52">
        <v>0</v>
      </c>
      <c r="Q746" s="52">
        <v>0</v>
      </c>
      <c r="R746" s="52">
        <v>0</v>
      </c>
      <c r="S746" s="52">
        <v>0</v>
      </c>
      <c r="T746" s="52">
        <v>0</v>
      </c>
      <c r="U746" s="52">
        <v>0</v>
      </c>
      <c r="V746" s="52">
        <v>0</v>
      </c>
      <c r="W746" s="52">
        <v>0</v>
      </c>
      <c r="X746" s="52">
        <v>0</v>
      </c>
      <c r="Y746" s="52">
        <v>0</v>
      </c>
      <c r="Z746" s="52">
        <v>0</v>
      </c>
      <c r="AA746" s="52">
        <v>0</v>
      </c>
      <c r="AB746" s="52">
        <v>0</v>
      </c>
      <c r="AC746" s="52">
        <v>0</v>
      </c>
      <c r="AD746" s="52">
        <v>0</v>
      </c>
      <c r="AE746" s="52">
        <v>0</v>
      </c>
      <c r="AF746" s="52">
        <v>0</v>
      </c>
    </row>
    <row r="747" spans="2:32" hidden="1" x14ac:dyDescent="0.25">
      <c r="B747" s="37" t="s">
        <v>80</v>
      </c>
      <c r="C747" s="37" t="s">
        <v>81</v>
      </c>
      <c r="D747" s="37" t="s">
        <v>15</v>
      </c>
      <c r="E747" s="37" t="s">
        <v>326</v>
      </c>
      <c r="F747" s="37"/>
      <c r="G747" s="52" t="s">
        <v>90</v>
      </c>
      <c r="H747" s="52">
        <v>9</v>
      </c>
      <c r="I747" s="51" t="s">
        <v>18</v>
      </c>
      <c r="J747" s="51" t="s">
        <v>103</v>
      </c>
      <c r="K747" s="52">
        <v>0</v>
      </c>
      <c r="L747" s="52">
        <v>0</v>
      </c>
      <c r="M747" s="52">
        <v>0</v>
      </c>
      <c r="N747" s="52">
        <v>0</v>
      </c>
      <c r="O747" s="52">
        <v>0</v>
      </c>
      <c r="P747" s="52">
        <v>0</v>
      </c>
      <c r="Q747" s="52">
        <v>0</v>
      </c>
      <c r="R747" s="52">
        <v>0</v>
      </c>
      <c r="S747" s="52">
        <v>0</v>
      </c>
      <c r="T747" s="52">
        <v>0</v>
      </c>
      <c r="U747" s="52">
        <v>0</v>
      </c>
      <c r="V747" s="52">
        <v>0</v>
      </c>
      <c r="W747" s="52">
        <v>0</v>
      </c>
      <c r="X747" s="52">
        <v>0</v>
      </c>
      <c r="Y747" s="52">
        <v>0</v>
      </c>
      <c r="Z747" s="52">
        <v>0</v>
      </c>
      <c r="AA747" s="52">
        <v>0</v>
      </c>
      <c r="AB747" s="52">
        <v>0</v>
      </c>
      <c r="AC747" s="52">
        <v>0</v>
      </c>
      <c r="AD747" s="52">
        <v>0</v>
      </c>
      <c r="AE747" s="52">
        <v>0</v>
      </c>
      <c r="AF747" s="52">
        <v>0</v>
      </c>
    </row>
    <row r="748" spans="2:32" hidden="1" x14ac:dyDescent="0.25">
      <c r="B748" s="37" t="s">
        <v>80</v>
      </c>
      <c r="C748" s="37" t="s">
        <v>81</v>
      </c>
      <c r="D748" s="37" t="s">
        <v>15</v>
      </c>
      <c r="E748" s="37" t="s">
        <v>326</v>
      </c>
      <c r="F748" s="37"/>
      <c r="G748" s="52" t="s">
        <v>90</v>
      </c>
      <c r="H748" s="52">
        <v>9</v>
      </c>
      <c r="I748" s="51" t="s">
        <v>18</v>
      </c>
      <c r="J748" s="51" t="s">
        <v>104</v>
      </c>
      <c r="K748" s="52">
        <v>0</v>
      </c>
      <c r="L748" s="52">
        <v>0</v>
      </c>
      <c r="M748" s="52">
        <v>0</v>
      </c>
      <c r="N748" s="52">
        <v>0</v>
      </c>
      <c r="O748" s="52">
        <v>0</v>
      </c>
      <c r="P748" s="52">
        <v>0</v>
      </c>
      <c r="Q748" s="52">
        <v>0</v>
      </c>
      <c r="R748" s="52">
        <v>0</v>
      </c>
      <c r="S748" s="52">
        <v>0</v>
      </c>
      <c r="T748" s="52">
        <v>0</v>
      </c>
      <c r="U748" s="52">
        <v>0</v>
      </c>
      <c r="V748" s="52">
        <v>0</v>
      </c>
      <c r="W748" s="52">
        <v>0</v>
      </c>
      <c r="X748" s="52">
        <v>0</v>
      </c>
      <c r="Y748" s="52">
        <v>0</v>
      </c>
      <c r="Z748" s="52">
        <v>0</v>
      </c>
      <c r="AA748" s="52">
        <v>0</v>
      </c>
      <c r="AB748" s="52">
        <v>0</v>
      </c>
      <c r="AC748" s="52">
        <v>0</v>
      </c>
      <c r="AD748" s="52">
        <v>0</v>
      </c>
      <c r="AE748" s="52">
        <v>0</v>
      </c>
      <c r="AF748" s="52">
        <v>0</v>
      </c>
    </row>
    <row r="749" spans="2:32" hidden="1" x14ac:dyDescent="0.25">
      <c r="B749" s="37" t="s">
        <v>36</v>
      </c>
      <c r="C749" s="37" t="s">
        <v>37</v>
      </c>
      <c r="D749" s="37" t="s">
        <v>38</v>
      </c>
      <c r="E749" s="37" t="s">
        <v>326</v>
      </c>
      <c r="F749" s="37"/>
      <c r="G749" s="52" t="s">
        <v>90</v>
      </c>
      <c r="H749" s="52">
        <v>9</v>
      </c>
      <c r="I749" s="51" t="s">
        <v>18</v>
      </c>
      <c r="J749" s="51" t="s">
        <v>105</v>
      </c>
      <c r="K749" s="52">
        <v>0</v>
      </c>
      <c r="L749" s="52">
        <v>0</v>
      </c>
      <c r="M749" s="52">
        <v>0</v>
      </c>
      <c r="N749" s="52">
        <v>0</v>
      </c>
      <c r="O749" s="52">
        <v>0</v>
      </c>
      <c r="P749" s="52">
        <v>0</v>
      </c>
      <c r="Q749" s="52">
        <v>0</v>
      </c>
      <c r="R749" s="52">
        <v>0</v>
      </c>
      <c r="S749" s="52">
        <v>0</v>
      </c>
      <c r="T749" s="52">
        <v>0</v>
      </c>
      <c r="U749" s="52">
        <v>0</v>
      </c>
      <c r="V749" s="52">
        <v>0</v>
      </c>
      <c r="W749" s="52">
        <v>0</v>
      </c>
      <c r="X749" s="52">
        <v>0</v>
      </c>
      <c r="Y749" s="52">
        <v>0</v>
      </c>
      <c r="Z749" s="52">
        <v>0</v>
      </c>
      <c r="AA749" s="52">
        <v>0</v>
      </c>
      <c r="AB749" s="52">
        <v>0</v>
      </c>
      <c r="AC749" s="52">
        <v>0</v>
      </c>
      <c r="AD749" s="52">
        <v>0</v>
      </c>
      <c r="AE749" s="52">
        <v>0</v>
      </c>
      <c r="AF749" s="52">
        <v>0</v>
      </c>
    </row>
    <row r="750" spans="2:32" hidden="1" x14ac:dyDescent="0.25">
      <c r="B750" s="37" t="s">
        <v>36</v>
      </c>
      <c r="C750" s="37" t="s">
        <v>37</v>
      </c>
      <c r="D750" s="37" t="s">
        <v>38</v>
      </c>
      <c r="E750" s="37" t="s">
        <v>326</v>
      </c>
      <c r="F750" s="37"/>
      <c r="G750" s="52" t="s">
        <v>90</v>
      </c>
      <c r="H750" s="52">
        <v>9</v>
      </c>
      <c r="I750" s="51" t="s">
        <v>18</v>
      </c>
      <c r="J750" s="51" t="s">
        <v>103</v>
      </c>
      <c r="K750" s="52">
        <v>0</v>
      </c>
      <c r="L750" s="52">
        <v>0</v>
      </c>
      <c r="M750" s="52">
        <v>0</v>
      </c>
      <c r="N750" s="52">
        <v>0</v>
      </c>
      <c r="O750" s="52">
        <v>0</v>
      </c>
      <c r="P750" s="52">
        <v>0</v>
      </c>
      <c r="Q750" s="52">
        <v>0</v>
      </c>
      <c r="R750" s="52">
        <v>0</v>
      </c>
      <c r="S750" s="52">
        <v>0</v>
      </c>
      <c r="T750" s="52">
        <v>0</v>
      </c>
      <c r="U750" s="52">
        <v>0</v>
      </c>
      <c r="V750" s="52">
        <v>0</v>
      </c>
      <c r="W750" s="52">
        <v>0</v>
      </c>
      <c r="X750" s="52">
        <v>0</v>
      </c>
      <c r="Y750" s="52">
        <v>0</v>
      </c>
      <c r="Z750" s="52">
        <v>0</v>
      </c>
      <c r="AA750" s="52">
        <v>0</v>
      </c>
      <c r="AB750" s="52">
        <v>0</v>
      </c>
      <c r="AC750" s="52">
        <v>0</v>
      </c>
      <c r="AD750" s="52">
        <v>0</v>
      </c>
      <c r="AE750" s="52">
        <v>0</v>
      </c>
      <c r="AF750" s="52">
        <v>0</v>
      </c>
    </row>
    <row r="751" spans="2:32" hidden="1" x14ac:dyDescent="0.25">
      <c r="B751" s="37" t="s">
        <v>36</v>
      </c>
      <c r="C751" s="37" t="s">
        <v>37</v>
      </c>
      <c r="D751" s="37" t="s">
        <v>38</v>
      </c>
      <c r="E751" s="37" t="s">
        <v>326</v>
      </c>
      <c r="F751" s="37"/>
      <c r="G751" s="52" t="s">
        <v>90</v>
      </c>
      <c r="H751" s="52">
        <v>9</v>
      </c>
      <c r="I751" s="51" t="s">
        <v>18</v>
      </c>
      <c r="J751" s="51" t="s">
        <v>104</v>
      </c>
      <c r="K751" s="52">
        <v>0</v>
      </c>
      <c r="L751" s="52">
        <v>0</v>
      </c>
      <c r="M751" s="52">
        <v>0</v>
      </c>
      <c r="N751" s="52">
        <v>0</v>
      </c>
      <c r="O751" s="52">
        <v>0</v>
      </c>
      <c r="P751" s="52">
        <v>0</v>
      </c>
      <c r="Q751" s="52">
        <v>0</v>
      </c>
      <c r="R751" s="52">
        <v>0</v>
      </c>
      <c r="S751" s="52">
        <v>0</v>
      </c>
      <c r="T751" s="52">
        <v>0</v>
      </c>
      <c r="U751" s="52">
        <v>0</v>
      </c>
      <c r="V751" s="52">
        <v>0</v>
      </c>
      <c r="W751" s="52">
        <v>0</v>
      </c>
      <c r="X751" s="52">
        <v>0</v>
      </c>
      <c r="Y751" s="52">
        <v>0</v>
      </c>
      <c r="Z751" s="52">
        <v>0</v>
      </c>
      <c r="AA751" s="52">
        <v>0</v>
      </c>
      <c r="AB751" s="52">
        <v>0</v>
      </c>
      <c r="AC751" s="52">
        <v>0</v>
      </c>
      <c r="AD751" s="52">
        <v>0</v>
      </c>
      <c r="AE751" s="52">
        <v>0</v>
      </c>
      <c r="AF751" s="52">
        <v>0</v>
      </c>
    </row>
    <row r="752" spans="2:32" hidden="1" x14ac:dyDescent="0.25">
      <c r="B752" s="37" t="s">
        <v>31</v>
      </c>
      <c r="C752" s="37" t="s">
        <v>327</v>
      </c>
      <c r="D752" s="37" t="s">
        <v>26</v>
      </c>
      <c r="E752" s="37" t="s">
        <v>326</v>
      </c>
      <c r="F752" s="37"/>
      <c r="G752" s="52" t="s">
        <v>90</v>
      </c>
      <c r="H752" s="52">
        <v>9</v>
      </c>
      <c r="I752" s="51" t="s">
        <v>18</v>
      </c>
      <c r="J752" s="51" t="s">
        <v>105</v>
      </c>
      <c r="K752" s="52">
        <v>0</v>
      </c>
      <c r="L752" s="52">
        <v>0</v>
      </c>
      <c r="M752" s="52">
        <v>0</v>
      </c>
      <c r="N752" s="52">
        <v>0</v>
      </c>
      <c r="O752" s="52">
        <v>0</v>
      </c>
      <c r="P752" s="52">
        <v>0</v>
      </c>
      <c r="Q752" s="52">
        <v>0</v>
      </c>
      <c r="R752" s="52">
        <v>0</v>
      </c>
      <c r="S752" s="52">
        <v>0</v>
      </c>
      <c r="T752" s="52">
        <v>0</v>
      </c>
      <c r="U752" s="52">
        <v>0</v>
      </c>
      <c r="V752" s="52">
        <v>0</v>
      </c>
      <c r="W752" s="52">
        <v>0</v>
      </c>
      <c r="X752" s="52">
        <v>0</v>
      </c>
      <c r="Y752" s="52">
        <v>0</v>
      </c>
      <c r="Z752" s="52">
        <v>0</v>
      </c>
      <c r="AA752" s="52">
        <v>0</v>
      </c>
      <c r="AB752" s="52">
        <v>0</v>
      </c>
      <c r="AC752" s="52">
        <v>0</v>
      </c>
      <c r="AD752" s="52">
        <v>0</v>
      </c>
      <c r="AE752" s="52">
        <v>0</v>
      </c>
      <c r="AF752" s="52">
        <v>0</v>
      </c>
    </row>
    <row r="753" spans="2:32" hidden="1" x14ac:dyDescent="0.25">
      <c r="B753" s="37" t="s">
        <v>31</v>
      </c>
      <c r="C753" s="37" t="s">
        <v>327</v>
      </c>
      <c r="D753" s="37" t="s">
        <v>26</v>
      </c>
      <c r="E753" s="37" t="s">
        <v>326</v>
      </c>
      <c r="F753" s="37"/>
      <c r="G753" s="52" t="s">
        <v>90</v>
      </c>
      <c r="H753" s="52">
        <v>9</v>
      </c>
      <c r="I753" s="51" t="s">
        <v>18</v>
      </c>
      <c r="J753" s="51" t="s">
        <v>103</v>
      </c>
      <c r="K753" s="52">
        <v>0</v>
      </c>
      <c r="L753" s="52">
        <v>0</v>
      </c>
      <c r="M753" s="52">
        <v>0</v>
      </c>
      <c r="N753" s="52">
        <v>0</v>
      </c>
      <c r="O753" s="52">
        <v>0</v>
      </c>
      <c r="P753" s="52">
        <v>0</v>
      </c>
      <c r="Q753" s="52">
        <v>0</v>
      </c>
      <c r="R753" s="52">
        <v>0</v>
      </c>
      <c r="S753" s="52">
        <v>0</v>
      </c>
      <c r="T753" s="52">
        <v>0</v>
      </c>
      <c r="U753" s="52">
        <v>0</v>
      </c>
      <c r="V753" s="52">
        <v>0</v>
      </c>
      <c r="W753" s="52">
        <v>0</v>
      </c>
      <c r="X753" s="52">
        <v>0</v>
      </c>
      <c r="Y753" s="52">
        <v>0</v>
      </c>
      <c r="Z753" s="52">
        <v>0</v>
      </c>
      <c r="AA753" s="52">
        <v>0</v>
      </c>
      <c r="AB753" s="52">
        <v>0</v>
      </c>
      <c r="AC753" s="52">
        <v>0</v>
      </c>
      <c r="AD753" s="52">
        <v>0</v>
      </c>
      <c r="AE753" s="52">
        <v>0</v>
      </c>
      <c r="AF753" s="52">
        <v>0</v>
      </c>
    </row>
    <row r="754" spans="2:32" hidden="1" x14ac:dyDescent="0.25">
      <c r="B754" s="37" t="s">
        <v>31</v>
      </c>
      <c r="C754" s="37" t="s">
        <v>327</v>
      </c>
      <c r="D754" s="37" t="s">
        <v>26</v>
      </c>
      <c r="E754" s="37" t="s">
        <v>326</v>
      </c>
      <c r="F754" s="37"/>
      <c r="G754" s="52" t="s">
        <v>90</v>
      </c>
      <c r="H754" s="52">
        <v>9</v>
      </c>
      <c r="I754" s="52" t="s">
        <v>18</v>
      </c>
      <c r="J754" s="52" t="s">
        <v>104</v>
      </c>
      <c r="K754" s="52">
        <v>0</v>
      </c>
      <c r="L754" s="52">
        <v>0</v>
      </c>
      <c r="M754" s="52">
        <v>0</v>
      </c>
      <c r="N754" s="52">
        <v>0</v>
      </c>
      <c r="O754" s="52">
        <v>0</v>
      </c>
      <c r="P754" s="52">
        <v>0</v>
      </c>
      <c r="Q754" s="52">
        <v>0</v>
      </c>
      <c r="R754" s="52">
        <v>0</v>
      </c>
      <c r="S754" s="52">
        <v>0</v>
      </c>
      <c r="T754" s="52">
        <v>0</v>
      </c>
      <c r="U754" s="52">
        <v>0</v>
      </c>
      <c r="V754" s="52">
        <v>0</v>
      </c>
      <c r="W754" s="52">
        <v>0</v>
      </c>
      <c r="X754" s="52">
        <v>0</v>
      </c>
      <c r="Y754" s="52">
        <v>0</v>
      </c>
      <c r="Z754" s="52">
        <v>0</v>
      </c>
      <c r="AA754" s="52">
        <v>0</v>
      </c>
      <c r="AB754" s="52">
        <v>0</v>
      </c>
      <c r="AC754" s="52">
        <v>0</v>
      </c>
      <c r="AD754" s="52">
        <v>0</v>
      </c>
      <c r="AE754" s="52">
        <v>0</v>
      </c>
      <c r="AF754" s="52">
        <v>0</v>
      </c>
    </row>
    <row r="755" spans="2:32" hidden="1" x14ac:dyDescent="0.25">
      <c r="B755" s="37" t="s">
        <v>50</v>
      </c>
      <c r="C755" s="37" t="s">
        <v>51</v>
      </c>
      <c r="D755" s="37" t="s">
        <v>45</v>
      </c>
      <c r="E755" s="37" t="s">
        <v>326</v>
      </c>
      <c r="F755" s="37"/>
      <c r="G755" s="52" t="s">
        <v>90</v>
      </c>
      <c r="H755" s="52">
        <v>9</v>
      </c>
      <c r="I755" s="51" t="s">
        <v>158</v>
      </c>
      <c r="J755" s="51" t="s">
        <v>103</v>
      </c>
      <c r="K755" s="52">
        <v>0</v>
      </c>
      <c r="L755" s="52">
        <v>0</v>
      </c>
      <c r="M755" s="52">
        <v>0</v>
      </c>
      <c r="N755" s="52">
        <v>0</v>
      </c>
      <c r="O755" s="52">
        <v>0</v>
      </c>
      <c r="P755" s="52">
        <v>0</v>
      </c>
      <c r="Q755" s="52">
        <v>0</v>
      </c>
      <c r="R755" s="52">
        <v>0</v>
      </c>
      <c r="S755" s="52">
        <v>0</v>
      </c>
      <c r="T755" s="52">
        <v>0</v>
      </c>
      <c r="U755" s="52">
        <v>0</v>
      </c>
      <c r="V755" s="52">
        <v>0</v>
      </c>
      <c r="W755" s="52">
        <v>0</v>
      </c>
      <c r="X755" s="52">
        <v>0</v>
      </c>
      <c r="Y755" s="52">
        <v>0</v>
      </c>
      <c r="Z755" s="52">
        <v>0</v>
      </c>
      <c r="AA755" s="52">
        <v>0</v>
      </c>
      <c r="AB755" s="52">
        <v>0</v>
      </c>
      <c r="AC755" s="52">
        <v>0</v>
      </c>
      <c r="AD755" s="52">
        <v>0</v>
      </c>
      <c r="AE755" s="52">
        <v>0</v>
      </c>
      <c r="AF755" s="52">
        <v>0</v>
      </c>
    </row>
    <row r="756" spans="2:32" hidden="1" x14ac:dyDescent="0.25">
      <c r="B756" s="37" t="s">
        <v>50</v>
      </c>
      <c r="C756" s="37" t="s">
        <v>51</v>
      </c>
      <c r="D756" s="37" t="s">
        <v>45</v>
      </c>
      <c r="E756" s="37" t="s">
        <v>326</v>
      </c>
      <c r="F756" s="37"/>
      <c r="G756" s="52" t="s">
        <v>90</v>
      </c>
      <c r="H756" s="52">
        <v>9</v>
      </c>
      <c r="I756" s="51" t="s">
        <v>158</v>
      </c>
      <c r="J756" s="51" t="s">
        <v>104</v>
      </c>
      <c r="K756" s="52">
        <v>0</v>
      </c>
      <c r="L756" s="52">
        <v>0</v>
      </c>
      <c r="M756" s="52">
        <v>0</v>
      </c>
      <c r="N756" s="52">
        <v>0</v>
      </c>
      <c r="O756" s="52">
        <v>0</v>
      </c>
      <c r="P756" s="52">
        <v>0</v>
      </c>
      <c r="Q756" s="52">
        <v>0</v>
      </c>
      <c r="R756" s="52">
        <v>0</v>
      </c>
      <c r="S756" s="52">
        <v>0</v>
      </c>
      <c r="T756" s="52">
        <v>0</v>
      </c>
      <c r="U756" s="52">
        <v>0</v>
      </c>
      <c r="V756" s="52">
        <v>0</v>
      </c>
      <c r="W756" s="52">
        <v>0</v>
      </c>
      <c r="X756" s="52">
        <v>0</v>
      </c>
      <c r="Y756" s="52">
        <v>0</v>
      </c>
      <c r="Z756" s="52">
        <v>0</v>
      </c>
      <c r="AA756" s="52">
        <v>0</v>
      </c>
      <c r="AB756" s="52">
        <v>0</v>
      </c>
      <c r="AC756" s="52">
        <v>0</v>
      </c>
      <c r="AD756" s="52">
        <v>0</v>
      </c>
      <c r="AE756" s="52">
        <v>0</v>
      </c>
      <c r="AF756" s="52">
        <v>0</v>
      </c>
    </row>
    <row r="757" spans="2:32" hidden="1" x14ac:dyDescent="0.25">
      <c r="B757" s="37" t="s">
        <v>50</v>
      </c>
      <c r="C757" s="37" t="s">
        <v>51</v>
      </c>
      <c r="D757" s="37" t="s">
        <v>45</v>
      </c>
      <c r="E757" s="37" t="s">
        <v>326</v>
      </c>
      <c r="F757" s="37"/>
      <c r="G757" s="52" t="s">
        <v>90</v>
      </c>
      <c r="H757" s="52">
        <v>9</v>
      </c>
      <c r="I757" s="51" t="s">
        <v>18</v>
      </c>
      <c r="J757" s="51" t="s">
        <v>105</v>
      </c>
      <c r="K757" s="52">
        <v>0</v>
      </c>
      <c r="L757" s="52">
        <v>0</v>
      </c>
      <c r="M757" s="52">
        <v>0</v>
      </c>
      <c r="N757" s="52">
        <v>0</v>
      </c>
      <c r="O757" s="52">
        <v>0</v>
      </c>
      <c r="P757" s="52">
        <v>0</v>
      </c>
      <c r="Q757" s="52">
        <v>0</v>
      </c>
      <c r="R757" s="52">
        <v>0</v>
      </c>
      <c r="S757" s="52">
        <v>0</v>
      </c>
      <c r="T757" s="52">
        <v>0</v>
      </c>
      <c r="U757" s="52">
        <v>0</v>
      </c>
      <c r="V757" s="52">
        <v>0</v>
      </c>
      <c r="W757" s="52">
        <v>0</v>
      </c>
      <c r="X757" s="52">
        <v>0</v>
      </c>
      <c r="Y757" s="52">
        <v>0</v>
      </c>
      <c r="Z757" s="52">
        <v>0</v>
      </c>
      <c r="AA757" s="52">
        <v>0</v>
      </c>
      <c r="AB757" s="52">
        <v>0</v>
      </c>
      <c r="AC757" s="52">
        <v>0</v>
      </c>
      <c r="AD757" s="52">
        <v>0</v>
      </c>
      <c r="AE757" s="52">
        <v>0</v>
      </c>
      <c r="AF757" s="52">
        <v>0</v>
      </c>
    </row>
    <row r="758" spans="2:32" hidden="1" x14ac:dyDescent="0.25">
      <c r="B758" s="37" t="s">
        <v>50</v>
      </c>
      <c r="C758" s="37" t="s">
        <v>51</v>
      </c>
      <c r="D758" s="37" t="s">
        <v>45</v>
      </c>
      <c r="E758" s="37" t="s">
        <v>326</v>
      </c>
      <c r="F758" s="37"/>
      <c r="G758" s="52" t="s">
        <v>90</v>
      </c>
      <c r="H758" s="52">
        <v>9</v>
      </c>
      <c r="I758" s="51" t="s">
        <v>18</v>
      </c>
      <c r="J758" s="51" t="s">
        <v>103</v>
      </c>
      <c r="K758" s="52">
        <v>0</v>
      </c>
      <c r="L758" s="52">
        <v>0</v>
      </c>
      <c r="M758" s="52">
        <v>0</v>
      </c>
      <c r="N758" s="52">
        <v>0</v>
      </c>
      <c r="O758" s="52">
        <v>0</v>
      </c>
      <c r="P758" s="52">
        <v>0</v>
      </c>
      <c r="Q758" s="52">
        <v>0</v>
      </c>
      <c r="R758" s="52">
        <v>0</v>
      </c>
      <c r="S758" s="52">
        <v>0</v>
      </c>
      <c r="T758" s="52">
        <v>0</v>
      </c>
      <c r="U758" s="52">
        <v>0</v>
      </c>
      <c r="V758" s="52">
        <v>0</v>
      </c>
      <c r="W758" s="52">
        <v>0</v>
      </c>
      <c r="X758" s="52">
        <v>0</v>
      </c>
      <c r="Y758" s="52">
        <v>0</v>
      </c>
      <c r="Z758" s="52">
        <v>0</v>
      </c>
      <c r="AA758" s="52">
        <v>0</v>
      </c>
      <c r="AB758" s="52">
        <v>0</v>
      </c>
      <c r="AC758" s="52">
        <v>0</v>
      </c>
      <c r="AD758" s="52">
        <v>0</v>
      </c>
      <c r="AE758" s="52">
        <v>0</v>
      </c>
      <c r="AF758" s="52">
        <v>0</v>
      </c>
    </row>
    <row r="759" spans="2:32" hidden="1" x14ac:dyDescent="0.25">
      <c r="B759" s="37" t="s">
        <v>50</v>
      </c>
      <c r="C759" s="37" t="s">
        <v>51</v>
      </c>
      <c r="D759" s="37" t="s">
        <v>45</v>
      </c>
      <c r="E759" s="37" t="s">
        <v>326</v>
      </c>
      <c r="F759" s="37"/>
      <c r="G759" s="52" t="s">
        <v>90</v>
      </c>
      <c r="H759" s="52">
        <v>9</v>
      </c>
      <c r="I759" s="51" t="s">
        <v>18</v>
      </c>
      <c r="J759" s="51" t="s">
        <v>104</v>
      </c>
      <c r="K759" s="52">
        <v>0</v>
      </c>
      <c r="L759" s="52">
        <v>0</v>
      </c>
      <c r="M759" s="52">
        <v>0</v>
      </c>
      <c r="N759" s="52">
        <v>0</v>
      </c>
      <c r="O759" s="52">
        <v>0</v>
      </c>
      <c r="P759" s="52">
        <v>0</v>
      </c>
      <c r="Q759" s="52">
        <v>0</v>
      </c>
      <c r="R759" s="52">
        <v>0</v>
      </c>
      <c r="S759" s="52">
        <v>0</v>
      </c>
      <c r="T759" s="52">
        <v>0</v>
      </c>
      <c r="U759" s="52">
        <v>0</v>
      </c>
      <c r="V759" s="52">
        <v>0</v>
      </c>
      <c r="W759" s="52">
        <v>0</v>
      </c>
      <c r="X759" s="52">
        <v>0</v>
      </c>
      <c r="Y759" s="52">
        <v>0</v>
      </c>
      <c r="Z759" s="52">
        <v>0</v>
      </c>
      <c r="AA759" s="52">
        <v>0</v>
      </c>
      <c r="AB759" s="52">
        <v>0</v>
      </c>
      <c r="AC759" s="52">
        <v>1</v>
      </c>
      <c r="AD759" s="52">
        <v>348.62</v>
      </c>
      <c r="AE759" s="52">
        <v>0</v>
      </c>
      <c r="AF759" s="52">
        <v>0</v>
      </c>
    </row>
    <row r="760" spans="2:32" hidden="1" x14ac:dyDescent="0.25">
      <c r="B760" s="37" t="s">
        <v>74</v>
      </c>
      <c r="C760" s="37" t="s">
        <v>75</v>
      </c>
      <c r="D760" s="37" t="s">
        <v>15</v>
      </c>
      <c r="E760" s="37" t="s">
        <v>326</v>
      </c>
      <c r="F760" s="37"/>
      <c r="G760" s="52" t="s">
        <v>90</v>
      </c>
      <c r="H760" s="52">
        <v>9</v>
      </c>
      <c r="I760" s="51" t="s">
        <v>18</v>
      </c>
      <c r="J760" s="51" t="s">
        <v>105</v>
      </c>
      <c r="K760" s="52">
        <v>0</v>
      </c>
      <c r="L760" s="52">
        <v>0</v>
      </c>
      <c r="M760" s="52">
        <v>0</v>
      </c>
      <c r="N760" s="52">
        <v>0</v>
      </c>
      <c r="O760" s="52">
        <v>0</v>
      </c>
      <c r="P760" s="52">
        <v>0</v>
      </c>
      <c r="Q760" s="52">
        <v>0</v>
      </c>
      <c r="R760" s="52">
        <v>0</v>
      </c>
      <c r="S760" s="52">
        <v>0</v>
      </c>
      <c r="T760" s="52">
        <v>0</v>
      </c>
      <c r="U760" s="52">
        <v>0</v>
      </c>
      <c r="V760" s="52">
        <v>0</v>
      </c>
      <c r="W760" s="52">
        <v>0</v>
      </c>
      <c r="X760" s="52">
        <v>0</v>
      </c>
      <c r="Y760" s="52">
        <v>0</v>
      </c>
      <c r="Z760" s="52">
        <v>0</v>
      </c>
      <c r="AA760" s="52">
        <v>0</v>
      </c>
      <c r="AB760" s="52">
        <v>0</v>
      </c>
      <c r="AC760" s="52">
        <v>0</v>
      </c>
      <c r="AD760" s="52">
        <v>0</v>
      </c>
      <c r="AE760" s="52">
        <v>0</v>
      </c>
      <c r="AF760" s="52">
        <v>0</v>
      </c>
    </row>
    <row r="761" spans="2:32" hidden="1" x14ac:dyDescent="0.25">
      <c r="B761" s="37" t="s">
        <v>74</v>
      </c>
      <c r="C761" s="37" t="s">
        <v>75</v>
      </c>
      <c r="D761" s="37" t="s">
        <v>15</v>
      </c>
      <c r="E761" s="37" t="s">
        <v>326</v>
      </c>
      <c r="F761" s="37"/>
      <c r="G761" s="52" t="s">
        <v>90</v>
      </c>
      <c r="H761" s="52">
        <v>9</v>
      </c>
      <c r="I761" s="51" t="s">
        <v>18</v>
      </c>
      <c r="J761" s="51" t="s">
        <v>103</v>
      </c>
      <c r="K761" s="52">
        <v>0</v>
      </c>
      <c r="L761" s="52">
        <v>0</v>
      </c>
      <c r="M761" s="52">
        <v>0</v>
      </c>
      <c r="N761" s="52">
        <v>0</v>
      </c>
      <c r="O761" s="52">
        <v>0</v>
      </c>
      <c r="P761" s="52">
        <v>0</v>
      </c>
      <c r="Q761" s="52">
        <v>0</v>
      </c>
      <c r="R761" s="52">
        <v>0</v>
      </c>
      <c r="S761" s="52">
        <v>0</v>
      </c>
      <c r="T761" s="52">
        <v>0</v>
      </c>
      <c r="U761" s="52">
        <v>0</v>
      </c>
      <c r="V761" s="52">
        <v>0</v>
      </c>
      <c r="W761" s="52">
        <v>0</v>
      </c>
      <c r="X761" s="52">
        <v>0</v>
      </c>
      <c r="Y761" s="52">
        <v>0</v>
      </c>
      <c r="Z761" s="52">
        <v>0</v>
      </c>
      <c r="AA761" s="52">
        <v>0</v>
      </c>
      <c r="AB761" s="52">
        <v>0</v>
      </c>
      <c r="AC761" s="52">
        <v>0</v>
      </c>
      <c r="AD761" s="52">
        <v>0</v>
      </c>
      <c r="AE761" s="52">
        <v>0</v>
      </c>
      <c r="AF761" s="52">
        <v>0</v>
      </c>
    </row>
    <row r="762" spans="2:32" hidden="1" x14ac:dyDescent="0.25">
      <c r="B762" s="37" t="s">
        <v>74</v>
      </c>
      <c r="C762" s="37" t="s">
        <v>75</v>
      </c>
      <c r="D762" s="37" t="s">
        <v>15</v>
      </c>
      <c r="E762" s="37" t="s">
        <v>326</v>
      </c>
      <c r="F762" s="37"/>
      <c r="G762" s="52" t="s">
        <v>90</v>
      </c>
      <c r="H762" s="52">
        <v>9</v>
      </c>
      <c r="I762" s="52" t="s">
        <v>18</v>
      </c>
      <c r="J762" s="52" t="s">
        <v>104</v>
      </c>
      <c r="K762" s="52">
        <v>0</v>
      </c>
      <c r="L762" s="52">
        <v>0</v>
      </c>
      <c r="M762" s="52">
        <v>0</v>
      </c>
      <c r="N762" s="52">
        <v>0</v>
      </c>
      <c r="O762" s="52">
        <v>0</v>
      </c>
      <c r="P762" s="52">
        <v>0</v>
      </c>
      <c r="Q762" s="52">
        <v>0</v>
      </c>
      <c r="R762" s="52">
        <v>0</v>
      </c>
      <c r="S762" s="52">
        <v>0</v>
      </c>
      <c r="T762" s="52">
        <v>0</v>
      </c>
      <c r="U762" s="52">
        <v>0</v>
      </c>
      <c r="V762" s="52">
        <v>0</v>
      </c>
      <c r="W762" s="52">
        <v>0</v>
      </c>
      <c r="X762" s="52">
        <v>0</v>
      </c>
      <c r="Y762" s="52">
        <v>0</v>
      </c>
      <c r="Z762" s="52">
        <v>0</v>
      </c>
      <c r="AA762" s="52">
        <v>0</v>
      </c>
      <c r="AB762" s="52">
        <v>0</v>
      </c>
      <c r="AC762" s="52">
        <v>0</v>
      </c>
      <c r="AD762" s="52">
        <v>0</v>
      </c>
      <c r="AE762" s="52">
        <v>0</v>
      </c>
      <c r="AF762" s="52">
        <v>0</v>
      </c>
    </row>
    <row r="763" spans="2:32" hidden="1" x14ac:dyDescent="0.25">
      <c r="B763" s="37" t="s">
        <v>62</v>
      </c>
      <c r="C763" s="37" t="s">
        <v>63</v>
      </c>
      <c r="D763" s="37" t="s">
        <v>15</v>
      </c>
      <c r="E763" s="37" t="s">
        <v>326</v>
      </c>
      <c r="F763" s="37"/>
      <c r="G763" s="52" t="s">
        <v>90</v>
      </c>
      <c r="H763" s="52">
        <v>9</v>
      </c>
      <c r="I763" s="51" t="s">
        <v>158</v>
      </c>
      <c r="J763" s="51" t="s">
        <v>103</v>
      </c>
      <c r="K763" s="52">
        <v>0</v>
      </c>
      <c r="L763" s="52">
        <v>0</v>
      </c>
      <c r="M763" s="52">
        <v>1</v>
      </c>
      <c r="N763" s="52">
        <v>367.68430000000001</v>
      </c>
      <c r="O763" s="52">
        <v>0</v>
      </c>
      <c r="P763" s="52">
        <v>0</v>
      </c>
      <c r="Q763" s="52">
        <v>1</v>
      </c>
      <c r="R763" s="52">
        <v>901.03</v>
      </c>
      <c r="S763" s="52">
        <v>0</v>
      </c>
      <c r="T763" s="52">
        <v>0</v>
      </c>
      <c r="U763" s="52">
        <v>1</v>
      </c>
      <c r="V763" s="52">
        <v>3060</v>
      </c>
      <c r="W763" s="52">
        <v>0</v>
      </c>
      <c r="X763" s="52">
        <v>0</v>
      </c>
      <c r="Y763" s="52">
        <v>0</v>
      </c>
      <c r="Z763" s="52">
        <v>0</v>
      </c>
      <c r="AA763" s="52">
        <v>0</v>
      </c>
      <c r="AB763" s="52">
        <v>0</v>
      </c>
      <c r="AC763" s="52">
        <v>0</v>
      </c>
      <c r="AD763" s="52">
        <v>0</v>
      </c>
      <c r="AE763" s="52">
        <v>0</v>
      </c>
      <c r="AF763" s="52">
        <v>0</v>
      </c>
    </row>
    <row r="764" spans="2:32" hidden="1" x14ac:dyDescent="0.25">
      <c r="B764" s="37" t="s">
        <v>62</v>
      </c>
      <c r="C764" s="37" t="s">
        <v>63</v>
      </c>
      <c r="D764" s="37" t="s">
        <v>15</v>
      </c>
      <c r="E764" s="37" t="s">
        <v>326</v>
      </c>
      <c r="F764" s="37"/>
      <c r="G764" s="52" t="s">
        <v>90</v>
      </c>
      <c r="H764" s="52">
        <v>9</v>
      </c>
      <c r="I764" s="51" t="s">
        <v>158</v>
      </c>
      <c r="J764" s="51" t="s">
        <v>104</v>
      </c>
      <c r="K764" s="52">
        <v>0</v>
      </c>
      <c r="L764" s="52">
        <v>0</v>
      </c>
      <c r="M764" s="52">
        <v>0</v>
      </c>
      <c r="N764" s="52">
        <v>0</v>
      </c>
      <c r="O764" s="52">
        <v>0</v>
      </c>
      <c r="P764" s="52">
        <v>0</v>
      </c>
      <c r="Q764" s="52">
        <v>0</v>
      </c>
      <c r="R764" s="52">
        <v>0</v>
      </c>
      <c r="S764" s="52">
        <v>0</v>
      </c>
      <c r="T764" s="52">
        <v>0</v>
      </c>
      <c r="U764" s="52">
        <v>0</v>
      </c>
      <c r="V764" s="52">
        <v>0</v>
      </c>
      <c r="W764" s="52">
        <v>0</v>
      </c>
      <c r="X764" s="52">
        <v>0</v>
      </c>
      <c r="Y764" s="52">
        <v>0</v>
      </c>
      <c r="Z764" s="52">
        <v>0</v>
      </c>
      <c r="AA764" s="52">
        <v>0</v>
      </c>
      <c r="AB764" s="52">
        <v>0</v>
      </c>
      <c r="AC764" s="52">
        <v>0</v>
      </c>
      <c r="AD764" s="52">
        <v>0</v>
      </c>
      <c r="AE764" s="52">
        <v>0</v>
      </c>
      <c r="AF764" s="52">
        <v>0</v>
      </c>
    </row>
    <row r="765" spans="2:32" hidden="1" x14ac:dyDescent="0.25">
      <c r="B765" s="37" t="s">
        <v>62</v>
      </c>
      <c r="C765" s="37" t="s">
        <v>63</v>
      </c>
      <c r="D765" s="37" t="s">
        <v>15</v>
      </c>
      <c r="E765" s="37" t="s">
        <v>326</v>
      </c>
      <c r="F765" s="37"/>
      <c r="G765" s="52" t="s">
        <v>90</v>
      </c>
      <c r="H765" s="52">
        <v>9</v>
      </c>
      <c r="I765" s="51" t="s">
        <v>18</v>
      </c>
      <c r="J765" s="51" t="s">
        <v>105</v>
      </c>
      <c r="K765" s="52">
        <v>0</v>
      </c>
      <c r="L765" s="52">
        <v>0</v>
      </c>
      <c r="M765" s="52">
        <v>0</v>
      </c>
      <c r="N765" s="52">
        <v>0</v>
      </c>
      <c r="O765" s="52">
        <v>0</v>
      </c>
      <c r="P765" s="52">
        <v>0</v>
      </c>
      <c r="Q765" s="52">
        <v>0</v>
      </c>
      <c r="R765" s="52">
        <v>0</v>
      </c>
      <c r="S765" s="52">
        <v>0</v>
      </c>
      <c r="T765" s="52">
        <v>0</v>
      </c>
      <c r="U765" s="52">
        <v>0</v>
      </c>
      <c r="V765" s="52">
        <v>0</v>
      </c>
      <c r="W765" s="52">
        <v>0</v>
      </c>
      <c r="X765" s="52">
        <v>0</v>
      </c>
      <c r="Y765" s="52">
        <v>0</v>
      </c>
      <c r="Z765" s="52">
        <v>0</v>
      </c>
      <c r="AA765" s="52">
        <v>0</v>
      </c>
      <c r="AB765" s="52">
        <v>0</v>
      </c>
      <c r="AC765" s="52">
        <v>0</v>
      </c>
      <c r="AD765" s="52">
        <v>0</v>
      </c>
      <c r="AE765" s="52">
        <v>0</v>
      </c>
      <c r="AF765" s="52">
        <v>0</v>
      </c>
    </row>
    <row r="766" spans="2:32" hidden="1" x14ac:dyDescent="0.25">
      <c r="B766" s="37" t="s">
        <v>62</v>
      </c>
      <c r="C766" s="37" t="s">
        <v>63</v>
      </c>
      <c r="D766" s="37" t="s">
        <v>15</v>
      </c>
      <c r="E766" s="37" t="s">
        <v>326</v>
      </c>
      <c r="F766" s="37"/>
      <c r="G766" s="52" t="s">
        <v>90</v>
      </c>
      <c r="H766" s="52">
        <v>9</v>
      </c>
      <c r="I766" s="51" t="s">
        <v>18</v>
      </c>
      <c r="J766" s="51" t="s">
        <v>103</v>
      </c>
      <c r="K766" s="52">
        <v>0</v>
      </c>
      <c r="L766" s="52">
        <v>0</v>
      </c>
      <c r="M766" s="52">
        <v>0</v>
      </c>
      <c r="N766" s="52">
        <v>0</v>
      </c>
      <c r="O766" s="52">
        <v>0</v>
      </c>
      <c r="P766" s="52">
        <v>0</v>
      </c>
      <c r="Q766" s="52">
        <v>0</v>
      </c>
      <c r="R766" s="52">
        <v>0</v>
      </c>
      <c r="S766" s="52">
        <v>0</v>
      </c>
      <c r="T766" s="52">
        <v>0</v>
      </c>
      <c r="U766" s="52">
        <v>0</v>
      </c>
      <c r="V766" s="52">
        <v>0</v>
      </c>
      <c r="W766" s="52">
        <v>0</v>
      </c>
      <c r="X766" s="52">
        <v>0</v>
      </c>
      <c r="Y766" s="52">
        <v>0</v>
      </c>
      <c r="Z766" s="52">
        <v>0</v>
      </c>
      <c r="AA766" s="52">
        <v>0</v>
      </c>
      <c r="AB766" s="52">
        <v>0</v>
      </c>
      <c r="AC766" s="52">
        <v>0</v>
      </c>
      <c r="AD766" s="52">
        <v>0</v>
      </c>
      <c r="AE766" s="52">
        <v>0</v>
      </c>
      <c r="AF766" s="52">
        <v>0</v>
      </c>
    </row>
    <row r="767" spans="2:32" hidden="1" x14ac:dyDescent="0.25">
      <c r="B767" s="37" t="s">
        <v>62</v>
      </c>
      <c r="C767" s="37" t="s">
        <v>63</v>
      </c>
      <c r="D767" s="37" t="s">
        <v>15</v>
      </c>
      <c r="E767" s="37" t="s">
        <v>326</v>
      </c>
      <c r="F767" s="37"/>
      <c r="G767" s="52" t="s">
        <v>90</v>
      </c>
      <c r="H767" s="52">
        <v>9</v>
      </c>
      <c r="I767" s="51" t="s">
        <v>18</v>
      </c>
      <c r="J767" s="51" t="s">
        <v>104</v>
      </c>
      <c r="K767" s="52">
        <v>0</v>
      </c>
      <c r="L767" s="52">
        <v>0</v>
      </c>
      <c r="M767" s="52">
        <v>0</v>
      </c>
      <c r="N767" s="52">
        <v>0</v>
      </c>
      <c r="O767" s="52">
        <v>0</v>
      </c>
      <c r="P767" s="52">
        <v>0</v>
      </c>
      <c r="Q767" s="52">
        <v>0</v>
      </c>
      <c r="R767" s="52">
        <v>0</v>
      </c>
      <c r="S767" s="52">
        <v>0</v>
      </c>
      <c r="T767" s="52">
        <v>0</v>
      </c>
      <c r="U767" s="52">
        <v>0</v>
      </c>
      <c r="V767" s="52">
        <v>0</v>
      </c>
      <c r="W767" s="52">
        <v>0</v>
      </c>
      <c r="X767" s="52">
        <v>0</v>
      </c>
      <c r="Y767" s="52">
        <v>0</v>
      </c>
      <c r="Z767" s="52">
        <v>0</v>
      </c>
      <c r="AA767" s="52">
        <v>0</v>
      </c>
      <c r="AB767" s="52">
        <v>0</v>
      </c>
      <c r="AC767" s="52">
        <v>0</v>
      </c>
      <c r="AD767" s="52">
        <v>0</v>
      </c>
      <c r="AE767" s="52">
        <v>0</v>
      </c>
      <c r="AF767" s="52">
        <v>0</v>
      </c>
    </row>
    <row r="768" spans="2:32" hidden="1" x14ac:dyDescent="0.25">
      <c r="B768" s="37" t="s">
        <v>41</v>
      </c>
      <c r="C768" s="37" t="s">
        <v>42</v>
      </c>
      <c r="D768" s="37" t="s">
        <v>38</v>
      </c>
      <c r="E768" s="37" t="s">
        <v>326</v>
      </c>
      <c r="F768" s="37"/>
      <c r="G768" s="52" t="s">
        <v>90</v>
      </c>
      <c r="H768" s="52">
        <v>9</v>
      </c>
      <c r="I768" s="51" t="s">
        <v>158</v>
      </c>
      <c r="J768" s="51" t="s">
        <v>103</v>
      </c>
      <c r="K768" s="52">
        <v>0</v>
      </c>
      <c r="L768" s="52">
        <v>0</v>
      </c>
      <c r="M768" s="52">
        <v>0</v>
      </c>
      <c r="N768" s="52">
        <v>0</v>
      </c>
      <c r="O768" s="52">
        <v>0</v>
      </c>
      <c r="P768" s="52">
        <v>0</v>
      </c>
      <c r="Q768" s="52">
        <v>7</v>
      </c>
      <c r="R768" s="52">
        <v>24546</v>
      </c>
      <c r="S768" s="52">
        <v>0</v>
      </c>
      <c r="T768" s="52">
        <v>0</v>
      </c>
      <c r="U768" s="52">
        <v>1</v>
      </c>
      <c r="V768" s="52">
        <v>628</v>
      </c>
      <c r="W768" s="52">
        <v>0</v>
      </c>
      <c r="X768" s="52">
        <v>0</v>
      </c>
      <c r="Y768" s="52">
        <v>3</v>
      </c>
      <c r="Z768" s="52">
        <v>176</v>
      </c>
      <c r="AA768" s="52">
        <v>0</v>
      </c>
      <c r="AB768" s="52">
        <v>0</v>
      </c>
      <c r="AC768" s="52">
        <v>0</v>
      </c>
      <c r="AD768" s="52">
        <v>0</v>
      </c>
      <c r="AE768" s="52">
        <v>0</v>
      </c>
      <c r="AF768" s="52">
        <v>0</v>
      </c>
    </row>
    <row r="769" spans="2:32" hidden="1" x14ac:dyDescent="0.25">
      <c r="B769" s="37" t="s">
        <v>41</v>
      </c>
      <c r="C769" s="37" t="s">
        <v>42</v>
      </c>
      <c r="D769" s="37" t="s">
        <v>38</v>
      </c>
      <c r="E769" s="37" t="s">
        <v>326</v>
      </c>
      <c r="F769" s="37"/>
      <c r="G769" s="52" t="s">
        <v>90</v>
      </c>
      <c r="H769" s="52">
        <v>9</v>
      </c>
      <c r="I769" s="51" t="s">
        <v>158</v>
      </c>
      <c r="J769" s="51" t="s">
        <v>104</v>
      </c>
      <c r="K769" s="52">
        <v>0</v>
      </c>
      <c r="L769" s="52">
        <v>0</v>
      </c>
      <c r="M769" s="52">
        <v>0</v>
      </c>
      <c r="N769" s="52">
        <v>0</v>
      </c>
      <c r="O769" s="52">
        <v>0</v>
      </c>
      <c r="P769" s="52">
        <v>0</v>
      </c>
      <c r="Q769" s="52">
        <v>0</v>
      </c>
      <c r="R769" s="52">
        <v>0</v>
      </c>
      <c r="S769" s="52">
        <v>0</v>
      </c>
      <c r="T769" s="52">
        <v>0</v>
      </c>
      <c r="U769" s="52">
        <v>0</v>
      </c>
      <c r="V769" s="52">
        <v>0</v>
      </c>
      <c r="W769" s="52">
        <v>0</v>
      </c>
      <c r="X769" s="52">
        <v>0</v>
      </c>
      <c r="Y769" s="52">
        <v>0</v>
      </c>
      <c r="Z769" s="52">
        <v>0</v>
      </c>
      <c r="AA769" s="52">
        <v>0</v>
      </c>
      <c r="AB769" s="52">
        <v>0</v>
      </c>
      <c r="AC769" s="52">
        <v>0</v>
      </c>
      <c r="AD769" s="52">
        <v>0</v>
      </c>
      <c r="AE769" s="52">
        <v>0</v>
      </c>
      <c r="AF769" s="52">
        <v>0</v>
      </c>
    </row>
    <row r="770" spans="2:32" hidden="1" x14ac:dyDescent="0.25">
      <c r="B770" s="37" t="s">
        <v>41</v>
      </c>
      <c r="C770" s="37" t="s">
        <v>42</v>
      </c>
      <c r="D770" s="37" t="s">
        <v>38</v>
      </c>
      <c r="E770" s="37" t="s">
        <v>326</v>
      </c>
      <c r="F770" s="37"/>
      <c r="G770" s="52" t="s">
        <v>90</v>
      </c>
      <c r="H770" s="52">
        <v>9</v>
      </c>
      <c r="I770" s="51" t="s">
        <v>18</v>
      </c>
      <c r="J770" s="51" t="s">
        <v>105</v>
      </c>
      <c r="K770" s="52">
        <v>0</v>
      </c>
      <c r="L770" s="52">
        <v>0</v>
      </c>
      <c r="M770" s="52">
        <v>0</v>
      </c>
      <c r="N770" s="52">
        <v>0</v>
      </c>
      <c r="O770" s="52">
        <v>0</v>
      </c>
      <c r="P770" s="52">
        <v>0</v>
      </c>
      <c r="Q770" s="52">
        <v>0</v>
      </c>
      <c r="R770" s="52">
        <v>0</v>
      </c>
      <c r="S770" s="52">
        <v>0</v>
      </c>
      <c r="T770" s="52">
        <v>0</v>
      </c>
      <c r="U770" s="52">
        <v>0</v>
      </c>
      <c r="V770" s="52">
        <v>0</v>
      </c>
      <c r="W770" s="52">
        <v>0</v>
      </c>
      <c r="X770" s="52">
        <v>0</v>
      </c>
      <c r="Y770" s="52">
        <v>0</v>
      </c>
      <c r="Z770" s="52">
        <v>0</v>
      </c>
      <c r="AA770" s="52">
        <v>0</v>
      </c>
      <c r="AB770" s="52">
        <v>0</v>
      </c>
      <c r="AC770" s="52">
        <v>0</v>
      </c>
      <c r="AD770" s="52">
        <v>0</v>
      </c>
      <c r="AE770" s="52">
        <v>0</v>
      </c>
      <c r="AF770" s="52">
        <v>0</v>
      </c>
    </row>
    <row r="771" spans="2:32" hidden="1" x14ac:dyDescent="0.25">
      <c r="B771" s="37" t="s">
        <v>41</v>
      </c>
      <c r="C771" s="37" t="s">
        <v>42</v>
      </c>
      <c r="D771" s="37" t="s">
        <v>38</v>
      </c>
      <c r="E771" s="37" t="s">
        <v>326</v>
      </c>
      <c r="F771" s="37"/>
      <c r="G771" s="52" t="s">
        <v>90</v>
      </c>
      <c r="H771" s="52">
        <v>9</v>
      </c>
      <c r="I771" s="51" t="s">
        <v>18</v>
      </c>
      <c r="J771" s="51" t="s">
        <v>103</v>
      </c>
      <c r="K771" s="52">
        <v>0</v>
      </c>
      <c r="L771" s="52">
        <v>0</v>
      </c>
      <c r="M771" s="52">
        <v>0</v>
      </c>
      <c r="N771" s="52">
        <v>0</v>
      </c>
      <c r="O771" s="52">
        <v>0</v>
      </c>
      <c r="P771" s="52">
        <v>0</v>
      </c>
      <c r="Q771" s="52">
        <v>0</v>
      </c>
      <c r="R771" s="52">
        <v>0</v>
      </c>
      <c r="S771" s="52">
        <v>0</v>
      </c>
      <c r="T771" s="52">
        <v>0</v>
      </c>
      <c r="U771" s="52">
        <v>0</v>
      </c>
      <c r="V771" s="52">
        <v>0</v>
      </c>
      <c r="W771" s="52">
        <v>0</v>
      </c>
      <c r="X771" s="52">
        <v>0</v>
      </c>
      <c r="Y771" s="52">
        <v>0</v>
      </c>
      <c r="Z771" s="52">
        <v>0</v>
      </c>
      <c r="AA771" s="52">
        <v>0</v>
      </c>
      <c r="AB771" s="52">
        <v>0</v>
      </c>
      <c r="AC771" s="52">
        <v>0</v>
      </c>
      <c r="AD771" s="52">
        <v>0</v>
      </c>
      <c r="AE771" s="52">
        <v>0</v>
      </c>
      <c r="AF771" s="52">
        <v>0</v>
      </c>
    </row>
    <row r="772" spans="2:32" hidden="1" x14ac:dyDescent="0.25">
      <c r="B772" s="37" t="s">
        <v>41</v>
      </c>
      <c r="C772" s="37" t="s">
        <v>42</v>
      </c>
      <c r="D772" s="37" t="s">
        <v>38</v>
      </c>
      <c r="E772" s="37" t="s">
        <v>326</v>
      </c>
      <c r="F772" s="37"/>
      <c r="G772" s="52" t="s">
        <v>90</v>
      </c>
      <c r="H772" s="52">
        <v>9</v>
      </c>
      <c r="I772" s="52" t="s">
        <v>18</v>
      </c>
      <c r="J772" s="52" t="s">
        <v>104</v>
      </c>
      <c r="K772" s="52">
        <v>0</v>
      </c>
      <c r="L772" s="52">
        <v>0</v>
      </c>
      <c r="M772" s="52">
        <v>0</v>
      </c>
      <c r="N772" s="52">
        <v>0</v>
      </c>
      <c r="O772" s="52">
        <v>0</v>
      </c>
      <c r="P772" s="52">
        <v>0</v>
      </c>
      <c r="Q772" s="52">
        <v>0</v>
      </c>
      <c r="R772" s="52">
        <v>0</v>
      </c>
      <c r="S772" s="52">
        <v>0</v>
      </c>
      <c r="T772" s="52">
        <v>0</v>
      </c>
      <c r="U772" s="52">
        <v>0</v>
      </c>
      <c r="V772" s="52">
        <v>0</v>
      </c>
      <c r="W772" s="52">
        <v>0</v>
      </c>
      <c r="X772" s="52">
        <v>0</v>
      </c>
      <c r="Y772" s="52">
        <v>0</v>
      </c>
      <c r="Z772" s="52">
        <v>0</v>
      </c>
      <c r="AA772" s="52">
        <v>0</v>
      </c>
      <c r="AB772" s="52">
        <v>0</v>
      </c>
      <c r="AC772" s="52">
        <v>0</v>
      </c>
      <c r="AD772" s="52">
        <v>0</v>
      </c>
      <c r="AE772" s="52">
        <v>0</v>
      </c>
      <c r="AF772" s="52">
        <v>0</v>
      </c>
    </row>
    <row r="773" spans="2:32" hidden="1" x14ac:dyDescent="0.25">
      <c r="B773" s="37" t="s">
        <v>78</v>
      </c>
      <c r="C773" s="37" t="s">
        <v>79</v>
      </c>
      <c r="D773" s="37" t="s">
        <v>26</v>
      </c>
      <c r="E773" s="37" t="s">
        <v>326</v>
      </c>
      <c r="F773" s="37"/>
      <c r="G773" s="52" t="s">
        <v>90</v>
      </c>
      <c r="H773" s="52">
        <v>9</v>
      </c>
      <c r="I773" s="51" t="s">
        <v>158</v>
      </c>
      <c r="J773" s="51" t="s">
        <v>103</v>
      </c>
      <c r="K773" s="52">
        <v>20</v>
      </c>
      <c r="L773" s="52">
        <v>5604.79</v>
      </c>
      <c r="M773" s="52">
        <v>20</v>
      </c>
      <c r="N773" s="52">
        <v>5604.79</v>
      </c>
      <c r="O773" s="52">
        <v>1</v>
      </c>
      <c r="P773" s="52">
        <v>704.14</v>
      </c>
      <c r="Q773" s="52">
        <v>1</v>
      </c>
      <c r="R773" s="52">
        <v>704.14</v>
      </c>
      <c r="S773" s="52">
        <v>3</v>
      </c>
      <c r="T773" s="52">
        <v>672</v>
      </c>
      <c r="U773" s="52">
        <v>27</v>
      </c>
      <c r="V773" s="52">
        <v>10968.61</v>
      </c>
      <c r="W773" s="52">
        <v>0</v>
      </c>
      <c r="X773" s="52">
        <v>0</v>
      </c>
      <c r="Y773" s="52">
        <v>0</v>
      </c>
      <c r="Z773" s="52">
        <v>0</v>
      </c>
      <c r="AA773" s="52">
        <v>0</v>
      </c>
      <c r="AB773" s="52">
        <v>0</v>
      </c>
      <c r="AC773" s="52">
        <v>0</v>
      </c>
      <c r="AD773" s="52">
        <v>0</v>
      </c>
      <c r="AE773" s="52">
        <v>0</v>
      </c>
      <c r="AF773" s="52">
        <v>0</v>
      </c>
    </row>
    <row r="774" spans="2:32" hidden="1" x14ac:dyDescent="0.25">
      <c r="B774" s="37" t="s">
        <v>78</v>
      </c>
      <c r="C774" s="37" t="s">
        <v>79</v>
      </c>
      <c r="D774" s="37" t="s">
        <v>26</v>
      </c>
      <c r="E774" s="37" t="s">
        <v>326</v>
      </c>
      <c r="F774" s="37"/>
      <c r="G774" s="52" t="s">
        <v>90</v>
      </c>
      <c r="H774" s="52">
        <v>9</v>
      </c>
      <c r="I774" s="51" t="s">
        <v>158</v>
      </c>
      <c r="J774" s="51" t="s">
        <v>104</v>
      </c>
      <c r="K774" s="52">
        <v>0</v>
      </c>
      <c r="L774" s="52">
        <v>0</v>
      </c>
      <c r="M774" s="52">
        <v>0</v>
      </c>
      <c r="N774" s="52">
        <v>0</v>
      </c>
      <c r="O774" s="52">
        <v>0</v>
      </c>
      <c r="P774" s="52">
        <v>0</v>
      </c>
      <c r="Q774" s="52">
        <v>0</v>
      </c>
      <c r="R774" s="52">
        <v>0</v>
      </c>
      <c r="S774" s="52">
        <v>0</v>
      </c>
      <c r="T774" s="52">
        <v>0</v>
      </c>
      <c r="U774" s="52">
        <v>0</v>
      </c>
      <c r="V774" s="52">
        <v>0</v>
      </c>
      <c r="W774" s="52">
        <v>0</v>
      </c>
      <c r="X774" s="52">
        <v>0</v>
      </c>
      <c r="Y774" s="52">
        <v>0</v>
      </c>
      <c r="Z774" s="52">
        <v>0</v>
      </c>
      <c r="AA774" s="52">
        <v>0</v>
      </c>
      <c r="AB774" s="52">
        <v>0</v>
      </c>
      <c r="AC774" s="52">
        <v>0</v>
      </c>
      <c r="AD774" s="52">
        <v>0</v>
      </c>
      <c r="AE774" s="52">
        <v>0</v>
      </c>
      <c r="AF774" s="52">
        <v>0</v>
      </c>
    </row>
    <row r="775" spans="2:32" hidden="1" x14ac:dyDescent="0.25">
      <c r="B775" s="37" t="s">
        <v>78</v>
      </c>
      <c r="C775" s="37" t="s">
        <v>79</v>
      </c>
      <c r="D775" s="37" t="s">
        <v>26</v>
      </c>
      <c r="E775" s="37" t="s">
        <v>326</v>
      </c>
      <c r="F775" s="37"/>
      <c r="G775" s="52" t="s">
        <v>90</v>
      </c>
      <c r="H775" s="52">
        <v>9</v>
      </c>
      <c r="I775" s="51" t="s">
        <v>18</v>
      </c>
      <c r="J775" s="51" t="s">
        <v>105</v>
      </c>
      <c r="K775" s="52">
        <v>0</v>
      </c>
      <c r="L775" s="52">
        <v>0</v>
      </c>
      <c r="M775" s="52">
        <v>0</v>
      </c>
      <c r="N775" s="52">
        <v>0</v>
      </c>
      <c r="O775" s="52">
        <v>0</v>
      </c>
      <c r="P775" s="52">
        <v>0</v>
      </c>
      <c r="Q775" s="52">
        <v>0</v>
      </c>
      <c r="R775" s="52">
        <v>0</v>
      </c>
      <c r="S775" s="52">
        <v>0</v>
      </c>
      <c r="T775" s="52">
        <v>0</v>
      </c>
      <c r="U775" s="52">
        <v>0</v>
      </c>
      <c r="V775" s="52">
        <v>0</v>
      </c>
      <c r="W775" s="52">
        <v>0</v>
      </c>
      <c r="X775" s="52">
        <v>0</v>
      </c>
      <c r="Y775" s="52">
        <v>0</v>
      </c>
      <c r="Z775" s="52">
        <v>0</v>
      </c>
      <c r="AA775" s="52">
        <v>0</v>
      </c>
      <c r="AB775" s="52">
        <v>0</v>
      </c>
      <c r="AC775" s="52">
        <v>0</v>
      </c>
      <c r="AD775" s="52">
        <v>0</v>
      </c>
      <c r="AE775" s="52">
        <v>0</v>
      </c>
      <c r="AF775" s="52">
        <v>0</v>
      </c>
    </row>
    <row r="776" spans="2:32" hidden="1" x14ac:dyDescent="0.25">
      <c r="B776" s="37" t="s">
        <v>78</v>
      </c>
      <c r="C776" s="37" t="s">
        <v>79</v>
      </c>
      <c r="D776" s="37" t="s">
        <v>26</v>
      </c>
      <c r="E776" s="37" t="s">
        <v>326</v>
      </c>
      <c r="F776" s="37"/>
      <c r="G776" s="52" t="s">
        <v>90</v>
      </c>
      <c r="H776" s="52">
        <v>9</v>
      </c>
      <c r="I776" s="51" t="s">
        <v>18</v>
      </c>
      <c r="J776" s="51" t="s">
        <v>103</v>
      </c>
      <c r="K776" s="52">
        <v>0</v>
      </c>
      <c r="L776" s="52">
        <v>0</v>
      </c>
      <c r="M776" s="52">
        <v>0</v>
      </c>
      <c r="N776" s="52">
        <v>0</v>
      </c>
      <c r="O776" s="52">
        <v>0</v>
      </c>
      <c r="P776" s="52">
        <v>0</v>
      </c>
      <c r="Q776" s="52">
        <v>0</v>
      </c>
      <c r="R776" s="52">
        <v>0</v>
      </c>
      <c r="S776" s="52">
        <v>0</v>
      </c>
      <c r="T776" s="52">
        <v>0</v>
      </c>
      <c r="U776" s="52">
        <v>0</v>
      </c>
      <c r="V776" s="52">
        <v>0</v>
      </c>
      <c r="W776" s="52">
        <v>0</v>
      </c>
      <c r="X776" s="52">
        <v>0</v>
      </c>
      <c r="Y776" s="52">
        <v>0</v>
      </c>
      <c r="Z776" s="52">
        <v>0</v>
      </c>
      <c r="AA776" s="52">
        <v>0</v>
      </c>
      <c r="AB776" s="52">
        <v>0</v>
      </c>
      <c r="AC776" s="52">
        <v>0</v>
      </c>
      <c r="AD776" s="52">
        <v>0</v>
      </c>
      <c r="AE776" s="52">
        <v>0</v>
      </c>
      <c r="AF776" s="52">
        <v>0</v>
      </c>
    </row>
    <row r="777" spans="2:32" hidden="1" x14ac:dyDescent="0.25">
      <c r="B777" s="37" t="s">
        <v>78</v>
      </c>
      <c r="C777" s="37" t="s">
        <v>79</v>
      </c>
      <c r="D777" s="37" t="s">
        <v>26</v>
      </c>
      <c r="E777" s="37" t="s">
        <v>326</v>
      </c>
      <c r="F777" s="37"/>
      <c r="G777" s="52" t="s">
        <v>90</v>
      </c>
      <c r="H777" s="52">
        <v>9</v>
      </c>
      <c r="I777" s="52" t="s">
        <v>18</v>
      </c>
      <c r="J777" s="52" t="s">
        <v>104</v>
      </c>
      <c r="K777" s="52">
        <v>0</v>
      </c>
      <c r="L777" s="52">
        <v>0</v>
      </c>
      <c r="M777" s="52">
        <v>0</v>
      </c>
      <c r="N777" s="52">
        <v>0</v>
      </c>
      <c r="O777" s="52">
        <v>0</v>
      </c>
      <c r="P777" s="52">
        <v>0</v>
      </c>
      <c r="Q777" s="52">
        <v>0</v>
      </c>
      <c r="R777" s="52">
        <v>0</v>
      </c>
      <c r="S777" s="52">
        <v>0</v>
      </c>
      <c r="T777" s="52">
        <v>0</v>
      </c>
      <c r="U777" s="52">
        <v>0</v>
      </c>
      <c r="V777" s="52">
        <v>0</v>
      </c>
      <c r="W777" s="52">
        <v>0</v>
      </c>
      <c r="X777" s="52">
        <v>0</v>
      </c>
      <c r="Y777" s="52">
        <v>0</v>
      </c>
      <c r="Z777" s="52">
        <v>0</v>
      </c>
      <c r="AA777" s="52">
        <v>0</v>
      </c>
      <c r="AB777" s="52">
        <v>0</v>
      </c>
      <c r="AC777" s="52">
        <v>0</v>
      </c>
      <c r="AD777" s="52">
        <v>0</v>
      </c>
      <c r="AE777" s="52">
        <v>0</v>
      </c>
      <c r="AF777" s="52">
        <v>0</v>
      </c>
    </row>
    <row r="778" spans="2:32" hidden="1" x14ac:dyDescent="0.25">
      <c r="B778" s="37" t="s">
        <v>29</v>
      </c>
      <c r="C778" s="37" t="s">
        <v>30</v>
      </c>
      <c r="D778" s="37" t="s">
        <v>26</v>
      </c>
      <c r="E778" s="37" t="s">
        <v>326</v>
      </c>
      <c r="F778" s="37"/>
      <c r="G778" s="52" t="s">
        <v>90</v>
      </c>
      <c r="H778" s="52">
        <v>9</v>
      </c>
      <c r="I778" s="51" t="s">
        <v>18</v>
      </c>
      <c r="J778" s="51" t="s">
        <v>105</v>
      </c>
      <c r="K778" s="52">
        <v>0</v>
      </c>
      <c r="L778" s="52">
        <v>0</v>
      </c>
      <c r="M778" s="52">
        <v>0</v>
      </c>
      <c r="N778" s="52">
        <v>0</v>
      </c>
      <c r="O778" s="52">
        <v>0</v>
      </c>
      <c r="P778" s="52">
        <v>0</v>
      </c>
      <c r="Q778" s="52">
        <v>0</v>
      </c>
      <c r="R778" s="52">
        <v>0</v>
      </c>
      <c r="S778" s="52">
        <v>0</v>
      </c>
      <c r="T778" s="52">
        <v>0</v>
      </c>
      <c r="U778" s="52">
        <v>0</v>
      </c>
      <c r="V778" s="52">
        <v>0</v>
      </c>
      <c r="W778" s="52">
        <v>0</v>
      </c>
      <c r="X778" s="52">
        <v>0</v>
      </c>
      <c r="Y778" s="52">
        <v>0</v>
      </c>
      <c r="Z778" s="52">
        <v>0</v>
      </c>
      <c r="AA778" s="52">
        <v>0</v>
      </c>
      <c r="AB778" s="52">
        <v>0</v>
      </c>
      <c r="AC778" s="52">
        <v>0</v>
      </c>
      <c r="AD778" s="52">
        <v>0</v>
      </c>
      <c r="AE778" s="52">
        <v>0</v>
      </c>
      <c r="AF778" s="52">
        <v>0</v>
      </c>
    </row>
    <row r="779" spans="2:32" hidden="1" x14ac:dyDescent="0.25">
      <c r="B779" s="37" t="s">
        <v>29</v>
      </c>
      <c r="C779" s="37" t="s">
        <v>30</v>
      </c>
      <c r="D779" s="37" t="s">
        <v>26</v>
      </c>
      <c r="E779" s="37" t="s">
        <v>326</v>
      </c>
      <c r="F779" s="37"/>
      <c r="G779" s="52" t="s">
        <v>90</v>
      </c>
      <c r="H779" s="52">
        <v>9</v>
      </c>
      <c r="I779" s="51" t="s">
        <v>18</v>
      </c>
      <c r="J779" s="51" t="s">
        <v>103</v>
      </c>
      <c r="K779" s="52">
        <v>0</v>
      </c>
      <c r="L779" s="52">
        <v>0</v>
      </c>
      <c r="M779" s="52">
        <v>0</v>
      </c>
      <c r="N779" s="52">
        <v>0</v>
      </c>
      <c r="O779" s="52">
        <v>0</v>
      </c>
      <c r="P779" s="52">
        <v>0</v>
      </c>
      <c r="Q779" s="52">
        <v>0</v>
      </c>
      <c r="R779" s="52">
        <v>0</v>
      </c>
      <c r="S779" s="52">
        <v>0</v>
      </c>
      <c r="T779" s="52">
        <v>0</v>
      </c>
      <c r="U779" s="52">
        <v>0</v>
      </c>
      <c r="V779" s="52">
        <v>0</v>
      </c>
      <c r="W779" s="52">
        <v>0</v>
      </c>
      <c r="X779" s="52">
        <v>0</v>
      </c>
      <c r="Y779" s="52">
        <v>0</v>
      </c>
      <c r="Z779" s="52">
        <v>0</v>
      </c>
      <c r="AA779" s="52">
        <v>0</v>
      </c>
      <c r="AB779" s="52">
        <v>0</v>
      </c>
      <c r="AC779" s="52">
        <v>0</v>
      </c>
      <c r="AD779" s="52">
        <v>0</v>
      </c>
      <c r="AE779" s="52">
        <v>0</v>
      </c>
      <c r="AF779" s="52">
        <v>0</v>
      </c>
    </row>
    <row r="780" spans="2:32" hidden="1" x14ac:dyDescent="0.25">
      <c r="B780" s="37" t="s">
        <v>29</v>
      </c>
      <c r="C780" s="37" t="s">
        <v>30</v>
      </c>
      <c r="D780" s="37" t="s">
        <v>26</v>
      </c>
      <c r="E780" s="37" t="s">
        <v>326</v>
      </c>
      <c r="F780" s="37"/>
      <c r="G780" s="52" t="s">
        <v>90</v>
      </c>
      <c r="H780" s="52">
        <v>9</v>
      </c>
      <c r="I780" s="51" t="s">
        <v>18</v>
      </c>
      <c r="J780" s="51" t="s">
        <v>104</v>
      </c>
      <c r="K780" s="52">
        <v>0</v>
      </c>
      <c r="L780" s="52">
        <v>0</v>
      </c>
      <c r="M780" s="52">
        <v>0</v>
      </c>
      <c r="N780" s="52">
        <v>0</v>
      </c>
      <c r="O780" s="52">
        <v>0</v>
      </c>
      <c r="P780" s="52">
        <v>0</v>
      </c>
      <c r="Q780" s="52">
        <v>0</v>
      </c>
      <c r="R780" s="52">
        <v>0</v>
      </c>
      <c r="S780" s="52">
        <v>0</v>
      </c>
      <c r="T780" s="52">
        <v>0</v>
      </c>
      <c r="U780" s="52">
        <v>0</v>
      </c>
      <c r="V780" s="52">
        <v>0</v>
      </c>
      <c r="W780" s="52">
        <v>0</v>
      </c>
      <c r="X780" s="52">
        <v>0</v>
      </c>
      <c r="Y780" s="52">
        <v>0</v>
      </c>
      <c r="Z780" s="52">
        <v>0</v>
      </c>
      <c r="AA780" s="52">
        <v>0</v>
      </c>
      <c r="AB780" s="52">
        <v>0</v>
      </c>
      <c r="AC780" s="52">
        <v>0</v>
      </c>
      <c r="AD780" s="52">
        <v>0</v>
      </c>
      <c r="AE780" s="52">
        <v>0</v>
      </c>
      <c r="AF780" s="52">
        <v>0</v>
      </c>
    </row>
    <row r="781" spans="2:32" hidden="1" x14ac:dyDescent="0.25">
      <c r="B781" s="37" t="s">
        <v>33</v>
      </c>
      <c r="C781" s="37" t="s">
        <v>34</v>
      </c>
      <c r="D781" s="37" t="s">
        <v>35</v>
      </c>
      <c r="E781" s="37" t="s">
        <v>326</v>
      </c>
      <c r="F781" s="37"/>
      <c r="G781" s="52" t="s">
        <v>90</v>
      </c>
      <c r="H781" s="52">
        <v>9</v>
      </c>
      <c r="I781" s="51" t="s">
        <v>18</v>
      </c>
      <c r="J781" s="51" t="s">
        <v>105</v>
      </c>
      <c r="K781" s="52">
        <v>0</v>
      </c>
      <c r="L781" s="52">
        <v>0</v>
      </c>
      <c r="M781" s="52">
        <v>0</v>
      </c>
      <c r="N781" s="52">
        <v>0</v>
      </c>
      <c r="O781" s="52">
        <v>0</v>
      </c>
      <c r="P781" s="52">
        <v>0</v>
      </c>
      <c r="Q781" s="52">
        <v>0</v>
      </c>
      <c r="R781" s="52">
        <v>0</v>
      </c>
      <c r="S781" s="52">
        <v>0</v>
      </c>
      <c r="T781" s="52">
        <v>0</v>
      </c>
      <c r="U781" s="52">
        <v>0</v>
      </c>
      <c r="V781" s="52">
        <v>0</v>
      </c>
      <c r="W781" s="52">
        <v>0</v>
      </c>
      <c r="X781" s="52">
        <v>0</v>
      </c>
      <c r="Y781" s="52">
        <v>0</v>
      </c>
      <c r="Z781" s="52">
        <v>0</v>
      </c>
      <c r="AA781" s="52">
        <v>0</v>
      </c>
      <c r="AB781" s="52">
        <v>0</v>
      </c>
      <c r="AC781" s="52">
        <v>0</v>
      </c>
      <c r="AD781" s="52">
        <v>0</v>
      </c>
      <c r="AE781" s="52">
        <v>0</v>
      </c>
      <c r="AF781" s="52">
        <v>0</v>
      </c>
    </row>
    <row r="782" spans="2:32" hidden="1" x14ac:dyDescent="0.25">
      <c r="B782" s="37" t="s">
        <v>33</v>
      </c>
      <c r="C782" s="37" t="s">
        <v>34</v>
      </c>
      <c r="D782" s="37" t="s">
        <v>35</v>
      </c>
      <c r="E782" s="37" t="s">
        <v>326</v>
      </c>
      <c r="F782" s="37"/>
      <c r="G782" s="52" t="s">
        <v>90</v>
      </c>
      <c r="H782" s="52">
        <v>9</v>
      </c>
      <c r="I782" s="51" t="s">
        <v>18</v>
      </c>
      <c r="J782" s="51" t="s">
        <v>103</v>
      </c>
      <c r="K782" s="52">
        <v>0</v>
      </c>
      <c r="L782" s="52">
        <v>0</v>
      </c>
      <c r="M782" s="52">
        <v>0</v>
      </c>
      <c r="N782" s="52">
        <v>0</v>
      </c>
      <c r="O782" s="52">
        <v>0</v>
      </c>
      <c r="P782" s="52">
        <v>0</v>
      </c>
      <c r="Q782" s="52">
        <v>0</v>
      </c>
      <c r="R782" s="52">
        <v>0</v>
      </c>
      <c r="S782" s="52">
        <v>0</v>
      </c>
      <c r="T782" s="52">
        <v>0</v>
      </c>
      <c r="U782" s="52">
        <v>0</v>
      </c>
      <c r="V782" s="52">
        <v>0</v>
      </c>
      <c r="W782" s="52">
        <v>0</v>
      </c>
      <c r="X782" s="52">
        <v>0</v>
      </c>
      <c r="Y782" s="52">
        <v>0</v>
      </c>
      <c r="Z782" s="52">
        <v>0</v>
      </c>
      <c r="AA782" s="52">
        <v>0</v>
      </c>
      <c r="AB782" s="52">
        <v>0</v>
      </c>
      <c r="AC782" s="52">
        <v>0</v>
      </c>
      <c r="AD782" s="52">
        <v>0</v>
      </c>
      <c r="AE782" s="52">
        <v>0</v>
      </c>
      <c r="AF782" s="52">
        <v>0</v>
      </c>
    </row>
    <row r="783" spans="2:32" hidden="1" x14ac:dyDescent="0.25">
      <c r="B783" s="37" t="s">
        <v>33</v>
      </c>
      <c r="C783" s="37" t="s">
        <v>34</v>
      </c>
      <c r="D783" s="37" t="s">
        <v>35</v>
      </c>
      <c r="E783" s="37" t="s">
        <v>326</v>
      </c>
      <c r="F783" s="37"/>
      <c r="G783" s="52" t="s">
        <v>90</v>
      </c>
      <c r="H783" s="52">
        <v>9</v>
      </c>
      <c r="I783" s="52" t="s">
        <v>18</v>
      </c>
      <c r="J783" s="52" t="s">
        <v>104</v>
      </c>
      <c r="K783" s="52">
        <v>0</v>
      </c>
      <c r="L783" s="52">
        <v>0</v>
      </c>
      <c r="M783" s="52">
        <v>0</v>
      </c>
      <c r="N783" s="52">
        <v>0</v>
      </c>
      <c r="O783" s="52">
        <v>0</v>
      </c>
      <c r="P783" s="52">
        <v>0</v>
      </c>
      <c r="Q783" s="52">
        <v>0</v>
      </c>
      <c r="R783" s="52">
        <v>0</v>
      </c>
      <c r="S783" s="52">
        <v>0</v>
      </c>
      <c r="T783" s="52">
        <v>0</v>
      </c>
      <c r="U783" s="52">
        <v>0</v>
      </c>
      <c r="V783" s="52">
        <v>0</v>
      </c>
      <c r="W783" s="52">
        <v>0</v>
      </c>
      <c r="X783" s="52">
        <v>0</v>
      </c>
      <c r="Y783" s="52">
        <v>0</v>
      </c>
      <c r="Z783" s="52">
        <v>0</v>
      </c>
      <c r="AA783" s="52">
        <v>0</v>
      </c>
      <c r="AB783" s="52">
        <v>0</v>
      </c>
      <c r="AC783" s="52">
        <v>0</v>
      </c>
      <c r="AD783" s="52">
        <v>0</v>
      </c>
      <c r="AE783" s="52">
        <v>0</v>
      </c>
      <c r="AF783" s="52">
        <v>0</v>
      </c>
    </row>
    <row r="784" spans="2:32" hidden="1" x14ac:dyDescent="0.25">
      <c r="B784" s="37" t="s">
        <v>54</v>
      </c>
      <c r="C784" s="37" t="s">
        <v>55</v>
      </c>
      <c r="D784" s="37" t="s">
        <v>45</v>
      </c>
      <c r="E784" s="37" t="s">
        <v>326</v>
      </c>
      <c r="F784" s="37"/>
      <c r="G784" s="52" t="s">
        <v>90</v>
      </c>
      <c r="H784" s="52">
        <v>9</v>
      </c>
      <c r="I784" s="51" t="s">
        <v>18</v>
      </c>
      <c r="J784" s="51" t="s">
        <v>105</v>
      </c>
      <c r="K784" s="52">
        <v>0</v>
      </c>
      <c r="L784" s="52">
        <v>0</v>
      </c>
      <c r="M784" s="52">
        <v>0</v>
      </c>
      <c r="N784" s="52">
        <v>0</v>
      </c>
      <c r="O784" s="52">
        <v>0</v>
      </c>
      <c r="P784" s="52">
        <v>0</v>
      </c>
      <c r="Q784" s="52">
        <v>0</v>
      </c>
      <c r="R784" s="52">
        <v>0</v>
      </c>
      <c r="S784" s="52">
        <v>0</v>
      </c>
      <c r="T784" s="52">
        <v>0</v>
      </c>
      <c r="U784" s="52">
        <v>0</v>
      </c>
      <c r="V784" s="52">
        <v>0</v>
      </c>
      <c r="W784" s="52">
        <v>0</v>
      </c>
      <c r="X784" s="52">
        <v>0</v>
      </c>
      <c r="Y784" s="52">
        <v>0</v>
      </c>
      <c r="Z784" s="52">
        <v>0</v>
      </c>
      <c r="AA784" s="52">
        <v>0</v>
      </c>
      <c r="AB784" s="52">
        <v>0</v>
      </c>
      <c r="AC784" s="52">
        <v>0</v>
      </c>
      <c r="AD784" s="52">
        <v>0</v>
      </c>
      <c r="AE784" s="52">
        <v>0</v>
      </c>
      <c r="AF784" s="52">
        <v>0</v>
      </c>
    </row>
    <row r="785" spans="2:32" hidden="1" x14ac:dyDescent="0.25">
      <c r="B785" s="37" t="s">
        <v>54</v>
      </c>
      <c r="C785" s="37" t="s">
        <v>55</v>
      </c>
      <c r="D785" s="37" t="s">
        <v>45</v>
      </c>
      <c r="E785" s="37" t="s">
        <v>326</v>
      </c>
      <c r="F785" s="37"/>
      <c r="G785" s="52" t="s">
        <v>90</v>
      </c>
      <c r="H785" s="52">
        <v>9</v>
      </c>
      <c r="I785" s="51" t="s">
        <v>18</v>
      </c>
      <c r="J785" s="51" t="s">
        <v>103</v>
      </c>
      <c r="K785" s="52">
        <v>0</v>
      </c>
      <c r="L785" s="52">
        <v>0</v>
      </c>
      <c r="M785" s="52">
        <v>0</v>
      </c>
      <c r="N785" s="52">
        <v>0</v>
      </c>
      <c r="O785" s="52">
        <v>0</v>
      </c>
      <c r="P785" s="52">
        <v>0</v>
      </c>
      <c r="Q785" s="52">
        <v>0</v>
      </c>
      <c r="R785" s="52">
        <v>0</v>
      </c>
      <c r="S785" s="52">
        <v>0</v>
      </c>
      <c r="T785" s="52">
        <v>0</v>
      </c>
      <c r="U785" s="52">
        <v>0</v>
      </c>
      <c r="V785" s="52">
        <v>0</v>
      </c>
      <c r="W785" s="52">
        <v>0</v>
      </c>
      <c r="X785" s="52">
        <v>0</v>
      </c>
      <c r="Y785" s="52">
        <v>0</v>
      </c>
      <c r="Z785" s="52">
        <v>0</v>
      </c>
      <c r="AA785" s="52">
        <v>0</v>
      </c>
      <c r="AB785" s="52">
        <v>0</v>
      </c>
      <c r="AC785" s="52">
        <v>0</v>
      </c>
      <c r="AD785" s="52">
        <v>0</v>
      </c>
      <c r="AE785" s="52">
        <v>0</v>
      </c>
      <c r="AF785" s="52">
        <v>0</v>
      </c>
    </row>
    <row r="786" spans="2:32" hidden="1" x14ac:dyDescent="0.25">
      <c r="B786" s="37" t="s">
        <v>54</v>
      </c>
      <c r="C786" s="37" t="s">
        <v>55</v>
      </c>
      <c r="D786" s="37" t="s">
        <v>45</v>
      </c>
      <c r="E786" s="37" t="s">
        <v>326</v>
      </c>
      <c r="F786" s="37"/>
      <c r="G786" s="52" t="s">
        <v>90</v>
      </c>
      <c r="H786" s="52">
        <v>9</v>
      </c>
      <c r="I786" s="52" t="s">
        <v>18</v>
      </c>
      <c r="J786" s="52" t="s">
        <v>104</v>
      </c>
      <c r="K786" s="52">
        <v>0</v>
      </c>
      <c r="L786" s="52">
        <v>0</v>
      </c>
      <c r="M786" s="52">
        <v>0</v>
      </c>
      <c r="N786" s="52">
        <v>0</v>
      </c>
      <c r="O786" s="52">
        <v>0</v>
      </c>
      <c r="P786" s="52">
        <v>0</v>
      </c>
      <c r="Q786" s="52">
        <v>0</v>
      </c>
      <c r="R786" s="52">
        <v>0</v>
      </c>
      <c r="S786" s="52">
        <v>0</v>
      </c>
      <c r="T786" s="52">
        <v>0</v>
      </c>
      <c r="U786" s="52">
        <v>0</v>
      </c>
      <c r="V786" s="52">
        <v>0</v>
      </c>
      <c r="W786" s="52">
        <v>0</v>
      </c>
      <c r="X786" s="52">
        <v>0</v>
      </c>
      <c r="Y786" s="52">
        <v>0</v>
      </c>
      <c r="Z786" s="52">
        <v>0</v>
      </c>
      <c r="AA786" s="52">
        <v>0</v>
      </c>
      <c r="AB786" s="52">
        <v>0</v>
      </c>
      <c r="AC786" s="52">
        <v>0</v>
      </c>
      <c r="AD786" s="52">
        <v>0</v>
      </c>
      <c r="AE786" s="52">
        <v>0</v>
      </c>
      <c r="AF786" s="52">
        <v>0</v>
      </c>
    </row>
    <row r="787" spans="2:32" hidden="1" x14ac:dyDescent="0.25">
      <c r="B787" s="37" t="s">
        <v>58</v>
      </c>
      <c r="C787" s="37" t="s">
        <v>59</v>
      </c>
      <c r="D787" s="37" t="s">
        <v>26</v>
      </c>
      <c r="E787" s="37" t="s">
        <v>326</v>
      </c>
      <c r="F787" s="37"/>
      <c r="G787" s="52" t="s">
        <v>90</v>
      </c>
      <c r="H787" s="52">
        <v>9</v>
      </c>
      <c r="I787" s="51" t="s">
        <v>158</v>
      </c>
      <c r="J787" s="51" t="s">
        <v>103</v>
      </c>
      <c r="K787" s="52">
        <v>0</v>
      </c>
      <c r="L787" s="52">
        <v>0</v>
      </c>
      <c r="M787" s="52">
        <v>0</v>
      </c>
      <c r="N787" s="52">
        <v>0</v>
      </c>
      <c r="O787" s="52">
        <v>0</v>
      </c>
      <c r="P787" s="52">
        <v>0</v>
      </c>
      <c r="Q787" s="52">
        <v>2</v>
      </c>
      <c r="R787" s="52">
        <v>15940</v>
      </c>
      <c r="S787" s="52">
        <v>1</v>
      </c>
      <c r="T787" s="52">
        <v>3311.0225999999998</v>
      </c>
      <c r="U787" s="52">
        <v>1</v>
      </c>
      <c r="V787" s="52">
        <v>6744.7902000000004</v>
      </c>
      <c r="W787" s="52">
        <v>1</v>
      </c>
      <c r="X787" s="52">
        <v>827.1952</v>
      </c>
      <c r="Y787" s="52">
        <v>0</v>
      </c>
      <c r="Z787" s="52">
        <v>0</v>
      </c>
      <c r="AA787" s="52">
        <v>0</v>
      </c>
      <c r="AB787" s="52">
        <v>0</v>
      </c>
      <c r="AC787" s="52">
        <v>0</v>
      </c>
      <c r="AD787" s="52">
        <v>0</v>
      </c>
      <c r="AE787" s="52">
        <v>0</v>
      </c>
      <c r="AF787" s="52">
        <v>0</v>
      </c>
    </row>
    <row r="788" spans="2:32" hidden="1" x14ac:dyDescent="0.25">
      <c r="B788" s="37" t="s">
        <v>58</v>
      </c>
      <c r="C788" s="37" t="s">
        <v>59</v>
      </c>
      <c r="D788" s="37" t="s">
        <v>26</v>
      </c>
      <c r="E788" s="37" t="s">
        <v>326</v>
      </c>
      <c r="F788" s="37"/>
      <c r="G788" s="52" t="s">
        <v>90</v>
      </c>
      <c r="H788" s="52">
        <v>9</v>
      </c>
      <c r="I788" s="51" t="s">
        <v>158</v>
      </c>
      <c r="J788" s="51" t="s">
        <v>104</v>
      </c>
      <c r="K788" s="52">
        <v>0</v>
      </c>
      <c r="L788" s="52">
        <v>0</v>
      </c>
      <c r="M788" s="52">
        <v>0</v>
      </c>
      <c r="N788" s="52">
        <v>0</v>
      </c>
      <c r="O788" s="52">
        <v>0</v>
      </c>
      <c r="P788" s="52">
        <v>0</v>
      </c>
      <c r="Q788" s="52">
        <v>0</v>
      </c>
      <c r="R788" s="52">
        <v>0</v>
      </c>
      <c r="S788" s="52">
        <v>0</v>
      </c>
      <c r="T788" s="52">
        <v>0</v>
      </c>
      <c r="U788" s="52">
        <v>0</v>
      </c>
      <c r="V788" s="52">
        <v>0</v>
      </c>
      <c r="W788" s="52">
        <v>0</v>
      </c>
      <c r="X788" s="52">
        <v>0</v>
      </c>
      <c r="Y788" s="52">
        <v>0</v>
      </c>
      <c r="Z788" s="52">
        <v>0</v>
      </c>
      <c r="AA788" s="52">
        <v>0</v>
      </c>
      <c r="AB788" s="52">
        <v>0</v>
      </c>
      <c r="AC788" s="52">
        <v>0</v>
      </c>
      <c r="AD788" s="52">
        <v>0</v>
      </c>
      <c r="AE788" s="52">
        <v>0</v>
      </c>
      <c r="AF788" s="52">
        <v>0</v>
      </c>
    </row>
    <row r="789" spans="2:32" hidden="1" x14ac:dyDescent="0.25">
      <c r="B789" s="37" t="s">
        <v>58</v>
      </c>
      <c r="C789" s="37" t="s">
        <v>59</v>
      </c>
      <c r="D789" s="37" t="s">
        <v>26</v>
      </c>
      <c r="E789" s="37" t="s">
        <v>326</v>
      </c>
      <c r="F789" s="37"/>
      <c r="G789" s="52" t="s">
        <v>90</v>
      </c>
      <c r="H789" s="52">
        <v>9</v>
      </c>
      <c r="I789" s="51" t="s">
        <v>18</v>
      </c>
      <c r="J789" s="51" t="s">
        <v>105</v>
      </c>
      <c r="K789" s="52">
        <v>0</v>
      </c>
      <c r="L789" s="52">
        <v>0</v>
      </c>
      <c r="M789" s="52">
        <v>0</v>
      </c>
      <c r="N789" s="52">
        <v>0</v>
      </c>
      <c r="O789" s="52">
        <v>0</v>
      </c>
      <c r="P789" s="52">
        <v>0</v>
      </c>
      <c r="Q789" s="52">
        <v>0</v>
      </c>
      <c r="R789" s="52">
        <v>0</v>
      </c>
      <c r="S789" s="52">
        <v>0</v>
      </c>
      <c r="T789" s="52">
        <v>0</v>
      </c>
      <c r="U789" s="52">
        <v>0</v>
      </c>
      <c r="V789" s="52">
        <v>0</v>
      </c>
      <c r="W789" s="52">
        <v>0</v>
      </c>
      <c r="X789" s="52">
        <v>0</v>
      </c>
      <c r="Y789" s="52">
        <v>0</v>
      </c>
      <c r="Z789" s="52">
        <v>0</v>
      </c>
      <c r="AA789" s="52">
        <v>0</v>
      </c>
      <c r="AB789" s="52">
        <v>0</v>
      </c>
      <c r="AC789" s="52">
        <v>0</v>
      </c>
      <c r="AD789" s="52">
        <v>0</v>
      </c>
      <c r="AE789" s="52">
        <v>0</v>
      </c>
      <c r="AF789" s="52">
        <v>0</v>
      </c>
    </row>
    <row r="790" spans="2:32" hidden="1" x14ac:dyDescent="0.25">
      <c r="B790" s="37" t="s">
        <v>58</v>
      </c>
      <c r="C790" s="37" t="s">
        <v>59</v>
      </c>
      <c r="D790" s="37" t="s">
        <v>26</v>
      </c>
      <c r="E790" s="37" t="s">
        <v>326</v>
      </c>
      <c r="F790" s="37"/>
      <c r="G790" s="52" t="s">
        <v>90</v>
      </c>
      <c r="H790" s="52">
        <v>9</v>
      </c>
      <c r="I790" s="51" t="s">
        <v>18</v>
      </c>
      <c r="J790" s="51" t="s">
        <v>103</v>
      </c>
      <c r="K790" s="52">
        <v>0</v>
      </c>
      <c r="L790" s="52">
        <v>0</v>
      </c>
      <c r="M790" s="52">
        <v>0</v>
      </c>
      <c r="N790" s="52">
        <v>0</v>
      </c>
      <c r="O790" s="52">
        <v>0</v>
      </c>
      <c r="P790" s="52">
        <v>0</v>
      </c>
      <c r="Q790" s="52">
        <v>0</v>
      </c>
      <c r="R790" s="52">
        <v>0</v>
      </c>
      <c r="S790" s="52">
        <v>0</v>
      </c>
      <c r="T790" s="52">
        <v>0</v>
      </c>
      <c r="U790" s="52">
        <v>0</v>
      </c>
      <c r="V790" s="52">
        <v>0</v>
      </c>
      <c r="W790" s="52">
        <v>0</v>
      </c>
      <c r="X790" s="52">
        <v>0</v>
      </c>
      <c r="Y790" s="52">
        <v>0</v>
      </c>
      <c r="Z790" s="52">
        <v>0</v>
      </c>
      <c r="AA790" s="52">
        <v>0</v>
      </c>
      <c r="AB790" s="52">
        <v>0</v>
      </c>
      <c r="AC790" s="52">
        <v>0</v>
      </c>
      <c r="AD790" s="52">
        <v>0</v>
      </c>
      <c r="AE790" s="52">
        <v>0</v>
      </c>
      <c r="AF790" s="52">
        <v>0</v>
      </c>
    </row>
    <row r="791" spans="2:32" hidden="1" x14ac:dyDescent="0.25">
      <c r="B791" s="37" t="s">
        <v>58</v>
      </c>
      <c r="C791" s="37" t="s">
        <v>59</v>
      </c>
      <c r="D791" s="37" t="s">
        <v>26</v>
      </c>
      <c r="E791" s="37" t="s">
        <v>326</v>
      </c>
      <c r="F791" s="37"/>
      <c r="G791" s="52" t="s">
        <v>90</v>
      </c>
      <c r="H791" s="52">
        <v>9</v>
      </c>
      <c r="I791" s="52" t="s">
        <v>18</v>
      </c>
      <c r="J791" s="52" t="s">
        <v>104</v>
      </c>
      <c r="K791" s="52">
        <v>0</v>
      </c>
      <c r="L791" s="52">
        <v>0</v>
      </c>
      <c r="M791" s="52">
        <v>0</v>
      </c>
      <c r="N791" s="52">
        <v>0</v>
      </c>
      <c r="O791" s="52">
        <v>0</v>
      </c>
      <c r="P791" s="52">
        <v>0</v>
      </c>
      <c r="Q791" s="52">
        <v>0</v>
      </c>
      <c r="R791" s="52">
        <v>0</v>
      </c>
      <c r="S791" s="52">
        <v>0</v>
      </c>
      <c r="T791" s="52">
        <v>0</v>
      </c>
      <c r="U791" s="52">
        <v>0</v>
      </c>
      <c r="V791" s="52">
        <v>0</v>
      </c>
      <c r="W791" s="52">
        <v>0</v>
      </c>
      <c r="X791" s="52">
        <v>0</v>
      </c>
      <c r="Y791" s="52">
        <v>0</v>
      </c>
      <c r="Z791" s="52">
        <v>0</v>
      </c>
      <c r="AA791" s="52">
        <v>0</v>
      </c>
      <c r="AB791" s="52">
        <v>0</v>
      </c>
      <c r="AC791" s="52">
        <v>0</v>
      </c>
      <c r="AD791" s="52">
        <v>0</v>
      </c>
      <c r="AE791" s="52">
        <v>0</v>
      </c>
      <c r="AF791" s="52">
        <v>0</v>
      </c>
    </row>
    <row r="792" spans="2:32" hidden="1" x14ac:dyDescent="0.25">
      <c r="B792" s="37" t="s">
        <v>52</v>
      </c>
      <c r="C792" s="37" t="s">
        <v>53</v>
      </c>
      <c r="D792" s="37" t="s">
        <v>26</v>
      </c>
      <c r="E792" s="37" t="s">
        <v>326</v>
      </c>
      <c r="F792" s="37"/>
      <c r="G792" s="52" t="s">
        <v>90</v>
      </c>
      <c r="H792" s="52">
        <v>9</v>
      </c>
      <c r="I792" s="51" t="s">
        <v>158</v>
      </c>
      <c r="J792" s="51" t="s">
        <v>103</v>
      </c>
      <c r="K792" s="52">
        <v>0</v>
      </c>
      <c r="L792" s="52">
        <v>0</v>
      </c>
      <c r="M792" s="52">
        <v>0</v>
      </c>
      <c r="N792" s="52">
        <v>0</v>
      </c>
      <c r="O792" s="52">
        <v>0</v>
      </c>
      <c r="P792" s="52">
        <v>0</v>
      </c>
      <c r="Q792" s="52">
        <v>0</v>
      </c>
      <c r="R792" s="52">
        <v>0</v>
      </c>
      <c r="S792" s="52">
        <v>0</v>
      </c>
      <c r="T792" s="52">
        <v>0</v>
      </c>
      <c r="U792" s="52">
        <v>0</v>
      </c>
      <c r="V792" s="52">
        <v>0</v>
      </c>
      <c r="W792" s="52">
        <v>0</v>
      </c>
      <c r="X792" s="52">
        <v>0</v>
      </c>
      <c r="Y792" s="52">
        <v>0</v>
      </c>
      <c r="Z792" s="52">
        <v>0</v>
      </c>
      <c r="AA792" s="52">
        <v>0</v>
      </c>
      <c r="AB792" s="52">
        <v>0</v>
      </c>
      <c r="AC792" s="52">
        <v>0</v>
      </c>
      <c r="AD792" s="52">
        <v>0</v>
      </c>
      <c r="AE792" s="52">
        <v>0</v>
      </c>
      <c r="AF792" s="52">
        <v>0</v>
      </c>
    </row>
    <row r="793" spans="2:32" hidden="1" x14ac:dyDescent="0.25">
      <c r="B793" s="37" t="s">
        <v>52</v>
      </c>
      <c r="C793" s="37" t="s">
        <v>53</v>
      </c>
      <c r="D793" s="37" t="s">
        <v>26</v>
      </c>
      <c r="E793" s="37" t="s">
        <v>326</v>
      </c>
      <c r="F793" s="37"/>
      <c r="G793" s="52" t="s">
        <v>90</v>
      </c>
      <c r="H793" s="52">
        <v>9</v>
      </c>
      <c r="I793" s="51" t="s">
        <v>158</v>
      </c>
      <c r="J793" s="51" t="s">
        <v>104</v>
      </c>
      <c r="K793" s="52">
        <v>0</v>
      </c>
      <c r="L793" s="52">
        <v>0</v>
      </c>
      <c r="M793" s="52">
        <v>0</v>
      </c>
      <c r="N793" s="52">
        <v>0</v>
      </c>
      <c r="O793" s="52">
        <v>0</v>
      </c>
      <c r="P793" s="52">
        <v>0</v>
      </c>
      <c r="Q793" s="52">
        <v>0</v>
      </c>
      <c r="R793" s="52">
        <v>0</v>
      </c>
      <c r="S793" s="52">
        <v>0</v>
      </c>
      <c r="T793" s="52">
        <v>0</v>
      </c>
      <c r="U793" s="52">
        <v>0</v>
      </c>
      <c r="V793" s="52">
        <v>0</v>
      </c>
      <c r="W793" s="52">
        <v>0</v>
      </c>
      <c r="X793" s="52">
        <v>0</v>
      </c>
      <c r="Y793" s="52">
        <v>0</v>
      </c>
      <c r="Z793" s="52">
        <v>0</v>
      </c>
      <c r="AA793" s="52">
        <v>0</v>
      </c>
      <c r="AB793" s="52">
        <v>0</v>
      </c>
      <c r="AC793" s="52">
        <v>0</v>
      </c>
      <c r="AD793" s="52">
        <v>0</v>
      </c>
      <c r="AE793" s="52">
        <v>0</v>
      </c>
      <c r="AF793" s="52">
        <v>0</v>
      </c>
    </row>
    <row r="794" spans="2:32" hidden="1" x14ac:dyDescent="0.25">
      <c r="B794" s="37" t="s">
        <v>52</v>
      </c>
      <c r="C794" s="37" t="s">
        <v>53</v>
      </c>
      <c r="D794" s="37" t="s">
        <v>26</v>
      </c>
      <c r="E794" s="37" t="s">
        <v>326</v>
      </c>
      <c r="F794" s="37"/>
      <c r="G794" s="52" t="s">
        <v>90</v>
      </c>
      <c r="H794" s="52">
        <v>9</v>
      </c>
      <c r="I794" s="51" t="s">
        <v>18</v>
      </c>
      <c r="J794" s="51" t="s">
        <v>105</v>
      </c>
      <c r="K794" s="52">
        <v>0</v>
      </c>
      <c r="L794" s="52">
        <v>0</v>
      </c>
      <c r="M794" s="52">
        <v>0</v>
      </c>
      <c r="N794" s="52">
        <v>0</v>
      </c>
      <c r="O794" s="52">
        <v>0</v>
      </c>
      <c r="P794" s="52">
        <v>0</v>
      </c>
      <c r="Q794" s="52">
        <v>0</v>
      </c>
      <c r="R794" s="52">
        <v>0</v>
      </c>
      <c r="S794" s="52">
        <v>0</v>
      </c>
      <c r="T794" s="52">
        <v>0</v>
      </c>
      <c r="U794" s="52">
        <v>0</v>
      </c>
      <c r="V794" s="52">
        <v>0</v>
      </c>
      <c r="W794" s="52">
        <v>0</v>
      </c>
      <c r="X794" s="52">
        <v>0</v>
      </c>
      <c r="Y794" s="52">
        <v>0</v>
      </c>
      <c r="Z794" s="52">
        <v>0</v>
      </c>
      <c r="AA794" s="52">
        <v>0</v>
      </c>
      <c r="AB794" s="52">
        <v>0</v>
      </c>
      <c r="AC794" s="52">
        <v>0</v>
      </c>
      <c r="AD794" s="52">
        <v>0</v>
      </c>
      <c r="AE794" s="52">
        <v>0</v>
      </c>
      <c r="AF794" s="52">
        <v>0</v>
      </c>
    </row>
    <row r="795" spans="2:32" hidden="1" x14ac:dyDescent="0.25">
      <c r="B795" s="37" t="s">
        <v>52</v>
      </c>
      <c r="C795" s="37" t="s">
        <v>53</v>
      </c>
      <c r="D795" s="37" t="s">
        <v>26</v>
      </c>
      <c r="E795" s="37" t="s">
        <v>326</v>
      </c>
      <c r="F795" s="37"/>
      <c r="G795" s="52" t="s">
        <v>90</v>
      </c>
      <c r="H795" s="52">
        <v>9</v>
      </c>
      <c r="I795" s="51" t="s">
        <v>18</v>
      </c>
      <c r="J795" s="51" t="s">
        <v>103</v>
      </c>
      <c r="K795" s="52">
        <v>0</v>
      </c>
      <c r="L795" s="52">
        <v>0</v>
      </c>
      <c r="M795" s="52">
        <v>2</v>
      </c>
      <c r="N795" s="52">
        <v>51.319499999999998</v>
      </c>
      <c r="O795" s="52">
        <v>0</v>
      </c>
      <c r="P795" s="52">
        <v>0</v>
      </c>
      <c r="Q795" s="52">
        <v>0</v>
      </c>
      <c r="R795" s="52">
        <v>0</v>
      </c>
      <c r="S795" s="52">
        <v>0</v>
      </c>
      <c r="T795" s="52">
        <v>0</v>
      </c>
      <c r="U795" s="52">
        <v>0</v>
      </c>
      <c r="V795" s="52">
        <v>0</v>
      </c>
      <c r="W795" s="52">
        <v>0</v>
      </c>
      <c r="X795" s="52">
        <v>0</v>
      </c>
      <c r="Y795" s="52">
        <v>0</v>
      </c>
      <c r="Z795" s="52">
        <v>0</v>
      </c>
      <c r="AA795" s="52">
        <v>0</v>
      </c>
      <c r="AB795" s="52">
        <v>0</v>
      </c>
      <c r="AC795" s="52">
        <v>0</v>
      </c>
      <c r="AD795" s="52">
        <v>0</v>
      </c>
      <c r="AE795" s="52">
        <v>0</v>
      </c>
      <c r="AF795" s="52">
        <v>0</v>
      </c>
    </row>
    <row r="796" spans="2:32" hidden="1" x14ac:dyDescent="0.25">
      <c r="B796" s="37" t="s">
        <v>52</v>
      </c>
      <c r="C796" s="37" t="s">
        <v>53</v>
      </c>
      <c r="D796" s="37" t="s">
        <v>26</v>
      </c>
      <c r="E796" s="37" t="s">
        <v>326</v>
      </c>
      <c r="F796" s="37"/>
      <c r="G796" s="52" t="s">
        <v>90</v>
      </c>
      <c r="H796" s="52">
        <v>9</v>
      </c>
      <c r="I796" s="52" t="s">
        <v>18</v>
      </c>
      <c r="J796" s="52" t="s">
        <v>104</v>
      </c>
      <c r="K796" s="52">
        <v>0</v>
      </c>
      <c r="L796" s="52">
        <v>0</v>
      </c>
      <c r="M796" s="52">
        <v>0</v>
      </c>
      <c r="N796" s="52">
        <v>0</v>
      </c>
      <c r="O796" s="52">
        <v>0</v>
      </c>
      <c r="P796" s="52">
        <v>0</v>
      </c>
      <c r="Q796" s="52">
        <v>0</v>
      </c>
      <c r="R796" s="52">
        <v>0</v>
      </c>
      <c r="S796" s="52">
        <v>0</v>
      </c>
      <c r="T796" s="52">
        <v>0</v>
      </c>
      <c r="U796" s="52">
        <v>0</v>
      </c>
      <c r="V796" s="52">
        <v>0</v>
      </c>
      <c r="W796" s="52">
        <v>0</v>
      </c>
      <c r="X796" s="52">
        <v>0</v>
      </c>
      <c r="Y796" s="52">
        <v>0</v>
      </c>
      <c r="Z796" s="52">
        <v>0</v>
      </c>
      <c r="AA796" s="52">
        <v>0</v>
      </c>
      <c r="AB796" s="52">
        <v>0</v>
      </c>
      <c r="AC796" s="52">
        <v>0</v>
      </c>
      <c r="AD796" s="52">
        <v>0</v>
      </c>
      <c r="AE796" s="52">
        <v>0</v>
      </c>
      <c r="AF796" s="52">
        <v>0</v>
      </c>
    </row>
    <row r="797" spans="2:32" hidden="1" x14ac:dyDescent="0.25">
      <c r="B797" s="37" t="s">
        <v>48</v>
      </c>
      <c r="C797" s="37" t="s">
        <v>49</v>
      </c>
      <c r="D797" s="37" t="s">
        <v>38</v>
      </c>
      <c r="E797" s="37" t="s">
        <v>326</v>
      </c>
      <c r="F797" s="37"/>
      <c r="G797" s="52" t="s">
        <v>90</v>
      </c>
      <c r="H797" s="52">
        <v>9</v>
      </c>
      <c r="I797" s="51" t="s">
        <v>18</v>
      </c>
      <c r="J797" s="51" t="s">
        <v>105</v>
      </c>
      <c r="K797" s="52">
        <v>0</v>
      </c>
      <c r="L797" s="52">
        <v>0</v>
      </c>
      <c r="M797" s="52">
        <v>0</v>
      </c>
      <c r="N797" s="52">
        <v>0</v>
      </c>
      <c r="O797" s="52">
        <v>0</v>
      </c>
      <c r="P797" s="52">
        <v>0</v>
      </c>
      <c r="Q797" s="52">
        <v>0</v>
      </c>
      <c r="R797" s="52">
        <v>0</v>
      </c>
      <c r="S797" s="52">
        <v>0</v>
      </c>
      <c r="T797" s="52">
        <v>0</v>
      </c>
      <c r="U797" s="52">
        <v>0</v>
      </c>
      <c r="V797" s="52">
        <v>0</v>
      </c>
      <c r="W797" s="52">
        <v>0</v>
      </c>
      <c r="X797" s="52">
        <v>0</v>
      </c>
      <c r="Y797" s="52">
        <v>0</v>
      </c>
      <c r="Z797" s="52">
        <v>0</v>
      </c>
      <c r="AA797" s="52">
        <v>0</v>
      </c>
      <c r="AB797" s="52">
        <v>0</v>
      </c>
      <c r="AC797" s="52">
        <v>0</v>
      </c>
      <c r="AD797" s="52">
        <v>0</v>
      </c>
      <c r="AE797" s="52">
        <v>0</v>
      </c>
      <c r="AF797" s="52">
        <v>0</v>
      </c>
    </row>
    <row r="798" spans="2:32" hidden="1" x14ac:dyDescent="0.25">
      <c r="B798" s="37" t="s">
        <v>48</v>
      </c>
      <c r="C798" s="37" t="s">
        <v>49</v>
      </c>
      <c r="D798" s="37" t="s">
        <v>38</v>
      </c>
      <c r="E798" s="37" t="s">
        <v>326</v>
      </c>
      <c r="F798" s="37"/>
      <c r="G798" s="52" t="s">
        <v>90</v>
      </c>
      <c r="H798" s="52">
        <v>9</v>
      </c>
      <c r="I798" s="51" t="s">
        <v>18</v>
      </c>
      <c r="J798" s="51" t="s">
        <v>103</v>
      </c>
      <c r="K798" s="52">
        <v>0</v>
      </c>
      <c r="L798" s="52">
        <v>0</v>
      </c>
      <c r="M798" s="52">
        <v>0</v>
      </c>
      <c r="N798" s="52">
        <v>0</v>
      </c>
      <c r="O798" s="52">
        <v>0</v>
      </c>
      <c r="P798" s="52">
        <v>0</v>
      </c>
      <c r="Q798" s="52">
        <v>0</v>
      </c>
      <c r="R798" s="52">
        <v>0</v>
      </c>
      <c r="S798" s="52">
        <v>0</v>
      </c>
      <c r="T798" s="52">
        <v>0</v>
      </c>
      <c r="U798" s="52">
        <v>0</v>
      </c>
      <c r="V798" s="52">
        <v>0</v>
      </c>
      <c r="W798" s="52">
        <v>0</v>
      </c>
      <c r="X798" s="52">
        <v>0</v>
      </c>
      <c r="Y798" s="52">
        <v>0</v>
      </c>
      <c r="Z798" s="52">
        <v>0</v>
      </c>
      <c r="AA798" s="52">
        <v>0</v>
      </c>
      <c r="AB798" s="52">
        <v>0</v>
      </c>
      <c r="AC798" s="52">
        <v>0</v>
      </c>
      <c r="AD798" s="52">
        <v>0</v>
      </c>
      <c r="AE798" s="52">
        <v>0</v>
      </c>
      <c r="AF798" s="52">
        <v>0</v>
      </c>
    </row>
    <row r="799" spans="2:32" hidden="1" x14ac:dyDescent="0.25">
      <c r="B799" s="37" t="s">
        <v>48</v>
      </c>
      <c r="C799" s="37" t="s">
        <v>49</v>
      </c>
      <c r="D799" s="37" t="s">
        <v>38</v>
      </c>
      <c r="E799" s="37" t="s">
        <v>326</v>
      </c>
      <c r="F799" s="37"/>
      <c r="G799" s="52" t="s">
        <v>90</v>
      </c>
      <c r="H799" s="52">
        <v>9</v>
      </c>
      <c r="I799" s="52" t="s">
        <v>18</v>
      </c>
      <c r="J799" s="52" t="s">
        <v>104</v>
      </c>
      <c r="K799" s="52">
        <v>0</v>
      </c>
      <c r="L799" s="52">
        <v>0</v>
      </c>
      <c r="M799" s="52">
        <v>0</v>
      </c>
      <c r="N799" s="52">
        <v>0</v>
      </c>
      <c r="O799" s="52">
        <v>0</v>
      </c>
      <c r="P799" s="52">
        <v>0</v>
      </c>
      <c r="Q799" s="52">
        <v>0</v>
      </c>
      <c r="R799" s="52">
        <v>0</v>
      </c>
      <c r="S799" s="52">
        <v>0</v>
      </c>
      <c r="T799" s="52">
        <v>0</v>
      </c>
      <c r="U799" s="52">
        <v>0</v>
      </c>
      <c r="V799" s="52">
        <v>0</v>
      </c>
      <c r="W799" s="52">
        <v>0</v>
      </c>
      <c r="X799" s="52">
        <v>0</v>
      </c>
      <c r="Y799" s="52">
        <v>0</v>
      </c>
      <c r="Z799" s="52">
        <v>0</v>
      </c>
      <c r="AA799" s="52">
        <v>0</v>
      </c>
      <c r="AB799" s="52">
        <v>0</v>
      </c>
      <c r="AC799" s="52">
        <v>0</v>
      </c>
      <c r="AD799" s="52">
        <v>0</v>
      </c>
      <c r="AE799" s="52">
        <v>0</v>
      </c>
      <c r="AF799" s="52">
        <v>0</v>
      </c>
    </row>
    <row r="800" spans="2:32" hidden="1" x14ac:dyDescent="0.25">
      <c r="B800" s="37" t="s">
        <v>46</v>
      </c>
      <c r="C800" s="37" t="s">
        <v>47</v>
      </c>
      <c r="D800" s="37" t="s">
        <v>38</v>
      </c>
      <c r="E800" s="37" t="s">
        <v>326</v>
      </c>
      <c r="F800" s="37"/>
      <c r="G800" s="52" t="s">
        <v>90</v>
      </c>
      <c r="H800" s="52">
        <v>9</v>
      </c>
      <c r="I800" s="51" t="s">
        <v>18</v>
      </c>
      <c r="J800" s="51" t="s">
        <v>105</v>
      </c>
      <c r="K800" s="52">
        <v>0</v>
      </c>
      <c r="L800" s="52">
        <v>0</v>
      </c>
      <c r="M800" s="52">
        <v>0</v>
      </c>
      <c r="N800" s="52">
        <v>0</v>
      </c>
      <c r="O800" s="52">
        <v>0</v>
      </c>
      <c r="P800" s="52">
        <v>0</v>
      </c>
      <c r="Q800" s="52">
        <v>0</v>
      </c>
      <c r="R800" s="52">
        <v>0</v>
      </c>
      <c r="S800" s="52">
        <v>0</v>
      </c>
      <c r="T800" s="52">
        <v>0</v>
      </c>
      <c r="U800" s="52">
        <v>0</v>
      </c>
      <c r="V800" s="52">
        <v>0</v>
      </c>
      <c r="W800" s="52">
        <v>0</v>
      </c>
      <c r="X800" s="52">
        <v>0</v>
      </c>
      <c r="Y800" s="52">
        <v>0</v>
      </c>
      <c r="Z800" s="52">
        <v>0</v>
      </c>
      <c r="AA800" s="52">
        <v>0</v>
      </c>
      <c r="AB800" s="52">
        <v>0</v>
      </c>
      <c r="AC800" s="52">
        <v>0</v>
      </c>
      <c r="AD800" s="52">
        <v>0</v>
      </c>
      <c r="AE800" s="52">
        <v>0</v>
      </c>
      <c r="AF800" s="52">
        <v>0</v>
      </c>
    </row>
    <row r="801" spans="2:32" hidden="1" x14ac:dyDescent="0.25">
      <c r="B801" s="37" t="s">
        <v>46</v>
      </c>
      <c r="C801" s="37" t="s">
        <v>47</v>
      </c>
      <c r="D801" s="37" t="s">
        <v>38</v>
      </c>
      <c r="E801" s="37" t="s">
        <v>326</v>
      </c>
      <c r="F801" s="37"/>
      <c r="G801" s="52" t="s">
        <v>90</v>
      </c>
      <c r="H801" s="52">
        <v>9</v>
      </c>
      <c r="I801" s="51" t="s">
        <v>18</v>
      </c>
      <c r="J801" s="51" t="s">
        <v>103</v>
      </c>
      <c r="K801" s="52">
        <v>0</v>
      </c>
      <c r="L801" s="52">
        <v>0</v>
      </c>
      <c r="M801" s="52">
        <v>0</v>
      </c>
      <c r="N801" s="52">
        <v>0</v>
      </c>
      <c r="O801" s="52">
        <v>0</v>
      </c>
      <c r="P801" s="52">
        <v>0</v>
      </c>
      <c r="Q801" s="52">
        <v>0</v>
      </c>
      <c r="R801" s="52">
        <v>0</v>
      </c>
      <c r="S801" s="52">
        <v>0</v>
      </c>
      <c r="T801" s="52">
        <v>0</v>
      </c>
      <c r="U801" s="52">
        <v>0</v>
      </c>
      <c r="V801" s="52">
        <v>0</v>
      </c>
      <c r="W801" s="52">
        <v>0</v>
      </c>
      <c r="X801" s="52">
        <v>0</v>
      </c>
      <c r="Y801" s="52">
        <v>0</v>
      </c>
      <c r="Z801" s="52">
        <v>0</v>
      </c>
      <c r="AA801" s="52">
        <v>0</v>
      </c>
      <c r="AB801" s="52">
        <v>0</v>
      </c>
      <c r="AC801" s="52">
        <v>0</v>
      </c>
      <c r="AD801" s="52">
        <v>0</v>
      </c>
      <c r="AE801" s="52">
        <v>0</v>
      </c>
      <c r="AF801" s="52">
        <v>0</v>
      </c>
    </row>
    <row r="802" spans="2:32" hidden="1" x14ac:dyDescent="0.25">
      <c r="B802" s="37" t="s">
        <v>46</v>
      </c>
      <c r="C802" s="37" t="s">
        <v>47</v>
      </c>
      <c r="D802" s="37" t="s">
        <v>38</v>
      </c>
      <c r="E802" s="37" t="s">
        <v>326</v>
      </c>
      <c r="F802" s="37"/>
      <c r="G802" s="52" t="s">
        <v>90</v>
      </c>
      <c r="H802" s="52">
        <v>9</v>
      </c>
      <c r="I802" s="52" t="s">
        <v>18</v>
      </c>
      <c r="J802" s="52" t="s">
        <v>104</v>
      </c>
      <c r="K802" s="52">
        <v>0</v>
      </c>
      <c r="L802" s="52">
        <v>0</v>
      </c>
      <c r="M802" s="52">
        <v>0</v>
      </c>
      <c r="N802" s="52">
        <v>0</v>
      </c>
      <c r="O802" s="52">
        <v>0</v>
      </c>
      <c r="P802" s="52">
        <v>0</v>
      </c>
      <c r="Q802" s="52">
        <v>0</v>
      </c>
      <c r="R802" s="52">
        <v>0</v>
      </c>
      <c r="S802" s="52">
        <v>0</v>
      </c>
      <c r="T802" s="52">
        <v>0</v>
      </c>
      <c r="U802" s="52">
        <v>0</v>
      </c>
      <c r="V802" s="52">
        <v>0</v>
      </c>
      <c r="W802" s="52">
        <v>0</v>
      </c>
      <c r="X802" s="52">
        <v>0</v>
      </c>
      <c r="Y802" s="52">
        <v>0</v>
      </c>
      <c r="Z802" s="52">
        <v>0</v>
      </c>
      <c r="AA802" s="52">
        <v>0</v>
      </c>
      <c r="AB802" s="52">
        <v>0</v>
      </c>
      <c r="AC802" s="52">
        <v>0</v>
      </c>
      <c r="AD802" s="52">
        <v>0</v>
      </c>
      <c r="AE802" s="52">
        <v>0</v>
      </c>
      <c r="AF802" s="52">
        <v>0</v>
      </c>
    </row>
    <row r="803" spans="2:32" hidden="1" x14ac:dyDescent="0.25">
      <c r="B803" s="37" t="s">
        <v>24</v>
      </c>
      <c r="C803" s="37" t="s">
        <v>25</v>
      </c>
      <c r="D803" s="37" t="s">
        <v>26</v>
      </c>
      <c r="E803" s="37" t="s">
        <v>326</v>
      </c>
      <c r="F803" s="37"/>
      <c r="G803" s="52" t="s">
        <v>90</v>
      </c>
      <c r="H803" s="52">
        <v>9</v>
      </c>
      <c r="I803" s="51" t="s">
        <v>18</v>
      </c>
      <c r="J803" s="51" t="s">
        <v>105</v>
      </c>
      <c r="K803" s="52">
        <v>0</v>
      </c>
      <c r="L803" s="52">
        <v>0</v>
      </c>
      <c r="M803" s="52">
        <v>0</v>
      </c>
      <c r="N803" s="52">
        <v>0</v>
      </c>
      <c r="O803" s="52">
        <v>0</v>
      </c>
      <c r="P803" s="52">
        <v>0</v>
      </c>
      <c r="Q803" s="52">
        <v>0</v>
      </c>
      <c r="R803" s="52">
        <v>0</v>
      </c>
      <c r="S803" s="52">
        <v>0</v>
      </c>
      <c r="T803" s="52">
        <v>0</v>
      </c>
      <c r="U803" s="52">
        <v>0</v>
      </c>
      <c r="V803" s="52">
        <v>0</v>
      </c>
      <c r="W803" s="52">
        <v>0</v>
      </c>
      <c r="X803" s="52">
        <v>0</v>
      </c>
      <c r="Y803" s="52">
        <v>0</v>
      </c>
      <c r="Z803" s="52">
        <v>0</v>
      </c>
      <c r="AA803" s="52">
        <v>0</v>
      </c>
      <c r="AB803" s="52">
        <v>0</v>
      </c>
      <c r="AC803" s="52">
        <v>0</v>
      </c>
      <c r="AD803" s="52">
        <v>0</v>
      </c>
      <c r="AE803" s="52">
        <v>0</v>
      </c>
      <c r="AF803" s="52">
        <v>0</v>
      </c>
    </row>
    <row r="804" spans="2:32" hidden="1" x14ac:dyDescent="0.25">
      <c r="B804" s="37" t="s">
        <v>24</v>
      </c>
      <c r="C804" s="37" t="s">
        <v>25</v>
      </c>
      <c r="D804" s="37" t="s">
        <v>26</v>
      </c>
      <c r="E804" s="37" t="s">
        <v>326</v>
      </c>
      <c r="F804" s="37"/>
      <c r="G804" s="52" t="s">
        <v>90</v>
      </c>
      <c r="H804" s="52">
        <v>9</v>
      </c>
      <c r="I804" s="51" t="s">
        <v>18</v>
      </c>
      <c r="J804" s="51" t="s">
        <v>103</v>
      </c>
      <c r="K804" s="52">
        <v>0</v>
      </c>
      <c r="L804" s="52">
        <v>0</v>
      </c>
      <c r="M804" s="52">
        <v>0</v>
      </c>
      <c r="N804" s="52">
        <v>0</v>
      </c>
      <c r="O804" s="52">
        <v>0</v>
      </c>
      <c r="P804" s="52">
        <v>0</v>
      </c>
      <c r="Q804" s="52">
        <v>0</v>
      </c>
      <c r="R804" s="52">
        <v>0</v>
      </c>
      <c r="S804" s="52">
        <v>0</v>
      </c>
      <c r="T804" s="52">
        <v>0</v>
      </c>
      <c r="U804" s="52">
        <v>0</v>
      </c>
      <c r="V804" s="52">
        <v>0</v>
      </c>
      <c r="W804" s="52">
        <v>0</v>
      </c>
      <c r="X804" s="52">
        <v>0</v>
      </c>
      <c r="Y804" s="52">
        <v>0</v>
      </c>
      <c r="Z804" s="52">
        <v>0</v>
      </c>
      <c r="AA804" s="52">
        <v>0</v>
      </c>
      <c r="AB804" s="52">
        <v>0</v>
      </c>
      <c r="AC804" s="52">
        <v>0</v>
      </c>
      <c r="AD804" s="52">
        <v>0</v>
      </c>
      <c r="AE804" s="52">
        <v>0</v>
      </c>
      <c r="AF804" s="52">
        <v>0</v>
      </c>
    </row>
    <row r="805" spans="2:32" hidden="1" x14ac:dyDescent="0.25">
      <c r="B805" s="37" t="s">
        <v>24</v>
      </c>
      <c r="C805" s="37" t="s">
        <v>25</v>
      </c>
      <c r="D805" s="37" t="s">
        <v>26</v>
      </c>
      <c r="E805" s="37" t="s">
        <v>326</v>
      </c>
      <c r="F805" s="37"/>
      <c r="G805" s="52" t="s">
        <v>90</v>
      </c>
      <c r="H805" s="52">
        <v>9</v>
      </c>
      <c r="I805" s="52" t="s">
        <v>18</v>
      </c>
      <c r="J805" s="52" t="s">
        <v>104</v>
      </c>
      <c r="K805" s="52">
        <v>0</v>
      </c>
      <c r="L805" s="52">
        <v>0</v>
      </c>
      <c r="M805" s="52">
        <v>0</v>
      </c>
      <c r="N805" s="52">
        <v>0</v>
      </c>
      <c r="O805" s="52">
        <v>0</v>
      </c>
      <c r="P805" s="52">
        <v>0</v>
      </c>
      <c r="Q805" s="52">
        <v>0</v>
      </c>
      <c r="R805" s="52">
        <v>0</v>
      </c>
      <c r="S805" s="52">
        <v>0</v>
      </c>
      <c r="T805" s="52">
        <v>0</v>
      </c>
      <c r="U805" s="52">
        <v>0</v>
      </c>
      <c r="V805" s="52">
        <v>0</v>
      </c>
      <c r="W805" s="52">
        <v>0</v>
      </c>
      <c r="X805" s="52">
        <v>0</v>
      </c>
      <c r="Y805" s="52">
        <v>0</v>
      </c>
      <c r="Z805" s="52">
        <v>0</v>
      </c>
      <c r="AA805" s="52">
        <v>0</v>
      </c>
      <c r="AB805" s="52">
        <v>0</v>
      </c>
      <c r="AC805" s="52">
        <v>0</v>
      </c>
      <c r="AD805" s="52">
        <v>0</v>
      </c>
      <c r="AE805" s="52">
        <v>0</v>
      </c>
      <c r="AF805" s="52">
        <v>0</v>
      </c>
    </row>
    <row r="806" spans="2:32" hidden="1" x14ac:dyDescent="0.25">
      <c r="B806" s="37" t="s">
        <v>68</v>
      </c>
      <c r="C806" s="37" t="s">
        <v>69</v>
      </c>
      <c r="D806" s="37" t="s">
        <v>26</v>
      </c>
      <c r="E806" s="37" t="s">
        <v>326</v>
      </c>
      <c r="F806" s="37"/>
      <c r="G806" s="52" t="s">
        <v>90</v>
      </c>
      <c r="H806" s="52">
        <v>9</v>
      </c>
      <c r="I806" s="51" t="s">
        <v>18</v>
      </c>
      <c r="J806" s="51" t="s">
        <v>105</v>
      </c>
      <c r="K806" s="52">
        <v>0</v>
      </c>
      <c r="L806" s="52">
        <v>0</v>
      </c>
      <c r="M806" s="52">
        <v>0</v>
      </c>
      <c r="N806" s="52">
        <v>0</v>
      </c>
      <c r="O806" s="52">
        <v>0</v>
      </c>
      <c r="P806" s="52">
        <v>0</v>
      </c>
      <c r="Q806" s="52">
        <v>0</v>
      </c>
      <c r="R806" s="52">
        <v>0</v>
      </c>
      <c r="S806" s="52">
        <v>0</v>
      </c>
      <c r="T806" s="52">
        <v>0</v>
      </c>
      <c r="U806" s="52">
        <v>0</v>
      </c>
      <c r="V806" s="52">
        <v>0</v>
      </c>
      <c r="W806" s="52">
        <v>0</v>
      </c>
      <c r="X806" s="52">
        <v>0</v>
      </c>
      <c r="Y806" s="52">
        <v>0</v>
      </c>
      <c r="Z806" s="52">
        <v>0</v>
      </c>
      <c r="AA806" s="52">
        <v>0</v>
      </c>
      <c r="AB806" s="52">
        <v>0</v>
      </c>
      <c r="AC806" s="52">
        <v>0</v>
      </c>
      <c r="AD806" s="52">
        <v>0</v>
      </c>
      <c r="AE806" s="52">
        <v>0</v>
      </c>
      <c r="AF806" s="52">
        <v>0</v>
      </c>
    </row>
    <row r="807" spans="2:32" hidden="1" x14ac:dyDescent="0.25">
      <c r="B807" s="37" t="s">
        <v>68</v>
      </c>
      <c r="C807" s="37" t="s">
        <v>69</v>
      </c>
      <c r="D807" s="37" t="s">
        <v>26</v>
      </c>
      <c r="E807" s="37" t="s">
        <v>326</v>
      </c>
      <c r="F807" s="37"/>
      <c r="G807" s="52" t="s">
        <v>90</v>
      </c>
      <c r="H807" s="52">
        <v>9</v>
      </c>
      <c r="I807" s="51" t="s">
        <v>18</v>
      </c>
      <c r="J807" s="51" t="s">
        <v>103</v>
      </c>
      <c r="K807" s="52">
        <v>0</v>
      </c>
      <c r="L807" s="52">
        <v>0</v>
      </c>
      <c r="M807" s="52">
        <v>0</v>
      </c>
      <c r="N807" s="52">
        <v>0</v>
      </c>
      <c r="O807" s="52">
        <v>0</v>
      </c>
      <c r="P807" s="52">
        <v>0</v>
      </c>
      <c r="Q807" s="52">
        <v>0</v>
      </c>
      <c r="R807" s="52">
        <v>0</v>
      </c>
      <c r="S807" s="52">
        <v>0</v>
      </c>
      <c r="T807" s="52">
        <v>0</v>
      </c>
      <c r="U807" s="52">
        <v>0</v>
      </c>
      <c r="V807" s="52">
        <v>0</v>
      </c>
      <c r="W807" s="52">
        <v>0</v>
      </c>
      <c r="X807" s="52">
        <v>0</v>
      </c>
      <c r="Y807" s="52">
        <v>0</v>
      </c>
      <c r="Z807" s="52">
        <v>0</v>
      </c>
      <c r="AA807" s="52">
        <v>0</v>
      </c>
      <c r="AB807" s="52">
        <v>0</v>
      </c>
      <c r="AC807" s="52">
        <v>0</v>
      </c>
      <c r="AD807" s="52">
        <v>0</v>
      </c>
      <c r="AE807" s="52">
        <v>0</v>
      </c>
      <c r="AF807" s="52">
        <v>0</v>
      </c>
    </row>
    <row r="808" spans="2:32" hidden="1" x14ac:dyDescent="0.25">
      <c r="B808" s="37" t="s">
        <v>68</v>
      </c>
      <c r="C808" s="37" t="s">
        <v>69</v>
      </c>
      <c r="D808" s="37" t="s">
        <v>26</v>
      </c>
      <c r="E808" s="37" t="s">
        <v>326</v>
      </c>
      <c r="F808" s="37"/>
      <c r="G808" s="52" t="s">
        <v>90</v>
      </c>
      <c r="H808" s="52">
        <v>9</v>
      </c>
      <c r="I808" s="52" t="s">
        <v>18</v>
      </c>
      <c r="J808" s="52" t="s">
        <v>104</v>
      </c>
      <c r="K808" s="52">
        <v>0</v>
      </c>
      <c r="L808" s="52">
        <v>0</v>
      </c>
      <c r="M808" s="52">
        <v>0</v>
      </c>
      <c r="N808" s="52">
        <v>0</v>
      </c>
      <c r="O808" s="52">
        <v>0</v>
      </c>
      <c r="P808" s="52">
        <v>0</v>
      </c>
      <c r="Q808" s="52">
        <v>0</v>
      </c>
      <c r="R808" s="52">
        <v>0</v>
      </c>
      <c r="S808" s="52">
        <v>0</v>
      </c>
      <c r="T808" s="52">
        <v>0</v>
      </c>
      <c r="U808" s="52">
        <v>0</v>
      </c>
      <c r="V808" s="52">
        <v>0</v>
      </c>
      <c r="W808" s="52">
        <v>0</v>
      </c>
      <c r="X808" s="52">
        <v>0</v>
      </c>
      <c r="Y808" s="52">
        <v>0</v>
      </c>
      <c r="Z808" s="52">
        <v>0</v>
      </c>
      <c r="AA808" s="52">
        <v>0</v>
      </c>
      <c r="AB808" s="52">
        <v>0</v>
      </c>
      <c r="AC808" s="52">
        <v>0</v>
      </c>
      <c r="AD808" s="52">
        <v>0</v>
      </c>
      <c r="AE808" s="52">
        <v>0</v>
      </c>
      <c r="AF808" s="52">
        <v>0</v>
      </c>
    </row>
    <row r="809" spans="2:32" hidden="1" x14ac:dyDescent="0.25">
      <c r="B809" s="37" t="s">
        <v>76</v>
      </c>
      <c r="C809" s="37" t="s">
        <v>77</v>
      </c>
      <c r="D809" s="37" t="s">
        <v>35</v>
      </c>
      <c r="E809" s="37" t="s">
        <v>326</v>
      </c>
      <c r="F809" s="37"/>
      <c r="G809" s="52" t="s">
        <v>90</v>
      </c>
      <c r="H809" s="52">
        <v>9</v>
      </c>
      <c r="I809" s="51" t="s">
        <v>18</v>
      </c>
      <c r="J809" s="51" t="s">
        <v>105</v>
      </c>
      <c r="K809" s="52">
        <v>0</v>
      </c>
      <c r="L809" s="52">
        <v>0</v>
      </c>
      <c r="M809" s="52">
        <v>0</v>
      </c>
      <c r="N809" s="52">
        <v>0</v>
      </c>
      <c r="O809" s="52">
        <v>0</v>
      </c>
      <c r="P809" s="52">
        <v>0</v>
      </c>
      <c r="Q809" s="52">
        <v>0</v>
      </c>
      <c r="R809" s="52">
        <v>0</v>
      </c>
      <c r="S809" s="52">
        <v>0</v>
      </c>
      <c r="T809" s="52">
        <v>0</v>
      </c>
      <c r="U809" s="52">
        <v>0</v>
      </c>
      <c r="V809" s="52">
        <v>0</v>
      </c>
      <c r="W809" s="52">
        <v>0</v>
      </c>
      <c r="X809" s="52">
        <v>0</v>
      </c>
      <c r="Y809" s="52">
        <v>0</v>
      </c>
      <c r="Z809" s="52">
        <v>0</v>
      </c>
      <c r="AA809" s="52">
        <v>0</v>
      </c>
      <c r="AB809" s="52">
        <v>0</v>
      </c>
      <c r="AC809" s="52">
        <v>0</v>
      </c>
      <c r="AD809" s="52">
        <v>0</v>
      </c>
      <c r="AE809" s="52">
        <v>0</v>
      </c>
      <c r="AF809" s="52">
        <v>0</v>
      </c>
    </row>
    <row r="810" spans="2:32" hidden="1" x14ac:dyDescent="0.25">
      <c r="B810" s="37" t="s">
        <v>76</v>
      </c>
      <c r="C810" s="37" t="s">
        <v>77</v>
      </c>
      <c r="D810" s="37" t="s">
        <v>35</v>
      </c>
      <c r="E810" s="37" t="s">
        <v>326</v>
      </c>
      <c r="F810" s="37"/>
      <c r="G810" s="52" t="s">
        <v>90</v>
      </c>
      <c r="H810" s="52">
        <v>9</v>
      </c>
      <c r="I810" s="51" t="s">
        <v>18</v>
      </c>
      <c r="J810" s="51" t="s">
        <v>103</v>
      </c>
      <c r="K810" s="52">
        <v>0</v>
      </c>
      <c r="L810" s="52">
        <v>0</v>
      </c>
      <c r="M810" s="52">
        <v>0</v>
      </c>
      <c r="N810" s="52">
        <v>0</v>
      </c>
      <c r="O810" s="52">
        <v>0</v>
      </c>
      <c r="P810" s="52">
        <v>0</v>
      </c>
      <c r="Q810" s="52">
        <v>0</v>
      </c>
      <c r="R810" s="52">
        <v>0</v>
      </c>
      <c r="S810" s="52">
        <v>0</v>
      </c>
      <c r="T810" s="52">
        <v>0</v>
      </c>
      <c r="U810" s="52">
        <v>0</v>
      </c>
      <c r="V810" s="52">
        <v>0</v>
      </c>
      <c r="W810" s="52">
        <v>0</v>
      </c>
      <c r="X810" s="52">
        <v>0</v>
      </c>
      <c r="Y810" s="52">
        <v>0</v>
      </c>
      <c r="Z810" s="52">
        <v>0</v>
      </c>
      <c r="AA810" s="52">
        <v>0</v>
      </c>
      <c r="AB810" s="52">
        <v>0</v>
      </c>
      <c r="AC810" s="52">
        <v>0</v>
      </c>
      <c r="AD810" s="52">
        <v>0</v>
      </c>
      <c r="AE810" s="52">
        <v>0</v>
      </c>
      <c r="AF810" s="52">
        <v>0</v>
      </c>
    </row>
    <row r="811" spans="2:32" hidden="1" x14ac:dyDescent="0.25">
      <c r="B811" s="37" t="s">
        <v>76</v>
      </c>
      <c r="C811" s="37" t="s">
        <v>77</v>
      </c>
      <c r="D811" s="37" t="s">
        <v>35</v>
      </c>
      <c r="E811" s="37" t="s">
        <v>326</v>
      </c>
      <c r="F811" s="37"/>
      <c r="G811" s="52" t="s">
        <v>90</v>
      </c>
      <c r="H811" s="52">
        <v>9</v>
      </c>
      <c r="I811" s="52" t="s">
        <v>18</v>
      </c>
      <c r="J811" s="52" t="s">
        <v>104</v>
      </c>
      <c r="K811" s="52">
        <v>0</v>
      </c>
      <c r="L811" s="52">
        <v>0</v>
      </c>
      <c r="M811" s="52">
        <v>0</v>
      </c>
      <c r="N811" s="52">
        <v>0</v>
      </c>
      <c r="O811" s="52">
        <v>0</v>
      </c>
      <c r="P811" s="52">
        <v>0</v>
      </c>
      <c r="Q811" s="52">
        <v>0</v>
      </c>
      <c r="R811" s="52">
        <v>0</v>
      </c>
      <c r="S811" s="52">
        <v>0</v>
      </c>
      <c r="T811" s="52">
        <v>0</v>
      </c>
      <c r="U811" s="52">
        <v>0</v>
      </c>
      <c r="V811" s="52">
        <v>0</v>
      </c>
      <c r="W811" s="52">
        <v>0</v>
      </c>
      <c r="X811" s="52">
        <v>0</v>
      </c>
      <c r="Y811" s="52">
        <v>0</v>
      </c>
      <c r="Z811" s="52">
        <v>0</v>
      </c>
      <c r="AA811" s="52">
        <v>0</v>
      </c>
      <c r="AB811" s="52">
        <v>0</v>
      </c>
      <c r="AC811" s="52">
        <v>0</v>
      </c>
      <c r="AD811" s="52">
        <v>0</v>
      </c>
      <c r="AE811" s="52">
        <v>0</v>
      </c>
      <c r="AF811" s="52">
        <v>0</v>
      </c>
    </row>
    <row r="812" spans="2:32" hidden="1" x14ac:dyDescent="0.25">
      <c r="B812" s="37" t="s">
        <v>64</v>
      </c>
      <c r="C812" s="37" t="s">
        <v>65</v>
      </c>
      <c r="D812" s="37" t="s">
        <v>15</v>
      </c>
      <c r="E812" s="37" t="s">
        <v>326</v>
      </c>
      <c r="F812" s="37"/>
      <c r="G812" s="52" t="s">
        <v>90</v>
      </c>
      <c r="H812" s="52">
        <v>9</v>
      </c>
      <c r="I812" s="51" t="s">
        <v>18</v>
      </c>
      <c r="J812" s="51" t="s">
        <v>105</v>
      </c>
      <c r="K812" s="52">
        <v>0</v>
      </c>
      <c r="L812" s="52">
        <v>0</v>
      </c>
      <c r="M812" s="52">
        <v>0</v>
      </c>
      <c r="N812" s="52">
        <v>0</v>
      </c>
      <c r="O812" s="52">
        <v>0</v>
      </c>
      <c r="P812" s="52">
        <v>0</v>
      </c>
      <c r="Q812" s="52">
        <v>0</v>
      </c>
      <c r="R812" s="52">
        <v>0</v>
      </c>
      <c r="S812" s="52">
        <v>0</v>
      </c>
      <c r="T812" s="52">
        <v>0</v>
      </c>
      <c r="U812" s="52">
        <v>0</v>
      </c>
      <c r="V812" s="52">
        <v>0</v>
      </c>
      <c r="W812" s="52">
        <v>0</v>
      </c>
      <c r="X812" s="52">
        <v>0</v>
      </c>
      <c r="Y812" s="52">
        <v>0</v>
      </c>
      <c r="Z812" s="52">
        <v>0</v>
      </c>
      <c r="AA812" s="52">
        <v>0</v>
      </c>
      <c r="AB812" s="52">
        <v>0</v>
      </c>
      <c r="AC812" s="52">
        <v>0</v>
      </c>
      <c r="AD812" s="52">
        <v>0</v>
      </c>
      <c r="AE812" s="52">
        <v>0</v>
      </c>
      <c r="AF812" s="52">
        <v>0</v>
      </c>
    </row>
    <row r="813" spans="2:32" hidden="1" x14ac:dyDescent="0.25">
      <c r="B813" s="37" t="s">
        <v>64</v>
      </c>
      <c r="C813" s="37" t="s">
        <v>65</v>
      </c>
      <c r="D813" s="37" t="s">
        <v>15</v>
      </c>
      <c r="E813" s="37" t="s">
        <v>326</v>
      </c>
      <c r="F813" s="37"/>
      <c r="G813" s="52" t="s">
        <v>90</v>
      </c>
      <c r="H813" s="52">
        <v>9</v>
      </c>
      <c r="I813" s="51" t="s">
        <v>18</v>
      </c>
      <c r="J813" s="51" t="s">
        <v>103</v>
      </c>
      <c r="K813" s="52">
        <v>0</v>
      </c>
      <c r="L813" s="52">
        <v>0</v>
      </c>
      <c r="M813" s="52">
        <v>0</v>
      </c>
      <c r="N813" s="52">
        <v>0</v>
      </c>
      <c r="O813" s="52">
        <v>0</v>
      </c>
      <c r="P813" s="52">
        <v>0</v>
      </c>
      <c r="Q813" s="52">
        <v>0</v>
      </c>
      <c r="R813" s="52">
        <v>0</v>
      </c>
      <c r="S813" s="52">
        <v>0</v>
      </c>
      <c r="T813" s="52">
        <v>0</v>
      </c>
      <c r="U813" s="52">
        <v>0</v>
      </c>
      <c r="V813" s="52">
        <v>0</v>
      </c>
      <c r="W813" s="52">
        <v>0</v>
      </c>
      <c r="X813" s="52">
        <v>0</v>
      </c>
      <c r="Y813" s="52">
        <v>0</v>
      </c>
      <c r="Z813" s="52">
        <v>0</v>
      </c>
      <c r="AA813" s="52">
        <v>0</v>
      </c>
      <c r="AB813" s="52">
        <v>0</v>
      </c>
      <c r="AC813" s="52">
        <v>0</v>
      </c>
      <c r="AD813" s="52">
        <v>0</v>
      </c>
      <c r="AE813" s="52">
        <v>0</v>
      </c>
      <c r="AF813" s="52">
        <v>0</v>
      </c>
    </row>
    <row r="814" spans="2:32" hidden="1" x14ac:dyDescent="0.25">
      <c r="B814" s="37" t="s">
        <v>64</v>
      </c>
      <c r="C814" s="37" t="s">
        <v>65</v>
      </c>
      <c r="D814" s="37" t="s">
        <v>15</v>
      </c>
      <c r="E814" s="37" t="s">
        <v>326</v>
      </c>
      <c r="F814" s="37"/>
      <c r="G814" s="52" t="s">
        <v>90</v>
      </c>
      <c r="H814" s="52">
        <v>9</v>
      </c>
      <c r="I814" s="51" t="s">
        <v>18</v>
      </c>
      <c r="J814" s="51" t="s">
        <v>104</v>
      </c>
      <c r="K814" s="52">
        <v>0</v>
      </c>
      <c r="L814" s="52">
        <v>0</v>
      </c>
      <c r="M814" s="52">
        <v>0</v>
      </c>
      <c r="N814" s="52">
        <v>0</v>
      </c>
      <c r="O814" s="52">
        <v>0</v>
      </c>
      <c r="P814" s="52">
        <v>0</v>
      </c>
      <c r="Q814" s="52">
        <v>0</v>
      </c>
      <c r="R814" s="52">
        <v>0</v>
      </c>
      <c r="S814" s="52">
        <v>0</v>
      </c>
      <c r="T814" s="52">
        <v>0</v>
      </c>
      <c r="U814" s="52">
        <v>0</v>
      </c>
      <c r="V814" s="52">
        <v>0</v>
      </c>
      <c r="W814" s="52">
        <v>0</v>
      </c>
      <c r="X814" s="52">
        <v>0</v>
      </c>
      <c r="Y814" s="52">
        <v>0</v>
      </c>
      <c r="Z814" s="52">
        <v>0</v>
      </c>
      <c r="AA814" s="52">
        <v>0</v>
      </c>
      <c r="AB814" s="52">
        <v>0</v>
      </c>
      <c r="AC814" s="52">
        <v>0</v>
      </c>
      <c r="AD814" s="52">
        <v>0</v>
      </c>
      <c r="AE814" s="52">
        <v>0</v>
      </c>
      <c r="AF814" s="52">
        <v>0</v>
      </c>
    </row>
    <row r="815" spans="2:32" hidden="1" x14ac:dyDescent="0.25">
      <c r="B815" s="37" t="s">
        <v>60</v>
      </c>
      <c r="C815" s="37" t="s">
        <v>61</v>
      </c>
      <c r="D815" s="37" t="s">
        <v>15</v>
      </c>
      <c r="E815" s="37" t="s">
        <v>326</v>
      </c>
      <c r="F815" s="37"/>
      <c r="G815" s="52" t="s">
        <v>90</v>
      </c>
      <c r="H815" s="52">
        <v>9</v>
      </c>
      <c r="I815" s="51" t="s">
        <v>18</v>
      </c>
      <c r="J815" s="51" t="s">
        <v>105</v>
      </c>
      <c r="K815" s="52">
        <v>0</v>
      </c>
      <c r="L815" s="52">
        <v>0</v>
      </c>
      <c r="M815" s="52">
        <v>0</v>
      </c>
      <c r="N815" s="52">
        <v>0</v>
      </c>
      <c r="O815" s="52">
        <v>0</v>
      </c>
      <c r="P815" s="52">
        <v>0</v>
      </c>
      <c r="Q815" s="52">
        <v>0</v>
      </c>
      <c r="R815" s="52">
        <v>0</v>
      </c>
      <c r="S815" s="52">
        <v>0</v>
      </c>
      <c r="T815" s="52">
        <v>0</v>
      </c>
      <c r="U815" s="52">
        <v>0</v>
      </c>
      <c r="V815" s="52">
        <v>0</v>
      </c>
      <c r="W815" s="52">
        <v>0</v>
      </c>
      <c r="X815" s="52">
        <v>0</v>
      </c>
      <c r="Y815" s="52">
        <v>0</v>
      </c>
      <c r="Z815" s="52">
        <v>0</v>
      </c>
      <c r="AA815" s="52">
        <v>0</v>
      </c>
      <c r="AB815" s="52">
        <v>0</v>
      </c>
      <c r="AC815" s="52">
        <v>0</v>
      </c>
      <c r="AD815" s="52">
        <v>0</v>
      </c>
      <c r="AE815" s="52">
        <v>0</v>
      </c>
      <c r="AF815" s="52">
        <v>0</v>
      </c>
    </row>
    <row r="816" spans="2:32" hidden="1" x14ac:dyDescent="0.25">
      <c r="B816" s="37" t="s">
        <v>60</v>
      </c>
      <c r="C816" s="37" t="s">
        <v>61</v>
      </c>
      <c r="D816" s="37" t="s">
        <v>15</v>
      </c>
      <c r="E816" s="37" t="s">
        <v>326</v>
      </c>
      <c r="F816" s="37"/>
      <c r="G816" s="52" t="s">
        <v>90</v>
      </c>
      <c r="H816" s="52">
        <v>9</v>
      </c>
      <c r="I816" s="51" t="s">
        <v>18</v>
      </c>
      <c r="J816" s="51" t="s">
        <v>103</v>
      </c>
      <c r="K816" s="52">
        <v>0</v>
      </c>
      <c r="L816" s="52">
        <v>0</v>
      </c>
      <c r="M816" s="52">
        <v>0</v>
      </c>
      <c r="N816" s="52">
        <v>0</v>
      </c>
      <c r="O816" s="52">
        <v>0</v>
      </c>
      <c r="P816" s="52">
        <v>0</v>
      </c>
      <c r="Q816" s="52">
        <v>0</v>
      </c>
      <c r="R816" s="52">
        <v>0</v>
      </c>
      <c r="S816" s="52">
        <v>0</v>
      </c>
      <c r="T816" s="52">
        <v>0</v>
      </c>
      <c r="U816" s="52">
        <v>0</v>
      </c>
      <c r="V816" s="52">
        <v>0</v>
      </c>
      <c r="W816" s="52">
        <v>0</v>
      </c>
      <c r="X816" s="52">
        <v>0</v>
      </c>
      <c r="Y816" s="52">
        <v>0</v>
      </c>
      <c r="Z816" s="52">
        <v>0</v>
      </c>
      <c r="AA816" s="52">
        <v>0</v>
      </c>
      <c r="AB816" s="52">
        <v>0</v>
      </c>
      <c r="AC816" s="52">
        <v>0</v>
      </c>
      <c r="AD816" s="52">
        <v>0</v>
      </c>
      <c r="AE816" s="52">
        <v>0</v>
      </c>
      <c r="AF816" s="52">
        <v>0</v>
      </c>
    </row>
    <row r="817" spans="2:32" hidden="1" x14ac:dyDescent="0.25">
      <c r="B817" s="37" t="s">
        <v>60</v>
      </c>
      <c r="C817" s="37" t="s">
        <v>61</v>
      </c>
      <c r="D817" s="37" t="s">
        <v>15</v>
      </c>
      <c r="E817" s="37" t="s">
        <v>326</v>
      </c>
      <c r="F817" s="37"/>
      <c r="G817" s="52" t="s">
        <v>90</v>
      </c>
      <c r="H817" s="52">
        <v>9</v>
      </c>
      <c r="I817" s="52" t="s">
        <v>18</v>
      </c>
      <c r="J817" s="52" t="s">
        <v>104</v>
      </c>
      <c r="K817" s="52">
        <v>0</v>
      </c>
      <c r="L817" s="52">
        <v>0</v>
      </c>
      <c r="M817" s="52">
        <v>0</v>
      </c>
      <c r="N817" s="52">
        <v>0</v>
      </c>
      <c r="O817" s="52">
        <v>0</v>
      </c>
      <c r="P817" s="52">
        <v>0</v>
      </c>
      <c r="Q817" s="52">
        <v>0</v>
      </c>
      <c r="R817" s="52">
        <v>0</v>
      </c>
      <c r="S817" s="52">
        <v>0</v>
      </c>
      <c r="T817" s="52">
        <v>0</v>
      </c>
      <c r="U817" s="52">
        <v>0</v>
      </c>
      <c r="V817" s="52">
        <v>0</v>
      </c>
      <c r="W817" s="52">
        <v>0</v>
      </c>
      <c r="X817" s="52">
        <v>0</v>
      </c>
      <c r="Y817" s="52">
        <v>0</v>
      </c>
      <c r="Z817" s="52">
        <v>0</v>
      </c>
      <c r="AA817" s="52">
        <v>0</v>
      </c>
      <c r="AB817" s="52">
        <v>0</v>
      </c>
      <c r="AC817" s="52">
        <v>0</v>
      </c>
      <c r="AD817" s="52">
        <v>0</v>
      </c>
      <c r="AE817" s="52">
        <v>0</v>
      </c>
      <c r="AF817" s="52">
        <v>0</v>
      </c>
    </row>
    <row r="818" spans="2:32" hidden="1" x14ac:dyDescent="0.25">
      <c r="B818" s="37" t="s">
        <v>66</v>
      </c>
      <c r="C818" s="37" t="s">
        <v>67</v>
      </c>
      <c r="D818" s="37" t="s">
        <v>35</v>
      </c>
      <c r="E818" s="37" t="s">
        <v>326</v>
      </c>
      <c r="F818" s="37"/>
      <c r="G818" s="52" t="s">
        <v>90</v>
      </c>
      <c r="H818" s="52">
        <v>9</v>
      </c>
      <c r="I818" s="51" t="s">
        <v>18</v>
      </c>
      <c r="J818" s="51" t="s">
        <v>105</v>
      </c>
      <c r="K818" s="52">
        <v>0</v>
      </c>
      <c r="L818" s="52">
        <v>0</v>
      </c>
      <c r="M818" s="52">
        <v>0</v>
      </c>
      <c r="N818" s="52">
        <v>0</v>
      </c>
      <c r="O818" s="52">
        <v>0</v>
      </c>
      <c r="P818" s="52">
        <v>0</v>
      </c>
      <c r="Q818" s="52">
        <v>0</v>
      </c>
      <c r="R818" s="52">
        <v>0</v>
      </c>
      <c r="S818" s="52">
        <v>0</v>
      </c>
      <c r="T818" s="52">
        <v>0</v>
      </c>
      <c r="U818" s="52">
        <v>0</v>
      </c>
      <c r="V818" s="52">
        <v>0</v>
      </c>
      <c r="W818" s="52">
        <v>0</v>
      </c>
      <c r="X818" s="52">
        <v>0</v>
      </c>
      <c r="Y818" s="52">
        <v>0</v>
      </c>
      <c r="Z818" s="52">
        <v>0</v>
      </c>
      <c r="AA818" s="52">
        <v>0</v>
      </c>
      <c r="AB818" s="52">
        <v>0</v>
      </c>
      <c r="AC818" s="52">
        <v>0</v>
      </c>
      <c r="AD818" s="52">
        <v>0</v>
      </c>
      <c r="AE818" s="52">
        <v>0</v>
      </c>
      <c r="AF818" s="52">
        <v>0</v>
      </c>
    </row>
    <row r="819" spans="2:32" hidden="1" x14ac:dyDescent="0.25">
      <c r="B819" s="37" t="s">
        <v>66</v>
      </c>
      <c r="C819" s="37" t="s">
        <v>67</v>
      </c>
      <c r="D819" s="37" t="s">
        <v>35</v>
      </c>
      <c r="E819" s="37" t="s">
        <v>326</v>
      </c>
      <c r="F819" s="37"/>
      <c r="G819" s="52" t="s">
        <v>90</v>
      </c>
      <c r="H819" s="52">
        <v>9</v>
      </c>
      <c r="I819" s="51" t="s">
        <v>18</v>
      </c>
      <c r="J819" s="51" t="s">
        <v>103</v>
      </c>
      <c r="K819" s="52">
        <v>0</v>
      </c>
      <c r="L819" s="52">
        <v>0</v>
      </c>
      <c r="M819" s="52">
        <v>0</v>
      </c>
      <c r="N819" s="52">
        <v>0</v>
      </c>
      <c r="O819" s="52">
        <v>0</v>
      </c>
      <c r="P819" s="52">
        <v>0</v>
      </c>
      <c r="Q819" s="52">
        <v>0</v>
      </c>
      <c r="R819" s="52">
        <v>0</v>
      </c>
      <c r="S819" s="52">
        <v>0</v>
      </c>
      <c r="T819" s="52">
        <v>0</v>
      </c>
      <c r="U819" s="52">
        <v>0</v>
      </c>
      <c r="V819" s="52">
        <v>0</v>
      </c>
      <c r="W819" s="52">
        <v>0</v>
      </c>
      <c r="X819" s="52">
        <v>0</v>
      </c>
      <c r="Y819" s="52">
        <v>0</v>
      </c>
      <c r="Z819" s="52">
        <v>0</v>
      </c>
      <c r="AA819" s="52">
        <v>0</v>
      </c>
      <c r="AB819" s="52">
        <v>0</v>
      </c>
      <c r="AC819" s="52">
        <v>0</v>
      </c>
      <c r="AD819" s="52">
        <v>0</v>
      </c>
      <c r="AE819" s="52">
        <v>0</v>
      </c>
      <c r="AF819" s="52">
        <v>0</v>
      </c>
    </row>
    <row r="820" spans="2:32" hidden="1" x14ac:dyDescent="0.25">
      <c r="B820" s="37" t="s">
        <v>66</v>
      </c>
      <c r="C820" s="37" t="s">
        <v>67</v>
      </c>
      <c r="D820" s="37" t="s">
        <v>35</v>
      </c>
      <c r="E820" s="37" t="s">
        <v>326</v>
      </c>
      <c r="F820" s="37"/>
      <c r="G820" s="52" t="s">
        <v>90</v>
      </c>
      <c r="H820" s="52">
        <v>9</v>
      </c>
      <c r="I820" s="51" t="s">
        <v>18</v>
      </c>
      <c r="J820" s="52" t="s">
        <v>104</v>
      </c>
      <c r="K820" s="52">
        <v>0</v>
      </c>
      <c r="L820" s="52">
        <v>0</v>
      </c>
      <c r="M820" s="52">
        <v>0</v>
      </c>
      <c r="N820" s="52">
        <v>0</v>
      </c>
      <c r="O820" s="52">
        <v>0</v>
      </c>
      <c r="P820" s="52">
        <v>0</v>
      </c>
      <c r="Q820" s="52">
        <v>0</v>
      </c>
      <c r="R820" s="52">
        <v>0</v>
      </c>
      <c r="S820" s="52">
        <v>0</v>
      </c>
      <c r="T820" s="52">
        <v>0</v>
      </c>
      <c r="U820" s="52">
        <v>0</v>
      </c>
      <c r="V820" s="52">
        <v>0</v>
      </c>
      <c r="W820" s="52">
        <v>0</v>
      </c>
      <c r="X820" s="52">
        <v>0</v>
      </c>
      <c r="Y820" s="52">
        <v>0</v>
      </c>
      <c r="Z820" s="52">
        <v>0</v>
      </c>
      <c r="AA820" s="52">
        <v>0</v>
      </c>
      <c r="AB820" s="52">
        <v>0</v>
      </c>
      <c r="AC820" s="52">
        <v>0</v>
      </c>
      <c r="AD820" s="52">
        <v>0</v>
      </c>
      <c r="AE820" s="52">
        <v>0</v>
      </c>
      <c r="AF820" s="52">
        <v>0</v>
      </c>
    </row>
    <row r="821" spans="2:32" hidden="1" x14ac:dyDescent="0.25">
      <c r="B821" s="37" t="s">
        <v>82</v>
      </c>
      <c r="C821" s="37" t="s">
        <v>83</v>
      </c>
      <c r="D821" s="37" t="s">
        <v>15</v>
      </c>
      <c r="E821" s="37" t="s">
        <v>326</v>
      </c>
      <c r="F821" s="37"/>
      <c r="G821" s="52" t="s">
        <v>90</v>
      </c>
      <c r="H821" s="52">
        <v>9</v>
      </c>
      <c r="I821" s="51" t="s">
        <v>18</v>
      </c>
      <c r="J821" s="51" t="s">
        <v>105</v>
      </c>
      <c r="K821" s="52">
        <v>0</v>
      </c>
      <c r="L821" s="52">
        <v>0</v>
      </c>
      <c r="M821" s="52">
        <v>0</v>
      </c>
      <c r="N821" s="52">
        <v>0</v>
      </c>
      <c r="O821" s="52">
        <v>0</v>
      </c>
      <c r="P821" s="52">
        <v>0</v>
      </c>
      <c r="Q821" s="52">
        <v>0</v>
      </c>
      <c r="R821" s="52">
        <v>0</v>
      </c>
      <c r="S821" s="52">
        <v>0</v>
      </c>
      <c r="T821" s="52">
        <v>0</v>
      </c>
      <c r="U821" s="52">
        <v>0</v>
      </c>
      <c r="V821" s="52">
        <v>0</v>
      </c>
      <c r="W821" s="52">
        <v>0</v>
      </c>
      <c r="X821" s="52">
        <v>0</v>
      </c>
      <c r="Y821" s="52">
        <v>0</v>
      </c>
      <c r="Z821" s="52">
        <v>0</v>
      </c>
      <c r="AA821" s="52">
        <v>0</v>
      </c>
      <c r="AB821" s="52">
        <v>0</v>
      </c>
      <c r="AC821" s="52">
        <v>0</v>
      </c>
      <c r="AD821" s="52">
        <v>0</v>
      </c>
      <c r="AE821" s="52">
        <v>0</v>
      </c>
      <c r="AF821" s="52">
        <v>0</v>
      </c>
    </row>
    <row r="822" spans="2:32" hidden="1" x14ac:dyDescent="0.25">
      <c r="B822" s="37" t="s">
        <v>82</v>
      </c>
      <c r="C822" s="37" t="s">
        <v>83</v>
      </c>
      <c r="D822" s="37" t="s">
        <v>15</v>
      </c>
      <c r="E822" s="37" t="s">
        <v>326</v>
      </c>
      <c r="F822" s="37"/>
      <c r="G822" s="52" t="s">
        <v>90</v>
      </c>
      <c r="H822" s="52">
        <v>9</v>
      </c>
      <c r="I822" s="51" t="s">
        <v>18</v>
      </c>
      <c r="J822" s="51" t="s">
        <v>103</v>
      </c>
      <c r="K822" s="52">
        <v>0</v>
      </c>
      <c r="L822" s="52">
        <v>0</v>
      </c>
      <c r="M822" s="52">
        <v>0</v>
      </c>
      <c r="N822" s="52">
        <v>0</v>
      </c>
      <c r="O822" s="52">
        <v>0</v>
      </c>
      <c r="P822" s="52">
        <v>0</v>
      </c>
      <c r="Q822" s="52">
        <v>0</v>
      </c>
      <c r="R822" s="52">
        <v>0</v>
      </c>
      <c r="S822" s="52">
        <v>0</v>
      </c>
      <c r="T822" s="52">
        <v>0</v>
      </c>
      <c r="U822" s="52">
        <v>0</v>
      </c>
      <c r="V822" s="52">
        <v>0</v>
      </c>
      <c r="W822" s="52">
        <v>0</v>
      </c>
      <c r="X822" s="52">
        <v>0</v>
      </c>
      <c r="Y822" s="52">
        <v>0</v>
      </c>
      <c r="Z822" s="52">
        <v>0</v>
      </c>
      <c r="AA822" s="52">
        <v>0</v>
      </c>
      <c r="AB822" s="52">
        <v>0</v>
      </c>
      <c r="AC822" s="52">
        <v>0</v>
      </c>
      <c r="AD822" s="52">
        <v>0</v>
      </c>
      <c r="AE822" s="52">
        <v>0</v>
      </c>
      <c r="AF822" s="52">
        <v>0</v>
      </c>
    </row>
    <row r="823" spans="2:32" hidden="1" x14ac:dyDescent="0.25">
      <c r="B823" s="37" t="s">
        <v>82</v>
      </c>
      <c r="C823" s="37" t="s">
        <v>83</v>
      </c>
      <c r="D823" s="37" t="s">
        <v>15</v>
      </c>
      <c r="E823" s="37" t="s">
        <v>326</v>
      </c>
      <c r="F823" s="37"/>
      <c r="G823" s="52" t="s">
        <v>90</v>
      </c>
      <c r="H823" s="52">
        <v>9</v>
      </c>
      <c r="I823" s="51" t="s">
        <v>18</v>
      </c>
      <c r="J823" s="51" t="s">
        <v>104</v>
      </c>
      <c r="K823" s="52">
        <v>0</v>
      </c>
      <c r="L823" s="52">
        <v>0</v>
      </c>
      <c r="M823" s="52">
        <v>0</v>
      </c>
      <c r="N823" s="52">
        <v>0</v>
      </c>
      <c r="O823" s="52">
        <v>0</v>
      </c>
      <c r="P823" s="52">
        <v>0</v>
      </c>
      <c r="Q823" s="52">
        <v>0</v>
      </c>
      <c r="R823" s="52">
        <v>0</v>
      </c>
      <c r="S823" s="52">
        <v>0</v>
      </c>
      <c r="T823" s="52">
        <v>0</v>
      </c>
      <c r="U823" s="52">
        <v>0</v>
      </c>
      <c r="V823" s="52">
        <v>0</v>
      </c>
      <c r="W823" s="52">
        <v>0</v>
      </c>
      <c r="X823" s="52">
        <v>0</v>
      </c>
      <c r="Y823" s="52">
        <v>0</v>
      </c>
      <c r="Z823" s="52">
        <v>0</v>
      </c>
      <c r="AA823" s="52">
        <v>0</v>
      </c>
      <c r="AB823" s="52">
        <v>0</v>
      </c>
      <c r="AC823" s="52">
        <v>0</v>
      </c>
      <c r="AD823" s="52">
        <v>0</v>
      </c>
      <c r="AE823" s="52">
        <v>0</v>
      </c>
      <c r="AF823" s="52">
        <v>0</v>
      </c>
    </row>
    <row r="824" spans="2:32" x14ac:dyDescent="0.25">
      <c r="B824" s="37" t="s">
        <v>13</v>
      </c>
      <c r="C824" s="37" t="s">
        <v>14</v>
      </c>
      <c r="D824" s="37" t="s">
        <v>99</v>
      </c>
      <c r="E824" s="37" t="s">
        <v>326</v>
      </c>
      <c r="F824" s="37"/>
      <c r="G824" s="51" t="s">
        <v>90</v>
      </c>
      <c r="H824" s="52">
        <v>9</v>
      </c>
      <c r="I824" s="51" t="s">
        <v>18</v>
      </c>
      <c r="J824" s="51" t="s">
        <v>105</v>
      </c>
      <c r="K824" s="52">
        <v>0</v>
      </c>
      <c r="L824" s="52">
        <v>0</v>
      </c>
      <c r="M824" s="52">
        <v>0</v>
      </c>
      <c r="N824" s="52">
        <v>0</v>
      </c>
      <c r="O824" s="52">
        <v>0</v>
      </c>
      <c r="P824" s="52">
        <v>0</v>
      </c>
      <c r="Q824" s="52">
        <v>0</v>
      </c>
      <c r="R824" s="52">
        <v>0</v>
      </c>
      <c r="S824" s="52">
        <v>0</v>
      </c>
      <c r="T824" s="52">
        <v>0</v>
      </c>
      <c r="U824" s="52">
        <v>0</v>
      </c>
      <c r="V824" s="52">
        <v>0</v>
      </c>
      <c r="W824" s="52">
        <v>0</v>
      </c>
      <c r="X824" s="52">
        <v>0</v>
      </c>
      <c r="Y824" s="52">
        <v>0</v>
      </c>
      <c r="Z824" s="52">
        <v>0</v>
      </c>
      <c r="AA824" s="52">
        <v>0</v>
      </c>
      <c r="AB824" s="52">
        <v>0</v>
      </c>
      <c r="AC824" s="52">
        <v>0</v>
      </c>
      <c r="AD824" s="52">
        <v>0</v>
      </c>
      <c r="AE824" s="52">
        <v>0</v>
      </c>
      <c r="AF824" s="52">
        <v>0</v>
      </c>
    </row>
    <row r="825" spans="2:32" x14ac:dyDescent="0.25">
      <c r="B825" s="37" t="s">
        <v>13</v>
      </c>
      <c r="C825" s="37" t="s">
        <v>14</v>
      </c>
      <c r="D825" s="37" t="s">
        <v>99</v>
      </c>
      <c r="E825" s="37" t="s">
        <v>326</v>
      </c>
      <c r="F825" s="37"/>
      <c r="G825" s="51" t="s">
        <v>90</v>
      </c>
      <c r="H825" s="52">
        <v>9</v>
      </c>
      <c r="I825" s="51" t="s">
        <v>18</v>
      </c>
      <c r="J825" s="51" t="s">
        <v>103</v>
      </c>
      <c r="K825" s="52">
        <v>0</v>
      </c>
      <c r="L825" s="52">
        <v>0</v>
      </c>
      <c r="M825" s="52">
        <v>0</v>
      </c>
      <c r="N825" s="52">
        <v>0</v>
      </c>
      <c r="O825" s="52">
        <v>0</v>
      </c>
      <c r="P825" s="52">
        <v>0</v>
      </c>
      <c r="Q825" s="52">
        <v>0</v>
      </c>
      <c r="R825" s="52">
        <v>0</v>
      </c>
      <c r="S825" s="52">
        <v>0</v>
      </c>
      <c r="T825" s="52">
        <v>0</v>
      </c>
      <c r="U825" s="52">
        <v>0</v>
      </c>
      <c r="V825" s="52">
        <v>0</v>
      </c>
      <c r="W825" s="52">
        <v>0</v>
      </c>
      <c r="X825" s="52">
        <v>0</v>
      </c>
      <c r="Y825" s="52">
        <v>0</v>
      </c>
      <c r="Z825" s="52">
        <v>0</v>
      </c>
      <c r="AA825" s="52">
        <v>0</v>
      </c>
      <c r="AB825" s="52">
        <v>0</v>
      </c>
      <c r="AC825" s="52">
        <v>0</v>
      </c>
      <c r="AD825" s="52">
        <v>0</v>
      </c>
      <c r="AE825" s="52">
        <v>0</v>
      </c>
      <c r="AF825" s="52">
        <v>0</v>
      </c>
    </row>
    <row r="826" spans="2:32" x14ac:dyDescent="0.25">
      <c r="B826" s="37" t="s">
        <v>13</v>
      </c>
      <c r="C826" s="37" t="s">
        <v>14</v>
      </c>
      <c r="D826" s="37" t="s">
        <v>99</v>
      </c>
      <c r="E826" s="37" t="s">
        <v>326</v>
      </c>
      <c r="F826" s="37"/>
      <c r="G826" s="51" t="s">
        <v>90</v>
      </c>
      <c r="H826" s="52">
        <v>9</v>
      </c>
      <c r="I826" s="52" t="s">
        <v>18</v>
      </c>
      <c r="J826" s="52" t="s">
        <v>104</v>
      </c>
      <c r="K826" s="52">
        <v>0</v>
      </c>
      <c r="L826" s="52">
        <v>0</v>
      </c>
      <c r="M826" s="52">
        <v>0</v>
      </c>
      <c r="N826" s="52">
        <v>0</v>
      </c>
      <c r="O826" s="52">
        <v>0</v>
      </c>
      <c r="P826" s="52">
        <v>0</v>
      </c>
      <c r="Q826" s="52">
        <v>0</v>
      </c>
      <c r="R826" s="52">
        <v>0</v>
      </c>
      <c r="S826" s="52">
        <v>0</v>
      </c>
      <c r="T826" s="52">
        <v>0</v>
      </c>
      <c r="U826" s="52">
        <v>0</v>
      </c>
      <c r="V826" s="52">
        <v>0</v>
      </c>
      <c r="W826" s="52">
        <v>0</v>
      </c>
      <c r="X826" s="52">
        <v>0</v>
      </c>
      <c r="Y826" s="52">
        <v>0</v>
      </c>
      <c r="Z826" s="52">
        <v>0</v>
      </c>
      <c r="AA826" s="52">
        <v>0</v>
      </c>
      <c r="AB826" s="52">
        <v>0</v>
      </c>
      <c r="AC826" s="52">
        <v>0</v>
      </c>
      <c r="AD826" s="52">
        <v>0</v>
      </c>
      <c r="AE826" s="52">
        <v>0</v>
      </c>
      <c r="AF826" s="52">
        <v>0</v>
      </c>
    </row>
    <row r="827" spans="2:32" hidden="1" x14ac:dyDescent="0.25">
      <c r="B827" s="56" t="s">
        <v>64</v>
      </c>
      <c r="C827" s="56" t="s">
        <v>65</v>
      </c>
      <c r="D827" s="56" t="s">
        <v>15</v>
      </c>
      <c r="E827" s="56" t="s">
        <v>326</v>
      </c>
      <c r="F827" s="56"/>
      <c r="G827" s="52" t="s">
        <v>91</v>
      </c>
      <c r="H827" s="52">
        <v>10</v>
      </c>
      <c r="I827" s="51" t="s">
        <v>18</v>
      </c>
      <c r="J827" s="51" t="s">
        <v>105</v>
      </c>
      <c r="K827" s="52">
        <v>0</v>
      </c>
      <c r="L827" s="52">
        <v>0</v>
      </c>
      <c r="M827" s="52">
        <v>0</v>
      </c>
      <c r="N827" s="52">
        <v>0</v>
      </c>
      <c r="O827" s="52">
        <v>0</v>
      </c>
      <c r="P827" s="52">
        <v>0</v>
      </c>
      <c r="Q827" s="52">
        <v>0</v>
      </c>
      <c r="R827" s="52">
        <v>0</v>
      </c>
      <c r="S827" s="52">
        <v>0</v>
      </c>
      <c r="T827" s="52">
        <v>0</v>
      </c>
      <c r="U827" s="52">
        <v>0</v>
      </c>
      <c r="V827" s="52">
        <v>0</v>
      </c>
      <c r="W827" s="52">
        <v>0</v>
      </c>
      <c r="X827" s="52">
        <v>0</v>
      </c>
      <c r="Y827" s="52">
        <v>0</v>
      </c>
      <c r="Z827" s="52">
        <v>0</v>
      </c>
      <c r="AA827" s="52">
        <v>0</v>
      </c>
      <c r="AB827" s="52">
        <v>0</v>
      </c>
      <c r="AC827" s="52">
        <v>0</v>
      </c>
      <c r="AD827" s="52">
        <v>0</v>
      </c>
      <c r="AE827" s="52">
        <v>0</v>
      </c>
      <c r="AF827" s="52">
        <v>0</v>
      </c>
    </row>
    <row r="828" spans="2:32" hidden="1" x14ac:dyDescent="0.25">
      <c r="B828" s="56" t="s">
        <v>64</v>
      </c>
      <c r="C828" s="56" t="s">
        <v>65</v>
      </c>
      <c r="D828" s="56" t="s">
        <v>15</v>
      </c>
      <c r="E828" s="56" t="s">
        <v>326</v>
      </c>
      <c r="F828" s="56"/>
      <c r="G828" s="52" t="s">
        <v>91</v>
      </c>
      <c r="H828" s="52">
        <v>10</v>
      </c>
      <c r="I828" s="51" t="s">
        <v>18</v>
      </c>
      <c r="J828" s="51" t="s">
        <v>103</v>
      </c>
      <c r="K828" s="52">
        <v>0</v>
      </c>
      <c r="L828" s="52">
        <v>0</v>
      </c>
      <c r="M828" s="52">
        <v>0</v>
      </c>
      <c r="N828" s="52">
        <v>0</v>
      </c>
      <c r="O828" s="52">
        <v>0</v>
      </c>
      <c r="P828" s="52">
        <v>0</v>
      </c>
      <c r="Q828" s="52">
        <v>0</v>
      </c>
      <c r="R828" s="52">
        <v>0</v>
      </c>
      <c r="S828" s="52">
        <v>0</v>
      </c>
      <c r="T828" s="52">
        <v>0</v>
      </c>
      <c r="U828" s="52">
        <v>0</v>
      </c>
      <c r="V828" s="52">
        <v>0</v>
      </c>
      <c r="W828" s="52">
        <v>0</v>
      </c>
      <c r="X828" s="52">
        <v>0</v>
      </c>
      <c r="Y828" s="52">
        <v>0</v>
      </c>
      <c r="Z828" s="52">
        <v>0</v>
      </c>
      <c r="AA828" s="52">
        <v>0</v>
      </c>
      <c r="AB828" s="52">
        <v>0</v>
      </c>
      <c r="AC828" s="52">
        <v>0</v>
      </c>
      <c r="AD828" s="52">
        <v>0</v>
      </c>
      <c r="AE828" s="52">
        <v>0</v>
      </c>
      <c r="AF828" s="52">
        <v>0</v>
      </c>
    </row>
    <row r="829" spans="2:32" hidden="1" x14ac:dyDescent="0.25">
      <c r="B829" s="56" t="s">
        <v>64</v>
      </c>
      <c r="C829" s="56" t="s">
        <v>65</v>
      </c>
      <c r="D829" s="56" t="s">
        <v>15</v>
      </c>
      <c r="E829" s="56" t="s">
        <v>326</v>
      </c>
      <c r="F829" s="56"/>
      <c r="G829" s="52" t="s">
        <v>91</v>
      </c>
      <c r="H829" s="52">
        <v>10</v>
      </c>
      <c r="I829" s="51" t="s">
        <v>18</v>
      </c>
      <c r="J829" s="51" t="s">
        <v>104</v>
      </c>
      <c r="K829" s="52">
        <v>0</v>
      </c>
      <c r="L829" s="52">
        <v>0</v>
      </c>
      <c r="M829" s="52">
        <v>0</v>
      </c>
      <c r="N829" s="52">
        <v>0</v>
      </c>
      <c r="O829" s="52">
        <v>0</v>
      </c>
      <c r="P829" s="52">
        <v>0</v>
      </c>
      <c r="Q829" s="52">
        <v>0</v>
      </c>
      <c r="R829" s="52">
        <v>0</v>
      </c>
      <c r="S829" s="52">
        <v>0</v>
      </c>
      <c r="T829" s="52">
        <v>0</v>
      </c>
      <c r="U829" s="52">
        <v>0</v>
      </c>
      <c r="V829" s="52">
        <v>0</v>
      </c>
      <c r="W829" s="52">
        <v>0</v>
      </c>
      <c r="X829" s="52">
        <v>0</v>
      </c>
      <c r="Y829" s="52">
        <v>0</v>
      </c>
      <c r="Z829" s="52">
        <v>0</v>
      </c>
      <c r="AA829" s="52">
        <v>0</v>
      </c>
      <c r="AB829" s="52">
        <v>0</v>
      </c>
      <c r="AC829" s="52">
        <v>0</v>
      </c>
      <c r="AD829" s="52">
        <v>0</v>
      </c>
      <c r="AE829" s="52">
        <v>0</v>
      </c>
      <c r="AF829" s="52">
        <v>0</v>
      </c>
    </row>
    <row r="830" spans="2:32" hidden="1" x14ac:dyDescent="0.25">
      <c r="B830" s="56" t="s">
        <v>78</v>
      </c>
      <c r="C830" s="56" t="s">
        <v>79</v>
      </c>
      <c r="D830" s="56" t="s">
        <v>26</v>
      </c>
      <c r="E830" s="56" t="s">
        <v>326</v>
      </c>
      <c r="F830" s="56"/>
      <c r="G830" s="52" t="s">
        <v>91</v>
      </c>
      <c r="H830" s="52">
        <v>10</v>
      </c>
      <c r="I830" s="51" t="s">
        <v>158</v>
      </c>
      <c r="J830" s="51" t="s">
        <v>103</v>
      </c>
      <c r="K830" s="52">
        <v>0</v>
      </c>
      <c r="L830" s="52">
        <v>0</v>
      </c>
      <c r="M830" s="52">
        <v>0</v>
      </c>
      <c r="N830" s="52">
        <v>0</v>
      </c>
      <c r="O830" s="52">
        <v>0</v>
      </c>
      <c r="P830" s="52">
        <v>0</v>
      </c>
      <c r="Q830" s="52">
        <v>0</v>
      </c>
      <c r="R830" s="52">
        <v>0</v>
      </c>
      <c r="S830" s="52">
        <v>0</v>
      </c>
      <c r="T830" s="52">
        <v>0</v>
      </c>
      <c r="U830" s="52">
        <v>0</v>
      </c>
      <c r="V830" s="52">
        <v>0</v>
      </c>
      <c r="W830" s="52">
        <v>0</v>
      </c>
      <c r="X830" s="52">
        <v>0</v>
      </c>
      <c r="Y830" s="52">
        <v>0</v>
      </c>
      <c r="Z830" s="52">
        <v>0</v>
      </c>
      <c r="AA830" s="52">
        <v>0</v>
      </c>
      <c r="AB830" s="52">
        <v>0</v>
      </c>
      <c r="AC830" s="52">
        <v>0</v>
      </c>
      <c r="AD830" s="52">
        <v>0</v>
      </c>
      <c r="AE830" s="52">
        <v>0</v>
      </c>
      <c r="AF830" s="52">
        <v>0</v>
      </c>
    </row>
    <row r="831" spans="2:32" hidden="1" x14ac:dyDescent="0.25">
      <c r="B831" s="56" t="s">
        <v>78</v>
      </c>
      <c r="C831" s="56" t="s">
        <v>79</v>
      </c>
      <c r="D831" s="56" t="s">
        <v>26</v>
      </c>
      <c r="E831" s="56" t="s">
        <v>326</v>
      </c>
      <c r="F831" s="56"/>
      <c r="G831" s="52" t="s">
        <v>91</v>
      </c>
      <c r="H831" s="52">
        <v>10</v>
      </c>
      <c r="I831" s="51" t="s">
        <v>158</v>
      </c>
      <c r="J831" s="51" t="s">
        <v>104</v>
      </c>
      <c r="K831" s="52">
        <v>0</v>
      </c>
      <c r="L831" s="52">
        <v>0</v>
      </c>
      <c r="M831" s="52">
        <v>0</v>
      </c>
      <c r="N831" s="52">
        <v>0</v>
      </c>
      <c r="O831" s="52">
        <v>0</v>
      </c>
      <c r="P831" s="52">
        <v>0</v>
      </c>
      <c r="Q831" s="52">
        <v>0</v>
      </c>
      <c r="R831" s="52">
        <v>0</v>
      </c>
      <c r="S831" s="52">
        <v>0</v>
      </c>
      <c r="T831" s="52">
        <v>0</v>
      </c>
      <c r="U831" s="52">
        <v>0</v>
      </c>
      <c r="V831" s="52">
        <v>0</v>
      </c>
      <c r="W831" s="52">
        <v>0</v>
      </c>
      <c r="X831" s="52">
        <v>0</v>
      </c>
      <c r="Y831" s="52">
        <v>0</v>
      </c>
      <c r="Z831" s="52">
        <v>0</v>
      </c>
      <c r="AA831" s="52">
        <v>0</v>
      </c>
      <c r="AB831" s="52">
        <v>0</v>
      </c>
      <c r="AC831" s="52">
        <v>0</v>
      </c>
      <c r="AD831" s="52">
        <v>0</v>
      </c>
      <c r="AE831" s="52">
        <v>0</v>
      </c>
      <c r="AF831" s="52">
        <v>0</v>
      </c>
    </row>
    <row r="832" spans="2:32" hidden="1" x14ac:dyDescent="0.25">
      <c r="B832" s="56" t="s">
        <v>78</v>
      </c>
      <c r="C832" s="56" t="s">
        <v>79</v>
      </c>
      <c r="D832" s="56" t="s">
        <v>26</v>
      </c>
      <c r="E832" s="56" t="s">
        <v>326</v>
      </c>
      <c r="F832" s="56"/>
      <c r="G832" s="52" t="s">
        <v>91</v>
      </c>
      <c r="H832" s="52">
        <v>10</v>
      </c>
      <c r="I832" s="51" t="s">
        <v>18</v>
      </c>
      <c r="J832" s="51" t="s">
        <v>105</v>
      </c>
      <c r="K832" s="52">
        <v>0</v>
      </c>
      <c r="L832" s="52">
        <v>0</v>
      </c>
      <c r="M832" s="52">
        <v>0</v>
      </c>
      <c r="N832" s="52">
        <v>0</v>
      </c>
      <c r="O832" s="52">
        <v>0</v>
      </c>
      <c r="P832" s="52">
        <v>0</v>
      </c>
      <c r="Q832" s="52">
        <v>0</v>
      </c>
      <c r="R832" s="52">
        <v>0</v>
      </c>
      <c r="S832" s="52">
        <v>0</v>
      </c>
      <c r="T832" s="52">
        <v>0</v>
      </c>
      <c r="U832" s="52">
        <v>0</v>
      </c>
      <c r="V832" s="52">
        <v>0</v>
      </c>
      <c r="W832" s="52">
        <v>0</v>
      </c>
      <c r="X832" s="52">
        <v>0</v>
      </c>
      <c r="Y832" s="52">
        <v>0</v>
      </c>
      <c r="Z832" s="52">
        <v>0</v>
      </c>
      <c r="AA832" s="52">
        <v>0</v>
      </c>
      <c r="AB832" s="52">
        <v>0</v>
      </c>
      <c r="AC832" s="52">
        <v>0</v>
      </c>
      <c r="AD832" s="52">
        <v>0</v>
      </c>
      <c r="AE832" s="52">
        <v>0</v>
      </c>
      <c r="AF832" s="52">
        <v>0</v>
      </c>
    </row>
    <row r="833" spans="2:32" hidden="1" x14ac:dyDescent="0.25">
      <c r="B833" s="56" t="s">
        <v>78</v>
      </c>
      <c r="C833" s="56" t="s">
        <v>79</v>
      </c>
      <c r="D833" s="56" t="s">
        <v>26</v>
      </c>
      <c r="E833" s="56" t="s">
        <v>326</v>
      </c>
      <c r="F833" s="56"/>
      <c r="G833" s="52" t="s">
        <v>91</v>
      </c>
      <c r="H833" s="52">
        <v>10</v>
      </c>
      <c r="I833" s="51" t="s">
        <v>18</v>
      </c>
      <c r="J833" s="51" t="s">
        <v>103</v>
      </c>
      <c r="K833" s="52">
        <v>0</v>
      </c>
      <c r="L833" s="52">
        <v>0</v>
      </c>
      <c r="M833" s="52">
        <v>0</v>
      </c>
      <c r="N833" s="52">
        <v>0</v>
      </c>
      <c r="O833" s="52">
        <v>0</v>
      </c>
      <c r="P833" s="52">
        <v>0</v>
      </c>
      <c r="Q833" s="52">
        <v>0</v>
      </c>
      <c r="R833" s="52">
        <v>0</v>
      </c>
      <c r="S833" s="52">
        <v>0</v>
      </c>
      <c r="T833" s="52">
        <v>0</v>
      </c>
      <c r="U833" s="52">
        <v>0</v>
      </c>
      <c r="V833" s="52">
        <v>0</v>
      </c>
      <c r="W833" s="52">
        <v>0</v>
      </c>
      <c r="X833" s="52">
        <v>0</v>
      </c>
      <c r="Y833" s="52">
        <v>0</v>
      </c>
      <c r="Z833" s="52">
        <v>0</v>
      </c>
      <c r="AA833" s="52">
        <v>0</v>
      </c>
      <c r="AB833" s="52">
        <v>0</v>
      </c>
      <c r="AC833" s="52">
        <v>0</v>
      </c>
      <c r="AD833" s="52">
        <v>0</v>
      </c>
      <c r="AE833" s="52">
        <v>0</v>
      </c>
      <c r="AF833" s="52">
        <v>0</v>
      </c>
    </row>
    <row r="834" spans="2:32" hidden="1" x14ac:dyDescent="0.25">
      <c r="B834" s="56" t="s">
        <v>78</v>
      </c>
      <c r="C834" s="56" t="s">
        <v>79</v>
      </c>
      <c r="D834" s="56" t="s">
        <v>26</v>
      </c>
      <c r="E834" s="56" t="s">
        <v>326</v>
      </c>
      <c r="F834" s="56"/>
      <c r="G834" s="52" t="s">
        <v>91</v>
      </c>
      <c r="H834" s="52">
        <v>10</v>
      </c>
      <c r="I834" s="52" t="s">
        <v>18</v>
      </c>
      <c r="J834" s="52" t="s">
        <v>104</v>
      </c>
      <c r="K834" s="52">
        <v>0</v>
      </c>
      <c r="L834" s="52">
        <v>0</v>
      </c>
      <c r="M834" s="52">
        <v>0</v>
      </c>
      <c r="N834" s="52">
        <v>0</v>
      </c>
      <c r="O834" s="52">
        <v>0</v>
      </c>
      <c r="P834" s="52">
        <v>0</v>
      </c>
      <c r="Q834" s="52">
        <v>0</v>
      </c>
      <c r="R834" s="52">
        <v>0</v>
      </c>
      <c r="S834" s="52">
        <v>0</v>
      </c>
      <c r="T834" s="52">
        <v>0</v>
      </c>
      <c r="U834" s="52">
        <v>0</v>
      </c>
      <c r="V834" s="52">
        <v>0</v>
      </c>
      <c r="W834" s="52">
        <v>0</v>
      </c>
      <c r="X834" s="52">
        <v>0</v>
      </c>
      <c r="Y834" s="52">
        <v>0</v>
      </c>
      <c r="Z834" s="52">
        <v>0</v>
      </c>
      <c r="AA834" s="52">
        <v>0</v>
      </c>
      <c r="AB834" s="52">
        <v>0</v>
      </c>
      <c r="AC834" s="52">
        <v>0</v>
      </c>
      <c r="AD834" s="52">
        <v>0</v>
      </c>
      <c r="AE834" s="52">
        <v>0</v>
      </c>
      <c r="AF834" s="52">
        <v>0</v>
      </c>
    </row>
    <row r="835" spans="2:32" hidden="1" x14ac:dyDescent="0.25">
      <c r="B835" s="56" t="s">
        <v>80</v>
      </c>
      <c r="C835" s="56" t="s">
        <v>81</v>
      </c>
      <c r="D835" s="56" t="s">
        <v>15</v>
      </c>
      <c r="E835" s="56" t="s">
        <v>326</v>
      </c>
      <c r="F835" s="56"/>
      <c r="G835" s="52" t="s">
        <v>91</v>
      </c>
      <c r="H835" s="52">
        <v>10</v>
      </c>
      <c r="I835" s="51" t="s">
        <v>18</v>
      </c>
      <c r="J835" s="51" t="s">
        <v>105</v>
      </c>
      <c r="K835" s="52">
        <v>0</v>
      </c>
      <c r="L835" s="52">
        <v>0</v>
      </c>
      <c r="M835" s="52">
        <v>0</v>
      </c>
      <c r="N835" s="52">
        <v>0</v>
      </c>
      <c r="O835" s="52">
        <v>0</v>
      </c>
      <c r="P835" s="52">
        <v>0</v>
      </c>
      <c r="Q835" s="52">
        <v>0</v>
      </c>
      <c r="R835" s="52">
        <v>0</v>
      </c>
      <c r="S835" s="52">
        <v>0</v>
      </c>
      <c r="T835" s="52">
        <v>0</v>
      </c>
      <c r="U835" s="52">
        <v>0</v>
      </c>
      <c r="V835" s="52">
        <v>0</v>
      </c>
      <c r="W835" s="52">
        <v>0</v>
      </c>
      <c r="X835" s="52">
        <v>0</v>
      </c>
      <c r="Y835" s="52">
        <v>0</v>
      </c>
      <c r="Z835" s="52">
        <v>0</v>
      </c>
      <c r="AA835" s="52">
        <v>0</v>
      </c>
      <c r="AB835" s="52">
        <v>0</v>
      </c>
      <c r="AC835" s="52">
        <v>0</v>
      </c>
      <c r="AD835" s="52">
        <v>0</v>
      </c>
      <c r="AE835" s="52">
        <v>0</v>
      </c>
      <c r="AF835" s="52">
        <v>0</v>
      </c>
    </row>
    <row r="836" spans="2:32" hidden="1" x14ac:dyDescent="0.25">
      <c r="B836" s="56" t="s">
        <v>80</v>
      </c>
      <c r="C836" s="56" t="s">
        <v>81</v>
      </c>
      <c r="D836" s="56" t="s">
        <v>15</v>
      </c>
      <c r="E836" s="56" t="s">
        <v>326</v>
      </c>
      <c r="F836" s="56"/>
      <c r="G836" s="52" t="s">
        <v>91</v>
      </c>
      <c r="H836" s="52">
        <v>10</v>
      </c>
      <c r="I836" s="51" t="s">
        <v>18</v>
      </c>
      <c r="J836" s="51" t="s">
        <v>103</v>
      </c>
      <c r="K836" s="52">
        <v>0</v>
      </c>
      <c r="L836" s="52">
        <v>0</v>
      </c>
      <c r="M836" s="52">
        <v>0</v>
      </c>
      <c r="N836" s="52">
        <v>0</v>
      </c>
      <c r="O836" s="52">
        <v>0</v>
      </c>
      <c r="P836" s="52">
        <v>0</v>
      </c>
      <c r="Q836" s="52">
        <v>0</v>
      </c>
      <c r="R836" s="52">
        <v>0</v>
      </c>
      <c r="S836" s="52">
        <v>0</v>
      </c>
      <c r="T836" s="52">
        <v>0</v>
      </c>
      <c r="U836" s="52">
        <v>0</v>
      </c>
      <c r="V836" s="52">
        <v>0</v>
      </c>
      <c r="W836" s="52">
        <v>0</v>
      </c>
      <c r="X836" s="52">
        <v>0</v>
      </c>
      <c r="Y836" s="52">
        <v>0</v>
      </c>
      <c r="Z836" s="52">
        <v>0</v>
      </c>
      <c r="AA836" s="52">
        <v>0</v>
      </c>
      <c r="AB836" s="52">
        <v>0</v>
      </c>
      <c r="AC836" s="52">
        <v>0</v>
      </c>
      <c r="AD836" s="52">
        <v>0</v>
      </c>
      <c r="AE836" s="52">
        <v>0</v>
      </c>
      <c r="AF836" s="52">
        <v>0</v>
      </c>
    </row>
    <row r="837" spans="2:32" hidden="1" x14ac:dyDescent="0.25">
      <c r="B837" s="56" t="s">
        <v>80</v>
      </c>
      <c r="C837" s="56" t="s">
        <v>81</v>
      </c>
      <c r="D837" s="56" t="s">
        <v>15</v>
      </c>
      <c r="E837" s="56" t="s">
        <v>326</v>
      </c>
      <c r="F837" s="56"/>
      <c r="G837" s="52" t="s">
        <v>91</v>
      </c>
      <c r="H837" s="52">
        <v>10</v>
      </c>
      <c r="I837" s="51" t="s">
        <v>18</v>
      </c>
      <c r="J837" s="51" t="s">
        <v>104</v>
      </c>
      <c r="K837" s="52">
        <v>0</v>
      </c>
      <c r="L837" s="52">
        <v>0</v>
      </c>
      <c r="M837" s="52">
        <v>0</v>
      </c>
      <c r="N837" s="52">
        <v>0</v>
      </c>
      <c r="O837" s="52">
        <v>0</v>
      </c>
      <c r="P837" s="52">
        <v>0</v>
      </c>
      <c r="Q837" s="52">
        <v>0</v>
      </c>
      <c r="R837" s="52">
        <v>0</v>
      </c>
      <c r="S837" s="52">
        <v>0</v>
      </c>
      <c r="T837" s="52">
        <v>0</v>
      </c>
      <c r="U837" s="52">
        <v>0</v>
      </c>
      <c r="V837" s="52">
        <v>0</v>
      </c>
      <c r="W837" s="52">
        <v>0</v>
      </c>
      <c r="X837" s="52">
        <v>0</v>
      </c>
      <c r="Y837" s="52">
        <v>0</v>
      </c>
      <c r="Z837" s="52">
        <v>0</v>
      </c>
      <c r="AA837" s="52">
        <v>0</v>
      </c>
      <c r="AB837" s="52">
        <v>0</v>
      </c>
      <c r="AC837" s="52">
        <v>0</v>
      </c>
      <c r="AD837" s="52">
        <v>0</v>
      </c>
      <c r="AE837" s="52">
        <v>0</v>
      </c>
      <c r="AF837" s="52">
        <v>0</v>
      </c>
    </row>
    <row r="838" spans="2:32" hidden="1" x14ac:dyDescent="0.25">
      <c r="B838" s="56" t="s">
        <v>27</v>
      </c>
      <c r="C838" s="56" t="s">
        <v>28</v>
      </c>
      <c r="D838" s="56" t="s">
        <v>26</v>
      </c>
      <c r="E838" s="56" t="s">
        <v>326</v>
      </c>
      <c r="F838" s="56"/>
      <c r="G838" s="52" t="s">
        <v>91</v>
      </c>
      <c r="H838" s="52">
        <v>10</v>
      </c>
      <c r="I838" s="51" t="s">
        <v>18</v>
      </c>
      <c r="J838" s="51" t="s">
        <v>105</v>
      </c>
      <c r="K838" s="52">
        <v>0</v>
      </c>
      <c r="L838" s="52">
        <v>0</v>
      </c>
      <c r="M838" s="52">
        <v>0</v>
      </c>
      <c r="N838" s="52">
        <v>0</v>
      </c>
      <c r="O838" s="52">
        <v>0</v>
      </c>
      <c r="P838" s="52">
        <v>0</v>
      </c>
      <c r="Q838" s="52">
        <v>0</v>
      </c>
      <c r="R838" s="52">
        <v>0</v>
      </c>
      <c r="S838" s="52">
        <v>0</v>
      </c>
      <c r="T838" s="52">
        <v>0</v>
      </c>
      <c r="U838" s="52">
        <v>0</v>
      </c>
      <c r="V838" s="52">
        <v>0</v>
      </c>
      <c r="W838" s="52">
        <v>0</v>
      </c>
      <c r="X838" s="52">
        <v>0</v>
      </c>
      <c r="Y838" s="52">
        <v>0</v>
      </c>
      <c r="Z838" s="52">
        <v>0</v>
      </c>
      <c r="AA838" s="52">
        <v>0</v>
      </c>
      <c r="AB838" s="52">
        <v>0</v>
      </c>
      <c r="AC838" s="52">
        <v>0</v>
      </c>
      <c r="AD838" s="52">
        <v>0</v>
      </c>
      <c r="AE838" s="52">
        <v>0</v>
      </c>
      <c r="AF838" s="52">
        <v>0</v>
      </c>
    </row>
    <row r="839" spans="2:32" hidden="1" x14ac:dyDescent="0.25">
      <c r="B839" s="56" t="s">
        <v>27</v>
      </c>
      <c r="C839" s="56" t="s">
        <v>28</v>
      </c>
      <c r="D839" s="56" t="s">
        <v>26</v>
      </c>
      <c r="E839" s="56" t="s">
        <v>326</v>
      </c>
      <c r="F839" s="56"/>
      <c r="G839" s="52" t="s">
        <v>91</v>
      </c>
      <c r="H839" s="52">
        <v>10</v>
      </c>
      <c r="I839" s="51" t="s">
        <v>18</v>
      </c>
      <c r="J839" s="51" t="s">
        <v>103</v>
      </c>
      <c r="K839" s="52">
        <v>0</v>
      </c>
      <c r="L839" s="52">
        <v>0</v>
      </c>
      <c r="M839" s="52">
        <v>0</v>
      </c>
      <c r="N839" s="52">
        <v>0</v>
      </c>
      <c r="O839" s="52">
        <v>0</v>
      </c>
      <c r="P839" s="52">
        <v>0</v>
      </c>
      <c r="Q839" s="52">
        <v>0</v>
      </c>
      <c r="R839" s="52">
        <v>0</v>
      </c>
      <c r="S839" s="52">
        <v>0</v>
      </c>
      <c r="T839" s="52">
        <v>0</v>
      </c>
      <c r="U839" s="52">
        <v>0</v>
      </c>
      <c r="V839" s="52">
        <v>0</v>
      </c>
      <c r="W839" s="52">
        <v>0</v>
      </c>
      <c r="X839" s="52">
        <v>0</v>
      </c>
      <c r="Y839" s="52">
        <v>0</v>
      </c>
      <c r="Z839" s="52">
        <v>0</v>
      </c>
      <c r="AA839" s="52">
        <v>0</v>
      </c>
      <c r="AB839" s="52">
        <v>0</v>
      </c>
      <c r="AC839" s="52">
        <v>0</v>
      </c>
      <c r="AD839" s="52">
        <v>0</v>
      </c>
      <c r="AE839" s="52">
        <v>0</v>
      </c>
      <c r="AF839" s="52">
        <v>0</v>
      </c>
    </row>
    <row r="840" spans="2:32" hidden="1" x14ac:dyDescent="0.25">
      <c r="B840" s="56" t="s">
        <v>27</v>
      </c>
      <c r="C840" s="56" t="s">
        <v>28</v>
      </c>
      <c r="D840" s="56" t="s">
        <v>26</v>
      </c>
      <c r="E840" s="56" t="s">
        <v>326</v>
      </c>
      <c r="F840" s="56"/>
      <c r="G840" s="52" t="s">
        <v>91</v>
      </c>
      <c r="H840" s="52">
        <v>10</v>
      </c>
      <c r="I840" s="52" t="s">
        <v>18</v>
      </c>
      <c r="J840" s="52" t="s">
        <v>104</v>
      </c>
      <c r="K840" s="52">
        <v>0</v>
      </c>
      <c r="L840" s="52">
        <v>0</v>
      </c>
      <c r="M840" s="52">
        <v>0</v>
      </c>
      <c r="N840" s="52">
        <v>0</v>
      </c>
      <c r="O840" s="52">
        <v>0</v>
      </c>
      <c r="P840" s="52">
        <v>0</v>
      </c>
      <c r="Q840" s="52">
        <v>0</v>
      </c>
      <c r="R840" s="52">
        <v>0</v>
      </c>
      <c r="S840" s="52">
        <v>0</v>
      </c>
      <c r="T840" s="52">
        <v>0</v>
      </c>
      <c r="U840" s="52">
        <v>0</v>
      </c>
      <c r="V840" s="52">
        <v>0</v>
      </c>
      <c r="W840" s="52">
        <v>0</v>
      </c>
      <c r="X840" s="52">
        <v>0</v>
      </c>
      <c r="Y840" s="52">
        <v>0</v>
      </c>
      <c r="Z840" s="52">
        <v>0</v>
      </c>
      <c r="AA840" s="52">
        <v>0</v>
      </c>
      <c r="AB840" s="52">
        <v>0</v>
      </c>
      <c r="AC840" s="52">
        <v>0</v>
      </c>
      <c r="AD840" s="52">
        <v>0</v>
      </c>
      <c r="AE840" s="52">
        <v>0</v>
      </c>
      <c r="AF840" s="52">
        <v>0</v>
      </c>
    </row>
    <row r="841" spans="2:32" hidden="1" x14ac:dyDescent="0.25">
      <c r="B841" s="56" t="s">
        <v>24</v>
      </c>
      <c r="C841" s="56" t="s">
        <v>25</v>
      </c>
      <c r="D841" s="56" t="s">
        <v>26</v>
      </c>
      <c r="E841" s="56" t="s">
        <v>326</v>
      </c>
      <c r="F841" s="56"/>
      <c r="G841" s="52" t="s">
        <v>91</v>
      </c>
      <c r="H841" s="52">
        <v>10</v>
      </c>
      <c r="I841" s="51" t="s">
        <v>18</v>
      </c>
      <c r="J841" s="51" t="s">
        <v>105</v>
      </c>
      <c r="K841" s="52">
        <v>0</v>
      </c>
      <c r="L841" s="52">
        <v>0</v>
      </c>
      <c r="M841" s="52">
        <v>0</v>
      </c>
      <c r="N841" s="52">
        <v>0</v>
      </c>
      <c r="O841" s="52">
        <v>0</v>
      </c>
      <c r="P841" s="52">
        <v>0</v>
      </c>
      <c r="Q841" s="52">
        <v>0</v>
      </c>
      <c r="R841" s="52">
        <v>0</v>
      </c>
      <c r="S841" s="52">
        <v>0</v>
      </c>
      <c r="T841" s="52">
        <v>0</v>
      </c>
      <c r="U841" s="52">
        <v>0</v>
      </c>
      <c r="V841" s="52">
        <v>0</v>
      </c>
      <c r="W841" s="52">
        <v>0</v>
      </c>
      <c r="X841" s="52">
        <v>0</v>
      </c>
      <c r="Y841" s="52">
        <v>0</v>
      </c>
      <c r="Z841" s="52">
        <v>0</v>
      </c>
      <c r="AA841" s="52">
        <v>0</v>
      </c>
      <c r="AB841" s="52">
        <v>0</v>
      </c>
      <c r="AC841" s="52">
        <v>0</v>
      </c>
      <c r="AD841" s="52">
        <v>0</v>
      </c>
      <c r="AE841" s="52">
        <v>0</v>
      </c>
      <c r="AF841" s="52">
        <v>0</v>
      </c>
    </row>
    <row r="842" spans="2:32" hidden="1" x14ac:dyDescent="0.25">
      <c r="B842" s="56" t="s">
        <v>24</v>
      </c>
      <c r="C842" s="56" t="s">
        <v>25</v>
      </c>
      <c r="D842" s="56" t="s">
        <v>26</v>
      </c>
      <c r="E842" s="56" t="s">
        <v>326</v>
      </c>
      <c r="F842" s="56"/>
      <c r="G842" s="52" t="s">
        <v>91</v>
      </c>
      <c r="H842" s="52">
        <v>10</v>
      </c>
      <c r="I842" s="51" t="s">
        <v>18</v>
      </c>
      <c r="J842" s="51" t="s">
        <v>103</v>
      </c>
      <c r="K842" s="52">
        <v>0</v>
      </c>
      <c r="L842" s="52">
        <v>0</v>
      </c>
      <c r="M842" s="52">
        <v>0</v>
      </c>
      <c r="N842" s="52">
        <v>0</v>
      </c>
      <c r="O842" s="52">
        <v>0</v>
      </c>
      <c r="P842" s="52">
        <v>0</v>
      </c>
      <c r="Q842" s="52">
        <v>0</v>
      </c>
      <c r="R842" s="52">
        <v>0</v>
      </c>
      <c r="S842" s="52">
        <v>0</v>
      </c>
      <c r="T842" s="52">
        <v>0</v>
      </c>
      <c r="U842" s="52">
        <v>0</v>
      </c>
      <c r="V842" s="52">
        <v>0</v>
      </c>
      <c r="W842" s="52">
        <v>0</v>
      </c>
      <c r="X842" s="52">
        <v>0</v>
      </c>
      <c r="Y842" s="52">
        <v>0</v>
      </c>
      <c r="Z842" s="52">
        <v>0</v>
      </c>
      <c r="AA842" s="52">
        <v>0</v>
      </c>
      <c r="AB842" s="52">
        <v>0</v>
      </c>
      <c r="AC842" s="52">
        <v>0</v>
      </c>
      <c r="AD842" s="52">
        <v>0</v>
      </c>
      <c r="AE842" s="52">
        <v>0</v>
      </c>
      <c r="AF842" s="52">
        <v>0</v>
      </c>
    </row>
    <row r="843" spans="2:32" hidden="1" x14ac:dyDescent="0.25">
      <c r="B843" s="56" t="s">
        <v>24</v>
      </c>
      <c r="C843" s="56" t="s">
        <v>25</v>
      </c>
      <c r="D843" s="56" t="s">
        <v>26</v>
      </c>
      <c r="E843" s="56" t="s">
        <v>326</v>
      </c>
      <c r="F843" s="56"/>
      <c r="G843" s="52" t="s">
        <v>91</v>
      </c>
      <c r="H843" s="52">
        <v>10</v>
      </c>
      <c r="I843" s="52" t="s">
        <v>18</v>
      </c>
      <c r="J843" s="52" t="s">
        <v>104</v>
      </c>
      <c r="K843" s="52">
        <v>0</v>
      </c>
      <c r="L843" s="52">
        <v>0</v>
      </c>
      <c r="M843" s="52">
        <v>0</v>
      </c>
      <c r="N843" s="52">
        <v>0</v>
      </c>
      <c r="O843" s="52">
        <v>0</v>
      </c>
      <c r="P843" s="52">
        <v>0</v>
      </c>
      <c r="Q843" s="52">
        <v>0</v>
      </c>
      <c r="R843" s="52">
        <v>0</v>
      </c>
      <c r="S843" s="52">
        <v>0</v>
      </c>
      <c r="T843" s="52">
        <v>0</v>
      </c>
      <c r="U843" s="52">
        <v>0</v>
      </c>
      <c r="V843" s="52">
        <v>0</v>
      </c>
      <c r="W843" s="52">
        <v>0</v>
      </c>
      <c r="X843" s="52">
        <v>0</v>
      </c>
      <c r="Y843" s="52">
        <v>0</v>
      </c>
      <c r="Z843" s="52">
        <v>0</v>
      </c>
      <c r="AA843" s="52">
        <v>0</v>
      </c>
      <c r="AB843" s="52">
        <v>0</v>
      </c>
      <c r="AC843" s="52">
        <v>0</v>
      </c>
      <c r="AD843" s="52">
        <v>0</v>
      </c>
      <c r="AE843" s="52">
        <v>0</v>
      </c>
      <c r="AF843" s="52">
        <v>0</v>
      </c>
    </row>
    <row r="844" spans="2:32" hidden="1" x14ac:dyDescent="0.25">
      <c r="B844" s="56" t="s">
        <v>76</v>
      </c>
      <c r="C844" s="56" t="s">
        <v>77</v>
      </c>
      <c r="D844" s="56" t="s">
        <v>35</v>
      </c>
      <c r="E844" s="56" t="s">
        <v>326</v>
      </c>
      <c r="F844" s="56"/>
      <c r="G844" s="52" t="s">
        <v>91</v>
      </c>
      <c r="H844" s="52">
        <v>10</v>
      </c>
      <c r="I844" s="51" t="s">
        <v>18</v>
      </c>
      <c r="J844" s="51" t="s">
        <v>105</v>
      </c>
      <c r="K844" s="52">
        <v>0</v>
      </c>
      <c r="L844" s="52">
        <v>0</v>
      </c>
      <c r="M844" s="52">
        <v>0</v>
      </c>
      <c r="N844" s="52">
        <v>0</v>
      </c>
      <c r="O844" s="52">
        <v>0</v>
      </c>
      <c r="P844" s="52">
        <v>0</v>
      </c>
      <c r="Q844" s="52">
        <v>0</v>
      </c>
      <c r="R844" s="52">
        <v>0</v>
      </c>
      <c r="S844" s="52">
        <v>0</v>
      </c>
      <c r="T844" s="52">
        <v>0</v>
      </c>
      <c r="U844" s="52">
        <v>0</v>
      </c>
      <c r="V844" s="52">
        <v>0</v>
      </c>
      <c r="W844" s="52">
        <v>0</v>
      </c>
      <c r="X844" s="52">
        <v>0</v>
      </c>
      <c r="Y844" s="52">
        <v>0</v>
      </c>
      <c r="Z844" s="52">
        <v>0</v>
      </c>
      <c r="AA844" s="52">
        <v>0</v>
      </c>
      <c r="AB844" s="52">
        <v>0</v>
      </c>
      <c r="AC844" s="52">
        <v>0</v>
      </c>
      <c r="AD844" s="52">
        <v>0</v>
      </c>
      <c r="AE844" s="52">
        <v>0</v>
      </c>
      <c r="AF844" s="52">
        <v>0</v>
      </c>
    </row>
    <row r="845" spans="2:32" hidden="1" x14ac:dyDescent="0.25">
      <c r="B845" s="56" t="s">
        <v>76</v>
      </c>
      <c r="C845" s="56" t="s">
        <v>77</v>
      </c>
      <c r="D845" s="56" t="s">
        <v>35</v>
      </c>
      <c r="E845" s="56" t="s">
        <v>326</v>
      </c>
      <c r="F845" s="56"/>
      <c r="G845" s="52" t="s">
        <v>91</v>
      </c>
      <c r="H845" s="52">
        <v>10</v>
      </c>
      <c r="I845" s="51" t="s">
        <v>18</v>
      </c>
      <c r="J845" s="51" t="s">
        <v>103</v>
      </c>
      <c r="K845" s="52">
        <v>0</v>
      </c>
      <c r="L845" s="52">
        <v>0</v>
      </c>
      <c r="M845" s="52">
        <v>0</v>
      </c>
      <c r="N845" s="52">
        <v>0</v>
      </c>
      <c r="O845" s="52">
        <v>0</v>
      </c>
      <c r="P845" s="52">
        <v>0</v>
      </c>
      <c r="Q845" s="52">
        <v>0</v>
      </c>
      <c r="R845" s="52">
        <v>0</v>
      </c>
      <c r="S845" s="52">
        <v>0</v>
      </c>
      <c r="T845" s="52">
        <v>0</v>
      </c>
      <c r="U845" s="52">
        <v>0</v>
      </c>
      <c r="V845" s="52">
        <v>0</v>
      </c>
      <c r="W845" s="52">
        <v>0</v>
      </c>
      <c r="X845" s="52">
        <v>0</v>
      </c>
      <c r="Y845" s="52">
        <v>0</v>
      </c>
      <c r="Z845" s="52">
        <v>0</v>
      </c>
      <c r="AA845" s="52">
        <v>0</v>
      </c>
      <c r="AB845" s="52">
        <v>0</v>
      </c>
      <c r="AC845" s="52">
        <v>0</v>
      </c>
      <c r="AD845" s="52">
        <v>0</v>
      </c>
      <c r="AE845" s="52">
        <v>0</v>
      </c>
      <c r="AF845" s="52">
        <v>0</v>
      </c>
    </row>
    <row r="846" spans="2:32" hidden="1" x14ac:dyDescent="0.25">
      <c r="B846" s="56" t="s">
        <v>76</v>
      </c>
      <c r="C846" s="56" t="s">
        <v>77</v>
      </c>
      <c r="D846" s="56" t="s">
        <v>35</v>
      </c>
      <c r="E846" s="56" t="s">
        <v>326</v>
      </c>
      <c r="F846" s="56"/>
      <c r="G846" s="52" t="s">
        <v>91</v>
      </c>
      <c r="H846" s="52">
        <v>10</v>
      </c>
      <c r="I846" s="52" t="s">
        <v>18</v>
      </c>
      <c r="J846" s="52" t="s">
        <v>104</v>
      </c>
      <c r="K846" s="52">
        <v>0</v>
      </c>
      <c r="L846" s="52">
        <v>0</v>
      </c>
      <c r="M846" s="52">
        <v>0</v>
      </c>
      <c r="N846" s="52">
        <v>0</v>
      </c>
      <c r="O846" s="52">
        <v>0</v>
      </c>
      <c r="P846" s="52">
        <v>0</v>
      </c>
      <c r="Q846" s="52">
        <v>0</v>
      </c>
      <c r="R846" s="52">
        <v>0</v>
      </c>
      <c r="S846" s="52">
        <v>0</v>
      </c>
      <c r="T846" s="52">
        <v>0</v>
      </c>
      <c r="U846" s="52">
        <v>0</v>
      </c>
      <c r="V846" s="52">
        <v>0</v>
      </c>
      <c r="W846" s="52">
        <v>0</v>
      </c>
      <c r="X846" s="52">
        <v>0</v>
      </c>
      <c r="Y846" s="52">
        <v>0</v>
      </c>
      <c r="Z846" s="52">
        <v>0</v>
      </c>
      <c r="AA846" s="52">
        <v>0</v>
      </c>
      <c r="AB846" s="52">
        <v>0</v>
      </c>
      <c r="AC846" s="52">
        <v>0</v>
      </c>
      <c r="AD846" s="52">
        <v>0</v>
      </c>
      <c r="AE846" s="52">
        <v>0</v>
      </c>
      <c r="AF846" s="52">
        <v>0</v>
      </c>
    </row>
    <row r="847" spans="2:32" hidden="1" x14ac:dyDescent="0.25">
      <c r="B847" s="56" t="s">
        <v>46</v>
      </c>
      <c r="C847" s="56" t="s">
        <v>47</v>
      </c>
      <c r="D847" s="56" t="s">
        <v>38</v>
      </c>
      <c r="E847" s="56" t="s">
        <v>326</v>
      </c>
      <c r="F847" s="56"/>
      <c r="G847" s="52" t="s">
        <v>91</v>
      </c>
      <c r="H847" s="52">
        <v>10</v>
      </c>
      <c r="I847" s="51" t="s">
        <v>18</v>
      </c>
      <c r="J847" s="51" t="s">
        <v>105</v>
      </c>
      <c r="K847" s="52">
        <v>0</v>
      </c>
      <c r="L847" s="52">
        <v>0</v>
      </c>
      <c r="M847" s="52">
        <v>0</v>
      </c>
      <c r="N847" s="52">
        <v>0</v>
      </c>
      <c r="O847" s="52">
        <v>0</v>
      </c>
      <c r="P847" s="52">
        <v>0</v>
      </c>
      <c r="Q847" s="52">
        <v>0</v>
      </c>
      <c r="R847" s="52">
        <v>0</v>
      </c>
      <c r="S847" s="52">
        <v>0</v>
      </c>
      <c r="T847" s="52">
        <v>0</v>
      </c>
      <c r="U847" s="52">
        <v>0</v>
      </c>
      <c r="V847" s="52">
        <v>0</v>
      </c>
      <c r="W847" s="52">
        <v>0</v>
      </c>
      <c r="X847" s="52">
        <v>0</v>
      </c>
      <c r="Y847" s="52">
        <v>0</v>
      </c>
      <c r="Z847" s="52">
        <v>0</v>
      </c>
      <c r="AA847" s="52">
        <v>0</v>
      </c>
      <c r="AB847" s="52">
        <v>0</v>
      </c>
      <c r="AC847" s="52">
        <v>0</v>
      </c>
      <c r="AD847" s="52">
        <v>0</v>
      </c>
      <c r="AE847" s="52">
        <v>0</v>
      </c>
      <c r="AF847" s="52">
        <v>0</v>
      </c>
    </row>
    <row r="848" spans="2:32" hidden="1" x14ac:dyDescent="0.25">
      <c r="B848" s="56" t="s">
        <v>46</v>
      </c>
      <c r="C848" s="56" t="s">
        <v>47</v>
      </c>
      <c r="D848" s="56" t="s">
        <v>38</v>
      </c>
      <c r="E848" s="56" t="s">
        <v>326</v>
      </c>
      <c r="F848" s="56"/>
      <c r="G848" s="52" t="s">
        <v>91</v>
      </c>
      <c r="H848" s="52">
        <v>10</v>
      </c>
      <c r="I848" s="51" t="s">
        <v>18</v>
      </c>
      <c r="J848" s="51" t="s">
        <v>103</v>
      </c>
      <c r="K848" s="52">
        <v>0</v>
      </c>
      <c r="L848" s="52">
        <v>0</v>
      </c>
      <c r="M848" s="52">
        <v>0</v>
      </c>
      <c r="N848" s="52">
        <v>0</v>
      </c>
      <c r="O848" s="52">
        <v>0</v>
      </c>
      <c r="P848" s="52">
        <v>0</v>
      </c>
      <c r="Q848" s="52">
        <v>0</v>
      </c>
      <c r="R848" s="52">
        <v>0</v>
      </c>
      <c r="S848" s="52">
        <v>0</v>
      </c>
      <c r="T848" s="52">
        <v>0</v>
      </c>
      <c r="U848" s="52">
        <v>0</v>
      </c>
      <c r="V848" s="52">
        <v>0</v>
      </c>
      <c r="W848" s="52">
        <v>0</v>
      </c>
      <c r="X848" s="52">
        <v>0</v>
      </c>
      <c r="Y848" s="52">
        <v>0</v>
      </c>
      <c r="Z848" s="52">
        <v>0</v>
      </c>
      <c r="AA848" s="52">
        <v>0</v>
      </c>
      <c r="AB848" s="52">
        <v>0</v>
      </c>
      <c r="AC848" s="52">
        <v>0</v>
      </c>
      <c r="AD848" s="52">
        <v>0</v>
      </c>
      <c r="AE848" s="52">
        <v>0</v>
      </c>
      <c r="AF848" s="52">
        <v>0</v>
      </c>
    </row>
    <row r="849" spans="2:32" hidden="1" x14ac:dyDescent="0.25">
      <c r="B849" s="56" t="s">
        <v>46</v>
      </c>
      <c r="C849" s="56" t="s">
        <v>47</v>
      </c>
      <c r="D849" s="56" t="s">
        <v>38</v>
      </c>
      <c r="E849" s="56" t="s">
        <v>326</v>
      </c>
      <c r="F849" s="56"/>
      <c r="G849" s="52" t="s">
        <v>91</v>
      </c>
      <c r="H849" s="52">
        <v>10</v>
      </c>
      <c r="I849" s="52" t="s">
        <v>18</v>
      </c>
      <c r="J849" s="52" t="s">
        <v>104</v>
      </c>
      <c r="K849" s="52">
        <v>0</v>
      </c>
      <c r="L849" s="52">
        <v>0</v>
      </c>
      <c r="M849" s="52">
        <v>0</v>
      </c>
      <c r="N849" s="52">
        <v>0</v>
      </c>
      <c r="O849" s="52">
        <v>0</v>
      </c>
      <c r="P849" s="52">
        <v>0</v>
      </c>
      <c r="Q849" s="52">
        <v>0</v>
      </c>
      <c r="R849" s="52">
        <v>0</v>
      </c>
      <c r="S849" s="52">
        <v>0</v>
      </c>
      <c r="T849" s="52">
        <v>0</v>
      </c>
      <c r="U849" s="52">
        <v>0</v>
      </c>
      <c r="V849" s="52">
        <v>0</v>
      </c>
      <c r="W849" s="52">
        <v>0</v>
      </c>
      <c r="X849" s="52">
        <v>0</v>
      </c>
      <c r="Y849" s="52">
        <v>0</v>
      </c>
      <c r="Z849" s="52">
        <v>0</v>
      </c>
      <c r="AA849" s="52">
        <v>0</v>
      </c>
      <c r="AB849" s="52">
        <v>0</v>
      </c>
      <c r="AC849" s="52">
        <v>0</v>
      </c>
      <c r="AD849" s="52">
        <v>0</v>
      </c>
      <c r="AE849" s="52">
        <v>0</v>
      </c>
      <c r="AF849" s="52">
        <v>0</v>
      </c>
    </row>
    <row r="850" spans="2:32" hidden="1" x14ac:dyDescent="0.25">
      <c r="B850" s="56" t="s">
        <v>33</v>
      </c>
      <c r="C850" s="56" t="s">
        <v>34</v>
      </c>
      <c r="D850" s="56" t="s">
        <v>35</v>
      </c>
      <c r="E850" s="56" t="s">
        <v>326</v>
      </c>
      <c r="F850" s="56"/>
      <c r="G850" s="52" t="s">
        <v>91</v>
      </c>
      <c r="H850" s="52">
        <v>10</v>
      </c>
      <c r="I850" s="51" t="s">
        <v>18</v>
      </c>
      <c r="J850" s="51" t="s">
        <v>105</v>
      </c>
      <c r="K850" s="52">
        <v>0</v>
      </c>
      <c r="L850" s="52">
        <v>0</v>
      </c>
      <c r="M850" s="52">
        <v>0</v>
      </c>
      <c r="N850" s="52">
        <v>0</v>
      </c>
      <c r="O850" s="52">
        <v>0</v>
      </c>
      <c r="P850" s="52">
        <v>0</v>
      </c>
      <c r="Q850" s="52">
        <v>0</v>
      </c>
      <c r="R850" s="52">
        <v>0</v>
      </c>
      <c r="S850" s="52">
        <v>0</v>
      </c>
      <c r="T850" s="52">
        <v>0</v>
      </c>
      <c r="U850" s="52">
        <v>0</v>
      </c>
      <c r="V850" s="52">
        <v>0</v>
      </c>
      <c r="W850" s="52">
        <v>0</v>
      </c>
      <c r="X850" s="52">
        <v>0</v>
      </c>
      <c r="Y850" s="52">
        <v>0</v>
      </c>
      <c r="Z850" s="52">
        <v>0</v>
      </c>
      <c r="AA850" s="52">
        <v>0</v>
      </c>
      <c r="AB850" s="52">
        <v>0</v>
      </c>
      <c r="AC850" s="52">
        <v>0</v>
      </c>
      <c r="AD850" s="52">
        <v>0</v>
      </c>
      <c r="AE850" s="52">
        <v>0</v>
      </c>
      <c r="AF850" s="52">
        <v>0</v>
      </c>
    </row>
    <row r="851" spans="2:32" hidden="1" x14ac:dyDescent="0.25">
      <c r="B851" s="56" t="s">
        <v>33</v>
      </c>
      <c r="C851" s="56" t="s">
        <v>34</v>
      </c>
      <c r="D851" s="56" t="s">
        <v>35</v>
      </c>
      <c r="E851" s="56" t="s">
        <v>326</v>
      </c>
      <c r="F851" s="56"/>
      <c r="G851" s="52" t="s">
        <v>91</v>
      </c>
      <c r="H851" s="52">
        <v>10</v>
      </c>
      <c r="I851" s="51" t="s">
        <v>18</v>
      </c>
      <c r="J851" s="51" t="s">
        <v>103</v>
      </c>
      <c r="K851" s="52">
        <v>0</v>
      </c>
      <c r="L851" s="52">
        <v>0</v>
      </c>
      <c r="M851" s="52">
        <v>0</v>
      </c>
      <c r="N851" s="52">
        <v>0</v>
      </c>
      <c r="O851" s="52">
        <v>0</v>
      </c>
      <c r="P851" s="52">
        <v>0</v>
      </c>
      <c r="Q851" s="52">
        <v>0</v>
      </c>
      <c r="R851" s="52">
        <v>0</v>
      </c>
      <c r="S851" s="52">
        <v>0</v>
      </c>
      <c r="T851" s="52">
        <v>0</v>
      </c>
      <c r="U851" s="52">
        <v>0</v>
      </c>
      <c r="V851" s="52">
        <v>0</v>
      </c>
      <c r="W851" s="52">
        <v>0</v>
      </c>
      <c r="X851" s="52">
        <v>0</v>
      </c>
      <c r="Y851" s="52">
        <v>0</v>
      </c>
      <c r="Z851" s="52">
        <v>0</v>
      </c>
      <c r="AA851" s="52">
        <v>0</v>
      </c>
      <c r="AB851" s="52">
        <v>0</v>
      </c>
      <c r="AC851" s="52">
        <v>0</v>
      </c>
      <c r="AD851" s="52">
        <v>0</v>
      </c>
      <c r="AE851" s="52">
        <v>0</v>
      </c>
      <c r="AF851" s="52">
        <v>0</v>
      </c>
    </row>
    <row r="852" spans="2:32" hidden="1" x14ac:dyDescent="0.25">
      <c r="B852" s="56" t="s">
        <v>33</v>
      </c>
      <c r="C852" s="56" t="s">
        <v>34</v>
      </c>
      <c r="D852" s="56" t="s">
        <v>35</v>
      </c>
      <c r="E852" s="56" t="s">
        <v>326</v>
      </c>
      <c r="F852" s="56"/>
      <c r="G852" s="52" t="s">
        <v>91</v>
      </c>
      <c r="H852" s="52">
        <v>10</v>
      </c>
      <c r="I852" s="52" t="s">
        <v>18</v>
      </c>
      <c r="J852" s="52" t="s">
        <v>104</v>
      </c>
      <c r="K852" s="52">
        <v>0</v>
      </c>
      <c r="L852" s="52">
        <v>0</v>
      </c>
      <c r="M852" s="52">
        <v>0</v>
      </c>
      <c r="N852" s="52">
        <v>0</v>
      </c>
      <c r="O852" s="52">
        <v>0</v>
      </c>
      <c r="P852" s="52">
        <v>0</v>
      </c>
      <c r="Q852" s="52">
        <v>0</v>
      </c>
      <c r="R852" s="52">
        <v>0</v>
      </c>
      <c r="S852" s="52">
        <v>0</v>
      </c>
      <c r="T852" s="52">
        <v>0</v>
      </c>
      <c r="U852" s="52">
        <v>0</v>
      </c>
      <c r="V852" s="52">
        <v>0</v>
      </c>
      <c r="W852" s="52">
        <v>0</v>
      </c>
      <c r="X852" s="52">
        <v>0</v>
      </c>
      <c r="Y852" s="52">
        <v>0</v>
      </c>
      <c r="Z852" s="52">
        <v>0</v>
      </c>
      <c r="AA852" s="52">
        <v>0</v>
      </c>
      <c r="AB852" s="52">
        <v>0</v>
      </c>
      <c r="AC852" s="52">
        <v>0</v>
      </c>
      <c r="AD852" s="52">
        <v>0</v>
      </c>
      <c r="AE852" s="52">
        <v>0</v>
      </c>
      <c r="AF852" s="52">
        <v>0</v>
      </c>
    </row>
    <row r="853" spans="2:32" hidden="1" x14ac:dyDescent="0.25">
      <c r="B853" s="56" t="s">
        <v>58</v>
      </c>
      <c r="C853" s="56" t="s">
        <v>59</v>
      </c>
      <c r="D853" s="56" t="s">
        <v>26</v>
      </c>
      <c r="E853" s="56" t="s">
        <v>326</v>
      </c>
      <c r="F853" s="56"/>
      <c r="G853" s="52" t="s">
        <v>91</v>
      </c>
      <c r="H853" s="52">
        <v>10</v>
      </c>
      <c r="I853" s="51" t="s">
        <v>158</v>
      </c>
      <c r="J853" s="51" t="s">
        <v>103</v>
      </c>
      <c r="K853" s="52">
        <v>0</v>
      </c>
      <c r="L853" s="52">
        <v>0</v>
      </c>
      <c r="M853" s="52">
        <v>0</v>
      </c>
      <c r="N853" s="52">
        <v>0</v>
      </c>
      <c r="O853" s="52">
        <v>0</v>
      </c>
      <c r="P853" s="52">
        <v>0</v>
      </c>
      <c r="Q853" s="52">
        <v>2</v>
      </c>
      <c r="R853" s="52">
        <v>15940</v>
      </c>
      <c r="S853" s="52">
        <v>1</v>
      </c>
      <c r="T853" s="52">
        <v>3311.0225999999998</v>
      </c>
      <c r="U853" s="52">
        <v>1</v>
      </c>
      <c r="V853" s="52">
        <v>6744.7902000000004</v>
      </c>
      <c r="W853" s="52">
        <v>1</v>
      </c>
      <c r="X853" s="52">
        <v>827.1952</v>
      </c>
      <c r="Y853" s="52">
        <v>0</v>
      </c>
      <c r="Z853" s="52">
        <v>0</v>
      </c>
      <c r="AA853" s="52">
        <v>0</v>
      </c>
      <c r="AB853" s="52">
        <v>0</v>
      </c>
      <c r="AC853" s="52">
        <v>0</v>
      </c>
      <c r="AD853" s="52">
        <v>0</v>
      </c>
      <c r="AE853" s="52">
        <v>0</v>
      </c>
      <c r="AF853" s="52">
        <v>0</v>
      </c>
    </row>
    <row r="854" spans="2:32" hidden="1" x14ac:dyDescent="0.25">
      <c r="B854" s="56" t="s">
        <v>58</v>
      </c>
      <c r="C854" s="56" t="s">
        <v>59</v>
      </c>
      <c r="D854" s="56" t="s">
        <v>26</v>
      </c>
      <c r="E854" s="56" t="s">
        <v>326</v>
      </c>
      <c r="F854" s="56"/>
      <c r="G854" s="52" t="s">
        <v>91</v>
      </c>
      <c r="H854" s="52">
        <v>10</v>
      </c>
      <c r="I854" s="51" t="s">
        <v>158</v>
      </c>
      <c r="J854" s="51" t="s">
        <v>104</v>
      </c>
      <c r="K854" s="52">
        <v>0</v>
      </c>
      <c r="L854" s="52">
        <v>0</v>
      </c>
      <c r="M854" s="52">
        <v>0</v>
      </c>
      <c r="N854" s="52">
        <v>0</v>
      </c>
      <c r="O854" s="52">
        <v>0</v>
      </c>
      <c r="P854" s="52">
        <v>0</v>
      </c>
      <c r="Q854" s="52">
        <v>0</v>
      </c>
      <c r="R854" s="52">
        <v>0</v>
      </c>
      <c r="S854" s="52">
        <v>0</v>
      </c>
      <c r="T854" s="52">
        <v>0</v>
      </c>
      <c r="U854" s="52">
        <v>0</v>
      </c>
      <c r="V854" s="52">
        <v>0</v>
      </c>
      <c r="W854" s="52">
        <v>0</v>
      </c>
      <c r="X854" s="52">
        <v>0</v>
      </c>
      <c r="Y854" s="52">
        <v>0</v>
      </c>
      <c r="Z854" s="52">
        <v>0</v>
      </c>
      <c r="AA854" s="52">
        <v>0</v>
      </c>
      <c r="AB854" s="52">
        <v>0</v>
      </c>
      <c r="AC854" s="52">
        <v>0</v>
      </c>
      <c r="AD854" s="52">
        <v>0</v>
      </c>
      <c r="AE854" s="52">
        <v>0</v>
      </c>
      <c r="AF854" s="52">
        <v>0</v>
      </c>
    </row>
    <row r="855" spans="2:32" hidden="1" x14ac:dyDescent="0.25">
      <c r="B855" s="56" t="s">
        <v>58</v>
      </c>
      <c r="C855" s="56" t="s">
        <v>59</v>
      </c>
      <c r="D855" s="56" t="s">
        <v>26</v>
      </c>
      <c r="E855" s="56" t="s">
        <v>326</v>
      </c>
      <c r="F855" s="56"/>
      <c r="G855" s="52" t="s">
        <v>91</v>
      </c>
      <c r="H855" s="52">
        <v>10</v>
      </c>
      <c r="I855" s="51" t="s">
        <v>18</v>
      </c>
      <c r="J855" s="51" t="s">
        <v>105</v>
      </c>
      <c r="K855" s="52">
        <v>0</v>
      </c>
      <c r="L855" s="52">
        <v>0</v>
      </c>
      <c r="M855" s="52">
        <v>0</v>
      </c>
      <c r="N855" s="52">
        <v>0</v>
      </c>
      <c r="O855" s="52">
        <v>0</v>
      </c>
      <c r="P855" s="52">
        <v>0</v>
      </c>
      <c r="Q855" s="52">
        <v>0</v>
      </c>
      <c r="R855" s="52">
        <v>0</v>
      </c>
      <c r="S855" s="52">
        <v>0</v>
      </c>
      <c r="T855" s="52">
        <v>0</v>
      </c>
      <c r="U855" s="52">
        <v>0</v>
      </c>
      <c r="V855" s="52">
        <v>0</v>
      </c>
      <c r="W855" s="52">
        <v>0</v>
      </c>
      <c r="X855" s="52">
        <v>0</v>
      </c>
      <c r="Y855" s="52">
        <v>0</v>
      </c>
      <c r="Z855" s="52">
        <v>0</v>
      </c>
      <c r="AA855" s="52">
        <v>0</v>
      </c>
      <c r="AB855" s="52">
        <v>0</v>
      </c>
      <c r="AC855" s="52">
        <v>0</v>
      </c>
      <c r="AD855" s="52">
        <v>0</v>
      </c>
      <c r="AE855" s="52">
        <v>0</v>
      </c>
      <c r="AF855" s="52">
        <v>0</v>
      </c>
    </row>
    <row r="856" spans="2:32" hidden="1" x14ac:dyDescent="0.25">
      <c r="B856" s="56" t="s">
        <v>58</v>
      </c>
      <c r="C856" s="56" t="s">
        <v>59</v>
      </c>
      <c r="D856" s="56" t="s">
        <v>26</v>
      </c>
      <c r="E856" s="56" t="s">
        <v>326</v>
      </c>
      <c r="F856" s="56"/>
      <c r="G856" s="52" t="s">
        <v>91</v>
      </c>
      <c r="H856" s="52">
        <v>10</v>
      </c>
      <c r="I856" s="51" t="s">
        <v>18</v>
      </c>
      <c r="J856" s="51" t="s">
        <v>103</v>
      </c>
      <c r="K856" s="52">
        <v>0</v>
      </c>
      <c r="L856" s="52">
        <v>0</v>
      </c>
      <c r="M856" s="52">
        <v>0</v>
      </c>
      <c r="N856" s="52">
        <v>0</v>
      </c>
      <c r="O856" s="52">
        <v>0</v>
      </c>
      <c r="P856" s="52">
        <v>0</v>
      </c>
      <c r="Q856" s="52">
        <v>0</v>
      </c>
      <c r="R856" s="52">
        <v>0</v>
      </c>
      <c r="S856" s="52">
        <v>0</v>
      </c>
      <c r="T856" s="52">
        <v>0</v>
      </c>
      <c r="U856" s="52">
        <v>0</v>
      </c>
      <c r="V856" s="52">
        <v>0</v>
      </c>
      <c r="W856" s="52">
        <v>0</v>
      </c>
      <c r="X856" s="52">
        <v>0</v>
      </c>
      <c r="Y856" s="52">
        <v>0</v>
      </c>
      <c r="Z856" s="52">
        <v>0</v>
      </c>
      <c r="AA856" s="52">
        <v>0</v>
      </c>
      <c r="AB856" s="52">
        <v>0</v>
      </c>
      <c r="AC856" s="52">
        <v>0</v>
      </c>
      <c r="AD856" s="52">
        <v>0</v>
      </c>
      <c r="AE856" s="52">
        <v>0</v>
      </c>
      <c r="AF856" s="52">
        <v>0</v>
      </c>
    </row>
    <row r="857" spans="2:32" hidden="1" x14ac:dyDescent="0.25">
      <c r="B857" s="56" t="s">
        <v>58</v>
      </c>
      <c r="C857" s="56" t="s">
        <v>59</v>
      </c>
      <c r="D857" s="56" t="s">
        <v>26</v>
      </c>
      <c r="E857" s="56" t="s">
        <v>326</v>
      </c>
      <c r="F857" s="56"/>
      <c r="G857" s="52" t="s">
        <v>91</v>
      </c>
      <c r="H857" s="52">
        <v>10</v>
      </c>
      <c r="I857" s="52" t="s">
        <v>18</v>
      </c>
      <c r="J857" s="52" t="s">
        <v>104</v>
      </c>
      <c r="K857" s="52">
        <v>0</v>
      </c>
      <c r="L857" s="52">
        <v>0</v>
      </c>
      <c r="M857" s="52">
        <v>0</v>
      </c>
      <c r="N857" s="52">
        <v>0</v>
      </c>
      <c r="O857" s="52">
        <v>0</v>
      </c>
      <c r="P857" s="52">
        <v>0</v>
      </c>
      <c r="Q857" s="52">
        <v>0</v>
      </c>
      <c r="R857" s="52">
        <v>0</v>
      </c>
      <c r="S857" s="52">
        <v>0</v>
      </c>
      <c r="T857" s="52">
        <v>0</v>
      </c>
      <c r="U857" s="52">
        <v>0</v>
      </c>
      <c r="V857" s="52">
        <v>0</v>
      </c>
      <c r="W857" s="52">
        <v>0</v>
      </c>
      <c r="X857" s="52">
        <v>0</v>
      </c>
      <c r="Y857" s="52">
        <v>0</v>
      </c>
      <c r="Z857" s="52">
        <v>0</v>
      </c>
      <c r="AA857" s="52">
        <v>0</v>
      </c>
      <c r="AB857" s="52">
        <v>0</v>
      </c>
      <c r="AC857" s="52">
        <v>0</v>
      </c>
      <c r="AD857" s="52">
        <v>0</v>
      </c>
      <c r="AE857" s="52">
        <v>0</v>
      </c>
      <c r="AF857" s="52">
        <v>0</v>
      </c>
    </row>
    <row r="858" spans="2:32" hidden="1" x14ac:dyDescent="0.25">
      <c r="B858" s="56" t="s">
        <v>62</v>
      </c>
      <c r="C858" s="56" t="s">
        <v>63</v>
      </c>
      <c r="D858" s="56" t="s">
        <v>15</v>
      </c>
      <c r="E858" s="56" t="s">
        <v>326</v>
      </c>
      <c r="F858" s="56"/>
      <c r="G858" s="52" t="s">
        <v>91</v>
      </c>
      <c r="H858" s="52">
        <v>10</v>
      </c>
      <c r="I858" s="51" t="s">
        <v>158</v>
      </c>
      <c r="J858" s="51" t="s">
        <v>103</v>
      </c>
      <c r="K858" s="52">
        <v>0</v>
      </c>
      <c r="L858" s="52">
        <v>0</v>
      </c>
      <c r="M858" s="52">
        <v>0</v>
      </c>
      <c r="N858" s="52">
        <v>0</v>
      </c>
      <c r="O858" s="52">
        <v>0</v>
      </c>
      <c r="P858" s="52">
        <v>0</v>
      </c>
      <c r="Q858" s="52">
        <v>0</v>
      </c>
      <c r="R858" s="52">
        <v>0</v>
      </c>
      <c r="S858" s="52">
        <v>0</v>
      </c>
      <c r="T858" s="52">
        <v>0</v>
      </c>
      <c r="U858" s="52">
        <v>0</v>
      </c>
      <c r="V858" s="52">
        <v>0</v>
      </c>
      <c r="W858" s="52">
        <v>0</v>
      </c>
      <c r="X858" s="52">
        <v>0</v>
      </c>
      <c r="Y858" s="52">
        <v>0</v>
      </c>
      <c r="Z858" s="52">
        <v>0</v>
      </c>
      <c r="AA858" s="52">
        <v>0</v>
      </c>
      <c r="AB858" s="52">
        <v>0</v>
      </c>
      <c r="AC858" s="52">
        <v>0</v>
      </c>
      <c r="AD858" s="52">
        <v>0</v>
      </c>
      <c r="AE858" s="52">
        <v>0</v>
      </c>
      <c r="AF858" s="52">
        <v>0</v>
      </c>
    </row>
    <row r="859" spans="2:32" hidden="1" x14ac:dyDescent="0.25">
      <c r="B859" s="56" t="s">
        <v>62</v>
      </c>
      <c r="C859" s="56" t="s">
        <v>63</v>
      </c>
      <c r="D859" s="56" t="s">
        <v>15</v>
      </c>
      <c r="E859" s="56" t="s">
        <v>326</v>
      </c>
      <c r="F859" s="56"/>
      <c r="G859" s="52" t="s">
        <v>91</v>
      </c>
      <c r="H859" s="52">
        <v>10</v>
      </c>
      <c r="I859" s="51" t="s">
        <v>158</v>
      </c>
      <c r="J859" s="51" t="s">
        <v>104</v>
      </c>
      <c r="K859" s="52">
        <v>0</v>
      </c>
      <c r="L859" s="52">
        <v>0</v>
      </c>
      <c r="M859" s="52">
        <v>0</v>
      </c>
      <c r="N859" s="52">
        <v>0</v>
      </c>
      <c r="O859" s="52">
        <v>0</v>
      </c>
      <c r="P859" s="52">
        <v>0</v>
      </c>
      <c r="Q859" s="52">
        <v>0</v>
      </c>
      <c r="R859" s="52">
        <v>0</v>
      </c>
      <c r="S859" s="52">
        <v>0</v>
      </c>
      <c r="T859" s="52">
        <v>0</v>
      </c>
      <c r="U859" s="52">
        <v>0</v>
      </c>
      <c r="V859" s="52">
        <v>0</v>
      </c>
      <c r="W859" s="52">
        <v>0</v>
      </c>
      <c r="X859" s="52">
        <v>0</v>
      </c>
      <c r="Y859" s="52">
        <v>0</v>
      </c>
      <c r="Z859" s="52">
        <v>0</v>
      </c>
      <c r="AA859" s="52">
        <v>0</v>
      </c>
      <c r="AB859" s="52">
        <v>0</v>
      </c>
      <c r="AC859" s="52">
        <v>0</v>
      </c>
      <c r="AD859" s="52">
        <v>0</v>
      </c>
      <c r="AE859" s="52">
        <v>0</v>
      </c>
      <c r="AF859" s="52">
        <v>0</v>
      </c>
    </row>
    <row r="860" spans="2:32" hidden="1" x14ac:dyDescent="0.25">
      <c r="B860" s="56" t="s">
        <v>62</v>
      </c>
      <c r="C860" s="56" t="s">
        <v>63</v>
      </c>
      <c r="D860" s="56" t="s">
        <v>15</v>
      </c>
      <c r="E860" s="56" t="s">
        <v>326</v>
      </c>
      <c r="F860" s="56"/>
      <c r="G860" s="52" t="s">
        <v>91</v>
      </c>
      <c r="H860" s="52">
        <v>10</v>
      </c>
      <c r="I860" s="51" t="s">
        <v>18</v>
      </c>
      <c r="J860" s="51" t="s">
        <v>105</v>
      </c>
      <c r="K860" s="52">
        <v>0</v>
      </c>
      <c r="L860" s="52">
        <v>0</v>
      </c>
      <c r="M860" s="52">
        <v>0</v>
      </c>
      <c r="N860" s="52">
        <v>0</v>
      </c>
      <c r="O860" s="52">
        <v>0</v>
      </c>
      <c r="P860" s="52">
        <v>0</v>
      </c>
      <c r="Q860" s="52">
        <v>0</v>
      </c>
      <c r="R860" s="52">
        <v>0</v>
      </c>
      <c r="S860" s="52">
        <v>0</v>
      </c>
      <c r="T860" s="52">
        <v>0</v>
      </c>
      <c r="U860" s="52">
        <v>0</v>
      </c>
      <c r="V860" s="52">
        <v>0</v>
      </c>
      <c r="W860" s="52">
        <v>0</v>
      </c>
      <c r="X860" s="52">
        <v>0</v>
      </c>
      <c r="Y860" s="52">
        <v>0</v>
      </c>
      <c r="Z860" s="52">
        <v>0</v>
      </c>
      <c r="AA860" s="52">
        <v>0</v>
      </c>
      <c r="AB860" s="52">
        <v>0</v>
      </c>
      <c r="AC860" s="52">
        <v>0</v>
      </c>
      <c r="AD860" s="52">
        <v>0</v>
      </c>
      <c r="AE860" s="52">
        <v>0</v>
      </c>
      <c r="AF860" s="52">
        <v>0</v>
      </c>
    </row>
    <row r="861" spans="2:32" hidden="1" x14ac:dyDescent="0.25">
      <c r="B861" s="56" t="s">
        <v>62</v>
      </c>
      <c r="C861" s="56" t="s">
        <v>63</v>
      </c>
      <c r="D861" s="56" t="s">
        <v>15</v>
      </c>
      <c r="E861" s="56" t="s">
        <v>326</v>
      </c>
      <c r="F861" s="56"/>
      <c r="G861" s="52" t="s">
        <v>91</v>
      </c>
      <c r="H861" s="52">
        <v>10</v>
      </c>
      <c r="I861" s="51" t="s">
        <v>18</v>
      </c>
      <c r="J861" s="51" t="s">
        <v>103</v>
      </c>
      <c r="K861" s="52">
        <v>0</v>
      </c>
      <c r="L861" s="52">
        <v>0</v>
      </c>
      <c r="M861" s="52">
        <v>0</v>
      </c>
      <c r="N861" s="52">
        <v>0</v>
      </c>
      <c r="O861" s="52">
        <v>0</v>
      </c>
      <c r="P861" s="52">
        <v>0</v>
      </c>
      <c r="Q861" s="52">
        <v>0</v>
      </c>
      <c r="R861" s="52">
        <v>0</v>
      </c>
      <c r="S861" s="52">
        <v>0</v>
      </c>
      <c r="T861" s="52">
        <v>0</v>
      </c>
      <c r="U861" s="52">
        <v>0</v>
      </c>
      <c r="V861" s="52">
        <v>0</v>
      </c>
      <c r="W861" s="52">
        <v>0</v>
      </c>
      <c r="X861" s="52">
        <v>0</v>
      </c>
      <c r="Y861" s="52">
        <v>0</v>
      </c>
      <c r="Z861" s="52">
        <v>0</v>
      </c>
      <c r="AA861" s="52">
        <v>0</v>
      </c>
      <c r="AB861" s="52">
        <v>0</v>
      </c>
      <c r="AC861" s="52">
        <v>0</v>
      </c>
      <c r="AD861" s="52">
        <v>0</v>
      </c>
      <c r="AE861" s="52">
        <v>0</v>
      </c>
      <c r="AF861" s="52">
        <v>0</v>
      </c>
    </row>
    <row r="862" spans="2:32" hidden="1" x14ac:dyDescent="0.25">
      <c r="B862" s="56" t="s">
        <v>62</v>
      </c>
      <c r="C862" s="56" t="s">
        <v>63</v>
      </c>
      <c r="D862" s="56" t="s">
        <v>15</v>
      </c>
      <c r="E862" s="56" t="s">
        <v>326</v>
      </c>
      <c r="F862" s="56"/>
      <c r="G862" s="52" t="s">
        <v>91</v>
      </c>
      <c r="H862" s="52">
        <v>10</v>
      </c>
      <c r="I862" s="51" t="s">
        <v>18</v>
      </c>
      <c r="J862" s="51" t="s">
        <v>104</v>
      </c>
      <c r="K862" s="52">
        <v>0</v>
      </c>
      <c r="L862" s="52">
        <v>0</v>
      </c>
      <c r="M862" s="52">
        <v>0</v>
      </c>
      <c r="N862" s="52">
        <v>0</v>
      </c>
      <c r="O862" s="52">
        <v>0</v>
      </c>
      <c r="P862" s="52">
        <v>0</v>
      </c>
      <c r="Q862" s="52">
        <v>0</v>
      </c>
      <c r="R862" s="52">
        <v>0</v>
      </c>
      <c r="S862" s="52">
        <v>0</v>
      </c>
      <c r="T862" s="52">
        <v>0</v>
      </c>
      <c r="U862" s="52">
        <v>0</v>
      </c>
      <c r="V862" s="52">
        <v>0</v>
      </c>
      <c r="W862" s="52">
        <v>0</v>
      </c>
      <c r="X862" s="52">
        <v>0</v>
      </c>
      <c r="Y862" s="52">
        <v>0</v>
      </c>
      <c r="Z862" s="52">
        <v>0</v>
      </c>
      <c r="AA862" s="52">
        <v>0</v>
      </c>
      <c r="AB862" s="52">
        <v>0</v>
      </c>
      <c r="AC862" s="52">
        <v>0</v>
      </c>
      <c r="AD862" s="52">
        <v>0</v>
      </c>
      <c r="AE862" s="52">
        <v>0</v>
      </c>
      <c r="AF862" s="52">
        <v>0</v>
      </c>
    </row>
    <row r="863" spans="2:32" hidden="1" x14ac:dyDescent="0.25">
      <c r="B863" s="56" t="s">
        <v>66</v>
      </c>
      <c r="C863" s="56" t="s">
        <v>67</v>
      </c>
      <c r="D863" s="56" t="s">
        <v>35</v>
      </c>
      <c r="E863" s="56" t="s">
        <v>326</v>
      </c>
      <c r="F863" s="56"/>
      <c r="G863" s="52" t="s">
        <v>91</v>
      </c>
      <c r="H863" s="52">
        <v>10</v>
      </c>
      <c r="I863" s="51" t="s">
        <v>18</v>
      </c>
      <c r="J863" s="51" t="s">
        <v>105</v>
      </c>
      <c r="K863" s="52">
        <v>0</v>
      </c>
      <c r="L863" s="52">
        <v>0</v>
      </c>
      <c r="M863" s="52">
        <v>0</v>
      </c>
      <c r="N863" s="52">
        <v>0</v>
      </c>
      <c r="O863" s="52">
        <v>0</v>
      </c>
      <c r="P863" s="52">
        <v>0</v>
      </c>
      <c r="Q863" s="52">
        <v>0</v>
      </c>
      <c r="R863" s="52">
        <v>0</v>
      </c>
      <c r="S863" s="52">
        <v>0</v>
      </c>
      <c r="T863" s="52">
        <v>0</v>
      </c>
      <c r="U863" s="52">
        <v>0</v>
      </c>
      <c r="V863" s="52">
        <v>0</v>
      </c>
      <c r="W863" s="52">
        <v>0</v>
      </c>
      <c r="X863" s="52">
        <v>0</v>
      </c>
      <c r="Y863" s="52">
        <v>0</v>
      </c>
      <c r="Z863" s="52">
        <v>0</v>
      </c>
      <c r="AA863" s="52">
        <v>0</v>
      </c>
      <c r="AB863" s="52">
        <v>0</v>
      </c>
      <c r="AC863" s="52">
        <v>0</v>
      </c>
      <c r="AD863" s="52">
        <v>0</v>
      </c>
      <c r="AE863" s="52">
        <v>0</v>
      </c>
      <c r="AF863" s="52">
        <v>0</v>
      </c>
    </row>
    <row r="864" spans="2:32" hidden="1" x14ac:dyDescent="0.25">
      <c r="B864" s="56" t="s">
        <v>66</v>
      </c>
      <c r="C864" s="56" t="s">
        <v>67</v>
      </c>
      <c r="D864" s="56" t="s">
        <v>35</v>
      </c>
      <c r="E864" s="56" t="s">
        <v>326</v>
      </c>
      <c r="F864" s="56"/>
      <c r="G864" s="52" t="s">
        <v>91</v>
      </c>
      <c r="H864" s="52">
        <v>10</v>
      </c>
      <c r="I864" s="51" t="s">
        <v>18</v>
      </c>
      <c r="J864" s="51" t="s">
        <v>103</v>
      </c>
      <c r="K864" s="52">
        <v>0</v>
      </c>
      <c r="L864" s="52">
        <v>0</v>
      </c>
      <c r="M864" s="52">
        <v>0</v>
      </c>
      <c r="N864" s="52">
        <v>0</v>
      </c>
      <c r="O864" s="52">
        <v>0</v>
      </c>
      <c r="P864" s="52">
        <v>0</v>
      </c>
      <c r="Q864" s="52">
        <v>0</v>
      </c>
      <c r="R864" s="52">
        <v>0</v>
      </c>
      <c r="S864" s="52">
        <v>0</v>
      </c>
      <c r="T864" s="52">
        <v>0</v>
      </c>
      <c r="U864" s="52">
        <v>0</v>
      </c>
      <c r="V864" s="52">
        <v>0</v>
      </c>
      <c r="W864" s="52">
        <v>0</v>
      </c>
      <c r="X864" s="52">
        <v>0</v>
      </c>
      <c r="Y864" s="52">
        <v>0</v>
      </c>
      <c r="Z864" s="52">
        <v>0</v>
      </c>
      <c r="AA864" s="52">
        <v>0</v>
      </c>
      <c r="AB864" s="52">
        <v>0</v>
      </c>
      <c r="AC864" s="52">
        <v>0</v>
      </c>
      <c r="AD864" s="52">
        <v>0</v>
      </c>
      <c r="AE864" s="52">
        <v>0</v>
      </c>
      <c r="AF864" s="52">
        <v>0</v>
      </c>
    </row>
    <row r="865" spans="2:32" hidden="1" x14ac:dyDescent="0.25">
      <c r="B865" s="56" t="s">
        <v>66</v>
      </c>
      <c r="C865" s="56" t="s">
        <v>67</v>
      </c>
      <c r="D865" s="56" t="s">
        <v>35</v>
      </c>
      <c r="E865" s="56" t="s">
        <v>326</v>
      </c>
      <c r="F865" s="56"/>
      <c r="G865" s="52" t="s">
        <v>91</v>
      </c>
      <c r="H865" s="52">
        <v>10</v>
      </c>
      <c r="I865" s="51" t="s">
        <v>18</v>
      </c>
      <c r="J865" s="52" t="s">
        <v>104</v>
      </c>
      <c r="K865" s="52">
        <v>0</v>
      </c>
      <c r="L865" s="52">
        <v>0</v>
      </c>
      <c r="M865" s="52">
        <v>0</v>
      </c>
      <c r="N865" s="52">
        <v>0</v>
      </c>
      <c r="O865" s="52">
        <v>0</v>
      </c>
      <c r="P865" s="52">
        <v>0</v>
      </c>
      <c r="Q865" s="52">
        <v>0</v>
      </c>
      <c r="R865" s="52">
        <v>0</v>
      </c>
      <c r="S865" s="52">
        <v>0</v>
      </c>
      <c r="T865" s="52">
        <v>0</v>
      </c>
      <c r="U865" s="52">
        <v>0</v>
      </c>
      <c r="V865" s="52">
        <v>0</v>
      </c>
      <c r="W865" s="52">
        <v>0</v>
      </c>
      <c r="X865" s="52">
        <v>0</v>
      </c>
      <c r="Y865" s="52">
        <v>0</v>
      </c>
      <c r="Z865" s="52">
        <v>0</v>
      </c>
      <c r="AA865" s="52">
        <v>0</v>
      </c>
      <c r="AB865" s="52">
        <v>0</v>
      </c>
      <c r="AC865" s="52">
        <v>0</v>
      </c>
      <c r="AD865" s="52">
        <v>0</v>
      </c>
      <c r="AE865" s="52">
        <v>0</v>
      </c>
      <c r="AF865" s="52">
        <v>0</v>
      </c>
    </row>
    <row r="866" spans="2:32" hidden="1" x14ac:dyDescent="0.25">
      <c r="B866" s="56" t="s">
        <v>41</v>
      </c>
      <c r="C866" s="56" t="s">
        <v>42</v>
      </c>
      <c r="D866" s="56" t="s">
        <v>38</v>
      </c>
      <c r="E866" s="56" t="s">
        <v>326</v>
      </c>
      <c r="F866" s="56"/>
      <c r="G866" s="52" t="s">
        <v>91</v>
      </c>
      <c r="H866" s="52">
        <v>10</v>
      </c>
      <c r="I866" s="51" t="s">
        <v>158</v>
      </c>
      <c r="J866" s="51" t="s">
        <v>103</v>
      </c>
      <c r="K866" s="52">
        <v>0</v>
      </c>
      <c r="L866" s="52">
        <v>0</v>
      </c>
      <c r="M866" s="52">
        <v>0</v>
      </c>
      <c r="N866" s="52">
        <v>0</v>
      </c>
      <c r="O866" s="52">
        <v>0</v>
      </c>
      <c r="P866" s="52">
        <v>0</v>
      </c>
      <c r="Q866" s="52">
        <v>7</v>
      </c>
      <c r="R866" s="52">
        <v>24546</v>
      </c>
      <c r="S866" s="52">
        <v>0</v>
      </c>
      <c r="T866" s="52">
        <v>0</v>
      </c>
      <c r="U866" s="52">
        <v>1</v>
      </c>
      <c r="V866" s="52">
        <v>628</v>
      </c>
      <c r="W866" s="52">
        <v>0</v>
      </c>
      <c r="X866" s="52">
        <v>0</v>
      </c>
      <c r="Y866" s="52">
        <v>3</v>
      </c>
      <c r="Z866" s="52">
        <v>176</v>
      </c>
      <c r="AA866" s="52">
        <v>0</v>
      </c>
      <c r="AB866" s="52">
        <v>0</v>
      </c>
      <c r="AC866" s="52">
        <v>0</v>
      </c>
      <c r="AD866" s="52">
        <v>0</v>
      </c>
      <c r="AE866" s="52">
        <v>0</v>
      </c>
      <c r="AF866" s="52">
        <v>0</v>
      </c>
    </row>
    <row r="867" spans="2:32" hidden="1" x14ac:dyDescent="0.25">
      <c r="B867" s="56" t="s">
        <v>41</v>
      </c>
      <c r="C867" s="56" t="s">
        <v>42</v>
      </c>
      <c r="D867" s="56" t="s">
        <v>38</v>
      </c>
      <c r="E867" s="56" t="s">
        <v>326</v>
      </c>
      <c r="F867" s="56"/>
      <c r="G867" s="52" t="s">
        <v>91</v>
      </c>
      <c r="H867" s="52">
        <v>10</v>
      </c>
      <c r="I867" s="51" t="s">
        <v>158</v>
      </c>
      <c r="J867" s="51" t="s">
        <v>104</v>
      </c>
      <c r="K867" s="52">
        <v>0</v>
      </c>
      <c r="L867" s="52">
        <v>0</v>
      </c>
      <c r="M867" s="52">
        <v>0</v>
      </c>
      <c r="N867" s="52">
        <v>0</v>
      </c>
      <c r="O867" s="52">
        <v>0</v>
      </c>
      <c r="P867" s="52">
        <v>0</v>
      </c>
      <c r="Q867" s="52">
        <v>0</v>
      </c>
      <c r="R867" s="52">
        <v>0</v>
      </c>
      <c r="S867" s="52">
        <v>0</v>
      </c>
      <c r="T867" s="52">
        <v>0</v>
      </c>
      <c r="U867" s="52">
        <v>0</v>
      </c>
      <c r="V867" s="52">
        <v>0</v>
      </c>
      <c r="W867" s="52">
        <v>0</v>
      </c>
      <c r="X867" s="52">
        <v>0</v>
      </c>
      <c r="Y867" s="52">
        <v>0</v>
      </c>
      <c r="Z867" s="52">
        <v>0</v>
      </c>
      <c r="AA867" s="52">
        <v>0</v>
      </c>
      <c r="AB867" s="52">
        <v>0</v>
      </c>
      <c r="AC867" s="52">
        <v>0</v>
      </c>
      <c r="AD867" s="52">
        <v>0</v>
      </c>
      <c r="AE867" s="52">
        <v>0</v>
      </c>
      <c r="AF867" s="52">
        <v>0</v>
      </c>
    </row>
    <row r="868" spans="2:32" hidden="1" x14ac:dyDescent="0.25">
      <c r="B868" s="56" t="s">
        <v>41</v>
      </c>
      <c r="C868" s="56" t="s">
        <v>42</v>
      </c>
      <c r="D868" s="56" t="s">
        <v>38</v>
      </c>
      <c r="E868" s="56" t="s">
        <v>326</v>
      </c>
      <c r="F868" s="56"/>
      <c r="G868" s="52" t="s">
        <v>91</v>
      </c>
      <c r="H868" s="52">
        <v>10</v>
      </c>
      <c r="I868" s="51" t="s">
        <v>18</v>
      </c>
      <c r="J868" s="51" t="s">
        <v>105</v>
      </c>
      <c r="K868" s="52">
        <v>0</v>
      </c>
      <c r="L868" s="52">
        <v>0</v>
      </c>
      <c r="M868" s="52">
        <v>0</v>
      </c>
      <c r="N868" s="52">
        <v>0</v>
      </c>
      <c r="O868" s="52">
        <v>0</v>
      </c>
      <c r="P868" s="52">
        <v>0</v>
      </c>
      <c r="Q868" s="52">
        <v>0</v>
      </c>
      <c r="R868" s="52">
        <v>0</v>
      </c>
      <c r="S868" s="52">
        <v>0</v>
      </c>
      <c r="T868" s="52">
        <v>0</v>
      </c>
      <c r="U868" s="52">
        <v>0</v>
      </c>
      <c r="V868" s="52">
        <v>0</v>
      </c>
      <c r="W868" s="52">
        <v>0</v>
      </c>
      <c r="X868" s="52">
        <v>0</v>
      </c>
      <c r="Y868" s="52">
        <v>0</v>
      </c>
      <c r="Z868" s="52">
        <v>0</v>
      </c>
      <c r="AA868" s="52">
        <v>0</v>
      </c>
      <c r="AB868" s="52">
        <v>0</v>
      </c>
      <c r="AC868" s="52">
        <v>0</v>
      </c>
      <c r="AD868" s="52">
        <v>0</v>
      </c>
      <c r="AE868" s="52">
        <v>0</v>
      </c>
      <c r="AF868" s="52">
        <v>0</v>
      </c>
    </row>
    <row r="869" spans="2:32" hidden="1" x14ac:dyDescent="0.25">
      <c r="B869" s="56" t="s">
        <v>41</v>
      </c>
      <c r="C869" s="56" t="s">
        <v>42</v>
      </c>
      <c r="D869" s="56" t="s">
        <v>38</v>
      </c>
      <c r="E869" s="56" t="s">
        <v>326</v>
      </c>
      <c r="F869" s="56"/>
      <c r="G869" s="52" t="s">
        <v>91</v>
      </c>
      <c r="H869" s="52">
        <v>10</v>
      </c>
      <c r="I869" s="51" t="s">
        <v>18</v>
      </c>
      <c r="J869" s="51" t="s">
        <v>103</v>
      </c>
      <c r="K869" s="52">
        <v>0</v>
      </c>
      <c r="L869" s="52">
        <v>0</v>
      </c>
      <c r="M869" s="52">
        <v>0</v>
      </c>
      <c r="N869" s="52">
        <v>0</v>
      </c>
      <c r="O869" s="52">
        <v>0</v>
      </c>
      <c r="P869" s="52">
        <v>0</v>
      </c>
      <c r="Q869" s="52">
        <v>0</v>
      </c>
      <c r="R869" s="52">
        <v>0</v>
      </c>
      <c r="S869" s="52">
        <v>0</v>
      </c>
      <c r="T869" s="52">
        <v>0</v>
      </c>
      <c r="U869" s="52">
        <v>0</v>
      </c>
      <c r="V869" s="52">
        <v>0</v>
      </c>
      <c r="W869" s="52">
        <v>0</v>
      </c>
      <c r="X869" s="52">
        <v>0</v>
      </c>
      <c r="Y869" s="52">
        <v>0</v>
      </c>
      <c r="Z869" s="52">
        <v>0</v>
      </c>
      <c r="AA869" s="52">
        <v>0</v>
      </c>
      <c r="AB869" s="52">
        <v>0</v>
      </c>
      <c r="AC869" s="52">
        <v>0</v>
      </c>
      <c r="AD869" s="52">
        <v>0</v>
      </c>
      <c r="AE869" s="52">
        <v>0</v>
      </c>
      <c r="AF869" s="52">
        <v>0</v>
      </c>
    </row>
    <row r="870" spans="2:32" hidden="1" x14ac:dyDescent="0.25">
      <c r="B870" s="56" t="s">
        <v>41</v>
      </c>
      <c r="C870" s="56" t="s">
        <v>42</v>
      </c>
      <c r="D870" s="56" t="s">
        <v>38</v>
      </c>
      <c r="E870" s="56" t="s">
        <v>326</v>
      </c>
      <c r="F870" s="56"/>
      <c r="G870" s="52" t="s">
        <v>91</v>
      </c>
      <c r="H870" s="52">
        <v>10</v>
      </c>
      <c r="I870" s="52" t="s">
        <v>18</v>
      </c>
      <c r="J870" s="52" t="s">
        <v>104</v>
      </c>
      <c r="K870" s="52">
        <v>0</v>
      </c>
      <c r="L870" s="52">
        <v>0</v>
      </c>
      <c r="M870" s="52">
        <v>0</v>
      </c>
      <c r="N870" s="52">
        <v>0</v>
      </c>
      <c r="O870" s="52">
        <v>0</v>
      </c>
      <c r="P870" s="52">
        <v>0</v>
      </c>
      <c r="Q870" s="52">
        <v>0</v>
      </c>
      <c r="R870" s="52">
        <v>0</v>
      </c>
      <c r="S870" s="52">
        <v>0</v>
      </c>
      <c r="T870" s="52">
        <v>0</v>
      </c>
      <c r="U870" s="52">
        <v>0</v>
      </c>
      <c r="V870" s="52">
        <v>0</v>
      </c>
      <c r="W870" s="52">
        <v>0</v>
      </c>
      <c r="X870" s="52">
        <v>0</v>
      </c>
      <c r="Y870" s="52">
        <v>0</v>
      </c>
      <c r="Z870" s="52">
        <v>0</v>
      </c>
      <c r="AA870" s="52">
        <v>0</v>
      </c>
      <c r="AB870" s="52">
        <v>0</v>
      </c>
      <c r="AC870" s="52">
        <v>0</v>
      </c>
      <c r="AD870" s="52">
        <v>0</v>
      </c>
      <c r="AE870" s="52">
        <v>0</v>
      </c>
      <c r="AF870" s="52">
        <v>0</v>
      </c>
    </row>
    <row r="871" spans="2:32" x14ac:dyDescent="0.25">
      <c r="B871" s="56" t="s">
        <v>13</v>
      </c>
      <c r="C871" s="56" t="s">
        <v>14</v>
      </c>
      <c r="D871" s="56" t="s">
        <v>99</v>
      </c>
      <c r="E871" s="56" t="s">
        <v>326</v>
      </c>
      <c r="F871" s="56"/>
      <c r="G871" s="51" t="s">
        <v>91</v>
      </c>
      <c r="H871" s="52">
        <v>10</v>
      </c>
      <c r="I871" s="51" t="s">
        <v>18</v>
      </c>
      <c r="J871" s="51" t="s">
        <v>105</v>
      </c>
      <c r="K871" s="52">
        <v>0</v>
      </c>
      <c r="L871" s="52">
        <v>0</v>
      </c>
      <c r="M871" s="52">
        <v>0</v>
      </c>
      <c r="N871" s="52">
        <v>0</v>
      </c>
      <c r="O871" s="52">
        <v>0</v>
      </c>
      <c r="P871" s="52">
        <v>0</v>
      </c>
      <c r="Q871" s="52">
        <v>0</v>
      </c>
      <c r="R871" s="52">
        <v>0</v>
      </c>
      <c r="S871" s="52">
        <v>0</v>
      </c>
      <c r="T871" s="52">
        <v>0</v>
      </c>
      <c r="U871" s="52">
        <v>0</v>
      </c>
      <c r="V871" s="52">
        <v>0</v>
      </c>
      <c r="W871" s="52">
        <v>0</v>
      </c>
      <c r="X871" s="52">
        <v>0</v>
      </c>
      <c r="Y871" s="52">
        <v>0</v>
      </c>
      <c r="Z871" s="52">
        <v>0</v>
      </c>
      <c r="AA871" s="52">
        <v>0</v>
      </c>
      <c r="AB871" s="52">
        <v>0</v>
      </c>
      <c r="AC871" s="52">
        <v>0</v>
      </c>
      <c r="AD871" s="52">
        <v>0</v>
      </c>
      <c r="AE871" s="52">
        <v>0</v>
      </c>
      <c r="AF871" s="52">
        <v>0</v>
      </c>
    </row>
    <row r="872" spans="2:32" x14ac:dyDescent="0.25">
      <c r="B872" s="56" t="s">
        <v>13</v>
      </c>
      <c r="C872" s="56" t="s">
        <v>14</v>
      </c>
      <c r="D872" s="56" t="s">
        <v>99</v>
      </c>
      <c r="E872" s="56" t="s">
        <v>326</v>
      </c>
      <c r="F872" s="56"/>
      <c r="G872" s="51" t="s">
        <v>91</v>
      </c>
      <c r="H872" s="52">
        <v>10</v>
      </c>
      <c r="I872" s="51" t="s">
        <v>18</v>
      </c>
      <c r="J872" s="51" t="s">
        <v>103</v>
      </c>
      <c r="K872" s="52">
        <v>0</v>
      </c>
      <c r="L872" s="52">
        <v>0</v>
      </c>
      <c r="M872" s="52">
        <v>0</v>
      </c>
      <c r="N872" s="52">
        <v>0</v>
      </c>
      <c r="O872" s="52">
        <v>0</v>
      </c>
      <c r="P872" s="52">
        <v>0</v>
      </c>
      <c r="Q872" s="52">
        <v>0</v>
      </c>
      <c r="R872" s="52">
        <v>0</v>
      </c>
      <c r="S872" s="52">
        <v>0</v>
      </c>
      <c r="T872" s="52">
        <v>0</v>
      </c>
      <c r="U872" s="52">
        <v>0</v>
      </c>
      <c r="V872" s="52">
        <v>0</v>
      </c>
      <c r="W872" s="52">
        <v>0</v>
      </c>
      <c r="X872" s="52">
        <v>0</v>
      </c>
      <c r="Y872" s="52">
        <v>0</v>
      </c>
      <c r="Z872" s="52">
        <v>0</v>
      </c>
      <c r="AA872" s="52">
        <v>0</v>
      </c>
      <c r="AB872" s="52">
        <v>0</v>
      </c>
      <c r="AC872" s="52">
        <v>0</v>
      </c>
      <c r="AD872" s="52">
        <v>0</v>
      </c>
      <c r="AE872" s="52">
        <v>0</v>
      </c>
      <c r="AF872" s="52">
        <v>0</v>
      </c>
    </row>
    <row r="873" spans="2:32" x14ac:dyDescent="0.25">
      <c r="B873" s="56" t="s">
        <v>13</v>
      </c>
      <c r="C873" s="56" t="s">
        <v>14</v>
      </c>
      <c r="D873" s="56" t="s">
        <v>99</v>
      </c>
      <c r="E873" s="56" t="s">
        <v>326</v>
      </c>
      <c r="F873" s="56"/>
      <c r="G873" s="51" t="s">
        <v>91</v>
      </c>
      <c r="H873" s="52">
        <v>10</v>
      </c>
      <c r="I873" s="52" t="s">
        <v>18</v>
      </c>
      <c r="J873" s="52" t="s">
        <v>104</v>
      </c>
      <c r="K873" s="52">
        <v>0</v>
      </c>
      <c r="L873" s="52">
        <v>0</v>
      </c>
      <c r="M873" s="52">
        <v>0</v>
      </c>
      <c r="N873" s="52">
        <v>0</v>
      </c>
      <c r="O873" s="52">
        <v>0</v>
      </c>
      <c r="P873" s="52">
        <v>0</v>
      </c>
      <c r="Q873" s="52">
        <v>0</v>
      </c>
      <c r="R873" s="52">
        <v>0</v>
      </c>
      <c r="S873" s="52">
        <v>0</v>
      </c>
      <c r="T873" s="52">
        <v>0</v>
      </c>
      <c r="U873" s="52">
        <v>0</v>
      </c>
      <c r="V873" s="52">
        <v>0</v>
      </c>
      <c r="W873" s="52">
        <v>0</v>
      </c>
      <c r="X873" s="52">
        <v>0</v>
      </c>
      <c r="Y873" s="52">
        <v>0</v>
      </c>
      <c r="Z873" s="52">
        <v>0</v>
      </c>
      <c r="AA873" s="52">
        <v>0</v>
      </c>
      <c r="AB873" s="52">
        <v>0</v>
      </c>
      <c r="AC873" s="52">
        <v>0</v>
      </c>
      <c r="AD873" s="52">
        <v>0</v>
      </c>
      <c r="AE873" s="52">
        <v>0</v>
      </c>
      <c r="AF873" s="52">
        <v>0</v>
      </c>
    </row>
    <row r="874" spans="2:32" hidden="1" x14ac:dyDescent="0.25">
      <c r="B874" s="56" t="s">
        <v>50</v>
      </c>
      <c r="C874" s="56" t="s">
        <v>51</v>
      </c>
      <c r="D874" s="56" t="s">
        <v>45</v>
      </c>
      <c r="E874" s="56" t="s">
        <v>326</v>
      </c>
      <c r="F874" s="56"/>
      <c r="G874" s="52" t="s">
        <v>91</v>
      </c>
      <c r="H874" s="52">
        <v>10</v>
      </c>
      <c r="I874" s="51" t="s">
        <v>158</v>
      </c>
      <c r="J874" s="51" t="s">
        <v>103</v>
      </c>
      <c r="K874" s="52">
        <v>0</v>
      </c>
      <c r="L874" s="52">
        <v>0</v>
      </c>
      <c r="M874" s="52">
        <v>0</v>
      </c>
      <c r="N874" s="52">
        <v>0</v>
      </c>
      <c r="O874" s="52">
        <v>0</v>
      </c>
      <c r="P874" s="52">
        <v>0</v>
      </c>
      <c r="Q874" s="52">
        <v>0</v>
      </c>
      <c r="R874" s="52">
        <v>0</v>
      </c>
      <c r="S874" s="52">
        <v>0</v>
      </c>
      <c r="T874" s="52">
        <v>0</v>
      </c>
      <c r="U874" s="52">
        <v>0</v>
      </c>
      <c r="V874" s="52">
        <v>0</v>
      </c>
      <c r="W874" s="52">
        <v>0</v>
      </c>
      <c r="X874" s="52">
        <v>0</v>
      </c>
      <c r="Y874" s="52">
        <v>0</v>
      </c>
      <c r="Z874" s="52">
        <v>0</v>
      </c>
      <c r="AA874" s="52">
        <v>0</v>
      </c>
      <c r="AB874" s="52">
        <v>0</v>
      </c>
      <c r="AC874" s="52">
        <v>0</v>
      </c>
      <c r="AD874" s="52">
        <v>0</v>
      </c>
      <c r="AE874" s="52">
        <v>0</v>
      </c>
      <c r="AF874" s="52">
        <v>0</v>
      </c>
    </row>
    <row r="875" spans="2:32" hidden="1" x14ac:dyDescent="0.25">
      <c r="B875" s="56" t="s">
        <v>50</v>
      </c>
      <c r="C875" s="56" t="s">
        <v>51</v>
      </c>
      <c r="D875" s="56" t="s">
        <v>45</v>
      </c>
      <c r="E875" s="56" t="s">
        <v>326</v>
      </c>
      <c r="F875" s="56"/>
      <c r="G875" s="52" t="s">
        <v>91</v>
      </c>
      <c r="H875" s="52">
        <v>10</v>
      </c>
      <c r="I875" s="51" t="s">
        <v>158</v>
      </c>
      <c r="J875" s="51" t="s">
        <v>104</v>
      </c>
      <c r="K875" s="52">
        <v>0</v>
      </c>
      <c r="L875" s="52">
        <v>0</v>
      </c>
      <c r="M875" s="52">
        <v>0</v>
      </c>
      <c r="N875" s="52">
        <v>0</v>
      </c>
      <c r="O875" s="52">
        <v>0</v>
      </c>
      <c r="P875" s="52">
        <v>0</v>
      </c>
      <c r="Q875" s="52">
        <v>0</v>
      </c>
      <c r="R875" s="52">
        <v>0</v>
      </c>
      <c r="S875" s="52">
        <v>0</v>
      </c>
      <c r="T875" s="52">
        <v>0</v>
      </c>
      <c r="U875" s="52">
        <v>0</v>
      </c>
      <c r="V875" s="52">
        <v>0</v>
      </c>
      <c r="W875" s="52">
        <v>0</v>
      </c>
      <c r="X875" s="52">
        <v>0</v>
      </c>
      <c r="Y875" s="52">
        <v>0</v>
      </c>
      <c r="Z875" s="52">
        <v>0</v>
      </c>
      <c r="AA875" s="52">
        <v>0</v>
      </c>
      <c r="AB875" s="52">
        <v>0</v>
      </c>
      <c r="AC875" s="52">
        <v>0</v>
      </c>
      <c r="AD875" s="52">
        <v>0</v>
      </c>
      <c r="AE875" s="52">
        <v>0</v>
      </c>
      <c r="AF875" s="52">
        <v>0</v>
      </c>
    </row>
    <row r="876" spans="2:32" hidden="1" x14ac:dyDescent="0.25">
      <c r="B876" s="56" t="s">
        <v>50</v>
      </c>
      <c r="C876" s="56" t="s">
        <v>51</v>
      </c>
      <c r="D876" s="56" t="s">
        <v>45</v>
      </c>
      <c r="E876" s="56" t="s">
        <v>326</v>
      </c>
      <c r="F876" s="56"/>
      <c r="G876" s="52" t="s">
        <v>91</v>
      </c>
      <c r="H876" s="52">
        <v>10</v>
      </c>
      <c r="I876" s="51" t="s">
        <v>18</v>
      </c>
      <c r="J876" s="51" t="s">
        <v>105</v>
      </c>
      <c r="K876" s="52">
        <v>0</v>
      </c>
      <c r="L876" s="52">
        <v>0</v>
      </c>
      <c r="M876" s="52">
        <v>0</v>
      </c>
      <c r="N876" s="52">
        <v>0</v>
      </c>
      <c r="O876" s="52">
        <v>0</v>
      </c>
      <c r="P876" s="52">
        <v>0</v>
      </c>
      <c r="Q876" s="52">
        <v>0</v>
      </c>
      <c r="R876" s="52">
        <v>0</v>
      </c>
      <c r="S876" s="52">
        <v>0</v>
      </c>
      <c r="T876" s="52">
        <v>0</v>
      </c>
      <c r="U876" s="52">
        <v>0</v>
      </c>
      <c r="V876" s="52">
        <v>0</v>
      </c>
      <c r="W876" s="52">
        <v>0</v>
      </c>
      <c r="X876" s="52">
        <v>0</v>
      </c>
      <c r="Y876" s="52">
        <v>0</v>
      </c>
      <c r="Z876" s="52">
        <v>0</v>
      </c>
      <c r="AA876" s="52">
        <v>0</v>
      </c>
      <c r="AB876" s="52">
        <v>0</v>
      </c>
      <c r="AC876" s="52">
        <v>0</v>
      </c>
      <c r="AD876" s="52">
        <v>0</v>
      </c>
      <c r="AE876" s="52">
        <v>0</v>
      </c>
      <c r="AF876" s="52">
        <v>0</v>
      </c>
    </row>
    <row r="877" spans="2:32" hidden="1" x14ac:dyDescent="0.25">
      <c r="B877" s="56" t="s">
        <v>50</v>
      </c>
      <c r="C877" s="56" t="s">
        <v>51</v>
      </c>
      <c r="D877" s="56" t="s">
        <v>45</v>
      </c>
      <c r="E877" s="56" t="s">
        <v>326</v>
      </c>
      <c r="F877" s="56"/>
      <c r="G877" s="52" t="s">
        <v>91</v>
      </c>
      <c r="H877" s="52">
        <v>10</v>
      </c>
      <c r="I877" s="51" t="s">
        <v>18</v>
      </c>
      <c r="J877" s="51" t="s">
        <v>103</v>
      </c>
      <c r="K877" s="52">
        <v>0</v>
      </c>
      <c r="L877" s="52">
        <v>0</v>
      </c>
      <c r="M877" s="52">
        <v>0</v>
      </c>
      <c r="N877" s="52">
        <v>0</v>
      </c>
      <c r="O877" s="52">
        <v>0</v>
      </c>
      <c r="P877" s="52">
        <v>0</v>
      </c>
      <c r="Q877" s="52">
        <v>0</v>
      </c>
      <c r="R877" s="52">
        <v>0</v>
      </c>
      <c r="S877" s="52">
        <v>0</v>
      </c>
      <c r="T877" s="52">
        <v>0</v>
      </c>
      <c r="U877" s="52">
        <v>0</v>
      </c>
      <c r="V877" s="52">
        <v>0</v>
      </c>
      <c r="W877" s="52">
        <v>0</v>
      </c>
      <c r="X877" s="52">
        <v>0</v>
      </c>
      <c r="Y877" s="52">
        <v>0</v>
      </c>
      <c r="Z877" s="52">
        <v>0</v>
      </c>
      <c r="AA877" s="52">
        <v>0</v>
      </c>
      <c r="AB877" s="52">
        <v>0</v>
      </c>
      <c r="AC877" s="52">
        <v>0</v>
      </c>
      <c r="AD877" s="52">
        <v>0</v>
      </c>
      <c r="AE877" s="52">
        <v>0</v>
      </c>
      <c r="AF877" s="52">
        <v>0</v>
      </c>
    </row>
    <row r="878" spans="2:32" hidden="1" x14ac:dyDescent="0.25">
      <c r="B878" s="56" t="s">
        <v>50</v>
      </c>
      <c r="C878" s="56" t="s">
        <v>51</v>
      </c>
      <c r="D878" s="56" t="s">
        <v>45</v>
      </c>
      <c r="E878" s="56" t="s">
        <v>326</v>
      </c>
      <c r="F878" s="56"/>
      <c r="G878" s="52" t="s">
        <v>91</v>
      </c>
      <c r="H878" s="52">
        <v>10</v>
      </c>
      <c r="I878" s="51" t="s">
        <v>18</v>
      </c>
      <c r="J878" s="51" t="s">
        <v>104</v>
      </c>
      <c r="K878" s="52">
        <v>0</v>
      </c>
      <c r="L878" s="52">
        <v>0</v>
      </c>
      <c r="M878" s="52">
        <v>0</v>
      </c>
      <c r="N878" s="52">
        <v>0</v>
      </c>
      <c r="O878" s="52">
        <v>0</v>
      </c>
      <c r="P878" s="52">
        <v>0</v>
      </c>
      <c r="Q878" s="52">
        <v>0</v>
      </c>
      <c r="R878" s="52">
        <v>0</v>
      </c>
      <c r="S878" s="52">
        <v>0</v>
      </c>
      <c r="T878" s="52">
        <v>0</v>
      </c>
      <c r="U878" s="52">
        <v>0</v>
      </c>
      <c r="V878" s="52">
        <v>0</v>
      </c>
      <c r="W878" s="52">
        <v>0</v>
      </c>
      <c r="X878" s="52">
        <v>0</v>
      </c>
      <c r="Y878" s="52">
        <v>0</v>
      </c>
      <c r="Z878" s="52">
        <v>0</v>
      </c>
      <c r="AA878" s="52">
        <v>0</v>
      </c>
      <c r="AB878" s="52">
        <v>0</v>
      </c>
      <c r="AC878" s="52">
        <v>0</v>
      </c>
      <c r="AD878" s="52">
        <v>0</v>
      </c>
      <c r="AE878" s="52">
        <v>0</v>
      </c>
      <c r="AF878" s="52">
        <v>0</v>
      </c>
    </row>
    <row r="879" spans="2:32" hidden="1" x14ac:dyDescent="0.25">
      <c r="B879" s="56" t="s">
        <v>29</v>
      </c>
      <c r="C879" s="56" t="s">
        <v>30</v>
      </c>
      <c r="D879" s="56" t="s">
        <v>26</v>
      </c>
      <c r="E879" s="56" t="s">
        <v>326</v>
      </c>
      <c r="F879" s="56"/>
      <c r="G879" s="52" t="s">
        <v>91</v>
      </c>
      <c r="H879" s="52">
        <v>10</v>
      </c>
      <c r="I879" s="51" t="s">
        <v>18</v>
      </c>
      <c r="J879" s="51" t="s">
        <v>105</v>
      </c>
      <c r="K879" s="52">
        <v>0</v>
      </c>
      <c r="L879" s="52">
        <v>0</v>
      </c>
      <c r="M879" s="52">
        <v>0</v>
      </c>
      <c r="N879" s="52">
        <v>0</v>
      </c>
      <c r="O879" s="52">
        <v>0</v>
      </c>
      <c r="P879" s="52">
        <v>0</v>
      </c>
      <c r="Q879" s="52">
        <v>0</v>
      </c>
      <c r="R879" s="52">
        <v>0</v>
      </c>
      <c r="S879" s="52">
        <v>0</v>
      </c>
      <c r="T879" s="52">
        <v>0</v>
      </c>
      <c r="U879" s="52">
        <v>0</v>
      </c>
      <c r="V879" s="52">
        <v>0</v>
      </c>
      <c r="W879" s="52">
        <v>0</v>
      </c>
      <c r="X879" s="52">
        <v>0</v>
      </c>
      <c r="Y879" s="52">
        <v>0</v>
      </c>
      <c r="Z879" s="52">
        <v>0</v>
      </c>
      <c r="AA879" s="52">
        <v>0</v>
      </c>
      <c r="AB879" s="52">
        <v>0</v>
      </c>
      <c r="AC879" s="52">
        <v>0</v>
      </c>
      <c r="AD879" s="52">
        <v>0</v>
      </c>
      <c r="AE879" s="52">
        <v>0</v>
      </c>
      <c r="AF879" s="52">
        <v>0</v>
      </c>
    </row>
    <row r="880" spans="2:32" hidden="1" x14ac:dyDescent="0.25">
      <c r="B880" s="56" t="s">
        <v>29</v>
      </c>
      <c r="C880" s="56" t="s">
        <v>30</v>
      </c>
      <c r="D880" s="56" t="s">
        <v>26</v>
      </c>
      <c r="E880" s="56" t="s">
        <v>326</v>
      </c>
      <c r="F880" s="56"/>
      <c r="G880" s="52" t="s">
        <v>91</v>
      </c>
      <c r="H880" s="52">
        <v>10</v>
      </c>
      <c r="I880" s="51" t="s">
        <v>18</v>
      </c>
      <c r="J880" s="51" t="s">
        <v>103</v>
      </c>
      <c r="K880" s="52">
        <v>0</v>
      </c>
      <c r="L880" s="52">
        <v>0</v>
      </c>
      <c r="M880" s="52">
        <v>0</v>
      </c>
      <c r="N880" s="52">
        <v>0</v>
      </c>
      <c r="O880" s="52">
        <v>0</v>
      </c>
      <c r="P880" s="52">
        <v>0</v>
      </c>
      <c r="Q880" s="52">
        <v>0</v>
      </c>
      <c r="R880" s="52">
        <v>0</v>
      </c>
      <c r="S880" s="52">
        <v>0</v>
      </c>
      <c r="T880" s="52">
        <v>0</v>
      </c>
      <c r="U880" s="52">
        <v>0</v>
      </c>
      <c r="V880" s="52">
        <v>0</v>
      </c>
      <c r="W880" s="52">
        <v>0</v>
      </c>
      <c r="X880" s="52">
        <v>0</v>
      </c>
      <c r="Y880" s="52">
        <v>0</v>
      </c>
      <c r="Z880" s="52">
        <v>0</v>
      </c>
      <c r="AA880" s="52">
        <v>0</v>
      </c>
      <c r="AB880" s="52">
        <v>0</v>
      </c>
      <c r="AC880" s="52">
        <v>0</v>
      </c>
      <c r="AD880" s="52">
        <v>0</v>
      </c>
      <c r="AE880" s="52">
        <v>0</v>
      </c>
      <c r="AF880" s="52">
        <v>0</v>
      </c>
    </row>
    <row r="881" spans="2:32" hidden="1" x14ac:dyDescent="0.25">
      <c r="B881" s="56" t="s">
        <v>29</v>
      </c>
      <c r="C881" s="56" t="s">
        <v>30</v>
      </c>
      <c r="D881" s="56" t="s">
        <v>26</v>
      </c>
      <c r="E881" s="56" t="s">
        <v>326</v>
      </c>
      <c r="F881" s="56"/>
      <c r="G881" s="52" t="s">
        <v>91</v>
      </c>
      <c r="H881" s="52">
        <v>10</v>
      </c>
      <c r="I881" s="51" t="s">
        <v>18</v>
      </c>
      <c r="J881" s="51" t="s">
        <v>104</v>
      </c>
      <c r="K881" s="52">
        <v>0</v>
      </c>
      <c r="L881" s="52">
        <v>0</v>
      </c>
      <c r="M881" s="52">
        <v>0</v>
      </c>
      <c r="N881" s="52">
        <v>0</v>
      </c>
      <c r="O881" s="52">
        <v>0</v>
      </c>
      <c r="P881" s="52">
        <v>0</v>
      </c>
      <c r="Q881" s="52">
        <v>0</v>
      </c>
      <c r="R881" s="52">
        <v>0</v>
      </c>
      <c r="S881" s="52">
        <v>0</v>
      </c>
      <c r="T881" s="52">
        <v>0</v>
      </c>
      <c r="U881" s="52">
        <v>0</v>
      </c>
      <c r="V881" s="52">
        <v>0</v>
      </c>
      <c r="W881" s="52">
        <v>0</v>
      </c>
      <c r="X881" s="52">
        <v>0</v>
      </c>
      <c r="Y881" s="52">
        <v>0</v>
      </c>
      <c r="Z881" s="52">
        <v>0</v>
      </c>
      <c r="AA881" s="52">
        <v>0</v>
      </c>
      <c r="AB881" s="52">
        <v>0</v>
      </c>
      <c r="AC881" s="52">
        <v>0</v>
      </c>
      <c r="AD881" s="52">
        <v>0</v>
      </c>
      <c r="AE881" s="52">
        <v>0</v>
      </c>
      <c r="AF881" s="52">
        <v>0</v>
      </c>
    </row>
    <row r="882" spans="2:32" hidden="1" x14ac:dyDescent="0.25">
      <c r="B882" s="56" t="s">
        <v>68</v>
      </c>
      <c r="C882" s="56" t="s">
        <v>69</v>
      </c>
      <c r="D882" s="56" t="s">
        <v>26</v>
      </c>
      <c r="E882" s="56" t="s">
        <v>326</v>
      </c>
      <c r="F882" s="56"/>
      <c r="G882" s="52" t="s">
        <v>91</v>
      </c>
      <c r="H882" s="52">
        <v>10</v>
      </c>
      <c r="I882" s="51" t="s">
        <v>18</v>
      </c>
      <c r="J882" s="51" t="s">
        <v>105</v>
      </c>
      <c r="K882" s="52">
        <v>0</v>
      </c>
      <c r="L882" s="52">
        <v>0</v>
      </c>
      <c r="M882" s="52">
        <v>0</v>
      </c>
      <c r="N882" s="52">
        <v>0</v>
      </c>
      <c r="O882" s="52">
        <v>0</v>
      </c>
      <c r="P882" s="52">
        <v>0</v>
      </c>
      <c r="Q882" s="52">
        <v>0</v>
      </c>
      <c r="R882" s="52">
        <v>0</v>
      </c>
      <c r="S882" s="52">
        <v>0</v>
      </c>
      <c r="T882" s="52">
        <v>0</v>
      </c>
      <c r="U882" s="52">
        <v>0</v>
      </c>
      <c r="V882" s="52">
        <v>0</v>
      </c>
      <c r="W882" s="52">
        <v>0</v>
      </c>
      <c r="X882" s="52">
        <v>0</v>
      </c>
      <c r="Y882" s="52">
        <v>0</v>
      </c>
      <c r="Z882" s="52">
        <v>0</v>
      </c>
      <c r="AA882" s="52">
        <v>0</v>
      </c>
      <c r="AB882" s="52">
        <v>0</v>
      </c>
      <c r="AC882" s="52">
        <v>0</v>
      </c>
      <c r="AD882" s="52">
        <v>0</v>
      </c>
      <c r="AE882" s="52">
        <v>0</v>
      </c>
      <c r="AF882" s="52">
        <v>0</v>
      </c>
    </row>
    <row r="883" spans="2:32" hidden="1" x14ac:dyDescent="0.25">
      <c r="B883" s="56" t="s">
        <v>68</v>
      </c>
      <c r="C883" s="56" t="s">
        <v>69</v>
      </c>
      <c r="D883" s="56" t="s">
        <v>26</v>
      </c>
      <c r="E883" s="56" t="s">
        <v>326</v>
      </c>
      <c r="F883" s="56"/>
      <c r="G883" s="52" t="s">
        <v>91</v>
      </c>
      <c r="H883" s="52">
        <v>10</v>
      </c>
      <c r="I883" s="51" t="s">
        <v>18</v>
      </c>
      <c r="J883" s="51" t="s">
        <v>103</v>
      </c>
      <c r="K883" s="52">
        <v>0</v>
      </c>
      <c r="L883" s="52">
        <v>0</v>
      </c>
      <c r="M883" s="52">
        <v>0</v>
      </c>
      <c r="N883" s="52">
        <v>0</v>
      </c>
      <c r="O883" s="52">
        <v>0</v>
      </c>
      <c r="P883" s="52">
        <v>0</v>
      </c>
      <c r="Q883" s="52">
        <v>0</v>
      </c>
      <c r="R883" s="52">
        <v>0</v>
      </c>
      <c r="S883" s="52">
        <v>0</v>
      </c>
      <c r="T883" s="52">
        <v>0</v>
      </c>
      <c r="U883" s="52">
        <v>0</v>
      </c>
      <c r="V883" s="52">
        <v>0</v>
      </c>
      <c r="W883" s="52">
        <v>0</v>
      </c>
      <c r="X883" s="52">
        <v>0</v>
      </c>
      <c r="Y883" s="52">
        <v>0</v>
      </c>
      <c r="Z883" s="52">
        <v>0</v>
      </c>
      <c r="AA883" s="52">
        <v>0</v>
      </c>
      <c r="AB883" s="52">
        <v>0</v>
      </c>
      <c r="AC883" s="52">
        <v>0</v>
      </c>
      <c r="AD883" s="52">
        <v>0</v>
      </c>
      <c r="AE883" s="52">
        <v>0</v>
      </c>
      <c r="AF883" s="52">
        <v>0</v>
      </c>
    </row>
    <row r="884" spans="2:32" hidden="1" x14ac:dyDescent="0.25">
      <c r="B884" s="56" t="s">
        <v>68</v>
      </c>
      <c r="C884" s="56" t="s">
        <v>69</v>
      </c>
      <c r="D884" s="56" t="s">
        <v>26</v>
      </c>
      <c r="E884" s="56" t="s">
        <v>326</v>
      </c>
      <c r="F884" s="56"/>
      <c r="G884" s="52" t="s">
        <v>91</v>
      </c>
      <c r="H884" s="52">
        <v>10</v>
      </c>
      <c r="I884" s="52" t="s">
        <v>18</v>
      </c>
      <c r="J884" s="52" t="s">
        <v>104</v>
      </c>
      <c r="K884" s="52">
        <v>0</v>
      </c>
      <c r="L884" s="52">
        <v>0</v>
      </c>
      <c r="M884" s="52">
        <v>0</v>
      </c>
      <c r="N884" s="52">
        <v>0</v>
      </c>
      <c r="O884" s="52">
        <v>0</v>
      </c>
      <c r="P884" s="52">
        <v>0</v>
      </c>
      <c r="Q884" s="52">
        <v>0</v>
      </c>
      <c r="R884" s="52">
        <v>0</v>
      </c>
      <c r="S884" s="52">
        <v>0</v>
      </c>
      <c r="T884" s="52">
        <v>0</v>
      </c>
      <c r="U884" s="52">
        <v>0</v>
      </c>
      <c r="V884" s="52">
        <v>0</v>
      </c>
      <c r="W884" s="52">
        <v>0</v>
      </c>
      <c r="X884" s="52">
        <v>0</v>
      </c>
      <c r="Y884" s="52">
        <v>0</v>
      </c>
      <c r="Z884" s="52">
        <v>0</v>
      </c>
      <c r="AA884" s="52">
        <v>0</v>
      </c>
      <c r="AB884" s="52">
        <v>0</v>
      </c>
      <c r="AC884" s="52">
        <v>0</v>
      </c>
      <c r="AD884" s="52">
        <v>0</v>
      </c>
      <c r="AE884" s="52">
        <v>0</v>
      </c>
      <c r="AF884" s="52">
        <v>0</v>
      </c>
    </row>
    <row r="885" spans="2:32" hidden="1" x14ac:dyDescent="0.25">
      <c r="B885" s="56" t="s">
        <v>36</v>
      </c>
      <c r="C885" s="56" t="s">
        <v>37</v>
      </c>
      <c r="D885" s="56" t="s">
        <v>38</v>
      </c>
      <c r="E885" s="56" t="s">
        <v>326</v>
      </c>
      <c r="F885" s="56"/>
      <c r="G885" s="52" t="s">
        <v>91</v>
      </c>
      <c r="H885" s="52">
        <v>10</v>
      </c>
      <c r="I885" s="51" t="s">
        <v>18</v>
      </c>
      <c r="J885" s="51" t="s">
        <v>105</v>
      </c>
      <c r="K885" s="52">
        <v>0</v>
      </c>
      <c r="L885" s="52">
        <v>0</v>
      </c>
      <c r="M885" s="52">
        <v>0</v>
      </c>
      <c r="N885" s="52">
        <v>0</v>
      </c>
      <c r="O885" s="52">
        <v>0</v>
      </c>
      <c r="P885" s="52">
        <v>0</v>
      </c>
      <c r="Q885" s="52">
        <v>0</v>
      </c>
      <c r="R885" s="52">
        <v>0</v>
      </c>
      <c r="S885" s="52">
        <v>0</v>
      </c>
      <c r="T885" s="52">
        <v>0</v>
      </c>
      <c r="U885" s="52">
        <v>0</v>
      </c>
      <c r="V885" s="52">
        <v>0</v>
      </c>
      <c r="W885" s="52">
        <v>0</v>
      </c>
      <c r="X885" s="52">
        <v>0</v>
      </c>
      <c r="Y885" s="52">
        <v>0</v>
      </c>
      <c r="Z885" s="52">
        <v>0</v>
      </c>
      <c r="AA885" s="52">
        <v>0</v>
      </c>
      <c r="AB885" s="52">
        <v>0</v>
      </c>
      <c r="AC885" s="52">
        <v>0</v>
      </c>
      <c r="AD885" s="52">
        <v>0</v>
      </c>
      <c r="AE885" s="52">
        <v>0</v>
      </c>
      <c r="AF885" s="52">
        <v>0</v>
      </c>
    </row>
    <row r="886" spans="2:32" hidden="1" x14ac:dyDescent="0.25">
      <c r="B886" s="56" t="s">
        <v>36</v>
      </c>
      <c r="C886" s="56" t="s">
        <v>37</v>
      </c>
      <c r="D886" s="56" t="s">
        <v>38</v>
      </c>
      <c r="E886" s="56" t="s">
        <v>326</v>
      </c>
      <c r="F886" s="56"/>
      <c r="G886" s="52" t="s">
        <v>91</v>
      </c>
      <c r="H886" s="52">
        <v>10</v>
      </c>
      <c r="I886" s="51" t="s">
        <v>18</v>
      </c>
      <c r="J886" s="51" t="s">
        <v>103</v>
      </c>
      <c r="K886" s="52">
        <v>0</v>
      </c>
      <c r="L886" s="52">
        <v>0</v>
      </c>
      <c r="M886" s="52">
        <v>0</v>
      </c>
      <c r="N886" s="52">
        <v>0</v>
      </c>
      <c r="O886" s="52">
        <v>0</v>
      </c>
      <c r="P886" s="52">
        <v>0</v>
      </c>
      <c r="Q886" s="52">
        <v>0</v>
      </c>
      <c r="R886" s="52">
        <v>0</v>
      </c>
      <c r="S886" s="52">
        <v>0</v>
      </c>
      <c r="T886" s="52">
        <v>0</v>
      </c>
      <c r="U886" s="52">
        <v>0</v>
      </c>
      <c r="V886" s="52">
        <v>0</v>
      </c>
      <c r="W886" s="52">
        <v>0</v>
      </c>
      <c r="X886" s="52">
        <v>0</v>
      </c>
      <c r="Y886" s="52">
        <v>0</v>
      </c>
      <c r="Z886" s="52">
        <v>0</v>
      </c>
      <c r="AA886" s="52">
        <v>0</v>
      </c>
      <c r="AB886" s="52">
        <v>0</v>
      </c>
      <c r="AC886" s="52">
        <v>0</v>
      </c>
      <c r="AD886" s="52">
        <v>0</v>
      </c>
      <c r="AE886" s="52">
        <v>0</v>
      </c>
      <c r="AF886" s="52">
        <v>0</v>
      </c>
    </row>
    <row r="887" spans="2:32" hidden="1" x14ac:dyDescent="0.25">
      <c r="B887" s="56" t="s">
        <v>36</v>
      </c>
      <c r="C887" s="56" t="s">
        <v>37</v>
      </c>
      <c r="D887" s="56" t="s">
        <v>38</v>
      </c>
      <c r="E887" s="56" t="s">
        <v>326</v>
      </c>
      <c r="F887" s="56"/>
      <c r="G887" s="52" t="s">
        <v>91</v>
      </c>
      <c r="H887" s="52">
        <v>10</v>
      </c>
      <c r="I887" s="51" t="s">
        <v>18</v>
      </c>
      <c r="J887" s="51" t="s">
        <v>104</v>
      </c>
      <c r="K887" s="52">
        <v>0</v>
      </c>
      <c r="L887" s="52">
        <v>0</v>
      </c>
      <c r="M887" s="52">
        <v>0</v>
      </c>
      <c r="N887" s="52">
        <v>0</v>
      </c>
      <c r="O887" s="52">
        <v>0</v>
      </c>
      <c r="P887" s="52">
        <v>0</v>
      </c>
      <c r="Q887" s="52">
        <v>0</v>
      </c>
      <c r="R887" s="52">
        <v>0</v>
      </c>
      <c r="S887" s="52">
        <v>0</v>
      </c>
      <c r="T887" s="52">
        <v>0</v>
      </c>
      <c r="U887" s="52">
        <v>0</v>
      </c>
      <c r="V887" s="52">
        <v>0</v>
      </c>
      <c r="W887" s="52">
        <v>0</v>
      </c>
      <c r="X887" s="52">
        <v>0</v>
      </c>
      <c r="Y887" s="52">
        <v>0</v>
      </c>
      <c r="Z887" s="52">
        <v>0</v>
      </c>
      <c r="AA887" s="52">
        <v>0</v>
      </c>
      <c r="AB887" s="52">
        <v>0</v>
      </c>
      <c r="AC887" s="52">
        <v>0</v>
      </c>
      <c r="AD887" s="52">
        <v>0</v>
      </c>
      <c r="AE887" s="52">
        <v>0</v>
      </c>
      <c r="AF887" s="52">
        <v>0</v>
      </c>
    </row>
    <row r="888" spans="2:32" hidden="1" x14ac:dyDescent="0.25">
      <c r="B888" s="56" t="s">
        <v>31</v>
      </c>
      <c r="C888" s="56" t="s">
        <v>327</v>
      </c>
      <c r="D888" s="56" t="s">
        <v>26</v>
      </c>
      <c r="E888" s="56" t="s">
        <v>326</v>
      </c>
      <c r="F888" s="56"/>
      <c r="G888" s="52" t="s">
        <v>91</v>
      </c>
      <c r="H888" s="52">
        <v>10</v>
      </c>
      <c r="I888" s="51" t="s">
        <v>18</v>
      </c>
      <c r="J888" s="51" t="s">
        <v>105</v>
      </c>
      <c r="K888" s="52">
        <v>0</v>
      </c>
      <c r="L888" s="52">
        <v>0</v>
      </c>
      <c r="M888" s="52">
        <v>0</v>
      </c>
      <c r="N888" s="52">
        <v>0</v>
      </c>
      <c r="O888" s="52">
        <v>0</v>
      </c>
      <c r="P888" s="52">
        <v>0</v>
      </c>
      <c r="Q888" s="52">
        <v>0</v>
      </c>
      <c r="R888" s="52">
        <v>0</v>
      </c>
      <c r="S888" s="52">
        <v>0</v>
      </c>
      <c r="T888" s="52">
        <v>0</v>
      </c>
      <c r="U888" s="52">
        <v>0</v>
      </c>
      <c r="V888" s="52">
        <v>0</v>
      </c>
      <c r="W888" s="52">
        <v>0</v>
      </c>
      <c r="X888" s="52">
        <v>0</v>
      </c>
      <c r="Y888" s="52">
        <v>0</v>
      </c>
      <c r="Z888" s="52">
        <v>0</v>
      </c>
      <c r="AA888" s="52">
        <v>0</v>
      </c>
      <c r="AB888" s="52">
        <v>0</v>
      </c>
      <c r="AC888" s="52">
        <v>0</v>
      </c>
      <c r="AD888" s="52">
        <v>0</v>
      </c>
      <c r="AE888" s="52">
        <v>0</v>
      </c>
      <c r="AF888" s="52">
        <v>0</v>
      </c>
    </row>
    <row r="889" spans="2:32" hidden="1" x14ac:dyDescent="0.25">
      <c r="B889" s="56" t="s">
        <v>31</v>
      </c>
      <c r="C889" s="56" t="s">
        <v>327</v>
      </c>
      <c r="D889" s="56" t="s">
        <v>26</v>
      </c>
      <c r="E889" s="56" t="s">
        <v>326</v>
      </c>
      <c r="F889" s="56"/>
      <c r="G889" s="52" t="s">
        <v>91</v>
      </c>
      <c r="H889" s="52">
        <v>10</v>
      </c>
      <c r="I889" s="51" t="s">
        <v>18</v>
      </c>
      <c r="J889" s="51" t="s">
        <v>103</v>
      </c>
      <c r="K889" s="52">
        <v>0</v>
      </c>
      <c r="L889" s="52">
        <v>0</v>
      </c>
      <c r="M889" s="52">
        <v>0</v>
      </c>
      <c r="N889" s="52">
        <v>0</v>
      </c>
      <c r="O889" s="52">
        <v>0</v>
      </c>
      <c r="P889" s="52">
        <v>0</v>
      </c>
      <c r="Q889" s="52">
        <v>0</v>
      </c>
      <c r="R889" s="52">
        <v>0</v>
      </c>
      <c r="S889" s="52">
        <v>0</v>
      </c>
      <c r="T889" s="52">
        <v>0</v>
      </c>
      <c r="U889" s="52">
        <v>0</v>
      </c>
      <c r="V889" s="52">
        <v>0</v>
      </c>
      <c r="W889" s="52">
        <v>0</v>
      </c>
      <c r="X889" s="52">
        <v>0</v>
      </c>
      <c r="Y889" s="52">
        <v>0</v>
      </c>
      <c r="Z889" s="52">
        <v>0</v>
      </c>
      <c r="AA889" s="52">
        <v>0</v>
      </c>
      <c r="AB889" s="52">
        <v>0</v>
      </c>
      <c r="AC889" s="52">
        <v>0</v>
      </c>
      <c r="AD889" s="52">
        <v>0</v>
      </c>
      <c r="AE889" s="52">
        <v>0</v>
      </c>
      <c r="AF889" s="52">
        <v>0</v>
      </c>
    </row>
    <row r="890" spans="2:32" hidden="1" x14ac:dyDescent="0.25">
      <c r="B890" s="56" t="s">
        <v>31</v>
      </c>
      <c r="C890" s="56" t="s">
        <v>327</v>
      </c>
      <c r="D890" s="56" t="s">
        <v>26</v>
      </c>
      <c r="E890" s="56" t="s">
        <v>326</v>
      </c>
      <c r="F890" s="56"/>
      <c r="G890" s="52" t="s">
        <v>91</v>
      </c>
      <c r="H890" s="52">
        <v>10</v>
      </c>
      <c r="I890" s="52" t="s">
        <v>18</v>
      </c>
      <c r="J890" s="52" t="s">
        <v>104</v>
      </c>
      <c r="K890" s="52">
        <v>0</v>
      </c>
      <c r="L890" s="52">
        <v>0</v>
      </c>
      <c r="M890" s="52">
        <v>0</v>
      </c>
      <c r="N890" s="52">
        <v>0</v>
      </c>
      <c r="O890" s="52">
        <v>0</v>
      </c>
      <c r="P890" s="52">
        <v>0</v>
      </c>
      <c r="Q890" s="52">
        <v>0</v>
      </c>
      <c r="R890" s="52">
        <v>0</v>
      </c>
      <c r="S890" s="52">
        <v>0</v>
      </c>
      <c r="T890" s="52">
        <v>0</v>
      </c>
      <c r="U890" s="52">
        <v>0</v>
      </c>
      <c r="V890" s="52">
        <v>0</v>
      </c>
      <c r="W890" s="52">
        <v>0</v>
      </c>
      <c r="X890" s="52">
        <v>0</v>
      </c>
      <c r="Y890" s="52">
        <v>0</v>
      </c>
      <c r="Z890" s="52">
        <v>0</v>
      </c>
      <c r="AA890" s="52">
        <v>0</v>
      </c>
      <c r="AB890" s="52">
        <v>0</v>
      </c>
      <c r="AC890" s="52">
        <v>0</v>
      </c>
      <c r="AD890" s="52">
        <v>0</v>
      </c>
      <c r="AE890" s="52">
        <v>0</v>
      </c>
      <c r="AF890" s="52">
        <v>0</v>
      </c>
    </row>
    <row r="891" spans="2:32" hidden="1" x14ac:dyDescent="0.25">
      <c r="B891" s="56" t="s">
        <v>54</v>
      </c>
      <c r="C891" s="56" t="s">
        <v>55</v>
      </c>
      <c r="D891" s="56" t="s">
        <v>45</v>
      </c>
      <c r="E891" s="56" t="s">
        <v>326</v>
      </c>
      <c r="F891" s="56"/>
      <c r="G891" s="52" t="s">
        <v>91</v>
      </c>
      <c r="H891" s="52">
        <v>10</v>
      </c>
      <c r="I891" s="51" t="s">
        <v>18</v>
      </c>
      <c r="J891" s="51" t="s">
        <v>105</v>
      </c>
      <c r="K891" s="52">
        <v>0</v>
      </c>
      <c r="L891" s="52">
        <v>0</v>
      </c>
      <c r="M891" s="52">
        <v>0</v>
      </c>
      <c r="N891" s="52">
        <v>0</v>
      </c>
      <c r="O891" s="52">
        <v>0</v>
      </c>
      <c r="P891" s="52">
        <v>0</v>
      </c>
      <c r="Q891" s="52">
        <v>0</v>
      </c>
      <c r="R891" s="52">
        <v>0</v>
      </c>
      <c r="S891" s="52">
        <v>0</v>
      </c>
      <c r="T891" s="52">
        <v>0</v>
      </c>
      <c r="U891" s="52">
        <v>0</v>
      </c>
      <c r="V891" s="52">
        <v>0</v>
      </c>
      <c r="W891" s="52">
        <v>0</v>
      </c>
      <c r="X891" s="52">
        <v>0</v>
      </c>
      <c r="Y891" s="52">
        <v>0</v>
      </c>
      <c r="Z891" s="52">
        <v>0</v>
      </c>
      <c r="AA891" s="52">
        <v>0</v>
      </c>
      <c r="AB891" s="52">
        <v>0</v>
      </c>
      <c r="AC891" s="52">
        <v>0</v>
      </c>
      <c r="AD891" s="52">
        <v>0</v>
      </c>
      <c r="AE891" s="52">
        <v>0</v>
      </c>
      <c r="AF891" s="52">
        <v>0</v>
      </c>
    </row>
    <row r="892" spans="2:32" hidden="1" x14ac:dyDescent="0.25">
      <c r="B892" s="56" t="s">
        <v>54</v>
      </c>
      <c r="C892" s="56" t="s">
        <v>55</v>
      </c>
      <c r="D892" s="56" t="s">
        <v>45</v>
      </c>
      <c r="E892" s="56" t="s">
        <v>326</v>
      </c>
      <c r="F892" s="56"/>
      <c r="G892" s="52" t="s">
        <v>91</v>
      </c>
      <c r="H892" s="52">
        <v>10</v>
      </c>
      <c r="I892" s="51" t="s">
        <v>18</v>
      </c>
      <c r="J892" s="51" t="s">
        <v>103</v>
      </c>
      <c r="K892" s="52">
        <v>0</v>
      </c>
      <c r="L892" s="52">
        <v>0</v>
      </c>
      <c r="M892" s="52">
        <v>0</v>
      </c>
      <c r="N892" s="52">
        <v>0</v>
      </c>
      <c r="O892" s="52">
        <v>0</v>
      </c>
      <c r="P892" s="52">
        <v>0</v>
      </c>
      <c r="Q892" s="52">
        <v>0</v>
      </c>
      <c r="R892" s="52">
        <v>0</v>
      </c>
      <c r="S892" s="52">
        <v>0</v>
      </c>
      <c r="T892" s="52">
        <v>0</v>
      </c>
      <c r="U892" s="52">
        <v>0</v>
      </c>
      <c r="V892" s="52">
        <v>0</v>
      </c>
      <c r="W892" s="52">
        <v>0</v>
      </c>
      <c r="X892" s="52">
        <v>0</v>
      </c>
      <c r="Y892" s="52">
        <v>0</v>
      </c>
      <c r="Z892" s="52">
        <v>0</v>
      </c>
      <c r="AA892" s="52">
        <v>0</v>
      </c>
      <c r="AB892" s="52">
        <v>0</v>
      </c>
      <c r="AC892" s="52">
        <v>0</v>
      </c>
      <c r="AD892" s="52">
        <v>0</v>
      </c>
      <c r="AE892" s="52">
        <v>0</v>
      </c>
      <c r="AF892" s="52">
        <v>0</v>
      </c>
    </row>
    <row r="893" spans="2:32" hidden="1" x14ac:dyDescent="0.25">
      <c r="B893" s="56" t="s">
        <v>54</v>
      </c>
      <c r="C893" s="56" t="s">
        <v>55</v>
      </c>
      <c r="D893" s="56" t="s">
        <v>45</v>
      </c>
      <c r="E893" s="56" t="s">
        <v>326</v>
      </c>
      <c r="F893" s="56"/>
      <c r="G893" s="52" t="s">
        <v>91</v>
      </c>
      <c r="H893" s="52">
        <v>10</v>
      </c>
      <c r="I893" s="52" t="s">
        <v>18</v>
      </c>
      <c r="J893" s="52" t="s">
        <v>104</v>
      </c>
      <c r="K893" s="52">
        <v>0</v>
      </c>
      <c r="L893" s="52">
        <v>0</v>
      </c>
      <c r="M893" s="52">
        <v>0</v>
      </c>
      <c r="N893" s="52">
        <v>0</v>
      </c>
      <c r="O893" s="52">
        <v>0</v>
      </c>
      <c r="P893" s="52">
        <v>0</v>
      </c>
      <c r="Q893" s="52">
        <v>0</v>
      </c>
      <c r="R893" s="52">
        <v>0</v>
      </c>
      <c r="S893" s="52">
        <v>0</v>
      </c>
      <c r="T893" s="52">
        <v>0</v>
      </c>
      <c r="U893" s="52">
        <v>0</v>
      </c>
      <c r="V893" s="52">
        <v>0</v>
      </c>
      <c r="W893" s="52">
        <v>0</v>
      </c>
      <c r="X893" s="52">
        <v>0</v>
      </c>
      <c r="Y893" s="52">
        <v>0</v>
      </c>
      <c r="Z893" s="52">
        <v>0</v>
      </c>
      <c r="AA893" s="52">
        <v>0</v>
      </c>
      <c r="AB893" s="52">
        <v>0</v>
      </c>
      <c r="AC893" s="52">
        <v>0</v>
      </c>
      <c r="AD893" s="52">
        <v>0</v>
      </c>
      <c r="AE893" s="52">
        <v>0</v>
      </c>
      <c r="AF893" s="52">
        <v>0</v>
      </c>
    </row>
    <row r="894" spans="2:32" hidden="1" x14ac:dyDescent="0.25">
      <c r="B894" s="56" t="s">
        <v>70</v>
      </c>
      <c r="C894" s="56" t="s">
        <v>328</v>
      </c>
      <c r="D894" s="56" t="s">
        <v>15</v>
      </c>
      <c r="E894" s="56" t="s">
        <v>326</v>
      </c>
      <c r="F894" s="56"/>
      <c r="G894" s="52" t="s">
        <v>91</v>
      </c>
      <c r="H894" s="52">
        <v>10</v>
      </c>
      <c r="I894" s="51" t="s">
        <v>18</v>
      </c>
      <c r="J894" s="52" t="s">
        <v>105</v>
      </c>
      <c r="K894" s="52">
        <v>0</v>
      </c>
      <c r="L894" s="52">
        <v>0</v>
      </c>
      <c r="M894" s="52">
        <v>0</v>
      </c>
      <c r="N894" s="52">
        <v>0</v>
      </c>
      <c r="O894" s="52">
        <v>0</v>
      </c>
      <c r="P894" s="52">
        <v>0</v>
      </c>
      <c r="Q894" s="52">
        <v>0</v>
      </c>
      <c r="R894" s="52">
        <v>0</v>
      </c>
      <c r="S894" s="52">
        <v>0</v>
      </c>
      <c r="T894" s="52">
        <v>0</v>
      </c>
      <c r="U894" s="52">
        <v>0</v>
      </c>
      <c r="V894" s="52">
        <v>0</v>
      </c>
      <c r="W894" s="52">
        <v>0</v>
      </c>
      <c r="X894" s="52">
        <v>0</v>
      </c>
      <c r="Y894" s="52">
        <v>0</v>
      </c>
      <c r="Z894" s="52">
        <v>0</v>
      </c>
      <c r="AA894" s="52">
        <v>0</v>
      </c>
      <c r="AB894" s="52">
        <v>0</v>
      </c>
      <c r="AC894" s="52">
        <v>0</v>
      </c>
      <c r="AD894" s="52">
        <v>0</v>
      </c>
      <c r="AE894" s="52">
        <v>0</v>
      </c>
      <c r="AF894" s="52">
        <v>0</v>
      </c>
    </row>
    <row r="895" spans="2:32" hidden="1" x14ac:dyDescent="0.25">
      <c r="B895" s="56" t="s">
        <v>70</v>
      </c>
      <c r="C895" s="56" t="s">
        <v>328</v>
      </c>
      <c r="D895" s="56" t="s">
        <v>15</v>
      </c>
      <c r="E895" s="56" t="s">
        <v>326</v>
      </c>
      <c r="F895" s="56"/>
      <c r="G895" s="52" t="s">
        <v>91</v>
      </c>
      <c r="H895" s="52">
        <v>10</v>
      </c>
      <c r="I895" s="51" t="s">
        <v>18</v>
      </c>
      <c r="J895" s="52" t="s">
        <v>103</v>
      </c>
      <c r="K895" s="52">
        <v>0</v>
      </c>
      <c r="L895" s="52">
        <v>0</v>
      </c>
      <c r="M895" s="52">
        <v>0</v>
      </c>
      <c r="N895" s="52">
        <v>0</v>
      </c>
      <c r="O895" s="52">
        <v>0</v>
      </c>
      <c r="P895" s="52">
        <v>0</v>
      </c>
      <c r="Q895" s="52">
        <v>0</v>
      </c>
      <c r="R895" s="52">
        <v>0</v>
      </c>
      <c r="S895" s="52">
        <v>0</v>
      </c>
      <c r="T895" s="52">
        <v>0</v>
      </c>
      <c r="U895" s="52">
        <v>0</v>
      </c>
      <c r="V895" s="52">
        <v>0</v>
      </c>
      <c r="W895" s="52">
        <v>0</v>
      </c>
      <c r="X895" s="52">
        <v>0</v>
      </c>
      <c r="Y895" s="52">
        <v>0</v>
      </c>
      <c r="Z895" s="52">
        <v>0</v>
      </c>
      <c r="AA895" s="52">
        <v>0</v>
      </c>
      <c r="AB895" s="52">
        <v>0</v>
      </c>
      <c r="AC895" s="52">
        <v>0</v>
      </c>
      <c r="AD895" s="52">
        <v>0</v>
      </c>
      <c r="AE895" s="52">
        <v>0</v>
      </c>
      <c r="AF895" s="52">
        <v>0</v>
      </c>
    </row>
    <row r="896" spans="2:32" hidden="1" x14ac:dyDescent="0.25">
      <c r="B896" s="56" t="s">
        <v>70</v>
      </c>
      <c r="C896" s="56" t="s">
        <v>328</v>
      </c>
      <c r="D896" s="56" t="s">
        <v>15</v>
      </c>
      <c r="E896" s="56" t="s">
        <v>326</v>
      </c>
      <c r="F896" s="56"/>
      <c r="G896" s="52" t="s">
        <v>91</v>
      </c>
      <c r="H896" s="52">
        <v>10</v>
      </c>
      <c r="I896" s="51" t="s">
        <v>18</v>
      </c>
      <c r="J896" s="52" t="s">
        <v>104</v>
      </c>
      <c r="K896" s="52">
        <v>0</v>
      </c>
      <c r="L896" s="52">
        <v>0</v>
      </c>
      <c r="M896" s="52">
        <v>0</v>
      </c>
      <c r="N896" s="52">
        <v>0</v>
      </c>
      <c r="O896" s="52">
        <v>0</v>
      </c>
      <c r="P896" s="52">
        <v>0</v>
      </c>
      <c r="Q896" s="52">
        <v>0</v>
      </c>
      <c r="R896" s="52">
        <v>0</v>
      </c>
      <c r="S896" s="52">
        <v>0</v>
      </c>
      <c r="T896" s="52">
        <v>0</v>
      </c>
      <c r="U896" s="52">
        <v>0</v>
      </c>
      <c r="V896" s="52">
        <v>0</v>
      </c>
      <c r="W896" s="52">
        <v>0</v>
      </c>
      <c r="X896" s="52">
        <v>0</v>
      </c>
      <c r="Y896" s="52">
        <v>0</v>
      </c>
      <c r="Z896" s="52">
        <v>0</v>
      </c>
      <c r="AA896" s="52">
        <v>0</v>
      </c>
      <c r="AB896" s="52">
        <v>0</v>
      </c>
      <c r="AC896" s="52">
        <v>0</v>
      </c>
      <c r="AD896" s="52">
        <v>0</v>
      </c>
      <c r="AE896" s="52">
        <v>0</v>
      </c>
      <c r="AF896" s="52">
        <v>0</v>
      </c>
    </row>
    <row r="897" spans="2:32" x14ac:dyDescent="0.25">
      <c r="B897" s="56" t="s">
        <v>43</v>
      </c>
      <c r="C897" s="56" t="s">
        <v>44</v>
      </c>
      <c r="D897" s="56" t="s">
        <v>45</v>
      </c>
      <c r="E897" s="56" t="s">
        <v>326</v>
      </c>
      <c r="F897" s="56"/>
      <c r="G897" s="52" t="s">
        <v>91</v>
      </c>
      <c r="H897" s="52">
        <v>10</v>
      </c>
      <c r="I897" s="51" t="s">
        <v>18</v>
      </c>
      <c r="J897" s="51" t="s">
        <v>105</v>
      </c>
      <c r="K897" s="52">
        <v>0</v>
      </c>
      <c r="L897" s="52">
        <v>0</v>
      </c>
      <c r="M897" s="52">
        <v>0</v>
      </c>
      <c r="N897" s="52">
        <v>0</v>
      </c>
      <c r="O897" s="52">
        <v>0</v>
      </c>
      <c r="P897" s="52">
        <v>0</v>
      </c>
      <c r="Q897" s="52">
        <v>0</v>
      </c>
      <c r="R897" s="52">
        <v>0</v>
      </c>
      <c r="S897" s="52">
        <v>0</v>
      </c>
      <c r="T897" s="52">
        <v>0</v>
      </c>
      <c r="U897" s="52">
        <v>0</v>
      </c>
      <c r="V897" s="52">
        <v>0</v>
      </c>
      <c r="W897" s="52">
        <v>0</v>
      </c>
      <c r="X897" s="52">
        <v>0</v>
      </c>
      <c r="Y897" s="52">
        <v>0</v>
      </c>
      <c r="Z897" s="52">
        <v>0</v>
      </c>
      <c r="AA897" s="52">
        <v>0</v>
      </c>
      <c r="AB897" s="52">
        <v>0</v>
      </c>
      <c r="AC897" s="52">
        <v>0</v>
      </c>
      <c r="AD897" s="52">
        <v>0</v>
      </c>
      <c r="AE897" s="52">
        <v>0</v>
      </c>
      <c r="AF897" s="52">
        <v>0</v>
      </c>
    </row>
    <row r="898" spans="2:32" x14ac:dyDescent="0.25">
      <c r="B898" s="56" t="s">
        <v>43</v>
      </c>
      <c r="C898" s="56" t="s">
        <v>44</v>
      </c>
      <c r="D898" s="56" t="s">
        <v>45</v>
      </c>
      <c r="E898" s="56" t="s">
        <v>326</v>
      </c>
      <c r="F898" s="56"/>
      <c r="G898" s="52" t="s">
        <v>91</v>
      </c>
      <c r="H898" s="52">
        <v>10</v>
      </c>
      <c r="I898" s="51" t="s">
        <v>18</v>
      </c>
      <c r="J898" s="51" t="s">
        <v>103</v>
      </c>
      <c r="K898" s="52">
        <v>0</v>
      </c>
      <c r="L898" s="52">
        <v>0</v>
      </c>
      <c r="M898" s="52">
        <v>0</v>
      </c>
      <c r="N898" s="52">
        <v>0</v>
      </c>
      <c r="O898" s="52">
        <v>0</v>
      </c>
      <c r="P898" s="52">
        <v>0</v>
      </c>
      <c r="Q898" s="52">
        <v>0</v>
      </c>
      <c r="R898" s="52">
        <v>0</v>
      </c>
      <c r="S898" s="52">
        <v>0</v>
      </c>
      <c r="T898" s="52">
        <v>0</v>
      </c>
      <c r="U898" s="52">
        <v>0</v>
      </c>
      <c r="V898" s="52">
        <v>0</v>
      </c>
      <c r="W898" s="52">
        <v>0</v>
      </c>
      <c r="X898" s="52">
        <v>0</v>
      </c>
      <c r="Y898" s="52">
        <v>0</v>
      </c>
      <c r="Z898" s="52">
        <v>0</v>
      </c>
      <c r="AA898" s="52">
        <v>0</v>
      </c>
      <c r="AB898" s="52">
        <v>0</v>
      </c>
      <c r="AC898" s="52">
        <v>0</v>
      </c>
      <c r="AD898" s="52">
        <v>0</v>
      </c>
      <c r="AE898" s="52">
        <v>0</v>
      </c>
      <c r="AF898" s="52">
        <v>0</v>
      </c>
    </row>
    <row r="899" spans="2:32" x14ac:dyDescent="0.25">
      <c r="B899" s="56" t="s">
        <v>43</v>
      </c>
      <c r="C899" s="56" t="s">
        <v>44</v>
      </c>
      <c r="D899" s="56" t="s">
        <v>45</v>
      </c>
      <c r="E899" s="56" t="s">
        <v>326</v>
      </c>
      <c r="F899" s="56"/>
      <c r="G899" s="52" t="s">
        <v>91</v>
      </c>
      <c r="H899" s="52">
        <v>10</v>
      </c>
      <c r="I899" s="52" t="s">
        <v>18</v>
      </c>
      <c r="J899" s="52" t="s">
        <v>104</v>
      </c>
      <c r="K899" s="52">
        <v>0</v>
      </c>
      <c r="L899" s="52">
        <v>0</v>
      </c>
      <c r="M899" s="52">
        <v>0</v>
      </c>
      <c r="N899" s="52">
        <v>0</v>
      </c>
      <c r="O899" s="52">
        <v>0</v>
      </c>
      <c r="P899" s="52">
        <v>0</v>
      </c>
      <c r="Q899" s="52">
        <v>0</v>
      </c>
      <c r="R899" s="52">
        <v>0</v>
      </c>
      <c r="S899" s="52">
        <v>0</v>
      </c>
      <c r="T899" s="52">
        <v>0</v>
      </c>
      <c r="U899" s="52">
        <v>0</v>
      </c>
      <c r="V899" s="52">
        <v>0</v>
      </c>
      <c r="W899" s="52">
        <v>0</v>
      </c>
      <c r="X899" s="52">
        <v>0</v>
      </c>
      <c r="Y899" s="52">
        <v>0</v>
      </c>
      <c r="Z899" s="52">
        <v>0</v>
      </c>
      <c r="AA899" s="52">
        <v>0</v>
      </c>
      <c r="AB899" s="52">
        <v>0</v>
      </c>
      <c r="AC899" s="52">
        <v>0</v>
      </c>
      <c r="AD899" s="52">
        <v>0</v>
      </c>
      <c r="AE899" s="52">
        <v>0</v>
      </c>
      <c r="AF899" s="52">
        <v>0</v>
      </c>
    </row>
    <row r="900" spans="2:32" hidden="1" x14ac:dyDescent="0.25">
      <c r="B900" s="56" t="s">
        <v>60</v>
      </c>
      <c r="C900" s="56" t="s">
        <v>61</v>
      </c>
      <c r="D900" s="56" t="s">
        <v>15</v>
      </c>
      <c r="E900" s="56" t="s">
        <v>326</v>
      </c>
      <c r="F900" s="56"/>
      <c r="G900" s="52" t="s">
        <v>91</v>
      </c>
      <c r="H900" s="52">
        <v>10</v>
      </c>
      <c r="I900" s="51" t="s">
        <v>18</v>
      </c>
      <c r="J900" s="51" t="s">
        <v>105</v>
      </c>
      <c r="K900" s="52">
        <v>0</v>
      </c>
      <c r="L900" s="52">
        <v>0</v>
      </c>
      <c r="M900" s="52">
        <v>0</v>
      </c>
      <c r="N900" s="52">
        <v>0</v>
      </c>
      <c r="O900" s="52">
        <v>0</v>
      </c>
      <c r="P900" s="52">
        <v>0</v>
      </c>
      <c r="Q900" s="52">
        <v>0</v>
      </c>
      <c r="R900" s="52">
        <v>0</v>
      </c>
      <c r="S900" s="52">
        <v>0</v>
      </c>
      <c r="T900" s="52">
        <v>0</v>
      </c>
      <c r="U900" s="52">
        <v>0</v>
      </c>
      <c r="V900" s="52">
        <v>0</v>
      </c>
      <c r="W900" s="52">
        <v>0</v>
      </c>
      <c r="X900" s="52">
        <v>0</v>
      </c>
      <c r="Y900" s="52">
        <v>0</v>
      </c>
      <c r="Z900" s="52">
        <v>0</v>
      </c>
      <c r="AA900" s="52">
        <v>0</v>
      </c>
      <c r="AB900" s="52">
        <v>0</v>
      </c>
      <c r="AC900" s="52">
        <v>0</v>
      </c>
      <c r="AD900" s="52">
        <v>0</v>
      </c>
      <c r="AE900" s="52">
        <v>0</v>
      </c>
      <c r="AF900" s="52">
        <v>0</v>
      </c>
    </row>
    <row r="901" spans="2:32" hidden="1" x14ac:dyDescent="0.25">
      <c r="B901" s="56" t="s">
        <v>60</v>
      </c>
      <c r="C901" s="56" t="s">
        <v>61</v>
      </c>
      <c r="D901" s="56" t="s">
        <v>15</v>
      </c>
      <c r="E901" s="56" t="s">
        <v>326</v>
      </c>
      <c r="F901" s="56"/>
      <c r="G901" s="52" t="s">
        <v>91</v>
      </c>
      <c r="H901" s="52">
        <v>10</v>
      </c>
      <c r="I901" s="51" t="s">
        <v>18</v>
      </c>
      <c r="J901" s="51" t="s">
        <v>103</v>
      </c>
      <c r="K901" s="52">
        <v>0</v>
      </c>
      <c r="L901" s="52">
        <v>0</v>
      </c>
      <c r="M901" s="52">
        <v>0</v>
      </c>
      <c r="N901" s="52">
        <v>0</v>
      </c>
      <c r="O901" s="52">
        <v>0</v>
      </c>
      <c r="P901" s="52">
        <v>0</v>
      </c>
      <c r="Q901" s="52">
        <v>0</v>
      </c>
      <c r="R901" s="52">
        <v>0</v>
      </c>
      <c r="S901" s="52">
        <v>0</v>
      </c>
      <c r="T901" s="52">
        <v>0</v>
      </c>
      <c r="U901" s="52">
        <v>0</v>
      </c>
      <c r="V901" s="52">
        <v>0</v>
      </c>
      <c r="W901" s="52">
        <v>0</v>
      </c>
      <c r="X901" s="52">
        <v>0</v>
      </c>
      <c r="Y901" s="52">
        <v>0</v>
      </c>
      <c r="Z901" s="52">
        <v>0</v>
      </c>
      <c r="AA901" s="52">
        <v>0</v>
      </c>
      <c r="AB901" s="52">
        <v>0</v>
      </c>
      <c r="AC901" s="52">
        <v>0</v>
      </c>
      <c r="AD901" s="52">
        <v>0</v>
      </c>
      <c r="AE901" s="52">
        <v>0</v>
      </c>
      <c r="AF901" s="52">
        <v>0</v>
      </c>
    </row>
    <row r="902" spans="2:32" hidden="1" x14ac:dyDescent="0.25">
      <c r="B902" s="56" t="s">
        <v>60</v>
      </c>
      <c r="C902" s="56" t="s">
        <v>61</v>
      </c>
      <c r="D902" s="56" t="s">
        <v>15</v>
      </c>
      <c r="E902" s="56" t="s">
        <v>326</v>
      </c>
      <c r="F902" s="56"/>
      <c r="G902" s="52" t="s">
        <v>91</v>
      </c>
      <c r="H902" s="52">
        <v>10</v>
      </c>
      <c r="I902" s="52" t="s">
        <v>18</v>
      </c>
      <c r="J902" s="52" t="s">
        <v>104</v>
      </c>
      <c r="K902" s="52">
        <v>0</v>
      </c>
      <c r="L902" s="52">
        <v>0</v>
      </c>
      <c r="M902" s="52">
        <v>0</v>
      </c>
      <c r="N902" s="52">
        <v>0</v>
      </c>
      <c r="O902" s="52">
        <v>0</v>
      </c>
      <c r="P902" s="52">
        <v>0</v>
      </c>
      <c r="Q902" s="52">
        <v>0</v>
      </c>
      <c r="R902" s="52">
        <v>0</v>
      </c>
      <c r="S902" s="52">
        <v>0</v>
      </c>
      <c r="T902" s="52">
        <v>0</v>
      </c>
      <c r="U902" s="52">
        <v>0</v>
      </c>
      <c r="V902" s="52">
        <v>0</v>
      </c>
      <c r="W902" s="52">
        <v>0</v>
      </c>
      <c r="X902" s="52">
        <v>0</v>
      </c>
      <c r="Y902" s="52">
        <v>0</v>
      </c>
      <c r="Z902" s="52">
        <v>0</v>
      </c>
      <c r="AA902" s="52">
        <v>0</v>
      </c>
      <c r="AB902" s="52">
        <v>0</v>
      </c>
      <c r="AC902" s="52">
        <v>0</v>
      </c>
      <c r="AD902" s="52">
        <v>0</v>
      </c>
      <c r="AE902" s="52">
        <v>0</v>
      </c>
      <c r="AF902" s="52">
        <v>0</v>
      </c>
    </row>
    <row r="903" spans="2:32" hidden="1" x14ac:dyDescent="0.25">
      <c r="B903" s="56" t="s">
        <v>48</v>
      </c>
      <c r="C903" s="56" t="s">
        <v>49</v>
      </c>
      <c r="D903" s="56" t="s">
        <v>38</v>
      </c>
      <c r="E903" s="56" t="s">
        <v>326</v>
      </c>
      <c r="F903" s="56"/>
      <c r="G903" s="52" t="s">
        <v>91</v>
      </c>
      <c r="H903" s="52">
        <v>10</v>
      </c>
      <c r="I903" s="51" t="s">
        <v>18</v>
      </c>
      <c r="J903" s="51" t="s">
        <v>105</v>
      </c>
      <c r="K903" s="52">
        <v>0</v>
      </c>
      <c r="L903" s="52">
        <v>0</v>
      </c>
      <c r="M903" s="52">
        <v>0</v>
      </c>
      <c r="N903" s="52">
        <v>0</v>
      </c>
      <c r="O903" s="52">
        <v>0</v>
      </c>
      <c r="P903" s="52">
        <v>0</v>
      </c>
      <c r="Q903" s="52">
        <v>0</v>
      </c>
      <c r="R903" s="52">
        <v>0</v>
      </c>
      <c r="S903" s="52">
        <v>0</v>
      </c>
      <c r="T903" s="52">
        <v>0</v>
      </c>
      <c r="U903" s="52">
        <v>0</v>
      </c>
      <c r="V903" s="52">
        <v>0</v>
      </c>
      <c r="W903" s="52">
        <v>0</v>
      </c>
      <c r="X903" s="52">
        <v>0</v>
      </c>
      <c r="Y903" s="52">
        <v>0</v>
      </c>
      <c r="Z903" s="52">
        <v>0</v>
      </c>
      <c r="AA903" s="52">
        <v>0</v>
      </c>
      <c r="AB903" s="52">
        <v>0</v>
      </c>
      <c r="AC903" s="52">
        <v>0</v>
      </c>
      <c r="AD903" s="52">
        <v>0</v>
      </c>
      <c r="AE903" s="52">
        <v>0</v>
      </c>
      <c r="AF903" s="52">
        <v>0</v>
      </c>
    </row>
    <row r="904" spans="2:32" hidden="1" x14ac:dyDescent="0.25">
      <c r="B904" s="56" t="s">
        <v>48</v>
      </c>
      <c r="C904" s="56" t="s">
        <v>49</v>
      </c>
      <c r="D904" s="56" t="s">
        <v>38</v>
      </c>
      <c r="E904" s="56" t="s">
        <v>326</v>
      </c>
      <c r="F904" s="56"/>
      <c r="G904" s="52" t="s">
        <v>91</v>
      </c>
      <c r="H904" s="52">
        <v>10</v>
      </c>
      <c r="I904" s="51" t="s">
        <v>18</v>
      </c>
      <c r="J904" s="51" t="s">
        <v>103</v>
      </c>
      <c r="K904" s="52">
        <v>0</v>
      </c>
      <c r="L904" s="52">
        <v>0</v>
      </c>
      <c r="M904" s="52">
        <v>0</v>
      </c>
      <c r="N904" s="52">
        <v>0</v>
      </c>
      <c r="O904" s="52">
        <v>0</v>
      </c>
      <c r="P904" s="52">
        <v>0</v>
      </c>
      <c r="Q904" s="52">
        <v>0</v>
      </c>
      <c r="R904" s="52">
        <v>0</v>
      </c>
      <c r="S904" s="52">
        <v>0</v>
      </c>
      <c r="T904" s="52">
        <v>0</v>
      </c>
      <c r="U904" s="52">
        <v>0</v>
      </c>
      <c r="V904" s="52">
        <v>0</v>
      </c>
      <c r="W904" s="52">
        <v>0</v>
      </c>
      <c r="X904" s="52">
        <v>0</v>
      </c>
      <c r="Y904" s="52">
        <v>0</v>
      </c>
      <c r="Z904" s="52">
        <v>0</v>
      </c>
      <c r="AA904" s="52">
        <v>0</v>
      </c>
      <c r="AB904" s="52">
        <v>0</v>
      </c>
      <c r="AC904" s="52">
        <v>0</v>
      </c>
      <c r="AD904" s="52">
        <v>0</v>
      </c>
      <c r="AE904" s="52">
        <v>0</v>
      </c>
      <c r="AF904" s="52">
        <v>0</v>
      </c>
    </row>
    <row r="905" spans="2:32" hidden="1" x14ac:dyDescent="0.25">
      <c r="B905" s="56" t="s">
        <v>48</v>
      </c>
      <c r="C905" s="56" t="s">
        <v>49</v>
      </c>
      <c r="D905" s="56" t="s">
        <v>38</v>
      </c>
      <c r="E905" s="56" t="s">
        <v>326</v>
      </c>
      <c r="F905" s="56"/>
      <c r="G905" s="52" t="s">
        <v>91</v>
      </c>
      <c r="H905" s="52">
        <v>10</v>
      </c>
      <c r="I905" s="52" t="s">
        <v>18</v>
      </c>
      <c r="J905" s="52" t="s">
        <v>104</v>
      </c>
      <c r="K905" s="52">
        <v>0</v>
      </c>
      <c r="L905" s="52">
        <v>0</v>
      </c>
      <c r="M905" s="52">
        <v>0</v>
      </c>
      <c r="N905" s="52">
        <v>0</v>
      </c>
      <c r="O905" s="52">
        <v>0</v>
      </c>
      <c r="P905" s="52">
        <v>0</v>
      </c>
      <c r="Q905" s="52">
        <v>0</v>
      </c>
      <c r="R905" s="52">
        <v>0</v>
      </c>
      <c r="S905" s="52">
        <v>0</v>
      </c>
      <c r="T905" s="52">
        <v>0</v>
      </c>
      <c r="U905" s="52">
        <v>0</v>
      </c>
      <c r="V905" s="52">
        <v>0</v>
      </c>
      <c r="W905" s="52">
        <v>0</v>
      </c>
      <c r="X905" s="52">
        <v>0</v>
      </c>
      <c r="Y905" s="52">
        <v>0</v>
      </c>
      <c r="Z905" s="52">
        <v>0</v>
      </c>
      <c r="AA905" s="52">
        <v>0</v>
      </c>
      <c r="AB905" s="52">
        <v>0</v>
      </c>
      <c r="AC905" s="52">
        <v>0</v>
      </c>
      <c r="AD905" s="52">
        <v>0</v>
      </c>
      <c r="AE905" s="52">
        <v>0</v>
      </c>
      <c r="AF905" s="52">
        <v>0</v>
      </c>
    </row>
    <row r="906" spans="2:32" hidden="1" x14ac:dyDescent="0.25">
      <c r="B906" s="56" t="s">
        <v>52</v>
      </c>
      <c r="C906" s="56" t="s">
        <v>53</v>
      </c>
      <c r="D906" s="56" t="s">
        <v>26</v>
      </c>
      <c r="E906" s="56" t="s">
        <v>326</v>
      </c>
      <c r="F906" s="56"/>
      <c r="G906" s="52" t="s">
        <v>91</v>
      </c>
      <c r="H906" s="52">
        <v>10</v>
      </c>
      <c r="I906" s="51" t="s">
        <v>158</v>
      </c>
      <c r="J906" s="51" t="s">
        <v>103</v>
      </c>
      <c r="K906" s="52">
        <v>0</v>
      </c>
      <c r="L906" s="52">
        <v>0</v>
      </c>
      <c r="M906" s="52">
        <v>0</v>
      </c>
      <c r="N906" s="52">
        <v>0</v>
      </c>
      <c r="O906" s="52">
        <v>0</v>
      </c>
      <c r="P906" s="52">
        <v>0</v>
      </c>
      <c r="Q906" s="52">
        <v>0</v>
      </c>
      <c r="R906" s="52">
        <v>0</v>
      </c>
      <c r="S906" s="52">
        <v>0</v>
      </c>
      <c r="T906" s="52">
        <v>0</v>
      </c>
      <c r="U906" s="52">
        <v>0</v>
      </c>
      <c r="V906" s="52">
        <v>0</v>
      </c>
      <c r="W906" s="52">
        <v>0</v>
      </c>
      <c r="X906" s="52">
        <v>0</v>
      </c>
      <c r="Y906" s="52">
        <v>0</v>
      </c>
      <c r="Z906" s="52">
        <v>0</v>
      </c>
      <c r="AA906" s="52">
        <v>0</v>
      </c>
      <c r="AB906" s="52">
        <v>0</v>
      </c>
      <c r="AC906" s="52">
        <v>0</v>
      </c>
      <c r="AD906" s="52">
        <v>0</v>
      </c>
      <c r="AE906" s="52">
        <v>0</v>
      </c>
      <c r="AF906" s="52">
        <v>0</v>
      </c>
    </row>
    <row r="907" spans="2:32" hidden="1" x14ac:dyDescent="0.25">
      <c r="B907" s="56" t="s">
        <v>52</v>
      </c>
      <c r="C907" s="56" t="s">
        <v>53</v>
      </c>
      <c r="D907" s="56" t="s">
        <v>26</v>
      </c>
      <c r="E907" s="56" t="s">
        <v>326</v>
      </c>
      <c r="F907" s="56"/>
      <c r="G907" s="52" t="s">
        <v>91</v>
      </c>
      <c r="H907" s="52">
        <v>10</v>
      </c>
      <c r="I907" s="51" t="s">
        <v>158</v>
      </c>
      <c r="J907" s="51" t="s">
        <v>104</v>
      </c>
      <c r="K907" s="52">
        <v>0</v>
      </c>
      <c r="L907" s="52">
        <v>0</v>
      </c>
      <c r="M907" s="52">
        <v>0</v>
      </c>
      <c r="N907" s="52">
        <v>0</v>
      </c>
      <c r="O907" s="52">
        <v>0</v>
      </c>
      <c r="P907" s="52">
        <v>0</v>
      </c>
      <c r="Q907" s="52">
        <v>0</v>
      </c>
      <c r="R907" s="52">
        <v>0</v>
      </c>
      <c r="S907" s="52">
        <v>0</v>
      </c>
      <c r="T907" s="52">
        <v>0</v>
      </c>
      <c r="U907" s="52">
        <v>0</v>
      </c>
      <c r="V907" s="52">
        <v>0</v>
      </c>
      <c r="W907" s="52">
        <v>0</v>
      </c>
      <c r="X907" s="52">
        <v>0</v>
      </c>
      <c r="Y907" s="52">
        <v>0</v>
      </c>
      <c r="Z907" s="52">
        <v>0</v>
      </c>
      <c r="AA907" s="52">
        <v>0</v>
      </c>
      <c r="AB907" s="52">
        <v>0</v>
      </c>
      <c r="AC907" s="52">
        <v>0</v>
      </c>
      <c r="AD907" s="52">
        <v>0</v>
      </c>
      <c r="AE907" s="52">
        <v>0</v>
      </c>
      <c r="AF907" s="52">
        <v>0</v>
      </c>
    </row>
    <row r="908" spans="2:32" hidden="1" x14ac:dyDescent="0.25">
      <c r="B908" s="56" t="s">
        <v>52</v>
      </c>
      <c r="C908" s="56" t="s">
        <v>53</v>
      </c>
      <c r="D908" s="56" t="s">
        <v>26</v>
      </c>
      <c r="E908" s="56" t="s">
        <v>326</v>
      </c>
      <c r="F908" s="56"/>
      <c r="G908" s="52" t="s">
        <v>91</v>
      </c>
      <c r="H908" s="52">
        <v>10</v>
      </c>
      <c r="I908" s="51" t="s">
        <v>18</v>
      </c>
      <c r="J908" s="51" t="s">
        <v>105</v>
      </c>
      <c r="K908" s="52">
        <v>0</v>
      </c>
      <c r="L908" s="52">
        <v>0</v>
      </c>
      <c r="M908" s="52">
        <v>0</v>
      </c>
      <c r="N908" s="52">
        <v>0</v>
      </c>
      <c r="O908" s="52">
        <v>0</v>
      </c>
      <c r="P908" s="52">
        <v>0</v>
      </c>
      <c r="Q908" s="52">
        <v>0</v>
      </c>
      <c r="R908" s="52">
        <v>0</v>
      </c>
      <c r="S908" s="52">
        <v>0</v>
      </c>
      <c r="T908" s="52">
        <v>0</v>
      </c>
      <c r="U908" s="52">
        <v>0</v>
      </c>
      <c r="V908" s="52">
        <v>0</v>
      </c>
      <c r="W908" s="52">
        <v>0</v>
      </c>
      <c r="X908" s="52">
        <v>0</v>
      </c>
      <c r="Y908" s="52">
        <v>0</v>
      </c>
      <c r="Z908" s="52">
        <v>0</v>
      </c>
      <c r="AA908" s="52">
        <v>0</v>
      </c>
      <c r="AB908" s="52">
        <v>0</v>
      </c>
      <c r="AC908" s="52">
        <v>0</v>
      </c>
      <c r="AD908" s="52">
        <v>0</v>
      </c>
      <c r="AE908" s="52">
        <v>0</v>
      </c>
      <c r="AF908" s="52">
        <v>0</v>
      </c>
    </row>
    <row r="909" spans="2:32" hidden="1" x14ac:dyDescent="0.25">
      <c r="B909" s="56" t="s">
        <v>52</v>
      </c>
      <c r="C909" s="56" t="s">
        <v>53</v>
      </c>
      <c r="D909" s="56" t="s">
        <v>26</v>
      </c>
      <c r="E909" s="56" t="s">
        <v>326</v>
      </c>
      <c r="F909" s="56"/>
      <c r="G909" s="52" t="s">
        <v>91</v>
      </c>
      <c r="H909" s="52">
        <v>10</v>
      </c>
      <c r="I909" s="51" t="s">
        <v>18</v>
      </c>
      <c r="J909" s="51" t="s">
        <v>103</v>
      </c>
      <c r="K909" s="52">
        <v>0</v>
      </c>
      <c r="L909" s="52">
        <v>0</v>
      </c>
      <c r="M909" s="52">
        <v>0</v>
      </c>
      <c r="N909" s="52">
        <v>0</v>
      </c>
      <c r="O909" s="52">
        <v>0</v>
      </c>
      <c r="P909" s="52">
        <v>0</v>
      </c>
      <c r="Q909" s="52">
        <v>0</v>
      </c>
      <c r="R909" s="52">
        <v>0</v>
      </c>
      <c r="S909" s="52">
        <v>0</v>
      </c>
      <c r="T909" s="52">
        <v>0</v>
      </c>
      <c r="U909" s="52">
        <v>0</v>
      </c>
      <c r="V909" s="52">
        <v>0</v>
      </c>
      <c r="W909" s="52">
        <v>0</v>
      </c>
      <c r="X909" s="52">
        <v>0</v>
      </c>
      <c r="Y909" s="52">
        <v>0</v>
      </c>
      <c r="Z909" s="52">
        <v>0</v>
      </c>
      <c r="AA909" s="52">
        <v>0</v>
      </c>
      <c r="AB909" s="52">
        <v>0</v>
      </c>
      <c r="AC909" s="52">
        <v>0</v>
      </c>
      <c r="AD909" s="52">
        <v>0</v>
      </c>
      <c r="AE909" s="52">
        <v>0</v>
      </c>
      <c r="AF909" s="52">
        <v>0</v>
      </c>
    </row>
    <row r="910" spans="2:32" hidden="1" x14ac:dyDescent="0.25">
      <c r="B910" s="56" t="s">
        <v>52</v>
      </c>
      <c r="C910" s="56" t="s">
        <v>53</v>
      </c>
      <c r="D910" s="56" t="s">
        <v>26</v>
      </c>
      <c r="E910" s="56" t="s">
        <v>326</v>
      </c>
      <c r="F910" s="56"/>
      <c r="G910" s="52" t="s">
        <v>91</v>
      </c>
      <c r="H910" s="52">
        <v>10</v>
      </c>
      <c r="I910" s="52" t="s">
        <v>18</v>
      </c>
      <c r="J910" s="52" t="s">
        <v>104</v>
      </c>
      <c r="K910" s="52">
        <v>0</v>
      </c>
      <c r="L910" s="52">
        <v>0</v>
      </c>
      <c r="M910" s="52">
        <v>0</v>
      </c>
      <c r="N910" s="52">
        <v>0</v>
      </c>
      <c r="O910" s="52">
        <v>0</v>
      </c>
      <c r="P910" s="52">
        <v>0</v>
      </c>
      <c r="Q910" s="52">
        <v>0</v>
      </c>
      <c r="R910" s="52">
        <v>0</v>
      </c>
      <c r="S910" s="52">
        <v>0</v>
      </c>
      <c r="T910" s="52">
        <v>0</v>
      </c>
      <c r="U910" s="52">
        <v>0</v>
      </c>
      <c r="V910" s="52">
        <v>0</v>
      </c>
      <c r="W910" s="52">
        <v>0</v>
      </c>
      <c r="X910" s="52">
        <v>0</v>
      </c>
      <c r="Y910" s="52">
        <v>0</v>
      </c>
      <c r="Z910" s="52">
        <v>0</v>
      </c>
      <c r="AA910" s="52">
        <v>0</v>
      </c>
      <c r="AB910" s="52">
        <v>0</v>
      </c>
      <c r="AC910" s="52">
        <v>0</v>
      </c>
      <c r="AD910" s="52">
        <v>0</v>
      </c>
      <c r="AE910" s="52">
        <v>0</v>
      </c>
      <c r="AF910" s="52">
        <v>0</v>
      </c>
    </row>
    <row r="911" spans="2:32" hidden="1" x14ac:dyDescent="0.25">
      <c r="B911" s="56" t="s">
        <v>74</v>
      </c>
      <c r="C911" s="56" t="s">
        <v>75</v>
      </c>
      <c r="D911" s="56" t="s">
        <v>15</v>
      </c>
      <c r="E911" s="56" t="s">
        <v>326</v>
      </c>
      <c r="F911" s="56"/>
      <c r="G911" s="52" t="s">
        <v>91</v>
      </c>
      <c r="H911" s="52">
        <v>10</v>
      </c>
      <c r="I911" s="51" t="s">
        <v>18</v>
      </c>
      <c r="J911" s="51" t="s">
        <v>105</v>
      </c>
      <c r="K911" s="52">
        <v>0</v>
      </c>
      <c r="L911" s="52">
        <v>0</v>
      </c>
      <c r="M911" s="52">
        <v>0</v>
      </c>
      <c r="N911" s="52">
        <v>0</v>
      </c>
      <c r="O911" s="52">
        <v>0</v>
      </c>
      <c r="P911" s="52">
        <v>0</v>
      </c>
      <c r="Q911" s="52">
        <v>0</v>
      </c>
      <c r="R911" s="52">
        <v>0</v>
      </c>
      <c r="S911" s="52">
        <v>0</v>
      </c>
      <c r="T911" s="52">
        <v>0</v>
      </c>
      <c r="U911" s="52">
        <v>0</v>
      </c>
      <c r="V911" s="52">
        <v>0</v>
      </c>
      <c r="W911" s="52">
        <v>0</v>
      </c>
      <c r="X911" s="52">
        <v>0</v>
      </c>
      <c r="Y911" s="52">
        <v>0</v>
      </c>
      <c r="Z911" s="52">
        <v>0</v>
      </c>
      <c r="AA911" s="52">
        <v>0</v>
      </c>
      <c r="AB911" s="52">
        <v>0</v>
      </c>
      <c r="AC911" s="52">
        <v>0</v>
      </c>
      <c r="AD911" s="52">
        <v>0</v>
      </c>
      <c r="AE911" s="52">
        <v>0</v>
      </c>
      <c r="AF911" s="52">
        <v>0</v>
      </c>
    </row>
    <row r="912" spans="2:32" hidden="1" x14ac:dyDescent="0.25">
      <c r="B912" s="56" t="s">
        <v>74</v>
      </c>
      <c r="C912" s="56" t="s">
        <v>75</v>
      </c>
      <c r="D912" s="56" t="s">
        <v>15</v>
      </c>
      <c r="E912" s="56" t="s">
        <v>326</v>
      </c>
      <c r="F912" s="56"/>
      <c r="G912" s="52" t="s">
        <v>91</v>
      </c>
      <c r="H912" s="52">
        <v>10</v>
      </c>
      <c r="I912" s="51" t="s">
        <v>18</v>
      </c>
      <c r="J912" s="51" t="s">
        <v>103</v>
      </c>
      <c r="K912" s="52">
        <v>0</v>
      </c>
      <c r="L912" s="52">
        <v>0</v>
      </c>
      <c r="M912" s="52">
        <v>0</v>
      </c>
      <c r="N912" s="52">
        <v>0</v>
      </c>
      <c r="O912" s="52">
        <v>0</v>
      </c>
      <c r="P912" s="52">
        <v>0</v>
      </c>
      <c r="Q912" s="52">
        <v>0</v>
      </c>
      <c r="R912" s="52">
        <v>0</v>
      </c>
      <c r="S912" s="52">
        <v>0</v>
      </c>
      <c r="T912" s="52">
        <v>0</v>
      </c>
      <c r="U912" s="52">
        <v>0</v>
      </c>
      <c r="V912" s="52">
        <v>0</v>
      </c>
      <c r="W912" s="52">
        <v>0</v>
      </c>
      <c r="X912" s="52">
        <v>0</v>
      </c>
      <c r="Y912" s="52">
        <v>0</v>
      </c>
      <c r="Z912" s="52">
        <v>0</v>
      </c>
      <c r="AA912" s="52">
        <v>0</v>
      </c>
      <c r="AB912" s="52">
        <v>0</v>
      </c>
      <c r="AC912" s="52">
        <v>0</v>
      </c>
      <c r="AD912" s="52">
        <v>0</v>
      </c>
      <c r="AE912" s="52">
        <v>0</v>
      </c>
      <c r="AF912" s="52">
        <v>0</v>
      </c>
    </row>
    <row r="913" spans="2:32" hidden="1" x14ac:dyDescent="0.25">
      <c r="B913" s="56" t="s">
        <v>74</v>
      </c>
      <c r="C913" s="56" t="s">
        <v>75</v>
      </c>
      <c r="D913" s="56" t="s">
        <v>15</v>
      </c>
      <c r="E913" s="56" t="s">
        <v>326</v>
      </c>
      <c r="F913" s="56"/>
      <c r="G913" s="52" t="s">
        <v>91</v>
      </c>
      <c r="H913" s="52">
        <v>10</v>
      </c>
      <c r="I913" s="52" t="s">
        <v>18</v>
      </c>
      <c r="J913" s="52" t="s">
        <v>104</v>
      </c>
      <c r="K913" s="52">
        <v>0</v>
      </c>
      <c r="L913" s="52">
        <v>0</v>
      </c>
      <c r="M913" s="52">
        <v>0</v>
      </c>
      <c r="N913" s="52">
        <v>0</v>
      </c>
      <c r="O913" s="52">
        <v>0</v>
      </c>
      <c r="P913" s="52">
        <v>0</v>
      </c>
      <c r="Q913" s="52">
        <v>0</v>
      </c>
      <c r="R913" s="52">
        <v>0</v>
      </c>
      <c r="S913" s="52">
        <v>0</v>
      </c>
      <c r="T913" s="52">
        <v>0</v>
      </c>
      <c r="U913" s="52">
        <v>0</v>
      </c>
      <c r="V913" s="52">
        <v>0</v>
      </c>
      <c r="W913" s="52">
        <v>0</v>
      </c>
      <c r="X913" s="52">
        <v>0</v>
      </c>
      <c r="Y913" s="52">
        <v>0</v>
      </c>
      <c r="Z913" s="52">
        <v>0</v>
      </c>
      <c r="AA913" s="52">
        <v>0</v>
      </c>
      <c r="AB913" s="52">
        <v>0</v>
      </c>
      <c r="AC913" s="52">
        <v>0</v>
      </c>
      <c r="AD913" s="52">
        <v>0</v>
      </c>
      <c r="AE913" s="52">
        <v>0</v>
      </c>
      <c r="AF913" s="52">
        <v>0</v>
      </c>
    </row>
    <row r="914" spans="2:32" hidden="1" x14ac:dyDescent="0.25">
      <c r="B914" s="56" t="s">
        <v>72</v>
      </c>
      <c r="C914" s="56" t="s">
        <v>73</v>
      </c>
      <c r="D914" s="61" t="s">
        <v>26</v>
      </c>
      <c r="E914" s="56" t="s">
        <v>326</v>
      </c>
      <c r="F914" s="56"/>
      <c r="G914" s="52" t="s">
        <v>91</v>
      </c>
      <c r="H914" s="52">
        <v>10</v>
      </c>
      <c r="I914" s="51" t="s">
        <v>18</v>
      </c>
      <c r="J914" s="51" t="s">
        <v>105</v>
      </c>
      <c r="K914" s="52">
        <v>0</v>
      </c>
      <c r="L914" s="52">
        <v>0</v>
      </c>
      <c r="M914" s="52">
        <v>0</v>
      </c>
      <c r="N914" s="52">
        <v>0</v>
      </c>
      <c r="O914" s="52">
        <v>0</v>
      </c>
      <c r="P914" s="52">
        <v>0</v>
      </c>
      <c r="Q914" s="52">
        <v>0</v>
      </c>
      <c r="R914" s="52">
        <v>0</v>
      </c>
      <c r="S914" s="52">
        <v>0</v>
      </c>
      <c r="T914" s="52">
        <v>0</v>
      </c>
      <c r="U914" s="52">
        <v>0</v>
      </c>
      <c r="V914" s="52">
        <v>0</v>
      </c>
      <c r="W914" s="52">
        <v>0</v>
      </c>
      <c r="X914" s="52">
        <v>0</v>
      </c>
      <c r="Y914" s="52">
        <v>0</v>
      </c>
      <c r="Z914" s="52">
        <v>0</v>
      </c>
      <c r="AA914" s="52">
        <v>0</v>
      </c>
      <c r="AB914" s="52">
        <v>0</v>
      </c>
      <c r="AC914" s="52">
        <v>0</v>
      </c>
      <c r="AD914" s="52">
        <v>0</v>
      </c>
      <c r="AE914" s="52">
        <v>0</v>
      </c>
      <c r="AF914" s="52">
        <v>0</v>
      </c>
    </row>
    <row r="915" spans="2:32" hidden="1" x14ac:dyDescent="0.25">
      <c r="B915" s="56" t="s">
        <v>72</v>
      </c>
      <c r="C915" s="56" t="s">
        <v>73</v>
      </c>
      <c r="D915" s="61" t="s">
        <v>26</v>
      </c>
      <c r="E915" s="56" t="s">
        <v>326</v>
      </c>
      <c r="F915" s="56"/>
      <c r="G915" s="52" t="s">
        <v>91</v>
      </c>
      <c r="H915" s="52">
        <v>10</v>
      </c>
      <c r="I915" s="51" t="s">
        <v>18</v>
      </c>
      <c r="J915" s="51" t="s">
        <v>103</v>
      </c>
      <c r="K915" s="52">
        <v>0</v>
      </c>
      <c r="L915" s="52">
        <v>0</v>
      </c>
      <c r="M915" s="52">
        <v>0</v>
      </c>
      <c r="N915" s="52">
        <v>0</v>
      </c>
      <c r="O915" s="52">
        <v>0</v>
      </c>
      <c r="P915" s="52">
        <v>0</v>
      </c>
      <c r="Q915" s="52">
        <v>0</v>
      </c>
      <c r="R915" s="52">
        <v>0</v>
      </c>
      <c r="S915" s="52">
        <v>0</v>
      </c>
      <c r="T915" s="52">
        <v>0</v>
      </c>
      <c r="U915" s="52">
        <v>0</v>
      </c>
      <c r="V915" s="52">
        <v>0</v>
      </c>
      <c r="W915" s="52">
        <v>0</v>
      </c>
      <c r="X915" s="52">
        <v>0</v>
      </c>
      <c r="Y915" s="52">
        <v>0</v>
      </c>
      <c r="Z915" s="52">
        <v>0</v>
      </c>
      <c r="AA915" s="52">
        <v>0</v>
      </c>
      <c r="AB915" s="52">
        <v>0</v>
      </c>
      <c r="AC915" s="52">
        <v>0</v>
      </c>
      <c r="AD915" s="52">
        <v>0</v>
      </c>
      <c r="AE915" s="52">
        <v>0</v>
      </c>
      <c r="AF915" s="52">
        <v>0</v>
      </c>
    </row>
    <row r="916" spans="2:32" hidden="1" x14ac:dyDescent="0.25">
      <c r="B916" s="56" t="s">
        <v>72</v>
      </c>
      <c r="C916" s="56" t="s">
        <v>73</v>
      </c>
      <c r="D916" s="61" t="s">
        <v>26</v>
      </c>
      <c r="E916" s="56" t="s">
        <v>326</v>
      </c>
      <c r="F916" s="56"/>
      <c r="G916" s="52" t="s">
        <v>91</v>
      </c>
      <c r="H916" s="52">
        <v>10</v>
      </c>
      <c r="I916" s="52" t="s">
        <v>18</v>
      </c>
      <c r="J916" s="52" t="s">
        <v>104</v>
      </c>
      <c r="K916" s="52">
        <v>0</v>
      </c>
      <c r="L916" s="52">
        <v>0</v>
      </c>
      <c r="M916" s="52">
        <v>0</v>
      </c>
      <c r="N916" s="52">
        <v>0</v>
      </c>
      <c r="O916" s="52">
        <v>0</v>
      </c>
      <c r="P916" s="52">
        <v>0</v>
      </c>
      <c r="Q916" s="52">
        <v>0</v>
      </c>
      <c r="R916" s="52">
        <v>0</v>
      </c>
      <c r="S916" s="52">
        <v>0</v>
      </c>
      <c r="T916" s="52">
        <v>0</v>
      </c>
      <c r="U916" s="52">
        <v>0</v>
      </c>
      <c r="V916" s="52">
        <v>0</v>
      </c>
      <c r="W916" s="52">
        <v>0</v>
      </c>
      <c r="X916" s="52">
        <v>0</v>
      </c>
      <c r="Y916" s="52">
        <v>0</v>
      </c>
      <c r="Z916" s="52">
        <v>0</v>
      </c>
      <c r="AA916" s="52">
        <v>0</v>
      </c>
      <c r="AB916" s="52">
        <v>0</v>
      </c>
      <c r="AC916" s="52">
        <v>0</v>
      </c>
      <c r="AD916" s="52">
        <v>0</v>
      </c>
      <c r="AE916" s="52">
        <v>0</v>
      </c>
      <c r="AF916" s="52">
        <v>0</v>
      </c>
    </row>
    <row r="917" spans="2:32" hidden="1" x14ac:dyDescent="0.25">
      <c r="B917" s="56" t="s">
        <v>78</v>
      </c>
      <c r="C917" s="56" t="s">
        <v>79</v>
      </c>
      <c r="D917" s="56" t="s">
        <v>26</v>
      </c>
      <c r="E917" s="56" t="s">
        <v>326</v>
      </c>
      <c r="F917" s="56"/>
      <c r="G917" s="52" t="s">
        <v>92</v>
      </c>
      <c r="H917" s="52">
        <v>11</v>
      </c>
      <c r="I917" s="51" t="s">
        <v>18</v>
      </c>
      <c r="J917" s="51" t="s">
        <v>105</v>
      </c>
      <c r="K917" s="52">
        <v>0</v>
      </c>
      <c r="L917" s="52">
        <v>0</v>
      </c>
      <c r="M917" s="52">
        <v>0</v>
      </c>
      <c r="N917" s="52">
        <v>0</v>
      </c>
      <c r="O917" s="52">
        <v>0</v>
      </c>
      <c r="P917" s="52">
        <v>0</v>
      </c>
      <c r="Q917" s="52">
        <v>0</v>
      </c>
      <c r="R917" s="52">
        <v>0</v>
      </c>
      <c r="S917" s="52">
        <v>0</v>
      </c>
      <c r="T917" s="52">
        <v>0</v>
      </c>
      <c r="U917" s="52">
        <v>0</v>
      </c>
      <c r="V917" s="52">
        <v>0</v>
      </c>
      <c r="W917" s="52">
        <v>0</v>
      </c>
      <c r="X917" s="52">
        <v>0</v>
      </c>
      <c r="Y917" s="52">
        <v>0</v>
      </c>
      <c r="Z917" s="52">
        <v>0</v>
      </c>
      <c r="AA917" s="52">
        <v>0</v>
      </c>
      <c r="AB917" s="52">
        <v>0</v>
      </c>
      <c r="AC917" s="52">
        <v>0</v>
      </c>
      <c r="AD917" s="52">
        <v>0</v>
      </c>
      <c r="AE917" s="52">
        <v>0</v>
      </c>
      <c r="AF917" s="52">
        <v>0</v>
      </c>
    </row>
    <row r="918" spans="2:32" hidden="1" x14ac:dyDescent="0.25">
      <c r="B918" s="56" t="s">
        <v>74</v>
      </c>
      <c r="C918" s="56" t="s">
        <v>75</v>
      </c>
      <c r="D918" s="56" t="s">
        <v>15</v>
      </c>
      <c r="E918" s="56" t="s">
        <v>326</v>
      </c>
      <c r="F918" s="56"/>
      <c r="G918" s="52" t="s">
        <v>92</v>
      </c>
      <c r="H918" s="52">
        <v>11</v>
      </c>
      <c r="I918" s="51" t="s">
        <v>18</v>
      </c>
      <c r="J918" s="51" t="s">
        <v>105</v>
      </c>
      <c r="K918" s="52">
        <v>0</v>
      </c>
      <c r="L918" s="52">
        <v>0</v>
      </c>
      <c r="M918" s="52">
        <v>0</v>
      </c>
      <c r="N918" s="52">
        <v>0</v>
      </c>
      <c r="O918" s="52">
        <v>0</v>
      </c>
      <c r="P918" s="52">
        <v>0</v>
      </c>
      <c r="Q918" s="52">
        <v>0</v>
      </c>
      <c r="R918" s="52">
        <v>0</v>
      </c>
      <c r="S918" s="52">
        <v>0</v>
      </c>
      <c r="T918" s="52">
        <v>0</v>
      </c>
      <c r="U918" s="52">
        <v>0</v>
      </c>
      <c r="V918" s="52">
        <v>0</v>
      </c>
      <c r="W918" s="52">
        <v>0</v>
      </c>
      <c r="X918" s="52">
        <v>0</v>
      </c>
      <c r="Y918" s="52">
        <v>0</v>
      </c>
      <c r="Z918" s="52">
        <v>0</v>
      </c>
      <c r="AA918" s="52">
        <v>0</v>
      </c>
      <c r="AB918" s="52">
        <v>0</v>
      </c>
      <c r="AC918" s="52">
        <v>0</v>
      </c>
      <c r="AD918" s="52">
        <v>0</v>
      </c>
      <c r="AE918" s="52">
        <v>0</v>
      </c>
      <c r="AF918" s="52">
        <v>0</v>
      </c>
    </row>
    <row r="919" spans="2:32" hidden="1" x14ac:dyDescent="0.25">
      <c r="B919" s="56" t="s">
        <v>70</v>
      </c>
      <c r="C919" s="56" t="s">
        <v>328</v>
      </c>
      <c r="D919" s="56" t="s">
        <v>15</v>
      </c>
      <c r="E919" s="56" t="s">
        <v>326</v>
      </c>
      <c r="F919" s="56"/>
      <c r="G919" s="52" t="s">
        <v>92</v>
      </c>
      <c r="H919" s="52">
        <v>11</v>
      </c>
      <c r="I919" s="51" t="s">
        <v>18</v>
      </c>
      <c r="J919" s="52" t="s">
        <v>105</v>
      </c>
      <c r="K919" s="52">
        <v>0</v>
      </c>
      <c r="L919" s="52">
        <v>0</v>
      </c>
      <c r="M919" s="52">
        <v>0</v>
      </c>
      <c r="N919" s="52">
        <v>0</v>
      </c>
      <c r="O919" s="52">
        <v>0</v>
      </c>
      <c r="P919" s="52">
        <v>0</v>
      </c>
      <c r="Q919" s="52">
        <v>0</v>
      </c>
      <c r="R919" s="52">
        <v>0</v>
      </c>
      <c r="S919" s="52">
        <v>0</v>
      </c>
      <c r="T919" s="52">
        <v>0</v>
      </c>
      <c r="U919" s="52">
        <v>0</v>
      </c>
      <c r="V919" s="52">
        <v>0</v>
      </c>
      <c r="W919" s="52">
        <v>0</v>
      </c>
      <c r="X919" s="52">
        <v>0</v>
      </c>
      <c r="Y919" s="52">
        <v>0</v>
      </c>
      <c r="Z919" s="52">
        <v>0</v>
      </c>
      <c r="AA919" s="52">
        <v>0</v>
      </c>
      <c r="AB919" s="52">
        <v>0</v>
      </c>
      <c r="AC919" s="52">
        <v>0</v>
      </c>
      <c r="AD919" s="52">
        <v>0</v>
      </c>
      <c r="AE919" s="52">
        <v>0</v>
      </c>
      <c r="AF919" s="52">
        <v>0</v>
      </c>
    </row>
    <row r="920" spans="2:32" hidden="1" x14ac:dyDescent="0.25">
      <c r="B920" s="56" t="s">
        <v>70</v>
      </c>
      <c r="C920" s="56" t="s">
        <v>328</v>
      </c>
      <c r="D920" s="56" t="s">
        <v>15</v>
      </c>
      <c r="E920" s="56" t="s">
        <v>326</v>
      </c>
      <c r="F920" s="56"/>
      <c r="G920" s="52" t="s">
        <v>90</v>
      </c>
      <c r="H920" s="52">
        <v>9</v>
      </c>
      <c r="I920" s="51" t="s">
        <v>18</v>
      </c>
      <c r="J920" s="52" t="s">
        <v>105</v>
      </c>
      <c r="K920" s="52">
        <v>0</v>
      </c>
      <c r="L920" s="52">
        <v>0</v>
      </c>
      <c r="M920" s="52">
        <v>0</v>
      </c>
      <c r="N920" s="52">
        <v>0</v>
      </c>
      <c r="O920" s="52">
        <v>0</v>
      </c>
      <c r="P920" s="52">
        <v>0</v>
      </c>
      <c r="Q920" s="52">
        <v>0</v>
      </c>
      <c r="R920" s="52">
        <v>0</v>
      </c>
      <c r="S920" s="52">
        <v>0</v>
      </c>
      <c r="T920" s="52">
        <v>0</v>
      </c>
      <c r="U920" s="52">
        <v>0</v>
      </c>
      <c r="V920" s="52">
        <v>0</v>
      </c>
      <c r="W920" s="52">
        <v>0</v>
      </c>
      <c r="X920" s="52">
        <v>0</v>
      </c>
      <c r="Y920" s="52">
        <v>0</v>
      </c>
      <c r="Z920" s="52">
        <v>0</v>
      </c>
      <c r="AA920" s="52">
        <v>0</v>
      </c>
      <c r="AB920" s="52">
        <v>0</v>
      </c>
      <c r="AC920" s="52">
        <v>0</v>
      </c>
      <c r="AD920" s="52">
        <v>0</v>
      </c>
      <c r="AE920" s="52">
        <v>0</v>
      </c>
      <c r="AF920" s="52">
        <v>0</v>
      </c>
    </row>
    <row r="921" spans="2:32" hidden="1" x14ac:dyDescent="0.25">
      <c r="B921" s="56" t="s">
        <v>70</v>
      </c>
      <c r="C921" s="56" t="s">
        <v>328</v>
      </c>
      <c r="D921" s="56" t="s">
        <v>15</v>
      </c>
      <c r="E921" s="56" t="s">
        <v>326</v>
      </c>
      <c r="F921" s="56"/>
      <c r="G921" s="52"/>
      <c r="H921" s="52"/>
      <c r="I921" s="51" t="s">
        <v>18</v>
      </c>
      <c r="J921" s="52" t="s">
        <v>105</v>
      </c>
      <c r="K921" s="52">
        <v>0</v>
      </c>
      <c r="L921" s="52">
        <v>0</v>
      </c>
      <c r="M921" s="52">
        <v>0</v>
      </c>
      <c r="N921" s="52">
        <v>0</v>
      </c>
      <c r="O921" s="52">
        <v>0</v>
      </c>
      <c r="P921" s="52">
        <v>0</v>
      </c>
      <c r="Q921" s="52">
        <v>0</v>
      </c>
      <c r="R921" s="52">
        <v>0</v>
      </c>
      <c r="S921" s="52">
        <v>0</v>
      </c>
      <c r="T921" s="52">
        <v>0</v>
      </c>
      <c r="U921" s="52">
        <v>0</v>
      </c>
      <c r="V921" s="52">
        <v>0</v>
      </c>
      <c r="W921" s="52">
        <v>0</v>
      </c>
      <c r="X921" s="52">
        <v>0</v>
      </c>
      <c r="Y921" s="52">
        <v>0</v>
      </c>
      <c r="Z921" s="52">
        <v>0</v>
      </c>
      <c r="AA921" s="52">
        <v>0</v>
      </c>
      <c r="AB921" s="52">
        <v>0</v>
      </c>
      <c r="AC921" s="52">
        <v>0</v>
      </c>
      <c r="AD921" s="52">
        <v>0</v>
      </c>
      <c r="AE921" s="52">
        <v>0</v>
      </c>
      <c r="AF921" s="52">
        <v>0</v>
      </c>
    </row>
    <row r="922" spans="2:32" hidden="1" x14ac:dyDescent="0.25">
      <c r="B922" s="56" t="s">
        <v>72</v>
      </c>
      <c r="C922" s="56" t="s">
        <v>73</v>
      </c>
      <c r="D922" s="61" t="s">
        <v>26</v>
      </c>
      <c r="E922" s="56" t="s">
        <v>326</v>
      </c>
      <c r="F922" s="56"/>
      <c r="G922" s="52" t="s">
        <v>92</v>
      </c>
      <c r="H922" s="52">
        <v>11</v>
      </c>
      <c r="I922" s="51" t="s">
        <v>18</v>
      </c>
      <c r="J922" s="51" t="s">
        <v>105</v>
      </c>
      <c r="K922" s="52">
        <v>0</v>
      </c>
      <c r="L922" s="52">
        <v>0</v>
      </c>
      <c r="M922" s="52">
        <v>0</v>
      </c>
      <c r="N922" s="52">
        <v>0</v>
      </c>
      <c r="O922" s="52">
        <v>0</v>
      </c>
      <c r="P922" s="52">
        <v>0</v>
      </c>
      <c r="Q922" s="52">
        <v>0</v>
      </c>
      <c r="R922" s="52">
        <v>0</v>
      </c>
      <c r="S922" s="52">
        <v>0</v>
      </c>
      <c r="T922" s="52">
        <v>0</v>
      </c>
      <c r="U922" s="52">
        <v>0</v>
      </c>
      <c r="V922" s="52">
        <v>0</v>
      </c>
      <c r="W922" s="52">
        <v>0</v>
      </c>
      <c r="X922" s="52">
        <v>0</v>
      </c>
      <c r="Y922" s="52">
        <v>0</v>
      </c>
      <c r="Z922" s="52">
        <v>0</v>
      </c>
      <c r="AA922" s="52">
        <v>0</v>
      </c>
      <c r="AB922" s="52">
        <v>0</v>
      </c>
      <c r="AC922" s="52">
        <v>0</v>
      </c>
      <c r="AD922" s="52">
        <v>0</v>
      </c>
      <c r="AE922" s="52">
        <v>0</v>
      </c>
      <c r="AF922" s="52">
        <v>0</v>
      </c>
    </row>
    <row r="923" spans="2:32" hidden="1" x14ac:dyDescent="0.25">
      <c r="B923" s="56" t="s">
        <v>72</v>
      </c>
      <c r="C923" s="56" t="s">
        <v>73</v>
      </c>
      <c r="D923" s="61" t="s">
        <v>26</v>
      </c>
      <c r="E923" s="56" t="s">
        <v>326</v>
      </c>
      <c r="F923" s="56"/>
      <c r="G923" s="52" t="s">
        <v>92</v>
      </c>
      <c r="H923" s="52">
        <v>11</v>
      </c>
      <c r="I923" s="51" t="s">
        <v>18</v>
      </c>
      <c r="J923" s="51" t="s">
        <v>103</v>
      </c>
      <c r="K923" s="52">
        <v>0</v>
      </c>
      <c r="L923" s="52">
        <v>0</v>
      </c>
      <c r="M923" s="52">
        <v>0</v>
      </c>
      <c r="N923" s="52">
        <v>0</v>
      </c>
      <c r="O923" s="52">
        <v>0</v>
      </c>
      <c r="P923" s="52">
        <v>0</v>
      </c>
      <c r="Q923" s="52">
        <v>0</v>
      </c>
      <c r="R923" s="52">
        <v>0</v>
      </c>
      <c r="S923" s="52">
        <v>0</v>
      </c>
      <c r="T923" s="52">
        <v>0</v>
      </c>
      <c r="U923" s="52">
        <v>0</v>
      </c>
      <c r="V923" s="52">
        <v>0</v>
      </c>
      <c r="W923" s="52">
        <v>0</v>
      </c>
      <c r="X923" s="52">
        <v>0</v>
      </c>
      <c r="Y923" s="52">
        <v>0</v>
      </c>
      <c r="Z923" s="52">
        <v>0</v>
      </c>
      <c r="AA923" s="52">
        <v>0</v>
      </c>
      <c r="AB923" s="52">
        <v>0</v>
      </c>
      <c r="AC923" s="52">
        <v>0</v>
      </c>
      <c r="AD923" s="52">
        <v>0</v>
      </c>
      <c r="AE923" s="52">
        <v>0</v>
      </c>
      <c r="AF923" s="52">
        <v>0</v>
      </c>
    </row>
    <row r="924" spans="2:32" hidden="1" x14ac:dyDescent="0.25">
      <c r="B924" s="56" t="s">
        <v>72</v>
      </c>
      <c r="C924" s="56" t="s">
        <v>73</v>
      </c>
      <c r="D924" s="61" t="s">
        <v>26</v>
      </c>
      <c r="E924" s="56" t="s">
        <v>326</v>
      </c>
      <c r="F924" s="56"/>
      <c r="G924" s="52" t="s">
        <v>92</v>
      </c>
      <c r="H924" s="52">
        <v>11</v>
      </c>
      <c r="I924" s="52" t="s">
        <v>18</v>
      </c>
      <c r="J924" s="52" t="s">
        <v>104</v>
      </c>
      <c r="K924" s="52">
        <v>0</v>
      </c>
      <c r="L924" s="52">
        <v>0</v>
      </c>
      <c r="M924" s="52">
        <v>0</v>
      </c>
      <c r="N924" s="52">
        <v>0</v>
      </c>
      <c r="O924" s="52">
        <v>0</v>
      </c>
      <c r="P924" s="52">
        <v>0</v>
      </c>
      <c r="Q924" s="52">
        <v>0</v>
      </c>
      <c r="R924" s="52">
        <v>0</v>
      </c>
      <c r="S924" s="52">
        <v>0</v>
      </c>
      <c r="T924" s="52">
        <v>0</v>
      </c>
      <c r="U924" s="52">
        <v>0</v>
      </c>
      <c r="V924" s="52">
        <v>0</v>
      </c>
      <c r="W924" s="52">
        <v>0</v>
      </c>
      <c r="X924" s="52">
        <v>0</v>
      </c>
      <c r="Y924" s="52">
        <v>0</v>
      </c>
      <c r="Z924" s="52">
        <v>0</v>
      </c>
      <c r="AA924" s="52">
        <v>0</v>
      </c>
      <c r="AB924" s="52">
        <v>0</v>
      </c>
      <c r="AC924" s="52">
        <v>0</v>
      </c>
      <c r="AD924" s="52">
        <v>0</v>
      </c>
      <c r="AE924" s="52">
        <v>0</v>
      </c>
      <c r="AF924" s="52">
        <v>0</v>
      </c>
    </row>
    <row r="925" spans="2:32" hidden="1" x14ac:dyDescent="0.25">
      <c r="B925" s="56" t="s">
        <v>33</v>
      </c>
      <c r="C925" s="56" t="s">
        <v>34</v>
      </c>
      <c r="D925" s="56" t="s">
        <v>35</v>
      </c>
      <c r="E925" s="56" t="s">
        <v>326</v>
      </c>
      <c r="F925" s="56"/>
      <c r="G925" s="52" t="s">
        <v>92</v>
      </c>
      <c r="H925" s="52">
        <v>11</v>
      </c>
      <c r="I925" s="51" t="s">
        <v>18</v>
      </c>
      <c r="J925" s="51" t="s">
        <v>105</v>
      </c>
      <c r="K925" s="52">
        <v>0</v>
      </c>
      <c r="L925" s="52">
        <v>0</v>
      </c>
      <c r="M925" s="52">
        <v>0</v>
      </c>
      <c r="N925" s="52">
        <v>0</v>
      </c>
      <c r="O925" s="52">
        <v>0</v>
      </c>
      <c r="P925" s="52">
        <v>0</v>
      </c>
      <c r="Q925" s="52">
        <v>0</v>
      </c>
      <c r="R925" s="52">
        <v>0</v>
      </c>
      <c r="S925" s="52">
        <v>0</v>
      </c>
      <c r="T925" s="52">
        <v>0</v>
      </c>
      <c r="U925" s="52">
        <v>0</v>
      </c>
      <c r="V925" s="52">
        <v>0</v>
      </c>
      <c r="W925" s="52">
        <v>0</v>
      </c>
      <c r="X925" s="52">
        <v>0</v>
      </c>
      <c r="Y925" s="52">
        <v>0</v>
      </c>
      <c r="Z925" s="52">
        <v>0</v>
      </c>
      <c r="AA925" s="52">
        <v>0</v>
      </c>
      <c r="AB925" s="52">
        <v>0</v>
      </c>
      <c r="AC925" s="52">
        <v>0</v>
      </c>
      <c r="AD925" s="52">
        <v>0</v>
      </c>
      <c r="AE925" s="52">
        <v>0</v>
      </c>
      <c r="AF925" s="52">
        <v>0</v>
      </c>
    </row>
    <row r="926" spans="2:32" hidden="1" x14ac:dyDescent="0.25">
      <c r="B926" s="56" t="s">
        <v>33</v>
      </c>
      <c r="C926" s="56" t="s">
        <v>34</v>
      </c>
      <c r="D926" s="56" t="s">
        <v>35</v>
      </c>
      <c r="E926" s="56" t="s">
        <v>326</v>
      </c>
      <c r="F926" s="56"/>
      <c r="G926" s="52" t="s">
        <v>92</v>
      </c>
      <c r="H926" s="52">
        <v>11</v>
      </c>
      <c r="I926" s="51" t="s">
        <v>18</v>
      </c>
      <c r="J926" s="51" t="s">
        <v>103</v>
      </c>
      <c r="K926" s="52">
        <v>0</v>
      </c>
      <c r="L926" s="52">
        <v>0</v>
      </c>
      <c r="M926" s="52">
        <v>0</v>
      </c>
      <c r="N926" s="52">
        <v>0</v>
      </c>
      <c r="O926" s="52">
        <v>0</v>
      </c>
      <c r="P926" s="52">
        <v>0</v>
      </c>
      <c r="Q926" s="52">
        <v>0</v>
      </c>
      <c r="R926" s="52">
        <v>0</v>
      </c>
      <c r="S926" s="52">
        <v>0</v>
      </c>
      <c r="T926" s="52">
        <v>0</v>
      </c>
      <c r="U926" s="52">
        <v>0</v>
      </c>
      <c r="V926" s="52">
        <v>0</v>
      </c>
      <c r="W926" s="52">
        <v>0</v>
      </c>
      <c r="X926" s="52">
        <v>0</v>
      </c>
      <c r="Y926" s="52">
        <v>0</v>
      </c>
      <c r="Z926" s="52">
        <v>0</v>
      </c>
      <c r="AA926" s="52">
        <v>0</v>
      </c>
      <c r="AB926" s="52">
        <v>0</v>
      </c>
      <c r="AC926" s="52">
        <v>0</v>
      </c>
      <c r="AD926" s="52">
        <v>0</v>
      </c>
      <c r="AE926" s="52">
        <v>0</v>
      </c>
      <c r="AF926" s="52">
        <v>0</v>
      </c>
    </row>
    <row r="927" spans="2:32" hidden="1" x14ac:dyDescent="0.25">
      <c r="B927" s="56" t="s">
        <v>33</v>
      </c>
      <c r="C927" s="56" t="s">
        <v>34</v>
      </c>
      <c r="D927" s="56" t="s">
        <v>35</v>
      </c>
      <c r="E927" s="56" t="s">
        <v>326</v>
      </c>
      <c r="F927" s="56"/>
      <c r="G927" s="52" t="s">
        <v>92</v>
      </c>
      <c r="H927" s="52">
        <v>11</v>
      </c>
      <c r="I927" s="52" t="s">
        <v>18</v>
      </c>
      <c r="J927" s="52" t="s">
        <v>104</v>
      </c>
      <c r="K927" s="52">
        <v>0</v>
      </c>
      <c r="L927" s="52">
        <v>0</v>
      </c>
      <c r="M927" s="52">
        <v>0</v>
      </c>
      <c r="N927" s="52">
        <v>0</v>
      </c>
      <c r="O927" s="52">
        <v>0</v>
      </c>
      <c r="P927" s="52">
        <v>0</v>
      </c>
      <c r="Q927" s="52">
        <v>0</v>
      </c>
      <c r="R927" s="52">
        <v>0</v>
      </c>
      <c r="S927" s="52">
        <v>0</v>
      </c>
      <c r="T927" s="52">
        <v>0</v>
      </c>
      <c r="U927" s="52">
        <v>0</v>
      </c>
      <c r="V927" s="52">
        <v>0</v>
      </c>
      <c r="W927" s="52">
        <v>0</v>
      </c>
      <c r="X927" s="52">
        <v>0</v>
      </c>
      <c r="Y927" s="52">
        <v>0</v>
      </c>
      <c r="Z927" s="52">
        <v>0</v>
      </c>
      <c r="AA927" s="52">
        <v>0</v>
      </c>
      <c r="AB927" s="52">
        <v>0</v>
      </c>
      <c r="AC927" s="52">
        <v>0</v>
      </c>
      <c r="AD927" s="52">
        <v>0</v>
      </c>
      <c r="AE927" s="52">
        <v>0</v>
      </c>
      <c r="AF927" s="52">
        <v>0</v>
      </c>
    </row>
    <row r="928" spans="2:32" hidden="1" x14ac:dyDescent="0.25">
      <c r="B928" s="56" t="s">
        <v>60</v>
      </c>
      <c r="C928" s="56" t="s">
        <v>61</v>
      </c>
      <c r="D928" s="56" t="s">
        <v>15</v>
      </c>
      <c r="E928" s="56" t="s">
        <v>326</v>
      </c>
      <c r="F928" s="56"/>
      <c r="G928" s="52" t="s">
        <v>92</v>
      </c>
      <c r="H928" s="52">
        <v>11</v>
      </c>
      <c r="I928" s="51" t="s">
        <v>18</v>
      </c>
      <c r="J928" s="51" t="s">
        <v>105</v>
      </c>
      <c r="K928" s="52">
        <v>0</v>
      </c>
      <c r="L928" s="52">
        <v>0</v>
      </c>
      <c r="M928" s="52">
        <v>0</v>
      </c>
      <c r="N928" s="52">
        <v>0</v>
      </c>
      <c r="O928" s="52">
        <v>0</v>
      </c>
      <c r="P928" s="52">
        <v>0</v>
      </c>
      <c r="Q928" s="52">
        <v>0</v>
      </c>
      <c r="R928" s="52">
        <v>0</v>
      </c>
      <c r="S928" s="52">
        <v>0</v>
      </c>
      <c r="T928" s="52">
        <v>0</v>
      </c>
      <c r="U928" s="52">
        <v>0</v>
      </c>
      <c r="V928" s="52">
        <v>0</v>
      </c>
      <c r="W928" s="52">
        <v>0</v>
      </c>
      <c r="X928" s="52">
        <v>0</v>
      </c>
      <c r="Y928" s="52">
        <v>0</v>
      </c>
      <c r="Z928" s="52">
        <v>0</v>
      </c>
      <c r="AA928" s="52">
        <v>0</v>
      </c>
      <c r="AB928" s="52">
        <v>0</v>
      </c>
      <c r="AC928" s="52">
        <v>0</v>
      </c>
      <c r="AD928" s="52">
        <v>0</v>
      </c>
      <c r="AE928" s="52">
        <v>0</v>
      </c>
      <c r="AF928" s="52">
        <v>0</v>
      </c>
    </row>
    <row r="929" spans="2:32" hidden="1" x14ac:dyDescent="0.25">
      <c r="B929" s="56" t="s">
        <v>60</v>
      </c>
      <c r="C929" s="56" t="s">
        <v>61</v>
      </c>
      <c r="D929" s="56" t="s">
        <v>15</v>
      </c>
      <c r="E929" s="56" t="s">
        <v>326</v>
      </c>
      <c r="F929" s="56"/>
      <c r="G929" s="52" t="s">
        <v>92</v>
      </c>
      <c r="H929" s="52">
        <v>11</v>
      </c>
      <c r="I929" s="51" t="s">
        <v>18</v>
      </c>
      <c r="J929" s="51" t="s">
        <v>103</v>
      </c>
      <c r="K929" s="52">
        <v>0</v>
      </c>
      <c r="L929" s="52">
        <v>0</v>
      </c>
      <c r="M929" s="52">
        <v>0</v>
      </c>
      <c r="N929" s="52">
        <v>0</v>
      </c>
      <c r="O929" s="52">
        <v>0</v>
      </c>
      <c r="P929" s="52">
        <v>0</v>
      </c>
      <c r="Q929" s="52">
        <v>0</v>
      </c>
      <c r="R929" s="52">
        <v>0</v>
      </c>
      <c r="S929" s="52">
        <v>0</v>
      </c>
      <c r="T929" s="52">
        <v>0</v>
      </c>
      <c r="U929" s="52">
        <v>0</v>
      </c>
      <c r="V929" s="52">
        <v>0</v>
      </c>
      <c r="W929" s="52">
        <v>0</v>
      </c>
      <c r="X929" s="52">
        <v>0</v>
      </c>
      <c r="Y929" s="52">
        <v>0</v>
      </c>
      <c r="Z929" s="52">
        <v>0</v>
      </c>
      <c r="AA929" s="52">
        <v>0</v>
      </c>
      <c r="AB929" s="52">
        <v>0</v>
      </c>
      <c r="AC929" s="52">
        <v>0</v>
      </c>
      <c r="AD929" s="52">
        <v>0</v>
      </c>
      <c r="AE929" s="52">
        <v>0</v>
      </c>
      <c r="AF929" s="52">
        <v>0</v>
      </c>
    </row>
    <row r="930" spans="2:32" hidden="1" x14ac:dyDescent="0.25">
      <c r="B930" s="56" t="s">
        <v>60</v>
      </c>
      <c r="C930" s="56" t="s">
        <v>61</v>
      </c>
      <c r="D930" s="56" t="s">
        <v>15</v>
      </c>
      <c r="E930" s="56" t="s">
        <v>326</v>
      </c>
      <c r="F930" s="56"/>
      <c r="G930" s="52" t="s">
        <v>92</v>
      </c>
      <c r="H930" s="52">
        <v>11</v>
      </c>
      <c r="I930" s="52" t="s">
        <v>18</v>
      </c>
      <c r="J930" s="52" t="s">
        <v>104</v>
      </c>
      <c r="K930" s="52">
        <v>0</v>
      </c>
      <c r="L930" s="52">
        <v>0</v>
      </c>
      <c r="M930" s="52">
        <v>0</v>
      </c>
      <c r="N930" s="52">
        <v>0</v>
      </c>
      <c r="O930" s="52">
        <v>0</v>
      </c>
      <c r="P930" s="52">
        <v>0</v>
      </c>
      <c r="Q930" s="52">
        <v>0</v>
      </c>
      <c r="R930" s="52">
        <v>0</v>
      </c>
      <c r="S930" s="52">
        <v>0</v>
      </c>
      <c r="T930" s="52">
        <v>0</v>
      </c>
      <c r="U930" s="52">
        <v>0</v>
      </c>
      <c r="V930" s="52">
        <v>0</v>
      </c>
      <c r="W930" s="52">
        <v>0</v>
      </c>
      <c r="X930" s="52">
        <v>0</v>
      </c>
      <c r="Y930" s="52">
        <v>0</v>
      </c>
      <c r="Z930" s="52">
        <v>0</v>
      </c>
      <c r="AA930" s="52">
        <v>0</v>
      </c>
      <c r="AB930" s="52">
        <v>0</v>
      </c>
      <c r="AC930" s="52">
        <v>0</v>
      </c>
      <c r="AD930" s="52">
        <v>0</v>
      </c>
      <c r="AE930" s="52">
        <v>0</v>
      </c>
      <c r="AF930" s="52">
        <v>0</v>
      </c>
    </row>
    <row r="931" spans="2:32" hidden="1" x14ac:dyDescent="0.25">
      <c r="B931" s="56" t="s">
        <v>68</v>
      </c>
      <c r="C931" s="56" t="s">
        <v>69</v>
      </c>
      <c r="D931" s="56" t="s">
        <v>26</v>
      </c>
      <c r="E931" s="56" t="s">
        <v>326</v>
      </c>
      <c r="F931" s="56"/>
      <c r="G931" s="52" t="s">
        <v>92</v>
      </c>
      <c r="H931" s="52">
        <v>11</v>
      </c>
      <c r="I931" s="51" t="s">
        <v>18</v>
      </c>
      <c r="J931" s="51" t="s">
        <v>105</v>
      </c>
      <c r="K931" s="52">
        <v>0</v>
      </c>
      <c r="L931" s="52">
        <v>0</v>
      </c>
      <c r="M931" s="52">
        <v>0</v>
      </c>
      <c r="N931" s="52">
        <v>0</v>
      </c>
      <c r="O931" s="52">
        <v>0</v>
      </c>
      <c r="P931" s="52">
        <v>0</v>
      </c>
      <c r="Q931" s="52">
        <v>0</v>
      </c>
      <c r="R931" s="52">
        <v>0</v>
      </c>
      <c r="S931" s="52">
        <v>0</v>
      </c>
      <c r="T931" s="52">
        <v>0</v>
      </c>
      <c r="U931" s="52">
        <v>0</v>
      </c>
      <c r="V931" s="52">
        <v>0</v>
      </c>
      <c r="W931" s="52">
        <v>0</v>
      </c>
      <c r="X931" s="52">
        <v>0</v>
      </c>
      <c r="Y931" s="52">
        <v>0</v>
      </c>
      <c r="Z931" s="52">
        <v>0</v>
      </c>
      <c r="AA931" s="52">
        <v>0</v>
      </c>
      <c r="AB931" s="52">
        <v>0</v>
      </c>
      <c r="AC931" s="52">
        <v>0</v>
      </c>
      <c r="AD931" s="52">
        <v>0</v>
      </c>
      <c r="AE931" s="52">
        <v>0</v>
      </c>
      <c r="AF931" s="52">
        <v>0</v>
      </c>
    </row>
    <row r="932" spans="2:32" hidden="1" x14ac:dyDescent="0.25">
      <c r="B932" s="56" t="s">
        <v>68</v>
      </c>
      <c r="C932" s="56" t="s">
        <v>69</v>
      </c>
      <c r="D932" s="56" t="s">
        <v>26</v>
      </c>
      <c r="E932" s="56" t="s">
        <v>326</v>
      </c>
      <c r="F932" s="56"/>
      <c r="G932" s="52" t="s">
        <v>92</v>
      </c>
      <c r="H932" s="52">
        <v>11</v>
      </c>
      <c r="I932" s="51" t="s">
        <v>18</v>
      </c>
      <c r="J932" s="51" t="s">
        <v>103</v>
      </c>
      <c r="K932" s="52">
        <v>0</v>
      </c>
      <c r="L932" s="52">
        <v>0</v>
      </c>
      <c r="M932" s="52">
        <v>0</v>
      </c>
      <c r="N932" s="52">
        <v>0</v>
      </c>
      <c r="O932" s="52">
        <v>0</v>
      </c>
      <c r="P932" s="52">
        <v>0</v>
      </c>
      <c r="Q932" s="52">
        <v>0</v>
      </c>
      <c r="R932" s="52">
        <v>0</v>
      </c>
      <c r="S932" s="52">
        <v>0</v>
      </c>
      <c r="T932" s="52">
        <v>0</v>
      </c>
      <c r="U932" s="52">
        <v>0</v>
      </c>
      <c r="V932" s="52">
        <v>0</v>
      </c>
      <c r="W932" s="52">
        <v>0</v>
      </c>
      <c r="X932" s="52">
        <v>0</v>
      </c>
      <c r="Y932" s="52">
        <v>0</v>
      </c>
      <c r="Z932" s="52">
        <v>0</v>
      </c>
      <c r="AA932" s="52">
        <v>0</v>
      </c>
      <c r="AB932" s="52">
        <v>0</v>
      </c>
      <c r="AC932" s="52">
        <v>0</v>
      </c>
      <c r="AD932" s="52">
        <v>0</v>
      </c>
      <c r="AE932" s="52">
        <v>0</v>
      </c>
      <c r="AF932" s="52">
        <v>0</v>
      </c>
    </row>
    <row r="933" spans="2:32" hidden="1" x14ac:dyDescent="0.25">
      <c r="B933" s="56" t="s">
        <v>68</v>
      </c>
      <c r="C933" s="56" t="s">
        <v>69</v>
      </c>
      <c r="D933" s="56" t="s">
        <v>26</v>
      </c>
      <c r="E933" s="56" t="s">
        <v>326</v>
      </c>
      <c r="F933" s="56"/>
      <c r="G933" s="52" t="s">
        <v>92</v>
      </c>
      <c r="H933" s="52">
        <v>11</v>
      </c>
      <c r="I933" s="52" t="s">
        <v>18</v>
      </c>
      <c r="J933" s="52" t="s">
        <v>104</v>
      </c>
      <c r="K933" s="52">
        <v>0</v>
      </c>
      <c r="L933" s="52">
        <v>0</v>
      </c>
      <c r="M933" s="52">
        <v>0</v>
      </c>
      <c r="N933" s="52">
        <v>0</v>
      </c>
      <c r="O933" s="52">
        <v>0</v>
      </c>
      <c r="P933" s="52">
        <v>0</v>
      </c>
      <c r="Q933" s="52">
        <v>0</v>
      </c>
      <c r="R933" s="52">
        <v>0</v>
      </c>
      <c r="S933" s="52">
        <v>0</v>
      </c>
      <c r="T933" s="52">
        <v>0</v>
      </c>
      <c r="U933" s="52">
        <v>0</v>
      </c>
      <c r="V933" s="52">
        <v>0</v>
      </c>
      <c r="W933" s="52">
        <v>0</v>
      </c>
      <c r="X933" s="52">
        <v>0</v>
      </c>
      <c r="Y933" s="52">
        <v>0</v>
      </c>
      <c r="Z933" s="52">
        <v>0</v>
      </c>
      <c r="AA933" s="52">
        <v>0</v>
      </c>
      <c r="AB933" s="52">
        <v>0</v>
      </c>
      <c r="AC933" s="52">
        <v>0</v>
      </c>
      <c r="AD933" s="52">
        <v>0</v>
      </c>
      <c r="AE933" s="52">
        <v>0</v>
      </c>
      <c r="AF933" s="52">
        <v>0</v>
      </c>
    </row>
    <row r="934" spans="2:32" hidden="1" x14ac:dyDescent="0.25">
      <c r="B934" s="56" t="s">
        <v>46</v>
      </c>
      <c r="C934" s="56" t="s">
        <v>47</v>
      </c>
      <c r="D934" s="56" t="s">
        <v>38</v>
      </c>
      <c r="E934" s="56" t="s">
        <v>326</v>
      </c>
      <c r="F934" s="56"/>
      <c r="G934" s="52" t="s">
        <v>92</v>
      </c>
      <c r="H934" s="52">
        <v>11</v>
      </c>
      <c r="I934" s="51" t="s">
        <v>18</v>
      </c>
      <c r="J934" s="51" t="s">
        <v>105</v>
      </c>
      <c r="K934" s="52">
        <v>0</v>
      </c>
      <c r="L934" s="52">
        <v>0</v>
      </c>
      <c r="M934" s="52">
        <v>0</v>
      </c>
      <c r="N934" s="52">
        <v>0</v>
      </c>
      <c r="O934" s="52">
        <v>0</v>
      </c>
      <c r="P934" s="52">
        <v>0</v>
      </c>
      <c r="Q934" s="52">
        <v>0</v>
      </c>
      <c r="R934" s="52">
        <v>0</v>
      </c>
      <c r="S934" s="52">
        <v>0</v>
      </c>
      <c r="T934" s="52">
        <v>0</v>
      </c>
      <c r="U934" s="52">
        <v>0</v>
      </c>
      <c r="V934" s="52">
        <v>0</v>
      </c>
      <c r="W934" s="52">
        <v>0</v>
      </c>
      <c r="X934" s="52">
        <v>0</v>
      </c>
      <c r="Y934" s="52">
        <v>0</v>
      </c>
      <c r="Z934" s="52">
        <v>0</v>
      </c>
      <c r="AA934" s="52">
        <v>0</v>
      </c>
      <c r="AB934" s="52">
        <v>0</v>
      </c>
      <c r="AC934" s="52">
        <v>0</v>
      </c>
      <c r="AD934" s="52">
        <v>0</v>
      </c>
      <c r="AE934" s="52">
        <v>0</v>
      </c>
      <c r="AF934" s="52">
        <v>0</v>
      </c>
    </row>
    <row r="935" spans="2:32" hidden="1" x14ac:dyDescent="0.25">
      <c r="B935" s="56" t="s">
        <v>46</v>
      </c>
      <c r="C935" s="56" t="s">
        <v>47</v>
      </c>
      <c r="D935" s="56" t="s">
        <v>38</v>
      </c>
      <c r="E935" s="56" t="s">
        <v>326</v>
      </c>
      <c r="F935" s="56"/>
      <c r="G935" s="52" t="s">
        <v>92</v>
      </c>
      <c r="H935" s="52">
        <v>11</v>
      </c>
      <c r="I935" s="51" t="s">
        <v>18</v>
      </c>
      <c r="J935" s="51" t="s">
        <v>103</v>
      </c>
      <c r="K935" s="52">
        <v>0</v>
      </c>
      <c r="L935" s="52">
        <v>0</v>
      </c>
      <c r="M935" s="52">
        <v>0</v>
      </c>
      <c r="N935" s="52">
        <v>0</v>
      </c>
      <c r="O935" s="52">
        <v>0</v>
      </c>
      <c r="P935" s="52">
        <v>0</v>
      </c>
      <c r="Q935" s="52">
        <v>0</v>
      </c>
      <c r="R935" s="52">
        <v>0</v>
      </c>
      <c r="S935" s="52">
        <v>0</v>
      </c>
      <c r="T935" s="52">
        <v>0</v>
      </c>
      <c r="U935" s="52">
        <v>0</v>
      </c>
      <c r="V935" s="52">
        <v>0</v>
      </c>
      <c r="W935" s="52">
        <v>0</v>
      </c>
      <c r="X935" s="52">
        <v>0</v>
      </c>
      <c r="Y935" s="52">
        <v>0</v>
      </c>
      <c r="Z935" s="52">
        <v>0</v>
      </c>
      <c r="AA935" s="52">
        <v>0</v>
      </c>
      <c r="AB935" s="52">
        <v>0</v>
      </c>
      <c r="AC935" s="52">
        <v>0</v>
      </c>
      <c r="AD935" s="52">
        <v>0</v>
      </c>
      <c r="AE935" s="52">
        <v>0</v>
      </c>
      <c r="AF935" s="52">
        <v>0</v>
      </c>
    </row>
    <row r="936" spans="2:32" hidden="1" x14ac:dyDescent="0.25">
      <c r="B936" s="56" t="s">
        <v>46</v>
      </c>
      <c r="C936" s="56" t="s">
        <v>47</v>
      </c>
      <c r="D936" s="56" t="s">
        <v>38</v>
      </c>
      <c r="E936" s="56" t="s">
        <v>326</v>
      </c>
      <c r="F936" s="56"/>
      <c r="G936" s="52" t="s">
        <v>92</v>
      </c>
      <c r="H936" s="52">
        <v>11</v>
      </c>
      <c r="I936" s="52" t="s">
        <v>18</v>
      </c>
      <c r="J936" s="52" t="s">
        <v>104</v>
      </c>
      <c r="K936" s="52">
        <v>0</v>
      </c>
      <c r="L936" s="52">
        <v>0</v>
      </c>
      <c r="M936" s="52">
        <v>0</v>
      </c>
      <c r="N936" s="52">
        <v>0</v>
      </c>
      <c r="O936" s="52">
        <v>0</v>
      </c>
      <c r="P936" s="52">
        <v>0</v>
      </c>
      <c r="Q936" s="52">
        <v>0</v>
      </c>
      <c r="R936" s="52">
        <v>0</v>
      </c>
      <c r="S936" s="52">
        <v>0</v>
      </c>
      <c r="T936" s="52">
        <v>0</v>
      </c>
      <c r="U936" s="52">
        <v>0</v>
      </c>
      <c r="V936" s="52">
        <v>0</v>
      </c>
      <c r="W936" s="52">
        <v>0</v>
      </c>
      <c r="X936" s="52">
        <v>0</v>
      </c>
      <c r="Y936" s="52">
        <v>0</v>
      </c>
      <c r="Z936" s="52">
        <v>0</v>
      </c>
      <c r="AA936" s="52">
        <v>0</v>
      </c>
      <c r="AB936" s="52">
        <v>0</v>
      </c>
      <c r="AC936" s="52">
        <v>0</v>
      </c>
      <c r="AD936" s="52">
        <v>0</v>
      </c>
      <c r="AE936" s="52">
        <v>0</v>
      </c>
      <c r="AF936" s="52">
        <v>0</v>
      </c>
    </row>
    <row r="937" spans="2:32" hidden="1" x14ac:dyDescent="0.25">
      <c r="B937" s="56" t="s">
        <v>76</v>
      </c>
      <c r="C937" s="56" t="s">
        <v>77</v>
      </c>
      <c r="D937" s="56" t="s">
        <v>35</v>
      </c>
      <c r="E937" s="56" t="s">
        <v>326</v>
      </c>
      <c r="F937" s="56"/>
      <c r="G937" s="52" t="s">
        <v>92</v>
      </c>
      <c r="H937" s="52">
        <v>11</v>
      </c>
      <c r="I937" s="51" t="s">
        <v>18</v>
      </c>
      <c r="J937" s="51" t="s">
        <v>105</v>
      </c>
      <c r="K937" s="52">
        <v>0</v>
      </c>
      <c r="L937" s="52">
        <v>0</v>
      </c>
      <c r="M937" s="52">
        <v>0</v>
      </c>
      <c r="N937" s="52">
        <v>0</v>
      </c>
      <c r="O937" s="52">
        <v>0</v>
      </c>
      <c r="P937" s="52">
        <v>0</v>
      </c>
      <c r="Q937" s="52">
        <v>0</v>
      </c>
      <c r="R937" s="52">
        <v>0</v>
      </c>
      <c r="S937" s="52">
        <v>0</v>
      </c>
      <c r="T937" s="52">
        <v>0</v>
      </c>
      <c r="U937" s="52">
        <v>0</v>
      </c>
      <c r="V937" s="52">
        <v>0</v>
      </c>
      <c r="W937" s="52">
        <v>0</v>
      </c>
      <c r="X937" s="52">
        <v>0</v>
      </c>
      <c r="Y937" s="52">
        <v>0</v>
      </c>
      <c r="Z937" s="52">
        <v>0</v>
      </c>
      <c r="AA937" s="52">
        <v>0</v>
      </c>
      <c r="AB937" s="52">
        <v>0</v>
      </c>
      <c r="AC937" s="52">
        <v>0</v>
      </c>
      <c r="AD937" s="52">
        <v>0</v>
      </c>
      <c r="AE937" s="52">
        <v>0</v>
      </c>
      <c r="AF937" s="52">
        <v>0</v>
      </c>
    </row>
    <row r="938" spans="2:32" hidden="1" x14ac:dyDescent="0.25">
      <c r="B938" s="56" t="s">
        <v>76</v>
      </c>
      <c r="C938" s="56" t="s">
        <v>77</v>
      </c>
      <c r="D938" s="56" t="s">
        <v>35</v>
      </c>
      <c r="E938" s="56" t="s">
        <v>326</v>
      </c>
      <c r="F938" s="56"/>
      <c r="G938" s="52" t="s">
        <v>92</v>
      </c>
      <c r="H938" s="52">
        <v>11</v>
      </c>
      <c r="I938" s="51" t="s">
        <v>18</v>
      </c>
      <c r="J938" s="51" t="s">
        <v>103</v>
      </c>
      <c r="K938" s="52">
        <v>0</v>
      </c>
      <c r="L938" s="52">
        <v>0</v>
      </c>
      <c r="M938" s="52">
        <v>0</v>
      </c>
      <c r="N938" s="52">
        <v>0</v>
      </c>
      <c r="O938" s="52">
        <v>0</v>
      </c>
      <c r="P938" s="52">
        <v>0</v>
      </c>
      <c r="Q938" s="52">
        <v>0</v>
      </c>
      <c r="R938" s="52">
        <v>0</v>
      </c>
      <c r="S938" s="52">
        <v>0</v>
      </c>
      <c r="T938" s="52">
        <v>0</v>
      </c>
      <c r="U938" s="52">
        <v>0</v>
      </c>
      <c r="V938" s="52">
        <v>0</v>
      </c>
      <c r="W938" s="52">
        <v>0</v>
      </c>
      <c r="X938" s="52">
        <v>0</v>
      </c>
      <c r="Y938" s="52">
        <v>0</v>
      </c>
      <c r="Z938" s="52">
        <v>0</v>
      </c>
      <c r="AA938" s="52">
        <v>0</v>
      </c>
      <c r="AB938" s="52">
        <v>0</v>
      </c>
      <c r="AC938" s="52">
        <v>0</v>
      </c>
      <c r="AD938" s="52">
        <v>0</v>
      </c>
      <c r="AE938" s="52">
        <v>0</v>
      </c>
      <c r="AF938" s="52">
        <v>0</v>
      </c>
    </row>
    <row r="939" spans="2:32" hidden="1" x14ac:dyDescent="0.25">
      <c r="B939" s="56" t="s">
        <v>76</v>
      </c>
      <c r="C939" s="56" t="s">
        <v>77</v>
      </c>
      <c r="D939" s="56" t="s">
        <v>35</v>
      </c>
      <c r="E939" s="56" t="s">
        <v>326</v>
      </c>
      <c r="F939" s="56"/>
      <c r="G939" s="52" t="s">
        <v>92</v>
      </c>
      <c r="H939" s="52">
        <v>11</v>
      </c>
      <c r="I939" s="52" t="s">
        <v>18</v>
      </c>
      <c r="J939" s="52" t="s">
        <v>104</v>
      </c>
      <c r="K939" s="52">
        <v>0</v>
      </c>
      <c r="L939" s="52">
        <v>0</v>
      </c>
      <c r="M939" s="52">
        <v>0</v>
      </c>
      <c r="N939" s="52">
        <v>0</v>
      </c>
      <c r="O939" s="52">
        <v>0</v>
      </c>
      <c r="P939" s="52">
        <v>0</v>
      </c>
      <c r="Q939" s="52">
        <v>0</v>
      </c>
      <c r="R939" s="52">
        <v>0</v>
      </c>
      <c r="S939" s="52">
        <v>0</v>
      </c>
      <c r="T939" s="52">
        <v>0</v>
      </c>
      <c r="U939" s="52">
        <v>0</v>
      </c>
      <c r="V939" s="52">
        <v>0</v>
      </c>
      <c r="W939" s="52">
        <v>0</v>
      </c>
      <c r="X939" s="52">
        <v>0</v>
      </c>
      <c r="Y939" s="52">
        <v>0</v>
      </c>
      <c r="Z939" s="52">
        <v>0</v>
      </c>
      <c r="AA939" s="52">
        <v>0</v>
      </c>
      <c r="AB939" s="52">
        <v>0</v>
      </c>
      <c r="AC939" s="52">
        <v>0</v>
      </c>
      <c r="AD939" s="52">
        <v>0</v>
      </c>
      <c r="AE939" s="52">
        <v>0</v>
      </c>
      <c r="AF939" s="52">
        <v>0</v>
      </c>
    </row>
    <row r="940" spans="2:32" hidden="1" x14ac:dyDescent="0.25">
      <c r="B940" s="56" t="s">
        <v>31</v>
      </c>
      <c r="C940" s="56" t="s">
        <v>327</v>
      </c>
      <c r="D940" s="56" t="s">
        <v>26</v>
      </c>
      <c r="E940" s="56" t="s">
        <v>326</v>
      </c>
      <c r="F940" s="56"/>
      <c r="G940" s="52" t="s">
        <v>92</v>
      </c>
      <c r="H940" s="52">
        <v>11</v>
      </c>
      <c r="I940" s="51" t="s">
        <v>18</v>
      </c>
      <c r="J940" s="51" t="s">
        <v>105</v>
      </c>
      <c r="K940" s="52">
        <v>0</v>
      </c>
      <c r="L940" s="52">
        <v>0</v>
      </c>
      <c r="M940" s="52">
        <v>0</v>
      </c>
      <c r="N940" s="52">
        <v>0</v>
      </c>
      <c r="O940" s="52">
        <v>0</v>
      </c>
      <c r="P940" s="52">
        <v>0</v>
      </c>
      <c r="Q940" s="52">
        <v>0</v>
      </c>
      <c r="R940" s="52">
        <v>0</v>
      </c>
      <c r="S940" s="52">
        <v>0</v>
      </c>
      <c r="T940" s="52">
        <v>0</v>
      </c>
      <c r="U940" s="52">
        <v>0</v>
      </c>
      <c r="V940" s="52">
        <v>0</v>
      </c>
      <c r="W940" s="52">
        <v>0</v>
      </c>
      <c r="X940" s="52">
        <v>0</v>
      </c>
      <c r="Y940" s="52">
        <v>0</v>
      </c>
      <c r="Z940" s="52">
        <v>0</v>
      </c>
      <c r="AA940" s="52">
        <v>0</v>
      </c>
      <c r="AB940" s="52">
        <v>0</v>
      </c>
      <c r="AC940" s="52">
        <v>0</v>
      </c>
      <c r="AD940" s="52">
        <v>0</v>
      </c>
      <c r="AE940" s="52">
        <v>0</v>
      </c>
      <c r="AF940" s="52">
        <v>0</v>
      </c>
    </row>
    <row r="941" spans="2:32" hidden="1" x14ac:dyDescent="0.25">
      <c r="B941" s="56" t="s">
        <v>31</v>
      </c>
      <c r="C941" s="56" t="s">
        <v>327</v>
      </c>
      <c r="D941" s="56" t="s">
        <v>26</v>
      </c>
      <c r="E941" s="56" t="s">
        <v>326</v>
      </c>
      <c r="F941" s="56"/>
      <c r="G941" s="52" t="s">
        <v>92</v>
      </c>
      <c r="H941" s="52">
        <v>11</v>
      </c>
      <c r="I941" s="51" t="s">
        <v>18</v>
      </c>
      <c r="J941" s="51" t="s">
        <v>103</v>
      </c>
      <c r="K941" s="52">
        <v>0</v>
      </c>
      <c r="L941" s="52">
        <v>0</v>
      </c>
      <c r="M941" s="52">
        <v>0</v>
      </c>
      <c r="N941" s="52">
        <v>0</v>
      </c>
      <c r="O941" s="52">
        <v>0</v>
      </c>
      <c r="P941" s="52">
        <v>0</v>
      </c>
      <c r="Q941" s="52">
        <v>0</v>
      </c>
      <c r="R941" s="52">
        <v>0</v>
      </c>
      <c r="S941" s="52">
        <v>0</v>
      </c>
      <c r="T941" s="52">
        <v>0</v>
      </c>
      <c r="U941" s="52">
        <v>0</v>
      </c>
      <c r="V941" s="52">
        <v>0</v>
      </c>
      <c r="W941" s="52">
        <v>0</v>
      </c>
      <c r="X941" s="52">
        <v>0</v>
      </c>
      <c r="Y941" s="52">
        <v>0</v>
      </c>
      <c r="Z941" s="52">
        <v>0</v>
      </c>
      <c r="AA941" s="52">
        <v>0</v>
      </c>
      <c r="AB941" s="52">
        <v>0</v>
      </c>
      <c r="AC941" s="52">
        <v>0</v>
      </c>
      <c r="AD941" s="52">
        <v>0</v>
      </c>
      <c r="AE941" s="52">
        <v>0</v>
      </c>
      <c r="AF941" s="52">
        <v>0</v>
      </c>
    </row>
    <row r="942" spans="2:32" hidden="1" x14ac:dyDescent="0.25">
      <c r="B942" s="56" t="s">
        <v>31</v>
      </c>
      <c r="C942" s="56" t="s">
        <v>327</v>
      </c>
      <c r="D942" s="56" t="s">
        <v>26</v>
      </c>
      <c r="E942" s="56" t="s">
        <v>326</v>
      </c>
      <c r="F942" s="56"/>
      <c r="G942" s="52" t="s">
        <v>92</v>
      </c>
      <c r="H942" s="52">
        <v>11</v>
      </c>
      <c r="I942" s="52" t="s">
        <v>18</v>
      </c>
      <c r="J942" s="52" t="s">
        <v>104</v>
      </c>
      <c r="K942" s="52">
        <v>0</v>
      </c>
      <c r="L942" s="52">
        <v>0</v>
      </c>
      <c r="M942" s="52">
        <v>0</v>
      </c>
      <c r="N942" s="52">
        <v>0</v>
      </c>
      <c r="O942" s="52">
        <v>0</v>
      </c>
      <c r="P942" s="52">
        <v>0</v>
      </c>
      <c r="Q942" s="52">
        <v>0</v>
      </c>
      <c r="R942" s="52">
        <v>0</v>
      </c>
      <c r="S942" s="52">
        <v>0</v>
      </c>
      <c r="T942" s="52">
        <v>0</v>
      </c>
      <c r="U942" s="52">
        <v>0</v>
      </c>
      <c r="V942" s="52">
        <v>0</v>
      </c>
      <c r="W942" s="52">
        <v>0</v>
      </c>
      <c r="X942" s="52">
        <v>0</v>
      </c>
      <c r="Y942" s="52">
        <v>0</v>
      </c>
      <c r="Z942" s="52">
        <v>0</v>
      </c>
      <c r="AA942" s="52">
        <v>0</v>
      </c>
      <c r="AB942" s="52">
        <v>0</v>
      </c>
      <c r="AC942" s="52">
        <v>0</v>
      </c>
      <c r="AD942" s="52">
        <v>0</v>
      </c>
      <c r="AE942" s="52">
        <v>0</v>
      </c>
      <c r="AF942" s="52">
        <v>0</v>
      </c>
    </row>
    <row r="943" spans="2:32" hidden="1" x14ac:dyDescent="0.25">
      <c r="B943" s="56" t="s">
        <v>54</v>
      </c>
      <c r="C943" s="56" t="s">
        <v>55</v>
      </c>
      <c r="D943" s="56" t="s">
        <v>45</v>
      </c>
      <c r="E943" s="56" t="s">
        <v>326</v>
      </c>
      <c r="F943" s="56"/>
      <c r="G943" s="52" t="s">
        <v>92</v>
      </c>
      <c r="H943" s="52">
        <v>11</v>
      </c>
      <c r="I943" s="51" t="s">
        <v>18</v>
      </c>
      <c r="J943" s="51" t="s">
        <v>105</v>
      </c>
      <c r="K943" s="52">
        <v>0</v>
      </c>
      <c r="L943" s="52">
        <v>0</v>
      </c>
      <c r="M943" s="52">
        <v>0</v>
      </c>
      <c r="N943" s="52">
        <v>0</v>
      </c>
      <c r="O943" s="52">
        <v>0</v>
      </c>
      <c r="P943" s="52">
        <v>0</v>
      </c>
      <c r="Q943" s="52">
        <v>0</v>
      </c>
      <c r="R943" s="52">
        <v>0</v>
      </c>
      <c r="S943" s="52">
        <v>0</v>
      </c>
      <c r="T943" s="52">
        <v>0</v>
      </c>
      <c r="U943" s="52">
        <v>0</v>
      </c>
      <c r="V943" s="52">
        <v>0</v>
      </c>
      <c r="W943" s="52">
        <v>0</v>
      </c>
      <c r="X943" s="52">
        <v>0</v>
      </c>
      <c r="Y943" s="52">
        <v>0</v>
      </c>
      <c r="Z943" s="52">
        <v>0</v>
      </c>
      <c r="AA943" s="52">
        <v>0</v>
      </c>
      <c r="AB943" s="52">
        <v>0</v>
      </c>
      <c r="AC943" s="52">
        <v>0</v>
      </c>
      <c r="AD943" s="52">
        <v>0</v>
      </c>
      <c r="AE943" s="52">
        <v>0</v>
      </c>
      <c r="AF943" s="52">
        <v>0</v>
      </c>
    </row>
    <row r="944" spans="2:32" hidden="1" x14ac:dyDescent="0.25">
      <c r="B944" s="56" t="s">
        <v>54</v>
      </c>
      <c r="C944" s="56" t="s">
        <v>55</v>
      </c>
      <c r="D944" s="56" t="s">
        <v>45</v>
      </c>
      <c r="E944" s="56" t="s">
        <v>326</v>
      </c>
      <c r="F944" s="56"/>
      <c r="G944" s="52" t="s">
        <v>92</v>
      </c>
      <c r="H944" s="52">
        <v>11</v>
      </c>
      <c r="I944" s="51" t="s">
        <v>18</v>
      </c>
      <c r="J944" s="51" t="s">
        <v>103</v>
      </c>
      <c r="K944" s="52">
        <v>0</v>
      </c>
      <c r="L944" s="52">
        <v>0</v>
      </c>
      <c r="M944" s="52">
        <v>0</v>
      </c>
      <c r="N944" s="52">
        <v>0</v>
      </c>
      <c r="O944" s="52">
        <v>0</v>
      </c>
      <c r="P944" s="52">
        <v>0</v>
      </c>
      <c r="Q944" s="52">
        <v>0</v>
      </c>
      <c r="R944" s="52">
        <v>0</v>
      </c>
      <c r="S944" s="52">
        <v>0</v>
      </c>
      <c r="T944" s="52">
        <v>0</v>
      </c>
      <c r="U944" s="52">
        <v>0</v>
      </c>
      <c r="V944" s="52">
        <v>0</v>
      </c>
      <c r="W944" s="52">
        <v>0</v>
      </c>
      <c r="X944" s="52">
        <v>0</v>
      </c>
      <c r="Y944" s="52">
        <v>0</v>
      </c>
      <c r="Z944" s="52">
        <v>0</v>
      </c>
      <c r="AA944" s="52">
        <v>0</v>
      </c>
      <c r="AB944" s="52">
        <v>0</v>
      </c>
      <c r="AC944" s="52">
        <v>0</v>
      </c>
      <c r="AD944" s="52">
        <v>0</v>
      </c>
      <c r="AE944" s="52">
        <v>0</v>
      </c>
      <c r="AF944" s="52">
        <v>0</v>
      </c>
    </row>
    <row r="945" spans="2:32" hidden="1" x14ac:dyDescent="0.25">
      <c r="B945" s="56" t="s">
        <v>54</v>
      </c>
      <c r="C945" s="56" t="s">
        <v>55</v>
      </c>
      <c r="D945" s="56" t="s">
        <v>45</v>
      </c>
      <c r="E945" s="56" t="s">
        <v>326</v>
      </c>
      <c r="F945" s="56"/>
      <c r="G945" s="52" t="s">
        <v>92</v>
      </c>
      <c r="H945" s="52">
        <v>11</v>
      </c>
      <c r="I945" s="52" t="s">
        <v>18</v>
      </c>
      <c r="J945" s="52" t="s">
        <v>104</v>
      </c>
      <c r="K945" s="52">
        <v>0</v>
      </c>
      <c r="L945" s="52">
        <v>0</v>
      </c>
      <c r="M945" s="52">
        <v>0</v>
      </c>
      <c r="N945" s="52">
        <v>0</v>
      </c>
      <c r="O945" s="52">
        <v>0</v>
      </c>
      <c r="P945" s="52">
        <v>0</v>
      </c>
      <c r="Q945" s="52">
        <v>0</v>
      </c>
      <c r="R945" s="52">
        <v>0</v>
      </c>
      <c r="S945" s="52">
        <v>0</v>
      </c>
      <c r="T945" s="52">
        <v>0</v>
      </c>
      <c r="U945" s="52">
        <v>0</v>
      </c>
      <c r="V945" s="52">
        <v>0</v>
      </c>
      <c r="W945" s="52">
        <v>0</v>
      </c>
      <c r="X945" s="52">
        <v>0</v>
      </c>
      <c r="Y945" s="52">
        <v>0</v>
      </c>
      <c r="Z945" s="52">
        <v>0</v>
      </c>
      <c r="AA945" s="52">
        <v>0</v>
      </c>
      <c r="AB945" s="52">
        <v>0</v>
      </c>
      <c r="AC945" s="52">
        <v>0</v>
      </c>
      <c r="AD945" s="52">
        <v>0</v>
      </c>
      <c r="AE945" s="52">
        <v>0</v>
      </c>
      <c r="AF945" s="52">
        <v>0</v>
      </c>
    </row>
    <row r="946" spans="2:32" x14ac:dyDescent="0.25">
      <c r="B946" s="56" t="s">
        <v>13</v>
      </c>
      <c r="C946" s="56" t="s">
        <v>14</v>
      </c>
      <c r="D946" s="56" t="s">
        <v>99</v>
      </c>
      <c r="E946" s="56" t="s">
        <v>326</v>
      </c>
      <c r="F946" s="56"/>
      <c r="G946" s="52" t="s">
        <v>92</v>
      </c>
      <c r="H946" s="52">
        <v>11</v>
      </c>
      <c r="I946" s="51" t="s">
        <v>18</v>
      </c>
      <c r="J946" s="51" t="s">
        <v>105</v>
      </c>
      <c r="K946" s="52">
        <v>0</v>
      </c>
      <c r="L946" s="52">
        <v>0</v>
      </c>
      <c r="M946" s="52">
        <v>0</v>
      </c>
      <c r="N946" s="52">
        <v>0</v>
      </c>
      <c r="O946" s="52">
        <v>0</v>
      </c>
      <c r="P946" s="52">
        <v>0</v>
      </c>
      <c r="Q946" s="52">
        <v>0</v>
      </c>
      <c r="R946" s="52">
        <v>0</v>
      </c>
      <c r="S946" s="52">
        <v>0</v>
      </c>
      <c r="T946" s="52">
        <v>0</v>
      </c>
      <c r="U946" s="52">
        <v>0</v>
      </c>
      <c r="V946" s="52">
        <v>0</v>
      </c>
      <c r="W946" s="52">
        <v>0</v>
      </c>
      <c r="X946" s="52">
        <v>0</v>
      </c>
      <c r="Y946" s="52">
        <v>0</v>
      </c>
      <c r="Z946" s="52">
        <v>0</v>
      </c>
      <c r="AA946" s="52">
        <v>0</v>
      </c>
      <c r="AB946" s="52">
        <v>0</v>
      </c>
      <c r="AC946" s="52">
        <v>0</v>
      </c>
      <c r="AD946" s="52">
        <v>0</v>
      </c>
      <c r="AE946" s="52">
        <v>0</v>
      </c>
      <c r="AF946" s="52">
        <v>0</v>
      </c>
    </row>
    <row r="947" spans="2:32" x14ac:dyDescent="0.25">
      <c r="B947" s="56" t="s">
        <v>13</v>
      </c>
      <c r="C947" s="56" t="s">
        <v>14</v>
      </c>
      <c r="D947" s="56" t="s">
        <v>99</v>
      </c>
      <c r="E947" s="56" t="s">
        <v>326</v>
      </c>
      <c r="F947" s="56"/>
      <c r="G947" s="52" t="s">
        <v>92</v>
      </c>
      <c r="H947" s="52">
        <v>11</v>
      </c>
      <c r="I947" s="51" t="s">
        <v>18</v>
      </c>
      <c r="J947" s="51" t="s">
        <v>103</v>
      </c>
      <c r="K947" s="52">
        <v>0</v>
      </c>
      <c r="L947" s="52">
        <v>0</v>
      </c>
      <c r="M947" s="52">
        <v>0</v>
      </c>
      <c r="N947" s="52">
        <v>0</v>
      </c>
      <c r="O947" s="52">
        <v>0</v>
      </c>
      <c r="P947" s="52">
        <v>0</v>
      </c>
      <c r="Q947" s="52">
        <v>0</v>
      </c>
      <c r="R947" s="52">
        <v>0</v>
      </c>
      <c r="S947" s="52">
        <v>0</v>
      </c>
      <c r="T947" s="52">
        <v>0</v>
      </c>
      <c r="U947" s="52">
        <v>0</v>
      </c>
      <c r="V947" s="52">
        <v>0</v>
      </c>
      <c r="W947" s="52">
        <v>0</v>
      </c>
      <c r="X947" s="52">
        <v>0</v>
      </c>
      <c r="Y947" s="52">
        <v>0</v>
      </c>
      <c r="Z947" s="52">
        <v>0</v>
      </c>
      <c r="AA947" s="52">
        <v>0</v>
      </c>
      <c r="AB947" s="52">
        <v>0</v>
      </c>
      <c r="AC947" s="52">
        <v>0</v>
      </c>
      <c r="AD947" s="52">
        <v>0</v>
      </c>
      <c r="AE947" s="52">
        <v>0</v>
      </c>
      <c r="AF947" s="52">
        <v>0</v>
      </c>
    </row>
    <row r="948" spans="2:32" x14ac:dyDescent="0.25">
      <c r="B948" s="56" t="s">
        <v>13</v>
      </c>
      <c r="C948" s="56" t="s">
        <v>14</v>
      </c>
      <c r="D948" s="56" t="s">
        <v>99</v>
      </c>
      <c r="E948" s="56" t="s">
        <v>326</v>
      </c>
      <c r="F948" s="56"/>
      <c r="G948" s="52" t="s">
        <v>92</v>
      </c>
      <c r="H948" s="52">
        <v>11</v>
      </c>
      <c r="I948" s="52" t="s">
        <v>18</v>
      </c>
      <c r="J948" s="52" t="s">
        <v>104</v>
      </c>
      <c r="K948" s="52">
        <v>0</v>
      </c>
      <c r="L948" s="52">
        <v>0</v>
      </c>
      <c r="M948" s="52">
        <v>0</v>
      </c>
      <c r="N948" s="52">
        <v>0</v>
      </c>
      <c r="O948" s="52">
        <v>0</v>
      </c>
      <c r="P948" s="52">
        <v>0</v>
      </c>
      <c r="Q948" s="52">
        <v>0</v>
      </c>
      <c r="R948" s="52">
        <v>0</v>
      </c>
      <c r="S948" s="52">
        <v>0</v>
      </c>
      <c r="T948" s="52">
        <v>0</v>
      </c>
      <c r="U948" s="52">
        <v>0</v>
      </c>
      <c r="V948" s="52">
        <v>0</v>
      </c>
      <c r="W948" s="52">
        <v>0</v>
      </c>
      <c r="X948" s="52">
        <v>0</v>
      </c>
      <c r="Y948" s="52">
        <v>0</v>
      </c>
      <c r="Z948" s="52">
        <v>0</v>
      </c>
      <c r="AA948" s="52">
        <v>0</v>
      </c>
      <c r="AB948" s="52">
        <v>0</v>
      </c>
      <c r="AC948" s="52">
        <v>0</v>
      </c>
      <c r="AD948" s="52">
        <v>0</v>
      </c>
      <c r="AE948" s="52">
        <v>0</v>
      </c>
      <c r="AF948" s="52">
        <v>0</v>
      </c>
    </row>
    <row r="949" spans="2:32" hidden="1" x14ac:dyDescent="0.25">
      <c r="B949" s="56" t="s">
        <v>64</v>
      </c>
      <c r="C949" s="56" t="s">
        <v>65</v>
      </c>
      <c r="D949" s="56" t="s">
        <v>15</v>
      </c>
      <c r="E949" s="56" t="s">
        <v>326</v>
      </c>
      <c r="F949" s="56"/>
      <c r="G949" s="52" t="s">
        <v>92</v>
      </c>
      <c r="H949" s="52">
        <v>11</v>
      </c>
      <c r="I949" s="51" t="s">
        <v>18</v>
      </c>
      <c r="J949" s="51" t="s">
        <v>105</v>
      </c>
      <c r="K949" s="52">
        <v>0</v>
      </c>
      <c r="L949" s="52">
        <v>0</v>
      </c>
      <c r="M949" s="52">
        <v>0</v>
      </c>
      <c r="N949" s="52">
        <v>0</v>
      </c>
      <c r="O949" s="52">
        <v>0</v>
      </c>
      <c r="P949" s="52">
        <v>0</v>
      </c>
      <c r="Q949" s="52">
        <v>0</v>
      </c>
      <c r="R949" s="52">
        <v>0</v>
      </c>
      <c r="S949" s="52">
        <v>0</v>
      </c>
      <c r="T949" s="52">
        <v>0</v>
      </c>
      <c r="U949" s="52">
        <v>0</v>
      </c>
      <c r="V949" s="52">
        <v>0</v>
      </c>
      <c r="W949" s="52">
        <v>0</v>
      </c>
      <c r="X949" s="52">
        <v>0</v>
      </c>
      <c r="Y949" s="52">
        <v>0</v>
      </c>
      <c r="Z949" s="52">
        <v>0</v>
      </c>
      <c r="AA949" s="52">
        <v>0</v>
      </c>
      <c r="AB949" s="52">
        <v>0</v>
      </c>
      <c r="AC949" s="52">
        <v>0</v>
      </c>
      <c r="AD949" s="52">
        <v>0</v>
      </c>
      <c r="AE949" s="52">
        <v>0</v>
      </c>
      <c r="AF949" s="52">
        <v>0</v>
      </c>
    </row>
    <row r="950" spans="2:32" hidden="1" x14ac:dyDescent="0.25">
      <c r="B950" s="56" t="s">
        <v>64</v>
      </c>
      <c r="C950" s="56" t="s">
        <v>65</v>
      </c>
      <c r="D950" s="56" t="s">
        <v>15</v>
      </c>
      <c r="E950" s="56" t="s">
        <v>326</v>
      </c>
      <c r="F950" s="56"/>
      <c r="G950" s="52" t="s">
        <v>92</v>
      </c>
      <c r="H950" s="52">
        <v>11</v>
      </c>
      <c r="I950" s="51" t="s">
        <v>18</v>
      </c>
      <c r="J950" s="51" t="s">
        <v>103</v>
      </c>
      <c r="K950" s="52">
        <v>0</v>
      </c>
      <c r="L950" s="52">
        <v>0</v>
      </c>
      <c r="M950" s="52">
        <v>0</v>
      </c>
      <c r="N950" s="52">
        <v>0</v>
      </c>
      <c r="O950" s="52">
        <v>0</v>
      </c>
      <c r="P950" s="52">
        <v>0</v>
      </c>
      <c r="Q950" s="52">
        <v>0</v>
      </c>
      <c r="R950" s="52">
        <v>0</v>
      </c>
      <c r="S950" s="52">
        <v>0</v>
      </c>
      <c r="T950" s="52">
        <v>0</v>
      </c>
      <c r="U950" s="52">
        <v>0</v>
      </c>
      <c r="V950" s="52">
        <v>0</v>
      </c>
      <c r="W950" s="52">
        <v>0</v>
      </c>
      <c r="X950" s="52">
        <v>0</v>
      </c>
      <c r="Y950" s="52">
        <v>0</v>
      </c>
      <c r="Z950" s="52">
        <v>0</v>
      </c>
      <c r="AA950" s="52">
        <v>0</v>
      </c>
      <c r="AB950" s="52">
        <v>0</v>
      </c>
      <c r="AC950" s="52">
        <v>0</v>
      </c>
      <c r="AD950" s="52">
        <v>0</v>
      </c>
      <c r="AE950" s="52">
        <v>0</v>
      </c>
      <c r="AF950" s="52">
        <v>0</v>
      </c>
    </row>
    <row r="951" spans="2:32" hidden="1" x14ac:dyDescent="0.25">
      <c r="B951" s="56" t="s">
        <v>64</v>
      </c>
      <c r="C951" s="56" t="s">
        <v>65</v>
      </c>
      <c r="D951" s="56" t="s">
        <v>15</v>
      </c>
      <c r="E951" s="56" t="s">
        <v>326</v>
      </c>
      <c r="F951" s="56"/>
      <c r="G951" s="52" t="s">
        <v>92</v>
      </c>
      <c r="H951" s="52">
        <v>11</v>
      </c>
      <c r="I951" s="51" t="s">
        <v>18</v>
      </c>
      <c r="J951" s="51" t="s">
        <v>104</v>
      </c>
      <c r="K951" s="52">
        <v>0</v>
      </c>
      <c r="L951" s="52">
        <v>0</v>
      </c>
      <c r="M951" s="52">
        <v>0</v>
      </c>
      <c r="N951" s="52">
        <v>0</v>
      </c>
      <c r="O951" s="52">
        <v>0</v>
      </c>
      <c r="P951" s="52">
        <v>0</v>
      </c>
      <c r="Q951" s="52">
        <v>0</v>
      </c>
      <c r="R951" s="52">
        <v>0</v>
      </c>
      <c r="S951" s="52">
        <v>0</v>
      </c>
      <c r="T951" s="52">
        <v>0</v>
      </c>
      <c r="U951" s="52">
        <v>0</v>
      </c>
      <c r="V951" s="52">
        <v>0</v>
      </c>
      <c r="W951" s="52">
        <v>0</v>
      </c>
      <c r="X951" s="52">
        <v>0</v>
      </c>
      <c r="Y951" s="52">
        <v>0</v>
      </c>
      <c r="Z951" s="52">
        <v>0</v>
      </c>
      <c r="AA951" s="52">
        <v>0</v>
      </c>
      <c r="AB951" s="52">
        <v>0</v>
      </c>
      <c r="AC951" s="52">
        <v>0</v>
      </c>
      <c r="AD951" s="52">
        <v>0</v>
      </c>
      <c r="AE951" s="52">
        <v>0</v>
      </c>
      <c r="AF951" s="52">
        <v>0</v>
      </c>
    </row>
    <row r="952" spans="2:32" hidden="1" x14ac:dyDescent="0.25">
      <c r="B952" s="56" t="s">
        <v>48</v>
      </c>
      <c r="C952" s="56" t="s">
        <v>49</v>
      </c>
      <c r="D952" s="56" t="s">
        <v>38</v>
      </c>
      <c r="E952" s="56" t="s">
        <v>326</v>
      </c>
      <c r="F952" s="56"/>
      <c r="G952" s="52" t="s">
        <v>92</v>
      </c>
      <c r="H952" s="52">
        <v>11</v>
      </c>
      <c r="I952" s="51" t="s">
        <v>18</v>
      </c>
      <c r="J952" s="51" t="s">
        <v>105</v>
      </c>
      <c r="K952" s="52">
        <v>0</v>
      </c>
      <c r="L952" s="52">
        <v>0</v>
      </c>
      <c r="M952" s="52">
        <v>0</v>
      </c>
      <c r="N952" s="52">
        <v>0</v>
      </c>
      <c r="O952" s="52">
        <v>0</v>
      </c>
      <c r="P952" s="52">
        <v>0</v>
      </c>
      <c r="Q952" s="52">
        <v>0</v>
      </c>
      <c r="R952" s="52">
        <v>0</v>
      </c>
      <c r="S952" s="52">
        <v>0</v>
      </c>
      <c r="T952" s="52">
        <v>0</v>
      </c>
      <c r="U952" s="52">
        <v>0</v>
      </c>
      <c r="V952" s="52">
        <v>0</v>
      </c>
      <c r="W952" s="52">
        <v>0</v>
      </c>
      <c r="X952" s="52">
        <v>0</v>
      </c>
      <c r="Y952" s="52">
        <v>0</v>
      </c>
      <c r="Z952" s="52">
        <v>0</v>
      </c>
      <c r="AA952" s="52">
        <v>0</v>
      </c>
      <c r="AB952" s="52">
        <v>0</v>
      </c>
      <c r="AC952" s="52">
        <v>0</v>
      </c>
      <c r="AD952" s="52">
        <v>0</v>
      </c>
      <c r="AE952" s="52">
        <v>0</v>
      </c>
      <c r="AF952" s="52">
        <v>0</v>
      </c>
    </row>
    <row r="953" spans="2:32" hidden="1" x14ac:dyDescent="0.25">
      <c r="B953" s="56" t="s">
        <v>48</v>
      </c>
      <c r="C953" s="56" t="s">
        <v>49</v>
      </c>
      <c r="D953" s="56" t="s">
        <v>38</v>
      </c>
      <c r="E953" s="56" t="s">
        <v>326</v>
      </c>
      <c r="F953" s="56"/>
      <c r="G953" s="52" t="s">
        <v>92</v>
      </c>
      <c r="H953" s="52">
        <v>11</v>
      </c>
      <c r="I953" s="51" t="s">
        <v>18</v>
      </c>
      <c r="J953" s="51" t="s">
        <v>103</v>
      </c>
      <c r="K953" s="52">
        <v>0</v>
      </c>
      <c r="L953" s="52">
        <v>0</v>
      </c>
      <c r="M953" s="52">
        <v>0</v>
      </c>
      <c r="N953" s="52">
        <v>0</v>
      </c>
      <c r="O953" s="52">
        <v>0</v>
      </c>
      <c r="P953" s="52">
        <v>0</v>
      </c>
      <c r="Q953" s="52">
        <v>0</v>
      </c>
      <c r="R953" s="52">
        <v>0</v>
      </c>
      <c r="S953" s="52">
        <v>0</v>
      </c>
      <c r="T953" s="52">
        <v>0</v>
      </c>
      <c r="U953" s="52">
        <v>0</v>
      </c>
      <c r="V953" s="52">
        <v>0</v>
      </c>
      <c r="W953" s="52">
        <v>0</v>
      </c>
      <c r="X953" s="52">
        <v>0</v>
      </c>
      <c r="Y953" s="52">
        <v>0</v>
      </c>
      <c r="Z953" s="52">
        <v>0</v>
      </c>
      <c r="AA953" s="52">
        <v>0</v>
      </c>
      <c r="AB953" s="52">
        <v>0</v>
      </c>
      <c r="AC953" s="52">
        <v>0</v>
      </c>
      <c r="AD953" s="52">
        <v>0</v>
      </c>
      <c r="AE953" s="52">
        <v>0</v>
      </c>
      <c r="AF953" s="52">
        <v>0</v>
      </c>
    </row>
    <row r="954" spans="2:32" hidden="1" x14ac:dyDescent="0.25">
      <c r="B954" s="56" t="s">
        <v>48</v>
      </c>
      <c r="C954" s="56" t="s">
        <v>49</v>
      </c>
      <c r="D954" s="56" t="s">
        <v>38</v>
      </c>
      <c r="E954" s="56" t="s">
        <v>326</v>
      </c>
      <c r="F954" s="56"/>
      <c r="G954" s="52" t="s">
        <v>92</v>
      </c>
      <c r="H954" s="52">
        <v>11</v>
      </c>
      <c r="I954" s="52" t="s">
        <v>18</v>
      </c>
      <c r="J954" s="52" t="s">
        <v>104</v>
      </c>
      <c r="K954" s="52">
        <v>0</v>
      </c>
      <c r="L954" s="52">
        <v>0</v>
      </c>
      <c r="M954" s="52">
        <v>0</v>
      </c>
      <c r="N954" s="52">
        <v>0</v>
      </c>
      <c r="O954" s="52">
        <v>0</v>
      </c>
      <c r="P954" s="52">
        <v>0</v>
      </c>
      <c r="Q954" s="52">
        <v>0</v>
      </c>
      <c r="R954" s="52">
        <v>0</v>
      </c>
      <c r="S954" s="52">
        <v>0</v>
      </c>
      <c r="T954" s="52">
        <v>0</v>
      </c>
      <c r="U954" s="52">
        <v>0</v>
      </c>
      <c r="V954" s="52">
        <v>0</v>
      </c>
      <c r="W954" s="52">
        <v>0</v>
      </c>
      <c r="X954" s="52">
        <v>0</v>
      </c>
      <c r="Y954" s="52">
        <v>0</v>
      </c>
      <c r="Z954" s="52">
        <v>0</v>
      </c>
      <c r="AA954" s="52">
        <v>0</v>
      </c>
      <c r="AB954" s="52">
        <v>0</v>
      </c>
      <c r="AC954" s="52">
        <v>0</v>
      </c>
      <c r="AD954" s="52">
        <v>0</v>
      </c>
      <c r="AE954" s="52">
        <v>0</v>
      </c>
      <c r="AF954" s="52">
        <v>0</v>
      </c>
    </row>
    <row r="955" spans="2:32" hidden="1" x14ac:dyDescent="0.25">
      <c r="B955" s="56" t="s">
        <v>39</v>
      </c>
      <c r="C955" s="56" t="s">
        <v>40</v>
      </c>
      <c r="D955" s="56" t="s">
        <v>15</v>
      </c>
      <c r="E955" s="56" t="s">
        <v>326</v>
      </c>
      <c r="F955" s="56"/>
      <c r="G955" s="52" t="s">
        <v>92</v>
      </c>
      <c r="H955" s="52">
        <v>11</v>
      </c>
      <c r="I955" s="51" t="s">
        <v>158</v>
      </c>
      <c r="J955" s="51" t="s">
        <v>159</v>
      </c>
      <c r="K955" s="52">
        <v>0</v>
      </c>
      <c r="L955" s="52">
        <v>0</v>
      </c>
      <c r="M955" s="52">
        <v>0</v>
      </c>
      <c r="N955" s="52">
        <v>0</v>
      </c>
      <c r="O955" s="52">
        <v>0</v>
      </c>
      <c r="P955" s="52">
        <v>0</v>
      </c>
      <c r="Q955" s="52">
        <v>0</v>
      </c>
      <c r="R955" s="52">
        <v>0</v>
      </c>
      <c r="S955" s="52">
        <v>0</v>
      </c>
      <c r="T955" s="52">
        <v>0</v>
      </c>
      <c r="U955" s="52">
        <v>0</v>
      </c>
      <c r="V955" s="52">
        <v>0</v>
      </c>
      <c r="W955" s="52">
        <v>0</v>
      </c>
      <c r="X955" s="52">
        <v>0</v>
      </c>
      <c r="Y955" s="52">
        <v>0</v>
      </c>
      <c r="Z955" s="52">
        <v>0</v>
      </c>
      <c r="AA955" s="52">
        <v>0</v>
      </c>
      <c r="AB955" s="52">
        <v>0</v>
      </c>
      <c r="AC955" s="52">
        <v>0</v>
      </c>
      <c r="AD955" s="52">
        <v>0</v>
      </c>
      <c r="AE955" s="52">
        <v>0</v>
      </c>
      <c r="AF955" s="52">
        <v>0</v>
      </c>
    </row>
    <row r="956" spans="2:32" hidden="1" x14ac:dyDescent="0.25">
      <c r="B956" s="56" t="s">
        <v>39</v>
      </c>
      <c r="C956" s="56" t="s">
        <v>40</v>
      </c>
      <c r="D956" s="56" t="s">
        <v>15</v>
      </c>
      <c r="E956" s="56" t="s">
        <v>326</v>
      </c>
      <c r="F956" s="56"/>
      <c r="G956" s="52" t="s">
        <v>92</v>
      </c>
      <c r="H956" s="52">
        <v>11</v>
      </c>
      <c r="I956" s="51" t="s">
        <v>158</v>
      </c>
      <c r="J956" s="51" t="s">
        <v>103</v>
      </c>
      <c r="K956" s="52">
        <v>0</v>
      </c>
      <c r="L956" s="52">
        <v>0</v>
      </c>
      <c r="M956" s="52">
        <v>0</v>
      </c>
      <c r="N956" s="52">
        <v>0</v>
      </c>
      <c r="O956" s="52">
        <v>0</v>
      </c>
      <c r="P956" s="52">
        <v>0</v>
      </c>
      <c r="Q956" s="52">
        <v>0</v>
      </c>
      <c r="R956" s="52">
        <v>0</v>
      </c>
      <c r="S956" s="52">
        <v>0</v>
      </c>
      <c r="T956" s="52">
        <v>0</v>
      </c>
      <c r="U956" s="52">
        <v>0</v>
      </c>
      <c r="V956" s="52">
        <v>0</v>
      </c>
      <c r="W956" s="52">
        <v>0</v>
      </c>
      <c r="X956" s="52">
        <v>0</v>
      </c>
      <c r="Y956" s="52">
        <v>0</v>
      </c>
      <c r="Z956" s="52">
        <v>0</v>
      </c>
      <c r="AA956" s="52">
        <v>0</v>
      </c>
      <c r="AB956" s="52">
        <v>0</v>
      </c>
      <c r="AC956" s="52">
        <v>0</v>
      </c>
      <c r="AD956" s="52">
        <v>0</v>
      </c>
      <c r="AE956" s="52">
        <v>0</v>
      </c>
      <c r="AF956" s="52">
        <v>0</v>
      </c>
    </row>
    <row r="957" spans="2:32" hidden="1" x14ac:dyDescent="0.25">
      <c r="B957" s="56" t="s">
        <v>39</v>
      </c>
      <c r="C957" s="56" t="s">
        <v>40</v>
      </c>
      <c r="D957" s="56" t="s">
        <v>15</v>
      </c>
      <c r="E957" s="56" t="s">
        <v>326</v>
      </c>
      <c r="F957" s="56"/>
      <c r="G957" s="52" t="s">
        <v>92</v>
      </c>
      <c r="H957" s="52">
        <v>11</v>
      </c>
      <c r="I957" s="51" t="s">
        <v>158</v>
      </c>
      <c r="J957" s="51" t="s">
        <v>104</v>
      </c>
      <c r="K957" s="52">
        <v>0</v>
      </c>
      <c r="L957" s="52">
        <v>0</v>
      </c>
      <c r="M957" s="52">
        <v>0</v>
      </c>
      <c r="N957" s="52">
        <v>0</v>
      </c>
      <c r="O957" s="52">
        <v>0</v>
      </c>
      <c r="P957" s="52">
        <v>0</v>
      </c>
      <c r="Q957" s="52">
        <v>0</v>
      </c>
      <c r="R957" s="52">
        <v>0</v>
      </c>
      <c r="S957" s="52">
        <v>0</v>
      </c>
      <c r="T957" s="52">
        <v>0</v>
      </c>
      <c r="U957" s="52">
        <v>0</v>
      </c>
      <c r="V957" s="52">
        <v>0</v>
      </c>
      <c r="W957" s="52">
        <v>0</v>
      </c>
      <c r="X957" s="52">
        <v>0</v>
      </c>
      <c r="Y957" s="52">
        <v>0</v>
      </c>
      <c r="Z957" s="52">
        <v>0</v>
      </c>
      <c r="AA957" s="52">
        <v>0</v>
      </c>
      <c r="AB957" s="52">
        <v>0</v>
      </c>
      <c r="AC957" s="52">
        <v>0</v>
      </c>
      <c r="AD957" s="52">
        <v>0</v>
      </c>
      <c r="AE957" s="52">
        <v>0</v>
      </c>
      <c r="AF957" s="52">
        <v>0</v>
      </c>
    </row>
    <row r="958" spans="2:32" hidden="1" x14ac:dyDescent="0.25">
      <c r="B958" s="56" t="s">
        <v>39</v>
      </c>
      <c r="C958" s="56" t="s">
        <v>40</v>
      </c>
      <c r="D958" s="56" t="s">
        <v>15</v>
      </c>
      <c r="E958" s="56" t="s">
        <v>326</v>
      </c>
      <c r="F958" s="56"/>
      <c r="G958" s="52" t="s">
        <v>92</v>
      </c>
      <c r="H958" s="52">
        <v>11</v>
      </c>
      <c r="I958" s="51" t="s">
        <v>18</v>
      </c>
      <c r="J958" s="51" t="s">
        <v>105</v>
      </c>
      <c r="K958" s="52">
        <v>0</v>
      </c>
      <c r="L958" s="52">
        <v>0</v>
      </c>
      <c r="M958" s="52">
        <v>0</v>
      </c>
      <c r="N958" s="52">
        <v>0</v>
      </c>
      <c r="O958" s="52">
        <v>0</v>
      </c>
      <c r="P958" s="52">
        <v>0</v>
      </c>
      <c r="Q958" s="52">
        <v>0</v>
      </c>
      <c r="R958" s="52">
        <v>0</v>
      </c>
      <c r="S958" s="52">
        <v>0</v>
      </c>
      <c r="T958" s="52">
        <v>0</v>
      </c>
      <c r="U958" s="52">
        <v>0</v>
      </c>
      <c r="V958" s="52">
        <v>0</v>
      </c>
      <c r="W958" s="52">
        <v>0</v>
      </c>
      <c r="X958" s="52">
        <v>0</v>
      </c>
      <c r="Y958" s="52">
        <v>0</v>
      </c>
      <c r="Z958" s="52">
        <v>0</v>
      </c>
      <c r="AA958" s="52">
        <v>0</v>
      </c>
      <c r="AB958" s="52">
        <v>0</v>
      </c>
      <c r="AC958" s="52">
        <v>0</v>
      </c>
      <c r="AD958" s="52">
        <v>0</v>
      </c>
      <c r="AE958" s="52">
        <v>0</v>
      </c>
      <c r="AF958" s="52">
        <v>0</v>
      </c>
    </row>
    <row r="959" spans="2:32" hidden="1" x14ac:dyDescent="0.25">
      <c r="B959" s="56" t="s">
        <v>39</v>
      </c>
      <c r="C959" s="56" t="s">
        <v>40</v>
      </c>
      <c r="D959" s="56" t="s">
        <v>15</v>
      </c>
      <c r="E959" s="56" t="s">
        <v>326</v>
      </c>
      <c r="F959" s="56"/>
      <c r="G959" s="52" t="s">
        <v>92</v>
      </c>
      <c r="H959" s="52">
        <v>11</v>
      </c>
      <c r="I959" s="51" t="s">
        <v>18</v>
      </c>
      <c r="J959" s="51" t="s">
        <v>103</v>
      </c>
      <c r="K959" s="52">
        <v>0</v>
      </c>
      <c r="L959" s="52">
        <v>0</v>
      </c>
      <c r="M959" s="52">
        <v>0</v>
      </c>
      <c r="N959" s="52">
        <v>0</v>
      </c>
      <c r="O959" s="52">
        <v>0</v>
      </c>
      <c r="P959" s="52">
        <v>0</v>
      </c>
      <c r="Q959" s="52">
        <v>0</v>
      </c>
      <c r="R959" s="52">
        <v>0</v>
      </c>
      <c r="S959" s="52">
        <v>0</v>
      </c>
      <c r="T959" s="52">
        <v>0</v>
      </c>
      <c r="U959" s="52">
        <v>0</v>
      </c>
      <c r="V959" s="52">
        <v>0</v>
      </c>
      <c r="W959" s="52">
        <v>0</v>
      </c>
      <c r="X959" s="52">
        <v>0</v>
      </c>
      <c r="Y959" s="52">
        <v>0</v>
      </c>
      <c r="Z959" s="52">
        <v>0</v>
      </c>
      <c r="AA959" s="52">
        <v>0</v>
      </c>
      <c r="AB959" s="52">
        <v>0</v>
      </c>
      <c r="AC959" s="52">
        <v>0</v>
      </c>
      <c r="AD959" s="52">
        <v>0</v>
      </c>
      <c r="AE959" s="52">
        <v>0</v>
      </c>
      <c r="AF959" s="52">
        <v>0</v>
      </c>
    </row>
    <row r="960" spans="2:32" hidden="1" x14ac:dyDescent="0.25">
      <c r="B960" s="56" t="s">
        <v>39</v>
      </c>
      <c r="C960" s="56" t="s">
        <v>40</v>
      </c>
      <c r="D960" s="56" t="s">
        <v>15</v>
      </c>
      <c r="E960" s="56" t="s">
        <v>326</v>
      </c>
      <c r="F960" s="56"/>
      <c r="G960" s="52" t="s">
        <v>92</v>
      </c>
      <c r="H960" s="52">
        <v>11</v>
      </c>
      <c r="I960" s="52" t="s">
        <v>18</v>
      </c>
      <c r="J960" s="52" t="s">
        <v>104</v>
      </c>
      <c r="K960" s="52">
        <v>0</v>
      </c>
      <c r="L960" s="52">
        <v>0</v>
      </c>
      <c r="M960" s="52">
        <v>0</v>
      </c>
      <c r="N960" s="52">
        <v>0</v>
      </c>
      <c r="O960" s="52">
        <v>0</v>
      </c>
      <c r="P960" s="52">
        <v>0</v>
      </c>
      <c r="Q960" s="52">
        <v>0</v>
      </c>
      <c r="R960" s="52">
        <v>0</v>
      </c>
      <c r="S960" s="52">
        <v>0</v>
      </c>
      <c r="T960" s="52">
        <v>0</v>
      </c>
      <c r="U960" s="52">
        <v>0</v>
      </c>
      <c r="V960" s="52">
        <v>0</v>
      </c>
      <c r="W960" s="52">
        <v>0</v>
      </c>
      <c r="X960" s="52">
        <v>0</v>
      </c>
      <c r="Y960" s="52">
        <v>0</v>
      </c>
      <c r="Z960" s="52">
        <v>0</v>
      </c>
      <c r="AA960" s="52">
        <v>0</v>
      </c>
      <c r="AB960" s="52">
        <v>0</v>
      </c>
      <c r="AC960" s="52">
        <v>0</v>
      </c>
      <c r="AD960" s="52">
        <v>0</v>
      </c>
      <c r="AE960" s="52">
        <v>0</v>
      </c>
      <c r="AF960" s="52">
        <v>0</v>
      </c>
    </row>
    <row r="961" spans="2:32" hidden="1" x14ac:dyDescent="0.25">
      <c r="B961" s="56" t="s">
        <v>24</v>
      </c>
      <c r="C961" s="56" t="s">
        <v>25</v>
      </c>
      <c r="D961" s="56" t="s">
        <v>26</v>
      </c>
      <c r="E961" s="56" t="s">
        <v>326</v>
      </c>
      <c r="F961" s="56"/>
      <c r="G961" s="52" t="s">
        <v>92</v>
      </c>
      <c r="H961" s="52">
        <v>11</v>
      </c>
      <c r="I961" s="51" t="s">
        <v>18</v>
      </c>
      <c r="J961" s="51" t="s">
        <v>105</v>
      </c>
      <c r="K961" s="52">
        <v>0</v>
      </c>
      <c r="L961" s="52">
        <v>0</v>
      </c>
      <c r="M961" s="52">
        <v>0</v>
      </c>
      <c r="N961" s="52">
        <v>0</v>
      </c>
      <c r="O961" s="52">
        <v>0</v>
      </c>
      <c r="P961" s="52">
        <v>0</v>
      </c>
      <c r="Q961" s="52">
        <v>0</v>
      </c>
      <c r="R961" s="52">
        <v>0</v>
      </c>
      <c r="S961" s="52">
        <v>0</v>
      </c>
      <c r="T961" s="52">
        <v>0</v>
      </c>
      <c r="U961" s="52">
        <v>0</v>
      </c>
      <c r="V961" s="52">
        <v>0</v>
      </c>
      <c r="W961" s="52">
        <v>0</v>
      </c>
      <c r="X961" s="52">
        <v>0</v>
      </c>
      <c r="Y961" s="52">
        <v>0</v>
      </c>
      <c r="Z961" s="52">
        <v>0</v>
      </c>
      <c r="AA961" s="52">
        <v>0</v>
      </c>
      <c r="AB961" s="52">
        <v>0</v>
      </c>
      <c r="AC961" s="52">
        <v>0</v>
      </c>
      <c r="AD961" s="52">
        <v>0</v>
      </c>
      <c r="AE961" s="52">
        <v>0</v>
      </c>
      <c r="AF961" s="52">
        <v>0</v>
      </c>
    </row>
    <row r="962" spans="2:32" hidden="1" x14ac:dyDescent="0.25">
      <c r="B962" s="56" t="s">
        <v>24</v>
      </c>
      <c r="C962" s="56" t="s">
        <v>25</v>
      </c>
      <c r="D962" s="56" t="s">
        <v>26</v>
      </c>
      <c r="E962" s="56" t="s">
        <v>326</v>
      </c>
      <c r="F962" s="56"/>
      <c r="G962" s="52" t="s">
        <v>92</v>
      </c>
      <c r="H962" s="52">
        <v>11</v>
      </c>
      <c r="I962" s="51" t="s">
        <v>18</v>
      </c>
      <c r="J962" s="51" t="s">
        <v>103</v>
      </c>
      <c r="K962" s="52">
        <v>0</v>
      </c>
      <c r="L962" s="52">
        <v>0</v>
      </c>
      <c r="M962" s="52">
        <v>0</v>
      </c>
      <c r="N962" s="52">
        <v>0</v>
      </c>
      <c r="O962" s="52">
        <v>0</v>
      </c>
      <c r="P962" s="52">
        <v>0</v>
      </c>
      <c r="Q962" s="52">
        <v>0</v>
      </c>
      <c r="R962" s="52">
        <v>0</v>
      </c>
      <c r="S962" s="52">
        <v>0</v>
      </c>
      <c r="T962" s="52">
        <v>0</v>
      </c>
      <c r="U962" s="52">
        <v>0</v>
      </c>
      <c r="V962" s="52">
        <v>0</v>
      </c>
      <c r="W962" s="52">
        <v>0</v>
      </c>
      <c r="X962" s="52">
        <v>0</v>
      </c>
      <c r="Y962" s="52">
        <v>0</v>
      </c>
      <c r="Z962" s="52">
        <v>0</v>
      </c>
      <c r="AA962" s="52">
        <v>0</v>
      </c>
      <c r="AB962" s="52">
        <v>0</v>
      </c>
      <c r="AC962" s="52">
        <v>0</v>
      </c>
      <c r="AD962" s="52">
        <v>0</v>
      </c>
      <c r="AE962" s="52">
        <v>0</v>
      </c>
      <c r="AF962" s="52">
        <v>0</v>
      </c>
    </row>
    <row r="963" spans="2:32" hidden="1" x14ac:dyDescent="0.25">
      <c r="B963" s="56" t="s">
        <v>24</v>
      </c>
      <c r="C963" s="56" t="s">
        <v>25</v>
      </c>
      <c r="D963" s="56" t="s">
        <v>26</v>
      </c>
      <c r="E963" s="56" t="s">
        <v>326</v>
      </c>
      <c r="F963" s="56"/>
      <c r="G963" s="52" t="s">
        <v>92</v>
      </c>
      <c r="H963" s="52">
        <v>11</v>
      </c>
      <c r="I963" s="52" t="s">
        <v>18</v>
      </c>
      <c r="J963" s="52" t="s">
        <v>104</v>
      </c>
      <c r="K963" s="52">
        <v>0</v>
      </c>
      <c r="L963" s="52">
        <v>0</v>
      </c>
      <c r="M963" s="52">
        <v>0</v>
      </c>
      <c r="N963" s="52">
        <v>0</v>
      </c>
      <c r="O963" s="52">
        <v>0</v>
      </c>
      <c r="P963" s="52">
        <v>0</v>
      </c>
      <c r="Q963" s="52">
        <v>0</v>
      </c>
      <c r="R963" s="52">
        <v>0</v>
      </c>
      <c r="S963" s="52">
        <v>0</v>
      </c>
      <c r="T963" s="52">
        <v>0</v>
      </c>
      <c r="U963" s="52">
        <v>0</v>
      </c>
      <c r="V963" s="52">
        <v>0</v>
      </c>
      <c r="W963" s="52">
        <v>0</v>
      </c>
      <c r="X963" s="52">
        <v>0</v>
      </c>
      <c r="Y963" s="52">
        <v>0</v>
      </c>
      <c r="Z963" s="52">
        <v>0</v>
      </c>
      <c r="AA963" s="52">
        <v>0</v>
      </c>
      <c r="AB963" s="52">
        <v>0</v>
      </c>
      <c r="AC963" s="52">
        <v>0</v>
      </c>
      <c r="AD963" s="52">
        <v>0</v>
      </c>
      <c r="AE963" s="52">
        <v>0</v>
      </c>
      <c r="AF963" s="52">
        <v>0</v>
      </c>
    </row>
    <row r="964" spans="2:32" hidden="1" x14ac:dyDescent="0.25">
      <c r="B964" s="56" t="s">
        <v>66</v>
      </c>
      <c r="C964" s="56" t="s">
        <v>67</v>
      </c>
      <c r="D964" s="56" t="s">
        <v>35</v>
      </c>
      <c r="E964" s="56" t="s">
        <v>326</v>
      </c>
      <c r="F964" s="56"/>
      <c r="G964" s="52" t="s">
        <v>92</v>
      </c>
      <c r="H964" s="52">
        <v>11</v>
      </c>
      <c r="I964" s="51" t="s">
        <v>18</v>
      </c>
      <c r="J964" s="51" t="s">
        <v>105</v>
      </c>
      <c r="K964" s="52">
        <v>0</v>
      </c>
      <c r="L964" s="52">
        <v>0</v>
      </c>
      <c r="M964" s="52">
        <v>0</v>
      </c>
      <c r="N964" s="52">
        <v>0</v>
      </c>
      <c r="O964" s="52">
        <v>0</v>
      </c>
      <c r="P964" s="52">
        <v>0</v>
      </c>
      <c r="Q964" s="52">
        <v>0</v>
      </c>
      <c r="R964" s="52">
        <v>0</v>
      </c>
      <c r="S964" s="52">
        <v>0</v>
      </c>
      <c r="T964" s="52">
        <v>0</v>
      </c>
      <c r="U964" s="52">
        <v>0</v>
      </c>
      <c r="V964" s="52">
        <v>0</v>
      </c>
      <c r="W964" s="52">
        <v>0</v>
      </c>
      <c r="X964" s="52">
        <v>0</v>
      </c>
      <c r="Y964" s="52">
        <v>0</v>
      </c>
      <c r="Z964" s="52">
        <v>0</v>
      </c>
      <c r="AA964" s="52">
        <v>0</v>
      </c>
      <c r="AB964" s="52">
        <v>0</v>
      </c>
      <c r="AC964" s="52">
        <v>0</v>
      </c>
      <c r="AD964" s="52">
        <v>0</v>
      </c>
      <c r="AE964" s="52">
        <v>0</v>
      </c>
      <c r="AF964" s="52">
        <v>0</v>
      </c>
    </row>
    <row r="965" spans="2:32" hidden="1" x14ac:dyDescent="0.25">
      <c r="B965" s="56" t="s">
        <v>66</v>
      </c>
      <c r="C965" s="56" t="s">
        <v>67</v>
      </c>
      <c r="D965" s="56" t="s">
        <v>35</v>
      </c>
      <c r="E965" s="56" t="s">
        <v>326</v>
      </c>
      <c r="F965" s="56"/>
      <c r="G965" s="52" t="s">
        <v>92</v>
      </c>
      <c r="H965" s="52">
        <v>11</v>
      </c>
      <c r="I965" s="51" t="s">
        <v>18</v>
      </c>
      <c r="J965" s="51" t="s">
        <v>103</v>
      </c>
      <c r="K965" s="52">
        <v>0</v>
      </c>
      <c r="L965" s="52">
        <v>0</v>
      </c>
      <c r="M965" s="52">
        <v>0</v>
      </c>
      <c r="N965" s="52">
        <v>0</v>
      </c>
      <c r="O965" s="52">
        <v>0</v>
      </c>
      <c r="P965" s="52">
        <v>0</v>
      </c>
      <c r="Q965" s="52">
        <v>0</v>
      </c>
      <c r="R965" s="52">
        <v>0</v>
      </c>
      <c r="S965" s="52">
        <v>0</v>
      </c>
      <c r="T965" s="52">
        <v>0</v>
      </c>
      <c r="U965" s="52">
        <v>0</v>
      </c>
      <c r="V965" s="52">
        <v>0</v>
      </c>
      <c r="W965" s="52">
        <v>0</v>
      </c>
      <c r="X965" s="52">
        <v>0</v>
      </c>
      <c r="Y965" s="52">
        <v>0</v>
      </c>
      <c r="Z965" s="52">
        <v>0</v>
      </c>
      <c r="AA965" s="52">
        <v>0</v>
      </c>
      <c r="AB965" s="52">
        <v>0</v>
      </c>
      <c r="AC965" s="52">
        <v>0</v>
      </c>
      <c r="AD965" s="52">
        <v>0</v>
      </c>
      <c r="AE965" s="52">
        <v>0</v>
      </c>
      <c r="AF965" s="52">
        <v>0</v>
      </c>
    </row>
    <row r="966" spans="2:32" hidden="1" x14ac:dyDescent="0.25">
      <c r="B966" s="56" t="s">
        <v>66</v>
      </c>
      <c r="C966" s="56" t="s">
        <v>67</v>
      </c>
      <c r="D966" s="56" t="s">
        <v>35</v>
      </c>
      <c r="E966" s="56" t="s">
        <v>326</v>
      </c>
      <c r="F966" s="56"/>
      <c r="G966" s="52" t="s">
        <v>92</v>
      </c>
      <c r="H966" s="52">
        <v>11</v>
      </c>
      <c r="I966" s="51" t="s">
        <v>18</v>
      </c>
      <c r="J966" s="52" t="s">
        <v>104</v>
      </c>
      <c r="K966" s="52">
        <v>0</v>
      </c>
      <c r="L966" s="52">
        <v>0</v>
      </c>
      <c r="M966" s="52">
        <v>0</v>
      </c>
      <c r="N966" s="52">
        <v>0</v>
      </c>
      <c r="O966" s="52">
        <v>0</v>
      </c>
      <c r="P966" s="52">
        <v>0</v>
      </c>
      <c r="Q966" s="52">
        <v>0</v>
      </c>
      <c r="R966" s="52">
        <v>0</v>
      </c>
      <c r="S966" s="52">
        <v>0</v>
      </c>
      <c r="T966" s="52">
        <v>0</v>
      </c>
      <c r="U966" s="52">
        <v>0</v>
      </c>
      <c r="V966" s="52">
        <v>0</v>
      </c>
      <c r="W966" s="52">
        <v>0</v>
      </c>
      <c r="X966" s="52">
        <v>0</v>
      </c>
      <c r="Y966" s="52">
        <v>0</v>
      </c>
      <c r="Z966" s="52">
        <v>0</v>
      </c>
      <c r="AA966" s="52">
        <v>0</v>
      </c>
      <c r="AB966" s="52">
        <v>0</v>
      </c>
      <c r="AC966" s="52">
        <v>0</v>
      </c>
      <c r="AD966" s="52">
        <v>0</v>
      </c>
      <c r="AE966" s="52">
        <v>0</v>
      </c>
      <c r="AF966" s="52">
        <v>0</v>
      </c>
    </row>
    <row r="967" spans="2:32" hidden="1" x14ac:dyDescent="0.25">
      <c r="B967" s="56" t="s">
        <v>52</v>
      </c>
      <c r="C967" s="56" t="s">
        <v>53</v>
      </c>
      <c r="D967" s="56" t="s">
        <v>26</v>
      </c>
      <c r="E967" s="56" t="s">
        <v>326</v>
      </c>
      <c r="F967" s="56"/>
      <c r="G967" s="52" t="s">
        <v>92</v>
      </c>
      <c r="H967" s="52">
        <v>11</v>
      </c>
      <c r="I967" s="51" t="s">
        <v>158</v>
      </c>
      <c r="J967" s="51" t="s">
        <v>103</v>
      </c>
      <c r="K967" s="52">
        <v>0</v>
      </c>
      <c r="L967" s="52">
        <v>0</v>
      </c>
      <c r="M967" s="52">
        <v>0</v>
      </c>
      <c r="N967" s="52">
        <v>0</v>
      </c>
      <c r="O967" s="52">
        <v>0</v>
      </c>
      <c r="P967" s="52">
        <v>0</v>
      </c>
      <c r="Q967" s="52">
        <v>0</v>
      </c>
      <c r="R967" s="52">
        <v>0</v>
      </c>
      <c r="S967" s="52">
        <v>0</v>
      </c>
      <c r="T967" s="52">
        <v>0</v>
      </c>
      <c r="U967" s="52">
        <v>0</v>
      </c>
      <c r="V967" s="52">
        <v>0</v>
      </c>
      <c r="W967" s="52">
        <v>0</v>
      </c>
      <c r="X967" s="52">
        <v>0</v>
      </c>
      <c r="Y967" s="52">
        <v>0</v>
      </c>
      <c r="Z967" s="52">
        <v>0</v>
      </c>
      <c r="AA967" s="52">
        <v>0</v>
      </c>
      <c r="AB967" s="52">
        <v>0</v>
      </c>
      <c r="AC967" s="52">
        <v>0</v>
      </c>
      <c r="AD967" s="52">
        <v>0</v>
      </c>
      <c r="AE967" s="52">
        <v>0</v>
      </c>
      <c r="AF967" s="52">
        <v>0</v>
      </c>
    </row>
    <row r="968" spans="2:32" hidden="1" x14ac:dyDescent="0.25">
      <c r="B968" s="56" t="s">
        <v>52</v>
      </c>
      <c r="C968" s="56" t="s">
        <v>53</v>
      </c>
      <c r="D968" s="56" t="s">
        <v>26</v>
      </c>
      <c r="E968" s="56" t="s">
        <v>326</v>
      </c>
      <c r="F968" s="56"/>
      <c r="G968" s="52" t="s">
        <v>92</v>
      </c>
      <c r="H968" s="52">
        <v>11</v>
      </c>
      <c r="I968" s="51" t="s">
        <v>158</v>
      </c>
      <c r="J968" s="51" t="s">
        <v>104</v>
      </c>
      <c r="K968" s="52">
        <v>0</v>
      </c>
      <c r="L968" s="52">
        <v>0</v>
      </c>
      <c r="M968" s="52">
        <v>0</v>
      </c>
      <c r="N968" s="52">
        <v>0</v>
      </c>
      <c r="O968" s="52">
        <v>0</v>
      </c>
      <c r="P968" s="52">
        <v>0</v>
      </c>
      <c r="Q968" s="52">
        <v>0</v>
      </c>
      <c r="R968" s="52">
        <v>0</v>
      </c>
      <c r="S968" s="52">
        <v>0</v>
      </c>
      <c r="T968" s="52">
        <v>0</v>
      </c>
      <c r="U968" s="52">
        <v>0</v>
      </c>
      <c r="V968" s="52">
        <v>0</v>
      </c>
      <c r="W968" s="52">
        <v>0</v>
      </c>
      <c r="X968" s="52">
        <v>0</v>
      </c>
      <c r="Y968" s="52">
        <v>0</v>
      </c>
      <c r="Z968" s="52">
        <v>0</v>
      </c>
      <c r="AA968" s="52">
        <v>0</v>
      </c>
      <c r="AB968" s="52">
        <v>0</v>
      </c>
      <c r="AC968" s="52">
        <v>0</v>
      </c>
      <c r="AD968" s="52">
        <v>0</v>
      </c>
      <c r="AE968" s="52">
        <v>0</v>
      </c>
      <c r="AF968" s="52">
        <v>0</v>
      </c>
    </row>
    <row r="969" spans="2:32" hidden="1" x14ac:dyDescent="0.25">
      <c r="B969" s="56" t="s">
        <v>52</v>
      </c>
      <c r="C969" s="56" t="s">
        <v>53</v>
      </c>
      <c r="D969" s="56" t="s">
        <v>26</v>
      </c>
      <c r="E969" s="56" t="s">
        <v>326</v>
      </c>
      <c r="F969" s="56"/>
      <c r="G969" s="52" t="s">
        <v>92</v>
      </c>
      <c r="H969" s="52">
        <v>11</v>
      </c>
      <c r="I969" s="51" t="s">
        <v>18</v>
      </c>
      <c r="J969" s="51" t="s">
        <v>105</v>
      </c>
      <c r="K969" s="52">
        <v>0</v>
      </c>
      <c r="L969" s="52">
        <v>0</v>
      </c>
      <c r="M969" s="52">
        <v>0</v>
      </c>
      <c r="N969" s="52">
        <v>0</v>
      </c>
      <c r="O969" s="52">
        <v>0</v>
      </c>
      <c r="P969" s="52">
        <v>0</v>
      </c>
      <c r="Q969" s="52">
        <v>0</v>
      </c>
      <c r="R969" s="52">
        <v>0</v>
      </c>
      <c r="S969" s="52">
        <v>0</v>
      </c>
      <c r="T969" s="52">
        <v>0</v>
      </c>
      <c r="U969" s="52">
        <v>0</v>
      </c>
      <c r="V969" s="52">
        <v>0</v>
      </c>
      <c r="W969" s="52">
        <v>0</v>
      </c>
      <c r="X969" s="52">
        <v>0</v>
      </c>
      <c r="Y969" s="52">
        <v>0</v>
      </c>
      <c r="Z969" s="52">
        <v>0</v>
      </c>
      <c r="AA969" s="52">
        <v>0</v>
      </c>
      <c r="AB969" s="52">
        <v>0</v>
      </c>
      <c r="AC969" s="52">
        <v>0</v>
      </c>
      <c r="AD969" s="52">
        <v>0</v>
      </c>
      <c r="AE969" s="52">
        <v>0</v>
      </c>
      <c r="AF969" s="52">
        <v>0</v>
      </c>
    </row>
    <row r="970" spans="2:32" hidden="1" x14ac:dyDescent="0.25">
      <c r="B970" s="56" t="s">
        <v>52</v>
      </c>
      <c r="C970" s="56" t="s">
        <v>53</v>
      </c>
      <c r="D970" s="56" t="s">
        <v>26</v>
      </c>
      <c r="E970" s="56" t="s">
        <v>326</v>
      </c>
      <c r="F970" s="56"/>
      <c r="G970" s="52" t="s">
        <v>92</v>
      </c>
      <c r="H970" s="52">
        <v>11</v>
      </c>
      <c r="I970" s="51" t="s">
        <v>18</v>
      </c>
      <c r="J970" s="51" t="s">
        <v>103</v>
      </c>
      <c r="K970" s="52">
        <v>0</v>
      </c>
      <c r="L970" s="52">
        <v>0</v>
      </c>
      <c r="M970" s="52">
        <v>0</v>
      </c>
      <c r="N970" s="52">
        <v>0</v>
      </c>
      <c r="O970" s="52">
        <v>0</v>
      </c>
      <c r="P970" s="52">
        <v>0</v>
      </c>
      <c r="Q970" s="52">
        <v>0</v>
      </c>
      <c r="R970" s="52">
        <v>0</v>
      </c>
      <c r="S970" s="52">
        <v>0</v>
      </c>
      <c r="T970" s="52">
        <v>0</v>
      </c>
      <c r="U970" s="52">
        <v>0</v>
      </c>
      <c r="V970" s="52">
        <v>0</v>
      </c>
      <c r="W970" s="52">
        <v>0</v>
      </c>
      <c r="X970" s="52">
        <v>0</v>
      </c>
      <c r="Y970" s="52">
        <v>0</v>
      </c>
      <c r="Z970" s="52">
        <v>0</v>
      </c>
      <c r="AA970" s="52">
        <v>0</v>
      </c>
      <c r="AB970" s="52">
        <v>0</v>
      </c>
      <c r="AC970" s="52">
        <v>0</v>
      </c>
      <c r="AD970" s="52">
        <v>0</v>
      </c>
      <c r="AE970" s="52">
        <v>0</v>
      </c>
      <c r="AF970" s="52">
        <v>0</v>
      </c>
    </row>
    <row r="971" spans="2:32" hidden="1" x14ac:dyDescent="0.25">
      <c r="B971" s="56" t="s">
        <v>52</v>
      </c>
      <c r="C971" s="56" t="s">
        <v>53</v>
      </c>
      <c r="D971" s="56" t="s">
        <v>26</v>
      </c>
      <c r="E971" s="56" t="s">
        <v>326</v>
      </c>
      <c r="F971" s="56"/>
      <c r="G971" s="52" t="s">
        <v>92</v>
      </c>
      <c r="H971" s="52">
        <v>11</v>
      </c>
      <c r="I971" s="52" t="s">
        <v>18</v>
      </c>
      <c r="J971" s="52" t="s">
        <v>104</v>
      </c>
      <c r="K971" s="52">
        <v>0</v>
      </c>
      <c r="L971" s="52">
        <v>0</v>
      </c>
      <c r="M971" s="52">
        <v>0</v>
      </c>
      <c r="N971" s="52">
        <v>0</v>
      </c>
      <c r="O971" s="52">
        <v>0</v>
      </c>
      <c r="P971" s="52">
        <v>0</v>
      </c>
      <c r="Q971" s="52">
        <v>0</v>
      </c>
      <c r="R971" s="52">
        <v>0</v>
      </c>
      <c r="S971" s="52">
        <v>0</v>
      </c>
      <c r="T971" s="52">
        <v>0</v>
      </c>
      <c r="U971" s="52">
        <v>0</v>
      </c>
      <c r="V971" s="52">
        <v>0</v>
      </c>
      <c r="W971" s="52">
        <v>0</v>
      </c>
      <c r="X971" s="52">
        <v>0</v>
      </c>
      <c r="Y971" s="52">
        <v>0</v>
      </c>
      <c r="Z971" s="52">
        <v>0</v>
      </c>
      <c r="AA971" s="52">
        <v>0</v>
      </c>
      <c r="AB971" s="52">
        <v>0</v>
      </c>
      <c r="AC971" s="52">
        <v>0</v>
      </c>
      <c r="AD971" s="52">
        <v>0</v>
      </c>
      <c r="AE971" s="52">
        <v>0</v>
      </c>
      <c r="AF971" s="52">
        <v>0</v>
      </c>
    </row>
    <row r="972" spans="2:32" hidden="1" x14ac:dyDescent="0.25">
      <c r="B972" s="56" t="s">
        <v>29</v>
      </c>
      <c r="C972" s="56" t="s">
        <v>30</v>
      </c>
      <c r="D972" s="56" t="s">
        <v>26</v>
      </c>
      <c r="E972" s="56" t="s">
        <v>326</v>
      </c>
      <c r="F972" s="56"/>
      <c r="G972" s="52" t="s">
        <v>92</v>
      </c>
      <c r="H972" s="52">
        <v>11</v>
      </c>
      <c r="I972" s="51" t="s">
        <v>18</v>
      </c>
      <c r="J972" s="51" t="s">
        <v>105</v>
      </c>
      <c r="K972" s="52">
        <v>0</v>
      </c>
      <c r="L972" s="52">
        <v>0</v>
      </c>
      <c r="M972" s="52">
        <v>0</v>
      </c>
      <c r="N972" s="52">
        <v>0</v>
      </c>
      <c r="O972" s="52">
        <v>0</v>
      </c>
      <c r="P972" s="52">
        <v>0</v>
      </c>
      <c r="Q972" s="52">
        <v>0</v>
      </c>
      <c r="R972" s="52">
        <v>0</v>
      </c>
      <c r="S972" s="52">
        <v>0</v>
      </c>
      <c r="T972" s="52">
        <v>0</v>
      </c>
      <c r="U972" s="52">
        <v>0</v>
      </c>
      <c r="V972" s="52">
        <v>0</v>
      </c>
      <c r="W972" s="52">
        <v>0</v>
      </c>
      <c r="X972" s="52">
        <v>0</v>
      </c>
      <c r="Y972" s="52">
        <v>0</v>
      </c>
      <c r="Z972" s="52">
        <v>0</v>
      </c>
      <c r="AA972" s="52">
        <v>0</v>
      </c>
      <c r="AB972" s="52">
        <v>0</v>
      </c>
      <c r="AC972" s="52">
        <v>0</v>
      </c>
      <c r="AD972" s="52">
        <v>0</v>
      </c>
      <c r="AE972" s="52">
        <v>0</v>
      </c>
      <c r="AF972" s="52">
        <v>0</v>
      </c>
    </row>
    <row r="973" spans="2:32" hidden="1" x14ac:dyDescent="0.25">
      <c r="B973" s="56" t="s">
        <v>29</v>
      </c>
      <c r="C973" s="56" t="s">
        <v>30</v>
      </c>
      <c r="D973" s="56" t="s">
        <v>26</v>
      </c>
      <c r="E973" s="56" t="s">
        <v>326</v>
      </c>
      <c r="F973" s="56"/>
      <c r="G973" s="52" t="s">
        <v>92</v>
      </c>
      <c r="H973" s="52">
        <v>11</v>
      </c>
      <c r="I973" s="51" t="s">
        <v>18</v>
      </c>
      <c r="J973" s="51" t="s">
        <v>103</v>
      </c>
      <c r="K973" s="52">
        <v>0</v>
      </c>
      <c r="L973" s="52">
        <v>0</v>
      </c>
      <c r="M973" s="52">
        <v>0</v>
      </c>
      <c r="N973" s="52">
        <v>0</v>
      </c>
      <c r="O973" s="52">
        <v>0</v>
      </c>
      <c r="P973" s="52">
        <v>0</v>
      </c>
      <c r="Q973" s="52">
        <v>0</v>
      </c>
      <c r="R973" s="52">
        <v>0</v>
      </c>
      <c r="S973" s="52">
        <v>0</v>
      </c>
      <c r="T973" s="52">
        <v>0</v>
      </c>
      <c r="U973" s="52">
        <v>0</v>
      </c>
      <c r="V973" s="52">
        <v>0</v>
      </c>
      <c r="W973" s="52">
        <v>0</v>
      </c>
      <c r="X973" s="52">
        <v>0</v>
      </c>
      <c r="Y973" s="52">
        <v>0</v>
      </c>
      <c r="Z973" s="52">
        <v>0</v>
      </c>
      <c r="AA973" s="52">
        <v>0</v>
      </c>
      <c r="AB973" s="52">
        <v>0</v>
      </c>
      <c r="AC973" s="52">
        <v>0</v>
      </c>
      <c r="AD973" s="52">
        <v>0</v>
      </c>
      <c r="AE973" s="52">
        <v>0</v>
      </c>
      <c r="AF973" s="52">
        <v>0</v>
      </c>
    </row>
    <row r="974" spans="2:32" hidden="1" x14ac:dyDescent="0.25">
      <c r="B974" s="56" t="s">
        <v>29</v>
      </c>
      <c r="C974" s="56" t="s">
        <v>30</v>
      </c>
      <c r="D974" s="56" t="s">
        <v>26</v>
      </c>
      <c r="E974" s="56" t="s">
        <v>326</v>
      </c>
      <c r="F974" s="56"/>
      <c r="G974" s="52" t="s">
        <v>92</v>
      </c>
      <c r="H974" s="52">
        <v>11</v>
      </c>
      <c r="I974" s="51" t="s">
        <v>18</v>
      </c>
      <c r="J974" s="51" t="s">
        <v>104</v>
      </c>
      <c r="K974" s="52">
        <v>0</v>
      </c>
      <c r="L974" s="52">
        <v>0</v>
      </c>
      <c r="M974" s="52">
        <v>0</v>
      </c>
      <c r="N974" s="52">
        <v>0</v>
      </c>
      <c r="O974" s="52">
        <v>0</v>
      </c>
      <c r="P974" s="52">
        <v>0</v>
      </c>
      <c r="Q974" s="52">
        <v>0</v>
      </c>
      <c r="R974" s="52">
        <v>0</v>
      </c>
      <c r="S974" s="52">
        <v>0</v>
      </c>
      <c r="T974" s="52">
        <v>0</v>
      </c>
      <c r="U974" s="52">
        <v>0</v>
      </c>
      <c r="V974" s="52">
        <v>0</v>
      </c>
      <c r="W974" s="52">
        <v>0</v>
      </c>
      <c r="X974" s="52">
        <v>0</v>
      </c>
      <c r="Y974" s="52">
        <v>0</v>
      </c>
      <c r="Z974" s="52">
        <v>0</v>
      </c>
      <c r="AA974" s="52">
        <v>0</v>
      </c>
      <c r="AB974" s="52">
        <v>0</v>
      </c>
      <c r="AC974" s="52">
        <v>0</v>
      </c>
      <c r="AD974" s="52">
        <v>0</v>
      </c>
      <c r="AE974" s="52">
        <v>0</v>
      </c>
      <c r="AF974" s="52">
        <v>0</v>
      </c>
    </row>
    <row r="975" spans="2:32" hidden="1" x14ac:dyDescent="0.25">
      <c r="B975" s="56" t="s">
        <v>62</v>
      </c>
      <c r="C975" s="56" t="s">
        <v>63</v>
      </c>
      <c r="D975" s="56" t="s">
        <v>15</v>
      </c>
      <c r="E975" s="56" t="s">
        <v>326</v>
      </c>
      <c r="F975" s="56"/>
      <c r="G975" s="52" t="s">
        <v>92</v>
      </c>
      <c r="H975" s="52">
        <v>11</v>
      </c>
      <c r="I975" s="51" t="s">
        <v>158</v>
      </c>
      <c r="J975" s="51" t="s">
        <v>103</v>
      </c>
      <c r="K975" s="52">
        <v>0</v>
      </c>
      <c r="L975" s="52">
        <v>0</v>
      </c>
      <c r="M975" s="52">
        <v>0</v>
      </c>
      <c r="N975" s="52">
        <v>0</v>
      </c>
      <c r="O975" s="52">
        <v>0</v>
      </c>
      <c r="P975" s="52">
        <v>0</v>
      </c>
      <c r="Q975" s="52">
        <v>0</v>
      </c>
      <c r="R975" s="52">
        <v>0</v>
      </c>
      <c r="S975" s="52">
        <v>0</v>
      </c>
      <c r="T975" s="52">
        <v>0</v>
      </c>
      <c r="U975" s="52">
        <v>0</v>
      </c>
      <c r="V975" s="52">
        <v>0</v>
      </c>
      <c r="W975" s="52">
        <v>0</v>
      </c>
      <c r="X975" s="52">
        <v>0</v>
      </c>
      <c r="Y975" s="52">
        <v>0</v>
      </c>
      <c r="Z975" s="52">
        <v>0</v>
      </c>
      <c r="AA975" s="52">
        <v>0</v>
      </c>
      <c r="AB975" s="52">
        <v>0</v>
      </c>
      <c r="AC975" s="52">
        <v>0</v>
      </c>
      <c r="AD975" s="52">
        <v>0</v>
      </c>
      <c r="AE975" s="52">
        <v>0</v>
      </c>
      <c r="AF975" s="52">
        <v>0</v>
      </c>
    </row>
    <row r="976" spans="2:32" hidden="1" x14ac:dyDescent="0.25">
      <c r="B976" s="56" t="s">
        <v>62</v>
      </c>
      <c r="C976" s="56" t="s">
        <v>63</v>
      </c>
      <c r="D976" s="56" t="s">
        <v>15</v>
      </c>
      <c r="E976" s="56" t="s">
        <v>326</v>
      </c>
      <c r="F976" s="56"/>
      <c r="G976" s="52" t="s">
        <v>92</v>
      </c>
      <c r="H976" s="52">
        <v>11</v>
      </c>
      <c r="I976" s="51" t="s">
        <v>158</v>
      </c>
      <c r="J976" s="51" t="s">
        <v>104</v>
      </c>
      <c r="K976" s="52">
        <v>0</v>
      </c>
      <c r="L976" s="52">
        <v>0</v>
      </c>
      <c r="M976" s="52">
        <v>0</v>
      </c>
      <c r="N976" s="52">
        <v>0</v>
      </c>
      <c r="O976" s="52">
        <v>0</v>
      </c>
      <c r="P976" s="52">
        <v>0</v>
      </c>
      <c r="Q976" s="52">
        <v>0</v>
      </c>
      <c r="R976" s="52">
        <v>0</v>
      </c>
      <c r="S976" s="52">
        <v>0</v>
      </c>
      <c r="T976" s="52">
        <v>0</v>
      </c>
      <c r="U976" s="52">
        <v>0</v>
      </c>
      <c r="V976" s="52">
        <v>0</v>
      </c>
      <c r="W976" s="52">
        <v>0</v>
      </c>
      <c r="X976" s="52">
        <v>0</v>
      </c>
      <c r="Y976" s="52">
        <v>0</v>
      </c>
      <c r="Z976" s="52">
        <v>0</v>
      </c>
      <c r="AA976" s="52">
        <v>0</v>
      </c>
      <c r="AB976" s="52">
        <v>0</v>
      </c>
      <c r="AC976" s="52">
        <v>0</v>
      </c>
      <c r="AD976" s="52">
        <v>0</v>
      </c>
      <c r="AE976" s="52">
        <v>0</v>
      </c>
      <c r="AF976" s="52">
        <v>0</v>
      </c>
    </row>
    <row r="977" spans="2:32" hidden="1" x14ac:dyDescent="0.25">
      <c r="B977" s="56" t="s">
        <v>62</v>
      </c>
      <c r="C977" s="56" t="s">
        <v>63</v>
      </c>
      <c r="D977" s="56" t="s">
        <v>15</v>
      </c>
      <c r="E977" s="56" t="s">
        <v>326</v>
      </c>
      <c r="F977" s="56"/>
      <c r="G977" s="52" t="s">
        <v>92</v>
      </c>
      <c r="H977" s="52">
        <v>11</v>
      </c>
      <c r="I977" s="51" t="s">
        <v>18</v>
      </c>
      <c r="J977" s="51" t="s">
        <v>105</v>
      </c>
      <c r="K977" s="52">
        <v>0</v>
      </c>
      <c r="L977" s="52">
        <v>0</v>
      </c>
      <c r="M977" s="52">
        <v>0</v>
      </c>
      <c r="N977" s="52">
        <v>0</v>
      </c>
      <c r="O977" s="52">
        <v>0</v>
      </c>
      <c r="P977" s="52">
        <v>0</v>
      </c>
      <c r="Q977" s="52">
        <v>0</v>
      </c>
      <c r="R977" s="52">
        <v>0</v>
      </c>
      <c r="S977" s="52">
        <v>0</v>
      </c>
      <c r="T977" s="52">
        <v>0</v>
      </c>
      <c r="U977" s="52">
        <v>0</v>
      </c>
      <c r="V977" s="52">
        <v>0</v>
      </c>
      <c r="W977" s="52">
        <v>0</v>
      </c>
      <c r="X977" s="52">
        <v>0</v>
      </c>
      <c r="Y977" s="52">
        <v>0</v>
      </c>
      <c r="Z977" s="52">
        <v>0</v>
      </c>
      <c r="AA977" s="52">
        <v>0</v>
      </c>
      <c r="AB977" s="52">
        <v>0</v>
      </c>
      <c r="AC977" s="52">
        <v>0</v>
      </c>
      <c r="AD977" s="52">
        <v>0</v>
      </c>
      <c r="AE977" s="52">
        <v>0</v>
      </c>
      <c r="AF977" s="52">
        <v>0</v>
      </c>
    </row>
    <row r="978" spans="2:32" hidden="1" x14ac:dyDescent="0.25">
      <c r="B978" s="56" t="s">
        <v>62</v>
      </c>
      <c r="C978" s="56" t="s">
        <v>63</v>
      </c>
      <c r="D978" s="56" t="s">
        <v>15</v>
      </c>
      <c r="E978" s="56" t="s">
        <v>326</v>
      </c>
      <c r="F978" s="56"/>
      <c r="G978" s="52" t="s">
        <v>92</v>
      </c>
      <c r="H978" s="52">
        <v>11</v>
      </c>
      <c r="I978" s="51" t="s">
        <v>18</v>
      </c>
      <c r="J978" s="51" t="s">
        <v>103</v>
      </c>
      <c r="K978" s="52">
        <v>0</v>
      </c>
      <c r="L978" s="52">
        <v>0</v>
      </c>
      <c r="M978" s="52">
        <v>0</v>
      </c>
      <c r="N978" s="52">
        <v>0</v>
      </c>
      <c r="O978" s="52">
        <v>0</v>
      </c>
      <c r="P978" s="52">
        <v>0</v>
      </c>
      <c r="Q978" s="52">
        <v>0</v>
      </c>
      <c r="R978" s="52">
        <v>0</v>
      </c>
      <c r="S978" s="52">
        <v>0</v>
      </c>
      <c r="T978" s="52">
        <v>0</v>
      </c>
      <c r="U978" s="52">
        <v>0</v>
      </c>
      <c r="V978" s="52">
        <v>0</v>
      </c>
      <c r="W978" s="52">
        <v>0</v>
      </c>
      <c r="X978" s="52">
        <v>0</v>
      </c>
      <c r="Y978" s="52">
        <v>0</v>
      </c>
      <c r="Z978" s="52">
        <v>0</v>
      </c>
      <c r="AA978" s="52">
        <v>0</v>
      </c>
      <c r="AB978" s="52">
        <v>0</v>
      </c>
      <c r="AC978" s="52">
        <v>0</v>
      </c>
      <c r="AD978" s="52">
        <v>0</v>
      </c>
      <c r="AE978" s="52">
        <v>0</v>
      </c>
      <c r="AF978" s="52">
        <v>0</v>
      </c>
    </row>
    <row r="979" spans="2:32" hidden="1" x14ac:dyDescent="0.25">
      <c r="B979" s="56" t="s">
        <v>62</v>
      </c>
      <c r="C979" s="56" t="s">
        <v>63</v>
      </c>
      <c r="D979" s="56" t="s">
        <v>15</v>
      </c>
      <c r="E979" s="56" t="s">
        <v>326</v>
      </c>
      <c r="F979" s="56"/>
      <c r="G979" s="52" t="s">
        <v>92</v>
      </c>
      <c r="H979" s="52">
        <v>11</v>
      </c>
      <c r="I979" s="51" t="s">
        <v>18</v>
      </c>
      <c r="J979" s="51" t="s">
        <v>104</v>
      </c>
      <c r="K979" s="52">
        <v>0</v>
      </c>
      <c r="L979" s="52">
        <v>0</v>
      </c>
      <c r="M979" s="52">
        <v>0</v>
      </c>
      <c r="N979" s="52">
        <v>0</v>
      </c>
      <c r="O979" s="52">
        <v>0</v>
      </c>
      <c r="P979" s="52">
        <v>0</v>
      </c>
      <c r="Q979" s="52">
        <v>0</v>
      </c>
      <c r="R979" s="52">
        <v>0</v>
      </c>
      <c r="S979" s="52">
        <v>0</v>
      </c>
      <c r="T979" s="52">
        <v>0</v>
      </c>
      <c r="U979" s="52">
        <v>0</v>
      </c>
      <c r="V979" s="52">
        <v>0</v>
      </c>
      <c r="W979" s="52">
        <v>0</v>
      </c>
      <c r="X979" s="52">
        <v>0</v>
      </c>
      <c r="Y979" s="52">
        <v>0</v>
      </c>
      <c r="Z979" s="52">
        <v>0</v>
      </c>
      <c r="AA979" s="52">
        <v>0</v>
      </c>
      <c r="AB979" s="52">
        <v>0</v>
      </c>
      <c r="AC979" s="52">
        <v>0</v>
      </c>
      <c r="AD979" s="52">
        <v>0</v>
      </c>
      <c r="AE979" s="52">
        <v>0</v>
      </c>
      <c r="AF979" s="52">
        <v>0</v>
      </c>
    </row>
    <row r="980" spans="2:32" hidden="1" x14ac:dyDescent="0.25">
      <c r="B980" s="56" t="s">
        <v>50</v>
      </c>
      <c r="C980" s="56" t="s">
        <v>51</v>
      </c>
      <c r="D980" s="56" t="s">
        <v>45</v>
      </c>
      <c r="E980" s="56" t="s">
        <v>326</v>
      </c>
      <c r="F980" s="56"/>
      <c r="G980" s="52" t="s">
        <v>92</v>
      </c>
      <c r="H980" s="52">
        <v>11</v>
      </c>
      <c r="I980" s="51" t="s">
        <v>158</v>
      </c>
      <c r="J980" s="51" t="s">
        <v>103</v>
      </c>
      <c r="K980" s="52">
        <v>0</v>
      </c>
      <c r="L980" s="52">
        <v>0</v>
      </c>
      <c r="M980" s="52">
        <v>0</v>
      </c>
      <c r="N980" s="52">
        <v>0</v>
      </c>
      <c r="O980" s="52">
        <v>0</v>
      </c>
      <c r="P980" s="52">
        <v>0</v>
      </c>
      <c r="Q980" s="52">
        <v>0</v>
      </c>
      <c r="R980" s="52">
        <v>0</v>
      </c>
      <c r="S980" s="52">
        <v>0</v>
      </c>
      <c r="T980" s="52">
        <v>0</v>
      </c>
      <c r="U980" s="52">
        <v>0</v>
      </c>
      <c r="V980" s="52">
        <v>0</v>
      </c>
      <c r="W980" s="52">
        <v>0</v>
      </c>
      <c r="X980" s="52">
        <v>0</v>
      </c>
      <c r="Y980" s="52">
        <v>0</v>
      </c>
      <c r="Z980" s="52">
        <v>0</v>
      </c>
      <c r="AA980" s="52">
        <v>0</v>
      </c>
      <c r="AB980" s="52">
        <v>0</v>
      </c>
      <c r="AC980" s="52">
        <v>0</v>
      </c>
      <c r="AD980" s="52">
        <v>0</v>
      </c>
      <c r="AE980" s="52">
        <v>0</v>
      </c>
      <c r="AF980" s="52">
        <v>0</v>
      </c>
    </row>
    <row r="981" spans="2:32" hidden="1" x14ac:dyDescent="0.25">
      <c r="B981" s="56" t="s">
        <v>50</v>
      </c>
      <c r="C981" s="56" t="s">
        <v>51</v>
      </c>
      <c r="D981" s="56" t="s">
        <v>45</v>
      </c>
      <c r="E981" s="56" t="s">
        <v>326</v>
      </c>
      <c r="F981" s="56"/>
      <c r="G981" s="52" t="s">
        <v>92</v>
      </c>
      <c r="H981" s="52">
        <v>11</v>
      </c>
      <c r="I981" s="51" t="s">
        <v>158</v>
      </c>
      <c r="J981" s="51" t="s">
        <v>104</v>
      </c>
      <c r="K981" s="52">
        <v>0</v>
      </c>
      <c r="L981" s="52">
        <v>0</v>
      </c>
      <c r="M981" s="52">
        <v>0</v>
      </c>
      <c r="N981" s="52">
        <v>0</v>
      </c>
      <c r="O981" s="52">
        <v>0</v>
      </c>
      <c r="P981" s="52">
        <v>0</v>
      </c>
      <c r="Q981" s="52">
        <v>0</v>
      </c>
      <c r="R981" s="52">
        <v>0</v>
      </c>
      <c r="S981" s="52">
        <v>0</v>
      </c>
      <c r="T981" s="52">
        <v>0</v>
      </c>
      <c r="U981" s="52">
        <v>0</v>
      </c>
      <c r="V981" s="52">
        <v>0</v>
      </c>
      <c r="W981" s="52">
        <v>0</v>
      </c>
      <c r="X981" s="52">
        <v>0</v>
      </c>
      <c r="Y981" s="52">
        <v>0</v>
      </c>
      <c r="Z981" s="52">
        <v>0</v>
      </c>
      <c r="AA981" s="52">
        <v>0</v>
      </c>
      <c r="AB981" s="52">
        <v>0</v>
      </c>
      <c r="AC981" s="52">
        <v>0</v>
      </c>
      <c r="AD981" s="52">
        <v>0</v>
      </c>
      <c r="AE981" s="52">
        <v>0</v>
      </c>
      <c r="AF981" s="52">
        <v>0</v>
      </c>
    </row>
    <row r="982" spans="2:32" hidden="1" x14ac:dyDescent="0.25">
      <c r="B982" s="56" t="s">
        <v>50</v>
      </c>
      <c r="C982" s="56" t="s">
        <v>51</v>
      </c>
      <c r="D982" s="56" t="s">
        <v>45</v>
      </c>
      <c r="E982" s="56" t="s">
        <v>326</v>
      </c>
      <c r="F982" s="56"/>
      <c r="G982" s="52" t="s">
        <v>92</v>
      </c>
      <c r="H982" s="52">
        <v>11</v>
      </c>
      <c r="I982" s="51" t="s">
        <v>18</v>
      </c>
      <c r="J982" s="51" t="s">
        <v>105</v>
      </c>
      <c r="K982" s="52">
        <v>0</v>
      </c>
      <c r="L982" s="52">
        <v>0</v>
      </c>
      <c r="M982" s="52">
        <v>0</v>
      </c>
      <c r="N982" s="52">
        <v>0</v>
      </c>
      <c r="O982" s="52">
        <v>0</v>
      </c>
      <c r="P982" s="52">
        <v>0</v>
      </c>
      <c r="Q982" s="52">
        <v>0</v>
      </c>
      <c r="R982" s="52">
        <v>0</v>
      </c>
      <c r="S982" s="52">
        <v>0</v>
      </c>
      <c r="T982" s="52">
        <v>0</v>
      </c>
      <c r="U982" s="52">
        <v>0</v>
      </c>
      <c r="V982" s="52">
        <v>0</v>
      </c>
      <c r="W982" s="52">
        <v>0</v>
      </c>
      <c r="X982" s="52">
        <v>0</v>
      </c>
      <c r="Y982" s="52">
        <v>0</v>
      </c>
      <c r="Z982" s="52">
        <v>0</v>
      </c>
      <c r="AA982" s="52">
        <v>0</v>
      </c>
      <c r="AB982" s="52">
        <v>0</v>
      </c>
      <c r="AC982" s="52">
        <v>0</v>
      </c>
      <c r="AD982" s="52">
        <v>0</v>
      </c>
      <c r="AE982" s="52">
        <v>0</v>
      </c>
      <c r="AF982" s="52">
        <v>0</v>
      </c>
    </row>
    <row r="983" spans="2:32" hidden="1" x14ac:dyDescent="0.25">
      <c r="B983" s="56" t="s">
        <v>50</v>
      </c>
      <c r="C983" s="56" t="s">
        <v>51</v>
      </c>
      <c r="D983" s="56" t="s">
        <v>45</v>
      </c>
      <c r="E983" s="56" t="s">
        <v>326</v>
      </c>
      <c r="F983" s="56"/>
      <c r="G983" s="52" t="s">
        <v>92</v>
      </c>
      <c r="H983" s="52">
        <v>11</v>
      </c>
      <c r="I983" s="51" t="s">
        <v>18</v>
      </c>
      <c r="J983" s="51" t="s">
        <v>103</v>
      </c>
      <c r="K983" s="52">
        <v>0</v>
      </c>
      <c r="L983" s="52">
        <v>0</v>
      </c>
      <c r="M983" s="52">
        <v>0</v>
      </c>
      <c r="N983" s="52">
        <v>0</v>
      </c>
      <c r="O983" s="52">
        <v>0</v>
      </c>
      <c r="P983" s="52">
        <v>0</v>
      </c>
      <c r="Q983" s="52">
        <v>0</v>
      </c>
      <c r="R983" s="52">
        <v>0</v>
      </c>
      <c r="S983" s="52">
        <v>0</v>
      </c>
      <c r="T983" s="52">
        <v>0</v>
      </c>
      <c r="U983" s="52">
        <v>0</v>
      </c>
      <c r="V983" s="52">
        <v>0</v>
      </c>
      <c r="W983" s="52">
        <v>0</v>
      </c>
      <c r="X983" s="52">
        <v>0</v>
      </c>
      <c r="Y983" s="52">
        <v>0</v>
      </c>
      <c r="Z983" s="52">
        <v>0</v>
      </c>
      <c r="AA983" s="52">
        <v>0</v>
      </c>
      <c r="AB983" s="52">
        <v>0</v>
      </c>
      <c r="AC983" s="52">
        <v>0</v>
      </c>
      <c r="AD983" s="52">
        <v>0</v>
      </c>
      <c r="AE983" s="52">
        <v>0</v>
      </c>
      <c r="AF983" s="52">
        <v>0</v>
      </c>
    </row>
    <row r="984" spans="2:32" hidden="1" x14ac:dyDescent="0.25">
      <c r="B984" s="56" t="s">
        <v>50</v>
      </c>
      <c r="C984" s="56" t="s">
        <v>51</v>
      </c>
      <c r="D984" s="56" t="s">
        <v>45</v>
      </c>
      <c r="E984" s="56" t="s">
        <v>326</v>
      </c>
      <c r="F984" s="56"/>
      <c r="G984" s="52" t="s">
        <v>92</v>
      </c>
      <c r="H984" s="52">
        <v>11</v>
      </c>
      <c r="I984" s="51" t="s">
        <v>18</v>
      </c>
      <c r="J984" s="51" t="s">
        <v>104</v>
      </c>
      <c r="K984" s="52">
        <v>0</v>
      </c>
      <c r="L984" s="52">
        <v>0</v>
      </c>
      <c r="M984" s="52">
        <v>0</v>
      </c>
      <c r="N984" s="52">
        <v>0</v>
      </c>
      <c r="O984" s="52">
        <v>0</v>
      </c>
      <c r="P984" s="52">
        <v>0</v>
      </c>
      <c r="Q984" s="52">
        <v>0</v>
      </c>
      <c r="R984" s="52">
        <v>0</v>
      </c>
      <c r="S984" s="52">
        <v>0</v>
      </c>
      <c r="T984" s="52">
        <v>0</v>
      </c>
      <c r="U984" s="52">
        <v>0</v>
      </c>
      <c r="V984" s="52">
        <v>0</v>
      </c>
      <c r="W984" s="52">
        <v>0</v>
      </c>
      <c r="X984" s="52">
        <v>0</v>
      </c>
      <c r="Y984" s="52">
        <v>0</v>
      </c>
      <c r="Z984" s="52">
        <v>0</v>
      </c>
      <c r="AA984" s="52">
        <v>0</v>
      </c>
      <c r="AB984" s="52">
        <v>0</v>
      </c>
      <c r="AC984" s="52">
        <v>0</v>
      </c>
      <c r="AD984" s="52">
        <v>0</v>
      </c>
      <c r="AE984" s="52">
        <v>0</v>
      </c>
      <c r="AF984" s="52">
        <v>0</v>
      </c>
    </row>
    <row r="985" spans="2:32" hidden="1" x14ac:dyDescent="0.25">
      <c r="B985" s="56" t="s">
        <v>58</v>
      </c>
      <c r="C985" s="56" t="s">
        <v>59</v>
      </c>
      <c r="D985" s="56" t="s">
        <v>26</v>
      </c>
      <c r="E985" s="56" t="s">
        <v>326</v>
      </c>
      <c r="F985" s="56"/>
      <c r="G985" s="52" t="s">
        <v>92</v>
      </c>
      <c r="H985" s="52">
        <v>11</v>
      </c>
      <c r="I985" s="51" t="s">
        <v>158</v>
      </c>
      <c r="J985" s="51" t="s">
        <v>103</v>
      </c>
      <c r="K985" s="52">
        <v>0</v>
      </c>
      <c r="L985" s="52">
        <v>0</v>
      </c>
      <c r="M985" s="52">
        <v>0</v>
      </c>
      <c r="N985" s="52">
        <v>0</v>
      </c>
      <c r="O985" s="52">
        <v>0</v>
      </c>
      <c r="P985" s="52">
        <v>0</v>
      </c>
      <c r="Q985" s="52">
        <v>2</v>
      </c>
      <c r="R985" s="52">
        <v>15940</v>
      </c>
      <c r="S985" s="52">
        <v>1</v>
      </c>
      <c r="T985" s="52">
        <v>3311.0225999999998</v>
      </c>
      <c r="U985" s="52">
        <v>1</v>
      </c>
      <c r="V985" s="52">
        <v>6744.7902000000004</v>
      </c>
      <c r="W985" s="52">
        <v>1</v>
      </c>
      <c r="X985" s="52">
        <v>827.1952</v>
      </c>
      <c r="Y985" s="52">
        <v>0</v>
      </c>
      <c r="Z985" s="52">
        <v>0</v>
      </c>
      <c r="AA985" s="52">
        <v>0</v>
      </c>
      <c r="AB985" s="52">
        <v>0</v>
      </c>
      <c r="AC985" s="52">
        <v>0</v>
      </c>
      <c r="AD985" s="52">
        <v>0</v>
      </c>
      <c r="AE985" s="52">
        <v>0</v>
      </c>
      <c r="AF985" s="52">
        <v>0</v>
      </c>
    </row>
    <row r="986" spans="2:32" hidden="1" x14ac:dyDescent="0.25">
      <c r="B986" s="56" t="s">
        <v>58</v>
      </c>
      <c r="C986" s="56" t="s">
        <v>59</v>
      </c>
      <c r="D986" s="56" t="s">
        <v>26</v>
      </c>
      <c r="E986" s="56" t="s">
        <v>326</v>
      </c>
      <c r="F986" s="56"/>
      <c r="G986" s="52" t="s">
        <v>92</v>
      </c>
      <c r="H986" s="52">
        <v>11</v>
      </c>
      <c r="I986" s="51" t="s">
        <v>158</v>
      </c>
      <c r="J986" s="51" t="s">
        <v>104</v>
      </c>
      <c r="K986" s="52">
        <v>0</v>
      </c>
      <c r="L986" s="52">
        <v>0</v>
      </c>
      <c r="M986" s="52">
        <v>0</v>
      </c>
      <c r="N986" s="52">
        <v>0</v>
      </c>
      <c r="O986" s="52">
        <v>0</v>
      </c>
      <c r="P986" s="52">
        <v>0</v>
      </c>
      <c r="Q986" s="52">
        <v>0</v>
      </c>
      <c r="R986" s="52">
        <v>0</v>
      </c>
      <c r="S986" s="52">
        <v>0</v>
      </c>
      <c r="T986" s="52">
        <v>0</v>
      </c>
      <c r="U986" s="52">
        <v>0</v>
      </c>
      <c r="V986" s="52">
        <v>0</v>
      </c>
      <c r="W986" s="52">
        <v>0</v>
      </c>
      <c r="X986" s="52">
        <v>0</v>
      </c>
      <c r="Y986" s="52">
        <v>0</v>
      </c>
      <c r="Z986" s="52">
        <v>0</v>
      </c>
      <c r="AA986" s="52">
        <v>0</v>
      </c>
      <c r="AB986" s="52">
        <v>0</v>
      </c>
      <c r="AC986" s="52">
        <v>0</v>
      </c>
      <c r="AD986" s="52">
        <v>0</v>
      </c>
      <c r="AE986" s="52">
        <v>0</v>
      </c>
      <c r="AF986" s="52">
        <v>0</v>
      </c>
    </row>
    <row r="987" spans="2:32" hidden="1" x14ac:dyDescent="0.25">
      <c r="B987" s="56" t="s">
        <v>58</v>
      </c>
      <c r="C987" s="56" t="s">
        <v>59</v>
      </c>
      <c r="D987" s="56" t="s">
        <v>26</v>
      </c>
      <c r="E987" s="56" t="s">
        <v>326</v>
      </c>
      <c r="F987" s="56"/>
      <c r="G987" s="52" t="s">
        <v>92</v>
      </c>
      <c r="H987" s="52">
        <v>11</v>
      </c>
      <c r="I987" s="51" t="s">
        <v>18</v>
      </c>
      <c r="J987" s="51" t="s">
        <v>105</v>
      </c>
      <c r="K987" s="52">
        <v>0</v>
      </c>
      <c r="L987" s="52">
        <v>0</v>
      </c>
      <c r="M987" s="52">
        <v>0</v>
      </c>
      <c r="N987" s="52">
        <v>0</v>
      </c>
      <c r="O987" s="52">
        <v>0</v>
      </c>
      <c r="P987" s="52">
        <v>0</v>
      </c>
      <c r="Q987" s="52">
        <v>0</v>
      </c>
      <c r="R987" s="52">
        <v>0</v>
      </c>
      <c r="S987" s="52">
        <v>0</v>
      </c>
      <c r="T987" s="52">
        <v>0</v>
      </c>
      <c r="U987" s="52">
        <v>0</v>
      </c>
      <c r="V987" s="52">
        <v>0</v>
      </c>
      <c r="W987" s="52">
        <v>0</v>
      </c>
      <c r="X987" s="52">
        <v>0</v>
      </c>
      <c r="Y987" s="52">
        <v>0</v>
      </c>
      <c r="Z987" s="52">
        <v>0</v>
      </c>
      <c r="AA987" s="52">
        <v>0</v>
      </c>
      <c r="AB987" s="52">
        <v>0</v>
      </c>
      <c r="AC987" s="52">
        <v>0</v>
      </c>
      <c r="AD987" s="52">
        <v>0</v>
      </c>
      <c r="AE987" s="52">
        <v>0</v>
      </c>
      <c r="AF987" s="52">
        <v>0</v>
      </c>
    </row>
    <row r="988" spans="2:32" hidden="1" x14ac:dyDescent="0.25">
      <c r="B988" s="56" t="s">
        <v>58</v>
      </c>
      <c r="C988" s="56" t="s">
        <v>59</v>
      </c>
      <c r="D988" s="56" t="s">
        <v>26</v>
      </c>
      <c r="E988" s="56" t="s">
        <v>326</v>
      </c>
      <c r="F988" s="56"/>
      <c r="G988" s="52" t="s">
        <v>92</v>
      </c>
      <c r="H988" s="52">
        <v>11</v>
      </c>
      <c r="I988" s="51" t="s">
        <v>18</v>
      </c>
      <c r="J988" s="51" t="s">
        <v>103</v>
      </c>
      <c r="K988" s="52">
        <v>0</v>
      </c>
      <c r="L988" s="52">
        <v>0</v>
      </c>
      <c r="M988" s="52">
        <v>0</v>
      </c>
      <c r="N988" s="52">
        <v>0</v>
      </c>
      <c r="O988" s="52">
        <v>0</v>
      </c>
      <c r="P988" s="52">
        <v>0</v>
      </c>
      <c r="Q988" s="52">
        <v>0</v>
      </c>
      <c r="R988" s="52">
        <v>0</v>
      </c>
      <c r="S988" s="52">
        <v>0</v>
      </c>
      <c r="T988" s="52">
        <v>0</v>
      </c>
      <c r="U988" s="52">
        <v>0</v>
      </c>
      <c r="V988" s="52">
        <v>0</v>
      </c>
      <c r="W988" s="52">
        <v>0</v>
      </c>
      <c r="X988" s="52">
        <v>0</v>
      </c>
      <c r="Y988" s="52">
        <v>0</v>
      </c>
      <c r="Z988" s="52">
        <v>0</v>
      </c>
      <c r="AA988" s="52">
        <v>0</v>
      </c>
      <c r="AB988" s="52">
        <v>0</v>
      </c>
      <c r="AC988" s="52">
        <v>0</v>
      </c>
      <c r="AD988" s="52">
        <v>0</v>
      </c>
      <c r="AE988" s="52">
        <v>0</v>
      </c>
      <c r="AF988" s="52">
        <v>0</v>
      </c>
    </row>
    <row r="989" spans="2:32" hidden="1" x14ac:dyDescent="0.25">
      <c r="B989" s="56" t="s">
        <v>58</v>
      </c>
      <c r="C989" s="56" t="s">
        <v>59</v>
      </c>
      <c r="D989" s="56" t="s">
        <v>26</v>
      </c>
      <c r="E989" s="56" t="s">
        <v>326</v>
      </c>
      <c r="F989" s="56"/>
      <c r="G989" s="52" t="s">
        <v>92</v>
      </c>
      <c r="H989" s="52">
        <v>11</v>
      </c>
      <c r="I989" s="52" t="s">
        <v>18</v>
      </c>
      <c r="J989" s="52" t="s">
        <v>104</v>
      </c>
      <c r="K989" s="52">
        <v>0</v>
      </c>
      <c r="L989" s="52">
        <v>0</v>
      </c>
      <c r="M989" s="52">
        <v>0</v>
      </c>
      <c r="N989" s="52">
        <v>0</v>
      </c>
      <c r="O989" s="52">
        <v>0</v>
      </c>
      <c r="P989" s="52">
        <v>0</v>
      </c>
      <c r="Q989" s="52">
        <v>0</v>
      </c>
      <c r="R989" s="52">
        <v>0</v>
      </c>
      <c r="S989" s="52">
        <v>0</v>
      </c>
      <c r="T989" s="52">
        <v>0</v>
      </c>
      <c r="U989" s="52">
        <v>0</v>
      </c>
      <c r="V989" s="52">
        <v>0</v>
      </c>
      <c r="W989" s="52">
        <v>0</v>
      </c>
      <c r="X989" s="52">
        <v>0</v>
      </c>
      <c r="Y989" s="52">
        <v>0</v>
      </c>
      <c r="Z989" s="52">
        <v>0</v>
      </c>
      <c r="AA989" s="52">
        <v>0</v>
      </c>
      <c r="AB989" s="52">
        <v>0</v>
      </c>
      <c r="AC989" s="52">
        <v>0</v>
      </c>
      <c r="AD989" s="52">
        <v>0</v>
      </c>
      <c r="AE989" s="52">
        <v>0</v>
      </c>
      <c r="AF989" s="52">
        <v>0</v>
      </c>
    </row>
    <row r="990" spans="2:32" hidden="1" x14ac:dyDescent="0.25">
      <c r="B990" s="56" t="s">
        <v>36</v>
      </c>
      <c r="C990" s="56" t="s">
        <v>37</v>
      </c>
      <c r="D990" s="56" t="s">
        <v>38</v>
      </c>
      <c r="E990" s="56" t="s">
        <v>326</v>
      </c>
      <c r="F990" s="56"/>
      <c r="G990" s="52" t="s">
        <v>92</v>
      </c>
      <c r="H990" s="52">
        <v>11</v>
      </c>
      <c r="I990" s="51" t="s">
        <v>18</v>
      </c>
      <c r="J990" s="51" t="s">
        <v>105</v>
      </c>
      <c r="K990" s="52">
        <v>0</v>
      </c>
      <c r="L990" s="52">
        <v>0</v>
      </c>
      <c r="M990" s="52">
        <v>0</v>
      </c>
      <c r="N990" s="52">
        <v>0</v>
      </c>
      <c r="O990" s="52">
        <v>0</v>
      </c>
      <c r="P990" s="52">
        <v>0</v>
      </c>
      <c r="Q990" s="52">
        <v>0</v>
      </c>
      <c r="R990" s="52">
        <v>0</v>
      </c>
      <c r="S990" s="52">
        <v>0</v>
      </c>
      <c r="T990" s="52">
        <v>0</v>
      </c>
      <c r="U990" s="52">
        <v>0</v>
      </c>
      <c r="V990" s="52">
        <v>0</v>
      </c>
      <c r="W990" s="52">
        <v>0</v>
      </c>
      <c r="X990" s="52">
        <v>0</v>
      </c>
      <c r="Y990" s="52">
        <v>0</v>
      </c>
      <c r="Z990" s="52">
        <v>0</v>
      </c>
      <c r="AA990" s="52">
        <v>0</v>
      </c>
      <c r="AB990" s="52">
        <v>0</v>
      </c>
      <c r="AC990" s="52">
        <v>0</v>
      </c>
      <c r="AD990" s="52">
        <v>0</v>
      </c>
      <c r="AE990" s="52">
        <v>0</v>
      </c>
      <c r="AF990" s="52">
        <v>0</v>
      </c>
    </row>
    <row r="991" spans="2:32" hidden="1" x14ac:dyDescent="0.25">
      <c r="B991" s="56" t="s">
        <v>36</v>
      </c>
      <c r="C991" s="56" t="s">
        <v>37</v>
      </c>
      <c r="D991" s="56" t="s">
        <v>38</v>
      </c>
      <c r="E991" s="56" t="s">
        <v>326</v>
      </c>
      <c r="F991" s="56"/>
      <c r="G991" s="52" t="s">
        <v>92</v>
      </c>
      <c r="H991" s="52">
        <v>11</v>
      </c>
      <c r="I991" s="51" t="s">
        <v>18</v>
      </c>
      <c r="J991" s="51" t="s">
        <v>103</v>
      </c>
      <c r="K991" s="52">
        <v>0</v>
      </c>
      <c r="L991" s="52">
        <v>0</v>
      </c>
      <c r="M991" s="52">
        <v>0</v>
      </c>
      <c r="N991" s="52">
        <v>0</v>
      </c>
      <c r="O991" s="52">
        <v>0</v>
      </c>
      <c r="P991" s="52">
        <v>0</v>
      </c>
      <c r="Q991" s="52">
        <v>0</v>
      </c>
      <c r="R991" s="52">
        <v>0</v>
      </c>
      <c r="S991" s="52">
        <v>0</v>
      </c>
      <c r="T991" s="52">
        <v>0</v>
      </c>
      <c r="U991" s="52">
        <v>0</v>
      </c>
      <c r="V991" s="52">
        <v>0</v>
      </c>
      <c r="W991" s="52">
        <v>0</v>
      </c>
      <c r="X991" s="52">
        <v>0</v>
      </c>
      <c r="Y991" s="52">
        <v>0</v>
      </c>
      <c r="Z991" s="52">
        <v>0</v>
      </c>
      <c r="AA991" s="52">
        <v>0</v>
      </c>
      <c r="AB991" s="52">
        <v>0</v>
      </c>
      <c r="AC991" s="52">
        <v>0</v>
      </c>
      <c r="AD991" s="52">
        <v>0</v>
      </c>
      <c r="AE991" s="52">
        <v>0</v>
      </c>
      <c r="AF991" s="52">
        <v>0</v>
      </c>
    </row>
    <row r="992" spans="2:32" hidden="1" x14ac:dyDescent="0.25">
      <c r="B992" s="56" t="s">
        <v>36</v>
      </c>
      <c r="C992" s="56" t="s">
        <v>37</v>
      </c>
      <c r="D992" s="56" t="s">
        <v>38</v>
      </c>
      <c r="E992" s="56" t="s">
        <v>326</v>
      </c>
      <c r="F992" s="56"/>
      <c r="G992" s="52" t="s">
        <v>92</v>
      </c>
      <c r="H992" s="52">
        <v>11</v>
      </c>
      <c r="I992" s="51" t="s">
        <v>18</v>
      </c>
      <c r="J992" s="51" t="s">
        <v>104</v>
      </c>
      <c r="K992" s="52">
        <v>0</v>
      </c>
      <c r="L992" s="52">
        <v>0</v>
      </c>
      <c r="M992" s="52">
        <v>0</v>
      </c>
      <c r="N992" s="52">
        <v>0</v>
      </c>
      <c r="O992" s="52">
        <v>0</v>
      </c>
      <c r="P992" s="52">
        <v>0</v>
      </c>
      <c r="Q992" s="52">
        <v>0</v>
      </c>
      <c r="R992" s="52">
        <v>0</v>
      </c>
      <c r="S992" s="52">
        <v>0</v>
      </c>
      <c r="T992" s="52">
        <v>0</v>
      </c>
      <c r="U992" s="52">
        <v>0</v>
      </c>
      <c r="V992" s="52">
        <v>0</v>
      </c>
      <c r="W992" s="52">
        <v>0</v>
      </c>
      <c r="X992" s="52">
        <v>0</v>
      </c>
      <c r="Y992" s="52">
        <v>0</v>
      </c>
      <c r="Z992" s="52">
        <v>0</v>
      </c>
      <c r="AA992" s="52">
        <v>0</v>
      </c>
      <c r="AB992" s="52">
        <v>0</v>
      </c>
      <c r="AC992" s="52">
        <v>0</v>
      </c>
      <c r="AD992" s="52">
        <v>0</v>
      </c>
      <c r="AE992" s="52">
        <v>0</v>
      </c>
      <c r="AF992" s="52">
        <v>0</v>
      </c>
    </row>
    <row r="993" spans="2:32" hidden="1" x14ac:dyDescent="0.25">
      <c r="B993" s="56" t="s">
        <v>41</v>
      </c>
      <c r="C993" s="56" t="s">
        <v>42</v>
      </c>
      <c r="D993" s="56" t="s">
        <v>38</v>
      </c>
      <c r="E993" s="56" t="s">
        <v>326</v>
      </c>
      <c r="F993" s="56"/>
      <c r="G993" s="52" t="s">
        <v>92</v>
      </c>
      <c r="H993" s="52">
        <v>11</v>
      </c>
      <c r="I993" s="51" t="s">
        <v>158</v>
      </c>
      <c r="J993" s="51" t="s">
        <v>103</v>
      </c>
      <c r="K993" s="52">
        <v>0</v>
      </c>
      <c r="L993" s="52">
        <v>0</v>
      </c>
      <c r="M993" s="52">
        <v>0</v>
      </c>
      <c r="N993" s="52">
        <v>0</v>
      </c>
      <c r="O993" s="52">
        <v>0</v>
      </c>
      <c r="P993" s="52">
        <v>0</v>
      </c>
      <c r="Q993" s="52">
        <v>7</v>
      </c>
      <c r="R993" s="52">
        <v>24546</v>
      </c>
      <c r="S993" s="52">
        <v>0</v>
      </c>
      <c r="T993" s="52">
        <v>0</v>
      </c>
      <c r="U993" s="52">
        <v>1</v>
      </c>
      <c r="V993" s="52">
        <v>628</v>
      </c>
      <c r="W993" s="52">
        <v>0</v>
      </c>
      <c r="X993" s="52">
        <v>0</v>
      </c>
      <c r="Y993" s="52">
        <v>3</v>
      </c>
      <c r="Z993" s="52">
        <v>176</v>
      </c>
      <c r="AA993" s="52">
        <v>0</v>
      </c>
      <c r="AB993" s="52">
        <v>0</v>
      </c>
      <c r="AC993" s="52">
        <v>0</v>
      </c>
      <c r="AD993" s="52">
        <v>0</v>
      </c>
      <c r="AE993" s="52">
        <v>0</v>
      </c>
      <c r="AF993" s="52">
        <v>0</v>
      </c>
    </row>
    <row r="994" spans="2:32" hidden="1" x14ac:dyDescent="0.25">
      <c r="B994" s="56" t="s">
        <v>41</v>
      </c>
      <c r="C994" s="56" t="s">
        <v>42</v>
      </c>
      <c r="D994" s="56" t="s">
        <v>38</v>
      </c>
      <c r="E994" s="56" t="s">
        <v>326</v>
      </c>
      <c r="F994" s="56"/>
      <c r="G994" s="52" t="s">
        <v>92</v>
      </c>
      <c r="H994" s="52">
        <v>11</v>
      </c>
      <c r="I994" s="51" t="s">
        <v>158</v>
      </c>
      <c r="J994" s="51" t="s">
        <v>104</v>
      </c>
      <c r="K994" s="52">
        <v>0</v>
      </c>
      <c r="L994" s="52">
        <v>0</v>
      </c>
      <c r="M994" s="52">
        <v>0</v>
      </c>
      <c r="N994" s="52">
        <v>0</v>
      </c>
      <c r="O994" s="52">
        <v>0</v>
      </c>
      <c r="P994" s="52">
        <v>0</v>
      </c>
      <c r="Q994" s="52">
        <v>0</v>
      </c>
      <c r="R994" s="52">
        <v>0</v>
      </c>
      <c r="S994" s="52">
        <v>0</v>
      </c>
      <c r="T994" s="52">
        <v>0</v>
      </c>
      <c r="U994" s="52">
        <v>0</v>
      </c>
      <c r="V994" s="52">
        <v>0</v>
      </c>
      <c r="W994" s="52">
        <v>0</v>
      </c>
      <c r="X994" s="52">
        <v>0</v>
      </c>
      <c r="Y994" s="52">
        <v>0</v>
      </c>
      <c r="Z994" s="52">
        <v>0</v>
      </c>
      <c r="AA994" s="52">
        <v>0</v>
      </c>
      <c r="AB994" s="52">
        <v>0</v>
      </c>
      <c r="AC994" s="52">
        <v>0</v>
      </c>
      <c r="AD994" s="52">
        <v>0</v>
      </c>
      <c r="AE994" s="52">
        <v>0</v>
      </c>
      <c r="AF994" s="52">
        <v>0</v>
      </c>
    </row>
    <row r="995" spans="2:32" hidden="1" x14ac:dyDescent="0.25">
      <c r="B995" s="56" t="s">
        <v>41</v>
      </c>
      <c r="C995" s="56" t="s">
        <v>42</v>
      </c>
      <c r="D995" s="56" t="s">
        <v>38</v>
      </c>
      <c r="E995" s="56" t="s">
        <v>326</v>
      </c>
      <c r="F995" s="56"/>
      <c r="G995" s="52" t="s">
        <v>92</v>
      </c>
      <c r="H995" s="52">
        <v>11</v>
      </c>
      <c r="I995" s="51" t="s">
        <v>18</v>
      </c>
      <c r="J995" s="51" t="s">
        <v>105</v>
      </c>
      <c r="K995" s="52">
        <v>0</v>
      </c>
      <c r="L995" s="52">
        <v>0</v>
      </c>
      <c r="M995" s="52">
        <v>0</v>
      </c>
      <c r="N995" s="52">
        <v>0</v>
      </c>
      <c r="O995" s="52">
        <v>0</v>
      </c>
      <c r="P995" s="52">
        <v>0</v>
      </c>
      <c r="Q995" s="52">
        <v>0</v>
      </c>
      <c r="R995" s="52">
        <v>0</v>
      </c>
      <c r="S995" s="52">
        <v>0</v>
      </c>
      <c r="T995" s="52">
        <v>0</v>
      </c>
      <c r="U995" s="52">
        <v>0</v>
      </c>
      <c r="V995" s="52">
        <v>0</v>
      </c>
      <c r="W995" s="52">
        <v>0</v>
      </c>
      <c r="X995" s="52">
        <v>0</v>
      </c>
      <c r="Y995" s="52">
        <v>0</v>
      </c>
      <c r="Z995" s="52">
        <v>0</v>
      </c>
      <c r="AA995" s="52">
        <v>0</v>
      </c>
      <c r="AB995" s="52">
        <v>0</v>
      </c>
      <c r="AC995" s="52">
        <v>0</v>
      </c>
      <c r="AD995" s="52">
        <v>0</v>
      </c>
      <c r="AE995" s="52">
        <v>0</v>
      </c>
      <c r="AF995" s="52">
        <v>0</v>
      </c>
    </row>
    <row r="996" spans="2:32" hidden="1" x14ac:dyDescent="0.25">
      <c r="B996" s="56" t="s">
        <v>41</v>
      </c>
      <c r="C996" s="56" t="s">
        <v>42</v>
      </c>
      <c r="D996" s="56" t="s">
        <v>38</v>
      </c>
      <c r="E996" s="56" t="s">
        <v>326</v>
      </c>
      <c r="F996" s="56"/>
      <c r="G996" s="52" t="s">
        <v>92</v>
      </c>
      <c r="H996" s="52">
        <v>11</v>
      </c>
      <c r="I996" s="51" t="s">
        <v>18</v>
      </c>
      <c r="J996" s="51" t="s">
        <v>103</v>
      </c>
      <c r="K996" s="52">
        <v>0</v>
      </c>
      <c r="L996" s="52">
        <v>0</v>
      </c>
      <c r="M996" s="52">
        <v>0</v>
      </c>
      <c r="N996" s="52">
        <v>0</v>
      </c>
      <c r="O996" s="52">
        <v>0</v>
      </c>
      <c r="P996" s="52">
        <v>0</v>
      </c>
      <c r="Q996" s="52">
        <v>0</v>
      </c>
      <c r="R996" s="52">
        <v>0</v>
      </c>
      <c r="S996" s="52">
        <v>0</v>
      </c>
      <c r="T996" s="52">
        <v>0</v>
      </c>
      <c r="U996" s="52">
        <v>0</v>
      </c>
      <c r="V996" s="52">
        <v>0</v>
      </c>
      <c r="W996" s="52">
        <v>0</v>
      </c>
      <c r="X996" s="52">
        <v>0</v>
      </c>
      <c r="Y996" s="52">
        <v>0</v>
      </c>
      <c r="Z996" s="52">
        <v>0</v>
      </c>
      <c r="AA996" s="52">
        <v>0</v>
      </c>
      <c r="AB996" s="52">
        <v>0</v>
      </c>
      <c r="AC996" s="52">
        <v>0</v>
      </c>
      <c r="AD996" s="52">
        <v>0</v>
      </c>
      <c r="AE996" s="52">
        <v>0</v>
      </c>
      <c r="AF996" s="52">
        <v>0</v>
      </c>
    </row>
    <row r="997" spans="2:32" hidden="1" x14ac:dyDescent="0.25">
      <c r="B997" s="56" t="s">
        <v>41</v>
      </c>
      <c r="C997" s="56" t="s">
        <v>42</v>
      </c>
      <c r="D997" s="56" t="s">
        <v>38</v>
      </c>
      <c r="E997" s="56" t="s">
        <v>326</v>
      </c>
      <c r="F997" s="56"/>
      <c r="G997" s="52" t="s">
        <v>92</v>
      </c>
      <c r="H997" s="52">
        <v>11</v>
      </c>
      <c r="I997" s="52" t="s">
        <v>18</v>
      </c>
      <c r="J997" s="52" t="s">
        <v>104</v>
      </c>
      <c r="K997" s="52">
        <v>0</v>
      </c>
      <c r="L997" s="52">
        <v>0</v>
      </c>
      <c r="M997" s="52">
        <v>0</v>
      </c>
      <c r="N997" s="52">
        <v>0</v>
      </c>
      <c r="O997" s="52">
        <v>0</v>
      </c>
      <c r="P997" s="52">
        <v>0</v>
      </c>
      <c r="Q997" s="52">
        <v>0</v>
      </c>
      <c r="R997" s="52">
        <v>0</v>
      </c>
      <c r="S997" s="52">
        <v>0</v>
      </c>
      <c r="T997" s="52">
        <v>0</v>
      </c>
      <c r="U997" s="52">
        <v>0</v>
      </c>
      <c r="V997" s="52">
        <v>0</v>
      </c>
      <c r="W997" s="52">
        <v>0</v>
      </c>
      <c r="X997" s="52">
        <v>0</v>
      </c>
      <c r="Y997" s="52">
        <v>0</v>
      </c>
      <c r="Z997" s="52">
        <v>0</v>
      </c>
      <c r="AA997" s="52">
        <v>0</v>
      </c>
      <c r="AB997" s="52">
        <v>0</v>
      </c>
      <c r="AC997" s="52">
        <v>0</v>
      </c>
      <c r="AD997" s="52">
        <v>0</v>
      </c>
      <c r="AE997" s="52">
        <v>0</v>
      </c>
      <c r="AF997" s="52">
        <v>0</v>
      </c>
    </row>
    <row r="998" spans="2:32" x14ac:dyDescent="0.25">
      <c r="B998" s="56" t="s">
        <v>43</v>
      </c>
      <c r="C998" s="56" t="s">
        <v>44</v>
      </c>
      <c r="D998" s="56" t="s">
        <v>45</v>
      </c>
      <c r="E998" s="56" t="s">
        <v>326</v>
      </c>
      <c r="F998" s="56"/>
      <c r="G998" s="52" t="s">
        <v>92</v>
      </c>
      <c r="H998" s="52">
        <v>11</v>
      </c>
      <c r="I998" s="51" t="s">
        <v>18</v>
      </c>
      <c r="J998" s="51" t="s">
        <v>105</v>
      </c>
      <c r="K998" s="52">
        <v>0</v>
      </c>
      <c r="L998" s="52">
        <v>0</v>
      </c>
      <c r="M998" s="52">
        <v>0</v>
      </c>
      <c r="N998" s="52">
        <v>0</v>
      </c>
      <c r="O998" s="52">
        <v>0</v>
      </c>
      <c r="P998" s="52">
        <v>0</v>
      </c>
      <c r="Q998" s="52">
        <v>0</v>
      </c>
      <c r="R998" s="52">
        <v>0</v>
      </c>
      <c r="S998" s="52">
        <v>0</v>
      </c>
      <c r="T998" s="52">
        <v>0</v>
      </c>
      <c r="U998" s="52">
        <v>0</v>
      </c>
      <c r="V998" s="52">
        <v>0</v>
      </c>
      <c r="W998" s="52">
        <v>0</v>
      </c>
      <c r="X998" s="52">
        <v>0</v>
      </c>
      <c r="Y998" s="52">
        <v>0</v>
      </c>
      <c r="Z998" s="52">
        <v>0</v>
      </c>
      <c r="AA998" s="52">
        <v>0</v>
      </c>
      <c r="AB998" s="52">
        <v>0</v>
      </c>
      <c r="AC998" s="52">
        <v>0</v>
      </c>
      <c r="AD998" s="52">
        <v>0</v>
      </c>
      <c r="AE998" s="52">
        <v>0</v>
      </c>
      <c r="AF998" s="52">
        <v>0</v>
      </c>
    </row>
    <row r="999" spans="2:32" x14ac:dyDescent="0.25">
      <c r="B999" s="56" t="s">
        <v>43</v>
      </c>
      <c r="C999" s="56" t="s">
        <v>44</v>
      </c>
      <c r="D999" s="56" t="s">
        <v>45</v>
      </c>
      <c r="E999" s="56" t="s">
        <v>326</v>
      </c>
      <c r="F999" s="56"/>
      <c r="G999" s="52" t="s">
        <v>92</v>
      </c>
      <c r="H999" s="52">
        <v>11</v>
      </c>
      <c r="I999" s="51" t="s">
        <v>18</v>
      </c>
      <c r="J999" s="51" t="s">
        <v>103</v>
      </c>
      <c r="K999" s="52">
        <v>0</v>
      </c>
      <c r="L999" s="52">
        <v>0</v>
      </c>
      <c r="M999" s="52">
        <v>0</v>
      </c>
      <c r="N999" s="52">
        <v>0</v>
      </c>
      <c r="O999" s="52">
        <v>0</v>
      </c>
      <c r="P999" s="52">
        <v>0</v>
      </c>
      <c r="Q999" s="52">
        <v>0</v>
      </c>
      <c r="R999" s="52">
        <v>0</v>
      </c>
      <c r="S999" s="52">
        <v>0</v>
      </c>
      <c r="T999" s="52">
        <v>0</v>
      </c>
      <c r="U999" s="52">
        <v>0</v>
      </c>
      <c r="V999" s="52">
        <v>0</v>
      </c>
      <c r="W999" s="52">
        <v>0</v>
      </c>
      <c r="X999" s="52">
        <v>0</v>
      </c>
      <c r="Y999" s="52">
        <v>0</v>
      </c>
      <c r="Z999" s="52">
        <v>0</v>
      </c>
      <c r="AA999" s="52">
        <v>0</v>
      </c>
      <c r="AB999" s="52">
        <v>0</v>
      </c>
      <c r="AC999" s="52">
        <v>0</v>
      </c>
      <c r="AD999" s="52">
        <v>0</v>
      </c>
      <c r="AE999" s="52">
        <v>0</v>
      </c>
      <c r="AF999" s="52">
        <v>0</v>
      </c>
    </row>
    <row r="1000" spans="2:32" x14ac:dyDescent="0.25">
      <c r="B1000" s="56" t="s">
        <v>43</v>
      </c>
      <c r="C1000" s="56" t="s">
        <v>44</v>
      </c>
      <c r="D1000" s="56" t="s">
        <v>45</v>
      </c>
      <c r="E1000" s="56" t="s">
        <v>326</v>
      </c>
      <c r="F1000" s="56"/>
      <c r="G1000" s="52" t="s">
        <v>92</v>
      </c>
      <c r="H1000" s="52">
        <v>11</v>
      </c>
      <c r="I1000" s="52" t="s">
        <v>18</v>
      </c>
      <c r="J1000" s="52" t="s">
        <v>104</v>
      </c>
      <c r="K1000" s="52">
        <v>0</v>
      </c>
      <c r="L1000" s="52">
        <v>0</v>
      </c>
      <c r="M1000" s="52">
        <v>0</v>
      </c>
      <c r="N1000" s="52">
        <v>0</v>
      </c>
      <c r="O1000" s="52">
        <v>0</v>
      </c>
      <c r="P1000" s="52">
        <v>0</v>
      </c>
      <c r="Q1000" s="52">
        <v>0</v>
      </c>
      <c r="R1000" s="52">
        <v>0</v>
      </c>
      <c r="S1000" s="52">
        <v>0</v>
      </c>
      <c r="T1000" s="52">
        <v>0</v>
      </c>
      <c r="U1000" s="52">
        <v>0</v>
      </c>
      <c r="V1000" s="52">
        <v>0</v>
      </c>
      <c r="W1000" s="52">
        <v>0</v>
      </c>
      <c r="X1000" s="52">
        <v>0</v>
      </c>
      <c r="Y1000" s="52">
        <v>0</v>
      </c>
      <c r="Z1000" s="52">
        <v>0</v>
      </c>
      <c r="AA1000" s="52">
        <v>0</v>
      </c>
      <c r="AB1000" s="52">
        <v>0</v>
      </c>
      <c r="AC1000" s="52">
        <v>0</v>
      </c>
      <c r="AD1000" s="52">
        <v>0</v>
      </c>
      <c r="AE1000" s="52">
        <v>0</v>
      </c>
      <c r="AF1000" s="52">
        <v>0</v>
      </c>
    </row>
    <row r="1002" spans="2:32" x14ac:dyDescent="0.25">
      <c r="B1002" s="16" t="s">
        <v>481</v>
      </c>
      <c r="C1002" s="16"/>
      <c r="D1002" s="16"/>
      <c r="E1002" s="16"/>
      <c r="F1002" s="16"/>
      <c r="G1002" s="16"/>
      <c r="H1002" s="16"/>
      <c r="I1002" s="16"/>
      <c r="J1002" s="16"/>
      <c r="K1002" s="16">
        <f>SUMIF($J$1:$J$1000,"concluídas",K1:K1000)</f>
        <v>2</v>
      </c>
      <c r="L1002" s="16">
        <f t="shared" ref="L1002:AF1002" si="0">SUMIF($J$1:$J$1000,"concluídas",L1:L1000)</f>
        <v>51.319499999999998</v>
      </c>
      <c r="M1002" s="16">
        <f t="shared" si="0"/>
        <v>0</v>
      </c>
      <c r="N1002" s="16">
        <f t="shared" si="0"/>
        <v>0</v>
      </c>
      <c r="O1002" s="16">
        <f t="shared" si="0"/>
        <v>0</v>
      </c>
      <c r="P1002" s="16">
        <f t="shared" si="0"/>
        <v>0</v>
      </c>
      <c r="Q1002" s="16">
        <f t="shared" si="0"/>
        <v>0</v>
      </c>
      <c r="R1002" s="16">
        <f t="shared" si="0"/>
        <v>0</v>
      </c>
      <c r="S1002" s="16">
        <f t="shared" si="0"/>
        <v>0</v>
      </c>
      <c r="T1002" s="16">
        <f t="shared" si="0"/>
        <v>0</v>
      </c>
      <c r="U1002" s="16">
        <f t="shared" si="0"/>
        <v>0</v>
      </c>
      <c r="V1002" s="16">
        <f t="shared" si="0"/>
        <v>0</v>
      </c>
      <c r="W1002" s="16">
        <f t="shared" si="0"/>
        <v>0</v>
      </c>
      <c r="X1002" s="16">
        <f t="shared" si="0"/>
        <v>0</v>
      </c>
      <c r="Y1002" s="16">
        <f t="shared" si="0"/>
        <v>0</v>
      </c>
      <c r="Z1002" s="16">
        <f t="shared" si="0"/>
        <v>0</v>
      </c>
      <c r="AA1002" s="16">
        <f t="shared" si="0"/>
        <v>0</v>
      </c>
      <c r="AB1002" s="16">
        <f t="shared" si="0"/>
        <v>0</v>
      </c>
      <c r="AC1002" s="16">
        <f t="shared" si="0"/>
        <v>1</v>
      </c>
      <c r="AD1002" s="16">
        <f t="shared" si="0"/>
        <v>348.62</v>
      </c>
      <c r="AE1002" s="16">
        <f t="shared" si="0"/>
        <v>0</v>
      </c>
      <c r="AF1002" s="16">
        <f t="shared" si="0"/>
        <v>0</v>
      </c>
    </row>
    <row r="1004" spans="2:32" x14ac:dyDescent="0.25">
      <c r="B1004" t="s">
        <v>482</v>
      </c>
    </row>
  </sheetData>
  <pageMargins left="0.511811024" right="0.511811024" top="0.78740157499999996" bottom="0.78740157499999996" header="0.31496062000000002" footer="0.31496062000000002"/>
  <pageSetup orientation="portrait" horizontalDpi="300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3"/>
  <sheetViews>
    <sheetView topLeftCell="A146" zoomScale="70" zoomScaleNormal="70" workbookViewId="0">
      <selection activeCell="C169" sqref="C169"/>
    </sheetView>
  </sheetViews>
  <sheetFormatPr defaultRowHeight="15" x14ac:dyDescent="0.25"/>
  <cols>
    <col min="1" max="1" width="21" bestFit="1" customWidth="1"/>
    <col min="2" max="2" width="53.125" customWidth="1"/>
    <col min="3" max="3" width="48.75" customWidth="1"/>
    <col min="4" max="4" width="53.75" customWidth="1"/>
    <col min="5" max="5" width="47.75" customWidth="1"/>
    <col min="6" max="6" width="59" customWidth="1"/>
    <col min="7" max="7" width="54.625" customWidth="1"/>
    <col min="8" max="8" width="59.625" customWidth="1"/>
    <col min="9" max="9" width="53.5" customWidth="1"/>
    <col min="10" max="10" width="31.375" bestFit="1" customWidth="1"/>
    <col min="11" max="11" width="37.625" bestFit="1" customWidth="1"/>
    <col min="12" max="12" width="31.375" bestFit="1" customWidth="1"/>
    <col min="13" max="13" width="37.625" bestFit="1" customWidth="1"/>
    <col min="14" max="14" width="45.125" bestFit="1" customWidth="1"/>
    <col min="15" max="15" width="37.625" bestFit="1" customWidth="1"/>
    <col min="16" max="16" width="31.375" bestFit="1" customWidth="1"/>
    <col min="17" max="17" width="42.625" bestFit="1" customWidth="1"/>
    <col min="18" max="18" width="43.875" bestFit="1" customWidth="1"/>
    <col min="19" max="19" width="50.125" bestFit="1" customWidth="1"/>
    <col min="20" max="20" width="43.875" bestFit="1" customWidth="1"/>
    <col min="21" max="21" width="50.125" bestFit="1" customWidth="1"/>
  </cols>
  <sheetData>
    <row r="1" spans="1:9" x14ac:dyDescent="0.25">
      <c r="A1" s="2" t="s">
        <v>0</v>
      </c>
      <c r="B1" s="3">
        <v>17</v>
      </c>
    </row>
    <row r="3" spans="1:9" x14ac:dyDescent="0.25">
      <c r="B3" s="2" t="s">
        <v>114</v>
      </c>
    </row>
    <row r="4" spans="1:9" x14ac:dyDescent="0.25">
      <c r="B4" t="s">
        <v>103</v>
      </c>
      <c r="F4" t="s">
        <v>329</v>
      </c>
      <c r="G4" t="s">
        <v>330</v>
      </c>
      <c r="H4" t="s">
        <v>331</v>
      </c>
      <c r="I4" t="s">
        <v>332</v>
      </c>
    </row>
    <row r="5" spans="1:9" x14ac:dyDescent="0.25">
      <c r="A5" s="2" t="s">
        <v>110</v>
      </c>
      <c r="B5" t="s">
        <v>333</v>
      </c>
      <c r="C5" t="s">
        <v>334</v>
      </c>
      <c r="D5" t="s">
        <v>335</v>
      </c>
      <c r="E5" t="s">
        <v>336</v>
      </c>
    </row>
    <row r="6" spans="1:9" x14ac:dyDescent="0.25">
      <c r="A6" s="3" t="s">
        <v>17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</row>
    <row r="7" spans="1:9" x14ac:dyDescent="0.25">
      <c r="A7" s="26" t="s">
        <v>18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</row>
    <row r="8" spans="1:9" x14ac:dyDescent="0.25">
      <c r="A8" s="3" t="s">
        <v>20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</row>
    <row r="9" spans="1:9" x14ac:dyDescent="0.25">
      <c r="A9" s="26" t="s">
        <v>18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</row>
    <row r="10" spans="1:9" x14ac:dyDescent="0.25">
      <c r="A10" s="3" t="s">
        <v>21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</row>
    <row r="11" spans="1:9" x14ac:dyDescent="0.25">
      <c r="A11" s="26" t="s">
        <v>18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</row>
    <row r="12" spans="1:9" x14ac:dyDescent="0.25">
      <c r="A12" s="3" t="s">
        <v>22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</row>
    <row r="13" spans="1:9" x14ac:dyDescent="0.25">
      <c r="A13" s="26" t="s">
        <v>18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</row>
    <row r="14" spans="1:9" x14ac:dyDescent="0.25">
      <c r="A14" s="3" t="s">
        <v>23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</row>
    <row r="15" spans="1:9" x14ac:dyDescent="0.25">
      <c r="A15" s="26" t="s">
        <v>18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</row>
    <row r="16" spans="1:9" x14ac:dyDescent="0.25">
      <c r="A16" s="3" t="s">
        <v>85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</row>
    <row r="17" spans="1:9" x14ac:dyDescent="0.25">
      <c r="A17" s="26" t="s">
        <v>18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</row>
    <row r="18" spans="1:9" x14ac:dyDescent="0.25">
      <c r="A18" s="3" t="s">
        <v>88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</row>
    <row r="19" spans="1:9" x14ac:dyDescent="0.25">
      <c r="A19" s="26" t="s">
        <v>18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1:9" x14ac:dyDescent="0.25">
      <c r="A20" s="3" t="s">
        <v>115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5" spans="1:9" x14ac:dyDescent="0.25">
      <c r="A25" s="2" t="s">
        <v>0</v>
      </c>
      <c r="B25" s="3">
        <v>17</v>
      </c>
    </row>
    <row r="27" spans="1:9" x14ac:dyDescent="0.25">
      <c r="B27" s="2" t="s">
        <v>114</v>
      </c>
    </row>
    <row r="28" spans="1:9" x14ac:dyDescent="0.25">
      <c r="B28" t="s">
        <v>103</v>
      </c>
      <c r="F28" t="s">
        <v>337</v>
      </c>
      <c r="G28" t="s">
        <v>330</v>
      </c>
      <c r="H28" t="s">
        <v>331</v>
      </c>
      <c r="I28" t="s">
        <v>332</v>
      </c>
    </row>
    <row r="29" spans="1:9" x14ac:dyDescent="0.25">
      <c r="A29" s="2" t="s">
        <v>110</v>
      </c>
      <c r="B29" t="s">
        <v>338</v>
      </c>
      <c r="C29" t="s">
        <v>334</v>
      </c>
      <c r="D29" t="s">
        <v>335</v>
      </c>
      <c r="E29" t="s">
        <v>336</v>
      </c>
    </row>
    <row r="30" spans="1:9" x14ac:dyDescent="0.25">
      <c r="A30" s="3" t="s">
        <v>17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1:9" x14ac:dyDescent="0.25">
      <c r="A31" s="26" t="s">
        <v>18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1:9" x14ac:dyDescent="0.25">
      <c r="A32" s="3" t="s">
        <v>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</row>
    <row r="33" spans="1:9" x14ac:dyDescent="0.25">
      <c r="A33" s="26" t="s">
        <v>18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</row>
    <row r="34" spans="1:9" x14ac:dyDescent="0.25">
      <c r="A34" s="3" t="s">
        <v>21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</row>
    <row r="35" spans="1:9" x14ac:dyDescent="0.25">
      <c r="A35" s="26" t="s">
        <v>18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</row>
    <row r="36" spans="1:9" x14ac:dyDescent="0.25">
      <c r="A36" s="3" t="s">
        <v>22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</row>
    <row r="37" spans="1:9" x14ac:dyDescent="0.25">
      <c r="A37" s="26" t="s">
        <v>18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</row>
    <row r="38" spans="1:9" x14ac:dyDescent="0.25">
      <c r="A38" s="3" t="s">
        <v>23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</row>
    <row r="39" spans="1:9" x14ac:dyDescent="0.25">
      <c r="A39" s="26" t="s">
        <v>18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1:9" x14ac:dyDescent="0.25">
      <c r="A40" s="3" t="s">
        <v>85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1:9" x14ac:dyDescent="0.25">
      <c r="A41" s="26" t="s">
        <v>18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</row>
    <row r="42" spans="1:9" x14ac:dyDescent="0.25">
      <c r="A42" s="3" t="s">
        <v>88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</row>
    <row r="43" spans="1:9" x14ac:dyDescent="0.25">
      <c r="A43" s="26" t="s">
        <v>18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</row>
    <row r="44" spans="1:9" x14ac:dyDescent="0.25">
      <c r="A44" s="3" t="s">
        <v>115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</row>
    <row r="48" spans="1:9" x14ac:dyDescent="0.25">
      <c r="A48" s="2" t="s">
        <v>0</v>
      </c>
      <c r="B48" s="3">
        <v>17</v>
      </c>
    </row>
    <row r="50" spans="1:9" x14ac:dyDescent="0.25">
      <c r="B50" s="2" t="s">
        <v>114</v>
      </c>
    </row>
    <row r="51" spans="1:9" x14ac:dyDescent="0.25">
      <c r="B51" t="s">
        <v>103</v>
      </c>
      <c r="F51" t="s">
        <v>337</v>
      </c>
      <c r="G51" t="s">
        <v>330</v>
      </c>
      <c r="H51" t="s">
        <v>331</v>
      </c>
      <c r="I51" t="s">
        <v>332</v>
      </c>
    </row>
    <row r="52" spans="1:9" x14ac:dyDescent="0.25">
      <c r="A52" s="2" t="s">
        <v>110</v>
      </c>
      <c r="B52" t="s">
        <v>338</v>
      </c>
      <c r="C52" t="s">
        <v>334</v>
      </c>
      <c r="D52" t="s">
        <v>335</v>
      </c>
      <c r="E52" t="s">
        <v>336</v>
      </c>
    </row>
    <row r="53" spans="1:9" x14ac:dyDescent="0.25">
      <c r="A53" s="3" t="s">
        <v>17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</row>
    <row r="54" spans="1:9" x14ac:dyDescent="0.25">
      <c r="A54" s="26" t="s">
        <v>18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</row>
    <row r="55" spans="1:9" x14ac:dyDescent="0.25">
      <c r="A55" s="3" t="s">
        <v>20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</row>
    <row r="56" spans="1:9" x14ac:dyDescent="0.25">
      <c r="A56" s="26" t="s">
        <v>18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</row>
    <row r="57" spans="1:9" x14ac:dyDescent="0.25">
      <c r="A57" s="3" t="s">
        <v>21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</row>
    <row r="58" spans="1:9" x14ac:dyDescent="0.25">
      <c r="A58" s="26" t="s">
        <v>18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</row>
    <row r="59" spans="1:9" x14ac:dyDescent="0.25">
      <c r="A59" s="3" t="s">
        <v>22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</row>
    <row r="60" spans="1:9" x14ac:dyDescent="0.25">
      <c r="A60" s="26" t="s">
        <v>18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</row>
    <row r="61" spans="1:9" x14ac:dyDescent="0.25">
      <c r="A61" s="3" t="s">
        <v>23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</row>
    <row r="62" spans="1:9" x14ac:dyDescent="0.25">
      <c r="A62" s="26" t="s">
        <v>18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</row>
    <row r="63" spans="1:9" x14ac:dyDescent="0.25">
      <c r="A63" s="3" t="s">
        <v>85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</row>
    <row r="64" spans="1:9" x14ac:dyDescent="0.25">
      <c r="A64" s="26" t="s">
        <v>18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</row>
    <row r="65" spans="1:9" x14ac:dyDescent="0.25">
      <c r="A65" s="3" t="s">
        <v>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</row>
    <row r="66" spans="1:9" x14ac:dyDescent="0.25">
      <c r="A66" s="26" t="s">
        <v>18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</row>
    <row r="67" spans="1:9" x14ac:dyDescent="0.25">
      <c r="A67" s="3" t="s">
        <v>115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</row>
    <row r="72" spans="1:9" x14ac:dyDescent="0.25">
      <c r="A72" s="2" t="s">
        <v>0</v>
      </c>
      <c r="B72" s="3">
        <v>17</v>
      </c>
    </row>
    <row r="74" spans="1:9" x14ac:dyDescent="0.25">
      <c r="B74" s="2" t="s">
        <v>114</v>
      </c>
    </row>
    <row r="75" spans="1:9" x14ac:dyDescent="0.25">
      <c r="B75" t="s">
        <v>103</v>
      </c>
      <c r="F75" t="s">
        <v>329</v>
      </c>
      <c r="G75" t="s">
        <v>330</v>
      </c>
      <c r="H75" t="s">
        <v>331</v>
      </c>
      <c r="I75" t="s">
        <v>332</v>
      </c>
    </row>
    <row r="76" spans="1:9" x14ac:dyDescent="0.25">
      <c r="A76" s="2" t="s">
        <v>110</v>
      </c>
      <c r="B76" t="s">
        <v>333</v>
      </c>
      <c r="C76" t="s">
        <v>334</v>
      </c>
      <c r="D76" t="s">
        <v>335</v>
      </c>
      <c r="E76" t="s">
        <v>336</v>
      </c>
    </row>
    <row r="77" spans="1:9" x14ac:dyDescent="0.25">
      <c r="A77" s="3" t="s">
        <v>17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1:9" x14ac:dyDescent="0.25">
      <c r="A78" s="26" t="s">
        <v>18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</row>
    <row r="79" spans="1:9" x14ac:dyDescent="0.25">
      <c r="A79" s="3" t="s">
        <v>20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</row>
    <row r="80" spans="1:9" x14ac:dyDescent="0.25">
      <c r="A80" s="26" t="s">
        <v>18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</row>
    <row r="81" spans="1:9" x14ac:dyDescent="0.25">
      <c r="A81" s="3" t="s">
        <v>21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</row>
    <row r="82" spans="1:9" x14ac:dyDescent="0.25">
      <c r="A82" s="26" t="s">
        <v>18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</row>
    <row r="83" spans="1:9" x14ac:dyDescent="0.25">
      <c r="A83" s="3" t="s">
        <v>22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</row>
    <row r="84" spans="1:9" x14ac:dyDescent="0.25">
      <c r="A84" s="26" t="s">
        <v>18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</row>
    <row r="85" spans="1:9" x14ac:dyDescent="0.25">
      <c r="A85" s="3" t="s">
        <v>23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</row>
    <row r="86" spans="1:9" x14ac:dyDescent="0.25">
      <c r="A86" s="26" t="s">
        <v>18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</row>
    <row r="87" spans="1:9" x14ac:dyDescent="0.25">
      <c r="A87" s="3" t="s">
        <v>85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</row>
    <row r="88" spans="1:9" x14ac:dyDescent="0.25">
      <c r="A88" s="26" t="s">
        <v>18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</row>
    <row r="89" spans="1:9" x14ac:dyDescent="0.25">
      <c r="A89" s="3" t="s">
        <v>88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</row>
    <row r="90" spans="1:9" x14ac:dyDescent="0.25">
      <c r="A90" s="26" t="s">
        <v>18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</row>
    <row r="91" spans="1:9" x14ac:dyDescent="0.25">
      <c r="A91" s="3" t="s">
        <v>115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</row>
    <row r="96" spans="1:9" x14ac:dyDescent="0.25">
      <c r="A96" s="2" t="s">
        <v>0</v>
      </c>
      <c r="B96" s="3">
        <v>17</v>
      </c>
    </row>
    <row r="98" spans="1:5" x14ac:dyDescent="0.25">
      <c r="B98" s="2" t="s">
        <v>114</v>
      </c>
    </row>
    <row r="99" spans="1:5" x14ac:dyDescent="0.25">
      <c r="B99" t="s">
        <v>103</v>
      </c>
      <c r="D99" t="s">
        <v>339</v>
      </c>
      <c r="E99" t="s">
        <v>286</v>
      </c>
    </row>
    <row r="100" spans="1:5" x14ac:dyDescent="0.25">
      <c r="A100" s="2" t="s">
        <v>110</v>
      </c>
      <c r="B100" t="s">
        <v>340</v>
      </c>
      <c r="C100" t="s">
        <v>288</v>
      </c>
    </row>
    <row r="101" spans="1:5" x14ac:dyDescent="0.25">
      <c r="A101" s="3" t="s">
        <v>17</v>
      </c>
      <c r="B101" s="4">
        <v>0</v>
      </c>
      <c r="C101" s="4">
        <v>0</v>
      </c>
      <c r="D101" s="4">
        <v>0</v>
      </c>
      <c r="E101" s="4">
        <v>0</v>
      </c>
    </row>
    <row r="102" spans="1:5" x14ac:dyDescent="0.25">
      <c r="A102" s="26" t="s">
        <v>18</v>
      </c>
      <c r="B102" s="4">
        <v>0</v>
      </c>
      <c r="C102" s="4">
        <v>0</v>
      </c>
      <c r="D102" s="4">
        <v>0</v>
      </c>
      <c r="E102" s="4">
        <v>0</v>
      </c>
    </row>
    <row r="103" spans="1:5" x14ac:dyDescent="0.25">
      <c r="A103" s="3" t="s">
        <v>20</v>
      </c>
      <c r="B103" s="4">
        <v>0</v>
      </c>
      <c r="C103" s="4">
        <v>0</v>
      </c>
      <c r="D103" s="4">
        <v>0</v>
      </c>
      <c r="E103" s="4">
        <v>0</v>
      </c>
    </row>
    <row r="104" spans="1:5" x14ac:dyDescent="0.25">
      <c r="A104" s="26" t="s">
        <v>18</v>
      </c>
      <c r="B104" s="4">
        <v>0</v>
      </c>
      <c r="C104" s="4">
        <v>0</v>
      </c>
      <c r="D104" s="4">
        <v>0</v>
      </c>
      <c r="E104" s="4">
        <v>0</v>
      </c>
    </row>
    <row r="105" spans="1:5" x14ac:dyDescent="0.25">
      <c r="A105" s="3" t="s">
        <v>21</v>
      </c>
      <c r="B105" s="4">
        <v>0</v>
      </c>
      <c r="C105" s="4">
        <v>0</v>
      </c>
      <c r="D105" s="4">
        <v>0</v>
      </c>
      <c r="E105" s="4">
        <v>0</v>
      </c>
    </row>
    <row r="106" spans="1:5" x14ac:dyDescent="0.25">
      <c r="A106" s="26" t="s">
        <v>18</v>
      </c>
      <c r="B106" s="4">
        <v>0</v>
      </c>
      <c r="C106" s="4">
        <v>0</v>
      </c>
      <c r="D106" s="4">
        <v>0</v>
      </c>
      <c r="E106" s="4">
        <v>0</v>
      </c>
    </row>
    <row r="107" spans="1:5" x14ac:dyDescent="0.25">
      <c r="A107" s="3" t="s">
        <v>22</v>
      </c>
      <c r="B107" s="4">
        <v>0</v>
      </c>
      <c r="C107" s="4">
        <v>0</v>
      </c>
      <c r="D107" s="4">
        <v>0</v>
      </c>
      <c r="E107" s="4">
        <v>0</v>
      </c>
    </row>
    <row r="108" spans="1:5" x14ac:dyDescent="0.25">
      <c r="A108" s="26" t="s">
        <v>18</v>
      </c>
      <c r="B108" s="4">
        <v>0</v>
      </c>
      <c r="C108" s="4">
        <v>0</v>
      </c>
      <c r="D108" s="4">
        <v>0</v>
      </c>
      <c r="E108" s="4">
        <v>0</v>
      </c>
    </row>
    <row r="109" spans="1:5" x14ac:dyDescent="0.25">
      <c r="A109" s="3" t="s">
        <v>23</v>
      </c>
      <c r="B109" s="4">
        <v>0</v>
      </c>
      <c r="C109" s="4">
        <v>0</v>
      </c>
      <c r="D109" s="4">
        <v>0</v>
      </c>
      <c r="E109" s="4">
        <v>0</v>
      </c>
    </row>
    <row r="110" spans="1:5" x14ac:dyDescent="0.25">
      <c r="A110" s="26" t="s">
        <v>18</v>
      </c>
      <c r="B110" s="4">
        <v>0</v>
      </c>
      <c r="C110" s="4">
        <v>0</v>
      </c>
      <c r="D110" s="4">
        <v>0</v>
      </c>
      <c r="E110" s="4">
        <v>0</v>
      </c>
    </row>
    <row r="111" spans="1:5" x14ac:dyDescent="0.25">
      <c r="A111" s="3" t="s">
        <v>85</v>
      </c>
      <c r="B111" s="4">
        <v>0</v>
      </c>
      <c r="C111" s="4">
        <v>0</v>
      </c>
      <c r="D111" s="4">
        <v>0</v>
      </c>
      <c r="E111" s="4">
        <v>0</v>
      </c>
    </row>
    <row r="112" spans="1:5" x14ac:dyDescent="0.25">
      <c r="A112" s="26" t="s">
        <v>18</v>
      </c>
      <c r="B112" s="4">
        <v>0</v>
      </c>
      <c r="C112" s="4">
        <v>0</v>
      </c>
      <c r="D112" s="4">
        <v>0</v>
      </c>
      <c r="E112" s="4">
        <v>0</v>
      </c>
    </row>
    <row r="113" spans="1:5" x14ac:dyDescent="0.25">
      <c r="A113" s="3" t="s">
        <v>88</v>
      </c>
      <c r="B113" s="4">
        <v>0</v>
      </c>
      <c r="C113" s="4">
        <v>0</v>
      </c>
      <c r="D113" s="4">
        <v>0</v>
      </c>
      <c r="E113" s="4">
        <v>0</v>
      </c>
    </row>
    <row r="114" spans="1:5" x14ac:dyDescent="0.25">
      <c r="A114" s="26" t="s">
        <v>18</v>
      </c>
      <c r="B114" s="4">
        <v>0</v>
      </c>
      <c r="C114" s="4">
        <v>0</v>
      </c>
      <c r="D114" s="4">
        <v>0</v>
      </c>
      <c r="E114" s="4">
        <v>0</v>
      </c>
    </row>
    <row r="115" spans="1:5" x14ac:dyDescent="0.25">
      <c r="A115" s="3" t="s">
        <v>115</v>
      </c>
      <c r="B115" s="4">
        <v>0</v>
      </c>
      <c r="C115" s="4">
        <v>0</v>
      </c>
      <c r="D115" s="4">
        <v>0</v>
      </c>
      <c r="E115" s="4">
        <v>0</v>
      </c>
    </row>
    <row r="121" spans="1:5" x14ac:dyDescent="0.25">
      <c r="A121" s="2" t="s">
        <v>0</v>
      </c>
      <c r="B121" s="3">
        <v>17</v>
      </c>
    </row>
    <row r="123" spans="1:5" x14ac:dyDescent="0.25">
      <c r="B123" s="2" t="s">
        <v>114</v>
      </c>
    </row>
    <row r="124" spans="1:5" x14ac:dyDescent="0.25">
      <c r="B124" t="s">
        <v>103</v>
      </c>
      <c r="D124" t="s">
        <v>339</v>
      </c>
      <c r="E124" t="s">
        <v>286</v>
      </c>
    </row>
    <row r="125" spans="1:5" x14ac:dyDescent="0.25">
      <c r="A125" s="2" t="s">
        <v>110</v>
      </c>
      <c r="B125" t="s">
        <v>340</v>
      </c>
      <c r="C125" t="s">
        <v>288</v>
      </c>
    </row>
    <row r="126" spans="1:5" x14ac:dyDescent="0.25">
      <c r="A126" s="3" t="s">
        <v>17</v>
      </c>
      <c r="B126" s="4">
        <v>0</v>
      </c>
      <c r="C126" s="4">
        <v>0</v>
      </c>
      <c r="D126" s="4">
        <v>0</v>
      </c>
      <c r="E126" s="4">
        <v>0</v>
      </c>
    </row>
    <row r="127" spans="1:5" x14ac:dyDescent="0.25">
      <c r="A127" s="26" t="s">
        <v>18</v>
      </c>
      <c r="B127" s="4">
        <v>0</v>
      </c>
      <c r="C127" s="4">
        <v>0</v>
      </c>
      <c r="D127" s="4">
        <v>0</v>
      </c>
      <c r="E127" s="4">
        <v>0</v>
      </c>
    </row>
    <row r="128" spans="1:5" x14ac:dyDescent="0.25">
      <c r="A128" s="3" t="s">
        <v>20</v>
      </c>
      <c r="B128" s="4">
        <v>0</v>
      </c>
      <c r="C128" s="4">
        <v>0</v>
      </c>
      <c r="D128" s="4">
        <v>0</v>
      </c>
      <c r="E128" s="4">
        <v>0</v>
      </c>
    </row>
    <row r="129" spans="1:5" x14ac:dyDescent="0.25">
      <c r="A129" s="26" t="s">
        <v>18</v>
      </c>
      <c r="B129" s="4">
        <v>0</v>
      </c>
      <c r="C129" s="4">
        <v>0</v>
      </c>
      <c r="D129" s="4">
        <v>0</v>
      </c>
      <c r="E129" s="4">
        <v>0</v>
      </c>
    </row>
    <row r="130" spans="1:5" x14ac:dyDescent="0.25">
      <c r="A130" s="3" t="s">
        <v>21</v>
      </c>
      <c r="B130" s="4">
        <v>0</v>
      </c>
      <c r="C130" s="4">
        <v>0</v>
      </c>
      <c r="D130" s="4">
        <v>0</v>
      </c>
      <c r="E130" s="4">
        <v>0</v>
      </c>
    </row>
    <row r="131" spans="1:5" x14ac:dyDescent="0.25">
      <c r="A131" s="26" t="s">
        <v>18</v>
      </c>
      <c r="B131" s="4">
        <v>0</v>
      </c>
      <c r="C131" s="4">
        <v>0</v>
      </c>
      <c r="D131" s="4">
        <v>0</v>
      </c>
      <c r="E131" s="4">
        <v>0</v>
      </c>
    </row>
    <row r="132" spans="1:5" x14ac:dyDescent="0.25">
      <c r="A132" s="3" t="s">
        <v>22</v>
      </c>
      <c r="B132" s="4">
        <v>0</v>
      </c>
      <c r="C132" s="4">
        <v>0</v>
      </c>
      <c r="D132" s="4">
        <v>0</v>
      </c>
      <c r="E132" s="4">
        <v>0</v>
      </c>
    </row>
    <row r="133" spans="1:5" x14ac:dyDescent="0.25">
      <c r="A133" s="26" t="s">
        <v>18</v>
      </c>
      <c r="B133" s="4">
        <v>0</v>
      </c>
      <c r="C133" s="4">
        <v>0</v>
      </c>
      <c r="D133" s="4">
        <v>0</v>
      </c>
      <c r="E133" s="4">
        <v>0</v>
      </c>
    </row>
    <row r="134" spans="1:5" x14ac:dyDescent="0.25">
      <c r="A134" s="3" t="s">
        <v>23</v>
      </c>
      <c r="B134" s="4">
        <v>0</v>
      </c>
      <c r="C134" s="4">
        <v>0</v>
      </c>
      <c r="D134" s="4">
        <v>0</v>
      </c>
      <c r="E134" s="4">
        <v>0</v>
      </c>
    </row>
    <row r="135" spans="1:5" x14ac:dyDescent="0.25">
      <c r="A135" s="26" t="s">
        <v>18</v>
      </c>
      <c r="B135" s="4">
        <v>0</v>
      </c>
      <c r="C135" s="4">
        <v>0</v>
      </c>
      <c r="D135" s="4">
        <v>0</v>
      </c>
      <c r="E135" s="4">
        <v>0</v>
      </c>
    </row>
    <row r="136" spans="1:5" x14ac:dyDescent="0.25">
      <c r="A136" s="3" t="s">
        <v>85</v>
      </c>
      <c r="B136" s="4">
        <v>0</v>
      </c>
      <c r="C136" s="4">
        <v>0</v>
      </c>
      <c r="D136" s="4">
        <v>0</v>
      </c>
      <c r="E136" s="4">
        <v>0</v>
      </c>
    </row>
    <row r="137" spans="1:5" x14ac:dyDescent="0.25">
      <c r="A137" s="26" t="s">
        <v>18</v>
      </c>
      <c r="B137" s="4">
        <v>0</v>
      </c>
      <c r="C137" s="4">
        <v>0</v>
      </c>
      <c r="D137" s="4">
        <v>0</v>
      </c>
      <c r="E137" s="4">
        <v>0</v>
      </c>
    </row>
    <row r="138" spans="1:5" x14ac:dyDescent="0.25">
      <c r="A138" s="3" t="s">
        <v>88</v>
      </c>
      <c r="B138" s="4">
        <v>0</v>
      </c>
      <c r="C138" s="4">
        <v>0</v>
      </c>
      <c r="D138" s="4">
        <v>0</v>
      </c>
      <c r="E138" s="4">
        <v>0</v>
      </c>
    </row>
    <row r="139" spans="1:5" x14ac:dyDescent="0.25">
      <c r="A139" s="26" t="s">
        <v>18</v>
      </c>
      <c r="B139" s="4">
        <v>0</v>
      </c>
      <c r="C139" s="4">
        <v>0</v>
      </c>
      <c r="D139" s="4">
        <v>0</v>
      </c>
      <c r="E139" s="4">
        <v>0</v>
      </c>
    </row>
    <row r="140" spans="1:5" x14ac:dyDescent="0.25">
      <c r="A140" s="3" t="s">
        <v>115</v>
      </c>
      <c r="B140" s="4">
        <v>0</v>
      </c>
      <c r="C140" s="4">
        <v>0</v>
      </c>
      <c r="D140" s="4">
        <v>0</v>
      </c>
      <c r="E140" s="4">
        <v>0</v>
      </c>
    </row>
    <row r="144" spans="1:5" x14ac:dyDescent="0.25">
      <c r="A144" s="2" t="s">
        <v>0</v>
      </c>
      <c r="B144" s="3">
        <v>17</v>
      </c>
    </row>
    <row r="146" spans="1:5" x14ac:dyDescent="0.25">
      <c r="B146" s="2" t="s">
        <v>114</v>
      </c>
    </row>
    <row r="147" spans="1:5" x14ac:dyDescent="0.25">
      <c r="B147" t="s">
        <v>103</v>
      </c>
      <c r="D147" t="s">
        <v>339</v>
      </c>
      <c r="E147" t="s">
        <v>286</v>
      </c>
    </row>
    <row r="148" spans="1:5" x14ac:dyDescent="0.25">
      <c r="A148" s="2" t="s">
        <v>110</v>
      </c>
      <c r="B148" t="s">
        <v>340</v>
      </c>
      <c r="C148" t="s">
        <v>288</v>
      </c>
    </row>
    <row r="149" spans="1:5" x14ac:dyDescent="0.25">
      <c r="A149" s="3" t="s">
        <v>17</v>
      </c>
      <c r="B149" s="4">
        <v>0</v>
      </c>
      <c r="C149" s="4">
        <v>0</v>
      </c>
      <c r="D149" s="4">
        <v>0</v>
      </c>
      <c r="E149" s="4">
        <v>0</v>
      </c>
    </row>
    <row r="150" spans="1:5" x14ac:dyDescent="0.25">
      <c r="A150" s="26" t="s">
        <v>18</v>
      </c>
      <c r="B150" s="4">
        <v>0</v>
      </c>
      <c r="C150" s="4">
        <v>0</v>
      </c>
      <c r="D150" s="4">
        <v>0</v>
      </c>
      <c r="E150" s="4">
        <v>0</v>
      </c>
    </row>
    <row r="151" spans="1:5" x14ac:dyDescent="0.25">
      <c r="A151" s="3" t="s">
        <v>20</v>
      </c>
      <c r="B151" s="4">
        <v>0</v>
      </c>
      <c r="C151" s="4">
        <v>0</v>
      </c>
      <c r="D151" s="4">
        <v>0</v>
      </c>
      <c r="E151" s="4">
        <v>0</v>
      </c>
    </row>
    <row r="152" spans="1:5" x14ac:dyDescent="0.25">
      <c r="A152" s="26" t="s">
        <v>18</v>
      </c>
      <c r="B152" s="4">
        <v>0</v>
      </c>
      <c r="C152" s="4">
        <v>0</v>
      </c>
      <c r="D152" s="4">
        <v>0</v>
      </c>
      <c r="E152" s="4">
        <v>0</v>
      </c>
    </row>
    <row r="153" spans="1:5" x14ac:dyDescent="0.25">
      <c r="A153" s="3" t="s">
        <v>21</v>
      </c>
      <c r="B153" s="4">
        <v>0</v>
      </c>
      <c r="C153" s="4">
        <v>0</v>
      </c>
      <c r="D153" s="4">
        <v>0</v>
      </c>
      <c r="E153" s="4">
        <v>0</v>
      </c>
    </row>
    <row r="154" spans="1:5" x14ac:dyDescent="0.25">
      <c r="A154" s="26" t="s">
        <v>18</v>
      </c>
      <c r="B154" s="4">
        <v>0</v>
      </c>
      <c r="C154" s="4">
        <v>0</v>
      </c>
      <c r="D154" s="4">
        <v>0</v>
      </c>
      <c r="E154" s="4">
        <v>0</v>
      </c>
    </row>
    <row r="155" spans="1:5" x14ac:dyDescent="0.25">
      <c r="A155" s="3" t="s">
        <v>22</v>
      </c>
      <c r="B155" s="4">
        <v>0</v>
      </c>
      <c r="C155" s="4">
        <v>0</v>
      </c>
      <c r="D155" s="4">
        <v>0</v>
      </c>
      <c r="E155" s="4">
        <v>0</v>
      </c>
    </row>
    <row r="156" spans="1:5" x14ac:dyDescent="0.25">
      <c r="A156" s="26" t="s">
        <v>18</v>
      </c>
      <c r="B156" s="4">
        <v>0</v>
      </c>
      <c r="C156" s="4">
        <v>0</v>
      </c>
      <c r="D156" s="4">
        <v>0</v>
      </c>
      <c r="E156" s="4">
        <v>0</v>
      </c>
    </row>
    <row r="157" spans="1:5" x14ac:dyDescent="0.25">
      <c r="A157" s="3" t="s">
        <v>23</v>
      </c>
      <c r="B157" s="4">
        <v>0</v>
      </c>
      <c r="C157" s="4">
        <v>0</v>
      </c>
      <c r="D157" s="4">
        <v>0</v>
      </c>
      <c r="E157" s="4">
        <v>0</v>
      </c>
    </row>
    <row r="158" spans="1:5" x14ac:dyDescent="0.25">
      <c r="A158" s="26" t="s">
        <v>18</v>
      </c>
      <c r="B158" s="4">
        <v>0</v>
      </c>
      <c r="C158" s="4">
        <v>0</v>
      </c>
      <c r="D158" s="4">
        <v>0</v>
      </c>
      <c r="E158" s="4">
        <v>0</v>
      </c>
    </row>
    <row r="159" spans="1:5" x14ac:dyDescent="0.25">
      <c r="A159" s="3" t="s">
        <v>85</v>
      </c>
      <c r="B159" s="4">
        <v>0</v>
      </c>
      <c r="C159" s="4">
        <v>0</v>
      </c>
      <c r="D159" s="4">
        <v>0</v>
      </c>
      <c r="E159" s="4">
        <v>0</v>
      </c>
    </row>
    <row r="160" spans="1:5" x14ac:dyDescent="0.25">
      <c r="A160" s="26" t="s">
        <v>18</v>
      </c>
      <c r="B160" s="4">
        <v>0</v>
      </c>
      <c r="C160" s="4">
        <v>0</v>
      </c>
      <c r="D160" s="4">
        <v>0</v>
      </c>
      <c r="E160" s="4">
        <v>0</v>
      </c>
    </row>
    <row r="161" spans="1:9" x14ac:dyDescent="0.25">
      <c r="A161" s="3" t="s">
        <v>88</v>
      </c>
      <c r="B161" s="4">
        <v>0</v>
      </c>
      <c r="C161" s="4">
        <v>0</v>
      </c>
      <c r="D161" s="4">
        <v>0</v>
      </c>
      <c r="E161" s="4">
        <v>0</v>
      </c>
    </row>
    <row r="162" spans="1:9" x14ac:dyDescent="0.25">
      <c r="A162" s="26" t="s">
        <v>18</v>
      </c>
      <c r="B162" s="4">
        <v>0</v>
      </c>
      <c r="C162" s="4">
        <v>0</v>
      </c>
      <c r="D162" s="4">
        <v>0</v>
      </c>
      <c r="E162" s="4">
        <v>0</v>
      </c>
    </row>
    <row r="163" spans="1:9" x14ac:dyDescent="0.25">
      <c r="A163" s="3" t="s">
        <v>115</v>
      </c>
      <c r="B163" s="4">
        <v>0</v>
      </c>
      <c r="C163" s="4">
        <v>0</v>
      </c>
      <c r="D163" s="4">
        <v>0</v>
      </c>
      <c r="E163" s="4">
        <v>0</v>
      </c>
    </row>
    <row r="168" spans="1:9" x14ac:dyDescent="0.25">
      <c r="A168" s="2" t="s">
        <v>0</v>
      </c>
      <c r="B168" s="3">
        <v>17</v>
      </c>
      <c r="C168">
        <f>SUM(B185:E185)</f>
        <v>0</v>
      </c>
    </row>
    <row r="170" spans="1:9" x14ac:dyDescent="0.25">
      <c r="B170" s="2" t="s">
        <v>114</v>
      </c>
    </row>
    <row r="171" spans="1:9" x14ac:dyDescent="0.25">
      <c r="B171" t="s">
        <v>104</v>
      </c>
      <c r="F171" t="s">
        <v>341</v>
      </c>
      <c r="G171" t="s">
        <v>342</v>
      </c>
      <c r="H171" t="s">
        <v>343</v>
      </c>
      <c r="I171" t="s">
        <v>344</v>
      </c>
    </row>
    <row r="172" spans="1:9" x14ac:dyDescent="0.25">
      <c r="A172" s="2" t="s">
        <v>110</v>
      </c>
      <c r="B172" t="s">
        <v>345</v>
      </c>
      <c r="C172" t="s">
        <v>346</v>
      </c>
      <c r="D172" t="s">
        <v>347</v>
      </c>
      <c r="E172" t="s">
        <v>348</v>
      </c>
    </row>
    <row r="173" spans="1:9" x14ac:dyDescent="0.25">
      <c r="A173" s="3" t="s">
        <v>158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</row>
    <row r="174" spans="1:9" x14ac:dyDescent="0.25">
      <c r="A174" s="26" t="s">
        <v>17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</row>
    <row r="175" spans="1:9" x14ac:dyDescent="0.25">
      <c r="A175" s="3" t="s">
        <v>18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</row>
    <row r="176" spans="1:9" x14ac:dyDescent="0.25">
      <c r="A176" s="26" t="s">
        <v>17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</row>
    <row r="177" spans="1:9" x14ac:dyDescent="0.25">
      <c r="A177" s="26" t="s">
        <v>20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</row>
    <row r="178" spans="1:9" x14ac:dyDescent="0.25">
      <c r="A178" s="26" t="s">
        <v>21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</row>
    <row r="179" spans="1:9" x14ac:dyDescent="0.25">
      <c r="A179" s="26" t="s">
        <v>22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</row>
    <row r="180" spans="1:9" x14ac:dyDescent="0.25">
      <c r="A180" s="26" t="s">
        <v>23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</row>
    <row r="181" spans="1:9" x14ac:dyDescent="0.25">
      <c r="A181" s="26" t="s">
        <v>85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</row>
    <row r="182" spans="1:9" x14ac:dyDescent="0.25">
      <c r="A182" s="26" t="s">
        <v>88</v>
      </c>
      <c r="B182" s="4">
        <v>0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</row>
    <row r="183" spans="1:9" x14ac:dyDescent="0.25">
      <c r="A183" s="3" t="s">
        <v>115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</row>
  </sheetData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78"/>
  <sheetViews>
    <sheetView zoomScale="90" zoomScaleNormal="90" workbookViewId="0">
      <pane ySplit="100" topLeftCell="A1072" activePane="bottomLeft" state="frozen"/>
      <selection pane="bottomLeft" activeCell="B1076" sqref="B1076:B1078"/>
    </sheetView>
  </sheetViews>
  <sheetFormatPr defaultRowHeight="15" x14ac:dyDescent="0.25"/>
  <cols>
    <col min="1" max="1" width="2" customWidth="1"/>
    <col min="2" max="2" width="8.625" customWidth="1"/>
    <col min="3" max="3" width="14.125" customWidth="1"/>
    <col min="4" max="4" width="4.75" customWidth="1"/>
    <col min="5" max="5" width="9.375" customWidth="1"/>
    <col min="6" max="6" width="4.75" customWidth="1"/>
    <col min="7" max="8" width="7.625" customWidth="1"/>
    <col min="9" max="9" width="4.375" customWidth="1"/>
    <col min="10" max="10" width="6.375" customWidth="1"/>
    <col min="11" max="11" width="12.875" customWidth="1"/>
    <col min="12" max="12" width="22.875" customWidth="1"/>
    <col min="13" max="13" width="21.375" style="1" customWidth="1"/>
    <col min="14" max="14" width="24.625" style="1" customWidth="1"/>
    <col min="15" max="15" width="23" style="1" customWidth="1"/>
    <col min="16" max="16" width="18.25" style="1" customWidth="1"/>
    <col min="17" max="17" width="12.25" style="4" customWidth="1"/>
    <col min="18" max="18" width="16" style="4" customWidth="1"/>
    <col min="19" max="19" width="13.25" style="4" customWidth="1"/>
    <col min="20" max="20" width="11.5" style="4" customWidth="1"/>
    <col min="21" max="21" width="13.5" style="4" customWidth="1"/>
    <col min="30" max="30" width="7.125" customWidth="1"/>
  </cols>
  <sheetData>
    <row r="1" spans="1:21" s="5" customFormat="1" ht="39" customHeight="1" x14ac:dyDescent="0.25">
      <c r="B1" s="53" t="s">
        <v>0</v>
      </c>
      <c r="C1" s="53" t="s">
        <v>1</v>
      </c>
      <c r="D1" s="53" t="s">
        <v>2</v>
      </c>
      <c r="E1" s="53" t="s">
        <v>3</v>
      </c>
      <c r="F1" s="53" t="s">
        <v>4</v>
      </c>
      <c r="G1" s="53" t="s">
        <v>5</v>
      </c>
      <c r="H1" s="53" t="s">
        <v>349</v>
      </c>
      <c r="I1" s="53" t="s">
        <v>7</v>
      </c>
      <c r="J1" s="53" t="s">
        <v>8</v>
      </c>
      <c r="K1" s="15" t="s">
        <v>350</v>
      </c>
      <c r="L1" s="53" t="s">
        <v>12</v>
      </c>
      <c r="M1" s="6"/>
      <c r="N1" s="6"/>
      <c r="O1" s="6"/>
      <c r="P1" s="6"/>
      <c r="Q1" s="7"/>
      <c r="R1" s="7"/>
      <c r="S1" s="7"/>
      <c r="T1" s="7"/>
      <c r="U1" s="7"/>
    </row>
    <row r="2" spans="1:21" hidden="1" x14ac:dyDescent="0.25">
      <c r="B2" s="51" t="s">
        <v>13</v>
      </c>
      <c r="C2" s="51" t="s">
        <v>14</v>
      </c>
      <c r="D2" s="51" t="s">
        <v>99</v>
      </c>
      <c r="E2" s="51" t="s">
        <v>351</v>
      </c>
      <c r="F2" s="51"/>
      <c r="G2" s="51" t="s">
        <v>17</v>
      </c>
      <c r="H2" s="51">
        <v>1</v>
      </c>
      <c r="I2" s="51" t="s">
        <v>158</v>
      </c>
      <c r="J2" s="51" t="s">
        <v>159</v>
      </c>
      <c r="K2" s="52">
        <v>0</v>
      </c>
      <c r="L2" s="52"/>
    </row>
    <row r="3" spans="1:21" hidden="1" x14ac:dyDescent="0.25">
      <c r="A3" s="8"/>
      <c r="B3" s="51" t="s">
        <v>13</v>
      </c>
      <c r="C3" s="51" t="s">
        <v>14</v>
      </c>
      <c r="D3" s="51" t="s">
        <v>99</v>
      </c>
      <c r="E3" s="51" t="s">
        <v>351</v>
      </c>
      <c r="F3" s="51"/>
      <c r="G3" s="51" t="s">
        <v>17</v>
      </c>
      <c r="H3" s="51">
        <v>1</v>
      </c>
      <c r="I3" s="51" t="s">
        <v>158</v>
      </c>
      <c r="J3" s="51" t="s">
        <v>103</v>
      </c>
      <c r="K3" s="52">
        <v>0</v>
      </c>
      <c r="L3" s="52"/>
    </row>
    <row r="4" spans="1:21" hidden="1" x14ac:dyDescent="0.25">
      <c r="A4" s="9"/>
      <c r="B4" s="51" t="s">
        <v>13</v>
      </c>
      <c r="C4" s="51" t="s">
        <v>14</v>
      </c>
      <c r="D4" s="51" t="s">
        <v>99</v>
      </c>
      <c r="E4" s="51" t="s">
        <v>351</v>
      </c>
      <c r="F4" s="51"/>
      <c r="G4" s="51" t="s">
        <v>17</v>
      </c>
      <c r="H4" s="51">
        <v>1</v>
      </c>
      <c r="I4" s="51" t="s">
        <v>158</v>
      </c>
      <c r="J4" s="51" t="s">
        <v>104</v>
      </c>
      <c r="K4" s="52">
        <v>0</v>
      </c>
      <c r="L4" s="52"/>
    </row>
    <row r="5" spans="1:21" hidden="1" x14ac:dyDescent="0.25">
      <c r="A5" s="10"/>
      <c r="B5" s="51" t="s">
        <v>13</v>
      </c>
      <c r="C5" s="51" t="s">
        <v>14</v>
      </c>
      <c r="D5" s="51" t="s">
        <v>99</v>
      </c>
      <c r="E5" s="51" t="s">
        <v>351</v>
      </c>
      <c r="F5" s="51"/>
      <c r="G5" s="51" t="s">
        <v>17</v>
      </c>
      <c r="H5" s="51">
        <v>1</v>
      </c>
      <c r="I5" s="51" t="s">
        <v>18</v>
      </c>
      <c r="J5" s="51" t="s">
        <v>105</v>
      </c>
      <c r="K5" s="52">
        <v>0</v>
      </c>
      <c r="L5" s="52"/>
    </row>
    <row r="6" spans="1:21" hidden="1" x14ac:dyDescent="0.25">
      <c r="A6" s="10"/>
      <c r="B6" s="51" t="s">
        <v>13</v>
      </c>
      <c r="C6" s="51" t="s">
        <v>14</v>
      </c>
      <c r="D6" s="51" t="s">
        <v>99</v>
      </c>
      <c r="E6" s="51" t="s">
        <v>351</v>
      </c>
      <c r="F6" s="51"/>
      <c r="G6" s="51" t="s">
        <v>17</v>
      </c>
      <c r="H6" s="51">
        <v>1</v>
      </c>
      <c r="I6" s="51" t="s">
        <v>18</v>
      </c>
      <c r="J6" s="51" t="s">
        <v>103</v>
      </c>
      <c r="K6" s="52">
        <v>0</v>
      </c>
      <c r="L6" s="52"/>
    </row>
    <row r="7" spans="1:21" hidden="1" x14ac:dyDescent="0.25">
      <c r="A7" s="10"/>
      <c r="B7" s="51" t="s">
        <v>13</v>
      </c>
      <c r="C7" s="51" t="s">
        <v>14</v>
      </c>
      <c r="D7" s="51" t="s">
        <v>99</v>
      </c>
      <c r="E7" s="51" t="s">
        <v>351</v>
      </c>
      <c r="F7" s="51"/>
      <c r="G7" s="51" t="s">
        <v>17</v>
      </c>
      <c r="H7" s="51">
        <v>1</v>
      </c>
      <c r="I7" s="52" t="s">
        <v>18</v>
      </c>
      <c r="J7" s="52" t="s">
        <v>104</v>
      </c>
      <c r="K7" s="52">
        <v>0</v>
      </c>
      <c r="L7" s="52"/>
    </row>
    <row r="8" spans="1:21" s="12" customFormat="1" hidden="1" x14ac:dyDescent="0.25">
      <c r="A8" s="11"/>
      <c r="B8" s="51" t="s">
        <v>13</v>
      </c>
      <c r="C8" s="51" t="s">
        <v>14</v>
      </c>
      <c r="D8" s="51" t="s">
        <v>99</v>
      </c>
      <c r="E8" s="51" t="s">
        <v>351</v>
      </c>
      <c r="F8" s="51"/>
      <c r="G8" s="51" t="s">
        <v>20</v>
      </c>
      <c r="H8" s="51">
        <v>2</v>
      </c>
      <c r="I8" s="51" t="s">
        <v>18</v>
      </c>
      <c r="J8" s="51" t="s">
        <v>105</v>
      </c>
      <c r="K8" s="52">
        <v>0</v>
      </c>
      <c r="L8" s="52"/>
      <c r="M8" s="48"/>
      <c r="N8" s="48"/>
      <c r="O8" s="48"/>
      <c r="P8" s="48"/>
      <c r="Q8" s="13"/>
      <c r="R8" s="13"/>
      <c r="S8" s="13"/>
      <c r="T8" s="13"/>
      <c r="U8" s="13"/>
    </row>
    <row r="9" spans="1:21" s="12" customFormat="1" hidden="1" x14ac:dyDescent="0.25">
      <c r="A9" s="11"/>
      <c r="B9" s="51" t="s">
        <v>13</v>
      </c>
      <c r="C9" s="51" t="s">
        <v>14</v>
      </c>
      <c r="D9" s="51" t="s">
        <v>99</v>
      </c>
      <c r="E9" s="51" t="s">
        <v>351</v>
      </c>
      <c r="F9" s="51"/>
      <c r="G9" s="51" t="s">
        <v>20</v>
      </c>
      <c r="H9" s="51">
        <v>2</v>
      </c>
      <c r="I9" s="51" t="s">
        <v>18</v>
      </c>
      <c r="J9" s="51" t="s">
        <v>103</v>
      </c>
      <c r="K9" s="52">
        <v>0</v>
      </c>
      <c r="L9" s="52"/>
      <c r="M9" s="48"/>
      <c r="N9" s="48"/>
      <c r="O9" s="48"/>
      <c r="P9" s="48"/>
      <c r="Q9" s="13"/>
      <c r="R9" s="13"/>
      <c r="S9" s="13"/>
      <c r="T9" s="13"/>
      <c r="U9" s="13"/>
    </row>
    <row r="10" spans="1:21" s="12" customFormat="1" hidden="1" x14ac:dyDescent="0.25">
      <c r="A10" s="11"/>
      <c r="B10" s="51" t="s">
        <v>13</v>
      </c>
      <c r="C10" s="51" t="s">
        <v>14</v>
      </c>
      <c r="D10" s="51" t="s">
        <v>99</v>
      </c>
      <c r="E10" s="51" t="s">
        <v>351</v>
      </c>
      <c r="F10" s="51"/>
      <c r="G10" s="51" t="s">
        <v>20</v>
      </c>
      <c r="H10" s="51">
        <v>2</v>
      </c>
      <c r="I10" s="52" t="s">
        <v>18</v>
      </c>
      <c r="J10" s="52" t="s">
        <v>104</v>
      </c>
      <c r="K10" s="52">
        <v>0</v>
      </c>
      <c r="L10" s="52"/>
      <c r="M10" s="48"/>
      <c r="N10" s="48"/>
      <c r="O10" s="48"/>
      <c r="P10" s="48"/>
      <c r="Q10" s="13"/>
      <c r="R10" s="13"/>
      <c r="S10" s="13"/>
      <c r="T10" s="13"/>
      <c r="U10" s="13"/>
    </row>
    <row r="11" spans="1:21" s="12" customFormat="1" hidden="1" x14ac:dyDescent="0.25">
      <c r="A11" s="52"/>
      <c r="B11" s="51" t="s">
        <v>13</v>
      </c>
      <c r="C11" s="51" t="s">
        <v>14</v>
      </c>
      <c r="D11" s="51" t="s">
        <v>99</v>
      </c>
      <c r="E11" s="51" t="s">
        <v>351</v>
      </c>
      <c r="F11" s="51"/>
      <c r="G11" s="51" t="s">
        <v>21</v>
      </c>
      <c r="H11" s="51">
        <v>3</v>
      </c>
      <c r="I11" s="51" t="s">
        <v>18</v>
      </c>
      <c r="J11" s="51" t="s">
        <v>105</v>
      </c>
      <c r="K11" s="52">
        <v>0</v>
      </c>
      <c r="L11" s="52"/>
      <c r="M11" s="48"/>
      <c r="N11" s="48"/>
      <c r="O11" s="48"/>
      <c r="P11" s="48"/>
      <c r="Q11" s="13"/>
      <c r="R11" s="13"/>
      <c r="S11" s="13"/>
      <c r="T11" s="13"/>
      <c r="U11" s="13"/>
    </row>
    <row r="12" spans="1:21" s="12" customFormat="1" hidden="1" x14ac:dyDescent="0.25">
      <c r="A12" s="52"/>
      <c r="B12" s="51" t="s">
        <v>13</v>
      </c>
      <c r="C12" s="51" t="s">
        <v>14</v>
      </c>
      <c r="D12" s="51" t="s">
        <v>99</v>
      </c>
      <c r="E12" s="51" t="s">
        <v>351</v>
      </c>
      <c r="F12" s="51"/>
      <c r="G12" s="51" t="s">
        <v>21</v>
      </c>
      <c r="H12" s="51">
        <v>3</v>
      </c>
      <c r="I12" s="51" t="s">
        <v>18</v>
      </c>
      <c r="J12" s="51" t="s">
        <v>103</v>
      </c>
      <c r="K12" s="52">
        <v>0</v>
      </c>
      <c r="L12" s="52"/>
      <c r="M12" s="48"/>
      <c r="N12" s="48"/>
      <c r="O12" s="48"/>
      <c r="P12" s="48"/>
      <c r="Q12" s="13"/>
      <c r="R12" s="13"/>
      <c r="S12" s="13"/>
      <c r="T12" s="13"/>
      <c r="U12" s="13"/>
    </row>
    <row r="13" spans="1:21" s="12" customFormat="1" hidden="1" x14ac:dyDescent="0.25">
      <c r="A13" s="52"/>
      <c r="B13" s="51" t="s">
        <v>13</v>
      </c>
      <c r="C13" s="51" t="s">
        <v>14</v>
      </c>
      <c r="D13" s="51" t="s">
        <v>99</v>
      </c>
      <c r="E13" s="51" t="s">
        <v>351</v>
      </c>
      <c r="F13" s="51"/>
      <c r="G13" s="51" t="s">
        <v>21</v>
      </c>
      <c r="H13" s="51">
        <v>3</v>
      </c>
      <c r="I13" s="52" t="s">
        <v>18</v>
      </c>
      <c r="J13" s="52" t="s">
        <v>104</v>
      </c>
      <c r="K13" s="52">
        <v>0</v>
      </c>
      <c r="L13" s="52"/>
      <c r="M13" s="48"/>
      <c r="N13" s="48"/>
      <c r="O13" s="48"/>
      <c r="P13" s="48"/>
      <c r="Q13" s="13"/>
      <c r="R13" s="13"/>
      <c r="S13" s="13"/>
      <c r="T13" s="13"/>
      <c r="U13" s="13"/>
    </row>
    <row r="14" spans="1:21" s="12" customFormat="1" hidden="1" x14ac:dyDescent="0.25">
      <c r="A14" s="52"/>
      <c r="B14" s="51" t="s">
        <v>13</v>
      </c>
      <c r="C14" s="51" t="s">
        <v>14</v>
      </c>
      <c r="D14" s="51" t="s">
        <v>99</v>
      </c>
      <c r="E14" s="51" t="s">
        <v>351</v>
      </c>
      <c r="F14" s="51"/>
      <c r="G14" s="51" t="s">
        <v>22</v>
      </c>
      <c r="H14" s="51">
        <v>4</v>
      </c>
      <c r="I14" s="51" t="s">
        <v>18</v>
      </c>
      <c r="J14" s="51" t="s">
        <v>105</v>
      </c>
      <c r="K14" s="52">
        <v>0</v>
      </c>
      <c r="L14" s="52"/>
      <c r="M14" s="48"/>
      <c r="N14" s="48"/>
      <c r="O14" s="48"/>
      <c r="P14" s="48"/>
      <c r="Q14" s="13"/>
      <c r="R14" s="13"/>
      <c r="S14" s="13"/>
      <c r="T14" s="13"/>
      <c r="U14" s="13"/>
    </row>
    <row r="15" spans="1:21" s="12" customFormat="1" hidden="1" x14ac:dyDescent="0.25">
      <c r="A15" s="52"/>
      <c r="B15" s="51" t="s">
        <v>13</v>
      </c>
      <c r="C15" s="51" t="s">
        <v>14</v>
      </c>
      <c r="D15" s="51" t="s">
        <v>99</v>
      </c>
      <c r="E15" s="51" t="s">
        <v>351</v>
      </c>
      <c r="F15" s="51"/>
      <c r="G15" s="51" t="s">
        <v>22</v>
      </c>
      <c r="H15" s="51">
        <v>4</v>
      </c>
      <c r="I15" s="51" t="s">
        <v>18</v>
      </c>
      <c r="J15" s="51" t="s">
        <v>103</v>
      </c>
      <c r="K15" s="52">
        <v>0</v>
      </c>
      <c r="L15" s="52"/>
      <c r="M15" s="48"/>
      <c r="N15" s="48"/>
      <c r="O15" s="48"/>
      <c r="P15" s="48"/>
      <c r="Q15" s="13"/>
      <c r="R15" s="13"/>
      <c r="S15" s="13"/>
      <c r="T15" s="13"/>
      <c r="U15" s="13"/>
    </row>
    <row r="16" spans="1:21" s="12" customFormat="1" hidden="1" x14ac:dyDescent="0.25">
      <c r="B16" s="51" t="s">
        <v>13</v>
      </c>
      <c r="C16" s="51" t="s">
        <v>14</v>
      </c>
      <c r="D16" s="51" t="s">
        <v>99</v>
      </c>
      <c r="E16" s="51" t="s">
        <v>351</v>
      </c>
      <c r="F16" s="51"/>
      <c r="G16" s="51" t="s">
        <v>22</v>
      </c>
      <c r="H16" s="51">
        <v>4</v>
      </c>
      <c r="I16" s="52" t="s">
        <v>18</v>
      </c>
      <c r="J16" s="52" t="s">
        <v>104</v>
      </c>
      <c r="K16" s="52">
        <v>0</v>
      </c>
      <c r="L16" s="52"/>
      <c r="M16" s="48"/>
      <c r="N16" s="48"/>
      <c r="O16" s="48"/>
      <c r="P16" s="48"/>
      <c r="Q16" s="13"/>
      <c r="R16" s="13"/>
      <c r="S16" s="13"/>
      <c r="T16" s="13"/>
      <c r="U16" s="13"/>
    </row>
    <row r="17" spans="2:21" s="12" customFormat="1" hidden="1" x14ac:dyDescent="0.25">
      <c r="B17" s="51" t="s">
        <v>13</v>
      </c>
      <c r="C17" s="51" t="s">
        <v>14</v>
      </c>
      <c r="D17" s="51" t="s">
        <v>99</v>
      </c>
      <c r="E17" s="51" t="s">
        <v>351</v>
      </c>
      <c r="F17" s="51"/>
      <c r="G17" s="51" t="s">
        <v>23</v>
      </c>
      <c r="H17" s="51">
        <v>5</v>
      </c>
      <c r="I17" s="51" t="s">
        <v>18</v>
      </c>
      <c r="J17" s="51" t="s">
        <v>105</v>
      </c>
      <c r="K17" s="52">
        <v>0</v>
      </c>
      <c r="L17" s="52"/>
      <c r="M17" s="48"/>
      <c r="N17" s="48"/>
      <c r="O17" s="48"/>
      <c r="P17" s="48"/>
      <c r="Q17" s="13"/>
      <c r="R17" s="13"/>
      <c r="S17" s="13"/>
      <c r="T17" s="13"/>
      <c r="U17" s="13"/>
    </row>
    <row r="18" spans="2:21" s="12" customFormat="1" hidden="1" x14ac:dyDescent="0.25">
      <c r="B18" s="51" t="s">
        <v>13</v>
      </c>
      <c r="C18" s="51" t="s">
        <v>14</v>
      </c>
      <c r="D18" s="51" t="s">
        <v>99</v>
      </c>
      <c r="E18" s="51" t="s">
        <v>351</v>
      </c>
      <c r="F18" s="51"/>
      <c r="G18" s="51" t="s">
        <v>23</v>
      </c>
      <c r="H18" s="51">
        <v>5</v>
      </c>
      <c r="I18" s="51" t="s">
        <v>18</v>
      </c>
      <c r="J18" s="51" t="s">
        <v>103</v>
      </c>
      <c r="K18" s="52">
        <v>0</v>
      </c>
      <c r="L18" s="52"/>
      <c r="M18" s="48"/>
      <c r="N18" s="48"/>
      <c r="O18" s="48"/>
      <c r="P18" s="48"/>
      <c r="Q18" s="13"/>
      <c r="R18" s="13"/>
      <c r="S18" s="13"/>
      <c r="T18" s="13"/>
      <c r="U18" s="13"/>
    </row>
    <row r="19" spans="2:21" s="12" customFormat="1" hidden="1" x14ac:dyDescent="0.25">
      <c r="B19" s="51" t="s">
        <v>13</v>
      </c>
      <c r="C19" s="51" t="s">
        <v>14</v>
      </c>
      <c r="D19" s="51" t="s">
        <v>99</v>
      </c>
      <c r="E19" s="51" t="s">
        <v>351</v>
      </c>
      <c r="F19" s="51"/>
      <c r="G19" s="51" t="s">
        <v>23</v>
      </c>
      <c r="H19" s="51">
        <v>5</v>
      </c>
      <c r="I19" s="52" t="s">
        <v>18</v>
      </c>
      <c r="J19" s="52" t="s">
        <v>104</v>
      </c>
      <c r="K19" s="52">
        <v>0</v>
      </c>
      <c r="L19" s="52"/>
      <c r="M19" s="48"/>
      <c r="N19" s="48"/>
      <c r="O19" s="48"/>
      <c r="P19" s="48"/>
      <c r="Q19" s="13"/>
      <c r="R19" s="13"/>
      <c r="S19" s="13"/>
      <c r="T19" s="13"/>
      <c r="U19" s="13"/>
    </row>
    <row r="20" spans="2:21" s="12" customFormat="1" hidden="1" x14ac:dyDescent="0.25">
      <c r="B20" s="51" t="s">
        <v>27</v>
      </c>
      <c r="C20" s="51" t="s">
        <v>28</v>
      </c>
      <c r="D20" s="51" t="s">
        <v>26</v>
      </c>
      <c r="E20" s="51" t="s">
        <v>351</v>
      </c>
      <c r="F20" s="51"/>
      <c r="G20" s="52" t="s">
        <v>17</v>
      </c>
      <c r="H20" s="51">
        <v>1</v>
      </c>
      <c r="I20" s="51" t="s">
        <v>158</v>
      </c>
      <c r="J20" s="51" t="s">
        <v>159</v>
      </c>
      <c r="K20" s="52">
        <v>0</v>
      </c>
      <c r="L20" s="52"/>
      <c r="M20" s="48"/>
      <c r="N20" s="48"/>
      <c r="O20" s="48"/>
      <c r="P20" s="48"/>
      <c r="Q20" s="13"/>
      <c r="R20" s="13"/>
      <c r="S20" s="13"/>
      <c r="T20" s="13"/>
      <c r="U20" s="13"/>
    </row>
    <row r="21" spans="2:21" hidden="1" x14ac:dyDescent="0.25">
      <c r="B21" s="51" t="s">
        <v>27</v>
      </c>
      <c r="C21" s="51" t="s">
        <v>28</v>
      </c>
      <c r="D21" s="51" t="s">
        <v>26</v>
      </c>
      <c r="E21" s="51" t="s">
        <v>351</v>
      </c>
      <c r="F21" s="51"/>
      <c r="G21" s="52" t="s">
        <v>17</v>
      </c>
      <c r="H21" s="51">
        <v>1</v>
      </c>
      <c r="I21" s="51" t="s">
        <v>158</v>
      </c>
      <c r="J21" s="51" t="s">
        <v>103</v>
      </c>
      <c r="K21" s="52">
        <v>0</v>
      </c>
      <c r="L21" s="52"/>
    </row>
    <row r="22" spans="2:21" hidden="1" x14ac:dyDescent="0.25">
      <c r="B22" s="51" t="s">
        <v>27</v>
      </c>
      <c r="C22" s="51" t="s">
        <v>28</v>
      </c>
      <c r="D22" s="51" t="s">
        <v>26</v>
      </c>
      <c r="E22" s="51" t="s">
        <v>351</v>
      </c>
      <c r="F22" s="51"/>
      <c r="G22" s="52" t="s">
        <v>17</v>
      </c>
      <c r="H22" s="51">
        <v>1</v>
      </c>
      <c r="I22" s="51" t="s">
        <v>158</v>
      </c>
      <c r="J22" s="51" t="s">
        <v>104</v>
      </c>
      <c r="K22" s="52">
        <v>0</v>
      </c>
      <c r="L22" s="52"/>
    </row>
    <row r="23" spans="2:21" hidden="1" x14ac:dyDescent="0.25">
      <c r="B23" s="51" t="s">
        <v>27</v>
      </c>
      <c r="C23" s="51" t="s">
        <v>28</v>
      </c>
      <c r="D23" s="51" t="s">
        <v>26</v>
      </c>
      <c r="E23" s="51" t="s">
        <v>351</v>
      </c>
      <c r="F23" s="51"/>
      <c r="G23" s="52" t="s">
        <v>17</v>
      </c>
      <c r="H23" s="51">
        <v>1</v>
      </c>
      <c r="I23" s="51" t="s">
        <v>18</v>
      </c>
      <c r="J23" s="51" t="s">
        <v>105</v>
      </c>
      <c r="K23" s="52">
        <v>0</v>
      </c>
      <c r="L23" s="52"/>
    </row>
    <row r="24" spans="2:21" hidden="1" x14ac:dyDescent="0.25">
      <c r="B24" s="51" t="s">
        <v>27</v>
      </c>
      <c r="C24" s="51" t="s">
        <v>28</v>
      </c>
      <c r="D24" s="51" t="s">
        <v>26</v>
      </c>
      <c r="E24" s="51" t="s">
        <v>351</v>
      </c>
      <c r="F24" s="51"/>
      <c r="G24" s="52" t="s">
        <v>17</v>
      </c>
      <c r="H24" s="51">
        <v>1</v>
      </c>
      <c r="I24" s="51" t="s">
        <v>18</v>
      </c>
      <c r="J24" s="51" t="s">
        <v>103</v>
      </c>
      <c r="K24" s="52">
        <v>0</v>
      </c>
      <c r="L24" s="52"/>
    </row>
    <row r="25" spans="2:21" hidden="1" x14ac:dyDescent="0.25">
      <c r="B25" s="51" t="s">
        <v>27</v>
      </c>
      <c r="C25" s="51" t="s">
        <v>28</v>
      </c>
      <c r="D25" s="51" t="s">
        <v>26</v>
      </c>
      <c r="E25" s="51" t="s">
        <v>351</v>
      </c>
      <c r="F25" s="51"/>
      <c r="G25" s="52" t="s">
        <v>17</v>
      </c>
      <c r="H25" s="51">
        <v>1</v>
      </c>
      <c r="I25" s="52" t="s">
        <v>18</v>
      </c>
      <c r="J25" s="52" t="s">
        <v>104</v>
      </c>
      <c r="K25" s="52">
        <v>0</v>
      </c>
      <c r="L25" s="52"/>
    </row>
    <row r="26" spans="2:21" hidden="1" x14ac:dyDescent="0.25">
      <c r="B26" s="51" t="s">
        <v>27</v>
      </c>
      <c r="C26" s="51" t="s">
        <v>28</v>
      </c>
      <c r="D26" s="51" t="s">
        <v>26</v>
      </c>
      <c r="E26" s="51" t="s">
        <v>351</v>
      </c>
      <c r="F26" s="51"/>
      <c r="G26" s="52" t="s">
        <v>20</v>
      </c>
      <c r="H26" s="51">
        <v>2</v>
      </c>
      <c r="I26" s="51" t="s">
        <v>18</v>
      </c>
      <c r="J26" s="51" t="s">
        <v>105</v>
      </c>
      <c r="K26" s="52">
        <v>0</v>
      </c>
      <c r="L26" s="52"/>
    </row>
    <row r="27" spans="2:21" hidden="1" x14ac:dyDescent="0.25">
      <c r="B27" s="51" t="s">
        <v>27</v>
      </c>
      <c r="C27" s="51" t="s">
        <v>28</v>
      </c>
      <c r="D27" s="51" t="s">
        <v>26</v>
      </c>
      <c r="E27" s="51" t="s">
        <v>351</v>
      </c>
      <c r="F27" s="51"/>
      <c r="G27" s="52" t="s">
        <v>20</v>
      </c>
      <c r="H27" s="51">
        <v>2</v>
      </c>
      <c r="I27" s="51" t="s">
        <v>18</v>
      </c>
      <c r="J27" s="51" t="s">
        <v>103</v>
      </c>
      <c r="K27" s="52">
        <v>0</v>
      </c>
      <c r="L27" s="52"/>
    </row>
    <row r="28" spans="2:21" hidden="1" x14ac:dyDescent="0.25">
      <c r="B28" s="51" t="s">
        <v>27</v>
      </c>
      <c r="C28" s="51" t="s">
        <v>28</v>
      </c>
      <c r="D28" s="51" t="s">
        <v>26</v>
      </c>
      <c r="E28" s="51" t="s">
        <v>351</v>
      </c>
      <c r="F28" s="51"/>
      <c r="G28" s="52" t="s">
        <v>20</v>
      </c>
      <c r="H28" s="51">
        <v>2</v>
      </c>
      <c r="I28" s="52" t="s">
        <v>18</v>
      </c>
      <c r="J28" s="52" t="s">
        <v>104</v>
      </c>
      <c r="K28" s="52">
        <v>0</v>
      </c>
      <c r="L28" s="52"/>
    </row>
    <row r="29" spans="2:21" hidden="1" x14ac:dyDescent="0.25">
      <c r="B29" s="51" t="s">
        <v>27</v>
      </c>
      <c r="C29" s="51" t="s">
        <v>28</v>
      </c>
      <c r="D29" s="51" t="s">
        <v>26</v>
      </c>
      <c r="E29" s="51" t="s">
        <v>351</v>
      </c>
      <c r="F29" s="51"/>
      <c r="G29" s="52" t="s">
        <v>21</v>
      </c>
      <c r="H29" s="51">
        <v>3</v>
      </c>
      <c r="I29" s="51" t="s">
        <v>18</v>
      </c>
      <c r="J29" s="51" t="s">
        <v>105</v>
      </c>
      <c r="K29" s="52">
        <v>0</v>
      </c>
      <c r="L29" s="52"/>
    </row>
    <row r="30" spans="2:21" hidden="1" x14ac:dyDescent="0.25">
      <c r="B30" s="51" t="s">
        <v>27</v>
      </c>
      <c r="C30" s="51" t="s">
        <v>28</v>
      </c>
      <c r="D30" s="51" t="s">
        <v>26</v>
      </c>
      <c r="E30" s="51" t="s">
        <v>351</v>
      </c>
      <c r="F30" s="51"/>
      <c r="G30" s="52" t="s">
        <v>21</v>
      </c>
      <c r="H30" s="51">
        <v>3</v>
      </c>
      <c r="I30" s="51" t="s">
        <v>18</v>
      </c>
      <c r="J30" s="51" t="s">
        <v>103</v>
      </c>
      <c r="K30" s="52">
        <v>0</v>
      </c>
      <c r="L30" s="52"/>
    </row>
    <row r="31" spans="2:21" hidden="1" x14ac:dyDescent="0.25">
      <c r="B31" s="51" t="s">
        <v>27</v>
      </c>
      <c r="C31" s="51" t="s">
        <v>28</v>
      </c>
      <c r="D31" s="51" t="s">
        <v>26</v>
      </c>
      <c r="E31" s="51" t="s">
        <v>351</v>
      </c>
      <c r="F31" s="51"/>
      <c r="G31" s="52" t="s">
        <v>21</v>
      </c>
      <c r="H31" s="51">
        <v>3</v>
      </c>
      <c r="I31" s="52" t="s">
        <v>18</v>
      </c>
      <c r="J31" s="52" t="s">
        <v>104</v>
      </c>
      <c r="K31" s="52">
        <v>0</v>
      </c>
      <c r="L31" s="52"/>
    </row>
    <row r="32" spans="2:21" hidden="1" x14ac:dyDescent="0.25">
      <c r="B32" s="51" t="s">
        <v>27</v>
      </c>
      <c r="C32" s="51" t="s">
        <v>28</v>
      </c>
      <c r="D32" s="51" t="s">
        <v>26</v>
      </c>
      <c r="E32" s="51" t="s">
        <v>351</v>
      </c>
      <c r="F32" s="51"/>
      <c r="G32" s="52" t="s">
        <v>22</v>
      </c>
      <c r="H32" s="51">
        <v>4</v>
      </c>
      <c r="I32" s="51" t="s">
        <v>18</v>
      </c>
      <c r="J32" s="51" t="s">
        <v>105</v>
      </c>
      <c r="K32" s="52">
        <v>0</v>
      </c>
      <c r="L32" s="52"/>
    </row>
    <row r="33" spans="2:12" hidden="1" x14ac:dyDescent="0.25">
      <c r="B33" s="51" t="s">
        <v>27</v>
      </c>
      <c r="C33" s="51" t="s">
        <v>28</v>
      </c>
      <c r="D33" s="51" t="s">
        <v>26</v>
      </c>
      <c r="E33" s="51" t="s">
        <v>351</v>
      </c>
      <c r="F33" s="51"/>
      <c r="G33" s="52" t="s">
        <v>22</v>
      </c>
      <c r="H33" s="51">
        <v>4</v>
      </c>
      <c r="I33" s="51" t="s">
        <v>18</v>
      </c>
      <c r="J33" s="51" t="s">
        <v>103</v>
      </c>
      <c r="K33" s="52">
        <v>0</v>
      </c>
      <c r="L33" s="52"/>
    </row>
    <row r="34" spans="2:12" hidden="1" x14ac:dyDescent="0.25">
      <c r="B34" s="51" t="s">
        <v>27</v>
      </c>
      <c r="C34" s="51" t="s">
        <v>28</v>
      </c>
      <c r="D34" s="51" t="s">
        <v>26</v>
      </c>
      <c r="E34" s="51" t="s">
        <v>351</v>
      </c>
      <c r="F34" s="51"/>
      <c r="G34" s="52" t="s">
        <v>22</v>
      </c>
      <c r="H34" s="51">
        <v>4</v>
      </c>
      <c r="I34" s="52" t="s">
        <v>18</v>
      </c>
      <c r="J34" s="52" t="s">
        <v>104</v>
      </c>
      <c r="K34" s="52">
        <v>0</v>
      </c>
      <c r="L34" s="52"/>
    </row>
    <row r="35" spans="2:12" hidden="1" x14ac:dyDescent="0.25">
      <c r="B35" s="51" t="s">
        <v>31</v>
      </c>
      <c r="C35" s="51" t="s">
        <v>32</v>
      </c>
      <c r="D35" s="51" t="s">
        <v>26</v>
      </c>
      <c r="E35" s="51" t="s">
        <v>351</v>
      </c>
      <c r="F35" s="51"/>
      <c r="G35" s="52" t="s">
        <v>17</v>
      </c>
      <c r="H35" s="51">
        <v>1</v>
      </c>
      <c r="I35" s="51" t="s">
        <v>158</v>
      </c>
      <c r="J35" s="51" t="s">
        <v>159</v>
      </c>
      <c r="K35" s="52">
        <v>0</v>
      </c>
      <c r="L35" s="52"/>
    </row>
    <row r="36" spans="2:12" hidden="1" x14ac:dyDescent="0.25">
      <c r="B36" s="51" t="s">
        <v>31</v>
      </c>
      <c r="C36" s="51" t="s">
        <v>32</v>
      </c>
      <c r="D36" s="51" t="s">
        <v>26</v>
      </c>
      <c r="E36" s="51" t="s">
        <v>351</v>
      </c>
      <c r="F36" s="51"/>
      <c r="G36" s="52" t="s">
        <v>17</v>
      </c>
      <c r="H36" s="51">
        <v>1</v>
      </c>
      <c r="I36" s="51" t="s">
        <v>158</v>
      </c>
      <c r="J36" s="51" t="s">
        <v>103</v>
      </c>
      <c r="K36" s="52">
        <v>0</v>
      </c>
      <c r="L36" s="52"/>
    </row>
    <row r="37" spans="2:12" hidden="1" x14ac:dyDescent="0.25">
      <c r="B37" s="51" t="s">
        <v>31</v>
      </c>
      <c r="C37" s="51" t="s">
        <v>32</v>
      </c>
      <c r="D37" s="51" t="s">
        <v>26</v>
      </c>
      <c r="E37" s="51" t="s">
        <v>351</v>
      </c>
      <c r="F37" s="51"/>
      <c r="G37" s="52" t="s">
        <v>17</v>
      </c>
      <c r="H37" s="51">
        <v>1</v>
      </c>
      <c r="I37" s="51" t="s">
        <v>158</v>
      </c>
      <c r="J37" s="51" t="s">
        <v>104</v>
      </c>
      <c r="K37" s="52">
        <v>0</v>
      </c>
      <c r="L37" s="52"/>
    </row>
    <row r="38" spans="2:12" hidden="1" x14ac:dyDescent="0.25">
      <c r="B38" s="51" t="s">
        <v>31</v>
      </c>
      <c r="C38" s="51" t="s">
        <v>32</v>
      </c>
      <c r="D38" s="51" t="s">
        <v>26</v>
      </c>
      <c r="E38" s="51" t="s">
        <v>351</v>
      </c>
      <c r="F38" s="51"/>
      <c r="G38" s="52" t="s">
        <v>17</v>
      </c>
      <c r="H38" s="51">
        <v>1</v>
      </c>
      <c r="I38" s="51" t="s">
        <v>18</v>
      </c>
      <c r="J38" s="51" t="s">
        <v>105</v>
      </c>
      <c r="K38" s="52">
        <v>0</v>
      </c>
      <c r="L38" s="52"/>
    </row>
    <row r="39" spans="2:12" hidden="1" x14ac:dyDescent="0.25">
      <c r="B39" s="51" t="s">
        <v>31</v>
      </c>
      <c r="C39" s="51" t="s">
        <v>32</v>
      </c>
      <c r="D39" s="51" t="s">
        <v>26</v>
      </c>
      <c r="E39" s="51" t="s">
        <v>351</v>
      </c>
      <c r="F39" s="51"/>
      <c r="G39" s="52" t="s">
        <v>17</v>
      </c>
      <c r="H39" s="51">
        <v>1</v>
      </c>
      <c r="I39" s="51" t="s">
        <v>18</v>
      </c>
      <c r="J39" s="51" t="s">
        <v>103</v>
      </c>
      <c r="K39" s="52">
        <v>0</v>
      </c>
      <c r="L39" s="52"/>
    </row>
    <row r="40" spans="2:12" hidden="1" x14ac:dyDescent="0.25">
      <c r="B40" s="51" t="s">
        <v>31</v>
      </c>
      <c r="C40" s="51" t="s">
        <v>32</v>
      </c>
      <c r="D40" s="51" t="s">
        <v>26</v>
      </c>
      <c r="E40" s="51" t="s">
        <v>351</v>
      </c>
      <c r="F40" s="51"/>
      <c r="G40" s="52" t="s">
        <v>17</v>
      </c>
      <c r="H40" s="51">
        <v>1</v>
      </c>
      <c r="I40" s="52" t="s">
        <v>18</v>
      </c>
      <c r="J40" s="52" t="s">
        <v>104</v>
      </c>
      <c r="K40" s="52">
        <v>0</v>
      </c>
      <c r="L40" s="52"/>
    </row>
    <row r="41" spans="2:12" hidden="1" x14ac:dyDescent="0.25">
      <c r="B41" s="51" t="s">
        <v>31</v>
      </c>
      <c r="C41" s="51" t="s">
        <v>32</v>
      </c>
      <c r="D41" s="51" t="s">
        <v>26</v>
      </c>
      <c r="E41" s="51" t="s">
        <v>351</v>
      </c>
      <c r="F41" s="51"/>
      <c r="G41" s="52" t="s">
        <v>20</v>
      </c>
      <c r="H41" s="51">
        <v>2</v>
      </c>
      <c r="I41" s="51" t="s">
        <v>18</v>
      </c>
      <c r="J41" s="51" t="s">
        <v>105</v>
      </c>
      <c r="K41" s="52">
        <v>0</v>
      </c>
      <c r="L41" s="52"/>
    </row>
    <row r="42" spans="2:12" hidden="1" x14ac:dyDescent="0.25">
      <c r="B42" s="51" t="s">
        <v>31</v>
      </c>
      <c r="C42" s="51" t="s">
        <v>32</v>
      </c>
      <c r="D42" s="51" t="s">
        <v>26</v>
      </c>
      <c r="E42" s="51" t="s">
        <v>351</v>
      </c>
      <c r="F42" s="51"/>
      <c r="G42" s="52" t="s">
        <v>20</v>
      </c>
      <c r="H42" s="51">
        <v>2</v>
      </c>
      <c r="I42" s="51" t="s">
        <v>18</v>
      </c>
      <c r="J42" s="51" t="s">
        <v>103</v>
      </c>
      <c r="K42" s="52">
        <v>0</v>
      </c>
      <c r="L42" s="52"/>
    </row>
    <row r="43" spans="2:12" hidden="1" x14ac:dyDescent="0.25">
      <c r="B43" s="51" t="s">
        <v>31</v>
      </c>
      <c r="C43" s="51" t="s">
        <v>32</v>
      </c>
      <c r="D43" s="51" t="s">
        <v>26</v>
      </c>
      <c r="E43" s="51" t="s">
        <v>351</v>
      </c>
      <c r="F43" s="51"/>
      <c r="G43" s="52" t="s">
        <v>20</v>
      </c>
      <c r="H43" s="51">
        <v>2</v>
      </c>
      <c r="I43" s="52" t="s">
        <v>18</v>
      </c>
      <c r="J43" s="52" t="s">
        <v>104</v>
      </c>
      <c r="K43" s="52">
        <v>0</v>
      </c>
      <c r="L43" s="52"/>
    </row>
    <row r="44" spans="2:12" hidden="1" x14ac:dyDescent="0.25">
      <c r="B44" s="51" t="s">
        <v>31</v>
      </c>
      <c r="C44" s="51" t="s">
        <v>32</v>
      </c>
      <c r="D44" s="51" t="s">
        <v>26</v>
      </c>
      <c r="E44" s="51" t="s">
        <v>351</v>
      </c>
      <c r="F44" s="51"/>
      <c r="G44" s="52" t="s">
        <v>21</v>
      </c>
      <c r="H44" s="51">
        <v>3</v>
      </c>
      <c r="I44" s="51" t="s">
        <v>18</v>
      </c>
      <c r="J44" s="51" t="s">
        <v>105</v>
      </c>
      <c r="K44" s="52">
        <v>0</v>
      </c>
      <c r="L44" s="52"/>
    </row>
    <row r="45" spans="2:12" hidden="1" x14ac:dyDescent="0.25">
      <c r="B45" s="51" t="s">
        <v>31</v>
      </c>
      <c r="C45" s="51" t="s">
        <v>32</v>
      </c>
      <c r="D45" s="51" t="s">
        <v>26</v>
      </c>
      <c r="E45" s="51" t="s">
        <v>351</v>
      </c>
      <c r="F45" s="51"/>
      <c r="G45" s="52" t="s">
        <v>21</v>
      </c>
      <c r="H45" s="51">
        <v>3</v>
      </c>
      <c r="I45" s="51" t="s">
        <v>18</v>
      </c>
      <c r="J45" s="51" t="s">
        <v>103</v>
      </c>
      <c r="K45" s="52">
        <v>0</v>
      </c>
      <c r="L45" s="52"/>
    </row>
    <row r="46" spans="2:12" hidden="1" x14ac:dyDescent="0.25">
      <c r="B46" s="51" t="s">
        <v>31</v>
      </c>
      <c r="C46" s="51" t="s">
        <v>32</v>
      </c>
      <c r="D46" s="51" t="s">
        <v>26</v>
      </c>
      <c r="E46" s="51" t="s">
        <v>351</v>
      </c>
      <c r="F46" s="51"/>
      <c r="G46" s="52" t="s">
        <v>21</v>
      </c>
      <c r="H46" s="51">
        <v>3</v>
      </c>
      <c r="I46" s="52" t="s">
        <v>18</v>
      </c>
      <c r="J46" s="52" t="s">
        <v>104</v>
      </c>
      <c r="K46" s="52">
        <v>0</v>
      </c>
      <c r="L46" s="52"/>
    </row>
    <row r="47" spans="2:12" hidden="1" x14ac:dyDescent="0.25">
      <c r="B47" s="51" t="s">
        <v>31</v>
      </c>
      <c r="C47" s="51" t="s">
        <v>32</v>
      </c>
      <c r="D47" s="51" t="s">
        <v>26</v>
      </c>
      <c r="E47" s="51" t="s">
        <v>351</v>
      </c>
      <c r="F47" s="51"/>
      <c r="G47" s="52" t="s">
        <v>22</v>
      </c>
      <c r="H47" s="51">
        <v>4</v>
      </c>
      <c r="I47" s="51" t="s">
        <v>18</v>
      </c>
      <c r="J47" s="51" t="s">
        <v>105</v>
      </c>
      <c r="K47" s="52">
        <v>0</v>
      </c>
      <c r="L47" s="52"/>
    </row>
    <row r="48" spans="2:12" hidden="1" x14ac:dyDescent="0.25">
      <c r="B48" s="51" t="s">
        <v>31</v>
      </c>
      <c r="C48" s="51" t="s">
        <v>32</v>
      </c>
      <c r="D48" s="51" t="s">
        <v>26</v>
      </c>
      <c r="E48" s="51" t="s">
        <v>351</v>
      </c>
      <c r="F48" s="51"/>
      <c r="G48" s="52" t="s">
        <v>22</v>
      </c>
      <c r="H48" s="51">
        <v>4</v>
      </c>
      <c r="I48" s="51" t="s">
        <v>18</v>
      </c>
      <c r="J48" s="51" t="s">
        <v>103</v>
      </c>
      <c r="K48" s="52">
        <v>0</v>
      </c>
      <c r="L48" s="52"/>
    </row>
    <row r="49" spans="2:12" hidden="1" x14ac:dyDescent="0.25">
      <c r="B49" s="51" t="s">
        <v>31</v>
      </c>
      <c r="C49" s="51" t="s">
        <v>32</v>
      </c>
      <c r="D49" s="51" t="s">
        <v>26</v>
      </c>
      <c r="E49" s="51" t="s">
        <v>351</v>
      </c>
      <c r="F49" s="51"/>
      <c r="G49" s="52" t="s">
        <v>22</v>
      </c>
      <c r="H49" s="51">
        <v>4</v>
      </c>
      <c r="I49" s="52" t="s">
        <v>18</v>
      </c>
      <c r="J49" s="52" t="s">
        <v>104</v>
      </c>
      <c r="K49" s="52">
        <v>0</v>
      </c>
      <c r="L49" s="52"/>
    </row>
    <row r="50" spans="2:12" hidden="1" x14ac:dyDescent="0.25">
      <c r="B50" s="51" t="s">
        <v>31</v>
      </c>
      <c r="C50" s="51" t="s">
        <v>32</v>
      </c>
      <c r="D50" s="51" t="s">
        <v>26</v>
      </c>
      <c r="E50" s="51" t="s">
        <v>351</v>
      </c>
      <c r="F50" s="51"/>
      <c r="G50" s="52" t="s">
        <v>23</v>
      </c>
      <c r="H50" s="51">
        <v>5</v>
      </c>
      <c r="I50" s="51" t="s">
        <v>18</v>
      </c>
      <c r="J50" s="51" t="s">
        <v>105</v>
      </c>
      <c r="K50" s="52">
        <v>0</v>
      </c>
      <c r="L50" s="52"/>
    </row>
    <row r="51" spans="2:12" hidden="1" x14ac:dyDescent="0.25">
      <c r="B51" s="51" t="s">
        <v>31</v>
      </c>
      <c r="C51" s="51" t="s">
        <v>32</v>
      </c>
      <c r="D51" s="51" t="s">
        <v>26</v>
      </c>
      <c r="E51" s="51" t="s">
        <v>351</v>
      </c>
      <c r="F51" s="51"/>
      <c r="G51" s="52" t="s">
        <v>23</v>
      </c>
      <c r="H51" s="51">
        <v>5</v>
      </c>
      <c r="I51" s="51" t="s">
        <v>18</v>
      </c>
      <c r="J51" s="51" t="s">
        <v>103</v>
      </c>
      <c r="K51" s="52">
        <v>0</v>
      </c>
      <c r="L51" s="52"/>
    </row>
    <row r="52" spans="2:12" hidden="1" x14ac:dyDescent="0.25">
      <c r="B52" s="51" t="s">
        <v>31</v>
      </c>
      <c r="C52" s="51" t="s">
        <v>32</v>
      </c>
      <c r="D52" s="51" t="s">
        <v>26</v>
      </c>
      <c r="E52" s="51" t="s">
        <v>351</v>
      </c>
      <c r="F52" s="51"/>
      <c r="G52" s="52" t="s">
        <v>23</v>
      </c>
      <c r="H52" s="51">
        <v>5</v>
      </c>
      <c r="I52" s="52" t="s">
        <v>18</v>
      </c>
      <c r="J52" s="52" t="s">
        <v>104</v>
      </c>
      <c r="K52" s="52">
        <v>0</v>
      </c>
      <c r="L52" s="52"/>
    </row>
    <row r="53" spans="2:12" hidden="1" x14ac:dyDescent="0.25">
      <c r="B53" s="51" t="s">
        <v>36</v>
      </c>
      <c r="C53" s="51" t="s">
        <v>37</v>
      </c>
      <c r="D53" s="51" t="s">
        <v>38</v>
      </c>
      <c r="E53" s="51" t="s">
        <v>351</v>
      </c>
      <c r="F53" s="51"/>
      <c r="G53" s="52" t="s">
        <v>17</v>
      </c>
      <c r="H53" s="51">
        <v>1</v>
      </c>
      <c r="I53" s="51" t="s">
        <v>158</v>
      </c>
      <c r="J53" s="51" t="s">
        <v>159</v>
      </c>
      <c r="K53" s="52">
        <v>0</v>
      </c>
      <c r="L53" s="52"/>
    </row>
    <row r="54" spans="2:12" hidden="1" x14ac:dyDescent="0.25">
      <c r="B54" s="51" t="s">
        <v>36</v>
      </c>
      <c r="C54" s="51" t="s">
        <v>37</v>
      </c>
      <c r="D54" s="51" t="s">
        <v>38</v>
      </c>
      <c r="E54" s="51" t="s">
        <v>351</v>
      </c>
      <c r="F54" s="51"/>
      <c r="G54" s="52" t="s">
        <v>17</v>
      </c>
      <c r="H54" s="51">
        <v>1</v>
      </c>
      <c r="I54" s="51" t="s">
        <v>158</v>
      </c>
      <c r="J54" s="51" t="s">
        <v>103</v>
      </c>
      <c r="K54" s="52">
        <v>0</v>
      </c>
      <c r="L54" s="52"/>
    </row>
    <row r="55" spans="2:12" hidden="1" x14ac:dyDescent="0.25">
      <c r="B55" s="51" t="s">
        <v>36</v>
      </c>
      <c r="C55" s="51" t="s">
        <v>37</v>
      </c>
      <c r="D55" s="51" t="s">
        <v>38</v>
      </c>
      <c r="E55" s="51" t="s">
        <v>351</v>
      </c>
      <c r="F55" s="51"/>
      <c r="G55" s="52" t="s">
        <v>17</v>
      </c>
      <c r="H55" s="51">
        <v>1</v>
      </c>
      <c r="I55" s="51" t="s">
        <v>158</v>
      </c>
      <c r="J55" s="51" t="s">
        <v>104</v>
      </c>
      <c r="K55" s="52">
        <v>0</v>
      </c>
      <c r="L55" s="52"/>
    </row>
    <row r="56" spans="2:12" hidden="1" x14ac:dyDescent="0.25">
      <c r="B56" s="51" t="s">
        <v>36</v>
      </c>
      <c r="C56" s="51" t="s">
        <v>37</v>
      </c>
      <c r="D56" s="51" t="s">
        <v>38</v>
      </c>
      <c r="E56" s="51" t="s">
        <v>351</v>
      </c>
      <c r="F56" s="51"/>
      <c r="G56" s="52" t="s">
        <v>17</v>
      </c>
      <c r="H56" s="51">
        <v>1</v>
      </c>
      <c r="I56" s="51" t="s">
        <v>18</v>
      </c>
      <c r="J56" s="51" t="s">
        <v>105</v>
      </c>
      <c r="K56" s="52">
        <v>0</v>
      </c>
      <c r="L56" s="52"/>
    </row>
    <row r="57" spans="2:12" hidden="1" x14ac:dyDescent="0.25">
      <c r="B57" s="51" t="s">
        <v>36</v>
      </c>
      <c r="C57" s="51" t="s">
        <v>37</v>
      </c>
      <c r="D57" s="51" t="s">
        <v>38</v>
      </c>
      <c r="E57" s="51" t="s">
        <v>351</v>
      </c>
      <c r="F57" s="51"/>
      <c r="G57" s="52" t="s">
        <v>17</v>
      </c>
      <c r="H57" s="51">
        <v>1</v>
      </c>
      <c r="I57" s="51" t="s">
        <v>18</v>
      </c>
      <c r="J57" s="51" t="s">
        <v>103</v>
      </c>
      <c r="K57" s="52">
        <v>0</v>
      </c>
      <c r="L57" s="52"/>
    </row>
    <row r="58" spans="2:12" hidden="1" x14ac:dyDescent="0.25">
      <c r="B58" s="51" t="s">
        <v>36</v>
      </c>
      <c r="C58" s="51" t="s">
        <v>37</v>
      </c>
      <c r="D58" s="51" t="s">
        <v>38</v>
      </c>
      <c r="E58" s="51" t="s">
        <v>351</v>
      </c>
      <c r="F58" s="51"/>
      <c r="G58" s="52" t="s">
        <v>17</v>
      </c>
      <c r="H58" s="51">
        <v>1</v>
      </c>
      <c r="I58" s="52" t="s">
        <v>18</v>
      </c>
      <c r="J58" s="52" t="s">
        <v>104</v>
      </c>
      <c r="K58" s="52">
        <v>0</v>
      </c>
      <c r="L58" s="52"/>
    </row>
    <row r="59" spans="2:12" hidden="1" x14ac:dyDescent="0.25">
      <c r="B59" s="51" t="s">
        <v>36</v>
      </c>
      <c r="C59" s="51" t="s">
        <v>37</v>
      </c>
      <c r="D59" s="51" t="s">
        <v>38</v>
      </c>
      <c r="E59" s="51" t="s">
        <v>351</v>
      </c>
      <c r="F59" s="51"/>
      <c r="G59" s="52" t="s">
        <v>20</v>
      </c>
      <c r="H59" s="51">
        <v>2</v>
      </c>
      <c r="I59" s="51" t="s">
        <v>18</v>
      </c>
      <c r="J59" s="51" t="s">
        <v>105</v>
      </c>
      <c r="K59" s="52">
        <v>0</v>
      </c>
      <c r="L59" s="52"/>
    </row>
    <row r="60" spans="2:12" hidden="1" x14ac:dyDescent="0.25">
      <c r="B60" s="51" t="s">
        <v>36</v>
      </c>
      <c r="C60" s="51" t="s">
        <v>37</v>
      </c>
      <c r="D60" s="51" t="s">
        <v>38</v>
      </c>
      <c r="E60" s="51" t="s">
        <v>351</v>
      </c>
      <c r="F60" s="51"/>
      <c r="G60" s="52" t="s">
        <v>20</v>
      </c>
      <c r="H60" s="51">
        <v>2</v>
      </c>
      <c r="I60" s="51" t="s">
        <v>18</v>
      </c>
      <c r="J60" s="51" t="s">
        <v>103</v>
      </c>
      <c r="K60" s="52">
        <v>0</v>
      </c>
      <c r="L60" s="52"/>
    </row>
    <row r="61" spans="2:12" hidden="1" x14ac:dyDescent="0.25">
      <c r="B61" s="51" t="s">
        <v>36</v>
      </c>
      <c r="C61" s="51" t="s">
        <v>37</v>
      </c>
      <c r="D61" s="51" t="s">
        <v>38</v>
      </c>
      <c r="E61" s="51" t="s">
        <v>351</v>
      </c>
      <c r="F61" s="51"/>
      <c r="G61" s="52" t="s">
        <v>20</v>
      </c>
      <c r="H61" s="51">
        <v>2</v>
      </c>
      <c r="I61" s="52" t="s">
        <v>18</v>
      </c>
      <c r="J61" s="52" t="s">
        <v>104</v>
      </c>
      <c r="K61" s="52">
        <v>0</v>
      </c>
      <c r="L61" s="52"/>
    </row>
    <row r="62" spans="2:12" hidden="1" x14ac:dyDescent="0.25">
      <c r="B62" s="51" t="s">
        <v>36</v>
      </c>
      <c r="C62" s="51" t="s">
        <v>37</v>
      </c>
      <c r="D62" s="51" t="s">
        <v>38</v>
      </c>
      <c r="E62" s="51" t="s">
        <v>351</v>
      </c>
      <c r="F62" s="51"/>
      <c r="G62" s="52" t="s">
        <v>21</v>
      </c>
      <c r="H62" s="51">
        <v>3</v>
      </c>
      <c r="I62" s="51" t="s">
        <v>18</v>
      </c>
      <c r="J62" s="51" t="s">
        <v>105</v>
      </c>
      <c r="K62" s="52">
        <v>0</v>
      </c>
      <c r="L62" s="52"/>
    </row>
    <row r="63" spans="2:12" hidden="1" x14ac:dyDescent="0.25">
      <c r="B63" s="51" t="s">
        <v>36</v>
      </c>
      <c r="C63" s="51" t="s">
        <v>37</v>
      </c>
      <c r="D63" s="51" t="s">
        <v>38</v>
      </c>
      <c r="E63" s="51" t="s">
        <v>351</v>
      </c>
      <c r="F63" s="51"/>
      <c r="G63" s="52" t="s">
        <v>21</v>
      </c>
      <c r="H63" s="51">
        <v>3</v>
      </c>
      <c r="I63" s="51" t="s">
        <v>18</v>
      </c>
      <c r="J63" s="51" t="s">
        <v>103</v>
      </c>
      <c r="K63" s="52">
        <v>0</v>
      </c>
      <c r="L63" s="52"/>
    </row>
    <row r="64" spans="2:12" hidden="1" x14ac:dyDescent="0.25">
      <c r="B64" s="51" t="s">
        <v>36</v>
      </c>
      <c r="C64" s="51" t="s">
        <v>37</v>
      </c>
      <c r="D64" s="51" t="s">
        <v>38</v>
      </c>
      <c r="E64" s="51" t="s">
        <v>351</v>
      </c>
      <c r="F64" s="51"/>
      <c r="G64" s="52" t="s">
        <v>21</v>
      </c>
      <c r="H64" s="51">
        <v>3</v>
      </c>
      <c r="I64" s="52" t="s">
        <v>18</v>
      </c>
      <c r="J64" s="52" t="s">
        <v>104</v>
      </c>
      <c r="K64" s="52">
        <v>0</v>
      </c>
      <c r="L64" s="52"/>
    </row>
    <row r="65" spans="2:12" hidden="1" x14ac:dyDescent="0.25">
      <c r="B65" s="51" t="s">
        <v>36</v>
      </c>
      <c r="C65" s="51" t="s">
        <v>37</v>
      </c>
      <c r="D65" s="51" t="s">
        <v>38</v>
      </c>
      <c r="E65" s="51" t="s">
        <v>351</v>
      </c>
      <c r="F65" s="51"/>
      <c r="G65" s="52" t="s">
        <v>22</v>
      </c>
      <c r="H65" s="51">
        <v>4</v>
      </c>
      <c r="I65" s="51" t="s">
        <v>18</v>
      </c>
      <c r="J65" s="51" t="s">
        <v>105</v>
      </c>
      <c r="K65" s="52">
        <v>0</v>
      </c>
      <c r="L65" s="52"/>
    </row>
    <row r="66" spans="2:12" hidden="1" x14ac:dyDescent="0.25">
      <c r="B66" s="51" t="s">
        <v>36</v>
      </c>
      <c r="C66" s="51" t="s">
        <v>37</v>
      </c>
      <c r="D66" s="51" t="s">
        <v>38</v>
      </c>
      <c r="E66" s="51" t="s">
        <v>351</v>
      </c>
      <c r="F66" s="51"/>
      <c r="G66" s="52" t="s">
        <v>22</v>
      </c>
      <c r="H66" s="51">
        <v>4</v>
      </c>
      <c r="I66" s="51" t="s">
        <v>18</v>
      </c>
      <c r="J66" s="51" t="s">
        <v>103</v>
      </c>
      <c r="K66" s="52">
        <v>0</v>
      </c>
      <c r="L66" s="52"/>
    </row>
    <row r="67" spans="2:12" hidden="1" x14ac:dyDescent="0.25">
      <c r="B67" s="51" t="s">
        <v>36</v>
      </c>
      <c r="C67" s="51" t="s">
        <v>37</v>
      </c>
      <c r="D67" s="51" t="s">
        <v>38</v>
      </c>
      <c r="E67" s="51" t="s">
        <v>351</v>
      </c>
      <c r="F67" s="51"/>
      <c r="G67" s="52" t="s">
        <v>22</v>
      </c>
      <c r="H67" s="51">
        <v>4</v>
      </c>
      <c r="I67" s="52" t="s">
        <v>18</v>
      </c>
      <c r="J67" s="52" t="s">
        <v>104</v>
      </c>
      <c r="K67" s="52">
        <v>0</v>
      </c>
      <c r="L67" s="52"/>
    </row>
    <row r="68" spans="2:12" hidden="1" x14ac:dyDescent="0.25">
      <c r="B68" s="51" t="s">
        <v>36</v>
      </c>
      <c r="C68" s="51" t="s">
        <v>37</v>
      </c>
      <c r="D68" s="51" t="s">
        <v>38</v>
      </c>
      <c r="E68" s="51" t="s">
        <v>351</v>
      </c>
      <c r="F68" s="51"/>
      <c r="G68" s="52" t="s">
        <v>23</v>
      </c>
      <c r="H68" s="51">
        <v>5</v>
      </c>
      <c r="I68" s="51" t="s">
        <v>18</v>
      </c>
      <c r="J68" s="51" t="s">
        <v>105</v>
      </c>
      <c r="K68" s="52">
        <v>0</v>
      </c>
      <c r="L68" s="52"/>
    </row>
    <row r="69" spans="2:12" hidden="1" x14ac:dyDescent="0.25">
      <c r="B69" s="51" t="s">
        <v>36</v>
      </c>
      <c r="C69" s="51" t="s">
        <v>37</v>
      </c>
      <c r="D69" s="51" t="s">
        <v>38</v>
      </c>
      <c r="E69" s="51" t="s">
        <v>351</v>
      </c>
      <c r="F69" s="51"/>
      <c r="G69" s="52" t="s">
        <v>23</v>
      </c>
      <c r="H69" s="51">
        <v>5</v>
      </c>
      <c r="I69" s="51" t="s">
        <v>18</v>
      </c>
      <c r="J69" s="51" t="s">
        <v>103</v>
      </c>
      <c r="K69" s="52">
        <v>0</v>
      </c>
      <c r="L69" s="52"/>
    </row>
    <row r="70" spans="2:12" hidden="1" x14ac:dyDescent="0.25">
      <c r="B70" s="51" t="s">
        <v>36</v>
      </c>
      <c r="C70" s="51" t="s">
        <v>37</v>
      </c>
      <c r="D70" s="51" t="s">
        <v>38</v>
      </c>
      <c r="E70" s="51" t="s">
        <v>351</v>
      </c>
      <c r="F70" s="51"/>
      <c r="G70" s="52" t="s">
        <v>23</v>
      </c>
      <c r="H70" s="51">
        <v>5</v>
      </c>
      <c r="I70" s="52" t="s">
        <v>18</v>
      </c>
      <c r="J70" s="52" t="s">
        <v>104</v>
      </c>
      <c r="K70" s="52">
        <v>0</v>
      </c>
      <c r="L70" s="52"/>
    </row>
    <row r="71" spans="2:12" hidden="1" x14ac:dyDescent="0.25">
      <c r="B71" s="51" t="s">
        <v>39</v>
      </c>
      <c r="C71" s="51" t="s">
        <v>40</v>
      </c>
      <c r="D71" s="51" t="s">
        <v>15</v>
      </c>
      <c r="E71" s="51" t="s">
        <v>351</v>
      </c>
      <c r="F71" s="51"/>
      <c r="G71" s="52" t="s">
        <v>17</v>
      </c>
      <c r="H71" s="51">
        <v>1</v>
      </c>
      <c r="I71" s="51" t="s">
        <v>158</v>
      </c>
      <c r="J71" s="51" t="s">
        <v>159</v>
      </c>
      <c r="K71" s="52">
        <v>0</v>
      </c>
      <c r="L71" s="52"/>
    </row>
    <row r="72" spans="2:12" hidden="1" x14ac:dyDescent="0.25">
      <c r="B72" s="51" t="s">
        <v>39</v>
      </c>
      <c r="C72" s="51" t="s">
        <v>40</v>
      </c>
      <c r="D72" s="51" t="s">
        <v>15</v>
      </c>
      <c r="E72" s="51" t="s">
        <v>351</v>
      </c>
      <c r="F72" s="51"/>
      <c r="G72" s="52" t="s">
        <v>17</v>
      </c>
      <c r="H72" s="51">
        <v>1</v>
      </c>
      <c r="I72" s="51" t="s">
        <v>158</v>
      </c>
      <c r="J72" s="51" t="s">
        <v>103</v>
      </c>
      <c r="K72" s="52">
        <v>0</v>
      </c>
      <c r="L72" s="52"/>
    </row>
    <row r="73" spans="2:12" hidden="1" x14ac:dyDescent="0.25">
      <c r="B73" s="51" t="s">
        <v>39</v>
      </c>
      <c r="C73" s="51" t="s">
        <v>40</v>
      </c>
      <c r="D73" s="51" t="s">
        <v>15</v>
      </c>
      <c r="E73" s="51" t="s">
        <v>351</v>
      </c>
      <c r="F73" s="51"/>
      <c r="G73" s="52" t="s">
        <v>17</v>
      </c>
      <c r="H73" s="51">
        <v>1</v>
      </c>
      <c r="I73" s="51" t="s">
        <v>158</v>
      </c>
      <c r="J73" s="51" t="s">
        <v>104</v>
      </c>
      <c r="K73" s="52">
        <v>0</v>
      </c>
      <c r="L73" s="52"/>
    </row>
    <row r="74" spans="2:12" hidden="1" x14ac:dyDescent="0.25">
      <c r="B74" s="51" t="s">
        <v>39</v>
      </c>
      <c r="C74" s="51" t="s">
        <v>40</v>
      </c>
      <c r="D74" s="51" t="s">
        <v>15</v>
      </c>
      <c r="E74" s="51" t="s">
        <v>351</v>
      </c>
      <c r="F74" s="51"/>
      <c r="G74" s="52" t="s">
        <v>17</v>
      </c>
      <c r="H74" s="51">
        <v>1</v>
      </c>
      <c r="I74" s="51" t="s">
        <v>18</v>
      </c>
      <c r="J74" s="51" t="s">
        <v>105</v>
      </c>
      <c r="K74" s="52">
        <v>0</v>
      </c>
      <c r="L74" s="52"/>
    </row>
    <row r="75" spans="2:12" hidden="1" x14ac:dyDescent="0.25">
      <c r="B75" s="51" t="s">
        <v>39</v>
      </c>
      <c r="C75" s="51" t="s">
        <v>40</v>
      </c>
      <c r="D75" s="51" t="s">
        <v>15</v>
      </c>
      <c r="E75" s="51" t="s">
        <v>351</v>
      </c>
      <c r="F75" s="51"/>
      <c r="G75" s="52" t="s">
        <v>17</v>
      </c>
      <c r="H75" s="51">
        <v>1</v>
      </c>
      <c r="I75" s="51" t="s">
        <v>18</v>
      </c>
      <c r="J75" s="51" t="s">
        <v>103</v>
      </c>
      <c r="K75" s="52">
        <v>0</v>
      </c>
      <c r="L75" s="52"/>
    </row>
    <row r="76" spans="2:12" hidden="1" x14ac:dyDescent="0.25">
      <c r="B76" s="51" t="s">
        <v>39</v>
      </c>
      <c r="C76" s="51" t="s">
        <v>40</v>
      </c>
      <c r="D76" s="51" t="s">
        <v>15</v>
      </c>
      <c r="E76" s="51" t="s">
        <v>351</v>
      </c>
      <c r="F76" s="51"/>
      <c r="G76" s="52" t="s">
        <v>17</v>
      </c>
      <c r="H76" s="51">
        <v>1</v>
      </c>
      <c r="I76" s="52" t="s">
        <v>18</v>
      </c>
      <c r="J76" s="52" t="s">
        <v>104</v>
      </c>
      <c r="K76" s="52">
        <v>0</v>
      </c>
      <c r="L76" s="52"/>
    </row>
    <row r="77" spans="2:12" hidden="1" x14ac:dyDescent="0.25">
      <c r="B77" s="51" t="s">
        <v>39</v>
      </c>
      <c r="C77" s="51" t="s">
        <v>40</v>
      </c>
      <c r="D77" s="51" t="s">
        <v>15</v>
      </c>
      <c r="E77" s="51" t="s">
        <v>351</v>
      </c>
      <c r="F77" s="51"/>
      <c r="G77" s="52" t="s">
        <v>20</v>
      </c>
      <c r="H77" s="51">
        <v>2</v>
      </c>
      <c r="I77" s="51" t="s">
        <v>158</v>
      </c>
      <c r="J77" s="51" t="s">
        <v>159</v>
      </c>
      <c r="K77" s="52">
        <v>0</v>
      </c>
      <c r="L77" s="52"/>
    </row>
    <row r="78" spans="2:12" hidden="1" x14ac:dyDescent="0.25">
      <c r="B78" s="51" t="s">
        <v>39</v>
      </c>
      <c r="C78" s="51" t="s">
        <v>40</v>
      </c>
      <c r="D78" s="51" t="s">
        <v>15</v>
      </c>
      <c r="E78" s="51" t="s">
        <v>351</v>
      </c>
      <c r="F78" s="51"/>
      <c r="G78" s="52" t="s">
        <v>20</v>
      </c>
      <c r="H78" s="51">
        <v>2</v>
      </c>
      <c r="I78" s="51" t="s">
        <v>158</v>
      </c>
      <c r="J78" s="51" t="s">
        <v>103</v>
      </c>
      <c r="K78" s="52">
        <v>0</v>
      </c>
      <c r="L78" s="52"/>
    </row>
    <row r="79" spans="2:12" hidden="1" x14ac:dyDescent="0.25">
      <c r="B79" s="51" t="s">
        <v>39</v>
      </c>
      <c r="C79" s="51" t="s">
        <v>40</v>
      </c>
      <c r="D79" s="51" t="s">
        <v>15</v>
      </c>
      <c r="E79" s="51" t="s">
        <v>351</v>
      </c>
      <c r="F79" s="51"/>
      <c r="G79" s="52" t="s">
        <v>20</v>
      </c>
      <c r="H79" s="51">
        <v>2</v>
      </c>
      <c r="I79" s="51" t="s">
        <v>158</v>
      </c>
      <c r="J79" s="51" t="s">
        <v>104</v>
      </c>
      <c r="K79" s="52">
        <v>0</v>
      </c>
      <c r="L79" s="52"/>
    </row>
    <row r="80" spans="2:12" hidden="1" x14ac:dyDescent="0.25">
      <c r="B80" s="51" t="s">
        <v>39</v>
      </c>
      <c r="C80" s="51" t="s">
        <v>40</v>
      </c>
      <c r="D80" s="51" t="s">
        <v>15</v>
      </c>
      <c r="E80" s="51" t="s">
        <v>351</v>
      </c>
      <c r="F80" s="51"/>
      <c r="G80" s="52" t="s">
        <v>20</v>
      </c>
      <c r="H80" s="51">
        <v>2</v>
      </c>
      <c r="I80" s="51" t="s">
        <v>18</v>
      </c>
      <c r="J80" s="51" t="s">
        <v>105</v>
      </c>
      <c r="K80" s="52">
        <v>0</v>
      </c>
      <c r="L80" s="52"/>
    </row>
    <row r="81" spans="2:12" hidden="1" x14ac:dyDescent="0.25">
      <c r="B81" s="51" t="s">
        <v>39</v>
      </c>
      <c r="C81" s="51" t="s">
        <v>40</v>
      </c>
      <c r="D81" s="51" t="s">
        <v>15</v>
      </c>
      <c r="E81" s="51" t="s">
        <v>351</v>
      </c>
      <c r="F81" s="51"/>
      <c r="G81" s="52" t="s">
        <v>20</v>
      </c>
      <c r="H81" s="51">
        <v>2</v>
      </c>
      <c r="I81" s="51" t="s">
        <v>18</v>
      </c>
      <c r="J81" s="51" t="s">
        <v>103</v>
      </c>
      <c r="K81" s="52">
        <v>0</v>
      </c>
      <c r="L81" s="52"/>
    </row>
    <row r="82" spans="2:12" hidden="1" x14ac:dyDescent="0.25">
      <c r="B82" s="51" t="s">
        <v>39</v>
      </c>
      <c r="C82" s="51" t="s">
        <v>40</v>
      </c>
      <c r="D82" s="51" t="s">
        <v>15</v>
      </c>
      <c r="E82" s="51" t="s">
        <v>351</v>
      </c>
      <c r="F82" s="51"/>
      <c r="G82" s="52" t="s">
        <v>20</v>
      </c>
      <c r="H82" s="51">
        <v>2</v>
      </c>
      <c r="I82" s="52" t="s">
        <v>18</v>
      </c>
      <c r="J82" s="52" t="s">
        <v>104</v>
      </c>
      <c r="K82" s="52">
        <v>0</v>
      </c>
      <c r="L82" s="52"/>
    </row>
    <row r="83" spans="2:12" hidden="1" x14ac:dyDescent="0.25">
      <c r="B83" s="51" t="s">
        <v>39</v>
      </c>
      <c r="C83" s="51" t="s">
        <v>40</v>
      </c>
      <c r="D83" s="51" t="s">
        <v>15</v>
      </c>
      <c r="E83" s="51" t="s">
        <v>351</v>
      </c>
      <c r="F83" s="51"/>
      <c r="G83" s="52" t="s">
        <v>21</v>
      </c>
      <c r="H83" s="51">
        <v>3</v>
      </c>
      <c r="I83" s="51" t="s">
        <v>158</v>
      </c>
      <c r="J83" s="51" t="s">
        <v>159</v>
      </c>
      <c r="K83" s="52">
        <v>0</v>
      </c>
      <c r="L83" s="52"/>
    </row>
    <row r="84" spans="2:12" hidden="1" x14ac:dyDescent="0.25">
      <c r="B84" s="51" t="s">
        <v>39</v>
      </c>
      <c r="C84" s="51" t="s">
        <v>40</v>
      </c>
      <c r="D84" s="51" t="s">
        <v>15</v>
      </c>
      <c r="E84" s="51" t="s">
        <v>351</v>
      </c>
      <c r="F84" s="51"/>
      <c r="G84" s="52" t="s">
        <v>21</v>
      </c>
      <c r="H84" s="51">
        <v>3</v>
      </c>
      <c r="I84" s="51" t="s">
        <v>158</v>
      </c>
      <c r="J84" s="51" t="s">
        <v>103</v>
      </c>
      <c r="K84" s="52">
        <v>0</v>
      </c>
      <c r="L84" s="52"/>
    </row>
    <row r="85" spans="2:12" hidden="1" x14ac:dyDescent="0.25">
      <c r="B85" s="51" t="s">
        <v>39</v>
      </c>
      <c r="C85" s="51" t="s">
        <v>40</v>
      </c>
      <c r="D85" s="51" t="s">
        <v>15</v>
      </c>
      <c r="E85" s="51" t="s">
        <v>351</v>
      </c>
      <c r="F85" s="51"/>
      <c r="G85" s="52" t="s">
        <v>21</v>
      </c>
      <c r="H85" s="51">
        <v>3</v>
      </c>
      <c r="I85" s="51" t="s">
        <v>158</v>
      </c>
      <c r="J85" s="51" t="s">
        <v>104</v>
      </c>
      <c r="K85" s="52">
        <v>0</v>
      </c>
      <c r="L85" s="52"/>
    </row>
    <row r="86" spans="2:12" hidden="1" x14ac:dyDescent="0.25">
      <c r="B86" s="51" t="s">
        <v>39</v>
      </c>
      <c r="C86" s="51" t="s">
        <v>40</v>
      </c>
      <c r="D86" s="51" t="s">
        <v>15</v>
      </c>
      <c r="E86" s="51" t="s">
        <v>351</v>
      </c>
      <c r="F86" s="51"/>
      <c r="G86" s="52" t="s">
        <v>21</v>
      </c>
      <c r="H86" s="51">
        <v>3</v>
      </c>
      <c r="I86" s="51" t="s">
        <v>18</v>
      </c>
      <c r="J86" s="51" t="s">
        <v>105</v>
      </c>
      <c r="K86" s="52">
        <v>0</v>
      </c>
      <c r="L86" s="52"/>
    </row>
    <row r="87" spans="2:12" hidden="1" x14ac:dyDescent="0.25">
      <c r="B87" s="51" t="s">
        <v>39</v>
      </c>
      <c r="C87" s="51" t="s">
        <v>40</v>
      </c>
      <c r="D87" s="51" t="s">
        <v>15</v>
      </c>
      <c r="E87" s="51" t="s">
        <v>351</v>
      </c>
      <c r="F87" s="51"/>
      <c r="G87" s="52" t="s">
        <v>21</v>
      </c>
      <c r="H87" s="51">
        <v>3</v>
      </c>
      <c r="I87" s="51" t="s">
        <v>18</v>
      </c>
      <c r="J87" s="51" t="s">
        <v>103</v>
      </c>
      <c r="K87" s="52">
        <v>0</v>
      </c>
      <c r="L87" s="52"/>
    </row>
    <row r="88" spans="2:12" hidden="1" x14ac:dyDescent="0.25">
      <c r="B88" s="51" t="s">
        <v>39</v>
      </c>
      <c r="C88" s="51" t="s">
        <v>40</v>
      </c>
      <c r="D88" s="51" t="s">
        <v>15</v>
      </c>
      <c r="E88" s="51" t="s">
        <v>351</v>
      </c>
      <c r="F88" s="51"/>
      <c r="G88" s="52" t="s">
        <v>21</v>
      </c>
      <c r="H88" s="51">
        <v>3</v>
      </c>
      <c r="I88" s="52" t="s">
        <v>18</v>
      </c>
      <c r="J88" s="52" t="s">
        <v>104</v>
      </c>
      <c r="K88" s="52">
        <v>0</v>
      </c>
      <c r="L88" s="52"/>
    </row>
    <row r="89" spans="2:12" hidden="1" x14ac:dyDescent="0.25">
      <c r="B89" s="51" t="s">
        <v>39</v>
      </c>
      <c r="C89" s="51" t="s">
        <v>40</v>
      </c>
      <c r="D89" s="51" t="s">
        <v>15</v>
      </c>
      <c r="E89" s="51" t="s">
        <v>351</v>
      </c>
      <c r="F89" s="51"/>
      <c r="G89" s="52" t="s">
        <v>22</v>
      </c>
      <c r="H89" s="51">
        <v>4</v>
      </c>
      <c r="I89" s="51" t="s">
        <v>158</v>
      </c>
      <c r="J89" s="51" t="s">
        <v>159</v>
      </c>
      <c r="K89" s="52">
        <v>0</v>
      </c>
      <c r="L89" s="52"/>
    </row>
    <row r="90" spans="2:12" hidden="1" x14ac:dyDescent="0.25">
      <c r="B90" s="51" t="s">
        <v>39</v>
      </c>
      <c r="C90" s="51" t="s">
        <v>40</v>
      </c>
      <c r="D90" s="51" t="s">
        <v>15</v>
      </c>
      <c r="E90" s="51" t="s">
        <v>351</v>
      </c>
      <c r="F90" s="51"/>
      <c r="G90" s="52" t="s">
        <v>22</v>
      </c>
      <c r="H90" s="51">
        <v>4</v>
      </c>
      <c r="I90" s="51" t="s">
        <v>158</v>
      </c>
      <c r="J90" s="51" t="s">
        <v>103</v>
      </c>
      <c r="K90" s="52">
        <v>0</v>
      </c>
      <c r="L90" s="52"/>
    </row>
    <row r="91" spans="2:12" hidden="1" x14ac:dyDescent="0.25">
      <c r="B91" s="51" t="s">
        <v>39</v>
      </c>
      <c r="C91" s="51" t="s">
        <v>40</v>
      </c>
      <c r="D91" s="51" t="s">
        <v>15</v>
      </c>
      <c r="E91" s="51" t="s">
        <v>351</v>
      </c>
      <c r="F91" s="51"/>
      <c r="G91" s="52" t="s">
        <v>22</v>
      </c>
      <c r="H91" s="51">
        <v>4</v>
      </c>
      <c r="I91" s="51" t="s">
        <v>158</v>
      </c>
      <c r="J91" s="51" t="s">
        <v>104</v>
      </c>
      <c r="K91" s="52">
        <v>0</v>
      </c>
      <c r="L91" s="52"/>
    </row>
    <row r="92" spans="2:12" hidden="1" x14ac:dyDescent="0.25">
      <c r="B92" s="51" t="s">
        <v>39</v>
      </c>
      <c r="C92" s="51" t="s">
        <v>40</v>
      </c>
      <c r="D92" s="51" t="s">
        <v>15</v>
      </c>
      <c r="E92" s="51" t="s">
        <v>351</v>
      </c>
      <c r="F92" s="51"/>
      <c r="G92" s="52" t="s">
        <v>22</v>
      </c>
      <c r="H92" s="51">
        <v>4</v>
      </c>
      <c r="I92" s="51" t="s">
        <v>18</v>
      </c>
      <c r="J92" s="51" t="s">
        <v>105</v>
      </c>
      <c r="K92" s="52">
        <v>0</v>
      </c>
      <c r="L92" s="52"/>
    </row>
    <row r="93" spans="2:12" hidden="1" x14ac:dyDescent="0.25">
      <c r="B93" s="51" t="s">
        <v>39</v>
      </c>
      <c r="C93" s="51" t="s">
        <v>40</v>
      </c>
      <c r="D93" s="51" t="s">
        <v>15</v>
      </c>
      <c r="E93" s="51" t="s">
        <v>351</v>
      </c>
      <c r="F93" s="51"/>
      <c r="G93" s="52" t="s">
        <v>22</v>
      </c>
      <c r="H93" s="51">
        <v>4</v>
      </c>
      <c r="I93" s="51" t="s">
        <v>18</v>
      </c>
      <c r="J93" s="51" t="s">
        <v>103</v>
      </c>
      <c r="K93" s="52">
        <v>0</v>
      </c>
      <c r="L93" s="52"/>
    </row>
    <row r="94" spans="2:12" hidden="1" x14ac:dyDescent="0.25">
      <c r="B94" s="51" t="s">
        <v>39</v>
      </c>
      <c r="C94" s="51" t="s">
        <v>40</v>
      </c>
      <c r="D94" s="51" t="s">
        <v>15</v>
      </c>
      <c r="E94" s="51" t="s">
        <v>351</v>
      </c>
      <c r="F94" s="51"/>
      <c r="G94" s="52" t="s">
        <v>22</v>
      </c>
      <c r="H94" s="51">
        <v>4</v>
      </c>
      <c r="I94" s="52" t="s">
        <v>18</v>
      </c>
      <c r="J94" s="52" t="s">
        <v>104</v>
      </c>
      <c r="K94" s="52">
        <v>0</v>
      </c>
      <c r="L94" s="52"/>
    </row>
    <row r="95" spans="2:12" hidden="1" x14ac:dyDescent="0.25">
      <c r="B95" s="51" t="s">
        <v>39</v>
      </c>
      <c r="C95" s="51" t="s">
        <v>40</v>
      </c>
      <c r="D95" s="51" t="s">
        <v>15</v>
      </c>
      <c r="E95" s="51" t="s">
        <v>351</v>
      </c>
      <c r="F95" s="51"/>
      <c r="G95" s="52" t="s">
        <v>23</v>
      </c>
      <c r="H95" s="51">
        <v>5</v>
      </c>
      <c r="I95" s="51" t="s">
        <v>158</v>
      </c>
      <c r="J95" s="51" t="s">
        <v>159</v>
      </c>
      <c r="K95" s="52">
        <v>0</v>
      </c>
      <c r="L95" s="52"/>
    </row>
    <row r="96" spans="2:12" hidden="1" x14ac:dyDescent="0.25">
      <c r="B96" s="51" t="s">
        <v>39</v>
      </c>
      <c r="C96" s="51" t="s">
        <v>40</v>
      </c>
      <c r="D96" s="51" t="s">
        <v>15</v>
      </c>
      <c r="E96" s="51" t="s">
        <v>351</v>
      </c>
      <c r="F96" s="51"/>
      <c r="G96" s="52" t="s">
        <v>23</v>
      </c>
      <c r="H96" s="51">
        <v>5</v>
      </c>
      <c r="I96" s="51" t="s">
        <v>158</v>
      </c>
      <c r="J96" s="51" t="s">
        <v>103</v>
      </c>
      <c r="K96" s="52">
        <v>0</v>
      </c>
      <c r="L96" s="52"/>
    </row>
    <row r="97" spans="2:12" hidden="1" x14ac:dyDescent="0.25">
      <c r="B97" s="51" t="s">
        <v>39</v>
      </c>
      <c r="C97" s="51" t="s">
        <v>40</v>
      </c>
      <c r="D97" s="51" t="s">
        <v>15</v>
      </c>
      <c r="E97" s="51" t="s">
        <v>351</v>
      </c>
      <c r="F97" s="51"/>
      <c r="G97" s="52" t="s">
        <v>23</v>
      </c>
      <c r="H97" s="51">
        <v>5</v>
      </c>
      <c r="I97" s="51" t="s">
        <v>158</v>
      </c>
      <c r="J97" s="51" t="s">
        <v>104</v>
      </c>
      <c r="K97" s="52">
        <v>0</v>
      </c>
      <c r="L97" s="52"/>
    </row>
    <row r="98" spans="2:12" hidden="1" x14ac:dyDescent="0.25">
      <c r="B98" s="51" t="s">
        <v>39</v>
      </c>
      <c r="C98" s="51" t="s">
        <v>40</v>
      </c>
      <c r="D98" s="51" t="s">
        <v>15</v>
      </c>
      <c r="E98" s="51" t="s">
        <v>351</v>
      </c>
      <c r="F98" s="51"/>
      <c r="G98" s="52" t="s">
        <v>23</v>
      </c>
      <c r="H98" s="51">
        <v>5</v>
      </c>
      <c r="I98" s="51" t="s">
        <v>18</v>
      </c>
      <c r="J98" s="51" t="s">
        <v>105</v>
      </c>
      <c r="K98" s="52">
        <v>0</v>
      </c>
      <c r="L98" s="52"/>
    </row>
    <row r="99" spans="2:12" hidden="1" x14ac:dyDescent="0.25">
      <c r="B99" s="51" t="s">
        <v>39</v>
      </c>
      <c r="C99" s="51" t="s">
        <v>40</v>
      </c>
      <c r="D99" s="51" t="s">
        <v>15</v>
      </c>
      <c r="E99" s="51" t="s">
        <v>351</v>
      </c>
      <c r="F99" s="51"/>
      <c r="G99" s="52" t="s">
        <v>23</v>
      </c>
      <c r="H99" s="51">
        <v>5</v>
      </c>
      <c r="I99" s="51" t="s">
        <v>18</v>
      </c>
      <c r="J99" s="51" t="s">
        <v>103</v>
      </c>
      <c r="K99" s="52">
        <v>0</v>
      </c>
      <c r="L99" s="52"/>
    </row>
    <row r="100" spans="2:12" hidden="1" x14ac:dyDescent="0.25">
      <c r="B100" s="51" t="s">
        <v>39</v>
      </c>
      <c r="C100" s="51" t="s">
        <v>40</v>
      </c>
      <c r="D100" s="51" t="s">
        <v>15</v>
      </c>
      <c r="E100" s="51" t="s">
        <v>351</v>
      </c>
      <c r="F100" s="51"/>
      <c r="G100" s="52" t="s">
        <v>23</v>
      </c>
      <c r="H100" s="51">
        <v>5</v>
      </c>
      <c r="I100" s="52" t="s">
        <v>18</v>
      </c>
      <c r="J100" s="52" t="s">
        <v>104</v>
      </c>
      <c r="K100" s="52">
        <v>0</v>
      </c>
      <c r="L100" s="52"/>
    </row>
    <row r="101" spans="2:12" x14ac:dyDescent="0.25">
      <c r="B101" s="51" t="s">
        <v>43</v>
      </c>
      <c r="C101" s="51" t="s">
        <v>44</v>
      </c>
      <c r="D101" s="51" t="s">
        <v>45</v>
      </c>
      <c r="E101" s="51" t="s">
        <v>351</v>
      </c>
      <c r="F101" s="51"/>
      <c r="G101" s="52" t="s">
        <v>17</v>
      </c>
      <c r="H101" s="51">
        <v>1</v>
      </c>
      <c r="I101" s="51" t="s">
        <v>158</v>
      </c>
      <c r="J101" s="51" t="s">
        <v>159</v>
      </c>
      <c r="K101" s="52">
        <v>0</v>
      </c>
      <c r="L101" s="52"/>
    </row>
    <row r="102" spans="2:12" x14ac:dyDescent="0.25">
      <c r="B102" s="51" t="s">
        <v>43</v>
      </c>
      <c r="C102" s="51" t="s">
        <v>44</v>
      </c>
      <c r="D102" s="51" t="s">
        <v>45</v>
      </c>
      <c r="E102" s="51" t="s">
        <v>351</v>
      </c>
      <c r="F102" s="51"/>
      <c r="G102" s="52" t="s">
        <v>17</v>
      </c>
      <c r="H102" s="51">
        <v>1</v>
      </c>
      <c r="I102" s="51" t="s">
        <v>158</v>
      </c>
      <c r="J102" s="51" t="s">
        <v>103</v>
      </c>
      <c r="K102" s="52">
        <v>0</v>
      </c>
      <c r="L102" s="52"/>
    </row>
    <row r="103" spans="2:12" x14ac:dyDescent="0.25">
      <c r="B103" s="51" t="s">
        <v>43</v>
      </c>
      <c r="C103" s="51" t="s">
        <v>44</v>
      </c>
      <c r="D103" s="51" t="s">
        <v>45</v>
      </c>
      <c r="E103" s="51" t="s">
        <v>351</v>
      </c>
      <c r="F103" s="51"/>
      <c r="G103" s="52" t="s">
        <v>17</v>
      </c>
      <c r="H103" s="51">
        <v>1</v>
      </c>
      <c r="I103" s="51" t="s">
        <v>158</v>
      </c>
      <c r="J103" s="51" t="s">
        <v>104</v>
      </c>
      <c r="K103" s="52">
        <v>0</v>
      </c>
      <c r="L103" s="52"/>
    </row>
    <row r="104" spans="2:12" x14ac:dyDescent="0.25">
      <c r="B104" s="51" t="s">
        <v>43</v>
      </c>
      <c r="C104" s="51" t="s">
        <v>44</v>
      </c>
      <c r="D104" s="51" t="s">
        <v>45</v>
      </c>
      <c r="E104" s="51" t="s">
        <v>351</v>
      </c>
      <c r="F104" s="51"/>
      <c r="G104" s="52" t="s">
        <v>17</v>
      </c>
      <c r="H104" s="51">
        <v>1</v>
      </c>
      <c r="I104" s="51" t="s">
        <v>18</v>
      </c>
      <c r="J104" s="51" t="s">
        <v>105</v>
      </c>
      <c r="K104" s="52">
        <v>0</v>
      </c>
      <c r="L104" s="52"/>
    </row>
    <row r="105" spans="2:12" x14ac:dyDescent="0.25">
      <c r="B105" s="51" t="s">
        <v>43</v>
      </c>
      <c r="C105" s="51" t="s">
        <v>44</v>
      </c>
      <c r="D105" s="51" t="s">
        <v>45</v>
      </c>
      <c r="E105" s="51" t="s">
        <v>351</v>
      </c>
      <c r="F105" s="51"/>
      <c r="G105" s="52" t="s">
        <v>17</v>
      </c>
      <c r="H105" s="51">
        <v>1</v>
      </c>
      <c r="I105" s="51" t="s">
        <v>18</v>
      </c>
      <c r="J105" s="51" t="s">
        <v>103</v>
      </c>
      <c r="K105" s="52">
        <v>0</v>
      </c>
      <c r="L105" s="52"/>
    </row>
    <row r="106" spans="2:12" x14ac:dyDescent="0.25">
      <c r="B106" s="51" t="s">
        <v>43</v>
      </c>
      <c r="C106" s="51" t="s">
        <v>44</v>
      </c>
      <c r="D106" s="51" t="s">
        <v>45</v>
      </c>
      <c r="E106" s="51" t="s">
        <v>351</v>
      </c>
      <c r="F106" s="51"/>
      <c r="G106" s="52" t="s">
        <v>17</v>
      </c>
      <c r="H106" s="51">
        <v>1</v>
      </c>
      <c r="I106" s="52" t="s">
        <v>18</v>
      </c>
      <c r="J106" s="52" t="s">
        <v>104</v>
      </c>
      <c r="K106" s="52">
        <v>0</v>
      </c>
      <c r="L106" s="52"/>
    </row>
    <row r="107" spans="2:12" x14ac:dyDescent="0.25">
      <c r="B107" s="51" t="s">
        <v>43</v>
      </c>
      <c r="C107" s="51" t="s">
        <v>44</v>
      </c>
      <c r="D107" s="51" t="s">
        <v>45</v>
      </c>
      <c r="E107" s="51" t="s">
        <v>351</v>
      </c>
      <c r="F107" s="51"/>
      <c r="G107" s="52" t="s">
        <v>20</v>
      </c>
      <c r="H107" s="51">
        <v>2</v>
      </c>
      <c r="I107" s="51" t="s">
        <v>18</v>
      </c>
      <c r="J107" s="51" t="s">
        <v>105</v>
      </c>
      <c r="K107" s="52">
        <v>0</v>
      </c>
      <c r="L107" s="52"/>
    </row>
    <row r="108" spans="2:12" x14ac:dyDescent="0.25">
      <c r="B108" s="51" t="s">
        <v>43</v>
      </c>
      <c r="C108" s="51" t="s">
        <v>44</v>
      </c>
      <c r="D108" s="51" t="s">
        <v>45</v>
      </c>
      <c r="E108" s="51" t="s">
        <v>351</v>
      </c>
      <c r="F108" s="51"/>
      <c r="G108" s="52" t="s">
        <v>20</v>
      </c>
      <c r="H108" s="51">
        <v>2</v>
      </c>
      <c r="I108" s="51" t="s">
        <v>18</v>
      </c>
      <c r="J108" s="51" t="s">
        <v>103</v>
      </c>
      <c r="K108" s="52">
        <v>0</v>
      </c>
      <c r="L108" s="52"/>
    </row>
    <row r="109" spans="2:12" x14ac:dyDescent="0.25">
      <c r="B109" s="51" t="s">
        <v>43</v>
      </c>
      <c r="C109" s="51" t="s">
        <v>44</v>
      </c>
      <c r="D109" s="51" t="s">
        <v>45</v>
      </c>
      <c r="E109" s="51" t="s">
        <v>351</v>
      </c>
      <c r="F109" s="51"/>
      <c r="G109" s="52" t="s">
        <v>20</v>
      </c>
      <c r="H109" s="51">
        <v>2</v>
      </c>
      <c r="I109" s="52" t="s">
        <v>18</v>
      </c>
      <c r="J109" s="52" t="s">
        <v>104</v>
      </c>
      <c r="K109" s="52">
        <v>0</v>
      </c>
      <c r="L109" s="52"/>
    </row>
    <row r="110" spans="2:12" x14ac:dyDescent="0.25">
      <c r="B110" s="51" t="s">
        <v>43</v>
      </c>
      <c r="C110" s="51" t="s">
        <v>44</v>
      </c>
      <c r="D110" s="51" t="s">
        <v>45</v>
      </c>
      <c r="E110" s="51" t="s">
        <v>351</v>
      </c>
      <c r="F110" s="51"/>
      <c r="G110" s="52" t="s">
        <v>21</v>
      </c>
      <c r="H110" s="51">
        <v>3</v>
      </c>
      <c r="I110" s="51" t="s">
        <v>18</v>
      </c>
      <c r="J110" s="51" t="s">
        <v>105</v>
      </c>
      <c r="K110" s="52">
        <v>0</v>
      </c>
      <c r="L110" s="52"/>
    </row>
    <row r="111" spans="2:12" x14ac:dyDescent="0.25">
      <c r="B111" s="51" t="s">
        <v>43</v>
      </c>
      <c r="C111" s="51" t="s">
        <v>44</v>
      </c>
      <c r="D111" s="51" t="s">
        <v>45</v>
      </c>
      <c r="E111" s="51" t="s">
        <v>351</v>
      </c>
      <c r="F111" s="51"/>
      <c r="G111" s="52" t="s">
        <v>21</v>
      </c>
      <c r="H111" s="51">
        <v>3</v>
      </c>
      <c r="I111" s="51" t="s">
        <v>18</v>
      </c>
      <c r="J111" s="51" t="s">
        <v>103</v>
      </c>
      <c r="K111" s="52">
        <v>0</v>
      </c>
      <c r="L111" s="52"/>
    </row>
    <row r="112" spans="2:12" x14ac:dyDescent="0.25">
      <c r="B112" s="51" t="s">
        <v>43</v>
      </c>
      <c r="C112" s="51" t="s">
        <v>44</v>
      </c>
      <c r="D112" s="51" t="s">
        <v>45</v>
      </c>
      <c r="E112" s="51" t="s">
        <v>351</v>
      </c>
      <c r="F112" s="51"/>
      <c r="G112" s="52" t="s">
        <v>21</v>
      </c>
      <c r="H112" s="51">
        <v>3</v>
      </c>
      <c r="I112" s="52" t="s">
        <v>18</v>
      </c>
      <c r="J112" s="52" t="s">
        <v>104</v>
      </c>
      <c r="K112" s="52">
        <v>0</v>
      </c>
      <c r="L112" s="52"/>
    </row>
    <row r="113" spans="2:12" x14ac:dyDescent="0.25">
      <c r="B113" s="51" t="s">
        <v>43</v>
      </c>
      <c r="C113" s="51" t="s">
        <v>44</v>
      </c>
      <c r="D113" s="51" t="s">
        <v>45</v>
      </c>
      <c r="E113" s="51" t="s">
        <v>351</v>
      </c>
      <c r="F113" s="51"/>
      <c r="G113" s="52" t="s">
        <v>22</v>
      </c>
      <c r="H113" s="51">
        <v>4</v>
      </c>
      <c r="I113" s="51" t="s">
        <v>18</v>
      </c>
      <c r="J113" s="51" t="s">
        <v>105</v>
      </c>
      <c r="K113" s="52">
        <v>0</v>
      </c>
      <c r="L113" s="52"/>
    </row>
    <row r="114" spans="2:12" x14ac:dyDescent="0.25">
      <c r="B114" s="51" t="s">
        <v>43</v>
      </c>
      <c r="C114" s="51" t="s">
        <v>44</v>
      </c>
      <c r="D114" s="51" t="s">
        <v>45</v>
      </c>
      <c r="E114" s="51" t="s">
        <v>351</v>
      </c>
      <c r="F114" s="51"/>
      <c r="G114" s="52" t="s">
        <v>22</v>
      </c>
      <c r="H114" s="51">
        <v>4</v>
      </c>
      <c r="I114" s="51" t="s">
        <v>18</v>
      </c>
      <c r="J114" s="51" t="s">
        <v>103</v>
      </c>
      <c r="K114" s="52">
        <v>0</v>
      </c>
      <c r="L114" s="52"/>
    </row>
    <row r="115" spans="2:12" x14ac:dyDescent="0.25">
      <c r="B115" s="51" t="s">
        <v>43</v>
      </c>
      <c r="C115" s="51" t="s">
        <v>44</v>
      </c>
      <c r="D115" s="51" t="s">
        <v>45</v>
      </c>
      <c r="E115" s="51" t="s">
        <v>351</v>
      </c>
      <c r="F115" s="51"/>
      <c r="G115" s="52" t="s">
        <v>22</v>
      </c>
      <c r="H115" s="51">
        <v>4</v>
      </c>
      <c r="I115" s="52" t="s">
        <v>18</v>
      </c>
      <c r="J115" s="52" t="s">
        <v>104</v>
      </c>
      <c r="K115" s="52">
        <v>0</v>
      </c>
      <c r="L115" s="52"/>
    </row>
    <row r="116" spans="2:12" x14ac:dyDescent="0.25">
      <c r="B116" s="51" t="s">
        <v>43</v>
      </c>
      <c r="C116" s="51" t="s">
        <v>44</v>
      </c>
      <c r="D116" s="51" t="s">
        <v>45</v>
      </c>
      <c r="E116" s="51" t="s">
        <v>351</v>
      </c>
      <c r="F116" s="51"/>
      <c r="G116" s="52" t="s">
        <v>23</v>
      </c>
      <c r="H116" s="51">
        <v>5</v>
      </c>
      <c r="I116" s="51" t="s">
        <v>18</v>
      </c>
      <c r="J116" s="51" t="s">
        <v>105</v>
      </c>
      <c r="K116" s="52">
        <v>0</v>
      </c>
      <c r="L116" s="52"/>
    </row>
    <row r="117" spans="2:12" x14ac:dyDescent="0.25">
      <c r="B117" s="51" t="s">
        <v>43</v>
      </c>
      <c r="C117" s="51" t="s">
        <v>44</v>
      </c>
      <c r="D117" s="51" t="s">
        <v>45</v>
      </c>
      <c r="E117" s="51" t="s">
        <v>351</v>
      </c>
      <c r="F117" s="51"/>
      <c r="G117" s="52" t="s">
        <v>23</v>
      </c>
      <c r="H117" s="51">
        <v>5</v>
      </c>
      <c r="I117" s="51" t="s">
        <v>18</v>
      </c>
      <c r="J117" s="51" t="s">
        <v>103</v>
      </c>
      <c r="K117" s="52">
        <v>0</v>
      </c>
      <c r="L117" s="52"/>
    </row>
    <row r="118" spans="2:12" x14ac:dyDescent="0.25">
      <c r="B118" s="51" t="s">
        <v>43</v>
      </c>
      <c r="C118" s="51" t="s">
        <v>44</v>
      </c>
      <c r="D118" s="51" t="s">
        <v>45</v>
      </c>
      <c r="E118" s="51" t="s">
        <v>351</v>
      </c>
      <c r="F118" s="51"/>
      <c r="G118" s="52" t="s">
        <v>23</v>
      </c>
      <c r="H118" s="51">
        <v>5</v>
      </c>
      <c r="I118" s="52" t="s">
        <v>18</v>
      </c>
      <c r="J118" s="52" t="s">
        <v>104</v>
      </c>
      <c r="K118" s="52">
        <v>0</v>
      </c>
      <c r="L118" s="52"/>
    </row>
    <row r="119" spans="2:12" hidden="1" x14ac:dyDescent="0.25">
      <c r="B119" s="51" t="s">
        <v>46</v>
      </c>
      <c r="C119" s="51" t="s">
        <v>47</v>
      </c>
      <c r="D119" s="51" t="s">
        <v>38</v>
      </c>
      <c r="E119" s="51" t="s">
        <v>351</v>
      </c>
      <c r="F119" s="51"/>
      <c r="G119" s="52" t="s">
        <v>17</v>
      </c>
      <c r="H119" s="51">
        <v>1</v>
      </c>
      <c r="I119" s="51" t="s">
        <v>158</v>
      </c>
      <c r="J119" s="51" t="s">
        <v>159</v>
      </c>
      <c r="K119" s="52">
        <v>0</v>
      </c>
      <c r="L119" s="52"/>
    </row>
    <row r="120" spans="2:12" hidden="1" x14ac:dyDescent="0.25">
      <c r="B120" s="51" t="s">
        <v>46</v>
      </c>
      <c r="C120" s="51" t="s">
        <v>47</v>
      </c>
      <c r="D120" s="51" t="s">
        <v>38</v>
      </c>
      <c r="E120" s="51" t="s">
        <v>351</v>
      </c>
      <c r="F120" s="51"/>
      <c r="G120" s="52" t="s">
        <v>17</v>
      </c>
      <c r="H120" s="51">
        <v>1</v>
      </c>
      <c r="I120" s="51" t="s">
        <v>158</v>
      </c>
      <c r="J120" s="51" t="s">
        <v>103</v>
      </c>
      <c r="K120" s="52">
        <v>0</v>
      </c>
      <c r="L120" s="52"/>
    </row>
    <row r="121" spans="2:12" hidden="1" x14ac:dyDescent="0.25">
      <c r="B121" s="51" t="s">
        <v>46</v>
      </c>
      <c r="C121" s="51" t="s">
        <v>47</v>
      </c>
      <c r="D121" s="51" t="s">
        <v>38</v>
      </c>
      <c r="E121" s="51" t="s">
        <v>351</v>
      </c>
      <c r="F121" s="51"/>
      <c r="G121" s="52" t="s">
        <v>17</v>
      </c>
      <c r="H121" s="51">
        <v>1</v>
      </c>
      <c r="I121" s="51" t="s">
        <v>158</v>
      </c>
      <c r="J121" s="51" t="s">
        <v>104</v>
      </c>
      <c r="K121" s="52">
        <v>0</v>
      </c>
      <c r="L121" s="52"/>
    </row>
    <row r="122" spans="2:12" hidden="1" x14ac:dyDescent="0.25">
      <c r="B122" s="51" t="s">
        <v>46</v>
      </c>
      <c r="C122" s="51" t="s">
        <v>47</v>
      </c>
      <c r="D122" s="51" t="s">
        <v>38</v>
      </c>
      <c r="E122" s="51" t="s">
        <v>351</v>
      </c>
      <c r="F122" s="51"/>
      <c r="G122" s="52" t="s">
        <v>17</v>
      </c>
      <c r="H122" s="51">
        <v>1</v>
      </c>
      <c r="I122" s="51" t="s">
        <v>18</v>
      </c>
      <c r="J122" s="51" t="s">
        <v>105</v>
      </c>
      <c r="K122" s="52">
        <v>0</v>
      </c>
      <c r="L122" s="52"/>
    </row>
    <row r="123" spans="2:12" hidden="1" x14ac:dyDescent="0.25">
      <c r="B123" s="51" t="s">
        <v>46</v>
      </c>
      <c r="C123" s="51" t="s">
        <v>47</v>
      </c>
      <c r="D123" s="51" t="s">
        <v>38</v>
      </c>
      <c r="E123" s="51" t="s">
        <v>351</v>
      </c>
      <c r="F123" s="51"/>
      <c r="G123" s="52" t="s">
        <v>17</v>
      </c>
      <c r="H123" s="51">
        <v>1</v>
      </c>
      <c r="I123" s="51" t="s">
        <v>18</v>
      </c>
      <c r="J123" s="51" t="s">
        <v>103</v>
      </c>
      <c r="K123" s="52">
        <v>0</v>
      </c>
      <c r="L123" s="52"/>
    </row>
    <row r="124" spans="2:12" hidden="1" x14ac:dyDescent="0.25">
      <c r="B124" s="51" t="s">
        <v>46</v>
      </c>
      <c r="C124" s="51" t="s">
        <v>47</v>
      </c>
      <c r="D124" s="51" t="s">
        <v>38</v>
      </c>
      <c r="E124" s="51" t="s">
        <v>351</v>
      </c>
      <c r="F124" s="51"/>
      <c r="G124" s="52" t="s">
        <v>17</v>
      </c>
      <c r="H124" s="51">
        <v>1</v>
      </c>
      <c r="I124" s="52" t="s">
        <v>18</v>
      </c>
      <c r="J124" s="52" t="s">
        <v>104</v>
      </c>
      <c r="K124" s="52">
        <v>0</v>
      </c>
      <c r="L124" s="52"/>
    </row>
    <row r="125" spans="2:12" hidden="1" x14ac:dyDescent="0.25">
      <c r="B125" s="51" t="s">
        <v>46</v>
      </c>
      <c r="C125" s="51" t="s">
        <v>47</v>
      </c>
      <c r="D125" s="51" t="s">
        <v>38</v>
      </c>
      <c r="E125" s="51" t="s">
        <v>351</v>
      </c>
      <c r="F125" s="51"/>
      <c r="G125" s="52" t="s">
        <v>20</v>
      </c>
      <c r="H125" s="51">
        <v>2</v>
      </c>
      <c r="I125" s="51" t="s">
        <v>18</v>
      </c>
      <c r="J125" s="51" t="s">
        <v>105</v>
      </c>
      <c r="K125" s="52">
        <v>0</v>
      </c>
      <c r="L125" s="52"/>
    </row>
    <row r="126" spans="2:12" hidden="1" x14ac:dyDescent="0.25">
      <c r="B126" s="51" t="s">
        <v>46</v>
      </c>
      <c r="C126" s="51" t="s">
        <v>47</v>
      </c>
      <c r="D126" s="51" t="s">
        <v>38</v>
      </c>
      <c r="E126" s="51" t="s">
        <v>351</v>
      </c>
      <c r="F126" s="51"/>
      <c r="G126" s="52" t="s">
        <v>20</v>
      </c>
      <c r="H126" s="51">
        <v>2</v>
      </c>
      <c r="I126" s="51" t="s">
        <v>18</v>
      </c>
      <c r="J126" s="51" t="s">
        <v>103</v>
      </c>
      <c r="K126" s="52">
        <v>0</v>
      </c>
      <c r="L126" s="52"/>
    </row>
    <row r="127" spans="2:12" hidden="1" x14ac:dyDescent="0.25">
      <c r="B127" s="51" t="s">
        <v>46</v>
      </c>
      <c r="C127" s="51" t="s">
        <v>47</v>
      </c>
      <c r="D127" s="51" t="s">
        <v>38</v>
      </c>
      <c r="E127" s="51" t="s">
        <v>351</v>
      </c>
      <c r="F127" s="51"/>
      <c r="G127" s="52" t="s">
        <v>20</v>
      </c>
      <c r="H127" s="51">
        <v>2</v>
      </c>
      <c r="I127" s="52" t="s">
        <v>18</v>
      </c>
      <c r="J127" s="52" t="s">
        <v>104</v>
      </c>
      <c r="K127" s="52">
        <v>0</v>
      </c>
      <c r="L127" s="52"/>
    </row>
    <row r="128" spans="2:12" hidden="1" x14ac:dyDescent="0.25">
      <c r="B128" s="51" t="s">
        <v>46</v>
      </c>
      <c r="C128" s="51" t="s">
        <v>47</v>
      </c>
      <c r="D128" s="51" t="s">
        <v>38</v>
      </c>
      <c r="E128" s="51" t="s">
        <v>351</v>
      </c>
      <c r="F128" s="51"/>
      <c r="G128" s="52" t="s">
        <v>21</v>
      </c>
      <c r="H128" s="51">
        <v>3</v>
      </c>
      <c r="I128" s="51" t="s">
        <v>18</v>
      </c>
      <c r="J128" s="51" t="s">
        <v>105</v>
      </c>
      <c r="K128" s="52">
        <v>0</v>
      </c>
      <c r="L128" s="52"/>
    </row>
    <row r="129" spans="2:12" hidden="1" x14ac:dyDescent="0.25">
      <c r="B129" s="51" t="s">
        <v>46</v>
      </c>
      <c r="C129" s="51" t="s">
        <v>47</v>
      </c>
      <c r="D129" s="51" t="s">
        <v>38</v>
      </c>
      <c r="E129" s="51" t="s">
        <v>351</v>
      </c>
      <c r="F129" s="51"/>
      <c r="G129" s="52" t="s">
        <v>21</v>
      </c>
      <c r="H129" s="51">
        <v>3</v>
      </c>
      <c r="I129" s="51" t="s">
        <v>18</v>
      </c>
      <c r="J129" s="51" t="s">
        <v>103</v>
      </c>
      <c r="K129" s="52">
        <v>0</v>
      </c>
      <c r="L129" s="52"/>
    </row>
    <row r="130" spans="2:12" hidden="1" x14ac:dyDescent="0.25">
      <c r="B130" s="51" t="s">
        <v>46</v>
      </c>
      <c r="C130" s="51" t="s">
        <v>47</v>
      </c>
      <c r="D130" s="51" t="s">
        <v>38</v>
      </c>
      <c r="E130" s="51" t="s">
        <v>351</v>
      </c>
      <c r="F130" s="51"/>
      <c r="G130" s="52" t="s">
        <v>21</v>
      </c>
      <c r="H130" s="51">
        <v>3</v>
      </c>
      <c r="I130" s="52" t="s">
        <v>18</v>
      </c>
      <c r="J130" s="52" t="s">
        <v>104</v>
      </c>
      <c r="K130" s="52">
        <v>0</v>
      </c>
      <c r="L130" s="52"/>
    </row>
    <row r="131" spans="2:12" hidden="1" x14ac:dyDescent="0.25">
      <c r="B131" s="51" t="s">
        <v>46</v>
      </c>
      <c r="C131" s="51" t="s">
        <v>47</v>
      </c>
      <c r="D131" s="51" t="s">
        <v>38</v>
      </c>
      <c r="E131" s="51" t="s">
        <v>351</v>
      </c>
      <c r="F131" s="51"/>
      <c r="G131" s="52" t="s">
        <v>22</v>
      </c>
      <c r="H131" s="51">
        <v>4</v>
      </c>
      <c r="I131" s="51" t="s">
        <v>18</v>
      </c>
      <c r="J131" s="51" t="s">
        <v>105</v>
      </c>
      <c r="K131" s="52">
        <v>0</v>
      </c>
      <c r="L131" s="52"/>
    </row>
    <row r="132" spans="2:12" hidden="1" x14ac:dyDescent="0.25">
      <c r="B132" s="51" t="s">
        <v>46</v>
      </c>
      <c r="C132" s="51" t="s">
        <v>47</v>
      </c>
      <c r="D132" s="51" t="s">
        <v>38</v>
      </c>
      <c r="E132" s="51" t="s">
        <v>351</v>
      </c>
      <c r="F132" s="51"/>
      <c r="G132" s="52" t="s">
        <v>22</v>
      </c>
      <c r="H132" s="51">
        <v>4</v>
      </c>
      <c r="I132" s="51" t="s">
        <v>18</v>
      </c>
      <c r="J132" s="51" t="s">
        <v>103</v>
      </c>
      <c r="K132" s="52">
        <v>0</v>
      </c>
      <c r="L132" s="52"/>
    </row>
    <row r="133" spans="2:12" hidden="1" x14ac:dyDescent="0.25">
      <c r="B133" s="51" t="s">
        <v>46</v>
      </c>
      <c r="C133" s="51" t="s">
        <v>47</v>
      </c>
      <c r="D133" s="51" t="s">
        <v>38</v>
      </c>
      <c r="E133" s="51" t="s">
        <v>351</v>
      </c>
      <c r="F133" s="51"/>
      <c r="G133" s="52" t="s">
        <v>22</v>
      </c>
      <c r="H133" s="51">
        <v>4</v>
      </c>
      <c r="I133" s="52" t="s">
        <v>18</v>
      </c>
      <c r="J133" s="52" t="s">
        <v>104</v>
      </c>
      <c r="K133" s="52">
        <v>0</v>
      </c>
      <c r="L133" s="52"/>
    </row>
    <row r="134" spans="2:12" hidden="1" x14ac:dyDescent="0.25">
      <c r="B134" s="51" t="s">
        <v>46</v>
      </c>
      <c r="C134" s="51" t="s">
        <v>47</v>
      </c>
      <c r="D134" s="51" t="s">
        <v>38</v>
      </c>
      <c r="E134" s="51" t="s">
        <v>351</v>
      </c>
      <c r="F134" s="51"/>
      <c r="G134" s="52" t="s">
        <v>23</v>
      </c>
      <c r="H134" s="51">
        <v>5</v>
      </c>
      <c r="I134" s="51" t="s">
        <v>18</v>
      </c>
      <c r="J134" s="51" t="s">
        <v>105</v>
      </c>
      <c r="K134" s="52">
        <v>0</v>
      </c>
      <c r="L134" s="52"/>
    </row>
    <row r="135" spans="2:12" hidden="1" x14ac:dyDescent="0.25">
      <c r="B135" s="51" t="s">
        <v>46</v>
      </c>
      <c r="C135" s="51" t="s">
        <v>47</v>
      </c>
      <c r="D135" s="51" t="s">
        <v>38</v>
      </c>
      <c r="E135" s="51" t="s">
        <v>351</v>
      </c>
      <c r="F135" s="51"/>
      <c r="G135" s="52" t="s">
        <v>23</v>
      </c>
      <c r="H135" s="51">
        <v>5</v>
      </c>
      <c r="I135" s="51" t="s">
        <v>18</v>
      </c>
      <c r="J135" s="51" t="s">
        <v>103</v>
      </c>
      <c r="K135" s="52">
        <v>0</v>
      </c>
      <c r="L135" s="52"/>
    </row>
    <row r="136" spans="2:12" hidden="1" x14ac:dyDescent="0.25">
      <c r="B136" s="51" t="s">
        <v>46</v>
      </c>
      <c r="C136" s="51" t="s">
        <v>47</v>
      </c>
      <c r="D136" s="51" t="s">
        <v>38</v>
      </c>
      <c r="E136" s="51" t="s">
        <v>351</v>
      </c>
      <c r="F136" s="51"/>
      <c r="G136" s="52" t="s">
        <v>23</v>
      </c>
      <c r="H136" s="51">
        <v>5</v>
      </c>
      <c r="I136" s="52" t="s">
        <v>18</v>
      </c>
      <c r="J136" s="52" t="s">
        <v>104</v>
      </c>
      <c r="K136" s="52">
        <v>0</v>
      </c>
      <c r="L136" s="52"/>
    </row>
    <row r="137" spans="2:12" hidden="1" x14ac:dyDescent="0.25">
      <c r="B137" s="51" t="s">
        <v>41</v>
      </c>
      <c r="C137" s="51" t="s">
        <v>42</v>
      </c>
      <c r="D137" s="51" t="s">
        <v>38</v>
      </c>
      <c r="E137" s="51" t="s">
        <v>351</v>
      </c>
      <c r="F137" s="51"/>
      <c r="G137" s="52" t="s">
        <v>17</v>
      </c>
      <c r="H137" s="51">
        <v>1</v>
      </c>
      <c r="I137" s="51" t="s">
        <v>158</v>
      </c>
      <c r="J137" s="51" t="s">
        <v>159</v>
      </c>
      <c r="K137" s="52">
        <v>0</v>
      </c>
      <c r="L137" s="52"/>
    </row>
    <row r="138" spans="2:12" hidden="1" x14ac:dyDescent="0.25">
      <c r="B138" s="51" t="s">
        <v>41</v>
      </c>
      <c r="C138" s="51" t="s">
        <v>42</v>
      </c>
      <c r="D138" s="51" t="s">
        <v>38</v>
      </c>
      <c r="E138" s="51" t="s">
        <v>351</v>
      </c>
      <c r="F138" s="51"/>
      <c r="G138" s="52" t="s">
        <v>17</v>
      </c>
      <c r="H138" s="51">
        <v>1</v>
      </c>
      <c r="I138" s="51" t="s">
        <v>158</v>
      </c>
      <c r="J138" s="51" t="s">
        <v>103</v>
      </c>
      <c r="K138" s="52">
        <v>0</v>
      </c>
      <c r="L138" s="52"/>
    </row>
    <row r="139" spans="2:12" hidden="1" x14ac:dyDescent="0.25">
      <c r="B139" s="51" t="s">
        <v>41</v>
      </c>
      <c r="C139" s="51" t="s">
        <v>42</v>
      </c>
      <c r="D139" s="51" t="s">
        <v>38</v>
      </c>
      <c r="E139" s="51" t="s">
        <v>351</v>
      </c>
      <c r="F139" s="51"/>
      <c r="G139" s="52" t="s">
        <v>17</v>
      </c>
      <c r="H139" s="51">
        <v>1</v>
      </c>
      <c r="I139" s="51" t="s">
        <v>158</v>
      </c>
      <c r="J139" s="51" t="s">
        <v>104</v>
      </c>
      <c r="K139" s="52">
        <v>0</v>
      </c>
      <c r="L139" s="52"/>
    </row>
    <row r="140" spans="2:12" hidden="1" x14ac:dyDescent="0.25">
      <c r="B140" s="51" t="s">
        <v>41</v>
      </c>
      <c r="C140" s="51" t="s">
        <v>42</v>
      </c>
      <c r="D140" s="51" t="s">
        <v>38</v>
      </c>
      <c r="E140" s="51" t="s">
        <v>351</v>
      </c>
      <c r="F140" s="51"/>
      <c r="G140" s="52" t="s">
        <v>17</v>
      </c>
      <c r="H140" s="51">
        <v>1</v>
      </c>
      <c r="I140" s="51" t="s">
        <v>18</v>
      </c>
      <c r="J140" s="51" t="s">
        <v>105</v>
      </c>
      <c r="K140" s="52">
        <v>0</v>
      </c>
      <c r="L140" s="52"/>
    </row>
    <row r="141" spans="2:12" hidden="1" x14ac:dyDescent="0.25">
      <c r="B141" s="51" t="s">
        <v>41</v>
      </c>
      <c r="C141" s="51" t="s">
        <v>42</v>
      </c>
      <c r="D141" s="51" t="s">
        <v>38</v>
      </c>
      <c r="E141" s="51" t="s">
        <v>351</v>
      </c>
      <c r="F141" s="51"/>
      <c r="G141" s="52" t="s">
        <v>17</v>
      </c>
      <c r="H141" s="51">
        <v>1</v>
      </c>
      <c r="I141" s="51" t="s">
        <v>18</v>
      </c>
      <c r="J141" s="51" t="s">
        <v>103</v>
      </c>
      <c r="K141" s="52">
        <v>0</v>
      </c>
      <c r="L141" s="52"/>
    </row>
    <row r="142" spans="2:12" hidden="1" x14ac:dyDescent="0.25">
      <c r="B142" s="51" t="s">
        <v>41</v>
      </c>
      <c r="C142" s="51" t="s">
        <v>42</v>
      </c>
      <c r="D142" s="51" t="s">
        <v>38</v>
      </c>
      <c r="E142" s="51" t="s">
        <v>351</v>
      </c>
      <c r="F142" s="51"/>
      <c r="G142" s="52" t="s">
        <v>17</v>
      </c>
      <c r="H142" s="51">
        <v>1</v>
      </c>
      <c r="I142" s="52" t="s">
        <v>18</v>
      </c>
      <c r="J142" s="52" t="s">
        <v>104</v>
      </c>
      <c r="K142" s="52">
        <v>0</v>
      </c>
      <c r="L142" s="52"/>
    </row>
    <row r="143" spans="2:12" hidden="1" x14ac:dyDescent="0.25">
      <c r="B143" s="51" t="s">
        <v>41</v>
      </c>
      <c r="C143" s="51" t="s">
        <v>42</v>
      </c>
      <c r="D143" s="51" t="s">
        <v>38</v>
      </c>
      <c r="E143" s="51" t="s">
        <v>351</v>
      </c>
      <c r="F143" s="51"/>
      <c r="G143" s="52" t="s">
        <v>20</v>
      </c>
      <c r="H143" s="51">
        <v>2</v>
      </c>
      <c r="I143" s="51" t="s">
        <v>18</v>
      </c>
      <c r="J143" s="51" t="s">
        <v>105</v>
      </c>
      <c r="K143" s="52">
        <v>0</v>
      </c>
      <c r="L143" s="52"/>
    </row>
    <row r="144" spans="2:12" hidden="1" x14ac:dyDescent="0.25">
      <c r="B144" s="51" t="s">
        <v>41</v>
      </c>
      <c r="C144" s="51" t="s">
        <v>42</v>
      </c>
      <c r="D144" s="51" t="s">
        <v>38</v>
      </c>
      <c r="E144" s="51" t="s">
        <v>351</v>
      </c>
      <c r="F144" s="51"/>
      <c r="G144" s="52" t="s">
        <v>20</v>
      </c>
      <c r="H144" s="51">
        <v>2</v>
      </c>
      <c r="I144" s="51" t="s">
        <v>18</v>
      </c>
      <c r="J144" s="51" t="s">
        <v>103</v>
      </c>
      <c r="K144" s="52">
        <v>0</v>
      </c>
      <c r="L144" s="52"/>
    </row>
    <row r="145" spans="2:12" hidden="1" x14ac:dyDescent="0.25">
      <c r="B145" s="51" t="s">
        <v>41</v>
      </c>
      <c r="C145" s="51" t="s">
        <v>42</v>
      </c>
      <c r="D145" s="51" t="s">
        <v>38</v>
      </c>
      <c r="E145" s="51" t="s">
        <v>351</v>
      </c>
      <c r="F145" s="51"/>
      <c r="G145" s="52" t="s">
        <v>20</v>
      </c>
      <c r="H145" s="51">
        <v>2</v>
      </c>
      <c r="I145" s="52" t="s">
        <v>18</v>
      </c>
      <c r="J145" s="52" t="s">
        <v>104</v>
      </c>
      <c r="K145" s="52">
        <v>0</v>
      </c>
      <c r="L145" s="52"/>
    </row>
    <row r="146" spans="2:12" hidden="1" x14ac:dyDescent="0.25">
      <c r="B146" s="51" t="s">
        <v>41</v>
      </c>
      <c r="C146" s="51" t="s">
        <v>42</v>
      </c>
      <c r="D146" s="51" t="s">
        <v>38</v>
      </c>
      <c r="E146" s="51" t="s">
        <v>351</v>
      </c>
      <c r="F146" s="51"/>
      <c r="G146" s="52" t="s">
        <v>21</v>
      </c>
      <c r="H146" s="51">
        <v>3</v>
      </c>
      <c r="I146" s="51" t="s">
        <v>18</v>
      </c>
      <c r="J146" s="51" t="s">
        <v>105</v>
      </c>
      <c r="K146" s="52">
        <v>0</v>
      </c>
      <c r="L146" s="52"/>
    </row>
    <row r="147" spans="2:12" hidden="1" x14ac:dyDescent="0.25">
      <c r="B147" s="51" t="s">
        <v>41</v>
      </c>
      <c r="C147" s="51" t="s">
        <v>42</v>
      </c>
      <c r="D147" s="51" t="s">
        <v>38</v>
      </c>
      <c r="E147" s="51" t="s">
        <v>351</v>
      </c>
      <c r="F147" s="51"/>
      <c r="G147" s="52" t="s">
        <v>21</v>
      </c>
      <c r="H147" s="51">
        <v>3</v>
      </c>
      <c r="I147" s="51" t="s">
        <v>18</v>
      </c>
      <c r="J147" s="51" t="s">
        <v>103</v>
      </c>
      <c r="K147" s="52">
        <v>0</v>
      </c>
      <c r="L147" s="52"/>
    </row>
    <row r="148" spans="2:12" hidden="1" x14ac:dyDescent="0.25">
      <c r="B148" s="51" t="s">
        <v>41</v>
      </c>
      <c r="C148" s="51" t="s">
        <v>42</v>
      </c>
      <c r="D148" s="51" t="s">
        <v>38</v>
      </c>
      <c r="E148" s="51" t="s">
        <v>351</v>
      </c>
      <c r="F148" s="51"/>
      <c r="G148" s="52" t="s">
        <v>21</v>
      </c>
      <c r="H148" s="51">
        <v>3</v>
      </c>
      <c r="I148" s="52" t="s">
        <v>18</v>
      </c>
      <c r="J148" s="52" t="s">
        <v>104</v>
      </c>
      <c r="K148" s="52">
        <v>0</v>
      </c>
      <c r="L148" s="52"/>
    </row>
    <row r="149" spans="2:12" hidden="1" x14ac:dyDescent="0.25">
      <c r="B149" s="51" t="s">
        <v>41</v>
      </c>
      <c r="C149" s="51" t="s">
        <v>42</v>
      </c>
      <c r="D149" s="51" t="s">
        <v>38</v>
      </c>
      <c r="E149" s="51" t="s">
        <v>351</v>
      </c>
      <c r="F149" s="51"/>
      <c r="G149" s="52" t="s">
        <v>22</v>
      </c>
      <c r="H149" s="51">
        <v>4</v>
      </c>
      <c r="I149" s="51" t="s">
        <v>18</v>
      </c>
      <c r="J149" s="51" t="s">
        <v>105</v>
      </c>
      <c r="K149" s="52">
        <v>0</v>
      </c>
      <c r="L149" s="52"/>
    </row>
    <row r="150" spans="2:12" hidden="1" x14ac:dyDescent="0.25">
      <c r="B150" s="51" t="s">
        <v>41</v>
      </c>
      <c r="C150" s="51" t="s">
        <v>42</v>
      </c>
      <c r="D150" s="51" t="s">
        <v>38</v>
      </c>
      <c r="E150" s="51" t="s">
        <v>351</v>
      </c>
      <c r="F150" s="51"/>
      <c r="G150" s="52" t="s">
        <v>22</v>
      </c>
      <c r="H150" s="51">
        <v>4</v>
      </c>
      <c r="I150" s="51" t="s">
        <v>18</v>
      </c>
      <c r="J150" s="51" t="s">
        <v>103</v>
      </c>
      <c r="K150" s="52">
        <v>0</v>
      </c>
      <c r="L150" s="52"/>
    </row>
    <row r="151" spans="2:12" hidden="1" x14ac:dyDescent="0.25">
      <c r="B151" s="51" t="s">
        <v>41</v>
      </c>
      <c r="C151" s="51" t="s">
        <v>42</v>
      </c>
      <c r="D151" s="51" t="s">
        <v>38</v>
      </c>
      <c r="E151" s="51" t="s">
        <v>351</v>
      </c>
      <c r="F151" s="51"/>
      <c r="G151" s="52" t="s">
        <v>22</v>
      </c>
      <c r="H151" s="51">
        <v>4</v>
      </c>
      <c r="I151" s="52" t="s">
        <v>18</v>
      </c>
      <c r="J151" s="52" t="s">
        <v>104</v>
      </c>
      <c r="K151" s="52">
        <v>0</v>
      </c>
      <c r="L151" s="52"/>
    </row>
    <row r="152" spans="2:12" hidden="1" x14ac:dyDescent="0.25">
      <c r="B152" s="51" t="s">
        <v>41</v>
      </c>
      <c r="C152" s="51" t="s">
        <v>42</v>
      </c>
      <c r="D152" s="51" t="s">
        <v>38</v>
      </c>
      <c r="E152" s="51" t="s">
        <v>351</v>
      </c>
      <c r="F152" s="51"/>
      <c r="G152" s="52" t="s">
        <v>23</v>
      </c>
      <c r="H152" s="51">
        <v>5</v>
      </c>
      <c r="I152" s="51" t="s">
        <v>18</v>
      </c>
      <c r="J152" s="51" t="s">
        <v>105</v>
      </c>
      <c r="K152" s="52">
        <v>0</v>
      </c>
      <c r="L152" s="52"/>
    </row>
    <row r="153" spans="2:12" hidden="1" x14ac:dyDescent="0.25">
      <c r="B153" s="51" t="s">
        <v>41</v>
      </c>
      <c r="C153" s="51" t="s">
        <v>42</v>
      </c>
      <c r="D153" s="51" t="s">
        <v>38</v>
      </c>
      <c r="E153" s="51" t="s">
        <v>351</v>
      </c>
      <c r="F153" s="51"/>
      <c r="G153" s="52" t="s">
        <v>23</v>
      </c>
      <c r="H153" s="51">
        <v>5</v>
      </c>
      <c r="I153" s="51" t="s">
        <v>18</v>
      </c>
      <c r="J153" s="51" t="s">
        <v>103</v>
      </c>
      <c r="K153" s="52">
        <v>0</v>
      </c>
      <c r="L153" s="52"/>
    </row>
    <row r="154" spans="2:12" hidden="1" x14ac:dyDescent="0.25">
      <c r="B154" s="51" t="s">
        <v>41</v>
      </c>
      <c r="C154" s="51" t="s">
        <v>42</v>
      </c>
      <c r="D154" s="51" t="s">
        <v>38</v>
      </c>
      <c r="E154" s="51" t="s">
        <v>351</v>
      </c>
      <c r="F154" s="51"/>
      <c r="G154" s="52" t="s">
        <v>23</v>
      </c>
      <c r="H154" s="51">
        <v>5</v>
      </c>
      <c r="I154" s="52" t="s">
        <v>18</v>
      </c>
      <c r="J154" s="52" t="s">
        <v>104</v>
      </c>
      <c r="K154" s="52">
        <v>0</v>
      </c>
      <c r="L154" s="52"/>
    </row>
    <row r="155" spans="2:12" x14ac:dyDescent="0.25">
      <c r="B155" s="51" t="s">
        <v>52</v>
      </c>
      <c r="C155" s="51" t="s">
        <v>53</v>
      </c>
      <c r="D155" s="51" t="s">
        <v>26</v>
      </c>
      <c r="E155" s="51" t="s">
        <v>351</v>
      </c>
      <c r="F155" s="51"/>
      <c r="G155" s="52" t="s">
        <v>17</v>
      </c>
      <c r="H155" s="51">
        <v>1</v>
      </c>
      <c r="I155" s="51" t="s">
        <v>158</v>
      </c>
      <c r="J155" s="51" t="s">
        <v>159</v>
      </c>
      <c r="K155" s="52">
        <v>0</v>
      </c>
      <c r="L155" s="52"/>
    </row>
    <row r="156" spans="2:12" x14ac:dyDescent="0.25">
      <c r="B156" s="51" t="s">
        <v>52</v>
      </c>
      <c r="C156" s="51" t="s">
        <v>53</v>
      </c>
      <c r="D156" s="51" t="s">
        <v>26</v>
      </c>
      <c r="E156" s="51" t="s">
        <v>351</v>
      </c>
      <c r="F156" s="51"/>
      <c r="G156" s="52" t="s">
        <v>17</v>
      </c>
      <c r="H156" s="51">
        <v>1</v>
      </c>
      <c r="I156" s="51" t="s">
        <v>158</v>
      </c>
      <c r="J156" s="51" t="s">
        <v>103</v>
      </c>
      <c r="K156" s="52">
        <v>0</v>
      </c>
      <c r="L156" s="52"/>
    </row>
    <row r="157" spans="2:12" x14ac:dyDescent="0.25">
      <c r="B157" s="51" t="s">
        <v>52</v>
      </c>
      <c r="C157" s="51" t="s">
        <v>53</v>
      </c>
      <c r="D157" s="51" t="s">
        <v>26</v>
      </c>
      <c r="E157" s="51" t="s">
        <v>351</v>
      </c>
      <c r="F157" s="51"/>
      <c r="G157" s="52" t="s">
        <v>17</v>
      </c>
      <c r="H157" s="51">
        <v>1</v>
      </c>
      <c r="I157" s="51" t="s">
        <v>158</v>
      </c>
      <c r="J157" s="51" t="s">
        <v>104</v>
      </c>
      <c r="K157" s="52">
        <v>0</v>
      </c>
      <c r="L157" s="52"/>
    </row>
    <row r="158" spans="2:12" x14ac:dyDescent="0.25">
      <c r="B158" s="51" t="s">
        <v>52</v>
      </c>
      <c r="C158" s="51" t="s">
        <v>53</v>
      </c>
      <c r="D158" s="51" t="s">
        <v>26</v>
      </c>
      <c r="E158" s="51" t="s">
        <v>351</v>
      </c>
      <c r="F158" s="51"/>
      <c r="G158" s="52" t="s">
        <v>17</v>
      </c>
      <c r="H158" s="51">
        <v>1</v>
      </c>
      <c r="I158" s="51" t="s">
        <v>18</v>
      </c>
      <c r="J158" s="51" t="s">
        <v>105</v>
      </c>
      <c r="K158" s="52">
        <v>0</v>
      </c>
      <c r="L158" s="52"/>
    </row>
    <row r="159" spans="2:12" x14ac:dyDescent="0.25">
      <c r="B159" s="51" t="s">
        <v>52</v>
      </c>
      <c r="C159" s="51" t="s">
        <v>53</v>
      </c>
      <c r="D159" s="51" t="s">
        <v>26</v>
      </c>
      <c r="E159" s="51" t="s">
        <v>351</v>
      </c>
      <c r="F159" s="51"/>
      <c r="G159" s="52" t="s">
        <v>17</v>
      </c>
      <c r="H159" s="51">
        <v>1</v>
      </c>
      <c r="I159" s="51" t="s">
        <v>18</v>
      </c>
      <c r="J159" s="51" t="s">
        <v>103</v>
      </c>
      <c r="K159" s="52">
        <v>0</v>
      </c>
      <c r="L159" s="52"/>
    </row>
    <row r="160" spans="2:12" x14ac:dyDescent="0.25">
      <c r="B160" s="51" t="s">
        <v>52</v>
      </c>
      <c r="C160" s="51" t="s">
        <v>53</v>
      </c>
      <c r="D160" s="51" t="s">
        <v>26</v>
      </c>
      <c r="E160" s="51" t="s">
        <v>351</v>
      </c>
      <c r="F160" s="51"/>
      <c r="G160" s="52" t="s">
        <v>17</v>
      </c>
      <c r="H160" s="51">
        <v>1</v>
      </c>
      <c r="I160" s="52" t="s">
        <v>18</v>
      </c>
      <c r="J160" s="52" t="s">
        <v>104</v>
      </c>
      <c r="K160" s="52">
        <v>0</v>
      </c>
      <c r="L160" s="52"/>
    </row>
    <row r="161" spans="2:12" x14ac:dyDescent="0.25">
      <c r="B161" s="51" t="s">
        <v>52</v>
      </c>
      <c r="C161" s="51" t="s">
        <v>53</v>
      </c>
      <c r="D161" s="51" t="s">
        <v>26</v>
      </c>
      <c r="E161" s="51" t="s">
        <v>351</v>
      </c>
      <c r="F161" s="51"/>
      <c r="G161" s="52" t="s">
        <v>20</v>
      </c>
      <c r="H161" s="51">
        <v>2</v>
      </c>
      <c r="I161" s="51" t="s">
        <v>158</v>
      </c>
      <c r="J161" s="51" t="s">
        <v>103</v>
      </c>
      <c r="K161" s="52">
        <v>0</v>
      </c>
      <c r="L161" s="52"/>
    </row>
    <row r="162" spans="2:12" x14ac:dyDescent="0.25">
      <c r="B162" s="51" t="s">
        <v>52</v>
      </c>
      <c r="C162" s="51" t="s">
        <v>53</v>
      </c>
      <c r="D162" s="51" t="s">
        <v>26</v>
      </c>
      <c r="E162" s="51" t="s">
        <v>351</v>
      </c>
      <c r="F162" s="51"/>
      <c r="G162" s="52" t="s">
        <v>20</v>
      </c>
      <c r="H162" s="51">
        <v>2</v>
      </c>
      <c r="I162" s="51" t="s">
        <v>158</v>
      </c>
      <c r="J162" s="51" t="s">
        <v>104</v>
      </c>
      <c r="K162" s="52">
        <v>0</v>
      </c>
      <c r="L162" s="52"/>
    </row>
    <row r="163" spans="2:12" x14ac:dyDescent="0.25">
      <c r="B163" s="51" t="s">
        <v>52</v>
      </c>
      <c r="C163" s="51" t="s">
        <v>53</v>
      </c>
      <c r="D163" s="51" t="s">
        <v>26</v>
      </c>
      <c r="E163" s="51" t="s">
        <v>351</v>
      </c>
      <c r="F163" s="51"/>
      <c r="G163" s="52" t="s">
        <v>20</v>
      </c>
      <c r="H163" s="51">
        <v>2</v>
      </c>
      <c r="I163" s="51" t="s">
        <v>18</v>
      </c>
      <c r="J163" s="51" t="s">
        <v>105</v>
      </c>
      <c r="K163" s="52">
        <v>0</v>
      </c>
      <c r="L163" s="52"/>
    </row>
    <row r="164" spans="2:12" x14ac:dyDescent="0.25">
      <c r="B164" s="51" t="s">
        <v>52</v>
      </c>
      <c r="C164" s="51" t="s">
        <v>53</v>
      </c>
      <c r="D164" s="51" t="s">
        <v>26</v>
      </c>
      <c r="E164" s="51" t="s">
        <v>351</v>
      </c>
      <c r="F164" s="51"/>
      <c r="G164" s="52" t="s">
        <v>20</v>
      </c>
      <c r="H164" s="51">
        <v>2</v>
      </c>
      <c r="I164" s="51" t="s">
        <v>18</v>
      </c>
      <c r="J164" s="51" t="s">
        <v>103</v>
      </c>
      <c r="K164" s="52">
        <v>0</v>
      </c>
      <c r="L164" s="52"/>
    </row>
    <row r="165" spans="2:12" x14ac:dyDescent="0.25">
      <c r="B165" s="51" t="s">
        <v>52</v>
      </c>
      <c r="C165" s="51" t="s">
        <v>53</v>
      </c>
      <c r="D165" s="51" t="s">
        <v>26</v>
      </c>
      <c r="E165" s="51" t="s">
        <v>351</v>
      </c>
      <c r="F165" s="51"/>
      <c r="G165" s="52" t="s">
        <v>20</v>
      </c>
      <c r="H165" s="51">
        <v>2</v>
      </c>
      <c r="I165" s="52" t="s">
        <v>18</v>
      </c>
      <c r="J165" s="52" t="s">
        <v>104</v>
      </c>
      <c r="K165" s="52">
        <v>0</v>
      </c>
      <c r="L165" s="52"/>
    </row>
    <row r="166" spans="2:12" x14ac:dyDescent="0.25">
      <c r="B166" s="51" t="s">
        <v>52</v>
      </c>
      <c r="C166" s="51" t="s">
        <v>53</v>
      </c>
      <c r="D166" s="51" t="s">
        <v>26</v>
      </c>
      <c r="E166" s="51" t="s">
        <v>351</v>
      </c>
      <c r="F166" s="51"/>
      <c r="G166" s="52" t="s">
        <v>21</v>
      </c>
      <c r="H166" s="51">
        <v>3</v>
      </c>
      <c r="I166" s="51" t="s">
        <v>158</v>
      </c>
      <c r="J166" s="51" t="s">
        <v>103</v>
      </c>
      <c r="K166" s="52">
        <v>0</v>
      </c>
      <c r="L166" s="52"/>
    </row>
    <row r="167" spans="2:12" x14ac:dyDescent="0.25">
      <c r="B167" s="51" t="s">
        <v>52</v>
      </c>
      <c r="C167" s="51" t="s">
        <v>53</v>
      </c>
      <c r="D167" s="51" t="s">
        <v>26</v>
      </c>
      <c r="E167" s="51" t="s">
        <v>351</v>
      </c>
      <c r="F167" s="51"/>
      <c r="G167" s="52" t="s">
        <v>21</v>
      </c>
      <c r="H167" s="51">
        <v>3</v>
      </c>
      <c r="I167" s="51" t="s">
        <v>158</v>
      </c>
      <c r="J167" s="51" t="s">
        <v>104</v>
      </c>
      <c r="K167" s="52">
        <v>0</v>
      </c>
      <c r="L167" s="52"/>
    </row>
    <row r="168" spans="2:12" x14ac:dyDescent="0.25">
      <c r="B168" s="51" t="s">
        <v>52</v>
      </c>
      <c r="C168" s="51" t="s">
        <v>53</v>
      </c>
      <c r="D168" s="51" t="s">
        <v>26</v>
      </c>
      <c r="E168" s="51" t="s">
        <v>351</v>
      </c>
      <c r="F168" s="51"/>
      <c r="G168" s="52" t="s">
        <v>21</v>
      </c>
      <c r="H168" s="51">
        <v>3</v>
      </c>
      <c r="I168" s="51" t="s">
        <v>18</v>
      </c>
      <c r="J168" s="51" t="s">
        <v>105</v>
      </c>
      <c r="K168" s="52">
        <v>0</v>
      </c>
      <c r="L168" s="52"/>
    </row>
    <row r="169" spans="2:12" x14ac:dyDescent="0.25">
      <c r="B169" s="51" t="s">
        <v>52</v>
      </c>
      <c r="C169" s="51" t="s">
        <v>53</v>
      </c>
      <c r="D169" s="51" t="s">
        <v>26</v>
      </c>
      <c r="E169" s="51" t="s">
        <v>351</v>
      </c>
      <c r="F169" s="51"/>
      <c r="G169" s="52" t="s">
        <v>21</v>
      </c>
      <c r="H169" s="51">
        <v>3</v>
      </c>
      <c r="I169" s="51" t="s">
        <v>18</v>
      </c>
      <c r="J169" s="51" t="s">
        <v>103</v>
      </c>
      <c r="K169" s="52">
        <v>0</v>
      </c>
      <c r="L169" s="52"/>
    </row>
    <row r="170" spans="2:12" x14ac:dyDescent="0.25">
      <c r="B170" s="51" t="s">
        <v>52</v>
      </c>
      <c r="C170" s="51" t="s">
        <v>53</v>
      </c>
      <c r="D170" s="51" t="s">
        <v>26</v>
      </c>
      <c r="E170" s="51" t="s">
        <v>351</v>
      </c>
      <c r="F170" s="51"/>
      <c r="G170" s="52" t="s">
        <v>21</v>
      </c>
      <c r="H170" s="51">
        <v>3</v>
      </c>
      <c r="I170" s="52" t="s">
        <v>18</v>
      </c>
      <c r="J170" s="52" t="s">
        <v>104</v>
      </c>
      <c r="K170" s="52">
        <v>0</v>
      </c>
      <c r="L170" s="52"/>
    </row>
    <row r="171" spans="2:12" x14ac:dyDescent="0.25">
      <c r="B171" s="51" t="s">
        <v>52</v>
      </c>
      <c r="C171" s="51" t="s">
        <v>53</v>
      </c>
      <c r="D171" s="51" t="s">
        <v>26</v>
      </c>
      <c r="E171" s="51" t="s">
        <v>351</v>
      </c>
      <c r="F171" s="51"/>
      <c r="G171" s="52" t="s">
        <v>22</v>
      </c>
      <c r="H171" s="51">
        <v>4</v>
      </c>
      <c r="I171" s="51" t="s">
        <v>158</v>
      </c>
      <c r="J171" s="51" t="s">
        <v>103</v>
      </c>
      <c r="K171" s="52">
        <v>0</v>
      </c>
      <c r="L171" s="52"/>
    </row>
    <row r="172" spans="2:12" x14ac:dyDescent="0.25">
      <c r="B172" s="51" t="s">
        <v>52</v>
      </c>
      <c r="C172" s="51" t="s">
        <v>53</v>
      </c>
      <c r="D172" s="51" t="s">
        <v>26</v>
      </c>
      <c r="E172" s="51" t="s">
        <v>351</v>
      </c>
      <c r="F172" s="51"/>
      <c r="G172" s="52" t="s">
        <v>22</v>
      </c>
      <c r="H172" s="51">
        <v>4</v>
      </c>
      <c r="I172" s="51" t="s">
        <v>158</v>
      </c>
      <c r="J172" s="51" t="s">
        <v>104</v>
      </c>
      <c r="K172" s="52">
        <v>0</v>
      </c>
      <c r="L172" s="52"/>
    </row>
    <row r="173" spans="2:12" x14ac:dyDescent="0.25">
      <c r="B173" s="51" t="s">
        <v>52</v>
      </c>
      <c r="C173" s="51" t="s">
        <v>53</v>
      </c>
      <c r="D173" s="51" t="s">
        <v>26</v>
      </c>
      <c r="E173" s="51" t="s">
        <v>351</v>
      </c>
      <c r="F173" s="51"/>
      <c r="G173" s="52" t="s">
        <v>22</v>
      </c>
      <c r="H173" s="51">
        <v>4</v>
      </c>
      <c r="I173" s="51" t="s">
        <v>18</v>
      </c>
      <c r="J173" s="51" t="s">
        <v>105</v>
      </c>
      <c r="K173" s="52">
        <v>0</v>
      </c>
      <c r="L173" s="52"/>
    </row>
    <row r="174" spans="2:12" x14ac:dyDescent="0.25">
      <c r="B174" s="51" t="s">
        <v>52</v>
      </c>
      <c r="C174" s="51" t="s">
        <v>53</v>
      </c>
      <c r="D174" s="51" t="s">
        <v>26</v>
      </c>
      <c r="E174" s="51" t="s">
        <v>351</v>
      </c>
      <c r="F174" s="51"/>
      <c r="G174" s="52" t="s">
        <v>22</v>
      </c>
      <c r="H174" s="51">
        <v>4</v>
      </c>
      <c r="I174" s="51" t="s">
        <v>18</v>
      </c>
      <c r="J174" s="51" t="s">
        <v>103</v>
      </c>
      <c r="K174" s="52">
        <v>0</v>
      </c>
      <c r="L174" s="52"/>
    </row>
    <row r="175" spans="2:12" x14ac:dyDescent="0.25">
      <c r="B175" s="51" t="s">
        <v>52</v>
      </c>
      <c r="C175" s="51" t="s">
        <v>53</v>
      </c>
      <c r="D175" s="51" t="s">
        <v>26</v>
      </c>
      <c r="E175" s="51" t="s">
        <v>351</v>
      </c>
      <c r="F175" s="51"/>
      <c r="G175" s="52" t="s">
        <v>22</v>
      </c>
      <c r="H175" s="51">
        <v>4</v>
      </c>
      <c r="I175" s="52" t="s">
        <v>18</v>
      </c>
      <c r="J175" s="52" t="s">
        <v>104</v>
      </c>
      <c r="K175" s="52">
        <v>0</v>
      </c>
      <c r="L175" s="52"/>
    </row>
    <row r="176" spans="2:12" x14ac:dyDescent="0.25">
      <c r="B176" s="51" t="s">
        <v>52</v>
      </c>
      <c r="C176" s="51" t="s">
        <v>53</v>
      </c>
      <c r="D176" s="51" t="s">
        <v>26</v>
      </c>
      <c r="E176" s="51" t="s">
        <v>351</v>
      </c>
      <c r="F176" s="51"/>
      <c r="G176" s="52" t="s">
        <v>23</v>
      </c>
      <c r="H176" s="51">
        <v>5</v>
      </c>
      <c r="I176" s="51" t="s">
        <v>158</v>
      </c>
      <c r="J176" s="51" t="s">
        <v>103</v>
      </c>
      <c r="K176" s="52">
        <v>0</v>
      </c>
      <c r="L176" s="52"/>
    </row>
    <row r="177" spans="2:12" x14ac:dyDescent="0.25">
      <c r="B177" s="51" t="s">
        <v>52</v>
      </c>
      <c r="C177" s="51" t="s">
        <v>53</v>
      </c>
      <c r="D177" s="51" t="s">
        <v>26</v>
      </c>
      <c r="E177" s="51" t="s">
        <v>351</v>
      </c>
      <c r="F177" s="51"/>
      <c r="G177" s="52" t="s">
        <v>23</v>
      </c>
      <c r="H177" s="51">
        <v>5</v>
      </c>
      <c r="I177" s="51" t="s">
        <v>158</v>
      </c>
      <c r="J177" s="51" t="s">
        <v>104</v>
      </c>
      <c r="K177" s="52">
        <v>0</v>
      </c>
      <c r="L177" s="52"/>
    </row>
    <row r="178" spans="2:12" x14ac:dyDescent="0.25">
      <c r="B178" s="51" t="s">
        <v>52</v>
      </c>
      <c r="C178" s="51" t="s">
        <v>53</v>
      </c>
      <c r="D178" s="51" t="s">
        <v>26</v>
      </c>
      <c r="E178" s="51" t="s">
        <v>351</v>
      </c>
      <c r="F178" s="51"/>
      <c r="G178" s="52" t="s">
        <v>23</v>
      </c>
      <c r="H178" s="51">
        <v>5</v>
      </c>
      <c r="I178" s="51" t="s">
        <v>18</v>
      </c>
      <c r="J178" s="51" t="s">
        <v>105</v>
      </c>
      <c r="K178" s="52">
        <v>0</v>
      </c>
      <c r="L178" s="52"/>
    </row>
    <row r="179" spans="2:12" x14ac:dyDescent="0.25">
      <c r="B179" s="51" t="s">
        <v>52</v>
      </c>
      <c r="C179" s="51" t="s">
        <v>53</v>
      </c>
      <c r="D179" s="51" t="s">
        <v>26</v>
      </c>
      <c r="E179" s="51" t="s">
        <v>351</v>
      </c>
      <c r="F179" s="51"/>
      <c r="G179" s="52" t="s">
        <v>23</v>
      </c>
      <c r="H179" s="51">
        <v>5</v>
      </c>
      <c r="I179" s="51" t="s">
        <v>18</v>
      </c>
      <c r="J179" s="51" t="s">
        <v>103</v>
      </c>
      <c r="K179" s="52">
        <v>0</v>
      </c>
      <c r="L179" s="52"/>
    </row>
    <row r="180" spans="2:12" x14ac:dyDescent="0.25">
      <c r="B180" s="51" t="s">
        <v>52</v>
      </c>
      <c r="C180" s="51" t="s">
        <v>53</v>
      </c>
      <c r="D180" s="51" t="s">
        <v>26</v>
      </c>
      <c r="E180" s="51" t="s">
        <v>351</v>
      </c>
      <c r="F180" s="51"/>
      <c r="G180" s="52" t="s">
        <v>23</v>
      </c>
      <c r="H180" s="51">
        <v>5</v>
      </c>
      <c r="I180" s="52" t="s">
        <v>18</v>
      </c>
      <c r="J180" s="52" t="s">
        <v>104</v>
      </c>
      <c r="K180" s="52">
        <v>0</v>
      </c>
      <c r="L180" s="52"/>
    </row>
    <row r="181" spans="2:12" hidden="1" x14ac:dyDescent="0.25">
      <c r="B181" s="51" t="s">
        <v>33</v>
      </c>
      <c r="C181" s="51" t="s">
        <v>34</v>
      </c>
      <c r="D181" s="51" t="s">
        <v>35</v>
      </c>
      <c r="E181" s="51" t="s">
        <v>351</v>
      </c>
      <c r="F181" s="51"/>
      <c r="G181" s="52" t="s">
        <v>17</v>
      </c>
      <c r="H181" s="51">
        <v>1</v>
      </c>
      <c r="I181" s="51" t="s">
        <v>158</v>
      </c>
      <c r="J181" s="51" t="s">
        <v>159</v>
      </c>
      <c r="K181" s="52">
        <v>0</v>
      </c>
      <c r="L181" s="52"/>
    </row>
    <row r="182" spans="2:12" hidden="1" x14ac:dyDescent="0.25">
      <c r="B182" s="51" t="s">
        <v>33</v>
      </c>
      <c r="C182" s="51" t="s">
        <v>34</v>
      </c>
      <c r="D182" s="51" t="s">
        <v>35</v>
      </c>
      <c r="E182" s="51" t="s">
        <v>351</v>
      </c>
      <c r="F182" s="51"/>
      <c r="G182" s="52" t="s">
        <v>17</v>
      </c>
      <c r="H182" s="51">
        <v>1</v>
      </c>
      <c r="I182" s="51" t="s">
        <v>158</v>
      </c>
      <c r="J182" s="51" t="s">
        <v>103</v>
      </c>
      <c r="K182" s="52">
        <v>0</v>
      </c>
      <c r="L182" s="52"/>
    </row>
    <row r="183" spans="2:12" hidden="1" x14ac:dyDescent="0.25">
      <c r="B183" s="51" t="s">
        <v>33</v>
      </c>
      <c r="C183" s="51" t="s">
        <v>34</v>
      </c>
      <c r="D183" s="51" t="s">
        <v>35</v>
      </c>
      <c r="E183" s="51" t="s">
        <v>351</v>
      </c>
      <c r="F183" s="51"/>
      <c r="G183" s="52" t="s">
        <v>17</v>
      </c>
      <c r="H183" s="51">
        <v>1</v>
      </c>
      <c r="I183" s="51" t="s">
        <v>158</v>
      </c>
      <c r="J183" s="51" t="s">
        <v>104</v>
      </c>
      <c r="K183" s="52">
        <v>0</v>
      </c>
      <c r="L183" s="52"/>
    </row>
    <row r="184" spans="2:12" hidden="1" x14ac:dyDescent="0.25">
      <c r="B184" s="51" t="s">
        <v>33</v>
      </c>
      <c r="C184" s="51" t="s">
        <v>34</v>
      </c>
      <c r="D184" s="51" t="s">
        <v>35</v>
      </c>
      <c r="E184" s="51" t="s">
        <v>351</v>
      </c>
      <c r="F184" s="51"/>
      <c r="G184" s="52" t="s">
        <v>17</v>
      </c>
      <c r="H184" s="51">
        <v>1</v>
      </c>
      <c r="I184" s="51" t="s">
        <v>18</v>
      </c>
      <c r="J184" s="51" t="s">
        <v>105</v>
      </c>
      <c r="K184" s="52">
        <v>0</v>
      </c>
      <c r="L184" s="52"/>
    </row>
    <row r="185" spans="2:12" hidden="1" x14ac:dyDescent="0.25">
      <c r="B185" s="51" t="s">
        <v>33</v>
      </c>
      <c r="C185" s="51" t="s">
        <v>34</v>
      </c>
      <c r="D185" s="51" t="s">
        <v>35</v>
      </c>
      <c r="E185" s="51" t="s">
        <v>351</v>
      </c>
      <c r="F185" s="51"/>
      <c r="G185" s="52" t="s">
        <v>17</v>
      </c>
      <c r="H185" s="51">
        <v>1</v>
      </c>
      <c r="I185" s="51" t="s">
        <v>18</v>
      </c>
      <c r="J185" s="51" t="s">
        <v>103</v>
      </c>
      <c r="K185" s="52">
        <v>0</v>
      </c>
      <c r="L185" s="52"/>
    </row>
    <row r="186" spans="2:12" hidden="1" x14ac:dyDescent="0.25">
      <c r="B186" s="51" t="s">
        <v>33</v>
      </c>
      <c r="C186" s="51" t="s">
        <v>34</v>
      </c>
      <c r="D186" s="51" t="s">
        <v>35</v>
      </c>
      <c r="E186" s="51" t="s">
        <v>351</v>
      </c>
      <c r="F186" s="51"/>
      <c r="G186" s="52" t="s">
        <v>17</v>
      </c>
      <c r="H186" s="51">
        <v>1</v>
      </c>
      <c r="I186" s="52" t="s">
        <v>18</v>
      </c>
      <c r="J186" s="52" t="s">
        <v>104</v>
      </c>
      <c r="K186" s="52">
        <v>0</v>
      </c>
      <c r="L186" s="52"/>
    </row>
    <row r="187" spans="2:12" hidden="1" x14ac:dyDescent="0.25">
      <c r="B187" s="51" t="s">
        <v>33</v>
      </c>
      <c r="C187" s="51" t="s">
        <v>34</v>
      </c>
      <c r="D187" s="51" t="s">
        <v>35</v>
      </c>
      <c r="E187" s="51" t="s">
        <v>351</v>
      </c>
      <c r="F187" s="51"/>
      <c r="G187" s="52" t="s">
        <v>20</v>
      </c>
      <c r="H187" s="51">
        <v>2</v>
      </c>
      <c r="I187" s="51" t="s">
        <v>18</v>
      </c>
      <c r="J187" s="51" t="s">
        <v>105</v>
      </c>
      <c r="K187" s="52">
        <v>0</v>
      </c>
      <c r="L187" s="52"/>
    </row>
    <row r="188" spans="2:12" hidden="1" x14ac:dyDescent="0.25">
      <c r="B188" s="51" t="s">
        <v>33</v>
      </c>
      <c r="C188" s="51" t="s">
        <v>34</v>
      </c>
      <c r="D188" s="51" t="s">
        <v>35</v>
      </c>
      <c r="E188" s="51" t="s">
        <v>351</v>
      </c>
      <c r="F188" s="51"/>
      <c r="G188" s="52" t="s">
        <v>20</v>
      </c>
      <c r="H188" s="51">
        <v>2</v>
      </c>
      <c r="I188" s="51" t="s">
        <v>18</v>
      </c>
      <c r="J188" s="51" t="s">
        <v>103</v>
      </c>
      <c r="K188" s="52">
        <v>0</v>
      </c>
      <c r="L188" s="52"/>
    </row>
    <row r="189" spans="2:12" hidden="1" x14ac:dyDescent="0.25">
      <c r="B189" s="51" t="s">
        <v>33</v>
      </c>
      <c r="C189" s="51" t="s">
        <v>34</v>
      </c>
      <c r="D189" s="51" t="s">
        <v>35</v>
      </c>
      <c r="E189" s="51" t="s">
        <v>351</v>
      </c>
      <c r="F189" s="51"/>
      <c r="G189" s="52" t="s">
        <v>20</v>
      </c>
      <c r="H189" s="51">
        <v>2</v>
      </c>
      <c r="I189" s="52" t="s">
        <v>18</v>
      </c>
      <c r="J189" s="52" t="s">
        <v>104</v>
      </c>
      <c r="K189" s="52">
        <v>0</v>
      </c>
      <c r="L189" s="52"/>
    </row>
    <row r="190" spans="2:12" hidden="1" x14ac:dyDescent="0.25">
      <c r="B190" s="51" t="s">
        <v>33</v>
      </c>
      <c r="C190" s="51" t="s">
        <v>34</v>
      </c>
      <c r="D190" s="51" t="s">
        <v>35</v>
      </c>
      <c r="E190" s="51" t="s">
        <v>351</v>
      </c>
      <c r="F190" s="51"/>
      <c r="G190" s="52" t="s">
        <v>21</v>
      </c>
      <c r="H190" s="51">
        <v>3</v>
      </c>
      <c r="I190" s="51" t="s">
        <v>18</v>
      </c>
      <c r="J190" s="51" t="s">
        <v>105</v>
      </c>
      <c r="K190" s="52">
        <v>0</v>
      </c>
      <c r="L190" s="52"/>
    </row>
    <row r="191" spans="2:12" hidden="1" x14ac:dyDescent="0.25">
      <c r="B191" s="51" t="s">
        <v>33</v>
      </c>
      <c r="C191" s="51" t="s">
        <v>34</v>
      </c>
      <c r="D191" s="51" t="s">
        <v>35</v>
      </c>
      <c r="E191" s="51" t="s">
        <v>351</v>
      </c>
      <c r="F191" s="51"/>
      <c r="G191" s="52" t="s">
        <v>21</v>
      </c>
      <c r="H191" s="51">
        <v>3</v>
      </c>
      <c r="I191" s="51" t="s">
        <v>18</v>
      </c>
      <c r="J191" s="51" t="s">
        <v>103</v>
      </c>
      <c r="K191" s="52">
        <v>0</v>
      </c>
      <c r="L191" s="52"/>
    </row>
    <row r="192" spans="2:12" hidden="1" x14ac:dyDescent="0.25">
      <c r="B192" s="51" t="s">
        <v>33</v>
      </c>
      <c r="C192" s="51" t="s">
        <v>34</v>
      </c>
      <c r="D192" s="51" t="s">
        <v>35</v>
      </c>
      <c r="E192" s="51" t="s">
        <v>351</v>
      </c>
      <c r="F192" s="51"/>
      <c r="G192" s="52" t="s">
        <v>21</v>
      </c>
      <c r="H192" s="51">
        <v>3</v>
      </c>
      <c r="I192" s="52" t="s">
        <v>18</v>
      </c>
      <c r="J192" s="52" t="s">
        <v>104</v>
      </c>
      <c r="K192" s="52">
        <v>0</v>
      </c>
      <c r="L192" s="52"/>
    </row>
    <row r="193" spans="2:12" hidden="1" x14ac:dyDescent="0.25">
      <c r="B193" s="51" t="s">
        <v>33</v>
      </c>
      <c r="C193" s="51" t="s">
        <v>34</v>
      </c>
      <c r="D193" s="51" t="s">
        <v>35</v>
      </c>
      <c r="E193" s="51" t="s">
        <v>351</v>
      </c>
      <c r="F193" s="51"/>
      <c r="G193" s="52" t="s">
        <v>22</v>
      </c>
      <c r="H193" s="51">
        <v>4</v>
      </c>
      <c r="I193" s="51" t="s">
        <v>18</v>
      </c>
      <c r="J193" s="51" t="s">
        <v>105</v>
      </c>
      <c r="K193" s="52">
        <v>0</v>
      </c>
      <c r="L193" s="52"/>
    </row>
    <row r="194" spans="2:12" hidden="1" x14ac:dyDescent="0.25">
      <c r="B194" s="51" t="s">
        <v>33</v>
      </c>
      <c r="C194" s="51" t="s">
        <v>34</v>
      </c>
      <c r="D194" s="51" t="s">
        <v>35</v>
      </c>
      <c r="E194" s="51" t="s">
        <v>351</v>
      </c>
      <c r="F194" s="51"/>
      <c r="G194" s="52" t="s">
        <v>22</v>
      </c>
      <c r="H194" s="51">
        <v>4</v>
      </c>
      <c r="I194" s="51" t="s">
        <v>18</v>
      </c>
      <c r="J194" s="51" t="s">
        <v>103</v>
      </c>
      <c r="K194" s="52">
        <v>0</v>
      </c>
      <c r="L194" s="52"/>
    </row>
    <row r="195" spans="2:12" hidden="1" x14ac:dyDescent="0.25">
      <c r="B195" s="51" t="s">
        <v>33</v>
      </c>
      <c r="C195" s="51" t="s">
        <v>34</v>
      </c>
      <c r="D195" s="51" t="s">
        <v>35</v>
      </c>
      <c r="E195" s="51" t="s">
        <v>351</v>
      </c>
      <c r="F195" s="51"/>
      <c r="G195" s="52" t="s">
        <v>22</v>
      </c>
      <c r="H195" s="51">
        <v>4</v>
      </c>
      <c r="I195" s="52" t="s">
        <v>18</v>
      </c>
      <c r="J195" s="52" t="s">
        <v>104</v>
      </c>
      <c r="K195" s="52">
        <v>0</v>
      </c>
      <c r="L195" s="52"/>
    </row>
    <row r="196" spans="2:12" hidden="1" x14ac:dyDescent="0.25">
      <c r="B196" s="51" t="s">
        <v>33</v>
      </c>
      <c r="C196" s="51" t="s">
        <v>34</v>
      </c>
      <c r="D196" s="51" t="s">
        <v>35</v>
      </c>
      <c r="E196" s="51" t="s">
        <v>351</v>
      </c>
      <c r="F196" s="51"/>
      <c r="G196" s="52" t="s">
        <v>23</v>
      </c>
      <c r="H196" s="51">
        <v>5</v>
      </c>
      <c r="I196" s="51" t="s">
        <v>18</v>
      </c>
      <c r="J196" s="51" t="s">
        <v>105</v>
      </c>
      <c r="K196" s="52">
        <v>0</v>
      </c>
      <c r="L196" s="52"/>
    </row>
    <row r="197" spans="2:12" hidden="1" x14ac:dyDescent="0.25">
      <c r="B197" s="51" t="s">
        <v>33</v>
      </c>
      <c r="C197" s="51" t="s">
        <v>34</v>
      </c>
      <c r="D197" s="51" t="s">
        <v>35</v>
      </c>
      <c r="E197" s="51" t="s">
        <v>351</v>
      </c>
      <c r="F197" s="51"/>
      <c r="G197" s="52" t="s">
        <v>23</v>
      </c>
      <c r="H197" s="51">
        <v>5</v>
      </c>
      <c r="I197" s="51" t="s">
        <v>18</v>
      </c>
      <c r="J197" s="51" t="s">
        <v>103</v>
      </c>
      <c r="K197" s="52">
        <v>0</v>
      </c>
      <c r="L197" s="52"/>
    </row>
    <row r="198" spans="2:12" hidden="1" x14ac:dyDescent="0.25">
      <c r="B198" s="51" t="s">
        <v>33</v>
      </c>
      <c r="C198" s="51" t="s">
        <v>34</v>
      </c>
      <c r="D198" s="51" t="s">
        <v>35</v>
      </c>
      <c r="E198" s="51" t="s">
        <v>351</v>
      </c>
      <c r="F198" s="51"/>
      <c r="G198" s="52" t="s">
        <v>23</v>
      </c>
      <c r="H198" s="51">
        <v>5</v>
      </c>
      <c r="I198" s="52" t="s">
        <v>18</v>
      </c>
      <c r="J198" s="52" t="s">
        <v>104</v>
      </c>
      <c r="K198" s="52">
        <v>0</v>
      </c>
      <c r="L198" s="52"/>
    </row>
    <row r="199" spans="2:12" hidden="1" x14ac:dyDescent="0.25">
      <c r="B199" s="51" t="s">
        <v>56</v>
      </c>
      <c r="C199" s="51" t="s">
        <v>57</v>
      </c>
      <c r="D199" s="51" t="s">
        <v>99</v>
      </c>
      <c r="E199" s="51" t="s">
        <v>351</v>
      </c>
      <c r="F199" s="51"/>
      <c r="G199" s="52" t="s">
        <v>17</v>
      </c>
      <c r="H199" s="51">
        <v>1</v>
      </c>
      <c r="I199" s="51" t="s">
        <v>158</v>
      </c>
      <c r="J199" s="51" t="s">
        <v>159</v>
      </c>
      <c r="K199" s="52">
        <v>0</v>
      </c>
      <c r="L199" s="52"/>
    </row>
    <row r="200" spans="2:12" hidden="1" x14ac:dyDescent="0.25">
      <c r="B200" s="51" t="s">
        <v>56</v>
      </c>
      <c r="C200" s="51" t="s">
        <v>57</v>
      </c>
      <c r="D200" s="51" t="s">
        <v>99</v>
      </c>
      <c r="E200" s="51" t="s">
        <v>351</v>
      </c>
      <c r="F200" s="51"/>
      <c r="G200" s="52" t="s">
        <v>17</v>
      </c>
      <c r="H200" s="51">
        <v>1</v>
      </c>
      <c r="I200" s="51" t="s">
        <v>158</v>
      </c>
      <c r="J200" s="51" t="s">
        <v>103</v>
      </c>
      <c r="K200" s="52">
        <v>0</v>
      </c>
      <c r="L200" s="52"/>
    </row>
    <row r="201" spans="2:12" hidden="1" x14ac:dyDescent="0.25">
      <c r="B201" s="51" t="s">
        <v>56</v>
      </c>
      <c r="C201" s="51" t="s">
        <v>57</v>
      </c>
      <c r="D201" s="51" t="s">
        <v>99</v>
      </c>
      <c r="E201" s="51" t="s">
        <v>351</v>
      </c>
      <c r="F201" s="51"/>
      <c r="G201" s="52" t="s">
        <v>17</v>
      </c>
      <c r="H201" s="51">
        <v>1</v>
      </c>
      <c r="I201" s="51" t="s">
        <v>158</v>
      </c>
      <c r="J201" s="51" t="s">
        <v>104</v>
      </c>
      <c r="K201" s="52">
        <v>0</v>
      </c>
      <c r="L201" s="52"/>
    </row>
    <row r="202" spans="2:12" hidden="1" x14ac:dyDescent="0.25">
      <c r="B202" s="51" t="s">
        <v>56</v>
      </c>
      <c r="C202" s="51" t="s">
        <v>57</v>
      </c>
      <c r="D202" s="51" t="s">
        <v>99</v>
      </c>
      <c r="E202" s="51" t="s">
        <v>351</v>
      </c>
      <c r="F202" s="51"/>
      <c r="G202" s="52" t="s">
        <v>17</v>
      </c>
      <c r="H202" s="51">
        <v>1</v>
      </c>
      <c r="I202" s="51" t="s">
        <v>18</v>
      </c>
      <c r="J202" s="51" t="s">
        <v>105</v>
      </c>
      <c r="K202" s="52">
        <v>0</v>
      </c>
      <c r="L202" s="52"/>
    </row>
    <row r="203" spans="2:12" hidden="1" x14ac:dyDescent="0.25">
      <c r="B203" s="51" t="s">
        <v>56</v>
      </c>
      <c r="C203" s="51" t="s">
        <v>57</v>
      </c>
      <c r="D203" s="51" t="s">
        <v>99</v>
      </c>
      <c r="E203" s="51" t="s">
        <v>351</v>
      </c>
      <c r="F203" s="51"/>
      <c r="G203" s="52" t="s">
        <v>17</v>
      </c>
      <c r="H203" s="51">
        <v>1</v>
      </c>
      <c r="I203" s="51" t="s">
        <v>18</v>
      </c>
      <c r="J203" s="51" t="s">
        <v>103</v>
      </c>
      <c r="K203" s="52">
        <v>0</v>
      </c>
      <c r="L203" s="52"/>
    </row>
    <row r="204" spans="2:12" hidden="1" x14ac:dyDescent="0.25">
      <c r="B204" s="51" t="s">
        <v>56</v>
      </c>
      <c r="C204" s="51" t="s">
        <v>57</v>
      </c>
      <c r="D204" s="51" t="s">
        <v>99</v>
      </c>
      <c r="E204" s="51" t="s">
        <v>351</v>
      </c>
      <c r="F204" s="51"/>
      <c r="G204" s="52" t="s">
        <v>17</v>
      </c>
      <c r="H204" s="51">
        <v>1</v>
      </c>
      <c r="I204" s="52" t="s">
        <v>18</v>
      </c>
      <c r="J204" s="52" t="s">
        <v>104</v>
      </c>
      <c r="K204" s="52">
        <v>0</v>
      </c>
      <c r="L204" s="52"/>
    </row>
    <row r="205" spans="2:12" hidden="1" x14ac:dyDescent="0.25">
      <c r="B205" s="51" t="s">
        <v>56</v>
      </c>
      <c r="C205" s="51" t="s">
        <v>57</v>
      </c>
      <c r="D205" s="51" t="s">
        <v>99</v>
      </c>
      <c r="E205" s="51" t="s">
        <v>351</v>
      </c>
      <c r="F205" s="51"/>
      <c r="G205" s="52" t="s">
        <v>20</v>
      </c>
      <c r="H205" s="51">
        <v>2</v>
      </c>
      <c r="I205" s="51" t="s">
        <v>158</v>
      </c>
      <c r="J205" s="51" t="s">
        <v>159</v>
      </c>
      <c r="K205" s="52">
        <v>0</v>
      </c>
      <c r="L205" s="52"/>
    </row>
    <row r="206" spans="2:12" hidden="1" x14ac:dyDescent="0.25">
      <c r="B206" s="51" t="s">
        <v>56</v>
      </c>
      <c r="C206" s="51" t="s">
        <v>57</v>
      </c>
      <c r="D206" s="51" t="s">
        <v>99</v>
      </c>
      <c r="E206" s="51" t="s">
        <v>351</v>
      </c>
      <c r="F206" s="51"/>
      <c r="G206" s="52" t="s">
        <v>20</v>
      </c>
      <c r="H206" s="51">
        <v>2</v>
      </c>
      <c r="I206" s="51" t="s">
        <v>158</v>
      </c>
      <c r="J206" s="51" t="s">
        <v>103</v>
      </c>
      <c r="K206" s="52">
        <v>0</v>
      </c>
      <c r="L206" s="52"/>
    </row>
    <row r="207" spans="2:12" hidden="1" x14ac:dyDescent="0.25">
      <c r="B207" s="51" t="s">
        <v>56</v>
      </c>
      <c r="C207" s="51" t="s">
        <v>57</v>
      </c>
      <c r="D207" s="51" t="s">
        <v>99</v>
      </c>
      <c r="E207" s="51" t="s">
        <v>351</v>
      </c>
      <c r="F207" s="51"/>
      <c r="G207" s="52" t="s">
        <v>20</v>
      </c>
      <c r="H207" s="51">
        <v>2</v>
      </c>
      <c r="I207" s="51" t="s">
        <v>158</v>
      </c>
      <c r="J207" s="51" t="s">
        <v>104</v>
      </c>
      <c r="K207" s="52">
        <v>0</v>
      </c>
      <c r="L207" s="52"/>
    </row>
    <row r="208" spans="2:12" hidden="1" x14ac:dyDescent="0.25">
      <c r="B208" s="51" t="s">
        <v>56</v>
      </c>
      <c r="C208" s="51" t="s">
        <v>57</v>
      </c>
      <c r="D208" s="51" t="s">
        <v>99</v>
      </c>
      <c r="E208" s="51" t="s">
        <v>351</v>
      </c>
      <c r="F208" s="51"/>
      <c r="G208" s="52" t="s">
        <v>20</v>
      </c>
      <c r="H208" s="51">
        <v>2</v>
      </c>
      <c r="I208" s="51" t="s">
        <v>18</v>
      </c>
      <c r="J208" s="51" t="s">
        <v>105</v>
      </c>
      <c r="K208" s="52">
        <v>0</v>
      </c>
      <c r="L208" s="52"/>
    </row>
    <row r="209" spans="2:12" hidden="1" x14ac:dyDescent="0.25">
      <c r="B209" s="51" t="s">
        <v>56</v>
      </c>
      <c r="C209" s="51" t="s">
        <v>57</v>
      </c>
      <c r="D209" s="51" t="s">
        <v>99</v>
      </c>
      <c r="E209" s="51" t="s">
        <v>351</v>
      </c>
      <c r="F209" s="51"/>
      <c r="G209" s="52" t="s">
        <v>20</v>
      </c>
      <c r="H209" s="51">
        <v>2</v>
      </c>
      <c r="I209" s="51" t="s">
        <v>18</v>
      </c>
      <c r="J209" s="51" t="s">
        <v>103</v>
      </c>
      <c r="K209" s="52">
        <v>0</v>
      </c>
      <c r="L209" s="52"/>
    </row>
    <row r="210" spans="2:12" hidden="1" x14ac:dyDescent="0.25">
      <c r="B210" s="51" t="s">
        <v>56</v>
      </c>
      <c r="C210" s="51" t="s">
        <v>57</v>
      </c>
      <c r="D210" s="51" t="s">
        <v>99</v>
      </c>
      <c r="E210" s="51" t="s">
        <v>351</v>
      </c>
      <c r="F210" s="51"/>
      <c r="G210" s="52" t="s">
        <v>20</v>
      </c>
      <c r="H210" s="51">
        <v>2</v>
      </c>
      <c r="I210" s="52" t="s">
        <v>18</v>
      </c>
      <c r="J210" s="52" t="s">
        <v>104</v>
      </c>
      <c r="K210" s="52">
        <v>0</v>
      </c>
      <c r="L210" s="52"/>
    </row>
    <row r="211" spans="2:12" hidden="1" x14ac:dyDescent="0.25">
      <c r="B211" s="51" t="s">
        <v>56</v>
      </c>
      <c r="C211" s="51" t="s">
        <v>57</v>
      </c>
      <c r="D211" s="51" t="s">
        <v>99</v>
      </c>
      <c r="E211" s="51" t="s">
        <v>351</v>
      </c>
      <c r="F211" s="51"/>
      <c r="G211" s="52" t="s">
        <v>21</v>
      </c>
      <c r="H211" s="51">
        <v>3</v>
      </c>
      <c r="I211" s="51" t="s">
        <v>158</v>
      </c>
      <c r="J211" s="51" t="s">
        <v>159</v>
      </c>
      <c r="K211" s="52">
        <v>0</v>
      </c>
      <c r="L211" s="52"/>
    </row>
    <row r="212" spans="2:12" hidden="1" x14ac:dyDescent="0.25">
      <c r="B212" s="51" t="s">
        <v>56</v>
      </c>
      <c r="C212" s="51" t="s">
        <v>57</v>
      </c>
      <c r="D212" s="51" t="s">
        <v>99</v>
      </c>
      <c r="E212" s="51" t="s">
        <v>351</v>
      </c>
      <c r="F212" s="51"/>
      <c r="G212" s="52" t="s">
        <v>21</v>
      </c>
      <c r="H212" s="51">
        <v>3</v>
      </c>
      <c r="I212" s="51" t="s">
        <v>158</v>
      </c>
      <c r="J212" s="51" t="s">
        <v>103</v>
      </c>
      <c r="K212" s="52">
        <v>0</v>
      </c>
      <c r="L212" s="52"/>
    </row>
    <row r="213" spans="2:12" hidden="1" x14ac:dyDescent="0.25">
      <c r="B213" s="51" t="s">
        <v>56</v>
      </c>
      <c r="C213" s="51" t="s">
        <v>57</v>
      </c>
      <c r="D213" s="51" t="s">
        <v>99</v>
      </c>
      <c r="E213" s="51" t="s">
        <v>351</v>
      </c>
      <c r="F213" s="51"/>
      <c r="G213" s="52" t="s">
        <v>21</v>
      </c>
      <c r="H213" s="51">
        <v>3</v>
      </c>
      <c r="I213" s="51" t="s">
        <v>158</v>
      </c>
      <c r="J213" s="51" t="s">
        <v>104</v>
      </c>
      <c r="K213" s="52">
        <v>0</v>
      </c>
      <c r="L213" s="52"/>
    </row>
    <row r="214" spans="2:12" hidden="1" x14ac:dyDescent="0.25">
      <c r="B214" s="51" t="s">
        <v>56</v>
      </c>
      <c r="C214" s="51" t="s">
        <v>57</v>
      </c>
      <c r="D214" s="51" t="s">
        <v>99</v>
      </c>
      <c r="E214" s="51" t="s">
        <v>351</v>
      </c>
      <c r="F214" s="51"/>
      <c r="G214" s="52" t="s">
        <v>21</v>
      </c>
      <c r="H214" s="51">
        <v>3</v>
      </c>
      <c r="I214" s="51" t="s">
        <v>18</v>
      </c>
      <c r="J214" s="51" t="s">
        <v>105</v>
      </c>
      <c r="K214" s="52">
        <v>0</v>
      </c>
      <c r="L214" s="52"/>
    </row>
    <row r="215" spans="2:12" hidden="1" x14ac:dyDescent="0.25">
      <c r="B215" s="51" t="s">
        <v>56</v>
      </c>
      <c r="C215" s="51" t="s">
        <v>57</v>
      </c>
      <c r="D215" s="51" t="s">
        <v>99</v>
      </c>
      <c r="E215" s="51" t="s">
        <v>351</v>
      </c>
      <c r="F215" s="51"/>
      <c r="G215" s="52" t="s">
        <v>21</v>
      </c>
      <c r="H215" s="51">
        <v>3</v>
      </c>
      <c r="I215" s="51" t="s">
        <v>18</v>
      </c>
      <c r="J215" s="51" t="s">
        <v>103</v>
      </c>
      <c r="K215" s="52">
        <v>0</v>
      </c>
      <c r="L215" s="52"/>
    </row>
    <row r="216" spans="2:12" hidden="1" x14ac:dyDescent="0.25">
      <c r="B216" s="51" t="s">
        <v>56</v>
      </c>
      <c r="C216" s="51" t="s">
        <v>57</v>
      </c>
      <c r="D216" s="51" t="s">
        <v>99</v>
      </c>
      <c r="E216" s="51" t="s">
        <v>351</v>
      </c>
      <c r="F216" s="51"/>
      <c r="G216" s="52" t="s">
        <v>21</v>
      </c>
      <c r="H216" s="51">
        <v>3</v>
      </c>
      <c r="I216" s="52" t="s">
        <v>18</v>
      </c>
      <c r="J216" s="52" t="s">
        <v>104</v>
      </c>
      <c r="K216" s="52">
        <v>0</v>
      </c>
      <c r="L216" s="52"/>
    </row>
    <row r="217" spans="2:12" hidden="1" x14ac:dyDescent="0.25">
      <c r="B217" s="51" t="s">
        <v>56</v>
      </c>
      <c r="C217" s="51" t="s">
        <v>57</v>
      </c>
      <c r="D217" s="51" t="s">
        <v>99</v>
      </c>
      <c r="E217" s="51" t="s">
        <v>351</v>
      </c>
      <c r="F217" s="51"/>
      <c r="G217" s="52" t="s">
        <v>22</v>
      </c>
      <c r="H217" s="51">
        <v>4</v>
      </c>
      <c r="I217" s="51" t="s">
        <v>158</v>
      </c>
      <c r="J217" s="51" t="s">
        <v>159</v>
      </c>
      <c r="K217" s="52">
        <v>0</v>
      </c>
      <c r="L217" s="52"/>
    </row>
    <row r="218" spans="2:12" hidden="1" x14ac:dyDescent="0.25">
      <c r="B218" s="51" t="s">
        <v>56</v>
      </c>
      <c r="C218" s="51" t="s">
        <v>57</v>
      </c>
      <c r="D218" s="51" t="s">
        <v>99</v>
      </c>
      <c r="E218" s="51" t="s">
        <v>351</v>
      </c>
      <c r="F218" s="51"/>
      <c r="G218" s="52" t="s">
        <v>22</v>
      </c>
      <c r="H218" s="51">
        <v>4</v>
      </c>
      <c r="I218" s="51" t="s">
        <v>158</v>
      </c>
      <c r="J218" s="51" t="s">
        <v>103</v>
      </c>
      <c r="K218" s="52">
        <v>0</v>
      </c>
      <c r="L218" s="52"/>
    </row>
    <row r="219" spans="2:12" hidden="1" x14ac:dyDescent="0.25">
      <c r="B219" s="51" t="s">
        <v>56</v>
      </c>
      <c r="C219" s="51" t="s">
        <v>57</v>
      </c>
      <c r="D219" s="51" t="s">
        <v>99</v>
      </c>
      <c r="E219" s="51" t="s">
        <v>351</v>
      </c>
      <c r="F219" s="51"/>
      <c r="G219" s="52" t="s">
        <v>22</v>
      </c>
      <c r="H219" s="51">
        <v>4</v>
      </c>
      <c r="I219" s="51" t="s">
        <v>158</v>
      </c>
      <c r="J219" s="51" t="s">
        <v>104</v>
      </c>
      <c r="K219" s="52">
        <v>0</v>
      </c>
      <c r="L219" s="52"/>
    </row>
    <row r="220" spans="2:12" hidden="1" x14ac:dyDescent="0.25">
      <c r="B220" s="51" t="s">
        <v>56</v>
      </c>
      <c r="C220" s="51" t="s">
        <v>57</v>
      </c>
      <c r="D220" s="51" t="s">
        <v>99</v>
      </c>
      <c r="E220" s="51" t="s">
        <v>351</v>
      </c>
      <c r="F220" s="51"/>
      <c r="G220" s="52" t="s">
        <v>22</v>
      </c>
      <c r="H220" s="51">
        <v>4</v>
      </c>
      <c r="I220" s="51" t="s">
        <v>18</v>
      </c>
      <c r="J220" s="51" t="s">
        <v>105</v>
      </c>
      <c r="K220" s="52">
        <v>0</v>
      </c>
      <c r="L220" s="52"/>
    </row>
    <row r="221" spans="2:12" hidden="1" x14ac:dyDescent="0.25">
      <c r="B221" s="51" t="s">
        <v>56</v>
      </c>
      <c r="C221" s="51" t="s">
        <v>57</v>
      </c>
      <c r="D221" s="51" t="s">
        <v>99</v>
      </c>
      <c r="E221" s="51" t="s">
        <v>351</v>
      </c>
      <c r="F221" s="51"/>
      <c r="G221" s="52" t="s">
        <v>22</v>
      </c>
      <c r="H221" s="51">
        <v>4</v>
      </c>
      <c r="I221" s="51" t="s">
        <v>18</v>
      </c>
      <c r="J221" s="51" t="s">
        <v>103</v>
      </c>
      <c r="K221" s="52">
        <v>0</v>
      </c>
      <c r="L221" s="52"/>
    </row>
    <row r="222" spans="2:12" hidden="1" x14ac:dyDescent="0.25">
      <c r="B222" s="51" t="s">
        <v>56</v>
      </c>
      <c r="C222" s="51" t="s">
        <v>57</v>
      </c>
      <c r="D222" s="51" t="s">
        <v>99</v>
      </c>
      <c r="E222" s="51" t="s">
        <v>351</v>
      </c>
      <c r="F222" s="51"/>
      <c r="G222" s="52" t="s">
        <v>22</v>
      </c>
      <c r="H222" s="51">
        <v>4</v>
      </c>
      <c r="I222" s="52" t="s">
        <v>18</v>
      </c>
      <c r="J222" s="52" t="s">
        <v>104</v>
      </c>
      <c r="K222" s="52">
        <v>0</v>
      </c>
      <c r="L222" s="52"/>
    </row>
    <row r="223" spans="2:12" hidden="1" x14ac:dyDescent="0.25">
      <c r="B223" s="51" t="s">
        <v>56</v>
      </c>
      <c r="C223" s="51" t="s">
        <v>57</v>
      </c>
      <c r="D223" s="51" t="s">
        <v>99</v>
      </c>
      <c r="E223" s="51" t="s">
        <v>351</v>
      </c>
      <c r="F223" s="51"/>
      <c r="G223" s="52" t="s">
        <v>23</v>
      </c>
      <c r="H223" s="51">
        <v>5</v>
      </c>
      <c r="I223" s="51" t="s">
        <v>158</v>
      </c>
      <c r="J223" s="51" t="s">
        <v>159</v>
      </c>
      <c r="K223" s="52">
        <v>0</v>
      </c>
      <c r="L223" s="52"/>
    </row>
    <row r="224" spans="2:12" hidden="1" x14ac:dyDescent="0.25">
      <c r="B224" s="51" t="s">
        <v>56</v>
      </c>
      <c r="C224" s="51" t="s">
        <v>57</v>
      </c>
      <c r="D224" s="51" t="s">
        <v>99</v>
      </c>
      <c r="E224" s="51" t="s">
        <v>351</v>
      </c>
      <c r="F224" s="51"/>
      <c r="G224" s="52" t="s">
        <v>23</v>
      </c>
      <c r="H224" s="51">
        <v>5</v>
      </c>
      <c r="I224" s="51" t="s">
        <v>158</v>
      </c>
      <c r="J224" s="51" t="s">
        <v>103</v>
      </c>
      <c r="K224" s="52">
        <v>0</v>
      </c>
      <c r="L224" s="52"/>
    </row>
    <row r="225" spans="2:12" hidden="1" x14ac:dyDescent="0.25">
      <c r="B225" s="51" t="s">
        <v>56</v>
      </c>
      <c r="C225" s="51" t="s">
        <v>57</v>
      </c>
      <c r="D225" s="51" t="s">
        <v>99</v>
      </c>
      <c r="E225" s="51" t="s">
        <v>351</v>
      </c>
      <c r="F225" s="51"/>
      <c r="G225" s="52" t="s">
        <v>23</v>
      </c>
      <c r="H225" s="51">
        <v>5</v>
      </c>
      <c r="I225" s="51" t="s">
        <v>158</v>
      </c>
      <c r="J225" s="51" t="s">
        <v>104</v>
      </c>
      <c r="K225" s="52">
        <v>0</v>
      </c>
      <c r="L225" s="52"/>
    </row>
    <row r="226" spans="2:12" hidden="1" x14ac:dyDescent="0.25">
      <c r="B226" s="51" t="s">
        <v>56</v>
      </c>
      <c r="C226" s="51" t="s">
        <v>57</v>
      </c>
      <c r="D226" s="51" t="s">
        <v>99</v>
      </c>
      <c r="E226" s="51" t="s">
        <v>351</v>
      </c>
      <c r="F226" s="51"/>
      <c r="G226" s="52" t="s">
        <v>23</v>
      </c>
      <c r="H226" s="51">
        <v>5</v>
      </c>
      <c r="I226" s="51" t="s">
        <v>18</v>
      </c>
      <c r="J226" s="51" t="s">
        <v>105</v>
      </c>
      <c r="K226" s="52">
        <v>0</v>
      </c>
      <c r="L226" s="52"/>
    </row>
    <row r="227" spans="2:12" hidden="1" x14ac:dyDescent="0.25">
      <c r="B227" s="51" t="s">
        <v>56</v>
      </c>
      <c r="C227" s="51" t="s">
        <v>57</v>
      </c>
      <c r="D227" s="51" t="s">
        <v>99</v>
      </c>
      <c r="E227" s="51" t="s">
        <v>351</v>
      </c>
      <c r="F227" s="51"/>
      <c r="G227" s="52" t="s">
        <v>23</v>
      </c>
      <c r="H227" s="51">
        <v>5</v>
      </c>
      <c r="I227" s="51" t="s">
        <v>18</v>
      </c>
      <c r="J227" s="51" t="s">
        <v>103</v>
      </c>
      <c r="K227" s="52">
        <v>0</v>
      </c>
      <c r="L227" s="52"/>
    </row>
    <row r="228" spans="2:12" hidden="1" x14ac:dyDescent="0.25">
      <c r="B228" s="51" t="s">
        <v>56</v>
      </c>
      <c r="C228" s="51" t="s">
        <v>57</v>
      </c>
      <c r="D228" s="51" t="s">
        <v>99</v>
      </c>
      <c r="E228" s="51" t="s">
        <v>351</v>
      </c>
      <c r="F228" s="51"/>
      <c r="G228" s="52" t="s">
        <v>23</v>
      </c>
      <c r="H228" s="51">
        <v>5</v>
      </c>
      <c r="I228" s="52" t="s">
        <v>18</v>
      </c>
      <c r="J228" s="52" t="s">
        <v>104</v>
      </c>
      <c r="K228" s="52">
        <v>0</v>
      </c>
      <c r="L228" s="52"/>
    </row>
    <row r="229" spans="2:12" hidden="1" x14ac:dyDescent="0.25">
      <c r="B229" s="51" t="s">
        <v>60</v>
      </c>
      <c r="C229" s="51" t="s">
        <v>61</v>
      </c>
      <c r="D229" s="51" t="s">
        <v>15</v>
      </c>
      <c r="E229" s="51" t="s">
        <v>351</v>
      </c>
      <c r="F229" s="51"/>
      <c r="G229" s="52" t="s">
        <v>17</v>
      </c>
      <c r="H229" s="51">
        <v>1</v>
      </c>
      <c r="I229" s="51" t="s">
        <v>158</v>
      </c>
      <c r="J229" s="51" t="s">
        <v>159</v>
      </c>
      <c r="K229" s="52">
        <v>0</v>
      </c>
      <c r="L229" s="52"/>
    </row>
    <row r="230" spans="2:12" hidden="1" x14ac:dyDescent="0.25">
      <c r="B230" s="51" t="s">
        <v>60</v>
      </c>
      <c r="C230" s="51" t="s">
        <v>61</v>
      </c>
      <c r="D230" s="51" t="s">
        <v>15</v>
      </c>
      <c r="E230" s="51" t="s">
        <v>351</v>
      </c>
      <c r="F230" s="51"/>
      <c r="G230" s="52" t="s">
        <v>17</v>
      </c>
      <c r="H230" s="51">
        <v>1</v>
      </c>
      <c r="I230" s="51" t="s">
        <v>158</v>
      </c>
      <c r="J230" s="51" t="s">
        <v>103</v>
      </c>
      <c r="K230" s="52">
        <v>0</v>
      </c>
      <c r="L230" s="52"/>
    </row>
    <row r="231" spans="2:12" hidden="1" x14ac:dyDescent="0.25">
      <c r="B231" s="51" t="s">
        <v>60</v>
      </c>
      <c r="C231" s="51" t="s">
        <v>61</v>
      </c>
      <c r="D231" s="51" t="s">
        <v>15</v>
      </c>
      <c r="E231" s="51" t="s">
        <v>351</v>
      </c>
      <c r="F231" s="51"/>
      <c r="G231" s="52" t="s">
        <v>17</v>
      </c>
      <c r="H231" s="51">
        <v>1</v>
      </c>
      <c r="I231" s="51" t="s">
        <v>158</v>
      </c>
      <c r="J231" s="51" t="s">
        <v>104</v>
      </c>
      <c r="K231" s="52">
        <v>0</v>
      </c>
      <c r="L231" s="52"/>
    </row>
    <row r="232" spans="2:12" hidden="1" x14ac:dyDescent="0.25">
      <c r="B232" s="51" t="s">
        <v>60</v>
      </c>
      <c r="C232" s="51" t="s">
        <v>61</v>
      </c>
      <c r="D232" s="51" t="s">
        <v>15</v>
      </c>
      <c r="E232" s="51" t="s">
        <v>351</v>
      </c>
      <c r="F232" s="51"/>
      <c r="G232" s="52" t="s">
        <v>17</v>
      </c>
      <c r="H232" s="51">
        <v>1</v>
      </c>
      <c r="I232" s="51" t="s">
        <v>18</v>
      </c>
      <c r="J232" s="51" t="s">
        <v>105</v>
      </c>
      <c r="K232" s="52">
        <v>0</v>
      </c>
      <c r="L232" s="52"/>
    </row>
    <row r="233" spans="2:12" hidden="1" x14ac:dyDescent="0.25">
      <c r="B233" s="51" t="s">
        <v>60</v>
      </c>
      <c r="C233" s="51" t="s">
        <v>61</v>
      </c>
      <c r="D233" s="51" t="s">
        <v>15</v>
      </c>
      <c r="E233" s="51" t="s">
        <v>351</v>
      </c>
      <c r="F233" s="51"/>
      <c r="G233" s="52" t="s">
        <v>17</v>
      </c>
      <c r="H233" s="51">
        <v>1</v>
      </c>
      <c r="I233" s="51" t="s">
        <v>18</v>
      </c>
      <c r="J233" s="51" t="s">
        <v>103</v>
      </c>
      <c r="K233" s="52">
        <v>0</v>
      </c>
      <c r="L233" s="52"/>
    </row>
    <row r="234" spans="2:12" hidden="1" x14ac:dyDescent="0.25">
      <c r="B234" s="51" t="s">
        <v>60</v>
      </c>
      <c r="C234" s="51" t="s">
        <v>61</v>
      </c>
      <c r="D234" s="51" t="s">
        <v>15</v>
      </c>
      <c r="E234" s="51" t="s">
        <v>351</v>
      </c>
      <c r="F234" s="51"/>
      <c r="G234" s="52" t="s">
        <v>17</v>
      </c>
      <c r="H234" s="51">
        <v>1</v>
      </c>
      <c r="I234" s="52" t="s">
        <v>18</v>
      </c>
      <c r="J234" s="52" t="s">
        <v>104</v>
      </c>
      <c r="K234" s="52">
        <v>0</v>
      </c>
      <c r="L234" s="52"/>
    </row>
    <row r="235" spans="2:12" hidden="1" x14ac:dyDescent="0.25">
      <c r="B235" s="51" t="s">
        <v>60</v>
      </c>
      <c r="C235" s="51" t="s">
        <v>61</v>
      </c>
      <c r="D235" s="51" t="s">
        <v>15</v>
      </c>
      <c r="E235" s="51" t="s">
        <v>351</v>
      </c>
      <c r="F235" s="51"/>
      <c r="G235" s="52" t="s">
        <v>20</v>
      </c>
      <c r="H235" s="51">
        <v>2</v>
      </c>
      <c r="I235" s="51" t="s">
        <v>18</v>
      </c>
      <c r="J235" s="51" t="s">
        <v>105</v>
      </c>
      <c r="K235" s="52">
        <v>0</v>
      </c>
      <c r="L235" s="52"/>
    </row>
    <row r="236" spans="2:12" hidden="1" x14ac:dyDescent="0.25">
      <c r="B236" s="51" t="s">
        <v>60</v>
      </c>
      <c r="C236" s="51" t="s">
        <v>61</v>
      </c>
      <c r="D236" s="51" t="s">
        <v>15</v>
      </c>
      <c r="E236" s="51" t="s">
        <v>351</v>
      </c>
      <c r="F236" s="51"/>
      <c r="G236" s="52" t="s">
        <v>20</v>
      </c>
      <c r="H236" s="51">
        <v>2</v>
      </c>
      <c r="I236" s="51" t="s">
        <v>18</v>
      </c>
      <c r="J236" s="51" t="s">
        <v>103</v>
      </c>
      <c r="K236" s="52">
        <v>0</v>
      </c>
      <c r="L236" s="52"/>
    </row>
    <row r="237" spans="2:12" hidden="1" x14ac:dyDescent="0.25">
      <c r="B237" s="51" t="s">
        <v>60</v>
      </c>
      <c r="C237" s="51" t="s">
        <v>61</v>
      </c>
      <c r="D237" s="51" t="s">
        <v>15</v>
      </c>
      <c r="E237" s="51" t="s">
        <v>351</v>
      </c>
      <c r="F237" s="51"/>
      <c r="G237" s="52" t="s">
        <v>20</v>
      </c>
      <c r="H237" s="51">
        <v>2</v>
      </c>
      <c r="I237" s="52" t="s">
        <v>18</v>
      </c>
      <c r="J237" s="52" t="s">
        <v>104</v>
      </c>
      <c r="K237" s="52">
        <v>0</v>
      </c>
      <c r="L237" s="52"/>
    </row>
    <row r="238" spans="2:12" hidden="1" x14ac:dyDescent="0.25">
      <c r="B238" s="51" t="s">
        <v>60</v>
      </c>
      <c r="C238" s="51" t="s">
        <v>61</v>
      </c>
      <c r="D238" s="51" t="s">
        <v>15</v>
      </c>
      <c r="E238" s="51" t="s">
        <v>351</v>
      </c>
      <c r="F238" s="51"/>
      <c r="G238" s="52" t="s">
        <v>21</v>
      </c>
      <c r="H238" s="51">
        <v>3</v>
      </c>
      <c r="I238" s="51" t="s">
        <v>18</v>
      </c>
      <c r="J238" s="51" t="s">
        <v>105</v>
      </c>
      <c r="K238" s="52">
        <v>0</v>
      </c>
      <c r="L238" s="52"/>
    </row>
    <row r="239" spans="2:12" hidden="1" x14ac:dyDescent="0.25">
      <c r="B239" s="51" t="s">
        <v>60</v>
      </c>
      <c r="C239" s="51" t="s">
        <v>61</v>
      </c>
      <c r="D239" s="51" t="s">
        <v>15</v>
      </c>
      <c r="E239" s="51" t="s">
        <v>351</v>
      </c>
      <c r="F239" s="51"/>
      <c r="G239" s="52" t="s">
        <v>21</v>
      </c>
      <c r="H239" s="51">
        <v>3</v>
      </c>
      <c r="I239" s="51" t="s">
        <v>18</v>
      </c>
      <c r="J239" s="51" t="s">
        <v>103</v>
      </c>
      <c r="K239" s="52">
        <v>0</v>
      </c>
      <c r="L239" s="52"/>
    </row>
    <row r="240" spans="2:12" hidden="1" x14ac:dyDescent="0.25">
      <c r="B240" s="51" t="s">
        <v>60</v>
      </c>
      <c r="C240" s="51" t="s">
        <v>61</v>
      </c>
      <c r="D240" s="51" t="s">
        <v>15</v>
      </c>
      <c r="E240" s="51" t="s">
        <v>351</v>
      </c>
      <c r="F240" s="51"/>
      <c r="G240" s="52" t="s">
        <v>21</v>
      </c>
      <c r="H240" s="51">
        <v>3</v>
      </c>
      <c r="I240" s="52" t="s">
        <v>18</v>
      </c>
      <c r="J240" s="52" t="s">
        <v>104</v>
      </c>
      <c r="K240" s="52">
        <v>0</v>
      </c>
      <c r="L240" s="52"/>
    </row>
    <row r="241" spans="2:12" hidden="1" x14ac:dyDescent="0.25">
      <c r="B241" s="51" t="s">
        <v>60</v>
      </c>
      <c r="C241" s="51" t="s">
        <v>61</v>
      </c>
      <c r="D241" s="51" t="s">
        <v>15</v>
      </c>
      <c r="E241" s="51" t="s">
        <v>351</v>
      </c>
      <c r="F241" s="51"/>
      <c r="G241" s="52" t="s">
        <v>22</v>
      </c>
      <c r="H241" s="51">
        <v>4</v>
      </c>
      <c r="I241" s="51" t="s">
        <v>18</v>
      </c>
      <c r="J241" s="51" t="s">
        <v>105</v>
      </c>
      <c r="K241" s="52">
        <v>0</v>
      </c>
      <c r="L241" s="52"/>
    </row>
    <row r="242" spans="2:12" hidden="1" x14ac:dyDescent="0.25">
      <c r="B242" s="51" t="s">
        <v>60</v>
      </c>
      <c r="C242" s="51" t="s">
        <v>61</v>
      </c>
      <c r="D242" s="51" t="s">
        <v>15</v>
      </c>
      <c r="E242" s="51" t="s">
        <v>351</v>
      </c>
      <c r="F242" s="51"/>
      <c r="G242" s="52" t="s">
        <v>22</v>
      </c>
      <c r="H242" s="51">
        <v>4</v>
      </c>
      <c r="I242" s="51" t="s">
        <v>18</v>
      </c>
      <c r="J242" s="51" t="s">
        <v>103</v>
      </c>
      <c r="K242" s="52">
        <v>0</v>
      </c>
      <c r="L242" s="52"/>
    </row>
    <row r="243" spans="2:12" hidden="1" x14ac:dyDescent="0.25">
      <c r="B243" s="51" t="s">
        <v>60</v>
      </c>
      <c r="C243" s="51" t="s">
        <v>61</v>
      </c>
      <c r="D243" s="51" t="s">
        <v>15</v>
      </c>
      <c r="E243" s="51" t="s">
        <v>351</v>
      </c>
      <c r="F243" s="51"/>
      <c r="G243" s="52" t="s">
        <v>22</v>
      </c>
      <c r="H243" s="51">
        <v>4</v>
      </c>
      <c r="I243" s="52" t="s">
        <v>18</v>
      </c>
      <c r="J243" s="52" t="s">
        <v>104</v>
      </c>
      <c r="K243" s="52">
        <v>0</v>
      </c>
      <c r="L243" s="52"/>
    </row>
    <row r="244" spans="2:12" hidden="1" x14ac:dyDescent="0.25">
      <c r="B244" s="51" t="s">
        <v>60</v>
      </c>
      <c r="C244" s="51" t="s">
        <v>61</v>
      </c>
      <c r="D244" s="51" t="s">
        <v>15</v>
      </c>
      <c r="E244" s="51" t="s">
        <v>351</v>
      </c>
      <c r="F244" s="51"/>
      <c r="G244" s="52" t="s">
        <v>23</v>
      </c>
      <c r="H244" s="51">
        <v>5</v>
      </c>
      <c r="I244" s="51" t="s">
        <v>18</v>
      </c>
      <c r="J244" s="51" t="s">
        <v>105</v>
      </c>
      <c r="K244" s="52">
        <v>0</v>
      </c>
      <c r="L244" s="52"/>
    </row>
    <row r="245" spans="2:12" hidden="1" x14ac:dyDescent="0.25">
      <c r="B245" s="51" t="s">
        <v>60</v>
      </c>
      <c r="C245" s="51" t="s">
        <v>61</v>
      </c>
      <c r="D245" s="51" t="s">
        <v>15</v>
      </c>
      <c r="E245" s="51" t="s">
        <v>351</v>
      </c>
      <c r="F245" s="51"/>
      <c r="G245" s="52" t="s">
        <v>23</v>
      </c>
      <c r="H245" s="51">
        <v>5</v>
      </c>
      <c r="I245" s="51" t="s">
        <v>18</v>
      </c>
      <c r="J245" s="51" t="s">
        <v>103</v>
      </c>
      <c r="K245" s="52">
        <v>0</v>
      </c>
      <c r="L245" s="52"/>
    </row>
    <row r="246" spans="2:12" hidden="1" x14ac:dyDescent="0.25">
      <c r="B246" s="51" t="s">
        <v>60</v>
      </c>
      <c r="C246" s="51" t="s">
        <v>61</v>
      </c>
      <c r="D246" s="51" t="s">
        <v>15</v>
      </c>
      <c r="E246" s="51" t="s">
        <v>351</v>
      </c>
      <c r="F246" s="51"/>
      <c r="G246" s="52" t="s">
        <v>23</v>
      </c>
      <c r="H246" s="51">
        <v>5</v>
      </c>
      <c r="I246" s="52" t="s">
        <v>18</v>
      </c>
      <c r="J246" s="52" t="s">
        <v>104</v>
      </c>
      <c r="K246" s="52">
        <v>0</v>
      </c>
      <c r="L246" s="52"/>
    </row>
    <row r="247" spans="2:12" hidden="1" x14ac:dyDescent="0.25">
      <c r="B247" s="51" t="s">
        <v>48</v>
      </c>
      <c r="C247" s="51" t="s">
        <v>49</v>
      </c>
      <c r="D247" s="51" t="s">
        <v>38</v>
      </c>
      <c r="E247" s="51" t="s">
        <v>351</v>
      </c>
      <c r="F247" s="51"/>
      <c r="G247" s="52" t="s">
        <v>17</v>
      </c>
      <c r="H247" s="51">
        <v>1</v>
      </c>
      <c r="I247" s="51" t="s">
        <v>158</v>
      </c>
      <c r="J247" s="51" t="s">
        <v>159</v>
      </c>
      <c r="K247" s="52">
        <v>0</v>
      </c>
      <c r="L247" s="52"/>
    </row>
    <row r="248" spans="2:12" hidden="1" x14ac:dyDescent="0.25">
      <c r="B248" s="51" t="s">
        <v>48</v>
      </c>
      <c r="C248" s="51" t="s">
        <v>49</v>
      </c>
      <c r="D248" s="51" t="s">
        <v>38</v>
      </c>
      <c r="E248" s="51" t="s">
        <v>351</v>
      </c>
      <c r="F248" s="51"/>
      <c r="G248" s="52" t="s">
        <v>17</v>
      </c>
      <c r="H248" s="51">
        <v>1</v>
      </c>
      <c r="I248" s="51" t="s">
        <v>158</v>
      </c>
      <c r="J248" s="51" t="s">
        <v>103</v>
      </c>
      <c r="K248" s="52">
        <v>0</v>
      </c>
      <c r="L248" s="52"/>
    </row>
    <row r="249" spans="2:12" hidden="1" x14ac:dyDescent="0.25">
      <c r="B249" s="51" t="s">
        <v>48</v>
      </c>
      <c r="C249" s="51" t="s">
        <v>49</v>
      </c>
      <c r="D249" s="51" t="s">
        <v>38</v>
      </c>
      <c r="E249" s="51" t="s">
        <v>351</v>
      </c>
      <c r="F249" s="51"/>
      <c r="G249" s="52" t="s">
        <v>17</v>
      </c>
      <c r="H249" s="51">
        <v>1</v>
      </c>
      <c r="I249" s="51" t="s">
        <v>158</v>
      </c>
      <c r="J249" s="51" t="s">
        <v>104</v>
      </c>
      <c r="K249" s="52">
        <v>0</v>
      </c>
      <c r="L249" s="52"/>
    </row>
    <row r="250" spans="2:12" hidden="1" x14ac:dyDescent="0.25">
      <c r="B250" s="51" t="s">
        <v>48</v>
      </c>
      <c r="C250" s="51" t="s">
        <v>49</v>
      </c>
      <c r="D250" s="51" t="s">
        <v>38</v>
      </c>
      <c r="E250" s="51" t="s">
        <v>351</v>
      </c>
      <c r="F250" s="51"/>
      <c r="G250" s="52" t="s">
        <v>17</v>
      </c>
      <c r="H250" s="51">
        <v>1</v>
      </c>
      <c r="I250" s="51" t="s">
        <v>18</v>
      </c>
      <c r="J250" s="51" t="s">
        <v>105</v>
      </c>
      <c r="K250" s="52">
        <v>0</v>
      </c>
      <c r="L250" s="52"/>
    </row>
    <row r="251" spans="2:12" hidden="1" x14ac:dyDescent="0.25">
      <c r="B251" s="51" t="s">
        <v>48</v>
      </c>
      <c r="C251" s="51" t="s">
        <v>49</v>
      </c>
      <c r="D251" s="51" t="s">
        <v>38</v>
      </c>
      <c r="E251" s="51" t="s">
        <v>351</v>
      </c>
      <c r="F251" s="51"/>
      <c r="G251" s="52" t="s">
        <v>17</v>
      </c>
      <c r="H251" s="51">
        <v>1</v>
      </c>
      <c r="I251" s="51" t="s">
        <v>18</v>
      </c>
      <c r="J251" s="51" t="s">
        <v>103</v>
      </c>
      <c r="K251" s="52">
        <v>0</v>
      </c>
      <c r="L251" s="52"/>
    </row>
    <row r="252" spans="2:12" hidden="1" x14ac:dyDescent="0.25">
      <c r="B252" s="51" t="s">
        <v>48</v>
      </c>
      <c r="C252" s="51" t="s">
        <v>49</v>
      </c>
      <c r="D252" s="51" t="s">
        <v>38</v>
      </c>
      <c r="E252" s="51" t="s">
        <v>351</v>
      </c>
      <c r="F252" s="51"/>
      <c r="G252" s="52" t="s">
        <v>17</v>
      </c>
      <c r="H252" s="51">
        <v>1</v>
      </c>
      <c r="I252" s="52" t="s">
        <v>18</v>
      </c>
      <c r="J252" s="52" t="s">
        <v>104</v>
      </c>
      <c r="K252" s="52">
        <v>0</v>
      </c>
      <c r="L252" s="52"/>
    </row>
    <row r="253" spans="2:12" hidden="1" x14ac:dyDescent="0.25">
      <c r="B253" s="51" t="s">
        <v>48</v>
      </c>
      <c r="C253" s="51" t="s">
        <v>49</v>
      </c>
      <c r="D253" s="51" t="s">
        <v>38</v>
      </c>
      <c r="E253" s="51" t="s">
        <v>351</v>
      </c>
      <c r="F253" s="51"/>
      <c r="G253" s="52" t="s">
        <v>20</v>
      </c>
      <c r="H253" s="51">
        <v>2</v>
      </c>
      <c r="I253" s="51" t="s">
        <v>18</v>
      </c>
      <c r="J253" s="51" t="s">
        <v>105</v>
      </c>
      <c r="K253" s="52">
        <v>0</v>
      </c>
      <c r="L253" s="52"/>
    </row>
    <row r="254" spans="2:12" hidden="1" x14ac:dyDescent="0.25">
      <c r="B254" s="51" t="s">
        <v>48</v>
      </c>
      <c r="C254" s="51" t="s">
        <v>49</v>
      </c>
      <c r="D254" s="51" t="s">
        <v>38</v>
      </c>
      <c r="E254" s="51" t="s">
        <v>351</v>
      </c>
      <c r="F254" s="51"/>
      <c r="G254" s="52" t="s">
        <v>20</v>
      </c>
      <c r="H254" s="51">
        <v>2</v>
      </c>
      <c r="I254" s="51" t="s">
        <v>18</v>
      </c>
      <c r="J254" s="51" t="s">
        <v>103</v>
      </c>
      <c r="K254" s="52">
        <v>0</v>
      </c>
      <c r="L254" s="52"/>
    </row>
    <row r="255" spans="2:12" hidden="1" x14ac:dyDescent="0.25">
      <c r="B255" s="51" t="s">
        <v>48</v>
      </c>
      <c r="C255" s="51" t="s">
        <v>49</v>
      </c>
      <c r="D255" s="51" t="s">
        <v>38</v>
      </c>
      <c r="E255" s="51" t="s">
        <v>351</v>
      </c>
      <c r="F255" s="51"/>
      <c r="G255" s="52" t="s">
        <v>20</v>
      </c>
      <c r="H255" s="51">
        <v>2</v>
      </c>
      <c r="I255" s="52" t="s">
        <v>18</v>
      </c>
      <c r="J255" s="52" t="s">
        <v>104</v>
      </c>
      <c r="K255" s="52">
        <v>0</v>
      </c>
      <c r="L255" s="52"/>
    </row>
    <row r="256" spans="2:12" hidden="1" x14ac:dyDescent="0.25">
      <c r="B256" s="51" t="s">
        <v>48</v>
      </c>
      <c r="C256" s="51" t="s">
        <v>49</v>
      </c>
      <c r="D256" s="51" t="s">
        <v>38</v>
      </c>
      <c r="E256" s="51" t="s">
        <v>351</v>
      </c>
      <c r="F256" s="51"/>
      <c r="G256" s="52" t="s">
        <v>21</v>
      </c>
      <c r="H256" s="51">
        <v>3</v>
      </c>
      <c r="I256" s="51" t="s">
        <v>18</v>
      </c>
      <c r="J256" s="51" t="s">
        <v>105</v>
      </c>
      <c r="K256" s="52">
        <v>0</v>
      </c>
      <c r="L256" s="52"/>
    </row>
    <row r="257" spans="2:12" hidden="1" x14ac:dyDescent="0.25">
      <c r="B257" s="51" t="s">
        <v>48</v>
      </c>
      <c r="C257" s="51" t="s">
        <v>49</v>
      </c>
      <c r="D257" s="51" t="s">
        <v>38</v>
      </c>
      <c r="E257" s="51" t="s">
        <v>351</v>
      </c>
      <c r="F257" s="51"/>
      <c r="G257" s="52" t="s">
        <v>21</v>
      </c>
      <c r="H257" s="51">
        <v>3</v>
      </c>
      <c r="I257" s="51" t="s">
        <v>18</v>
      </c>
      <c r="J257" s="51" t="s">
        <v>103</v>
      </c>
      <c r="K257" s="52">
        <v>0</v>
      </c>
      <c r="L257" s="52"/>
    </row>
    <row r="258" spans="2:12" hidden="1" x14ac:dyDescent="0.25">
      <c r="B258" s="51" t="s">
        <v>48</v>
      </c>
      <c r="C258" s="51" t="s">
        <v>49</v>
      </c>
      <c r="D258" s="51" t="s">
        <v>38</v>
      </c>
      <c r="E258" s="51" t="s">
        <v>351</v>
      </c>
      <c r="F258" s="51"/>
      <c r="G258" s="52" t="s">
        <v>21</v>
      </c>
      <c r="H258" s="51">
        <v>3</v>
      </c>
      <c r="I258" s="52" t="s">
        <v>18</v>
      </c>
      <c r="J258" s="52" t="s">
        <v>104</v>
      </c>
      <c r="K258" s="52">
        <v>0</v>
      </c>
      <c r="L258" s="52"/>
    </row>
    <row r="259" spans="2:12" hidden="1" x14ac:dyDescent="0.25">
      <c r="B259" s="51" t="s">
        <v>48</v>
      </c>
      <c r="C259" s="51" t="s">
        <v>49</v>
      </c>
      <c r="D259" s="51" t="s">
        <v>38</v>
      </c>
      <c r="E259" s="51" t="s">
        <v>351</v>
      </c>
      <c r="F259" s="51"/>
      <c r="G259" s="52" t="s">
        <v>22</v>
      </c>
      <c r="H259" s="51">
        <v>4</v>
      </c>
      <c r="I259" s="51" t="s">
        <v>18</v>
      </c>
      <c r="J259" s="51" t="s">
        <v>105</v>
      </c>
      <c r="K259" s="52">
        <v>0</v>
      </c>
      <c r="L259" s="52"/>
    </row>
    <row r="260" spans="2:12" hidden="1" x14ac:dyDescent="0.25">
      <c r="B260" s="51" t="s">
        <v>48</v>
      </c>
      <c r="C260" s="51" t="s">
        <v>49</v>
      </c>
      <c r="D260" s="51" t="s">
        <v>38</v>
      </c>
      <c r="E260" s="51" t="s">
        <v>351</v>
      </c>
      <c r="F260" s="51"/>
      <c r="G260" s="52" t="s">
        <v>22</v>
      </c>
      <c r="H260" s="51">
        <v>4</v>
      </c>
      <c r="I260" s="51" t="s">
        <v>18</v>
      </c>
      <c r="J260" s="51" t="s">
        <v>103</v>
      </c>
      <c r="K260" s="52">
        <v>0</v>
      </c>
      <c r="L260" s="52"/>
    </row>
    <row r="261" spans="2:12" hidden="1" x14ac:dyDescent="0.25">
      <c r="B261" s="51" t="s">
        <v>48</v>
      </c>
      <c r="C261" s="51" t="s">
        <v>49</v>
      </c>
      <c r="D261" s="51" t="s">
        <v>38</v>
      </c>
      <c r="E261" s="51" t="s">
        <v>351</v>
      </c>
      <c r="F261" s="51"/>
      <c r="G261" s="52" t="s">
        <v>22</v>
      </c>
      <c r="H261" s="51">
        <v>4</v>
      </c>
      <c r="I261" s="52" t="s">
        <v>18</v>
      </c>
      <c r="J261" s="52" t="s">
        <v>104</v>
      </c>
      <c r="K261" s="52">
        <v>0</v>
      </c>
      <c r="L261" s="52"/>
    </row>
    <row r="262" spans="2:12" hidden="1" x14ac:dyDescent="0.25">
      <c r="B262" s="51" t="s">
        <v>48</v>
      </c>
      <c r="C262" s="51" t="s">
        <v>49</v>
      </c>
      <c r="D262" s="51" t="s">
        <v>38</v>
      </c>
      <c r="E262" s="51" t="s">
        <v>351</v>
      </c>
      <c r="F262" s="51"/>
      <c r="G262" s="52" t="s">
        <v>23</v>
      </c>
      <c r="H262" s="51">
        <v>5</v>
      </c>
      <c r="I262" s="51" t="s">
        <v>18</v>
      </c>
      <c r="J262" s="51" t="s">
        <v>105</v>
      </c>
      <c r="K262" s="52">
        <v>0</v>
      </c>
      <c r="L262" s="52"/>
    </row>
    <row r="263" spans="2:12" hidden="1" x14ac:dyDescent="0.25">
      <c r="B263" s="51" t="s">
        <v>48</v>
      </c>
      <c r="C263" s="51" t="s">
        <v>49</v>
      </c>
      <c r="D263" s="51" t="s">
        <v>38</v>
      </c>
      <c r="E263" s="51" t="s">
        <v>351</v>
      </c>
      <c r="F263" s="51"/>
      <c r="G263" s="52" t="s">
        <v>23</v>
      </c>
      <c r="H263" s="51">
        <v>5</v>
      </c>
      <c r="I263" s="51" t="s">
        <v>18</v>
      </c>
      <c r="J263" s="51" t="s">
        <v>103</v>
      </c>
      <c r="K263" s="52">
        <v>0</v>
      </c>
      <c r="L263" s="52"/>
    </row>
    <row r="264" spans="2:12" hidden="1" x14ac:dyDescent="0.25">
      <c r="B264" s="51" t="s">
        <v>48</v>
      </c>
      <c r="C264" s="51" t="s">
        <v>49</v>
      </c>
      <c r="D264" s="51" t="s">
        <v>38</v>
      </c>
      <c r="E264" s="51" t="s">
        <v>351</v>
      </c>
      <c r="F264" s="51"/>
      <c r="G264" s="52" t="s">
        <v>23</v>
      </c>
      <c r="H264" s="51">
        <v>5</v>
      </c>
      <c r="I264" s="52" t="s">
        <v>18</v>
      </c>
      <c r="J264" s="52" t="s">
        <v>104</v>
      </c>
      <c r="K264" s="52">
        <v>0</v>
      </c>
      <c r="L264" s="52"/>
    </row>
    <row r="265" spans="2:12" hidden="1" x14ac:dyDescent="0.25">
      <c r="B265" s="51" t="s">
        <v>58</v>
      </c>
      <c r="C265" s="51" t="s">
        <v>59</v>
      </c>
      <c r="D265" s="51" t="s">
        <v>26</v>
      </c>
      <c r="E265" s="51" t="s">
        <v>351</v>
      </c>
      <c r="F265" s="51"/>
      <c r="G265" s="52" t="s">
        <v>17</v>
      </c>
      <c r="H265" s="51">
        <v>1</v>
      </c>
      <c r="I265" s="51" t="s">
        <v>158</v>
      </c>
      <c r="J265" s="51" t="s">
        <v>159</v>
      </c>
      <c r="K265" s="52">
        <v>0</v>
      </c>
      <c r="L265" s="52"/>
    </row>
    <row r="266" spans="2:12" hidden="1" x14ac:dyDescent="0.25">
      <c r="B266" s="51" t="s">
        <v>58</v>
      </c>
      <c r="C266" s="51" t="s">
        <v>59</v>
      </c>
      <c r="D266" s="51" t="s">
        <v>26</v>
      </c>
      <c r="E266" s="51" t="s">
        <v>351</v>
      </c>
      <c r="F266" s="51"/>
      <c r="G266" s="52" t="s">
        <v>17</v>
      </c>
      <c r="H266" s="51">
        <v>1</v>
      </c>
      <c r="I266" s="51" t="s">
        <v>158</v>
      </c>
      <c r="J266" s="51" t="s">
        <v>103</v>
      </c>
      <c r="K266" s="52">
        <v>0</v>
      </c>
      <c r="L266" s="52"/>
    </row>
    <row r="267" spans="2:12" hidden="1" x14ac:dyDescent="0.25">
      <c r="B267" s="51" t="s">
        <v>58</v>
      </c>
      <c r="C267" s="51" t="s">
        <v>59</v>
      </c>
      <c r="D267" s="51" t="s">
        <v>26</v>
      </c>
      <c r="E267" s="51" t="s">
        <v>351</v>
      </c>
      <c r="F267" s="51"/>
      <c r="G267" s="52" t="s">
        <v>17</v>
      </c>
      <c r="H267" s="51">
        <v>1</v>
      </c>
      <c r="I267" s="51" t="s">
        <v>158</v>
      </c>
      <c r="J267" s="51" t="s">
        <v>104</v>
      </c>
      <c r="K267" s="52">
        <v>0</v>
      </c>
      <c r="L267" s="52"/>
    </row>
    <row r="268" spans="2:12" hidden="1" x14ac:dyDescent="0.25">
      <c r="B268" s="51" t="s">
        <v>58</v>
      </c>
      <c r="C268" s="51" t="s">
        <v>59</v>
      </c>
      <c r="D268" s="51" t="s">
        <v>26</v>
      </c>
      <c r="E268" s="51" t="s">
        <v>351</v>
      </c>
      <c r="F268" s="51"/>
      <c r="G268" s="52" t="s">
        <v>17</v>
      </c>
      <c r="H268" s="51">
        <v>1</v>
      </c>
      <c r="I268" s="51" t="s">
        <v>18</v>
      </c>
      <c r="J268" s="51" t="s">
        <v>105</v>
      </c>
      <c r="K268" s="52">
        <v>0</v>
      </c>
      <c r="L268" s="52"/>
    </row>
    <row r="269" spans="2:12" hidden="1" x14ac:dyDescent="0.25">
      <c r="B269" s="51" t="s">
        <v>58</v>
      </c>
      <c r="C269" s="51" t="s">
        <v>59</v>
      </c>
      <c r="D269" s="51" t="s">
        <v>26</v>
      </c>
      <c r="E269" s="51" t="s">
        <v>351</v>
      </c>
      <c r="F269" s="51"/>
      <c r="G269" s="52" t="s">
        <v>17</v>
      </c>
      <c r="H269" s="51">
        <v>1</v>
      </c>
      <c r="I269" s="51" t="s">
        <v>18</v>
      </c>
      <c r="J269" s="51" t="s">
        <v>103</v>
      </c>
      <c r="K269" s="52">
        <v>0</v>
      </c>
      <c r="L269" s="52"/>
    </row>
    <row r="270" spans="2:12" hidden="1" x14ac:dyDescent="0.25">
      <c r="B270" s="51" t="s">
        <v>58</v>
      </c>
      <c r="C270" s="51" t="s">
        <v>59</v>
      </c>
      <c r="D270" s="51" t="s">
        <v>26</v>
      </c>
      <c r="E270" s="51" t="s">
        <v>351</v>
      </c>
      <c r="F270" s="51"/>
      <c r="G270" s="52" t="s">
        <v>17</v>
      </c>
      <c r="H270" s="51">
        <v>1</v>
      </c>
      <c r="I270" s="52" t="s">
        <v>18</v>
      </c>
      <c r="J270" s="52" t="s">
        <v>104</v>
      </c>
      <c r="K270" s="52">
        <v>0</v>
      </c>
      <c r="L270" s="52"/>
    </row>
    <row r="271" spans="2:12" hidden="1" x14ac:dyDescent="0.25">
      <c r="B271" s="51" t="s">
        <v>58</v>
      </c>
      <c r="C271" s="51" t="s">
        <v>59</v>
      </c>
      <c r="D271" s="51" t="s">
        <v>26</v>
      </c>
      <c r="E271" s="51" t="s">
        <v>351</v>
      </c>
      <c r="F271" s="51"/>
      <c r="G271" s="52" t="s">
        <v>20</v>
      </c>
      <c r="H271" s="51">
        <v>2</v>
      </c>
      <c r="I271" s="51" t="s">
        <v>18</v>
      </c>
      <c r="J271" s="51" t="s">
        <v>105</v>
      </c>
      <c r="K271" s="52">
        <v>0</v>
      </c>
      <c r="L271" s="52"/>
    </row>
    <row r="272" spans="2:12" hidden="1" x14ac:dyDescent="0.25">
      <c r="B272" s="51" t="s">
        <v>58</v>
      </c>
      <c r="C272" s="51" t="s">
        <v>59</v>
      </c>
      <c r="D272" s="51" t="s">
        <v>26</v>
      </c>
      <c r="E272" s="51" t="s">
        <v>351</v>
      </c>
      <c r="F272" s="51"/>
      <c r="G272" s="52" t="s">
        <v>20</v>
      </c>
      <c r="H272" s="51">
        <v>2</v>
      </c>
      <c r="I272" s="51" t="s">
        <v>18</v>
      </c>
      <c r="J272" s="51" t="s">
        <v>103</v>
      </c>
      <c r="K272" s="52">
        <v>0</v>
      </c>
      <c r="L272" s="52"/>
    </row>
    <row r="273" spans="2:12" hidden="1" x14ac:dyDescent="0.25">
      <c r="B273" s="51" t="s">
        <v>58</v>
      </c>
      <c r="C273" s="51" t="s">
        <v>59</v>
      </c>
      <c r="D273" s="51" t="s">
        <v>26</v>
      </c>
      <c r="E273" s="51" t="s">
        <v>351</v>
      </c>
      <c r="F273" s="51"/>
      <c r="G273" s="52" t="s">
        <v>20</v>
      </c>
      <c r="H273" s="51">
        <v>2</v>
      </c>
      <c r="I273" s="52" t="s">
        <v>18</v>
      </c>
      <c r="J273" s="52" t="s">
        <v>104</v>
      </c>
      <c r="K273" s="52">
        <v>0</v>
      </c>
      <c r="L273" s="52"/>
    </row>
    <row r="274" spans="2:12" hidden="1" x14ac:dyDescent="0.25">
      <c r="B274" s="51" t="s">
        <v>58</v>
      </c>
      <c r="C274" s="51" t="s">
        <v>59</v>
      </c>
      <c r="D274" s="51" t="s">
        <v>26</v>
      </c>
      <c r="E274" s="51" t="s">
        <v>351</v>
      </c>
      <c r="F274" s="51"/>
      <c r="G274" s="52" t="s">
        <v>21</v>
      </c>
      <c r="H274" s="51">
        <v>3</v>
      </c>
      <c r="I274" s="51" t="s">
        <v>18</v>
      </c>
      <c r="J274" s="51" t="s">
        <v>105</v>
      </c>
      <c r="K274" s="52">
        <v>0</v>
      </c>
      <c r="L274" s="52"/>
    </row>
    <row r="275" spans="2:12" hidden="1" x14ac:dyDescent="0.25">
      <c r="B275" s="51" t="s">
        <v>58</v>
      </c>
      <c r="C275" s="51" t="s">
        <v>59</v>
      </c>
      <c r="D275" s="51" t="s">
        <v>26</v>
      </c>
      <c r="E275" s="51" t="s">
        <v>351</v>
      </c>
      <c r="F275" s="51"/>
      <c r="G275" s="52" t="s">
        <v>21</v>
      </c>
      <c r="H275" s="51">
        <v>3</v>
      </c>
      <c r="I275" s="51" t="s">
        <v>18</v>
      </c>
      <c r="J275" s="51" t="s">
        <v>103</v>
      </c>
      <c r="K275" s="52">
        <v>0</v>
      </c>
      <c r="L275" s="52"/>
    </row>
    <row r="276" spans="2:12" hidden="1" x14ac:dyDescent="0.25">
      <c r="B276" s="51" t="s">
        <v>58</v>
      </c>
      <c r="C276" s="51" t="s">
        <v>59</v>
      </c>
      <c r="D276" s="51" t="s">
        <v>26</v>
      </c>
      <c r="E276" s="51" t="s">
        <v>351</v>
      </c>
      <c r="F276" s="51"/>
      <c r="G276" s="52" t="s">
        <v>21</v>
      </c>
      <c r="H276" s="51">
        <v>3</v>
      </c>
      <c r="I276" s="52" t="s">
        <v>18</v>
      </c>
      <c r="J276" s="52" t="s">
        <v>104</v>
      </c>
      <c r="K276" s="52">
        <v>0</v>
      </c>
      <c r="L276" s="52"/>
    </row>
    <row r="277" spans="2:12" hidden="1" x14ac:dyDescent="0.25">
      <c r="B277" s="51" t="s">
        <v>58</v>
      </c>
      <c r="C277" s="51" t="s">
        <v>59</v>
      </c>
      <c r="D277" s="51" t="s">
        <v>26</v>
      </c>
      <c r="E277" s="51" t="s">
        <v>351</v>
      </c>
      <c r="F277" s="51"/>
      <c r="G277" s="52" t="s">
        <v>22</v>
      </c>
      <c r="H277" s="51">
        <v>4</v>
      </c>
      <c r="I277" s="51" t="s">
        <v>18</v>
      </c>
      <c r="J277" s="51" t="s">
        <v>105</v>
      </c>
      <c r="K277" s="52">
        <v>0</v>
      </c>
      <c r="L277" s="52"/>
    </row>
    <row r="278" spans="2:12" hidden="1" x14ac:dyDescent="0.25">
      <c r="B278" s="51" t="s">
        <v>58</v>
      </c>
      <c r="C278" s="51" t="s">
        <v>59</v>
      </c>
      <c r="D278" s="51" t="s">
        <v>26</v>
      </c>
      <c r="E278" s="51" t="s">
        <v>351</v>
      </c>
      <c r="F278" s="51"/>
      <c r="G278" s="52" t="s">
        <v>22</v>
      </c>
      <c r="H278" s="51">
        <v>4</v>
      </c>
      <c r="I278" s="51" t="s">
        <v>18</v>
      </c>
      <c r="J278" s="51" t="s">
        <v>103</v>
      </c>
      <c r="K278" s="52">
        <v>0</v>
      </c>
      <c r="L278" s="52"/>
    </row>
    <row r="279" spans="2:12" hidden="1" x14ac:dyDescent="0.25">
      <c r="B279" s="51" t="s">
        <v>58</v>
      </c>
      <c r="C279" s="51" t="s">
        <v>59</v>
      </c>
      <c r="D279" s="51" t="s">
        <v>26</v>
      </c>
      <c r="E279" s="51" t="s">
        <v>351</v>
      </c>
      <c r="F279" s="51"/>
      <c r="G279" s="52" t="s">
        <v>22</v>
      </c>
      <c r="H279" s="51">
        <v>4</v>
      </c>
      <c r="I279" s="52" t="s">
        <v>18</v>
      </c>
      <c r="J279" s="52" t="s">
        <v>104</v>
      </c>
      <c r="K279" s="52">
        <v>0</v>
      </c>
      <c r="L279" s="52"/>
    </row>
    <row r="280" spans="2:12" hidden="1" x14ac:dyDescent="0.25">
      <c r="B280" s="51" t="s">
        <v>58</v>
      </c>
      <c r="C280" s="51" t="s">
        <v>59</v>
      </c>
      <c r="D280" s="51" t="s">
        <v>26</v>
      </c>
      <c r="E280" s="51" t="s">
        <v>351</v>
      </c>
      <c r="F280" s="51"/>
      <c r="G280" s="52" t="s">
        <v>23</v>
      </c>
      <c r="H280" s="51">
        <v>5</v>
      </c>
      <c r="I280" s="51" t="s">
        <v>18</v>
      </c>
      <c r="J280" s="51" t="s">
        <v>105</v>
      </c>
      <c r="K280" s="52">
        <v>0</v>
      </c>
      <c r="L280" s="52"/>
    </row>
    <row r="281" spans="2:12" hidden="1" x14ac:dyDescent="0.25">
      <c r="B281" s="51" t="s">
        <v>58</v>
      </c>
      <c r="C281" s="51" t="s">
        <v>59</v>
      </c>
      <c r="D281" s="51" t="s">
        <v>26</v>
      </c>
      <c r="E281" s="51" t="s">
        <v>351</v>
      </c>
      <c r="F281" s="51"/>
      <c r="G281" s="52" t="s">
        <v>23</v>
      </c>
      <c r="H281" s="51">
        <v>5</v>
      </c>
      <c r="I281" s="51" t="s">
        <v>18</v>
      </c>
      <c r="J281" s="51" t="s">
        <v>103</v>
      </c>
      <c r="K281" s="52">
        <v>0</v>
      </c>
      <c r="L281" s="52"/>
    </row>
    <row r="282" spans="2:12" hidden="1" x14ac:dyDescent="0.25">
      <c r="B282" s="51" t="s">
        <v>58</v>
      </c>
      <c r="C282" s="51" t="s">
        <v>59</v>
      </c>
      <c r="D282" s="51" t="s">
        <v>26</v>
      </c>
      <c r="E282" s="51" t="s">
        <v>351</v>
      </c>
      <c r="F282" s="51"/>
      <c r="G282" s="52" t="s">
        <v>23</v>
      </c>
      <c r="H282" s="51">
        <v>5</v>
      </c>
      <c r="I282" s="52" t="s">
        <v>18</v>
      </c>
      <c r="J282" s="52" t="s">
        <v>104</v>
      </c>
      <c r="K282" s="52">
        <v>0</v>
      </c>
      <c r="L282" s="52"/>
    </row>
    <row r="283" spans="2:12" hidden="1" x14ac:dyDescent="0.25">
      <c r="B283" s="51" t="s">
        <v>54</v>
      </c>
      <c r="C283" s="51" t="s">
        <v>55</v>
      </c>
      <c r="D283" s="51" t="s">
        <v>45</v>
      </c>
      <c r="E283" s="51" t="s">
        <v>351</v>
      </c>
      <c r="F283" s="51"/>
      <c r="G283" s="52" t="s">
        <v>17</v>
      </c>
      <c r="H283" s="51">
        <v>1</v>
      </c>
      <c r="I283" s="51" t="s">
        <v>158</v>
      </c>
      <c r="J283" s="51" t="s">
        <v>159</v>
      </c>
      <c r="K283" s="52">
        <v>0</v>
      </c>
      <c r="L283" s="52"/>
    </row>
    <row r="284" spans="2:12" hidden="1" x14ac:dyDescent="0.25">
      <c r="B284" s="51" t="s">
        <v>54</v>
      </c>
      <c r="C284" s="51" t="s">
        <v>55</v>
      </c>
      <c r="D284" s="51" t="s">
        <v>45</v>
      </c>
      <c r="E284" s="51" t="s">
        <v>351</v>
      </c>
      <c r="F284" s="51"/>
      <c r="G284" s="52" t="s">
        <v>17</v>
      </c>
      <c r="H284" s="51">
        <v>1</v>
      </c>
      <c r="I284" s="51" t="s">
        <v>158</v>
      </c>
      <c r="J284" s="51" t="s">
        <v>103</v>
      </c>
      <c r="K284" s="52">
        <v>0</v>
      </c>
      <c r="L284" s="52"/>
    </row>
    <row r="285" spans="2:12" hidden="1" x14ac:dyDescent="0.25">
      <c r="B285" s="51" t="s">
        <v>54</v>
      </c>
      <c r="C285" s="51" t="s">
        <v>55</v>
      </c>
      <c r="D285" s="51" t="s">
        <v>45</v>
      </c>
      <c r="E285" s="51" t="s">
        <v>351</v>
      </c>
      <c r="F285" s="51"/>
      <c r="G285" s="52" t="s">
        <v>17</v>
      </c>
      <c r="H285" s="51">
        <v>1</v>
      </c>
      <c r="I285" s="51" t="s">
        <v>158</v>
      </c>
      <c r="J285" s="51" t="s">
        <v>104</v>
      </c>
      <c r="K285" s="52">
        <v>0</v>
      </c>
      <c r="L285" s="52"/>
    </row>
    <row r="286" spans="2:12" hidden="1" x14ac:dyDescent="0.25">
      <c r="B286" s="51" t="s">
        <v>54</v>
      </c>
      <c r="C286" s="51" t="s">
        <v>55</v>
      </c>
      <c r="D286" s="51" t="s">
        <v>45</v>
      </c>
      <c r="E286" s="51" t="s">
        <v>351</v>
      </c>
      <c r="F286" s="51"/>
      <c r="G286" s="52" t="s">
        <v>17</v>
      </c>
      <c r="H286" s="51">
        <v>1</v>
      </c>
      <c r="I286" s="51" t="s">
        <v>18</v>
      </c>
      <c r="J286" s="51" t="s">
        <v>105</v>
      </c>
      <c r="K286" s="52">
        <v>0</v>
      </c>
      <c r="L286" s="52"/>
    </row>
    <row r="287" spans="2:12" hidden="1" x14ac:dyDescent="0.25">
      <c r="B287" s="51" t="s">
        <v>54</v>
      </c>
      <c r="C287" s="51" t="s">
        <v>55</v>
      </c>
      <c r="D287" s="51" t="s">
        <v>45</v>
      </c>
      <c r="E287" s="51" t="s">
        <v>351</v>
      </c>
      <c r="F287" s="51"/>
      <c r="G287" s="52" t="s">
        <v>17</v>
      </c>
      <c r="H287" s="51">
        <v>1</v>
      </c>
      <c r="I287" s="51" t="s">
        <v>18</v>
      </c>
      <c r="J287" s="51" t="s">
        <v>103</v>
      </c>
      <c r="K287" s="52">
        <v>0</v>
      </c>
      <c r="L287" s="52"/>
    </row>
    <row r="288" spans="2:12" hidden="1" x14ac:dyDescent="0.25">
      <c r="B288" s="51" t="s">
        <v>54</v>
      </c>
      <c r="C288" s="51" t="s">
        <v>55</v>
      </c>
      <c r="D288" s="51" t="s">
        <v>45</v>
      </c>
      <c r="E288" s="51" t="s">
        <v>351</v>
      </c>
      <c r="F288" s="51"/>
      <c r="G288" s="52" t="s">
        <v>17</v>
      </c>
      <c r="H288" s="51">
        <v>1</v>
      </c>
      <c r="I288" s="52" t="s">
        <v>18</v>
      </c>
      <c r="J288" s="52" t="s">
        <v>104</v>
      </c>
      <c r="K288" s="52">
        <v>0</v>
      </c>
      <c r="L288" s="52"/>
    </row>
    <row r="289" spans="2:12" hidden="1" x14ac:dyDescent="0.25">
      <c r="B289" s="51" t="s">
        <v>54</v>
      </c>
      <c r="C289" s="51" t="s">
        <v>55</v>
      </c>
      <c r="D289" s="51" t="s">
        <v>45</v>
      </c>
      <c r="E289" s="51" t="s">
        <v>351</v>
      </c>
      <c r="F289" s="51"/>
      <c r="G289" s="52" t="s">
        <v>20</v>
      </c>
      <c r="H289" s="51">
        <v>2</v>
      </c>
      <c r="I289" s="51" t="s">
        <v>18</v>
      </c>
      <c r="J289" s="51" t="s">
        <v>105</v>
      </c>
      <c r="K289" s="52">
        <v>0</v>
      </c>
      <c r="L289" s="52"/>
    </row>
    <row r="290" spans="2:12" hidden="1" x14ac:dyDescent="0.25">
      <c r="B290" s="51" t="s">
        <v>54</v>
      </c>
      <c r="C290" s="51" t="s">
        <v>55</v>
      </c>
      <c r="D290" s="51" t="s">
        <v>45</v>
      </c>
      <c r="E290" s="51" t="s">
        <v>351</v>
      </c>
      <c r="F290" s="51"/>
      <c r="G290" s="52" t="s">
        <v>20</v>
      </c>
      <c r="H290" s="51">
        <v>2</v>
      </c>
      <c r="I290" s="51" t="s">
        <v>18</v>
      </c>
      <c r="J290" s="51" t="s">
        <v>103</v>
      </c>
      <c r="K290" s="52">
        <v>0</v>
      </c>
      <c r="L290" s="52"/>
    </row>
    <row r="291" spans="2:12" hidden="1" x14ac:dyDescent="0.25">
      <c r="B291" s="51" t="s">
        <v>54</v>
      </c>
      <c r="C291" s="51" t="s">
        <v>55</v>
      </c>
      <c r="D291" s="51" t="s">
        <v>45</v>
      </c>
      <c r="E291" s="51" t="s">
        <v>351</v>
      </c>
      <c r="F291" s="51"/>
      <c r="G291" s="52" t="s">
        <v>20</v>
      </c>
      <c r="H291" s="51">
        <v>2</v>
      </c>
      <c r="I291" s="52" t="s">
        <v>18</v>
      </c>
      <c r="J291" s="52" t="s">
        <v>104</v>
      </c>
      <c r="K291" s="52">
        <v>0</v>
      </c>
      <c r="L291" s="52"/>
    </row>
    <row r="292" spans="2:12" hidden="1" x14ac:dyDescent="0.25">
      <c r="B292" s="51" t="s">
        <v>54</v>
      </c>
      <c r="C292" s="51" t="s">
        <v>55</v>
      </c>
      <c r="D292" s="51" t="s">
        <v>45</v>
      </c>
      <c r="E292" s="51" t="s">
        <v>351</v>
      </c>
      <c r="F292" s="51"/>
      <c r="G292" s="52" t="s">
        <v>21</v>
      </c>
      <c r="H292" s="51">
        <v>3</v>
      </c>
      <c r="I292" s="51" t="s">
        <v>18</v>
      </c>
      <c r="J292" s="51" t="s">
        <v>105</v>
      </c>
      <c r="K292" s="52">
        <v>0</v>
      </c>
      <c r="L292" s="52"/>
    </row>
    <row r="293" spans="2:12" hidden="1" x14ac:dyDescent="0.25">
      <c r="B293" s="51" t="s">
        <v>54</v>
      </c>
      <c r="C293" s="51" t="s">
        <v>55</v>
      </c>
      <c r="D293" s="51" t="s">
        <v>45</v>
      </c>
      <c r="E293" s="51" t="s">
        <v>351</v>
      </c>
      <c r="F293" s="51"/>
      <c r="G293" s="52" t="s">
        <v>21</v>
      </c>
      <c r="H293" s="51">
        <v>3</v>
      </c>
      <c r="I293" s="51" t="s">
        <v>18</v>
      </c>
      <c r="J293" s="51" t="s">
        <v>103</v>
      </c>
      <c r="K293" s="52">
        <v>0</v>
      </c>
      <c r="L293" s="52"/>
    </row>
    <row r="294" spans="2:12" hidden="1" x14ac:dyDescent="0.25">
      <c r="B294" s="51" t="s">
        <v>54</v>
      </c>
      <c r="C294" s="51" t="s">
        <v>55</v>
      </c>
      <c r="D294" s="51" t="s">
        <v>45</v>
      </c>
      <c r="E294" s="51" t="s">
        <v>351</v>
      </c>
      <c r="F294" s="51"/>
      <c r="G294" s="52" t="s">
        <v>21</v>
      </c>
      <c r="H294" s="51">
        <v>3</v>
      </c>
      <c r="I294" s="52" t="s">
        <v>18</v>
      </c>
      <c r="J294" s="52" t="s">
        <v>104</v>
      </c>
      <c r="K294" s="52">
        <v>0</v>
      </c>
      <c r="L294" s="52"/>
    </row>
    <row r="295" spans="2:12" hidden="1" x14ac:dyDescent="0.25">
      <c r="B295" s="51" t="s">
        <v>54</v>
      </c>
      <c r="C295" s="51" t="s">
        <v>55</v>
      </c>
      <c r="D295" s="51" t="s">
        <v>45</v>
      </c>
      <c r="E295" s="51" t="s">
        <v>351</v>
      </c>
      <c r="F295" s="51"/>
      <c r="G295" s="52" t="s">
        <v>22</v>
      </c>
      <c r="H295" s="51">
        <v>4</v>
      </c>
      <c r="I295" s="51" t="s">
        <v>18</v>
      </c>
      <c r="J295" s="51" t="s">
        <v>105</v>
      </c>
      <c r="K295" s="52">
        <v>0</v>
      </c>
      <c r="L295" s="52"/>
    </row>
    <row r="296" spans="2:12" hidden="1" x14ac:dyDescent="0.25">
      <c r="B296" s="51" t="s">
        <v>54</v>
      </c>
      <c r="C296" s="51" t="s">
        <v>55</v>
      </c>
      <c r="D296" s="51" t="s">
        <v>45</v>
      </c>
      <c r="E296" s="51" t="s">
        <v>351</v>
      </c>
      <c r="F296" s="51"/>
      <c r="G296" s="52" t="s">
        <v>22</v>
      </c>
      <c r="H296" s="51">
        <v>4</v>
      </c>
      <c r="I296" s="51" t="s">
        <v>18</v>
      </c>
      <c r="J296" s="51" t="s">
        <v>103</v>
      </c>
      <c r="K296" s="52">
        <v>0</v>
      </c>
      <c r="L296" s="52"/>
    </row>
    <row r="297" spans="2:12" hidden="1" x14ac:dyDescent="0.25">
      <c r="B297" s="51" t="s">
        <v>54</v>
      </c>
      <c r="C297" s="51" t="s">
        <v>55</v>
      </c>
      <c r="D297" s="51" t="s">
        <v>45</v>
      </c>
      <c r="E297" s="51" t="s">
        <v>351</v>
      </c>
      <c r="F297" s="51"/>
      <c r="G297" s="52" t="s">
        <v>22</v>
      </c>
      <c r="H297" s="51">
        <v>4</v>
      </c>
      <c r="I297" s="52" t="s">
        <v>18</v>
      </c>
      <c r="J297" s="52" t="s">
        <v>104</v>
      </c>
      <c r="K297" s="52">
        <v>0</v>
      </c>
      <c r="L297" s="52"/>
    </row>
    <row r="298" spans="2:12" hidden="1" x14ac:dyDescent="0.25">
      <c r="B298" s="51" t="s">
        <v>54</v>
      </c>
      <c r="C298" s="51" t="s">
        <v>55</v>
      </c>
      <c r="D298" s="51" t="s">
        <v>45</v>
      </c>
      <c r="E298" s="51" t="s">
        <v>351</v>
      </c>
      <c r="F298" s="51"/>
      <c r="G298" s="52" t="s">
        <v>23</v>
      </c>
      <c r="H298" s="51">
        <v>5</v>
      </c>
      <c r="I298" s="51" t="s">
        <v>18</v>
      </c>
      <c r="J298" s="51" t="s">
        <v>105</v>
      </c>
      <c r="K298" s="52">
        <v>0</v>
      </c>
      <c r="L298" s="52"/>
    </row>
    <row r="299" spans="2:12" hidden="1" x14ac:dyDescent="0.25">
      <c r="B299" s="51" t="s">
        <v>54</v>
      </c>
      <c r="C299" s="51" t="s">
        <v>55</v>
      </c>
      <c r="D299" s="51" t="s">
        <v>45</v>
      </c>
      <c r="E299" s="51" t="s">
        <v>351</v>
      </c>
      <c r="F299" s="51"/>
      <c r="G299" s="52" t="s">
        <v>23</v>
      </c>
      <c r="H299" s="51">
        <v>5</v>
      </c>
      <c r="I299" s="51" t="s">
        <v>18</v>
      </c>
      <c r="J299" s="51" t="s">
        <v>103</v>
      </c>
      <c r="K299" s="52">
        <v>0</v>
      </c>
      <c r="L299" s="52"/>
    </row>
    <row r="300" spans="2:12" hidden="1" x14ac:dyDescent="0.25">
      <c r="B300" s="51" t="s">
        <v>54</v>
      </c>
      <c r="C300" s="51" t="s">
        <v>55</v>
      </c>
      <c r="D300" s="51" t="s">
        <v>45</v>
      </c>
      <c r="E300" s="51" t="s">
        <v>351</v>
      </c>
      <c r="F300" s="51"/>
      <c r="G300" s="52" t="s">
        <v>23</v>
      </c>
      <c r="H300" s="51">
        <v>5</v>
      </c>
      <c r="I300" s="52" t="s">
        <v>18</v>
      </c>
      <c r="J300" s="52" t="s">
        <v>104</v>
      </c>
      <c r="K300" s="52">
        <v>0</v>
      </c>
      <c r="L300" s="52"/>
    </row>
    <row r="301" spans="2:12" hidden="1" x14ac:dyDescent="0.25">
      <c r="B301" s="51" t="s">
        <v>68</v>
      </c>
      <c r="C301" s="51" t="s">
        <v>69</v>
      </c>
      <c r="D301" s="51" t="s">
        <v>26</v>
      </c>
      <c r="E301" s="51" t="s">
        <v>351</v>
      </c>
      <c r="F301" s="51"/>
      <c r="G301" s="52" t="s">
        <v>17</v>
      </c>
      <c r="H301" s="51">
        <v>1</v>
      </c>
      <c r="I301" s="51" t="s">
        <v>158</v>
      </c>
      <c r="J301" s="51" t="s">
        <v>159</v>
      </c>
      <c r="K301" s="52">
        <v>0</v>
      </c>
      <c r="L301" s="52"/>
    </row>
    <row r="302" spans="2:12" hidden="1" x14ac:dyDescent="0.25">
      <c r="B302" s="51" t="s">
        <v>68</v>
      </c>
      <c r="C302" s="51" t="s">
        <v>69</v>
      </c>
      <c r="D302" s="51" t="s">
        <v>26</v>
      </c>
      <c r="E302" s="51" t="s">
        <v>351</v>
      </c>
      <c r="F302" s="51"/>
      <c r="G302" s="52" t="s">
        <v>17</v>
      </c>
      <c r="H302" s="51">
        <v>1</v>
      </c>
      <c r="I302" s="51" t="s">
        <v>158</v>
      </c>
      <c r="J302" s="51" t="s">
        <v>103</v>
      </c>
      <c r="K302" s="52">
        <v>0</v>
      </c>
      <c r="L302" s="52"/>
    </row>
    <row r="303" spans="2:12" hidden="1" x14ac:dyDescent="0.25">
      <c r="B303" s="51" t="s">
        <v>68</v>
      </c>
      <c r="C303" s="51" t="s">
        <v>69</v>
      </c>
      <c r="D303" s="51" t="s">
        <v>26</v>
      </c>
      <c r="E303" s="51" t="s">
        <v>351</v>
      </c>
      <c r="F303" s="51"/>
      <c r="G303" s="52" t="s">
        <v>17</v>
      </c>
      <c r="H303" s="51">
        <v>1</v>
      </c>
      <c r="I303" s="51" t="s">
        <v>158</v>
      </c>
      <c r="J303" s="51" t="s">
        <v>104</v>
      </c>
      <c r="K303" s="52">
        <v>0</v>
      </c>
      <c r="L303" s="52"/>
    </row>
    <row r="304" spans="2:12" hidden="1" x14ac:dyDescent="0.25">
      <c r="B304" s="51" t="s">
        <v>68</v>
      </c>
      <c r="C304" s="51" t="s">
        <v>69</v>
      </c>
      <c r="D304" s="51" t="s">
        <v>26</v>
      </c>
      <c r="E304" s="51" t="s">
        <v>351</v>
      </c>
      <c r="F304" s="51"/>
      <c r="G304" s="52" t="s">
        <v>17</v>
      </c>
      <c r="H304" s="51">
        <v>1</v>
      </c>
      <c r="I304" s="51" t="s">
        <v>18</v>
      </c>
      <c r="J304" s="51" t="s">
        <v>105</v>
      </c>
      <c r="K304" s="52">
        <v>0</v>
      </c>
      <c r="L304" s="52"/>
    </row>
    <row r="305" spans="2:12" hidden="1" x14ac:dyDescent="0.25">
      <c r="B305" s="51" t="s">
        <v>68</v>
      </c>
      <c r="C305" s="51" t="s">
        <v>69</v>
      </c>
      <c r="D305" s="51" t="s">
        <v>26</v>
      </c>
      <c r="E305" s="51" t="s">
        <v>351</v>
      </c>
      <c r="F305" s="51"/>
      <c r="G305" s="52" t="s">
        <v>17</v>
      </c>
      <c r="H305" s="51">
        <v>1</v>
      </c>
      <c r="I305" s="51" t="s">
        <v>18</v>
      </c>
      <c r="J305" s="51" t="s">
        <v>103</v>
      </c>
      <c r="K305" s="52">
        <v>0</v>
      </c>
      <c r="L305" s="52"/>
    </row>
    <row r="306" spans="2:12" hidden="1" x14ac:dyDescent="0.25">
      <c r="B306" s="51" t="s">
        <v>68</v>
      </c>
      <c r="C306" s="51" t="s">
        <v>69</v>
      </c>
      <c r="D306" s="51" t="s">
        <v>26</v>
      </c>
      <c r="E306" s="51" t="s">
        <v>351</v>
      </c>
      <c r="F306" s="51"/>
      <c r="G306" s="52" t="s">
        <v>17</v>
      </c>
      <c r="H306" s="51">
        <v>1</v>
      </c>
      <c r="I306" s="52" t="s">
        <v>18</v>
      </c>
      <c r="J306" s="52" t="s">
        <v>104</v>
      </c>
      <c r="K306" s="52">
        <v>0</v>
      </c>
      <c r="L306" s="52"/>
    </row>
    <row r="307" spans="2:12" hidden="1" x14ac:dyDescent="0.25">
      <c r="B307" s="51" t="s">
        <v>68</v>
      </c>
      <c r="C307" s="51" t="s">
        <v>69</v>
      </c>
      <c r="D307" s="51" t="s">
        <v>26</v>
      </c>
      <c r="E307" s="51" t="s">
        <v>351</v>
      </c>
      <c r="F307" s="51"/>
      <c r="G307" s="52" t="s">
        <v>20</v>
      </c>
      <c r="H307" s="51">
        <v>2</v>
      </c>
      <c r="I307" s="51" t="s">
        <v>18</v>
      </c>
      <c r="J307" s="51" t="s">
        <v>105</v>
      </c>
      <c r="K307" s="52">
        <v>0</v>
      </c>
      <c r="L307" s="52"/>
    </row>
    <row r="308" spans="2:12" hidden="1" x14ac:dyDescent="0.25">
      <c r="B308" s="51" t="s">
        <v>68</v>
      </c>
      <c r="C308" s="51" t="s">
        <v>69</v>
      </c>
      <c r="D308" s="51" t="s">
        <v>26</v>
      </c>
      <c r="E308" s="51" t="s">
        <v>351</v>
      </c>
      <c r="F308" s="51"/>
      <c r="G308" s="52" t="s">
        <v>20</v>
      </c>
      <c r="H308" s="51">
        <v>2</v>
      </c>
      <c r="I308" s="51" t="s">
        <v>18</v>
      </c>
      <c r="J308" s="51" t="s">
        <v>103</v>
      </c>
      <c r="K308" s="52">
        <v>0</v>
      </c>
      <c r="L308" s="52"/>
    </row>
    <row r="309" spans="2:12" hidden="1" x14ac:dyDescent="0.25">
      <c r="B309" s="51" t="s">
        <v>68</v>
      </c>
      <c r="C309" s="51" t="s">
        <v>69</v>
      </c>
      <c r="D309" s="51" t="s">
        <v>26</v>
      </c>
      <c r="E309" s="51" t="s">
        <v>351</v>
      </c>
      <c r="F309" s="51"/>
      <c r="G309" s="52" t="s">
        <v>20</v>
      </c>
      <c r="H309" s="51">
        <v>2</v>
      </c>
      <c r="I309" s="52" t="s">
        <v>18</v>
      </c>
      <c r="J309" s="52" t="s">
        <v>104</v>
      </c>
      <c r="K309" s="52">
        <v>0</v>
      </c>
      <c r="L309" s="52"/>
    </row>
    <row r="310" spans="2:12" hidden="1" x14ac:dyDescent="0.25">
      <c r="B310" s="51" t="s">
        <v>68</v>
      </c>
      <c r="C310" s="51" t="s">
        <v>69</v>
      </c>
      <c r="D310" s="51" t="s">
        <v>26</v>
      </c>
      <c r="E310" s="51" t="s">
        <v>351</v>
      </c>
      <c r="F310" s="51"/>
      <c r="G310" s="52" t="s">
        <v>21</v>
      </c>
      <c r="H310" s="51">
        <v>3</v>
      </c>
      <c r="I310" s="51" t="s">
        <v>18</v>
      </c>
      <c r="J310" s="51" t="s">
        <v>105</v>
      </c>
      <c r="K310" s="52">
        <v>0</v>
      </c>
      <c r="L310" s="52"/>
    </row>
    <row r="311" spans="2:12" hidden="1" x14ac:dyDescent="0.25">
      <c r="B311" s="51" t="s">
        <v>68</v>
      </c>
      <c r="C311" s="51" t="s">
        <v>69</v>
      </c>
      <c r="D311" s="51" t="s">
        <v>26</v>
      </c>
      <c r="E311" s="51" t="s">
        <v>351</v>
      </c>
      <c r="F311" s="51"/>
      <c r="G311" s="52" t="s">
        <v>21</v>
      </c>
      <c r="H311" s="51">
        <v>3</v>
      </c>
      <c r="I311" s="51" t="s">
        <v>18</v>
      </c>
      <c r="J311" s="51" t="s">
        <v>103</v>
      </c>
      <c r="K311" s="52">
        <v>0</v>
      </c>
      <c r="L311" s="52"/>
    </row>
    <row r="312" spans="2:12" hidden="1" x14ac:dyDescent="0.25">
      <c r="B312" s="51" t="s">
        <v>68</v>
      </c>
      <c r="C312" s="51" t="s">
        <v>69</v>
      </c>
      <c r="D312" s="51" t="s">
        <v>26</v>
      </c>
      <c r="E312" s="51" t="s">
        <v>351</v>
      </c>
      <c r="F312" s="51"/>
      <c r="G312" s="52" t="s">
        <v>21</v>
      </c>
      <c r="H312" s="51">
        <v>3</v>
      </c>
      <c r="I312" s="52" t="s">
        <v>18</v>
      </c>
      <c r="J312" s="52" t="s">
        <v>104</v>
      </c>
      <c r="K312" s="52">
        <v>0</v>
      </c>
      <c r="L312" s="52"/>
    </row>
    <row r="313" spans="2:12" hidden="1" x14ac:dyDescent="0.25">
      <c r="B313" s="51" t="s">
        <v>68</v>
      </c>
      <c r="C313" s="51" t="s">
        <v>69</v>
      </c>
      <c r="D313" s="51" t="s">
        <v>26</v>
      </c>
      <c r="E313" s="51" t="s">
        <v>351</v>
      </c>
      <c r="F313" s="51"/>
      <c r="G313" s="52" t="s">
        <v>22</v>
      </c>
      <c r="H313" s="51">
        <v>4</v>
      </c>
      <c r="I313" s="51" t="s">
        <v>18</v>
      </c>
      <c r="J313" s="51" t="s">
        <v>105</v>
      </c>
      <c r="K313" s="52">
        <v>0</v>
      </c>
      <c r="L313" s="52"/>
    </row>
    <row r="314" spans="2:12" hidden="1" x14ac:dyDescent="0.25">
      <c r="B314" s="51" t="s">
        <v>68</v>
      </c>
      <c r="C314" s="51" t="s">
        <v>69</v>
      </c>
      <c r="D314" s="51" t="s">
        <v>26</v>
      </c>
      <c r="E314" s="51" t="s">
        <v>351</v>
      </c>
      <c r="F314" s="51"/>
      <c r="G314" s="52" t="s">
        <v>22</v>
      </c>
      <c r="H314" s="51">
        <v>4</v>
      </c>
      <c r="I314" s="51" t="s">
        <v>18</v>
      </c>
      <c r="J314" s="51" t="s">
        <v>103</v>
      </c>
      <c r="K314" s="52">
        <v>0</v>
      </c>
      <c r="L314" s="52"/>
    </row>
    <row r="315" spans="2:12" hidden="1" x14ac:dyDescent="0.25">
      <c r="B315" s="51" t="s">
        <v>68</v>
      </c>
      <c r="C315" s="51" t="s">
        <v>69</v>
      </c>
      <c r="D315" s="51" t="s">
        <v>26</v>
      </c>
      <c r="E315" s="51" t="s">
        <v>351</v>
      </c>
      <c r="F315" s="51"/>
      <c r="G315" s="52" t="s">
        <v>22</v>
      </c>
      <c r="H315" s="51">
        <v>4</v>
      </c>
      <c r="I315" s="52" t="s">
        <v>18</v>
      </c>
      <c r="J315" s="52" t="s">
        <v>104</v>
      </c>
      <c r="K315" s="52">
        <v>0</v>
      </c>
      <c r="L315" s="52"/>
    </row>
    <row r="316" spans="2:12" hidden="1" x14ac:dyDescent="0.25">
      <c r="B316" s="51" t="s">
        <v>68</v>
      </c>
      <c r="C316" s="51" t="s">
        <v>69</v>
      </c>
      <c r="D316" s="51" t="s">
        <v>26</v>
      </c>
      <c r="E316" s="51" t="s">
        <v>351</v>
      </c>
      <c r="F316" s="51"/>
      <c r="G316" s="52" t="s">
        <v>23</v>
      </c>
      <c r="H316" s="51">
        <v>5</v>
      </c>
      <c r="I316" s="51" t="s">
        <v>18</v>
      </c>
      <c r="J316" s="51" t="s">
        <v>105</v>
      </c>
      <c r="K316" s="52">
        <v>0</v>
      </c>
      <c r="L316" s="52"/>
    </row>
    <row r="317" spans="2:12" hidden="1" x14ac:dyDescent="0.25">
      <c r="B317" s="51" t="s">
        <v>68</v>
      </c>
      <c r="C317" s="51" t="s">
        <v>69</v>
      </c>
      <c r="D317" s="51" t="s">
        <v>26</v>
      </c>
      <c r="E317" s="51" t="s">
        <v>351</v>
      </c>
      <c r="F317" s="51"/>
      <c r="G317" s="52" t="s">
        <v>23</v>
      </c>
      <c r="H317" s="51">
        <v>5</v>
      </c>
      <c r="I317" s="51" t="s">
        <v>18</v>
      </c>
      <c r="J317" s="51" t="s">
        <v>103</v>
      </c>
      <c r="K317" s="52">
        <v>0</v>
      </c>
      <c r="L317" s="52"/>
    </row>
    <row r="318" spans="2:12" hidden="1" x14ac:dyDescent="0.25">
      <c r="B318" s="51" t="s">
        <v>68</v>
      </c>
      <c r="C318" s="51" t="s">
        <v>69</v>
      </c>
      <c r="D318" s="51" t="s">
        <v>26</v>
      </c>
      <c r="E318" s="51" t="s">
        <v>351</v>
      </c>
      <c r="F318" s="51"/>
      <c r="G318" s="52" t="s">
        <v>23</v>
      </c>
      <c r="H318" s="51">
        <v>5</v>
      </c>
      <c r="I318" s="52" t="s">
        <v>18</v>
      </c>
      <c r="J318" s="52" t="s">
        <v>104</v>
      </c>
      <c r="K318" s="52">
        <v>0</v>
      </c>
      <c r="L318" s="52"/>
    </row>
    <row r="319" spans="2:12" hidden="1" x14ac:dyDescent="0.25">
      <c r="B319" s="51" t="s">
        <v>66</v>
      </c>
      <c r="C319" s="51" t="s">
        <v>67</v>
      </c>
      <c r="D319" s="51" t="s">
        <v>35</v>
      </c>
      <c r="E319" s="51" t="s">
        <v>351</v>
      </c>
      <c r="F319" s="51"/>
      <c r="G319" s="52" t="s">
        <v>17</v>
      </c>
      <c r="H319" s="51">
        <v>1</v>
      </c>
      <c r="I319" s="51" t="s">
        <v>158</v>
      </c>
      <c r="J319" s="51" t="s">
        <v>159</v>
      </c>
      <c r="K319" s="52">
        <v>0</v>
      </c>
      <c r="L319" s="52"/>
    </row>
    <row r="320" spans="2:12" hidden="1" x14ac:dyDescent="0.25">
      <c r="B320" s="51" t="s">
        <v>66</v>
      </c>
      <c r="C320" s="51" t="s">
        <v>67</v>
      </c>
      <c r="D320" s="51" t="s">
        <v>35</v>
      </c>
      <c r="E320" s="51" t="s">
        <v>351</v>
      </c>
      <c r="F320" s="51"/>
      <c r="G320" s="52" t="s">
        <v>17</v>
      </c>
      <c r="H320" s="51">
        <v>1</v>
      </c>
      <c r="I320" s="51" t="s">
        <v>158</v>
      </c>
      <c r="J320" s="51" t="s">
        <v>103</v>
      </c>
      <c r="K320" s="52">
        <v>0</v>
      </c>
      <c r="L320" s="52"/>
    </row>
    <row r="321" spans="2:12" hidden="1" x14ac:dyDescent="0.25">
      <c r="B321" s="51" t="s">
        <v>66</v>
      </c>
      <c r="C321" s="51" t="s">
        <v>67</v>
      </c>
      <c r="D321" s="51" t="s">
        <v>35</v>
      </c>
      <c r="E321" s="51" t="s">
        <v>351</v>
      </c>
      <c r="F321" s="51"/>
      <c r="G321" s="52" t="s">
        <v>17</v>
      </c>
      <c r="H321" s="51">
        <v>1</v>
      </c>
      <c r="I321" s="51" t="s">
        <v>158</v>
      </c>
      <c r="J321" s="51" t="s">
        <v>104</v>
      </c>
      <c r="K321" s="52">
        <v>0</v>
      </c>
      <c r="L321" s="52"/>
    </row>
    <row r="322" spans="2:12" hidden="1" x14ac:dyDescent="0.25">
      <c r="B322" s="51" t="s">
        <v>66</v>
      </c>
      <c r="C322" s="51" t="s">
        <v>67</v>
      </c>
      <c r="D322" s="51" t="s">
        <v>35</v>
      </c>
      <c r="E322" s="51" t="s">
        <v>351</v>
      </c>
      <c r="F322" s="51"/>
      <c r="G322" s="52" t="s">
        <v>17</v>
      </c>
      <c r="H322" s="51">
        <v>1</v>
      </c>
      <c r="I322" s="51" t="s">
        <v>18</v>
      </c>
      <c r="J322" s="51" t="s">
        <v>105</v>
      </c>
      <c r="K322" s="52">
        <v>0</v>
      </c>
      <c r="L322" s="52"/>
    </row>
    <row r="323" spans="2:12" hidden="1" x14ac:dyDescent="0.25">
      <c r="B323" s="51" t="s">
        <v>66</v>
      </c>
      <c r="C323" s="51" t="s">
        <v>67</v>
      </c>
      <c r="D323" s="51" t="s">
        <v>35</v>
      </c>
      <c r="E323" s="51" t="s">
        <v>351</v>
      </c>
      <c r="F323" s="51"/>
      <c r="G323" s="52" t="s">
        <v>17</v>
      </c>
      <c r="H323" s="51">
        <v>1</v>
      </c>
      <c r="I323" s="51" t="s">
        <v>18</v>
      </c>
      <c r="J323" s="51" t="s">
        <v>103</v>
      </c>
      <c r="K323" s="52">
        <v>0</v>
      </c>
      <c r="L323" s="52"/>
    </row>
    <row r="324" spans="2:12" hidden="1" x14ac:dyDescent="0.25">
      <c r="B324" s="51" t="s">
        <v>66</v>
      </c>
      <c r="C324" s="51" t="s">
        <v>67</v>
      </c>
      <c r="D324" s="51" t="s">
        <v>35</v>
      </c>
      <c r="E324" s="51" t="s">
        <v>351</v>
      </c>
      <c r="F324" s="51"/>
      <c r="G324" s="52" t="s">
        <v>17</v>
      </c>
      <c r="H324" s="51">
        <v>1</v>
      </c>
      <c r="I324" s="52" t="s">
        <v>18</v>
      </c>
      <c r="J324" s="52" t="s">
        <v>104</v>
      </c>
      <c r="K324" s="52">
        <v>0</v>
      </c>
      <c r="L324" s="52"/>
    </row>
    <row r="325" spans="2:12" hidden="1" x14ac:dyDescent="0.25">
      <c r="B325" s="51" t="s">
        <v>66</v>
      </c>
      <c r="C325" s="51" t="s">
        <v>67</v>
      </c>
      <c r="D325" s="51" t="s">
        <v>35</v>
      </c>
      <c r="E325" s="51" t="s">
        <v>351</v>
      </c>
      <c r="F325" s="51"/>
      <c r="G325" s="52" t="s">
        <v>20</v>
      </c>
      <c r="H325" s="51">
        <v>2</v>
      </c>
      <c r="I325" s="51" t="s">
        <v>18</v>
      </c>
      <c r="J325" s="51" t="s">
        <v>105</v>
      </c>
      <c r="K325" s="52">
        <v>0</v>
      </c>
      <c r="L325" s="52"/>
    </row>
    <row r="326" spans="2:12" hidden="1" x14ac:dyDescent="0.25">
      <c r="B326" s="51" t="s">
        <v>66</v>
      </c>
      <c r="C326" s="51" t="s">
        <v>67</v>
      </c>
      <c r="D326" s="51" t="s">
        <v>35</v>
      </c>
      <c r="E326" s="51" t="s">
        <v>351</v>
      </c>
      <c r="F326" s="51"/>
      <c r="G326" s="52" t="s">
        <v>20</v>
      </c>
      <c r="H326" s="51">
        <v>2</v>
      </c>
      <c r="I326" s="51" t="s">
        <v>18</v>
      </c>
      <c r="J326" s="51" t="s">
        <v>103</v>
      </c>
      <c r="K326" s="52">
        <v>0</v>
      </c>
      <c r="L326" s="52"/>
    </row>
    <row r="327" spans="2:12" hidden="1" x14ac:dyDescent="0.25">
      <c r="B327" s="51" t="s">
        <v>66</v>
      </c>
      <c r="C327" s="51" t="s">
        <v>67</v>
      </c>
      <c r="D327" s="51" t="s">
        <v>35</v>
      </c>
      <c r="E327" s="51" t="s">
        <v>351</v>
      </c>
      <c r="F327" s="51"/>
      <c r="G327" s="52" t="s">
        <v>20</v>
      </c>
      <c r="H327" s="51">
        <v>2</v>
      </c>
      <c r="I327" s="52" t="s">
        <v>18</v>
      </c>
      <c r="J327" s="52" t="s">
        <v>104</v>
      </c>
      <c r="K327" s="52">
        <v>0</v>
      </c>
      <c r="L327" s="52"/>
    </row>
    <row r="328" spans="2:12" hidden="1" x14ac:dyDescent="0.25">
      <c r="B328" s="51" t="s">
        <v>66</v>
      </c>
      <c r="C328" s="51" t="s">
        <v>67</v>
      </c>
      <c r="D328" s="51" t="s">
        <v>35</v>
      </c>
      <c r="E328" s="51" t="s">
        <v>351</v>
      </c>
      <c r="F328" s="51"/>
      <c r="G328" s="52" t="s">
        <v>21</v>
      </c>
      <c r="H328" s="51">
        <v>3</v>
      </c>
      <c r="I328" s="51" t="s">
        <v>18</v>
      </c>
      <c r="J328" s="51" t="s">
        <v>105</v>
      </c>
      <c r="K328" s="52">
        <v>0</v>
      </c>
      <c r="L328" s="52"/>
    </row>
    <row r="329" spans="2:12" hidden="1" x14ac:dyDescent="0.25">
      <c r="B329" s="51" t="s">
        <v>66</v>
      </c>
      <c r="C329" s="51" t="s">
        <v>67</v>
      </c>
      <c r="D329" s="51" t="s">
        <v>35</v>
      </c>
      <c r="E329" s="51" t="s">
        <v>351</v>
      </c>
      <c r="F329" s="51"/>
      <c r="G329" s="52" t="s">
        <v>21</v>
      </c>
      <c r="H329" s="51">
        <v>3</v>
      </c>
      <c r="I329" s="51" t="s">
        <v>18</v>
      </c>
      <c r="J329" s="51" t="s">
        <v>103</v>
      </c>
      <c r="K329" s="52">
        <v>0</v>
      </c>
      <c r="L329" s="52"/>
    </row>
    <row r="330" spans="2:12" hidden="1" x14ac:dyDescent="0.25">
      <c r="B330" s="51" t="s">
        <v>66</v>
      </c>
      <c r="C330" s="51" t="s">
        <v>67</v>
      </c>
      <c r="D330" s="51" t="s">
        <v>35</v>
      </c>
      <c r="E330" s="51" t="s">
        <v>351</v>
      </c>
      <c r="F330" s="51"/>
      <c r="G330" s="52" t="s">
        <v>21</v>
      </c>
      <c r="H330" s="51">
        <v>3</v>
      </c>
      <c r="I330" s="52" t="s">
        <v>18</v>
      </c>
      <c r="J330" s="52" t="s">
        <v>104</v>
      </c>
      <c r="K330" s="52">
        <v>0</v>
      </c>
      <c r="L330" s="52"/>
    </row>
    <row r="331" spans="2:12" hidden="1" x14ac:dyDescent="0.25">
      <c r="B331" s="51" t="s">
        <v>66</v>
      </c>
      <c r="C331" s="51" t="s">
        <v>67</v>
      </c>
      <c r="D331" s="51" t="s">
        <v>35</v>
      </c>
      <c r="E331" s="51" t="s">
        <v>351</v>
      </c>
      <c r="F331" s="51"/>
      <c r="G331" s="52" t="s">
        <v>22</v>
      </c>
      <c r="H331" s="51">
        <v>4</v>
      </c>
      <c r="I331" s="51" t="s">
        <v>18</v>
      </c>
      <c r="J331" s="51" t="s">
        <v>105</v>
      </c>
      <c r="K331" s="52">
        <v>0</v>
      </c>
      <c r="L331" s="52"/>
    </row>
    <row r="332" spans="2:12" hidden="1" x14ac:dyDescent="0.25">
      <c r="B332" s="51" t="s">
        <v>66</v>
      </c>
      <c r="C332" s="51" t="s">
        <v>67</v>
      </c>
      <c r="D332" s="51" t="s">
        <v>35</v>
      </c>
      <c r="E332" s="51" t="s">
        <v>351</v>
      </c>
      <c r="F332" s="51"/>
      <c r="G332" s="52" t="s">
        <v>22</v>
      </c>
      <c r="H332" s="51">
        <v>4</v>
      </c>
      <c r="I332" s="51" t="s">
        <v>18</v>
      </c>
      <c r="J332" s="51" t="s">
        <v>103</v>
      </c>
      <c r="K332" s="52">
        <v>0</v>
      </c>
      <c r="L332" s="52"/>
    </row>
    <row r="333" spans="2:12" hidden="1" x14ac:dyDescent="0.25">
      <c r="B333" s="51" t="s">
        <v>66</v>
      </c>
      <c r="C333" s="51" t="s">
        <v>67</v>
      </c>
      <c r="D333" s="51" t="s">
        <v>35</v>
      </c>
      <c r="E333" s="51" t="s">
        <v>351</v>
      </c>
      <c r="F333" s="51"/>
      <c r="G333" s="52" t="s">
        <v>22</v>
      </c>
      <c r="H333" s="51">
        <v>4</v>
      </c>
      <c r="I333" s="52" t="s">
        <v>18</v>
      </c>
      <c r="J333" s="52" t="s">
        <v>104</v>
      </c>
      <c r="K333" s="52">
        <v>0</v>
      </c>
      <c r="L333" s="52"/>
    </row>
    <row r="334" spans="2:12" hidden="1" x14ac:dyDescent="0.25">
      <c r="B334" s="51" t="s">
        <v>66</v>
      </c>
      <c r="C334" s="51" t="s">
        <v>67</v>
      </c>
      <c r="D334" s="51" t="s">
        <v>35</v>
      </c>
      <c r="E334" s="51" t="s">
        <v>351</v>
      </c>
      <c r="F334" s="51"/>
      <c r="G334" s="52" t="s">
        <v>23</v>
      </c>
      <c r="H334" s="51">
        <v>5</v>
      </c>
      <c r="I334" s="51" t="s">
        <v>18</v>
      </c>
      <c r="J334" s="51" t="s">
        <v>105</v>
      </c>
      <c r="K334" s="52">
        <v>0</v>
      </c>
      <c r="L334" s="52"/>
    </row>
    <row r="335" spans="2:12" hidden="1" x14ac:dyDescent="0.25">
      <c r="B335" s="51" t="s">
        <v>66</v>
      </c>
      <c r="C335" s="51" t="s">
        <v>67</v>
      </c>
      <c r="D335" s="51" t="s">
        <v>35</v>
      </c>
      <c r="E335" s="51" t="s">
        <v>351</v>
      </c>
      <c r="F335" s="51"/>
      <c r="G335" s="52" t="s">
        <v>23</v>
      </c>
      <c r="H335" s="51">
        <v>5</v>
      </c>
      <c r="I335" s="51" t="s">
        <v>18</v>
      </c>
      <c r="J335" s="51" t="s">
        <v>103</v>
      </c>
      <c r="K335" s="52">
        <v>0</v>
      </c>
      <c r="L335" s="52"/>
    </row>
    <row r="336" spans="2:12" hidden="1" x14ac:dyDescent="0.25">
      <c r="B336" s="51" t="s">
        <v>66</v>
      </c>
      <c r="C336" s="51" t="s">
        <v>67</v>
      </c>
      <c r="D336" s="51" t="s">
        <v>35</v>
      </c>
      <c r="E336" s="51" t="s">
        <v>351</v>
      </c>
      <c r="F336" s="51"/>
      <c r="G336" s="52" t="s">
        <v>23</v>
      </c>
      <c r="H336" s="51">
        <v>5</v>
      </c>
      <c r="I336" s="52" t="s">
        <v>18</v>
      </c>
      <c r="J336" s="52" t="s">
        <v>104</v>
      </c>
      <c r="K336" s="52">
        <v>0</v>
      </c>
      <c r="L336" s="52"/>
    </row>
    <row r="337" spans="2:12" hidden="1" x14ac:dyDescent="0.25">
      <c r="B337" s="51" t="s">
        <v>74</v>
      </c>
      <c r="C337" s="51" t="s">
        <v>75</v>
      </c>
      <c r="D337" s="51" t="s">
        <v>15</v>
      </c>
      <c r="E337" s="51" t="s">
        <v>351</v>
      </c>
      <c r="F337" s="51"/>
      <c r="G337" s="52" t="s">
        <v>17</v>
      </c>
      <c r="H337" s="51">
        <v>1</v>
      </c>
      <c r="I337" s="51" t="s">
        <v>158</v>
      </c>
      <c r="J337" s="51" t="s">
        <v>159</v>
      </c>
      <c r="K337" s="52">
        <v>0</v>
      </c>
      <c r="L337" s="52"/>
    </row>
    <row r="338" spans="2:12" hidden="1" x14ac:dyDescent="0.25">
      <c r="B338" s="51" t="s">
        <v>74</v>
      </c>
      <c r="C338" s="51" t="s">
        <v>75</v>
      </c>
      <c r="D338" s="51" t="s">
        <v>15</v>
      </c>
      <c r="E338" s="51" t="s">
        <v>351</v>
      </c>
      <c r="F338" s="51"/>
      <c r="G338" s="52" t="s">
        <v>17</v>
      </c>
      <c r="H338" s="51">
        <v>1</v>
      </c>
      <c r="I338" s="51" t="s">
        <v>158</v>
      </c>
      <c r="J338" s="51" t="s">
        <v>103</v>
      </c>
      <c r="K338" s="52">
        <v>0</v>
      </c>
      <c r="L338" s="52"/>
    </row>
    <row r="339" spans="2:12" hidden="1" x14ac:dyDescent="0.25">
      <c r="B339" s="51" t="s">
        <v>74</v>
      </c>
      <c r="C339" s="51" t="s">
        <v>75</v>
      </c>
      <c r="D339" s="51" t="s">
        <v>15</v>
      </c>
      <c r="E339" s="51" t="s">
        <v>351</v>
      </c>
      <c r="F339" s="51"/>
      <c r="G339" s="52" t="s">
        <v>17</v>
      </c>
      <c r="H339" s="51">
        <v>1</v>
      </c>
      <c r="I339" s="51" t="s">
        <v>158</v>
      </c>
      <c r="J339" s="51" t="s">
        <v>104</v>
      </c>
      <c r="K339" s="52">
        <v>0</v>
      </c>
      <c r="L339" s="52"/>
    </row>
    <row r="340" spans="2:12" hidden="1" x14ac:dyDescent="0.25">
      <c r="B340" s="51" t="s">
        <v>74</v>
      </c>
      <c r="C340" s="51" t="s">
        <v>75</v>
      </c>
      <c r="D340" s="51" t="s">
        <v>15</v>
      </c>
      <c r="E340" s="51" t="s">
        <v>351</v>
      </c>
      <c r="F340" s="51"/>
      <c r="G340" s="52" t="s">
        <v>17</v>
      </c>
      <c r="H340" s="51">
        <v>1</v>
      </c>
      <c r="I340" s="51" t="s">
        <v>18</v>
      </c>
      <c r="J340" s="51" t="s">
        <v>105</v>
      </c>
      <c r="K340" s="52">
        <v>0</v>
      </c>
      <c r="L340" s="52"/>
    </row>
    <row r="341" spans="2:12" hidden="1" x14ac:dyDescent="0.25">
      <c r="B341" s="51" t="s">
        <v>74</v>
      </c>
      <c r="C341" s="51" t="s">
        <v>75</v>
      </c>
      <c r="D341" s="51" t="s">
        <v>15</v>
      </c>
      <c r="E341" s="51" t="s">
        <v>351</v>
      </c>
      <c r="F341" s="51"/>
      <c r="G341" s="52" t="s">
        <v>17</v>
      </c>
      <c r="H341" s="51">
        <v>1</v>
      </c>
      <c r="I341" s="51" t="s">
        <v>18</v>
      </c>
      <c r="J341" s="51" t="s">
        <v>103</v>
      </c>
      <c r="K341" s="52">
        <v>0</v>
      </c>
      <c r="L341" s="52"/>
    </row>
    <row r="342" spans="2:12" hidden="1" x14ac:dyDescent="0.25">
      <c r="B342" s="51" t="s">
        <v>74</v>
      </c>
      <c r="C342" s="51" t="s">
        <v>75</v>
      </c>
      <c r="D342" s="51" t="s">
        <v>15</v>
      </c>
      <c r="E342" s="51" t="s">
        <v>351</v>
      </c>
      <c r="F342" s="51"/>
      <c r="G342" s="52" t="s">
        <v>17</v>
      </c>
      <c r="H342" s="51">
        <v>1</v>
      </c>
      <c r="I342" s="52" t="s">
        <v>18</v>
      </c>
      <c r="J342" s="52" t="s">
        <v>104</v>
      </c>
      <c r="K342" s="52">
        <v>0</v>
      </c>
      <c r="L342" s="52"/>
    </row>
    <row r="343" spans="2:12" hidden="1" x14ac:dyDescent="0.25">
      <c r="B343" s="51" t="s">
        <v>74</v>
      </c>
      <c r="C343" s="51" t="s">
        <v>75</v>
      </c>
      <c r="D343" s="51" t="s">
        <v>15</v>
      </c>
      <c r="E343" s="51" t="s">
        <v>351</v>
      </c>
      <c r="F343" s="51"/>
      <c r="G343" s="52" t="s">
        <v>20</v>
      </c>
      <c r="H343" s="51">
        <v>2</v>
      </c>
      <c r="I343" s="51" t="s">
        <v>18</v>
      </c>
      <c r="J343" s="51" t="s">
        <v>105</v>
      </c>
      <c r="K343" s="52">
        <v>0</v>
      </c>
      <c r="L343" s="52"/>
    </row>
    <row r="344" spans="2:12" hidden="1" x14ac:dyDescent="0.25">
      <c r="B344" s="51" t="s">
        <v>74</v>
      </c>
      <c r="C344" s="51" t="s">
        <v>75</v>
      </c>
      <c r="D344" s="51" t="s">
        <v>15</v>
      </c>
      <c r="E344" s="51" t="s">
        <v>351</v>
      </c>
      <c r="F344" s="51"/>
      <c r="G344" s="52" t="s">
        <v>20</v>
      </c>
      <c r="H344" s="51">
        <v>2</v>
      </c>
      <c r="I344" s="51" t="s">
        <v>18</v>
      </c>
      <c r="J344" s="51" t="s">
        <v>103</v>
      </c>
      <c r="K344" s="52">
        <v>0</v>
      </c>
      <c r="L344" s="52"/>
    </row>
    <row r="345" spans="2:12" hidden="1" x14ac:dyDescent="0.25">
      <c r="B345" s="51" t="s">
        <v>74</v>
      </c>
      <c r="C345" s="51" t="s">
        <v>75</v>
      </c>
      <c r="D345" s="51" t="s">
        <v>15</v>
      </c>
      <c r="E345" s="51" t="s">
        <v>351</v>
      </c>
      <c r="F345" s="51"/>
      <c r="G345" s="52" t="s">
        <v>20</v>
      </c>
      <c r="H345" s="51">
        <v>2</v>
      </c>
      <c r="I345" s="52" t="s">
        <v>18</v>
      </c>
      <c r="J345" s="52" t="s">
        <v>104</v>
      </c>
      <c r="K345" s="52">
        <v>0</v>
      </c>
      <c r="L345" s="52"/>
    </row>
    <row r="346" spans="2:12" hidden="1" x14ac:dyDescent="0.25">
      <c r="B346" s="51" t="s">
        <v>74</v>
      </c>
      <c r="C346" s="51" t="s">
        <v>75</v>
      </c>
      <c r="D346" s="51" t="s">
        <v>15</v>
      </c>
      <c r="E346" s="51" t="s">
        <v>351</v>
      </c>
      <c r="F346" s="51"/>
      <c r="G346" s="52" t="s">
        <v>21</v>
      </c>
      <c r="H346" s="51">
        <v>3</v>
      </c>
      <c r="I346" s="51" t="s">
        <v>18</v>
      </c>
      <c r="J346" s="51" t="s">
        <v>105</v>
      </c>
      <c r="K346" s="52">
        <v>0</v>
      </c>
      <c r="L346" s="52"/>
    </row>
    <row r="347" spans="2:12" hidden="1" x14ac:dyDescent="0.25">
      <c r="B347" s="51" t="s">
        <v>74</v>
      </c>
      <c r="C347" s="51" t="s">
        <v>75</v>
      </c>
      <c r="D347" s="51" t="s">
        <v>15</v>
      </c>
      <c r="E347" s="51" t="s">
        <v>351</v>
      </c>
      <c r="F347" s="51"/>
      <c r="G347" s="52" t="s">
        <v>21</v>
      </c>
      <c r="H347" s="51">
        <v>3</v>
      </c>
      <c r="I347" s="51" t="s">
        <v>18</v>
      </c>
      <c r="J347" s="51" t="s">
        <v>103</v>
      </c>
      <c r="K347" s="52">
        <v>0</v>
      </c>
      <c r="L347" s="52"/>
    </row>
    <row r="348" spans="2:12" hidden="1" x14ac:dyDescent="0.25">
      <c r="B348" s="51" t="s">
        <v>74</v>
      </c>
      <c r="C348" s="51" t="s">
        <v>75</v>
      </c>
      <c r="D348" s="51" t="s">
        <v>15</v>
      </c>
      <c r="E348" s="51" t="s">
        <v>351</v>
      </c>
      <c r="F348" s="51"/>
      <c r="G348" s="52" t="s">
        <v>21</v>
      </c>
      <c r="H348" s="51">
        <v>3</v>
      </c>
      <c r="I348" s="52" t="s">
        <v>18</v>
      </c>
      <c r="J348" s="52" t="s">
        <v>104</v>
      </c>
      <c r="K348" s="52">
        <v>0</v>
      </c>
      <c r="L348" s="52"/>
    </row>
    <row r="349" spans="2:12" hidden="1" x14ac:dyDescent="0.25">
      <c r="B349" s="51" t="s">
        <v>74</v>
      </c>
      <c r="C349" s="51" t="s">
        <v>75</v>
      </c>
      <c r="D349" s="51" t="s">
        <v>15</v>
      </c>
      <c r="E349" s="51" t="s">
        <v>351</v>
      </c>
      <c r="F349" s="51"/>
      <c r="G349" s="52" t="s">
        <v>22</v>
      </c>
      <c r="H349" s="51">
        <v>4</v>
      </c>
      <c r="I349" s="51" t="s">
        <v>18</v>
      </c>
      <c r="J349" s="51" t="s">
        <v>105</v>
      </c>
      <c r="K349" s="52">
        <v>0</v>
      </c>
      <c r="L349" s="52"/>
    </row>
    <row r="350" spans="2:12" hidden="1" x14ac:dyDescent="0.25">
      <c r="B350" s="51" t="s">
        <v>74</v>
      </c>
      <c r="C350" s="51" t="s">
        <v>75</v>
      </c>
      <c r="D350" s="51" t="s">
        <v>15</v>
      </c>
      <c r="E350" s="51" t="s">
        <v>351</v>
      </c>
      <c r="F350" s="51"/>
      <c r="G350" s="52" t="s">
        <v>22</v>
      </c>
      <c r="H350" s="51">
        <v>4</v>
      </c>
      <c r="I350" s="51" t="s">
        <v>18</v>
      </c>
      <c r="J350" s="51" t="s">
        <v>103</v>
      </c>
      <c r="K350" s="52">
        <v>0</v>
      </c>
      <c r="L350" s="52"/>
    </row>
    <row r="351" spans="2:12" hidden="1" x14ac:dyDescent="0.25">
      <c r="B351" s="51" t="s">
        <v>74</v>
      </c>
      <c r="C351" s="51" t="s">
        <v>75</v>
      </c>
      <c r="D351" s="51" t="s">
        <v>15</v>
      </c>
      <c r="E351" s="51" t="s">
        <v>351</v>
      </c>
      <c r="F351" s="51"/>
      <c r="G351" s="52" t="s">
        <v>22</v>
      </c>
      <c r="H351" s="51">
        <v>4</v>
      </c>
      <c r="I351" s="52" t="s">
        <v>18</v>
      </c>
      <c r="J351" s="52" t="s">
        <v>104</v>
      </c>
      <c r="K351" s="52">
        <v>0</v>
      </c>
      <c r="L351" s="52"/>
    </row>
    <row r="352" spans="2:12" hidden="1" x14ac:dyDescent="0.25">
      <c r="B352" s="51" t="s">
        <v>74</v>
      </c>
      <c r="C352" s="51" t="s">
        <v>75</v>
      </c>
      <c r="D352" s="51" t="s">
        <v>15</v>
      </c>
      <c r="E352" s="51" t="s">
        <v>351</v>
      </c>
      <c r="F352" s="51"/>
      <c r="G352" s="52" t="s">
        <v>23</v>
      </c>
      <c r="H352" s="51">
        <v>5</v>
      </c>
      <c r="I352" s="51" t="s">
        <v>18</v>
      </c>
      <c r="J352" s="51" t="s">
        <v>105</v>
      </c>
      <c r="K352" s="52">
        <v>0</v>
      </c>
      <c r="L352" s="52"/>
    </row>
    <row r="353" spans="2:12" hidden="1" x14ac:dyDescent="0.25">
      <c r="B353" s="51" t="s">
        <v>74</v>
      </c>
      <c r="C353" s="51" t="s">
        <v>75</v>
      </c>
      <c r="D353" s="51" t="s">
        <v>15</v>
      </c>
      <c r="E353" s="51" t="s">
        <v>351</v>
      </c>
      <c r="F353" s="51"/>
      <c r="G353" s="52" t="s">
        <v>23</v>
      </c>
      <c r="H353" s="51">
        <v>5</v>
      </c>
      <c r="I353" s="51" t="s">
        <v>18</v>
      </c>
      <c r="J353" s="51" t="s">
        <v>103</v>
      </c>
      <c r="K353" s="52">
        <v>0</v>
      </c>
      <c r="L353" s="52"/>
    </row>
    <row r="354" spans="2:12" hidden="1" x14ac:dyDescent="0.25">
      <c r="B354" s="51" t="s">
        <v>74</v>
      </c>
      <c r="C354" s="51" t="s">
        <v>75</v>
      </c>
      <c r="D354" s="51" t="s">
        <v>15</v>
      </c>
      <c r="E354" s="51" t="s">
        <v>351</v>
      </c>
      <c r="F354" s="51"/>
      <c r="G354" s="52" t="s">
        <v>23</v>
      </c>
      <c r="H354" s="51">
        <v>5</v>
      </c>
      <c r="I354" s="52" t="s">
        <v>18</v>
      </c>
      <c r="J354" s="52" t="s">
        <v>104</v>
      </c>
      <c r="K354" s="52">
        <v>0</v>
      </c>
      <c r="L354" s="52"/>
    </row>
    <row r="355" spans="2:12" hidden="1" x14ac:dyDescent="0.25">
      <c r="B355" s="51" t="s">
        <v>76</v>
      </c>
      <c r="C355" s="51" t="s">
        <v>77</v>
      </c>
      <c r="D355" s="51" t="s">
        <v>35</v>
      </c>
      <c r="E355" s="51" t="s">
        <v>351</v>
      </c>
      <c r="F355" s="51"/>
      <c r="G355" s="52" t="s">
        <v>17</v>
      </c>
      <c r="H355" s="51">
        <v>1</v>
      </c>
      <c r="I355" s="51" t="s">
        <v>158</v>
      </c>
      <c r="J355" s="51" t="s">
        <v>159</v>
      </c>
      <c r="K355" s="52">
        <v>0</v>
      </c>
      <c r="L355" s="52"/>
    </row>
    <row r="356" spans="2:12" hidden="1" x14ac:dyDescent="0.25">
      <c r="B356" s="51" t="s">
        <v>76</v>
      </c>
      <c r="C356" s="51" t="s">
        <v>77</v>
      </c>
      <c r="D356" s="51" t="s">
        <v>35</v>
      </c>
      <c r="E356" s="51" t="s">
        <v>351</v>
      </c>
      <c r="F356" s="51"/>
      <c r="G356" s="52" t="s">
        <v>17</v>
      </c>
      <c r="H356" s="51">
        <v>1</v>
      </c>
      <c r="I356" s="51" t="s">
        <v>158</v>
      </c>
      <c r="J356" s="51" t="s">
        <v>103</v>
      </c>
      <c r="K356" s="52">
        <v>0</v>
      </c>
      <c r="L356" s="52"/>
    </row>
    <row r="357" spans="2:12" hidden="1" x14ac:dyDescent="0.25">
      <c r="B357" s="51" t="s">
        <v>76</v>
      </c>
      <c r="C357" s="51" t="s">
        <v>77</v>
      </c>
      <c r="D357" s="51" t="s">
        <v>35</v>
      </c>
      <c r="E357" s="51" t="s">
        <v>351</v>
      </c>
      <c r="F357" s="51"/>
      <c r="G357" s="52" t="s">
        <v>17</v>
      </c>
      <c r="H357" s="51">
        <v>1</v>
      </c>
      <c r="I357" s="51" t="s">
        <v>158</v>
      </c>
      <c r="J357" s="51" t="s">
        <v>104</v>
      </c>
      <c r="K357" s="52">
        <v>0</v>
      </c>
      <c r="L357" s="52"/>
    </row>
    <row r="358" spans="2:12" hidden="1" x14ac:dyDescent="0.25">
      <c r="B358" s="51" t="s">
        <v>76</v>
      </c>
      <c r="C358" s="51" t="s">
        <v>77</v>
      </c>
      <c r="D358" s="51" t="s">
        <v>35</v>
      </c>
      <c r="E358" s="51" t="s">
        <v>351</v>
      </c>
      <c r="F358" s="51"/>
      <c r="G358" s="52" t="s">
        <v>17</v>
      </c>
      <c r="H358" s="51">
        <v>1</v>
      </c>
      <c r="I358" s="51" t="s">
        <v>18</v>
      </c>
      <c r="J358" s="51" t="s">
        <v>105</v>
      </c>
      <c r="K358" s="52">
        <v>0</v>
      </c>
      <c r="L358" s="52"/>
    </row>
    <row r="359" spans="2:12" hidden="1" x14ac:dyDescent="0.25">
      <c r="B359" s="51" t="s">
        <v>76</v>
      </c>
      <c r="C359" s="51" t="s">
        <v>77</v>
      </c>
      <c r="D359" s="51" t="s">
        <v>35</v>
      </c>
      <c r="E359" s="51" t="s">
        <v>351</v>
      </c>
      <c r="F359" s="51"/>
      <c r="G359" s="52" t="s">
        <v>17</v>
      </c>
      <c r="H359" s="51">
        <v>1</v>
      </c>
      <c r="I359" s="51" t="s">
        <v>18</v>
      </c>
      <c r="J359" s="51" t="s">
        <v>103</v>
      </c>
      <c r="K359" s="52">
        <v>0</v>
      </c>
      <c r="L359" s="52"/>
    </row>
    <row r="360" spans="2:12" hidden="1" x14ac:dyDescent="0.25">
      <c r="B360" s="51" t="s">
        <v>76</v>
      </c>
      <c r="C360" s="51" t="s">
        <v>77</v>
      </c>
      <c r="D360" s="51" t="s">
        <v>35</v>
      </c>
      <c r="E360" s="51" t="s">
        <v>351</v>
      </c>
      <c r="F360" s="51"/>
      <c r="G360" s="52" t="s">
        <v>17</v>
      </c>
      <c r="H360" s="51">
        <v>1</v>
      </c>
      <c r="I360" s="52" t="s">
        <v>18</v>
      </c>
      <c r="J360" s="52" t="s">
        <v>104</v>
      </c>
      <c r="K360" s="52">
        <v>0</v>
      </c>
      <c r="L360" s="52"/>
    </row>
    <row r="361" spans="2:12" hidden="1" x14ac:dyDescent="0.25">
      <c r="B361" s="51" t="s">
        <v>76</v>
      </c>
      <c r="C361" s="51" t="s">
        <v>77</v>
      </c>
      <c r="D361" s="51" t="s">
        <v>35</v>
      </c>
      <c r="E361" s="51" t="s">
        <v>351</v>
      </c>
      <c r="F361" s="51"/>
      <c r="G361" s="52" t="s">
        <v>20</v>
      </c>
      <c r="H361" s="51">
        <v>2</v>
      </c>
      <c r="I361" s="51" t="s">
        <v>18</v>
      </c>
      <c r="J361" s="51" t="s">
        <v>105</v>
      </c>
      <c r="K361" s="52">
        <v>0</v>
      </c>
      <c r="L361" s="52"/>
    </row>
    <row r="362" spans="2:12" hidden="1" x14ac:dyDescent="0.25">
      <c r="B362" s="51" t="s">
        <v>76</v>
      </c>
      <c r="C362" s="51" t="s">
        <v>77</v>
      </c>
      <c r="D362" s="51" t="s">
        <v>35</v>
      </c>
      <c r="E362" s="51" t="s">
        <v>351</v>
      </c>
      <c r="F362" s="51"/>
      <c r="G362" s="52" t="s">
        <v>20</v>
      </c>
      <c r="H362" s="51">
        <v>2</v>
      </c>
      <c r="I362" s="51" t="s">
        <v>18</v>
      </c>
      <c r="J362" s="51" t="s">
        <v>103</v>
      </c>
      <c r="K362" s="52">
        <v>0</v>
      </c>
      <c r="L362" s="52"/>
    </row>
    <row r="363" spans="2:12" hidden="1" x14ac:dyDescent="0.25">
      <c r="B363" s="51" t="s">
        <v>76</v>
      </c>
      <c r="C363" s="51" t="s">
        <v>77</v>
      </c>
      <c r="D363" s="51" t="s">
        <v>35</v>
      </c>
      <c r="E363" s="51" t="s">
        <v>351</v>
      </c>
      <c r="F363" s="51"/>
      <c r="G363" s="52" t="s">
        <v>20</v>
      </c>
      <c r="H363" s="51">
        <v>2</v>
      </c>
      <c r="I363" s="52" t="s">
        <v>18</v>
      </c>
      <c r="J363" s="52" t="s">
        <v>104</v>
      </c>
      <c r="K363" s="52">
        <v>0</v>
      </c>
      <c r="L363" s="52"/>
    </row>
    <row r="364" spans="2:12" hidden="1" x14ac:dyDescent="0.25">
      <c r="B364" s="51" t="s">
        <v>76</v>
      </c>
      <c r="C364" s="51" t="s">
        <v>77</v>
      </c>
      <c r="D364" s="51" t="s">
        <v>35</v>
      </c>
      <c r="E364" s="51" t="s">
        <v>351</v>
      </c>
      <c r="F364" s="51"/>
      <c r="G364" s="52" t="s">
        <v>21</v>
      </c>
      <c r="H364" s="51">
        <v>3</v>
      </c>
      <c r="I364" s="51" t="s">
        <v>18</v>
      </c>
      <c r="J364" s="51" t="s">
        <v>105</v>
      </c>
      <c r="K364" s="52">
        <v>0</v>
      </c>
      <c r="L364" s="52"/>
    </row>
    <row r="365" spans="2:12" hidden="1" x14ac:dyDescent="0.25">
      <c r="B365" s="51" t="s">
        <v>76</v>
      </c>
      <c r="C365" s="51" t="s">
        <v>77</v>
      </c>
      <c r="D365" s="51" t="s">
        <v>35</v>
      </c>
      <c r="E365" s="51" t="s">
        <v>351</v>
      </c>
      <c r="F365" s="51"/>
      <c r="G365" s="52" t="s">
        <v>21</v>
      </c>
      <c r="H365" s="51">
        <v>3</v>
      </c>
      <c r="I365" s="51" t="s">
        <v>18</v>
      </c>
      <c r="J365" s="51" t="s">
        <v>103</v>
      </c>
      <c r="K365" s="52">
        <v>0</v>
      </c>
      <c r="L365" s="52"/>
    </row>
    <row r="366" spans="2:12" hidden="1" x14ac:dyDescent="0.25">
      <c r="B366" s="51" t="s">
        <v>76</v>
      </c>
      <c r="C366" s="51" t="s">
        <v>77</v>
      </c>
      <c r="D366" s="51" t="s">
        <v>35</v>
      </c>
      <c r="E366" s="51" t="s">
        <v>351</v>
      </c>
      <c r="F366" s="51"/>
      <c r="G366" s="52" t="s">
        <v>21</v>
      </c>
      <c r="H366" s="51">
        <v>3</v>
      </c>
      <c r="I366" s="52" t="s">
        <v>18</v>
      </c>
      <c r="J366" s="52" t="s">
        <v>104</v>
      </c>
      <c r="K366" s="52">
        <v>0</v>
      </c>
      <c r="L366" s="52"/>
    </row>
    <row r="367" spans="2:12" hidden="1" x14ac:dyDescent="0.25">
      <c r="B367" s="51" t="s">
        <v>76</v>
      </c>
      <c r="C367" s="51" t="s">
        <v>77</v>
      </c>
      <c r="D367" s="51" t="s">
        <v>35</v>
      </c>
      <c r="E367" s="51" t="s">
        <v>351</v>
      </c>
      <c r="F367" s="51"/>
      <c r="G367" s="52" t="s">
        <v>22</v>
      </c>
      <c r="H367" s="51">
        <v>4</v>
      </c>
      <c r="I367" s="51" t="s">
        <v>18</v>
      </c>
      <c r="J367" s="51" t="s">
        <v>105</v>
      </c>
      <c r="K367" s="52">
        <v>0</v>
      </c>
      <c r="L367" s="52"/>
    </row>
    <row r="368" spans="2:12" hidden="1" x14ac:dyDescent="0.25">
      <c r="B368" s="51" t="s">
        <v>76</v>
      </c>
      <c r="C368" s="51" t="s">
        <v>77</v>
      </c>
      <c r="D368" s="51" t="s">
        <v>35</v>
      </c>
      <c r="E368" s="51" t="s">
        <v>351</v>
      </c>
      <c r="F368" s="51"/>
      <c r="G368" s="52" t="s">
        <v>22</v>
      </c>
      <c r="H368" s="51">
        <v>4</v>
      </c>
      <c r="I368" s="51" t="s">
        <v>18</v>
      </c>
      <c r="J368" s="51" t="s">
        <v>103</v>
      </c>
      <c r="K368" s="52">
        <v>0</v>
      </c>
      <c r="L368" s="52"/>
    </row>
    <row r="369" spans="2:12" hidden="1" x14ac:dyDescent="0.25">
      <c r="B369" s="51" t="s">
        <v>76</v>
      </c>
      <c r="C369" s="51" t="s">
        <v>77</v>
      </c>
      <c r="D369" s="51" t="s">
        <v>35</v>
      </c>
      <c r="E369" s="51" t="s">
        <v>351</v>
      </c>
      <c r="F369" s="51"/>
      <c r="G369" s="52" t="s">
        <v>22</v>
      </c>
      <c r="H369" s="51">
        <v>4</v>
      </c>
      <c r="I369" s="52" t="s">
        <v>18</v>
      </c>
      <c r="J369" s="52" t="s">
        <v>104</v>
      </c>
      <c r="K369" s="52">
        <v>0</v>
      </c>
      <c r="L369" s="52"/>
    </row>
    <row r="370" spans="2:12" hidden="1" x14ac:dyDescent="0.25">
      <c r="B370" s="51" t="s">
        <v>76</v>
      </c>
      <c r="C370" s="51" t="s">
        <v>77</v>
      </c>
      <c r="D370" s="51" t="s">
        <v>35</v>
      </c>
      <c r="E370" s="51" t="s">
        <v>351</v>
      </c>
      <c r="F370" s="51"/>
      <c r="G370" s="52" t="s">
        <v>23</v>
      </c>
      <c r="H370" s="51">
        <v>5</v>
      </c>
      <c r="I370" s="51" t="s">
        <v>18</v>
      </c>
      <c r="J370" s="51" t="s">
        <v>105</v>
      </c>
      <c r="K370" s="52">
        <v>0</v>
      </c>
      <c r="L370" s="52"/>
    </row>
    <row r="371" spans="2:12" hidden="1" x14ac:dyDescent="0.25">
      <c r="B371" s="51" t="s">
        <v>76</v>
      </c>
      <c r="C371" s="51" t="s">
        <v>77</v>
      </c>
      <c r="D371" s="51" t="s">
        <v>35</v>
      </c>
      <c r="E371" s="51" t="s">
        <v>351</v>
      </c>
      <c r="F371" s="51"/>
      <c r="G371" s="52" t="s">
        <v>23</v>
      </c>
      <c r="H371" s="51">
        <v>5</v>
      </c>
      <c r="I371" s="51" t="s">
        <v>18</v>
      </c>
      <c r="J371" s="51" t="s">
        <v>103</v>
      </c>
      <c r="K371" s="52">
        <v>0</v>
      </c>
      <c r="L371" s="52"/>
    </row>
    <row r="372" spans="2:12" hidden="1" x14ac:dyDescent="0.25">
      <c r="B372" s="51" t="s">
        <v>76</v>
      </c>
      <c r="C372" s="51" t="s">
        <v>77</v>
      </c>
      <c r="D372" s="51" t="s">
        <v>35</v>
      </c>
      <c r="E372" s="51" t="s">
        <v>351</v>
      </c>
      <c r="F372" s="51"/>
      <c r="G372" s="52" t="s">
        <v>23</v>
      </c>
      <c r="H372" s="51">
        <v>5</v>
      </c>
      <c r="I372" s="52" t="s">
        <v>18</v>
      </c>
      <c r="J372" s="52" t="s">
        <v>104</v>
      </c>
      <c r="K372" s="52">
        <v>0</v>
      </c>
      <c r="L372" s="52"/>
    </row>
    <row r="373" spans="2:12" hidden="1" x14ac:dyDescent="0.25">
      <c r="B373" s="51" t="s">
        <v>78</v>
      </c>
      <c r="C373" s="51" t="s">
        <v>79</v>
      </c>
      <c r="D373" s="51" t="s">
        <v>26</v>
      </c>
      <c r="E373" s="51" t="s">
        <v>351</v>
      </c>
      <c r="F373" s="51"/>
      <c r="G373" s="52" t="s">
        <v>17</v>
      </c>
      <c r="H373" s="51">
        <v>1</v>
      </c>
      <c r="I373" s="51" t="s">
        <v>158</v>
      </c>
      <c r="J373" s="51" t="s">
        <v>159</v>
      </c>
      <c r="K373" s="52">
        <v>0</v>
      </c>
      <c r="L373" s="52"/>
    </row>
    <row r="374" spans="2:12" hidden="1" x14ac:dyDescent="0.25">
      <c r="B374" s="51" t="s">
        <v>78</v>
      </c>
      <c r="C374" s="51" t="s">
        <v>79</v>
      </c>
      <c r="D374" s="51" t="s">
        <v>26</v>
      </c>
      <c r="E374" s="51" t="s">
        <v>351</v>
      </c>
      <c r="F374" s="51"/>
      <c r="G374" s="52" t="s">
        <v>17</v>
      </c>
      <c r="H374" s="51">
        <v>1</v>
      </c>
      <c r="I374" s="51" t="s">
        <v>158</v>
      </c>
      <c r="J374" s="51" t="s">
        <v>103</v>
      </c>
      <c r="K374" s="52">
        <v>0</v>
      </c>
      <c r="L374" s="52"/>
    </row>
    <row r="375" spans="2:12" hidden="1" x14ac:dyDescent="0.25">
      <c r="B375" s="51" t="s">
        <v>78</v>
      </c>
      <c r="C375" s="51" t="s">
        <v>79</v>
      </c>
      <c r="D375" s="51" t="s">
        <v>26</v>
      </c>
      <c r="E375" s="51" t="s">
        <v>351</v>
      </c>
      <c r="F375" s="51"/>
      <c r="G375" s="52" t="s">
        <v>17</v>
      </c>
      <c r="H375" s="51">
        <v>1</v>
      </c>
      <c r="I375" s="51" t="s">
        <v>158</v>
      </c>
      <c r="J375" s="51" t="s">
        <v>104</v>
      </c>
      <c r="K375" s="52">
        <v>0</v>
      </c>
      <c r="L375" s="52"/>
    </row>
    <row r="376" spans="2:12" hidden="1" x14ac:dyDescent="0.25">
      <c r="B376" s="51" t="s">
        <v>78</v>
      </c>
      <c r="C376" s="51" t="s">
        <v>79</v>
      </c>
      <c r="D376" s="51" t="s">
        <v>26</v>
      </c>
      <c r="E376" s="51" t="s">
        <v>351</v>
      </c>
      <c r="F376" s="51"/>
      <c r="G376" s="52" t="s">
        <v>17</v>
      </c>
      <c r="H376" s="51">
        <v>1</v>
      </c>
      <c r="I376" s="51" t="s">
        <v>18</v>
      </c>
      <c r="J376" s="51" t="s">
        <v>105</v>
      </c>
      <c r="K376" s="52">
        <v>0</v>
      </c>
      <c r="L376" s="52"/>
    </row>
    <row r="377" spans="2:12" hidden="1" x14ac:dyDescent="0.25">
      <c r="B377" s="51" t="s">
        <v>78</v>
      </c>
      <c r="C377" s="51" t="s">
        <v>79</v>
      </c>
      <c r="D377" s="51" t="s">
        <v>26</v>
      </c>
      <c r="E377" s="51" t="s">
        <v>351</v>
      </c>
      <c r="F377" s="51"/>
      <c r="G377" s="52" t="s">
        <v>17</v>
      </c>
      <c r="H377" s="51">
        <v>1</v>
      </c>
      <c r="I377" s="51" t="s">
        <v>18</v>
      </c>
      <c r="J377" s="51" t="s">
        <v>103</v>
      </c>
      <c r="K377" s="52">
        <v>0</v>
      </c>
      <c r="L377" s="52"/>
    </row>
    <row r="378" spans="2:12" hidden="1" x14ac:dyDescent="0.25">
      <c r="B378" s="51" t="s">
        <v>78</v>
      </c>
      <c r="C378" s="51" t="s">
        <v>79</v>
      </c>
      <c r="D378" s="51" t="s">
        <v>26</v>
      </c>
      <c r="E378" s="51" t="s">
        <v>351</v>
      </c>
      <c r="F378" s="51"/>
      <c r="G378" s="52" t="s">
        <v>17</v>
      </c>
      <c r="H378" s="51">
        <v>1</v>
      </c>
      <c r="I378" s="52" t="s">
        <v>18</v>
      </c>
      <c r="J378" s="52" t="s">
        <v>104</v>
      </c>
      <c r="K378" s="52">
        <v>0</v>
      </c>
      <c r="L378" s="52"/>
    </row>
    <row r="379" spans="2:12" hidden="1" x14ac:dyDescent="0.25">
      <c r="B379" s="51" t="s">
        <v>78</v>
      </c>
      <c r="C379" s="51" t="s">
        <v>79</v>
      </c>
      <c r="D379" s="51" t="s">
        <v>26</v>
      </c>
      <c r="E379" s="51" t="s">
        <v>351</v>
      </c>
      <c r="F379" s="51"/>
      <c r="G379" s="52" t="s">
        <v>20</v>
      </c>
      <c r="H379" s="51">
        <v>2</v>
      </c>
      <c r="I379" s="51" t="s">
        <v>18</v>
      </c>
      <c r="J379" s="51" t="s">
        <v>105</v>
      </c>
      <c r="K379" s="52">
        <v>0</v>
      </c>
      <c r="L379" s="52"/>
    </row>
    <row r="380" spans="2:12" hidden="1" x14ac:dyDescent="0.25">
      <c r="B380" s="51" t="s">
        <v>78</v>
      </c>
      <c r="C380" s="51" t="s">
        <v>79</v>
      </c>
      <c r="D380" s="51" t="s">
        <v>26</v>
      </c>
      <c r="E380" s="51" t="s">
        <v>351</v>
      </c>
      <c r="F380" s="51"/>
      <c r="G380" s="52" t="s">
        <v>20</v>
      </c>
      <c r="H380" s="51">
        <v>2</v>
      </c>
      <c r="I380" s="51" t="s">
        <v>18</v>
      </c>
      <c r="J380" s="51" t="s">
        <v>103</v>
      </c>
      <c r="K380" s="52">
        <v>0</v>
      </c>
      <c r="L380" s="52"/>
    </row>
    <row r="381" spans="2:12" hidden="1" x14ac:dyDescent="0.25">
      <c r="B381" s="51" t="s">
        <v>78</v>
      </c>
      <c r="C381" s="51" t="s">
        <v>79</v>
      </c>
      <c r="D381" s="51" t="s">
        <v>26</v>
      </c>
      <c r="E381" s="51" t="s">
        <v>351</v>
      </c>
      <c r="F381" s="51"/>
      <c r="G381" s="52" t="s">
        <v>20</v>
      </c>
      <c r="H381" s="51">
        <v>2</v>
      </c>
      <c r="I381" s="52" t="s">
        <v>18</v>
      </c>
      <c r="J381" s="52" t="s">
        <v>104</v>
      </c>
      <c r="K381" s="52">
        <v>0</v>
      </c>
      <c r="L381" s="52"/>
    </row>
    <row r="382" spans="2:12" hidden="1" x14ac:dyDescent="0.25">
      <c r="B382" s="51" t="s">
        <v>78</v>
      </c>
      <c r="C382" s="51" t="s">
        <v>79</v>
      </c>
      <c r="D382" s="51" t="s">
        <v>26</v>
      </c>
      <c r="E382" s="51" t="s">
        <v>351</v>
      </c>
      <c r="F382" s="51"/>
      <c r="G382" s="52" t="s">
        <v>21</v>
      </c>
      <c r="H382" s="51">
        <v>3</v>
      </c>
      <c r="I382" s="51" t="s">
        <v>18</v>
      </c>
      <c r="J382" s="51" t="s">
        <v>105</v>
      </c>
      <c r="K382" s="52">
        <v>0</v>
      </c>
      <c r="L382" s="52"/>
    </row>
    <row r="383" spans="2:12" hidden="1" x14ac:dyDescent="0.25">
      <c r="B383" s="51" t="s">
        <v>78</v>
      </c>
      <c r="C383" s="51" t="s">
        <v>79</v>
      </c>
      <c r="D383" s="51" t="s">
        <v>26</v>
      </c>
      <c r="E383" s="51" t="s">
        <v>351</v>
      </c>
      <c r="F383" s="51"/>
      <c r="G383" s="52" t="s">
        <v>21</v>
      </c>
      <c r="H383" s="51">
        <v>3</v>
      </c>
      <c r="I383" s="51" t="s">
        <v>18</v>
      </c>
      <c r="J383" s="51" t="s">
        <v>103</v>
      </c>
      <c r="K383" s="52">
        <v>0</v>
      </c>
      <c r="L383" s="52"/>
    </row>
    <row r="384" spans="2:12" hidden="1" x14ac:dyDescent="0.25">
      <c r="B384" s="51" t="s">
        <v>78</v>
      </c>
      <c r="C384" s="51" t="s">
        <v>79</v>
      </c>
      <c r="D384" s="51" t="s">
        <v>26</v>
      </c>
      <c r="E384" s="51" t="s">
        <v>351</v>
      </c>
      <c r="F384" s="51"/>
      <c r="G384" s="52" t="s">
        <v>21</v>
      </c>
      <c r="H384" s="51">
        <v>3</v>
      </c>
      <c r="I384" s="52" t="s">
        <v>18</v>
      </c>
      <c r="J384" s="52" t="s">
        <v>104</v>
      </c>
      <c r="K384" s="52">
        <v>0</v>
      </c>
      <c r="L384" s="52"/>
    </row>
    <row r="385" spans="2:12" hidden="1" x14ac:dyDescent="0.25">
      <c r="B385" s="51" t="s">
        <v>78</v>
      </c>
      <c r="C385" s="51" t="s">
        <v>79</v>
      </c>
      <c r="D385" s="51" t="s">
        <v>26</v>
      </c>
      <c r="E385" s="51" t="s">
        <v>351</v>
      </c>
      <c r="F385" s="51"/>
      <c r="G385" s="52" t="s">
        <v>22</v>
      </c>
      <c r="H385" s="51">
        <v>4</v>
      </c>
      <c r="I385" s="51" t="s">
        <v>18</v>
      </c>
      <c r="J385" s="51" t="s">
        <v>105</v>
      </c>
      <c r="K385" s="52">
        <v>0</v>
      </c>
      <c r="L385" s="52"/>
    </row>
    <row r="386" spans="2:12" hidden="1" x14ac:dyDescent="0.25">
      <c r="B386" s="51" t="s">
        <v>78</v>
      </c>
      <c r="C386" s="51" t="s">
        <v>79</v>
      </c>
      <c r="D386" s="51" t="s">
        <v>26</v>
      </c>
      <c r="E386" s="51" t="s">
        <v>351</v>
      </c>
      <c r="F386" s="51"/>
      <c r="G386" s="52" t="s">
        <v>22</v>
      </c>
      <c r="H386" s="51">
        <v>4</v>
      </c>
      <c r="I386" s="51" t="s">
        <v>18</v>
      </c>
      <c r="J386" s="51" t="s">
        <v>103</v>
      </c>
      <c r="K386" s="52">
        <v>0</v>
      </c>
      <c r="L386" s="52"/>
    </row>
    <row r="387" spans="2:12" hidden="1" x14ac:dyDescent="0.25">
      <c r="B387" s="51" t="s">
        <v>78</v>
      </c>
      <c r="C387" s="51" t="s">
        <v>79</v>
      </c>
      <c r="D387" s="51" t="s">
        <v>26</v>
      </c>
      <c r="E387" s="51" t="s">
        <v>351</v>
      </c>
      <c r="F387" s="51"/>
      <c r="G387" s="52" t="s">
        <v>22</v>
      </c>
      <c r="H387" s="51">
        <v>4</v>
      </c>
      <c r="I387" s="52" t="s">
        <v>18</v>
      </c>
      <c r="J387" s="52" t="s">
        <v>104</v>
      </c>
      <c r="K387" s="52">
        <v>0</v>
      </c>
      <c r="L387" s="52"/>
    </row>
    <row r="388" spans="2:12" hidden="1" x14ac:dyDescent="0.25">
      <c r="B388" s="51" t="s">
        <v>78</v>
      </c>
      <c r="C388" s="51" t="s">
        <v>79</v>
      </c>
      <c r="D388" s="51" t="s">
        <v>26</v>
      </c>
      <c r="E388" s="51" t="s">
        <v>351</v>
      </c>
      <c r="F388" s="51"/>
      <c r="G388" s="52" t="s">
        <v>23</v>
      </c>
      <c r="H388" s="51">
        <v>5</v>
      </c>
      <c r="I388" s="51" t="s">
        <v>18</v>
      </c>
      <c r="J388" s="51" t="s">
        <v>105</v>
      </c>
      <c r="K388" s="52">
        <v>0</v>
      </c>
      <c r="L388" s="52"/>
    </row>
    <row r="389" spans="2:12" hidden="1" x14ac:dyDescent="0.25">
      <c r="B389" s="51" t="s">
        <v>78</v>
      </c>
      <c r="C389" s="51" t="s">
        <v>79</v>
      </c>
      <c r="D389" s="51" t="s">
        <v>26</v>
      </c>
      <c r="E389" s="51" t="s">
        <v>351</v>
      </c>
      <c r="F389" s="51"/>
      <c r="G389" s="52" t="s">
        <v>23</v>
      </c>
      <c r="H389" s="51">
        <v>5</v>
      </c>
      <c r="I389" s="51" t="s">
        <v>18</v>
      </c>
      <c r="J389" s="51" t="s">
        <v>103</v>
      </c>
      <c r="K389" s="52">
        <v>0</v>
      </c>
      <c r="L389" s="52"/>
    </row>
    <row r="390" spans="2:12" hidden="1" x14ac:dyDescent="0.25">
      <c r="B390" s="51" t="s">
        <v>78</v>
      </c>
      <c r="C390" s="51" t="s">
        <v>79</v>
      </c>
      <c r="D390" s="51" t="s">
        <v>26</v>
      </c>
      <c r="E390" s="51" t="s">
        <v>351</v>
      </c>
      <c r="F390" s="51"/>
      <c r="G390" s="52" t="s">
        <v>23</v>
      </c>
      <c r="H390" s="51">
        <v>5</v>
      </c>
      <c r="I390" s="52" t="s">
        <v>18</v>
      </c>
      <c r="J390" s="52" t="s">
        <v>104</v>
      </c>
      <c r="K390" s="52">
        <v>0</v>
      </c>
      <c r="L390" s="52"/>
    </row>
    <row r="391" spans="2:12" hidden="1" x14ac:dyDescent="0.25">
      <c r="B391" s="51" t="s">
        <v>24</v>
      </c>
      <c r="C391" s="51" t="s">
        <v>25</v>
      </c>
      <c r="D391" s="51" t="s">
        <v>26</v>
      </c>
      <c r="E391" s="51" t="s">
        <v>351</v>
      </c>
      <c r="F391" s="51"/>
      <c r="G391" s="52" t="s">
        <v>17</v>
      </c>
      <c r="H391" s="51">
        <v>1</v>
      </c>
      <c r="I391" s="51" t="s">
        <v>158</v>
      </c>
      <c r="J391" s="51" t="s">
        <v>159</v>
      </c>
      <c r="K391" s="52">
        <v>0</v>
      </c>
      <c r="L391" s="52"/>
    </row>
    <row r="392" spans="2:12" hidden="1" x14ac:dyDescent="0.25">
      <c r="B392" s="51" t="s">
        <v>24</v>
      </c>
      <c r="C392" s="51" t="s">
        <v>25</v>
      </c>
      <c r="D392" s="51" t="s">
        <v>26</v>
      </c>
      <c r="E392" s="51" t="s">
        <v>351</v>
      </c>
      <c r="F392" s="51"/>
      <c r="G392" s="52" t="s">
        <v>17</v>
      </c>
      <c r="H392" s="51">
        <v>1</v>
      </c>
      <c r="I392" s="51" t="s">
        <v>158</v>
      </c>
      <c r="J392" s="51" t="s">
        <v>103</v>
      </c>
      <c r="K392" s="52">
        <v>0</v>
      </c>
      <c r="L392" s="52"/>
    </row>
    <row r="393" spans="2:12" hidden="1" x14ac:dyDescent="0.25">
      <c r="B393" s="51" t="s">
        <v>24</v>
      </c>
      <c r="C393" s="51" t="s">
        <v>25</v>
      </c>
      <c r="D393" s="51" t="s">
        <v>26</v>
      </c>
      <c r="E393" s="51" t="s">
        <v>351</v>
      </c>
      <c r="F393" s="51"/>
      <c r="G393" s="52" t="s">
        <v>17</v>
      </c>
      <c r="H393" s="51">
        <v>1</v>
      </c>
      <c r="I393" s="51" t="s">
        <v>158</v>
      </c>
      <c r="J393" s="51" t="s">
        <v>104</v>
      </c>
      <c r="K393" s="52">
        <v>0</v>
      </c>
      <c r="L393" s="52"/>
    </row>
    <row r="394" spans="2:12" hidden="1" x14ac:dyDescent="0.25">
      <c r="B394" s="51" t="s">
        <v>24</v>
      </c>
      <c r="C394" s="51" t="s">
        <v>25</v>
      </c>
      <c r="D394" s="51" t="s">
        <v>26</v>
      </c>
      <c r="E394" s="51" t="s">
        <v>351</v>
      </c>
      <c r="F394" s="51"/>
      <c r="G394" s="52" t="s">
        <v>17</v>
      </c>
      <c r="H394" s="51">
        <v>1</v>
      </c>
      <c r="I394" s="51" t="s">
        <v>18</v>
      </c>
      <c r="J394" s="51" t="s">
        <v>105</v>
      </c>
      <c r="K394" s="52">
        <v>0</v>
      </c>
      <c r="L394" s="52"/>
    </row>
    <row r="395" spans="2:12" hidden="1" x14ac:dyDescent="0.25">
      <c r="B395" s="51" t="s">
        <v>24</v>
      </c>
      <c r="C395" s="51" t="s">
        <v>25</v>
      </c>
      <c r="D395" s="51" t="s">
        <v>26</v>
      </c>
      <c r="E395" s="51" t="s">
        <v>351</v>
      </c>
      <c r="F395" s="51"/>
      <c r="G395" s="52" t="s">
        <v>17</v>
      </c>
      <c r="H395" s="51">
        <v>1</v>
      </c>
      <c r="I395" s="51" t="s">
        <v>18</v>
      </c>
      <c r="J395" s="51" t="s">
        <v>103</v>
      </c>
      <c r="K395" s="52">
        <v>0</v>
      </c>
      <c r="L395" s="52"/>
    </row>
    <row r="396" spans="2:12" hidden="1" x14ac:dyDescent="0.25">
      <c r="B396" s="51" t="s">
        <v>24</v>
      </c>
      <c r="C396" s="51" t="s">
        <v>25</v>
      </c>
      <c r="D396" s="51" t="s">
        <v>26</v>
      </c>
      <c r="E396" s="51" t="s">
        <v>351</v>
      </c>
      <c r="F396" s="51"/>
      <c r="G396" s="52" t="s">
        <v>17</v>
      </c>
      <c r="H396" s="51">
        <v>1</v>
      </c>
      <c r="I396" s="52" t="s">
        <v>18</v>
      </c>
      <c r="J396" s="52" t="s">
        <v>104</v>
      </c>
      <c r="K396" s="52">
        <v>0</v>
      </c>
      <c r="L396" s="52"/>
    </row>
    <row r="397" spans="2:12" hidden="1" x14ac:dyDescent="0.25">
      <c r="B397" s="51" t="s">
        <v>24</v>
      </c>
      <c r="C397" s="51" t="s">
        <v>25</v>
      </c>
      <c r="D397" s="51" t="s">
        <v>26</v>
      </c>
      <c r="E397" s="51" t="s">
        <v>351</v>
      </c>
      <c r="F397" s="51"/>
      <c r="G397" s="52" t="s">
        <v>20</v>
      </c>
      <c r="H397" s="51">
        <v>2</v>
      </c>
      <c r="I397" s="51" t="s">
        <v>18</v>
      </c>
      <c r="J397" s="51" t="s">
        <v>105</v>
      </c>
      <c r="K397" s="52">
        <v>0</v>
      </c>
      <c r="L397" s="52"/>
    </row>
    <row r="398" spans="2:12" hidden="1" x14ac:dyDescent="0.25">
      <c r="B398" s="51" t="s">
        <v>24</v>
      </c>
      <c r="C398" s="51" t="s">
        <v>25</v>
      </c>
      <c r="D398" s="51" t="s">
        <v>26</v>
      </c>
      <c r="E398" s="51" t="s">
        <v>351</v>
      </c>
      <c r="F398" s="51"/>
      <c r="G398" s="52" t="s">
        <v>20</v>
      </c>
      <c r="H398" s="51">
        <v>2</v>
      </c>
      <c r="I398" s="51" t="s">
        <v>18</v>
      </c>
      <c r="J398" s="51" t="s">
        <v>103</v>
      </c>
      <c r="K398" s="52">
        <v>0</v>
      </c>
      <c r="L398" s="52"/>
    </row>
    <row r="399" spans="2:12" hidden="1" x14ac:dyDescent="0.25">
      <c r="B399" s="51" t="s">
        <v>24</v>
      </c>
      <c r="C399" s="51" t="s">
        <v>25</v>
      </c>
      <c r="D399" s="51" t="s">
        <v>26</v>
      </c>
      <c r="E399" s="51" t="s">
        <v>351</v>
      </c>
      <c r="F399" s="51"/>
      <c r="G399" s="52" t="s">
        <v>20</v>
      </c>
      <c r="H399" s="51">
        <v>2</v>
      </c>
      <c r="I399" s="52" t="s">
        <v>18</v>
      </c>
      <c r="J399" s="52" t="s">
        <v>104</v>
      </c>
      <c r="K399" s="52">
        <v>0</v>
      </c>
      <c r="L399" s="52"/>
    </row>
    <row r="400" spans="2:12" hidden="1" x14ac:dyDescent="0.25">
      <c r="B400" s="51" t="s">
        <v>24</v>
      </c>
      <c r="C400" s="51" t="s">
        <v>25</v>
      </c>
      <c r="D400" s="51" t="s">
        <v>26</v>
      </c>
      <c r="E400" s="51" t="s">
        <v>351</v>
      </c>
      <c r="F400" s="51"/>
      <c r="G400" s="52" t="s">
        <v>21</v>
      </c>
      <c r="H400" s="51">
        <v>3</v>
      </c>
      <c r="I400" s="51" t="s">
        <v>18</v>
      </c>
      <c r="J400" s="51" t="s">
        <v>105</v>
      </c>
      <c r="K400" s="52">
        <v>0</v>
      </c>
      <c r="L400" s="52"/>
    </row>
    <row r="401" spans="2:12" hidden="1" x14ac:dyDescent="0.25">
      <c r="B401" s="51" t="s">
        <v>24</v>
      </c>
      <c r="C401" s="51" t="s">
        <v>25</v>
      </c>
      <c r="D401" s="51" t="s">
        <v>26</v>
      </c>
      <c r="E401" s="51" t="s">
        <v>351</v>
      </c>
      <c r="F401" s="51"/>
      <c r="G401" s="52" t="s">
        <v>21</v>
      </c>
      <c r="H401" s="51">
        <v>3</v>
      </c>
      <c r="I401" s="51" t="s">
        <v>18</v>
      </c>
      <c r="J401" s="51" t="s">
        <v>103</v>
      </c>
      <c r="K401" s="52">
        <v>0</v>
      </c>
      <c r="L401" s="52"/>
    </row>
    <row r="402" spans="2:12" hidden="1" x14ac:dyDescent="0.25">
      <c r="B402" s="51" t="s">
        <v>24</v>
      </c>
      <c r="C402" s="51" t="s">
        <v>25</v>
      </c>
      <c r="D402" s="51" t="s">
        <v>26</v>
      </c>
      <c r="E402" s="51" t="s">
        <v>351</v>
      </c>
      <c r="F402" s="51"/>
      <c r="G402" s="52" t="s">
        <v>21</v>
      </c>
      <c r="H402" s="51">
        <v>3</v>
      </c>
      <c r="I402" s="52" t="s">
        <v>18</v>
      </c>
      <c r="J402" s="52" t="s">
        <v>104</v>
      </c>
      <c r="K402" s="52">
        <v>0</v>
      </c>
      <c r="L402" s="52"/>
    </row>
    <row r="403" spans="2:12" hidden="1" x14ac:dyDescent="0.25">
      <c r="B403" s="51" t="s">
        <v>24</v>
      </c>
      <c r="C403" s="51" t="s">
        <v>25</v>
      </c>
      <c r="D403" s="51" t="s">
        <v>26</v>
      </c>
      <c r="E403" s="51" t="s">
        <v>351</v>
      </c>
      <c r="F403" s="51"/>
      <c r="G403" s="52" t="s">
        <v>22</v>
      </c>
      <c r="H403" s="51">
        <v>4</v>
      </c>
      <c r="I403" s="51" t="s">
        <v>18</v>
      </c>
      <c r="J403" s="51" t="s">
        <v>105</v>
      </c>
      <c r="K403" s="52">
        <v>0</v>
      </c>
      <c r="L403" s="52"/>
    </row>
    <row r="404" spans="2:12" hidden="1" x14ac:dyDescent="0.25">
      <c r="B404" s="51" t="s">
        <v>24</v>
      </c>
      <c r="C404" s="51" t="s">
        <v>25</v>
      </c>
      <c r="D404" s="51" t="s">
        <v>26</v>
      </c>
      <c r="E404" s="51" t="s">
        <v>351</v>
      </c>
      <c r="F404" s="51"/>
      <c r="G404" s="52" t="s">
        <v>22</v>
      </c>
      <c r="H404" s="51">
        <v>4</v>
      </c>
      <c r="I404" s="51" t="s">
        <v>18</v>
      </c>
      <c r="J404" s="51" t="s">
        <v>103</v>
      </c>
      <c r="K404" s="52">
        <v>0</v>
      </c>
      <c r="L404" s="52"/>
    </row>
    <row r="405" spans="2:12" hidden="1" x14ac:dyDescent="0.25">
      <c r="B405" s="51" t="s">
        <v>24</v>
      </c>
      <c r="C405" s="51" t="s">
        <v>25</v>
      </c>
      <c r="D405" s="51" t="s">
        <v>26</v>
      </c>
      <c r="E405" s="51" t="s">
        <v>351</v>
      </c>
      <c r="F405" s="51"/>
      <c r="G405" s="52" t="s">
        <v>22</v>
      </c>
      <c r="H405" s="51">
        <v>4</v>
      </c>
      <c r="I405" s="52" t="s">
        <v>18</v>
      </c>
      <c r="J405" s="52" t="s">
        <v>104</v>
      </c>
      <c r="K405" s="52">
        <v>0</v>
      </c>
      <c r="L405" s="52"/>
    </row>
    <row r="406" spans="2:12" hidden="1" x14ac:dyDescent="0.25">
      <c r="B406" s="51" t="s">
        <v>24</v>
      </c>
      <c r="C406" s="51" t="s">
        <v>25</v>
      </c>
      <c r="D406" s="51" t="s">
        <v>26</v>
      </c>
      <c r="E406" s="51" t="s">
        <v>351</v>
      </c>
      <c r="F406" s="51"/>
      <c r="G406" s="52" t="s">
        <v>23</v>
      </c>
      <c r="H406" s="51">
        <v>5</v>
      </c>
      <c r="I406" s="51" t="s">
        <v>18</v>
      </c>
      <c r="J406" s="51" t="s">
        <v>105</v>
      </c>
      <c r="K406" s="52">
        <v>0</v>
      </c>
      <c r="L406" s="52"/>
    </row>
    <row r="407" spans="2:12" hidden="1" x14ac:dyDescent="0.25">
      <c r="B407" s="51" t="s">
        <v>24</v>
      </c>
      <c r="C407" s="51" t="s">
        <v>25</v>
      </c>
      <c r="D407" s="51" t="s">
        <v>26</v>
      </c>
      <c r="E407" s="51" t="s">
        <v>351</v>
      </c>
      <c r="F407" s="51"/>
      <c r="G407" s="52" t="s">
        <v>23</v>
      </c>
      <c r="H407" s="51">
        <v>5</v>
      </c>
      <c r="I407" s="51" t="s">
        <v>18</v>
      </c>
      <c r="J407" s="51" t="s">
        <v>103</v>
      </c>
      <c r="K407" s="52">
        <v>0</v>
      </c>
      <c r="L407" s="52"/>
    </row>
    <row r="408" spans="2:12" hidden="1" x14ac:dyDescent="0.25">
      <c r="B408" s="51" t="s">
        <v>24</v>
      </c>
      <c r="C408" s="51" t="s">
        <v>25</v>
      </c>
      <c r="D408" s="51" t="s">
        <v>26</v>
      </c>
      <c r="E408" s="51" t="s">
        <v>351</v>
      </c>
      <c r="F408" s="51"/>
      <c r="G408" s="52" t="s">
        <v>23</v>
      </c>
      <c r="H408" s="51">
        <v>5</v>
      </c>
      <c r="I408" s="52" t="s">
        <v>18</v>
      </c>
      <c r="J408" s="52" t="s">
        <v>104</v>
      </c>
      <c r="K408" s="52">
        <v>0</v>
      </c>
      <c r="L408" s="52"/>
    </row>
    <row r="409" spans="2:12" hidden="1" x14ac:dyDescent="0.25">
      <c r="B409" s="51" t="s">
        <v>27</v>
      </c>
      <c r="C409" s="51" t="s">
        <v>28</v>
      </c>
      <c r="D409" s="51" t="s">
        <v>26</v>
      </c>
      <c r="E409" s="51" t="s">
        <v>351</v>
      </c>
      <c r="F409" s="51"/>
      <c r="G409" s="52" t="s">
        <v>23</v>
      </c>
      <c r="H409" s="51">
        <v>5</v>
      </c>
      <c r="I409" s="51" t="s">
        <v>18</v>
      </c>
      <c r="J409" s="51" t="s">
        <v>105</v>
      </c>
      <c r="K409" s="52">
        <v>0</v>
      </c>
      <c r="L409" s="52"/>
    </row>
    <row r="410" spans="2:12" hidden="1" x14ac:dyDescent="0.25">
      <c r="B410" s="51" t="s">
        <v>27</v>
      </c>
      <c r="C410" s="51" t="s">
        <v>28</v>
      </c>
      <c r="D410" s="51" t="s">
        <v>26</v>
      </c>
      <c r="E410" s="51" t="s">
        <v>351</v>
      </c>
      <c r="F410" s="51"/>
      <c r="G410" s="52" t="s">
        <v>23</v>
      </c>
      <c r="H410" s="51">
        <v>5</v>
      </c>
      <c r="I410" s="51" t="s">
        <v>18</v>
      </c>
      <c r="J410" s="51" t="s">
        <v>103</v>
      </c>
      <c r="K410" s="52">
        <v>0</v>
      </c>
      <c r="L410" s="52"/>
    </row>
    <row r="411" spans="2:12" hidden="1" x14ac:dyDescent="0.25">
      <c r="B411" s="51" t="s">
        <v>62</v>
      </c>
      <c r="C411" s="51" t="s">
        <v>63</v>
      </c>
      <c r="D411" s="51" t="s">
        <v>15</v>
      </c>
      <c r="E411" s="51" t="s">
        <v>351</v>
      </c>
      <c r="F411" s="51"/>
      <c r="G411" s="52" t="s">
        <v>17</v>
      </c>
      <c r="H411" s="51">
        <v>1</v>
      </c>
      <c r="I411" s="51" t="s">
        <v>158</v>
      </c>
      <c r="J411" s="51" t="s">
        <v>159</v>
      </c>
      <c r="K411" s="52">
        <v>0</v>
      </c>
      <c r="L411" s="52"/>
    </row>
    <row r="412" spans="2:12" hidden="1" x14ac:dyDescent="0.25">
      <c r="B412" s="51" t="s">
        <v>62</v>
      </c>
      <c r="C412" s="51" t="s">
        <v>63</v>
      </c>
      <c r="D412" s="51" t="s">
        <v>15</v>
      </c>
      <c r="E412" s="51" t="s">
        <v>351</v>
      </c>
      <c r="F412" s="51"/>
      <c r="G412" s="52" t="s">
        <v>17</v>
      </c>
      <c r="H412" s="51">
        <v>1</v>
      </c>
      <c r="I412" s="51" t="s">
        <v>158</v>
      </c>
      <c r="J412" s="51" t="s">
        <v>103</v>
      </c>
      <c r="K412" s="52">
        <v>0</v>
      </c>
      <c r="L412" s="52"/>
    </row>
    <row r="413" spans="2:12" hidden="1" x14ac:dyDescent="0.25">
      <c r="B413" s="51" t="s">
        <v>62</v>
      </c>
      <c r="C413" s="51" t="s">
        <v>63</v>
      </c>
      <c r="D413" s="51" t="s">
        <v>15</v>
      </c>
      <c r="E413" s="51" t="s">
        <v>351</v>
      </c>
      <c r="F413" s="51"/>
      <c r="G413" s="52" t="s">
        <v>17</v>
      </c>
      <c r="H413" s="51">
        <v>1</v>
      </c>
      <c r="I413" s="51" t="s">
        <v>158</v>
      </c>
      <c r="J413" s="51" t="s">
        <v>104</v>
      </c>
      <c r="K413" s="52">
        <v>0</v>
      </c>
      <c r="L413" s="52"/>
    </row>
    <row r="414" spans="2:12" hidden="1" x14ac:dyDescent="0.25">
      <c r="B414" s="51" t="s">
        <v>62</v>
      </c>
      <c r="C414" s="51" t="s">
        <v>63</v>
      </c>
      <c r="D414" s="51" t="s">
        <v>15</v>
      </c>
      <c r="E414" s="51" t="s">
        <v>351</v>
      </c>
      <c r="F414" s="51"/>
      <c r="G414" s="52" t="s">
        <v>17</v>
      </c>
      <c r="H414" s="51">
        <v>1</v>
      </c>
      <c r="I414" s="51" t="s">
        <v>18</v>
      </c>
      <c r="J414" s="51" t="s">
        <v>105</v>
      </c>
      <c r="K414" s="52">
        <v>0</v>
      </c>
      <c r="L414" s="52"/>
    </row>
    <row r="415" spans="2:12" hidden="1" x14ac:dyDescent="0.25">
      <c r="B415" s="51" t="s">
        <v>62</v>
      </c>
      <c r="C415" s="51" t="s">
        <v>63</v>
      </c>
      <c r="D415" s="51" t="s">
        <v>15</v>
      </c>
      <c r="E415" s="51" t="s">
        <v>351</v>
      </c>
      <c r="F415" s="51"/>
      <c r="G415" s="52" t="s">
        <v>17</v>
      </c>
      <c r="H415" s="51">
        <v>1</v>
      </c>
      <c r="I415" s="51" t="s">
        <v>18</v>
      </c>
      <c r="J415" s="51" t="s">
        <v>103</v>
      </c>
      <c r="K415" s="52">
        <v>0</v>
      </c>
      <c r="L415" s="52"/>
    </row>
    <row r="416" spans="2:12" hidden="1" x14ac:dyDescent="0.25">
      <c r="B416" s="51" t="s">
        <v>62</v>
      </c>
      <c r="C416" s="51" t="s">
        <v>63</v>
      </c>
      <c r="D416" s="51" t="s">
        <v>15</v>
      </c>
      <c r="E416" s="51" t="s">
        <v>351</v>
      </c>
      <c r="F416" s="51"/>
      <c r="G416" s="52" t="s">
        <v>17</v>
      </c>
      <c r="H416" s="51">
        <v>1</v>
      </c>
      <c r="I416" s="52" t="s">
        <v>18</v>
      </c>
      <c r="J416" s="52" t="s">
        <v>104</v>
      </c>
      <c r="K416" s="52">
        <v>0</v>
      </c>
      <c r="L416" s="52"/>
    </row>
    <row r="417" spans="2:12" hidden="1" x14ac:dyDescent="0.25">
      <c r="B417" s="51" t="s">
        <v>62</v>
      </c>
      <c r="C417" s="51" t="s">
        <v>63</v>
      </c>
      <c r="D417" s="51" t="s">
        <v>15</v>
      </c>
      <c r="E417" s="51" t="s">
        <v>351</v>
      </c>
      <c r="F417" s="51"/>
      <c r="G417" s="52" t="s">
        <v>20</v>
      </c>
      <c r="H417" s="51">
        <v>2</v>
      </c>
      <c r="I417" s="51" t="s">
        <v>18</v>
      </c>
      <c r="J417" s="51" t="s">
        <v>105</v>
      </c>
      <c r="K417" s="52">
        <v>0</v>
      </c>
      <c r="L417" s="52"/>
    </row>
    <row r="418" spans="2:12" hidden="1" x14ac:dyDescent="0.25">
      <c r="B418" s="51" t="s">
        <v>62</v>
      </c>
      <c r="C418" s="51" t="s">
        <v>63</v>
      </c>
      <c r="D418" s="51" t="s">
        <v>15</v>
      </c>
      <c r="E418" s="51" t="s">
        <v>351</v>
      </c>
      <c r="F418" s="51"/>
      <c r="G418" s="52" t="s">
        <v>20</v>
      </c>
      <c r="H418" s="51">
        <v>2</v>
      </c>
      <c r="I418" s="51" t="s">
        <v>18</v>
      </c>
      <c r="J418" s="51" t="s">
        <v>103</v>
      </c>
      <c r="K418" s="52">
        <v>0</v>
      </c>
      <c r="L418" s="52"/>
    </row>
    <row r="419" spans="2:12" hidden="1" x14ac:dyDescent="0.25">
      <c r="B419" s="51" t="s">
        <v>62</v>
      </c>
      <c r="C419" s="51" t="s">
        <v>63</v>
      </c>
      <c r="D419" s="51" t="s">
        <v>15</v>
      </c>
      <c r="E419" s="51" t="s">
        <v>351</v>
      </c>
      <c r="F419" s="51"/>
      <c r="G419" s="52" t="s">
        <v>20</v>
      </c>
      <c r="H419" s="51">
        <v>2</v>
      </c>
      <c r="I419" s="52" t="s">
        <v>18</v>
      </c>
      <c r="J419" s="52" t="s">
        <v>104</v>
      </c>
      <c r="K419" s="52">
        <v>0</v>
      </c>
      <c r="L419" s="52"/>
    </row>
    <row r="420" spans="2:12" hidden="1" x14ac:dyDescent="0.25">
      <c r="B420" s="51" t="s">
        <v>62</v>
      </c>
      <c r="C420" s="51" t="s">
        <v>63</v>
      </c>
      <c r="D420" s="51" t="s">
        <v>15</v>
      </c>
      <c r="E420" s="51" t="s">
        <v>351</v>
      </c>
      <c r="F420" s="51"/>
      <c r="G420" s="52" t="s">
        <v>21</v>
      </c>
      <c r="H420" s="51">
        <v>3</v>
      </c>
      <c r="I420" s="51" t="s">
        <v>18</v>
      </c>
      <c r="J420" s="51" t="s">
        <v>105</v>
      </c>
      <c r="K420" s="52">
        <v>0</v>
      </c>
      <c r="L420" s="52"/>
    </row>
    <row r="421" spans="2:12" hidden="1" x14ac:dyDescent="0.25">
      <c r="B421" s="51" t="s">
        <v>62</v>
      </c>
      <c r="C421" s="51" t="s">
        <v>63</v>
      </c>
      <c r="D421" s="51" t="s">
        <v>15</v>
      </c>
      <c r="E421" s="51" t="s">
        <v>351</v>
      </c>
      <c r="F421" s="51"/>
      <c r="G421" s="52" t="s">
        <v>21</v>
      </c>
      <c r="H421" s="51">
        <v>3</v>
      </c>
      <c r="I421" s="51" t="s">
        <v>18</v>
      </c>
      <c r="J421" s="51" t="s">
        <v>103</v>
      </c>
      <c r="K421" s="52">
        <v>0</v>
      </c>
      <c r="L421" s="52"/>
    </row>
    <row r="422" spans="2:12" hidden="1" x14ac:dyDescent="0.25">
      <c r="B422" s="51" t="s">
        <v>62</v>
      </c>
      <c r="C422" s="51" t="s">
        <v>63</v>
      </c>
      <c r="D422" s="51" t="s">
        <v>15</v>
      </c>
      <c r="E422" s="51" t="s">
        <v>351</v>
      </c>
      <c r="F422" s="51"/>
      <c r="G422" s="52" t="s">
        <v>21</v>
      </c>
      <c r="H422" s="51">
        <v>3</v>
      </c>
      <c r="I422" s="52" t="s">
        <v>18</v>
      </c>
      <c r="J422" s="52" t="s">
        <v>104</v>
      </c>
      <c r="K422" s="52">
        <v>0</v>
      </c>
      <c r="L422" s="52"/>
    </row>
    <row r="423" spans="2:12" hidden="1" x14ac:dyDescent="0.25">
      <c r="B423" s="51" t="s">
        <v>62</v>
      </c>
      <c r="C423" s="51" t="s">
        <v>63</v>
      </c>
      <c r="D423" s="51" t="s">
        <v>15</v>
      </c>
      <c r="E423" s="51" t="s">
        <v>351</v>
      </c>
      <c r="F423" s="51"/>
      <c r="G423" s="52" t="s">
        <v>22</v>
      </c>
      <c r="H423" s="51">
        <v>4</v>
      </c>
      <c r="I423" s="51" t="s">
        <v>18</v>
      </c>
      <c r="J423" s="51" t="s">
        <v>105</v>
      </c>
      <c r="K423" s="52">
        <v>0</v>
      </c>
      <c r="L423" s="52"/>
    </row>
    <row r="424" spans="2:12" hidden="1" x14ac:dyDescent="0.25">
      <c r="B424" s="51" t="s">
        <v>62</v>
      </c>
      <c r="C424" s="51" t="s">
        <v>63</v>
      </c>
      <c r="D424" s="51" t="s">
        <v>15</v>
      </c>
      <c r="E424" s="51" t="s">
        <v>351</v>
      </c>
      <c r="F424" s="51"/>
      <c r="G424" s="52" t="s">
        <v>22</v>
      </c>
      <c r="H424" s="51">
        <v>4</v>
      </c>
      <c r="I424" s="51" t="s">
        <v>18</v>
      </c>
      <c r="J424" s="51" t="s">
        <v>103</v>
      </c>
      <c r="K424" s="52">
        <v>0</v>
      </c>
      <c r="L424" s="52"/>
    </row>
    <row r="425" spans="2:12" hidden="1" x14ac:dyDescent="0.25">
      <c r="B425" s="51" t="s">
        <v>62</v>
      </c>
      <c r="C425" s="51" t="s">
        <v>63</v>
      </c>
      <c r="D425" s="51" t="s">
        <v>15</v>
      </c>
      <c r="E425" s="51" t="s">
        <v>351</v>
      </c>
      <c r="F425" s="51"/>
      <c r="G425" s="52" t="s">
        <v>22</v>
      </c>
      <c r="H425" s="51">
        <v>4</v>
      </c>
      <c r="I425" s="52" t="s">
        <v>18</v>
      </c>
      <c r="J425" s="52" t="s">
        <v>104</v>
      </c>
      <c r="K425" s="52">
        <v>0</v>
      </c>
      <c r="L425" s="52"/>
    </row>
    <row r="426" spans="2:12" hidden="1" x14ac:dyDescent="0.25">
      <c r="B426" s="51" t="s">
        <v>62</v>
      </c>
      <c r="C426" s="51" t="s">
        <v>63</v>
      </c>
      <c r="D426" s="51" t="s">
        <v>15</v>
      </c>
      <c r="E426" s="51" t="s">
        <v>351</v>
      </c>
      <c r="F426" s="51"/>
      <c r="G426" s="52" t="s">
        <v>23</v>
      </c>
      <c r="H426" s="51">
        <v>5</v>
      </c>
      <c r="I426" s="51" t="s">
        <v>18</v>
      </c>
      <c r="J426" s="51" t="s">
        <v>105</v>
      </c>
      <c r="K426" s="52">
        <v>0</v>
      </c>
      <c r="L426" s="52"/>
    </row>
    <row r="427" spans="2:12" hidden="1" x14ac:dyDescent="0.25">
      <c r="B427" s="51" t="s">
        <v>62</v>
      </c>
      <c r="C427" s="51" t="s">
        <v>63</v>
      </c>
      <c r="D427" s="51" t="s">
        <v>15</v>
      </c>
      <c r="E427" s="51" t="s">
        <v>351</v>
      </c>
      <c r="F427" s="51"/>
      <c r="G427" s="52" t="s">
        <v>23</v>
      </c>
      <c r="H427" s="51">
        <v>5</v>
      </c>
      <c r="I427" s="51" t="s">
        <v>18</v>
      </c>
      <c r="J427" s="51" t="s">
        <v>103</v>
      </c>
      <c r="K427" s="52">
        <v>0</v>
      </c>
      <c r="L427" s="52"/>
    </row>
    <row r="428" spans="2:12" hidden="1" x14ac:dyDescent="0.25">
      <c r="B428" s="51" t="s">
        <v>62</v>
      </c>
      <c r="C428" s="51" t="s">
        <v>63</v>
      </c>
      <c r="D428" s="51" t="s">
        <v>15</v>
      </c>
      <c r="E428" s="51" t="s">
        <v>351</v>
      </c>
      <c r="F428" s="51"/>
      <c r="G428" s="52" t="s">
        <v>23</v>
      </c>
      <c r="H428" s="51">
        <v>5</v>
      </c>
      <c r="I428" s="52" t="s">
        <v>18</v>
      </c>
      <c r="J428" s="52" t="s">
        <v>104</v>
      </c>
      <c r="K428" s="52">
        <v>0</v>
      </c>
      <c r="L428" s="52"/>
    </row>
    <row r="429" spans="2:12" hidden="1" x14ac:dyDescent="0.25">
      <c r="B429" s="51" t="s">
        <v>70</v>
      </c>
      <c r="C429" s="51" t="s">
        <v>71</v>
      </c>
      <c r="D429" s="51" t="s">
        <v>15</v>
      </c>
      <c r="E429" s="51" t="s">
        <v>351</v>
      </c>
      <c r="F429" s="51"/>
      <c r="G429" s="52" t="s">
        <v>17</v>
      </c>
      <c r="H429" s="51">
        <v>1</v>
      </c>
      <c r="I429" s="51" t="s">
        <v>158</v>
      </c>
      <c r="J429" s="51" t="s">
        <v>159</v>
      </c>
      <c r="K429" s="52">
        <v>0</v>
      </c>
      <c r="L429" s="52"/>
    </row>
    <row r="430" spans="2:12" hidden="1" x14ac:dyDescent="0.25">
      <c r="B430" s="51" t="s">
        <v>70</v>
      </c>
      <c r="C430" s="51" t="s">
        <v>71</v>
      </c>
      <c r="D430" s="51" t="s">
        <v>15</v>
      </c>
      <c r="E430" s="51" t="s">
        <v>351</v>
      </c>
      <c r="F430" s="51"/>
      <c r="G430" s="52" t="s">
        <v>17</v>
      </c>
      <c r="H430" s="51">
        <v>1</v>
      </c>
      <c r="I430" s="51" t="s">
        <v>158</v>
      </c>
      <c r="J430" s="51" t="s">
        <v>103</v>
      </c>
      <c r="K430" s="52">
        <v>0</v>
      </c>
      <c r="L430" s="52"/>
    </row>
    <row r="431" spans="2:12" hidden="1" x14ac:dyDescent="0.25">
      <c r="B431" s="51" t="s">
        <v>70</v>
      </c>
      <c r="C431" s="51" t="s">
        <v>71</v>
      </c>
      <c r="D431" s="51" t="s">
        <v>15</v>
      </c>
      <c r="E431" s="51" t="s">
        <v>351</v>
      </c>
      <c r="F431" s="51"/>
      <c r="G431" s="52" t="s">
        <v>17</v>
      </c>
      <c r="H431" s="51">
        <v>1</v>
      </c>
      <c r="I431" s="51" t="s">
        <v>158</v>
      </c>
      <c r="J431" s="51" t="s">
        <v>104</v>
      </c>
      <c r="K431" s="52">
        <v>0</v>
      </c>
      <c r="L431" s="52"/>
    </row>
    <row r="432" spans="2:12" hidden="1" x14ac:dyDescent="0.25">
      <c r="B432" s="51" t="s">
        <v>70</v>
      </c>
      <c r="C432" s="51" t="s">
        <v>71</v>
      </c>
      <c r="D432" s="51" t="s">
        <v>15</v>
      </c>
      <c r="E432" s="51" t="s">
        <v>351</v>
      </c>
      <c r="F432" s="51"/>
      <c r="G432" s="52" t="s">
        <v>17</v>
      </c>
      <c r="H432" s="51">
        <v>1</v>
      </c>
      <c r="I432" s="51" t="s">
        <v>18</v>
      </c>
      <c r="J432" s="51" t="s">
        <v>105</v>
      </c>
      <c r="K432" s="52">
        <v>0</v>
      </c>
      <c r="L432" s="52"/>
    </row>
    <row r="433" spans="2:12" hidden="1" x14ac:dyDescent="0.25">
      <c r="B433" s="51" t="s">
        <v>70</v>
      </c>
      <c r="C433" s="51" t="s">
        <v>71</v>
      </c>
      <c r="D433" s="51" t="s">
        <v>15</v>
      </c>
      <c r="E433" s="51" t="s">
        <v>351</v>
      </c>
      <c r="F433" s="51"/>
      <c r="G433" s="52" t="s">
        <v>17</v>
      </c>
      <c r="H433" s="51">
        <v>1</v>
      </c>
      <c r="I433" s="51" t="s">
        <v>18</v>
      </c>
      <c r="J433" s="51" t="s">
        <v>103</v>
      </c>
      <c r="K433" s="52">
        <v>0</v>
      </c>
      <c r="L433" s="52"/>
    </row>
    <row r="434" spans="2:12" hidden="1" x14ac:dyDescent="0.25">
      <c r="B434" s="51" t="s">
        <v>70</v>
      </c>
      <c r="C434" s="51" t="s">
        <v>71</v>
      </c>
      <c r="D434" s="51" t="s">
        <v>15</v>
      </c>
      <c r="E434" s="51" t="s">
        <v>351</v>
      </c>
      <c r="F434" s="51"/>
      <c r="G434" s="52" t="s">
        <v>17</v>
      </c>
      <c r="H434" s="51">
        <v>1</v>
      </c>
      <c r="I434" s="52" t="s">
        <v>18</v>
      </c>
      <c r="J434" s="52" t="s">
        <v>104</v>
      </c>
      <c r="K434" s="52">
        <v>0</v>
      </c>
      <c r="L434" s="52"/>
    </row>
    <row r="435" spans="2:12" hidden="1" x14ac:dyDescent="0.25">
      <c r="B435" s="51" t="s">
        <v>70</v>
      </c>
      <c r="C435" s="51" t="s">
        <v>71</v>
      </c>
      <c r="D435" s="51" t="s">
        <v>15</v>
      </c>
      <c r="E435" s="51" t="s">
        <v>351</v>
      </c>
      <c r="F435" s="51"/>
      <c r="G435" s="52" t="s">
        <v>20</v>
      </c>
      <c r="H435" s="51">
        <v>2</v>
      </c>
      <c r="I435" s="51" t="s">
        <v>18</v>
      </c>
      <c r="J435" s="51" t="s">
        <v>105</v>
      </c>
      <c r="K435" s="52">
        <v>0</v>
      </c>
      <c r="L435" s="52"/>
    </row>
    <row r="436" spans="2:12" hidden="1" x14ac:dyDescent="0.25">
      <c r="B436" s="51" t="s">
        <v>70</v>
      </c>
      <c r="C436" s="51" t="s">
        <v>71</v>
      </c>
      <c r="D436" s="51" t="s">
        <v>15</v>
      </c>
      <c r="E436" s="51" t="s">
        <v>351</v>
      </c>
      <c r="F436" s="51"/>
      <c r="G436" s="52" t="s">
        <v>20</v>
      </c>
      <c r="H436" s="51">
        <v>2</v>
      </c>
      <c r="I436" s="51" t="s">
        <v>18</v>
      </c>
      <c r="J436" s="51" t="s">
        <v>103</v>
      </c>
      <c r="K436" s="52">
        <v>0</v>
      </c>
      <c r="L436" s="52"/>
    </row>
    <row r="437" spans="2:12" hidden="1" x14ac:dyDescent="0.25">
      <c r="B437" s="51" t="s">
        <v>70</v>
      </c>
      <c r="C437" s="51" t="s">
        <v>71</v>
      </c>
      <c r="D437" s="51" t="s">
        <v>15</v>
      </c>
      <c r="E437" s="51" t="s">
        <v>351</v>
      </c>
      <c r="F437" s="51"/>
      <c r="G437" s="52" t="s">
        <v>20</v>
      </c>
      <c r="H437" s="51">
        <v>2</v>
      </c>
      <c r="I437" s="52" t="s">
        <v>18</v>
      </c>
      <c r="J437" s="52" t="s">
        <v>104</v>
      </c>
      <c r="K437" s="52">
        <v>0</v>
      </c>
      <c r="L437" s="52"/>
    </row>
    <row r="438" spans="2:12" hidden="1" x14ac:dyDescent="0.25">
      <c r="B438" s="51" t="s">
        <v>70</v>
      </c>
      <c r="C438" s="51" t="s">
        <v>71</v>
      </c>
      <c r="D438" s="51" t="s">
        <v>15</v>
      </c>
      <c r="E438" s="51" t="s">
        <v>351</v>
      </c>
      <c r="F438" s="51"/>
      <c r="G438" s="52" t="s">
        <v>21</v>
      </c>
      <c r="H438" s="51">
        <v>3</v>
      </c>
      <c r="I438" s="51" t="s">
        <v>18</v>
      </c>
      <c r="J438" s="51" t="s">
        <v>105</v>
      </c>
      <c r="K438" s="52">
        <v>0</v>
      </c>
      <c r="L438" s="52"/>
    </row>
    <row r="439" spans="2:12" hidden="1" x14ac:dyDescent="0.25">
      <c r="B439" s="51" t="s">
        <v>70</v>
      </c>
      <c r="C439" s="51" t="s">
        <v>71</v>
      </c>
      <c r="D439" s="51" t="s">
        <v>15</v>
      </c>
      <c r="E439" s="51" t="s">
        <v>351</v>
      </c>
      <c r="F439" s="51"/>
      <c r="G439" s="52" t="s">
        <v>21</v>
      </c>
      <c r="H439" s="51">
        <v>3</v>
      </c>
      <c r="I439" s="51" t="s">
        <v>18</v>
      </c>
      <c r="J439" s="51" t="s">
        <v>103</v>
      </c>
      <c r="K439" s="52">
        <v>0</v>
      </c>
      <c r="L439" s="52"/>
    </row>
    <row r="440" spans="2:12" hidden="1" x14ac:dyDescent="0.25">
      <c r="B440" s="51" t="s">
        <v>70</v>
      </c>
      <c r="C440" s="51" t="s">
        <v>71</v>
      </c>
      <c r="D440" s="51" t="s">
        <v>15</v>
      </c>
      <c r="E440" s="51" t="s">
        <v>351</v>
      </c>
      <c r="F440" s="51"/>
      <c r="G440" s="52" t="s">
        <v>21</v>
      </c>
      <c r="H440" s="51">
        <v>3</v>
      </c>
      <c r="I440" s="52" t="s">
        <v>18</v>
      </c>
      <c r="J440" s="52" t="s">
        <v>104</v>
      </c>
      <c r="K440" s="52">
        <v>0</v>
      </c>
      <c r="L440" s="52"/>
    </row>
    <row r="441" spans="2:12" hidden="1" x14ac:dyDescent="0.25">
      <c r="B441" s="51" t="s">
        <v>70</v>
      </c>
      <c r="C441" s="51" t="s">
        <v>71</v>
      </c>
      <c r="D441" s="51" t="s">
        <v>15</v>
      </c>
      <c r="E441" s="51" t="s">
        <v>351</v>
      </c>
      <c r="F441" s="51"/>
      <c r="G441" s="52" t="s">
        <v>22</v>
      </c>
      <c r="H441" s="51">
        <v>4</v>
      </c>
      <c r="I441" s="51" t="s">
        <v>18</v>
      </c>
      <c r="J441" s="51" t="s">
        <v>105</v>
      </c>
      <c r="K441" s="52">
        <v>0</v>
      </c>
      <c r="L441" s="52"/>
    </row>
    <row r="442" spans="2:12" hidden="1" x14ac:dyDescent="0.25">
      <c r="B442" s="51" t="s">
        <v>70</v>
      </c>
      <c r="C442" s="51" t="s">
        <v>71</v>
      </c>
      <c r="D442" s="51" t="s">
        <v>15</v>
      </c>
      <c r="E442" s="51" t="s">
        <v>351</v>
      </c>
      <c r="F442" s="51"/>
      <c r="G442" s="52" t="s">
        <v>22</v>
      </c>
      <c r="H442" s="51">
        <v>4</v>
      </c>
      <c r="I442" s="51" t="s">
        <v>18</v>
      </c>
      <c r="J442" s="51" t="s">
        <v>103</v>
      </c>
      <c r="K442" s="52">
        <v>0</v>
      </c>
      <c r="L442" s="52"/>
    </row>
    <row r="443" spans="2:12" hidden="1" x14ac:dyDescent="0.25">
      <c r="B443" s="51" t="s">
        <v>70</v>
      </c>
      <c r="C443" s="51" t="s">
        <v>71</v>
      </c>
      <c r="D443" s="51" t="s">
        <v>15</v>
      </c>
      <c r="E443" s="51" t="s">
        <v>351</v>
      </c>
      <c r="F443" s="51"/>
      <c r="G443" s="52" t="s">
        <v>22</v>
      </c>
      <c r="H443" s="51">
        <v>4</v>
      </c>
      <c r="I443" s="52" t="s">
        <v>18</v>
      </c>
      <c r="J443" s="52" t="s">
        <v>104</v>
      </c>
      <c r="K443" s="52">
        <v>0</v>
      </c>
      <c r="L443" s="52"/>
    </row>
    <row r="444" spans="2:12" hidden="1" x14ac:dyDescent="0.25">
      <c r="B444" s="51" t="s">
        <v>70</v>
      </c>
      <c r="C444" s="51" t="s">
        <v>71</v>
      </c>
      <c r="D444" s="51" t="s">
        <v>15</v>
      </c>
      <c r="E444" s="51" t="s">
        <v>351</v>
      </c>
      <c r="F444" s="51"/>
      <c r="G444" s="52" t="s">
        <v>23</v>
      </c>
      <c r="H444" s="51">
        <v>5</v>
      </c>
      <c r="I444" s="51" t="s">
        <v>18</v>
      </c>
      <c r="J444" s="51" t="s">
        <v>105</v>
      </c>
      <c r="K444" s="52">
        <v>0</v>
      </c>
      <c r="L444" s="52"/>
    </row>
    <row r="445" spans="2:12" hidden="1" x14ac:dyDescent="0.25">
      <c r="B445" s="51" t="s">
        <v>70</v>
      </c>
      <c r="C445" s="51" t="s">
        <v>71</v>
      </c>
      <c r="D445" s="51" t="s">
        <v>15</v>
      </c>
      <c r="E445" s="51" t="s">
        <v>351</v>
      </c>
      <c r="F445" s="51"/>
      <c r="G445" s="52" t="s">
        <v>23</v>
      </c>
      <c r="H445" s="51">
        <v>5</v>
      </c>
      <c r="I445" s="51" t="s">
        <v>18</v>
      </c>
      <c r="J445" s="51" t="s">
        <v>103</v>
      </c>
      <c r="K445" s="52">
        <v>0</v>
      </c>
      <c r="L445" s="52"/>
    </row>
    <row r="446" spans="2:12" hidden="1" x14ac:dyDescent="0.25">
      <c r="B446" s="51" t="s">
        <v>70</v>
      </c>
      <c r="C446" s="51" t="s">
        <v>71</v>
      </c>
      <c r="D446" s="51" t="s">
        <v>15</v>
      </c>
      <c r="E446" s="51" t="s">
        <v>351</v>
      </c>
      <c r="F446" s="51"/>
      <c r="G446" s="52" t="s">
        <v>23</v>
      </c>
      <c r="H446" s="51">
        <v>5</v>
      </c>
      <c r="I446" s="51" t="s">
        <v>18</v>
      </c>
      <c r="J446" s="51" t="s">
        <v>104</v>
      </c>
      <c r="K446" s="52">
        <v>0</v>
      </c>
      <c r="L446" s="52"/>
    </row>
    <row r="447" spans="2:12" hidden="1" x14ac:dyDescent="0.25">
      <c r="B447" s="51" t="s">
        <v>72</v>
      </c>
      <c r="C447" s="51" t="s">
        <v>73</v>
      </c>
      <c r="D447" s="51" t="s">
        <v>26</v>
      </c>
      <c r="E447" s="51" t="s">
        <v>351</v>
      </c>
      <c r="F447" s="51"/>
      <c r="G447" s="52" t="s">
        <v>17</v>
      </c>
      <c r="H447" s="51">
        <v>1</v>
      </c>
      <c r="I447" s="51" t="s">
        <v>158</v>
      </c>
      <c r="J447" s="51" t="s">
        <v>159</v>
      </c>
      <c r="K447" s="52">
        <v>0</v>
      </c>
      <c r="L447" s="52"/>
    </row>
    <row r="448" spans="2:12" hidden="1" x14ac:dyDescent="0.25">
      <c r="B448" s="51" t="s">
        <v>72</v>
      </c>
      <c r="C448" s="51" t="s">
        <v>73</v>
      </c>
      <c r="D448" s="51" t="s">
        <v>26</v>
      </c>
      <c r="E448" s="51" t="s">
        <v>351</v>
      </c>
      <c r="F448" s="51"/>
      <c r="G448" s="52" t="s">
        <v>17</v>
      </c>
      <c r="H448" s="51">
        <v>1</v>
      </c>
      <c r="I448" s="51" t="s">
        <v>158</v>
      </c>
      <c r="J448" s="51" t="s">
        <v>103</v>
      </c>
      <c r="K448" s="52">
        <v>0</v>
      </c>
      <c r="L448" s="52"/>
    </row>
    <row r="449" spans="2:12" hidden="1" x14ac:dyDescent="0.25">
      <c r="B449" s="51" t="s">
        <v>72</v>
      </c>
      <c r="C449" s="51" t="s">
        <v>73</v>
      </c>
      <c r="D449" s="51" t="s">
        <v>26</v>
      </c>
      <c r="E449" s="51" t="s">
        <v>351</v>
      </c>
      <c r="F449" s="51"/>
      <c r="G449" s="52" t="s">
        <v>17</v>
      </c>
      <c r="H449" s="51">
        <v>1</v>
      </c>
      <c r="I449" s="51" t="s">
        <v>158</v>
      </c>
      <c r="J449" s="51" t="s">
        <v>104</v>
      </c>
      <c r="K449" s="52">
        <v>0</v>
      </c>
      <c r="L449" s="52"/>
    </row>
    <row r="450" spans="2:12" hidden="1" x14ac:dyDescent="0.25">
      <c r="B450" s="51" t="s">
        <v>72</v>
      </c>
      <c r="C450" s="51" t="s">
        <v>73</v>
      </c>
      <c r="D450" s="51" t="s">
        <v>26</v>
      </c>
      <c r="E450" s="51" t="s">
        <v>351</v>
      </c>
      <c r="F450" s="51"/>
      <c r="G450" s="52" t="s">
        <v>17</v>
      </c>
      <c r="H450" s="51">
        <v>1</v>
      </c>
      <c r="I450" s="51" t="s">
        <v>18</v>
      </c>
      <c r="J450" s="51" t="s">
        <v>105</v>
      </c>
      <c r="K450" s="52">
        <v>0</v>
      </c>
      <c r="L450" s="52"/>
    </row>
    <row r="451" spans="2:12" hidden="1" x14ac:dyDescent="0.25">
      <c r="B451" s="51" t="s">
        <v>72</v>
      </c>
      <c r="C451" s="51" t="s">
        <v>73</v>
      </c>
      <c r="D451" s="51" t="s">
        <v>26</v>
      </c>
      <c r="E451" s="51" t="s">
        <v>351</v>
      </c>
      <c r="F451" s="51"/>
      <c r="G451" s="52" t="s">
        <v>17</v>
      </c>
      <c r="H451" s="51">
        <v>1</v>
      </c>
      <c r="I451" s="51" t="s">
        <v>18</v>
      </c>
      <c r="J451" s="51" t="s">
        <v>103</v>
      </c>
      <c r="K451" s="52">
        <v>0</v>
      </c>
      <c r="L451" s="52"/>
    </row>
    <row r="452" spans="2:12" hidden="1" x14ac:dyDescent="0.25">
      <c r="B452" s="51" t="s">
        <v>72</v>
      </c>
      <c r="C452" s="51" t="s">
        <v>73</v>
      </c>
      <c r="D452" s="51" t="s">
        <v>26</v>
      </c>
      <c r="E452" s="51" t="s">
        <v>351</v>
      </c>
      <c r="F452" s="51"/>
      <c r="G452" s="52" t="s">
        <v>17</v>
      </c>
      <c r="H452" s="51">
        <v>1</v>
      </c>
      <c r="I452" s="52" t="s">
        <v>18</v>
      </c>
      <c r="J452" s="52" t="s">
        <v>104</v>
      </c>
      <c r="K452" s="52">
        <v>0</v>
      </c>
      <c r="L452" s="52"/>
    </row>
    <row r="453" spans="2:12" hidden="1" x14ac:dyDescent="0.25">
      <c r="B453" s="51" t="s">
        <v>72</v>
      </c>
      <c r="C453" s="51" t="s">
        <v>73</v>
      </c>
      <c r="D453" s="51" t="s">
        <v>26</v>
      </c>
      <c r="E453" s="51" t="s">
        <v>351</v>
      </c>
      <c r="F453" s="51"/>
      <c r="G453" s="52" t="s">
        <v>20</v>
      </c>
      <c r="H453" s="51">
        <v>2</v>
      </c>
      <c r="I453" s="51" t="s">
        <v>158</v>
      </c>
      <c r="J453" s="51" t="s">
        <v>159</v>
      </c>
      <c r="K453" s="52">
        <v>0</v>
      </c>
      <c r="L453" s="52"/>
    </row>
    <row r="454" spans="2:12" hidden="1" x14ac:dyDescent="0.25">
      <c r="B454" s="51" t="s">
        <v>72</v>
      </c>
      <c r="C454" s="51" t="s">
        <v>73</v>
      </c>
      <c r="D454" s="51" t="s">
        <v>26</v>
      </c>
      <c r="E454" s="51" t="s">
        <v>351</v>
      </c>
      <c r="F454" s="51"/>
      <c r="G454" s="52" t="s">
        <v>20</v>
      </c>
      <c r="H454" s="51">
        <v>2</v>
      </c>
      <c r="I454" s="51" t="s">
        <v>158</v>
      </c>
      <c r="J454" s="51" t="s">
        <v>103</v>
      </c>
      <c r="K454" s="52">
        <v>0</v>
      </c>
      <c r="L454" s="52"/>
    </row>
    <row r="455" spans="2:12" hidden="1" x14ac:dyDescent="0.25">
      <c r="B455" s="51" t="s">
        <v>72</v>
      </c>
      <c r="C455" s="51" t="s">
        <v>73</v>
      </c>
      <c r="D455" s="51" t="s">
        <v>26</v>
      </c>
      <c r="E455" s="51" t="s">
        <v>351</v>
      </c>
      <c r="F455" s="51"/>
      <c r="G455" s="52" t="s">
        <v>20</v>
      </c>
      <c r="H455" s="51">
        <v>2</v>
      </c>
      <c r="I455" s="51" t="s">
        <v>158</v>
      </c>
      <c r="J455" s="51" t="s">
        <v>104</v>
      </c>
      <c r="K455" s="52">
        <v>0</v>
      </c>
      <c r="L455" s="52"/>
    </row>
    <row r="456" spans="2:12" hidden="1" x14ac:dyDescent="0.25">
      <c r="B456" s="51" t="s">
        <v>72</v>
      </c>
      <c r="C456" s="51" t="s">
        <v>73</v>
      </c>
      <c r="D456" s="51" t="s">
        <v>26</v>
      </c>
      <c r="E456" s="51" t="s">
        <v>351</v>
      </c>
      <c r="F456" s="51"/>
      <c r="G456" s="52" t="s">
        <v>20</v>
      </c>
      <c r="H456" s="51">
        <v>2</v>
      </c>
      <c r="I456" s="51" t="s">
        <v>18</v>
      </c>
      <c r="J456" s="51" t="s">
        <v>105</v>
      </c>
      <c r="K456" s="52">
        <v>0</v>
      </c>
      <c r="L456" s="52"/>
    </row>
    <row r="457" spans="2:12" hidden="1" x14ac:dyDescent="0.25">
      <c r="B457" s="51" t="s">
        <v>72</v>
      </c>
      <c r="C457" s="51" t="s">
        <v>73</v>
      </c>
      <c r="D457" s="51" t="s">
        <v>26</v>
      </c>
      <c r="E457" s="51" t="s">
        <v>351</v>
      </c>
      <c r="F457" s="51"/>
      <c r="G457" s="52" t="s">
        <v>20</v>
      </c>
      <c r="H457" s="51">
        <v>2</v>
      </c>
      <c r="I457" s="51" t="s">
        <v>18</v>
      </c>
      <c r="J457" s="51" t="s">
        <v>103</v>
      </c>
      <c r="K457" s="52">
        <v>0</v>
      </c>
      <c r="L457" s="52"/>
    </row>
    <row r="458" spans="2:12" hidden="1" x14ac:dyDescent="0.25">
      <c r="B458" s="51" t="s">
        <v>72</v>
      </c>
      <c r="C458" s="51" t="s">
        <v>73</v>
      </c>
      <c r="D458" s="51" t="s">
        <v>26</v>
      </c>
      <c r="E458" s="51" t="s">
        <v>351</v>
      </c>
      <c r="F458" s="51"/>
      <c r="G458" s="52" t="s">
        <v>20</v>
      </c>
      <c r="H458" s="51">
        <v>2</v>
      </c>
      <c r="I458" s="52" t="s">
        <v>18</v>
      </c>
      <c r="J458" s="52" t="s">
        <v>104</v>
      </c>
      <c r="K458" s="52">
        <v>0</v>
      </c>
      <c r="L458" s="52"/>
    </row>
    <row r="459" spans="2:12" hidden="1" x14ac:dyDescent="0.25">
      <c r="B459" s="51" t="s">
        <v>72</v>
      </c>
      <c r="C459" s="51" t="s">
        <v>73</v>
      </c>
      <c r="D459" s="51" t="s">
        <v>26</v>
      </c>
      <c r="E459" s="51" t="s">
        <v>351</v>
      </c>
      <c r="F459" s="51"/>
      <c r="G459" s="52" t="s">
        <v>21</v>
      </c>
      <c r="H459" s="51">
        <v>3</v>
      </c>
      <c r="I459" s="51" t="s">
        <v>158</v>
      </c>
      <c r="J459" s="51" t="s">
        <v>159</v>
      </c>
      <c r="K459" s="52">
        <v>0</v>
      </c>
      <c r="L459" s="52"/>
    </row>
    <row r="460" spans="2:12" hidden="1" x14ac:dyDescent="0.25">
      <c r="B460" s="51" t="s">
        <v>72</v>
      </c>
      <c r="C460" s="51" t="s">
        <v>73</v>
      </c>
      <c r="D460" s="51" t="s">
        <v>26</v>
      </c>
      <c r="E460" s="51" t="s">
        <v>351</v>
      </c>
      <c r="F460" s="51"/>
      <c r="G460" s="52" t="s">
        <v>21</v>
      </c>
      <c r="H460" s="51">
        <v>3</v>
      </c>
      <c r="I460" s="51" t="s">
        <v>158</v>
      </c>
      <c r="J460" s="51" t="s">
        <v>103</v>
      </c>
      <c r="K460" s="52">
        <v>0</v>
      </c>
      <c r="L460" s="52"/>
    </row>
    <row r="461" spans="2:12" hidden="1" x14ac:dyDescent="0.25">
      <c r="B461" s="51" t="s">
        <v>72</v>
      </c>
      <c r="C461" s="51" t="s">
        <v>73</v>
      </c>
      <c r="D461" s="51" t="s">
        <v>26</v>
      </c>
      <c r="E461" s="51" t="s">
        <v>351</v>
      </c>
      <c r="F461" s="51"/>
      <c r="G461" s="52" t="s">
        <v>21</v>
      </c>
      <c r="H461" s="51">
        <v>3</v>
      </c>
      <c r="I461" s="51" t="s">
        <v>158</v>
      </c>
      <c r="J461" s="51" t="s">
        <v>104</v>
      </c>
      <c r="K461" s="52">
        <v>0</v>
      </c>
      <c r="L461" s="52"/>
    </row>
    <row r="462" spans="2:12" hidden="1" x14ac:dyDescent="0.25">
      <c r="B462" s="51" t="s">
        <v>72</v>
      </c>
      <c r="C462" s="51" t="s">
        <v>73</v>
      </c>
      <c r="D462" s="51" t="s">
        <v>26</v>
      </c>
      <c r="E462" s="51" t="s">
        <v>351</v>
      </c>
      <c r="F462" s="51"/>
      <c r="G462" s="52" t="s">
        <v>21</v>
      </c>
      <c r="H462" s="51">
        <v>3</v>
      </c>
      <c r="I462" s="51" t="s">
        <v>18</v>
      </c>
      <c r="J462" s="51" t="s">
        <v>105</v>
      </c>
      <c r="K462" s="52">
        <v>0</v>
      </c>
      <c r="L462" s="52"/>
    </row>
    <row r="463" spans="2:12" hidden="1" x14ac:dyDescent="0.25">
      <c r="B463" s="51" t="s">
        <v>72</v>
      </c>
      <c r="C463" s="51" t="s">
        <v>73</v>
      </c>
      <c r="D463" s="51" t="s">
        <v>26</v>
      </c>
      <c r="E463" s="51" t="s">
        <v>351</v>
      </c>
      <c r="F463" s="51"/>
      <c r="G463" s="52" t="s">
        <v>21</v>
      </c>
      <c r="H463" s="51">
        <v>3</v>
      </c>
      <c r="I463" s="51" t="s">
        <v>18</v>
      </c>
      <c r="J463" s="51" t="s">
        <v>103</v>
      </c>
      <c r="K463" s="52">
        <v>0</v>
      </c>
      <c r="L463" s="52"/>
    </row>
    <row r="464" spans="2:12" hidden="1" x14ac:dyDescent="0.25">
      <c r="B464" s="51" t="s">
        <v>72</v>
      </c>
      <c r="C464" s="51" t="s">
        <v>73</v>
      </c>
      <c r="D464" s="51" t="s">
        <v>26</v>
      </c>
      <c r="E464" s="51" t="s">
        <v>351</v>
      </c>
      <c r="F464" s="51"/>
      <c r="G464" s="52" t="s">
        <v>21</v>
      </c>
      <c r="H464" s="51">
        <v>3</v>
      </c>
      <c r="I464" s="52" t="s">
        <v>18</v>
      </c>
      <c r="J464" s="52" t="s">
        <v>104</v>
      </c>
      <c r="K464" s="52">
        <v>0</v>
      </c>
      <c r="L464" s="52"/>
    </row>
    <row r="465" spans="2:12" hidden="1" x14ac:dyDescent="0.25">
      <c r="B465" s="51" t="s">
        <v>72</v>
      </c>
      <c r="C465" s="51" t="s">
        <v>73</v>
      </c>
      <c r="D465" s="51" t="s">
        <v>26</v>
      </c>
      <c r="E465" s="51" t="s">
        <v>351</v>
      </c>
      <c r="F465" s="51"/>
      <c r="G465" s="52" t="s">
        <v>22</v>
      </c>
      <c r="H465" s="51">
        <v>4</v>
      </c>
      <c r="I465" s="51" t="s">
        <v>158</v>
      </c>
      <c r="J465" s="51" t="s">
        <v>159</v>
      </c>
      <c r="K465" s="52">
        <v>0</v>
      </c>
      <c r="L465" s="52"/>
    </row>
    <row r="466" spans="2:12" hidden="1" x14ac:dyDescent="0.25">
      <c r="B466" s="51" t="s">
        <v>72</v>
      </c>
      <c r="C466" s="51" t="s">
        <v>73</v>
      </c>
      <c r="D466" s="51" t="s">
        <v>26</v>
      </c>
      <c r="E466" s="51" t="s">
        <v>351</v>
      </c>
      <c r="F466" s="51"/>
      <c r="G466" s="52" t="s">
        <v>22</v>
      </c>
      <c r="H466" s="51">
        <v>4</v>
      </c>
      <c r="I466" s="51" t="s">
        <v>158</v>
      </c>
      <c r="J466" s="51" t="s">
        <v>103</v>
      </c>
      <c r="K466" s="52">
        <v>0</v>
      </c>
      <c r="L466" s="52"/>
    </row>
    <row r="467" spans="2:12" hidden="1" x14ac:dyDescent="0.25">
      <c r="B467" s="51" t="s">
        <v>72</v>
      </c>
      <c r="C467" s="51" t="s">
        <v>73</v>
      </c>
      <c r="D467" s="51" t="s">
        <v>26</v>
      </c>
      <c r="E467" s="51" t="s">
        <v>351</v>
      </c>
      <c r="F467" s="51"/>
      <c r="G467" s="52" t="s">
        <v>22</v>
      </c>
      <c r="H467" s="51">
        <v>4</v>
      </c>
      <c r="I467" s="51" t="s">
        <v>158</v>
      </c>
      <c r="J467" s="51" t="s">
        <v>104</v>
      </c>
      <c r="K467" s="52">
        <v>0</v>
      </c>
      <c r="L467" s="52"/>
    </row>
    <row r="468" spans="2:12" hidden="1" x14ac:dyDescent="0.25">
      <c r="B468" s="51" t="s">
        <v>72</v>
      </c>
      <c r="C468" s="51" t="s">
        <v>73</v>
      </c>
      <c r="D468" s="51" t="s">
        <v>26</v>
      </c>
      <c r="E468" s="51" t="s">
        <v>351</v>
      </c>
      <c r="F468" s="51"/>
      <c r="G468" s="52" t="s">
        <v>22</v>
      </c>
      <c r="H468" s="51">
        <v>4</v>
      </c>
      <c r="I468" s="51" t="s">
        <v>18</v>
      </c>
      <c r="J468" s="51" t="s">
        <v>105</v>
      </c>
      <c r="K468" s="52">
        <v>0</v>
      </c>
      <c r="L468" s="52"/>
    </row>
    <row r="469" spans="2:12" hidden="1" x14ac:dyDescent="0.25">
      <c r="B469" s="51" t="s">
        <v>72</v>
      </c>
      <c r="C469" s="51" t="s">
        <v>73</v>
      </c>
      <c r="D469" s="51" t="s">
        <v>26</v>
      </c>
      <c r="E469" s="51" t="s">
        <v>351</v>
      </c>
      <c r="F469" s="51"/>
      <c r="G469" s="52" t="s">
        <v>22</v>
      </c>
      <c r="H469" s="51">
        <v>4</v>
      </c>
      <c r="I469" s="51" t="s">
        <v>18</v>
      </c>
      <c r="J469" s="51" t="s">
        <v>103</v>
      </c>
      <c r="K469" s="52">
        <v>0</v>
      </c>
      <c r="L469" s="52"/>
    </row>
    <row r="470" spans="2:12" hidden="1" x14ac:dyDescent="0.25">
      <c r="B470" s="51" t="s">
        <v>72</v>
      </c>
      <c r="C470" s="51" t="s">
        <v>73</v>
      </c>
      <c r="D470" s="51" t="s">
        <v>26</v>
      </c>
      <c r="E470" s="51" t="s">
        <v>351</v>
      </c>
      <c r="F470" s="51"/>
      <c r="G470" s="52" t="s">
        <v>22</v>
      </c>
      <c r="H470" s="51">
        <v>4</v>
      </c>
      <c r="I470" s="52" t="s">
        <v>18</v>
      </c>
      <c r="J470" s="52" t="s">
        <v>104</v>
      </c>
      <c r="K470" s="52">
        <v>0</v>
      </c>
      <c r="L470" s="52"/>
    </row>
    <row r="471" spans="2:12" hidden="1" x14ac:dyDescent="0.25">
      <c r="B471" s="51" t="s">
        <v>72</v>
      </c>
      <c r="C471" s="51" t="s">
        <v>73</v>
      </c>
      <c r="D471" s="51" t="s">
        <v>26</v>
      </c>
      <c r="E471" s="51" t="s">
        <v>351</v>
      </c>
      <c r="F471" s="51"/>
      <c r="G471" s="52" t="s">
        <v>23</v>
      </c>
      <c r="H471" s="51">
        <v>5</v>
      </c>
      <c r="I471" s="51" t="s">
        <v>158</v>
      </c>
      <c r="J471" s="51" t="s">
        <v>159</v>
      </c>
      <c r="K471" s="52">
        <v>0</v>
      </c>
      <c r="L471" s="52"/>
    </row>
    <row r="472" spans="2:12" hidden="1" x14ac:dyDescent="0.25">
      <c r="B472" s="51" t="s">
        <v>72</v>
      </c>
      <c r="C472" s="51" t="s">
        <v>73</v>
      </c>
      <c r="D472" s="51" t="s">
        <v>26</v>
      </c>
      <c r="E472" s="51" t="s">
        <v>351</v>
      </c>
      <c r="F472" s="51"/>
      <c r="G472" s="52" t="s">
        <v>23</v>
      </c>
      <c r="H472" s="51">
        <v>5</v>
      </c>
      <c r="I472" s="51" t="s">
        <v>158</v>
      </c>
      <c r="J472" s="51" t="s">
        <v>103</v>
      </c>
      <c r="K472" s="52">
        <v>0</v>
      </c>
      <c r="L472" s="52"/>
    </row>
    <row r="473" spans="2:12" hidden="1" x14ac:dyDescent="0.25">
      <c r="B473" s="51" t="s">
        <v>72</v>
      </c>
      <c r="C473" s="51" t="s">
        <v>73</v>
      </c>
      <c r="D473" s="51" t="s">
        <v>26</v>
      </c>
      <c r="E473" s="51" t="s">
        <v>351</v>
      </c>
      <c r="F473" s="51"/>
      <c r="G473" s="52" t="s">
        <v>23</v>
      </c>
      <c r="H473" s="51">
        <v>5</v>
      </c>
      <c r="I473" s="51" t="s">
        <v>158</v>
      </c>
      <c r="J473" s="51" t="s">
        <v>104</v>
      </c>
      <c r="K473" s="52">
        <v>0</v>
      </c>
      <c r="L473" s="52"/>
    </row>
    <row r="474" spans="2:12" hidden="1" x14ac:dyDescent="0.25">
      <c r="B474" s="51" t="s">
        <v>72</v>
      </c>
      <c r="C474" s="51" t="s">
        <v>73</v>
      </c>
      <c r="D474" s="51" t="s">
        <v>26</v>
      </c>
      <c r="E474" s="51" t="s">
        <v>351</v>
      </c>
      <c r="F474" s="51"/>
      <c r="G474" s="52" t="s">
        <v>23</v>
      </c>
      <c r="H474" s="51">
        <v>5</v>
      </c>
      <c r="I474" s="51" t="s">
        <v>18</v>
      </c>
      <c r="J474" s="51" t="s">
        <v>105</v>
      </c>
      <c r="K474" s="52">
        <v>0</v>
      </c>
      <c r="L474" s="52"/>
    </row>
    <row r="475" spans="2:12" hidden="1" x14ac:dyDescent="0.25">
      <c r="B475" s="51" t="s">
        <v>72</v>
      </c>
      <c r="C475" s="51" t="s">
        <v>73</v>
      </c>
      <c r="D475" s="51" t="s">
        <v>26</v>
      </c>
      <c r="E475" s="51" t="s">
        <v>351</v>
      </c>
      <c r="F475" s="51"/>
      <c r="G475" s="52" t="s">
        <v>23</v>
      </c>
      <c r="H475" s="51">
        <v>5</v>
      </c>
      <c r="I475" s="51" t="s">
        <v>18</v>
      </c>
      <c r="J475" s="51" t="s">
        <v>103</v>
      </c>
      <c r="K475" s="52">
        <v>0</v>
      </c>
      <c r="L475" s="52"/>
    </row>
    <row r="476" spans="2:12" hidden="1" x14ac:dyDescent="0.25">
      <c r="B476" s="51" t="s">
        <v>72</v>
      </c>
      <c r="C476" s="51" t="s">
        <v>73</v>
      </c>
      <c r="D476" s="51" t="s">
        <v>26</v>
      </c>
      <c r="E476" s="51" t="s">
        <v>351</v>
      </c>
      <c r="F476" s="51"/>
      <c r="G476" s="52" t="s">
        <v>23</v>
      </c>
      <c r="H476" s="51">
        <v>5</v>
      </c>
      <c r="I476" s="52" t="s">
        <v>18</v>
      </c>
      <c r="J476" s="52" t="s">
        <v>104</v>
      </c>
      <c r="K476" s="52">
        <v>0</v>
      </c>
      <c r="L476" s="52"/>
    </row>
    <row r="477" spans="2:12" hidden="1" x14ac:dyDescent="0.25">
      <c r="B477" s="51" t="s">
        <v>82</v>
      </c>
      <c r="C477" s="51" t="s">
        <v>83</v>
      </c>
      <c r="D477" s="51" t="s">
        <v>15</v>
      </c>
      <c r="E477" s="51" t="s">
        <v>351</v>
      </c>
      <c r="F477" s="51"/>
      <c r="G477" s="52" t="s">
        <v>17</v>
      </c>
      <c r="H477" s="51">
        <v>1</v>
      </c>
      <c r="I477" s="51" t="s">
        <v>158</v>
      </c>
      <c r="J477" s="51" t="s">
        <v>159</v>
      </c>
      <c r="K477" s="52">
        <v>0</v>
      </c>
      <c r="L477" s="52"/>
    </row>
    <row r="478" spans="2:12" hidden="1" x14ac:dyDescent="0.25">
      <c r="B478" s="51" t="s">
        <v>82</v>
      </c>
      <c r="C478" s="51" t="s">
        <v>83</v>
      </c>
      <c r="D478" s="51" t="s">
        <v>15</v>
      </c>
      <c r="E478" s="51" t="s">
        <v>351</v>
      </c>
      <c r="F478" s="51"/>
      <c r="G478" s="52" t="s">
        <v>17</v>
      </c>
      <c r="H478" s="51">
        <v>1</v>
      </c>
      <c r="I478" s="51" t="s">
        <v>158</v>
      </c>
      <c r="J478" s="51" t="s">
        <v>103</v>
      </c>
      <c r="K478" s="52">
        <v>0</v>
      </c>
      <c r="L478" s="52"/>
    </row>
    <row r="479" spans="2:12" hidden="1" x14ac:dyDescent="0.25">
      <c r="B479" s="51" t="s">
        <v>82</v>
      </c>
      <c r="C479" s="51" t="s">
        <v>83</v>
      </c>
      <c r="D479" s="51" t="s">
        <v>15</v>
      </c>
      <c r="E479" s="51" t="s">
        <v>351</v>
      </c>
      <c r="F479" s="51"/>
      <c r="G479" s="52" t="s">
        <v>17</v>
      </c>
      <c r="H479" s="51">
        <v>1</v>
      </c>
      <c r="I479" s="51" t="s">
        <v>158</v>
      </c>
      <c r="J479" s="51" t="s">
        <v>104</v>
      </c>
      <c r="K479" s="52">
        <v>0</v>
      </c>
      <c r="L479" s="52"/>
    </row>
    <row r="480" spans="2:12" hidden="1" x14ac:dyDescent="0.25">
      <c r="B480" s="51" t="s">
        <v>82</v>
      </c>
      <c r="C480" s="51" t="s">
        <v>83</v>
      </c>
      <c r="D480" s="51" t="s">
        <v>15</v>
      </c>
      <c r="E480" s="51" t="s">
        <v>351</v>
      </c>
      <c r="F480" s="51"/>
      <c r="G480" s="52" t="s">
        <v>17</v>
      </c>
      <c r="H480" s="51">
        <v>1</v>
      </c>
      <c r="I480" s="51" t="s">
        <v>18</v>
      </c>
      <c r="J480" s="51" t="s">
        <v>105</v>
      </c>
      <c r="K480" s="52">
        <v>0</v>
      </c>
      <c r="L480" s="52"/>
    </row>
    <row r="481" spans="2:12" hidden="1" x14ac:dyDescent="0.25">
      <c r="B481" s="51" t="s">
        <v>82</v>
      </c>
      <c r="C481" s="51" t="s">
        <v>83</v>
      </c>
      <c r="D481" s="51" t="s">
        <v>15</v>
      </c>
      <c r="E481" s="51" t="s">
        <v>351</v>
      </c>
      <c r="F481" s="51"/>
      <c r="G481" s="52" t="s">
        <v>17</v>
      </c>
      <c r="H481" s="51">
        <v>1</v>
      </c>
      <c r="I481" s="51" t="s">
        <v>18</v>
      </c>
      <c r="J481" s="51" t="s">
        <v>103</v>
      </c>
      <c r="K481" s="52">
        <v>0</v>
      </c>
      <c r="L481" s="52"/>
    </row>
    <row r="482" spans="2:12" hidden="1" x14ac:dyDescent="0.25">
      <c r="B482" s="51" t="s">
        <v>82</v>
      </c>
      <c r="C482" s="51" t="s">
        <v>83</v>
      </c>
      <c r="D482" s="51" t="s">
        <v>15</v>
      </c>
      <c r="E482" s="51" t="s">
        <v>351</v>
      </c>
      <c r="F482" s="51"/>
      <c r="G482" s="52" t="s">
        <v>17</v>
      </c>
      <c r="H482" s="51">
        <v>1</v>
      </c>
      <c r="I482" s="52" t="s">
        <v>18</v>
      </c>
      <c r="J482" s="52" t="s">
        <v>104</v>
      </c>
      <c r="K482" s="52">
        <v>0</v>
      </c>
      <c r="L482" s="52"/>
    </row>
    <row r="483" spans="2:12" hidden="1" x14ac:dyDescent="0.25">
      <c r="B483" s="51" t="s">
        <v>82</v>
      </c>
      <c r="C483" s="51" t="s">
        <v>83</v>
      </c>
      <c r="D483" s="51" t="s">
        <v>15</v>
      </c>
      <c r="E483" s="51" t="s">
        <v>351</v>
      </c>
      <c r="F483" s="51"/>
      <c r="G483" s="52" t="s">
        <v>20</v>
      </c>
      <c r="H483" s="51">
        <v>2</v>
      </c>
      <c r="I483" s="51" t="s">
        <v>18</v>
      </c>
      <c r="J483" s="51" t="s">
        <v>105</v>
      </c>
      <c r="K483" s="52">
        <v>0</v>
      </c>
      <c r="L483" s="52"/>
    </row>
    <row r="484" spans="2:12" hidden="1" x14ac:dyDescent="0.25">
      <c r="B484" s="51" t="s">
        <v>82</v>
      </c>
      <c r="C484" s="51" t="s">
        <v>83</v>
      </c>
      <c r="D484" s="51" t="s">
        <v>15</v>
      </c>
      <c r="E484" s="51" t="s">
        <v>351</v>
      </c>
      <c r="F484" s="51"/>
      <c r="G484" s="52" t="s">
        <v>20</v>
      </c>
      <c r="H484" s="51">
        <v>2</v>
      </c>
      <c r="I484" s="51" t="s">
        <v>18</v>
      </c>
      <c r="J484" s="51" t="s">
        <v>103</v>
      </c>
      <c r="K484" s="52">
        <v>0</v>
      </c>
      <c r="L484" s="52"/>
    </row>
    <row r="485" spans="2:12" hidden="1" x14ac:dyDescent="0.25">
      <c r="B485" s="51" t="s">
        <v>82</v>
      </c>
      <c r="C485" s="51" t="s">
        <v>83</v>
      </c>
      <c r="D485" s="51" t="s">
        <v>15</v>
      </c>
      <c r="E485" s="51" t="s">
        <v>351</v>
      </c>
      <c r="F485" s="51"/>
      <c r="G485" s="52" t="s">
        <v>20</v>
      </c>
      <c r="H485" s="51">
        <v>2</v>
      </c>
      <c r="I485" s="52" t="s">
        <v>18</v>
      </c>
      <c r="J485" s="52" t="s">
        <v>104</v>
      </c>
      <c r="K485" s="52">
        <v>0</v>
      </c>
      <c r="L485" s="52"/>
    </row>
    <row r="486" spans="2:12" hidden="1" x14ac:dyDescent="0.25">
      <c r="B486" s="51" t="s">
        <v>82</v>
      </c>
      <c r="C486" s="51" t="s">
        <v>83</v>
      </c>
      <c r="D486" s="51" t="s">
        <v>15</v>
      </c>
      <c r="E486" s="51" t="s">
        <v>351</v>
      </c>
      <c r="F486" s="51"/>
      <c r="G486" s="52" t="s">
        <v>21</v>
      </c>
      <c r="H486" s="51">
        <v>3</v>
      </c>
      <c r="I486" s="51" t="s">
        <v>18</v>
      </c>
      <c r="J486" s="51" t="s">
        <v>105</v>
      </c>
      <c r="K486" s="52">
        <v>0</v>
      </c>
      <c r="L486" s="52"/>
    </row>
    <row r="487" spans="2:12" hidden="1" x14ac:dyDescent="0.25">
      <c r="B487" s="51" t="s">
        <v>82</v>
      </c>
      <c r="C487" s="51" t="s">
        <v>83</v>
      </c>
      <c r="D487" s="51" t="s">
        <v>15</v>
      </c>
      <c r="E487" s="51" t="s">
        <v>351</v>
      </c>
      <c r="F487" s="51"/>
      <c r="G487" s="52" t="s">
        <v>21</v>
      </c>
      <c r="H487" s="51">
        <v>3</v>
      </c>
      <c r="I487" s="51" t="s">
        <v>18</v>
      </c>
      <c r="J487" s="51" t="s">
        <v>103</v>
      </c>
      <c r="K487" s="52">
        <v>0</v>
      </c>
      <c r="L487" s="52"/>
    </row>
    <row r="488" spans="2:12" hidden="1" x14ac:dyDescent="0.25">
      <c r="B488" s="51" t="s">
        <v>82</v>
      </c>
      <c r="C488" s="51" t="s">
        <v>83</v>
      </c>
      <c r="D488" s="51" t="s">
        <v>15</v>
      </c>
      <c r="E488" s="51" t="s">
        <v>351</v>
      </c>
      <c r="F488" s="51"/>
      <c r="G488" s="52" t="s">
        <v>21</v>
      </c>
      <c r="H488" s="51">
        <v>3</v>
      </c>
      <c r="I488" s="52" t="s">
        <v>18</v>
      </c>
      <c r="J488" s="52" t="s">
        <v>104</v>
      </c>
      <c r="K488" s="52">
        <v>0</v>
      </c>
      <c r="L488" s="52"/>
    </row>
    <row r="489" spans="2:12" hidden="1" x14ac:dyDescent="0.25">
      <c r="B489" s="51" t="s">
        <v>82</v>
      </c>
      <c r="C489" s="51" t="s">
        <v>83</v>
      </c>
      <c r="D489" s="51" t="s">
        <v>15</v>
      </c>
      <c r="E489" s="51" t="s">
        <v>351</v>
      </c>
      <c r="F489" s="51"/>
      <c r="G489" s="52" t="s">
        <v>22</v>
      </c>
      <c r="H489" s="51">
        <v>4</v>
      </c>
      <c r="I489" s="51" t="s">
        <v>18</v>
      </c>
      <c r="J489" s="51" t="s">
        <v>105</v>
      </c>
      <c r="K489" s="52">
        <v>0</v>
      </c>
      <c r="L489" s="52"/>
    </row>
    <row r="490" spans="2:12" hidden="1" x14ac:dyDescent="0.25">
      <c r="B490" s="51" t="s">
        <v>82</v>
      </c>
      <c r="C490" s="51" t="s">
        <v>83</v>
      </c>
      <c r="D490" s="51" t="s">
        <v>15</v>
      </c>
      <c r="E490" s="51" t="s">
        <v>351</v>
      </c>
      <c r="F490" s="51"/>
      <c r="G490" s="52" t="s">
        <v>22</v>
      </c>
      <c r="H490" s="51">
        <v>4</v>
      </c>
      <c r="I490" s="51" t="s">
        <v>18</v>
      </c>
      <c r="J490" s="51" t="s">
        <v>103</v>
      </c>
      <c r="K490" s="52">
        <v>0</v>
      </c>
      <c r="L490" s="52"/>
    </row>
    <row r="491" spans="2:12" hidden="1" x14ac:dyDescent="0.25">
      <c r="B491" s="51" t="s">
        <v>82</v>
      </c>
      <c r="C491" s="51" t="s">
        <v>83</v>
      </c>
      <c r="D491" s="51" t="s">
        <v>15</v>
      </c>
      <c r="E491" s="51" t="s">
        <v>351</v>
      </c>
      <c r="F491" s="51"/>
      <c r="G491" s="52" t="s">
        <v>22</v>
      </c>
      <c r="H491" s="51">
        <v>4</v>
      </c>
      <c r="I491" s="52" t="s">
        <v>18</v>
      </c>
      <c r="J491" s="52" t="s">
        <v>104</v>
      </c>
      <c r="K491" s="52">
        <v>0</v>
      </c>
      <c r="L491" s="52"/>
    </row>
    <row r="492" spans="2:12" hidden="1" x14ac:dyDescent="0.25">
      <c r="B492" s="51" t="s">
        <v>82</v>
      </c>
      <c r="C492" s="51" t="s">
        <v>83</v>
      </c>
      <c r="D492" s="51" t="s">
        <v>15</v>
      </c>
      <c r="E492" s="51" t="s">
        <v>351</v>
      </c>
      <c r="F492" s="51"/>
      <c r="G492" s="52" t="s">
        <v>23</v>
      </c>
      <c r="H492" s="51">
        <v>5</v>
      </c>
      <c r="I492" s="51" t="s">
        <v>18</v>
      </c>
      <c r="J492" s="51" t="s">
        <v>105</v>
      </c>
      <c r="K492" s="52">
        <v>0</v>
      </c>
      <c r="L492" s="52"/>
    </row>
    <row r="493" spans="2:12" hidden="1" x14ac:dyDescent="0.25">
      <c r="B493" s="51" t="s">
        <v>82</v>
      </c>
      <c r="C493" s="51" t="s">
        <v>83</v>
      </c>
      <c r="D493" s="51" t="s">
        <v>15</v>
      </c>
      <c r="E493" s="51" t="s">
        <v>351</v>
      </c>
      <c r="F493" s="51"/>
      <c r="G493" s="52" t="s">
        <v>23</v>
      </c>
      <c r="H493" s="51">
        <v>5</v>
      </c>
      <c r="I493" s="51" t="s">
        <v>18</v>
      </c>
      <c r="J493" s="51" t="s">
        <v>103</v>
      </c>
      <c r="K493" s="52">
        <v>0</v>
      </c>
      <c r="L493" s="52"/>
    </row>
    <row r="494" spans="2:12" hidden="1" x14ac:dyDescent="0.25">
      <c r="B494" s="51" t="s">
        <v>82</v>
      </c>
      <c r="C494" s="51" t="s">
        <v>83</v>
      </c>
      <c r="D494" s="51" t="s">
        <v>15</v>
      </c>
      <c r="E494" s="51" t="s">
        <v>351</v>
      </c>
      <c r="F494" s="51"/>
      <c r="G494" s="52" t="s">
        <v>23</v>
      </c>
      <c r="H494" s="51">
        <v>5</v>
      </c>
      <c r="I494" s="52" t="s">
        <v>18</v>
      </c>
      <c r="J494" s="52" t="s">
        <v>104</v>
      </c>
      <c r="K494" s="52">
        <v>0</v>
      </c>
      <c r="L494" s="52"/>
    </row>
    <row r="495" spans="2:12" hidden="1" x14ac:dyDescent="0.25">
      <c r="B495" s="51" t="s">
        <v>80</v>
      </c>
      <c r="C495" s="51" t="s">
        <v>81</v>
      </c>
      <c r="D495" s="51" t="s">
        <v>15</v>
      </c>
      <c r="E495" s="51" t="s">
        <v>351</v>
      </c>
      <c r="F495" s="51"/>
      <c r="G495" s="52" t="s">
        <v>17</v>
      </c>
      <c r="H495" s="51">
        <v>1</v>
      </c>
      <c r="I495" s="51" t="s">
        <v>158</v>
      </c>
      <c r="J495" s="51" t="s">
        <v>159</v>
      </c>
      <c r="K495" s="52">
        <v>0</v>
      </c>
      <c r="L495" s="52"/>
    </row>
    <row r="496" spans="2:12" hidden="1" x14ac:dyDescent="0.25">
      <c r="B496" s="51" t="s">
        <v>80</v>
      </c>
      <c r="C496" s="51" t="s">
        <v>81</v>
      </c>
      <c r="D496" s="51" t="s">
        <v>15</v>
      </c>
      <c r="E496" s="51" t="s">
        <v>351</v>
      </c>
      <c r="F496" s="51"/>
      <c r="G496" s="52" t="s">
        <v>17</v>
      </c>
      <c r="H496" s="51">
        <v>1</v>
      </c>
      <c r="I496" s="51" t="s">
        <v>158</v>
      </c>
      <c r="J496" s="51" t="s">
        <v>103</v>
      </c>
      <c r="K496" s="52">
        <v>0</v>
      </c>
      <c r="L496" s="52"/>
    </row>
    <row r="497" spans="2:12" hidden="1" x14ac:dyDescent="0.25">
      <c r="B497" s="51" t="s">
        <v>80</v>
      </c>
      <c r="C497" s="51" t="s">
        <v>81</v>
      </c>
      <c r="D497" s="51" t="s">
        <v>15</v>
      </c>
      <c r="E497" s="51" t="s">
        <v>351</v>
      </c>
      <c r="F497" s="51"/>
      <c r="G497" s="52" t="s">
        <v>17</v>
      </c>
      <c r="H497" s="51">
        <v>1</v>
      </c>
      <c r="I497" s="51" t="s">
        <v>158</v>
      </c>
      <c r="J497" s="51" t="s">
        <v>104</v>
      </c>
      <c r="K497" s="52">
        <v>0</v>
      </c>
      <c r="L497" s="52"/>
    </row>
    <row r="498" spans="2:12" hidden="1" x14ac:dyDescent="0.25">
      <c r="B498" s="51" t="s">
        <v>80</v>
      </c>
      <c r="C498" s="51" t="s">
        <v>81</v>
      </c>
      <c r="D498" s="51" t="s">
        <v>15</v>
      </c>
      <c r="E498" s="51" t="s">
        <v>351</v>
      </c>
      <c r="F498" s="51"/>
      <c r="G498" s="52" t="s">
        <v>17</v>
      </c>
      <c r="H498" s="51">
        <v>1</v>
      </c>
      <c r="I498" s="51" t="s">
        <v>18</v>
      </c>
      <c r="J498" s="51" t="s">
        <v>105</v>
      </c>
      <c r="K498" s="52">
        <v>0</v>
      </c>
      <c r="L498" s="52"/>
    </row>
    <row r="499" spans="2:12" hidden="1" x14ac:dyDescent="0.25">
      <c r="B499" s="51" t="s">
        <v>80</v>
      </c>
      <c r="C499" s="51" t="s">
        <v>81</v>
      </c>
      <c r="D499" s="51" t="s">
        <v>15</v>
      </c>
      <c r="E499" s="51" t="s">
        <v>351</v>
      </c>
      <c r="F499" s="51"/>
      <c r="G499" s="52" t="s">
        <v>17</v>
      </c>
      <c r="H499" s="51">
        <v>1</v>
      </c>
      <c r="I499" s="51" t="s">
        <v>18</v>
      </c>
      <c r="J499" s="51" t="s">
        <v>103</v>
      </c>
      <c r="K499" s="52">
        <v>0</v>
      </c>
      <c r="L499" s="52"/>
    </row>
    <row r="500" spans="2:12" hidden="1" x14ac:dyDescent="0.25">
      <c r="B500" s="51" t="s">
        <v>80</v>
      </c>
      <c r="C500" s="51" t="s">
        <v>81</v>
      </c>
      <c r="D500" s="51" t="s">
        <v>15</v>
      </c>
      <c r="E500" s="51" t="s">
        <v>351</v>
      </c>
      <c r="F500" s="51"/>
      <c r="G500" s="52" t="s">
        <v>17</v>
      </c>
      <c r="H500" s="51">
        <v>1</v>
      </c>
      <c r="I500" s="52" t="s">
        <v>18</v>
      </c>
      <c r="J500" s="52" t="s">
        <v>104</v>
      </c>
      <c r="K500" s="52">
        <v>0</v>
      </c>
      <c r="L500" s="52"/>
    </row>
    <row r="501" spans="2:12" hidden="1" x14ac:dyDescent="0.25">
      <c r="B501" s="51" t="s">
        <v>80</v>
      </c>
      <c r="C501" s="51" t="s">
        <v>81</v>
      </c>
      <c r="D501" s="51" t="s">
        <v>15</v>
      </c>
      <c r="E501" s="51" t="s">
        <v>351</v>
      </c>
      <c r="F501" s="51"/>
      <c r="G501" s="52" t="s">
        <v>20</v>
      </c>
      <c r="H501" s="51">
        <v>2</v>
      </c>
      <c r="I501" s="51" t="s">
        <v>18</v>
      </c>
      <c r="J501" s="51" t="s">
        <v>105</v>
      </c>
      <c r="K501" s="52">
        <v>0</v>
      </c>
      <c r="L501" s="52"/>
    </row>
    <row r="502" spans="2:12" hidden="1" x14ac:dyDescent="0.25">
      <c r="B502" s="51" t="s">
        <v>80</v>
      </c>
      <c r="C502" s="51" t="s">
        <v>81</v>
      </c>
      <c r="D502" s="51" t="s">
        <v>15</v>
      </c>
      <c r="E502" s="51" t="s">
        <v>351</v>
      </c>
      <c r="F502" s="51"/>
      <c r="G502" s="52" t="s">
        <v>20</v>
      </c>
      <c r="H502" s="51">
        <v>2</v>
      </c>
      <c r="I502" s="51" t="s">
        <v>18</v>
      </c>
      <c r="J502" s="51" t="s">
        <v>103</v>
      </c>
      <c r="K502" s="52">
        <v>0</v>
      </c>
      <c r="L502" s="52"/>
    </row>
    <row r="503" spans="2:12" hidden="1" x14ac:dyDescent="0.25">
      <c r="B503" s="51" t="s">
        <v>80</v>
      </c>
      <c r="C503" s="51" t="s">
        <v>81</v>
      </c>
      <c r="D503" s="51" t="s">
        <v>15</v>
      </c>
      <c r="E503" s="51" t="s">
        <v>351</v>
      </c>
      <c r="F503" s="51"/>
      <c r="G503" s="52" t="s">
        <v>20</v>
      </c>
      <c r="H503" s="51">
        <v>2</v>
      </c>
      <c r="I503" s="52" t="s">
        <v>18</v>
      </c>
      <c r="J503" s="52" t="s">
        <v>104</v>
      </c>
      <c r="K503" s="52">
        <v>0</v>
      </c>
      <c r="L503" s="52"/>
    </row>
    <row r="504" spans="2:12" hidden="1" x14ac:dyDescent="0.25">
      <c r="B504" s="51" t="s">
        <v>80</v>
      </c>
      <c r="C504" s="51" t="s">
        <v>81</v>
      </c>
      <c r="D504" s="51" t="s">
        <v>15</v>
      </c>
      <c r="E504" s="51" t="s">
        <v>351</v>
      </c>
      <c r="F504" s="51"/>
      <c r="G504" s="52" t="s">
        <v>21</v>
      </c>
      <c r="H504" s="51">
        <v>3</v>
      </c>
      <c r="I504" s="51" t="s">
        <v>18</v>
      </c>
      <c r="J504" s="51" t="s">
        <v>105</v>
      </c>
      <c r="K504" s="52">
        <v>0</v>
      </c>
      <c r="L504" s="52"/>
    </row>
    <row r="505" spans="2:12" hidden="1" x14ac:dyDescent="0.25">
      <c r="B505" s="51" t="s">
        <v>80</v>
      </c>
      <c r="C505" s="51" t="s">
        <v>81</v>
      </c>
      <c r="D505" s="51" t="s">
        <v>15</v>
      </c>
      <c r="E505" s="51" t="s">
        <v>351</v>
      </c>
      <c r="F505" s="51"/>
      <c r="G505" s="52" t="s">
        <v>21</v>
      </c>
      <c r="H505" s="51">
        <v>3</v>
      </c>
      <c r="I505" s="51" t="s">
        <v>18</v>
      </c>
      <c r="J505" s="51" t="s">
        <v>103</v>
      </c>
      <c r="K505" s="52">
        <v>0</v>
      </c>
      <c r="L505" s="52"/>
    </row>
    <row r="506" spans="2:12" hidden="1" x14ac:dyDescent="0.25">
      <c r="B506" s="51" t="s">
        <v>80</v>
      </c>
      <c r="C506" s="51" t="s">
        <v>81</v>
      </c>
      <c r="D506" s="51" t="s">
        <v>15</v>
      </c>
      <c r="E506" s="51" t="s">
        <v>351</v>
      </c>
      <c r="F506" s="51"/>
      <c r="G506" s="52" t="s">
        <v>21</v>
      </c>
      <c r="H506" s="51">
        <v>3</v>
      </c>
      <c r="I506" s="52" t="s">
        <v>18</v>
      </c>
      <c r="J506" s="52" t="s">
        <v>104</v>
      </c>
      <c r="K506" s="52">
        <v>0</v>
      </c>
      <c r="L506" s="52"/>
    </row>
    <row r="507" spans="2:12" hidden="1" x14ac:dyDescent="0.25">
      <c r="B507" s="51" t="s">
        <v>80</v>
      </c>
      <c r="C507" s="51" t="s">
        <v>81</v>
      </c>
      <c r="D507" s="51" t="s">
        <v>15</v>
      </c>
      <c r="E507" s="51" t="s">
        <v>351</v>
      </c>
      <c r="F507" s="51"/>
      <c r="G507" s="52" t="s">
        <v>22</v>
      </c>
      <c r="H507" s="51">
        <v>4</v>
      </c>
      <c r="I507" s="51" t="s">
        <v>18</v>
      </c>
      <c r="J507" s="51" t="s">
        <v>105</v>
      </c>
      <c r="K507" s="52">
        <v>0</v>
      </c>
      <c r="L507" s="52"/>
    </row>
    <row r="508" spans="2:12" hidden="1" x14ac:dyDescent="0.25">
      <c r="B508" s="51" t="s">
        <v>80</v>
      </c>
      <c r="C508" s="51" t="s">
        <v>81</v>
      </c>
      <c r="D508" s="51" t="s">
        <v>15</v>
      </c>
      <c r="E508" s="51" t="s">
        <v>351</v>
      </c>
      <c r="F508" s="51"/>
      <c r="G508" s="52" t="s">
        <v>22</v>
      </c>
      <c r="H508" s="51">
        <v>4</v>
      </c>
      <c r="I508" s="51" t="s">
        <v>18</v>
      </c>
      <c r="J508" s="51" t="s">
        <v>103</v>
      </c>
      <c r="K508" s="52">
        <v>0</v>
      </c>
      <c r="L508" s="52"/>
    </row>
    <row r="509" spans="2:12" hidden="1" x14ac:dyDescent="0.25">
      <c r="B509" s="51" t="s">
        <v>80</v>
      </c>
      <c r="C509" s="51" t="s">
        <v>81</v>
      </c>
      <c r="D509" s="51" t="s">
        <v>15</v>
      </c>
      <c r="E509" s="51" t="s">
        <v>351</v>
      </c>
      <c r="F509" s="51"/>
      <c r="G509" s="52" t="s">
        <v>22</v>
      </c>
      <c r="H509" s="51">
        <v>4</v>
      </c>
      <c r="I509" s="52" t="s">
        <v>18</v>
      </c>
      <c r="J509" s="52" t="s">
        <v>104</v>
      </c>
      <c r="K509" s="52">
        <v>0</v>
      </c>
      <c r="L509" s="52"/>
    </row>
    <row r="510" spans="2:12" hidden="1" x14ac:dyDescent="0.25">
      <c r="B510" s="51" t="s">
        <v>80</v>
      </c>
      <c r="C510" s="51" t="s">
        <v>81</v>
      </c>
      <c r="D510" s="51" t="s">
        <v>15</v>
      </c>
      <c r="E510" s="51" t="s">
        <v>351</v>
      </c>
      <c r="F510" s="51"/>
      <c r="G510" s="52" t="s">
        <v>23</v>
      </c>
      <c r="H510" s="51">
        <v>5</v>
      </c>
      <c r="I510" s="51" t="s">
        <v>18</v>
      </c>
      <c r="J510" s="51" t="s">
        <v>105</v>
      </c>
      <c r="K510" s="52">
        <v>0</v>
      </c>
      <c r="L510" s="52"/>
    </row>
    <row r="511" spans="2:12" hidden="1" x14ac:dyDescent="0.25">
      <c r="B511" s="51" t="s">
        <v>80</v>
      </c>
      <c r="C511" s="51" t="s">
        <v>81</v>
      </c>
      <c r="D511" s="51" t="s">
        <v>15</v>
      </c>
      <c r="E511" s="51" t="s">
        <v>351</v>
      </c>
      <c r="F511" s="51"/>
      <c r="G511" s="52" t="s">
        <v>23</v>
      </c>
      <c r="H511" s="51">
        <v>5</v>
      </c>
      <c r="I511" s="51" t="s">
        <v>18</v>
      </c>
      <c r="J511" s="51" t="s">
        <v>103</v>
      </c>
      <c r="K511" s="52">
        <v>0</v>
      </c>
      <c r="L511" s="52"/>
    </row>
    <row r="512" spans="2:12" hidden="1" x14ac:dyDescent="0.25">
      <c r="B512" s="51" t="s">
        <v>80</v>
      </c>
      <c r="C512" s="51" t="s">
        <v>81</v>
      </c>
      <c r="D512" s="51" t="s">
        <v>15</v>
      </c>
      <c r="E512" s="51" t="s">
        <v>351</v>
      </c>
      <c r="F512" s="51"/>
      <c r="G512" s="52" t="s">
        <v>23</v>
      </c>
      <c r="H512" s="51">
        <v>5</v>
      </c>
      <c r="I512" s="52" t="s">
        <v>18</v>
      </c>
      <c r="J512" s="52" t="s">
        <v>104</v>
      </c>
      <c r="K512" s="52">
        <v>0</v>
      </c>
      <c r="L512" s="52"/>
    </row>
    <row r="513" spans="2:12" hidden="1" x14ac:dyDescent="0.25">
      <c r="B513" s="51" t="s">
        <v>29</v>
      </c>
      <c r="C513" s="51" t="s">
        <v>30</v>
      </c>
      <c r="D513" s="51" t="s">
        <v>26</v>
      </c>
      <c r="E513" s="51" t="s">
        <v>351</v>
      </c>
      <c r="F513" s="51"/>
      <c r="G513" s="52" t="s">
        <v>17</v>
      </c>
      <c r="H513" s="51">
        <v>1</v>
      </c>
      <c r="I513" s="51" t="s">
        <v>158</v>
      </c>
      <c r="J513" s="51" t="s">
        <v>159</v>
      </c>
      <c r="K513" s="52">
        <v>0</v>
      </c>
      <c r="L513" s="52"/>
    </row>
    <row r="514" spans="2:12" hidden="1" x14ac:dyDescent="0.25">
      <c r="B514" s="51" t="s">
        <v>29</v>
      </c>
      <c r="C514" s="51" t="s">
        <v>30</v>
      </c>
      <c r="D514" s="51" t="s">
        <v>26</v>
      </c>
      <c r="E514" s="51" t="s">
        <v>351</v>
      </c>
      <c r="F514" s="51"/>
      <c r="G514" s="52" t="s">
        <v>17</v>
      </c>
      <c r="H514" s="51">
        <v>1</v>
      </c>
      <c r="I514" s="51" t="s">
        <v>158</v>
      </c>
      <c r="J514" s="51" t="s">
        <v>103</v>
      </c>
      <c r="K514" s="52">
        <v>0</v>
      </c>
      <c r="L514" s="52"/>
    </row>
    <row r="515" spans="2:12" hidden="1" x14ac:dyDescent="0.25">
      <c r="B515" s="51" t="s">
        <v>29</v>
      </c>
      <c r="C515" s="51" t="s">
        <v>30</v>
      </c>
      <c r="D515" s="51" t="s">
        <v>26</v>
      </c>
      <c r="E515" s="51" t="s">
        <v>351</v>
      </c>
      <c r="F515" s="51"/>
      <c r="G515" s="52" t="s">
        <v>17</v>
      </c>
      <c r="H515" s="51">
        <v>1</v>
      </c>
      <c r="I515" s="51" t="s">
        <v>158</v>
      </c>
      <c r="J515" s="51" t="s">
        <v>104</v>
      </c>
      <c r="K515" s="52">
        <v>0</v>
      </c>
      <c r="L515" s="52"/>
    </row>
    <row r="516" spans="2:12" hidden="1" x14ac:dyDescent="0.25">
      <c r="B516" s="51" t="s">
        <v>29</v>
      </c>
      <c r="C516" s="51" t="s">
        <v>30</v>
      </c>
      <c r="D516" s="51" t="s">
        <v>26</v>
      </c>
      <c r="E516" s="51" t="s">
        <v>351</v>
      </c>
      <c r="F516" s="51"/>
      <c r="G516" s="52" t="s">
        <v>17</v>
      </c>
      <c r="H516" s="51">
        <v>1</v>
      </c>
      <c r="I516" s="51" t="s">
        <v>18</v>
      </c>
      <c r="J516" s="51" t="s">
        <v>105</v>
      </c>
      <c r="K516" s="52">
        <v>0</v>
      </c>
      <c r="L516" s="52"/>
    </row>
    <row r="517" spans="2:12" hidden="1" x14ac:dyDescent="0.25">
      <c r="B517" s="51" t="s">
        <v>29</v>
      </c>
      <c r="C517" s="51" t="s">
        <v>30</v>
      </c>
      <c r="D517" s="51" t="s">
        <v>26</v>
      </c>
      <c r="E517" s="51" t="s">
        <v>351</v>
      </c>
      <c r="F517" s="51"/>
      <c r="G517" s="52" t="s">
        <v>17</v>
      </c>
      <c r="H517" s="51">
        <v>1</v>
      </c>
      <c r="I517" s="51" t="s">
        <v>18</v>
      </c>
      <c r="J517" s="51" t="s">
        <v>103</v>
      </c>
      <c r="K517" s="52">
        <v>0</v>
      </c>
      <c r="L517" s="52"/>
    </row>
    <row r="518" spans="2:12" hidden="1" x14ac:dyDescent="0.25">
      <c r="B518" s="51" t="s">
        <v>29</v>
      </c>
      <c r="C518" s="51" t="s">
        <v>30</v>
      </c>
      <c r="D518" s="51" t="s">
        <v>26</v>
      </c>
      <c r="E518" s="51" t="s">
        <v>351</v>
      </c>
      <c r="F518" s="51"/>
      <c r="G518" s="52" t="s">
        <v>17</v>
      </c>
      <c r="H518" s="51">
        <v>1</v>
      </c>
      <c r="I518" s="52" t="s">
        <v>18</v>
      </c>
      <c r="J518" s="52" t="s">
        <v>104</v>
      </c>
      <c r="K518" s="52">
        <v>0</v>
      </c>
      <c r="L518" s="52"/>
    </row>
    <row r="519" spans="2:12" hidden="1" x14ac:dyDescent="0.25">
      <c r="B519" s="51" t="s">
        <v>29</v>
      </c>
      <c r="C519" s="51" t="s">
        <v>30</v>
      </c>
      <c r="D519" s="51" t="s">
        <v>26</v>
      </c>
      <c r="E519" s="51" t="s">
        <v>351</v>
      </c>
      <c r="F519" s="51"/>
      <c r="G519" s="52" t="s">
        <v>20</v>
      </c>
      <c r="H519" s="51">
        <v>2</v>
      </c>
      <c r="I519" s="51" t="s">
        <v>18</v>
      </c>
      <c r="J519" s="51" t="s">
        <v>105</v>
      </c>
      <c r="K519" s="52">
        <v>0</v>
      </c>
      <c r="L519" s="52"/>
    </row>
    <row r="520" spans="2:12" hidden="1" x14ac:dyDescent="0.25">
      <c r="B520" s="51" t="s">
        <v>29</v>
      </c>
      <c r="C520" s="51" t="s">
        <v>30</v>
      </c>
      <c r="D520" s="51" t="s">
        <v>26</v>
      </c>
      <c r="E520" s="51" t="s">
        <v>351</v>
      </c>
      <c r="F520" s="51"/>
      <c r="G520" s="52" t="s">
        <v>20</v>
      </c>
      <c r="H520" s="51">
        <v>2</v>
      </c>
      <c r="I520" s="51" t="s">
        <v>18</v>
      </c>
      <c r="J520" s="51" t="s">
        <v>103</v>
      </c>
      <c r="K520" s="52">
        <v>0</v>
      </c>
      <c r="L520" s="52"/>
    </row>
    <row r="521" spans="2:12" hidden="1" x14ac:dyDescent="0.25">
      <c r="B521" s="51" t="s">
        <v>29</v>
      </c>
      <c r="C521" s="51" t="s">
        <v>30</v>
      </c>
      <c r="D521" s="51" t="s">
        <v>26</v>
      </c>
      <c r="E521" s="51" t="s">
        <v>351</v>
      </c>
      <c r="F521" s="51"/>
      <c r="G521" s="52" t="s">
        <v>20</v>
      </c>
      <c r="H521" s="51">
        <v>2</v>
      </c>
      <c r="I521" s="52" t="s">
        <v>18</v>
      </c>
      <c r="J521" s="52" t="s">
        <v>104</v>
      </c>
      <c r="K521" s="52">
        <v>0</v>
      </c>
      <c r="L521" s="52"/>
    </row>
    <row r="522" spans="2:12" hidden="1" x14ac:dyDescent="0.25">
      <c r="B522" s="51" t="s">
        <v>29</v>
      </c>
      <c r="C522" s="51" t="s">
        <v>30</v>
      </c>
      <c r="D522" s="51" t="s">
        <v>26</v>
      </c>
      <c r="E522" s="51" t="s">
        <v>351</v>
      </c>
      <c r="F522" s="51"/>
      <c r="G522" s="52" t="s">
        <v>21</v>
      </c>
      <c r="H522" s="51">
        <v>3</v>
      </c>
      <c r="I522" s="51" t="s">
        <v>18</v>
      </c>
      <c r="J522" s="51" t="s">
        <v>105</v>
      </c>
      <c r="K522" s="52">
        <v>0</v>
      </c>
      <c r="L522" s="52"/>
    </row>
    <row r="523" spans="2:12" hidden="1" x14ac:dyDescent="0.25">
      <c r="B523" s="51" t="s">
        <v>29</v>
      </c>
      <c r="C523" s="51" t="s">
        <v>30</v>
      </c>
      <c r="D523" s="51" t="s">
        <v>26</v>
      </c>
      <c r="E523" s="51" t="s">
        <v>351</v>
      </c>
      <c r="F523" s="51"/>
      <c r="G523" s="52" t="s">
        <v>21</v>
      </c>
      <c r="H523" s="51">
        <v>3</v>
      </c>
      <c r="I523" s="51" t="s">
        <v>18</v>
      </c>
      <c r="J523" s="51" t="s">
        <v>103</v>
      </c>
      <c r="K523" s="52">
        <v>0</v>
      </c>
      <c r="L523" s="52"/>
    </row>
    <row r="524" spans="2:12" hidden="1" x14ac:dyDescent="0.25">
      <c r="B524" s="51" t="s">
        <v>29</v>
      </c>
      <c r="C524" s="51" t="s">
        <v>30</v>
      </c>
      <c r="D524" s="51" t="s">
        <v>26</v>
      </c>
      <c r="E524" s="51" t="s">
        <v>351</v>
      </c>
      <c r="F524" s="51"/>
      <c r="G524" s="52" t="s">
        <v>21</v>
      </c>
      <c r="H524" s="51">
        <v>3</v>
      </c>
      <c r="I524" s="52" t="s">
        <v>18</v>
      </c>
      <c r="J524" s="52" t="s">
        <v>104</v>
      </c>
      <c r="K524" s="52">
        <v>0</v>
      </c>
      <c r="L524" s="52"/>
    </row>
    <row r="525" spans="2:12" hidden="1" x14ac:dyDescent="0.25">
      <c r="B525" s="51" t="s">
        <v>29</v>
      </c>
      <c r="C525" s="51" t="s">
        <v>30</v>
      </c>
      <c r="D525" s="51" t="s">
        <v>26</v>
      </c>
      <c r="E525" s="51" t="s">
        <v>351</v>
      </c>
      <c r="F525" s="51"/>
      <c r="G525" s="52" t="s">
        <v>22</v>
      </c>
      <c r="H525" s="51">
        <v>4</v>
      </c>
      <c r="I525" s="51" t="s">
        <v>18</v>
      </c>
      <c r="J525" s="51" t="s">
        <v>105</v>
      </c>
      <c r="K525" s="52">
        <v>0</v>
      </c>
      <c r="L525" s="52"/>
    </row>
    <row r="526" spans="2:12" hidden="1" x14ac:dyDescent="0.25">
      <c r="B526" s="51" t="s">
        <v>29</v>
      </c>
      <c r="C526" s="51" t="s">
        <v>30</v>
      </c>
      <c r="D526" s="51" t="s">
        <v>26</v>
      </c>
      <c r="E526" s="51" t="s">
        <v>351</v>
      </c>
      <c r="F526" s="51"/>
      <c r="G526" s="52" t="s">
        <v>22</v>
      </c>
      <c r="H526" s="51">
        <v>4</v>
      </c>
      <c r="I526" s="51" t="s">
        <v>18</v>
      </c>
      <c r="J526" s="51" t="s">
        <v>103</v>
      </c>
      <c r="K526" s="52">
        <v>0</v>
      </c>
      <c r="L526" s="52"/>
    </row>
    <row r="527" spans="2:12" hidden="1" x14ac:dyDescent="0.25">
      <c r="B527" s="51" t="s">
        <v>29</v>
      </c>
      <c r="C527" s="51" t="s">
        <v>30</v>
      </c>
      <c r="D527" s="51" t="s">
        <v>26</v>
      </c>
      <c r="E527" s="51" t="s">
        <v>351</v>
      </c>
      <c r="F527" s="51"/>
      <c r="G527" s="52" t="s">
        <v>22</v>
      </c>
      <c r="H527" s="51">
        <v>4</v>
      </c>
      <c r="I527" s="52" t="s">
        <v>18</v>
      </c>
      <c r="J527" s="52" t="s">
        <v>104</v>
      </c>
      <c r="K527" s="52">
        <v>0</v>
      </c>
      <c r="L527" s="52"/>
    </row>
    <row r="528" spans="2:12" hidden="1" x14ac:dyDescent="0.25">
      <c r="B528" s="51" t="s">
        <v>29</v>
      </c>
      <c r="C528" s="51" t="s">
        <v>30</v>
      </c>
      <c r="D528" s="51" t="s">
        <v>26</v>
      </c>
      <c r="E528" s="51" t="s">
        <v>351</v>
      </c>
      <c r="F528" s="51"/>
      <c r="G528" s="52" t="s">
        <v>23</v>
      </c>
      <c r="H528" s="51">
        <v>5</v>
      </c>
      <c r="I528" s="51" t="s">
        <v>18</v>
      </c>
      <c r="J528" s="51" t="s">
        <v>105</v>
      </c>
      <c r="K528" s="52">
        <v>0</v>
      </c>
      <c r="L528" s="52"/>
    </row>
    <row r="529" spans="2:12" hidden="1" x14ac:dyDescent="0.25">
      <c r="B529" s="51" t="s">
        <v>29</v>
      </c>
      <c r="C529" s="51" t="s">
        <v>30</v>
      </c>
      <c r="D529" s="51" t="s">
        <v>26</v>
      </c>
      <c r="E529" s="51" t="s">
        <v>351</v>
      </c>
      <c r="F529" s="51"/>
      <c r="G529" s="52" t="s">
        <v>23</v>
      </c>
      <c r="H529" s="51">
        <v>5</v>
      </c>
      <c r="I529" s="51" t="s">
        <v>18</v>
      </c>
      <c r="J529" s="51" t="s">
        <v>103</v>
      </c>
      <c r="K529" s="52">
        <v>0</v>
      </c>
      <c r="L529" s="52"/>
    </row>
    <row r="530" spans="2:12" hidden="1" x14ac:dyDescent="0.25">
      <c r="B530" s="51" t="s">
        <v>29</v>
      </c>
      <c r="C530" s="51" t="s">
        <v>30</v>
      </c>
      <c r="D530" s="51" t="s">
        <v>26</v>
      </c>
      <c r="E530" s="51" t="s">
        <v>351</v>
      </c>
      <c r="F530" s="51"/>
      <c r="G530" s="52" t="s">
        <v>23</v>
      </c>
      <c r="H530" s="51">
        <v>5</v>
      </c>
      <c r="I530" s="52" t="s">
        <v>18</v>
      </c>
      <c r="J530" s="52" t="s">
        <v>104</v>
      </c>
      <c r="K530" s="52">
        <v>0</v>
      </c>
      <c r="L530" s="52"/>
    </row>
    <row r="531" spans="2:12" hidden="1" x14ac:dyDescent="0.25">
      <c r="B531" s="51" t="s">
        <v>50</v>
      </c>
      <c r="C531" s="51" t="s">
        <v>51</v>
      </c>
      <c r="D531" s="51" t="s">
        <v>45</v>
      </c>
      <c r="E531" s="51" t="s">
        <v>351</v>
      </c>
      <c r="F531" s="51"/>
      <c r="G531" s="52" t="s">
        <v>17</v>
      </c>
      <c r="H531" s="51">
        <v>1</v>
      </c>
      <c r="I531" s="51" t="s">
        <v>158</v>
      </c>
      <c r="J531" s="51" t="s">
        <v>159</v>
      </c>
      <c r="K531" s="52">
        <v>0</v>
      </c>
      <c r="L531" s="52"/>
    </row>
    <row r="532" spans="2:12" hidden="1" x14ac:dyDescent="0.25">
      <c r="B532" s="51" t="s">
        <v>50</v>
      </c>
      <c r="C532" s="51" t="s">
        <v>51</v>
      </c>
      <c r="D532" s="51" t="s">
        <v>45</v>
      </c>
      <c r="E532" s="51" t="s">
        <v>351</v>
      </c>
      <c r="F532" s="51"/>
      <c r="G532" s="52" t="s">
        <v>17</v>
      </c>
      <c r="H532" s="51">
        <v>1</v>
      </c>
      <c r="I532" s="51" t="s">
        <v>158</v>
      </c>
      <c r="J532" s="51" t="s">
        <v>103</v>
      </c>
      <c r="K532" s="52">
        <v>0</v>
      </c>
      <c r="L532" s="52"/>
    </row>
    <row r="533" spans="2:12" hidden="1" x14ac:dyDescent="0.25">
      <c r="B533" s="51" t="s">
        <v>50</v>
      </c>
      <c r="C533" s="51" t="s">
        <v>51</v>
      </c>
      <c r="D533" s="51" t="s">
        <v>45</v>
      </c>
      <c r="E533" s="51" t="s">
        <v>351</v>
      </c>
      <c r="F533" s="51"/>
      <c r="G533" s="52" t="s">
        <v>17</v>
      </c>
      <c r="H533" s="51">
        <v>1</v>
      </c>
      <c r="I533" s="51" t="s">
        <v>158</v>
      </c>
      <c r="J533" s="51" t="s">
        <v>104</v>
      </c>
      <c r="K533" s="52">
        <v>0</v>
      </c>
      <c r="L533" s="52"/>
    </row>
    <row r="534" spans="2:12" hidden="1" x14ac:dyDescent="0.25">
      <c r="B534" s="51" t="s">
        <v>50</v>
      </c>
      <c r="C534" s="51" t="s">
        <v>51</v>
      </c>
      <c r="D534" s="51" t="s">
        <v>45</v>
      </c>
      <c r="E534" s="51" t="s">
        <v>351</v>
      </c>
      <c r="F534" s="51"/>
      <c r="G534" s="52" t="s">
        <v>17</v>
      </c>
      <c r="H534" s="51">
        <v>1</v>
      </c>
      <c r="I534" s="51" t="s">
        <v>18</v>
      </c>
      <c r="J534" s="51" t="s">
        <v>105</v>
      </c>
      <c r="K534" s="52">
        <v>0</v>
      </c>
      <c r="L534" s="52"/>
    </row>
    <row r="535" spans="2:12" hidden="1" x14ac:dyDescent="0.25">
      <c r="B535" s="51" t="s">
        <v>50</v>
      </c>
      <c r="C535" s="51" t="s">
        <v>51</v>
      </c>
      <c r="D535" s="51" t="s">
        <v>45</v>
      </c>
      <c r="E535" s="51" t="s">
        <v>351</v>
      </c>
      <c r="F535" s="51"/>
      <c r="G535" s="52" t="s">
        <v>17</v>
      </c>
      <c r="H535" s="51">
        <v>1</v>
      </c>
      <c r="I535" s="51" t="s">
        <v>18</v>
      </c>
      <c r="J535" s="51" t="s">
        <v>103</v>
      </c>
      <c r="K535" s="52">
        <v>0</v>
      </c>
      <c r="L535" s="52"/>
    </row>
    <row r="536" spans="2:12" hidden="1" x14ac:dyDescent="0.25">
      <c r="B536" s="51" t="s">
        <v>50</v>
      </c>
      <c r="C536" s="51" t="s">
        <v>51</v>
      </c>
      <c r="D536" s="51" t="s">
        <v>45</v>
      </c>
      <c r="E536" s="51" t="s">
        <v>351</v>
      </c>
      <c r="F536" s="51"/>
      <c r="G536" s="52" t="s">
        <v>17</v>
      </c>
      <c r="H536" s="51">
        <v>1</v>
      </c>
      <c r="I536" s="52" t="s">
        <v>18</v>
      </c>
      <c r="J536" s="52" t="s">
        <v>104</v>
      </c>
      <c r="K536" s="52">
        <v>0</v>
      </c>
      <c r="L536" s="52"/>
    </row>
    <row r="537" spans="2:12" hidden="1" x14ac:dyDescent="0.25">
      <c r="B537" s="51" t="s">
        <v>50</v>
      </c>
      <c r="C537" s="51" t="s">
        <v>51</v>
      </c>
      <c r="D537" s="51" t="s">
        <v>45</v>
      </c>
      <c r="E537" s="51" t="s">
        <v>351</v>
      </c>
      <c r="F537" s="51"/>
      <c r="G537" s="52" t="s">
        <v>20</v>
      </c>
      <c r="H537" s="51">
        <v>2</v>
      </c>
      <c r="I537" s="51" t="s">
        <v>18</v>
      </c>
      <c r="J537" s="51" t="s">
        <v>105</v>
      </c>
      <c r="K537" s="52">
        <v>0</v>
      </c>
      <c r="L537" s="52"/>
    </row>
    <row r="538" spans="2:12" hidden="1" x14ac:dyDescent="0.25">
      <c r="B538" s="51" t="s">
        <v>50</v>
      </c>
      <c r="C538" s="51" t="s">
        <v>51</v>
      </c>
      <c r="D538" s="51" t="s">
        <v>45</v>
      </c>
      <c r="E538" s="51" t="s">
        <v>351</v>
      </c>
      <c r="F538" s="51"/>
      <c r="G538" s="52" t="s">
        <v>20</v>
      </c>
      <c r="H538" s="51">
        <v>2</v>
      </c>
      <c r="I538" s="51" t="s">
        <v>18</v>
      </c>
      <c r="J538" s="51" t="s">
        <v>103</v>
      </c>
      <c r="K538" s="52">
        <v>0</v>
      </c>
      <c r="L538" s="52"/>
    </row>
    <row r="539" spans="2:12" hidden="1" x14ac:dyDescent="0.25">
      <c r="B539" s="51" t="s">
        <v>50</v>
      </c>
      <c r="C539" s="51" t="s">
        <v>51</v>
      </c>
      <c r="D539" s="51" t="s">
        <v>45</v>
      </c>
      <c r="E539" s="51" t="s">
        <v>351</v>
      </c>
      <c r="F539" s="51"/>
      <c r="G539" s="52" t="s">
        <v>20</v>
      </c>
      <c r="H539" s="51">
        <v>2</v>
      </c>
      <c r="I539" s="52" t="s">
        <v>18</v>
      </c>
      <c r="J539" s="52" t="s">
        <v>104</v>
      </c>
      <c r="K539" s="52">
        <v>0</v>
      </c>
      <c r="L539" s="52"/>
    </row>
    <row r="540" spans="2:12" hidden="1" x14ac:dyDescent="0.25">
      <c r="B540" s="51" t="s">
        <v>50</v>
      </c>
      <c r="C540" s="51" t="s">
        <v>51</v>
      </c>
      <c r="D540" s="51" t="s">
        <v>45</v>
      </c>
      <c r="E540" s="51" t="s">
        <v>351</v>
      </c>
      <c r="F540" s="51"/>
      <c r="G540" s="52" t="s">
        <v>21</v>
      </c>
      <c r="H540" s="51">
        <v>3</v>
      </c>
      <c r="I540" s="51" t="s">
        <v>18</v>
      </c>
      <c r="J540" s="51" t="s">
        <v>105</v>
      </c>
      <c r="K540" s="52">
        <v>0</v>
      </c>
      <c r="L540" s="52"/>
    </row>
    <row r="541" spans="2:12" hidden="1" x14ac:dyDescent="0.25">
      <c r="B541" s="51" t="s">
        <v>50</v>
      </c>
      <c r="C541" s="51" t="s">
        <v>51</v>
      </c>
      <c r="D541" s="51" t="s">
        <v>45</v>
      </c>
      <c r="E541" s="51" t="s">
        <v>351</v>
      </c>
      <c r="F541" s="51"/>
      <c r="G541" s="52" t="s">
        <v>21</v>
      </c>
      <c r="H541" s="51">
        <v>3</v>
      </c>
      <c r="I541" s="51" t="s">
        <v>18</v>
      </c>
      <c r="J541" s="51" t="s">
        <v>103</v>
      </c>
      <c r="K541" s="52">
        <v>0</v>
      </c>
      <c r="L541" s="52"/>
    </row>
    <row r="542" spans="2:12" hidden="1" x14ac:dyDescent="0.25">
      <c r="B542" s="51" t="s">
        <v>50</v>
      </c>
      <c r="C542" s="51" t="s">
        <v>51</v>
      </c>
      <c r="D542" s="51" t="s">
        <v>45</v>
      </c>
      <c r="E542" s="51" t="s">
        <v>351</v>
      </c>
      <c r="F542" s="51"/>
      <c r="G542" s="52" t="s">
        <v>21</v>
      </c>
      <c r="H542" s="51">
        <v>3</v>
      </c>
      <c r="I542" s="52" t="s">
        <v>18</v>
      </c>
      <c r="J542" s="52" t="s">
        <v>104</v>
      </c>
      <c r="K542" s="52">
        <v>0</v>
      </c>
      <c r="L542" s="52"/>
    </row>
    <row r="543" spans="2:12" hidden="1" x14ac:dyDescent="0.25">
      <c r="B543" s="51" t="s">
        <v>50</v>
      </c>
      <c r="C543" s="51" t="s">
        <v>51</v>
      </c>
      <c r="D543" s="51" t="s">
        <v>45</v>
      </c>
      <c r="E543" s="51" t="s">
        <v>351</v>
      </c>
      <c r="F543" s="51"/>
      <c r="G543" s="52" t="s">
        <v>22</v>
      </c>
      <c r="H543" s="51">
        <v>4</v>
      </c>
      <c r="I543" s="51" t="s">
        <v>18</v>
      </c>
      <c r="J543" s="51" t="s">
        <v>105</v>
      </c>
      <c r="K543" s="52">
        <v>0</v>
      </c>
      <c r="L543" s="52"/>
    </row>
    <row r="544" spans="2:12" hidden="1" x14ac:dyDescent="0.25">
      <c r="B544" s="51" t="s">
        <v>50</v>
      </c>
      <c r="C544" s="51" t="s">
        <v>51</v>
      </c>
      <c r="D544" s="51" t="s">
        <v>45</v>
      </c>
      <c r="E544" s="51" t="s">
        <v>351</v>
      </c>
      <c r="F544" s="51"/>
      <c r="G544" s="52" t="s">
        <v>22</v>
      </c>
      <c r="H544" s="51">
        <v>4</v>
      </c>
      <c r="I544" s="51" t="s">
        <v>18</v>
      </c>
      <c r="J544" s="51" t="s">
        <v>103</v>
      </c>
      <c r="K544" s="52">
        <v>0</v>
      </c>
      <c r="L544" s="52"/>
    </row>
    <row r="545" spans="2:12" hidden="1" x14ac:dyDescent="0.25">
      <c r="B545" s="51" t="s">
        <v>50</v>
      </c>
      <c r="C545" s="51" t="s">
        <v>51</v>
      </c>
      <c r="D545" s="51" t="s">
        <v>45</v>
      </c>
      <c r="E545" s="51" t="s">
        <v>351</v>
      </c>
      <c r="F545" s="51"/>
      <c r="G545" s="52" t="s">
        <v>22</v>
      </c>
      <c r="H545" s="51">
        <v>4</v>
      </c>
      <c r="I545" s="52" t="s">
        <v>18</v>
      </c>
      <c r="J545" s="52" t="s">
        <v>104</v>
      </c>
      <c r="K545" s="52">
        <v>0</v>
      </c>
      <c r="L545" s="52"/>
    </row>
    <row r="546" spans="2:12" hidden="1" x14ac:dyDescent="0.25">
      <c r="B546" s="51" t="s">
        <v>50</v>
      </c>
      <c r="C546" s="51" t="s">
        <v>51</v>
      </c>
      <c r="D546" s="51" t="s">
        <v>45</v>
      </c>
      <c r="E546" s="51" t="s">
        <v>351</v>
      </c>
      <c r="F546" s="51"/>
      <c r="G546" s="52" t="s">
        <v>23</v>
      </c>
      <c r="H546" s="51">
        <v>5</v>
      </c>
      <c r="I546" s="51" t="s">
        <v>18</v>
      </c>
      <c r="J546" s="51" t="s">
        <v>105</v>
      </c>
      <c r="K546" s="52">
        <v>0</v>
      </c>
      <c r="L546" s="52"/>
    </row>
    <row r="547" spans="2:12" hidden="1" x14ac:dyDescent="0.25">
      <c r="B547" s="51" t="s">
        <v>50</v>
      </c>
      <c r="C547" s="51" t="s">
        <v>51</v>
      </c>
      <c r="D547" s="51" t="s">
        <v>45</v>
      </c>
      <c r="E547" s="51" t="s">
        <v>351</v>
      </c>
      <c r="F547" s="51"/>
      <c r="G547" s="52" t="s">
        <v>23</v>
      </c>
      <c r="H547" s="51">
        <v>5</v>
      </c>
      <c r="I547" s="51" t="s">
        <v>18</v>
      </c>
      <c r="J547" s="51" t="s">
        <v>103</v>
      </c>
      <c r="K547" s="52">
        <v>0</v>
      </c>
      <c r="L547" s="52"/>
    </row>
    <row r="548" spans="2:12" hidden="1" x14ac:dyDescent="0.25">
      <c r="B548" s="51" t="s">
        <v>50</v>
      </c>
      <c r="C548" s="51" t="s">
        <v>51</v>
      </c>
      <c r="D548" s="51" t="s">
        <v>45</v>
      </c>
      <c r="E548" s="51" t="s">
        <v>351</v>
      </c>
      <c r="F548" s="51"/>
      <c r="G548" s="52" t="s">
        <v>23</v>
      </c>
      <c r="H548" s="51">
        <v>5</v>
      </c>
      <c r="I548" s="52" t="s">
        <v>18</v>
      </c>
      <c r="J548" s="52" t="s">
        <v>104</v>
      </c>
      <c r="K548" s="52">
        <v>0</v>
      </c>
      <c r="L548" s="52"/>
    </row>
    <row r="549" spans="2:12" hidden="1" x14ac:dyDescent="0.25">
      <c r="B549" s="51" t="s">
        <v>64</v>
      </c>
      <c r="C549" s="51" t="s">
        <v>65</v>
      </c>
      <c r="D549" s="51" t="s">
        <v>15</v>
      </c>
      <c r="E549" s="51" t="s">
        <v>351</v>
      </c>
      <c r="F549" s="51"/>
      <c r="G549" s="52" t="s">
        <v>17</v>
      </c>
      <c r="H549" s="51">
        <v>1</v>
      </c>
      <c r="I549" s="51" t="s">
        <v>158</v>
      </c>
      <c r="J549" s="51" t="s">
        <v>159</v>
      </c>
      <c r="K549" s="52">
        <v>0</v>
      </c>
      <c r="L549" s="52"/>
    </row>
    <row r="550" spans="2:12" hidden="1" x14ac:dyDescent="0.25">
      <c r="B550" s="51" t="s">
        <v>64</v>
      </c>
      <c r="C550" s="51" t="s">
        <v>65</v>
      </c>
      <c r="D550" s="51" t="s">
        <v>15</v>
      </c>
      <c r="E550" s="51" t="s">
        <v>351</v>
      </c>
      <c r="F550" s="51"/>
      <c r="G550" s="52" t="s">
        <v>17</v>
      </c>
      <c r="H550" s="51">
        <v>1</v>
      </c>
      <c r="I550" s="51" t="s">
        <v>158</v>
      </c>
      <c r="J550" s="51" t="s">
        <v>103</v>
      </c>
      <c r="K550" s="52">
        <v>0</v>
      </c>
      <c r="L550" s="52"/>
    </row>
    <row r="551" spans="2:12" hidden="1" x14ac:dyDescent="0.25">
      <c r="B551" s="51" t="s">
        <v>64</v>
      </c>
      <c r="C551" s="51" t="s">
        <v>65</v>
      </c>
      <c r="D551" s="51" t="s">
        <v>15</v>
      </c>
      <c r="E551" s="51" t="s">
        <v>351</v>
      </c>
      <c r="F551" s="51"/>
      <c r="G551" s="52" t="s">
        <v>17</v>
      </c>
      <c r="H551" s="51">
        <v>1</v>
      </c>
      <c r="I551" s="51" t="s">
        <v>158</v>
      </c>
      <c r="J551" s="51" t="s">
        <v>104</v>
      </c>
      <c r="K551" s="52">
        <v>0</v>
      </c>
      <c r="L551" s="52"/>
    </row>
    <row r="552" spans="2:12" hidden="1" x14ac:dyDescent="0.25">
      <c r="B552" s="51" t="s">
        <v>64</v>
      </c>
      <c r="C552" s="51" t="s">
        <v>65</v>
      </c>
      <c r="D552" s="51" t="s">
        <v>15</v>
      </c>
      <c r="E552" s="51" t="s">
        <v>351</v>
      </c>
      <c r="F552" s="51"/>
      <c r="G552" s="52" t="s">
        <v>17</v>
      </c>
      <c r="H552" s="51">
        <v>1</v>
      </c>
      <c r="I552" s="51" t="s">
        <v>18</v>
      </c>
      <c r="J552" s="51" t="s">
        <v>105</v>
      </c>
      <c r="K552" s="52">
        <v>0</v>
      </c>
      <c r="L552" s="52"/>
    </row>
    <row r="553" spans="2:12" hidden="1" x14ac:dyDescent="0.25">
      <c r="B553" s="51" t="s">
        <v>64</v>
      </c>
      <c r="C553" s="51" t="s">
        <v>65</v>
      </c>
      <c r="D553" s="51" t="s">
        <v>15</v>
      </c>
      <c r="E553" s="51" t="s">
        <v>351</v>
      </c>
      <c r="F553" s="51"/>
      <c r="G553" s="52" t="s">
        <v>17</v>
      </c>
      <c r="H553" s="51">
        <v>1</v>
      </c>
      <c r="I553" s="51" t="s">
        <v>18</v>
      </c>
      <c r="J553" s="51" t="s">
        <v>103</v>
      </c>
      <c r="K553" s="52">
        <v>0</v>
      </c>
      <c r="L553" s="52"/>
    </row>
    <row r="554" spans="2:12" hidden="1" x14ac:dyDescent="0.25">
      <c r="B554" s="51" t="s">
        <v>64</v>
      </c>
      <c r="C554" s="51" t="s">
        <v>65</v>
      </c>
      <c r="D554" s="51" t="s">
        <v>15</v>
      </c>
      <c r="E554" s="51" t="s">
        <v>351</v>
      </c>
      <c r="F554" s="51"/>
      <c r="G554" s="52" t="s">
        <v>17</v>
      </c>
      <c r="H554" s="51">
        <v>1</v>
      </c>
      <c r="I554" s="52" t="s">
        <v>18</v>
      </c>
      <c r="J554" s="52" t="s">
        <v>104</v>
      </c>
      <c r="K554" s="52">
        <v>0</v>
      </c>
      <c r="L554" s="52"/>
    </row>
    <row r="555" spans="2:12" hidden="1" x14ac:dyDescent="0.25">
      <c r="B555" s="51" t="s">
        <v>64</v>
      </c>
      <c r="C555" s="51" t="s">
        <v>65</v>
      </c>
      <c r="D555" s="51" t="s">
        <v>15</v>
      </c>
      <c r="E555" s="51" t="s">
        <v>351</v>
      </c>
      <c r="F555" s="51"/>
      <c r="G555" s="52" t="s">
        <v>20</v>
      </c>
      <c r="H555" s="51">
        <v>2</v>
      </c>
      <c r="I555" s="51" t="s">
        <v>18</v>
      </c>
      <c r="J555" s="51" t="s">
        <v>105</v>
      </c>
      <c r="K555" s="52">
        <v>0</v>
      </c>
      <c r="L555" s="52"/>
    </row>
    <row r="556" spans="2:12" hidden="1" x14ac:dyDescent="0.25">
      <c r="B556" s="51" t="s">
        <v>64</v>
      </c>
      <c r="C556" s="51" t="s">
        <v>65</v>
      </c>
      <c r="D556" s="51" t="s">
        <v>15</v>
      </c>
      <c r="E556" s="51" t="s">
        <v>351</v>
      </c>
      <c r="F556" s="51"/>
      <c r="G556" s="52" t="s">
        <v>20</v>
      </c>
      <c r="H556" s="51">
        <v>2</v>
      </c>
      <c r="I556" s="51" t="s">
        <v>18</v>
      </c>
      <c r="J556" s="51" t="s">
        <v>103</v>
      </c>
      <c r="K556" s="52">
        <v>0</v>
      </c>
      <c r="L556" s="52"/>
    </row>
    <row r="557" spans="2:12" hidden="1" x14ac:dyDescent="0.25">
      <c r="B557" s="51" t="s">
        <v>64</v>
      </c>
      <c r="C557" s="51" t="s">
        <v>65</v>
      </c>
      <c r="D557" s="51" t="s">
        <v>15</v>
      </c>
      <c r="E557" s="51" t="s">
        <v>351</v>
      </c>
      <c r="F557" s="51"/>
      <c r="G557" s="52" t="s">
        <v>20</v>
      </c>
      <c r="H557" s="51">
        <v>2</v>
      </c>
      <c r="I557" s="52" t="s">
        <v>18</v>
      </c>
      <c r="J557" s="52" t="s">
        <v>104</v>
      </c>
      <c r="K557" s="52">
        <v>0</v>
      </c>
      <c r="L557" s="52"/>
    </row>
    <row r="558" spans="2:12" hidden="1" x14ac:dyDescent="0.25">
      <c r="B558" s="51" t="s">
        <v>64</v>
      </c>
      <c r="C558" s="51" t="s">
        <v>65</v>
      </c>
      <c r="D558" s="51" t="s">
        <v>15</v>
      </c>
      <c r="E558" s="51" t="s">
        <v>351</v>
      </c>
      <c r="F558" s="51"/>
      <c r="G558" s="52" t="s">
        <v>21</v>
      </c>
      <c r="H558" s="51">
        <v>3</v>
      </c>
      <c r="I558" s="51" t="s">
        <v>18</v>
      </c>
      <c r="J558" s="51" t="s">
        <v>105</v>
      </c>
      <c r="K558" s="52">
        <v>0</v>
      </c>
      <c r="L558" s="52"/>
    </row>
    <row r="559" spans="2:12" hidden="1" x14ac:dyDescent="0.25">
      <c r="B559" s="51" t="s">
        <v>64</v>
      </c>
      <c r="C559" s="51" t="s">
        <v>65</v>
      </c>
      <c r="D559" s="51" t="s">
        <v>15</v>
      </c>
      <c r="E559" s="51" t="s">
        <v>351</v>
      </c>
      <c r="F559" s="51"/>
      <c r="G559" s="52" t="s">
        <v>21</v>
      </c>
      <c r="H559" s="51">
        <v>3</v>
      </c>
      <c r="I559" s="51" t="s">
        <v>18</v>
      </c>
      <c r="J559" s="51" t="s">
        <v>103</v>
      </c>
      <c r="K559" s="52">
        <v>0</v>
      </c>
      <c r="L559" s="52"/>
    </row>
    <row r="560" spans="2:12" hidden="1" x14ac:dyDescent="0.25">
      <c r="B560" s="51" t="s">
        <v>64</v>
      </c>
      <c r="C560" s="51" t="s">
        <v>65</v>
      </c>
      <c r="D560" s="51" t="s">
        <v>15</v>
      </c>
      <c r="E560" s="51" t="s">
        <v>351</v>
      </c>
      <c r="F560" s="51"/>
      <c r="G560" s="52" t="s">
        <v>21</v>
      </c>
      <c r="H560" s="51">
        <v>3</v>
      </c>
      <c r="I560" s="52" t="s">
        <v>18</v>
      </c>
      <c r="J560" s="52" t="s">
        <v>104</v>
      </c>
      <c r="K560" s="52">
        <v>0</v>
      </c>
      <c r="L560" s="52"/>
    </row>
    <row r="561" spans="2:12" hidden="1" x14ac:dyDescent="0.25">
      <c r="B561" s="51" t="s">
        <v>64</v>
      </c>
      <c r="C561" s="51" t="s">
        <v>65</v>
      </c>
      <c r="D561" s="51" t="s">
        <v>15</v>
      </c>
      <c r="E561" s="51" t="s">
        <v>351</v>
      </c>
      <c r="F561" s="51"/>
      <c r="G561" s="52" t="s">
        <v>22</v>
      </c>
      <c r="H561" s="51">
        <v>4</v>
      </c>
      <c r="I561" s="51" t="s">
        <v>18</v>
      </c>
      <c r="J561" s="51" t="s">
        <v>105</v>
      </c>
      <c r="K561" s="52">
        <v>0</v>
      </c>
      <c r="L561" s="52"/>
    </row>
    <row r="562" spans="2:12" hidden="1" x14ac:dyDescent="0.25">
      <c r="B562" s="51" t="s">
        <v>64</v>
      </c>
      <c r="C562" s="51" t="s">
        <v>65</v>
      </c>
      <c r="D562" s="51" t="s">
        <v>15</v>
      </c>
      <c r="E562" s="51" t="s">
        <v>351</v>
      </c>
      <c r="F562" s="51"/>
      <c r="G562" s="52" t="s">
        <v>22</v>
      </c>
      <c r="H562" s="51">
        <v>4</v>
      </c>
      <c r="I562" s="51" t="s">
        <v>18</v>
      </c>
      <c r="J562" s="51" t="s">
        <v>103</v>
      </c>
      <c r="K562" s="52">
        <v>0</v>
      </c>
      <c r="L562" s="52"/>
    </row>
    <row r="563" spans="2:12" hidden="1" x14ac:dyDescent="0.25">
      <c r="B563" s="51" t="s">
        <v>64</v>
      </c>
      <c r="C563" s="51" t="s">
        <v>65</v>
      </c>
      <c r="D563" s="51" t="s">
        <v>15</v>
      </c>
      <c r="E563" s="51" t="s">
        <v>351</v>
      </c>
      <c r="F563" s="51"/>
      <c r="G563" s="52" t="s">
        <v>22</v>
      </c>
      <c r="H563" s="51">
        <v>4</v>
      </c>
      <c r="I563" s="52" t="s">
        <v>18</v>
      </c>
      <c r="J563" s="52" t="s">
        <v>104</v>
      </c>
      <c r="K563" s="52">
        <v>0</v>
      </c>
      <c r="L563" s="52"/>
    </row>
    <row r="564" spans="2:12" hidden="1" x14ac:dyDescent="0.25">
      <c r="B564" s="51" t="s">
        <v>64</v>
      </c>
      <c r="C564" s="51" t="s">
        <v>65</v>
      </c>
      <c r="D564" s="51" t="s">
        <v>15</v>
      </c>
      <c r="E564" s="51" t="s">
        <v>351</v>
      </c>
      <c r="F564" s="51"/>
      <c r="G564" s="52" t="s">
        <v>23</v>
      </c>
      <c r="H564" s="51">
        <v>5</v>
      </c>
      <c r="I564" s="51" t="s">
        <v>18</v>
      </c>
      <c r="J564" s="51" t="s">
        <v>105</v>
      </c>
      <c r="K564" s="52">
        <v>0</v>
      </c>
      <c r="L564" s="52"/>
    </row>
    <row r="565" spans="2:12" hidden="1" x14ac:dyDescent="0.25">
      <c r="B565" s="51" t="s">
        <v>64</v>
      </c>
      <c r="C565" s="51" t="s">
        <v>65</v>
      </c>
      <c r="D565" s="51" t="s">
        <v>15</v>
      </c>
      <c r="E565" s="51" t="s">
        <v>351</v>
      </c>
      <c r="F565" s="51"/>
      <c r="G565" s="52" t="s">
        <v>23</v>
      </c>
      <c r="H565" s="51">
        <v>5</v>
      </c>
      <c r="I565" s="51" t="s">
        <v>18</v>
      </c>
      <c r="J565" s="51" t="s">
        <v>103</v>
      </c>
      <c r="K565" s="52">
        <v>0</v>
      </c>
      <c r="L565" s="52"/>
    </row>
    <row r="566" spans="2:12" hidden="1" x14ac:dyDescent="0.25">
      <c r="B566" s="51" t="s">
        <v>64</v>
      </c>
      <c r="C566" s="51" t="s">
        <v>65</v>
      </c>
      <c r="D566" s="51" t="s">
        <v>15</v>
      </c>
      <c r="E566" s="51" t="s">
        <v>351</v>
      </c>
      <c r="F566" s="51"/>
      <c r="G566" s="52" t="s">
        <v>23</v>
      </c>
      <c r="H566" s="51">
        <v>5</v>
      </c>
      <c r="I566" s="52" t="s">
        <v>18</v>
      </c>
      <c r="J566" s="52" t="s">
        <v>104</v>
      </c>
      <c r="K566" s="52">
        <v>0</v>
      </c>
      <c r="L566" s="52"/>
    </row>
    <row r="567" spans="2:12" hidden="1" x14ac:dyDescent="0.25">
      <c r="B567" s="51" t="s">
        <v>31</v>
      </c>
      <c r="C567" s="51" t="s">
        <v>32</v>
      </c>
      <c r="D567" s="51" t="s">
        <v>15</v>
      </c>
      <c r="E567" s="51" t="s">
        <v>351</v>
      </c>
      <c r="F567" s="51"/>
      <c r="G567" s="52" t="s">
        <v>85</v>
      </c>
      <c r="H567" s="52">
        <v>6</v>
      </c>
      <c r="I567" s="51" t="s">
        <v>18</v>
      </c>
      <c r="J567" s="51" t="s">
        <v>105</v>
      </c>
      <c r="K567" s="52">
        <v>0</v>
      </c>
      <c r="L567" s="52"/>
    </row>
    <row r="568" spans="2:12" hidden="1" x14ac:dyDescent="0.25">
      <c r="B568" s="51" t="s">
        <v>31</v>
      </c>
      <c r="C568" s="51" t="s">
        <v>32</v>
      </c>
      <c r="D568" s="51" t="s">
        <v>15</v>
      </c>
      <c r="E568" s="51" t="s">
        <v>351</v>
      </c>
      <c r="F568" s="51"/>
      <c r="G568" s="52" t="s">
        <v>85</v>
      </c>
      <c r="H568" s="52">
        <v>6</v>
      </c>
      <c r="I568" s="51" t="s">
        <v>18</v>
      </c>
      <c r="J568" s="51" t="s">
        <v>103</v>
      </c>
      <c r="K568" s="52">
        <v>0</v>
      </c>
      <c r="L568" s="52"/>
    </row>
    <row r="569" spans="2:12" hidden="1" x14ac:dyDescent="0.25">
      <c r="B569" s="51" t="s">
        <v>31</v>
      </c>
      <c r="C569" s="51" t="s">
        <v>32</v>
      </c>
      <c r="D569" s="51" t="s">
        <v>15</v>
      </c>
      <c r="E569" s="51" t="s">
        <v>351</v>
      </c>
      <c r="F569" s="51"/>
      <c r="G569" s="52" t="s">
        <v>85</v>
      </c>
      <c r="H569" s="52">
        <v>6</v>
      </c>
      <c r="I569" s="52" t="s">
        <v>18</v>
      </c>
      <c r="J569" s="52" t="s">
        <v>104</v>
      </c>
      <c r="K569" s="52">
        <v>0</v>
      </c>
      <c r="L569" s="52"/>
    </row>
    <row r="570" spans="2:12" hidden="1" x14ac:dyDescent="0.25">
      <c r="B570" s="51" t="s">
        <v>36</v>
      </c>
      <c r="C570" s="37" t="s">
        <v>37</v>
      </c>
      <c r="D570" s="37" t="s">
        <v>38</v>
      </c>
      <c r="E570" s="37" t="s">
        <v>351</v>
      </c>
      <c r="F570" s="37"/>
      <c r="G570" s="52" t="s">
        <v>85</v>
      </c>
      <c r="H570" s="52">
        <v>6</v>
      </c>
      <c r="I570" s="51" t="s">
        <v>18</v>
      </c>
      <c r="J570" s="51" t="s">
        <v>105</v>
      </c>
      <c r="K570" s="52">
        <v>0</v>
      </c>
      <c r="L570" s="52"/>
    </row>
    <row r="571" spans="2:12" hidden="1" x14ac:dyDescent="0.25">
      <c r="B571" s="51" t="s">
        <v>36</v>
      </c>
      <c r="C571" s="37" t="s">
        <v>37</v>
      </c>
      <c r="D571" s="37" t="s">
        <v>38</v>
      </c>
      <c r="E571" s="37" t="s">
        <v>351</v>
      </c>
      <c r="F571" s="37"/>
      <c r="G571" s="52" t="s">
        <v>85</v>
      </c>
      <c r="H571" s="52">
        <v>6</v>
      </c>
      <c r="I571" s="51" t="s">
        <v>18</v>
      </c>
      <c r="J571" s="51" t="s">
        <v>103</v>
      </c>
      <c r="K571" s="52">
        <v>0</v>
      </c>
      <c r="L571" s="52"/>
    </row>
    <row r="572" spans="2:12" hidden="1" x14ac:dyDescent="0.25">
      <c r="B572" s="51" t="s">
        <v>36</v>
      </c>
      <c r="C572" s="37" t="s">
        <v>37</v>
      </c>
      <c r="D572" s="37" t="s">
        <v>38</v>
      </c>
      <c r="E572" s="37" t="s">
        <v>351</v>
      </c>
      <c r="F572" s="37"/>
      <c r="G572" s="52" t="s">
        <v>85</v>
      </c>
      <c r="H572" s="52">
        <v>6</v>
      </c>
      <c r="I572" s="52" t="s">
        <v>18</v>
      </c>
      <c r="J572" s="52" t="s">
        <v>104</v>
      </c>
      <c r="K572" s="52">
        <v>0</v>
      </c>
      <c r="L572" s="52"/>
    </row>
    <row r="573" spans="2:12" hidden="1" x14ac:dyDescent="0.25">
      <c r="B573" s="51" t="s">
        <v>46</v>
      </c>
      <c r="C573" s="37" t="s">
        <v>47</v>
      </c>
      <c r="D573" s="37" t="s">
        <v>38</v>
      </c>
      <c r="E573" s="37" t="s">
        <v>351</v>
      </c>
      <c r="F573" s="37"/>
      <c r="G573" s="52" t="s">
        <v>85</v>
      </c>
      <c r="H573" s="52">
        <v>6</v>
      </c>
      <c r="I573" s="51" t="s">
        <v>18</v>
      </c>
      <c r="J573" s="51" t="s">
        <v>105</v>
      </c>
      <c r="K573" s="52">
        <v>0</v>
      </c>
      <c r="L573" s="52"/>
    </row>
    <row r="574" spans="2:12" hidden="1" x14ac:dyDescent="0.25">
      <c r="B574" s="51" t="s">
        <v>46</v>
      </c>
      <c r="C574" s="37" t="s">
        <v>47</v>
      </c>
      <c r="D574" s="37" t="s">
        <v>38</v>
      </c>
      <c r="E574" s="37" t="s">
        <v>351</v>
      </c>
      <c r="F574" s="37"/>
      <c r="G574" s="52" t="s">
        <v>85</v>
      </c>
      <c r="H574" s="52">
        <v>6</v>
      </c>
      <c r="I574" s="51" t="s">
        <v>18</v>
      </c>
      <c r="J574" s="51" t="s">
        <v>103</v>
      </c>
      <c r="K574" s="52">
        <v>0</v>
      </c>
      <c r="L574" s="52"/>
    </row>
    <row r="575" spans="2:12" hidden="1" x14ac:dyDescent="0.25">
      <c r="B575" s="51" t="s">
        <v>46</v>
      </c>
      <c r="C575" s="37" t="s">
        <v>47</v>
      </c>
      <c r="D575" s="37" t="s">
        <v>38</v>
      </c>
      <c r="E575" s="37" t="s">
        <v>351</v>
      </c>
      <c r="F575" s="37"/>
      <c r="G575" s="52" t="s">
        <v>85</v>
      </c>
      <c r="H575" s="52">
        <v>6</v>
      </c>
      <c r="I575" s="52" t="s">
        <v>18</v>
      </c>
      <c r="J575" s="52" t="s">
        <v>104</v>
      </c>
      <c r="K575" s="52">
        <v>0</v>
      </c>
      <c r="L575" s="52"/>
    </row>
    <row r="576" spans="2:12" hidden="1" x14ac:dyDescent="0.25">
      <c r="B576" s="51" t="s">
        <v>72</v>
      </c>
      <c r="C576" s="37" t="s">
        <v>73</v>
      </c>
      <c r="D576" s="37" t="s">
        <v>26</v>
      </c>
      <c r="E576" s="37" t="s">
        <v>351</v>
      </c>
      <c r="F576" s="37"/>
      <c r="G576" s="52" t="s">
        <v>85</v>
      </c>
      <c r="H576" s="52">
        <v>6</v>
      </c>
      <c r="I576" s="51" t="s">
        <v>158</v>
      </c>
      <c r="J576" s="51" t="s">
        <v>159</v>
      </c>
      <c r="K576" s="52">
        <v>0</v>
      </c>
      <c r="L576" s="52"/>
    </row>
    <row r="577" spans="2:12" hidden="1" x14ac:dyDescent="0.25">
      <c r="B577" s="51" t="s">
        <v>72</v>
      </c>
      <c r="C577" s="37" t="s">
        <v>73</v>
      </c>
      <c r="D577" s="37" t="s">
        <v>26</v>
      </c>
      <c r="E577" s="37" t="s">
        <v>351</v>
      </c>
      <c r="F577" s="37"/>
      <c r="G577" s="52" t="s">
        <v>85</v>
      </c>
      <c r="H577" s="52">
        <v>6</v>
      </c>
      <c r="I577" s="51" t="s">
        <v>158</v>
      </c>
      <c r="J577" s="51" t="s">
        <v>103</v>
      </c>
      <c r="K577" s="52">
        <v>0</v>
      </c>
      <c r="L577" s="52"/>
    </row>
    <row r="578" spans="2:12" hidden="1" x14ac:dyDescent="0.25">
      <c r="B578" s="51" t="s">
        <v>72</v>
      </c>
      <c r="C578" s="37" t="s">
        <v>73</v>
      </c>
      <c r="D578" s="37" t="s">
        <v>26</v>
      </c>
      <c r="E578" s="37" t="s">
        <v>351</v>
      </c>
      <c r="F578" s="37"/>
      <c r="G578" s="52" t="s">
        <v>85</v>
      </c>
      <c r="H578" s="52">
        <v>6</v>
      </c>
      <c r="I578" s="51" t="s">
        <v>158</v>
      </c>
      <c r="J578" s="51" t="s">
        <v>104</v>
      </c>
      <c r="K578" s="52">
        <v>0</v>
      </c>
      <c r="L578" s="52"/>
    </row>
    <row r="579" spans="2:12" hidden="1" x14ac:dyDescent="0.25">
      <c r="B579" s="51" t="s">
        <v>72</v>
      </c>
      <c r="C579" s="37" t="s">
        <v>73</v>
      </c>
      <c r="D579" s="37" t="s">
        <v>26</v>
      </c>
      <c r="E579" s="37" t="s">
        <v>351</v>
      </c>
      <c r="F579" s="37"/>
      <c r="G579" s="52" t="s">
        <v>85</v>
      </c>
      <c r="H579" s="52">
        <v>6</v>
      </c>
      <c r="I579" s="51" t="s">
        <v>18</v>
      </c>
      <c r="J579" s="51" t="s">
        <v>105</v>
      </c>
      <c r="K579" s="52">
        <v>0</v>
      </c>
      <c r="L579" s="52"/>
    </row>
    <row r="580" spans="2:12" hidden="1" x14ac:dyDescent="0.25">
      <c r="B580" s="51" t="s">
        <v>72</v>
      </c>
      <c r="C580" s="37" t="s">
        <v>73</v>
      </c>
      <c r="D580" s="37" t="s">
        <v>26</v>
      </c>
      <c r="E580" s="37" t="s">
        <v>351</v>
      </c>
      <c r="F580" s="37"/>
      <c r="G580" s="52" t="s">
        <v>85</v>
      </c>
      <c r="H580" s="52">
        <v>6</v>
      </c>
      <c r="I580" s="51" t="s">
        <v>18</v>
      </c>
      <c r="J580" s="51" t="s">
        <v>103</v>
      </c>
      <c r="K580" s="52">
        <v>0</v>
      </c>
      <c r="L580" s="52"/>
    </row>
    <row r="581" spans="2:12" hidden="1" x14ac:dyDescent="0.25">
      <c r="B581" s="51" t="s">
        <v>72</v>
      </c>
      <c r="C581" s="37" t="s">
        <v>73</v>
      </c>
      <c r="D581" s="37" t="s">
        <v>26</v>
      </c>
      <c r="E581" s="37" t="s">
        <v>351</v>
      </c>
      <c r="F581" s="37"/>
      <c r="G581" s="52" t="s">
        <v>85</v>
      </c>
      <c r="H581" s="52">
        <v>6</v>
      </c>
      <c r="I581" s="52" t="s">
        <v>18</v>
      </c>
      <c r="J581" s="52" t="s">
        <v>104</v>
      </c>
      <c r="K581" s="52">
        <v>0</v>
      </c>
      <c r="L581" s="52"/>
    </row>
    <row r="582" spans="2:12" hidden="1" x14ac:dyDescent="0.25">
      <c r="B582" s="51" t="s">
        <v>54</v>
      </c>
      <c r="C582" s="37" t="s">
        <v>55</v>
      </c>
      <c r="D582" s="37" t="s">
        <v>45</v>
      </c>
      <c r="E582" s="37" t="s">
        <v>351</v>
      </c>
      <c r="F582" s="37"/>
      <c r="G582" s="52" t="s">
        <v>85</v>
      </c>
      <c r="H582" s="52">
        <v>6</v>
      </c>
      <c r="I582" s="51" t="s">
        <v>18</v>
      </c>
      <c r="J582" s="51" t="s">
        <v>105</v>
      </c>
      <c r="K582" s="52">
        <v>0</v>
      </c>
      <c r="L582" s="52"/>
    </row>
    <row r="583" spans="2:12" hidden="1" x14ac:dyDescent="0.25">
      <c r="B583" s="51" t="s">
        <v>54</v>
      </c>
      <c r="C583" s="37" t="s">
        <v>55</v>
      </c>
      <c r="D583" s="37" t="s">
        <v>45</v>
      </c>
      <c r="E583" s="37" t="s">
        <v>351</v>
      </c>
      <c r="F583" s="37"/>
      <c r="G583" s="52" t="s">
        <v>85</v>
      </c>
      <c r="H583" s="52">
        <v>6</v>
      </c>
      <c r="I583" s="51" t="s">
        <v>18</v>
      </c>
      <c r="J583" s="51" t="s">
        <v>103</v>
      </c>
      <c r="K583" s="52">
        <v>0</v>
      </c>
      <c r="L583" s="52"/>
    </row>
    <row r="584" spans="2:12" hidden="1" x14ac:dyDescent="0.25">
      <c r="B584" s="51" t="s">
        <v>54</v>
      </c>
      <c r="C584" s="37" t="s">
        <v>55</v>
      </c>
      <c r="D584" s="37" t="s">
        <v>45</v>
      </c>
      <c r="E584" s="37" t="s">
        <v>351</v>
      </c>
      <c r="F584" s="37"/>
      <c r="G584" s="52" t="s">
        <v>85</v>
      </c>
      <c r="H584" s="52">
        <v>6</v>
      </c>
      <c r="I584" s="52" t="s">
        <v>18</v>
      </c>
      <c r="J584" s="52" t="s">
        <v>104</v>
      </c>
      <c r="K584" s="52">
        <v>0</v>
      </c>
      <c r="L584" s="52"/>
    </row>
    <row r="585" spans="2:12" hidden="1" x14ac:dyDescent="0.25">
      <c r="B585" s="51" t="s">
        <v>64</v>
      </c>
      <c r="C585" s="37" t="s">
        <v>65</v>
      </c>
      <c r="D585" s="37" t="s">
        <v>15</v>
      </c>
      <c r="E585" s="37" t="s">
        <v>351</v>
      </c>
      <c r="F585" s="37"/>
      <c r="G585" s="52" t="s">
        <v>85</v>
      </c>
      <c r="H585" s="52">
        <v>6</v>
      </c>
      <c r="I585" s="51" t="s">
        <v>18</v>
      </c>
      <c r="J585" s="51" t="s">
        <v>105</v>
      </c>
      <c r="K585" s="52">
        <v>0</v>
      </c>
      <c r="L585" s="52"/>
    </row>
    <row r="586" spans="2:12" hidden="1" x14ac:dyDescent="0.25">
      <c r="B586" s="51" t="s">
        <v>64</v>
      </c>
      <c r="C586" s="37" t="s">
        <v>65</v>
      </c>
      <c r="D586" s="37" t="s">
        <v>15</v>
      </c>
      <c r="E586" s="37" t="s">
        <v>351</v>
      </c>
      <c r="F586" s="37"/>
      <c r="G586" s="52" t="s">
        <v>85</v>
      </c>
      <c r="H586" s="52">
        <v>6</v>
      </c>
      <c r="I586" s="51" t="s">
        <v>18</v>
      </c>
      <c r="J586" s="51" t="s">
        <v>103</v>
      </c>
      <c r="K586" s="52">
        <v>0</v>
      </c>
      <c r="L586" s="52"/>
    </row>
    <row r="587" spans="2:12" hidden="1" x14ac:dyDescent="0.25">
      <c r="B587" s="51" t="s">
        <v>64</v>
      </c>
      <c r="C587" s="37" t="s">
        <v>65</v>
      </c>
      <c r="D587" s="37" t="s">
        <v>15</v>
      </c>
      <c r="E587" s="37" t="s">
        <v>351</v>
      </c>
      <c r="F587" s="37"/>
      <c r="G587" s="52" t="s">
        <v>85</v>
      </c>
      <c r="H587" s="52">
        <v>6</v>
      </c>
      <c r="I587" s="52" t="s">
        <v>18</v>
      </c>
      <c r="J587" s="52" t="s">
        <v>104</v>
      </c>
      <c r="K587" s="52">
        <v>0</v>
      </c>
      <c r="L587" s="52"/>
    </row>
    <row r="588" spans="2:12" hidden="1" x14ac:dyDescent="0.25">
      <c r="B588" s="51" t="s">
        <v>39</v>
      </c>
      <c r="C588" s="37" t="s">
        <v>40</v>
      </c>
      <c r="D588" s="37" t="s">
        <v>15</v>
      </c>
      <c r="E588" s="37" t="s">
        <v>351</v>
      </c>
      <c r="F588" s="37"/>
      <c r="G588" s="52" t="s">
        <v>85</v>
      </c>
      <c r="H588" s="52">
        <v>6</v>
      </c>
      <c r="I588" s="51" t="s">
        <v>158</v>
      </c>
      <c r="J588" s="51" t="s">
        <v>159</v>
      </c>
      <c r="K588" s="52">
        <v>0</v>
      </c>
      <c r="L588" s="52"/>
    </row>
    <row r="589" spans="2:12" hidden="1" x14ac:dyDescent="0.25">
      <c r="B589" s="51" t="s">
        <v>39</v>
      </c>
      <c r="C589" s="37" t="s">
        <v>40</v>
      </c>
      <c r="D589" s="37" t="s">
        <v>15</v>
      </c>
      <c r="E589" s="37" t="s">
        <v>351</v>
      </c>
      <c r="F589" s="37"/>
      <c r="G589" s="52" t="s">
        <v>85</v>
      </c>
      <c r="H589" s="52">
        <v>6</v>
      </c>
      <c r="I589" s="51" t="s">
        <v>158</v>
      </c>
      <c r="J589" s="51" t="s">
        <v>103</v>
      </c>
      <c r="K589" s="52">
        <v>0</v>
      </c>
      <c r="L589" s="52"/>
    </row>
    <row r="590" spans="2:12" hidden="1" x14ac:dyDescent="0.25">
      <c r="B590" s="51" t="s">
        <v>39</v>
      </c>
      <c r="C590" s="37" t="s">
        <v>40</v>
      </c>
      <c r="D590" s="37" t="s">
        <v>15</v>
      </c>
      <c r="E590" s="37" t="s">
        <v>351</v>
      </c>
      <c r="F590" s="37"/>
      <c r="G590" s="52" t="s">
        <v>85</v>
      </c>
      <c r="H590" s="52">
        <v>6</v>
      </c>
      <c r="I590" s="51" t="s">
        <v>158</v>
      </c>
      <c r="J590" s="51" t="s">
        <v>104</v>
      </c>
      <c r="K590" s="52">
        <v>0</v>
      </c>
      <c r="L590" s="52"/>
    </row>
    <row r="591" spans="2:12" hidden="1" x14ac:dyDescent="0.25">
      <c r="B591" s="51" t="s">
        <v>39</v>
      </c>
      <c r="C591" s="37" t="s">
        <v>40</v>
      </c>
      <c r="D591" s="37" t="s">
        <v>15</v>
      </c>
      <c r="E591" s="37" t="s">
        <v>351</v>
      </c>
      <c r="F591" s="37"/>
      <c r="G591" s="52" t="s">
        <v>85</v>
      </c>
      <c r="H591" s="52">
        <v>6</v>
      </c>
      <c r="I591" s="51" t="s">
        <v>18</v>
      </c>
      <c r="J591" s="51" t="s">
        <v>105</v>
      </c>
      <c r="K591" s="52">
        <v>0</v>
      </c>
      <c r="L591" s="52"/>
    </row>
    <row r="592" spans="2:12" hidden="1" x14ac:dyDescent="0.25">
      <c r="B592" s="51" t="s">
        <v>39</v>
      </c>
      <c r="C592" s="37" t="s">
        <v>40</v>
      </c>
      <c r="D592" s="37" t="s">
        <v>15</v>
      </c>
      <c r="E592" s="37" t="s">
        <v>351</v>
      </c>
      <c r="F592" s="37"/>
      <c r="G592" s="52" t="s">
        <v>85</v>
      </c>
      <c r="H592" s="52">
        <v>6</v>
      </c>
      <c r="I592" s="51" t="s">
        <v>18</v>
      </c>
      <c r="J592" s="51" t="s">
        <v>103</v>
      </c>
      <c r="K592" s="52">
        <v>0</v>
      </c>
      <c r="L592" s="52"/>
    </row>
    <row r="593" spans="2:12" hidden="1" x14ac:dyDescent="0.25">
      <c r="B593" s="51" t="s">
        <v>39</v>
      </c>
      <c r="C593" s="37" t="s">
        <v>40</v>
      </c>
      <c r="D593" s="37" t="s">
        <v>15</v>
      </c>
      <c r="E593" s="37" t="s">
        <v>351</v>
      </c>
      <c r="F593" s="37"/>
      <c r="G593" s="52" t="s">
        <v>85</v>
      </c>
      <c r="H593" s="52">
        <v>6</v>
      </c>
      <c r="I593" s="52" t="s">
        <v>18</v>
      </c>
      <c r="J593" s="52" t="s">
        <v>104</v>
      </c>
      <c r="K593" s="52">
        <v>0</v>
      </c>
      <c r="L593" s="52"/>
    </row>
    <row r="594" spans="2:12" hidden="1" x14ac:dyDescent="0.25">
      <c r="B594" s="51" t="s">
        <v>41</v>
      </c>
      <c r="C594" s="37" t="s">
        <v>42</v>
      </c>
      <c r="D594" s="37" t="s">
        <v>38</v>
      </c>
      <c r="E594" s="37" t="s">
        <v>351</v>
      </c>
      <c r="F594" s="37"/>
      <c r="G594" s="52" t="s">
        <v>85</v>
      </c>
      <c r="H594" s="52">
        <v>6</v>
      </c>
      <c r="I594" s="51" t="s">
        <v>18</v>
      </c>
      <c r="J594" s="51" t="s">
        <v>105</v>
      </c>
      <c r="K594" s="52">
        <v>0</v>
      </c>
      <c r="L594" s="52"/>
    </row>
    <row r="595" spans="2:12" hidden="1" x14ac:dyDescent="0.25">
      <c r="B595" s="51" t="s">
        <v>41</v>
      </c>
      <c r="C595" s="37" t="s">
        <v>42</v>
      </c>
      <c r="D595" s="37" t="s">
        <v>38</v>
      </c>
      <c r="E595" s="37" t="s">
        <v>351</v>
      </c>
      <c r="F595" s="37"/>
      <c r="G595" s="52" t="s">
        <v>85</v>
      </c>
      <c r="H595" s="52">
        <v>6</v>
      </c>
      <c r="I595" s="51" t="s">
        <v>18</v>
      </c>
      <c r="J595" s="51" t="s">
        <v>103</v>
      </c>
      <c r="K595" s="52">
        <v>0</v>
      </c>
      <c r="L595" s="52"/>
    </row>
    <row r="596" spans="2:12" hidden="1" x14ac:dyDescent="0.25">
      <c r="B596" s="51" t="s">
        <v>41</v>
      </c>
      <c r="C596" s="37" t="s">
        <v>42</v>
      </c>
      <c r="D596" s="37" t="s">
        <v>38</v>
      </c>
      <c r="E596" s="37" t="s">
        <v>351</v>
      </c>
      <c r="F596" s="37"/>
      <c r="G596" s="52" t="s">
        <v>85</v>
      </c>
      <c r="H596" s="52">
        <v>6</v>
      </c>
      <c r="I596" s="52" t="s">
        <v>18</v>
      </c>
      <c r="J596" s="52" t="s">
        <v>104</v>
      </c>
      <c r="K596" s="52">
        <v>0</v>
      </c>
      <c r="L596" s="52"/>
    </row>
    <row r="597" spans="2:12" x14ac:dyDescent="0.25">
      <c r="B597" s="51" t="s">
        <v>43</v>
      </c>
      <c r="C597" s="37" t="s">
        <v>44</v>
      </c>
      <c r="D597" s="37" t="s">
        <v>45</v>
      </c>
      <c r="E597" s="37" t="s">
        <v>351</v>
      </c>
      <c r="F597" s="37"/>
      <c r="G597" s="52" t="s">
        <v>85</v>
      </c>
      <c r="H597" s="52">
        <v>6</v>
      </c>
      <c r="I597" s="51" t="s">
        <v>18</v>
      </c>
      <c r="J597" s="51" t="s">
        <v>105</v>
      </c>
      <c r="K597" s="52">
        <v>0</v>
      </c>
      <c r="L597" s="52"/>
    </row>
    <row r="598" spans="2:12" x14ac:dyDescent="0.25">
      <c r="B598" s="51" t="s">
        <v>43</v>
      </c>
      <c r="C598" s="37" t="s">
        <v>44</v>
      </c>
      <c r="D598" s="37" t="s">
        <v>45</v>
      </c>
      <c r="E598" s="37" t="s">
        <v>351</v>
      </c>
      <c r="F598" s="37"/>
      <c r="G598" s="52" t="s">
        <v>85</v>
      </c>
      <c r="H598" s="52">
        <v>6</v>
      </c>
      <c r="I598" s="51" t="s">
        <v>18</v>
      </c>
      <c r="J598" s="51" t="s">
        <v>103</v>
      </c>
      <c r="K598" s="52">
        <v>0</v>
      </c>
      <c r="L598" s="52"/>
    </row>
    <row r="599" spans="2:12" x14ac:dyDescent="0.25">
      <c r="B599" s="51" t="s">
        <v>43</v>
      </c>
      <c r="C599" s="37" t="s">
        <v>44</v>
      </c>
      <c r="D599" s="37" t="s">
        <v>45</v>
      </c>
      <c r="E599" s="37" t="s">
        <v>351</v>
      </c>
      <c r="F599" s="37"/>
      <c r="G599" s="52" t="s">
        <v>85</v>
      </c>
      <c r="H599" s="52">
        <v>6</v>
      </c>
      <c r="I599" s="52" t="s">
        <v>18</v>
      </c>
      <c r="J599" s="52" t="s">
        <v>104</v>
      </c>
      <c r="K599" s="52">
        <v>0</v>
      </c>
      <c r="L599" s="52"/>
    </row>
    <row r="600" spans="2:12" hidden="1" x14ac:dyDescent="0.25">
      <c r="B600" s="51" t="s">
        <v>78</v>
      </c>
      <c r="C600" s="37" t="s">
        <v>79</v>
      </c>
      <c r="D600" s="37" t="s">
        <v>26</v>
      </c>
      <c r="E600" s="37" t="s">
        <v>351</v>
      </c>
      <c r="F600" s="37"/>
      <c r="G600" s="52" t="s">
        <v>85</v>
      </c>
      <c r="H600" s="52">
        <v>6</v>
      </c>
      <c r="I600" s="51" t="s">
        <v>18</v>
      </c>
      <c r="J600" s="51" t="s">
        <v>105</v>
      </c>
      <c r="K600" s="52">
        <v>0</v>
      </c>
      <c r="L600" s="52"/>
    </row>
    <row r="601" spans="2:12" hidden="1" x14ac:dyDescent="0.25">
      <c r="B601" s="51" t="s">
        <v>78</v>
      </c>
      <c r="C601" s="37" t="s">
        <v>79</v>
      </c>
      <c r="D601" s="37" t="s">
        <v>26</v>
      </c>
      <c r="E601" s="37" t="s">
        <v>351</v>
      </c>
      <c r="F601" s="37"/>
      <c r="G601" s="52" t="s">
        <v>85</v>
      </c>
      <c r="H601" s="52">
        <v>6</v>
      </c>
      <c r="I601" s="51" t="s">
        <v>18</v>
      </c>
      <c r="J601" s="51" t="s">
        <v>103</v>
      </c>
      <c r="K601" s="52">
        <v>0</v>
      </c>
      <c r="L601" s="52"/>
    </row>
    <row r="602" spans="2:12" hidden="1" x14ac:dyDescent="0.25">
      <c r="B602" s="51" t="s">
        <v>78</v>
      </c>
      <c r="C602" s="37" t="s">
        <v>79</v>
      </c>
      <c r="D602" s="37" t="s">
        <v>26</v>
      </c>
      <c r="E602" s="37" t="s">
        <v>351</v>
      </c>
      <c r="F602" s="37"/>
      <c r="G602" s="52" t="s">
        <v>85</v>
      </c>
      <c r="H602" s="52">
        <v>6</v>
      </c>
      <c r="I602" s="52" t="s">
        <v>18</v>
      </c>
      <c r="J602" s="52" t="s">
        <v>104</v>
      </c>
      <c r="K602" s="52">
        <v>0</v>
      </c>
      <c r="L602" s="52"/>
    </row>
    <row r="603" spans="2:12" x14ac:dyDescent="0.25">
      <c r="B603" s="51" t="s">
        <v>52</v>
      </c>
      <c r="C603" s="37" t="s">
        <v>53</v>
      </c>
      <c r="D603" s="37" t="s">
        <v>26</v>
      </c>
      <c r="E603" s="37" t="s">
        <v>351</v>
      </c>
      <c r="F603" s="37"/>
      <c r="G603" s="52" t="s">
        <v>85</v>
      </c>
      <c r="H603" s="52">
        <v>6</v>
      </c>
      <c r="I603" s="51" t="s">
        <v>158</v>
      </c>
      <c r="J603" s="51" t="s">
        <v>103</v>
      </c>
      <c r="K603" s="52">
        <v>0</v>
      </c>
      <c r="L603" s="52"/>
    </row>
    <row r="604" spans="2:12" x14ac:dyDescent="0.25">
      <c r="B604" s="51" t="s">
        <v>52</v>
      </c>
      <c r="C604" s="37" t="s">
        <v>53</v>
      </c>
      <c r="D604" s="37" t="s">
        <v>26</v>
      </c>
      <c r="E604" s="37" t="s">
        <v>351</v>
      </c>
      <c r="F604" s="37"/>
      <c r="G604" s="52" t="s">
        <v>85</v>
      </c>
      <c r="H604" s="52">
        <v>6</v>
      </c>
      <c r="I604" s="51" t="s">
        <v>158</v>
      </c>
      <c r="J604" s="51" t="s">
        <v>104</v>
      </c>
      <c r="K604" s="52">
        <v>0</v>
      </c>
      <c r="L604" s="52"/>
    </row>
    <row r="605" spans="2:12" x14ac:dyDescent="0.25">
      <c r="B605" s="51" t="s">
        <v>52</v>
      </c>
      <c r="C605" s="37" t="s">
        <v>53</v>
      </c>
      <c r="D605" s="37" t="s">
        <v>26</v>
      </c>
      <c r="E605" s="37" t="s">
        <v>351</v>
      </c>
      <c r="F605" s="37"/>
      <c r="G605" s="52" t="s">
        <v>85</v>
      </c>
      <c r="H605" s="52">
        <v>6</v>
      </c>
      <c r="I605" s="51" t="s">
        <v>18</v>
      </c>
      <c r="J605" s="51" t="s">
        <v>105</v>
      </c>
      <c r="K605" s="52">
        <v>0</v>
      </c>
      <c r="L605" s="52"/>
    </row>
    <row r="606" spans="2:12" x14ac:dyDescent="0.25">
      <c r="B606" s="51" t="s">
        <v>52</v>
      </c>
      <c r="C606" s="37" t="s">
        <v>53</v>
      </c>
      <c r="D606" s="37" t="s">
        <v>26</v>
      </c>
      <c r="E606" s="37" t="s">
        <v>351</v>
      </c>
      <c r="F606" s="37"/>
      <c r="G606" s="52" t="s">
        <v>85</v>
      </c>
      <c r="H606" s="52">
        <v>6</v>
      </c>
      <c r="I606" s="51" t="s">
        <v>18</v>
      </c>
      <c r="J606" s="51" t="s">
        <v>103</v>
      </c>
      <c r="K606" s="52">
        <v>0</v>
      </c>
      <c r="L606" s="52"/>
    </row>
    <row r="607" spans="2:12" x14ac:dyDescent="0.25">
      <c r="B607" s="51" t="s">
        <v>52</v>
      </c>
      <c r="C607" s="37" t="s">
        <v>53</v>
      </c>
      <c r="D607" s="37" t="s">
        <v>26</v>
      </c>
      <c r="E607" s="37" t="s">
        <v>351</v>
      </c>
      <c r="F607" s="37"/>
      <c r="G607" s="52" t="s">
        <v>85</v>
      </c>
      <c r="H607" s="52">
        <v>6</v>
      </c>
      <c r="I607" s="52" t="s">
        <v>18</v>
      </c>
      <c r="J607" s="52" t="s">
        <v>104</v>
      </c>
      <c r="K607" s="52">
        <v>0</v>
      </c>
      <c r="L607" s="52"/>
    </row>
    <row r="608" spans="2:12" hidden="1" x14ac:dyDescent="0.25">
      <c r="B608" s="51" t="s">
        <v>50</v>
      </c>
      <c r="C608" s="37" t="s">
        <v>51</v>
      </c>
      <c r="D608" s="37" t="s">
        <v>45</v>
      </c>
      <c r="E608" s="37" t="s">
        <v>351</v>
      </c>
      <c r="F608" s="37"/>
      <c r="G608" s="52" t="s">
        <v>85</v>
      </c>
      <c r="H608" s="52">
        <v>6</v>
      </c>
      <c r="I608" s="51" t="s">
        <v>18</v>
      </c>
      <c r="J608" s="51" t="s">
        <v>105</v>
      </c>
      <c r="K608" s="52">
        <v>0</v>
      </c>
      <c r="L608" s="52"/>
    </row>
    <row r="609" spans="2:12" hidden="1" x14ac:dyDescent="0.25">
      <c r="B609" s="51" t="s">
        <v>50</v>
      </c>
      <c r="C609" s="37" t="s">
        <v>51</v>
      </c>
      <c r="D609" s="37" t="s">
        <v>45</v>
      </c>
      <c r="E609" s="37" t="s">
        <v>351</v>
      </c>
      <c r="F609" s="37"/>
      <c r="G609" s="52" t="s">
        <v>85</v>
      </c>
      <c r="H609" s="52">
        <v>6</v>
      </c>
      <c r="I609" s="51" t="s">
        <v>18</v>
      </c>
      <c r="J609" s="51" t="s">
        <v>103</v>
      </c>
      <c r="K609" s="52">
        <v>0</v>
      </c>
      <c r="L609" s="52"/>
    </row>
    <row r="610" spans="2:12" hidden="1" x14ac:dyDescent="0.25">
      <c r="B610" s="51" t="s">
        <v>50</v>
      </c>
      <c r="C610" s="37" t="s">
        <v>51</v>
      </c>
      <c r="D610" s="37" t="s">
        <v>45</v>
      </c>
      <c r="E610" s="37" t="s">
        <v>351</v>
      </c>
      <c r="F610" s="37"/>
      <c r="G610" s="52" t="s">
        <v>85</v>
      </c>
      <c r="H610" s="52">
        <v>6</v>
      </c>
      <c r="I610" s="52" t="s">
        <v>18</v>
      </c>
      <c r="J610" s="52" t="s">
        <v>104</v>
      </c>
      <c r="K610" s="52">
        <v>0</v>
      </c>
      <c r="L610" s="52"/>
    </row>
    <row r="611" spans="2:12" hidden="1" x14ac:dyDescent="0.25">
      <c r="B611" s="51" t="s">
        <v>82</v>
      </c>
      <c r="C611" s="37" t="s">
        <v>83</v>
      </c>
      <c r="D611" s="37" t="s">
        <v>15</v>
      </c>
      <c r="E611" s="37" t="s">
        <v>351</v>
      </c>
      <c r="F611" s="37"/>
      <c r="G611" s="52" t="s">
        <v>85</v>
      </c>
      <c r="H611" s="52">
        <v>6</v>
      </c>
      <c r="I611" s="51" t="s">
        <v>18</v>
      </c>
      <c r="J611" s="51" t="s">
        <v>105</v>
      </c>
      <c r="K611" s="52">
        <v>0</v>
      </c>
      <c r="L611" s="52"/>
    </row>
    <row r="612" spans="2:12" hidden="1" x14ac:dyDescent="0.25">
      <c r="B612" s="51" t="s">
        <v>82</v>
      </c>
      <c r="C612" s="37" t="s">
        <v>83</v>
      </c>
      <c r="D612" s="37" t="s">
        <v>15</v>
      </c>
      <c r="E612" s="37" t="s">
        <v>351</v>
      </c>
      <c r="F612" s="37"/>
      <c r="G612" s="52" t="s">
        <v>85</v>
      </c>
      <c r="H612" s="52">
        <v>6</v>
      </c>
      <c r="I612" s="51" t="s">
        <v>18</v>
      </c>
      <c r="J612" s="51" t="s">
        <v>103</v>
      </c>
      <c r="K612" s="52">
        <v>0</v>
      </c>
      <c r="L612" s="52"/>
    </row>
    <row r="613" spans="2:12" hidden="1" x14ac:dyDescent="0.25">
      <c r="B613" s="51" t="s">
        <v>82</v>
      </c>
      <c r="C613" s="37" t="s">
        <v>83</v>
      </c>
      <c r="D613" s="37" t="s">
        <v>15</v>
      </c>
      <c r="E613" s="37" t="s">
        <v>351</v>
      </c>
      <c r="F613" s="37"/>
      <c r="G613" s="52" t="s">
        <v>85</v>
      </c>
      <c r="H613" s="52">
        <v>6</v>
      </c>
      <c r="I613" s="52" t="s">
        <v>18</v>
      </c>
      <c r="J613" s="52" t="s">
        <v>104</v>
      </c>
      <c r="K613" s="52">
        <v>0</v>
      </c>
      <c r="L613" s="52"/>
    </row>
    <row r="614" spans="2:12" hidden="1" x14ac:dyDescent="0.25">
      <c r="B614" s="51" t="s">
        <v>68</v>
      </c>
      <c r="C614" s="37" t="s">
        <v>69</v>
      </c>
      <c r="D614" s="51" t="s">
        <v>26</v>
      </c>
      <c r="E614" s="37" t="s">
        <v>351</v>
      </c>
      <c r="F614" s="37"/>
      <c r="G614" s="52" t="s">
        <v>85</v>
      </c>
      <c r="H614" s="52">
        <v>6</v>
      </c>
      <c r="I614" s="51" t="s">
        <v>18</v>
      </c>
      <c r="J614" s="51" t="s">
        <v>105</v>
      </c>
      <c r="K614" s="52">
        <v>0</v>
      </c>
      <c r="L614" s="52"/>
    </row>
    <row r="615" spans="2:12" hidden="1" x14ac:dyDescent="0.25">
      <c r="B615" s="51" t="s">
        <v>68</v>
      </c>
      <c r="C615" s="37" t="s">
        <v>69</v>
      </c>
      <c r="D615" s="51" t="s">
        <v>26</v>
      </c>
      <c r="E615" s="37" t="s">
        <v>351</v>
      </c>
      <c r="F615" s="37"/>
      <c r="G615" s="52" t="s">
        <v>85</v>
      </c>
      <c r="H615" s="52">
        <v>6</v>
      </c>
      <c r="I615" s="51" t="s">
        <v>18</v>
      </c>
      <c r="J615" s="51" t="s">
        <v>103</v>
      </c>
      <c r="K615" s="52">
        <v>0</v>
      </c>
      <c r="L615" s="52"/>
    </row>
    <row r="616" spans="2:12" hidden="1" x14ac:dyDescent="0.25">
      <c r="B616" s="51" t="s">
        <v>68</v>
      </c>
      <c r="C616" s="37" t="s">
        <v>69</v>
      </c>
      <c r="D616" s="51" t="s">
        <v>26</v>
      </c>
      <c r="E616" s="37" t="s">
        <v>351</v>
      </c>
      <c r="F616" s="37"/>
      <c r="G616" s="52" t="s">
        <v>85</v>
      </c>
      <c r="H616" s="52">
        <v>6</v>
      </c>
      <c r="I616" s="52" t="s">
        <v>18</v>
      </c>
      <c r="J616" s="52" t="s">
        <v>104</v>
      </c>
      <c r="K616" s="52">
        <v>0</v>
      </c>
      <c r="L616" s="52"/>
    </row>
    <row r="617" spans="2:12" hidden="1" x14ac:dyDescent="0.25">
      <c r="B617" s="51" t="s">
        <v>58</v>
      </c>
      <c r="C617" s="37" t="s">
        <v>59</v>
      </c>
      <c r="D617" s="37" t="s">
        <v>26</v>
      </c>
      <c r="E617" s="37" t="s">
        <v>351</v>
      </c>
      <c r="F617" s="37"/>
      <c r="G617" s="52" t="s">
        <v>85</v>
      </c>
      <c r="H617" s="52">
        <v>6</v>
      </c>
      <c r="I617" s="51" t="s">
        <v>18</v>
      </c>
      <c r="J617" s="51" t="s">
        <v>105</v>
      </c>
      <c r="K617" s="52">
        <v>0</v>
      </c>
      <c r="L617" s="52"/>
    </row>
    <row r="618" spans="2:12" hidden="1" x14ac:dyDescent="0.25">
      <c r="B618" s="51" t="s">
        <v>58</v>
      </c>
      <c r="C618" s="37" t="s">
        <v>59</v>
      </c>
      <c r="D618" s="37" t="s">
        <v>26</v>
      </c>
      <c r="E618" s="37" t="s">
        <v>351</v>
      </c>
      <c r="F618" s="37"/>
      <c r="G618" s="52" t="s">
        <v>85</v>
      </c>
      <c r="H618" s="52">
        <v>6</v>
      </c>
      <c r="I618" s="51" t="s">
        <v>18</v>
      </c>
      <c r="J618" s="51" t="s">
        <v>103</v>
      </c>
      <c r="K618" s="52">
        <v>0</v>
      </c>
      <c r="L618" s="52"/>
    </row>
    <row r="619" spans="2:12" hidden="1" x14ac:dyDescent="0.25">
      <c r="B619" s="51" t="s">
        <v>58</v>
      </c>
      <c r="C619" s="37" t="s">
        <v>59</v>
      </c>
      <c r="D619" s="37" t="s">
        <v>26</v>
      </c>
      <c r="E619" s="37" t="s">
        <v>351</v>
      </c>
      <c r="F619" s="37"/>
      <c r="G619" s="52" t="s">
        <v>85</v>
      </c>
      <c r="H619" s="52">
        <v>6</v>
      </c>
      <c r="I619" s="52" t="s">
        <v>18</v>
      </c>
      <c r="J619" s="52" t="s">
        <v>104</v>
      </c>
      <c r="K619" s="52">
        <v>0</v>
      </c>
      <c r="L619" s="52"/>
    </row>
    <row r="620" spans="2:12" hidden="1" x14ac:dyDescent="0.25">
      <c r="B620" s="51" t="s">
        <v>76</v>
      </c>
      <c r="C620" s="37" t="s">
        <v>77</v>
      </c>
      <c r="D620" s="37" t="s">
        <v>35</v>
      </c>
      <c r="E620" s="37" t="s">
        <v>351</v>
      </c>
      <c r="F620" s="37"/>
      <c r="G620" s="52" t="s">
        <v>85</v>
      </c>
      <c r="H620" s="52">
        <v>6</v>
      </c>
      <c r="I620" s="51" t="s">
        <v>18</v>
      </c>
      <c r="J620" s="51" t="s">
        <v>105</v>
      </c>
      <c r="K620" s="52">
        <v>0</v>
      </c>
      <c r="L620" s="52"/>
    </row>
    <row r="621" spans="2:12" hidden="1" x14ac:dyDescent="0.25">
      <c r="B621" s="51" t="s">
        <v>76</v>
      </c>
      <c r="C621" s="37" t="s">
        <v>77</v>
      </c>
      <c r="D621" s="37" t="s">
        <v>35</v>
      </c>
      <c r="E621" s="37" t="s">
        <v>351</v>
      </c>
      <c r="F621" s="37"/>
      <c r="G621" s="52" t="s">
        <v>85</v>
      </c>
      <c r="H621" s="52">
        <v>6</v>
      </c>
      <c r="I621" s="51" t="s">
        <v>18</v>
      </c>
      <c r="J621" s="51" t="s">
        <v>103</v>
      </c>
      <c r="K621" s="52">
        <v>0</v>
      </c>
      <c r="L621" s="52"/>
    </row>
    <row r="622" spans="2:12" hidden="1" x14ac:dyDescent="0.25">
      <c r="B622" s="51" t="s">
        <v>76</v>
      </c>
      <c r="C622" s="37" t="s">
        <v>77</v>
      </c>
      <c r="D622" s="37" t="s">
        <v>35</v>
      </c>
      <c r="E622" s="37" t="s">
        <v>351</v>
      </c>
      <c r="F622" s="37"/>
      <c r="G622" s="52" t="s">
        <v>85</v>
      </c>
      <c r="H622" s="52">
        <v>6</v>
      </c>
      <c r="I622" s="52" t="s">
        <v>18</v>
      </c>
      <c r="J622" s="52" t="s">
        <v>104</v>
      </c>
      <c r="K622" s="52">
        <v>0</v>
      </c>
      <c r="L622" s="52"/>
    </row>
    <row r="623" spans="2:12" hidden="1" x14ac:dyDescent="0.25">
      <c r="B623" s="51" t="s">
        <v>24</v>
      </c>
      <c r="C623" s="37" t="s">
        <v>25</v>
      </c>
      <c r="D623" s="37" t="s">
        <v>26</v>
      </c>
      <c r="E623" s="37" t="s">
        <v>351</v>
      </c>
      <c r="F623" s="37"/>
      <c r="G623" s="52" t="s">
        <v>85</v>
      </c>
      <c r="H623" s="52">
        <v>6</v>
      </c>
      <c r="I623" s="51" t="s">
        <v>18</v>
      </c>
      <c r="J623" s="51" t="s">
        <v>105</v>
      </c>
      <c r="K623" s="52">
        <v>0</v>
      </c>
      <c r="L623" s="52"/>
    </row>
    <row r="624" spans="2:12" hidden="1" x14ac:dyDescent="0.25">
      <c r="B624" s="51" t="s">
        <v>24</v>
      </c>
      <c r="C624" s="37" t="s">
        <v>25</v>
      </c>
      <c r="D624" s="37" t="s">
        <v>26</v>
      </c>
      <c r="E624" s="37" t="s">
        <v>351</v>
      </c>
      <c r="F624" s="37"/>
      <c r="G624" s="52" t="s">
        <v>85</v>
      </c>
      <c r="H624" s="52">
        <v>6</v>
      </c>
      <c r="I624" s="51" t="s">
        <v>18</v>
      </c>
      <c r="J624" s="51" t="s">
        <v>103</v>
      </c>
      <c r="K624" s="52">
        <v>0</v>
      </c>
      <c r="L624" s="52"/>
    </row>
    <row r="625" spans="2:12" hidden="1" x14ac:dyDescent="0.25">
      <c r="B625" s="51" t="s">
        <v>24</v>
      </c>
      <c r="C625" s="37" t="s">
        <v>25</v>
      </c>
      <c r="D625" s="37" t="s">
        <v>26</v>
      </c>
      <c r="E625" s="37" t="s">
        <v>351</v>
      </c>
      <c r="F625" s="37"/>
      <c r="G625" s="52" t="s">
        <v>85</v>
      </c>
      <c r="H625" s="52">
        <v>6</v>
      </c>
      <c r="I625" s="52" t="s">
        <v>18</v>
      </c>
      <c r="J625" s="52" t="s">
        <v>104</v>
      </c>
      <c r="K625" s="52">
        <v>0</v>
      </c>
      <c r="L625" s="52"/>
    </row>
    <row r="626" spans="2:12" hidden="1" x14ac:dyDescent="0.25">
      <c r="B626" s="51" t="s">
        <v>66</v>
      </c>
      <c r="C626" s="37" t="s">
        <v>67</v>
      </c>
      <c r="D626" s="51" t="s">
        <v>35</v>
      </c>
      <c r="E626" s="37" t="s">
        <v>351</v>
      </c>
      <c r="F626" s="37"/>
      <c r="G626" s="52" t="s">
        <v>85</v>
      </c>
      <c r="H626" s="52">
        <v>6</v>
      </c>
      <c r="I626" s="51" t="s">
        <v>18</v>
      </c>
      <c r="J626" s="51" t="s">
        <v>105</v>
      </c>
      <c r="K626" s="52">
        <v>0</v>
      </c>
      <c r="L626" s="52"/>
    </row>
    <row r="627" spans="2:12" hidden="1" x14ac:dyDescent="0.25">
      <c r="B627" s="51" t="s">
        <v>66</v>
      </c>
      <c r="C627" s="37" t="s">
        <v>67</v>
      </c>
      <c r="D627" s="51" t="s">
        <v>35</v>
      </c>
      <c r="E627" s="37" t="s">
        <v>351</v>
      </c>
      <c r="F627" s="37"/>
      <c r="G627" s="52" t="s">
        <v>85</v>
      </c>
      <c r="H627" s="52">
        <v>6</v>
      </c>
      <c r="I627" s="51" t="s">
        <v>18</v>
      </c>
      <c r="J627" s="51" t="s">
        <v>103</v>
      </c>
      <c r="K627" s="52">
        <v>0</v>
      </c>
      <c r="L627" s="52"/>
    </row>
    <row r="628" spans="2:12" hidden="1" x14ac:dyDescent="0.25">
      <c r="B628" s="51" t="s">
        <v>66</v>
      </c>
      <c r="C628" s="37" t="s">
        <v>67</v>
      </c>
      <c r="D628" s="51" t="s">
        <v>35</v>
      </c>
      <c r="E628" s="37" t="s">
        <v>351</v>
      </c>
      <c r="F628" s="37"/>
      <c r="G628" s="52" t="s">
        <v>85</v>
      </c>
      <c r="H628" s="52">
        <v>6</v>
      </c>
      <c r="I628" s="52" t="s">
        <v>18</v>
      </c>
      <c r="J628" s="52" t="s">
        <v>104</v>
      </c>
      <c r="K628" s="52">
        <v>0</v>
      </c>
      <c r="L628" s="52"/>
    </row>
    <row r="629" spans="2:12" hidden="1" x14ac:dyDescent="0.25">
      <c r="B629" s="51" t="s">
        <v>62</v>
      </c>
      <c r="C629" s="37" t="s">
        <v>63</v>
      </c>
      <c r="D629" s="37" t="s">
        <v>15</v>
      </c>
      <c r="E629" s="37" t="s">
        <v>351</v>
      </c>
      <c r="F629" s="37"/>
      <c r="G629" s="52" t="s">
        <v>85</v>
      </c>
      <c r="H629" s="52">
        <v>6</v>
      </c>
      <c r="I629" s="51" t="s">
        <v>18</v>
      </c>
      <c r="J629" s="51" t="s">
        <v>105</v>
      </c>
      <c r="K629" s="52">
        <v>0</v>
      </c>
      <c r="L629" s="52"/>
    </row>
    <row r="630" spans="2:12" hidden="1" x14ac:dyDescent="0.25">
      <c r="B630" s="51" t="s">
        <v>62</v>
      </c>
      <c r="C630" s="37" t="s">
        <v>63</v>
      </c>
      <c r="D630" s="37" t="s">
        <v>15</v>
      </c>
      <c r="E630" s="37" t="s">
        <v>351</v>
      </c>
      <c r="F630" s="37"/>
      <c r="G630" s="52" t="s">
        <v>85</v>
      </c>
      <c r="H630" s="52">
        <v>6</v>
      </c>
      <c r="I630" s="51" t="s">
        <v>18</v>
      </c>
      <c r="J630" s="51" t="s">
        <v>103</v>
      </c>
      <c r="K630" s="52">
        <v>0</v>
      </c>
      <c r="L630" s="52"/>
    </row>
    <row r="631" spans="2:12" hidden="1" x14ac:dyDescent="0.25">
      <c r="B631" s="51" t="s">
        <v>62</v>
      </c>
      <c r="C631" s="37" t="s">
        <v>63</v>
      </c>
      <c r="D631" s="37" t="s">
        <v>15</v>
      </c>
      <c r="E631" s="37" t="s">
        <v>351</v>
      </c>
      <c r="F631" s="37"/>
      <c r="G631" s="52" t="s">
        <v>85</v>
      </c>
      <c r="H631" s="52">
        <v>6</v>
      </c>
      <c r="I631" s="52" t="s">
        <v>18</v>
      </c>
      <c r="J631" s="52" t="s">
        <v>104</v>
      </c>
      <c r="K631" s="52">
        <v>0</v>
      </c>
      <c r="L631" s="52"/>
    </row>
    <row r="632" spans="2:12" hidden="1" x14ac:dyDescent="0.25">
      <c r="B632" s="51" t="s">
        <v>70</v>
      </c>
      <c r="C632" s="37" t="s">
        <v>71</v>
      </c>
      <c r="D632" s="37" t="s">
        <v>15</v>
      </c>
      <c r="E632" s="37" t="s">
        <v>351</v>
      </c>
      <c r="F632" s="37"/>
      <c r="G632" s="52" t="s">
        <v>85</v>
      </c>
      <c r="H632" s="52">
        <v>6</v>
      </c>
      <c r="I632" s="51" t="s">
        <v>18</v>
      </c>
      <c r="J632" s="51" t="s">
        <v>105</v>
      </c>
      <c r="K632" s="52">
        <v>0</v>
      </c>
      <c r="L632" s="52"/>
    </row>
    <row r="633" spans="2:12" hidden="1" x14ac:dyDescent="0.25">
      <c r="B633" s="51" t="s">
        <v>70</v>
      </c>
      <c r="C633" s="37" t="s">
        <v>71</v>
      </c>
      <c r="D633" s="37" t="s">
        <v>15</v>
      </c>
      <c r="E633" s="37" t="s">
        <v>351</v>
      </c>
      <c r="F633" s="37"/>
      <c r="G633" s="52" t="s">
        <v>85</v>
      </c>
      <c r="H633" s="52">
        <v>6</v>
      </c>
      <c r="I633" s="51" t="s">
        <v>18</v>
      </c>
      <c r="J633" s="51" t="s">
        <v>103</v>
      </c>
      <c r="K633" s="52">
        <v>0</v>
      </c>
      <c r="L633" s="52"/>
    </row>
    <row r="634" spans="2:12" hidden="1" x14ac:dyDescent="0.25">
      <c r="B634" s="51" t="s">
        <v>70</v>
      </c>
      <c r="C634" s="37" t="s">
        <v>71</v>
      </c>
      <c r="D634" s="37" t="s">
        <v>15</v>
      </c>
      <c r="E634" s="37" t="s">
        <v>351</v>
      </c>
      <c r="F634" s="37"/>
      <c r="G634" s="52" t="s">
        <v>85</v>
      </c>
      <c r="H634" s="52">
        <v>6</v>
      </c>
      <c r="I634" s="51" t="s">
        <v>18</v>
      </c>
      <c r="J634" s="51" t="s">
        <v>104</v>
      </c>
      <c r="K634" s="52">
        <v>0</v>
      </c>
      <c r="L634" s="52"/>
    </row>
    <row r="635" spans="2:12" hidden="1" x14ac:dyDescent="0.25">
      <c r="B635" s="51" t="s">
        <v>29</v>
      </c>
      <c r="C635" s="37" t="s">
        <v>30</v>
      </c>
      <c r="D635" s="37" t="s">
        <v>26</v>
      </c>
      <c r="E635" s="37" t="s">
        <v>351</v>
      </c>
      <c r="F635" s="37"/>
      <c r="G635" s="52" t="s">
        <v>85</v>
      </c>
      <c r="H635" s="52">
        <v>6</v>
      </c>
      <c r="I635" s="51" t="s">
        <v>18</v>
      </c>
      <c r="J635" s="51" t="s">
        <v>105</v>
      </c>
      <c r="K635" s="52">
        <v>0</v>
      </c>
      <c r="L635" s="52"/>
    </row>
    <row r="636" spans="2:12" hidden="1" x14ac:dyDescent="0.25">
      <c r="B636" s="51" t="s">
        <v>29</v>
      </c>
      <c r="C636" s="37" t="s">
        <v>30</v>
      </c>
      <c r="D636" s="37" t="s">
        <v>26</v>
      </c>
      <c r="E636" s="37" t="s">
        <v>351</v>
      </c>
      <c r="F636" s="37"/>
      <c r="G636" s="52" t="s">
        <v>85</v>
      </c>
      <c r="H636" s="52">
        <v>6</v>
      </c>
      <c r="I636" s="51" t="s">
        <v>18</v>
      </c>
      <c r="J636" s="51" t="s">
        <v>103</v>
      </c>
      <c r="K636" s="52">
        <v>0</v>
      </c>
      <c r="L636" s="52"/>
    </row>
    <row r="637" spans="2:12" hidden="1" x14ac:dyDescent="0.25">
      <c r="B637" s="51" t="s">
        <v>29</v>
      </c>
      <c r="C637" s="37" t="s">
        <v>30</v>
      </c>
      <c r="D637" s="37" t="s">
        <v>26</v>
      </c>
      <c r="E637" s="37" t="s">
        <v>351</v>
      </c>
      <c r="F637" s="37"/>
      <c r="G637" s="52" t="s">
        <v>85</v>
      </c>
      <c r="H637" s="52">
        <v>6</v>
      </c>
      <c r="I637" s="52" t="s">
        <v>18</v>
      </c>
      <c r="J637" s="52" t="s">
        <v>104</v>
      </c>
      <c r="K637" s="52">
        <v>0</v>
      </c>
      <c r="L637" s="52"/>
    </row>
    <row r="638" spans="2:12" hidden="1" x14ac:dyDescent="0.25">
      <c r="B638" s="51" t="s">
        <v>33</v>
      </c>
      <c r="C638" s="37" t="s">
        <v>34</v>
      </c>
      <c r="D638" s="37" t="s">
        <v>35</v>
      </c>
      <c r="E638" s="37" t="s">
        <v>351</v>
      </c>
      <c r="F638" s="37"/>
      <c r="G638" s="52" t="s">
        <v>85</v>
      </c>
      <c r="H638" s="52">
        <v>6</v>
      </c>
      <c r="I638" s="51" t="s">
        <v>18</v>
      </c>
      <c r="J638" s="51" t="s">
        <v>105</v>
      </c>
      <c r="K638" s="52">
        <v>0</v>
      </c>
      <c r="L638" s="52"/>
    </row>
    <row r="639" spans="2:12" hidden="1" x14ac:dyDescent="0.25">
      <c r="B639" s="51" t="s">
        <v>33</v>
      </c>
      <c r="C639" s="37" t="s">
        <v>34</v>
      </c>
      <c r="D639" s="37" t="s">
        <v>35</v>
      </c>
      <c r="E639" s="37" t="s">
        <v>351</v>
      </c>
      <c r="F639" s="37"/>
      <c r="G639" s="52" t="s">
        <v>85</v>
      </c>
      <c r="H639" s="52">
        <v>6</v>
      </c>
      <c r="I639" s="51" t="s">
        <v>18</v>
      </c>
      <c r="J639" s="51" t="s">
        <v>103</v>
      </c>
      <c r="K639" s="52">
        <v>0</v>
      </c>
      <c r="L639" s="52"/>
    </row>
    <row r="640" spans="2:12" hidden="1" x14ac:dyDescent="0.25">
      <c r="B640" s="51" t="s">
        <v>33</v>
      </c>
      <c r="C640" s="37" t="s">
        <v>34</v>
      </c>
      <c r="D640" s="37" t="s">
        <v>35</v>
      </c>
      <c r="E640" s="37" t="s">
        <v>351</v>
      </c>
      <c r="F640" s="37"/>
      <c r="G640" s="52" t="s">
        <v>85</v>
      </c>
      <c r="H640" s="52">
        <v>6</v>
      </c>
      <c r="I640" s="52" t="s">
        <v>18</v>
      </c>
      <c r="J640" s="52" t="s">
        <v>104</v>
      </c>
      <c r="K640" s="52">
        <v>0</v>
      </c>
      <c r="L640" s="52"/>
    </row>
    <row r="641" spans="2:12" hidden="1" x14ac:dyDescent="0.25">
      <c r="B641" s="51" t="s">
        <v>27</v>
      </c>
      <c r="C641" s="51" t="s">
        <v>28</v>
      </c>
      <c r="D641" s="51" t="s">
        <v>26</v>
      </c>
      <c r="E641" s="51" t="s">
        <v>351</v>
      </c>
      <c r="F641" s="51"/>
      <c r="G641" s="52" t="s">
        <v>23</v>
      </c>
      <c r="H641" s="51">
        <v>5</v>
      </c>
      <c r="I641" s="51" t="s">
        <v>18</v>
      </c>
      <c r="J641" s="51" t="s">
        <v>104</v>
      </c>
      <c r="K641" s="52">
        <v>0</v>
      </c>
      <c r="L641" s="52"/>
    </row>
    <row r="642" spans="2:12" hidden="1" x14ac:dyDescent="0.25">
      <c r="B642" s="51" t="s">
        <v>27</v>
      </c>
      <c r="C642" s="37" t="s">
        <v>28</v>
      </c>
      <c r="D642" s="37" t="s">
        <v>26</v>
      </c>
      <c r="E642" s="37" t="s">
        <v>351</v>
      </c>
      <c r="F642" s="37"/>
      <c r="G642" s="52" t="s">
        <v>85</v>
      </c>
      <c r="H642" s="52">
        <v>6</v>
      </c>
      <c r="I642" s="51" t="s">
        <v>18</v>
      </c>
      <c r="J642" s="51" t="s">
        <v>105</v>
      </c>
      <c r="K642" s="52">
        <v>0</v>
      </c>
      <c r="L642" s="52"/>
    </row>
    <row r="643" spans="2:12" hidden="1" x14ac:dyDescent="0.25">
      <c r="B643" s="51" t="s">
        <v>27</v>
      </c>
      <c r="C643" s="37" t="s">
        <v>28</v>
      </c>
      <c r="D643" s="37" t="s">
        <v>26</v>
      </c>
      <c r="E643" s="37" t="s">
        <v>351</v>
      </c>
      <c r="F643" s="37"/>
      <c r="G643" s="52" t="s">
        <v>85</v>
      </c>
      <c r="H643" s="52">
        <v>6</v>
      </c>
      <c r="I643" s="51" t="s">
        <v>18</v>
      </c>
      <c r="J643" s="51" t="s">
        <v>103</v>
      </c>
      <c r="K643" s="52">
        <v>0</v>
      </c>
      <c r="L643" s="52"/>
    </row>
    <row r="644" spans="2:12" hidden="1" x14ac:dyDescent="0.25">
      <c r="B644" s="51" t="s">
        <v>27</v>
      </c>
      <c r="C644" s="51" t="s">
        <v>28</v>
      </c>
      <c r="D644" s="51" t="s">
        <v>26</v>
      </c>
      <c r="E644" s="51" t="s">
        <v>351</v>
      </c>
      <c r="F644" s="51"/>
      <c r="G644" s="52" t="s">
        <v>85</v>
      </c>
      <c r="H644" s="52">
        <v>6</v>
      </c>
      <c r="I644" s="51" t="s">
        <v>18</v>
      </c>
      <c r="J644" s="51" t="s">
        <v>104</v>
      </c>
      <c r="K644" s="52">
        <v>0</v>
      </c>
      <c r="L644" s="52"/>
    </row>
    <row r="645" spans="2:12" hidden="1" x14ac:dyDescent="0.25">
      <c r="B645" s="51" t="s">
        <v>60</v>
      </c>
      <c r="C645" s="37" t="s">
        <v>61</v>
      </c>
      <c r="D645" s="37" t="s">
        <v>15</v>
      </c>
      <c r="E645" s="37" t="s">
        <v>351</v>
      </c>
      <c r="F645" s="37"/>
      <c r="G645" s="52" t="s">
        <v>85</v>
      </c>
      <c r="H645" s="52">
        <v>6</v>
      </c>
      <c r="I645" s="51" t="s">
        <v>18</v>
      </c>
      <c r="J645" s="51" t="s">
        <v>105</v>
      </c>
      <c r="K645" s="52">
        <v>0</v>
      </c>
      <c r="L645" s="52"/>
    </row>
    <row r="646" spans="2:12" hidden="1" x14ac:dyDescent="0.25">
      <c r="B646" s="51" t="s">
        <v>60</v>
      </c>
      <c r="C646" s="37" t="s">
        <v>61</v>
      </c>
      <c r="D646" s="37" t="s">
        <v>15</v>
      </c>
      <c r="E646" s="37" t="s">
        <v>351</v>
      </c>
      <c r="F646" s="37"/>
      <c r="G646" s="52" t="s">
        <v>85</v>
      </c>
      <c r="H646" s="52">
        <v>6</v>
      </c>
      <c r="I646" s="51" t="s">
        <v>18</v>
      </c>
      <c r="J646" s="51" t="s">
        <v>103</v>
      </c>
      <c r="K646" s="52">
        <v>0</v>
      </c>
      <c r="L646" s="52"/>
    </row>
    <row r="647" spans="2:12" hidden="1" x14ac:dyDescent="0.25">
      <c r="B647" s="51" t="s">
        <v>60</v>
      </c>
      <c r="C647" s="37" t="s">
        <v>61</v>
      </c>
      <c r="D647" s="37" t="s">
        <v>15</v>
      </c>
      <c r="E647" s="37" t="s">
        <v>351</v>
      </c>
      <c r="F647" s="37"/>
      <c r="G647" s="52" t="s">
        <v>85</v>
      </c>
      <c r="H647" s="52">
        <v>6</v>
      </c>
      <c r="I647" s="52" t="s">
        <v>18</v>
      </c>
      <c r="J647" s="52" t="s">
        <v>104</v>
      </c>
      <c r="K647" s="52">
        <v>0</v>
      </c>
      <c r="L647" s="52"/>
    </row>
    <row r="648" spans="2:12" hidden="1" x14ac:dyDescent="0.25">
      <c r="B648" s="51" t="s">
        <v>33</v>
      </c>
      <c r="C648" s="37" t="s">
        <v>34</v>
      </c>
      <c r="D648" s="37" t="s">
        <v>35</v>
      </c>
      <c r="E648" s="37" t="s">
        <v>351</v>
      </c>
      <c r="F648" s="37"/>
      <c r="G648" s="52" t="s">
        <v>88</v>
      </c>
      <c r="H648" s="52">
        <v>7</v>
      </c>
      <c r="I648" s="51" t="s">
        <v>18</v>
      </c>
      <c r="J648" s="51" t="s">
        <v>105</v>
      </c>
      <c r="K648" s="52">
        <v>0</v>
      </c>
      <c r="L648" s="52"/>
    </row>
    <row r="649" spans="2:12" hidden="1" x14ac:dyDescent="0.25">
      <c r="B649" s="51" t="s">
        <v>33</v>
      </c>
      <c r="C649" s="37" t="s">
        <v>34</v>
      </c>
      <c r="D649" s="37" t="s">
        <v>35</v>
      </c>
      <c r="E649" s="37" t="s">
        <v>351</v>
      </c>
      <c r="F649" s="37"/>
      <c r="G649" s="52" t="s">
        <v>88</v>
      </c>
      <c r="H649" s="52">
        <v>7</v>
      </c>
      <c r="I649" s="51" t="s">
        <v>18</v>
      </c>
      <c r="J649" s="51" t="s">
        <v>103</v>
      </c>
      <c r="K649" s="52">
        <v>0</v>
      </c>
      <c r="L649" s="52"/>
    </row>
    <row r="650" spans="2:12" hidden="1" x14ac:dyDescent="0.25">
      <c r="B650" s="51" t="s">
        <v>33</v>
      </c>
      <c r="C650" s="37" t="s">
        <v>34</v>
      </c>
      <c r="D650" s="37" t="s">
        <v>35</v>
      </c>
      <c r="E650" s="37" t="s">
        <v>351</v>
      </c>
      <c r="F650" s="37"/>
      <c r="G650" s="52" t="s">
        <v>88</v>
      </c>
      <c r="H650" s="52">
        <v>7</v>
      </c>
      <c r="I650" s="52" t="s">
        <v>18</v>
      </c>
      <c r="J650" s="52" t="s">
        <v>104</v>
      </c>
      <c r="K650" s="52">
        <v>0</v>
      </c>
      <c r="L650" s="52"/>
    </row>
    <row r="651" spans="2:12" x14ac:dyDescent="0.25">
      <c r="B651" s="51" t="s">
        <v>52</v>
      </c>
      <c r="C651" s="37" t="s">
        <v>53</v>
      </c>
      <c r="D651" s="37" t="s">
        <v>26</v>
      </c>
      <c r="E651" s="37" t="s">
        <v>351</v>
      </c>
      <c r="F651" s="37"/>
      <c r="G651" s="52" t="s">
        <v>88</v>
      </c>
      <c r="H651" s="52">
        <v>7</v>
      </c>
      <c r="I651" s="51" t="s">
        <v>158</v>
      </c>
      <c r="J651" s="51" t="s">
        <v>103</v>
      </c>
      <c r="K651" s="52">
        <v>0</v>
      </c>
      <c r="L651" s="52"/>
    </row>
    <row r="652" spans="2:12" x14ac:dyDescent="0.25">
      <c r="B652" s="51" t="s">
        <v>52</v>
      </c>
      <c r="C652" s="37" t="s">
        <v>53</v>
      </c>
      <c r="D652" s="37" t="s">
        <v>26</v>
      </c>
      <c r="E652" s="37" t="s">
        <v>351</v>
      </c>
      <c r="F652" s="37"/>
      <c r="G652" s="52" t="s">
        <v>88</v>
      </c>
      <c r="H652" s="52">
        <v>7</v>
      </c>
      <c r="I652" s="51" t="s">
        <v>158</v>
      </c>
      <c r="J652" s="51" t="s">
        <v>104</v>
      </c>
      <c r="K652" s="52">
        <v>0</v>
      </c>
      <c r="L652" s="52"/>
    </row>
    <row r="653" spans="2:12" x14ac:dyDescent="0.25">
      <c r="B653" s="51" t="s">
        <v>52</v>
      </c>
      <c r="C653" s="37" t="s">
        <v>53</v>
      </c>
      <c r="D653" s="37" t="s">
        <v>26</v>
      </c>
      <c r="E653" s="37" t="s">
        <v>351</v>
      </c>
      <c r="F653" s="37"/>
      <c r="G653" s="52" t="s">
        <v>88</v>
      </c>
      <c r="H653" s="52">
        <v>7</v>
      </c>
      <c r="I653" s="51" t="s">
        <v>18</v>
      </c>
      <c r="J653" s="51" t="s">
        <v>105</v>
      </c>
      <c r="K653" s="52">
        <v>0</v>
      </c>
      <c r="L653" s="52"/>
    </row>
    <row r="654" spans="2:12" x14ac:dyDescent="0.25">
      <c r="B654" s="51" t="s">
        <v>52</v>
      </c>
      <c r="C654" s="37" t="s">
        <v>53</v>
      </c>
      <c r="D654" s="37" t="s">
        <v>26</v>
      </c>
      <c r="E654" s="37" t="s">
        <v>351</v>
      </c>
      <c r="F654" s="37"/>
      <c r="G654" s="52" t="s">
        <v>88</v>
      </c>
      <c r="H654" s="52">
        <v>7</v>
      </c>
      <c r="I654" s="51" t="s">
        <v>18</v>
      </c>
      <c r="J654" s="51" t="s">
        <v>103</v>
      </c>
      <c r="K654" s="52">
        <v>0</v>
      </c>
      <c r="L654" s="52"/>
    </row>
    <row r="655" spans="2:12" x14ac:dyDescent="0.25">
      <c r="B655" s="51" t="s">
        <v>52</v>
      </c>
      <c r="C655" s="37" t="s">
        <v>53</v>
      </c>
      <c r="D655" s="37" t="s">
        <v>26</v>
      </c>
      <c r="E655" s="37" t="s">
        <v>351</v>
      </c>
      <c r="F655" s="37"/>
      <c r="G655" s="52" t="s">
        <v>88</v>
      </c>
      <c r="H655" s="52">
        <v>7</v>
      </c>
      <c r="I655" s="52" t="s">
        <v>18</v>
      </c>
      <c r="J655" s="52" t="s">
        <v>104</v>
      </c>
      <c r="K655" s="52">
        <v>0</v>
      </c>
      <c r="L655" s="52"/>
    </row>
    <row r="656" spans="2:12" hidden="1" x14ac:dyDescent="0.25">
      <c r="B656" s="51" t="s">
        <v>54</v>
      </c>
      <c r="C656" s="37" t="s">
        <v>55</v>
      </c>
      <c r="D656" s="37" t="s">
        <v>45</v>
      </c>
      <c r="E656" s="37" t="s">
        <v>351</v>
      </c>
      <c r="F656" s="37"/>
      <c r="G656" s="52" t="s">
        <v>88</v>
      </c>
      <c r="H656" s="52">
        <v>7</v>
      </c>
      <c r="I656" s="51" t="s">
        <v>18</v>
      </c>
      <c r="J656" s="51" t="s">
        <v>105</v>
      </c>
      <c r="K656" s="52">
        <v>0</v>
      </c>
      <c r="L656" s="52"/>
    </row>
    <row r="657" spans="2:12" hidden="1" x14ac:dyDescent="0.25">
      <c r="B657" s="51" t="s">
        <v>54</v>
      </c>
      <c r="C657" s="37" t="s">
        <v>55</v>
      </c>
      <c r="D657" s="37" t="s">
        <v>45</v>
      </c>
      <c r="E657" s="37" t="s">
        <v>351</v>
      </c>
      <c r="F657" s="37"/>
      <c r="G657" s="52" t="s">
        <v>88</v>
      </c>
      <c r="H657" s="52">
        <v>7</v>
      </c>
      <c r="I657" s="51" t="s">
        <v>18</v>
      </c>
      <c r="J657" s="51" t="s">
        <v>103</v>
      </c>
      <c r="K657" s="52">
        <v>0</v>
      </c>
      <c r="L657" s="52"/>
    </row>
    <row r="658" spans="2:12" hidden="1" x14ac:dyDescent="0.25">
      <c r="B658" s="51" t="s">
        <v>54</v>
      </c>
      <c r="C658" s="37" t="s">
        <v>55</v>
      </c>
      <c r="D658" s="37" t="s">
        <v>45</v>
      </c>
      <c r="E658" s="37" t="s">
        <v>351</v>
      </c>
      <c r="F658" s="37"/>
      <c r="G658" s="52" t="s">
        <v>88</v>
      </c>
      <c r="H658" s="52">
        <v>7</v>
      </c>
      <c r="I658" s="52" t="s">
        <v>18</v>
      </c>
      <c r="J658" s="52" t="s">
        <v>104</v>
      </c>
      <c r="K658" s="52">
        <v>0</v>
      </c>
      <c r="L658" s="52"/>
    </row>
    <row r="659" spans="2:12" hidden="1" x14ac:dyDescent="0.25">
      <c r="B659" s="51" t="s">
        <v>74</v>
      </c>
      <c r="C659" s="37" t="s">
        <v>75</v>
      </c>
      <c r="D659" s="37" t="s">
        <v>15</v>
      </c>
      <c r="E659" s="37" t="s">
        <v>351</v>
      </c>
      <c r="F659" s="37"/>
      <c r="G659" s="52" t="s">
        <v>85</v>
      </c>
      <c r="H659" s="52">
        <v>6</v>
      </c>
      <c r="I659" s="51" t="s">
        <v>158</v>
      </c>
      <c r="J659" s="51" t="s">
        <v>103</v>
      </c>
      <c r="K659" s="52">
        <v>45</v>
      </c>
      <c r="L659" s="52" t="s">
        <v>352</v>
      </c>
    </row>
    <row r="660" spans="2:12" hidden="1" x14ac:dyDescent="0.25">
      <c r="B660" s="51" t="s">
        <v>74</v>
      </c>
      <c r="C660" s="37" t="s">
        <v>75</v>
      </c>
      <c r="D660" s="37" t="s">
        <v>15</v>
      </c>
      <c r="E660" s="37" t="s">
        <v>351</v>
      </c>
      <c r="F660" s="37"/>
      <c r="G660" s="52" t="s">
        <v>85</v>
      </c>
      <c r="H660" s="52">
        <v>6</v>
      </c>
      <c r="I660" s="51" t="s">
        <v>158</v>
      </c>
      <c r="J660" s="51" t="s">
        <v>104</v>
      </c>
      <c r="K660" s="52">
        <v>0</v>
      </c>
      <c r="L660" s="52"/>
    </row>
    <row r="661" spans="2:12" hidden="1" x14ac:dyDescent="0.25">
      <c r="B661" s="51" t="s">
        <v>74</v>
      </c>
      <c r="C661" s="37" t="s">
        <v>75</v>
      </c>
      <c r="D661" s="37" t="s">
        <v>15</v>
      </c>
      <c r="E661" s="37" t="s">
        <v>351</v>
      </c>
      <c r="F661" s="37"/>
      <c r="G661" s="52" t="s">
        <v>85</v>
      </c>
      <c r="H661" s="52">
        <v>6</v>
      </c>
      <c r="I661" s="51" t="s">
        <v>18</v>
      </c>
      <c r="J661" s="51" t="s">
        <v>105</v>
      </c>
      <c r="K661" s="52">
        <v>0</v>
      </c>
      <c r="L661" s="52"/>
    </row>
    <row r="662" spans="2:12" hidden="1" x14ac:dyDescent="0.25">
      <c r="B662" s="51" t="s">
        <v>74</v>
      </c>
      <c r="C662" s="37" t="s">
        <v>75</v>
      </c>
      <c r="D662" s="37" t="s">
        <v>15</v>
      </c>
      <c r="E662" s="37" t="s">
        <v>351</v>
      </c>
      <c r="F662" s="37"/>
      <c r="G662" s="52" t="s">
        <v>85</v>
      </c>
      <c r="H662" s="52">
        <v>6</v>
      </c>
      <c r="I662" s="51" t="s">
        <v>18</v>
      </c>
      <c r="J662" s="51" t="s">
        <v>103</v>
      </c>
      <c r="K662" s="52">
        <v>0</v>
      </c>
      <c r="L662" s="52"/>
    </row>
    <row r="663" spans="2:12" hidden="1" x14ac:dyDescent="0.25">
      <c r="B663" s="51" t="s">
        <v>74</v>
      </c>
      <c r="C663" s="37" t="s">
        <v>75</v>
      </c>
      <c r="D663" s="37" t="s">
        <v>15</v>
      </c>
      <c r="E663" s="37" t="s">
        <v>351</v>
      </c>
      <c r="F663" s="37"/>
      <c r="G663" s="52" t="s">
        <v>85</v>
      </c>
      <c r="H663" s="52">
        <v>6</v>
      </c>
      <c r="I663" s="52" t="s">
        <v>18</v>
      </c>
      <c r="J663" s="52" t="s">
        <v>104</v>
      </c>
      <c r="K663" s="52">
        <v>0</v>
      </c>
      <c r="L663" s="52"/>
    </row>
    <row r="664" spans="2:12" hidden="1" x14ac:dyDescent="0.25">
      <c r="B664" s="51" t="s">
        <v>74</v>
      </c>
      <c r="C664" s="37" t="s">
        <v>75</v>
      </c>
      <c r="D664" s="37" t="s">
        <v>15</v>
      </c>
      <c r="E664" s="37" t="s">
        <v>351</v>
      </c>
      <c r="F664" s="37"/>
      <c r="G664" s="52" t="s">
        <v>88</v>
      </c>
      <c r="H664" s="52">
        <v>7</v>
      </c>
      <c r="I664" s="51" t="s">
        <v>158</v>
      </c>
      <c r="J664" s="51" t="s">
        <v>103</v>
      </c>
      <c r="K664" s="52">
        <v>45</v>
      </c>
      <c r="L664" s="52"/>
    </row>
    <row r="665" spans="2:12" hidden="1" x14ac:dyDescent="0.25">
      <c r="B665" s="51" t="s">
        <v>74</v>
      </c>
      <c r="C665" s="37" t="s">
        <v>75</v>
      </c>
      <c r="D665" s="37" t="s">
        <v>15</v>
      </c>
      <c r="E665" s="37" t="s">
        <v>351</v>
      </c>
      <c r="F665" s="37"/>
      <c r="G665" s="52" t="s">
        <v>88</v>
      </c>
      <c r="H665" s="52">
        <v>7</v>
      </c>
      <c r="I665" s="51" t="s">
        <v>158</v>
      </c>
      <c r="J665" s="51" t="s">
        <v>104</v>
      </c>
      <c r="K665" s="52">
        <v>0</v>
      </c>
      <c r="L665" s="52"/>
    </row>
    <row r="666" spans="2:12" hidden="1" x14ac:dyDescent="0.25">
      <c r="B666" s="51" t="s">
        <v>74</v>
      </c>
      <c r="C666" s="37" t="s">
        <v>75</v>
      </c>
      <c r="D666" s="37" t="s">
        <v>15</v>
      </c>
      <c r="E666" s="37" t="s">
        <v>351</v>
      </c>
      <c r="F666" s="37"/>
      <c r="G666" s="52" t="s">
        <v>88</v>
      </c>
      <c r="H666" s="52">
        <v>7</v>
      </c>
      <c r="I666" s="51" t="s">
        <v>18</v>
      </c>
      <c r="J666" s="51" t="s">
        <v>105</v>
      </c>
      <c r="K666" s="52">
        <v>0</v>
      </c>
      <c r="L666" s="52"/>
    </row>
    <row r="667" spans="2:12" hidden="1" x14ac:dyDescent="0.25">
      <c r="B667" s="51" t="s">
        <v>74</v>
      </c>
      <c r="C667" s="37" t="s">
        <v>75</v>
      </c>
      <c r="D667" s="37" t="s">
        <v>15</v>
      </c>
      <c r="E667" s="37" t="s">
        <v>351</v>
      </c>
      <c r="F667" s="37"/>
      <c r="G667" s="52" t="s">
        <v>88</v>
      </c>
      <c r="H667" s="52">
        <v>7</v>
      </c>
      <c r="I667" s="51" t="s">
        <v>18</v>
      </c>
      <c r="J667" s="51" t="s">
        <v>103</v>
      </c>
      <c r="K667" s="52">
        <v>0</v>
      </c>
      <c r="L667" s="52"/>
    </row>
    <row r="668" spans="2:12" hidden="1" x14ac:dyDescent="0.25">
      <c r="B668" s="51" t="s">
        <v>74</v>
      </c>
      <c r="C668" s="37" t="s">
        <v>75</v>
      </c>
      <c r="D668" s="37" t="s">
        <v>15</v>
      </c>
      <c r="E668" s="37" t="s">
        <v>351</v>
      </c>
      <c r="F668" s="37"/>
      <c r="G668" s="52" t="s">
        <v>88</v>
      </c>
      <c r="H668" s="52">
        <v>7</v>
      </c>
      <c r="I668" s="52" t="s">
        <v>18</v>
      </c>
      <c r="J668" s="52" t="s">
        <v>104</v>
      </c>
      <c r="K668" s="52">
        <v>0</v>
      </c>
      <c r="L668" s="52"/>
    </row>
    <row r="669" spans="2:12" hidden="1" x14ac:dyDescent="0.25">
      <c r="B669" s="51" t="s">
        <v>48</v>
      </c>
      <c r="C669" s="37" t="s">
        <v>49</v>
      </c>
      <c r="D669" s="37" t="s">
        <v>38</v>
      </c>
      <c r="E669" s="37" t="s">
        <v>351</v>
      </c>
      <c r="F669" s="37"/>
      <c r="G669" s="52" t="s">
        <v>85</v>
      </c>
      <c r="H669" s="52">
        <v>6</v>
      </c>
      <c r="I669" s="51" t="s">
        <v>18</v>
      </c>
      <c r="J669" s="51" t="s">
        <v>105</v>
      </c>
      <c r="K669" s="52">
        <v>0</v>
      </c>
      <c r="L669" s="52"/>
    </row>
    <row r="670" spans="2:12" hidden="1" x14ac:dyDescent="0.25">
      <c r="B670" s="51" t="s">
        <v>48</v>
      </c>
      <c r="C670" s="37" t="s">
        <v>49</v>
      </c>
      <c r="D670" s="37" t="s">
        <v>38</v>
      </c>
      <c r="E670" s="37" t="s">
        <v>351</v>
      </c>
      <c r="F670" s="37"/>
      <c r="G670" s="52" t="s">
        <v>85</v>
      </c>
      <c r="H670" s="52">
        <v>6</v>
      </c>
      <c r="I670" s="51" t="s">
        <v>18</v>
      </c>
      <c r="J670" s="51" t="s">
        <v>103</v>
      </c>
      <c r="K670" s="52">
        <v>0</v>
      </c>
      <c r="L670" s="52"/>
    </row>
    <row r="671" spans="2:12" hidden="1" x14ac:dyDescent="0.25">
      <c r="B671" s="51" t="s">
        <v>48</v>
      </c>
      <c r="C671" s="37" t="s">
        <v>49</v>
      </c>
      <c r="D671" s="37" t="s">
        <v>38</v>
      </c>
      <c r="E671" s="37" t="s">
        <v>351</v>
      </c>
      <c r="F671" s="37"/>
      <c r="G671" s="52" t="s">
        <v>85</v>
      </c>
      <c r="H671" s="52">
        <v>6</v>
      </c>
      <c r="I671" s="52" t="s">
        <v>18</v>
      </c>
      <c r="J671" s="52" t="s">
        <v>104</v>
      </c>
      <c r="K671" s="52">
        <v>0</v>
      </c>
      <c r="L671" s="52"/>
    </row>
    <row r="672" spans="2:12" hidden="1" x14ac:dyDescent="0.25">
      <c r="B672" s="51" t="s">
        <v>48</v>
      </c>
      <c r="C672" s="37" t="s">
        <v>49</v>
      </c>
      <c r="D672" s="37" t="s">
        <v>38</v>
      </c>
      <c r="E672" s="37" t="s">
        <v>351</v>
      </c>
      <c r="F672" s="37"/>
      <c r="G672" s="52" t="s">
        <v>88</v>
      </c>
      <c r="H672" s="52">
        <v>7</v>
      </c>
      <c r="I672" s="51" t="s">
        <v>18</v>
      </c>
      <c r="J672" s="51" t="s">
        <v>105</v>
      </c>
      <c r="K672" s="52">
        <v>0</v>
      </c>
      <c r="L672" s="52"/>
    </row>
    <row r="673" spans="2:12" hidden="1" x14ac:dyDescent="0.25">
      <c r="B673" s="51" t="s">
        <v>48</v>
      </c>
      <c r="C673" s="37" t="s">
        <v>49</v>
      </c>
      <c r="D673" s="37" t="s">
        <v>38</v>
      </c>
      <c r="E673" s="37" t="s">
        <v>351</v>
      </c>
      <c r="F673" s="37"/>
      <c r="G673" s="52" t="s">
        <v>88</v>
      </c>
      <c r="H673" s="52">
        <v>7</v>
      </c>
      <c r="I673" s="51" t="s">
        <v>18</v>
      </c>
      <c r="J673" s="51" t="s">
        <v>103</v>
      </c>
      <c r="K673" s="52">
        <v>0</v>
      </c>
      <c r="L673" s="52"/>
    </row>
    <row r="674" spans="2:12" hidden="1" x14ac:dyDescent="0.25">
      <c r="B674" s="51" t="s">
        <v>48</v>
      </c>
      <c r="C674" s="37" t="s">
        <v>49</v>
      </c>
      <c r="D674" s="37" t="s">
        <v>38</v>
      </c>
      <c r="E674" s="37" t="s">
        <v>351</v>
      </c>
      <c r="F674" s="37"/>
      <c r="G674" s="52" t="s">
        <v>88</v>
      </c>
      <c r="H674" s="52">
        <v>7</v>
      </c>
      <c r="I674" s="52" t="s">
        <v>18</v>
      </c>
      <c r="J674" s="52" t="s">
        <v>104</v>
      </c>
      <c r="K674" s="52">
        <v>0</v>
      </c>
      <c r="L674" s="52"/>
    </row>
    <row r="675" spans="2:12" hidden="1" x14ac:dyDescent="0.25">
      <c r="B675" s="51" t="s">
        <v>13</v>
      </c>
      <c r="C675" s="37" t="s">
        <v>14</v>
      </c>
      <c r="D675" s="37" t="s">
        <v>99</v>
      </c>
      <c r="E675" s="37" t="s">
        <v>351</v>
      </c>
      <c r="F675" s="37"/>
      <c r="G675" s="51" t="s">
        <v>85</v>
      </c>
      <c r="H675" s="52">
        <v>6</v>
      </c>
      <c r="I675" s="51" t="s">
        <v>18</v>
      </c>
      <c r="J675" s="51" t="s">
        <v>105</v>
      </c>
      <c r="K675" s="52">
        <v>0</v>
      </c>
      <c r="L675" s="52"/>
    </row>
    <row r="676" spans="2:12" hidden="1" x14ac:dyDescent="0.25">
      <c r="B676" s="51" t="s">
        <v>13</v>
      </c>
      <c r="C676" s="37" t="s">
        <v>14</v>
      </c>
      <c r="D676" s="37" t="s">
        <v>99</v>
      </c>
      <c r="E676" s="37" t="s">
        <v>351</v>
      </c>
      <c r="F676" s="37"/>
      <c r="G676" s="51" t="s">
        <v>85</v>
      </c>
      <c r="H676" s="52">
        <v>6</v>
      </c>
      <c r="I676" s="51" t="s">
        <v>18</v>
      </c>
      <c r="J676" s="51" t="s">
        <v>103</v>
      </c>
      <c r="K676" s="52">
        <v>0</v>
      </c>
      <c r="L676" s="52"/>
    </row>
    <row r="677" spans="2:12" hidden="1" x14ac:dyDescent="0.25">
      <c r="B677" s="51" t="s">
        <v>13</v>
      </c>
      <c r="C677" s="37" t="s">
        <v>14</v>
      </c>
      <c r="D677" s="37" t="s">
        <v>99</v>
      </c>
      <c r="E677" s="37" t="s">
        <v>351</v>
      </c>
      <c r="F677" s="37"/>
      <c r="G677" s="51" t="s">
        <v>85</v>
      </c>
      <c r="H677" s="52">
        <v>6</v>
      </c>
      <c r="I677" s="52" t="s">
        <v>18</v>
      </c>
      <c r="J677" s="52" t="s">
        <v>104</v>
      </c>
      <c r="K677" s="52">
        <v>0</v>
      </c>
      <c r="L677" s="52"/>
    </row>
    <row r="678" spans="2:12" hidden="1" x14ac:dyDescent="0.25">
      <c r="B678" s="51" t="s">
        <v>13</v>
      </c>
      <c r="C678" s="37" t="s">
        <v>14</v>
      </c>
      <c r="D678" s="37" t="s">
        <v>99</v>
      </c>
      <c r="E678" s="37" t="s">
        <v>351</v>
      </c>
      <c r="F678" s="37"/>
      <c r="G678" s="51" t="s">
        <v>88</v>
      </c>
      <c r="H678" s="52">
        <v>7</v>
      </c>
      <c r="I678" s="51" t="s">
        <v>18</v>
      </c>
      <c r="J678" s="51" t="s">
        <v>105</v>
      </c>
      <c r="K678" s="52">
        <v>0</v>
      </c>
      <c r="L678" s="52"/>
    </row>
    <row r="679" spans="2:12" hidden="1" x14ac:dyDescent="0.25">
      <c r="B679" s="51" t="s">
        <v>13</v>
      </c>
      <c r="C679" s="37" t="s">
        <v>14</v>
      </c>
      <c r="D679" s="37" t="s">
        <v>99</v>
      </c>
      <c r="E679" s="37" t="s">
        <v>351</v>
      </c>
      <c r="F679" s="37"/>
      <c r="G679" s="51" t="s">
        <v>88</v>
      </c>
      <c r="H679" s="52">
        <v>7</v>
      </c>
      <c r="I679" s="51" t="s">
        <v>18</v>
      </c>
      <c r="J679" s="51" t="s">
        <v>103</v>
      </c>
      <c r="K679" s="52">
        <v>0</v>
      </c>
      <c r="L679" s="52"/>
    </row>
    <row r="680" spans="2:12" hidden="1" x14ac:dyDescent="0.25">
      <c r="B680" s="51" t="s">
        <v>13</v>
      </c>
      <c r="C680" s="37" t="s">
        <v>14</v>
      </c>
      <c r="D680" s="37" t="s">
        <v>99</v>
      </c>
      <c r="E680" s="37" t="s">
        <v>351</v>
      </c>
      <c r="F680" s="37"/>
      <c r="G680" s="51" t="s">
        <v>88</v>
      </c>
      <c r="H680" s="52">
        <v>7</v>
      </c>
      <c r="I680" s="52" t="s">
        <v>18</v>
      </c>
      <c r="J680" s="52" t="s">
        <v>104</v>
      </c>
      <c r="K680" s="52">
        <v>0</v>
      </c>
      <c r="L680" s="52"/>
    </row>
    <row r="681" spans="2:12" hidden="1" x14ac:dyDescent="0.25">
      <c r="B681" s="51" t="s">
        <v>39</v>
      </c>
      <c r="C681" s="37" t="s">
        <v>40</v>
      </c>
      <c r="D681" s="37" t="s">
        <v>15</v>
      </c>
      <c r="E681" s="37" t="s">
        <v>351</v>
      </c>
      <c r="F681" s="37"/>
      <c r="G681" s="52" t="s">
        <v>88</v>
      </c>
      <c r="H681" s="52">
        <v>7</v>
      </c>
      <c r="I681" s="51" t="s">
        <v>158</v>
      </c>
      <c r="J681" s="51" t="s">
        <v>159</v>
      </c>
      <c r="K681" s="52">
        <v>0</v>
      </c>
      <c r="L681" s="52"/>
    </row>
    <row r="682" spans="2:12" hidden="1" x14ac:dyDescent="0.25">
      <c r="B682" s="51" t="s">
        <v>39</v>
      </c>
      <c r="C682" s="37" t="s">
        <v>40</v>
      </c>
      <c r="D682" s="37" t="s">
        <v>15</v>
      </c>
      <c r="E682" s="37" t="s">
        <v>351</v>
      </c>
      <c r="F682" s="37"/>
      <c r="G682" s="52" t="s">
        <v>88</v>
      </c>
      <c r="H682" s="52">
        <v>7</v>
      </c>
      <c r="I682" s="51" t="s">
        <v>158</v>
      </c>
      <c r="J682" s="51" t="s">
        <v>103</v>
      </c>
      <c r="K682" s="52">
        <v>0</v>
      </c>
      <c r="L682" s="52"/>
    </row>
    <row r="683" spans="2:12" hidden="1" x14ac:dyDescent="0.25">
      <c r="B683" s="51" t="s">
        <v>39</v>
      </c>
      <c r="C683" s="37" t="s">
        <v>40</v>
      </c>
      <c r="D683" s="37" t="s">
        <v>15</v>
      </c>
      <c r="E683" s="37" t="s">
        <v>351</v>
      </c>
      <c r="F683" s="37"/>
      <c r="G683" s="52" t="s">
        <v>88</v>
      </c>
      <c r="H683" s="52">
        <v>7</v>
      </c>
      <c r="I683" s="51" t="s">
        <v>158</v>
      </c>
      <c r="J683" s="51" t="s">
        <v>104</v>
      </c>
      <c r="K683" s="52">
        <v>0</v>
      </c>
      <c r="L683" s="52"/>
    </row>
    <row r="684" spans="2:12" hidden="1" x14ac:dyDescent="0.25">
      <c r="B684" s="51" t="s">
        <v>39</v>
      </c>
      <c r="C684" s="37" t="s">
        <v>40</v>
      </c>
      <c r="D684" s="37" t="s">
        <v>15</v>
      </c>
      <c r="E684" s="37" t="s">
        <v>351</v>
      </c>
      <c r="F684" s="37"/>
      <c r="G684" s="52" t="s">
        <v>88</v>
      </c>
      <c r="H684" s="52">
        <v>7</v>
      </c>
      <c r="I684" s="51" t="s">
        <v>18</v>
      </c>
      <c r="J684" s="51" t="s">
        <v>105</v>
      </c>
      <c r="K684" s="52">
        <v>0</v>
      </c>
      <c r="L684" s="52"/>
    </row>
    <row r="685" spans="2:12" hidden="1" x14ac:dyDescent="0.25">
      <c r="B685" s="51" t="s">
        <v>39</v>
      </c>
      <c r="C685" s="37" t="s">
        <v>40</v>
      </c>
      <c r="D685" s="37" t="s">
        <v>15</v>
      </c>
      <c r="E685" s="37" t="s">
        <v>351</v>
      </c>
      <c r="F685" s="37"/>
      <c r="G685" s="52" t="s">
        <v>88</v>
      </c>
      <c r="H685" s="52">
        <v>7</v>
      </c>
      <c r="I685" s="51" t="s">
        <v>18</v>
      </c>
      <c r="J685" s="51" t="s">
        <v>103</v>
      </c>
      <c r="K685" s="52">
        <v>0</v>
      </c>
      <c r="L685" s="52"/>
    </row>
    <row r="686" spans="2:12" hidden="1" x14ac:dyDescent="0.25">
      <c r="B686" s="51" t="s">
        <v>39</v>
      </c>
      <c r="C686" s="37" t="s">
        <v>40</v>
      </c>
      <c r="D686" s="37" t="s">
        <v>15</v>
      </c>
      <c r="E686" s="37" t="s">
        <v>351</v>
      </c>
      <c r="F686" s="37"/>
      <c r="G686" s="52" t="s">
        <v>88</v>
      </c>
      <c r="H686" s="52">
        <v>7</v>
      </c>
      <c r="I686" s="52" t="s">
        <v>18</v>
      </c>
      <c r="J686" s="52" t="s">
        <v>104</v>
      </c>
      <c r="K686" s="52">
        <v>0</v>
      </c>
      <c r="L686" s="52"/>
    </row>
    <row r="687" spans="2:12" hidden="1" x14ac:dyDescent="0.25">
      <c r="B687" s="51" t="s">
        <v>64</v>
      </c>
      <c r="C687" s="37" t="s">
        <v>65</v>
      </c>
      <c r="D687" s="37" t="s">
        <v>15</v>
      </c>
      <c r="E687" s="37" t="s">
        <v>351</v>
      </c>
      <c r="F687" s="37"/>
      <c r="G687" s="52" t="s">
        <v>88</v>
      </c>
      <c r="H687" s="52">
        <v>7</v>
      </c>
      <c r="I687" s="51" t="s">
        <v>18</v>
      </c>
      <c r="J687" s="51" t="s">
        <v>105</v>
      </c>
      <c r="K687" s="52">
        <v>0</v>
      </c>
      <c r="L687" s="52"/>
    </row>
    <row r="688" spans="2:12" hidden="1" x14ac:dyDescent="0.25">
      <c r="B688" s="51" t="s">
        <v>64</v>
      </c>
      <c r="C688" s="37" t="s">
        <v>65</v>
      </c>
      <c r="D688" s="37" t="s">
        <v>15</v>
      </c>
      <c r="E688" s="37" t="s">
        <v>351</v>
      </c>
      <c r="F688" s="37"/>
      <c r="G688" s="52" t="s">
        <v>88</v>
      </c>
      <c r="H688" s="52">
        <v>7</v>
      </c>
      <c r="I688" s="51" t="s">
        <v>18</v>
      </c>
      <c r="J688" s="51" t="s">
        <v>103</v>
      </c>
      <c r="K688" s="52">
        <v>0</v>
      </c>
      <c r="L688" s="52"/>
    </row>
    <row r="689" spans="2:12" hidden="1" x14ac:dyDescent="0.25">
      <c r="B689" s="51" t="s">
        <v>64</v>
      </c>
      <c r="C689" s="37" t="s">
        <v>65</v>
      </c>
      <c r="D689" s="37" t="s">
        <v>15</v>
      </c>
      <c r="E689" s="37" t="s">
        <v>351</v>
      </c>
      <c r="F689" s="37"/>
      <c r="G689" s="52" t="s">
        <v>88</v>
      </c>
      <c r="H689" s="52">
        <v>7</v>
      </c>
      <c r="I689" s="52" t="s">
        <v>18</v>
      </c>
      <c r="J689" s="52" t="s">
        <v>104</v>
      </c>
      <c r="K689" s="52">
        <v>0</v>
      </c>
      <c r="L689" s="52"/>
    </row>
    <row r="690" spans="2:12" hidden="1" x14ac:dyDescent="0.25">
      <c r="B690" s="51" t="s">
        <v>60</v>
      </c>
      <c r="C690" s="37" t="s">
        <v>61</v>
      </c>
      <c r="D690" s="37" t="s">
        <v>15</v>
      </c>
      <c r="E690" s="37" t="s">
        <v>351</v>
      </c>
      <c r="F690" s="37"/>
      <c r="G690" s="52" t="s">
        <v>88</v>
      </c>
      <c r="H690" s="52">
        <v>7</v>
      </c>
      <c r="I690" s="51" t="s">
        <v>18</v>
      </c>
      <c r="J690" s="51" t="s">
        <v>105</v>
      </c>
      <c r="K690" s="52">
        <v>0</v>
      </c>
      <c r="L690" s="52"/>
    </row>
    <row r="691" spans="2:12" hidden="1" x14ac:dyDescent="0.25">
      <c r="B691" s="51" t="s">
        <v>60</v>
      </c>
      <c r="C691" s="37" t="s">
        <v>61</v>
      </c>
      <c r="D691" s="37" t="s">
        <v>15</v>
      </c>
      <c r="E691" s="37" t="s">
        <v>351</v>
      </c>
      <c r="F691" s="37"/>
      <c r="G691" s="52" t="s">
        <v>88</v>
      </c>
      <c r="H691" s="52">
        <v>7</v>
      </c>
      <c r="I691" s="51" t="s">
        <v>18</v>
      </c>
      <c r="J691" s="51" t="s">
        <v>103</v>
      </c>
      <c r="K691" s="52">
        <v>0</v>
      </c>
      <c r="L691" s="52"/>
    </row>
    <row r="692" spans="2:12" hidden="1" x14ac:dyDescent="0.25">
      <c r="B692" s="51" t="s">
        <v>60</v>
      </c>
      <c r="C692" s="37" t="s">
        <v>61</v>
      </c>
      <c r="D692" s="37" t="s">
        <v>15</v>
      </c>
      <c r="E692" s="37" t="s">
        <v>351</v>
      </c>
      <c r="F692" s="37"/>
      <c r="G692" s="52" t="s">
        <v>88</v>
      </c>
      <c r="H692" s="52">
        <v>7</v>
      </c>
      <c r="I692" s="52" t="s">
        <v>18</v>
      </c>
      <c r="J692" s="52" t="s">
        <v>104</v>
      </c>
      <c r="K692" s="52">
        <v>0</v>
      </c>
      <c r="L692" s="52"/>
    </row>
    <row r="693" spans="2:12" hidden="1" x14ac:dyDescent="0.25">
      <c r="B693" s="51" t="s">
        <v>41</v>
      </c>
      <c r="C693" s="37" t="s">
        <v>42</v>
      </c>
      <c r="D693" s="37" t="s">
        <v>38</v>
      </c>
      <c r="E693" s="37" t="s">
        <v>351</v>
      </c>
      <c r="F693" s="37"/>
      <c r="G693" s="52" t="s">
        <v>88</v>
      </c>
      <c r="H693" s="52">
        <v>7</v>
      </c>
      <c r="I693" s="51" t="s">
        <v>18</v>
      </c>
      <c r="J693" s="51" t="s">
        <v>105</v>
      </c>
      <c r="K693" s="52">
        <v>0</v>
      </c>
      <c r="L693" s="52"/>
    </row>
    <row r="694" spans="2:12" hidden="1" x14ac:dyDescent="0.25">
      <c r="B694" s="51" t="s">
        <v>41</v>
      </c>
      <c r="C694" s="37" t="s">
        <v>42</v>
      </c>
      <c r="D694" s="37" t="s">
        <v>38</v>
      </c>
      <c r="E694" s="37" t="s">
        <v>351</v>
      </c>
      <c r="F694" s="37"/>
      <c r="G694" s="52" t="s">
        <v>88</v>
      </c>
      <c r="H694" s="52">
        <v>7</v>
      </c>
      <c r="I694" s="51" t="s">
        <v>18</v>
      </c>
      <c r="J694" s="51" t="s">
        <v>103</v>
      </c>
      <c r="K694" s="52">
        <v>0</v>
      </c>
      <c r="L694" s="52"/>
    </row>
    <row r="695" spans="2:12" hidden="1" x14ac:dyDescent="0.25">
      <c r="B695" s="51" t="s">
        <v>41</v>
      </c>
      <c r="C695" s="37" t="s">
        <v>42</v>
      </c>
      <c r="D695" s="37" t="s">
        <v>38</v>
      </c>
      <c r="E695" s="37" t="s">
        <v>351</v>
      </c>
      <c r="F695" s="37"/>
      <c r="G695" s="52" t="s">
        <v>88</v>
      </c>
      <c r="H695" s="52">
        <v>7</v>
      </c>
      <c r="I695" s="52" t="s">
        <v>18</v>
      </c>
      <c r="J695" s="52" t="s">
        <v>104</v>
      </c>
      <c r="K695" s="52">
        <v>0</v>
      </c>
      <c r="L695" s="52"/>
    </row>
    <row r="696" spans="2:12" hidden="1" x14ac:dyDescent="0.25">
      <c r="B696" s="51" t="s">
        <v>24</v>
      </c>
      <c r="C696" s="37" t="s">
        <v>25</v>
      </c>
      <c r="D696" s="37" t="s">
        <v>26</v>
      </c>
      <c r="E696" s="37" t="s">
        <v>351</v>
      </c>
      <c r="F696" s="37"/>
      <c r="G696" s="52" t="s">
        <v>88</v>
      </c>
      <c r="H696" s="52">
        <v>7</v>
      </c>
      <c r="I696" s="51" t="s">
        <v>18</v>
      </c>
      <c r="J696" s="51" t="s">
        <v>105</v>
      </c>
      <c r="K696" s="52">
        <v>0</v>
      </c>
      <c r="L696" s="52"/>
    </row>
    <row r="697" spans="2:12" hidden="1" x14ac:dyDescent="0.25">
      <c r="B697" s="51" t="s">
        <v>24</v>
      </c>
      <c r="C697" s="37" t="s">
        <v>25</v>
      </c>
      <c r="D697" s="37" t="s">
        <v>26</v>
      </c>
      <c r="E697" s="37" t="s">
        <v>351</v>
      </c>
      <c r="F697" s="37"/>
      <c r="G697" s="52" t="s">
        <v>88</v>
      </c>
      <c r="H697" s="52">
        <v>7</v>
      </c>
      <c r="I697" s="51" t="s">
        <v>18</v>
      </c>
      <c r="J697" s="51" t="s">
        <v>103</v>
      </c>
      <c r="K697" s="52">
        <v>0</v>
      </c>
      <c r="L697" s="52"/>
    </row>
    <row r="698" spans="2:12" hidden="1" x14ac:dyDescent="0.25">
      <c r="B698" s="51" t="s">
        <v>24</v>
      </c>
      <c r="C698" s="37" t="s">
        <v>25</v>
      </c>
      <c r="D698" s="37" t="s">
        <v>26</v>
      </c>
      <c r="E698" s="37" t="s">
        <v>351</v>
      </c>
      <c r="F698" s="37"/>
      <c r="G698" s="52" t="s">
        <v>88</v>
      </c>
      <c r="H698" s="52">
        <v>7</v>
      </c>
      <c r="I698" s="52" t="s">
        <v>18</v>
      </c>
      <c r="J698" s="52" t="s">
        <v>104</v>
      </c>
      <c r="K698" s="52">
        <v>0</v>
      </c>
      <c r="L698" s="52"/>
    </row>
    <row r="699" spans="2:12" hidden="1" x14ac:dyDescent="0.25">
      <c r="B699" s="51" t="s">
        <v>82</v>
      </c>
      <c r="C699" s="37" t="s">
        <v>83</v>
      </c>
      <c r="D699" s="37" t="s">
        <v>15</v>
      </c>
      <c r="E699" s="37" t="s">
        <v>351</v>
      </c>
      <c r="F699" s="37"/>
      <c r="G699" s="52" t="s">
        <v>88</v>
      </c>
      <c r="H699" s="52">
        <v>7</v>
      </c>
      <c r="I699" s="51" t="s">
        <v>18</v>
      </c>
      <c r="J699" s="51" t="s">
        <v>105</v>
      </c>
      <c r="K699" s="52">
        <v>0</v>
      </c>
      <c r="L699" s="52"/>
    </row>
    <row r="700" spans="2:12" hidden="1" x14ac:dyDescent="0.25">
      <c r="B700" s="51" t="s">
        <v>82</v>
      </c>
      <c r="C700" s="37" t="s">
        <v>83</v>
      </c>
      <c r="D700" s="37" t="s">
        <v>15</v>
      </c>
      <c r="E700" s="37" t="s">
        <v>351</v>
      </c>
      <c r="F700" s="37"/>
      <c r="G700" s="52" t="s">
        <v>88</v>
      </c>
      <c r="H700" s="52">
        <v>7</v>
      </c>
      <c r="I700" s="51" t="s">
        <v>18</v>
      </c>
      <c r="J700" s="51" t="s">
        <v>103</v>
      </c>
      <c r="K700" s="52">
        <v>0</v>
      </c>
      <c r="L700" s="52"/>
    </row>
    <row r="701" spans="2:12" hidden="1" x14ac:dyDescent="0.25">
      <c r="B701" s="51" t="s">
        <v>82</v>
      </c>
      <c r="C701" s="37" t="s">
        <v>83</v>
      </c>
      <c r="D701" s="37" t="s">
        <v>15</v>
      </c>
      <c r="E701" s="37" t="s">
        <v>351</v>
      </c>
      <c r="F701" s="37"/>
      <c r="G701" s="52" t="s">
        <v>88</v>
      </c>
      <c r="H701" s="52">
        <v>7</v>
      </c>
      <c r="I701" s="52" t="s">
        <v>18</v>
      </c>
      <c r="J701" s="52" t="s">
        <v>104</v>
      </c>
      <c r="K701" s="52">
        <v>0</v>
      </c>
      <c r="L701" s="52"/>
    </row>
    <row r="702" spans="2:12" hidden="1" x14ac:dyDescent="0.25">
      <c r="B702" s="51" t="s">
        <v>50</v>
      </c>
      <c r="C702" s="37" t="s">
        <v>51</v>
      </c>
      <c r="D702" s="37" t="s">
        <v>45</v>
      </c>
      <c r="E702" s="37" t="s">
        <v>351</v>
      </c>
      <c r="F702" s="37"/>
      <c r="G702" s="52" t="s">
        <v>88</v>
      </c>
      <c r="H702" s="52">
        <v>7</v>
      </c>
      <c r="I702" s="51" t="s">
        <v>18</v>
      </c>
      <c r="J702" s="51" t="s">
        <v>105</v>
      </c>
      <c r="K702" s="52">
        <v>0</v>
      </c>
      <c r="L702" s="52"/>
    </row>
    <row r="703" spans="2:12" hidden="1" x14ac:dyDescent="0.25">
      <c r="B703" s="51" t="s">
        <v>50</v>
      </c>
      <c r="C703" s="37" t="s">
        <v>51</v>
      </c>
      <c r="D703" s="37" t="s">
        <v>45</v>
      </c>
      <c r="E703" s="37" t="s">
        <v>351</v>
      </c>
      <c r="F703" s="37"/>
      <c r="G703" s="52" t="s">
        <v>88</v>
      </c>
      <c r="H703" s="52">
        <v>7</v>
      </c>
      <c r="I703" s="51" t="s">
        <v>18</v>
      </c>
      <c r="J703" s="51" t="s">
        <v>103</v>
      </c>
      <c r="K703" s="52">
        <v>0</v>
      </c>
      <c r="L703" s="52"/>
    </row>
    <row r="704" spans="2:12" hidden="1" x14ac:dyDescent="0.25">
      <c r="B704" s="51" t="s">
        <v>50</v>
      </c>
      <c r="C704" s="37" t="s">
        <v>51</v>
      </c>
      <c r="D704" s="37" t="s">
        <v>45</v>
      </c>
      <c r="E704" s="37" t="s">
        <v>351</v>
      </c>
      <c r="F704" s="37"/>
      <c r="G704" s="52" t="s">
        <v>88</v>
      </c>
      <c r="H704" s="52">
        <v>7</v>
      </c>
      <c r="I704" s="52" t="s">
        <v>18</v>
      </c>
      <c r="J704" s="52" t="s">
        <v>104</v>
      </c>
      <c r="K704" s="52">
        <v>0</v>
      </c>
      <c r="L704" s="52"/>
    </row>
    <row r="705" spans="2:12" hidden="1" x14ac:dyDescent="0.25">
      <c r="B705" s="51" t="s">
        <v>68</v>
      </c>
      <c r="C705" s="37" t="s">
        <v>69</v>
      </c>
      <c r="D705" s="51" t="s">
        <v>26</v>
      </c>
      <c r="E705" s="37" t="s">
        <v>351</v>
      </c>
      <c r="F705" s="37"/>
      <c r="G705" s="52" t="s">
        <v>88</v>
      </c>
      <c r="H705" s="52">
        <v>7</v>
      </c>
      <c r="I705" s="51" t="s">
        <v>18</v>
      </c>
      <c r="J705" s="51" t="s">
        <v>105</v>
      </c>
      <c r="K705" s="52">
        <v>0</v>
      </c>
      <c r="L705" s="52"/>
    </row>
    <row r="706" spans="2:12" hidden="1" x14ac:dyDescent="0.25">
      <c r="B706" s="51" t="s">
        <v>68</v>
      </c>
      <c r="C706" s="37" t="s">
        <v>69</v>
      </c>
      <c r="D706" s="51" t="s">
        <v>26</v>
      </c>
      <c r="E706" s="37" t="s">
        <v>351</v>
      </c>
      <c r="F706" s="37"/>
      <c r="G706" s="52" t="s">
        <v>88</v>
      </c>
      <c r="H706" s="52">
        <v>7</v>
      </c>
      <c r="I706" s="51" t="s">
        <v>18</v>
      </c>
      <c r="J706" s="51" t="s">
        <v>103</v>
      </c>
      <c r="K706" s="52">
        <v>0</v>
      </c>
      <c r="L706" s="52"/>
    </row>
    <row r="707" spans="2:12" hidden="1" x14ac:dyDescent="0.25">
      <c r="B707" s="51" t="s">
        <v>68</v>
      </c>
      <c r="C707" s="37" t="s">
        <v>69</v>
      </c>
      <c r="D707" s="51" t="s">
        <v>26</v>
      </c>
      <c r="E707" s="37" t="s">
        <v>351</v>
      </c>
      <c r="F707" s="37"/>
      <c r="G707" s="52" t="s">
        <v>88</v>
      </c>
      <c r="H707" s="52">
        <v>7</v>
      </c>
      <c r="I707" s="52" t="s">
        <v>18</v>
      </c>
      <c r="J707" s="52" t="s">
        <v>104</v>
      </c>
      <c r="K707" s="52">
        <v>0</v>
      </c>
      <c r="L707" s="52"/>
    </row>
    <row r="708" spans="2:12" hidden="1" x14ac:dyDescent="0.25">
      <c r="B708" s="51" t="s">
        <v>29</v>
      </c>
      <c r="C708" s="37" t="s">
        <v>30</v>
      </c>
      <c r="D708" s="37" t="s">
        <v>26</v>
      </c>
      <c r="E708" s="37" t="s">
        <v>351</v>
      </c>
      <c r="F708" s="37"/>
      <c r="G708" s="52" t="s">
        <v>88</v>
      </c>
      <c r="H708" s="52">
        <v>7</v>
      </c>
      <c r="I708" s="51" t="s">
        <v>18</v>
      </c>
      <c r="J708" s="51" t="s">
        <v>105</v>
      </c>
      <c r="K708" s="52">
        <v>0</v>
      </c>
      <c r="L708" s="52"/>
    </row>
    <row r="709" spans="2:12" hidden="1" x14ac:dyDescent="0.25">
      <c r="B709" s="51" t="s">
        <v>29</v>
      </c>
      <c r="C709" s="37" t="s">
        <v>30</v>
      </c>
      <c r="D709" s="37" t="s">
        <v>26</v>
      </c>
      <c r="E709" s="37" t="s">
        <v>351</v>
      </c>
      <c r="F709" s="37"/>
      <c r="G709" s="52" t="s">
        <v>88</v>
      </c>
      <c r="H709" s="52">
        <v>7</v>
      </c>
      <c r="I709" s="51" t="s">
        <v>18</v>
      </c>
      <c r="J709" s="51" t="s">
        <v>103</v>
      </c>
      <c r="K709" s="52">
        <v>0</v>
      </c>
      <c r="L709" s="52"/>
    </row>
    <row r="710" spans="2:12" hidden="1" x14ac:dyDescent="0.25">
      <c r="B710" s="51" t="s">
        <v>29</v>
      </c>
      <c r="C710" s="37" t="s">
        <v>30</v>
      </c>
      <c r="D710" s="37" t="s">
        <v>26</v>
      </c>
      <c r="E710" s="37" t="s">
        <v>351</v>
      </c>
      <c r="F710" s="37"/>
      <c r="G710" s="52" t="s">
        <v>88</v>
      </c>
      <c r="H710" s="52">
        <v>7</v>
      </c>
      <c r="I710" s="52" t="s">
        <v>18</v>
      </c>
      <c r="J710" s="52" t="s">
        <v>104</v>
      </c>
      <c r="K710" s="52">
        <v>0</v>
      </c>
      <c r="L710" s="52"/>
    </row>
    <row r="711" spans="2:12" hidden="1" x14ac:dyDescent="0.25">
      <c r="B711" s="51" t="s">
        <v>36</v>
      </c>
      <c r="C711" s="37" t="s">
        <v>37</v>
      </c>
      <c r="D711" s="37" t="s">
        <v>38</v>
      </c>
      <c r="E711" s="37" t="s">
        <v>351</v>
      </c>
      <c r="F711" s="37"/>
      <c r="G711" s="52" t="s">
        <v>88</v>
      </c>
      <c r="H711" s="52">
        <v>7</v>
      </c>
      <c r="I711" s="51" t="s">
        <v>18</v>
      </c>
      <c r="J711" s="51" t="s">
        <v>105</v>
      </c>
      <c r="K711" s="52">
        <v>0</v>
      </c>
      <c r="L711" s="52"/>
    </row>
    <row r="712" spans="2:12" hidden="1" x14ac:dyDescent="0.25">
      <c r="B712" s="51" t="s">
        <v>36</v>
      </c>
      <c r="C712" s="37" t="s">
        <v>37</v>
      </c>
      <c r="D712" s="37" t="s">
        <v>38</v>
      </c>
      <c r="E712" s="37" t="s">
        <v>351</v>
      </c>
      <c r="F712" s="37"/>
      <c r="G712" s="52" t="s">
        <v>88</v>
      </c>
      <c r="H712" s="52">
        <v>7</v>
      </c>
      <c r="I712" s="51" t="s">
        <v>18</v>
      </c>
      <c r="J712" s="51" t="s">
        <v>103</v>
      </c>
      <c r="K712" s="52">
        <v>0</v>
      </c>
      <c r="L712" s="52"/>
    </row>
    <row r="713" spans="2:12" hidden="1" x14ac:dyDescent="0.25">
      <c r="B713" s="51" t="s">
        <v>36</v>
      </c>
      <c r="C713" s="37" t="s">
        <v>37</v>
      </c>
      <c r="D713" s="37" t="s">
        <v>38</v>
      </c>
      <c r="E713" s="37" t="s">
        <v>351</v>
      </c>
      <c r="F713" s="37"/>
      <c r="G713" s="52" t="s">
        <v>88</v>
      </c>
      <c r="H713" s="52">
        <v>7</v>
      </c>
      <c r="I713" s="52" t="s">
        <v>18</v>
      </c>
      <c r="J713" s="52" t="s">
        <v>104</v>
      </c>
      <c r="K713" s="52">
        <v>0</v>
      </c>
      <c r="L713" s="52"/>
    </row>
    <row r="714" spans="2:12" hidden="1" x14ac:dyDescent="0.25">
      <c r="B714" s="51" t="s">
        <v>62</v>
      </c>
      <c r="C714" s="37" t="s">
        <v>63</v>
      </c>
      <c r="D714" s="37" t="s">
        <v>15</v>
      </c>
      <c r="E714" s="37" t="s">
        <v>351</v>
      </c>
      <c r="F714" s="37"/>
      <c r="G714" s="52" t="s">
        <v>88</v>
      </c>
      <c r="H714" s="52">
        <v>7</v>
      </c>
      <c r="I714" s="51" t="s">
        <v>18</v>
      </c>
      <c r="J714" s="51" t="s">
        <v>105</v>
      </c>
      <c r="K714" s="52">
        <v>0</v>
      </c>
      <c r="L714" s="52"/>
    </row>
    <row r="715" spans="2:12" hidden="1" x14ac:dyDescent="0.25">
      <c r="B715" s="51" t="s">
        <v>62</v>
      </c>
      <c r="C715" s="37" t="s">
        <v>63</v>
      </c>
      <c r="D715" s="37" t="s">
        <v>15</v>
      </c>
      <c r="E715" s="37" t="s">
        <v>351</v>
      </c>
      <c r="F715" s="37"/>
      <c r="G715" s="52" t="s">
        <v>88</v>
      </c>
      <c r="H715" s="52">
        <v>7</v>
      </c>
      <c r="I715" s="51" t="s">
        <v>18</v>
      </c>
      <c r="J715" s="51" t="s">
        <v>103</v>
      </c>
      <c r="K715" s="52">
        <v>0</v>
      </c>
      <c r="L715" s="52"/>
    </row>
    <row r="716" spans="2:12" hidden="1" x14ac:dyDescent="0.25">
      <c r="B716" s="51" t="s">
        <v>62</v>
      </c>
      <c r="C716" s="37" t="s">
        <v>63</v>
      </c>
      <c r="D716" s="37" t="s">
        <v>15</v>
      </c>
      <c r="E716" s="37" t="s">
        <v>351</v>
      </c>
      <c r="F716" s="37"/>
      <c r="G716" s="52" t="s">
        <v>88</v>
      </c>
      <c r="H716" s="52">
        <v>7</v>
      </c>
      <c r="I716" s="52" t="s">
        <v>18</v>
      </c>
      <c r="J716" s="52" t="s">
        <v>104</v>
      </c>
      <c r="K716" s="52">
        <v>0</v>
      </c>
      <c r="L716" s="52"/>
    </row>
    <row r="717" spans="2:12" hidden="1" x14ac:dyDescent="0.25">
      <c r="B717" s="51" t="s">
        <v>31</v>
      </c>
      <c r="C717" s="37" t="s">
        <v>32</v>
      </c>
      <c r="D717" s="37" t="s">
        <v>15</v>
      </c>
      <c r="E717" s="37" t="s">
        <v>351</v>
      </c>
      <c r="F717" s="37"/>
      <c r="G717" s="52" t="s">
        <v>88</v>
      </c>
      <c r="H717" s="52">
        <v>7</v>
      </c>
      <c r="I717" s="51" t="s">
        <v>18</v>
      </c>
      <c r="J717" s="51" t="s">
        <v>105</v>
      </c>
      <c r="K717" s="52">
        <v>0</v>
      </c>
      <c r="L717" s="52"/>
    </row>
    <row r="718" spans="2:12" hidden="1" x14ac:dyDescent="0.25">
      <c r="B718" s="51" t="s">
        <v>31</v>
      </c>
      <c r="C718" s="37" t="s">
        <v>32</v>
      </c>
      <c r="D718" s="37" t="s">
        <v>15</v>
      </c>
      <c r="E718" s="37" t="s">
        <v>351</v>
      </c>
      <c r="F718" s="37"/>
      <c r="G718" s="52" t="s">
        <v>88</v>
      </c>
      <c r="H718" s="52">
        <v>7</v>
      </c>
      <c r="I718" s="51" t="s">
        <v>18</v>
      </c>
      <c r="J718" s="51" t="s">
        <v>103</v>
      </c>
      <c r="K718" s="52">
        <v>0</v>
      </c>
      <c r="L718" s="52"/>
    </row>
    <row r="719" spans="2:12" hidden="1" x14ac:dyDescent="0.25">
      <c r="B719" s="51" t="s">
        <v>31</v>
      </c>
      <c r="C719" s="37" t="s">
        <v>32</v>
      </c>
      <c r="D719" s="37" t="s">
        <v>15</v>
      </c>
      <c r="E719" s="37" t="s">
        <v>351</v>
      </c>
      <c r="F719" s="37"/>
      <c r="G719" s="52" t="s">
        <v>88</v>
      </c>
      <c r="H719" s="52">
        <v>7</v>
      </c>
      <c r="I719" s="52" t="s">
        <v>18</v>
      </c>
      <c r="J719" s="52" t="s">
        <v>104</v>
      </c>
      <c r="K719" s="52">
        <v>0</v>
      </c>
      <c r="L719" s="52"/>
    </row>
    <row r="720" spans="2:12" hidden="1" x14ac:dyDescent="0.25">
      <c r="B720" s="51" t="s">
        <v>58</v>
      </c>
      <c r="C720" s="37" t="s">
        <v>59</v>
      </c>
      <c r="D720" s="37" t="s">
        <v>26</v>
      </c>
      <c r="E720" s="37" t="s">
        <v>351</v>
      </c>
      <c r="F720" s="37"/>
      <c r="G720" s="52" t="s">
        <v>88</v>
      </c>
      <c r="H720" s="52">
        <v>7</v>
      </c>
      <c r="I720" s="51" t="s">
        <v>18</v>
      </c>
      <c r="J720" s="51" t="s">
        <v>105</v>
      </c>
      <c r="K720" s="52">
        <v>0</v>
      </c>
      <c r="L720" s="52"/>
    </row>
    <row r="721" spans="2:12" hidden="1" x14ac:dyDescent="0.25">
      <c r="B721" s="51" t="s">
        <v>58</v>
      </c>
      <c r="C721" s="37" t="s">
        <v>59</v>
      </c>
      <c r="D721" s="37" t="s">
        <v>26</v>
      </c>
      <c r="E721" s="37" t="s">
        <v>351</v>
      </c>
      <c r="F721" s="37"/>
      <c r="G721" s="52" t="s">
        <v>88</v>
      </c>
      <c r="H721" s="52">
        <v>7</v>
      </c>
      <c r="I721" s="51" t="s">
        <v>18</v>
      </c>
      <c r="J721" s="51" t="s">
        <v>103</v>
      </c>
      <c r="K721" s="52">
        <v>0</v>
      </c>
      <c r="L721" s="52"/>
    </row>
    <row r="722" spans="2:12" hidden="1" x14ac:dyDescent="0.25">
      <c r="B722" s="51" t="s">
        <v>58</v>
      </c>
      <c r="C722" s="37" t="s">
        <v>59</v>
      </c>
      <c r="D722" s="37" t="s">
        <v>26</v>
      </c>
      <c r="E722" s="37" t="s">
        <v>351</v>
      </c>
      <c r="F722" s="37"/>
      <c r="G722" s="52" t="s">
        <v>88</v>
      </c>
      <c r="H722" s="52">
        <v>7</v>
      </c>
      <c r="I722" s="52" t="s">
        <v>18</v>
      </c>
      <c r="J722" s="52" t="s">
        <v>104</v>
      </c>
      <c r="K722" s="52">
        <v>0</v>
      </c>
      <c r="L722" s="52"/>
    </row>
    <row r="723" spans="2:12" hidden="1" x14ac:dyDescent="0.25">
      <c r="B723" s="51" t="s">
        <v>76</v>
      </c>
      <c r="C723" s="37" t="s">
        <v>77</v>
      </c>
      <c r="D723" s="37" t="s">
        <v>35</v>
      </c>
      <c r="E723" s="37" t="s">
        <v>351</v>
      </c>
      <c r="F723" s="37"/>
      <c r="G723" s="52" t="s">
        <v>88</v>
      </c>
      <c r="H723" s="52">
        <v>7</v>
      </c>
      <c r="I723" s="51" t="s">
        <v>18</v>
      </c>
      <c r="J723" s="51" t="s">
        <v>105</v>
      </c>
      <c r="K723" s="52">
        <v>0</v>
      </c>
      <c r="L723" s="52"/>
    </row>
    <row r="724" spans="2:12" hidden="1" x14ac:dyDescent="0.25">
      <c r="B724" s="51" t="s">
        <v>76</v>
      </c>
      <c r="C724" s="37" t="s">
        <v>77</v>
      </c>
      <c r="D724" s="37" t="s">
        <v>35</v>
      </c>
      <c r="E724" s="37" t="s">
        <v>351</v>
      </c>
      <c r="F724" s="37"/>
      <c r="G724" s="52" t="s">
        <v>88</v>
      </c>
      <c r="H724" s="52">
        <v>7</v>
      </c>
      <c r="I724" s="51" t="s">
        <v>18</v>
      </c>
      <c r="J724" s="51" t="s">
        <v>103</v>
      </c>
      <c r="K724" s="52">
        <v>0</v>
      </c>
      <c r="L724" s="52"/>
    </row>
    <row r="725" spans="2:12" hidden="1" x14ac:dyDescent="0.25">
      <c r="B725" s="51" t="s">
        <v>76</v>
      </c>
      <c r="C725" s="37" t="s">
        <v>77</v>
      </c>
      <c r="D725" s="37" t="s">
        <v>35</v>
      </c>
      <c r="E725" s="37" t="s">
        <v>351</v>
      </c>
      <c r="F725" s="37"/>
      <c r="G725" s="52" t="s">
        <v>88</v>
      </c>
      <c r="H725" s="52">
        <v>7</v>
      </c>
      <c r="I725" s="52" t="s">
        <v>18</v>
      </c>
      <c r="J725" s="52" t="s">
        <v>104</v>
      </c>
      <c r="K725" s="52">
        <v>0</v>
      </c>
      <c r="L725" s="52"/>
    </row>
    <row r="726" spans="2:12" hidden="1" x14ac:dyDescent="0.25">
      <c r="B726" s="51" t="s">
        <v>46</v>
      </c>
      <c r="C726" s="37" t="s">
        <v>47</v>
      </c>
      <c r="D726" s="37" t="s">
        <v>38</v>
      </c>
      <c r="E726" s="37" t="s">
        <v>351</v>
      </c>
      <c r="F726" s="37"/>
      <c r="G726" s="52" t="s">
        <v>88</v>
      </c>
      <c r="H726" s="52">
        <v>7</v>
      </c>
      <c r="I726" s="51" t="s">
        <v>18</v>
      </c>
      <c r="J726" s="51" t="s">
        <v>105</v>
      </c>
      <c r="K726" s="52">
        <v>0</v>
      </c>
      <c r="L726" s="52"/>
    </row>
    <row r="727" spans="2:12" hidden="1" x14ac:dyDescent="0.25">
      <c r="B727" s="51" t="s">
        <v>46</v>
      </c>
      <c r="C727" s="37" t="s">
        <v>47</v>
      </c>
      <c r="D727" s="37" t="s">
        <v>38</v>
      </c>
      <c r="E727" s="37" t="s">
        <v>351</v>
      </c>
      <c r="F727" s="37"/>
      <c r="G727" s="52" t="s">
        <v>88</v>
      </c>
      <c r="H727" s="52">
        <v>7</v>
      </c>
      <c r="I727" s="51" t="s">
        <v>18</v>
      </c>
      <c r="J727" s="51" t="s">
        <v>103</v>
      </c>
      <c r="K727" s="52">
        <v>0</v>
      </c>
      <c r="L727" s="52"/>
    </row>
    <row r="728" spans="2:12" hidden="1" x14ac:dyDescent="0.25">
      <c r="B728" s="51" t="s">
        <v>46</v>
      </c>
      <c r="C728" s="37" t="s">
        <v>47</v>
      </c>
      <c r="D728" s="37" t="s">
        <v>38</v>
      </c>
      <c r="E728" s="37" t="s">
        <v>351</v>
      </c>
      <c r="F728" s="37"/>
      <c r="G728" s="52" t="s">
        <v>88</v>
      </c>
      <c r="H728" s="52">
        <v>7</v>
      </c>
      <c r="I728" s="52" t="s">
        <v>18</v>
      </c>
      <c r="J728" s="52" t="s">
        <v>104</v>
      </c>
      <c r="K728" s="52">
        <v>0</v>
      </c>
      <c r="L728" s="52"/>
    </row>
    <row r="729" spans="2:12" x14ac:dyDescent="0.25">
      <c r="B729" s="51" t="s">
        <v>43</v>
      </c>
      <c r="C729" s="37" t="s">
        <v>44</v>
      </c>
      <c r="D729" s="37" t="s">
        <v>45</v>
      </c>
      <c r="E729" s="37" t="s">
        <v>351</v>
      </c>
      <c r="F729" s="37"/>
      <c r="G729" s="52" t="s">
        <v>88</v>
      </c>
      <c r="H729" s="52">
        <v>7</v>
      </c>
      <c r="I729" s="51" t="s">
        <v>18</v>
      </c>
      <c r="J729" s="51" t="s">
        <v>105</v>
      </c>
      <c r="K729" s="52">
        <v>0</v>
      </c>
      <c r="L729" s="52"/>
    </row>
    <row r="730" spans="2:12" x14ac:dyDescent="0.25">
      <c r="B730" s="51" t="s">
        <v>43</v>
      </c>
      <c r="C730" s="37" t="s">
        <v>44</v>
      </c>
      <c r="D730" s="37" t="s">
        <v>45</v>
      </c>
      <c r="E730" s="37" t="s">
        <v>351</v>
      </c>
      <c r="F730" s="37"/>
      <c r="G730" s="52" t="s">
        <v>88</v>
      </c>
      <c r="H730" s="52">
        <v>7</v>
      </c>
      <c r="I730" s="51" t="s">
        <v>18</v>
      </c>
      <c r="J730" s="51" t="s">
        <v>103</v>
      </c>
      <c r="K730" s="52">
        <v>0</v>
      </c>
      <c r="L730" s="52"/>
    </row>
    <row r="731" spans="2:12" x14ac:dyDescent="0.25">
      <c r="B731" s="51" t="s">
        <v>43</v>
      </c>
      <c r="C731" s="37" t="s">
        <v>44</v>
      </c>
      <c r="D731" s="37" t="s">
        <v>45</v>
      </c>
      <c r="E731" s="37" t="s">
        <v>351</v>
      </c>
      <c r="F731" s="37"/>
      <c r="G731" s="52" t="s">
        <v>88</v>
      </c>
      <c r="H731" s="52">
        <v>7</v>
      </c>
      <c r="I731" s="52" t="s">
        <v>18</v>
      </c>
      <c r="J731" s="52" t="s">
        <v>104</v>
      </c>
      <c r="K731" s="52">
        <v>0</v>
      </c>
      <c r="L731" s="52"/>
    </row>
    <row r="732" spans="2:12" hidden="1" x14ac:dyDescent="0.25">
      <c r="B732" s="51" t="s">
        <v>66</v>
      </c>
      <c r="C732" s="37" t="s">
        <v>67</v>
      </c>
      <c r="D732" s="51" t="s">
        <v>35</v>
      </c>
      <c r="E732" s="37" t="s">
        <v>351</v>
      </c>
      <c r="F732" s="37"/>
      <c r="G732" s="52" t="s">
        <v>88</v>
      </c>
      <c r="H732" s="52">
        <v>7</v>
      </c>
      <c r="I732" s="51" t="s">
        <v>18</v>
      </c>
      <c r="J732" s="51" t="s">
        <v>105</v>
      </c>
      <c r="K732" s="52">
        <v>0</v>
      </c>
      <c r="L732" s="52"/>
    </row>
    <row r="733" spans="2:12" hidden="1" x14ac:dyDescent="0.25">
      <c r="B733" s="51" t="s">
        <v>66</v>
      </c>
      <c r="C733" s="37" t="s">
        <v>67</v>
      </c>
      <c r="D733" s="51" t="s">
        <v>35</v>
      </c>
      <c r="E733" s="37" t="s">
        <v>351</v>
      </c>
      <c r="F733" s="37"/>
      <c r="G733" s="52" t="s">
        <v>88</v>
      </c>
      <c r="H733" s="52">
        <v>7</v>
      </c>
      <c r="I733" s="51" t="s">
        <v>18</v>
      </c>
      <c r="J733" s="51" t="s">
        <v>103</v>
      </c>
      <c r="K733" s="52">
        <v>0</v>
      </c>
      <c r="L733" s="52"/>
    </row>
    <row r="734" spans="2:12" hidden="1" x14ac:dyDescent="0.25">
      <c r="B734" s="51" t="s">
        <v>66</v>
      </c>
      <c r="C734" s="37" t="s">
        <v>67</v>
      </c>
      <c r="D734" s="51" t="s">
        <v>35</v>
      </c>
      <c r="E734" s="37" t="s">
        <v>351</v>
      </c>
      <c r="F734" s="37"/>
      <c r="G734" s="52" t="s">
        <v>88</v>
      </c>
      <c r="H734" s="52">
        <v>7</v>
      </c>
      <c r="I734" s="52" t="s">
        <v>18</v>
      </c>
      <c r="J734" s="52" t="s">
        <v>104</v>
      </c>
      <c r="K734" s="52">
        <v>0</v>
      </c>
      <c r="L734" s="52"/>
    </row>
    <row r="735" spans="2:12" hidden="1" x14ac:dyDescent="0.25">
      <c r="B735" s="51" t="s">
        <v>78</v>
      </c>
      <c r="C735" s="37" t="s">
        <v>79</v>
      </c>
      <c r="D735" s="37" t="s">
        <v>26</v>
      </c>
      <c r="E735" s="37" t="s">
        <v>351</v>
      </c>
      <c r="F735" s="37"/>
      <c r="G735" s="52" t="s">
        <v>88</v>
      </c>
      <c r="H735" s="52">
        <v>7</v>
      </c>
      <c r="I735" s="51" t="s">
        <v>18</v>
      </c>
      <c r="J735" s="51" t="s">
        <v>105</v>
      </c>
      <c r="K735" s="52">
        <v>0</v>
      </c>
      <c r="L735" s="52"/>
    </row>
    <row r="736" spans="2:12" hidden="1" x14ac:dyDescent="0.25">
      <c r="B736" s="51" t="s">
        <v>78</v>
      </c>
      <c r="C736" s="37" t="s">
        <v>79</v>
      </c>
      <c r="D736" s="37" t="s">
        <v>26</v>
      </c>
      <c r="E736" s="37" t="s">
        <v>351</v>
      </c>
      <c r="F736" s="37"/>
      <c r="G736" s="52" t="s">
        <v>88</v>
      </c>
      <c r="H736" s="52">
        <v>7</v>
      </c>
      <c r="I736" s="51" t="s">
        <v>18</v>
      </c>
      <c r="J736" s="51" t="s">
        <v>103</v>
      </c>
      <c r="K736" s="52">
        <v>0</v>
      </c>
      <c r="L736" s="52"/>
    </row>
    <row r="737" spans="2:12" hidden="1" x14ac:dyDescent="0.25">
      <c r="B737" s="51" t="s">
        <v>78</v>
      </c>
      <c r="C737" s="37" t="s">
        <v>79</v>
      </c>
      <c r="D737" s="37" t="s">
        <v>26</v>
      </c>
      <c r="E737" s="37" t="s">
        <v>351</v>
      </c>
      <c r="F737" s="37"/>
      <c r="G737" s="52" t="s">
        <v>88</v>
      </c>
      <c r="H737" s="52">
        <v>7</v>
      </c>
      <c r="I737" s="52" t="s">
        <v>18</v>
      </c>
      <c r="J737" s="52" t="s">
        <v>104</v>
      </c>
      <c r="K737" s="52">
        <v>0</v>
      </c>
      <c r="L737" s="52"/>
    </row>
    <row r="738" spans="2:12" hidden="1" x14ac:dyDescent="0.25">
      <c r="B738" s="51" t="s">
        <v>27</v>
      </c>
      <c r="C738" s="37" t="s">
        <v>28</v>
      </c>
      <c r="D738" s="37" t="s">
        <v>26</v>
      </c>
      <c r="E738" s="37" t="s">
        <v>351</v>
      </c>
      <c r="F738" s="37"/>
      <c r="G738" s="52" t="s">
        <v>88</v>
      </c>
      <c r="H738" s="52">
        <v>7</v>
      </c>
      <c r="I738" s="51" t="s">
        <v>18</v>
      </c>
      <c r="J738" s="51" t="s">
        <v>105</v>
      </c>
      <c r="K738" s="52">
        <v>0</v>
      </c>
      <c r="L738" s="52"/>
    </row>
    <row r="739" spans="2:12" hidden="1" x14ac:dyDescent="0.25">
      <c r="B739" s="51" t="s">
        <v>27</v>
      </c>
      <c r="C739" s="37" t="s">
        <v>28</v>
      </c>
      <c r="D739" s="37" t="s">
        <v>26</v>
      </c>
      <c r="E739" s="37" t="s">
        <v>351</v>
      </c>
      <c r="F739" s="37"/>
      <c r="G739" s="52" t="s">
        <v>88</v>
      </c>
      <c r="H739" s="52">
        <v>7</v>
      </c>
      <c r="I739" s="51" t="s">
        <v>18</v>
      </c>
      <c r="J739" s="51" t="s">
        <v>103</v>
      </c>
      <c r="K739" s="52">
        <v>0</v>
      </c>
      <c r="L739" s="52"/>
    </row>
    <row r="740" spans="2:12" hidden="1" x14ac:dyDescent="0.25">
      <c r="B740" s="51" t="s">
        <v>27</v>
      </c>
      <c r="C740" s="37" t="s">
        <v>28</v>
      </c>
      <c r="D740" s="37" t="s">
        <v>26</v>
      </c>
      <c r="E740" s="37" t="s">
        <v>351</v>
      </c>
      <c r="F740" s="37"/>
      <c r="G740" s="52" t="s">
        <v>88</v>
      </c>
      <c r="H740" s="52">
        <v>7</v>
      </c>
      <c r="I740" s="51" t="s">
        <v>18</v>
      </c>
      <c r="J740" s="51" t="s">
        <v>104</v>
      </c>
      <c r="K740" s="52">
        <v>0</v>
      </c>
      <c r="L740" s="52"/>
    </row>
    <row r="741" spans="2:12" hidden="1" x14ac:dyDescent="0.25">
      <c r="B741" s="51" t="s">
        <v>70</v>
      </c>
      <c r="C741" s="37" t="s">
        <v>71</v>
      </c>
      <c r="D741" s="37" t="s">
        <v>15</v>
      </c>
      <c r="E741" s="37" t="s">
        <v>351</v>
      </c>
      <c r="F741" s="37"/>
      <c r="G741" s="52" t="s">
        <v>88</v>
      </c>
      <c r="H741" s="52">
        <v>7</v>
      </c>
      <c r="I741" s="51" t="s">
        <v>18</v>
      </c>
      <c r="J741" s="51" t="s">
        <v>105</v>
      </c>
      <c r="K741" s="52">
        <v>0</v>
      </c>
      <c r="L741" s="52"/>
    </row>
    <row r="742" spans="2:12" hidden="1" x14ac:dyDescent="0.25">
      <c r="B742" s="51" t="s">
        <v>70</v>
      </c>
      <c r="C742" s="37" t="s">
        <v>71</v>
      </c>
      <c r="D742" s="37" t="s">
        <v>15</v>
      </c>
      <c r="E742" s="37" t="s">
        <v>351</v>
      </c>
      <c r="F742" s="37"/>
      <c r="G742" s="52" t="s">
        <v>88</v>
      </c>
      <c r="H742" s="52">
        <v>7</v>
      </c>
      <c r="I742" s="51" t="s">
        <v>18</v>
      </c>
      <c r="J742" s="51" t="s">
        <v>103</v>
      </c>
      <c r="K742" s="52">
        <v>0</v>
      </c>
      <c r="L742" s="52"/>
    </row>
    <row r="743" spans="2:12" hidden="1" x14ac:dyDescent="0.25">
      <c r="B743" s="51" t="s">
        <v>70</v>
      </c>
      <c r="C743" s="37" t="s">
        <v>71</v>
      </c>
      <c r="D743" s="37" t="s">
        <v>15</v>
      </c>
      <c r="E743" s="37" t="s">
        <v>351</v>
      </c>
      <c r="F743" s="37"/>
      <c r="G743" s="52" t="s">
        <v>88</v>
      </c>
      <c r="H743" s="52">
        <v>7</v>
      </c>
      <c r="I743" s="51" t="s">
        <v>18</v>
      </c>
      <c r="J743" s="51" t="s">
        <v>104</v>
      </c>
      <c r="K743" s="52">
        <v>0</v>
      </c>
      <c r="L743" s="52"/>
    </row>
    <row r="744" spans="2:12" hidden="1" x14ac:dyDescent="0.25">
      <c r="B744" s="51" t="s">
        <v>80</v>
      </c>
      <c r="C744" s="37" t="s">
        <v>81</v>
      </c>
      <c r="D744" s="37" t="s">
        <v>15</v>
      </c>
      <c r="E744" s="37" t="s">
        <v>351</v>
      </c>
      <c r="F744" s="37"/>
      <c r="G744" s="52" t="s">
        <v>85</v>
      </c>
      <c r="H744" s="52">
        <v>6</v>
      </c>
      <c r="I744" s="51" t="s">
        <v>18</v>
      </c>
      <c r="J744" s="51" t="s">
        <v>105</v>
      </c>
      <c r="K744" s="52">
        <v>0</v>
      </c>
      <c r="L744" s="52"/>
    </row>
    <row r="745" spans="2:12" hidden="1" x14ac:dyDescent="0.25">
      <c r="B745" s="51" t="s">
        <v>80</v>
      </c>
      <c r="C745" s="37" t="s">
        <v>81</v>
      </c>
      <c r="D745" s="37" t="s">
        <v>15</v>
      </c>
      <c r="E745" s="37" t="s">
        <v>351</v>
      </c>
      <c r="F745" s="37"/>
      <c r="G745" s="52" t="s">
        <v>85</v>
      </c>
      <c r="H745" s="52">
        <v>6</v>
      </c>
      <c r="I745" s="51" t="s">
        <v>18</v>
      </c>
      <c r="J745" s="51" t="s">
        <v>103</v>
      </c>
      <c r="K745" s="52">
        <v>0</v>
      </c>
      <c r="L745" s="52"/>
    </row>
    <row r="746" spans="2:12" hidden="1" x14ac:dyDescent="0.25">
      <c r="B746" s="51" t="s">
        <v>80</v>
      </c>
      <c r="C746" s="37" t="s">
        <v>81</v>
      </c>
      <c r="D746" s="37" t="s">
        <v>15</v>
      </c>
      <c r="E746" s="37" t="s">
        <v>351</v>
      </c>
      <c r="F746" s="37"/>
      <c r="G746" s="52" t="s">
        <v>85</v>
      </c>
      <c r="H746" s="52">
        <v>6</v>
      </c>
      <c r="I746" s="52" t="s">
        <v>18</v>
      </c>
      <c r="J746" s="52" t="s">
        <v>104</v>
      </c>
      <c r="K746" s="52">
        <v>0</v>
      </c>
      <c r="L746" s="52"/>
    </row>
    <row r="747" spans="2:12" hidden="1" x14ac:dyDescent="0.25">
      <c r="B747" s="51" t="s">
        <v>80</v>
      </c>
      <c r="C747" s="37" t="s">
        <v>81</v>
      </c>
      <c r="D747" s="37" t="s">
        <v>15</v>
      </c>
      <c r="E747" s="37" t="s">
        <v>351</v>
      </c>
      <c r="F747" s="37"/>
      <c r="G747" s="52" t="s">
        <v>88</v>
      </c>
      <c r="H747" s="52">
        <v>7</v>
      </c>
      <c r="I747" s="51" t="s">
        <v>18</v>
      </c>
      <c r="J747" s="51" t="s">
        <v>105</v>
      </c>
      <c r="K747" s="52">
        <v>0</v>
      </c>
      <c r="L747" s="52"/>
    </row>
    <row r="748" spans="2:12" hidden="1" x14ac:dyDescent="0.25">
      <c r="B748" s="51" t="s">
        <v>80</v>
      </c>
      <c r="C748" s="37" t="s">
        <v>81</v>
      </c>
      <c r="D748" s="37" t="s">
        <v>15</v>
      </c>
      <c r="E748" s="37" t="s">
        <v>351</v>
      </c>
      <c r="F748" s="37"/>
      <c r="G748" s="52" t="s">
        <v>88</v>
      </c>
      <c r="H748" s="52">
        <v>7</v>
      </c>
      <c r="I748" s="51" t="s">
        <v>18</v>
      </c>
      <c r="J748" s="51" t="s">
        <v>103</v>
      </c>
      <c r="K748" s="52">
        <v>0</v>
      </c>
      <c r="L748" s="52"/>
    </row>
    <row r="749" spans="2:12" hidden="1" x14ac:dyDescent="0.25">
      <c r="B749" s="51" t="s">
        <v>80</v>
      </c>
      <c r="C749" s="37" t="s">
        <v>81</v>
      </c>
      <c r="D749" s="37" t="s">
        <v>15</v>
      </c>
      <c r="E749" s="37" t="s">
        <v>351</v>
      </c>
      <c r="F749" s="37"/>
      <c r="G749" s="52" t="s">
        <v>88</v>
      </c>
      <c r="H749" s="52">
        <v>7</v>
      </c>
      <c r="I749" s="52" t="s">
        <v>18</v>
      </c>
      <c r="J749" s="52" t="s">
        <v>104</v>
      </c>
      <c r="K749" s="52">
        <v>0</v>
      </c>
      <c r="L749" s="52"/>
    </row>
    <row r="750" spans="2:12" x14ac:dyDescent="0.25">
      <c r="B750" s="51" t="s">
        <v>43</v>
      </c>
      <c r="C750" s="37" t="s">
        <v>44</v>
      </c>
      <c r="D750" s="37" t="s">
        <v>45</v>
      </c>
      <c r="E750" s="37" t="s">
        <v>351</v>
      </c>
      <c r="F750" s="37"/>
      <c r="G750" s="52" t="s">
        <v>89</v>
      </c>
      <c r="H750" s="52">
        <v>8</v>
      </c>
      <c r="I750" s="51" t="s">
        <v>18</v>
      </c>
      <c r="J750" s="51" t="s">
        <v>105</v>
      </c>
      <c r="K750" s="52">
        <v>0</v>
      </c>
      <c r="L750" s="52"/>
    </row>
    <row r="751" spans="2:12" x14ac:dyDescent="0.25">
      <c r="B751" s="51" t="s">
        <v>43</v>
      </c>
      <c r="C751" s="37" t="s">
        <v>44</v>
      </c>
      <c r="D751" s="37" t="s">
        <v>45</v>
      </c>
      <c r="E751" s="37" t="s">
        <v>351</v>
      </c>
      <c r="F751" s="37"/>
      <c r="G751" s="52" t="s">
        <v>89</v>
      </c>
      <c r="H751" s="52">
        <v>8</v>
      </c>
      <c r="I751" s="51" t="s">
        <v>18</v>
      </c>
      <c r="J751" s="51" t="s">
        <v>103</v>
      </c>
      <c r="K751" s="52">
        <v>0</v>
      </c>
      <c r="L751" s="52"/>
    </row>
    <row r="752" spans="2:12" x14ac:dyDescent="0.25">
      <c r="B752" s="51" t="s">
        <v>43</v>
      </c>
      <c r="C752" s="37" t="s">
        <v>44</v>
      </c>
      <c r="D752" s="37" t="s">
        <v>45</v>
      </c>
      <c r="E752" s="37" t="s">
        <v>351</v>
      </c>
      <c r="F752" s="37"/>
      <c r="G752" s="52" t="s">
        <v>89</v>
      </c>
      <c r="H752" s="52">
        <v>8</v>
      </c>
      <c r="I752" s="52" t="s">
        <v>18</v>
      </c>
      <c r="J752" s="52" t="s">
        <v>104</v>
      </c>
      <c r="K752" s="52">
        <v>0</v>
      </c>
      <c r="L752" s="52"/>
    </row>
    <row r="753" spans="2:12" hidden="1" x14ac:dyDescent="0.25">
      <c r="B753" s="51" t="s">
        <v>29</v>
      </c>
      <c r="C753" s="37" t="s">
        <v>30</v>
      </c>
      <c r="D753" s="37" t="s">
        <v>26</v>
      </c>
      <c r="E753" s="37" t="s">
        <v>351</v>
      </c>
      <c r="F753" s="37"/>
      <c r="G753" s="52" t="s">
        <v>89</v>
      </c>
      <c r="H753" s="52">
        <v>8</v>
      </c>
      <c r="I753" s="51" t="s">
        <v>18</v>
      </c>
      <c r="J753" s="51" t="s">
        <v>105</v>
      </c>
      <c r="K753" s="52">
        <v>0</v>
      </c>
      <c r="L753" s="52"/>
    </row>
    <row r="754" spans="2:12" hidden="1" x14ac:dyDescent="0.25">
      <c r="B754" s="51" t="s">
        <v>29</v>
      </c>
      <c r="C754" s="37" t="s">
        <v>30</v>
      </c>
      <c r="D754" s="37" t="s">
        <v>26</v>
      </c>
      <c r="E754" s="37" t="s">
        <v>351</v>
      </c>
      <c r="F754" s="37"/>
      <c r="G754" s="52" t="s">
        <v>89</v>
      </c>
      <c r="H754" s="52">
        <v>8</v>
      </c>
      <c r="I754" s="51" t="s">
        <v>18</v>
      </c>
      <c r="J754" s="51" t="s">
        <v>103</v>
      </c>
      <c r="K754" s="52">
        <v>0</v>
      </c>
      <c r="L754" s="52"/>
    </row>
    <row r="755" spans="2:12" hidden="1" x14ac:dyDescent="0.25">
      <c r="B755" s="51" t="s">
        <v>29</v>
      </c>
      <c r="C755" s="37" t="s">
        <v>30</v>
      </c>
      <c r="D755" s="37" t="s">
        <v>26</v>
      </c>
      <c r="E755" s="37" t="s">
        <v>351</v>
      </c>
      <c r="F755" s="37"/>
      <c r="G755" s="52" t="s">
        <v>89</v>
      </c>
      <c r="H755" s="52">
        <v>8</v>
      </c>
      <c r="I755" s="52" t="s">
        <v>18</v>
      </c>
      <c r="J755" s="52" t="s">
        <v>104</v>
      </c>
      <c r="K755" s="52">
        <v>0</v>
      </c>
      <c r="L755" s="52"/>
    </row>
    <row r="756" spans="2:12" hidden="1" x14ac:dyDescent="0.25">
      <c r="B756" s="51" t="s">
        <v>80</v>
      </c>
      <c r="C756" s="37" t="s">
        <v>81</v>
      </c>
      <c r="D756" s="37" t="s">
        <v>15</v>
      </c>
      <c r="E756" s="37" t="s">
        <v>351</v>
      </c>
      <c r="F756" s="37"/>
      <c r="G756" s="52" t="s">
        <v>89</v>
      </c>
      <c r="H756" s="52">
        <v>8</v>
      </c>
      <c r="I756" s="51" t="s">
        <v>18</v>
      </c>
      <c r="J756" s="51" t="s">
        <v>105</v>
      </c>
      <c r="K756" s="52">
        <v>0</v>
      </c>
      <c r="L756" s="52"/>
    </row>
    <row r="757" spans="2:12" hidden="1" x14ac:dyDescent="0.25">
      <c r="B757" s="51" t="s">
        <v>80</v>
      </c>
      <c r="C757" s="37" t="s">
        <v>81</v>
      </c>
      <c r="D757" s="37" t="s">
        <v>15</v>
      </c>
      <c r="E757" s="37" t="s">
        <v>351</v>
      </c>
      <c r="F757" s="37"/>
      <c r="G757" s="52" t="s">
        <v>89</v>
      </c>
      <c r="H757" s="52">
        <v>8</v>
      </c>
      <c r="I757" s="51" t="s">
        <v>18</v>
      </c>
      <c r="J757" s="51" t="s">
        <v>103</v>
      </c>
      <c r="K757" s="52">
        <v>0</v>
      </c>
      <c r="L757" s="52"/>
    </row>
    <row r="758" spans="2:12" hidden="1" x14ac:dyDescent="0.25">
      <c r="B758" s="51" t="s">
        <v>80</v>
      </c>
      <c r="C758" s="37" t="s">
        <v>81</v>
      </c>
      <c r="D758" s="37" t="s">
        <v>15</v>
      </c>
      <c r="E758" s="37" t="s">
        <v>351</v>
      </c>
      <c r="F758" s="37"/>
      <c r="G758" s="52" t="s">
        <v>89</v>
      </c>
      <c r="H758" s="52">
        <v>8</v>
      </c>
      <c r="I758" s="52" t="s">
        <v>18</v>
      </c>
      <c r="J758" s="52" t="s">
        <v>104</v>
      </c>
      <c r="K758" s="52">
        <v>0</v>
      </c>
      <c r="L758" s="52"/>
    </row>
    <row r="759" spans="2:12" hidden="1" x14ac:dyDescent="0.25">
      <c r="B759" s="51" t="s">
        <v>36</v>
      </c>
      <c r="C759" s="37" t="s">
        <v>37</v>
      </c>
      <c r="D759" s="37" t="s">
        <v>38</v>
      </c>
      <c r="E759" s="37" t="s">
        <v>351</v>
      </c>
      <c r="F759" s="37"/>
      <c r="G759" s="52" t="s">
        <v>89</v>
      </c>
      <c r="H759" s="52">
        <v>8</v>
      </c>
      <c r="I759" s="51" t="s">
        <v>18</v>
      </c>
      <c r="J759" s="51" t="s">
        <v>105</v>
      </c>
      <c r="K759" s="52">
        <v>0</v>
      </c>
      <c r="L759" s="52"/>
    </row>
    <row r="760" spans="2:12" hidden="1" x14ac:dyDescent="0.25">
      <c r="B760" s="51" t="s">
        <v>36</v>
      </c>
      <c r="C760" s="37" t="s">
        <v>37</v>
      </c>
      <c r="D760" s="37" t="s">
        <v>38</v>
      </c>
      <c r="E760" s="37" t="s">
        <v>351</v>
      </c>
      <c r="F760" s="37"/>
      <c r="G760" s="52" t="s">
        <v>89</v>
      </c>
      <c r="H760" s="52">
        <v>8</v>
      </c>
      <c r="I760" s="51" t="s">
        <v>18</v>
      </c>
      <c r="J760" s="51" t="s">
        <v>103</v>
      </c>
      <c r="K760" s="52">
        <v>0</v>
      </c>
      <c r="L760" s="52"/>
    </row>
    <row r="761" spans="2:12" hidden="1" x14ac:dyDescent="0.25">
      <c r="B761" s="51" t="s">
        <v>36</v>
      </c>
      <c r="C761" s="37" t="s">
        <v>37</v>
      </c>
      <c r="D761" s="37" t="s">
        <v>38</v>
      </c>
      <c r="E761" s="37" t="s">
        <v>351</v>
      </c>
      <c r="F761" s="37"/>
      <c r="G761" s="52" t="s">
        <v>89</v>
      </c>
      <c r="H761" s="52">
        <v>8</v>
      </c>
      <c r="I761" s="52" t="s">
        <v>18</v>
      </c>
      <c r="J761" s="52" t="s">
        <v>104</v>
      </c>
      <c r="K761" s="52">
        <v>0</v>
      </c>
      <c r="L761" s="52"/>
    </row>
    <row r="762" spans="2:12" hidden="1" x14ac:dyDescent="0.25">
      <c r="B762" s="37" t="s">
        <v>78</v>
      </c>
      <c r="C762" s="37" t="s">
        <v>79</v>
      </c>
      <c r="D762" s="37" t="s">
        <v>26</v>
      </c>
      <c r="E762" s="37" t="s">
        <v>351</v>
      </c>
      <c r="F762" s="37"/>
      <c r="G762" s="52" t="s">
        <v>89</v>
      </c>
      <c r="H762" s="52">
        <v>8</v>
      </c>
      <c r="I762" s="51" t="s">
        <v>18</v>
      </c>
      <c r="J762" s="51" t="s">
        <v>105</v>
      </c>
      <c r="K762" s="52">
        <v>0</v>
      </c>
      <c r="L762" s="52"/>
    </row>
    <row r="763" spans="2:12" hidden="1" x14ac:dyDescent="0.25">
      <c r="B763" s="37" t="s">
        <v>78</v>
      </c>
      <c r="C763" s="37" t="s">
        <v>79</v>
      </c>
      <c r="D763" s="37" t="s">
        <v>26</v>
      </c>
      <c r="E763" s="37" t="s">
        <v>351</v>
      </c>
      <c r="F763" s="37"/>
      <c r="G763" s="52" t="s">
        <v>89</v>
      </c>
      <c r="H763" s="52">
        <v>8</v>
      </c>
      <c r="I763" s="51" t="s">
        <v>18</v>
      </c>
      <c r="J763" s="51" t="s">
        <v>103</v>
      </c>
      <c r="K763" s="52">
        <v>0</v>
      </c>
      <c r="L763" s="52"/>
    </row>
    <row r="764" spans="2:12" hidden="1" x14ac:dyDescent="0.25">
      <c r="B764" s="37" t="s">
        <v>78</v>
      </c>
      <c r="C764" s="37" t="s">
        <v>79</v>
      </c>
      <c r="D764" s="37" t="s">
        <v>26</v>
      </c>
      <c r="E764" s="37" t="s">
        <v>351</v>
      </c>
      <c r="F764" s="37"/>
      <c r="G764" s="52" t="s">
        <v>89</v>
      </c>
      <c r="H764" s="52">
        <v>8</v>
      </c>
      <c r="I764" s="52" t="s">
        <v>18</v>
      </c>
      <c r="J764" s="52" t="s">
        <v>104</v>
      </c>
      <c r="K764" s="52">
        <v>0</v>
      </c>
      <c r="L764" s="52"/>
    </row>
    <row r="765" spans="2:12" hidden="1" x14ac:dyDescent="0.25">
      <c r="B765" s="37" t="s">
        <v>70</v>
      </c>
      <c r="C765" s="37" t="s">
        <v>71</v>
      </c>
      <c r="D765" s="37" t="s">
        <v>15</v>
      </c>
      <c r="E765" s="37" t="s">
        <v>351</v>
      </c>
      <c r="F765" s="37"/>
      <c r="G765" s="52" t="s">
        <v>89</v>
      </c>
      <c r="H765" s="52">
        <v>8</v>
      </c>
      <c r="I765" s="51" t="s">
        <v>18</v>
      </c>
      <c r="J765" s="51" t="s">
        <v>105</v>
      </c>
      <c r="K765" s="52">
        <v>0</v>
      </c>
      <c r="L765" s="52"/>
    </row>
    <row r="766" spans="2:12" hidden="1" x14ac:dyDescent="0.25">
      <c r="B766" s="37" t="s">
        <v>70</v>
      </c>
      <c r="C766" s="37" t="s">
        <v>71</v>
      </c>
      <c r="D766" s="37" t="s">
        <v>15</v>
      </c>
      <c r="E766" s="37" t="s">
        <v>351</v>
      </c>
      <c r="F766" s="37"/>
      <c r="G766" s="52" t="s">
        <v>89</v>
      </c>
      <c r="H766" s="52">
        <v>8</v>
      </c>
      <c r="I766" s="51" t="s">
        <v>18</v>
      </c>
      <c r="J766" s="51" t="s">
        <v>103</v>
      </c>
      <c r="K766" s="52">
        <v>0</v>
      </c>
      <c r="L766" s="52"/>
    </row>
    <row r="767" spans="2:12" hidden="1" x14ac:dyDescent="0.25">
      <c r="B767" s="37" t="s">
        <v>70</v>
      </c>
      <c r="C767" s="37" t="s">
        <v>71</v>
      </c>
      <c r="D767" s="37" t="s">
        <v>15</v>
      </c>
      <c r="E767" s="37" t="s">
        <v>351</v>
      </c>
      <c r="F767" s="37"/>
      <c r="G767" s="52" t="s">
        <v>89</v>
      </c>
      <c r="H767" s="52">
        <v>8</v>
      </c>
      <c r="I767" s="51" t="s">
        <v>18</v>
      </c>
      <c r="J767" s="51" t="s">
        <v>104</v>
      </c>
      <c r="K767" s="52">
        <v>0</v>
      </c>
      <c r="L767" s="52"/>
    </row>
    <row r="768" spans="2:12" hidden="1" x14ac:dyDescent="0.25">
      <c r="B768" s="37" t="s">
        <v>74</v>
      </c>
      <c r="C768" s="37" t="s">
        <v>75</v>
      </c>
      <c r="D768" s="37" t="s">
        <v>15</v>
      </c>
      <c r="E768" s="37" t="s">
        <v>351</v>
      </c>
      <c r="F768" s="37"/>
      <c r="G768" s="52" t="s">
        <v>89</v>
      </c>
      <c r="H768" s="52">
        <v>8</v>
      </c>
      <c r="I768" s="51" t="s">
        <v>158</v>
      </c>
      <c r="J768" s="51" t="s">
        <v>103</v>
      </c>
      <c r="K768" s="52">
        <v>82</v>
      </c>
      <c r="L768" s="52" t="s">
        <v>353</v>
      </c>
    </row>
    <row r="769" spans="2:12" hidden="1" x14ac:dyDescent="0.25">
      <c r="B769" s="37" t="s">
        <v>74</v>
      </c>
      <c r="C769" s="37" t="s">
        <v>75</v>
      </c>
      <c r="D769" s="37" t="s">
        <v>15</v>
      </c>
      <c r="E769" s="37" t="s">
        <v>351</v>
      </c>
      <c r="F769" s="37"/>
      <c r="G769" s="52" t="s">
        <v>89</v>
      </c>
      <c r="H769" s="52">
        <v>8</v>
      </c>
      <c r="I769" s="51" t="s">
        <v>158</v>
      </c>
      <c r="J769" s="51" t="s">
        <v>104</v>
      </c>
      <c r="K769" s="52">
        <v>0</v>
      </c>
      <c r="L769" s="52"/>
    </row>
    <row r="770" spans="2:12" hidden="1" x14ac:dyDescent="0.25">
      <c r="B770" s="37" t="s">
        <v>74</v>
      </c>
      <c r="C770" s="37" t="s">
        <v>75</v>
      </c>
      <c r="D770" s="37" t="s">
        <v>15</v>
      </c>
      <c r="E770" s="37" t="s">
        <v>351</v>
      </c>
      <c r="F770" s="37"/>
      <c r="G770" s="52" t="s">
        <v>89</v>
      </c>
      <c r="H770" s="52">
        <v>8</v>
      </c>
      <c r="I770" s="51" t="s">
        <v>18</v>
      </c>
      <c r="J770" s="51" t="s">
        <v>105</v>
      </c>
      <c r="K770" s="52">
        <v>0</v>
      </c>
      <c r="L770" s="52"/>
    </row>
    <row r="771" spans="2:12" hidden="1" x14ac:dyDescent="0.25">
      <c r="B771" s="37" t="s">
        <v>74</v>
      </c>
      <c r="C771" s="37" t="s">
        <v>75</v>
      </c>
      <c r="D771" s="37" t="s">
        <v>15</v>
      </c>
      <c r="E771" s="37" t="s">
        <v>351</v>
      </c>
      <c r="F771" s="37"/>
      <c r="G771" s="52" t="s">
        <v>89</v>
      </c>
      <c r="H771" s="52">
        <v>8</v>
      </c>
      <c r="I771" s="51" t="s">
        <v>18</v>
      </c>
      <c r="J771" s="51" t="s">
        <v>103</v>
      </c>
      <c r="K771" s="52">
        <v>0</v>
      </c>
      <c r="L771" s="52"/>
    </row>
    <row r="772" spans="2:12" hidden="1" x14ac:dyDescent="0.25">
      <c r="B772" s="37" t="s">
        <v>74</v>
      </c>
      <c r="C772" s="37" t="s">
        <v>75</v>
      </c>
      <c r="D772" s="37" t="s">
        <v>15</v>
      </c>
      <c r="E772" s="37" t="s">
        <v>351</v>
      </c>
      <c r="F772" s="37"/>
      <c r="G772" s="52" t="s">
        <v>89</v>
      </c>
      <c r="H772" s="52">
        <v>8</v>
      </c>
      <c r="I772" s="52" t="s">
        <v>18</v>
      </c>
      <c r="J772" s="52" t="s">
        <v>104</v>
      </c>
      <c r="K772" s="52">
        <v>0</v>
      </c>
      <c r="L772" s="52"/>
    </row>
    <row r="773" spans="2:12" hidden="1" x14ac:dyDescent="0.25">
      <c r="B773" s="37" t="s">
        <v>62</v>
      </c>
      <c r="C773" s="37" t="s">
        <v>63</v>
      </c>
      <c r="D773" s="37" t="s">
        <v>15</v>
      </c>
      <c r="E773" s="37" t="s">
        <v>351</v>
      </c>
      <c r="F773" s="37"/>
      <c r="G773" s="52" t="s">
        <v>89</v>
      </c>
      <c r="H773" s="52">
        <v>8</v>
      </c>
      <c r="I773" s="51" t="s">
        <v>18</v>
      </c>
      <c r="J773" s="51" t="s">
        <v>105</v>
      </c>
      <c r="K773" s="52">
        <v>0</v>
      </c>
      <c r="L773" s="52"/>
    </row>
    <row r="774" spans="2:12" hidden="1" x14ac:dyDescent="0.25">
      <c r="B774" s="37" t="s">
        <v>62</v>
      </c>
      <c r="C774" s="37" t="s">
        <v>63</v>
      </c>
      <c r="D774" s="37" t="s">
        <v>15</v>
      </c>
      <c r="E774" s="37" t="s">
        <v>351</v>
      </c>
      <c r="F774" s="37"/>
      <c r="G774" s="52" t="s">
        <v>89</v>
      </c>
      <c r="H774" s="52">
        <v>8</v>
      </c>
      <c r="I774" s="51" t="s">
        <v>18</v>
      </c>
      <c r="J774" s="51" t="s">
        <v>103</v>
      </c>
      <c r="K774" s="52">
        <v>0</v>
      </c>
      <c r="L774" s="52"/>
    </row>
    <row r="775" spans="2:12" hidden="1" x14ac:dyDescent="0.25">
      <c r="B775" s="37" t="s">
        <v>62</v>
      </c>
      <c r="C775" s="37" t="s">
        <v>63</v>
      </c>
      <c r="D775" s="37" t="s">
        <v>15</v>
      </c>
      <c r="E775" s="37" t="s">
        <v>351</v>
      </c>
      <c r="F775" s="37"/>
      <c r="G775" s="52" t="s">
        <v>89</v>
      </c>
      <c r="H775" s="52">
        <v>8</v>
      </c>
      <c r="I775" s="52" t="s">
        <v>18</v>
      </c>
      <c r="J775" s="52" t="s">
        <v>104</v>
      </c>
      <c r="K775" s="52">
        <v>0</v>
      </c>
      <c r="L775" s="52"/>
    </row>
    <row r="776" spans="2:12" x14ac:dyDescent="0.25">
      <c r="B776" s="37" t="s">
        <v>52</v>
      </c>
      <c r="C776" s="37" t="s">
        <v>53</v>
      </c>
      <c r="D776" s="37" t="s">
        <v>26</v>
      </c>
      <c r="E776" s="37" t="s">
        <v>351</v>
      </c>
      <c r="F776" s="37"/>
      <c r="G776" s="52" t="s">
        <v>89</v>
      </c>
      <c r="H776" s="52">
        <v>8</v>
      </c>
      <c r="I776" s="51" t="s">
        <v>158</v>
      </c>
      <c r="J776" s="51" t="s">
        <v>103</v>
      </c>
      <c r="K776" s="52">
        <v>0</v>
      </c>
      <c r="L776" s="52"/>
    </row>
    <row r="777" spans="2:12" x14ac:dyDescent="0.25">
      <c r="B777" s="37" t="s">
        <v>52</v>
      </c>
      <c r="C777" s="37" t="s">
        <v>53</v>
      </c>
      <c r="D777" s="37" t="s">
        <v>26</v>
      </c>
      <c r="E777" s="37" t="s">
        <v>351</v>
      </c>
      <c r="F777" s="37"/>
      <c r="G777" s="52" t="s">
        <v>89</v>
      </c>
      <c r="H777" s="52">
        <v>8</v>
      </c>
      <c r="I777" s="51" t="s">
        <v>158</v>
      </c>
      <c r="J777" s="51" t="s">
        <v>104</v>
      </c>
      <c r="K777" s="52">
        <v>0</v>
      </c>
      <c r="L777" s="52"/>
    </row>
    <row r="778" spans="2:12" x14ac:dyDescent="0.25">
      <c r="B778" s="37" t="s">
        <v>52</v>
      </c>
      <c r="C778" s="37" t="s">
        <v>53</v>
      </c>
      <c r="D778" s="37" t="s">
        <v>26</v>
      </c>
      <c r="E778" s="37" t="s">
        <v>351</v>
      </c>
      <c r="F778" s="37"/>
      <c r="G778" s="52" t="s">
        <v>89</v>
      </c>
      <c r="H778" s="52">
        <v>8</v>
      </c>
      <c r="I778" s="51" t="s">
        <v>18</v>
      </c>
      <c r="J778" s="51" t="s">
        <v>105</v>
      </c>
      <c r="K778" s="52">
        <v>0</v>
      </c>
      <c r="L778" s="52"/>
    </row>
    <row r="779" spans="2:12" x14ac:dyDescent="0.25">
      <c r="B779" s="37" t="s">
        <v>52</v>
      </c>
      <c r="C779" s="37" t="s">
        <v>53</v>
      </c>
      <c r="D779" s="37" t="s">
        <v>26</v>
      </c>
      <c r="E779" s="37" t="s">
        <v>351</v>
      </c>
      <c r="F779" s="37"/>
      <c r="G779" s="52" t="s">
        <v>89</v>
      </c>
      <c r="H779" s="52">
        <v>8</v>
      </c>
      <c r="I779" s="51" t="s">
        <v>18</v>
      </c>
      <c r="J779" s="51" t="s">
        <v>103</v>
      </c>
      <c r="K779" s="52">
        <v>0</v>
      </c>
      <c r="L779" s="52"/>
    </row>
    <row r="780" spans="2:12" x14ac:dyDescent="0.25">
      <c r="B780" s="37" t="s">
        <v>52</v>
      </c>
      <c r="C780" s="37" t="s">
        <v>53</v>
      </c>
      <c r="D780" s="37" t="s">
        <v>26</v>
      </c>
      <c r="E780" s="37" t="s">
        <v>351</v>
      </c>
      <c r="F780" s="37"/>
      <c r="G780" s="52" t="s">
        <v>89</v>
      </c>
      <c r="H780" s="52">
        <v>8</v>
      </c>
      <c r="I780" s="52" t="s">
        <v>18</v>
      </c>
      <c r="J780" s="52" t="s">
        <v>104</v>
      </c>
      <c r="K780" s="52">
        <v>0</v>
      </c>
      <c r="L780" s="52"/>
    </row>
    <row r="781" spans="2:12" hidden="1" x14ac:dyDescent="0.25">
      <c r="B781" s="37" t="s">
        <v>33</v>
      </c>
      <c r="C781" s="37" t="s">
        <v>34</v>
      </c>
      <c r="D781" s="37" t="s">
        <v>35</v>
      </c>
      <c r="E781" s="37" t="s">
        <v>351</v>
      </c>
      <c r="F781" s="37"/>
      <c r="G781" s="52" t="s">
        <v>89</v>
      </c>
      <c r="H781" s="52">
        <v>8</v>
      </c>
      <c r="I781" s="51" t="s">
        <v>18</v>
      </c>
      <c r="J781" s="51" t="s">
        <v>105</v>
      </c>
      <c r="K781" s="52">
        <v>0</v>
      </c>
      <c r="L781" s="52"/>
    </row>
    <row r="782" spans="2:12" hidden="1" x14ac:dyDescent="0.25">
      <c r="B782" s="37" t="s">
        <v>33</v>
      </c>
      <c r="C782" s="37" t="s">
        <v>34</v>
      </c>
      <c r="D782" s="37" t="s">
        <v>35</v>
      </c>
      <c r="E782" s="37" t="s">
        <v>351</v>
      </c>
      <c r="F782" s="37"/>
      <c r="G782" s="52" t="s">
        <v>89</v>
      </c>
      <c r="H782" s="52">
        <v>8</v>
      </c>
      <c r="I782" s="51" t="s">
        <v>18</v>
      </c>
      <c r="J782" s="51" t="s">
        <v>103</v>
      </c>
      <c r="K782" s="52">
        <v>0</v>
      </c>
      <c r="L782" s="52"/>
    </row>
    <row r="783" spans="2:12" hidden="1" x14ac:dyDescent="0.25">
      <c r="B783" s="37" t="s">
        <v>33</v>
      </c>
      <c r="C783" s="37" t="s">
        <v>34</v>
      </c>
      <c r="D783" s="37" t="s">
        <v>35</v>
      </c>
      <c r="E783" s="37" t="s">
        <v>351</v>
      </c>
      <c r="F783" s="37"/>
      <c r="G783" s="52" t="s">
        <v>89</v>
      </c>
      <c r="H783" s="52">
        <v>8</v>
      </c>
      <c r="I783" s="52" t="s">
        <v>18</v>
      </c>
      <c r="J783" s="52" t="s">
        <v>104</v>
      </c>
      <c r="K783" s="52">
        <v>0</v>
      </c>
      <c r="L783" s="52"/>
    </row>
    <row r="784" spans="2:12" hidden="1" x14ac:dyDescent="0.25">
      <c r="B784" s="37" t="s">
        <v>27</v>
      </c>
      <c r="C784" s="37" t="s">
        <v>28</v>
      </c>
      <c r="D784" s="37" t="s">
        <v>26</v>
      </c>
      <c r="E784" s="37" t="s">
        <v>351</v>
      </c>
      <c r="F784" s="37"/>
      <c r="G784" s="52" t="s">
        <v>90</v>
      </c>
      <c r="H784" s="52">
        <v>9</v>
      </c>
      <c r="I784" s="51" t="s">
        <v>18</v>
      </c>
      <c r="J784" s="51" t="s">
        <v>105</v>
      </c>
      <c r="K784" s="52">
        <v>0</v>
      </c>
      <c r="L784" s="52"/>
    </row>
    <row r="785" spans="2:12" hidden="1" x14ac:dyDescent="0.25">
      <c r="B785" s="37" t="s">
        <v>27</v>
      </c>
      <c r="C785" s="37" t="s">
        <v>28</v>
      </c>
      <c r="D785" s="37" t="s">
        <v>26</v>
      </c>
      <c r="E785" s="37" t="s">
        <v>351</v>
      </c>
      <c r="F785" s="37"/>
      <c r="G785" s="52" t="s">
        <v>90</v>
      </c>
      <c r="H785" s="52">
        <v>9</v>
      </c>
      <c r="I785" s="51" t="s">
        <v>18</v>
      </c>
      <c r="J785" s="51" t="s">
        <v>103</v>
      </c>
      <c r="K785" s="52">
        <v>0</v>
      </c>
      <c r="L785" s="52"/>
    </row>
    <row r="786" spans="2:12" hidden="1" x14ac:dyDescent="0.25">
      <c r="B786" s="37" t="s">
        <v>27</v>
      </c>
      <c r="C786" s="37" t="s">
        <v>28</v>
      </c>
      <c r="D786" s="37" t="s">
        <v>26</v>
      </c>
      <c r="E786" s="37" t="s">
        <v>351</v>
      </c>
      <c r="F786" s="37"/>
      <c r="G786" s="52" t="s">
        <v>90</v>
      </c>
      <c r="H786" s="52">
        <v>9</v>
      </c>
      <c r="I786" s="51" t="s">
        <v>18</v>
      </c>
      <c r="J786" s="51" t="s">
        <v>104</v>
      </c>
      <c r="K786" s="52">
        <v>0</v>
      </c>
      <c r="L786" s="52"/>
    </row>
    <row r="787" spans="2:12" hidden="1" x14ac:dyDescent="0.25">
      <c r="B787" s="37" t="s">
        <v>60</v>
      </c>
      <c r="C787" s="37" t="s">
        <v>61</v>
      </c>
      <c r="D787" s="37" t="s">
        <v>15</v>
      </c>
      <c r="E787" s="37" t="s">
        <v>351</v>
      </c>
      <c r="F787" s="37"/>
      <c r="G787" s="52" t="s">
        <v>89</v>
      </c>
      <c r="H787" s="52">
        <v>8</v>
      </c>
      <c r="I787" s="51" t="s">
        <v>18</v>
      </c>
      <c r="J787" s="51" t="s">
        <v>105</v>
      </c>
      <c r="K787" s="52">
        <v>0</v>
      </c>
      <c r="L787" s="52"/>
    </row>
    <row r="788" spans="2:12" hidden="1" x14ac:dyDescent="0.25">
      <c r="B788" s="37" t="s">
        <v>60</v>
      </c>
      <c r="C788" s="37" t="s">
        <v>61</v>
      </c>
      <c r="D788" s="37" t="s">
        <v>15</v>
      </c>
      <c r="E788" s="37" t="s">
        <v>351</v>
      </c>
      <c r="F788" s="37"/>
      <c r="G788" s="52" t="s">
        <v>89</v>
      </c>
      <c r="H788" s="52">
        <v>8</v>
      </c>
      <c r="I788" s="51" t="s">
        <v>18</v>
      </c>
      <c r="J788" s="51" t="s">
        <v>103</v>
      </c>
      <c r="K788" s="52">
        <v>0</v>
      </c>
      <c r="L788" s="52"/>
    </row>
    <row r="789" spans="2:12" hidden="1" x14ac:dyDescent="0.25">
      <c r="B789" s="37" t="s">
        <v>60</v>
      </c>
      <c r="C789" s="37" t="s">
        <v>61</v>
      </c>
      <c r="D789" s="37" t="s">
        <v>15</v>
      </c>
      <c r="E789" s="37" t="s">
        <v>351</v>
      </c>
      <c r="F789" s="37"/>
      <c r="G789" s="52" t="s">
        <v>89</v>
      </c>
      <c r="H789" s="52">
        <v>8</v>
      </c>
      <c r="I789" s="52" t="s">
        <v>18</v>
      </c>
      <c r="J789" s="52" t="s">
        <v>104</v>
      </c>
      <c r="K789" s="52">
        <v>0</v>
      </c>
      <c r="L789" s="52"/>
    </row>
    <row r="790" spans="2:12" hidden="1" x14ac:dyDescent="0.25">
      <c r="B790" s="37" t="s">
        <v>54</v>
      </c>
      <c r="C790" s="37" t="s">
        <v>55</v>
      </c>
      <c r="D790" s="37" t="s">
        <v>45</v>
      </c>
      <c r="E790" s="37" t="s">
        <v>351</v>
      </c>
      <c r="F790" s="37"/>
      <c r="G790" s="52" t="s">
        <v>89</v>
      </c>
      <c r="H790" s="52">
        <v>8</v>
      </c>
      <c r="I790" s="51" t="s">
        <v>18</v>
      </c>
      <c r="J790" s="51" t="s">
        <v>105</v>
      </c>
      <c r="K790" s="52">
        <v>0</v>
      </c>
      <c r="L790" s="52"/>
    </row>
    <row r="791" spans="2:12" hidden="1" x14ac:dyDescent="0.25">
      <c r="B791" s="37" t="s">
        <v>54</v>
      </c>
      <c r="C791" s="37" t="s">
        <v>55</v>
      </c>
      <c r="D791" s="37" t="s">
        <v>45</v>
      </c>
      <c r="E791" s="37" t="s">
        <v>351</v>
      </c>
      <c r="F791" s="37"/>
      <c r="G791" s="52" t="s">
        <v>89</v>
      </c>
      <c r="H791" s="52">
        <v>8</v>
      </c>
      <c r="I791" s="51" t="s">
        <v>18</v>
      </c>
      <c r="J791" s="51" t="s">
        <v>103</v>
      </c>
      <c r="K791" s="52">
        <v>0</v>
      </c>
      <c r="L791" s="52"/>
    </row>
    <row r="792" spans="2:12" hidden="1" x14ac:dyDescent="0.25">
      <c r="B792" s="37" t="s">
        <v>54</v>
      </c>
      <c r="C792" s="37" t="s">
        <v>55</v>
      </c>
      <c r="D792" s="37" t="s">
        <v>45</v>
      </c>
      <c r="E792" s="37" t="s">
        <v>351</v>
      </c>
      <c r="F792" s="37"/>
      <c r="G792" s="52" t="s">
        <v>89</v>
      </c>
      <c r="H792" s="52">
        <v>8</v>
      </c>
      <c r="I792" s="52" t="s">
        <v>18</v>
      </c>
      <c r="J792" s="52" t="s">
        <v>104</v>
      </c>
      <c r="K792" s="52">
        <v>0</v>
      </c>
      <c r="L792" s="52"/>
    </row>
    <row r="793" spans="2:12" hidden="1" x14ac:dyDescent="0.25">
      <c r="B793" s="37" t="s">
        <v>68</v>
      </c>
      <c r="C793" s="37" t="s">
        <v>69</v>
      </c>
      <c r="D793" s="37" t="s">
        <v>26</v>
      </c>
      <c r="E793" s="37" t="s">
        <v>351</v>
      </c>
      <c r="F793" s="37"/>
      <c r="G793" s="52" t="s">
        <v>89</v>
      </c>
      <c r="H793" s="52">
        <v>8</v>
      </c>
      <c r="I793" s="51" t="s">
        <v>18</v>
      </c>
      <c r="J793" s="51" t="s">
        <v>105</v>
      </c>
      <c r="K793" s="52">
        <v>0</v>
      </c>
      <c r="L793" s="52"/>
    </row>
    <row r="794" spans="2:12" hidden="1" x14ac:dyDescent="0.25">
      <c r="B794" s="37" t="s">
        <v>68</v>
      </c>
      <c r="C794" s="37" t="s">
        <v>69</v>
      </c>
      <c r="D794" s="37" t="s">
        <v>26</v>
      </c>
      <c r="E794" s="37" t="s">
        <v>351</v>
      </c>
      <c r="F794" s="37"/>
      <c r="G794" s="52" t="s">
        <v>89</v>
      </c>
      <c r="H794" s="52">
        <v>8</v>
      </c>
      <c r="I794" s="51" t="s">
        <v>18</v>
      </c>
      <c r="J794" s="51" t="s">
        <v>103</v>
      </c>
      <c r="K794" s="52">
        <v>0</v>
      </c>
      <c r="L794" s="52"/>
    </row>
    <row r="795" spans="2:12" hidden="1" x14ac:dyDescent="0.25">
      <c r="B795" s="37" t="s">
        <v>68</v>
      </c>
      <c r="C795" s="37" t="s">
        <v>69</v>
      </c>
      <c r="D795" s="37" t="s">
        <v>26</v>
      </c>
      <c r="E795" s="37" t="s">
        <v>351</v>
      </c>
      <c r="F795" s="37"/>
      <c r="G795" s="52" t="s">
        <v>89</v>
      </c>
      <c r="H795" s="52">
        <v>8</v>
      </c>
      <c r="I795" s="52" t="s">
        <v>18</v>
      </c>
      <c r="J795" s="52" t="s">
        <v>104</v>
      </c>
      <c r="K795" s="52">
        <v>0</v>
      </c>
      <c r="L795" s="52"/>
    </row>
    <row r="796" spans="2:12" hidden="1" x14ac:dyDescent="0.25">
      <c r="B796" s="37" t="s">
        <v>48</v>
      </c>
      <c r="C796" s="37" t="s">
        <v>49</v>
      </c>
      <c r="D796" s="37" t="s">
        <v>38</v>
      </c>
      <c r="E796" s="37" t="s">
        <v>351</v>
      </c>
      <c r="F796" s="37"/>
      <c r="G796" s="52" t="s">
        <v>89</v>
      </c>
      <c r="H796" s="52">
        <v>8</v>
      </c>
      <c r="I796" s="51" t="s">
        <v>18</v>
      </c>
      <c r="J796" s="51" t="s">
        <v>105</v>
      </c>
      <c r="K796" s="52">
        <v>0</v>
      </c>
      <c r="L796" s="52"/>
    </row>
    <row r="797" spans="2:12" hidden="1" x14ac:dyDescent="0.25">
      <c r="B797" s="37" t="s">
        <v>48</v>
      </c>
      <c r="C797" s="37" t="s">
        <v>49</v>
      </c>
      <c r="D797" s="37" t="s">
        <v>38</v>
      </c>
      <c r="E797" s="37" t="s">
        <v>351</v>
      </c>
      <c r="F797" s="37"/>
      <c r="G797" s="52" t="s">
        <v>89</v>
      </c>
      <c r="H797" s="52">
        <v>8</v>
      </c>
      <c r="I797" s="51" t="s">
        <v>18</v>
      </c>
      <c r="J797" s="51" t="s">
        <v>103</v>
      </c>
      <c r="K797" s="52">
        <v>0</v>
      </c>
      <c r="L797" s="52"/>
    </row>
    <row r="798" spans="2:12" hidden="1" x14ac:dyDescent="0.25">
      <c r="B798" s="37" t="s">
        <v>48</v>
      </c>
      <c r="C798" s="37" t="s">
        <v>49</v>
      </c>
      <c r="D798" s="37" t="s">
        <v>38</v>
      </c>
      <c r="E798" s="37" t="s">
        <v>351</v>
      </c>
      <c r="F798" s="37"/>
      <c r="G798" s="52" t="s">
        <v>89</v>
      </c>
      <c r="H798" s="52">
        <v>8</v>
      </c>
      <c r="I798" s="52" t="s">
        <v>18</v>
      </c>
      <c r="J798" s="52" t="s">
        <v>104</v>
      </c>
      <c r="K798" s="52">
        <v>0</v>
      </c>
      <c r="L798" s="52"/>
    </row>
    <row r="799" spans="2:12" hidden="1" x14ac:dyDescent="0.25">
      <c r="B799" s="37" t="s">
        <v>27</v>
      </c>
      <c r="C799" s="37" t="s">
        <v>28</v>
      </c>
      <c r="D799" s="37" t="s">
        <v>26</v>
      </c>
      <c r="E799" s="37" t="s">
        <v>351</v>
      </c>
      <c r="F799" s="37"/>
      <c r="G799" s="52" t="s">
        <v>89</v>
      </c>
      <c r="H799" s="52">
        <v>8</v>
      </c>
      <c r="I799" s="51" t="s">
        <v>18</v>
      </c>
      <c r="J799" s="51" t="s">
        <v>105</v>
      </c>
      <c r="K799" s="52">
        <v>0</v>
      </c>
      <c r="L799" s="52"/>
    </row>
    <row r="800" spans="2:12" hidden="1" x14ac:dyDescent="0.25">
      <c r="B800" s="37" t="s">
        <v>27</v>
      </c>
      <c r="C800" s="37" t="s">
        <v>28</v>
      </c>
      <c r="D800" s="37" t="s">
        <v>26</v>
      </c>
      <c r="E800" s="37" t="s">
        <v>351</v>
      </c>
      <c r="F800" s="37"/>
      <c r="G800" s="52" t="s">
        <v>89</v>
      </c>
      <c r="H800" s="52">
        <v>8</v>
      </c>
      <c r="I800" s="51" t="s">
        <v>18</v>
      </c>
      <c r="J800" s="51" t="s">
        <v>103</v>
      </c>
      <c r="K800" s="52">
        <v>0</v>
      </c>
      <c r="L800" s="52"/>
    </row>
    <row r="801" spans="2:12" hidden="1" x14ac:dyDescent="0.25">
      <c r="B801" s="37" t="s">
        <v>27</v>
      </c>
      <c r="C801" s="37" t="s">
        <v>28</v>
      </c>
      <c r="D801" s="37" t="s">
        <v>26</v>
      </c>
      <c r="E801" s="37" t="s">
        <v>351</v>
      </c>
      <c r="F801" s="37"/>
      <c r="G801" s="52" t="s">
        <v>89</v>
      </c>
      <c r="H801" s="52">
        <v>8</v>
      </c>
      <c r="I801" s="51" t="s">
        <v>18</v>
      </c>
      <c r="J801" s="51" t="s">
        <v>104</v>
      </c>
      <c r="K801" s="52">
        <v>0</v>
      </c>
      <c r="L801" s="52"/>
    </row>
    <row r="802" spans="2:12" hidden="1" x14ac:dyDescent="0.25">
      <c r="B802" s="37" t="s">
        <v>58</v>
      </c>
      <c r="C802" s="37" t="s">
        <v>59</v>
      </c>
      <c r="D802" s="37" t="s">
        <v>26</v>
      </c>
      <c r="E802" s="37" t="s">
        <v>351</v>
      </c>
      <c r="F802" s="37"/>
      <c r="G802" s="52" t="s">
        <v>89</v>
      </c>
      <c r="H802" s="52">
        <v>8</v>
      </c>
      <c r="I802" s="51" t="s">
        <v>18</v>
      </c>
      <c r="J802" s="51" t="s">
        <v>105</v>
      </c>
      <c r="K802" s="52">
        <v>0</v>
      </c>
      <c r="L802" s="52"/>
    </row>
    <row r="803" spans="2:12" hidden="1" x14ac:dyDescent="0.25">
      <c r="B803" s="37" t="s">
        <v>58</v>
      </c>
      <c r="C803" s="37" t="s">
        <v>59</v>
      </c>
      <c r="D803" s="37" t="s">
        <v>26</v>
      </c>
      <c r="E803" s="37" t="s">
        <v>351</v>
      </c>
      <c r="F803" s="37"/>
      <c r="G803" s="52" t="s">
        <v>89</v>
      </c>
      <c r="H803" s="52">
        <v>8</v>
      </c>
      <c r="I803" s="51" t="s">
        <v>18</v>
      </c>
      <c r="J803" s="51" t="s">
        <v>103</v>
      </c>
      <c r="K803" s="52">
        <v>0</v>
      </c>
      <c r="L803" s="52"/>
    </row>
    <row r="804" spans="2:12" hidden="1" x14ac:dyDescent="0.25">
      <c r="B804" s="37" t="s">
        <v>58</v>
      </c>
      <c r="C804" s="37" t="s">
        <v>59</v>
      </c>
      <c r="D804" s="37" t="s">
        <v>26</v>
      </c>
      <c r="E804" s="37" t="s">
        <v>351</v>
      </c>
      <c r="F804" s="37"/>
      <c r="G804" s="52" t="s">
        <v>89</v>
      </c>
      <c r="H804" s="52">
        <v>8</v>
      </c>
      <c r="I804" s="52" t="s">
        <v>18</v>
      </c>
      <c r="J804" s="52" t="s">
        <v>104</v>
      </c>
      <c r="K804" s="52">
        <v>0</v>
      </c>
      <c r="L804" s="52"/>
    </row>
    <row r="805" spans="2:12" hidden="1" x14ac:dyDescent="0.25">
      <c r="B805" s="37" t="s">
        <v>64</v>
      </c>
      <c r="C805" s="37" t="s">
        <v>65</v>
      </c>
      <c r="D805" s="37" t="s">
        <v>15</v>
      </c>
      <c r="E805" s="37" t="s">
        <v>351</v>
      </c>
      <c r="F805" s="37"/>
      <c r="G805" s="52" t="s">
        <v>89</v>
      </c>
      <c r="H805" s="52">
        <v>8</v>
      </c>
      <c r="I805" s="51" t="s">
        <v>18</v>
      </c>
      <c r="J805" s="51" t="s">
        <v>105</v>
      </c>
      <c r="K805" s="52">
        <v>0</v>
      </c>
      <c r="L805" s="52"/>
    </row>
    <row r="806" spans="2:12" hidden="1" x14ac:dyDescent="0.25">
      <c r="B806" s="37" t="s">
        <v>64</v>
      </c>
      <c r="C806" s="37" t="s">
        <v>65</v>
      </c>
      <c r="D806" s="37" t="s">
        <v>15</v>
      </c>
      <c r="E806" s="37" t="s">
        <v>351</v>
      </c>
      <c r="F806" s="37"/>
      <c r="G806" s="52" t="s">
        <v>89</v>
      </c>
      <c r="H806" s="52">
        <v>8</v>
      </c>
      <c r="I806" s="51" t="s">
        <v>18</v>
      </c>
      <c r="J806" s="51" t="s">
        <v>103</v>
      </c>
      <c r="K806" s="52">
        <v>0</v>
      </c>
      <c r="L806" s="52"/>
    </row>
    <row r="807" spans="2:12" hidden="1" x14ac:dyDescent="0.25">
      <c r="B807" s="37" t="s">
        <v>64</v>
      </c>
      <c r="C807" s="37" t="s">
        <v>65</v>
      </c>
      <c r="D807" s="37" t="s">
        <v>15</v>
      </c>
      <c r="E807" s="37" t="s">
        <v>351</v>
      </c>
      <c r="F807" s="37"/>
      <c r="G807" s="52" t="s">
        <v>89</v>
      </c>
      <c r="H807" s="52">
        <v>8</v>
      </c>
      <c r="I807" s="52" t="s">
        <v>18</v>
      </c>
      <c r="J807" s="52" t="s">
        <v>104</v>
      </c>
      <c r="K807" s="52">
        <v>0</v>
      </c>
      <c r="L807" s="52"/>
    </row>
    <row r="808" spans="2:12" hidden="1" x14ac:dyDescent="0.25">
      <c r="B808" s="37" t="s">
        <v>24</v>
      </c>
      <c r="C808" s="37" t="s">
        <v>25</v>
      </c>
      <c r="D808" s="37" t="s">
        <v>26</v>
      </c>
      <c r="E808" s="37" t="s">
        <v>351</v>
      </c>
      <c r="F808" s="37"/>
      <c r="G808" s="52" t="s">
        <v>89</v>
      </c>
      <c r="H808" s="52">
        <v>8</v>
      </c>
      <c r="I808" s="51" t="s">
        <v>18</v>
      </c>
      <c r="J808" s="51" t="s">
        <v>105</v>
      </c>
      <c r="K808" s="52">
        <v>0</v>
      </c>
      <c r="L808" s="52"/>
    </row>
    <row r="809" spans="2:12" hidden="1" x14ac:dyDescent="0.25">
      <c r="B809" s="37" t="s">
        <v>24</v>
      </c>
      <c r="C809" s="37" t="s">
        <v>25</v>
      </c>
      <c r="D809" s="37" t="s">
        <v>26</v>
      </c>
      <c r="E809" s="37" t="s">
        <v>351</v>
      </c>
      <c r="F809" s="37"/>
      <c r="G809" s="52" t="s">
        <v>89</v>
      </c>
      <c r="H809" s="52">
        <v>8</v>
      </c>
      <c r="I809" s="51" t="s">
        <v>18</v>
      </c>
      <c r="J809" s="51" t="s">
        <v>103</v>
      </c>
      <c r="K809" s="52">
        <v>0</v>
      </c>
      <c r="L809" s="52"/>
    </row>
    <row r="810" spans="2:12" hidden="1" x14ac:dyDescent="0.25">
      <c r="B810" s="37" t="s">
        <v>24</v>
      </c>
      <c r="C810" s="37" t="s">
        <v>25</v>
      </c>
      <c r="D810" s="37" t="s">
        <v>26</v>
      </c>
      <c r="E810" s="37" t="s">
        <v>351</v>
      </c>
      <c r="F810" s="37"/>
      <c r="G810" s="52" t="s">
        <v>89</v>
      </c>
      <c r="H810" s="52">
        <v>8</v>
      </c>
      <c r="I810" s="52" t="s">
        <v>18</v>
      </c>
      <c r="J810" s="52" t="s">
        <v>104</v>
      </c>
      <c r="K810" s="52">
        <v>0</v>
      </c>
      <c r="L810" s="52"/>
    </row>
    <row r="811" spans="2:12" hidden="1" x14ac:dyDescent="0.25">
      <c r="B811" s="37" t="s">
        <v>13</v>
      </c>
      <c r="C811" s="37" t="s">
        <v>14</v>
      </c>
      <c r="D811" s="37" t="s">
        <v>99</v>
      </c>
      <c r="E811" s="37" t="s">
        <v>351</v>
      </c>
      <c r="F811" s="37"/>
      <c r="G811" s="51" t="s">
        <v>89</v>
      </c>
      <c r="H811" s="52">
        <v>8</v>
      </c>
      <c r="I811" s="51" t="s">
        <v>18</v>
      </c>
      <c r="J811" s="51" t="s">
        <v>105</v>
      </c>
      <c r="K811" s="52">
        <v>0</v>
      </c>
      <c r="L811" s="52"/>
    </row>
    <row r="812" spans="2:12" hidden="1" x14ac:dyDescent="0.25">
      <c r="B812" s="37" t="s">
        <v>13</v>
      </c>
      <c r="C812" s="37" t="s">
        <v>14</v>
      </c>
      <c r="D812" s="37" t="s">
        <v>99</v>
      </c>
      <c r="E812" s="37" t="s">
        <v>351</v>
      </c>
      <c r="F812" s="37"/>
      <c r="G812" s="51" t="s">
        <v>89</v>
      </c>
      <c r="H812" s="52">
        <v>8</v>
      </c>
      <c r="I812" s="51" t="s">
        <v>18</v>
      </c>
      <c r="J812" s="51" t="s">
        <v>103</v>
      </c>
      <c r="K812" s="52">
        <v>0</v>
      </c>
      <c r="L812" s="52"/>
    </row>
    <row r="813" spans="2:12" hidden="1" x14ac:dyDescent="0.25">
      <c r="B813" s="37" t="s">
        <v>13</v>
      </c>
      <c r="C813" s="37" t="s">
        <v>14</v>
      </c>
      <c r="D813" s="37" t="s">
        <v>99</v>
      </c>
      <c r="E813" s="37" t="s">
        <v>351</v>
      </c>
      <c r="F813" s="37"/>
      <c r="G813" s="51" t="s">
        <v>89</v>
      </c>
      <c r="H813" s="52">
        <v>8</v>
      </c>
      <c r="I813" s="52" t="s">
        <v>18</v>
      </c>
      <c r="J813" s="52" t="s">
        <v>104</v>
      </c>
      <c r="K813" s="52">
        <v>0</v>
      </c>
      <c r="L813" s="52"/>
    </row>
    <row r="814" spans="2:12" hidden="1" x14ac:dyDescent="0.25">
      <c r="B814" s="37" t="s">
        <v>41</v>
      </c>
      <c r="C814" s="37" t="s">
        <v>42</v>
      </c>
      <c r="D814" s="37" t="s">
        <v>38</v>
      </c>
      <c r="E814" s="37" t="s">
        <v>351</v>
      </c>
      <c r="F814" s="37"/>
      <c r="G814" s="52" t="s">
        <v>89</v>
      </c>
      <c r="H814" s="52">
        <v>8</v>
      </c>
      <c r="I814" s="51" t="s">
        <v>18</v>
      </c>
      <c r="J814" s="51" t="s">
        <v>105</v>
      </c>
      <c r="K814" s="52">
        <v>0</v>
      </c>
      <c r="L814" s="52"/>
    </row>
    <row r="815" spans="2:12" hidden="1" x14ac:dyDescent="0.25">
      <c r="B815" s="37" t="s">
        <v>41</v>
      </c>
      <c r="C815" s="37" t="s">
        <v>42</v>
      </c>
      <c r="D815" s="37" t="s">
        <v>38</v>
      </c>
      <c r="E815" s="37" t="s">
        <v>351</v>
      </c>
      <c r="F815" s="37"/>
      <c r="G815" s="52" t="s">
        <v>89</v>
      </c>
      <c r="H815" s="52">
        <v>8</v>
      </c>
      <c r="I815" s="51" t="s">
        <v>18</v>
      </c>
      <c r="J815" s="51" t="s">
        <v>103</v>
      </c>
      <c r="K815" s="52">
        <v>0</v>
      </c>
      <c r="L815" s="52"/>
    </row>
    <row r="816" spans="2:12" hidden="1" x14ac:dyDescent="0.25">
      <c r="B816" s="37" t="s">
        <v>41</v>
      </c>
      <c r="C816" s="37" t="s">
        <v>42</v>
      </c>
      <c r="D816" s="37" t="s">
        <v>38</v>
      </c>
      <c r="E816" s="37" t="s">
        <v>351</v>
      </c>
      <c r="F816" s="37"/>
      <c r="G816" s="52" t="s">
        <v>89</v>
      </c>
      <c r="H816" s="52">
        <v>8</v>
      </c>
      <c r="I816" s="52" t="s">
        <v>18</v>
      </c>
      <c r="J816" s="52" t="s">
        <v>104</v>
      </c>
      <c r="K816" s="52">
        <v>0</v>
      </c>
      <c r="L816" s="52"/>
    </row>
    <row r="817" spans="2:12" hidden="1" x14ac:dyDescent="0.25">
      <c r="B817" s="37" t="s">
        <v>46</v>
      </c>
      <c r="C817" s="37" t="s">
        <v>47</v>
      </c>
      <c r="D817" s="37" t="s">
        <v>38</v>
      </c>
      <c r="E817" s="37" t="s">
        <v>351</v>
      </c>
      <c r="F817" s="37"/>
      <c r="G817" s="52" t="s">
        <v>89</v>
      </c>
      <c r="H817" s="52">
        <v>8</v>
      </c>
      <c r="I817" s="51" t="s">
        <v>18</v>
      </c>
      <c r="J817" s="51" t="s">
        <v>105</v>
      </c>
      <c r="K817" s="52">
        <v>0</v>
      </c>
      <c r="L817" s="52"/>
    </row>
    <row r="818" spans="2:12" hidden="1" x14ac:dyDescent="0.25">
      <c r="B818" s="37" t="s">
        <v>46</v>
      </c>
      <c r="C818" s="37" t="s">
        <v>47</v>
      </c>
      <c r="D818" s="37" t="s">
        <v>38</v>
      </c>
      <c r="E818" s="37" t="s">
        <v>351</v>
      </c>
      <c r="F818" s="37"/>
      <c r="G818" s="52" t="s">
        <v>89</v>
      </c>
      <c r="H818" s="52">
        <v>8</v>
      </c>
      <c r="I818" s="51" t="s">
        <v>18</v>
      </c>
      <c r="J818" s="51" t="s">
        <v>103</v>
      </c>
      <c r="K818" s="52">
        <v>0</v>
      </c>
      <c r="L818" s="52"/>
    </row>
    <row r="819" spans="2:12" hidden="1" x14ac:dyDescent="0.25">
      <c r="B819" s="37" t="s">
        <v>46</v>
      </c>
      <c r="C819" s="37" t="s">
        <v>47</v>
      </c>
      <c r="D819" s="37" t="s">
        <v>38</v>
      </c>
      <c r="E819" s="37" t="s">
        <v>351</v>
      </c>
      <c r="F819" s="37"/>
      <c r="G819" s="52" t="s">
        <v>89</v>
      </c>
      <c r="H819" s="52">
        <v>8</v>
      </c>
      <c r="I819" s="52" t="s">
        <v>18</v>
      </c>
      <c r="J819" s="52" t="s">
        <v>104</v>
      </c>
      <c r="K819" s="52">
        <v>0</v>
      </c>
      <c r="L819" s="52"/>
    </row>
    <row r="820" spans="2:12" hidden="1" x14ac:dyDescent="0.25">
      <c r="B820" s="37" t="s">
        <v>76</v>
      </c>
      <c r="C820" s="37" t="s">
        <v>77</v>
      </c>
      <c r="D820" s="37" t="s">
        <v>35</v>
      </c>
      <c r="E820" s="37" t="s">
        <v>351</v>
      </c>
      <c r="F820" s="37"/>
      <c r="G820" s="52" t="s">
        <v>89</v>
      </c>
      <c r="H820" s="52">
        <v>8</v>
      </c>
      <c r="I820" s="51" t="s">
        <v>18</v>
      </c>
      <c r="J820" s="51" t="s">
        <v>105</v>
      </c>
      <c r="K820" s="52">
        <v>0</v>
      </c>
      <c r="L820" s="52"/>
    </row>
    <row r="821" spans="2:12" hidden="1" x14ac:dyDescent="0.25">
      <c r="B821" s="37" t="s">
        <v>76</v>
      </c>
      <c r="C821" s="37" t="s">
        <v>77</v>
      </c>
      <c r="D821" s="37" t="s">
        <v>35</v>
      </c>
      <c r="E821" s="37" t="s">
        <v>351</v>
      </c>
      <c r="F821" s="37"/>
      <c r="G821" s="52" t="s">
        <v>89</v>
      </c>
      <c r="H821" s="52">
        <v>8</v>
      </c>
      <c r="I821" s="51" t="s">
        <v>18</v>
      </c>
      <c r="J821" s="51" t="s">
        <v>103</v>
      </c>
      <c r="K821" s="52">
        <v>0</v>
      </c>
      <c r="L821" s="52"/>
    </row>
    <row r="822" spans="2:12" hidden="1" x14ac:dyDescent="0.25">
      <c r="B822" s="37" t="s">
        <v>76</v>
      </c>
      <c r="C822" s="37" t="s">
        <v>77</v>
      </c>
      <c r="D822" s="37" t="s">
        <v>35</v>
      </c>
      <c r="E822" s="37" t="s">
        <v>351</v>
      </c>
      <c r="F822" s="37"/>
      <c r="G822" s="52" t="s">
        <v>89</v>
      </c>
      <c r="H822" s="52">
        <v>8</v>
      </c>
      <c r="I822" s="52" t="s">
        <v>18</v>
      </c>
      <c r="J822" s="52" t="s">
        <v>104</v>
      </c>
      <c r="K822" s="52">
        <v>0</v>
      </c>
      <c r="L822" s="52"/>
    </row>
    <row r="823" spans="2:12" hidden="1" x14ac:dyDescent="0.25">
      <c r="B823" s="37" t="s">
        <v>66</v>
      </c>
      <c r="C823" s="37" t="s">
        <v>67</v>
      </c>
      <c r="D823" s="37" t="s">
        <v>35</v>
      </c>
      <c r="E823" s="37" t="s">
        <v>351</v>
      </c>
      <c r="F823" s="37"/>
      <c r="G823" s="52" t="s">
        <v>89</v>
      </c>
      <c r="H823" s="52">
        <v>8</v>
      </c>
      <c r="I823" s="51" t="s">
        <v>18</v>
      </c>
      <c r="J823" s="51" t="s">
        <v>105</v>
      </c>
      <c r="K823" s="52">
        <v>0</v>
      </c>
      <c r="L823" s="52"/>
    </row>
    <row r="824" spans="2:12" hidden="1" x14ac:dyDescent="0.25">
      <c r="B824" s="37" t="s">
        <v>66</v>
      </c>
      <c r="C824" s="37" t="s">
        <v>67</v>
      </c>
      <c r="D824" s="37" t="s">
        <v>35</v>
      </c>
      <c r="E824" s="37" t="s">
        <v>351</v>
      </c>
      <c r="F824" s="37"/>
      <c r="G824" s="52" t="s">
        <v>89</v>
      </c>
      <c r="H824" s="52">
        <v>8</v>
      </c>
      <c r="I824" s="51" t="s">
        <v>18</v>
      </c>
      <c r="J824" s="51" t="s">
        <v>103</v>
      </c>
      <c r="K824" s="52">
        <v>0</v>
      </c>
      <c r="L824" s="52"/>
    </row>
    <row r="825" spans="2:12" hidden="1" x14ac:dyDescent="0.25">
      <c r="B825" s="37" t="s">
        <v>66</v>
      </c>
      <c r="C825" s="37" t="s">
        <v>67</v>
      </c>
      <c r="D825" s="37" t="s">
        <v>35</v>
      </c>
      <c r="E825" s="37" t="s">
        <v>351</v>
      </c>
      <c r="F825" s="37"/>
      <c r="G825" s="52" t="s">
        <v>89</v>
      </c>
      <c r="H825" s="52">
        <v>8</v>
      </c>
      <c r="I825" s="52" t="s">
        <v>18</v>
      </c>
      <c r="J825" s="52" t="s">
        <v>104</v>
      </c>
      <c r="K825" s="52">
        <v>0</v>
      </c>
      <c r="L825" s="52"/>
    </row>
    <row r="826" spans="2:12" hidden="1" x14ac:dyDescent="0.25">
      <c r="B826" s="37" t="s">
        <v>50</v>
      </c>
      <c r="C826" s="37" t="s">
        <v>51</v>
      </c>
      <c r="D826" s="37" t="s">
        <v>45</v>
      </c>
      <c r="E826" s="37" t="s">
        <v>351</v>
      </c>
      <c r="F826" s="37"/>
      <c r="G826" s="52" t="s">
        <v>89</v>
      </c>
      <c r="H826" s="52">
        <v>8</v>
      </c>
      <c r="I826" s="51" t="s">
        <v>18</v>
      </c>
      <c r="J826" s="51" t="s">
        <v>105</v>
      </c>
      <c r="K826" s="52">
        <v>0</v>
      </c>
      <c r="L826" s="52"/>
    </row>
    <row r="827" spans="2:12" hidden="1" x14ac:dyDescent="0.25">
      <c r="B827" s="37" t="s">
        <v>50</v>
      </c>
      <c r="C827" s="37" t="s">
        <v>51</v>
      </c>
      <c r="D827" s="37" t="s">
        <v>45</v>
      </c>
      <c r="E827" s="37" t="s">
        <v>351</v>
      </c>
      <c r="F827" s="37"/>
      <c r="G827" s="52" t="s">
        <v>89</v>
      </c>
      <c r="H827" s="52">
        <v>8</v>
      </c>
      <c r="I827" s="51" t="s">
        <v>18</v>
      </c>
      <c r="J827" s="51" t="s">
        <v>103</v>
      </c>
      <c r="K827" s="52">
        <v>0</v>
      </c>
      <c r="L827" s="52"/>
    </row>
    <row r="828" spans="2:12" hidden="1" x14ac:dyDescent="0.25">
      <c r="B828" s="37" t="s">
        <v>50</v>
      </c>
      <c r="C828" s="37" t="s">
        <v>51</v>
      </c>
      <c r="D828" s="37" t="s">
        <v>45</v>
      </c>
      <c r="E828" s="37" t="s">
        <v>351</v>
      </c>
      <c r="F828" s="37"/>
      <c r="G828" s="52" t="s">
        <v>89</v>
      </c>
      <c r="H828" s="52">
        <v>8</v>
      </c>
      <c r="I828" s="52" t="s">
        <v>18</v>
      </c>
      <c r="J828" s="52" t="s">
        <v>104</v>
      </c>
      <c r="K828" s="52">
        <v>0</v>
      </c>
      <c r="L828" s="52"/>
    </row>
    <row r="829" spans="2:12" hidden="1" x14ac:dyDescent="0.25">
      <c r="B829" s="37" t="s">
        <v>31</v>
      </c>
      <c r="C829" s="37" t="s">
        <v>32</v>
      </c>
      <c r="D829" s="37" t="s">
        <v>15</v>
      </c>
      <c r="E829" s="37" t="s">
        <v>351</v>
      </c>
      <c r="F829" s="37"/>
      <c r="G829" s="52" t="s">
        <v>89</v>
      </c>
      <c r="H829" s="52">
        <v>8</v>
      </c>
      <c r="I829" s="51" t="s">
        <v>18</v>
      </c>
      <c r="J829" s="51" t="s">
        <v>105</v>
      </c>
      <c r="K829" s="52">
        <v>0</v>
      </c>
      <c r="L829" s="52"/>
    </row>
    <row r="830" spans="2:12" hidden="1" x14ac:dyDescent="0.25">
      <c r="B830" s="37" t="s">
        <v>31</v>
      </c>
      <c r="C830" s="37" t="s">
        <v>32</v>
      </c>
      <c r="D830" s="37" t="s">
        <v>15</v>
      </c>
      <c r="E830" s="37" t="s">
        <v>351</v>
      </c>
      <c r="F830" s="37"/>
      <c r="G830" s="52" t="s">
        <v>89</v>
      </c>
      <c r="H830" s="52">
        <v>8</v>
      </c>
      <c r="I830" s="51" t="s">
        <v>18</v>
      </c>
      <c r="J830" s="51" t="s">
        <v>103</v>
      </c>
      <c r="K830" s="52">
        <v>0</v>
      </c>
      <c r="L830" s="52"/>
    </row>
    <row r="831" spans="2:12" hidden="1" x14ac:dyDescent="0.25">
      <c r="B831" s="37" t="s">
        <v>31</v>
      </c>
      <c r="C831" s="37" t="s">
        <v>32</v>
      </c>
      <c r="D831" s="37" t="s">
        <v>15</v>
      </c>
      <c r="E831" s="37" t="s">
        <v>351</v>
      </c>
      <c r="F831" s="37"/>
      <c r="G831" s="52" t="s">
        <v>89</v>
      </c>
      <c r="H831" s="52">
        <v>8</v>
      </c>
      <c r="I831" s="52" t="s">
        <v>18</v>
      </c>
      <c r="J831" s="52" t="s">
        <v>104</v>
      </c>
      <c r="K831" s="52">
        <v>0</v>
      </c>
      <c r="L831" s="52"/>
    </row>
    <row r="832" spans="2:12" hidden="1" x14ac:dyDescent="0.25">
      <c r="B832" s="37" t="s">
        <v>80</v>
      </c>
      <c r="C832" s="37" t="s">
        <v>81</v>
      </c>
      <c r="D832" s="37" t="s">
        <v>15</v>
      </c>
      <c r="E832" s="37" t="s">
        <v>351</v>
      </c>
      <c r="F832" s="37"/>
      <c r="G832" s="52" t="s">
        <v>90</v>
      </c>
      <c r="H832" s="52">
        <v>9</v>
      </c>
      <c r="I832" s="51" t="s">
        <v>18</v>
      </c>
      <c r="J832" s="51" t="s">
        <v>105</v>
      </c>
      <c r="K832" s="52">
        <v>0</v>
      </c>
      <c r="L832" s="52"/>
    </row>
    <row r="833" spans="2:12" hidden="1" x14ac:dyDescent="0.25">
      <c r="B833" s="37" t="s">
        <v>80</v>
      </c>
      <c r="C833" s="37" t="s">
        <v>81</v>
      </c>
      <c r="D833" s="37" t="s">
        <v>15</v>
      </c>
      <c r="E833" s="37" t="s">
        <v>351</v>
      </c>
      <c r="F833" s="37"/>
      <c r="G833" s="52" t="s">
        <v>90</v>
      </c>
      <c r="H833" s="52">
        <v>9</v>
      </c>
      <c r="I833" s="51" t="s">
        <v>18</v>
      </c>
      <c r="J833" s="51" t="s">
        <v>103</v>
      </c>
      <c r="K833" s="52">
        <v>0</v>
      </c>
      <c r="L833" s="52"/>
    </row>
    <row r="834" spans="2:12" hidden="1" x14ac:dyDescent="0.25">
      <c r="B834" s="37" t="s">
        <v>80</v>
      </c>
      <c r="C834" s="37" t="s">
        <v>81</v>
      </c>
      <c r="D834" s="37" t="s">
        <v>15</v>
      </c>
      <c r="E834" s="37" t="s">
        <v>351</v>
      </c>
      <c r="F834" s="37"/>
      <c r="G834" s="52" t="s">
        <v>90</v>
      </c>
      <c r="H834" s="52">
        <v>9</v>
      </c>
      <c r="I834" s="52" t="s">
        <v>18</v>
      </c>
      <c r="J834" s="52" t="s">
        <v>104</v>
      </c>
      <c r="K834" s="52">
        <v>0</v>
      </c>
      <c r="L834" s="52"/>
    </row>
    <row r="835" spans="2:12" hidden="1" x14ac:dyDescent="0.25">
      <c r="B835" s="37" t="s">
        <v>36</v>
      </c>
      <c r="C835" s="37" t="s">
        <v>37</v>
      </c>
      <c r="D835" s="37" t="s">
        <v>38</v>
      </c>
      <c r="E835" s="37" t="s">
        <v>351</v>
      </c>
      <c r="F835" s="37"/>
      <c r="G835" s="52" t="s">
        <v>90</v>
      </c>
      <c r="H835" s="52">
        <v>9</v>
      </c>
      <c r="I835" s="51" t="s">
        <v>18</v>
      </c>
      <c r="J835" s="51" t="s">
        <v>105</v>
      </c>
      <c r="K835" s="52">
        <v>0</v>
      </c>
      <c r="L835" s="52"/>
    </row>
    <row r="836" spans="2:12" hidden="1" x14ac:dyDescent="0.25">
      <c r="B836" s="37" t="s">
        <v>36</v>
      </c>
      <c r="C836" s="37" t="s">
        <v>37</v>
      </c>
      <c r="D836" s="37" t="s">
        <v>38</v>
      </c>
      <c r="E836" s="37" t="s">
        <v>351</v>
      </c>
      <c r="F836" s="37"/>
      <c r="G836" s="52" t="s">
        <v>90</v>
      </c>
      <c r="H836" s="52">
        <v>9</v>
      </c>
      <c r="I836" s="51" t="s">
        <v>18</v>
      </c>
      <c r="J836" s="51" t="s">
        <v>103</v>
      </c>
      <c r="K836" s="52">
        <v>0</v>
      </c>
      <c r="L836" s="52"/>
    </row>
    <row r="837" spans="2:12" hidden="1" x14ac:dyDescent="0.25">
      <c r="B837" s="37" t="s">
        <v>36</v>
      </c>
      <c r="C837" s="37" t="s">
        <v>37</v>
      </c>
      <c r="D837" s="37" t="s">
        <v>38</v>
      </c>
      <c r="E837" s="37" t="s">
        <v>351</v>
      </c>
      <c r="F837" s="37"/>
      <c r="G837" s="52" t="s">
        <v>90</v>
      </c>
      <c r="H837" s="52">
        <v>9</v>
      </c>
      <c r="I837" s="52" t="s">
        <v>18</v>
      </c>
      <c r="J837" s="52" t="s">
        <v>104</v>
      </c>
      <c r="K837" s="52">
        <v>0</v>
      </c>
      <c r="L837" s="52"/>
    </row>
    <row r="838" spans="2:12" hidden="1" x14ac:dyDescent="0.25">
      <c r="B838" s="37" t="s">
        <v>31</v>
      </c>
      <c r="C838" s="37" t="s">
        <v>32</v>
      </c>
      <c r="D838" s="37" t="s">
        <v>15</v>
      </c>
      <c r="E838" s="37" t="s">
        <v>351</v>
      </c>
      <c r="F838" s="37"/>
      <c r="G838" s="52" t="s">
        <v>90</v>
      </c>
      <c r="H838" s="52">
        <v>9</v>
      </c>
      <c r="I838" s="51" t="s">
        <v>18</v>
      </c>
      <c r="J838" s="51" t="s">
        <v>105</v>
      </c>
      <c r="K838" s="52">
        <v>0</v>
      </c>
      <c r="L838" s="52"/>
    </row>
    <row r="839" spans="2:12" hidden="1" x14ac:dyDescent="0.25">
      <c r="B839" s="37" t="s">
        <v>31</v>
      </c>
      <c r="C839" s="37" t="s">
        <v>32</v>
      </c>
      <c r="D839" s="37" t="s">
        <v>15</v>
      </c>
      <c r="E839" s="37" t="s">
        <v>351</v>
      </c>
      <c r="F839" s="37"/>
      <c r="G839" s="52" t="s">
        <v>90</v>
      </c>
      <c r="H839" s="52">
        <v>9</v>
      </c>
      <c r="I839" s="51" t="s">
        <v>18</v>
      </c>
      <c r="J839" s="51" t="s">
        <v>103</v>
      </c>
      <c r="K839" s="52">
        <v>0</v>
      </c>
      <c r="L839" s="52"/>
    </row>
    <row r="840" spans="2:12" hidden="1" x14ac:dyDescent="0.25">
      <c r="B840" s="37" t="s">
        <v>31</v>
      </c>
      <c r="C840" s="37" t="s">
        <v>32</v>
      </c>
      <c r="D840" s="37" t="s">
        <v>15</v>
      </c>
      <c r="E840" s="37" t="s">
        <v>351</v>
      </c>
      <c r="F840" s="37"/>
      <c r="G840" s="52" t="s">
        <v>90</v>
      </c>
      <c r="H840" s="52">
        <v>9</v>
      </c>
      <c r="I840" s="52" t="s">
        <v>18</v>
      </c>
      <c r="J840" s="52" t="s">
        <v>104</v>
      </c>
      <c r="K840" s="52">
        <v>0</v>
      </c>
      <c r="L840" s="52"/>
    </row>
    <row r="841" spans="2:12" hidden="1" x14ac:dyDescent="0.25">
      <c r="B841" s="37" t="s">
        <v>50</v>
      </c>
      <c r="C841" s="37" t="s">
        <v>51</v>
      </c>
      <c r="D841" s="37" t="s">
        <v>45</v>
      </c>
      <c r="E841" s="37" t="s">
        <v>351</v>
      </c>
      <c r="F841" s="37"/>
      <c r="G841" s="52" t="s">
        <v>90</v>
      </c>
      <c r="H841" s="52">
        <v>9</v>
      </c>
      <c r="I841" s="51" t="s">
        <v>18</v>
      </c>
      <c r="J841" s="51" t="s">
        <v>105</v>
      </c>
      <c r="K841" s="52">
        <v>0</v>
      </c>
      <c r="L841" s="52"/>
    </row>
    <row r="842" spans="2:12" hidden="1" x14ac:dyDescent="0.25">
      <c r="B842" s="37" t="s">
        <v>50</v>
      </c>
      <c r="C842" s="37" t="s">
        <v>51</v>
      </c>
      <c r="D842" s="37" t="s">
        <v>45</v>
      </c>
      <c r="E842" s="37" t="s">
        <v>351</v>
      </c>
      <c r="F842" s="37"/>
      <c r="G842" s="52" t="s">
        <v>90</v>
      </c>
      <c r="H842" s="52">
        <v>9</v>
      </c>
      <c r="I842" s="51" t="s">
        <v>18</v>
      </c>
      <c r="J842" s="51" t="s">
        <v>103</v>
      </c>
      <c r="K842" s="52">
        <v>0</v>
      </c>
      <c r="L842" s="52"/>
    </row>
    <row r="843" spans="2:12" hidden="1" x14ac:dyDescent="0.25">
      <c r="B843" s="37" t="s">
        <v>50</v>
      </c>
      <c r="C843" s="37" t="s">
        <v>51</v>
      </c>
      <c r="D843" s="37" t="s">
        <v>45</v>
      </c>
      <c r="E843" s="37" t="s">
        <v>351</v>
      </c>
      <c r="F843" s="37"/>
      <c r="G843" s="52" t="s">
        <v>90</v>
      </c>
      <c r="H843" s="52">
        <v>9</v>
      </c>
      <c r="I843" s="52" t="s">
        <v>18</v>
      </c>
      <c r="J843" s="52" t="s">
        <v>104</v>
      </c>
      <c r="K843" s="52">
        <v>0</v>
      </c>
      <c r="L843" s="52"/>
    </row>
    <row r="844" spans="2:12" hidden="1" x14ac:dyDescent="0.25">
      <c r="B844" s="37" t="s">
        <v>74</v>
      </c>
      <c r="C844" s="37" t="s">
        <v>75</v>
      </c>
      <c r="D844" s="37" t="s">
        <v>15</v>
      </c>
      <c r="E844" s="37" t="s">
        <v>351</v>
      </c>
      <c r="F844" s="37"/>
      <c r="G844" s="52" t="s">
        <v>90</v>
      </c>
      <c r="H844" s="52">
        <v>9</v>
      </c>
      <c r="I844" s="51" t="s">
        <v>158</v>
      </c>
      <c r="J844" s="51" t="s">
        <v>103</v>
      </c>
      <c r="K844" s="52">
        <v>82</v>
      </c>
      <c r="L844" s="52" t="s">
        <v>354</v>
      </c>
    </row>
    <row r="845" spans="2:12" hidden="1" x14ac:dyDescent="0.25">
      <c r="B845" s="37" t="s">
        <v>74</v>
      </c>
      <c r="C845" s="37" t="s">
        <v>75</v>
      </c>
      <c r="D845" s="37" t="s">
        <v>15</v>
      </c>
      <c r="E845" s="37" t="s">
        <v>351</v>
      </c>
      <c r="F845" s="37"/>
      <c r="G845" s="52" t="s">
        <v>90</v>
      </c>
      <c r="H845" s="52">
        <v>9</v>
      </c>
      <c r="I845" s="51" t="s">
        <v>158</v>
      </c>
      <c r="J845" s="51" t="s">
        <v>104</v>
      </c>
      <c r="K845" s="52">
        <v>0</v>
      </c>
      <c r="L845" s="52"/>
    </row>
    <row r="846" spans="2:12" hidden="1" x14ac:dyDescent="0.25">
      <c r="B846" s="37" t="s">
        <v>74</v>
      </c>
      <c r="C846" s="37" t="s">
        <v>75</v>
      </c>
      <c r="D846" s="37" t="s">
        <v>15</v>
      </c>
      <c r="E846" s="37" t="s">
        <v>351</v>
      </c>
      <c r="F846" s="37"/>
      <c r="G846" s="52" t="s">
        <v>90</v>
      </c>
      <c r="H846" s="52">
        <v>9</v>
      </c>
      <c r="I846" s="51" t="s">
        <v>18</v>
      </c>
      <c r="J846" s="51" t="s">
        <v>105</v>
      </c>
      <c r="K846" s="52">
        <v>0</v>
      </c>
      <c r="L846" s="52"/>
    </row>
    <row r="847" spans="2:12" hidden="1" x14ac:dyDescent="0.25">
      <c r="B847" s="37" t="s">
        <v>74</v>
      </c>
      <c r="C847" s="37" t="s">
        <v>75</v>
      </c>
      <c r="D847" s="37" t="s">
        <v>15</v>
      </c>
      <c r="E847" s="37" t="s">
        <v>351</v>
      </c>
      <c r="F847" s="37"/>
      <c r="G847" s="52" t="s">
        <v>90</v>
      </c>
      <c r="H847" s="52">
        <v>9</v>
      </c>
      <c r="I847" s="51" t="s">
        <v>18</v>
      </c>
      <c r="J847" s="51" t="s">
        <v>103</v>
      </c>
      <c r="K847" s="52">
        <v>0</v>
      </c>
      <c r="L847" s="52"/>
    </row>
    <row r="848" spans="2:12" hidden="1" x14ac:dyDescent="0.25">
      <c r="B848" s="37" t="s">
        <v>74</v>
      </c>
      <c r="C848" s="37" t="s">
        <v>75</v>
      </c>
      <c r="D848" s="37" t="s">
        <v>15</v>
      </c>
      <c r="E848" s="37" t="s">
        <v>351</v>
      </c>
      <c r="F848" s="37"/>
      <c r="G848" s="52" t="s">
        <v>90</v>
      </c>
      <c r="H848" s="52">
        <v>9</v>
      </c>
      <c r="I848" s="52" t="s">
        <v>18</v>
      </c>
      <c r="J848" s="52" t="s">
        <v>104</v>
      </c>
      <c r="K848" s="52">
        <v>0</v>
      </c>
      <c r="L848" s="52"/>
    </row>
    <row r="849" spans="2:12" hidden="1" x14ac:dyDescent="0.25">
      <c r="B849" s="37" t="s">
        <v>62</v>
      </c>
      <c r="C849" s="37" t="s">
        <v>63</v>
      </c>
      <c r="D849" s="37" t="s">
        <v>15</v>
      </c>
      <c r="E849" s="37" t="s">
        <v>351</v>
      </c>
      <c r="F849" s="37"/>
      <c r="G849" s="52" t="s">
        <v>90</v>
      </c>
      <c r="H849" s="52">
        <v>9</v>
      </c>
      <c r="I849" s="51" t="s">
        <v>18</v>
      </c>
      <c r="J849" s="51" t="s">
        <v>105</v>
      </c>
      <c r="K849" s="52">
        <v>0</v>
      </c>
      <c r="L849" s="52"/>
    </row>
    <row r="850" spans="2:12" hidden="1" x14ac:dyDescent="0.25">
      <c r="B850" s="37" t="s">
        <v>62</v>
      </c>
      <c r="C850" s="37" t="s">
        <v>63</v>
      </c>
      <c r="D850" s="37" t="s">
        <v>15</v>
      </c>
      <c r="E850" s="37" t="s">
        <v>351</v>
      </c>
      <c r="F850" s="37"/>
      <c r="G850" s="52" t="s">
        <v>90</v>
      </c>
      <c r="H850" s="52">
        <v>9</v>
      </c>
      <c r="I850" s="51" t="s">
        <v>18</v>
      </c>
      <c r="J850" s="51" t="s">
        <v>103</v>
      </c>
      <c r="K850" s="52">
        <v>0</v>
      </c>
      <c r="L850" s="52"/>
    </row>
    <row r="851" spans="2:12" hidden="1" x14ac:dyDescent="0.25">
      <c r="B851" s="37" t="s">
        <v>62</v>
      </c>
      <c r="C851" s="37" t="s">
        <v>63</v>
      </c>
      <c r="D851" s="37" t="s">
        <v>15</v>
      </c>
      <c r="E851" s="37" t="s">
        <v>351</v>
      </c>
      <c r="F851" s="37"/>
      <c r="G851" s="52" t="s">
        <v>90</v>
      </c>
      <c r="H851" s="52">
        <v>9</v>
      </c>
      <c r="I851" s="52" t="s">
        <v>18</v>
      </c>
      <c r="J851" s="52" t="s">
        <v>104</v>
      </c>
      <c r="K851" s="52">
        <v>0</v>
      </c>
      <c r="L851" s="52"/>
    </row>
    <row r="852" spans="2:12" hidden="1" x14ac:dyDescent="0.25">
      <c r="B852" s="37" t="s">
        <v>41</v>
      </c>
      <c r="C852" s="37" t="s">
        <v>42</v>
      </c>
      <c r="D852" s="37" t="s">
        <v>38</v>
      </c>
      <c r="E852" s="37" t="s">
        <v>351</v>
      </c>
      <c r="F852" s="37"/>
      <c r="G852" s="52" t="s">
        <v>90</v>
      </c>
      <c r="H852" s="52">
        <v>9</v>
      </c>
      <c r="I852" s="51" t="s">
        <v>18</v>
      </c>
      <c r="J852" s="51" t="s">
        <v>105</v>
      </c>
      <c r="K852" s="52">
        <v>0</v>
      </c>
      <c r="L852" s="52"/>
    </row>
    <row r="853" spans="2:12" hidden="1" x14ac:dyDescent="0.25">
      <c r="B853" s="37" t="s">
        <v>41</v>
      </c>
      <c r="C853" s="37" t="s">
        <v>42</v>
      </c>
      <c r="D853" s="37" t="s">
        <v>38</v>
      </c>
      <c r="E853" s="37" t="s">
        <v>351</v>
      </c>
      <c r="F853" s="37"/>
      <c r="G853" s="52" t="s">
        <v>90</v>
      </c>
      <c r="H853" s="52">
        <v>9</v>
      </c>
      <c r="I853" s="51" t="s">
        <v>18</v>
      </c>
      <c r="J853" s="51" t="s">
        <v>103</v>
      </c>
      <c r="K853" s="52">
        <v>0</v>
      </c>
      <c r="L853" s="52"/>
    </row>
    <row r="854" spans="2:12" hidden="1" x14ac:dyDescent="0.25">
      <c r="B854" s="37" t="s">
        <v>41</v>
      </c>
      <c r="C854" s="37" t="s">
        <v>42</v>
      </c>
      <c r="D854" s="37" t="s">
        <v>38</v>
      </c>
      <c r="E854" s="37" t="s">
        <v>351</v>
      </c>
      <c r="F854" s="37"/>
      <c r="G854" s="52" t="s">
        <v>90</v>
      </c>
      <c r="H854" s="52">
        <v>9</v>
      </c>
      <c r="I854" s="52" t="s">
        <v>18</v>
      </c>
      <c r="J854" s="52" t="s">
        <v>104</v>
      </c>
      <c r="K854" s="52">
        <v>0</v>
      </c>
      <c r="L854" s="52"/>
    </row>
    <row r="855" spans="2:12" hidden="1" x14ac:dyDescent="0.25">
      <c r="B855" s="37" t="s">
        <v>78</v>
      </c>
      <c r="C855" s="37" t="s">
        <v>79</v>
      </c>
      <c r="D855" s="37" t="s">
        <v>26</v>
      </c>
      <c r="E855" s="37" t="s">
        <v>351</v>
      </c>
      <c r="F855" s="37"/>
      <c r="G855" s="52" t="s">
        <v>90</v>
      </c>
      <c r="H855" s="52">
        <v>9</v>
      </c>
      <c r="I855" s="51" t="s">
        <v>18</v>
      </c>
      <c r="J855" s="51" t="s">
        <v>105</v>
      </c>
      <c r="K855" s="52">
        <v>0</v>
      </c>
      <c r="L855" s="52"/>
    </row>
    <row r="856" spans="2:12" hidden="1" x14ac:dyDescent="0.25">
      <c r="B856" s="37" t="s">
        <v>78</v>
      </c>
      <c r="C856" s="37" t="s">
        <v>79</v>
      </c>
      <c r="D856" s="37" t="s">
        <v>26</v>
      </c>
      <c r="E856" s="37" t="s">
        <v>351</v>
      </c>
      <c r="F856" s="37"/>
      <c r="G856" s="52" t="s">
        <v>90</v>
      </c>
      <c r="H856" s="52">
        <v>9</v>
      </c>
      <c r="I856" s="51" t="s">
        <v>18</v>
      </c>
      <c r="J856" s="51" t="s">
        <v>103</v>
      </c>
      <c r="K856" s="52">
        <v>0</v>
      </c>
      <c r="L856" s="52"/>
    </row>
    <row r="857" spans="2:12" hidden="1" x14ac:dyDescent="0.25">
      <c r="B857" s="37" t="s">
        <v>78</v>
      </c>
      <c r="C857" s="37" t="s">
        <v>79</v>
      </c>
      <c r="D857" s="37" t="s">
        <v>26</v>
      </c>
      <c r="E857" s="37" t="s">
        <v>351</v>
      </c>
      <c r="F857" s="37"/>
      <c r="G857" s="52" t="s">
        <v>90</v>
      </c>
      <c r="H857" s="52">
        <v>9</v>
      </c>
      <c r="I857" s="52" t="s">
        <v>18</v>
      </c>
      <c r="J857" s="52" t="s">
        <v>104</v>
      </c>
      <c r="K857" s="52">
        <v>0</v>
      </c>
      <c r="L857" s="52"/>
    </row>
    <row r="858" spans="2:12" hidden="1" x14ac:dyDescent="0.25">
      <c r="B858" s="37" t="s">
        <v>29</v>
      </c>
      <c r="C858" s="37" t="s">
        <v>30</v>
      </c>
      <c r="D858" s="37" t="s">
        <v>26</v>
      </c>
      <c r="E858" s="37" t="s">
        <v>351</v>
      </c>
      <c r="F858" s="37"/>
      <c r="G858" s="52" t="s">
        <v>90</v>
      </c>
      <c r="H858" s="52">
        <v>9</v>
      </c>
      <c r="I858" s="51" t="s">
        <v>18</v>
      </c>
      <c r="J858" s="51" t="s">
        <v>105</v>
      </c>
      <c r="K858" s="52">
        <v>0</v>
      </c>
      <c r="L858" s="52"/>
    </row>
    <row r="859" spans="2:12" hidden="1" x14ac:dyDescent="0.25">
      <c r="B859" s="37" t="s">
        <v>29</v>
      </c>
      <c r="C859" s="37" t="s">
        <v>30</v>
      </c>
      <c r="D859" s="37" t="s">
        <v>26</v>
      </c>
      <c r="E859" s="37" t="s">
        <v>351</v>
      </c>
      <c r="F859" s="37"/>
      <c r="G859" s="52" t="s">
        <v>90</v>
      </c>
      <c r="H859" s="52">
        <v>9</v>
      </c>
      <c r="I859" s="51" t="s">
        <v>18</v>
      </c>
      <c r="J859" s="51" t="s">
        <v>103</v>
      </c>
      <c r="K859" s="52">
        <v>0</v>
      </c>
      <c r="L859" s="52"/>
    </row>
    <row r="860" spans="2:12" hidden="1" x14ac:dyDescent="0.25">
      <c r="B860" s="37" t="s">
        <v>29</v>
      </c>
      <c r="C860" s="37" t="s">
        <v>30</v>
      </c>
      <c r="D860" s="37" t="s">
        <v>26</v>
      </c>
      <c r="E860" s="37" t="s">
        <v>351</v>
      </c>
      <c r="F860" s="37"/>
      <c r="G860" s="52" t="s">
        <v>90</v>
      </c>
      <c r="H860" s="52">
        <v>9</v>
      </c>
      <c r="I860" s="52" t="s">
        <v>18</v>
      </c>
      <c r="J860" s="52" t="s">
        <v>104</v>
      </c>
      <c r="K860" s="52">
        <v>0</v>
      </c>
      <c r="L860" s="52"/>
    </row>
    <row r="861" spans="2:12" hidden="1" x14ac:dyDescent="0.25">
      <c r="B861" s="37" t="s">
        <v>33</v>
      </c>
      <c r="C861" s="37" t="s">
        <v>34</v>
      </c>
      <c r="D861" s="37" t="s">
        <v>35</v>
      </c>
      <c r="E861" s="37" t="s">
        <v>351</v>
      </c>
      <c r="F861" s="37"/>
      <c r="G861" s="52" t="s">
        <v>90</v>
      </c>
      <c r="H861" s="52">
        <v>9</v>
      </c>
      <c r="I861" s="51" t="s">
        <v>18</v>
      </c>
      <c r="J861" s="51" t="s">
        <v>105</v>
      </c>
      <c r="K861" s="52">
        <v>0</v>
      </c>
      <c r="L861" s="52"/>
    </row>
    <row r="862" spans="2:12" hidden="1" x14ac:dyDescent="0.25">
      <c r="B862" s="37" t="s">
        <v>33</v>
      </c>
      <c r="C862" s="37" t="s">
        <v>34</v>
      </c>
      <c r="D862" s="37" t="s">
        <v>35</v>
      </c>
      <c r="E862" s="37" t="s">
        <v>351</v>
      </c>
      <c r="F862" s="37"/>
      <c r="G862" s="52" t="s">
        <v>90</v>
      </c>
      <c r="H862" s="52">
        <v>9</v>
      </c>
      <c r="I862" s="51" t="s">
        <v>18</v>
      </c>
      <c r="J862" s="51" t="s">
        <v>103</v>
      </c>
      <c r="K862" s="52">
        <v>0</v>
      </c>
      <c r="L862" s="52"/>
    </row>
    <row r="863" spans="2:12" hidden="1" x14ac:dyDescent="0.25">
      <c r="B863" s="37" t="s">
        <v>33</v>
      </c>
      <c r="C863" s="37" t="s">
        <v>34</v>
      </c>
      <c r="D863" s="37" t="s">
        <v>35</v>
      </c>
      <c r="E863" s="37" t="s">
        <v>351</v>
      </c>
      <c r="F863" s="37"/>
      <c r="G863" s="52" t="s">
        <v>90</v>
      </c>
      <c r="H863" s="52">
        <v>9</v>
      </c>
      <c r="I863" s="52" t="s">
        <v>18</v>
      </c>
      <c r="J863" s="52" t="s">
        <v>104</v>
      </c>
      <c r="K863" s="52">
        <v>0</v>
      </c>
      <c r="L863" s="52"/>
    </row>
    <row r="864" spans="2:12" hidden="1" x14ac:dyDescent="0.25">
      <c r="B864" s="37" t="s">
        <v>54</v>
      </c>
      <c r="C864" s="37" t="s">
        <v>55</v>
      </c>
      <c r="D864" s="37" t="s">
        <v>45</v>
      </c>
      <c r="E864" s="37" t="s">
        <v>351</v>
      </c>
      <c r="F864" s="37"/>
      <c r="G864" s="52" t="s">
        <v>90</v>
      </c>
      <c r="H864" s="52">
        <v>9</v>
      </c>
      <c r="I864" s="51" t="s">
        <v>18</v>
      </c>
      <c r="J864" s="51" t="s">
        <v>105</v>
      </c>
      <c r="K864" s="52">
        <v>0</v>
      </c>
      <c r="L864" s="52"/>
    </row>
    <row r="865" spans="2:12" hidden="1" x14ac:dyDescent="0.25">
      <c r="B865" s="37" t="s">
        <v>54</v>
      </c>
      <c r="C865" s="37" t="s">
        <v>55</v>
      </c>
      <c r="D865" s="37" t="s">
        <v>45</v>
      </c>
      <c r="E865" s="37" t="s">
        <v>351</v>
      </c>
      <c r="F865" s="37"/>
      <c r="G865" s="52" t="s">
        <v>90</v>
      </c>
      <c r="H865" s="52">
        <v>9</v>
      </c>
      <c r="I865" s="51" t="s">
        <v>18</v>
      </c>
      <c r="J865" s="51" t="s">
        <v>103</v>
      </c>
      <c r="K865" s="52">
        <v>0</v>
      </c>
      <c r="L865" s="52"/>
    </row>
    <row r="866" spans="2:12" hidden="1" x14ac:dyDescent="0.25">
      <c r="B866" s="37" t="s">
        <v>54</v>
      </c>
      <c r="C866" s="37" t="s">
        <v>55</v>
      </c>
      <c r="D866" s="37" t="s">
        <v>45</v>
      </c>
      <c r="E866" s="37" t="s">
        <v>351</v>
      </c>
      <c r="F866" s="37"/>
      <c r="G866" s="52" t="s">
        <v>90</v>
      </c>
      <c r="H866" s="52">
        <v>9</v>
      </c>
      <c r="I866" s="52" t="s">
        <v>18</v>
      </c>
      <c r="J866" s="52" t="s">
        <v>104</v>
      </c>
      <c r="K866" s="52">
        <v>0</v>
      </c>
      <c r="L866" s="52"/>
    </row>
    <row r="867" spans="2:12" hidden="1" x14ac:dyDescent="0.25">
      <c r="B867" s="37" t="s">
        <v>58</v>
      </c>
      <c r="C867" s="37" t="s">
        <v>59</v>
      </c>
      <c r="D867" s="37" t="s">
        <v>26</v>
      </c>
      <c r="E867" s="37" t="s">
        <v>351</v>
      </c>
      <c r="F867" s="37"/>
      <c r="G867" s="52" t="s">
        <v>90</v>
      </c>
      <c r="H867" s="52">
        <v>9</v>
      </c>
      <c r="I867" s="51" t="s">
        <v>18</v>
      </c>
      <c r="J867" s="51" t="s">
        <v>105</v>
      </c>
      <c r="K867" s="52">
        <v>0</v>
      </c>
      <c r="L867" s="52"/>
    </row>
    <row r="868" spans="2:12" hidden="1" x14ac:dyDescent="0.25">
      <c r="B868" s="37" t="s">
        <v>58</v>
      </c>
      <c r="C868" s="37" t="s">
        <v>59</v>
      </c>
      <c r="D868" s="37" t="s">
        <v>26</v>
      </c>
      <c r="E868" s="37" t="s">
        <v>351</v>
      </c>
      <c r="F868" s="37"/>
      <c r="G868" s="52" t="s">
        <v>90</v>
      </c>
      <c r="H868" s="52">
        <v>9</v>
      </c>
      <c r="I868" s="51" t="s">
        <v>18</v>
      </c>
      <c r="J868" s="51" t="s">
        <v>103</v>
      </c>
      <c r="K868" s="52">
        <v>0</v>
      </c>
      <c r="L868" s="52"/>
    </row>
    <row r="869" spans="2:12" hidden="1" x14ac:dyDescent="0.25">
      <c r="B869" s="37" t="s">
        <v>58</v>
      </c>
      <c r="C869" s="37" t="s">
        <v>59</v>
      </c>
      <c r="D869" s="37" t="s">
        <v>26</v>
      </c>
      <c r="E869" s="37" t="s">
        <v>351</v>
      </c>
      <c r="F869" s="37"/>
      <c r="G869" s="52" t="s">
        <v>90</v>
      </c>
      <c r="H869" s="52">
        <v>9</v>
      </c>
      <c r="I869" s="52" t="s">
        <v>18</v>
      </c>
      <c r="J869" s="52" t="s">
        <v>104</v>
      </c>
      <c r="K869" s="52">
        <v>0</v>
      </c>
      <c r="L869" s="52"/>
    </row>
    <row r="870" spans="2:12" x14ac:dyDescent="0.25">
      <c r="B870" s="37" t="s">
        <v>52</v>
      </c>
      <c r="C870" s="37" t="s">
        <v>53</v>
      </c>
      <c r="D870" s="37" t="s">
        <v>26</v>
      </c>
      <c r="E870" s="37" t="s">
        <v>351</v>
      </c>
      <c r="F870" s="37"/>
      <c r="G870" s="52" t="s">
        <v>90</v>
      </c>
      <c r="H870" s="52">
        <v>9</v>
      </c>
      <c r="I870" s="51" t="s">
        <v>158</v>
      </c>
      <c r="J870" s="51" t="s">
        <v>103</v>
      </c>
      <c r="K870" s="52">
        <v>0</v>
      </c>
      <c r="L870" s="52"/>
    </row>
    <row r="871" spans="2:12" x14ac:dyDescent="0.25">
      <c r="B871" s="37" t="s">
        <v>52</v>
      </c>
      <c r="C871" s="37" t="s">
        <v>53</v>
      </c>
      <c r="D871" s="37" t="s">
        <v>26</v>
      </c>
      <c r="E871" s="37" t="s">
        <v>351</v>
      </c>
      <c r="F871" s="37"/>
      <c r="G871" s="52" t="s">
        <v>90</v>
      </c>
      <c r="H871" s="52">
        <v>9</v>
      </c>
      <c r="I871" s="51" t="s">
        <v>158</v>
      </c>
      <c r="J871" s="51" t="s">
        <v>104</v>
      </c>
      <c r="K871" s="52">
        <v>0</v>
      </c>
      <c r="L871" s="52"/>
    </row>
    <row r="872" spans="2:12" x14ac:dyDescent="0.25">
      <c r="B872" s="37" t="s">
        <v>52</v>
      </c>
      <c r="C872" s="37" t="s">
        <v>53</v>
      </c>
      <c r="D872" s="37" t="s">
        <v>26</v>
      </c>
      <c r="E872" s="37" t="s">
        <v>351</v>
      </c>
      <c r="F872" s="37"/>
      <c r="G872" s="52" t="s">
        <v>90</v>
      </c>
      <c r="H872" s="52">
        <v>9</v>
      </c>
      <c r="I872" s="51" t="s">
        <v>18</v>
      </c>
      <c r="J872" s="51" t="s">
        <v>105</v>
      </c>
      <c r="K872" s="52">
        <v>0</v>
      </c>
      <c r="L872" s="52"/>
    </row>
    <row r="873" spans="2:12" x14ac:dyDescent="0.25">
      <c r="B873" s="37" t="s">
        <v>52</v>
      </c>
      <c r="C873" s="37" t="s">
        <v>53</v>
      </c>
      <c r="D873" s="37" t="s">
        <v>26</v>
      </c>
      <c r="E873" s="37" t="s">
        <v>351</v>
      </c>
      <c r="F873" s="37"/>
      <c r="G873" s="52" t="s">
        <v>90</v>
      </c>
      <c r="H873" s="52">
        <v>9</v>
      </c>
      <c r="I873" s="51" t="s">
        <v>18</v>
      </c>
      <c r="J873" s="51" t="s">
        <v>103</v>
      </c>
      <c r="K873" s="52">
        <v>0</v>
      </c>
      <c r="L873" s="52"/>
    </row>
    <row r="874" spans="2:12" x14ac:dyDescent="0.25">
      <c r="B874" s="37" t="s">
        <v>52</v>
      </c>
      <c r="C874" s="37" t="s">
        <v>53</v>
      </c>
      <c r="D874" s="37" t="s">
        <v>26</v>
      </c>
      <c r="E874" s="37" t="s">
        <v>351</v>
      </c>
      <c r="F874" s="37"/>
      <c r="G874" s="52" t="s">
        <v>90</v>
      </c>
      <c r="H874" s="52">
        <v>9</v>
      </c>
      <c r="I874" s="52" t="s">
        <v>18</v>
      </c>
      <c r="J874" s="52" t="s">
        <v>104</v>
      </c>
      <c r="K874" s="52">
        <v>0</v>
      </c>
      <c r="L874" s="52"/>
    </row>
    <row r="875" spans="2:12" hidden="1" x14ac:dyDescent="0.25">
      <c r="B875" s="37" t="s">
        <v>48</v>
      </c>
      <c r="C875" s="37" t="s">
        <v>49</v>
      </c>
      <c r="D875" s="37" t="s">
        <v>38</v>
      </c>
      <c r="E875" s="37" t="s">
        <v>351</v>
      </c>
      <c r="F875" s="37"/>
      <c r="G875" s="52" t="s">
        <v>90</v>
      </c>
      <c r="H875" s="52">
        <v>9</v>
      </c>
      <c r="I875" s="51" t="s">
        <v>18</v>
      </c>
      <c r="J875" s="51" t="s">
        <v>105</v>
      </c>
      <c r="K875" s="52">
        <v>0</v>
      </c>
      <c r="L875" s="52"/>
    </row>
    <row r="876" spans="2:12" hidden="1" x14ac:dyDescent="0.25">
      <c r="B876" s="37" t="s">
        <v>48</v>
      </c>
      <c r="C876" s="37" t="s">
        <v>49</v>
      </c>
      <c r="D876" s="37" t="s">
        <v>38</v>
      </c>
      <c r="E876" s="37" t="s">
        <v>351</v>
      </c>
      <c r="F876" s="37"/>
      <c r="G876" s="52" t="s">
        <v>90</v>
      </c>
      <c r="H876" s="52">
        <v>9</v>
      </c>
      <c r="I876" s="51" t="s">
        <v>18</v>
      </c>
      <c r="J876" s="51" t="s">
        <v>103</v>
      </c>
      <c r="K876" s="52">
        <v>0</v>
      </c>
      <c r="L876" s="52"/>
    </row>
    <row r="877" spans="2:12" hidden="1" x14ac:dyDescent="0.25">
      <c r="B877" s="37" t="s">
        <v>48</v>
      </c>
      <c r="C877" s="37" t="s">
        <v>49</v>
      </c>
      <c r="D877" s="37" t="s">
        <v>38</v>
      </c>
      <c r="E877" s="37" t="s">
        <v>351</v>
      </c>
      <c r="F877" s="37"/>
      <c r="G877" s="52" t="s">
        <v>90</v>
      </c>
      <c r="H877" s="52">
        <v>9</v>
      </c>
      <c r="I877" s="52" t="s">
        <v>18</v>
      </c>
      <c r="J877" s="52" t="s">
        <v>104</v>
      </c>
      <c r="K877" s="52">
        <v>0</v>
      </c>
      <c r="L877" s="52"/>
    </row>
    <row r="878" spans="2:12" hidden="1" x14ac:dyDescent="0.25">
      <c r="B878" s="37" t="s">
        <v>46</v>
      </c>
      <c r="C878" s="37" t="s">
        <v>47</v>
      </c>
      <c r="D878" s="37" t="s">
        <v>38</v>
      </c>
      <c r="E878" s="37" t="s">
        <v>351</v>
      </c>
      <c r="F878" s="37"/>
      <c r="G878" s="52" t="s">
        <v>90</v>
      </c>
      <c r="H878" s="52">
        <v>9</v>
      </c>
      <c r="I878" s="51" t="s">
        <v>18</v>
      </c>
      <c r="J878" s="51" t="s">
        <v>105</v>
      </c>
      <c r="K878" s="52">
        <v>0</v>
      </c>
      <c r="L878" s="52"/>
    </row>
    <row r="879" spans="2:12" hidden="1" x14ac:dyDescent="0.25">
      <c r="B879" s="37" t="s">
        <v>46</v>
      </c>
      <c r="C879" s="37" t="s">
        <v>47</v>
      </c>
      <c r="D879" s="37" t="s">
        <v>38</v>
      </c>
      <c r="E879" s="37" t="s">
        <v>351</v>
      </c>
      <c r="F879" s="37"/>
      <c r="G879" s="52" t="s">
        <v>90</v>
      </c>
      <c r="H879" s="52">
        <v>9</v>
      </c>
      <c r="I879" s="51" t="s">
        <v>18</v>
      </c>
      <c r="J879" s="51" t="s">
        <v>103</v>
      </c>
      <c r="K879" s="52">
        <v>0</v>
      </c>
      <c r="L879" s="52"/>
    </row>
    <row r="880" spans="2:12" hidden="1" x14ac:dyDescent="0.25">
      <c r="B880" s="37" t="s">
        <v>46</v>
      </c>
      <c r="C880" s="37" t="s">
        <v>47</v>
      </c>
      <c r="D880" s="37" t="s">
        <v>38</v>
      </c>
      <c r="E880" s="37" t="s">
        <v>351</v>
      </c>
      <c r="F880" s="37"/>
      <c r="G880" s="52" t="s">
        <v>90</v>
      </c>
      <c r="H880" s="52">
        <v>9</v>
      </c>
      <c r="I880" s="52" t="s">
        <v>18</v>
      </c>
      <c r="J880" s="52" t="s">
        <v>104</v>
      </c>
      <c r="K880" s="52">
        <v>0</v>
      </c>
      <c r="L880" s="52"/>
    </row>
    <row r="881" spans="2:12" hidden="1" x14ac:dyDescent="0.25">
      <c r="B881" s="37" t="s">
        <v>24</v>
      </c>
      <c r="C881" s="37" t="s">
        <v>25</v>
      </c>
      <c r="D881" s="37" t="s">
        <v>26</v>
      </c>
      <c r="E881" s="37" t="s">
        <v>351</v>
      </c>
      <c r="F881" s="37"/>
      <c r="G881" s="52" t="s">
        <v>90</v>
      </c>
      <c r="H881" s="52">
        <v>9</v>
      </c>
      <c r="I881" s="51" t="s">
        <v>18</v>
      </c>
      <c r="J881" s="51" t="s">
        <v>105</v>
      </c>
      <c r="K881" s="52">
        <v>0</v>
      </c>
      <c r="L881" s="52"/>
    </row>
    <row r="882" spans="2:12" hidden="1" x14ac:dyDescent="0.25">
      <c r="B882" s="37" t="s">
        <v>24</v>
      </c>
      <c r="C882" s="37" t="s">
        <v>25</v>
      </c>
      <c r="D882" s="37" t="s">
        <v>26</v>
      </c>
      <c r="E882" s="37" t="s">
        <v>351</v>
      </c>
      <c r="F882" s="37"/>
      <c r="G882" s="52" t="s">
        <v>90</v>
      </c>
      <c r="H882" s="52">
        <v>9</v>
      </c>
      <c r="I882" s="51" t="s">
        <v>18</v>
      </c>
      <c r="J882" s="51" t="s">
        <v>103</v>
      </c>
      <c r="K882" s="52">
        <v>0</v>
      </c>
      <c r="L882" s="52"/>
    </row>
    <row r="883" spans="2:12" hidden="1" x14ac:dyDescent="0.25">
      <c r="B883" s="37" t="s">
        <v>24</v>
      </c>
      <c r="C883" s="37" t="s">
        <v>25</v>
      </c>
      <c r="D883" s="37" t="s">
        <v>26</v>
      </c>
      <c r="E883" s="37" t="s">
        <v>351</v>
      </c>
      <c r="F883" s="37"/>
      <c r="G883" s="52" t="s">
        <v>90</v>
      </c>
      <c r="H883" s="52">
        <v>9</v>
      </c>
      <c r="I883" s="52" t="s">
        <v>18</v>
      </c>
      <c r="J883" s="52" t="s">
        <v>104</v>
      </c>
      <c r="K883" s="52">
        <v>0</v>
      </c>
      <c r="L883" s="52"/>
    </row>
    <row r="884" spans="2:12" hidden="1" x14ac:dyDescent="0.25">
      <c r="B884" s="37" t="s">
        <v>68</v>
      </c>
      <c r="C884" s="37" t="s">
        <v>69</v>
      </c>
      <c r="D884" s="37" t="s">
        <v>26</v>
      </c>
      <c r="E884" s="37" t="s">
        <v>351</v>
      </c>
      <c r="F884" s="37"/>
      <c r="G884" s="52" t="s">
        <v>90</v>
      </c>
      <c r="H884" s="52">
        <v>9</v>
      </c>
      <c r="I884" s="51" t="s">
        <v>18</v>
      </c>
      <c r="J884" s="51" t="s">
        <v>105</v>
      </c>
      <c r="K884" s="52">
        <v>0</v>
      </c>
      <c r="L884" s="52"/>
    </row>
    <row r="885" spans="2:12" hidden="1" x14ac:dyDescent="0.25">
      <c r="B885" s="37" t="s">
        <v>68</v>
      </c>
      <c r="C885" s="37" t="s">
        <v>69</v>
      </c>
      <c r="D885" s="37" t="s">
        <v>26</v>
      </c>
      <c r="E885" s="37" t="s">
        <v>351</v>
      </c>
      <c r="F885" s="37"/>
      <c r="G885" s="52" t="s">
        <v>90</v>
      </c>
      <c r="H885" s="52">
        <v>9</v>
      </c>
      <c r="I885" s="51" t="s">
        <v>18</v>
      </c>
      <c r="J885" s="51" t="s">
        <v>103</v>
      </c>
      <c r="K885" s="52">
        <v>0</v>
      </c>
      <c r="L885" s="52"/>
    </row>
    <row r="886" spans="2:12" hidden="1" x14ac:dyDescent="0.25">
      <c r="B886" s="37" t="s">
        <v>68</v>
      </c>
      <c r="C886" s="37" t="s">
        <v>69</v>
      </c>
      <c r="D886" s="37" t="s">
        <v>26</v>
      </c>
      <c r="E886" s="37" t="s">
        <v>351</v>
      </c>
      <c r="F886" s="37"/>
      <c r="G886" s="52" t="s">
        <v>90</v>
      </c>
      <c r="H886" s="52">
        <v>9</v>
      </c>
      <c r="I886" s="52" t="s">
        <v>18</v>
      </c>
      <c r="J886" s="52" t="s">
        <v>104</v>
      </c>
      <c r="K886" s="52">
        <v>0</v>
      </c>
      <c r="L886" s="52"/>
    </row>
    <row r="887" spans="2:12" hidden="1" x14ac:dyDescent="0.25">
      <c r="B887" s="37" t="s">
        <v>76</v>
      </c>
      <c r="C887" s="37" t="s">
        <v>77</v>
      </c>
      <c r="D887" s="37" t="s">
        <v>35</v>
      </c>
      <c r="E887" s="37" t="s">
        <v>351</v>
      </c>
      <c r="F887" s="37"/>
      <c r="G887" s="52" t="s">
        <v>90</v>
      </c>
      <c r="H887" s="52">
        <v>9</v>
      </c>
      <c r="I887" s="51" t="s">
        <v>18</v>
      </c>
      <c r="J887" s="51" t="s">
        <v>105</v>
      </c>
      <c r="K887" s="52">
        <v>0</v>
      </c>
      <c r="L887" s="52"/>
    </row>
    <row r="888" spans="2:12" hidden="1" x14ac:dyDescent="0.25">
      <c r="B888" s="37" t="s">
        <v>76</v>
      </c>
      <c r="C888" s="37" t="s">
        <v>77</v>
      </c>
      <c r="D888" s="37" t="s">
        <v>35</v>
      </c>
      <c r="E888" s="37" t="s">
        <v>351</v>
      </c>
      <c r="F888" s="37"/>
      <c r="G888" s="52" t="s">
        <v>90</v>
      </c>
      <c r="H888" s="52">
        <v>9</v>
      </c>
      <c r="I888" s="51" t="s">
        <v>18</v>
      </c>
      <c r="J888" s="51" t="s">
        <v>103</v>
      </c>
      <c r="K888" s="52">
        <v>0</v>
      </c>
      <c r="L888" s="52"/>
    </row>
    <row r="889" spans="2:12" hidden="1" x14ac:dyDescent="0.25">
      <c r="B889" s="37" t="s">
        <v>76</v>
      </c>
      <c r="C889" s="37" t="s">
        <v>77</v>
      </c>
      <c r="D889" s="37" t="s">
        <v>35</v>
      </c>
      <c r="E889" s="37" t="s">
        <v>351</v>
      </c>
      <c r="F889" s="37"/>
      <c r="G889" s="52" t="s">
        <v>90</v>
      </c>
      <c r="H889" s="52">
        <v>9</v>
      </c>
      <c r="I889" s="52" t="s">
        <v>18</v>
      </c>
      <c r="J889" s="52" t="s">
        <v>104</v>
      </c>
      <c r="K889" s="52">
        <v>0</v>
      </c>
      <c r="L889" s="52"/>
    </row>
    <row r="890" spans="2:12" hidden="1" x14ac:dyDescent="0.25">
      <c r="B890" s="37" t="s">
        <v>64</v>
      </c>
      <c r="C890" s="37" t="s">
        <v>65</v>
      </c>
      <c r="D890" s="37" t="s">
        <v>15</v>
      </c>
      <c r="E890" s="37" t="s">
        <v>351</v>
      </c>
      <c r="F890" s="37"/>
      <c r="G890" s="52" t="s">
        <v>90</v>
      </c>
      <c r="H890" s="52">
        <v>9</v>
      </c>
      <c r="I890" s="51" t="s">
        <v>18</v>
      </c>
      <c r="J890" s="51" t="s">
        <v>105</v>
      </c>
      <c r="K890" s="52">
        <v>0</v>
      </c>
      <c r="L890" s="52"/>
    </row>
    <row r="891" spans="2:12" hidden="1" x14ac:dyDescent="0.25">
      <c r="B891" s="37" t="s">
        <v>64</v>
      </c>
      <c r="C891" s="37" t="s">
        <v>65</v>
      </c>
      <c r="D891" s="37" t="s">
        <v>15</v>
      </c>
      <c r="E891" s="37" t="s">
        <v>351</v>
      </c>
      <c r="F891" s="37"/>
      <c r="G891" s="52" t="s">
        <v>90</v>
      </c>
      <c r="H891" s="52">
        <v>9</v>
      </c>
      <c r="I891" s="51" t="s">
        <v>18</v>
      </c>
      <c r="J891" s="51" t="s">
        <v>103</v>
      </c>
      <c r="K891" s="52">
        <v>0</v>
      </c>
      <c r="L891" s="52"/>
    </row>
    <row r="892" spans="2:12" hidden="1" x14ac:dyDescent="0.25">
      <c r="B892" s="37" t="s">
        <v>64</v>
      </c>
      <c r="C892" s="37" t="s">
        <v>65</v>
      </c>
      <c r="D892" s="37" t="s">
        <v>15</v>
      </c>
      <c r="E892" s="37" t="s">
        <v>351</v>
      </c>
      <c r="F892" s="37"/>
      <c r="G892" s="52" t="s">
        <v>90</v>
      </c>
      <c r="H892" s="52">
        <v>9</v>
      </c>
      <c r="I892" s="52" t="s">
        <v>18</v>
      </c>
      <c r="J892" s="52" t="s">
        <v>104</v>
      </c>
      <c r="K892" s="52">
        <v>0</v>
      </c>
      <c r="L892" s="52"/>
    </row>
    <row r="893" spans="2:12" hidden="1" x14ac:dyDescent="0.25">
      <c r="B893" s="37" t="s">
        <v>60</v>
      </c>
      <c r="C893" s="37" t="s">
        <v>61</v>
      </c>
      <c r="D893" s="37" t="s">
        <v>15</v>
      </c>
      <c r="E893" s="37" t="s">
        <v>351</v>
      </c>
      <c r="F893" s="37"/>
      <c r="G893" s="52" t="s">
        <v>90</v>
      </c>
      <c r="H893" s="52">
        <v>9</v>
      </c>
      <c r="I893" s="51" t="s">
        <v>18</v>
      </c>
      <c r="J893" s="51" t="s">
        <v>105</v>
      </c>
      <c r="K893" s="52">
        <v>0</v>
      </c>
      <c r="L893" s="52"/>
    </row>
    <row r="894" spans="2:12" hidden="1" x14ac:dyDescent="0.25">
      <c r="B894" s="37" t="s">
        <v>60</v>
      </c>
      <c r="C894" s="37" t="s">
        <v>61</v>
      </c>
      <c r="D894" s="37" t="s">
        <v>15</v>
      </c>
      <c r="E894" s="37" t="s">
        <v>351</v>
      </c>
      <c r="F894" s="37"/>
      <c r="G894" s="52" t="s">
        <v>90</v>
      </c>
      <c r="H894" s="52">
        <v>9</v>
      </c>
      <c r="I894" s="51" t="s">
        <v>18</v>
      </c>
      <c r="J894" s="51" t="s">
        <v>103</v>
      </c>
      <c r="K894" s="52">
        <v>0</v>
      </c>
      <c r="L894" s="52"/>
    </row>
    <row r="895" spans="2:12" hidden="1" x14ac:dyDescent="0.25">
      <c r="B895" s="37" t="s">
        <v>60</v>
      </c>
      <c r="C895" s="37" t="s">
        <v>61</v>
      </c>
      <c r="D895" s="37" t="s">
        <v>15</v>
      </c>
      <c r="E895" s="37" t="s">
        <v>351</v>
      </c>
      <c r="F895" s="37"/>
      <c r="G895" s="52" t="s">
        <v>90</v>
      </c>
      <c r="H895" s="52">
        <v>9</v>
      </c>
      <c r="I895" s="52" t="s">
        <v>18</v>
      </c>
      <c r="J895" s="52" t="s">
        <v>104</v>
      </c>
      <c r="K895" s="52">
        <v>0</v>
      </c>
      <c r="L895" s="52"/>
    </row>
    <row r="896" spans="2:12" hidden="1" x14ac:dyDescent="0.25">
      <c r="B896" s="37" t="s">
        <v>66</v>
      </c>
      <c r="C896" s="37" t="s">
        <v>67</v>
      </c>
      <c r="D896" s="37" t="s">
        <v>35</v>
      </c>
      <c r="E896" s="37" t="s">
        <v>351</v>
      </c>
      <c r="F896" s="37"/>
      <c r="G896" s="52" t="s">
        <v>90</v>
      </c>
      <c r="H896" s="52">
        <v>9</v>
      </c>
      <c r="I896" s="51" t="s">
        <v>18</v>
      </c>
      <c r="J896" s="51" t="s">
        <v>105</v>
      </c>
      <c r="K896" s="52">
        <v>0</v>
      </c>
      <c r="L896" s="52"/>
    </row>
    <row r="897" spans="2:12" hidden="1" x14ac:dyDescent="0.25">
      <c r="B897" s="37" t="s">
        <v>66</v>
      </c>
      <c r="C897" s="37" t="s">
        <v>67</v>
      </c>
      <c r="D897" s="37" t="s">
        <v>35</v>
      </c>
      <c r="E897" s="37" t="s">
        <v>351</v>
      </c>
      <c r="F897" s="37"/>
      <c r="G897" s="52" t="s">
        <v>90</v>
      </c>
      <c r="H897" s="52">
        <v>9</v>
      </c>
      <c r="I897" s="51" t="s">
        <v>18</v>
      </c>
      <c r="J897" s="51" t="s">
        <v>103</v>
      </c>
      <c r="K897" s="52">
        <v>0</v>
      </c>
      <c r="L897" s="52"/>
    </row>
    <row r="898" spans="2:12" hidden="1" x14ac:dyDescent="0.25">
      <c r="B898" s="37" t="s">
        <v>66</v>
      </c>
      <c r="C898" s="37" t="s">
        <v>67</v>
      </c>
      <c r="D898" s="37" t="s">
        <v>35</v>
      </c>
      <c r="E898" s="37" t="s">
        <v>351</v>
      </c>
      <c r="F898" s="37"/>
      <c r="G898" s="52" t="s">
        <v>90</v>
      </c>
      <c r="H898" s="52">
        <v>9</v>
      </c>
      <c r="I898" s="52" t="s">
        <v>18</v>
      </c>
      <c r="J898" s="52" t="s">
        <v>104</v>
      </c>
      <c r="K898" s="52">
        <v>0</v>
      </c>
      <c r="L898" s="52"/>
    </row>
    <row r="899" spans="2:12" hidden="1" x14ac:dyDescent="0.25">
      <c r="B899" s="37" t="s">
        <v>82</v>
      </c>
      <c r="C899" s="37" t="s">
        <v>83</v>
      </c>
      <c r="D899" s="37" t="s">
        <v>15</v>
      </c>
      <c r="E899" s="37" t="s">
        <v>351</v>
      </c>
      <c r="F899" s="37"/>
      <c r="G899" s="52" t="s">
        <v>90</v>
      </c>
      <c r="H899" s="52">
        <v>9</v>
      </c>
      <c r="I899" s="51" t="s">
        <v>18</v>
      </c>
      <c r="J899" s="51" t="s">
        <v>105</v>
      </c>
      <c r="K899" s="52">
        <v>0</v>
      </c>
      <c r="L899" s="52"/>
    </row>
    <row r="900" spans="2:12" hidden="1" x14ac:dyDescent="0.25">
      <c r="B900" s="37" t="s">
        <v>82</v>
      </c>
      <c r="C900" s="37" t="s">
        <v>83</v>
      </c>
      <c r="D900" s="37" t="s">
        <v>15</v>
      </c>
      <c r="E900" s="37" t="s">
        <v>351</v>
      </c>
      <c r="F900" s="37"/>
      <c r="G900" s="52" t="s">
        <v>90</v>
      </c>
      <c r="H900" s="52">
        <v>9</v>
      </c>
      <c r="I900" s="51" t="s">
        <v>18</v>
      </c>
      <c r="J900" s="51" t="s">
        <v>103</v>
      </c>
      <c r="K900" s="52">
        <v>0</v>
      </c>
      <c r="L900" s="52"/>
    </row>
    <row r="901" spans="2:12" hidden="1" x14ac:dyDescent="0.25">
      <c r="B901" s="37" t="s">
        <v>82</v>
      </c>
      <c r="C901" s="37" t="s">
        <v>83</v>
      </c>
      <c r="D901" s="37" t="s">
        <v>15</v>
      </c>
      <c r="E901" s="37" t="s">
        <v>351</v>
      </c>
      <c r="F901" s="37"/>
      <c r="G901" s="52" t="s">
        <v>90</v>
      </c>
      <c r="H901" s="52">
        <v>9</v>
      </c>
      <c r="I901" s="52" t="s">
        <v>18</v>
      </c>
      <c r="J901" s="52" t="s">
        <v>104</v>
      </c>
      <c r="K901" s="52">
        <v>0</v>
      </c>
      <c r="L901" s="52"/>
    </row>
    <row r="902" spans="2:12" hidden="1" x14ac:dyDescent="0.25">
      <c r="B902" s="37" t="s">
        <v>13</v>
      </c>
      <c r="C902" s="37" t="s">
        <v>14</v>
      </c>
      <c r="D902" s="37" t="s">
        <v>99</v>
      </c>
      <c r="E902" s="37" t="s">
        <v>351</v>
      </c>
      <c r="F902" s="37"/>
      <c r="G902" s="51" t="s">
        <v>90</v>
      </c>
      <c r="H902" s="52">
        <v>9</v>
      </c>
      <c r="I902" s="51" t="s">
        <v>18</v>
      </c>
      <c r="J902" s="51" t="s">
        <v>105</v>
      </c>
      <c r="K902" s="52">
        <v>0</v>
      </c>
      <c r="L902" s="52"/>
    </row>
    <row r="903" spans="2:12" hidden="1" x14ac:dyDescent="0.25">
      <c r="B903" s="37" t="s">
        <v>13</v>
      </c>
      <c r="C903" s="37" t="s">
        <v>14</v>
      </c>
      <c r="D903" s="37" t="s">
        <v>99</v>
      </c>
      <c r="E903" s="37" t="s">
        <v>351</v>
      </c>
      <c r="F903" s="37"/>
      <c r="G903" s="51" t="s">
        <v>90</v>
      </c>
      <c r="H903" s="52">
        <v>9</v>
      </c>
      <c r="I903" s="51" t="s">
        <v>18</v>
      </c>
      <c r="J903" s="51" t="s">
        <v>103</v>
      </c>
      <c r="K903" s="52">
        <v>0</v>
      </c>
      <c r="L903" s="52"/>
    </row>
    <row r="904" spans="2:12" hidden="1" x14ac:dyDescent="0.25">
      <c r="B904" s="37" t="s">
        <v>13</v>
      </c>
      <c r="C904" s="37" t="s">
        <v>14</v>
      </c>
      <c r="D904" s="37" t="s">
        <v>99</v>
      </c>
      <c r="E904" s="37" t="s">
        <v>351</v>
      </c>
      <c r="F904" s="37"/>
      <c r="G904" s="51" t="s">
        <v>90</v>
      </c>
      <c r="H904" s="52">
        <v>9</v>
      </c>
      <c r="I904" s="52" t="s">
        <v>18</v>
      </c>
      <c r="J904" s="52" t="s">
        <v>104</v>
      </c>
      <c r="K904" s="52">
        <v>0</v>
      </c>
      <c r="L904" s="52"/>
    </row>
    <row r="905" spans="2:12" hidden="1" x14ac:dyDescent="0.25">
      <c r="B905" s="56" t="s">
        <v>64</v>
      </c>
      <c r="C905" s="56" t="s">
        <v>65</v>
      </c>
      <c r="D905" s="56" t="s">
        <v>15</v>
      </c>
      <c r="E905" s="56" t="s">
        <v>351</v>
      </c>
      <c r="F905" s="56"/>
      <c r="G905" s="52" t="s">
        <v>91</v>
      </c>
      <c r="H905" s="52">
        <v>10</v>
      </c>
      <c r="I905" s="51" t="s">
        <v>18</v>
      </c>
      <c r="J905" s="51" t="s">
        <v>105</v>
      </c>
      <c r="K905" s="52">
        <v>0</v>
      </c>
      <c r="L905" s="52"/>
    </row>
    <row r="906" spans="2:12" hidden="1" x14ac:dyDescent="0.25">
      <c r="B906" s="56" t="s">
        <v>64</v>
      </c>
      <c r="C906" s="56" t="s">
        <v>65</v>
      </c>
      <c r="D906" s="56" t="s">
        <v>15</v>
      </c>
      <c r="E906" s="56" t="s">
        <v>351</v>
      </c>
      <c r="F906" s="56"/>
      <c r="G906" s="52" t="s">
        <v>91</v>
      </c>
      <c r="H906" s="52">
        <v>10</v>
      </c>
      <c r="I906" s="51" t="s">
        <v>18</v>
      </c>
      <c r="J906" s="51" t="s">
        <v>103</v>
      </c>
      <c r="K906" s="52">
        <v>0</v>
      </c>
      <c r="L906" s="52"/>
    </row>
    <row r="907" spans="2:12" hidden="1" x14ac:dyDescent="0.25">
      <c r="B907" s="56" t="s">
        <v>64</v>
      </c>
      <c r="C907" s="56" t="s">
        <v>65</v>
      </c>
      <c r="D907" s="56" t="s">
        <v>15</v>
      </c>
      <c r="E907" s="56" t="s">
        <v>351</v>
      </c>
      <c r="F907" s="56"/>
      <c r="G907" s="52" t="s">
        <v>91</v>
      </c>
      <c r="H907" s="52">
        <v>10</v>
      </c>
      <c r="I907" s="52" t="s">
        <v>18</v>
      </c>
      <c r="J907" s="52" t="s">
        <v>104</v>
      </c>
      <c r="K907" s="52">
        <v>0</v>
      </c>
      <c r="L907" s="52"/>
    </row>
    <row r="908" spans="2:12" hidden="1" x14ac:dyDescent="0.25">
      <c r="B908" s="56" t="s">
        <v>78</v>
      </c>
      <c r="C908" s="56" t="s">
        <v>79</v>
      </c>
      <c r="D908" s="56" t="s">
        <v>26</v>
      </c>
      <c r="E908" s="56" t="s">
        <v>351</v>
      </c>
      <c r="F908" s="56"/>
      <c r="G908" s="52" t="s">
        <v>91</v>
      </c>
      <c r="H908" s="52">
        <v>10</v>
      </c>
      <c r="I908" s="51" t="s">
        <v>18</v>
      </c>
      <c r="J908" s="51" t="s">
        <v>105</v>
      </c>
      <c r="K908" s="52">
        <v>0</v>
      </c>
      <c r="L908" s="52"/>
    </row>
    <row r="909" spans="2:12" hidden="1" x14ac:dyDescent="0.25">
      <c r="B909" s="56" t="s">
        <v>78</v>
      </c>
      <c r="C909" s="56" t="s">
        <v>79</v>
      </c>
      <c r="D909" s="56" t="s">
        <v>26</v>
      </c>
      <c r="E909" s="56" t="s">
        <v>351</v>
      </c>
      <c r="F909" s="56"/>
      <c r="G909" s="52" t="s">
        <v>91</v>
      </c>
      <c r="H909" s="52">
        <v>10</v>
      </c>
      <c r="I909" s="51" t="s">
        <v>18</v>
      </c>
      <c r="J909" s="51" t="s">
        <v>103</v>
      </c>
      <c r="K909" s="52">
        <v>0</v>
      </c>
      <c r="L909" s="52"/>
    </row>
    <row r="910" spans="2:12" hidden="1" x14ac:dyDescent="0.25">
      <c r="B910" s="56" t="s">
        <v>78</v>
      </c>
      <c r="C910" s="56" t="s">
        <v>79</v>
      </c>
      <c r="D910" s="56" t="s">
        <v>26</v>
      </c>
      <c r="E910" s="56" t="s">
        <v>351</v>
      </c>
      <c r="F910" s="56"/>
      <c r="G910" s="52" t="s">
        <v>91</v>
      </c>
      <c r="H910" s="52">
        <v>10</v>
      </c>
      <c r="I910" s="52" t="s">
        <v>18</v>
      </c>
      <c r="J910" s="52" t="s">
        <v>104</v>
      </c>
      <c r="K910" s="52">
        <v>0</v>
      </c>
      <c r="L910" s="52"/>
    </row>
    <row r="911" spans="2:12" hidden="1" x14ac:dyDescent="0.25">
      <c r="B911" s="56" t="s">
        <v>80</v>
      </c>
      <c r="C911" s="56" t="s">
        <v>81</v>
      </c>
      <c r="D911" s="56" t="s">
        <v>15</v>
      </c>
      <c r="E911" s="56" t="s">
        <v>351</v>
      </c>
      <c r="F911" s="56"/>
      <c r="G911" s="52" t="s">
        <v>91</v>
      </c>
      <c r="H911" s="52">
        <v>10</v>
      </c>
      <c r="I911" s="51" t="s">
        <v>18</v>
      </c>
      <c r="J911" s="51" t="s">
        <v>105</v>
      </c>
      <c r="K911" s="52">
        <v>0</v>
      </c>
      <c r="L911" s="52"/>
    </row>
    <row r="912" spans="2:12" hidden="1" x14ac:dyDescent="0.25">
      <c r="B912" s="56" t="s">
        <v>80</v>
      </c>
      <c r="C912" s="56" t="s">
        <v>81</v>
      </c>
      <c r="D912" s="56" t="s">
        <v>15</v>
      </c>
      <c r="E912" s="56" t="s">
        <v>351</v>
      </c>
      <c r="F912" s="56"/>
      <c r="G912" s="52" t="s">
        <v>91</v>
      </c>
      <c r="H912" s="52">
        <v>10</v>
      </c>
      <c r="I912" s="51" t="s">
        <v>18</v>
      </c>
      <c r="J912" s="51" t="s">
        <v>103</v>
      </c>
      <c r="K912" s="52">
        <v>0</v>
      </c>
      <c r="L912" s="52"/>
    </row>
    <row r="913" spans="2:12" hidden="1" x14ac:dyDescent="0.25">
      <c r="B913" s="56" t="s">
        <v>80</v>
      </c>
      <c r="C913" s="56" t="s">
        <v>81</v>
      </c>
      <c r="D913" s="56" t="s">
        <v>15</v>
      </c>
      <c r="E913" s="56" t="s">
        <v>351</v>
      </c>
      <c r="F913" s="56"/>
      <c r="G913" s="52" t="s">
        <v>91</v>
      </c>
      <c r="H913" s="52">
        <v>10</v>
      </c>
      <c r="I913" s="52" t="s">
        <v>18</v>
      </c>
      <c r="J913" s="52" t="s">
        <v>104</v>
      </c>
      <c r="K913" s="52">
        <v>0</v>
      </c>
      <c r="L913" s="52"/>
    </row>
    <row r="914" spans="2:12" hidden="1" x14ac:dyDescent="0.25">
      <c r="B914" s="56" t="s">
        <v>27</v>
      </c>
      <c r="C914" s="56" t="s">
        <v>28</v>
      </c>
      <c r="D914" s="56" t="s">
        <v>26</v>
      </c>
      <c r="E914" s="56" t="s">
        <v>351</v>
      </c>
      <c r="F914" s="56"/>
      <c r="G914" s="52" t="s">
        <v>91</v>
      </c>
      <c r="H914" s="52">
        <v>10</v>
      </c>
      <c r="I914" s="51" t="s">
        <v>18</v>
      </c>
      <c r="J914" s="51" t="s">
        <v>105</v>
      </c>
      <c r="K914" s="52">
        <v>0</v>
      </c>
      <c r="L914" s="52"/>
    </row>
    <row r="915" spans="2:12" hidden="1" x14ac:dyDescent="0.25">
      <c r="B915" s="56" t="s">
        <v>27</v>
      </c>
      <c r="C915" s="56" t="s">
        <v>28</v>
      </c>
      <c r="D915" s="56" t="s">
        <v>26</v>
      </c>
      <c r="E915" s="56" t="s">
        <v>351</v>
      </c>
      <c r="F915" s="56"/>
      <c r="G915" s="52" t="s">
        <v>91</v>
      </c>
      <c r="H915" s="52">
        <v>10</v>
      </c>
      <c r="I915" s="51" t="s">
        <v>18</v>
      </c>
      <c r="J915" s="51" t="s">
        <v>103</v>
      </c>
      <c r="K915" s="52">
        <v>0</v>
      </c>
      <c r="L915" s="52"/>
    </row>
    <row r="916" spans="2:12" hidden="1" x14ac:dyDescent="0.25">
      <c r="B916" s="56" t="s">
        <v>27</v>
      </c>
      <c r="C916" s="56" t="s">
        <v>28</v>
      </c>
      <c r="D916" s="56" t="s">
        <v>26</v>
      </c>
      <c r="E916" s="56" t="s">
        <v>351</v>
      </c>
      <c r="F916" s="56"/>
      <c r="G916" s="52" t="s">
        <v>91</v>
      </c>
      <c r="H916" s="52">
        <v>10</v>
      </c>
      <c r="I916" s="51" t="s">
        <v>18</v>
      </c>
      <c r="J916" s="51" t="s">
        <v>104</v>
      </c>
      <c r="K916" s="52">
        <v>0</v>
      </c>
      <c r="L916" s="52"/>
    </row>
    <row r="917" spans="2:12" hidden="1" x14ac:dyDescent="0.25">
      <c r="B917" s="56" t="s">
        <v>24</v>
      </c>
      <c r="C917" s="56" t="s">
        <v>25</v>
      </c>
      <c r="D917" s="56" t="s">
        <v>26</v>
      </c>
      <c r="E917" s="56" t="s">
        <v>351</v>
      </c>
      <c r="F917" s="56"/>
      <c r="G917" s="52" t="s">
        <v>91</v>
      </c>
      <c r="H917" s="52">
        <v>10</v>
      </c>
      <c r="I917" s="51" t="s">
        <v>18</v>
      </c>
      <c r="J917" s="51" t="s">
        <v>105</v>
      </c>
      <c r="K917" s="52">
        <v>0</v>
      </c>
      <c r="L917" s="52"/>
    </row>
    <row r="918" spans="2:12" hidden="1" x14ac:dyDescent="0.25">
      <c r="B918" s="56" t="s">
        <v>24</v>
      </c>
      <c r="C918" s="56" t="s">
        <v>25</v>
      </c>
      <c r="D918" s="56" t="s">
        <v>26</v>
      </c>
      <c r="E918" s="56" t="s">
        <v>351</v>
      </c>
      <c r="F918" s="56"/>
      <c r="G918" s="52" t="s">
        <v>91</v>
      </c>
      <c r="H918" s="52">
        <v>10</v>
      </c>
      <c r="I918" s="51" t="s">
        <v>18</v>
      </c>
      <c r="J918" s="51" t="s">
        <v>103</v>
      </c>
      <c r="K918" s="52">
        <v>0</v>
      </c>
      <c r="L918" s="52"/>
    </row>
    <row r="919" spans="2:12" hidden="1" x14ac:dyDescent="0.25">
      <c r="B919" s="56" t="s">
        <v>24</v>
      </c>
      <c r="C919" s="56" t="s">
        <v>25</v>
      </c>
      <c r="D919" s="56" t="s">
        <v>26</v>
      </c>
      <c r="E919" s="56" t="s">
        <v>351</v>
      </c>
      <c r="F919" s="56"/>
      <c r="G919" s="52" t="s">
        <v>91</v>
      </c>
      <c r="H919" s="52">
        <v>10</v>
      </c>
      <c r="I919" s="52" t="s">
        <v>18</v>
      </c>
      <c r="J919" s="52" t="s">
        <v>104</v>
      </c>
      <c r="K919" s="52">
        <v>0</v>
      </c>
      <c r="L919" s="52"/>
    </row>
    <row r="920" spans="2:12" hidden="1" x14ac:dyDescent="0.25">
      <c r="B920" s="56" t="s">
        <v>76</v>
      </c>
      <c r="C920" s="56" t="s">
        <v>77</v>
      </c>
      <c r="D920" s="56" t="s">
        <v>35</v>
      </c>
      <c r="E920" s="56" t="s">
        <v>351</v>
      </c>
      <c r="F920" s="56"/>
      <c r="G920" s="52" t="s">
        <v>91</v>
      </c>
      <c r="H920" s="52">
        <v>10</v>
      </c>
      <c r="I920" s="51" t="s">
        <v>18</v>
      </c>
      <c r="J920" s="51" t="s">
        <v>105</v>
      </c>
      <c r="K920" s="52">
        <v>0</v>
      </c>
      <c r="L920" s="52"/>
    </row>
    <row r="921" spans="2:12" hidden="1" x14ac:dyDescent="0.25">
      <c r="B921" s="56" t="s">
        <v>76</v>
      </c>
      <c r="C921" s="56" t="s">
        <v>77</v>
      </c>
      <c r="D921" s="56" t="s">
        <v>35</v>
      </c>
      <c r="E921" s="56" t="s">
        <v>351</v>
      </c>
      <c r="F921" s="56"/>
      <c r="G921" s="52" t="s">
        <v>91</v>
      </c>
      <c r="H921" s="52">
        <v>10</v>
      </c>
      <c r="I921" s="51" t="s">
        <v>18</v>
      </c>
      <c r="J921" s="51" t="s">
        <v>103</v>
      </c>
      <c r="K921" s="52">
        <v>0</v>
      </c>
      <c r="L921" s="52"/>
    </row>
    <row r="922" spans="2:12" hidden="1" x14ac:dyDescent="0.25">
      <c r="B922" s="56" t="s">
        <v>76</v>
      </c>
      <c r="C922" s="56" t="s">
        <v>77</v>
      </c>
      <c r="D922" s="56" t="s">
        <v>35</v>
      </c>
      <c r="E922" s="56" t="s">
        <v>351</v>
      </c>
      <c r="F922" s="56"/>
      <c r="G922" s="52" t="s">
        <v>91</v>
      </c>
      <c r="H922" s="52">
        <v>10</v>
      </c>
      <c r="I922" s="52" t="s">
        <v>18</v>
      </c>
      <c r="J922" s="52" t="s">
        <v>104</v>
      </c>
      <c r="K922" s="52">
        <v>0</v>
      </c>
      <c r="L922" s="52"/>
    </row>
    <row r="923" spans="2:12" hidden="1" x14ac:dyDescent="0.25">
      <c r="B923" s="56" t="s">
        <v>46</v>
      </c>
      <c r="C923" s="56" t="s">
        <v>47</v>
      </c>
      <c r="D923" s="56" t="s">
        <v>38</v>
      </c>
      <c r="E923" s="56" t="s">
        <v>351</v>
      </c>
      <c r="F923" s="56"/>
      <c r="G923" s="52" t="s">
        <v>91</v>
      </c>
      <c r="H923" s="52">
        <v>10</v>
      </c>
      <c r="I923" s="51" t="s">
        <v>18</v>
      </c>
      <c r="J923" s="51" t="s">
        <v>105</v>
      </c>
      <c r="K923" s="52">
        <v>0</v>
      </c>
      <c r="L923" s="52"/>
    </row>
    <row r="924" spans="2:12" hidden="1" x14ac:dyDescent="0.25">
      <c r="B924" s="56" t="s">
        <v>46</v>
      </c>
      <c r="C924" s="56" t="s">
        <v>47</v>
      </c>
      <c r="D924" s="56" t="s">
        <v>38</v>
      </c>
      <c r="E924" s="56" t="s">
        <v>351</v>
      </c>
      <c r="F924" s="56"/>
      <c r="G924" s="52" t="s">
        <v>91</v>
      </c>
      <c r="H924" s="52">
        <v>10</v>
      </c>
      <c r="I924" s="51" t="s">
        <v>18</v>
      </c>
      <c r="J924" s="51" t="s">
        <v>103</v>
      </c>
      <c r="K924" s="52">
        <v>0</v>
      </c>
      <c r="L924" s="52"/>
    </row>
    <row r="925" spans="2:12" hidden="1" x14ac:dyDescent="0.25">
      <c r="B925" s="56" t="s">
        <v>46</v>
      </c>
      <c r="C925" s="56" t="s">
        <v>47</v>
      </c>
      <c r="D925" s="56" t="s">
        <v>38</v>
      </c>
      <c r="E925" s="56" t="s">
        <v>351</v>
      </c>
      <c r="F925" s="56"/>
      <c r="G925" s="52" t="s">
        <v>91</v>
      </c>
      <c r="H925" s="52">
        <v>10</v>
      </c>
      <c r="I925" s="52" t="s">
        <v>18</v>
      </c>
      <c r="J925" s="52" t="s">
        <v>104</v>
      </c>
      <c r="K925" s="52">
        <v>0</v>
      </c>
      <c r="L925" s="52"/>
    </row>
    <row r="926" spans="2:12" hidden="1" x14ac:dyDescent="0.25">
      <c r="B926" s="56" t="s">
        <v>33</v>
      </c>
      <c r="C926" s="56" t="s">
        <v>34</v>
      </c>
      <c r="D926" s="56" t="s">
        <v>35</v>
      </c>
      <c r="E926" s="56" t="s">
        <v>351</v>
      </c>
      <c r="F926" s="56"/>
      <c r="G926" s="52" t="s">
        <v>91</v>
      </c>
      <c r="H926" s="52">
        <v>10</v>
      </c>
      <c r="I926" s="51" t="s">
        <v>18</v>
      </c>
      <c r="J926" s="51" t="s">
        <v>105</v>
      </c>
      <c r="K926" s="52">
        <v>0</v>
      </c>
      <c r="L926" s="52"/>
    </row>
    <row r="927" spans="2:12" hidden="1" x14ac:dyDescent="0.25">
      <c r="B927" s="56" t="s">
        <v>33</v>
      </c>
      <c r="C927" s="56" t="s">
        <v>34</v>
      </c>
      <c r="D927" s="56" t="s">
        <v>35</v>
      </c>
      <c r="E927" s="56" t="s">
        <v>351</v>
      </c>
      <c r="F927" s="56"/>
      <c r="G927" s="52" t="s">
        <v>91</v>
      </c>
      <c r="H927" s="52">
        <v>10</v>
      </c>
      <c r="I927" s="51" t="s">
        <v>18</v>
      </c>
      <c r="J927" s="51" t="s">
        <v>103</v>
      </c>
      <c r="K927" s="52">
        <v>0</v>
      </c>
      <c r="L927" s="52"/>
    </row>
    <row r="928" spans="2:12" hidden="1" x14ac:dyDescent="0.25">
      <c r="B928" s="56" t="s">
        <v>33</v>
      </c>
      <c r="C928" s="56" t="s">
        <v>34</v>
      </c>
      <c r="D928" s="56" t="s">
        <v>35</v>
      </c>
      <c r="E928" s="56" t="s">
        <v>351</v>
      </c>
      <c r="F928" s="56"/>
      <c r="G928" s="52" t="s">
        <v>91</v>
      </c>
      <c r="H928" s="52">
        <v>10</v>
      </c>
      <c r="I928" s="52" t="s">
        <v>18</v>
      </c>
      <c r="J928" s="52" t="s">
        <v>104</v>
      </c>
      <c r="K928" s="52">
        <v>0</v>
      </c>
      <c r="L928" s="52"/>
    </row>
    <row r="929" spans="2:12" hidden="1" x14ac:dyDescent="0.25">
      <c r="B929" s="56" t="s">
        <v>58</v>
      </c>
      <c r="C929" s="56" t="s">
        <v>59</v>
      </c>
      <c r="D929" s="56" t="s">
        <v>26</v>
      </c>
      <c r="E929" s="56" t="s">
        <v>351</v>
      </c>
      <c r="F929" s="56"/>
      <c r="G929" s="52" t="s">
        <v>91</v>
      </c>
      <c r="H929" s="52">
        <v>10</v>
      </c>
      <c r="I929" s="51" t="s">
        <v>18</v>
      </c>
      <c r="J929" s="51" t="s">
        <v>105</v>
      </c>
      <c r="K929" s="52">
        <v>0</v>
      </c>
      <c r="L929" s="52"/>
    </row>
    <row r="930" spans="2:12" hidden="1" x14ac:dyDescent="0.25">
      <c r="B930" s="56" t="s">
        <v>58</v>
      </c>
      <c r="C930" s="56" t="s">
        <v>59</v>
      </c>
      <c r="D930" s="56" t="s">
        <v>26</v>
      </c>
      <c r="E930" s="56" t="s">
        <v>351</v>
      </c>
      <c r="F930" s="56"/>
      <c r="G930" s="52" t="s">
        <v>91</v>
      </c>
      <c r="H930" s="52">
        <v>10</v>
      </c>
      <c r="I930" s="51" t="s">
        <v>18</v>
      </c>
      <c r="J930" s="51" t="s">
        <v>103</v>
      </c>
      <c r="K930" s="52">
        <v>0</v>
      </c>
      <c r="L930" s="52"/>
    </row>
    <row r="931" spans="2:12" hidden="1" x14ac:dyDescent="0.25">
      <c r="B931" s="56" t="s">
        <v>58</v>
      </c>
      <c r="C931" s="56" t="s">
        <v>59</v>
      </c>
      <c r="D931" s="56" t="s">
        <v>26</v>
      </c>
      <c r="E931" s="56" t="s">
        <v>351</v>
      </c>
      <c r="F931" s="56"/>
      <c r="G931" s="52" t="s">
        <v>91</v>
      </c>
      <c r="H931" s="52">
        <v>10</v>
      </c>
      <c r="I931" s="52" t="s">
        <v>18</v>
      </c>
      <c r="J931" s="52" t="s">
        <v>104</v>
      </c>
      <c r="K931" s="52">
        <v>0</v>
      </c>
      <c r="L931" s="52"/>
    </row>
    <row r="932" spans="2:12" hidden="1" x14ac:dyDescent="0.25">
      <c r="B932" s="56" t="s">
        <v>62</v>
      </c>
      <c r="C932" s="56" t="s">
        <v>63</v>
      </c>
      <c r="D932" s="56" t="s">
        <v>15</v>
      </c>
      <c r="E932" s="56" t="s">
        <v>351</v>
      </c>
      <c r="F932" s="56"/>
      <c r="G932" s="52" t="s">
        <v>91</v>
      </c>
      <c r="H932" s="52">
        <v>10</v>
      </c>
      <c r="I932" s="51" t="s">
        <v>18</v>
      </c>
      <c r="J932" s="51" t="s">
        <v>105</v>
      </c>
      <c r="K932" s="52">
        <v>0</v>
      </c>
      <c r="L932" s="52"/>
    </row>
    <row r="933" spans="2:12" hidden="1" x14ac:dyDescent="0.25">
      <c r="B933" s="56" t="s">
        <v>62</v>
      </c>
      <c r="C933" s="56" t="s">
        <v>63</v>
      </c>
      <c r="D933" s="56" t="s">
        <v>15</v>
      </c>
      <c r="E933" s="56" t="s">
        <v>351</v>
      </c>
      <c r="F933" s="56"/>
      <c r="G933" s="52" t="s">
        <v>91</v>
      </c>
      <c r="H933" s="52">
        <v>10</v>
      </c>
      <c r="I933" s="51" t="s">
        <v>18</v>
      </c>
      <c r="J933" s="51" t="s">
        <v>103</v>
      </c>
      <c r="K933" s="52">
        <v>0</v>
      </c>
      <c r="L933" s="52"/>
    </row>
    <row r="934" spans="2:12" hidden="1" x14ac:dyDescent="0.25">
      <c r="B934" s="56" t="s">
        <v>62</v>
      </c>
      <c r="C934" s="56" t="s">
        <v>63</v>
      </c>
      <c r="D934" s="56" t="s">
        <v>15</v>
      </c>
      <c r="E934" s="56" t="s">
        <v>351</v>
      </c>
      <c r="F934" s="56"/>
      <c r="G934" s="52" t="s">
        <v>91</v>
      </c>
      <c r="H934" s="52">
        <v>10</v>
      </c>
      <c r="I934" s="52" t="s">
        <v>18</v>
      </c>
      <c r="J934" s="52" t="s">
        <v>104</v>
      </c>
      <c r="K934" s="52">
        <v>0</v>
      </c>
      <c r="L934" s="52"/>
    </row>
    <row r="935" spans="2:12" hidden="1" x14ac:dyDescent="0.25">
      <c r="B935" s="56" t="s">
        <v>66</v>
      </c>
      <c r="C935" s="56" t="s">
        <v>67</v>
      </c>
      <c r="D935" s="56" t="s">
        <v>35</v>
      </c>
      <c r="E935" s="56" t="s">
        <v>351</v>
      </c>
      <c r="F935" s="56"/>
      <c r="G935" s="52" t="s">
        <v>91</v>
      </c>
      <c r="H935" s="52">
        <v>10</v>
      </c>
      <c r="I935" s="51" t="s">
        <v>18</v>
      </c>
      <c r="J935" s="51" t="s">
        <v>105</v>
      </c>
      <c r="K935" s="52">
        <v>0</v>
      </c>
      <c r="L935" s="52"/>
    </row>
    <row r="936" spans="2:12" hidden="1" x14ac:dyDescent="0.25">
      <c r="B936" s="56" t="s">
        <v>66</v>
      </c>
      <c r="C936" s="56" t="s">
        <v>67</v>
      </c>
      <c r="D936" s="56" t="s">
        <v>35</v>
      </c>
      <c r="E936" s="56" t="s">
        <v>351</v>
      </c>
      <c r="F936" s="56"/>
      <c r="G936" s="52" t="s">
        <v>91</v>
      </c>
      <c r="H936" s="52">
        <v>10</v>
      </c>
      <c r="I936" s="51" t="s">
        <v>18</v>
      </c>
      <c r="J936" s="51" t="s">
        <v>103</v>
      </c>
      <c r="K936" s="52">
        <v>0</v>
      </c>
      <c r="L936" s="52"/>
    </row>
    <row r="937" spans="2:12" hidden="1" x14ac:dyDescent="0.25">
      <c r="B937" s="56" t="s">
        <v>66</v>
      </c>
      <c r="C937" s="56" t="s">
        <v>67</v>
      </c>
      <c r="D937" s="56" t="s">
        <v>35</v>
      </c>
      <c r="E937" s="56" t="s">
        <v>351</v>
      </c>
      <c r="F937" s="56"/>
      <c r="G937" s="52" t="s">
        <v>91</v>
      </c>
      <c r="H937" s="52">
        <v>10</v>
      </c>
      <c r="I937" s="52" t="s">
        <v>18</v>
      </c>
      <c r="J937" s="52" t="s">
        <v>104</v>
      </c>
      <c r="K937" s="52">
        <v>0</v>
      </c>
      <c r="L937" s="52"/>
    </row>
    <row r="938" spans="2:12" hidden="1" x14ac:dyDescent="0.25">
      <c r="B938" s="56" t="s">
        <v>41</v>
      </c>
      <c r="C938" s="56" t="s">
        <v>42</v>
      </c>
      <c r="D938" s="56" t="s">
        <v>38</v>
      </c>
      <c r="E938" s="56" t="s">
        <v>351</v>
      </c>
      <c r="F938" s="56"/>
      <c r="G938" s="52" t="s">
        <v>91</v>
      </c>
      <c r="H938" s="52">
        <v>10</v>
      </c>
      <c r="I938" s="51" t="s">
        <v>18</v>
      </c>
      <c r="J938" s="51" t="s">
        <v>105</v>
      </c>
      <c r="K938" s="52">
        <v>0</v>
      </c>
      <c r="L938" s="52"/>
    </row>
    <row r="939" spans="2:12" hidden="1" x14ac:dyDescent="0.25">
      <c r="B939" s="56" t="s">
        <v>41</v>
      </c>
      <c r="C939" s="56" t="s">
        <v>42</v>
      </c>
      <c r="D939" s="56" t="s">
        <v>38</v>
      </c>
      <c r="E939" s="56" t="s">
        <v>351</v>
      </c>
      <c r="F939" s="56"/>
      <c r="G939" s="52" t="s">
        <v>91</v>
      </c>
      <c r="H939" s="52">
        <v>10</v>
      </c>
      <c r="I939" s="51" t="s">
        <v>18</v>
      </c>
      <c r="J939" s="51" t="s">
        <v>103</v>
      </c>
      <c r="K939" s="52">
        <v>0</v>
      </c>
      <c r="L939" s="52"/>
    </row>
    <row r="940" spans="2:12" hidden="1" x14ac:dyDescent="0.25">
      <c r="B940" s="56" t="s">
        <v>41</v>
      </c>
      <c r="C940" s="56" t="s">
        <v>42</v>
      </c>
      <c r="D940" s="56" t="s">
        <v>38</v>
      </c>
      <c r="E940" s="56" t="s">
        <v>351</v>
      </c>
      <c r="F940" s="56"/>
      <c r="G940" s="52" t="s">
        <v>91</v>
      </c>
      <c r="H940" s="52">
        <v>10</v>
      </c>
      <c r="I940" s="52" t="s">
        <v>18</v>
      </c>
      <c r="J940" s="52" t="s">
        <v>104</v>
      </c>
      <c r="K940" s="52">
        <v>0</v>
      </c>
      <c r="L940" s="52"/>
    </row>
    <row r="941" spans="2:12" hidden="1" x14ac:dyDescent="0.25">
      <c r="B941" s="56" t="s">
        <v>13</v>
      </c>
      <c r="C941" s="56" t="s">
        <v>14</v>
      </c>
      <c r="D941" s="56" t="s">
        <v>99</v>
      </c>
      <c r="E941" s="56" t="s">
        <v>351</v>
      </c>
      <c r="F941" s="56"/>
      <c r="G941" s="51" t="s">
        <v>91</v>
      </c>
      <c r="H941" s="52">
        <v>10</v>
      </c>
      <c r="I941" s="51" t="s">
        <v>18</v>
      </c>
      <c r="J941" s="51" t="s">
        <v>105</v>
      </c>
      <c r="K941" s="52">
        <v>0</v>
      </c>
      <c r="L941" s="52"/>
    </row>
    <row r="942" spans="2:12" hidden="1" x14ac:dyDescent="0.25">
      <c r="B942" s="56" t="s">
        <v>13</v>
      </c>
      <c r="C942" s="56" t="s">
        <v>14</v>
      </c>
      <c r="D942" s="56" t="s">
        <v>99</v>
      </c>
      <c r="E942" s="56" t="s">
        <v>351</v>
      </c>
      <c r="F942" s="56"/>
      <c r="G942" s="51" t="s">
        <v>91</v>
      </c>
      <c r="H942" s="52">
        <v>10</v>
      </c>
      <c r="I942" s="51" t="s">
        <v>18</v>
      </c>
      <c r="J942" s="51" t="s">
        <v>103</v>
      </c>
      <c r="K942" s="52">
        <v>0</v>
      </c>
      <c r="L942" s="52"/>
    </row>
    <row r="943" spans="2:12" hidden="1" x14ac:dyDescent="0.25">
      <c r="B943" s="56" t="s">
        <v>13</v>
      </c>
      <c r="C943" s="56" t="s">
        <v>14</v>
      </c>
      <c r="D943" s="56" t="s">
        <v>99</v>
      </c>
      <c r="E943" s="56" t="s">
        <v>351</v>
      </c>
      <c r="F943" s="56"/>
      <c r="G943" s="51" t="s">
        <v>91</v>
      </c>
      <c r="H943" s="52">
        <v>10</v>
      </c>
      <c r="I943" s="52" t="s">
        <v>18</v>
      </c>
      <c r="J943" s="52" t="s">
        <v>104</v>
      </c>
      <c r="K943" s="52">
        <v>0</v>
      </c>
      <c r="L943" s="52"/>
    </row>
    <row r="944" spans="2:12" hidden="1" x14ac:dyDescent="0.25">
      <c r="B944" s="56" t="s">
        <v>50</v>
      </c>
      <c r="C944" s="56" t="s">
        <v>51</v>
      </c>
      <c r="D944" s="56" t="s">
        <v>45</v>
      </c>
      <c r="E944" s="56" t="s">
        <v>351</v>
      </c>
      <c r="F944" s="56"/>
      <c r="G944" s="52" t="s">
        <v>91</v>
      </c>
      <c r="H944" s="52">
        <v>10</v>
      </c>
      <c r="I944" s="51" t="s">
        <v>18</v>
      </c>
      <c r="J944" s="51" t="s">
        <v>105</v>
      </c>
      <c r="K944" s="52">
        <v>0</v>
      </c>
      <c r="L944" s="52"/>
    </row>
    <row r="945" spans="2:12" hidden="1" x14ac:dyDescent="0.25">
      <c r="B945" s="56" t="s">
        <v>50</v>
      </c>
      <c r="C945" s="56" t="s">
        <v>51</v>
      </c>
      <c r="D945" s="56" t="s">
        <v>45</v>
      </c>
      <c r="E945" s="56" t="s">
        <v>351</v>
      </c>
      <c r="F945" s="56"/>
      <c r="G945" s="52" t="s">
        <v>91</v>
      </c>
      <c r="H945" s="52">
        <v>10</v>
      </c>
      <c r="I945" s="51" t="s">
        <v>18</v>
      </c>
      <c r="J945" s="51" t="s">
        <v>103</v>
      </c>
      <c r="K945" s="52">
        <v>0</v>
      </c>
      <c r="L945" s="52"/>
    </row>
    <row r="946" spans="2:12" hidden="1" x14ac:dyDescent="0.25">
      <c r="B946" s="56" t="s">
        <v>50</v>
      </c>
      <c r="C946" s="56" t="s">
        <v>51</v>
      </c>
      <c r="D946" s="56" t="s">
        <v>45</v>
      </c>
      <c r="E946" s="56" t="s">
        <v>351</v>
      </c>
      <c r="F946" s="56"/>
      <c r="G946" s="52" t="s">
        <v>91</v>
      </c>
      <c r="H946" s="52">
        <v>10</v>
      </c>
      <c r="I946" s="52" t="s">
        <v>18</v>
      </c>
      <c r="J946" s="52" t="s">
        <v>104</v>
      </c>
      <c r="K946" s="52">
        <v>0</v>
      </c>
      <c r="L946" s="52"/>
    </row>
    <row r="947" spans="2:12" hidden="1" x14ac:dyDescent="0.25">
      <c r="B947" s="56" t="s">
        <v>29</v>
      </c>
      <c r="C947" s="56" t="s">
        <v>30</v>
      </c>
      <c r="D947" s="56" t="s">
        <v>26</v>
      </c>
      <c r="E947" s="56" t="s">
        <v>351</v>
      </c>
      <c r="F947" s="56"/>
      <c r="G947" s="52" t="s">
        <v>91</v>
      </c>
      <c r="H947" s="52">
        <v>10</v>
      </c>
      <c r="I947" s="51" t="s">
        <v>18</v>
      </c>
      <c r="J947" s="51" t="s">
        <v>105</v>
      </c>
      <c r="K947" s="52">
        <v>0</v>
      </c>
      <c r="L947" s="52"/>
    </row>
    <row r="948" spans="2:12" hidden="1" x14ac:dyDescent="0.25">
      <c r="B948" s="56" t="s">
        <v>29</v>
      </c>
      <c r="C948" s="56" t="s">
        <v>30</v>
      </c>
      <c r="D948" s="56" t="s">
        <v>26</v>
      </c>
      <c r="E948" s="56" t="s">
        <v>351</v>
      </c>
      <c r="F948" s="56"/>
      <c r="G948" s="52" t="s">
        <v>91</v>
      </c>
      <c r="H948" s="52">
        <v>10</v>
      </c>
      <c r="I948" s="51" t="s">
        <v>18</v>
      </c>
      <c r="J948" s="51" t="s">
        <v>103</v>
      </c>
      <c r="K948" s="52">
        <v>0</v>
      </c>
      <c r="L948" s="52"/>
    </row>
    <row r="949" spans="2:12" hidden="1" x14ac:dyDescent="0.25">
      <c r="B949" s="56" t="s">
        <v>29</v>
      </c>
      <c r="C949" s="56" t="s">
        <v>30</v>
      </c>
      <c r="D949" s="56" t="s">
        <v>26</v>
      </c>
      <c r="E949" s="56" t="s">
        <v>351</v>
      </c>
      <c r="F949" s="56"/>
      <c r="G949" s="52" t="s">
        <v>91</v>
      </c>
      <c r="H949" s="52">
        <v>10</v>
      </c>
      <c r="I949" s="52" t="s">
        <v>18</v>
      </c>
      <c r="J949" s="52" t="s">
        <v>104</v>
      </c>
      <c r="K949" s="52">
        <v>0</v>
      </c>
      <c r="L949" s="52"/>
    </row>
    <row r="950" spans="2:12" hidden="1" x14ac:dyDescent="0.25">
      <c r="B950" s="56" t="s">
        <v>68</v>
      </c>
      <c r="C950" s="56" t="s">
        <v>69</v>
      </c>
      <c r="D950" s="56" t="s">
        <v>26</v>
      </c>
      <c r="E950" s="56" t="s">
        <v>351</v>
      </c>
      <c r="F950" s="56"/>
      <c r="G950" s="52" t="s">
        <v>91</v>
      </c>
      <c r="H950" s="52">
        <v>10</v>
      </c>
      <c r="I950" s="51" t="s">
        <v>18</v>
      </c>
      <c r="J950" s="51" t="s">
        <v>105</v>
      </c>
      <c r="K950" s="52">
        <v>0</v>
      </c>
      <c r="L950" s="52"/>
    </row>
    <row r="951" spans="2:12" hidden="1" x14ac:dyDescent="0.25">
      <c r="B951" s="56" t="s">
        <v>68</v>
      </c>
      <c r="C951" s="56" t="s">
        <v>69</v>
      </c>
      <c r="D951" s="56" t="s">
        <v>26</v>
      </c>
      <c r="E951" s="56" t="s">
        <v>351</v>
      </c>
      <c r="F951" s="56"/>
      <c r="G951" s="52" t="s">
        <v>91</v>
      </c>
      <c r="H951" s="52">
        <v>10</v>
      </c>
      <c r="I951" s="51" t="s">
        <v>18</v>
      </c>
      <c r="J951" s="51" t="s">
        <v>103</v>
      </c>
      <c r="K951" s="52">
        <v>0</v>
      </c>
      <c r="L951" s="52"/>
    </row>
    <row r="952" spans="2:12" hidden="1" x14ac:dyDescent="0.25">
      <c r="B952" s="56" t="s">
        <v>68</v>
      </c>
      <c r="C952" s="56" t="s">
        <v>69</v>
      </c>
      <c r="D952" s="56" t="s">
        <v>26</v>
      </c>
      <c r="E952" s="56" t="s">
        <v>351</v>
      </c>
      <c r="F952" s="56"/>
      <c r="G952" s="52" t="s">
        <v>91</v>
      </c>
      <c r="H952" s="52">
        <v>10</v>
      </c>
      <c r="I952" s="52" t="s">
        <v>18</v>
      </c>
      <c r="J952" s="52" t="s">
        <v>104</v>
      </c>
      <c r="K952" s="52">
        <v>0</v>
      </c>
      <c r="L952" s="52"/>
    </row>
    <row r="953" spans="2:12" hidden="1" x14ac:dyDescent="0.25">
      <c r="B953" s="56" t="s">
        <v>36</v>
      </c>
      <c r="C953" s="56" t="s">
        <v>37</v>
      </c>
      <c r="D953" s="56" t="s">
        <v>38</v>
      </c>
      <c r="E953" s="56" t="s">
        <v>351</v>
      </c>
      <c r="F953" s="56"/>
      <c r="G953" s="52" t="s">
        <v>91</v>
      </c>
      <c r="H953" s="52">
        <v>10</v>
      </c>
      <c r="I953" s="51" t="s">
        <v>18</v>
      </c>
      <c r="J953" s="51" t="s">
        <v>105</v>
      </c>
      <c r="K953" s="52">
        <v>0</v>
      </c>
      <c r="L953" s="52"/>
    </row>
    <row r="954" spans="2:12" hidden="1" x14ac:dyDescent="0.25">
      <c r="B954" s="56" t="s">
        <v>36</v>
      </c>
      <c r="C954" s="56" t="s">
        <v>37</v>
      </c>
      <c r="D954" s="56" t="s">
        <v>38</v>
      </c>
      <c r="E954" s="56" t="s">
        <v>351</v>
      </c>
      <c r="F954" s="56"/>
      <c r="G954" s="52" t="s">
        <v>91</v>
      </c>
      <c r="H954" s="52">
        <v>10</v>
      </c>
      <c r="I954" s="51" t="s">
        <v>18</v>
      </c>
      <c r="J954" s="51" t="s">
        <v>103</v>
      </c>
      <c r="K954" s="52">
        <v>0</v>
      </c>
      <c r="L954" s="52"/>
    </row>
    <row r="955" spans="2:12" hidden="1" x14ac:dyDescent="0.25">
      <c r="B955" s="56" t="s">
        <v>36</v>
      </c>
      <c r="C955" s="56" t="s">
        <v>37</v>
      </c>
      <c r="D955" s="56" t="s">
        <v>38</v>
      </c>
      <c r="E955" s="56" t="s">
        <v>351</v>
      </c>
      <c r="F955" s="56"/>
      <c r="G955" s="52" t="s">
        <v>91</v>
      </c>
      <c r="H955" s="52">
        <v>10</v>
      </c>
      <c r="I955" s="52" t="s">
        <v>18</v>
      </c>
      <c r="J955" s="52" t="s">
        <v>104</v>
      </c>
      <c r="K955" s="52">
        <v>0</v>
      </c>
      <c r="L955" s="52"/>
    </row>
    <row r="956" spans="2:12" hidden="1" x14ac:dyDescent="0.25">
      <c r="B956" s="56" t="s">
        <v>31</v>
      </c>
      <c r="C956" s="56" t="s">
        <v>32</v>
      </c>
      <c r="D956" s="56" t="s">
        <v>15</v>
      </c>
      <c r="E956" s="56" t="s">
        <v>351</v>
      </c>
      <c r="F956" s="56"/>
      <c r="G956" s="52" t="s">
        <v>91</v>
      </c>
      <c r="H956" s="52">
        <v>10</v>
      </c>
      <c r="I956" s="51" t="s">
        <v>18</v>
      </c>
      <c r="J956" s="51" t="s">
        <v>105</v>
      </c>
      <c r="K956" s="52">
        <v>0</v>
      </c>
      <c r="L956" s="52"/>
    </row>
    <row r="957" spans="2:12" hidden="1" x14ac:dyDescent="0.25">
      <c r="B957" s="56" t="s">
        <v>31</v>
      </c>
      <c r="C957" s="56" t="s">
        <v>32</v>
      </c>
      <c r="D957" s="56" t="s">
        <v>15</v>
      </c>
      <c r="E957" s="56" t="s">
        <v>351</v>
      </c>
      <c r="F957" s="56"/>
      <c r="G957" s="52" t="s">
        <v>91</v>
      </c>
      <c r="H957" s="52">
        <v>10</v>
      </c>
      <c r="I957" s="51" t="s">
        <v>18</v>
      </c>
      <c r="J957" s="51" t="s">
        <v>103</v>
      </c>
      <c r="K957" s="52">
        <v>0</v>
      </c>
      <c r="L957" s="52"/>
    </row>
    <row r="958" spans="2:12" hidden="1" x14ac:dyDescent="0.25">
      <c r="B958" s="56" t="s">
        <v>31</v>
      </c>
      <c r="C958" s="56" t="s">
        <v>32</v>
      </c>
      <c r="D958" s="56" t="s">
        <v>15</v>
      </c>
      <c r="E958" s="56" t="s">
        <v>351</v>
      </c>
      <c r="F958" s="56"/>
      <c r="G958" s="52" t="s">
        <v>91</v>
      </c>
      <c r="H958" s="52">
        <v>10</v>
      </c>
      <c r="I958" s="52" t="s">
        <v>18</v>
      </c>
      <c r="J958" s="52" t="s">
        <v>104</v>
      </c>
      <c r="K958" s="52">
        <v>0</v>
      </c>
      <c r="L958" s="52"/>
    </row>
    <row r="959" spans="2:12" hidden="1" x14ac:dyDescent="0.25">
      <c r="B959" s="56" t="s">
        <v>54</v>
      </c>
      <c r="C959" s="56" t="s">
        <v>55</v>
      </c>
      <c r="D959" s="56" t="s">
        <v>45</v>
      </c>
      <c r="E959" s="56" t="s">
        <v>351</v>
      </c>
      <c r="F959" s="56"/>
      <c r="G959" s="52" t="s">
        <v>91</v>
      </c>
      <c r="H959" s="52">
        <v>10</v>
      </c>
      <c r="I959" s="51" t="s">
        <v>18</v>
      </c>
      <c r="J959" s="51" t="s">
        <v>105</v>
      </c>
      <c r="K959" s="52">
        <v>0</v>
      </c>
      <c r="L959" s="52"/>
    </row>
    <row r="960" spans="2:12" hidden="1" x14ac:dyDescent="0.25">
      <c r="B960" s="56" t="s">
        <v>54</v>
      </c>
      <c r="C960" s="56" t="s">
        <v>55</v>
      </c>
      <c r="D960" s="56" t="s">
        <v>45</v>
      </c>
      <c r="E960" s="56" t="s">
        <v>351</v>
      </c>
      <c r="F960" s="56"/>
      <c r="G960" s="52" t="s">
        <v>91</v>
      </c>
      <c r="H960" s="52">
        <v>10</v>
      </c>
      <c r="I960" s="51" t="s">
        <v>18</v>
      </c>
      <c r="J960" s="51" t="s">
        <v>103</v>
      </c>
      <c r="K960" s="52">
        <v>0</v>
      </c>
      <c r="L960" s="52"/>
    </row>
    <row r="961" spans="2:12" hidden="1" x14ac:dyDescent="0.25">
      <c r="B961" s="56" t="s">
        <v>54</v>
      </c>
      <c r="C961" s="56" t="s">
        <v>55</v>
      </c>
      <c r="D961" s="56" t="s">
        <v>45</v>
      </c>
      <c r="E961" s="56" t="s">
        <v>351</v>
      </c>
      <c r="F961" s="56"/>
      <c r="G961" s="52" t="s">
        <v>91</v>
      </c>
      <c r="H961" s="52">
        <v>10</v>
      </c>
      <c r="I961" s="52" t="s">
        <v>18</v>
      </c>
      <c r="J961" s="52" t="s">
        <v>104</v>
      </c>
      <c r="K961" s="52">
        <v>0</v>
      </c>
      <c r="L961" s="52"/>
    </row>
    <row r="962" spans="2:12" hidden="1" x14ac:dyDescent="0.25">
      <c r="B962" s="56" t="s">
        <v>70</v>
      </c>
      <c r="C962" s="56" t="s">
        <v>71</v>
      </c>
      <c r="D962" s="56" t="s">
        <v>15</v>
      </c>
      <c r="E962" s="56" t="s">
        <v>351</v>
      </c>
      <c r="F962" s="56"/>
      <c r="G962" s="52" t="s">
        <v>90</v>
      </c>
      <c r="H962" s="52">
        <v>9</v>
      </c>
      <c r="I962" s="51" t="s">
        <v>18</v>
      </c>
      <c r="J962" s="51" t="s">
        <v>105</v>
      </c>
      <c r="K962" s="52">
        <v>0</v>
      </c>
      <c r="L962" s="52"/>
    </row>
    <row r="963" spans="2:12" hidden="1" x14ac:dyDescent="0.25">
      <c r="B963" s="56" t="s">
        <v>70</v>
      </c>
      <c r="C963" s="56" t="s">
        <v>71</v>
      </c>
      <c r="D963" s="56" t="s">
        <v>15</v>
      </c>
      <c r="E963" s="56" t="s">
        <v>351</v>
      </c>
      <c r="F963" s="56"/>
      <c r="G963" s="52" t="s">
        <v>90</v>
      </c>
      <c r="H963" s="52">
        <v>9</v>
      </c>
      <c r="I963" s="51" t="s">
        <v>18</v>
      </c>
      <c r="J963" s="51" t="s">
        <v>103</v>
      </c>
      <c r="K963" s="52">
        <v>0</v>
      </c>
      <c r="L963" s="52"/>
    </row>
    <row r="964" spans="2:12" hidden="1" x14ac:dyDescent="0.25">
      <c r="B964" s="56" t="s">
        <v>70</v>
      </c>
      <c r="C964" s="56" t="s">
        <v>71</v>
      </c>
      <c r="D964" s="56" t="s">
        <v>15</v>
      </c>
      <c r="E964" s="56" t="s">
        <v>351</v>
      </c>
      <c r="F964" s="56"/>
      <c r="G964" s="52" t="s">
        <v>90</v>
      </c>
      <c r="H964" s="52">
        <v>9</v>
      </c>
      <c r="I964" s="51" t="s">
        <v>18</v>
      </c>
      <c r="J964" s="51" t="s">
        <v>104</v>
      </c>
      <c r="K964" s="52">
        <v>0</v>
      </c>
      <c r="L964" s="52"/>
    </row>
    <row r="965" spans="2:12" x14ac:dyDescent="0.25">
      <c r="B965" s="56" t="s">
        <v>43</v>
      </c>
      <c r="C965" s="56" t="s">
        <v>44</v>
      </c>
      <c r="D965" s="56" t="s">
        <v>45</v>
      </c>
      <c r="E965" s="56" t="s">
        <v>351</v>
      </c>
      <c r="F965" s="56"/>
      <c r="G965" s="52" t="s">
        <v>91</v>
      </c>
      <c r="H965" s="52">
        <v>10</v>
      </c>
      <c r="I965" s="51" t="s">
        <v>18</v>
      </c>
      <c r="J965" s="51" t="s">
        <v>105</v>
      </c>
      <c r="K965" s="52">
        <v>0</v>
      </c>
      <c r="L965" s="52"/>
    </row>
    <row r="966" spans="2:12" x14ac:dyDescent="0.25">
      <c r="B966" s="56" t="s">
        <v>43</v>
      </c>
      <c r="C966" s="56" t="s">
        <v>44</v>
      </c>
      <c r="D966" s="56" t="s">
        <v>45</v>
      </c>
      <c r="E966" s="56" t="s">
        <v>351</v>
      </c>
      <c r="F966" s="56"/>
      <c r="G966" s="52" t="s">
        <v>91</v>
      </c>
      <c r="H966" s="52">
        <v>10</v>
      </c>
      <c r="I966" s="51" t="s">
        <v>18</v>
      </c>
      <c r="J966" s="51" t="s">
        <v>103</v>
      </c>
      <c r="K966" s="52">
        <v>0</v>
      </c>
      <c r="L966" s="52"/>
    </row>
    <row r="967" spans="2:12" x14ac:dyDescent="0.25">
      <c r="B967" s="56" t="s">
        <v>43</v>
      </c>
      <c r="C967" s="56" t="s">
        <v>44</v>
      </c>
      <c r="D967" s="56" t="s">
        <v>45</v>
      </c>
      <c r="E967" s="56" t="s">
        <v>351</v>
      </c>
      <c r="F967" s="56"/>
      <c r="G967" s="52" t="s">
        <v>91</v>
      </c>
      <c r="H967" s="52">
        <v>10</v>
      </c>
      <c r="I967" s="52" t="s">
        <v>18</v>
      </c>
      <c r="J967" s="52" t="s">
        <v>104</v>
      </c>
      <c r="K967" s="52">
        <v>0</v>
      </c>
      <c r="L967" s="52"/>
    </row>
    <row r="968" spans="2:12" hidden="1" x14ac:dyDescent="0.25">
      <c r="B968" s="56" t="s">
        <v>60</v>
      </c>
      <c r="C968" s="56" t="s">
        <v>61</v>
      </c>
      <c r="D968" s="56" t="s">
        <v>15</v>
      </c>
      <c r="E968" s="56" t="s">
        <v>351</v>
      </c>
      <c r="F968" s="56"/>
      <c r="G968" s="52" t="s">
        <v>91</v>
      </c>
      <c r="H968" s="52">
        <v>10</v>
      </c>
      <c r="I968" s="51" t="s">
        <v>18</v>
      </c>
      <c r="J968" s="51" t="s">
        <v>105</v>
      </c>
      <c r="K968" s="52">
        <v>0</v>
      </c>
      <c r="L968" s="52"/>
    </row>
    <row r="969" spans="2:12" hidden="1" x14ac:dyDescent="0.25">
      <c r="B969" s="56" t="s">
        <v>60</v>
      </c>
      <c r="C969" s="56" t="s">
        <v>61</v>
      </c>
      <c r="D969" s="56" t="s">
        <v>15</v>
      </c>
      <c r="E969" s="56" t="s">
        <v>351</v>
      </c>
      <c r="F969" s="56"/>
      <c r="G969" s="52" t="s">
        <v>91</v>
      </c>
      <c r="H969" s="52">
        <v>10</v>
      </c>
      <c r="I969" s="51" t="s">
        <v>18</v>
      </c>
      <c r="J969" s="51" t="s">
        <v>103</v>
      </c>
      <c r="K969" s="52">
        <v>0</v>
      </c>
      <c r="L969" s="52"/>
    </row>
    <row r="970" spans="2:12" hidden="1" x14ac:dyDescent="0.25">
      <c r="B970" s="56" t="s">
        <v>60</v>
      </c>
      <c r="C970" s="56" t="s">
        <v>61</v>
      </c>
      <c r="D970" s="56" t="s">
        <v>15</v>
      </c>
      <c r="E970" s="56" t="s">
        <v>351</v>
      </c>
      <c r="F970" s="56"/>
      <c r="G970" s="52" t="s">
        <v>91</v>
      </c>
      <c r="H970" s="52">
        <v>10</v>
      </c>
      <c r="I970" s="52" t="s">
        <v>18</v>
      </c>
      <c r="J970" s="52" t="s">
        <v>104</v>
      </c>
      <c r="K970" s="52">
        <v>0</v>
      </c>
      <c r="L970" s="52"/>
    </row>
    <row r="971" spans="2:12" hidden="1" x14ac:dyDescent="0.25">
      <c r="B971" s="56" t="s">
        <v>48</v>
      </c>
      <c r="C971" s="56" t="s">
        <v>49</v>
      </c>
      <c r="D971" s="56" t="s">
        <v>38</v>
      </c>
      <c r="E971" s="56" t="s">
        <v>351</v>
      </c>
      <c r="F971" s="56"/>
      <c r="G971" s="52" t="s">
        <v>91</v>
      </c>
      <c r="H971" s="52">
        <v>10</v>
      </c>
      <c r="I971" s="51" t="s">
        <v>18</v>
      </c>
      <c r="J971" s="51" t="s">
        <v>105</v>
      </c>
      <c r="K971" s="52">
        <v>0</v>
      </c>
      <c r="L971" s="52"/>
    </row>
    <row r="972" spans="2:12" hidden="1" x14ac:dyDescent="0.25">
      <c r="B972" s="56" t="s">
        <v>48</v>
      </c>
      <c r="C972" s="56" t="s">
        <v>49</v>
      </c>
      <c r="D972" s="56" t="s">
        <v>38</v>
      </c>
      <c r="E972" s="56" t="s">
        <v>351</v>
      </c>
      <c r="F972" s="56"/>
      <c r="G972" s="52" t="s">
        <v>91</v>
      </c>
      <c r="H972" s="52">
        <v>10</v>
      </c>
      <c r="I972" s="51" t="s">
        <v>18</v>
      </c>
      <c r="J972" s="51" t="s">
        <v>103</v>
      </c>
      <c r="K972" s="52">
        <v>0</v>
      </c>
      <c r="L972" s="52"/>
    </row>
    <row r="973" spans="2:12" hidden="1" x14ac:dyDescent="0.25">
      <c r="B973" s="56" t="s">
        <v>48</v>
      </c>
      <c r="C973" s="56" t="s">
        <v>49</v>
      </c>
      <c r="D973" s="56" t="s">
        <v>38</v>
      </c>
      <c r="E973" s="56" t="s">
        <v>351</v>
      </c>
      <c r="F973" s="56"/>
      <c r="G973" s="52" t="s">
        <v>91</v>
      </c>
      <c r="H973" s="52">
        <v>10</v>
      </c>
      <c r="I973" s="52" t="s">
        <v>18</v>
      </c>
      <c r="J973" s="52" t="s">
        <v>104</v>
      </c>
      <c r="K973" s="52">
        <v>0</v>
      </c>
      <c r="L973" s="52"/>
    </row>
    <row r="974" spans="2:12" x14ac:dyDescent="0.25">
      <c r="B974" s="56" t="s">
        <v>52</v>
      </c>
      <c r="C974" s="56" t="s">
        <v>53</v>
      </c>
      <c r="D974" s="56" t="s">
        <v>26</v>
      </c>
      <c r="E974" s="56" t="s">
        <v>351</v>
      </c>
      <c r="F974" s="56"/>
      <c r="G974" s="52" t="s">
        <v>91</v>
      </c>
      <c r="H974" s="52">
        <v>10</v>
      </c>
      <c r="I974" s="51" t="s">
        <v>158</v>
      </c>
      <c r="J974" s="51" t="s">
        <v>103</v>
      </c>
      <c r="K974" s="52">
        <v>0</v>
      </c>
      <c r="L974" s="52"/>
    </row>
    <row r="975" spans="2:12" x14ac:dyDescent="0.25">
      <c r="B975" s="56" t="s">
        <v>52</v>
      </c>
      <c r="C975" s="56" t="s">
        <v>53</v>
      </c>
      <c r="D975" s="56" t="s">
        <v>26</v>
      </c>
      <c r="E975" s="56" t="s">
        <v>351</v>
      </c>
      <c r="F975" s="56"/>
      <c r="G975" s="52" t="s">
        <v>91</v>
      </c>
      <c r="H975" s="52">
        <v>10</v>
      </c>
      <c r="I975" s="51" t="s">
        <v>158</v>
      </c>
      <c r="J975" s="51" t="s">
        <v>104</v>
      </c>
      <c r="K975" s="52">
        <v>0</v>
      </c>
      <c r="L975" s="52"/>
    </row>
    <row r="976" spans="2:12" x14ac:dyDescent="0.25">
      <c r="B976" s="56" t="s">
        <v>52</v>
      </c>
      <c r="C976" s="56" t="s">
        <v>53</v>
      </c>
      <c r="D976" s="56" t="s">
        <v>26</v>
      </c>
      <c r="E976" s="56" t="s">
        <v>351</v>
      </c>
      <c r="F976" s="56"/>
      <c r="G976" s="52" t="s">
        <v>91</v>
      </c>
      <c r="H976" s="52">
        <v>10</v>
      </c>
      <c r="I976" s="51" t="s">
        <v>18</v>
      </c>
      <c r="J976" s="51" t="s">
        <v>105</v>
      </c>
      <c r="K976" s="52">
        <v>0</v>
      </c>
      <c r="L976" s="52"/>
    </row>
    <row r="977" spans="2:12" x14ac:dyDescent="0.25">
      <c r="B977" s="56" t="s">
        <v>52</v>
      </c>
      <c r="C977" s="56" t="s">
        <v>53</v>
      </c>
      <c r="D977" s="56" t="s">
        <v>26</v>
      </c>
      <c r="E977" s="56" t="s">
        <v>351</v>
      </c>
      <c r="F977" s="56"/>
      <c r="G977" s="52" t="s">
        <v>91</v>
      </c>
      <c r="H977" s="52">
        <v>10</v>
      </c>
      <c r="I977" s="51" t="s">
        <v>18</v>
      </c>
      <c r="J977" s="51" t="s">
        <v>103</v>
      </c>
      <c r="K977" s="52">
        <v>0</v>
      </c>
      <c r="L977" s="52"/>
    </row>
    <row r="978" spans="2:12" x14ac:dyDescent="0.25">
      <c r="B978" s="56" t="s">
        <v>52</v>
      </c>
      <c r="C978" s="56" t="s">
        <v>53</v>
      </c>
      <c r="D978" s="56" t="s">
        <v>26</v>
      </c>
      <c r="E978" s="56" t="s">
        <v>351</v>
      </c>
      <c r="F978" s="56"/>
      <c r="G978" s="52" t="s">
        <v>91</v>
      </c>
      <c r="H978" s="52">
        <v>10</v>
      </c>
      <c r="I978" s="52" t="s">
        <v>18</v>
      </c>
      <c r="J978" s="52" t="s">
        <v>104</v>
      </c>
      <c r="K978" s="52">
        <v>0</v>
      </c>
      <c r="L978" s="52"/>
    </row>
    <row r="979" spans="2:12" hidden="1" x14ac:dyDescent="0.25">
      <c r="B979" s="56" t="s">
        <v>74</v>
      </c>
      <c r="C979" s="56" t="s">
        <v>75</v>
      </c>
      <c r="D979" s="56" t="s">
        <v>15</v>
      </c>
      <c r="E979" s="56" t="s">
        <v>351</v>
      </c>
      <c r="F979" s="56"/>
      <c r="G979" s="52" t="s">
        <v>91</v>
      </c>
      <c r="H979" s="52">
        <v>10</v>
      </c>
      <c r="I979" s="51" t="s">
        <v>158</v>
      </c>
      <c r="J979" s="51" t="s">
        <v>103</v>
      </c>
      <c r="K979" s="52">
        <v>82</v>
      </c>
      <c r="L979" s="52"/>
    </row>
    <row r="980" spans="2:12" hidden="1" x14ac:dyDescent="0.25">
      <c r="B980" s="56" t="s">
        <v>74</v>
      </c>
      <c r="C980" s="56" t="s">
        <v>75</v>
      </c>
      <c r="D980" s="56" t="s">
        <v>15</v>
      </c>
      <c r="E980" s="56" t="s">
        <v>351</v>
      </c>
      <c r="F980" s="56"/>
      <c r="G980" s="52" t="s">
        <v>91</v>
      </c>
      <c r="H980" s="52">
        <v>10</v>
      </c>
      <c r="I980" s="51" t="s">
        <v>158</v>
      </c>
      <c r="J980" s="51" t="s">
        <v>104</v>
      </c>
      <c r="K980" s="52">
        <v>0</v>
      </c>
      <c r="L980" s="52"/>
    </row>
    <row r="981" spans="2:12" hidden="1" x14ac:dyDescent="0.25">
      <c r="B981" s="56" t="s">
        <v>74</v>
      </c>
      <c r="C981" s="56" t="s">
        <v>75</v>
      </c>
      <c r="D981" s="56" t="s">
        <v>15</v>
      </c>
      <c r="E981" s="56" t="s">
        <v>351</v>
      </c>
      <c r="F981" s="56"/>
      <c r="G981" s="52" t="s">
        <v>91</v>
      </c>
      <c r="H981" s="52">
        <v>10</v>
      </c>
      <c r="I981" s="51" t="s">
        <v>18</v>
      </c>
      <c r="J981" s="51" t="s">
        <v>105</v>
      </c>
      <c r="K981" s="52">
        <v>0</v>
      </c>
      <c r="L981" s="52"/>
    </row>
    <row r="982" spans="2:12" hidden="1" x14ac:dyDescent="0.25">
      <c r="B982" s="56" t="s">
        <v>74</v>
      </c>
      <c r="C982" s="56" t="s">
        <v>75</v>
      </c>
      <c r="D982" s="56" t="s">
        <v>15</v>
      </c>
      <c r="E982" s="56" t="s">
        <v>351</v>
      </c>
      <c r="F982" s="56"/>
      <c r="G982" s="52" t="s">
        <v>91</v>
      </c>
      <c r="H982" s="52">
        <v>10</v>
      </c>
      <c r="I982" s="51" t="s">
        <v>18</v>
      </c>
      <c r="J982" s="51" t="s">
        <v>103</v>
      </c>
      <c r="K982" s="52">
        <v>0</v>
      </c>
      <c r="L982" s="52"/>
    </row>
    <row r="983" spans="2:12" hidden="1" x14ac:dyDescent="0.25">
      <c r="B983" s="56" t="s">
        <v>74</v>
      </c>
      <c r="C983" s="56" t="s">
        <v>75</v>
      </c>
      <c r="D983" s="56" t="s">
        <v>15</v>
      </c>
      <c r="E983" s="56" t="s">
        <v>351</v>
      </c>
      <c r="F983" s="56"/>
      <c r="G983" s="52" t="s">
        <v>91</v>
      </c>
      <c r="H983" s="52">
        <v>10</v>
      </c>
      <c r="I983" s="52" t="s">
        <v>18</v>
      </c>
      <c r="J983" s="52" t="s">
        <v>104</v>
      </c>
      <c r="K983" s="52">
        <v>0</v>
      </c>
      <c r="L983" s="52"/>
    </row>
    <row r="984" spans="2:12" hidden="1" x14ac:dyDescent="0.25">
      <c r="B984" s="56" t="s">
        <v>72</v>
      </c>
      <c r="C984" s="56" t="s">
        <v>73</v>
      </c>
      <c r="D984" s="56" t="s">
        <v>26</v>
      </c>
      <c r="E984" s="56" t="s">
        <v>351</v>
      </c>
      <c r="F984" s="56"/>
      <c r="G984" s="52" t="s">
        <v>91</v>
      </c>
      <c r="H984" s="52">
        <v>10</v>
      </c>
      <c r="I984" s="51" t="s">
        <v>158</v>
      </c>
      <c r="J984" s="51" t="s">
        <v>159</v>
      </c>
      <c r="K984" s="52">
        <v>0</v>
      </c>
      <c r="L984" s="52"/>
    </row>
    <row r="985" spans="2:12" hidden="1" x14ac:dyDescent="0.25">
      <c r="B985" s="56" t="s">
        <v>72</v>
      </c>
      <c r="C985" s="56" t="s">
        <v>73</v>
      </c>
      <c r="D985" s="56" t="s">
        <v>26</v>
      </c>
      <c r="E985" s="56" t="s">
        <v>351</v>
      </c>
      <c r="F985" s="56"/>
      <c r="G985" s="52" t="s">
        <v>91</v>
      </c>
      <c r="H985" s="52">
        <v>10</v>
      </c>
      <c r="I985" s="51" t="s">
        <v>158</v>
      </c>
      <c r="J985" s="51" t="s">
        <v>103</v>
      </c>
      <c r="K985" s="52">
        <v>0</v>
      </c>
      <c r="L985" s="52"/>
    </row>
    <row r="986" spans="2:12" hidden="1" x14ac:dyDescent="0.25">
      <c r="B986" s="56" t="s">
        <v>72</v>
      </c>
      <c r="C986" s="56" t="s">
        <v>73</v>
      </c>
      <c r="D986" s="56" t="s">
        <v>26</v>
      </c>
      <c r="E986" s="56" t="s">
        <v>351</v>
      </c>
      <c r="F986" s="56"/>
      <c r="G986" s="52" t="s">
        <v>91</v>
      </c>
      <c r="H986" s="52">
        <v>10</v>
      </c>
      <c r="I986" s="51" t="s">
        <v>158</v>
      </c>
      <c r="J986" s="51" t="s">
        <v>104</v>
      </c>
      <c r="K986" s="52">
        <v>0</v>
      </c>
      <c r="L986" s="52"/>
    </row>
    <row r="987" spans="2:12" hidden="1" x14ac:dyDescent="0.25">
      <c r="B987" s="56" t="s">
        <v>72</v>
      </c>
      <c r="C987" s="56" t="s">
        <v>73</v>
      </c>
      <c r="D987" s="56" t="s">
        <v>26</v>
      </c>
      <c r="E987" s="56" t="s">
        <v>351</v>
      </c>
      <c r="F987" s="56"/>
      <c r="G987" s="52" t="s">
        <v>91</v>
      </c>
      <c r="H987" s="52">
        <v>10</v>
      </c>
      <c r="I987" s="51" t="s">
        <v>18</v>
      </c>
      <c r="J987" s="51" t="s">
        <v>105</v>
      </c>
      <c r="K987" s="52">
        <v>0</v>
      </c>
      <c r="L987" s="52"/>
    </row>
    <row r="988" spans="2:12" hidden="1" x14ac:dyDescent="0.25">
      <c r="B988" s="56" t="s">
        <v>72</v>
      </c>
      <c r="C988" s="56" t="s">
        <v>73</v>
      </c>
      <c r="D988" s="56" t="s">
        <v>26</v>
      </c>
      <c r="E988" s="56" t="s">
        <v>351</v>
      </c>
      <c r="F988" s="56"/>
      <c r="G988" s="52" t="s">
        <v>91</v>
      </c>
      <c r="H988" s="52">
        <v>10</v>
      </c>
      <c r="I988" s="51" t="s">
        <v>18</v>
      </c>
      <c r="J988" s="51" t="s">
        <v>103</v>
      </c>
      <c r="K988" s="52">
        <v>0</v>
      </c>
      <c r="L988" s="52"/>
    </row>
    <row r="989" spans="2:12" hidden="1" x14ac:dyDescent="0.25">
      <c r="B989" s="56" t="s">
        <v>72</v>
      </c>
      <c r="C989" s="56" t="s">
        <v>73</v>
      </c>
      <c r="D989" s="56" t="s">
        <v>26</v>
      </c>
      <c r="E989" s="56" t="s">
        <v>351</v>
      </c>
      <c r="F989" s="56"/>
      <c r="G989" s="52" t="s">
        <v>91</v>
      </c>
      <c r="H989" s="52">
        <v>10</v>
      </c>
      <c r="I989" s="52" t="s">
        <v>18</v>
      </c>
      <c r="J989" s="52" t="s">
        <v>104</v>
      </c>
      <c r="K989" s="52">
        <v>0</v>
      </c>
      <c r="L989" s="52"/>
    </row>
    <row r="990" spans="2:12" hidden="1" x14ac:dyDescent="0.25">
      <c r="B990" s="56" t="s">
        <v>78</v>
      </c>
      <c r="C990" s="56" t="s">
        <v>79</v>
      </c>
      <c r="D990" s="56" t="s">
        <v>26</v>
      </c>
      <c r="E990" s="56" t="s">
        <v>351</v>
      </c>
      <c r="F990" s="56"/>
      <c r="G990" s="52" t="s">
        <v>92</v>
      </c>
      <c r="H990" s="52">
        <v>11</v>
      </c>
      <c r="I990" s="51" t="s">
        <v>18</v>
      </c>
      <c r="J990" s="51" t="s">
        <v>105</v>
      </c>
      <c r="K990" s="52">
        <v>0</v>
      </c>
      <c r="L990" s="52"/>
    </row>
    <row r="991" spans="2:12" hidden="1" x14ac:dyDescent="0.25">
      <c r="B991" s="56" t="s">
        <v>78</v>
      </c>
      <c r="C991" s="56" t="s">
        <v>79</v>
      </c>
      <c r="D991" s="56" t="s">
        <v>26</v>
      </c>
      <c r="E991" s="56" t="s">
        <v>351</v>
      </c>
      <c r="F991" s="56"/>
      <c r="G991" s="52" t="s">
        <v>92</v>
      </c>
      <c r="H991" s="52">
        <v>11</v>
      </c>
      <c r="I991" s="51" t="s">
        <v>158</v>
      </c>
      <c r="J991" s="51" t="s">
        <v>103</v>
      </c>
      <c r="K991" s="52">
        <v>0</v>
      </c>
      <c r="L991" s="52"/>
    </row>
    <row r="992" spans="2:12" hidden="1" x14ac:dyDescent="0.25">
      <c r="B992" s="56" t="s">
        <v>78</v>
      </c>
      <c r="C992" s="56" t="s">
        <v>79</v>
      </c>
      <c r="D992" s="56" t="s">
        <v>26</v>
      </c>
      <c r="E992" s="56" t="s">
        <v>351</v>
      </c>
      <c r="F992" s="56"/>
      <c r="G992" s="52" t="s">
        <v>92</v>
      </c>
      <c r="H992" s="52">
        <v>11</v>
      </c>
      <c r="I992" s="52" t="s">
        <v>18</v>
      </c>
      <c r="J992" s="52" t="s">
        <v>104</v>
      </c>
      <c r="K992" s="52">
        <v>0</v>
      </c>
      <c r="L992" s="52"/>
    </row>
    <row r="993" spans="2:12" hidden="1" x14ac:dyDescent="0.25">
      <c r="B993" s="56" t="s">
        <v>74</v>
      </c>
      <c r="C993" s="56" t="s">
        <v>75</v>
      </c>
      <c r="D993" s="56" t="s">
        <v>15</v>
      </c>
      <c r="E993" s="56" t="s">
        <v>351</v>
      </c>
      <c r="F993" s="56"/>
      <c r="G993" s="52" t="s">
        <v>92</v>
      </c>
      <c r="H993" s="52">
        <v>11</v>
      </c>
      <c r="I993" s="51" t="s">
        <v>158</v>
      </c>
      <c r="J993" s="51" t="s">
        <v>103</v>
      </c>
      <c r="K993" s="52">
        <v>82</v>
      </c>
      <c r="L993" s="52"/>
    </row>
    <row r="994" spans="2:12" hidden="1" x14ac:dyDescent="0.25">
      <c r="B994" s="56" t="s">
        <v>74</v>
      </c>
      <c r="C994" s="56" t="s">
        <v>75</v>
      </c>
      <c r="D994" s="56" t="s">
        <v>15</v>
      </c>
      <c r="E994" s="56" t="s">
        <v>351</v>
      </c>
      <c r="F994" s="56"/>
      <c r="G994" s="52" t="s">
        <v>92</v>
      </c>
      <c r="H994" s="52">
        <v>11</v>
      </c>
      <c r="I994" s="51" t="s">
        <v>158</v>
      </c>
      <c r="J994" s="51" t="s">
        <v>104</v>
      </c>
      <c r="K994" s="52">
        <v>0</v>
      </c>
      <c r="L994" s="52"/>
    </row>
    <row r="995" spans="2:12" hidden="1" x14ac:dyDescent="0.25">
      <c r="B995" s="56" t="s">
        <v>74</v>
      </c>
      <c r="C995" s="56" t="s">
        <v>75</v>
      </c>
      <c r="D995" s="56" t="s">
        <v>15</v>
      </c>
      <c r="E995" s="56" t="s">
        <v>351</v>
      </c>
      <c r="F995" s="56"/>
      <c r="G995" s="52" t="s">
        <v>92</v>
      </c>
      <c r="H995" s="52">
        <v>11</v>
      </c>
      <c r="I995" s="51" t="s">
        <v>18</v>
      </c>
      <c r="J995" s="51" t="s">
        <v>105</v>
      </c>
      <c r="K995" s="52">
        <v>0</v>
      </c>
      <c r="L995" s="52"/>
    </row>
    <row r="996" spans="2:12" hidden="1" x14ac:dyDescent="0.25">
      <c r="B996" s="56" t="s">
        <v>74</v>
      </c>
      <c r="C996" s="56" t="s">
        <v>75</v>
      </c>
      <c r="D996" s="56" t="s">
        <v>15</v>
      </c>
      <c r="E996" s="56" t="s">
        <v>351</v>
      </c>
      <c r="F996" s="56"/>
      <c r="G996" s="52" t="s">
        <v>92</v>
      </c>
      <c r="H996" s="52">
        <v>11</v>
      </c>
      <c r="I996" s="51" t="s">
        <v>18</v>
      </c>
      <c r="J996" s="51" t="s">
        <v>103</v>
      </c>
      <c r="K996" s="52">
        <v>0</v>
      </c>
      <c r="L996" s="52"/>
    </row>
    <row r="997" spans="2:12" hidden="1" x14ac:dyDescent="0.25">
      <c r="B997" s="56" t="s">
        <v>74</v>
      </c>
      <c r="C997" s="56" t="s">
        <v>75</v>
      </c>
      <c r="D997" s="56" t="s">
        <v>15</v>
      </c>
      <c r="E997" s="56" t="s">
        <v>351</v>
      </c>
      <c r="F997" s="56"/>
      <c r="G997" s="52" t="s">
        <v>92</v>
      </c>
      <c r="H997" s="52">
        <v>11</v>
      </c>
      <c r="I997" s="52" t="s">
        <v>18</v>
      </c>
      <c r="J997" s="52" t="s">
        <v>104</v>
      </c>
      <c r="K997" s="52">
        <v>0</v>
      </c>
      <c r="L997" s="52"/>
    </row>
    <row r="998" spans="2:12" hidden="1" x14ac:dyDescent="0.25">
      <c r="B998" s="56" t="s">
        <v>70</v>
      </c>
      <c r="C998" s="56" t="s">
        <v>71</v>
      </c>
      <c r="D998" s="56" t="s">
        <v>15</v>
      </c>
      <c r="E998" s="56" t="s">
        <v>351</v>
      </c>
      <c r="F998" s="56"/>
      <c r="G998" s="52" t="s">
        <v>92</v>
      </c>
      <c r="H998" s="52">
        <v>11</v>
      </c>
      <c r="I998" s="51" t="s">
        <v>18</v>
      </c>
      <c r="J998" s="51" t="s">
        <v>105</v>
      </c>
      <c r="K998" s="52">
        <v>0</v>
      </c>
      <c r="L998" s="52"/>
    </row>
    <row r="999" spans="2:12" hidden="1" x14ac:dyDescent="0.25">
      <c r="B999" s="56" t="s">
        <v>70</v>
      </c>
      <c r="C999" s="56" t="s">
        <v>71</v>
      </c>
      <c r="D999" s="56" t="s">
        <v>15</v>
      </c>
      <c r="E999" s="56" t="s">
        <v>351</v>
      </c>
      <c r="F999" s="56"/>
      <c r="G999" s="52" t="s">
        <v>92</v>
      </c>
      <c r="H999" s="52">
        <v>11</v>
      </c>
      <c r="I999" s="51" t="s">
        <v>18</v>
      </c>
      <c r="J999" s="51" t="s">
        <v>103</v>
      </c>
      <c r="K999" s="52">
        <v>0</v>
      </c>
      <c r="L999" s="52"/>
    </row>
    <row r="1000" spans="2:12" hidden="1" x14ac:dyDescent="0.25">
      <c r="B1000" s="56" t="s">
        <v>70</v>
      </c>
      <c r="C1000" s="56" t="s">
        <v>71</v>
      </c>
      <c r="D1000" s="56" t="s">
        <v>15</v>
      </c>
      <c r="E1000" s="56" t="s">
        <v>351</v>
      </c>
      <c r="F1000" s="56"/>
      <c r="G1000" s="52" t="s">
        <v>92</v>
      </c>
      <c r="H1000" s="52">
        <v>11</v>
      </c>
      <c r="I1000" s="51" t="s">
        <v>18</v>
      </c>
      <c r="J1000" s="51" t="s">
        <v>104</v>
      </c>
      <c r="K1000" s="52">
        <v>0</v>
      </c>
      <c r="L1000" s="52"/>
    </row>
    <row r="1001" spans="2:12" hidden="1" x14ac:dyDescent="0.25">
      <c r="B1001" s="56" t="s">
        <v>72</v>
      </c>
      <c r="C1001" s="56" t="s">
        <v>73</v>
      </c>
      <c r="D1001" s="56" t="s">
        <v>26</v>
      </c>
      <c r="E1001" s="56" t="s">
        <v>351</v>
      </c>
      <c r="F1001" s="56"/>
      <c r="G1001" s="52" t="s">
        <v>92</v>
      </c>
      <c r="H1001" s="52">
        <v>11</v>
      </c>
      <c r="I1001" s="51" t="s">
        <v>158</v>
      </c>
      <c r="J1001" s="51" t="s">
        <v>159</v>
      </c>
      <c r="K1001" s="52">
        <v>0</v>
      </c>
      <c r="L1001" s="52"/>
    </row>
    <row r="1002" spans="2:12" hidden="1" x14ac:dyDescent="0.25">
      <c r="B1002" s="56" t="s">
        <v>72</v>
      </c>
      <c r="C1002" s="56" t="s">
        <v>73</v>
      </c>
      <c r="D1002" s="56" t="s">
        <v>26</v>
      </c>
      <c r="E1002" s="56" t="s">
        <v>351</v>
      </c>
      <c r="F1002" s="56"/>
      <c r="G1002" s="52" t="s">
        <v>92</v>
      </c>
      <c r="H1002" s="52">
        <v>11</v>
      </c>
      <c r="I1002" s="51" t="s">
        <v>158</v>
      </c>
      <c r="J1002" s="51" t="s">
        <v>103</v>
      </c>
      <c r="K1002" s="52">
        <v>0</v>
      </c>
      <c r="L1002" s="52"/>
    </row>
    <row r="1003" spans="2:12" hidden="1" x14ac:dyDescent="0.25">
      <c r="B1003" s="56" t="s">
        <v>72</v>
      </c>
      <c r="C1003" s="56" t="s">
        <v>73</v>
      </c>
      <c r="D1003" s="56" t="s">
        <v>26</v>
      </c>
      <c r="E1003" s="56" t="s">
        <v>351</v>
      </c>
      <c r="F1003" s="56"/>
      <c r="G1003" s="52" t="s">
        <v>92</v>
      </c>
      <c r="H1003" s="52">
        <v>11</v>
      </c>
      <c r="I1003" s="51" t="s">
        <v>158</v>
      </c>
      <c r="J1003" s="51" t="s">
        <v>104</v>
      </c>
      <c r="K1003" s="52">
        <v>0</v>
      </c>
      <c r="L1003" s="52"/>
    </row>
    <row r="1004" spans="2:12" hidden="1" x14ac:dyDescent="0.25">
      <c r="B1004" s="56" t="s">
        <v>72</v>
      </c>
      <c r="C1004" s="56" t="s">
        <v>73</v>
      </c>
      <c r="D1004" s="56" t="s">
        <v>26</v>
      </c>
      <c r="E1004" s="56" t="s">
        <v>351</v>
      </c>
      <c r="F1004" s="56"/>
      <c r="G1004" s="52" t="s">
        <v>92</v>
      </c>
      <c r="H1004" s="52">
        <v>11</v>
      </c>
      <c r="I1004" s="51" t="s">
        <v>18</v>
      </c>
      <c r="J1004" s="51" t="s">
        <v>105</v>
      </c>
      <c r="K1004" s="52">
        <v>0</v>
      </c>
      <c r="L1004" s="52"/>
    </row>
    <row r="1005" spans="2:12" hidden="1" x14ac:dyDescent="0.25">
      <c r="B1005" s="56" t="s">
        <v>72</v>
      </c>
      <c r="C1005" s="56" t="s">
        <v>73</v>
      </c>
      <c r="D1005" s="56" t="s">
        <v>26</v>
      </c>
      <c r="E1005" s="56" t="s">
        <v>351</v>
      </c>
      <c r="F1005" s="56"/>
      <c r="G1005" s="52" t="s">
        <v>92</v>
      </c>
      <c r="H1005" s="52">
        <v>11</v>
      </c>
      <c r="I1005" s="51" t="s">
        <v>18</v>
      </c>
      <c r="J1005" s="51" t="s">
        <v>103</v>
      </c>
      <c r="K1005" s="52">
        <v>0</v>
      </c>
      <c r="L1005" s="52"/>
    </row>
    <row r="1006" spans="2:12" hidden="1" x14ac:dyDescent="0.25">
      <c r="B1006" s="56" t="s">
        <v>72</v>
      </c>
      <c r="C1006" s="56" t="s">
        <v>73</v>
      </c>
      <c r="D1006" s="56" t="s">
        <v>26</v>
      </c>
      <c r="E1006" s="56" t="s">
        <v>351</v>
      </c>
      <c r="F1006" s="56"/>
      <c r="G1006" s="52" t="s">
        <v>92</v>
      </c>
      <c r="H1006" s="52">
        <v>11</v>
      </c>
      <c r="I1006" s="52" t="s">
        <v>18</v>
      </c>
      <c r="J1006" s="52" t="s">
        <v>104</v>
      </c>
      <c r="K1006" s="52">
        <v>0</v>
      </c>
      <c r="L1006" s="52"/>
    </row>
    <row r="1007" spans="2:12" hidden="1" x14ac:dyDescent="0.25">
      <c r="B1007" s="56" t="s">
        <v>33</v>
      </c>
      <c r="C1007" s="56" t="s">
        <v>34</v>
      </c>
      <c r="D1007" s="56" t="s">
        <v>35</v>
      </c>
      <c r="E1007" s="56" t="s">
        <v>351</v>
      </c>
      <c r="F1007" s="56"/>
      <c r="G1007" s="52" t="s">
        <v>92</v>
      </c>
      <c r="H1007" s="52">
        <v>11</v>
      </c>
      <c r="I1007" s="51" t="s">
        <v>18</v>
      </c>
      <c r="J1007" s="51" t="s">
        <v>105</v>
      </c>
      <c r="K1007" s="52">
        <v>0</v>
      </c>
      <c r="L1007" s="52"/>
    </row>
    <row r="1008" spans="2:12" hidden="1" x14ac:dyDescent="0.25">
      <c r="B1008" s="56" t="s">
        <v>33</v>
      </c>
      <c r="C1008" s="56" t="s">
        <v>34</v>
      </c>
      <c r="D1008" s="56" t="s">
        <v>35</v>
      </c>
      <c r="E1008" s="56" t="s">
        <v>351</v>
      </c>
      <c r="F1008" s="56"/>
      <c r="G1008" s="52" t="s">
        <v>92</v>
      </c>
      <c r="H1008" s="52">
        <v>11</v>
      </c>
      <c r="I1008" s="51" t="s">
        <v>18</v>
      </c>
      <c r="J1008" s="51" t="s">
        <v>103</v>
      </c>
      <c r="K1008" s="52">
        <v>0</v>
      </c>
      <c r="L1008" s="52"/>
    </row>
    <row r="1009" spans="2:12" hidden="1" x14ac:dyDescent="0.25">
      <c r="B1009" s="56" t="s">
        <v>33</v>
      </c>
      <c r="C1009" s="56" t="s">
        <v>34</v>
      </c>
      <c r="D1009" s="56" t="s">
        <v>35</v>
      </c>
      <c r="E1009" s="56" t="s">
        <v>351</v>
      </c>
      <c r="F1009" s="56"/>
      <c r="G1009" s="52" t="s">
        <v>92</v>
      </c>
      <c r="H1009" s="52">
        <v>11</v>
      </c>
      <c r="I1009" s="52" t="s">
        <v>18</v>
      </c>
      <c r="J1009" s="52" t="s">
        <v>104</v>
      </c>
      <c r="K1009" s="52">
        <v>0</v>
      </c>
      <c r="L1009" s="52"/>
    </row>
    <row r="1010" spans="2:12" hidden="1" x14ac:dyDescent="0.25">
      <c r="B1010" s="56" t="s">
        <v>60</v>
      </c>
      <c r="C1010" s="56" t="s">
        <v>61</v>
      </c>
      <c r="D1010" s="56" t="s">
        <v>15</v>
      </c>
      <c r="E1010" s="56" t="s">
        <v>351</v>
      </c>
      <c r="F1010" s="56"/>
      <c r="G1010" s="52" t="s">
        <v>92</v>
      </c>
      <c r="H1010" s="52">
        <v>11</v>
      </c>
      <c r="I1010" s="51" t="s">
        <v>18</v>
      </c>
      <c r="J1010" s="51" t="s">
        <v>105</v>
      </c>
      <c r="K1010" s="52">
        <v>0</v>
      </c>
      <c r="L1010" s="52"/>
    </row>
    <row r="1011" spans="2:12" hidden="1" x14ac:dyDescent="0.25">
      <c r="B1011" s="56" t="s">
        <v>60</v>
      </c>
      <c r="C1011" s="56" t="s">
        <v>61</v>
      </c>
      <c r="D1011" s="56" t="s">
        <v>15</v>
      </c>
      <c r="E1011" s="56" t="s">
        <v>351</v>
      </c>
      <c r="F1011" s="56"/>
      <c r="G1011" s="52" t="s">
        <v>92</v>
      </c>
      <c r="H1011" s="52">
        <v>11</v>
      </c>
      <c r="I1011" s="51" t="s">
        <v>18</v>
      </c>
      <c r="J1011" s="51" t="s">
        <v>103</v>
      </c>
      <c r="K1011" s="52">
        <v>0</v>
      </c>
      <c r="L1011" s="52"/>
    </row>
    <row r="1012" spans="2:12" hidden="1" x14ac:dyDescent="0.25">
      <c r="B1012" s="56" t="s">
        <v>60</v>
      </c>
      <c r="C1012" s="56" t="s">
        <v>61</v>
      </c>
      <c r="D1012" s="56" t="s">
        <v>15</v>
      </c>
      <c r="E1012" s="56" t="s">
        <v>351</v>
      </c>
      <c r="F1012" s="56"/>
      <c r="G1012" s="52" t="s">
        <v>92</v>
      </c>
      <c r="H1012" s="52">
        <v>11</v>
      </c>
      <c r="I1012" s="52" t="s">
        <v>18</v>
      </c>
      <c r="J1012" s="52" t="s">
        <v>104</v>
      </c>
      <c r="K1012" s="52">
        <v>0</v>
      </c>
      <c r="L1012" s="52"/>
    </row>
    <row r="1013" spans="2:12" hidden="1" x14ac:dyDescent="0.25">
      <c r="B1013" s="56" t="s">
        <v>68</v>
      </c>
      <c r="C1013" s="56" t="s">
        <v>69</v>
      </c>
      <c r="D1013" s="56" t="s">
        <v>26</v>
      </c>
      <c r="E1013" s="56" t="s">
        <v>351</v>
      </c>
      <c r="F1013" s="56"/>
      <c r="G1013" s="52" t="s">
        <v>92</v>
      </c>
      <c r="H1013" s="52">
        <v>11</v>
      </c>
      <c r="I1013" s="51" t="s">
        <v>18</v>
      </c>
      <c r="J1013" s="51" t="s">
        <v>105</v>
      </c>
      <c r="K1013" s="52">
        <v>0</v>
      </c>
      <c r="L1013" s="52"/>
    </row>
    <row r="1014" spans="2:12" hidden="1" x14ac:dyDescent="0.25">
      <c r="B1014" s="56" t="s">
        <v>68</v>
      </c>
      <c r="C1014" s="56" t="s">
        <v>69</v>
      </c>
      <c r="D1014" s="56" t="s">
        <v>26</v>
      </c>
      <c r="E1014" s="56" t="s">
        <v>351</v>
      </c>
      <c r="F1014" s="56"/>
      <c r="G1014" s="52" t="s">
        <v>92</v>
      </c>
      <c r="H1014" s="52">
        <v>11</v>
      </c>
      <c r="I1014" s="51" t="s">
        <v>18</v>
      </c>
      <c r="J1014" s="51" t="s">
        <v>103</v>
      </c>
      <c r="K1014" s="52">
        <v>0</v>
      </c>
      <c r="L1014" s="52"/>
    </row>
    <row r="1015" spans="2:12" hidden="1" x14ac:dyDescent="0.25">
      <c r="B1015" s="56" t="s">
        <v>68</v>
      </c>
      <c r="C1015" s="56" t="s">
        <v>69</v>
      </c>
      <c r="D1015" s="56" t="s">
        <v>26</v>
      </c>
      <c r="E1015" s="56" t="s">
        <v>351</v>
      </c>
      <c r="F1015" s="56"/>
      <c r="G1015" s="52" t="s">
        <v>92</v>
      </c>
      <c r="H1015" s="52">
        <v>11</v>
      </c>
      <c r="I1015" s="52" t="s">
        <v>18</v>
      </c>
      <c r="J1015" s="52" t="s">
        <v>104</v>
      </c>
      <c r="K1015" s="52">
        <v>0</v>
      </c>
      <c r="L1015" s="52"/>
    </row>
    <row r="1016" spans="2:12" hidden="1" x14ac:dyDescent="0.25">
      <c r="B1016" s="56" t="s">
        <v>46</v>
      </c>
      <c r="C1016" s="56" t="s">
        <v>47</v>
      </c>
      <c r="D1016" s="56" t="s">
        <v>38</v>
      </c>
      <c r="E1016" s="56" t="s">
        <v>351</v>
      </c>
      <c r="F1016" s="56"/>
      <c r="G1016" s="52" t="s">
        <v>92</v>
      </c>
      <c r="H1016" s="52">
        <v>11</v>
      </c>
      <c r="I1016" s="51" t="s">
        <v>18</v>
      </c>
      <c r="J1016" s="51" t="s">
        <v>105</v>
      </c>
      <c r="K1016" s="52">
        <v>0</v>
      </c>
      <c r="L1016" s="52"/>
    </row>
    <row r="1017" spans="2:12" hidden="1" x14ac:dyDescent="0.25">
      <c r="B1017" s="56" t="s">
        <v>46</v>
      </c>
      <c r="C1017" s="56" t="s">
        <v>47</v>
      </c>
      <c r="D1017" s="56" t="s">
        <v>38</v>
      </c>
      <c r="E1017" s="56" t="s">
        <v>351</v>
      </c>
      <c r="F1017" s="56"/>
      <c r="G1017" s="52" t="s">
        <v>92</v>
      </c>
      <c r="H1017" s="52">
        <v>11</v>
      </c>
      <c r="I1017" s="51" t="s">
        <v>18</v>
      </c>
      <c r="J1017" s="51" t="s">
        <v>103</v>
      </c>
      <c r="K1017" s="52">
        <v>0</v>
      </c>
      <c r="L1017" s="52"/>
    </row>
    <row r="1018" spans="2:12" hidden="1" x14ac:dyDescent="0.25">
      <c r="B1018" s="56" t="s">
        <v>46</v>
      </c>
      <c r="C1018" s="56" t="s">
        <v>47</v>
      </c>
      <c r="D1018" s="56" t="s">
        <v>38</v>
      </c>
      <c r="E1018" s="56" t="s">
        <v>351</v>
      </c>
      <c r="F1018" s="56"/>
      <c r="G1018" s="52" t="s">
        <v>92</v>
      </c>
      <c r="H1018" s="52">
        <v>11</v>
      </c>
      <c r="I1018" s="52" t="s">
        <v>18</v>
      </c>
      <c r="J1018" s="52" t="s">
        <v>104</v>
      </c>
      <c r="K1018" s="52">
        <v>0</v>
      </c>
      <c r="L1018" s="52"/>
    </row>
    <row r="1019" spans="2:12" hidden="1" x14ac:dyDescent="0.25">
      <c r="B1019" s="56" t="s">
        <v>76</v>
      </c>
      <c r="C1019" s="56" t="s">
        <v>77</v>
      </c>
      <c r="D1019" s="56" t="s">
        <v>35</v>
      </c>
      <c r="E1019" s="56" t="s">
        <v>351</v>
      </c>
      <c r="F1019" s="56"/>
      <c r="G1019" s="52" t="s">
        <v>92</v>
      </c>
      <c r="H1019" s="52">
        <v>11</v>
      </c>
      <c r="I1019" s="51" t="s">
        <v>18</v>
      </c>
      <c r="J1019" s="51" t="s">
        <v>105</v>
      </c>
      <c r="K1019" s="52">
        <v>0</v>
      </c>
      <c r="L1019" s="52"/>
    </row>
    <row r="1020" spans="2:12" hidden="1" x14ac:dyDescent="0.25">
      <c r="B1020" s="56" t="s">
        <v>76</v>
      </c>
      <c r="C1020" s="56" t="s">
        <v>77</v>
      </c>
      <c r="D1020" s="56" t="s">
        <v>35</v>
      </c>
      <c r="E1020" s="56" t="s">
        <v>351</v>
      </c>
      <c r="F1020" s="56"/>
      <c r="G1020" s="52" t="s">
        <v>92</v>
      </c>
      <c r="H1020" s="52">
        <v>11</v>
      </c>
      <c r="I1020" s="51" t="s">
        <v>18</v>
      </c>
      <c r="J1020" s="51" t="s">
        <v>103</v>
      </c>
      <c r="K1020" s="52">
        <v>0</v>
      </c>
      <c r="L1020" s="52"/>
    </row>
    <row r="1021" spans="2:12" hidden="1" x14ac:dyDescent="0.25">
      <c r="B1021" s="56" t="s">
        <v>76</v>
      </c>
      <c r="C1021" s="56" t="s">
        <v>77</v>
      </c>
      <c r="D1021" s="56" t="s">
        <v>35</v>
      </c>
      <c r="E1021" s="56" t="s">
        <v>351</v>
      </c>
      <c r="F1021" s="56"/>
      <c r="G1021" s="52" t="s">
        <v>92</v>
      </c>
      <c r="H1021" s="52">
        <v>11</v>
      </c>
      <c r="I1021" s="52" t="s">
        <v>18</v>
      </c>
      <c r="J1021" s="52" t="s">
        <v>104</v>
      </c>
      <c r="K1021" s="52">
        <v>0</v>
      </c>
      <c r="L1021" s="52"/>
    </row>
    <row r="1022" spans="2:12" hidden="1" x14ac:dyDescent="0.25">
      <c r="B1022" s="56" t="s">
        <v>31</v>
      </c>
      <c r="C1022" s="56" t="s">
        <v>32</v>
      </c>
      <c r="D1022" s="56" t="s">
        <v>15</v>
      </c>
      <c r="E1022" s="56" t="s">
        <v>351</v>
      </c>
      <c r="F1022" s="56"/>
      <c r="G1022" s="52" t="s">
        <v>92</v>
      </c>
      <c r="H1022" s="52">
        <v>11</v>
      </c>
      <c r="I1022" s="51" t="s">
        <v>18</v>
      </c>
      <c r="J1022" s="51" t="s">
        <v>105</v>
      </c>
      <c r="K1022" s="52">
        <v>0</v>
      </c>
      <c r="L1022" s="52"/>
    </row>
    <row r="1023" spans="2:12" hidden="1" x14ac:dyDescent="0.25">
      <c r="B1023" s="56" t="s">
        <v>31</v>
      </c>
      <c r="C1023" s="56" t="s">
        <v>32</v>
      </c>
      <c r="D1023" s="56" t="s">
        <v>15</v>
      </c>
      <c r="E1023" s="56" t="s">
        <v>351</v>
      </c>
      <c r="F1023" s="56"/>
      <c r="G1023" s="52" t="s">
        <v>92</v>
      </c>
      <c r="H1023" s="52">
        <v>11</v>
      </c>
      <c r="I1023" s="51" t="s">
        <v>18</v>
      </c>
      <c r="J1023" s="51" t="s">
        <v>103</v>
      </c>
      <c r="K1023" s="52">
        <v>0</v>
      </c>
      <c r="L1023" s="52"/>
    </row>
    <row r="1024" spans="2:12" hidden="1" x14ac:dyDescent="0.25">
      <c r="B1024" s="56" t="s">
        <v>31</v>
      </c>
      <c r="C1024" s="56" t="s">
        <v>32</v>
      </c>
      <c r="D1024" s="56" t="s">
        <v>15</v>
      </c>
      <c r="E1024" s="56" t="s">
        <v>351</v>
      </c>
      <c r="F1024" s="56"/>
      <c r="G1024" s="52" t="s">
        <v>92</v>
      </c>
      <c r="H1024" s="52">
        <v>11</v>
      </c>
      <c r="I1024" s="52" t="s">
        <v>18</v>
      </c>
      <c r="J1024" s="52" t="s">
        <v>104</v>
      </c>
      <c r="K1024" s="52">
        <v>0</v>
      </c>
      <c r="L1024" s="52"/>
    </row>
    <row r="1025" spans="2:12" hidden="1" x14ac:dyDescent="0.25">
      <c r="B1025" s="56" t="s">
        <v>54</v>
      </c>
      <c r="C1025" s="56" t="s">
        <v>55</v>
      </c>
      <c r="D1025" s="56" t="s">
        <v>45</v>
      </c>
      <c r="E1025" s="56" t="s">
        <v>351</v>
      </c>
      <c r="F1025" s="56"/>
      <c r="G1025" s="52" t="s">
        <v>92</v>
      </c>
      <c r="H1025" s="52">
        <v>11</v>
      </c>
      <c r="I1025" s="51" t="s">
        <v>18</v>
      </c>
      <c r="J1025" s="51" t="s">
        <v>105</v>
      </c>
      <c r="K1025" s="52">
        <v>0</v>
      </c>
      <c r="L1025" s="52"/>
    </row>
    <row r="1026" spans="2:12" hidden="1" x14ac:dyDescent="0.25">
      <c r="B1026" s="56" t="s">
        <v>54</v>
      </c>
      <c r="C1026" s="56" t="s">
        <v>55</v>
      </c>
      <c r="D1026" s="56" t="s">
        <v>45</v>
      </c>
      <c r="E1026" s="56" t="s">
        <v>351</v>
      </c>
      <c r="F1026" s="56"/>
      <c r="G1026" s="52" t="s">
        <v>92</v>
      </c>
      <c r="H1026" s="52">
        <v>11</v>
      </c>
      <c r="I1026" s="51" t="s">
        <v>18</v>
      </c>
      <c r="J1026" s="51" t="s">
        <v>103</v>
      </c>
      <c r="K1026" s="52">
        <v>0</v>
      </c>
      <c r="L1026" s="52"/>
    </row>
    <row r="1027" spans="2:12" hidden="1" x14ac:dyDescent="0.25">
      <c r="B1027" s="56" t="s">
        <v>54</v>
      </c>
      <c r="C1027" s="56" t="s">
        <v>55</v>
      </c>
      <c r="D1027" s="56" t="s">
        <v>45</v>
      </c>
      <c r="E1027" s="56" t="s">
        <v>351</v>
      </c>
      <c r="F1027" s="56"/>
      <c r="G1027" s="52" t="s">
        <v>92</v>
      </c>
      <c r="H1027" s="52">
        <v>11</v>
      </c>
      <c r="I1027" s="52" t="s">
        <v>18</v>
      </c>
      <c r="J1027" s="52" t="s">
        <v>104</v>
      </c>
      <c r="K1027" s="52">
        <v>0</v>
      </c>
      <c r="L1027" s="52"/>
    </row>
    <row r="1028" spans="2:12" hidden="1" x14ac:dyDescent="0.25">
      <c r="B1028" s="56" t="s">
        <v>13</v>
      </c>
      <c r="C1028" s="56" t="s">
        <v>14</v>
      </c>
      <c r="D1028" s="56" t="s">
        <v>99</v>
      </c>
      <c r="E1028" s="56" t="s">
        <v>351</v>
      </c>
      <c r="F1028" s="56"/>
      <c r="G1028" s="52" t="s">
        <v>92</v>
      </c>
      <c r="H1028" s="52">
        <v>11</v>
      </c>
      <c r="I1028" s="51" t="s">
        <v>18</v>
      </c>
      <c r="J1028" s="51" t="s">
        <v>105</v>
      </c>
      <c r="K1028" s="52">
        <v>0</v>
      </c>
      <c r="L1028" s="52"/>
    </row>
    <row r="1029" spans="2:12" hidden="1" x14ac:dyDescent="0.25">
      <c r="B1029" s="56" t="s">
        <v>13</v>
      </c>
      <c r="C1029" s="56" t="s">
        <v>14</v>
      </c>
      <c r="D1029" s="56" t="s">
        <v>99</v>
      </c>
      <c r="E1029" s="56" t="s">
        <v>351</v>
      </c>
      <c r="F1029" s="56"/>
      <c r="G1029" s="52" t="s">
        <v>92</v>
      </c>
      <c r="H1029" s="52">
        <v>11</v>
      </c>
      <c r="I1029" s="51" t="s">
        <v>18</v>
      </c>
      <c r="J1029" s="51" t="s">
        <v>103</v>
      </c>
      <c r="K1029" s="52">
        <v>0</v>
      </c>
      <c r="L1029" s="52"/>
    </row>
    <row r="1030" spans="2:12" hidden="1" x14ac:dyDescent="0.25">
      <c r="B1030" s="56" t="s">
        <v>13</v>
      </c>
      <c r="C1030" s="56" t="s">
        <v>14</v>
      </c>
      <c r="D1030" s="56" t="s">
        <v>99</v>
      </c>
      <c r="E1030" s="56" t="s">
        <v>351</v>
      </c>
      <c r="F1030" s="56"/>
      <c r="G1030" s="52" t="s">
        <v>92</v>
      </c>
      <c r="H1030" s="52">
        <v>11</v>
      </c>
      <c r="I1030" s="52" t="s">
        <v>18</v>
      </c>
      <c r="J1030" s="52" t="s">
        <v>104</v>
      </c>
      <c r="K1030" s="52">
        <v>0</v>
      </c>
      <c r="L1030" s="52"/>
    </row>
    <row r="1031" spans="2:12" hidden="1" x14ac:dyDescent="0.25">
      <c r="B1031" s="56" t="s">
        <v>64</v>
      </c>
      <c r="C1031" s="56" t="s">
        <v>65</v>
      </c>
      <c r="D1031" s="56" t="s">
        <v>15</v>
      </c>
      <c r="E1031" s="56" t="s">
        <v>351</v>
      </c>
      <c r="F1031" s="56"/>
      <c r="G1031" s="52" t="s">
        <v>92</v>
      </c>
      <c r="H1031" s="52">
        <v>11</v>
      </c>
      <c r="I1031" s="51" t="s">
        <v>18</v>
      </c>
      <c r="J1031" s="51" t="s">
        <v>105</v>
      </c>
      <c r="K1031" s="52">
        <v>0</v>
      </c>
      <c r="L1031" s="52"/>
    </row>
    <row r="1032" spans="2:12" hidden="1" x14ac:dyDescent="0.25">
      <c r="B1032" s="56" t="s">
        <v>64</v>
      </c>
      <c r="C1032" s="56" t="s">
        <v>65</v>
      </c>
      <c r="D1032" s="56" t="s">
        <v>15</v>
      </c>
      <c r="E1032" s="56" t="s">
        <v>351</v>
      </c>
      <c r="F1032" s="56"/>
      <c r="G1032" s="52" t="s">
        <v>92</v>
      </c>
      <c r="H1032" s="52">
        <v>11</v>
      </c>
      <c r="I1032" s="51" t="s">
        <v>18</v>
      </c>
      <c r="J1032" s="51" t="s">
        <v>103</v>
      </c>
      <c r="K1032" s="52">
        <v>0</v>
      </c>
      <c r="L1032" s="52"/>
    </row>
    <row r="1033" spans="2:12" hidden="1" x14ac:dyDescent="0.25">
      <c r="B1033" s="56" t="s">
        <v>64</v>
      </c>
      <c r="C1033" s="56" t="s">
        <v>65</v>
      </c>
      <c r="D1033" s="56" t="s">
        <v>15</v>
      </c>
      <c r="E1033" s="56" t="s">
        <v>351</v>
      </c>
      <c r="F1033" s="56"/>
      <c r="G1033" s="52" t="s">
        <v>92</v>
      </c>
      <c r="H1033" s="52">
        <v>11</v>
      </c>
      <c r="I1033" s="52" t="s">
        <v>18</v>
      </c>
      <c r="J1033" s="52" t="s">
        <v>104</v>
      </c>
      <c r="K1033" s="52">
        <v>0</v>
      </c>
      <c r="L1033" s="52"/>
    </row>
    <row r="1034" spans="2:12" hidden="1" x14ac:dyDescent="0.25">
      <c r="B1034" s="56" t="s">
        <v>48</v>
      </c>
      <c r="C1034" s="56" t="s">
        <v>49</v>
      </c>
      <c r="D1034" s="56" t="s">
        <v>38</v>
      </c>
      <c r="E1034" s="56" t="s">
        <v>351</v>
      </c>
      <c r="F1034" s="56"/>
      <c r="G1034" s="52" t="s">
        <v>92</v>
      </c>
      <c r="H1034" s="52">
        <v>11</v>
      </c>
      <c r="I1034" s="51" t="s">
        <v>18</v>
      </c>
      <c r="J1034" s="51" t="s">
        <v>105</v>
      </c>
      <c r="K1034" s="52">
        <v>0</v>
      </c>
      <c r="L1034" s="52"/>
    </row>
    <row r="1035" spans="2:12" hidden="1" x14ac:dyDescent="0.25">
      <c r="B1035" s="56" t="s">
        <v>48</v>
      </c>
      <c r="C1035" s="56" t="s">
        <v>49</v>
      </c>
      <c r="D1035" s="56" t="s">
        <v>38</v>
      </c>
      <c r="E1035" s="56" t="s">
        <v>351</v>
      </c>
      <c r="F1035" s="56"/>
      <c r="G1035" s="52" t="s">
        <v>92</v>
      </c>
      <c r="H1035" s="52">
        <v>11</v>
      </c>
      <c r="I1035" s="51" t="s">
        <v>18</v>
      </c>
      <c r="J1035" s="51" t="s">
        <v>103</v>
      </c>
      <c r="K1035" s="52">
        <v>0</v>
      </c>
      <c r="L1035" s="52"/>
    </row>
    <row r="1036" spans="2:12" hidden="1" x14ac:dyDescent="0.25">
      <c r="B1036" s="56" t="s">
        <v>48</v>
      </c>
      <c r="C1036" s="56" t="s">
        <v>49</v>
      </c>
      <c r="D1036" s="56" t="s">
        <v>38</v>
      </c>
      <c r="E1036" s="56" t="s">
        <v>351</v>
      </c>
      <c r="F1036" s="56"/>
      <c r="G1036" s="52" t="s">
        <v>92</v>
      </c>
      <c r="H1036" s="52">
        <v>11</v>
      </c>
      <c r="I1036" s="52" t="s">
        <v>18</v>
      </c>
      <c r="J1036" s="52" t="s">
        <v>104</v>
      </c>
      <c r="K1036" s="52">
        <v>0</v>
      </c>
      <c r="L1036" s="52"/>
    </row>
    <row r="1037" spans="2:12" hidden="1" x14ac:dyDescent="0.25">
      <c r="B1037" s="56" t="s">
        <v>39</v>
      </c>
      <c r="C1037" s="56" t="s">
        <v>40</v>
      </c>
      <c r="D1037" s="56" t="s">
        <v>15</v>
      </c>
      <c r="E1037" s="56" t="s">
        <v>351</v>
      </c>
      <c r="F1037" s="56"/>
      <c r="G1037" s="52" t="s">
        <v>92</v>
      </c>
      <c r="H1037" s="52">
        <v>11</v>
      </c>
      <c r="I1037" s="51" t="s">
        <v>158</v>
      </c>
      <c r="J1037" s="51" t="s">
        <v>159</v>
      </c>
      <c r="K1037" s="52">
        <v>0</v>
      </c>
      <c r="L1037" s="52"/>
    </row>
    <row r="1038" spans="2:12" hidden="1" x14ac:dyDescent="0.25">
      <c r="B1038" s="56" t="s">
        <v>39</v>
      </c>
      <c r="C1038" s="56" t="s">
        <v>40</v>
      </c>
      <c r="D1038" s="56" t="s">
        <v>15</v>
      </c>
      <c r="E1038" s="56" t="s">
        <v>351</v>
      </c>
      <c r="F1038" s="56"/>
      <c r="G1038" s="52" t="s">
        <v>92</v>
      </c>
      <c r="H1038" s="52">
        <v>11</v>
      </c>
      <c r="I1038" s="51" t="s">
        <v>158</v>
      </c>
      <c r="J1038" s="51" t="s">
        <v>103</v>
      </c>
      <c r="K1038" s="52">
        <v>0</v>
      </c>
      <c r="L1038" s="52"/>
    </row>
    <row r="1039" spans="2:12" hidden="1" x14ac:dyDescent="0.25">
      <c r="B1039" s="56" t="s">
        <v>39</v>
      </c>
      <c r="C1039" s="56" t="s">
        <v>40</v>
      </c>
      <c r="D1039" s="56" t="s">
        <v>15</v>
      </c>
      <c r="E1039" s="56" t="s">
        <v>351</v>
      </c>
      <c r="F1039" s="56"/>
      <c r="G1039" s="52" t="s">
        <v>92</v>
      </c>
      <c r="H1039" s="52">
        <v>11</v>
      </c>
      <c r="I1039" s="51" t="s">
        <v>158</v>
      </c>
      <c r="J1039" s="51" t="s">
        <v>104</v>
      </c>
      <c r="K1039" s="52">
        <v>0</v>
      </c>
      <c r="L1039" s="52"/>
    </row>
    <row r="1040" spans="2:12" hidden="1" x14ac:dyDescent="0.25">
      <c r="B1040" s="56" t="s">
        <v>39</v>
      </c>
      <c r="C1040" s="56" t="s">
        <v>40</v>
      </c>
      <c r="D1040" s="56" t="s">
        <v>15</v>
      </c>
      <c r="E1040" s="56" t="s">
        <v>351</v>
      </c>
      <c r="F1040" s="56"/>
      <c r="G1040" s="52" t="s">
        <v>92</v>
      </c>
      <c r="H1040" s="52">
        <v>11</v>
      </c>
      <c r="I1040" s="51" t="s">
        <v>18</v>
      </c>
      <c r="J1040" s="51" t="s">
        <v>105</v>
      </c>
      <c r="K1040" s="52">
        <v>0</v>
      </c>
      <c r="L1040" s="52"/>
    </row>
    <row r="1041" spans="2:12" hidden="1" x14ac:dyDescent="0.25">
      <c r="B1041" s="56" t="s">
        <v>39</v>
      </c>
      <c r="C1041" s="56" t="s">
        <v>40</v>
      </c>
      <c r="D1041" s="56" t="s">
        <v>15</v>
      </c>
      <c r="E1041" s="56" t="s">
        <v>351</v>
      </c>
      <c r="F1041" s="56"/>
      <c r="G1041" s="52" t="s">
        <v>92</v>
      </c>
      <c r="H1041" s="52">
        <v>11</v>
      </c>
      <c r="I1041" s="51" t="s">
        <v>18</v>
      </c>
      <c r="J1041" s="51" t="s">
        <v>103</v>
      </c>
      <c r="K1041" s="52">
        <v>0</v>
      </c>
      <c r="L1041" s="52"/>
    </row>
    <row r="1042" spans="2:12" hidden="1" x14ac:dyDescent="0.25">
      <c r="B1042" s="56" t="s">
        <v>39</v>
      </c>
      <c r="C1042" s="56" t="s">
        <v>40</v>
      </c>
      <c r="D1042" s="56" t="s">
        <v>15</v>
      </c>
      <c r="E1042" s="56" t="s">
        <v>351</v>
      </c>
      <c r="F1042" s="56"/>
      <c r="G1042" s="52" t="s">
        <v>92</v>
      </c>
      <c r="H1042" s="52">
        <v>11</v>
      </c>
      <c r="I1042" s="52" t="s">
        <v>18</v>
      </c>
      <c r="J1042" s="52" t="s">
        <v>104</v>
      </c>
      <c r="K1042" s="52">
        <v>0</v>
      </c>
      <c r="L1042" s="52"/>
    </row>
    <row r="1043" spans="2:12" hidden="1" x14ac:dyDescent="0.25">
      <c r="B1043" s="56" t="s">
        <v>24</v>
      </c>
      <c r="C1043" s="56" t="s">
        <v>25</v>
      </c>
      <c r="D1043" s="56" t="s">
        <v>26</v>
      </c>
      <c r="E1043" s="56" t="s">
        <v>351</v>
      </c>
      <c r="F1043" s="56"/>
      <c r="G1043" s="52" t="s">
        <v>92</v>
      </c>
      <c r="H1043" s="52">
        <v>11</v>
      </c>
      <c r="I1043" s="51" t="s">
        <v>18</v>
      </c>
      <c r="J1043" s="51" t="s">
        <v>105</v>
      </c>
      <c r="K1043" s="52">
        <v>0</v>
      </c>
      <c r="L1043" s="52"/>
    </row>
    <row r="1044" spans="2:12" hidden="1" x14ac:dyDescent="0.25">
      <c r="B1044" s="56" t="s">
        <v>24</v>
      </c>
      <c r="C1044" s="56" t="s">
        <v>25</v>
      </c>
      <c r="D1044" s="56" t="s">
        <v>26</v>
      </c>
      <c r="E1044" s="56" t="s">
        <v>351</v>
      </c>
      <c r="F1044" s="56"/>
      <c r="G1044" s="52" t="s">
        <v>92</v>
      </c>
      <c r="H1044" s="52">
        <v>11</v>
      </c>
      <c r="I1044" s="51" t="s">
        <v>18</v>
      </c>
      <c r="J1044" s="51" t="s">
        <v>103</v>
      </c>
      <c r="K1044" s="52">
        <v>0</v>
      </c>
      <c r="L1044" s="52"/>
    </row>
    <row r="1045" spans="2:12" hidden="1" x14ac:dyDescent="0.25">
      <c r="B1045" s="56" t="s">
        <v>24</v>
      </c>
      <c r="C1045" s="56" t="s">
        <v>25</v>
      </c>
      <c r="D1045" s="56" t="s">
        <v>26</v>
      </c>
      <c r="E1045" s="56" t="s">
        <v>351</v>
      </c>
      <c r="F1045" s="56"/>
      <c r="G1045" s="52" t="s">
        <v>92</v>
      </c>
      <c r="H1045" s="52">
        <v>11</v>
      </c>
      <c r="I1045" s="52" t="s">
        <v>18</v>
      </c>
      <c r="J1045" s="52" t="s">
        <v>104</v>
      </c>
      <c r="K1045" s="52">
        <v>0</v>
      </c>
      <c r="L1045" s="52"/>
    </row>
    <row r="1046" spans="2:12" hidden="1" x14ac:dyDescent="0.25">
      <c r="B1046" s="56" t="s">
        <v>66</v>
      </c>
      <c r="C1046" s="56" t="s">
        <v>67</v>
      </c>
      <c r="D1046" s="56" t="s">
        <v>35</v>
      </c>
      <c r="E1046" s="56" t="s">
        <v>351</v>
      </c>
      <c r="F1046" s="56"/>
      <c r="G1046" s="52" t="s">
        <v>92</v>
      </c>
      <c r="H1046" s="52">
        <v>11</v>
      </c>
      <c r="I1046" s="51" t="s">
        <v>18</v>
      </c>
      <c r="J1046" s="51" t="s">
        <v>105</v>
      </c>
      <c r="K1046" s="52">
        <v>0</v>
      </c>
      <c r="L1046" s="52"/>
    </row>
    <row r="1047" spans="2:12" hidden="1" x14ac:dyDescent="0.25">
      <c r="B1047" s="56" t="s">
        <v>66</v>
      </c>
      <c r="C1047" s="56" t="s">
        <v>67</v>
      </c>
      <c r="D1047" s="56" t="s">
        <v>35</v>
      </c>
      <c r="E1047" s="56" t="s">
        <v>351</v>
      </c>
      <c r="F1047" s="56"/>
      <c r="G1047" s="52" t="s">
        <v>92</v>
      </c>
      <c r="H1047" s="52">
        <v>11</v>
      </c>
      <c r="I1047" s="51" t="s">
        <v>18</v>
      </c>
      <c r="J1047" s="51" t="s">
        <v>103</v>
      </c>
      <c r="K1047" s="52">
        <v>0</v>
      </c>
      <c r="L1047" s="52"/>
    </row>
    <row r="1048" spans="2:12" hidden="1" x14ac:dyDescent="0.25">
      <c r="B1048" s="56" t="s">
        <v>66</v>
      </c>
      <c r="C1048" s="56" t="s">
        <v>67</v>
      </c>
      <c r="D1048" s="56" t="s">
        <v>35</v>
      </c>
      <c r="E1048" s="56" t="s">
        <v>351</v>
      </c>
      <c r="F1048" s="56"/>
      <c r="G1048" s="52" t="s">
        <v>92</v>
      </c>
      <c r="H1048" s="52">
        <v>11</v>
      </c>
      <c r="I1048" s="52" t="s">
        <v>18</v>
      </c>
      <c r="J1048" s="52" t="s">
        <v>104</v>
      </c>
      <c r="K1048" s="52">
        <v>0</v>
      </c>
      <c r="L1048" s="52"/>
    </row>
    <row r="1049" spans="2:12" x14ac:dyDescent="0.25">
      <c r="B1049" s="56" t="s">
        <v>52</v>
      </c>
      <c r="C1049" s="56" t="s">
        <v>53</v>
      </c>
      <c r="D1049" s="56" t="s">
        <v>26</v>
      </c>
      <c r="E1049" s="56" t="s">
        <v>351</v>
      </c>
      <c r="F1049" s="56"/>
      <c r="G1049" s="52" t="s">
        <v>92</v>
      </c>
      <c r="H1049" s="52">
        <v>11</v>
      </c>
      <c r="I1049" s="51" t="s">
        <v>158</v>
      </c>
      <c r="J1049" s="51" t="s">
        <v>103</v>
      </c>
      <c r="K1049" s="52">
        <v>0</v>
      </c>
      <c r="L1049" s="52"/>
    </row>
    <row r="1050" spans="2:12" x14ac:dyDescent="0.25">
      <c r="B1050" s="56" t="s">
        <v>52</v>
      </c>
      <c r="C1050" s="56" t="s">
        <v>53</v>
      </c>
      <c r="D1050" s="56" t="s">
        <v>26</v>
      </c>
      <c r="E1050" s="56" t="s">
        <v>351</v>
      </c>
      <c r="F1050" s="56"/>
      <c r="G1050" s="52" t="s">
        <v>92</v>
      </c>
      <c r="H1050" s="52">
        <v>11</v>
      </c>
      <c r="I1050" s="51" t="s">
        <v>158</v>
      </c>
      <c r="J1050" s="51" t="s">
        <v>104</v>
      </c>
      <c r="K1050" s="52">
        <v>0</v>
      </c>
      <c r="L1050" s="52"/>
    </row>
    <row r="1051" spans="2:12" x14ac:dyDescent="0.25">
      <c r="B1051" s="56" t="s">
        <v>52</v>
      </c>
      <c r="C1051" s="56" t="s">
        <v>53</v>
      </c>
      <c r="D1051" s="56" t="s">
        <v>26</v>
      </c>
      <c r="E1051" s="56" t="s">
        <v>351</v>
      </c>
      <c r="F1051" s="56"/>
      <c r="G1051" s="52" t="s">
        <v>92</v>
      </c>
      <c r="H1051" s="52">
        <v>11</v>
      </c>
      <c r="I1051" s="51" t="s">
        <v>18</v>
      </c>
      <c r="J1051" s="51" t="s">
        <v>105</v>
      </c>
      <c r="K1051" s="52">
        <v>0</v>
      </c>
      <c r="L1051" s="52"/>
    </row>
    <row r="1052" spans="2:12" x14ac:dyDescent="0.25">
      <c r="B1052" s="56" t="s">
        <v>52</v>
      </c>
      <c r="C1052" s="56" t="s">
        <v>53</v>
      </c>
      <c r="D1052" s="56" t="s">
        <v>26</v>
      </c>
      <c r="E1052" s="56" t="s">
        <v>351</v>
      </c>
      <c r="F1052" s="56"/>
      <c r="G1052" s="52" t="s">
        <v>92</v>
      </c>
      <c r="H1052" s="52">
        <v>11</v>
      </c>
      <c r="I1052" s="51" t="s">
        <v>18</v>
      </c>
      <c r="J1052" s="51" t="s">
        <v>103</v>
      </c>
      <c r="K1052" s="52">
        <v>0</v>
      </c>
      <c r="L1052" s="52"/>
    </row>
    <row r="1053" spans="2:12" x14ac:dyDescent="0.25">
      <c r="B1053" s="56" t="s">
        <v>52</v>
      </c>
      <c r="C1053" s="56" t="s">
        <v>53</v>
      </c>
      <c r="D1053" s="56" t="s">
        <v>26</v>
      </c>
      <c r="E1053" s="56" t="s">
        <v>351</v>
      </c>
      <c r="F1053" s="56"/>
      <c r="G1053" s="52" t="s">
        <v>92</v>
      </c>
      <c r="H1053" s="52">
        <v>11</v>
      </c>
      <c r="I1053" s="52" t="s">
        <v>18</v>
      </c>
      <c r="J1053" s="52" t="s">
        <v>104</v>
      </c>
      <c r="K1053" s="52">
        <v>0</v>
      </c>
      <c r="L1053" s="52"/>
    </row>
    <row r="1054" spans="2:12" hidden="1" x14ac:dyDescent="0.25">
      <c r="B1054" s="56" t="s">
        <v>29</v>
      </c>
      <c r="C1054" s="56" t="s">
        <v>30</v>
      </c>
      <c r="D1054" s="56" t="s">
        <v>26</v>
      </c>
      <c r="E1054" s="56" t="s">
        <v>351</v>
      </c>
      <c r="F1054" s="56"/>
      <c r="G1054" s="52" t="s">
        <v>92</v>
      </c>
      <c r="H1054" s="52">
        <v>11</v>
      </c>
      <c r="I1054" s="51" t="s">
        <v>18</v>
      </c>
      <c r="J1054" s="51" t="s">
        <v>105</v>
      </c>
      <c r="K1054" s="52">
        <v>0</v>
      </c>
      <c r="L1054" s="52"/>
    </row>
    <row r="1055" spans="2:12" hidden="1" x14ac:dyDescent="0.25">
      <c r="B1055" s="56" t="s">
        <v>29</v>
      </c>
      <c r="C1055" s="56" t="s">
        <v>30</v>
      </c>
      <c r="D1055" s="56" t="s">
        <v>26</v>
      </c>
      <c r="E1055" s="56" t="s">
        <v>351</v>
      </c>
      <c r="F1055" s="56"/>
      <c r="G1055" s="52" t="s">
        <v>92</v>
      </c>
      <c r="H1055" s="52">
        <v>11</v>
      </c>
      <c r="I1055" s="51" t="s">
        <v>18</v>
      </c>
      <c r="J1055" s="51" t="s">
        <v>103</v>
      </c>
      <c r="K1055" s="52">
        <v>1</v>
      </c>
      <c r="L1055" s="52"/>
    </row>
    <row r="1056" spans="2:12" hidden="1" x14ac:dyDescent="0.25">
      <c r="B1056" s="56" t="s">
        <v>29</v>
      </c>
      <c r="C1056" s="56" t="s">
        <v>30</v>
      </c>
      <c r="D1056" s="56" t="s">
        <v>26</v>
      </c>
      <c r="E1056" s="56" t="s">
        <v>351</v>
      </c>
      <c r="F1056" s="56"/>
      <c r="G1056" s="52" t="s">
        <v>92</v>
      </c>
      <c r="H1056" s="52">
        <v>11</v>
      </c>
      <c r="I1056" s="52" t="s">
        <v>18</v>
      </c>
      <c r="J1056" s="52" t="s">
        <v>104</v>
      </c>
      <c r="K1056" s="52">
        <v>0</v>
      </c>
      <c r="L1056" s="52"/>
    </row>
    <row r="1057" spans="2:12" hidden="1" x14ac:dyDescent="0.25">
      <c r="B1057" s="56" t="s">
        <v>62</v>
      </c>
      <c r="C1057" s="56" t="s">
        <v>63</v>
      </c>
      <c r="D1057" s="56" t="s">
        <v>15</v>
      </c>
      <c r="E1057" s="56" t="s">
        <v>351</v>
      </c>
      <c r="F1057" s="56"/>
      <c r="G1057" s="52" t="s">
        <v>92</v>
      </c>
      <c r="H1057" s="52">
        <v>11</v>
      </c>
      <c r="I1057" s="51" t="s">
        <v>18</v>
      </c>
      <c r="J1057" s="51" t="s">
        <v>105</v>
      </c>
      <c r="K1057" s="52">
        <v>0</v>
      </c>
      <c r="L1057" s="52"/>
    </row>
    <row r="1058" spans="2:12" hidden="1" x14ac:dyDescent="0.25">
      <c r="B1058" s="56" t="s">
        <v>62</v>
      </c>
      <c r="C1058" s="56" t="s">
        <v>63</v>
      </c>
      <c r="D1058" s="56" t="s">
        <v>15</v>
      </c>
      <c r="E1058" s="56" t="s">
        <v>351</v>
      </c>
      <c r="F1058" s="56"/>
      <c r="G1058" s="52" t="s">
        <v>92</v>
      </c>
      <c r="H1058" s="52">
        <v>11</v>
      </c>
      <c r="I1058" s="51" t="s">
        <v>18</v>
      </c>
      <c r="J1058" s="51" t="s">
        <v>103</v>
      </c>
      <c r="K1058" s="52">
        <v>0</v>
      </c>
      <c r="L1058" s="52"/>
    </row>
    <row r="1059" spans="2:12" hidden="1" x14ac:dyDescent="0.25">
      <c r="B1059" s="56" t="s">
        <v>62</v>
      </c>
      <c r="C1059" s="56" t="s">
        <v>63</v>
      </c>
      <c r="D1059" s="56" t="s">
        <v>15</v>
      </c>
      <c r="E1059" s="56" t="s">
        <v>351</v>
      </c>
      <c r="F1059" s="56"/>
      <c r="G1059" s="52" t="s">
        <v>92</v>
      </c>
      <c r="H1059" s="52">
        <v>11</v>
      </c>
      <c r="I1059" s="52" t="s">
        <v>18</v>
      </c>
      <c r="J1059" s="52" t="s">
        <v>104</v>
      </c>
      <c r="K1059" s="52">
        <v>0</v>
      </c>
      <c r="L1059" s="52"/>
    </row>
    <row r="1060" spans="2:12" hidden="1" x14ac:dyDescent="0.25">
      <c r="B1060" s="56" t="s">
        <v>50</v>
      </c>
      <c r="C1060" s="56" t="s">
        <v>51</v>
      </c>
      <c r="D1060" s="56" t="s">
        <v>45</v>
      </c>
      <c r="E1060" s="56" t="s">
        <v>351</v>
      </c>
      <c r="F1060" s="56"/>
      <c r="G1060" s="52" t="s">
        <v>92</v>
      </c>
      <c r="H1060" s="52">
        <v>11</v>
      </c>
      <c r="I1060" s="51" t="s">
        <v>18</v>
      </c>
      <c r="J1060" s="51" t="s">
        <v>105</v>
      </c>
      <c r="K1060" s="52">
        <v>0</v>
      </c>
      <c r="L1060" s="52"/>
    </row>
    <row r="1061" spans="2:12" hidden="1" x14ac:dyDescent="0.25">
      <c r="B1061" s="56" t="s">
        <v>50</v>
      </c>
      <c r="C1061" s="56" t="s">
        <v>51</v>
      </c>
      <c r="D1061" s="56" t="s">
        <v>45</v>
      </c>
      <c r="E1061" s="56" t="s">
        <v>351</v>
      </c>
      <c r="F1061" s="56"/>
      <c r="G1061" s="52" t="s">
        <v>92</v>
      </c>
      <c r="H1061" s="52">
        <v>11</v>
      </c>
      <c r="I1061" s="51" t="s">
        <v>18</v>
      </c>
      <c r="J1061" s="51" t="s">
        <v>103</v>
      </c>
      <c r="K1061" s="52">
        <v>0</v>
      </c>
      <c r="L1061" s="52"/>
    </row>
    <row r="1062" spans="2:12" hidden="1" x14ac:dyDescent="0.25">
      <c r="B1062" s="56" t="s">
        <v>50</v>
      </c>
      <c r="C1062" s="56" t="s">
        <v>51</v>
      </c>
      <c r="D1062" s="56" t="s">
        <v>45</v>
      </c>
      <c r="E1062" s="56" t="s">
        <v>351</v>
      </c>
      <c r="F1062" s="56"/>
      <c r="G1062" s="52" t="s">
        <v>92</v>
      </c>
      <c r="H1062" s="52">
        <v>11</v>
      </c>
      <c r="I1062" s="52" t="s">
        <v>18</v>
      </c>
      <c r="J1062" s="52" t="s">
        <v>104</v>
      </c>
      <c r="K1062" s="52">
        <v>0</v>
      </c>
      <c r="L1062" s="52"/>
    </row>
    <row r="1063" spans="2:12" hidden="1" x14ac:dyDescent="0.25">
      <c r="B1063" s="56" t="s">
        <v>58</v>
      </c>
      <c r="C1063" s="56" t="s">
        <v>59</v>
      </c>
      <c r="D1063" s="56" t="s">
        <v>26</v>
      </c>
      <c r="E1063" s="56" t="s">
        <v>351</v>
      </c>
      <c r="F1063" s="56"/>
      <c r="G1063" s="52" t="s">
        <v>92</v>
      </c>
      <c r="H1063" s="52">
        <v>11</v>
      </c>
      <c r="I1063" s="51" t="s">
        <v>18</v>
      </c>
      <c r="J1063" s="51" t="s">
        <v>105</v>
      </c>
      <c r="K1063" s="52">
        <v>0</v>
      </c>
      <c r="L1063" s="52"/>
    </row>
    <row r="1064" spans="2:12" hidden="1" x14ac:dyDescent="0.25">
      <c r="B1064" s="56" t="s">
        <v>58</v>
      </c>
      <c r="C1064" s="56" t="s">
        <v>59</v>
      </c>
      <c r="D1064" s="56" t="s">
        <v>26</v>
      </c>
      <c r="E1064" s="56" t="s">
        <v>351</v>
      </c>
      <c r="F1064" s="56"/>
      <c r="G1064" s="52" t="s">
        <v>92</v>
      </c>
      <c r="H1064" s="52">
        <v>11</v>
      </c>
      <c r="I1064" s="51" t="s">
        <v>18</v>
      </c>
      <c r="J1064" s="51" t="s">
        <v>103</v>
      </c>
      <c r="K1064" s="52">
        <v>0</v>
      </c>
      <c r="L1064" s="52"/>
    </row>
    <row r="1065" spans="2:12" hidden="1" x14ac:dyDescent="0.25">
      <c r="B1065" s="56" t="s">
        <v>58</v>
      </c>
      <c r="C1065" s="56" t="s">
        <v>59</v>
      </c>
      <c r="D1065" s="56" t="s">
        <v>26</v>
      </c>
      <c r="E1065" s="56" t="s">
        <v>351</v>
      </c>
      <c r="F1065" s="56"/>
      <c r="G1065" s="52" t="s">
        <v>92</v>
      </c>
      <c r="H1065" s="52">
        <v>11</v>
      </c>
      <c r="I1065" s="52" t="s">
        <v>18</v>
      </c>
      <c r="J1065" s="52" t="s">
        <v>104</v>
      </c>
      <c r="K1065" s="52">
        <v>0</v>
      </c>
      <c r="L1065" s="52"/>
    </row>
    <row r="1066" spans="2:12" hidden="1" x14ac:dyDescent="0.25">
      <c r="B1066" s="56" t="s">
        <v>36</v>
      </c>
      <c r="C1066" s="56" t="s">
        <v>37</v>
      </c>
      <c r="D1066" s="56" t="s">
        <v>38</v>
      </c>
      <c r="E1066" s="56" t="s">
        <v>351</v>
      </c>
      <c r="F1066" s="56"/>
      <c r="G1066" s="52" t="s">
        <v>92</v>
      </c>
      <c r="H1066" s="52">
        <v>11</v>
      </c>
      <c r="I1066" s="51" t="s">
        <v>18</v>
      </c>
      <c r="J1066" s="51" t="s">
        <v>105</v>
      </c>
      <c r="K1066" s="52">
        <v>0</v>
      </c>
      <c r="L1066" s="52"/>
    </row>
    <row r="1067" spans="2:12" hidden="1" x14ac:dyDescent="0.25">
      <c r="B1067" s="56" t="s">
        <v>36</v>
      </c>
      <c r="C1067" s="56" t="s">
        <v>37</v>
      </c>
      <c r="D1067" s="56" t="s">
        <v>38</v>
      </c>
      <c r="E1067" s="56" t="s">
        <v>351</v>
      </c>
      <c r="F1067" s="56"/>
      <c r="G1067" s="52" t="s">
        <v>92</v>
      </c>
      <c r="H1067" s="52">
        <v>11</v>
      </c>
      <c r="I1067" s="51" t="s">
        <v>18</v>
      </c>
      <c r="J1067" s="51" t="s">
        <v>103</v>
      </c>
      <c r="K1067" s="52">
        <v>0</v>
      </c>
      <c r="L1067" s="52"/>
    </row>
    <row r="1068" spans="2:12" hidden="1" x14ac:dyDescent="0.25">
      <c r="B1068" s="56" t="s">
        <v>36</v>
      </c>
      <c r="C1068" s="56" t="s">
        <v>37</v>
      </c>
      <c r="D1068" s="56" t="s">
        <v>38</v>
      </c>
      <c r="E1068" s="56" t="s">
        <v>351</v>
      </c>
      <c r="F1068" s="56"/>
      <c r="G1068" s="52" t="s">
        <v>92</v>
      </c>
      <c r="H1068" s="52">
        <v>11</v>
      </c>
      <c r="I1068" s="52" t="s">
        <v>18</v>
      </c>
      <c r="J1068" s="52" t="s">
        <v>104</v>
      </c>
      <c r="K1068" s="52">
        <v>0</v>
      </c>
      <c r="L1068" s="52"/>
    </row>
    <row r="1069" spans="2:12" hidden="1" x14ac:dyDescent="0.25">
      <c r="B1069" s="56" t="s">
        <v>41</v>
      </c>
      <c r="C1069" s="56" t="s">
        <v>42</v>
      </c>
      <c r="D1069" s="56" t="s">
        <v>38</v>
      </c>
      <c r="E1069" s="56" t="s">
        <v>351</v>
      </c>
      <c r="F1069" s="56"/>
      <c r="G1069" s="52" t="s">
        <v>92</v>
      </c>
      <c r="H1069" s="52">
        <v>11</v>
      </c>
      <c r="I1069" s="51" t="s">
        <v>18</v>
      </c>
      <c r="J1069" s="51" t="s">
        <v>105</v>
      </c>
      <c r="K1069" s="52">
        <v>0</v>
      </c>
      <c r="L1069" s="52"/>
    </row>
    <row r="1070" spans="2:12" hidden="1" x14ac:dyDescent="0.25">
      <c r="B1070" s="56" t="s">
        <v>41</v>
      </c>
      <c r="C1070" s="56" t="s">
        <v>42</v>
      </c>
      <c r="D1070" s="56" t="s">
        <v>38</v>
      </c>
      <c r="E1070" s="56" t="s">
        <v>351</v>
      </c>
      <c r="F1070" s="56"/>
      <c r="G1070" s="52" t="s">
        <v>92</v>
      </c>
      <c r="H1070" s="52">
        <v>11</v>
      </c>
      <c r="I1070" s="51" t="s">
        <v>18</v>
      </c>
      <c r="J1070" s="51" t="s">
        <v>103</v>
      </c>
      <c r="K1070" s="52">
        <v>0</v>
      </c>
      <c r="L1070" s="52"/>
    </row>
    <row r="1071" spans="2:12" hidden="1" x14ac:dyDescent="0.25">
      <c r="B1071" s="56" t="s">
        <v>41</v>
      </c>
      <c r="C1071" s="56" t="s">
        <v>42</v>
      </c>
      <c r="D1071" s="56" t="s">
        <v>38</v>
      </c>
      <c r="E1071" s="56" t="s">
        <v>351</v>
      </c>
      <c r="F1071" s="56"/>
      <c r="G1071" s="52" t="s">
        <v>92</v>
      </c>
      <c r="H1071" s="52">
        <v>11</v>
      </c>
      <c r="I1071" s="52" t="s">
        <v>18</v>
      </c>
      <c r="J1071" s="52" t="s">
        <v>104</v>
      </c>
      <c r="K1071" s="52">
        <v>0</v>
      </c>
      <c r="L1071" s="52"/>
    </row>
    <row r="1072" spans="2:12" x14ac:dyDescent="0.25">
      <c r="B1072" s="56" t="s">
        <v>43</v>
      </c>
      <c r="C1072" s="56" t="s">
        <v>44</v>
      </c>
      <c r="D1072" s="56" t="s">
        <v>45</v>
      </c>
      <c r="E1072" s="56" t="s">
        <v>351</v>
      </c>
      <c r="F1072" s="56"/>
      <c r="G1072" s="52" t="s">
        <v>92</v>
      </c>
      <c r="H1072" s="52">
        <v>11</v>
      </c>
      <c r="I1072" s="51" t="s">
        <v>18</v>
      </c>
      <c r="J1072" s="51" t="s">
        <v>105</v>
      </c>
      <c r="K1072" s="52">
        <v>0</v>
      </c>
      <c r="L1072" s="52"/>
    </row>
    <row r="1073" spans="2:12" x14ac:dyDescent="0.25">
      <c r="B1073" s="56" t="s">
        <v>43</v>
      </c>
      <c r="C1073" s="56" t="s">
        <v>44</v>
      </c>
      <c r="D1073" s="56" t="s">
        <v>45</v>
      </c>
      <c r="E1073" s="56" t="s">
        <v>351</v>
      </c>
      <c r="F1073" s="56"/>
      <c r="G1073" s="52" t="s">
        <v>92</v>
      </c>
      <c r="H1073" s="52">
        <v>11</v>
      </c>
      <c r="I1073" s="51" t="s">
        <v>18</v>
      </c>
      <c r="J1073" s="51" t="s">
        <v>103</v>
      </c>
      <c r="K1073" s="52">
        <v>0</v>
      </c>
      <c r="L1073" s="52"/>
    </row>
    <row r="1074" spans="2:12" x14ac:dyDescent="0.25">
      <c r="B1074" s="56" t="s">
        <v>43</v>
      </c>
      <c r="C1074" s="56" t="s">
        <v>44</v>
      </c>
      <c r="D1074" s="56" t="s">
        <v>45</v>
      </c>
      <c r="E1074" s="56" t="s">
        <v>351</v>
      </c>
      <c r="F1074" s="56"/>
      <c r="G1074" s="52" t="s">
        <v>92</v>
      </c>
      <c r="H1074" s="52">
        <v>11</v>
      </c>
      <c r="I1074" s="52" t="s">
        <v>18</v>
      </c>
      <c r="J1074" s="52" t="s">
        <v>104</v>
      </c>
      <c r="K1074" s="52">
        <v>0</v>
      </c>
      <c r="L1074" s="52"/>
    </row>
    <row r="1076" spans="2:12" x14ac:dyDescent="0.25">
      <c r="B1076" s="16" t="s">
        <v>481</v>
      </c>
      <c r="C1076" s="16"/>
      <c r="D1076" s="16"/>
      <c r="E1076" s="16"/>
      <c r="F1076" s="16"/>
      <c r="G1076" s="16"/>
      <c r="H1076" s="16"/>
      <c r="I1076" s="16"/>
      <c r="J1076" s="16"/>
      <c r="K1076" s="16">
        <f>SUMIF(J1:J1074,"concluídas",K1:K1074)</f>
        <v>0</v>
      </c>
      <c r="L1076" s="16"/>
    </row>
    <row r="1078" spans="2:12" x14ac:dyDescent="0.25">
      <c r="B1078" t="s">
        <v>482</v>
      </c>
    </row>
  </sheetData>
  <pageMargins left="0.511811024" right="0.511811024" top="0.78740157499999996" bottom="0.78740157499999996" header="0.31496062000000002" footer="0.31496062000000002"/>
  <pageSetup orientation="portrait" horizontalDpi="300" r:id="rId1"/>
  <drawing r:id="rId2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workbookViewId="0">
      <selection activeCell="A26" sqref="A26:XFD30"/>
    </sheetView>
  </sheetViews>
  <sheetFormatPr defaultRowHeight="15" x14ac:dyDescent="0.25"/>
  <cols>
    <col min="1" max="1" width="30.75" bestFit="1" customWidth="1"/>
    <col min="2" max="2" width="19.875" bestFit="1" customWidth="1"/>
    <col min="3" max="3" width="11.125" bestFit="1" customWidth="1"/>
    <col min="4" max="4" width="9.125" bestFit="1" customWidth="1"/>
    <col min="5" max="5" width="14.625" bestFit="1" customWidth="1"/>
    <col min="6" max="6" width="11.125" bestFit="1" customWidth="1"/>
  </cols>
  <sheetData>
    <row r="1" spans="1:3" x14ac:dyDescent="0.25">
      <c r="A1" s="2" t="s">
        <v>0</v>
      </c>
      <c r="B1" s="3">
        <v>17</v>
      </c>
    </row>
    <row r="3" spans="1:3" x14ac:dyDescent="0.25">
      <c r="A3" s="2" t="s">
        <v>355</v>
      </c>
      <c r="B3" s="2" t="s">
        <v>114</v>
      </c>
    </row>
    <row r="4" spans="1:3" x14ac:dyDescent="0.25">
      <c r="A4" s="2" t="s">
        <v>110</v>
      </c>
      <c r="B4" t="s">
        <v>103</v>
      </c>
      <c r="C4" t="s">
        <v>115</v>
      </c>
    </row>
    <row r="5" spans="1:3" x14ac:dyDescent="0.25">
      <c r="A5" s="3" t="s">
        <v>17</v>
      </c>
      <c r="B5" s="4">
        <v>0</v>
      </c>
      <c r="C5" s="4">
        <v>0</v>
      </c>
    </row>
    <row r="6" spans="1:3" x14ac:dyDescent="0.25">
      <c r="A6" s="26" t="s">
        <v>158</v>
      </c>
      <c r="B6" s="4">
        <v>0</v>
      </c>
      <c r="C6" s="4">
        <v>0</v>
      </c>
    </row>
    <row r="7" spans="1:3" x14ac:dyDescent="0.25">
      <c r="A7" s="26" t="s">
        <v>18</v>
      </c>
      <c r="B7" s="4">
        <v>0</v>
      </c>
      <c r="C7" s="4">
        <v>0</v>
      </c>
    </row>
    <row r="8" spans="1:3" x14ac:dyDescent="0.25">
      <c r="A8" s="3" t="s">
        <v>20</v>
      </c>
      <c r="B8" s="4">
        <v>0</v>
      </c>
      <c r="C8" s="4">
        <v>0</v>
      </c>
    </row>
    <row r="9" spans="1:3" x14ac:dyDescent="0.25">
      <c r="A9" s="26" t="s">
        <v>18</v>
      </c>
      <c r="B9" s="4">
        <v>0</v>
      </c>
      <c r="C9" s="4">
        <v>0</v>
      </c>
    </row>
    <row r="10" spans="1:3" x14ac:dyDescent="0.25">
      <c r="A10" s="3" t="s">
        <v>21</v>
      </c>
      <c r="B10" s="4">
        <v>0</v>
      </c>
      <c r="C10" s="4">
        <v>0</v>
      </c>
    </row>
    <row r="11" spans="1:3" x14ac:dyDescent="0.25">
      <c r="A11" s="26" t="s">
        <v>18</v>
      </c>
      <c r="B11" s="4">
        <v>0</v>
      </c>
      <c r="C11" s="4">
        <v>0</v>
      </c>
    </row>
    <row r="12" spans="1:3" x14ac:dyDescent="0.25">
      <c r="A12" s="3" t="s">
        <v>22</v>
      </c>
      <c r="B12" s="4">
        <v>0</v>
      </c>
      <c r="C12" s="4">
        <v>0</v>
      </c>
    </row>
    <row r="13" spans="1:3" x14ac:dyDescent="0.25">
      <c r="A13" s="26" t="s">
        <v>18</v>
      </c>
      <c r="B13" s="4">
        <v>0</v>
      </c>
      <c r="C13" s="4">
        <v>0</v>
      </c>
    </row>
    <row r="14" spans="1:3" x14ac:dyDescent="0.25">
      <c r="A14" s="3" t="s">
        <v>23</v>
      </c>
      <c r="B14" s="4">
        <v>0</v>
      </c>
      <c r="C14" s="4">
        <v>0</v>
      </c>
    </row>
    <row r="15" spans="1:3" x14ac:dyDescent="0.25">
      <c r="A15" s="26" t="s">
        <v>18</v>
      </c>
      <c r="B15" s="4">
        <v>0</v>
      </c>
      <c r="C15" s="4">
        <v>0</v>
      </c>
    </row>
    <row r="16" spans="1:3" x14ac:dyDescent="0.25">
      <c r="A16" s="3" t="s">
        <v>85</v>
      </c>
      <c r="B16" s="4">
        <v>0</v>
      </c>
      <c r="C16" s="4">
        <v>0</v>
      </c>
    </row>
    <row r="17" spans="1:3" x14ac:dyDescent="0.25">
      <c r="A17" s="26" t="s">
        <v>18</v>
      </c>
      <c r="B17" s="4">
        <v>0</v>
      </c>
      <c r="C17" s="4">
        <v>0</v>
      </c>
    </row>
    <row r="18" spans="1:3" x14ac:dyDescent="0.25">
      <c r="A18" s="3" t="s">
        <v>88</v>
      </c>
      <c r="B18" s="4">
        <v>0</v>
      </c>
      <c r="C18" s="4">
        <v>0</v>
      </c>
    </row>
    <row r="19" spans="1:3" x14ac:dyDescent="0.25">
      <c r="A19" s="26" t="s">
        <v>18</v>
      </c>
      <c r="B19" s="4">
        <v>0</v>
      </c>
      <c r="C19" s="4">
        <v>0</v>
      </c>
    </row>
    <row r="20" spans="1:3" x14ac:dyDescent="0.25">
      <c r="A20" s="3" t="s">
        <v>115</v>
      </c>
      <c r="B20" s="4">
        <v>0</v>
      </c>
      <c r="C20" s="4">
        <v>0</v>
      </c>
    </row>
    <row r="27" spans="1:3" x14ac:dyDescent="0.25">
      <c r="A27" s="3"/>
      <c r="B27" s="4"/>
      <c r="C27" s="4"/>
    </row>
    <row r="28" spans="1:3" x14ac:dyDescent="0.25">
      <c r="A28" s="3"/>
      <c r="B28" s="4"/>
      <c r="C28" s="4"/>
    </row>
    <row r="29" spans="1:3" x14ac:dyDescent="0.25">
      <c r="A29" s="3"/>
      <c r="B29" s="4"/>
      <c r="C29" s="4"/>
    </row>
    <row r="30" spans="1:3" x14ac:dyDescent="0.25">
      <c r="A30" s="3"/>
      <c r="B30" s="4"/>
      <c r="C30" s="4"/>
    </row>
    <row r="31" spans="1:3" x14ac:dyDescent="0.25">
      <c r="A31" s="2" t="s">
        <v>0</v>
      </c>
      <c r="B31" s="3">
        <v>5</v>
      </c>
    </row>
    <row r="33" spans="1:6" x14ac:dyDescent="0.25">
      <c r="A33" s="2" t="s">
        <v>355</v>
      </c>
      <c r="B33" s="2" t="s">
        <v>114</v>
      </c>
    </row>
    <row r="34" spans="1:6" x14ac:dyDescent="0.25">
      <c r="A34" s="2" t="s">
        <v>110</v>
      </c>
      <c r="B34" t="s">
        <v>104</v>
      </c>
      <c r="C34" t="s">
        <v>115</v>
      </c>
      <c r="D34" s="2"/>
      <c r="E34" s="2"/>
      <c r="F34" s="2"/>
    </row>
    <row r="35" spans="1:6" x14ac:dyDescent="0.25">
      <c r="A35" s="3" t="s">
        <v>17</v>
      </c>
      <c r="B35" s="4">
        <v>0</v>
      </c>
      <c r="C35" s="4">
        <v>0</v>
      </c>
    </row>
    <row r="36" spans="1:6" x14ac:dyDescent="0.25">
      <c r="A36" s="26" t="s">
        <v>158</v>
      </c>
      <c r="B36" s="4">
        <v>0</v>
      </c>
      <c r="C36" s="4">
        <v>0</v>
      </c>
    </row>
    <row r="37" spans="1:6" x14ac:dyDescent="0.25">
      <c r="A37" s="26" t="s">
        <v>18</v>
      </c>
      <c r="B37" s="4">
        <v>0</v>
      </c>
      <c r="C37" s="4">
        <v>0</v>
      </c>
    </row>
    <row r="38" spans="1:6" x14ac:dyDescent="0.25">
      <c r="A38" s="3" t="s">
        <v>20</v>
      </c>
      <c r="B38" s="4">
        <v>0</v>
      </c>
      <c r="C38" s="4">
        <v>0</v>
      </c>
    </row>
    <row r="39" spans="1:6" x14ac:dyDescent="0.25">
      <c r="A39" s="26" t="s">
        <v>18</v>
      </c>
      <c r="B39" s="4">
        <v>0</v>
      </c>
      <c r="C39" s="4">
        <v>0</v>
      </c>
    </row>
    <row r="40" spans="1:6" x14ac:dyDescent="0.25">
      <c r="A40" s="3" t="s">
        <v>21</v>
      </c>
      <c r="B40" s="4">
        <v>0</v>
      </c>
      <c r="C40" s="4">
        <v>0</v>
      </c>
    </row>
    <row r="41" spans="1:6" x14ac:dyDescent="0.25">
      <c r="A41" s="26" t="s">
        <v>18</v>
      </c>
      <c r="B41" s="4">
        <v>0</v>
      </c>
      <c r="C41" s="4">
        <v>0</v>
      </c>
    </row>
    <row r="42" spans="1:6" x14ac:dyDescent="0.25">
      <c r="A42" s="3" t="s">
        <v>22</v>
      </c>
      <c r="B42" s="4">
        <v>0</v>
      </c>
      <c r="C42" s="4">
        <v>0</v>
      </c>
    </row>
    <row r="43" spans="1:6" x14ac:dyDescent="0.25">
      <c r="A43" s="26" t="s">
        <v>18</v>
      </c>
      <c r="B43" s="4">
        <v>0</v>
      </c>
      <c r="C43" s="4">
        <v>0</v>
      </c>
    </row>
    <row r="44" spans="1:6" x14ac:dyDescent="0.25">
      <c r="A44" s="3" t="s">
        <v>23</v>
      </c>
      <c r="B44" s="4">
        <v>0</v>
      </c>
      <c r="C44" s="4">
        <v>0</v>
      </c>
    </row>
    <row r="45" spans="1:6" x14ac:dyDescent="0.25">
      <c r="A45" s="26" t="s">
        <v>18</v>
      </c>
      <c r="B45" s="4">
        <v>0</v>
      </c>
      <c r="C45" s="4">
        <v>0</v>
      </c>
    </row>
    <row r="46" spans="1:6" x14ac:dyDescent="0.25">
      <c r="A46" s="3" t="s">
        <v>85</v>
      </c>
      <c r="B46" s="4">
        <v>0</v>
      </c>
      <c r="C46" s="4">
        <v>0</v>
      </c>
    </row>
    <row r="47" spans="1:6" x14ac:dyDescent="0.25">
      <c r="A47" s="26" t="s">
        <v>18</v>
      </c>
      <c r="B47" s="4">
        <v>0</v>
      </c>
      <c r="C47" s="4">
        <v>0</v>
      </c>
    </row>
    <row r="48" spans="1:6" x14ac:dyDescent="0.25">
      <c r="A48" s="3" t="s">
        <v>88</v>
      </c>
      <c r="B48" s="4">
        <v>0</v>
      </c>
      <c r="C48" s="4">
        <v>0</v>
      </c>
    </row>
    <row r="49" spans="1:4" x14ac:dyDescent="0.25">
      <c r="A49" s="26" t="s">
        <v>18</v>
      </c>
      <c r="B49" s="4">
        <v>0</v>
      </c>
      <c r="C49" s="4">
        <v>0</v>
      </c>
    </row>
    <row r="50" spans="1:4" x14ac:dyDescent="0.25">
      <c r="A50" s="3" t="s">
        <v>115</v>
      </c>
      <c r="B50" s="4">
        <v>0</v>
      </c>
      <c r="C50" s="4">
        <v>0</v>
      </c>
      <c r="D50">
        <f>GETPIVOTDATA("Trabalhador Rural Escolarizado",$A$33)</f>
        <v>0</v>
      </c>
    </row>
  </sheetData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44"/>
  <sheetViews>
    <sheetView zoomScale="90" zoomScaleNormal="90" workbookViewId="0">
      <pane ySplit="124" topLeftCell="A1339" activePane="bottomLeft" state="frozen"/>
      <selection pane="bottomLeft" activeCell="B1342" sqref="B1342:D1344"/>
    </sheetView>
  </sheetViews>
  <sheetFormatPr defaultRowHeight="15" x14ac:dyDescent="0.25"/>
  <cols>
    <col min="1" max="1" width="2.5" customWidth="1"/>
    <col min="2" max="2" width="7.625" customWidth="1"/>
    <col min="3" max="3" width="12.25" customWidth="1"/>
    <col min="4" max="4" width="4.875" customWidth="1"/>
    <col min="5" max="5" width="9.625" customWidth="1"/>
    <col min="6" max="6" width="5" customWidth="1"/>
    <col min="7" max="8" width="7.875" customWidth="1"/>
    <col min="9" max="9" width="4.375" customWidth="1"/>
    <col min="10" max="10" width="6" customWidth="1"/>
    <col min="11" max="14" width="13.375" customWidth="1"/>
    <col min="15" max="15" width="13.375" style="1" customWidth="1"/>
    <col min="16" max="16" width="24.625" style="1" customWidth="1"/>
    <col min="17" max="17" width="23" style="1" customWidth="1"/>
    <col min="18" max="18" width="18.25" style="1" customWidth="1"/>
    <col min="19" max="19" width="12.25" style="4" customWidth="1"/>
    <col min="20" max="20" width="16" style="4" customWidth="1"/>
    <col min="21" max="21" width="13.25" style="4" customWidth="1"/>
    <col min="22" max="22" width="11.5" style="4" customWidth="1"/>
    <col min="23" max="23" width="13.5" style="4" customWidth="1"/>
    <col min="32" max="32" width="7.125" customWidth="1"/>
  </cols>
  <sheetData>
    <row r="1" spans="1:23" s="5" customFormat="1" ht="39" customHeight="1" x14ac:dyDescent="0.25">
      <c r="B1" s="53" t="s">
        <v>0</v>
      </c>
      <c r="C1" s="53" t="s">
        <v>1</v>
      </c>
      <c r="D1" s="53" t="s">
        <v>2</v>
      </c>
      <c r="E1" s="53" t="s">
        <v>3</v>
      </c>
      <c r="F1" s="53" t="s">
        <v>4</v>
      </c>
      <c r="G1" s="53" t="s">
        <v>5</v>
      </c>
      <c r="H1" s="53" t="s">
        <v>148</v>
      </c>
      <c r="I1" s="53" t="s">
        <v>7</v>
      </c>
      <c r="J1" s="53" t="s">
        <v>8</v>
      </c>
      <c r="K1" s="15" t="s">
        <v>356</v>
      </c>
      <c r="L1" s="15" t="s">
        <v>357</v>
      </c>
      <c r="M1" s="15" t="s">
        <v>358</v>
      </c>
      <c r="O1" s="6"/>
      <c r="P1" s="6"/>
      <c r="Q1" s="6"/>
      <c r="R1" s="6"/>
      <c r="S1" s="7"/>
      <c r="T1" s="7"/>
      <c r="U1" s="7"/>
      <c r="V1" s="7"/>
      <c r="W1" s="7"/>
    </row>
    <row r="2" spans="1:23" hidden="1" x14ac:dyDescent="0.25">
      <c r="B2" s="51" t="s">
        <v>13</v>
      </c>
      <c r="C2" s="51" t="s">
        <v>14</v>
      </c>
      <c r="D2" s="51" t="s">
        <v>99</v>
      </c>
      <c r="E2" s="51" t="s">
        <v>359</v>
      </c>
      <c r="F2" s="51"/>
      <c r="G2" s="51" t="s">
        <v>17</v>
      </c>
      <c r="H2" s="51">
        <v>1</v>
      </c>
      <c r="I2" s="51" t="s">
        <v>158</v>
      </c>
      <c r="J2" s="51" t="s">
        <v>159</v>
      </c>
      <c r="K2" s="51">
        <v>0</v>
      </c>
      <c r="L2" s="52">
        <v>0</v>
      </c>
      <c r="M2" s="52" t="s">
        <v>360</v>
      </c>
    </row>
    <row r="3" spans="1:23" hidden="1" x14ac:dyDescent="0.25">
      <c r="A3" s="8"/>
      <c r="B3" s="51" t="s">
        <v>13</v>
      </c>
      <c r="C3" s="51" t="s">
        <v>14</v>
      </c>
      <c r="D3" s="51" t="s">
        <v>99</v>
      </c>
      <c r="E3" s="51" t="s">
        <v>359</v>
      </c>
      <c r="F3" s="51"/>
      <c r="G3" s="51" t="s">
        <v>17</v>
      </c>
      <c r="H3" s="51">
        <v>1</v>
      </c>
      <c r="I3" s="51" t="s">
        <v>158</v>
      </c>
      <c r="J3" s="51" t="s">
        <v>103</v>
      </c>
      <c r="K3" s="51">
        <v>0</v>
      </c>
      <c r="L3" s="52">
        <v>147</v>
      </c>
      <c r="M3" s="52"/>
    </row>
    <row r="4" spans="1:23" hidden="1" x14ac:dyDescent="0.25">
      <c r="A4" s="9"/>
      <c r="B4" s="51" t="s">
        <v>13</v>
      </c>
      <c r="C4" s="51" t="s">
        <v>14</v>
      </c>
      <c r="D4" s="51" t="s">
        <v>99</v>
      </c>
      <c r="E4" s="51" t="s">
        <v>359</v>
      </c>
      <c r="F4" s="51"/>
      <c r="G4" s="51" t="s">
        <v>17</v>
      </c>
      <c r="H4" s="51">
        <v>1</v>
      </c>
      <c r="I4" s="51" t="s">
        <v>158</v>
      </c>
      <c r="J4" s="51" t="s">
        <v>104</v>
      </c>
      <c r="K4" s="51">
        <v>0</v>
      </c>
      <c r="L4" s="52">
        <v>0</v>
      </c>
      <c r="M4" s="52"/>
    </row>
    <row r="5" spans="1:23" hidden="1" x14ac:dyDescent="0.25">
      <c r="A5" s="10"/>
      <c r="B5" s="51" t="s">
        <v>13</v>
      </c>
      <c r="C5" s="51" t="s">
        <v>14</v>
      </c>
      <c r="D5" s="51" t="s">
        <v>99</v>
      </c>
      <c r="E5" s="51" t="s">
        <v>359</v>
      </c>
      <c r="F5" s="51"/>
      <c r="G5" s="51" t="s">
        <v>17</v>
      </c>
      <c r="H5" s="51">
        <v>1</v>
      </c>
      <c r="I5" s="51" t="s">
        <v>18</v>
      </c>
      <c r="J5" s="51" t="s">
        <v>105</v>
      </c>
      <c r="K5" s="51">
        <v>0</v>
      </c>
      <c r="L5" s="52">
        <v>0</v>
      </c>
      <c r="M5" s="52"/>
    </row>
    <row r="6" spans="1:23" hidden="1" x14ac:dyDescent="0.25">
      <c r="A6" s="10"/>
      <c r="B6" s="51" t="s">
        <v>13</v>
      </c>
      <c r="C6" s="51" t="s">
        <v>14</v>
      </c>
      <c r="D6" s="51" t="s">
        <v>99</v>
      </c>
      <c r="E6" s="51" t="s">
        <v>359</v>
      </c>
      <c r="F6" s="51"/>
      <c r="G6" s="51" t="s">
        <v>17</v>
      </c>
      <c r="H6" s="51">
        <v>1</v>
      </c>
      <c r="I6" s="51" t="s">
        <v>18</v>
      </c>
      <c r="J6" s="51" t="s">
        <v>103</v>
      </c>
      <c r="K6" s="51">
        <v>0</v>
      </c>
      <c r="L6" s="52">
        <v>0</v>
      </c>
      <c r="M6" s="52"/>
    </row>
    <row r="7" spans="1:23" hidden="1" x14ac:dyDescent="0.25">
      <c r="A7" s="10"/>
      <c r="B7" s="51" t="s">
        <v>13</v>
      </c>
      <c r="C7" s="51" t="s">
        <v>14</v>
      </c>
      <c r="D7" s="51" t="s">
        <v>99</v>
      </c>
      <c r="E7" s="51" t="s">
        <v>359</v>
      </c>
      <c r="F7" s="51">
        <v>43</v>
      </c>
      <c r="G7" s="51" t="s">
        <v>17</v>
      </c>
      <c r="H7" s="51">
        <v>1</v>
      </c>
      <c r="I7" s="52" t="s">
        <v>18</v>
      </c>
      <c r="J7" s="52" t="s">
        <v>104</v>
      </c>
      <c r="K7" s="52">
        <v>0</v>
      </c>
      <c r="L7" s="52">
        <v>0</v>
      </c>
      <c r="M7" s="52"/>
    </row>
    <row r="8" spans="1:23" hidden="1" x14ac:dyDescent="0.25">
      <c r="A8" s="11"/>
      <c r="B8" s="51" t="s">
        <v>13</v>
      </c>
      <c r="C8" s="51" t="s">
        <v>14</v>
      </c>
      <c r="D8" s="51" t="s">
        <v>99</v>
      </c>
      <c r="E8" s="51" t="s">
        <v>359</v>
      </c>
      <c r="F8" s="51"/>
      <c r="G8" s="51" t="s">
        <v>20</v>
      </c>
      <c r="H8" s="51">
        <v>2</v>
      </c>
      <c r="I8" s="51" t="s">
        <v>158</v>
      </c>
      <c r="J8" s="51" t="s">
        <v>103</v>
      </c>
      <c r="K8" s="51">
        <v>0</v>
      </c>
      <c r="L8" s="52">
        <v>147</v>
      </c>
      <c r="M8" s="52"/>
    </row>
    <row r="9" spans="1:23" hidden="1" x14ac:dyDescent="0.25">
      <c r="A9" s="11"/>
      <c r="B9" s="51" t="s">
        <v>13</v>
      </c>
      <c r="C9" s="51" t="s">
        <v>14</v>
      </c>
      <c r="D9" s="51" t="s">
        <v>99</v>
      </c>
      <c r="E9" s="51" t="s">
        <v>359</v>
      </c>
      <c r="F9" s="51"/>
      <c r="G9" s="51" t="s">
        <v>20</v>
      </c>
      <c r="H9" s="51">
        <v>2</v>
      </c>
      <c r="I9" s="51" t="s">
        <v>158</v>
      </c>
      <c r="J9" s="51" t="s">
        <v>104</v>
      </c>
      <c r="K9" s="51">
        <v>0</v>
      </c>
      <c r="L9" s="52">
        <v>0</v>
      </c>
      <c r="M9" s="52"/>
    </row>
    <row r="10" spans="1:23" s="12" customFormat="1" hidden="1" x14ac:dyDescent="0.25">
      <c r="A10" s="11"/>
      <c r="B10" s="51" t="s">
        <v>13</v>
      </c>
      <c r="C10" s="51" t="s">
        <v>14</v>
      </c>
      <c r="D10" s="51" t="s">
        <v>99</v>
      </c>
      <c r="E10" s="51" t="s">
        <v>359</v>
      </c>
      <c r="F10" s="51"/>
      <c r="G10" s="51" t="s">
        <v>20</v>
      </c>
      <c r="H10" s="51">
        <v>2</v>
      </c>
      <c r="I10" s="51" t="s">
        <v>18</v>
      </c>
      <c r="J10" s="51" t="s">
        <v>105</v>
      </c>
      <c r="K10" s="51">
        <v>0</v>
      </c>
      <c r="L10" s="52">
        <v>0</v>
      </c>
      <c r="M10" s="52"/>
      <c r="N10" s="52"/>
      <c r="O10" s="48"/>
      <c r="P10" s="48"/>
      <c r="Q10" s="48"/>
      <c r="R10" s="48"/>
      <c r="S10" s="13"/>
      <c r="T10" s="13"/>
      <c r="U10" s="13"/>
      <c r="V10" s="13"/>
      <c r="W10" s="13"/>
    </row>
    <row r="11" spans="1:23" s="12" customFormat="1" hidden="1" x14ac:dyDescent="0.25">
      <c r="A11" s="11"/>
      <c r="B11" s="51" t="s">
        <v>13</v>
      </c>
      <c r="C11" s="51" t="s">
        <v>14</v>
      </c>
      <c r="D11" s="51" t="s">
        <v>99</v>
      </c>
      <c r="E11" s="51" t="s">
        <v>359</v>
      </c>
      <c r="F11" s="51"/>
      <c r="G11" s="51" t="s">
        <v>20</v>
      </c>
      <c r="H11" s="51">
        <v>2</v>
      </c>
      <c r="I11" s="51" t="s">
        <v>18</v>
      </c>
      <c r="J11" s="51" t="s">
        <v>103</v>
      </c>
      <c r="K11" s="51">
        <v>0</v>
      </c>
      <c r="L11" s="52">
        <v>0</v>
      </c>
      <c r="M11" s="52"/>
      <c r="N11" s="52"/>
      <c r="O11" s="48"/>
      <c r="P11" s="48"/>
      <c r="Q11" s="48"/>
      <c r="R11" s="48"/>
      <c r="S11" s="13"/>
      <c r="T11" s="13"/>
      <c r="U11" s="13"/>
      <c r="V11" s="13"/>
      <c r="W11" s="13"/>
    </row>
    <row r="12" spans="1:23" s="12" customFormat="1" hidden="1" x14ac:dyDescent="0.25">
      <c r="A12" s="11"/>
      <c r="B12" s="51" t="s">
        <v>13</v>
      </c>
      <c r="C12" s="51" t="s">
        <v>14</v>
      </c>
      <c r="D12" s="51" t="s">
        <v>99</v>
      </c>
      <c r="E12" s="51" t="s">
        <v>359</v>
      </c>
      <c r="F12" s="51"/>
      <c r="G12" s="51" t="s">
        <v>20</v>
      </c>
      <c r="H12" s="51">
        <v>2</v>
      </c>
      <c r="I12" s="52" t="s">
        <v>18</v>
      </c>
      <c r="J12" s="52" t="s">
        <v>104</v>
      </c>
      <c r="K12" s="52">
        <v>0</v>
      </c>
      <c r="L12" s="52">
        <v>0</v>
      </c>
      <c r="M12" s="52"/>
      <c r="N12" s="52"/>
      <c r="O12" s="48"/>
      <c r="P12" s="48"/>
      <c r="Q12" s="48"/>
      <c r="R12" s="48"/>
      <c r="S12" s="13"/>
      <c r="T12" s="13"/>
      <c r="U12" s="13"/>
      <c r="V12" s="13"/>
      <c r="W12" s="13"/>
    </row>
    <row r="13" spans="1:23" s="12" customFormat="1" hidden="1" x14ac:dyDescent="0.25">
      <c r="A13" s="52"/>
      <c r="B13" s="51" t="s">
        <v>13</v>
      </c>
      <c r="C13" s="51" t="s">
        <v>14</v>
      </c>
      <c r="D13" s="51" t="s">
        <v>99</v>
      </c>
      <c r="E13" s="51" t="s">
        <v>359</v>
      </c>
      <c r="F13" s="51"/>
      <c r="G13" s="51" t="s">
        <v>21</v>
      </c>
      <c r="H13" s="51">
        <v>3</v>
      </c>
      <c r="I13" s="51" t="s">
        <v>158</v>
      </c>
      <c r="J13" s="51" t="s">
        <v>103</v>
      </c>
      <c r="K13" s="51">
        <v>0</v>
      </c>
      <c r="L13" s="52">
        <v>147</v>
      </c>
      <c r="M13" s="52"/>
      <c r="N13" s="52"/>
      <c r="O13" s="48"/>
      <c r="P13" s="48"/>
      <c r="Q13" s="48"/>
      <c r="R13" s="48"/>
      <c r="S13" s="13"/>
      <c r="T13" s="13"/>
      <c r="U13" s="13"/>
      <c r="V13" s="13"/>
      <c r="W13" s="13"/>
    </row>
    <row r="14" spans="1:23" s="12" customFormat="1" hidden="1" x14ac:dyDescent="0.25">
      <c r="A14" s="52"/>
      <c r="B14" s="51" t="s">
        <v>13</v>
      </c>
      <c r="C14" s="51" t="s">
        <v>14</v>
      </c>
      <c r="D14" s="51" t="s">
        <v>99</v>
      </c>
      <c r="E14" s="51" t="s">
        <v>359</v>
      </c>
      <c r="F14" s="51"/>
      <c r="G14" s="51" t="s">
        <v>21</v>
      </c>
      <c r="H14" s="51">
        <v>3</v>
      </c>
      <c r="I14" s="51" t="s">
        <v>158</v>
      </c>
      <c r="J14" s="51" t="s">
        <v>104</v>
      </c>
      <c r="K14" s="51">
        <v>0</v>
      </c>
      <c r="L14" s="52">
        <v>0</v>
      </c>
      <c r="M14" s="52"/>
      <c r="N14" s="52"/>
      <c r="O14" s="48"/>
      <c r="P14" s="48"/>
      <c r="Q14" s="48"/>
      <c r="R14" s="48"/>
      <c r="S14" s="13"/>
      <c r="T14" s="13"/>
      <c r="U14" s="13"/>
      <c r="V14" s="13"/>
      <c r="W14" s="13"/>
    </row>
    <row r="15" spans="1:23" s="12" customFormat="1" hidden="1" x14ac:dyDescent="0.25">
      <c r="A15" s="52"/>
      <c r="B15" s="51" t="s">
        <v>13</v>
      </c>
      <c r="C15" s="51" t="s">
        <v>14</v>
      </c>
      <c r="D15" s="51" t="s">
        <v>99</v>
      </c>
      <c r="E15" s="51" t="s">
        <v>359</v>
      </c>
      <c r="F15" s="51"/>
      <c r="G15" s="51" t="s">
        <v>21</v>
      </c>
      <c r="H15" s="51">
        <v>3</v>
      </c>
      <c r="I15" s="51" t="s">
        <v>18</v>
      </c>
      <c r="J15" s="51" t="s">
        <v>105</v>
      </c>
      <c r="K15" s="51">
        <v>0</v>
      </c>
      <c r="L15" s="52">
        <v>0</v>
      </c>
      <c r="M15" s="52"/>
      <c r="N15" s="52"/>
      <c r="O15" s="48"/>
      <c r="P15" s="48"/>
      <c r="Q15" s="48"/>
      <c r="R15" s="48"/>
      <c r="S15" s="13"/>
      <c r="T15" s="13"/>
      <c r="U15" s="13"/>
      <c r="V15" s="13"/>
      <c r="W15" s="13"/>
    </row>
    <row r="16" spans="1:23" s="12" customFormat="1" hidden="1" x14ac:dyDescent="0.25">
      <c r="B16" s="51" t="s">
        <v>13</v>
      </c>
      <c r="C16" s="51" t="s">
        <v>14</v>
      </c>
      <c r="D16" s="51" t="s">
        <v>99</v>
      </c>
      <c r="E16" s="51" t="s">
        <v>359</v>
      </c>
      <c r="F16" s="51"/>
      <c r="G16" s="51" t="s">
        <v>21</v>
      </c>
      <c r="H16" s="51">
        <v>3</v>
      </c>
      <c r="I16" s="51" t="s">
        <v>18</v>
      </c>
      <c r="J16" s="51" t="s">
        <v>103</v>
      </c>
      <c r="K16" s="51">
        <v>0</v>
      </c>
      <c r="L16" s="52">
        <v>0</v>
      </c>
      <c r="M16" s="52"/>
      <c r="N16" s="52"/>
      <c r="O16" s="48"/>
      <c r="P16" s="48"/>
      <c r="Q16" s="48"/>
      <c r="R16" s="48"/>
      <c r="S16" s="13"/>
      <c r="T16" s="13"/>
      <c r="U16" s="13"/>
      <c r="V16" s="13"/>
      <c r="W16" s="13"/>
    </row>
    <row r="17" spans="2:23" s="12" customFormat="1" hidden="1" x14ac:dyDescent="0.25">
      <c r="B17" s="51" t="s">
        <v>13</v>
      </c>
      <c r="C17" s="51" t="s">
        <v>14</v>
      </c>
      <c r="D17" s="51" t="s">
        <v>99</v>
      </c>
      <c r="E17" s="51" t="s">
        <v>359</v>
      </c>
      <c r="F17" s="51"/>
      <c r="G17" s="51" t="s">
        <v>21</v>
      </c>
      <c r="H17" s="51">
        <v>3</v>
      </c>
      <c r="I17" s="52" t="s">
        <v>18</v>
      </c>
      <c r="J17" s="52" t="s">
        <v>104</v>
      </c>
      <c r="K17" s="52">
        <v>0</v>
      </c>
      <c r="L17" s="52">
        <v>0</v>
      </c>
      <c r="M17" s="52"/>
      <c r="N17" s="52"/>
      <c r="O17" s="48"/>
      <c r="P17" s="48"/>
      <c r="Q17" s="48"/>
      <c r="R17" s="48"/>
      <c r="S17" s="13"/>
      <c r="T17" s="13"/>
      <c r="U17" s="13"/>
      <c r="V17" s="13"/>
      <c r="W17" s="13"/>
    </row>
    <row r="18" spans="2:23" s="12" customFormat="1" hidden="1" x14ac:dyDescent="0.25">
      <c r="B18" s="51" t="s">
        <v>13</v>
      </c>
      <c r="C18" s="51" t="s">
        <v>14</v>
      </c>
      <c r="D18" s="51" t="s">
        <v>99</v>
      </c>
      <c r="E18" s="51" t="s">
        <v>359</v>
      </c>
      <c r="F18" s="51"/>
      <c r="G18" s="51" t="s">
        <v>22</v>
      </c>
      <c r="H18" s="51">
        <v>4</v>
      </c>
      <c r="I18" s="51" t="s">
        <v>158</v>
      </c>
      <c r="J18" s="51" t="s">
        <v>103</v>
      </c>
      <c r="K18" s="51">
        <v>0</v>
      </c>
      <c r="L18" s="52">
        <v>147</v>
      </c>
      <c r="M18" s="52"/>
      <c r="N18" s="52"/>
      <c r="O18" s="48"/>
      <c r="P18" s="48"/>
      <c r="Q18" s="48"/>
      <c r="R18" s="48"/>
      <c r="S18" s="13"/>
      <c r="T18" s="13"/>
      <c r="U18" s="13"/>
      <c r="V18" s="13"/>
      <c r="W18" s="13"/>
    </row>
    <row r="19" spans="2:23" s="12" customFormat="1" hidden="1" x14ac:dyDescent="0.25">
      <c r="B19" s="51" t="s">
        <v>13</v>
      </c>
      <c r="C19" s="51" t="s">
        <v>14</v>
      </c>
      <c r="D19" s="51" t="s">
        <v>99</v>
      </c>
      <c r="E19" s="51" t="s">
        <v>359</v>
      </c>
      <c r="F19" s="51"/>
      <c r="G19" s="51" t="s">
        <v>22</v>
      </c>
      <c r="H19" s="51">
        <v>4</v>
      </c>
      <c r="I19" s="51" t="s">
        <v>158</v>
      </c>
      <c r="J19" s="51" t="s">
        <v>104</v>
      </c>
      <c r="K19" s="51">
        <v>0</v>
      </c>
      <c r="L19" s="52">
        <v>0</v>
      </c>
      <c r="M19" s="52"/>
      <c r="N19" s="52"/>
      <c r="O19" s="48"/>
      <c r="P19" s="48"/>
      <c r="Q19" s="48"/>
      <c r="R19" s="48"/>
      <c r="S19" s="13"/>
      <c r="T19" s="13"/>
      <c r="U19" s="13"/>
      <c r="V19" s="13"/>
      <c r="W19" s="13"/>
    </row>
    <row r="20" spans="2:23" s="12" customFormat="1" hidden="1" x14ac:dyDescent="0.25">
      <c r="B20" s="51" t="s">
        <v>13</v>
      </c>
      <c r="C20" s="51" t="s">
        <v>14</v>
      </c>
      <c r="D20" s="51" t="s">
        <v>99</v>
      </c>
      <c r="E20" s="51" t="s">
        <v>359</v>
      </c>
      <c r="F20" s="51"/>
      <c r="G20" s="51" t="s">
        <v>22</v>
      </c>
      <c r="H20" s="51">
        <v>4</v>
      </c>
      <c r="I20" s="51" t="s">
        <v>18</v>
      </c>
      <c r="J20" s="51" t="s">
        <v>105</v>
      </c>
      <c r="K20" s="51">
        <v>0</v>
      </c>
      <c r="L20" s="52">
        <v>0</v>
      </c>
      <c r="M20" s="52"/>
      <c r="N20" s="52"/>
      <c r="O20" s="48"/>
      <c r="P20" s="48"/>
      <c r="Q20" s="48"/>
      <c r="R20" s="48"/>
      <c r="S20" s="13"/>
      <c r="T20" s="13"/>
      <c r="U20" s="13"/>
      <c r="V20" s="13"/>
      <c r="W20" s="13"/>
    </row>
    <row r="21" spans="2:23" s="12" customFormat="1" hidden="1" x14ac:dyDescent="0.25">
      <c r="B21" s="51" t="s">
        <v>13</v>
      </c>
      <c r="C21" s="51" t="s">
        <v>14</v>
      </c>
      <c r="D21" s="51" t="s">
        <v>99</v>
      </c>
      <c r="E21" s="51" t="s">
        <v>359</v>
      </c>
      <c r="F21" s="51"/>
      <c r="G21" s="51" t="s">
        <v>22</v>
      </c>
      <c r="H21" s="51">
        <v>4</v>
      </c>
      <c r="I21" s="51" t="s">
        <v>18</v>
      </c>
      <c r="J21" s="51" t="s">
        <v>103</v>
      </c>
      <c r="K21" s="51">
        <v>0</v>
      </c>
      <c r="L21" s="52">
        <v>0</v>
      </c>
      <c r="M21" s="52"/>
      <c r="N21" s="52"/>
      <c r="O21" s="48"/>
      <c r="P21" s="48"/>
      <c r="Q21" s="48"/>
      <c r="R21" s="48"/>
      <c r="S21" s="13"/>
      <c r="T21" s="13"/>
      <c r="U21" s="13"/>
      <c r="V21" s="13"/>
      <c r="W21" s="13"/>
    </row>
    <row r="22" spans="2:23" s="12" customFormat="1" hidden="1" x14ac:dyDescent="0.25">
      <c r="B22" s="51" t="s">
        <v>13</v>
      </c>
      <c r="C22" s="51" t="s">
        <v>14</v>
      </c>
      <c r="D22" s="51" t="s">
        <v>99</v>
      </c>
      <c r="E22" s="51" t="s">
        <v>359</v>
      </c>
      <c r="F22" s="51"/>
      <c r="G22" s="51" t="s">
        <v>22</v>
      </c>
      <c r="H22" s="51">
        <v>4</v>
      </c>
      <c r="I22" s="52" t="s">
        <v>18</v>
      </c>
      <c r="J22" s="52" t="s">
        <v>104</v>
      </c>
      <c r="K22" s="52">
        <v>0</v>
      </c>
      <c r="L22" s="52">
        <v>0</v>
      </c>
      <c r="M22" s="52"/>
      <c r="N22" s="52"/>
      <c r="O22" s="48"/>
      <c r="P22" s="48"/>
      <c r="Q22" s="48"/>
      <c r="R22" s="48"/>
      <c r="S22" s="13"/>
      <c r="T22" s="13"/>
      <c r="U22" s="13"/>
      <c r="V22" s="13"/>
      <c r="W22" s="13"/>
    </row>
    <row r="23" spans="2:23" s="12" customFormat="1" hidden="1" x14ac:dyDescent="0.25">
      <c r="B23" s="51" t="s">
        <v>13</v>
      </c>
      <c r="C23" s="51" t="s">
        <v>14</v>
      </c>
      <c r="D23" s="51" t="s">
        <v>99</v>
      </c>
      <c r="E23" s="51" t="s">
        <v>359</v>
      </c>
      <c r="F23" s="51"/>
      <c r="G23" s="51" t="s">
        <v>23</v>
      </c>
      <c r="H23" s="51">
        <v>5</v>
      </c>
      <c r="I23" s="51" t="s">
        <v>158</v>
      </c>
      <c r="J23" s="51" t="s">
        <v>103</v>
      </c>
      <c r="K23" s="51">
        <v>0</v>
      </c>
      <c r="L23" s="52">
        <v>147</v>
      </c>
      <c r="M23" s="52"/>
      <c r="N23" s="52"/>
      <c r="O23" s="48"/>
      <c r="P23" s="48"/>
      <c r="Q23" s="48"/>
      <c r="R23" s="48"/>
      <c r="S23" s="13"/>
      <c r="T23" s="13"/>
      <c r="U23" s="13"/>
      <c r="V23" s="13"/>
      <c r="W23" s="13"/>
    </row>
    <row r="24" spans="2:23" s="12" customFormat="1" hidden="1" x14ac:dyDescent="0.25">
      <c r="B24" s="51" t="s">
        <v>13</v>
      </c>
      <c r="C24" s="51" t="s">
        <v>14</v>
      </c>
      <c r="D24" s="51" t="s">
        <v>99</v>
      </c>
      <c r="E24" s="51" t="s">
        <v>359</v>
      </c>
      <c r="F24" s="51"/>
      <c r="G24" s="51" t="s">
        <v>23</v>
      </c>
      <c r="H24" s="51">
        <v>5</v>
      </c>
      <c r="I24" s="51" t="s">
        <v>158</v>
      </c>
      <c r="J24" s="51" t="s">
        <v>104</v>
      </c>
      <c r="K24" s="51">
        <v>0</v>
      </c>
      <c r="L24" s="52">
        <v>0</v>
      </c>
      <c r="M24" s="52"/>
      <c r="N24" s="52"/>
      <c r="O24" s="48"/>
      <c r="P24" s="48"/>
      <c r="Q24" s="48"/>
      <c r="R24" s="48"/>
      <c r="S24" s="13"/>
      <c r="T24" s="13"/>
      <c r="U24" s="13"/>
      <c r="V24" s="13"/>
      <c r="W24" s="13"/>
    </row>
    <row r="25" spans="2:23" s="12" customFormat="1" hidden="1" x14ac:dyDescent="0.25">
      <c r="B25" s="51" t="s">
        <v>13</v>
      </c>
      <c r="C25" s="51" t="s">
        <v>14</v>
      </c>
      <c r="D25" s="51" t="s">
        <v>99</v>
      </c>
      <c r="E25" s="51" t="s">
        <v>359</v>
      </c>
      <c r="F25" s="51"/>
      <c r="G25" s="51" t="s">
        <v>23</v>
      </c>
      <c r="H25" s="51">
        <v>5</v>
      </c>
      <c r="I25" s="51" t="s">
        <v>18</v>
      </c>
      <c r="J25" s="51" t="s">
        <v>105</v>
      </c>
      <c r="K25" s="51">
        <v>0</v>
      </c>
      <c r="L25" s="52">
        <v>0</v>
      </c>
      <c r="M25" s="52"/>
      <c r="N25" s="52"/>
      <c r="O25" s="48"/>
      <c r="P25" s="48"/>
      <c r="Q25" s="48"/>
      <c r="R25" s="48"/>
      <c r="S25" s="13"/>
      <c r="T25" s="13"/>
      <c r="U25" s="13"/>
      <c r="V25" s="13"/>
      <c r="W25" s="13"/>
    </row>
    <row r="26" spans="2:23" s="12" customFormat="1" hidden="1" x14ac:dyDescent="0.25">
      <c r="B26" s="51" t="s">
        <v>13</v>
      </c>
      <c r="C26" s="51" t="s">
        <v>14</v>
      </c>
      <c r="D26" s="51" t="s">
        <v>99</v>
      </c>
      <c r="E26" s="51" t="s">
        <v>359</v>
      </c>
      <c r="F26" s="51"/>
      <c r="G26" s="51" t="s">
        <v>23</v>
      </c>
      <c r="H26" s="51">
        <v>5</v>
      </c>
      <c r="I26" s="51" t="s">
        <v>18</v>
      </c>
      <c r="J26" s="51" t="s">
        <v>103</v>
      </c>
      <c r="K26" s="51">
        <v>0</v>
      </c>
      <c r="L26" s="52">
        <v>0</v>
      </c>
      <c r="M26" s="52"/>
      <c r="N26" s="52"/>
      <c r="O26" s="48"/>
      <c r="P26" s="48"/>
      <c r="Q26" s="48"/>
      <c r="R26" s="48"/>
      <c r="S26" s="13"/>
      <c r="T26" s="13"/>
      <c r="U26" s="13"/>
      <c r="V26" s="13"/>
      <c r="W26" s="13"/>
    </row>
    <row r="27" spans="2:23" s="12" customFormat="1" hidden="1" x14ac:dyDescent="0.25">
      <c r="B27" s="51" t="s">
        <v>13</v>
      </c>
      <c r="C27" s="51" t="s">
        <v>14</v>
      </c>
      <c r="D27" s="51" t="s">
        <v>99</v>
      </c>
      <c r="E27" s="51" t="s">
        <v>359</v>
      </c>
      <c r="F27" s="51"/>
      <c r="G27" s="51" t="s">
        <v>23</v>
      </c>
      <c r="H27" s="51">
        <v>5</v>
      </c>
      <c r="I27" s="52" t="s">
        <v>18</v>
      </c>
      <c r="J27" s="52" t="s">
        <v>104</v>
      </c>
      <c r="K27" s="52">
        <v>0</v>
      </c>
      <c r="L27" s="52">
        <v>0</v>
      </c>
      <c r="M27" s="52"/>
      <c r="N27" s="52"/>
      <c r="O27" s="48"/>
      <c r="P27" s="48"/>
      <c r="Q27" s="48"/>
      <c r="R27" s="48"/>
      <c r="S27" s="13"/>
      <c r="T27" s="13"/>
      <c r="U27" s="13"/>
      <c r="V27" s="13"/>
      <c r="W27" s="13"/>
    </row>
    <row r="28" spans="2:23" s="12" customFormat="1" hidden="1" x14ac:dyDescent="0.25">
      <c r="B28" s="51" t="s">
        <v>27</v>
      </c>
      <c r="C28" s="51" t="s">
        <v>28</v>
      </c>
      <c r="D28" s="51" t="s">
        <v>26</v>
      </c>
      <c r="E28" s="51" t="s">
        <v>359</v>
      </c>
      <c r="F28" s="51"/>
      <c r="G28" s="52" t="s">
        <v>17</v>
      </c>
      <c r="H28" s="51">
        <v>1</v>
      </c>
      <c r="I28" s="51" t="s">
        <v>158</v>
      </c>
      <c r="J28" s="51" t="s">
        <v>159</v>
      </c>
      <c r="K28" s="17">
        <v>63</v>
      </c>
      <c r="L28" s="16">
        <v>64</v>
      </c>
      <c r="M28" s="16"/>
      <c r="N28" s="52"/>
      <c r="O28" s="48"/>
      <c r="P28" s="48"/>
      <c r="Q28" s="48"/>
      <c r="R28" s="48"/>
      <c r="S28" s="13"/>
      <c r="T28" s="13"/>
      <c r="U28" s="13"/>
      <c r="V28" s="13"/>
      <c r="W28" s="13"/>
    </row>
    <row r="29" spans="2:23" hidden="1" x14ac:dyDescent="0.25">
      <c r="B29" s="51" t="s">
        <v>27</v>
      </c>
      <c r="C29" s="51" t="s">
        <v>28</v>
      </c>
      <c r="D29" s="51" t="s">
        <v>26</v>
      </c>
      <c r="E29" s="51" t="s">
        <v>359</v>
      </c>
      <c r="F29" s="51"/>
      <c r="G29" s="52" t="s">
        <v>17</v>
      </c>
      <c r="H29" s="51">
        <v>1</v>
      </c>
      <c r="I29" s="51" t="s">
        <v>158</v>
      </c>
      <c r="J29" s="51" t="s">
        <v>103</v>
      </c>
      <c r="K29" s="17">
        <v>63</v>
      </c>
      <c r="L29" s="16">
        <v>64</v>
      </c>
      <c r="M29" s="16"/>
    </row>
    <row r="30" spans="2:23" hidden="1" x14ac:dyDescent="0.25">
      <c r="B30" s="51" t="s">
        <v>27</v>
      </c>
      <c r="C30" s="51" t="s">
        <v>28</v>
      </c>
      <c r="D30" s="51" t="s">
        <v>26</v>
      </c>
      <c r="E30" s="51" t="s">
        <v>359</v>
      </c>
      <c r="F30" s="51"/>
      <c r="G30" s="52" t="s">
        <v>17</v>
      </c>
      <c r="H30" s="51">
        <v>1</v>
      </c>
      <c r="I30" s="51" t="s">
        <v>158</v>
      </c>
      <c r="J30" s="51" t="s">
        <v>104</v>
      </c>
      <c r="K30" s="51">
        <v>0</v>
      </c>
      <c r="L30" s="52">
        <v>0</v>
      </c>
      <c r="M30" s="52"/>
    </row>
    <row r="31" spans="2:23" hidden="1" x14ac:dyDescent="0.25">
      <c r="B31" s="51" t="s">
        <v>27</v>
      </c>
      <c r="C31" s="51" t="s">
        <v>28</v>
      </c>
      <c r="D31" s="51" t="s">
        <v>26</v>
      </c>
      <c r="E31" s="51" t="s">
        <v>359</v>
      </c>
      <c r="F31" s="51"/>
      <c r="G31" s="52" t="s">
        <v>17</v>
      </c>
      <c r="H31" s="51">
        <v>1</v>
      </c>
      <c r="I31" s="51" t="s">
        <v>18</v>
      </c>
      <c r="J31" s="51" t="s">
        <v>105</v>
      </c>
      <c r="K31" s="51">
        <v>0</v>
      </c>
      <c r="L31" s="52">
        <v>0</v>
      </c>
      <c r="M31" s="52"/>
    </row>
    <row r="32" spans="2:23" hidden="1" x14ac:dyDescent="0.25">
      <c r="B32" s="51" t="s">
        <v>27</v>
      </c>
      <c r="C32" s="51" t="s">
        <v>28</v>
      </c>
      <c r="D32" s="51" t="s">
        <v>26</v>
      </c>
      <c r="E32" s="51" t="s">
        <v>359</v>
      </c>
      <c r="F32" s="51"/>
      <c r="G32" s="52" t="s">
        <v>17</v>
      </c>
      <c r="H32" s="51">
        <v>1</v>
      </c>
      <c r="I32" s="51" t="s">
        <v>18</v>
      </c>
      <c r="J32" s="51" t="s">
        <v>103</v>
      </c>
      <c r="K32" s="51">
        <v>0</v>
      </c>
      <c r="L32" s="52">
        <v>0</v>
      </c>
      <c r="M32" s="52"/>
    </row>
    <row r="33" spans="2:13" hidden="1" x14ac:dyDescent="0.25">
      <c r="B33" s="51" t="s">
        <v>24</v>
      </c>
      <c r="C33" s="51" t="s">
        <v>25</v>
      </c>
      <c r="D33" s="51" t="s">
        <v>26</v>
      </c>
      <c r="E33" s="51" t="s">
        <v>359</v>
      </c>
      <c r="F33" s="51">
        <v>0</v>
      </c>
      <c r="G33" s="52" t="s">
        <v>17</v>
      </c>
      <c r="H33" s="51">
        <v>1</v>
      </c>
      <c r="I33" s="52" t="s">
        <v>18</v>
      </c>
      <c r="J33" s="52" t="s">
        <v>104</v>
      </c>
      <c r="K33" s="51">
        <v>0</v>
      </c>
      <c r="L33" s="52">
        <v>0</v>
      </c>
      <c r="M33" s="52"/>
    </row>
    <row r="34" spans="2:13" hidden="1" x14ac:dyDescent="0.25">
      <c r="B34" s="51" t="s">
        <v>27</v>
      </c>
      <c r="C34" s="51" t="s">
        <v>28</v>
      </c>
      <c r="D34" s="51" t="s">
        <v>26</v>
      </c>
      <c r="E34" s="51" t="s">
        <v>359</v>
      </c>
      <c r="F34" s="51"/>
      <c r="G34" s="52" t="s">
        <v>20</v>
      </c>
      <c r="H34" s="51">
        <v>2</v>
      </c>
      <c r="I34" s="51" t="s">
        <v>158</v>
      </c>
      <c r="J34" s="51" t="s">
        <v>103</v>
      </c>
      <c r="K34" s="17">
        <v>63</v>
      </c>
      <c r="L34" s="16">
        <v>64</v>
      </c>
      <c r="M34" s="16"/>
    </row>
    <row r="35" spans="2:13" hidden="1" x14ac:dyDescent="0.25">
      <c r="B35" s="51" t="s">
        <v>27</v>
      </c>
      <c r="C35" s="51" t="s">
        <v>28</v>
      </c>
      <c r="D35" s="51" t="s">
        <v>26</v>
      </c>
      <c r="E35" s="51" t="s">
        <v>359</v>
      </c>
      <c r="F35" s="51"/>
      <c r="G35" s="52" t="s">
        <v>20</v>
      </c>
      <c r="H35" s="51">
        <v>2</v>
      </c>
      <c r="I35" s="51" t="s">
        <v>158</v>
      </c>
      <c r="J35" s="51" t="s">
        <v>104</v>
      </c>
      <c r="K35" s="51">
        <v>0</v>
      </c>
      <c r="L35" s="52">
        <v>0</v>
      </c>
      <c r="M35" s="52"/>
    </row>
    <row r="36" spans="2:13" hidden="1" x14ac:dyDescent="0.25">
      <c r="B36" s="51" t="s">
        <v>27</v>
      </c>
      <c r="C36" s="51" t="s">
        <v>28</v>
      </c>
      <c r="D36" s="51" t="s">
        <v>26</v>
      </c>
      <c r="E36" s="51" t="s">
        <v>359</v>
      </c>
      <c r="F36" s="51"/>
      <c r="G36" s="52" t="s">
        <v>20</v>
      </c>
      <c r="H36" s="51">
        <v>2</v>
      </c>
      <c r="I36" s="51" t="s">
        <v>18</v>
      </c>
      <c r="J36" s="51" t="s">
        <v>105</v>
      </c>
      <c r="K36" s="51">
        <v>0</v>
      </c>
      <c r="L36" s="52">
        <v>0</v>
      </c>
      <c r="M36" s="52"/>
    </row>
    <row r="37" spans="2:13" hidden="1" x14ac:dyDescent="0.25">
      <c r="B37" s="51" t="s">
        <v>27</v>
      </c>
      <c r="C37" s="51" t="s">
        <v>28</v>
      </c>
      <c r="D37" s="51" t="s">
        <v>26</v>
      </c>
      <c r="E37" s="51" t="s">
        <v>359</v>
      </c>
      <c r="F37" s="51"/>
      <c r="G37" s="52" t="s">
        <v>20</v>
      </c>
      <c r="H37" s="51">
        <v>2</v>
      </c>
      <c r="I37" s="51" t="s">
        <v>18</v>
      </c>
      <c r="J37" s="51" t="s">
        <v>103</v>
      </c>
      <c r="K37" s="51">
        <v>0</v>
      </c>
      <c r="L37" s="52">
        <v>0</v>
      </c>
      <c r="M37" s="52"/>
    </row>
    <row r="38" spans="2:13" hidden="1" x14ac:dyDescent="0.25">
      <c r="B38" s="51" t="s">
        <v>27</v>
      </c>
      <c r="C38" s="51" t="s">
        <v>28</v>
      </c>
      <c r="D38" s="51" t="s">
        <v>26</v>
      </c>
      <c r="E38" s="51" t="s">
        <v>359</v>
      </c>
      <c r="F38" s="51"/>
      <c r="G38" s="52" t="s">
        <v>20</v>
      </c>
      <c r="H38" s="51">
        <v>2</v>
      </c>
      <c r="I38" s="52" t="s">
        <v>18</v>
      </c>
      <c r="J38" s="52" t="s">
        <v>104</v>
      </c>
      <c r="K38" s="51">
        <v>0</v>
      </c>
      <c r="L38" s="52">
        <v>0</v>
      </c>
      <c r="M38" s="52"/>
    </row>
    <row r="39" spans="2:13" hidden="1" x14ac:dyDescent="0.25">
      <c r="B39" s="51" t="s">
        <v>27</v>
      </c>
      <c r="C39" s="51" t="s">
        <v>28</v>
      </c>
      <c r="D39" s="51" t="s">
        <v>26</v>
      </c>
      <c r="E39" s="51" t="s">
        <v>359</v>
      </c>
      <c r="F39" s="51"/>
      <c r="G39" s="52" t="s">
        <v>21</v>
      </c>
      <c r="H39" s="51">
        <v>3</v>
      </c>
      <c r="I39" s="51" t="s">
        <v>158</v>
      </c>
      <c r="J39" s="51" t="s">
        <v>103</v>
      </c>
      <c r="K39" s="17">
        <v>63</v>
      </c>
      <c r="L39" s="16">
        <v>64</v>
      </c>
      <c r="M39" s="16"/>
    </row>
    <row r="40" spans="2:13" hidden="1" x14ac:dyDescent="0.25">
      <c r="B40" s="51" t="s">
        <v>27</v>
      </c>
      <c r="C40" s="51" t="s">
        <v>28</v>
      </c>
      <c r="D40" s="51" t="s">
        <v>26</v>
      </c>
      <c r="E40" s="51" t="s">
        <v>359</v>
      </c>
      <c r="F40" s="51"/>
      <c r="G40" s="52" t="s">
        <v>21</v>
      </c>
      <c r="H40" s="51">
        <v>3</v>
      </c>
      <c r="I40" s="51" t="s">
        <v>158</v>
      </c>
      <c r="J40" s="51" t="s">
        <v>104</v>
      </c>
      <c r="K40" s="51">
        <v>0</v>
      </c>
      <c r="L40" s="52">
        <v>0</v>
      </c>
      <c r="M40" s="52"/>
    </row>
    <row r="41" spans="2:13" hidden="1" x14ac:dyDescent="0.25">
      <c r="B41" s="51" t="s">
        <v>27</v>
      </c>
      <c r="C41" s="51" t="s">
        <v>28</v>
      </c>
      <c r="D41" s="51" t="s">
        <v>26</v>
      </c>
      <c r="E41" s="51" t="s">
        <v>359</v>
      </c>
      <c r="F41" s="51"/>
      <c r="G41" s="52" t="s">
        <v>21</v>
      </c>
      <c r="H41" s="51">
        <v>3</v>
      </c>
      <c r="I41" s="51" t="s">
        <v>18</v>
      </c>
      <c r="J41" s="51" t="s">
        <v>105</v>
      </c>
      <c r="K41" s="51">
        <v>0</v>
      </c>
      <c r="L41" s="52">
        <v>0</v>
      </c>
      <c r="M41" s="52"/>
    </row>
    <row r="42" spans="2:13" hidden="1" x14ac:dyDescent="0.25">
      <c r="B42" s="51" t="s">
        <v>27</v>
      </c>
      <c r="C42" s="51" t="s">
        <v>28</v>
      </c>
      <c r="D42" s="51" t="s">
        <v>26</v>
      </c>
      <c r="E42" s="51" t="s">
        <v>359</v>
      </c>
      <c r="F42" s="51"/>
      <c r="G42" s="52" t="s">
        <v>21</v>
      </c>
      <c r="H42" s="51">
        <v>3</v>
      </c>
      <c r="I42" s="51" t="s">
        <v>18</v>
      </c>
      <c r="J42" s="51" t="s">
        <v>103</v>
      </c>
      <c r="K42" s="51">
        <v>0</v>
      </c>
      <c r="L42" s="52">
        <v>0</v>
      </c>
      <c r="M42" s="52"/>
    </row>
    <row r="43" spans="2:13" hidden="1" x14ac:dyDescent="0.25">
      <c r="B43" s="51" t="s">
        <v>27</v>
      </c>
      <c r="C43" s="51" t="s">
        <v>28</v>
      </c>
      <c r="D43" s="51" t="s">
        <v>26</v>
      </c>
      <c r="E43" s="51" t="s">
        <v>359</v>
      </c>
      <c r="F43" s="51"/>
      <c r="G43" s="52" t="s">
        <v>21</v>
      </c>
      <c r="H43" s="51">
        <v>3</v>
      </c>
      <c r="I43" s="52" t="s">
        <v>18</v>
      </c>
      <c r="J43" s="52" t="s">
        <v>104</v>
      </c>
      <c r="K43" s="51">
        <v>0</v>
      </c>
      <c r="L43" s="52">
        <v>0</v>
      </c>
      <c r="M43" s="52"/>
    </row>
    <row r="44" spans="2:13" hidden="1" x14ac:dyDescent="0.25">
      <c r="B44" s="51" t="s">
        <v>27</v>
      </c>
      <c r="C44" s="51" t="s">
        <v>28</v>
      </c>
      <c r="D44" s="51" t="s">
        <v>26</v>
      </c>
      <c r="E44" s="51" t="s">
        <v>359</v>
      </c>
      <c r="F44" s="51"/>
      <c r="G44" s="52" t="s">
        <v>22</v>
      </c>
      <c r="H44" s="51">
        <v>4</v>
      </c>
      <c r="I44" s="51" t="s">
        <v>158</v>
      </c>
      <c r="J44" s="51" t="s">
        <v>103</v>
      </c>
      <c r="K44" s="17">
        <v>63</v>
      </c>
      <c r="L44" s="16">
        <v>64</v>
      </c>
      <c r="M44" s="16"/>
    </row>
    <row r="45" spans="2:13" hidden="1" x14ac:dyDescent="0.25">
      <c r="B45" s="51" t="s">
        <v>27</v>
      </c>
      <c r="C45" s="51" t="s">
        <v>28</v>
      </c>
      <c r="D45" s="51" t="s">
        <v>26</v>
      </c>
      <c r="E45" s="51" t="s">
        <v>359</v>
      </c>
      <c r="F45" s="51"/>
      <c r="G45" s="52" t="s">
        <v>22</v>
      </c>
      <c r="H45" s="51">
        <v>4</v>
      </c>
      <c r="I45" s="51" t="s">
        <v>158</v>
      </c>
      <c r="J45" s="51" t="s">
        <v>104</v>
      </c>
      <c r="K45" s="51">
        <v>0</v>
      </c>
      <c r="L45" s="52">
        <v>0</v>
      </c>
      <c r="M45" s="52"/>
    </row>
    <row r="46" spans="2:13" hidden="1" x14ac:dyDescent="0.25">
      <c r="B46" s="51" t="s">
        <v>27</v>
      </c>
      <c r="C46" s="51" t="s">
        <v>28</v>
      </c>
      <c r="D46" s="51" t="s">
        <v>26</v>
      </c>
      <c r="E46" s="51" t="s">
        <v>359</v>
      </c>
      <c r="F46" s="51"/>
      <c r="G46" s="52" t="s">
        <v>22</v>
      </c>
      <c r="H46" s="51">
        <v>4</v>
      </c>
      <c r="I46" s="51" t="s">
        <v>18</v>
      </c>
      <c r="J46" s="51" t="s">
        <v>105</v>
      </c>
      <c r="K46" s="51">
        <v>0</v>
      </c>
      <c r="L46" s="52">
        <v>0</v>
      </c>
      <c r="M46" s="52"/>
    </row>
    <row r="47" spans="2:13" hidden="1" x14ac:dyDescent="0.25">
      <c r="B47" s="51" t="s">
        <v>27</v>
      </c>
      <c r="C47" s="51" t="s">
        <v>28</v>
      </c>
      <c r="D47" s="51" t="s">
        <v>26</v>
      </c>
      <c r="E47" s="51" t="s">
        <v>359</v>
      </c>
      <c r="F47" s="51"/>
      <c r="G47" s="52" t="s">
        <v>22</v>
      </c>
      <c r="H47" s="51">
        <v>4</v>
      </c>
      <c r="I47" s="51" t="s">
        <v>18</v>
      </c>
      <c r="J47" s="51" t="s">
        <v>103</v>
      </c>
      <c r="K47" s="51">
        <v>0</v>
      </c>
      <c r="L47" s="52">
        <v>0</v>
      </c>
      <c r="M47" s="52"/>
    </row>
    <row r="48" spans="2:13" hidden="1" x14ac:dyDescent="0.25">
      <c r="B48" s="51" t="s">
        <v>27</v>
      </c>
      <c r="C48" s="51" t="s">
        <v>28</v>
      </c>
      <c r="D48" s="51" t="s">
        <v>26</v>
      </c>
      <c r="E48" s="51" t="s">
        <v>359</v>
      </c>
      <c r="F48" s="51"/>
      <c r="G48" s="52" t="s">
        <v>22</v>
      </c>
      <c r="H48" s="51">
        <v>4</v>
      </c>
      <c r="I48" s="52" t="s">
        <v>18</v>
      </c>
      <c r="J48" s="52" t="s">
        <v>104</v>
      </c>
      <c r="K48" s="51">
        <v>0</v>
      </c>
      <c r="L48" s="52">
        <v>0</v>
      </c>
      <c r="M48" s="52"/>
    </row>
    <row r="49" spans="2:13" hidden="1" x14ac:dyDescent="0.25">
      <c r="B49" s="51" t="s">
        <v>27</v>
      </c>
      <c r="C49" s="51" t="s">
        <v>28</v>
      </c>
      <c r="D49" s="51" t="s">
        <v>26</v>
      </c>
      <c r="E49" s="51" t="s">
        <v>359</v>
      </c>
      <c r="F49" s="51"/>
      <c r="G49" s="52" t="s">
        <v>23</v>
      </c>
      <c r="H49" s="51">
        <v>5</v>
      </c>
      <c r="I49" s="51" t="s">
        <v>158</v>
      </c>
      <c r="J49" s="51" t="s">
        <v>103</v>
      </c>
      <c r="K49" s="51">
        <v>63</v>
      </c>
      <c r="L49" s="52">
        <v>64</v>
      </c>
      <c r="M49" s="52"/>
    </row>
    <row r="50" spans="2:13" hidden="1" x14ac:dyDescent="0.25">
      <c r="B50" s="51" t="s">
        <v>27</v>
      </c>
      <c r="C50" s="51" t="s">
        <v>28</v>
      </c>
      <c r="D50" s="51" t="s">
        <v>26</v>
      </c>
      <c r="E50" s="51" t="s">
        <v>359</v>
      </c>
      <c r="F50" s="51"/>
      <c r="G50" s="52" t="s">
        <v>23</v>
      </c>
      <c r="H50" s="51">
        <v>5</v>
      </c>
      <c r="I50" s="51" t="s">
        <v>158</v>
      </c>
      <c r="J50" s="51" t="s">
        <v>104</v>
      </c>
      <c r="K50" s="51">
        <v>0</v>
      </c>
      <c r="L50" s="52">
        <v>0</v>
      </c>
      <c r="M50" s="52"/>
    </row>
    <row r="51" spans="2:13" hidden="1" x14ac:dyDescent="0.25">
      <c r="B51" s="51" t="s">
        <v>27</v>
      </c>
      <c r="C51" s="51" t="s">
        <v>28</v>
      </c>
      <c r="D51" s="51" t="s">
        <v>26</v>
      </c>
      <c r="E51" s="51" t="s">
        <v>359</v>
      </c>
      <c r="F51" s="51"/>
      <c r="G51" s="52" t="s">
        <v>23</v>
      </c>
      <c r="H51" s="51">
        <v>5</v>
      </c>
      <c r="I51" s="51" t="s">
        <v>18</v>
      </c>
      <c r="J51" s="51" t="s">
        <v>105</v>
      </c>
      <c r="K51" s="51">
        <v>0</v>
      </c>
      <c r="L51" s="51">
        <v>0</v>
      </c>
      <c r="M51" s="51"/>
    </row>
    <row r="52" spans="2:13" hidden="1" x14ac:dyDescent="0.25">
      <c r="B52" s="51" t="s">
        <v>27</v>
      </c>
      <c r="C52" s="51" t="s">
        <v>28</v>
      </c>
      <c r="D52" s="51" t="s">
        <v>26</v>
      </c>
      <c r="E52" s="51" t="s">
        <v>359</v>
      </c>
      <c r="F52" s="51"/>
      <c r="G52" s="52" t="s">
        <v>23</v>
      </c>
      <c r="H52" s="51">
        <v>5</v>
      </c>
      <c r="I52" s="51" t="s">
        <v>18</v>
      </c>
      <c r="J52" s="51" t="s">
        <v>103</v>
      </c>
      <c r="K52" s="51">
        <v>0</v>
      </c>
      <c r="L52" s="51">
        <v>0</v>
      </c>
      <c r="M52" s="51"/>
    </row>
    <row r="53" spans="2:13" hidden="1" x14ac:dyDescent="0.25">
      <c r="B53" s="51" t="s">
        <v>27</v>
      </c>
      <c r="C53" s="51" t="s">
        <v>28</v>
      </c>
      <c r="D53" s="51" t="s">
        <v>26</v>
      </c>
      <c r="E53" s="51" t="s">
        <v>359</v>
      </c>
      <c r="F53" s="51"/>
      <c r="G53" s="52" t="s">
        <v>23</v>
      </c>
      <c r="H53" s="51">
        <v>5</v>
      </c>
      <c r="I53" s="52" t="s">
        <v>18</v>
      </c>
      <c r="J53" s="52" t="s">
        <v>104</v>
      </c>
      <c r="K53" s="51">
        <v>0</v>
      </c>
      <c r="L53" s="51">
        <v>0</v>
      </c>
      <c r="M53" s="51"/>
    </row>
    <row r="54" spans="2:13" hidden="1" x14ac:dyDescent="0.25">
      <c r="B54" s="51" t="s">
        <v>31</v>
      </c>
      <c r="C54" s="51" t="s">
        <v>32</v>
      </c>
      <c r="D54" s="51" t="s">
        <v>26</v>
      </c>
      <c r="E54" s="51" t="s">
        <v>359</v>
      </c>
      <c r="F54" s="51"/>
      <c r="G54" s="52" t="s">
        <v>17</v>
      </c>
      <c r="H54" s="51">
        <v>1</v>
      </c>
      <c r="I54" s="51" t="s">
        <v>158</v>
      </c>
      <c r="J54" s="51" t="s">
        <v>159</v>
      </c>
      <c r="K54" s="51">
        <v>0</v>
      </c>
      <c r="L54" s="51">
        <v>50</v>
      </c>
      <c r="M54" s="51" t="s">
        <v>361</v>
      </c>
    </row>
    <row r="55" spans="2:13" hidden="1" x14ac:dyDescent="0.25">
      <c r="B55" s="51" t="s">
        <v>31</v>
      </c>
      <c r="C55" s="51" t="s">
        <v>32</v>
      </c>
      <c r="D55" s="51" t="s">
        <v>26</v>
      </c>
      <c r="E55" s="51" t="s">
        <v>359</v>
      </c>
      <c r="F55" s="51"/>
      <c r="G55" s="52" t="s">
        <v>17</v>
      </c>
      <c r="H55" s="51">
        <v>1</v>
      </c>
      <c r="I55" s="51" t="s">
        <v>158</v>
      </c>
      <c r="J55" s="51" t="s">
        <v>103</v>
      </c>
      <c r="K55" s="51">
        <v>0</v>
      </c>
      <c r="L55" s="51">
        <v>50</v>
      </c>
      <c r="M55" s="51"/>
    </row>
    <row r="56" spans="2:13" hidden="1" x14ac:dyDescent="0.25">
      <c r="B56" s="51" t="s">
        <v>31</v>
      </c>
      <c r="C56" s="51" t="s">
        <v>32</v>
      </c>
      <c r="D56" s="51" t="s">
        <v>26</v>
      </c>
      <c r="E56" s="51" t="s">
        <v>359</v>
      </c>
      <c r="F56" s="51"/>
      <c r="G56" s="52" t="s">
        <v>17</v>
      </c>
      <c r="H56" s="51">
        <v>1</v>
      </c>
      <c r="I56" s="51" t="s">
        <v>158</v>
      </c>
      <c r="J56" s="51" t="s">
        <v>104</v>
      </c>
      <c r="K56" s="51">
        <v>0</v>
      </c>
      <c r="L56" s="51">
        <v>0</v>
      </c>
      <c r="M56" s="51"/>
    </row>
    <row r="57" spans="2:13" hidden="1" x14ac:dyDescent="0.25">
      <c r="B57" s="51" t="s">
        <v>31</v>
      </c>
      <c r="C57" s="51" t="s">
        <v>32</v>
      </c>
      <c r="D57" s="51" t="s">
        <v>26</v>
      </c>
      <c r="E57" s="51" t="s">
        <v>359</v>
      </c>
      <c r="F57" s="51"/>
      <c r="G57" s="52" t="s">
        <v>17</v>
      </c>
      <c r="H57" s="51">
        <v>1</v>
      </c>
      <c r="I57" s="51" t="s">
        <v>18</v>
      </c>
      <c r="J57" s="51" t="s">
        <v>105</v>
      </c>
      <c r="K57" s="51">
        <v>0</v>
      </c>
      <c r="L57" s="51">
        <v>0</v>
      </c>
      <c r="M57" s="51"/>
    </row>
    <row r="58" spans="2:13" hidden="1" x14ac:dyDescent="0.25">
      <c r="B58" s="51" t="s">
        <v>31</v>
      </c>
      <c r="C58" s="51" t="s">
        <v>32</v>
      </c>
      <c r="D58" s="51" t="s">
        <v>26</v>
      </c>
      <c r="E58" s="51" t="s">
        <v>359</v>
      </c>
      <c r="F58" s="51"/>
      <c r="G58" s="52" t="s">
        <v>17</v>
      </c>
      <c r="H58" s="51">
        <v>1</v>
      </c>
      <c r="I58" s="51" t="s">
        <v>18</v>
      </c>
      <c r="J58" s="51" t="s">
        <v>103</v>
      </c>
      <c r="K58" s="51">
        <v>0</v>
      </c>
      <c r="L58" s="51">
        <v>0</v>
      </c>
      <c r="M58" s="51"/>
    </row>
    <row r="59" spans="2:13" hidden="1" x14ac:dyDescent="0.25">
      <c r="B59" s="51" t="s">
        <v>29</v>
      </c>
      <c r="C59" s="51" t="s">
        <v>30</v>
      </c>
      <c r="D59" s="51" t="s">
        <v>26</v>
      </c>
      <c r="E59" s="51" t="s">
        <v>359</v>
      </c>
      <c r="F59" s="51">
        <v>0</v>
      </c>
      <c r="G59" s="52" t="s">
        <v>17</v>
      </c>
      <c r="H59" s="51">
        <v>1</v>
      </c>
      <c r="I59" s="52" t="s">
        <v>18</v>
      </c>
      <c r="J59" s="52" t="s">
        <v>104</v>
      </c>
      <c r="K59" s="51">
        <v>0</v>
      </c>
      <c r="L59" s="52">
        <v>0</v>
      </c>
      <c r="M59" s="52"/>
    </row>
    <row r="60" spans="2:13" hidden="1" x14ac:dyDescent="0.25">
      <c r="B60" s="51" t="s">
        <v>31</v>
      </c>
      <c r="C60" s="51" t="s">
        <v>32</v>
      </c>
      <c r="D60" s="51" t="s">
        <v>26</v>
      </c>
      <c r="E60" s="51" t="s">
        <v>359</v>
      </c>
      <c r="F60" s="51"/>
      <c r="G60" s="52" t="s">
        <v>20</v>
      </c>
      <c r="H60" s="51">
        <v>2</v>
      </c>
      <c r="I60" s="51" t="s">
        <v>158</v>
      </c>
      <c r="J60" s="51" t="s">
        <v>103</v>
      </c>
      <c r="K60" s="51">
        <v>0</v>
      </c>
      <c r="L60" s="51">
        <v>50</v>
      </c>
      <c r="M60" s="51"/>
    </row>
    <row r="61" spans="2:13" hidden="1" x14ac:dyDescent="0.25">
      <c r="B61" s="51" t="s">
        <v>31</v>
      </c>
      <c r="C61" s="51" t="s">
        <v>32</v>
      </c>
      <c r="D61" s="51" t="s">
        <v>26</v>
      </c>
      <c r="E61" s="51" t="s">
        <v>359</v>
      </c>
      <c r="F61" s="51"/>
      <c r="G61" s="52" t="s">
        <v>20</v>
      </c>
      <c r="H61" s="51">
        <v>2</v>
      </c>
      <c r="I61" s="51" t="s">
        <v>158</v>
      </c>
      <c r="J61" s="51" t="s">
        <v>104</v>
      </c>
      <c r="K61" s="51">
        <v>0</v>
      </c>
      <c r="L61" s="51">
        <v>0</v>
      </c>
      <c r="M61" s="51"/>
    </row>
    <row r="62" spans="2:13" hidden="1" x14ac:dyDescent="0.25">
      <c r="B62" s="51" t="s">
        <v>31</v>
      </c>
      <c r="C62" s="51" t="s">
        <v>32</v>
      </c>
      <c r="D62" s="51" t="s">
        <v>26</v>
      </c>
      <c r="E62" s="51" t="s">
        <v>359</v>
      </c>
      <c r="F62" s="51"/>
      <c r="G62" s="52" t="s">
        <v>20</v>
      </c>
      <c r="H62" s="51">
        <v>2</v>
      </c>
      <c r="I62" s="51" t="s">
        <v>18</v>
      </c>
      <c r="J62" s="51" t="s">
        <v>105</v>
      </c>
      <c r="K62" s="51">
        <v>0</v>
      </c>
      <c r="L62" s="51">
        <v>0</v>
      </c>
      <c r="M62" s="51"/>
    </row>
    <row r="63" spans="2:13" hidden="1" x14ac:dyDescent="0.25">
      <c r="B63" s="51" t="s">
        <v>31</v>
      </c>
      <c r="C63" s="51" t="s">
        <v>32</v>
      </c>
      <c r="D63" s="51" t="s">
        <v>26</v>
      </c>
      <c r="E63" s="51" t="s">
        <v>359</v>
      </c>
      <c r="F63" s="51"/>
      <c r="G63" s="52" t="s">
        <v>20</v>
      </c>
      <c r="H63" s="51">
        <v>2</v>
      </c>
      <c r="I63" s="51" t="s">
        <v>18</v>
      </c>
      <c r="J63" s="51" t="s">
        <v>103</v>
      </c>
      <c r="K63" s="51">
        <v>0</v>
      </c>
      <c r="L63" s="51">
        <v>0</v>
      </c>
      <c r="M63" s="51"/>
    </row>
    <row r="64" spans="2:13" hidden="1" x14ac:dyDescent="0.25">
      <c r="B64" s="51" t="s">
        <v>31</v>
      </c>
      <c r="C64" s="51" t="s">
        <v>32</v>
      </c>
      <c r="D64" s="51" t="s">
        <v>26</v>
      </c>
      <c r="E64" s="51" t="s">
        <v>359</v>
      </c>
      <c r="F64" s="51"/>
      <c r="G64" s="52" t="s">
        <v>20</v>
      </c>
      <c r="H64" s="51">
        <v>2</v>
      </c>
      <c r="I64" s="52" t="s">
        <v>18</v>
      </c>
      <c r="J64" s="52" t="s">
        <v>104</v>
      </c>
      <c r="K64" s="51">
        <v>0</v>
      </c>
      <c r="L64" s="51">
        <v>0</v>
      </c>
      <c r="M64" s="51"/>
    </row>
    <row r="65" spans="2:13" hidden="1" x14ac:dyDescent="0.25">
      <c r="B65" s="51" t="s">
        <v>31</v>
      </c>
      <c r="C65" s="51" t="s">
        <v>32</v>
      </c>
      <c r="D65" s="51" t="s">
        <v>26</v>
      </c>
      <c r="E65" s="51" t="s">
        <v>359</v>
      </c>
      <c r="F65" s="51"/>
      <c r="G65" s="52" t="s">
        <v>21</v>
      </c>
      <c r="H65" s="51">
        <v>3</v>
      </c>
      <c r="I65" s="51" t="s">
        <v>158</v>
      </c>
      <c r="J65" s="51" t="s">
        <v>103</v>
      </c>
      <c r="K65" s="51">
        <v>0</v>
      </c>
      <c r="L65" s="51">
        <v>20</v>
      </c>
      <c r="M65" s="51"/>
    </row>
    <row r="66" spans="2:13" hidden="1" x14ac:dyDescent="0.25">
      <c r="B66" s="51" t="s">
        <v>31</v>
      </c>
      <c r="C66" s="51" t="s">
        <v>32</v>
      </c>
      <c r="D66" s="51" t="s">
        <v>26</v>
      </c>
      <c r="E66" s="51" t="s">
        <v>359</v>
      </c>
      <c r="F66" s="51"/>
      <c r="G66" s="52" t="s">
        <v>21</v>
      </c>
      <c r="H66" s="51">
        <v>3</v>
      </c>
      <c r="I66" s="51" t="s">
        <v>158</v>
      </c>
      <c r="J66" s="51" t="s">
        <v>104</v>
      </c>
      <c r="K66" s="51">
        <v>0</v>
      </c>
      <c r="L66" s="51">
        <v>0</v>
      </c>
      <c r="M66" s="51"/>
    </row>
    <row r="67" spans="2:13" hidden="1" x14ac:dyDescent="0.25">
      <c r="B67" s="51" t="s">
        <v>31</v>
      </c>
      <c r="C67" s="51" t="s">
        <v>32</v>
      </c>
      <c r="D67" s="51" t="s">
        <v>26</v>
      </c>
      <c r="E67" s="51" t="s">
        <v>359</v>
      </c>
      <c r="F67" s="51"/>
      <c r="G67" s="52" t="s">
        <v>21</v>
      </c>
      <c r="H67" s="51">
        <v>3</v>
      </c>
      <c r="I67" s="51" t="s">
        <v>18</v>
      </c>
      <c r="J67" s="51" t="s">
        <v>105</v>
      </c>
      <c r="K67" s="51">
        <v>0</v>
      </c>
      <c r="L67" s="51">
        <v>0</v>
      </c>
      <c r="M67" s="51"/>
    </row>
    <row r="68" spans="2:13" hidden="1" x14ac:dyDescent="0.25">
      <c r="B68" s="51" t="s">
        <v>31</v>
      </c>
      <c r="C68" s="51" t="s">
        <v>32</v>
      </c>
      <c r="D68" s="51" t="s">
        <v>26</v>
      </c>
      <c r="E68" s="51" t="s">
        <v>359</v>
      </c>
      <c r="F68" s="51"/>
      <c r="G68" s="52" t="s">
        <v>21</v>
      </c>
      <c r="H68" s="51">
        <v>3</v>
      </c>
      <c r="I68" s="51" t="s">
        <v>18</v>
      </c>
      <c r="J68" s="51" t="s">
        <v>103</v>
      </c>
      <c r="K68" s="51">
        <v>0</v>
      </c>
      <c r="L68" s="51">
        <v>0</v>
      </c>
      <c r="M68" s="51"/>
    </row>
    <row r="69" spans="2:13" hidden="1" x14ac:dyDescent="0.25">
      <c r="B69" s="51" t="s">
        <v>31</v>
      </c>
      <c r="C69" s="51" t="s">
        <v>32</v>
      </c>
      <c r="D69" s="51" t="s">
        <v>26</v>
      </c>
      <c r="E69" s="51" t="s">
        <v>359</v>
      </c>
      <c r="F69" s="51"/>
      <c r="G69" s="52" t="s">
        <v>21</v>
      </c>
      <c r="H69" s="51">
        <v>3</v>
      </c>
      <c r="I69" s="52" t="s">
        <v>18</v>
      </c>
      <c r="J69" s="52" t="s">
        <v>104</v>
      </c>
      <c r="K69" s="51">
        <v>0</v>
      </c>
      <c r="L69" s="17">
        <v>30</v>
      </c>
      <c r="M69" s="17"/>
    </row>
    <row r="70" spans="2:13" hidden="1" x14ac:dyDescent="0.25">
      <c r="B70" s="51" t="s">
        <v>31</v>
      </c>
      <c r="C70" s="51" t="s">
        <v>32</v>
      </c>
      <c r="D70" s="51" t="s">
        <v>26</v>
      </c>
      <c r="E70" s="51" t="s">
        <v>359</v>
      </c>
      <c r="F70" s="51"/>
      <c r="G70" s="52" t="s">
        <v>22</v>
      </c>
      <c r="H70" s="51">
        <v>4</v>
      </c>
      <c r="I70" s="51" t="s">
        <v>158</v>
      </c>
      <c r="J70" s="51" t="s">
        <v>103</v>
      </c>
      <c r="K70" s="51">
        <v>0</v>
      </c>
      <c r="L70" s="51">
        <v>20</v>
      </c>
      <c r="M70" s="51"/>
    </row>
    <row r="71" spans="2:13" hidden="1" x14ac:dyDescent="0.25">
      <c r="B71" s="51" t="s">
        <v>31</v>
      </c>
      <c r="C71" s="51" t="s">
        <v>32</v>
      </c>
      <c r="D71" s="51" t="s">
        <v>26</v>
      </c>
      <c r="E71" s="51" t="s">
        <v>359</v>
      </c>
      <c r="F71" s="51"/>
      <c r="G71" s="52" t="s">
        <v>22</v>
      </c>
      <c r="H71" s="51">
        <v>4</v>
      </c>
      <c r="I71" s="51" t="s">
        <v>18</v>
      </c>
      <c r="J71" s="51" t="s">
        <v>105</v>
      </c>
      <c r="K71" s="51">
        <v>0</v>
      </c>
      <c r="L71" s="51">
        <v>0</v>
      </c>
      <c r="M71" s="51"/>
    </row>
    <row r="72" spans="2:13" hidden="1" x14ac:dyDescent="0.25">
      <c r="B72" s="51" t="s">
        <v>31</v>
      </c>
      <c r="C72" s="51" t="s">
        <v>32</v>
      </c>
      <c r="D72" s="51" t="s">
        <v>26</v>
      </c>
      <c r="E72" s="51" t="s">
        <v>359</v>
      </c>
      <c r="F72" s="51"/>
      <c r="G72" s="52" t="s">
        <v>22</v>
      </c>
      <c r="H72" s="51">
        <v>4</v>
      </c>
      <c r="I72" s="51" t="s">
        <v>18</v>
      </c>
      <c r="J72" s="51" t="s">
        <v>103</v>
      </c>
      <c r="K72" s="51">
        <v>0</v>
      </c>
      <c r="L72" s="51">
        <v>0</v>
      </c>
      <c r="M72" s="51"/>
    </row>
    <row r="73" spans="2:13" hidden="1" x14ac:dyDescent="0.25">
      <c r="B73" s="51" t="s">
        <v>31</v>
      </c>
      <c r="C73" s="51" t="s">
        <v>32</v>
      </c>
      <c r="D73" s="51" t="s">
        <v>26</v>
      </c>
      <c r="E73" s="51" t="s">
        <v>359</v>
      </c>
      <c r="F73" s="51"/>
      <c r="G73" s="52" t="s">
        <v>22</v>
      </c>
      <c r="H73" s="51">
        <v>4</v>
      </c>
      <c r="I73" s="52" t="s">
        <v>18</v>
      </c>
      <c r="J73" s="52" t="s">
        <v>104</v>
      </c>
      <c r="K73" s="51">
        <v>0</v>
      </c>
      <c r="L73" s="51">
        <v>0</v>
      </c>
      <c r="M73" s="51"/>
    </row>
    <row r="74" spans="2:13" hidden="1" x14ac:dyDescent="0.25">
      <c r="B74" s="51" t="s">
        <v>31</v>
      </c>
      <c r="C74" s="51" t="s">
        <v>32</v>
      </c>
      <c r="D74" s="51" t="s">
        <v>26</v>
      </c>
      <c r="E74" s="51" t="s">
        <v>359</v>
      </c>
      <c r="F74" s="51"/>
      <c r="G74" s="52" t="s">
        <v>23</v>
      </c>
      <c r="H74" s="51">
        <v>5</v>
      </c>
      <c r="I74" s="51" t="s">
        <v>158</v>
      </c>
      <c r="J74" s="51" t="s">
        <v>103</v>
      </c>
      <c r="K74" s="51">
        <v>0</v>
      </c>
      <c r="L74" s="51">
        <v>20</v>
      </c>
      <c r="M74" s="51"/>
    </row>
    <row r="75" spans="2:13" hidden="1" x14ac:dyDescent="0.25">
      <c r="B75" s="51" t="s">
        <v>31</v>
      </c>
      <c r="C75" s="51" t="s">
        <v>32</v>
      </c>
      <c r="D75" s="51" t="s">
        <v>26</v>
      </c>
      <c r="E75" s="51" t="s">
        <v>359</v>
      </c>
      <c r="F75" s="51"/>
      <c r="G75" s="52" t="s">
        <v>23</v>
      </c>
      <c r="H75" s="51">
        <v>5</v>
      </c>
      <c r="I75" s="51" t="s">
        <v>18</v>
      </c>
      <c r="J75" s="51" t="s">
        <v>105</v>
      </c>
      <c r="K75" s="51">
        <v>0</v>
      </c>
      <c r="L75" s="51">
        <v>0</v>
      </c>
      <c r="M75" s="51"/>
    </row>
    <row r="76" spans="2:13" hidden="1" x14ac:dyDescent="0.25">
      <c r="B76" s="51" t="s">
        <v>31</v>
      </c>
      <c r="C76" s="51" t="s">
        <v>32</v>
      </c>
      <c r="D76" s="51" t="s">
        <v>26</v>
      </c>
      <c r="E76" s="51" t="s">
        <v>359</v>
      </c>
      <c r="F76" s="51"/>
      <c r="G76" s="52" t="s">
        <v>23</v>
      </c>
      <c r="H76" s="51">
        <v>5</v>
      </c>
      <c r="I76" s="51" t="s">
        <v>18</v>
      </c>
      <c r="J76" s="51" t="s">
        <v>103</v>
      </c>
      <c r="K76" s="51">
        <v>0</v>
      </c>
      <c r="L76" s="51">
        <v>0</v>
      </c>
      <c r="M76" s="51"/>
    </row>
    <row r="77" spans="2:13" hidden="1" x14ac:dyDescent="0.25">
      <c r="B77" s="51" t="s">
        <v>31</v>
      </c>
      <c r="C77" s="51" t="s">
        <v>32</v>
      </c>
      <c r="D77" s="51" t="s">
        <v>26</v>
      </c>
      <c r="E77" s="51" t="s">
        <v>359</v>
      </c>
      <c r="F77" s="51"/>
      <c r="G77" s="52" t="s">
        <v>23</v>
      </c>
      <c r="H77" s="51">
        <v>5</v>
      </c>
      <c r="I77" s="52" t="s">
        <v>18</v>
      </c>
      <c r="J77" s="52" t="s">
        <v>104</v>
      </c>
      <c r="K77" s="51">
        <v>0</v>
      </c>
      <c r="L77" s="51">
        <v>0</v>
      </c>
      <c r="M77" s="51"/>
    </row>
    <row r="78" spans="2:13" hidden="1" x14ac:dyDescent="0.25">
      <c r="B78" s="51" t="s">
        <v>36</v>
      </c>
      <c r="C78" s="51" t="s">
        <v>37</v>
      </c>
      <c r="D78" s="51" t="s">
        <v>38</v>
      </c>
      <c r="E78" s="51" t="s">
        <v>359</v>
      </c>
      <c r="F78" s="51"/>
      <c r="G78" s="52" t="s">
        <v>17</v>
      </c>
      <c r="H78" s="51">
        <v>1</v>
      </c>
      <c r="I78" s="51" t="s">
        <v>158</v>
      </c>
      <c r="J78" s="51" t="s">
        <v>159</v>
      </c>
      <c r="K78" s="51">
        <v>0</v>
      </c>
      <c r="L78" s="51">
        <v>0</v>
      </c>
      <c r="M78" s="51"/>
    </row>
    <row r="79" spans="2:13" hidden="1" x14ac:dyDescent="0.25">
      <c r="B79" s="51" t="s">
        <v>36</v>
      </c>
      <c r="C79" s="51" t="s">
        <v>37</v>
      </c>
      <c r="D79" s="51" t="s">
        <v>38</v>
      </c>
      <c r="E79" s="51" t="s">
        <v>359</v>
      </c>
      <c r="F79" s="51"/>
      <c r="G79" s="52" t="s">
        <v>17</v>
      </c>
      <c r="H79" s="51">
        <v>1</v>
      </c>
      <c r="I79" s="51" t="s">
        <v>158</v>
      </c>
      <c r="J79" s="51" t="s">
        <v>103</v>
      </c>
      <c r="K79" s="51">
        <v>0</v>
      </c>
      <c r="L79" s="51">
        <v>0</v>
      </c>
      <c r="M79" s="51"/>
    </row>
    <row r="80" spans="2:13" hidden="1" x14ac:dyDescent="0.25">
      <c r="B80" s="51" t="s">
        <v>36</v>
      </c>
      <c r="C80" s="51" t="s">
        <v>37</v>
      </c>
      <c r="D80" s="51" t="s">
        <v>38</v>
      </c>
      <c r="E80" s="51" t="s">
        <v>359</v>
      </c>
      <c r="F80" s="51"/>
      <c r="G80" s="52" t="s">
        <v>17</v>
      </c>
      <c r="H80" s="51">
        <v>1</v>
      </c>
      <c r="I80" s="51" t="s">
        <v>158</v>
      </c>
      <c r="J80" s="51" t="s">
        <v>104</v>
      </c>
      <c r="K80" s="51">
        <v>0</v>
      </c>
      <c r="L80" s="51">
        <v>0</v>
      </c>
      <c r="M80" s="51"/>
    </row>
    <row r="81" spans="2:13" hidden="1" x14ac:dyDescent="0.25">
      <c r="B81" s="51" t="s">
        <v>36</v>
      </c>
      <c r="C81" s="51" t="s">
        <v>37</v>
      </c>
      <c r="D81" s="51" t="s">
        <v>38</v>
      </c>
      <c r="E81" s="51" t="s">
        <v>359</v>
      </c>
      <c r="F81" s="51"/>
      <c r="G81" s="52" t="s">
        <v>17</v>
      </c>
      <c r="H81" s="51">
        <v>1</v>
      </c>
      <c r="I81" s="51" t="s">
        <v>18</v>
      </c>
      <c r="J81" s="51" t="s">
        <v>105</v>
      </c>
      <c r="K81" s="51">
        <v>0</v>
      </c>
      <c r="L81" s="51">
        <v>0</v>
      </c>
      <c r="M81" s="51"/>
    </row>
    <row r="82" spans="2:13" hidden="1" x14ac:dyDescent="0.25">
      <c r="B82" s="51" t="s">
        <v>36</v>
      </c>
      <c r="C82" s="51" t="s">
        <v>37</v>
      </c>
      <c r="D82" s="51" t="s">
        <v>38</v>
      </c>
      <c r="E82" s="51" t="s">
        <v>359</v>
      </c>
      <c r="F82" s="51"/>
      <c r="G82" s="52" t="s">
        <v>17</v>
      </c>
      <c r="H82" s="51">
        <v>1</v>
      </c>
      <c r="I82" s="51" t="s">
        <v>18</v>
      </c>
      <c r="J82" s="51" t="s">
        <v>103</v>
      </c>
      <c r="K82" s="51">
        <v>0</v>
      </c>
      <c r="L82" s="51">
        <v>0</v>
      </c>
      <c r="M82" s="51"/>
    </row>
    <row r="83" spans="2:13" hidden="1" x14ac:dyDescent="0.25">
      <c r="B83" s="51" t="s">
        <v>33</v>
      </c>
      <c r="C83" s="51" t="s">
        <v>34</v>
      </c>
      <c r="D83" s="51" t="s">
        <v>35</v>
      </c>
      <c r="E83" s="51" t="s">
        <v>359</v>
      </c>
      <c r="F83" s="51">
        <v>0</v>
      </c>
      <c r="G83" s="52" t="s">
        <v>17</v>
      </c>
      <c r="H83" s="51">
        <v>1</v>
      </c>
      <c r="I83" s="52" t="s">
        <v>18</v>
      </c>
      <c r="J83" s="52" t="s">
        <v>104</v>
      </c>
      <c r="K83" s="51">
        <v>0</v>
      </c>
      <c r="L83" s="51">
        <v>0</v>
      </c>
      <c r="M83" s="51"/>
    </row>
    <row r="84" spans="2:13" hidden="1" x14ac:dyDescent="0.25">
      <c r="B84" s="51" t="s">
        <v>36</v>
      </c>
      <c r="C84" s="51" t="s">
        <v>37</v>
      </c>
      <c r="D84" s="51" t="s">
        <v>38</v>
      </c>
      <c r="E84" s="51" t="s">
        <v>359</v>
      </c>
      <c r="F84" s="51"/>
      <c r="G84" s="52" t="s">
        <v>20</v>
      </c>
      <c r="H84" s="51">
        <v>2</v>
      </c>
      <c r="I84" s="51" t="s">
        <v>18</v>
      </c>
      <c r="J84" s="51" t="s">
        <v>105</v>
      </c>
      <c r="K84" s="51">
        <v>0</v>
      </c>
      <c r="L84" s="51">
        <v>0</v>
      </c>
      <c r="M84" s="51"/>
    </row>
    <row r="85" spans="2:13" hidden="1" x14ac:dyDescent="0.25">
      <c r="B85" s="51" t="s">
        <v>36</v>
      </c>
      <c r="C85" s="51" t="s">
        <v>37</v>
      </c>
      <c r="D85" s="51" t="s">
        <v>38</v>
      </c>
      <c r="E85" s="51" t="s">
        <v>359</v>
      </c>
      <c r="F85" s="51"/>
      <c r="G85" s="52" t="s">
        <v>20</v>
      </c>
      <c r="H85" s="51">
        <v>2</v>
      </c>
      <c r="I85" s="51" t="s">
        <v>18</v>
      </c>
      <c r="J85" s="51" t="s">
        <v>103</v>
      </c>
      <c r="K85" s="51">
        <v>0</v>
      </c>
      <c r="L85" s="51">
        <v>0</v>
      </c>
      <c r="M85" s="51"/>
    </row>
    <row r="86" spans="2:13" hidden="1" x14ac:dyDescent="0.25">
      <c r="B86" s="51" t="s">
        <v>36</v>
      </c>
      <c r="C86" s="51" t="s">
        <v>37</v>
      </c>
      <c r="D86" s="51" t="s">
        <v>38</v>
      </c>
      <c r="E86" s="51" t="s">
        <v>359</v>
      </c>
      <c r="F86" s="51"/>
      <c r="G86" s="52" t="s">
        <v>20</v>
      </c>
      <c r="H86" s="51">
        <v>2</v>
      </c>
      <c r="I86" s="52" t="s">
        <v>18</v>
      </c>
      <c r="J86" s="52" t="s">
        <v>104</v>
      </c>
      <c r="K86" s="51">
        <v>0</v>
      </c>
      <c r="L86" s="51">
        <v>0</v>
      </c>
      <c r="M86" s="51"/>
    </row>
    <row r="87" spans="2:13" hidden="1" x14ac:dyDescent="0.25">
      <c r="B87" s="51" t="s">
        <v>36</v>
      </c>
      <c r="C87" s="51" t="s">
        <v>37</v>
      </c>
      <c r="D87" s="51" t="s">
        <v>38</v>
      </c>
      <c r="E87" s="51" t="s">
        <v>359</v>
      </c>
      <c r="F87" s="51"/>
      <c r="G87" s="52" t="s">
        <v>21</v>
      </c>
      <c r="H87" s="51">
        <v>3</v>
      </c>
      <c r="I87" s="51" t="s">
        <v>18</v>
      </c>
      <c r="J87" s="51" t="s">
        <v>105</v>
      </c>
      <c r="K87" s="51">
        <v>0</v>
      </c>
      <c r="L87" s="51">
        <v>0</v>
      </c>
      <c r="M87" s="51"/>
    </row>
    <row r="88" spans="2:13" hidden="1" x14ac:dyDescent="0.25">
      <c r="B88" s="51" t="s">
        <v>36</v>
      </c>
      <c r="C88" s="51" t="s">
        <v>37</v>
      </c>
      <c r="D88" s="51" t="s">
        <v>38</v>
      </c>
      <c r="E88" s="51" t="s">
        <v>359</v>
      </c>
      <c r="F88" s="51"/>
      <c r="G88" s="52" t="s">
        <v>21</v>
      </c>
      <c r="H88" s="51">
        <v>3</v>
      </c>
      <c r="I88" s="51" t="s">
        <v>18</v>
      </c>
      <c r="J88" s="51" t="s">
        <v>103</v>
      </c>
      <c r="K88" s="51">
        <v>0</v>
      </c>
      <c r="L88" s="51">
        <v>0</v>
      </c>
      <c r="M88" s="51"/>
    </row>
    <row r="89" spans="2:13" hidden="1" x14ac:dyDescent="0.25">
      <c r="B89" s="51" t="s">
        <v>36</v>
      </c>
      <c r="C89" s="51" t="s">
        <v>37</v>
      </c>
      <c r="D89" s="51" t="s">
        <v>38</v>
      </c>
      <c r="E89" s="51" t="s">
        <v>359</v>
      </c>
      <c r="F89" s="51"/>
      <c r="G89" s="52" t="s">
        <v>21</v>
      </c>
      <c r="H89" s="51">
        <v>3</v>
      </c>
      <c r="I89" s="52" t="s">
        <v>18</v>
      </c>
      <c r="J89" s="52" t="s">
        <v>104</v>
      </c>
      <c r="K89" s="51">
        <v>0</v>
      </c>
      <c r="L89" s="51">
        <v>0</v>
      </c>
      <c r="M89" s="51"/>
    </row>
    <row r="90" spans="2:13" hidden="1" x14ac:dyDescent="0.25">
      <c r="B90" s="51" t="s">
        <v>36</v>
      </c>
      <c r="C90" s="51" t="s">
        <v>37</v>
      </c>
      <c r="D90" s="51" t="s">
        <v>38</v>
      </c>
      <c r="E90" s="51" t="s">
        <v>359</v>
      </c>
      <c r="F90" s="51"/>
      <c r="G90" s="52" t="s">
        <v>22</v>
      </c>
      <c r="H90" s="51">
        <v>4</v>
      </c>
      <c r="I90" s="51" t="s">
        <v>18</v>
      </c>
      <c r="J90" s="51" t="s">
        <v>105</v>
      </c>
      <c r="K90" s="51">
        <v>0</v>
      </c>
      <c r="L90" s="51">
        <v>0</v>
      </c>
      <c r="M90" s="51"/>
    </row>
    <row r="91" spans="2:13" hidden="1" x14ac:dyDescent="0.25">
      <c r="B91" s="51" t="s">
        <v>36</v>
      </c>
      <c r="C91" s="51" t="s">
        <v>37</v>
      </c>
      <c r="D91" s="51" t="s">
        <v>38</v>
      </c>
      <c r="E91" s="51" t="s">
        <v>359</v>
      </c>
      <c r="F91" s="51"/>
      <c r="G91" s="52" t="s">
        <v>22</v>
      </c>
      <c r="H91" s="51">
        <v>4</v>
      </c>
      <c r="I91" s="51" t="s">
        <v>18</v>
      </c>
      <c r="J91" s="51" t="s">
        <v>103</v>
      </c>
      <c r="K91" s="51">
        <v>0</v>
      </c>
      <c r="L91" s="51">
        <v>0</v>
      </c>
      <c r="M91" s="51"/>
    </row>
    <row r="92" spans="2:13" hidden="1" x14ac:dyDescent="0.25">
      <c r="B92" s="51" t="s">
        <v>36</v>
      </c>
      <c r="C92" s="51" t="s">
        <v>37</v>
      </c>
      <c r="D92" s="51" t="s">
        <v>38</v>
      </c>
      <c r="E92" s="51" t="s">
        <v>359</v>
      </c>
      <c r="F92" s="51"/>
      <c r="G92" s="52" t="s">
        <v>22</v>
      </c>
      <c r="H92" s="51">
        <v>4</v>
      </c>
      <c r="I92" s="52" t="s">
        <v>18</v>
      </c>
      <c r="J92" s="52" t="s">
        <v>104</v>
      </c>
      <c r="K92" s="51">
        <v>0</v>
      </c>
      <c r="L92" s="51">
        <v>0</v>
      </c>
      <c r="M92" s="51"/>
    </row>
    <row r="93" spans="2:13" hidden="1" x14ac:dyDescent="0.25">
      <c r="B93" s="51" t="s">
        <v>36</v>
      </c>
      <c r="C93" s="51" t="s">
        <v>37</v>
      </c>
      <c r="D93" s="51" t="s">
        <v>38</v>
      </c>
      <c r="E93" s="51" t="s">
        <v>359</v>
      </c>
      <c r="F93" s="51"/>
      <c r="G93" s="52" t="s">
        <v>23</v>
      </c>
      <c r="H93" s="51">
        <v>5</v>
      </c>
      <c r="I93" s="51" t="s">
        <v>18</v>
      </c>
      <c r="J93" s="51" t="s">
        <v>105</v>
      </c>
      <c r="K93" s="51">
        <v>0</v>
      </c>
      <c r="L93" s="51">
        <v>0</v>
      </c>
      <c r="M93" s="51"/>
    </row>
    <row r="94" spans="2:13" hidden="1" x14ac:dyDescent="0.25">
      <c r="B94" s="51" t="s">
        <v>36</v>
      </c>
      <c r="C94" s="51" t="s">
        <v>37</v>
      </c>
      <c r="D94" s="51" t="s">
        <v>38</v>
      </c>
      <c r="E94" s="51" t="s">
        <v>359</v>
      </c>
      <c r="F94" s="51"/>
      <c r="G94" s="52" t="s">
        <v>23</v>
      </c>
      <c r="H94" s="51">
        <v>5</v>
      </c>
      <c r="I94" s="51" t="s">
        <v>18</v>
      </c>
      <c r="J94" s="51" t="s">
        <v>103</v>
      </c>
      <c r="K94" s="51">
        <v>0</v>
      </c>
      <c r="L94" s="51">
        <v>0</v>
      </c>
      <c r="M94" s="51"/>
    </row>
    <row r="95" spans="2:13" hidden="1" x14ac:dyDescent="0.25">
      <c r="B95" s="51" t="s">
        <v>36</v>
      </c>
      <c r="C95" s="51" t="s">
        <v>37</v>
      </c>
      <c r="D95" s="51" t="s">
        <v>38</v>
      </c>
      <c r="E95" s="51" t="s">
        <v>359</v>
      </c>
      <c r="F95" s="51"/>
      <c r="G95" s="52" t="s">
        <v>23</v>
      </c>
      <c r="H95" s="51">
        <v>5</v>
      </c>
      <c r="I95" s="52" t="s">
        <v>18</v>
      </c>
      <c r="J95" s="52" t="s">
        <v>104</v>
      </c>
      <c r="K95" s="51">
        <v>0</v>
      </c>
      <c r="L95" s="51">
        <v>0</v>
      </c>
      <c r="M95" s="51"/>
    </row>
    <row r="96" spans="2:13" hidden="1" x14ac:dyDescent="0.25">
      <c r="B96" s="51" t="s">
        <v>39</v>
      </c>
      <c r="C96" s="51" t="s">
        <v>40</v>
      </c>
      <c r="D96" s="51" t="s">
        <v>15</v>
      </c>
      <c r="E96" s="51" t="s">
        <v>359</v>
      </c>
      <c r="F96" s="51"/>
      <c r="G96" s="52" t="s">
        <v>17</v>
      </c>
      <c r="H96" s="51">
        <v>1</v>
      </c>
      <c r="I96" s="51" t="s">
        <v>158</v>
      </c>
      <c r="J96" s="51" t="s">
        <v>159</v>
      </c>
      <c r="K96" s="51">
        <v>0</v>
      </c>
      <c r="L96" s="51">
        <v>0</v>
      </c>
      <c r="M96" s="51"/>
    </row>
    <row r="97" spans="2:13" hidden="1" x14ac:dyDescent="0.25">
      <c r="B97" s="51" t="s">
        <v>39</v>
      </c>
      <c r="C97" s="51" t="s">
        <v>40</v>
      </c>
      <c r="D97" s="51" t="s">
        <v>15</v>
      </c>
      <c r="E97" s="51" t="s">
        <v>359</v>
      </c>
      <c r="F97" s="51"/>
      <c r="G97" s="52" t="s">
        <v>17</v>
      </c>
      <c r="H97" s="51">
        <v>1</v>
      </c>
      <c r="I97" s="51" t="s">
        <v>158</v>
      </c>
      <c r="J97" s="51" t="s">
        <v>103</v>
      </c>
      <c r="K97" s="51">
        <v>0</v>
      </c>
      <c r="L97" s="51">
        <v>0</v>
      </c>
      <c r="M97" s="51"/>
    </row>
    <row r="98" spans="2:13" hidden="1" x14ac:dyDescent="0.25">
      <c r="B98" s="51" t="s">
        <v>39</v>
      </c>
      <c r="C98" s="51" t="s">
        <v>40</v>
      </c>
      <c r="D98" s="51" t="s">
        <v>15</v>
      </c>
      <c r="E98" s="51" t="s">
        <v>359</v>
      </c>
      <c r="F98" s="51"/>
      <c r="G98" s="52" t="s">
        <v>17</v>
      </c>
      <c r="H98" s="51">
        <v>1</v>
      </c>
      <c r="I98" s="51" t="s">
        <v>158</v>
      </c>
      <c r="J98" s="51" t="s">
        <v>104</v>
      </c>
      <c r="K98" s="51">
        <v>0</v>
      </c>
      <c r="L98" s="51">
        <v>0</v>
      </c>
      <c r="M98" s="51"/>
    </row>
    <row r="99" spans="2:13" hidden="1" x14ac:dyDescent="0.25">
      <c r="B99" s="51" t="s">
        <v>39</v>
      </c>
      <c r="C99" s="51" t="s">
        <v>40</v>
      </c>
      <c r="D99" s="51" t="s">
        <v>15</v>
      </c>
      <c r="E99" s="51" t="s">
        <v>359</v>
      </c>
      <c r="F99" s="51"/>
      <c r="G99" s="52" t="s">
        <v>17</v>
      </c>
      <c r="H99" s="51">
        <v>1</v>
      </c>
      <c r="I99" s="51" t="s">
        <v>18</v>
      </c>
      <c r="J99" s="51" t="s">
        <v>105</v>
      </c>
      <c r="K99" s="51">
        <v>0</v>
      </c>
      <c r="L99" s="51">
        <v>0</v>
      </c>
      <c r="M99" s="51"/>
    </row>
    <row r="100" spans="2:13" hidden="1" x14ac:dyDescent="0.25">
      <c r="B100" s="51" t="s">
        <v>39</v>
      </c>
      <c r="C100" s="51" t="s">
        <v>40</v>
      </c>
      <c r="D100" s="51" t="s">
        <v>15</v>
      </c>
      <c r="E100" s="51" t="s">
        <v>359</v>
      </c>
      <c r="F100" s="51"/>
      <c r="G100" s="52" t="s">
        <v>17</v>
      </c>
      <c r="H100" s="51">
        <v>1</v>
      </c>
      <c r="I100" s="51" t="s">
        <v>18</v>
      </c>
      <c r="J100" s="51" t="s">
        <v>103</v>
      </c>
      <c r="K100" s="51">
        <v>0</v>
      </c>
      <c r="L100" s="51">
        <v>0</v>
      </c>
      <c r="M100" s="51"/>
    </row>
    <row r="101" spans="2:13" hidden="1" x14ac:dyDescent="0.25">
      <c r="B101" s="51" t="s">
        <v>39</v>
      </c>
      <c r="C101" s="51" t="s">
        <v>40</v>
      </c>
      <c r="D101" s="51" t="s">
        <v>15</v>
      </c>
      <c r="E101" s="51" t="s">
        <v>359</v>
      </c>
      <c r="F101" s="51"/>
      <c r="G101" s="52" t="s">
        <v>20</v>
      </c>
      <c r="H101" s="51">
        <v>2</v>
      </c>
      <c r="I101" s="51" t="s">
        <v>158</v>
      </c>
      <c r="J101" s="51" t="s">
        <v>159</v>
      </c>
      <c r="K101" s="51">
        <v>0</v>
      </c>
      <c r="L101" s="51">
        <v>0</v>
      </c>
      <c r="M101" s="51"/>
    </row>
    <row r="102" spans="2:13" hidden="1" x14ac:dyDescent="0.25">
      <c r="B102" s="51" t="s">
        <v>39</v>
      </c>
      <c r="C102" s="51" t="s">
        <v>40</v>
      </c>
      <c r="D102" s="51" t="s">
        <v>15</v>
      </c>
      <c r="E102" s="51" t="s">
        <v>359</v>
      </c>
      <c r="F102" s="51"/>
      <c r="G102" s="52" t="s">
        <v>20</v>
      </c>
      <c r="H102" s="51">
        <v>2</v>
      </c>
      <c r="I102" s="51" t="s">
        <v>158</v>
      </c>
      <c r="J102" s="51" t="s">
        <v>103</v>
      </c>
      <c r="K102" s="51">
        <v>0</v>
      </c>
      <c r="L102" s="51">
        <v>0</v>
      </c>
      <c r="M102" s="51"/>
    </row>
    <row r="103" spans="2:13" hidden="1" x14ac:dyDescent="0.25">
      <c r="B103" s="51" t="s">
        <v>39</v>
      </c>
      <c r="C103" s="51" t="s">
        <v>40</v>
      </c>
      <c r="D103" s="51" t="s">
        <v>15</v>
      </c>
      <c r="E103" s="51" t="s">
        <v>359</v>
      </c>
      <c r="F103" s="51"/>
      <c r="G103" s="52" t="s">
        <v>20</v>
      </c>
      <c r="H103" s="51">
        <v>2</v>
      </c>
      <c r="I103" s="51" t="s">
        <v>158</v>
      </c>
      <c r="J103" s="51" t="s">
        <v>104</v>
      </c>
      <c r="K103" s="51">
        <v>0</v>
      </c>
      <c r="L103" s="51">
        <v>0</v>
      </c>
      <c r="M103" s="51"/>
    </row>
    <row r="104" spans="2:13" hidden="1" x14ac:dyDescent="0.25">
      <c r="B104" s="51" t="s">
        <v>39</v>
      </c>
      <c r="C104" s="51" t="s">
        <v>40</v>
      </c>
      <c r="D104" s="51" t="s">
        <v>15</v>
      </c>
      <c r="E104" s="51" t="s">
        <v>359</v>
      </c>
      <c r="F104" s="51"/>
      <c r="G104" s="52" t="s">
        <v>20</v>
      </c>
      <c r="H104" s="51">
        <v>2</v>
      </c>
      <c r="I104" s="51" t="s">
        <v>18</v>
      </c>
      <c r="J104" s="51" t="s">
        <v>105</v>
      </c>
      <c r="K104" s="51">
        <v>0</v>
      </c>
      <c r="L104" s="51">
        <v>0</v>
      </c>
      <c r="M104" s="51"/>
    </row>
    <row r="105" spans="2:13" hidden="1" x14ac:dyDescent="0.25">
      <c r="B105" s="51" t="s">
        <v>39</v>
      </c>
      <c r="C105" s="51" t="s">
        <v>40</v>
      </c>
      <c r="D105" s="51" t="s">
        <v>15</v>
      </c>
      <c r="E105" s="51" t="s">
        <v>359</v>
      </c>
      <c r="F105" s="51"/>
      <c r="G105" s="52" t="s">
        <v>20</v>
      </c>
      <c r="H105" s="51">
        <v>2</v>
      </c>
      <c r="I105" s="51" t="s">
        <v>18</v>
      </c>
      <c r="J105" s="51" t="s">
        <v>103</v>
      </c>
      <c r="K105" s="51">
        <v>0</v>
      </c>
      <c r="L105" s="51">
        <v>0</v>
      </c>
      <c r="M105" s="51"/>
    </row>
    <row r="106" spans="2:13" hidden="1" x14ac:dyDescent="0.25">
      <c r="B106" s="51" t="s">
        <v>39</v>
      </c>
      <c r="C106" s="51" t="s">
        <v>40</v>
      </c>
      <c r="D106" s="51" t="s">
        <v>15</v>
      </c>
      <c r="E106" s="51" t="s">
        <v>359</v>
      </c>
      <c r="F106" s="51"/>
      <c r="G106" s="52" t="s">
        <v>20</v>
      </c>
      <c r="H106" s="51">
        <v>2</v>
      </c>
      <c r="I106" s="52" t="s">
        <v>18</v>
      </c>
      <c r="J106" s="52" t="s">
        <v>104</v>
      </c>
      <c r="K106" s="51">
        <v>0</v>
      </c>
      <c r="L106" s="51">
        <v>0</v>
      </c>
      <c r="M106" s="51"/>
    </row>
    <row r="107" spans="2:13" hidden="1" x14ac:dyDescent="0.25">
      <c r="B107" s="51" t="s">
        <v>39</v>
      </c>
      <c r="C107" s="51" t="s">
        <v>40</v>
      </c>
      <c r="D107" s="51" t="s">
        <v>15</v>
      </c>
      <c r="E107" s="51" t="s">
        <v>359</v>
      </c>
      <c r="F107" s="51"/>
      <c r="G107" s="52" t="s">
        <v>21</v>
      </c>
      <c r="H107" s="51">
        <v>3</v>
      </c>
      <c r="I107" s="51" t="s">
        <v>158</v>
      </c>
      <c r="J107" s="51" t="s">
        <v>159</v>
      </c>
      <c r="K107" s="51">
        <v>0</v>
      </c>
      <c r="L107" s="51">
        <v>0</v>
      </c>
      <c r="M107" s="51"/>
    </row>
    <row r="108" spans="2:13" hidden="1" x14ac:dyDescent="0.25">
      <c r="B108" s="51" t="s">
        <v>39</v>
      </c>
      <c r="C108" s="51" t="s">
        <v>40</v>
      </c>
      <c r="D108" s="51" t="s">
        <v>15</v>
      </c>
      <c r="E108" s="51" t="s">
        <v>359</v>
      </c>
      <c r="F108" s="51"/>
      <c r="G108" s="52" t="s">
        <v>21</v>
      </c>
      <c r="H108" s="51">
        <v>3</v>
      </c>
      <c r="I108" s="51" t="s">
        <v>158</v>
      </c>
      <c r="J108" s="51" t="s">
        <v>103</v>
      </c>
      <c r="K108" s="51">
        <v>0</v>
      </c>
      <c r="L108" s="51">
        <v>0</v>
      </c>
      <c r="M108" s="51"/>
    </row>
    <row r="109" spans="2:13" hidden="1" x14ac:dyDescent="0.25">
      <c r="B109" s="51" t="s">
        <v>39</v>
      </c>
      <c r="C109" s="51" t="s">
        <v>40</v>
      </c>
      <c r="D109" s="51" t="s">
        <v>15</v>
      </c>
      <c r="E109" s="51" t="s">
        <v>359</v>
      </c>
      <c r="F109" s="51"/>
      <c r="G109" s="52" t="s">
        <v>21</v>
      </c>
      <c r="H109" s="51">
        <v>3</v>
      </c>
      <c r="I109" s="51" t="s">
        <v>158</v>
      </c>
      <c r="J109" s="51" t="s">
        <v>104</v>
      </c>
      <c r="K109" s="51">
        <v>0</v>
      </c>
      <c r="L109" s="51">
        <v>0</v>
      </c>
      <c r="M109" s="51"/>
    </row>
    <row r="110" spans="2:13" hidden="1" x14ac:dyDescent="0.25">
      <c r="B110" s="51" t="s">
        <v>39</v>
      </c>
      <c r="C110" s="51" t="s">
        <v>40</v>
      </c>
      <c r="D110" s="51" t="s">
        <v>15</v>
      </c>
      <c r="E110" s="51" t="s">
        <v>359</v>
      </c>
      <c r="F110" s="51"/>
      <c r="G110" s="52" t="s">
        <v>21</v>
      </c>
      <c r="H110" s="51">
        <v>3</v>
      </c>
      <c r="I110" s="51" t="s">
        <v>18</v>
      </c>
      <c r="J110" s="51" t="s">
        <v>105</v>
      </c>
      <c r="K110" s="51">
        <v>0</v>
      </c>
      <c r="L110" s="51">
        <v>0</v>
      </c>
      <c r="M110" s="51"/>
    </row>
    <row r="111" spans="2:13" hidden="1" x14ac:dyDescent="0.25">
      <c r="B111" s="51" t="s">
        <v>39</v>
      </c>
      <c r="C111" s="51" t="s">
        <v>40</v>
      </c>
      <c r="D111" s="51" t="s">
        <v>15</v>
      </c>
      <c r="E111" s="51" t="s">
        <v>359</v>
      </c>
      <c r="F111" s="51"/>
      <c r="G111" s="52" t="s">
        <v>21</v>
      </c>
      <c r="H111" s="51">
        <v>3</v>
      </c>
      <c r="I111" s="51" t="s">
        <v>18</v>
      </c>
      <c r="J111" s="51" t="s">
        <v>103</v>
      </c>
      <c r="K111" s="51">
        <v>0</v>
      </c>
      <c r="L111" s="51">
        <v>0</v>
      </c>
      <c r="M111" s="51"/>
    </row>
    <row r="112" spans="2:13" hidden="1" x14ac:dyDescent="0.25">
      <c r="B112" s="51" t="s">
        <v>39</v>
      </c>
      <c r="C112" s="51" t="s">
        <v>40</v>
      </c>
      <c r="D112" s="51" t="s">
        <v>15</v>
      </c>
      <c r="E112" s="51" t="s">
        <v>359</v>
      </c>
      <c r="F112" s="51"/>
      <c r="G112" s="52" t="s">
        <v>21</v>
      </c>
      <c r="H112" s="51">
        <v>3</v>
      </c>
      <c r="I112" s="52" t="s">
        <v>18</v>
      </c>
      <c r="J112" s="52" t="s">
        <v>104</v>
      </c>
      <c r="K112" s="51">
        <v>0</v>
      </c>
      <c r="L112" s="51">
        <v>0</v>
      </c>
      <c r="M112" s="51"/>
    </row>
    <row r="113" spans="2:13" hidden="1" x14ac:dyDescent="0.25">
      <c r="B113" s="51" t="s">
        <v>39</v>
      </c>
      <c r="C113" s="51" t="s">
        <v>40</v>
      </c>
      <c r="D113" s="51" t="s">
        <v>15</v>
      </c>
      <c r="E113" s="51" t="s">
        <v>359</v>
      </c>
      <c r="F113" s="51"/>
      <c r="G113" s="52" t="s">
        <v>22</v>
      </c>
      <c r="H113" s="51">
        <v>4</v>
      </c>
      <c r="I113" s="51" t="s">
        <v>158</v>
      </c>
      <c r="J113" s="51" t="s">
        <v>159</v>
      </c>
      <c r="K113" s="51">
        <v>0</v>
      </c>
      <c r="L113" s="51">
        <v>0</v>
      </c>
      <c r="M113" s="51"/>
    </row>
    <row r="114" spans="2:13" hidden="1" x14ac:dyDescent="0.25">
      <c r="B114" s="51" t="s">
        <v>39</v>
      </c>
      <c r="C114" s="51" t="s">
        <v>40</v>
      </c>
      <c r="D114" s="51" t="s">
        <v>15</v>
      </c>
      <c r="E114" s="51" t="s">
        <v>359</v>
      </c>
      <c r="F114" s="51"/>
      <c r="G114" s="52" t="s">
        <v>22</v>
      </c>
      <c r="H114" s="51">
        <v>4</v>
      </c>
      <c r="I114" s="51" t="s">
        <v>158</v>
      </c>
      <c r="J114" s="51" t="s">
        <v>103</v>
      </c>
      <c r="K114" s="51">
        <v>0</v>
      </c>
      <c r="L114" s="51">
        <v>0</v>
      </c>
      <c r="M114" s="51"/>
    </row>
    <row r="115" spans="2:13" hidden="1" x14ac:dyDescent="0.25">
      <c r="B115" s="51" t="s">
        <v>39</v>
      </c>
      <c r="C115" s="51" t="s">
        <v>40</v>
      </c>
      <c r="D115" s="51" t="s">
        <v>15</v>
      </c>
      <c r="E115" s="51" t="s">
        <v>359</v>
      </c>
      <c r="F115" s="51"/>
      <c r="G115" s="52" t="s">
        <v>22</v>
      </c>
      <c r="H115" s="51">
        <v>4</v>
      </c>
      <c r="I115" s="51" t="s">
        <v>158</v>
      </c>
      <c r="J115" s="51" t="s">
        <v>104</v>
      </c>
      <c r="K115" s="51">
        <v>0</v>
      </c>
      <c r="L115" s="51">
        <v>0</v>
      </c>
      <c r="M115" s="51"/>
    </row>
    <row r="116" spans="2:13" hidden="1" x14ac:dyDescent="0.25">
      <c r="B116" s="51" t="s">
        <v>39</v>
      </c>
      <c r="C116" s="51" t="s">
        <v>40</v>
      </c>
      <c r="D116" s="51" t="s">
        <v>15</v>
      </c>
      <c r="E116" s="51" t="s">
        <v>359</v>
      </c>
      <c r="F116" s="51"/>
      <c r="G116" s="52" t="s">
        <v>22</v>
      </c>
      <c r="H116" s="51">
        <v>4</v>
      </c>
      <c r="I116" s="51" t="s">
        <v>18</v>
      </c>
      <c r="J116" s="51" t="s">
        <v>105</v>
      </c>
      <c r="K116" s="51">
        <v>0</v>
      </c>
      <c r="L116" s="51">
        <v>0</v>
      </c>
      <c r="M116" s="51"/>
    </row>
    <row r="117" spans="2:13" hidden="1" x14ac:dyDescent="0.25">
      <c r="B117" s="51" t="s">
        <v>39</v>
      </c>
      <c r="C117" s="51" t="s">
        <v>40</v>
      </c>
      <c r="D117" s="51" t="s">
        <v>15</v>
      </c>
      <c r="E117" s="51" t="s">
        <v>359</v>
      </c>
      <c r="F117" s="51"/>
      <c r="G117" s="52" t="s">
        <v>22</v>
      </c>
      <c r="H117" s="51">
        <v>4</v>
      </c>
      <c r="I117" s="51" t="s">
        <v>18</v>
      </c>
      <c r="J117" s="51" t="s">
        <v>103</v>
      </c>
      <c r="K117" s="51">
        <v>0</v>
      </c>
      <c r="L117" s="51">
        <v>0</v>
      </c>
      <c r="M117" s="51"/>
    </row>
    <row r="118" spans="2:13" hidden="1" x14ac:dyDescent="0.25">
      <c r="B118" s="51" t="s">
        <v>39</v>
      </c>
      <c r="C118" s="51" t="s">
        <v>40</v>
      </c>
      <c r="D118" s="51" t="s">
        <v>15</v>
      </c>
      <c r="E118" s="51" t="s">
        <v>359</v>
      </c>
      <c r="F118" s="51"/>
      <c r="G118" s="52" t="s">
        <v>22</v>
      </c>
      <c r="H118" s="51">
        <v>4</v>
      </c>
      <c r="I118" s="52" t="s">
        <v>18</v>
      </c>
      <c r="J118" s="52" t="s">
        <v>104</v>
      </c>
      <c r="K118" s="51">
        <v>0</v>
      </c>
      <c r="L118" s="51">
        <v>0</v>
      </c>
      <c r="M118" s="51"/>
    </row>
    <row r="119" spans="2:13" hidden="1" x14ac:dyDescent="0.25">
      <c r="B119" s="51" t="s">
        <v>39</v>
      </c>
      <c r="C119" s="51" t="s">
        <v>40</v>
      </c>
      <c r="D119" s="51" t="s">
        <v>15</v>
      </c>
      <c r="E119" s="51" t="s">
        <v>359</v>
      </c>
      <c r="F119" s="51"/>
      <c r="G119" s="52" t="s">
        <v>23</v>
      </c>
      <c r="H119" s="51">
        <v>5</v>
      </c>
      <c r="I119" s="51" t="s">
        <v>158</v>
      </c>
      <c r="J119" s="51" t="s">
        <v>159</v>
      </c>
      <c r="K119" s="51">
        <v>0</v>
      </c>
      <c r="L119" s="51">
        <v>0</v>
      </c>
      <c r="M119" s="51"/>
    </row>
    <row r="120" spans="2:13" hidden="1" x14ac:dyDescent="0.25">
      <c r="B120" s="51" t="s">
        <v>39</v>
      </c>
      <c r="C120" s="51" t="s">
        <v>40</v>
      </c>
      <c r="D120" s="51" t="s">
        <v>15</v>
      </c>
      <c r="E120" s="51" t="s">
        <v>359</v>
      </c>
      <c r="F120" s="51"/>
      <c r="G120" s="52" t="s">
        <v>23</v>
      </c>
      <c r="H120" s="51">
        <v>5</v>
      </c>
      <c r="I120" s="51" t="s">
        <v>158</v>
      </c>
      <c r="J120" s="51" t="s">
        <v>103</v>
      </c>
      <c r="K120" s="51">
        <v>0</v>
      </c>
      <c r="L120" s="51">
        <v>0</v>
      </c>
      <c r="M120" s="51"/>
    </row>
    <row r="121" spans="2:13" hidden="1" x14ac:dyDescent="0.25">
      <c r="B121" s="51" t="s">
        <v>39</v>
      </c>
      <c r="C121" s="51" t="s">
        <v>40</v>
      </c>
      <c r="D121" s="51" t="s">
        <v>15</v>
      </c>
      <c r="E121" s="51" t="s">
        <v>359</v>
      </c>
      <c r="F121" s="51"/>
      <c r="G121" s="52" t="s">
        <v>23</v>
      </c>
      <c r="H121" s="51">
        <v>5</v>
      </c>
      <c r="I121" s="51" t="s">
        <v>158</v>
      </c>
      <c r="J121" s="51" t="s">
        <v>104</v>
      </c>
      <c r="K121" s="51">
        <v>0</v>
      </c>
      <c r="L121" s="51">
        <v>0</v>
      </c>
      <c r="M121" s="51"/>
    </row>
    <row r="122" spans="2:13" hidden="1" x14ac:dyDescent="0.25">
      <c r="B122" s="51" t="s">
        <v>39</v>
      </c>
      <c r="C122" s="51" t="s">
        <v>40</v>
      </c>
      <c r="D122" s="51" t="s">
        <v>15</v>
      </c>
      <c r="E122" s="51" t="s">
        <v>359</v>
      </c>
      <c r="F122" s="51"/>
      <c r="G122" s="52" t="s">
        <v>23</v>
      </c>
      <c r="H122" s="51">
        <v>5</v>
      </c>
      <c r="I122" s="51" t="s">
        <v>18</v>
      </c>
      <c r="J122" s="51" t="s">
        <v>105</v>
      </c>
      <c r="K122" s="51">
        <v>0</v>
      </c>
      <c r="L122" s="51">
        <v>0</v>
      </c>
      <c r="M122" s="51"/>
    </row>
    <row r="123" spans="2:13" hidden="1" x14ac:dyDescent="0.25">
      <c r="B123" s="51" t="s">
        <v>39</v>
      </c>
      <c r="C123" s="51" t="s">
        <v>40</v>
      </c>
      <c r="D123" s="51" t="s">
        <v>15</v>
      </c>
      <c r="E123" s="51" t="s">
        <v>359</v>
      </c>
      <c r="F123" s="51"/>
      <c r="G123" s="52" t="s">
        <v>23</v>
      </c>
      <c r="H123" s="51">
        <v>5</v>
      </c>
      <c r="I123" s="51" t="s">
        <v>18</v>
      </c>
      <c r="J123" s="51" t="s">
        <v>103</v>
      </c>
      <c r="K123" s="51">
        <v>0</v>
      </c>
      <c r="L123" s="51">
        <v>0</v>
      </c>
      <c r="M123" s="51"/>
    </row>
    <row r="124" spans="2:13" hidden="1" x14ac:dyDescent="0.25">
      <c r="B124" s="51" t="s">
        <v>39</v>
      </c>
      <c r="C124" s="51" t="s">
        <v>40</v>
      </c>
      <c r="D124" s="51" t="s">
        <v>15</v>
      </c>
      <c r="E124" s="51" t="s">
        <v>359</v>
      </c>
      <c r="F124" s="51"/>
      <c r="G124" s="52" t="s">
        <v>23</v>
      </c>
      <c r="H124" s="51">
        <v>5</v>
      </c>
      <c r="I124" s="52" t="s">
        <v>18</v>
      </c>
      <c r="J124" s="52" t="s">
        <v>104</v>
      </c>
      <c r="K124" s="51">
        <v>0</v>
      </c>
      <c r="L124" s="51">
        <v>0</v>
      </c>
      <c r="M124" s="51"/>
    </row>
    <row r="125" spans="2:13" x14ac:dyDescent="0.25">
      <c r="B125" s="51" t="s">
        <v>43</v>
      </c>
      <c r="C125" s="51" t="s">
        <v>44</v>
      </c>
      <c r="D125" s="51" t="s">
        <v>45</v>
      </c>
      <c r="E125" s="51" t="s">
        <v>359</v>
      </c>
      <c r="F125" s="51"/>
      <c r="G125" s="52" t="s">
        <v>17</v>
      </c>
      <c r="H125" s="51">
        <v>1</v>
      </c>
      <c r="I125" s="51" t="s">
        <v>158</v>
      </c>
      <c r="J125" s="51" t="s">
        <v>159</v>
      </c>
      <c r="K125" s="51">
        <v>0</v>
      </c>
      <c r="L125" s="51">
        <v>40</v>
      </c>
      <c r="M125" s="51"/>
    </row>
    <row r="126" spans="2:13" x14ac:dyDescent="0.25">
      <c r="B126" s="51" t="s">
        <v>43</v>
      </c>
      <c r="C126" s="51" t="s">
        <v>44</v>
      </c>
      <c r="D126" s="51" t="s">
        <v>45</v>
      </c>
      <c r="E126" s="51" t="s">
        <v>359</v>
      </c>
      <c r="F126" s="51"/>
      <c r="G126" s="52" t="s">
        <v>17</v>
      </c>
      <c r="H126" s="51">
        <v>1</v>
      </c>
      <c r="I126" s="51" t="s">
        <v>158</v>
      </c>
      <c r="J126" s="51" t="s">
        <v>103</v>
      </c>
      <c r="K126" s="51">
        <v>0</v>
      </c>
      <c r="L126" s="51">
        <v>40</v>
      </c>
      <c r="M126" s="51"/>
    </row>
    <row r="127" spans="2:13" x14ac:dyDescent="0.25">
      <c r="B127" s="51" t="s">
        <v>43</v>
      </c>
      <c r="C127" s="51" t="s">
        <v>44</v>
      </c>
      <c r="D127" s="51" t="s">
        <v>45</v>
      </c>
      <c r="E127" s="51" t="s">
        <v>359</v>
      </c>
      <c r="F127" s="51"/>
      <c r="G127" s="52" t="s">
        <v>17</v>
      </c>
      <c r="H127" s="51">
        <v>1</v>
      </c>
      <c r="I127" s="51" t="s">
        <v>158</v>
      </c>
      <c r="J127" s="51" t="s">
        <v>104</v>
      </c>
      <c r="K127" s="51">
        <v>0</v>
      </c>
      <c r="L127" s="51">
        <v>0</v>
      </c>
      <c r="M127" s="51"/>
    </row>
    <row r="128" spans="2:13" x14ac:dyDescent="0.25">
      <c r="B128" s="51" t="s">
        <v>43</v>
      </c>
      <c r="C128" s="51" t="s">
        <v>44</v>
      </c>
      <c r="D128" s="51" t="s">
        <v>45</v>
      </c>
      <c r="E128" s="51" t="s">
        <v>359</v>
      </c>
      <c r="F128" s="51"/>
      <c r="G128" s="52" t="s">
        <v>17</v>
      </c>
      <c r="H128" s="51">
        <v>1</v>
      </c>
      <c r="I128" s="51" t="s">
        <v>18</v>
      </c>
      <c r="J128" s="51" t="s">
        <v>105</v>
      </c>
      <c r="K128" s="51">
        <v>0</v>
      </c>
      <c r="L128" s="51">
        <v>0</v>
      </c>
      <c r="M128" s="51"/>
    </row>
    <row r="129" spans="2:13" x14ac:dyDescent="0.25">
      <c r="B129" s="51" t="s">
        <v>43</v>
      </c>
      <c r="C129" s="51" t="s">
        <v>44</v>
      </c>
      <c r="D129" s="51" t="s">
        <v>45</v>
      </c>
      <c r="E129" s="51" t="s">
        <v>359</v>
      </c>
      <c r="F129" s="51"/>
      <c r="G129" s="52" t="s">
        <v>17</v>
      </c>
      <c r="H129" s="51">
        <v>1</v>
      </c>
      <c r="I129" s="51" t="s">
        <v>18</v>
      </c>
      <c r="J129" s="51" t="s">
        <v>103</v>
      </c>
      <c r="K129" s="51">
        <v>0</v>
      </c>
      <c r="L129" s="51">
        <v>0</v>
      </c>
      <c r="M129" s="51"/>
    </row>
    <row r="130" spans="2:13" hidden="1" x14ac:dyDescent="0.25">
      <c r="B130" s="51" t="s">
        <v>27</v>
      </c>
      <c r="C130" s="51" t="s">
        <v>28</v>
      </c>
      <c r="D130" s="51" t="s">
        <v>26</v>
      </c>
      <c r="E130" s="51" t="s">
        <v>359</v>
      </c>
      <c r="F130" s="51">
        <v>0</v>
      </c>
      <c r="G130" s="52" t="s">
        <v>17</v>
      </c>
      <c r="H130" s="51">
        <v>1</v>
      </c>
      <c r="I130" s="52" t="s">
        <v>18</v>
      </c>
      <c r="J130" s="52" t="s">
        <v>104</v>
      </c>
      <c r="K130" s="52">
        <v>0</v>
      </c>
      <c r="L130" s="52">
        <v>0</v>
      </c>
      <c r="M130" s="52"/>
    </row>
    <row r="131" spans="2:13" x14ac:dyDescent="0.25">
      <c r="B131" s="51" t="s">
        <v>43</v>
      </c>
      <c r="C131" s="51" t="s">
        <v>44</v>
      </c>
      <c r="D131" s="51" t="s">
        <v>45</v>
      </c>
      <c r="E131" s="51" t="s">
        <v>359</v>
      </c>
      <c r="F131" s="51"/>
      <c r="G131" s="52" t="s">
        <v>20</v>
      </c>
      <c r="H131" s="51">
        <v>2</v>
      </c>
      <c r="I131" s="51" t="s">
        <v>158</v>
      </c>
      <c r="J131" s="51" t="s">
        <v>103</v>
      </c>
      <c r="K131" s="51">
        <v>0</v>
      </c>
      <c r="L131" s="51">
        <v>40</v>
      </c>
      <c r="M131" s="51"/>
    </row>
    <row r="132" spans="2:13" x14ac:dyDescent="0.25">
      <c r="B132" s="51" t="s">
        <v>43</v>
      </c>
      <c r="C132" s="51" t="s">
        <v>44</v>
      </c>
      <c r="D132" s="51" t="s">
        <v>45</v>
      </c>
      <c r="E132" s="51" t="s">
        <v>359</v>
      </c>
      <c r="F132" s="51"/>
      <c r="G132" s="52" t="s">
        <v>20</v>
      </c>
      <c r="H132" s="51">
        <v>2</v>
      </c>
      <c r="I132" s="51" t="s">
        <v>158</v>
      </c>
      <c r="J132" s="51" t="s">
        <v>104</v>
      </c>
      <c r="K132" s="51">
        <v>0</v>
      </c>
      <c r="L132" s="51">
        <v>0</v>
      </c>
      <c r="M132" s="51"/>
    </row>
    <row r="133" spans="2:13" x14ac:dyDescent="0.25">
      <c r="B133" s="51" t="s">
        <v>43</v>
      </c>
      <c r="C133" s="51" t="s">
        <v>44</v>
      </c>
      <c r="D133" s="51" t="s">
        <v>45</v>
      </c>
      <c r="E133" s="51" t="s">
        <v>359</v>
      </c>
      <c r="F133" s="51"/>
      <c r="G133" s="52" t="s">
        <v>20</v>
      </c>
      <c r="H133" s="51">
        <v>2</v>
      </c>
      <c r="I133" s="51" t="s">
        <v>18</v>
      </c>
      <c r="J133" s="51" t="s">
        <v>105</v>
      </c>
      <c r="K133" s="51">
        <v>0</v>
      </c>
      <c r="L133" s="51">
        <v>0</v>
      </c>
      <c r="M133" s="51"/>
    </row>
    <row r="134" spans="2:13" x14ac:dyDescent="0.25">
      <c r="B134" s="51" t="s">
        <v>43</v>
      </c>
      <c r="C134" s="51" t="s">
        <v>44</v>
      </c>
      <c r="D134" s="51" t="s">
        <v>45</v>
      </c>
      <c r="E134" s="51" t="s">
        <v>359</v>
      </c>
      <c r="F134" s="51"/>
      <c r="G134" s="52" t="s">
        <v>20</v>
      </c>
      <c r="H134" s="51">
        <v>2</v>
      </c>
      <c r="I134" s="51" t="s">
        <v>18</v>
      </c>
      <c r="J134" s="51" t="s">
        <v>103</v>
      </c>
      <c r="K134" s="51">
        <v>0</v>
      </c>
      <c r="L134" s="51">
        <v>0</v>
      </c>
      <c r="M134" s="51"/>
    </row>
    <row r="135" spans="2:13" x14ac:dyDescent="0.25">
      <c r="B135" s="51" t="s">
        <v>43</v>
      </c>
      <c r="C135" s="51" t="s">
        <v>44</v>
      </c>
      <c r="D135" s="51" t="s">
        <v>45</v>
      </c>
      <c r="E135" s="51" t="s">
        <v>359</v>
      </c>
      <c r="F135" s="51"/>
      <c r="G135" s="52" t="s">
        <v>20</v>
      </c>
      <c r="H135" s="51">
        <v>2</v>
      </c>
      <c r="I135" s="52" t="s">
        <v>18</v>
      </c>
      <c r="J135" s="52" t="s">
        <v>104</v>
      </c>
      <c r="K135" s="51">
        <v>0</v>
      </c>
      <c r="L135" s="51">
        <v>0</v>
      </c>
      <c r="M135" s="51"/>
    </row>
    <row r="136" spans="2:13" x14ac:dyDescent="0.25">
      <c r="B136" s="51" t="s">
        <v>43</v>
      </c>
      <c r="C136" s="51" t="s">
        <v>44</v>
      </c>
      <c r="D136" s="51" t="s">
        <v>45</v>
      </c>
      <c r="E136" s="51" t="s">
        <v>359</v>
      </c>
      <c r="F136" s="51"/>
      <c r="G136" s="52" t="s">
        <v>21</v>
      </c>
      <c r="H136" s="51">
        <v>3</v>
      </c>
      <c r="I136" s="51" t="s">
        <v>158</v>
      </c>
      <c r="J136" s="51" t="s">
        <v>103</v>
      </c>
      <c r="K136" s="51">
        <v>0</v>
      </c>
      <c r="L136" s="51">
        <v>40</v>
      </c>
      <c r="M136" s="51"/>
    </row>
    <row r="137" spans="2:13" x14ac:dyDescent="0.25">
      <c r="B137" s="51" t="s">
        <v>43</v>
      </c>
      <c r="C137" s="51" t="s">
        <v>44</v>
      </c>
      <c r="D137" s="51" t="s">
        <v>45</v>
      </c>
      <c r="E137" s="51" t="s">
        <v>359</v>
      </c>
      <c r="F137" s="51"/>
      <c r="G137" s="52" t="s">
        <v>21</v>
      </c>
      <c r="H137" s="51">
        <v>3</v>
      </c>
      <c r="I137" s="51" t="s">
        <v>158</v>
      </c>
      <c r="J137" s="51" t="s">
        <v>104</v>
      </c>
      <c r="K137" s="51">
        <v>0</v>
      </c>
      <c r="L137" s="51">
        <v>0</v>
      </c>
      <c r="M137" s="51"/>
    </row>
    <row r="138" spans="2:13" x14ac:dyDescent="0.25">
      <c r="B138" s="51" t="s">
        <v>43</v>
      </c>
      <c r="C138" s="51" t="s">
        <v>44</v>
      </c>
      <c r="D138" s="51" t="s">
        <v>45</v>
      </c>
      <c r="E138" s="51" t="s">
        <v>359</v>
      </c>
      <c r="F138" s="51"/>
      <c r="G138" s="52" t="s">
        <v>21</v>
      </c>
      <c r="H138" s="51">
        <v>3</v>
      </c>
      <c r="I138" s="51" t="s">
        <v>18</v>
      </c>
      <c r="J138" s="51" t="s">
        <v>105</v>
      </c>
      <c r="K138" s="51">
        <v>0</v>
      </c>
      <c r="L138" s="51">
        <v>0</v>
      </c>
      <c r="M138" s="51"/>
    </row>
    <row r="139" spans="2:13" x14ac:dyDescent="0.25">
      <c r="B139" s="51" t="s">
        <v>43</v>
      </c>
      <c r="C139" s="51" t="s">
        <v>44</v>
      </c>
      <c r="D139" s="51" t="s">
        <v>45</v>
      </c>
      <c r="E139" s="51" t="s">
        <v>359</v>
      </c>
      <c r="F139" s="51"/>
      <c r="G139" s="52" t="s">
        <v>21</v>
      </c>
      <c r="H139" s="51">
        <v>3</v>
      </c>
      <c r="I139" s="51" t="s">
        <v>18</v>
      </c>
      <c r="J139" s="51" t="s">
        <v>103</v>
      </c>
      <c r="K139" s="51">
        <v>0</v>
      </c>
      <c r="L139" s="51">
        <v>0</v>
      </c>
      <c r="M139" s="51"/>
    </row>
    <row r="140" spans="2:13" x14ac:dyDescent="0.25">
      <c r="B140" s="51" t="s">
        <v>43</v>
      </c>
      <c r="C140" s="51" t="s">
        <v>44</v>
      </c>
      <c r="D140" s="51" t="s">
        <v>45</v>
      </c>
      <c r="E140" s="51" t="s">
        <v>359</v>
      </c>
      <c r="F140" s="51"/>
      <c r="G140" s="52" t="s">
        <v>21</v>
      </c>
      <c r="H140" s="51">
        <v>3</v>
      </c>
      <c r="I140" s="52" t="s">
        <v>18</v>
      </c>
      <c r="J140" s="52" t="s">
        <v>104</v>
      </c>
      <c r="K140" s="51">
        <v>0</v>
      </c>
      <c r="L140" s="51">
        <v>0</v>
      </c>
      <c r="M140" s="51"/>
    </row>
    <row r="141" spans="2:13" x14ac:dyDescent="0.25">
      <c r="B141" s="51" t="s">
        <v>43</v>
      </c>
      <c r="C141" s="51" t="s">
        <v>44</v>
      </c>
      <c r="D141" s="51" t="s">
        <v>45</v>
      </c>
      <c r="E141" s="51" t="s">
        <v>359</v>
      </c>
      <c r="F141" s="51"/>
      <c r="G141" s="52" t="s">
        <v>22</v>
      </c>
      <c r="H141" s="51">
        <v>4</v>
      </c>
      <c r="I141" s="51" t="s">
        <v>158</v>
      </c>
      <c r="J141" s="51" t="s">
        <v>103</v>
      </c>
      <c r="K141" s="51">
        <v>0</v>
      </c>
      <c r="L141" s="51">
        <v>40</v>
      </c>
      <c r="M141" s="51"/>
    </row>
    <row r="142" spans="2:13" x14ac:dyDescent="0.25">
      <c r="B142" s="51" t="s">
        <v>43</v>
      </c>
      <c r="C142" s="51" t="s">
        <v>44</v>
      </c>
      <c r="D142" s="51" t="s">
        <v>45</v>
      </c>
      <c r="E142" s="51" t="s">
        <v>359</v>
      </c>
      <c r="F142" s="51"/>
      <c r="G142" s="52" t="s">
        <v>22</v>
      </c>
      <c r="H142" s="51">
        <v>4</v>
      </c>
      <c r="I142" s="51" t="s">
        <v>158</v>
      </c>
      <c r="J142" s="51" t="s">
        <v>104</v>
      </c>
      <c r="K142" s="51">
        <v>0</v>
      </c>
      <c r="L142" s="51">
        <v>0</v>
      </c>
      <c r="M142" s="51"/>
    </row>
    <row r="143" spans="2:13" x14ac:dyDescent="0.25">
      <c r="B143" s="51" t="s">
        <v>43</v>
      </c>
      <c r="C143" s="51" t="s">
        <v>44</v>
      </c>
      <c r="D143" s="51" t="s">
        <v>45</v>
      </c>
      <c r="E143" s="51" t="s">
        <v>359</v>
      </c>
      <c r="F143" s="51"/>
      <c r="G143" s="52" t="s">
        <v>22</v>
      </c>
      <c r="H143" s="51">
        <v>4</v>
      </c>
      <c r="I143" s="51" t="s">
        <v>18</v>
      </c>
      <c r="J143" s="51" t="s">
        <v>105</v>
      </c>
      <c r="K143" s="51">
        <v>0</v>
      </c>
      <c r="L143" s="51">
        <v>0</v>
      </c>
      <c r="M143" s="51"/>
    </row>
    <row r="144" spans="2:13" x14ac:dyDescent="0.25">
      <c r="B144" s="51" t="s">
        <v>43</v>
      </c>
      <c r="C144" s="51" t="s">
        <v>44</v>
      </c>
      <c r="D144" s="51" t="s">
        <v>45</v>
      </c>
      <c r="E144" s="51" t="s">
        <v>359</v>
      </c>
      <c r="F144" s="51"/>
      <c r="G144" s="52" t="s">
        <v>22</v>
      </c>
      <c r="H144" s="51">
        <v>4</v>
      </c>
      <c r="I144" s="51" t="s">
        <v>18</v>
      </c>
      <c r="J144" s="51" t="s">
        <v>103</v>
      </c>
      <c r="K144" s="51">
        <v>0</v>
      </c>
      <c r="L144" s="51">
        <v>0</v>
      </c>
      <c r="M144" s="51"/>
    </row>
    <row r="145" spans="2:13" x14ac:dyDescent="0.25">
      <c r="B145" s="51" t="s">
        <v>43</v>
      </c>
      <c r="C145" s="51" t="s">
        <v>44</v>
      </c>
      <c r="D145" s="51" t="s">
        <v>45</v>
      </c>
      <c r="E145" s="51" t="s">
        <v>359</v>
      </c>
      <c r="F145" s="51"/>
      <c r="G145" s="52" t="s">
        <v>22</v>
      </c>
      <c r="H145" s="51">
        <v>4</v>
      </c>
      <c r="I145" s="52" t="s">
        <v>18</v>
      </c>
      <c r="J145" s="52" t="s">
        <v>104</v>
      </c>
      <c r="K145" s="51">
        <v>0</v>
      </c>
      <c r="L145" s="51">
        <v>0</v>
      </c>
      <c r="M145" s="51"/>
    </row>
    <row r="146" spans="2:13" x14ac:dyDescent="0.25">
      <c r="B146" s="51" t="s">
        <v>43</v>
      </c>
      <c r="C146" s="51" t="s">
        <v>44</v>
      </c>
      <c r="D146" s="51" t="s">
        <v>45</v>
      </c>
      <c r="E146" s="51" t="s">
        <v>359</v>
      </c>
      <c r="F146" s="51"/>
      <c r="G146" s="52" t="s">
        <v>23</v>
      </c>
      <c r="H146" s="51">
        <v>5</v>
      </c>
      <c r="I146" s="51" t="s">
        <v>158</v>
      </c>
      <c r="J146" s="51" t="s">
        <v>103</v>
      </c>
      <c r="K146" s="51">
        <v>0</v>
      </c>
      <c r="L146" s="51">
        <v>40</v>
      </c>
      <c r="M146" s="51"/>
    </row>
    <row r="147" spans="2:13" x14ac:dyDescent="0.25">
      <c r="B147" s="51" t="s">
        <v>43</v>
      </c>
      <c r="C147" s="51" t="s">
        <v>44</v>
      </c>
      <c r="D147" s="51" t="s">
        <v>45</v>
      </c>
      <c r="E147" s="51" t="s">
        <v>359</v>
      </c>
      <c r="F147" s="51"/>
      <c r="G147" s="52" t="s">
        <v>23</v>
      </c>
      <c r="H147" s="51">
        <v>5</v>
      </c>
      <c r="I147" s="51" t="s">
        <v>158</v>
      </c>
      <c r="J147" s="51" t="s">
        <v>104</v>
      </c>
      <c r="K147" s="51">
        <v>0</v>
      </c>
      <c r="L147" s="51">
        <v>0</v>
      </c>
      <c r="M147" s="51"/>
    </row>
    <row r="148" spans="2:13" x14ac:dyDescent="0.25">
      <c r="B148" s="51" t="s">
        <v>43</v>
      </c>
      <c r="C148" s="51" t="s">
        <v>44</v>
      </c>
      <c r="D148" s="51" t="s">
        <v>45</v>
      </c>
      <c r="E148" s="51" t="s">
        <v>359</v>
      </c>
      <c r="F148" s="51"/>
      <c r="G148" s="52" t="s">
        <v>23</v>
      </c>
      <c r="H148" s="51">
        <v>5</v>
      </c>
      <c r="I148" s="51" t="s">
        <v>18</v>
      </c>
      <c r="J148" s="51" t="s">
        <v>105</v>
      </c>
      <c r="K148" s="51">
        <v>0</v>
      </c>
      <c r="L148" s="51">
        <v>0</v>
      </c>
      <c r="M148" s="51"/>
    </row>
    <row r="149" spans="2:13" x14ac:dyDescent="0.25">
      <c r="B149" s="51" t="s">
        <v>43</v>
      </c>
      <c r="C149" s="51" t="s">
        <v>44</v>
      </c>
      <c r="D149" s="51" t="s">
        <v>45</v>
      </c>
      <c r="E149" s="51" t="s">
        <v>359</v>
      </c>
      <c r="F149" s="51"/>
      <c r="G149" s="52" t="s">
        <v>23</v>
      </c>
      <c r="H149" s="51">
        <v>5</v>
      </c>
      <c r="I149" s="51" t="s">
        <v>18</v>
      </c>
      <c r="J149" s="51" t="s">
        <v>103</v>
      </c>
      <c r="K149" s="51">
        <v>0</v>
      </c>
      <c r="L149" s="51">
        <v>0</v>
      </c>
      <c r="M149" s="51"/>
    </row>
    <row r="150" spans="2:13" x14ac:dyDescent="0.25">
      <c r="B150" s="51" t="s">
        <v>43</v>
      </c>
      <c r="C150" s="51" t="s">
        <v>44</v>
      </c>
      <c r="D150" s="51" t="s">
        <v>45</v>
      </c>
      <c r="E150" s="51" t="s">
        <v>359</v>
      </c>
      <c r="F150" s="51"/>
      <c r="G150" s="52" t="s">
        <v>23</v>
      </c>
      <c r="H150" s="51">
        <v>5</v>
      </c>
      <c r="I150" s="52" t="s">
        <v>18</v>
      </c>
      <c r="J150" s="52" t="s">
        <v>104</v>
      </c>
      <c r="K150" s="51">
        <v>0</v>
      </c>
      <c r="L150" s="51">
        <v>0</v>
      </c>
      <c r="M150" s="51"/>
    </row>
    <row r="151" spans="2:13" hidden="1" x14ac:dyDescent="0.25">
      <c r="B151" s="51" t="s">
        <v>46</v>
      </c>
      <c r="C151" s="51" t="s">
        <v>47</v>
      </c>
      <c r="D151" s="51" t="s">
        <v>38</v>
      </c>
      <c r="E151" s="51" t="s">
        <v>359</v>
      </c>
      <c r="F151" s="51"/>
      <c r="G151" s="52" t="s">
        <v>17</v>
      </c>
      <c r="H151" s="51">
        <v>1</v>
      </c>
      <c r="I151" s="51" t="s">
        <v>158</v>
      </c>
      <c r="J151" s="51" t="s">
        <v>159</v>
      </c>
      <c r="K151" s="51">
        <v>0</v>
      </c>
      <c r="L151" s="51">
        <v>0</v>
      </c>
      <c r="M151" s="51"/>
    </row>
    <row r="152" spans="2:13" hidden="1" x14ac:dyDescent="0.25">
      <c r="B152" s="51" t="s">
        <v>46</v>
      </c>
      <c r="C152" s="51" t="s">
        <v>47</v>
      </c>
      <c r="D152" s="51" t="s">
        <v>38</v>
      </c>
      <c r="E152" s="51" t="s">
        <v>359</v>
      </c>
      <c r="F152" s="51"/>
      <c r="G152" s="52" t="s">
        <v>17</v>
      </c>
      <c r="H152" s="51">
        <v>1</v>
      </c>
      <c r="I152" s="51" t="s">
        <v>158</v>
      </c>
      <c r="J152" s="51" t="s">
        <v>103</v>
      </c>
      <c r="K152" s="51">
        <v>0</v>
      </c>
      <c r="L152" s="51">
        <v>0</v>
      </c>
      <c r="M152" s="51"/>
    </row>
    <row r="153" spans="2:13" hidden="1" x14ac:dyDescent="0.25">
      <c r="B153" s="51" t="s">
        <v>46</v>
      </c>
      <c r="C153" s="51" t="s">
        <v>47</v>
      </c>
      <c r="D153" s="51" t="s">
        <v>38</v>
      </c>
      <c r="E153" s="51" t="s">
        <v>359</v>
      </c>
      <c r="F153" s="51"/>
      <c r="G153" s="52" t="s">
        <v>17</v>
      </c>
      <c r="H153" s="51">
        <v>1</v>
      </c>
      <c r="I153" s="51" t="s">
        <v>158</v>
      </c>
      <c r="J153" s="51" t="s">
        <v>104</v>
      </c>
      <c r="K153" s="51">
        <v>0</v>
      </c>
      <c r="L153" s="51">
        <v>0</v>
      </c>
      <c r="M153" s="51"/>
    </row>
    <row r="154" spans="2:13" hidden="1" x14ac:dyDescent="0.25">
      <c r="B154" s="51" t="s">
        <v>46</v>
      </c>
      <c r="C154" s="51" t="s">
        <v>47</v>
      </c>
      <c r="D154" s="51" t="s">
        <v>38</v>
      </c>
      <c r="E154" s="51" t="s">
        <v>359</v>
      </c>
      <c r="F154" s="51"/>
      <c r="G154" s="52" t="s">
        <v>17</v>
      </c>
      <c r="H154" s="51">
        <v>1</v>
      </c>
      <c r="I154" s="51" t="s">
        <v>18</v>
      </c>
      <c r="J154" s="51" t="s">
        <v>105</v>
      </c>
      <c r="K154" s="51">
        <v>0</v>
      </c>
      <c r="L154" s="51">
        <v>0</v>
      </c>
      <c r="M154" s="51"/>
    </row>
    <row r="155" spans="2:13" hidden="1" x14ac:dyDescent="0.25">
      <c r="B155" s="51" t="s">
        <v>46</v>
      </c>
      <c r="C155" s="51" t="s">
        <v>47</v>
      </c>
      <c r="D155" s="51" t="s">
        <v>38</v>
      </c>
      <c r="E155" s="51" t="s">
        <v>359</v>
      </c>
      <c r="F155" s="51"/>
      <c r="G155" s="52" t="s">
        <v>17</v>
      </c>
      <c r="H155" s="51">
        <v>1</v>
      </c>
      <c r="I155" s="51" t="s">
        <v>18</v>
      </c>
      <c r="J155" s="51" t="s">
        <v>103</v>
      </c>
      <c r="K155" s="51">
        <v>0</v>
      </c>
      <c r="L155" s="51">
        <v>0</v>
      </c>
      <c r="M155" s="51"/>
    </row>
    <row r="156" spans="2:13" hidden="1" x14ac:dyDescent="0.25">
      <c r="B156" s="51" t="s">
        <v>41</v>
      </c>
      <c r="C156" s="51" t="s">
        <v>42</v>
      </c>
      <c r="D156" s="51" t="s">
        <v>38</v>
      </c>
      <c r="E156" s="51" t="s">
        <v>359</v>
      </c>
      <c r="F156" s="51">
        <v>0</v>
      </c>
      <c r="G156" s="52" t="s">
        <v>17</v>
      </c>
      <c r="H156" s="51">
        <v>1</v>
      </c>
      <c r="I156" s="52" t="s">
        <v>18</v>
      </c>
      <c r="J156" s="52" t="s">
        <v>104</v>
      </c>
      <c r="K156" s="51">
        <v>0</v>
      </c>
      <c r="L156" s="51">
        <v>0</v>
      </c>
      <c r="M156" s="51"/>
    </row>
    <row r="157" spans="2:13" hidden="1" x14ac:dyDescent="0.25">
      <c r="B157" s="51" t="s">
        <v>46</v>
      </c>
      <c r="C157" s="51" t="s">
        <v>47</v>
      </c>
      <c r="D157" s="51" t="s">
        <v>38</v>
      </c>
      <c r="E157" s="51" t="s">
        <v>359</v>
      </c>
      <c r="F157" s="51"/>
      <c r="G157" s="52" t="s">
        <v>20</v>
      </c>
      <c r="H157" s="51">
        <v>2</v>
      </c>
      <c r="I157" s="51" t="s">
        <v>18</v>
      </c>
      <c r="J157" s="51" t="s">
        <v>105</v>
      </c>
      <c r="K157" s="51">
        <v>0</v>
      </c>
      <c r="L157" s="51">
        <v>0</v>
      </c>
      <c r="M157" s="51"/>
    </row>
    <row r="158" spans="2:13" hidden="1" x14ac:dyDescent="0.25">
      <c r="B158" s="51" t="s">
        <v>46</v>
      </c>
      <c r="C158" s="51" t="s">
        <v>47</v>
      </c>
      <c r="D158" s="51" t="s">
        <v>38</v>
      </c>
      <c r="E158" s="51" t="s">
        <v>359</v>
      </c>
      <c r="F158" s="51"/>
      <c r="G158" s="52" t="s">
        <v>20</v>
      </c>
      <c r="H158" s="51">
        <v>2</v>
      </c>
      <c r="I158" s="51" t="s">
        <v>18</v>
      </c>
      <c r="J158" s="51" t="s">
        <v>103</v>
      </c>
      <c r="K158" s="51">
        <v>0</v>
      </c>
      <c r="L158" s="51">
        <v>0</v>
      </c>
      <c r="M158" s="51"/>
    </row>
    <row r="159" spans="2:13" hidden="1" x14ac:dyDescent="0.25">
      <c r="B159" s="51" t="s">
        <v>46</v>
      </c>
      <c r="C159" s="51" t="s">
        <v>47</v>
      </c>
      <c r="D159" s="51" t="s">
        <v>38</v>
      </c>
      <c r="E159" s="51" t="s">
        <v>359</v>
      </c>
      <c r="F159" s="51"/>
      <c r="G159" s="52" t="s">
        <v>20</v>
      </c>
      <c r="H159" s="51">
        <v>2</v>
      </c>
      <c r="I159" s="52" t="s">
        <v>18</v>
      </c>
      <c r="J159" s="52" t="s">
        <v>104</v>
      </c>
      <c r="K159" s="51">
        <v>0</v>
      </c>
      <c r="L159" s="51">
        <v>0</v>
      </c>
      <c r="M159" s="51"/>
    </row>
    <row r="160" spans="2:13" hidden="1" x14ac:dyDescent="0.25">
      <c r="B160" s="51" t="s">
        <v>46</v>
      </c>
      <c r="C160" s="51" t="s">
        <v>47</v>
      </c>
      <c r="D160" s="51" t="s">
        <v>38</v>
      </c>
      <c r="E160" s="51" t="s">
        <v>359</v>
      </c>
      <c r="F160" s="51"/>
      <c r="G160" s="52" t="s">
        <v>21</v>
      </c>
      <c r="H160" s="51">
        <v>3</v>
      </c>
      <c r="I160" s="51" t="s">
        <v>18</v>
      </c>
      <c r="J160" s="51" t="s">
        <v>105</v>
      </c>
      <c r="K160" s="51">
        <v>0</v>
      </c>
      <c r="L160" s="51">
        <v>0</v>
      </c>
      <c r="M160" s="51"/>
    </row>
    <row r="161" spans="2:13" hidden="1" x14ac:dyDescent="0.25">
      <c r="B161" s="51" t="s">
        <v>46</v>
      </c>
      <c r="C161" s="51" t="s">
        <v>47</v>
      </c>
      <c r="D161" s="51" t="s">
        <v>38</v>
      </c>
      <c r="E161" s="51" t="s">
        <v>359</v>
      </c>
      <c r="F161" s="51"/>
      <c r="G161" s="52" t="s">
        <v>21</v>
      </c>
      <c r="H161" s="51">
        <v>3</v>
      </c>
      <c r="I161" s="51" t="s">
        <v>18</v>
      </c>
      <c r="J161" s="51" t="s">
        <v>103</v>
      </c>
      <c r="K161" s="51">
        <v>0</v>
      </c>
      <c r="L161" s="51">
        <v>0</v>
      </c>
      <c r="M161" s="51"/>
    </row>
    <row r="162" spans="2:13" hidden="1" x14ac:dyDescent="0.25">
      <c r="B162" s="51" t="s">
        <v>46</v>
      </c>
      <c r="C162" s="51" t="s">
        <v>47</v>
      </c>
      <c r="D162" s="51" t="s">
        <v>38</v>
      </c>
      <c r="E162" s="51" t="s">
        <v>359</v>
      </c>
      <c r="F162" s="51"/>
      <c r="G162" s="52" t="s">
        <v>21</v>
      </c>
      <c r="H162" s="51">
        <v>3</v>
      </c>
      <c r="I162" s="52" t="s">
        <v>18</v>
      </c>
      <c r="J162" s="52" t="s">
        <v>104</v>
      </c>
      <c r="K162" s="51">
        <v>0</v>
      </c>
      <c r="L162" s="51">
        <v>0</v>
      </c>
      <c r="M162" s="51"/>
    </row>
    <row r="163" spans="2:13" hidden="1" x14ac:dyDescent="0.25">
      <c r="B163" s="51" t="s">
        <v>46</v>
      </c>
      <c r="C163" s="51" t="s">
        <v>47</v>
      </c>
      <c r="D163" s="51" t="s">
        <v>38</v>
      </c>
      <c r="E163" s="51" t="s">
        <v>359</v>
      </c>
      <c r="F163" s="51"/>
      <c r="G163" s="52" t="s">
        <v>22</v>
      </c>
      <c r="H163" s="51">
        <v>4</v>
      </c>
      <c r="I163" s="51" t="s">
        <v>18</v>
      </c>
      <c r="J163" s="51" t="s">
        <v>105</v>
      </c>
      <c r="K163" s="51">
        <v>0</v>
      </c>
      <c r="L163" s="51">
        <v>0</v>
      </c>
      <c r="M163" s="51"/>
    </row>
    <row r="164" spans="2:13" hidden="1" x14ac:dyDescent="0.25">
      <c r="B164" s="51" t="s">
        <v>46</v>
      </c>
      <c r="C164" s="51" t="s">
        <v>47</v>
      </c>
      <c r="D164" s="51" t="s">
        <v>38</v>
      </c>
      <c r="E164" s="51" t="s">
        <v>359</v>
      </c>
      <c r="F164" s="51"/>
      <c r="G164" s="52" t="s">
        <v>22</v>
      </c>
      <c r="H164" s="51">
        <v>4</v>
      </c>
      <c r="I164" s="51" t="s">
        <v>18</v>
      </c>
      <c r="J164" s="51" t="s">
        <v>103</v>
      </c>
      <c r="K164" s="51">
        <v>0</v>
      </c>
      <c r="L164" s="51">
        <v>0</v>
      </c>
      <c r="M164" s="51"/>
    </row>
    <row r="165" spans="2:13" hidden="1" x14ac:dyDescent="0.25">
      <c r="B165" s="51" t="s">
        <v>46</v>
      </c>
      <c r="C165" s="51" t="s">
        <v>47</v>
      </c>
      <c r="D165" s="51" t="s">
        <v>38</v>
      </c>
      <c r="E165" s="51" t="s">
        <v>359</v>
      </c>
      <c r="F165" s="51"/>
      <c r="G165" s="52" t="s">
        <v>22</v>
      </c>
      <c r="H165" s="51">
        <v>4</v>
      </c>
      <c r="I165" s="52" t="s">
        <v>18</v>
      </c>
      <c r="J165" s="52" t="s">
        <v>104</v>
      </c>
      <c r="K165" s="51">
        <v>0</v>
      </c>
      <c r="L165" s="51">
        <v>0</v>
      </c>
      <c r="M165" s="51"/>
    </row>
    <row r="166" spans="2:13" hidden="1" x14ac:dyDescent="0.25">
      <c r="B166" s="51" t="s">
        <v>46</v>
      </c>
      <c r="C166" s="51" t="s">
        <v>47</v>
      </c>
      <c r="D166" s="51" t="s">
        <v>38</v>
      </c>
      <c r="E166" s="51" t="s">
        <v>359</v>
      </c>
      <c r="F166" s="51"/>
      <c r="G166" s="52" t="s">
        <v>23</v>
      </c>
      <c r="H166" s="51">
        <v>5</v>
      </c>
      <c r="I166" s="51" t="s">
        <v>18</v>
      </c>
      <c r="J166" s="51" t="s">
        <v>105</v>
      </c>
      <c r="K166" s="51">
        <v>0</v>
      </c>
      <c r="L166" s="51">
        <v>0</v>
      </c>
      <c r="M166" s="51"/>
    </row>
    <row r="167" spans="2:13" hidden="1" x14ac:dyDescent="0.25">
      <c r="B167" s="51" t="s">
        <v>46</v>
      </c>
      <c r="C167" s="51" t="s">
        <v>47</v>
      </c>
      <c r="D167" s="51" t="s">
        <v>38</v>
      </c>
      <c r="E167" s="51" t="s">
        <v>359</v>
      </c>
      <c r="F167" s="51"/>
      <c r="G167" s="52" t="s">
        <v>23</v>
      </c>
      <c r="H167" s="51">
        <v>5</v>
      </c>
      <c r="I167" s="51" t="s">
        <v>18</v>
      </c>
      <c r="J167" s="51" t="s">
        <v>103</v>
      </c>
      <c r="K167" s="51">
        <v>0</v>
      </c>
      <c r="L167" s="51">
        <v>0</v>
      </c>
      <c r="M167" s="51"/>
    </row>
    <row r="168" spans="2:13" hidden="1" x14ac:dyDescent="0.25">
      <c r="B168" s="51" t="s">
        <v>46</v>
      </c>
      <c r="C168" s="51" t="s">
        <v>47</v>
      </c>
      <c r="D168" s="51" t="s">
        <v>38</v>
      </c>
      <c r="E168" s="51" t="s">
        <v>359</v>
      </c>
      <c r="F168" s="51"/>
      <c r="G168" s="52" t="s">
        <v>23</v>
      </c>
      <c r="H168" s="51">
        <v>5</v>
      </c>
      <c r="I168" s="52" t="s">
        <v>18</v>
      </c>
      <c r="J168" s="52" t="s">
        <v>104</v>
      </c>
      <c r="K168" s="51">
        <v>0</v>
      </c>
      <c r="L168" s="51">
        <v>0</v>
      </c>
      <c r="M168" s="51"/>
    </row>
    <row r="169" spans="2:13" hidden="1" x14ac:dyDescent="0.25">
      <c r="B169" s="51" t="s">
        <v>41</v>
      </c>
      <c r="C169" s="51" t="s">
        <v>42</v>
      </c>
      <c r="D169" s="51" t="s">
        <v>38</v>
      </c>
      <c r="E169" s="51" t="s">
        <v>359</v>
      </c>
      <c r="F169" s="51"/>
      <c r="G169" s="52" t="s">
        <v>17</v>
      </c>
      <c r="H169" s="51">
        <v>1</v>
      </c>
      <c r="I169" s="51" t="s">
        <v>158</v>
      </c>
      <c r="J169" s="51" t="s">
        <v>159</v>
      </c>
      <c r="K169" s="51">
        <v>160</v>
      </c>
      <c r="L169" s="51">
        <v>50</v>
      </c>
      <c r="M169" s="51"/>
    </row>
    <row r="170" spans="2:13" hidden="1" x14ac:dyDescent="0.25">
      <c r="B170" s="51" t="s">
        <v>41</v>
      </c>
      <c r="C170" s="51" t="s">
        <v>42</v>
      </c>
      <c r="D170" s="51" t="s">
        <v>38</v>
      </c>
      <c r="E170" s="51" t="s">
        <v>359</v>
      </c>
      <c r="F170" s="51"/>
      <c r="G170" s="52" t="s">
        <v>17</v>
      </c>
      <c r="H170" s="51">
        <v>1</v>
      </c>
      <c r="I170" s="51" t="s">
        <v>158</v>
      </c>
      <c r="J170" s="51" t="s">
        <v>103</v>
      </c>
      <c r="K170" s="51">
        <v>160</v>
      </c>
      <c r="L170" s="51">
        <v>50</v>
      </c>
      <c r="M170" s="51"/>
    </row>
    <row r="171" spans="2:13" hidden="1" x14ac:dyDescent="0.25">
      <c r="B171" s="51" t="s">
        <v>41</v>
      </c>
      <c r="C171" s="51" t="s">
        <v>42</v>
      </c>
      <c r="D171" s="51" t="s">
        <v>38</v>
      </c>
      <c r="E171" s="51" t="s">
        <v>359</v>
      </c>
      <c r="F171" s="51"/>
      <c r="G171" s="52" t="s">
        <v>17</v>
      </c>
      <c r="H171" s="51">
        <v>1</v>
      </c>
      <c r="I171" s="51" t="s">
        <v>158</v>
      </c>
      <c r="J171" s="51" t="s">
        <v>104</v>
      </c>
      <c r="K171" s="51">
        <v>0</v>
      </c>
      <c r="L171" s="51">
        <v>0</v>
      </c>
      <c r="M171" s="51"/>
    </row>
    <row r="172" spans="2:13" hidden="1" x14ac:dyDescent="0.25">
      <c r="B172" s="51" t="s">
        <v>41</v>
      </c>
      <c r="C172" s="51" t="s">
        <v>42</v>
      </c>
      <c r="D172" s="51" t="s">
        <v>38</v>
      </c>
      <c r="E172" s="51" t="s">
        <v>359</v>
      </c>
      <c r="F172" s="51"/>
      <c r="G172" s="52" t="s">
        <v>17</v>
      </c>
      <c r="H172" s="51">
        <v>1</v>
      </c>
      <c r="I172" s="51" t="s">
        <v>18</v>
      </c>
      <c r="J172" s="51" t="s">
        <v>105</v>
      </c>
      <c r="K172" s="51">
        <v>0</v>
      </c>
      <c r="L172" s="51">
        <v>0</v>
      </c>
      <c r="M172" s="51"/>
    </row>
    <row r="173" spans="2:13" hidden="1" x14ac:dyDescent="0.25">
      <c r="B173" s="51" t="s">
        <v>41</v>
      </c>
      <c r="C173" s="51" t="s">
        <v>42</v>
      </c>
      <c r="D173" s="51" t="s">
        <v>38</v>
      </c>
      <c r="E173" s="51" t="s">
        <v>359</v>
      </c>
      <c r="F173" s="51"/>
      <c r="G173" s="52" t="s">
        <v>17</v>
      </c>
      <c r="H173" s="51">
        <v>1</v>
      </c>
      <c r="I173" s="51" t="s">
        <v>18</v>
      </c>
      <c r="J173" s="51" t="s">
        <v>103</v>
      </c>
      <c r="K173" s="51">
        <v>0</v>
      </c>
      <c r="L173" s="51">
        <v>0</v>
      </c>
      <c r="M173" s="51"/>
    </row>
    <row r="174" spans="2:13" hidden="1" x14ac:dyDescent="0.25">
      <c r="B174" s="51" t="s">
        <v>36</v>
      </c>
      <c r="C174" s="51" t="s">
        <v>37</v>
      </c>
      <c r="D174" s="51" t="s">
        <v>38</v>
      </c>
      <c r="E174" s="51" t="s">
        <v>359</v>
      </c>
      <c r="F174" s="51">
        <v>0</v>
      </c>
      <c r="G174" s="52" t="s">
        <v>17</v>
      </c>
      <c r="H174" s="51">
        <v>1</v>
      </c>
      <c r="I174" s="52" t="s">
        <v>18</v>
      </c>
      <c r="J174" s="52" t="s">
        <v>104</v>
      </c>
      <c r="K174" s="51">
        <v>0</v>
      </c>
      <c r="L174" s="51">
        <v>0</v>
      </c>
      <c r="M174" s="51"/>
    </row>
    <row r="175" spans="2:13" hidden="1" x14ac:dyDescent="0.25">
      <c r="B175" s="51" t="s">
        <v>41</v>
      </c>
      <c r="C175" s="51" t="s">
        <v>42</v>
      </c>
      <c r="D175" s="51" t="s">
        <v>38</v>
      </c>
      <c r="E175" s="51" t="s">
        <v>359</v>
      </c>
      <c r="F175" s="51"/>
      <c r="G175" s="52" t="s">
        <v>20</v>
      </c>
      <c r="H175" s="51">
        <v>2</v>
      </c>
      <c r="I175" s="51" t="s">
        <v>158</v>
      </c>
      <c r="J175" s="51" t="s">
        <v>103</v>
      </c>
      <c r="K175" s="51">
        <v>160</v>
      </c>
      <c r="L175" s="51">
        <v>50</v>
      </c>
      <c r="M175" s="51"/>
    </row>
    <row r="176" spans="2:13" hidden="1" x14ac:dyDescent="0.25">
      <c r="B176" s="51" t="s">
        <v>41</v>
      </c>
      <c r="C176" s="51" t="s">
        <v>42</v>
      </c>
      <c r="D176" s="51" t="s">
        <v>38</v>
      </c>
      <c r="E176" s="51" t="s">
        <v>359</v>
      </c>
      <c r="F176" s="51"/>
      <c r="G176" s="52" t="s">
        <v>20</v>
      </c>
      <c r="H176" s="51">
        <v>2</v>
      </c>
      <c r="I176" s="51" t="s">
        <v>158</v>
      </c>
      <c r="J176" s="51" t="s">
        <v>104</v>
      </c>
      <c r="K176" s="51">
        <v>0</v>
      </c>
      <c r="L176" s="51">
        <v>0</v>
      </c>
      <c r="M176" s="51"/>
    </row>
    <row r="177" spans="2:13" hidden="1" x14ac:dyDescent="0.25">
      <c r="B177" s="51" t="s">
        <v>41</v>
      </c>
      <c r="C177" s="51" t="s">
        <v>42</v>
      </c>
      <c r="D177" s="51" t="s">
        <v>38</v>
      </c>
      <c r="E177" s="51" t="s">
        <v>359</v>
      </c>
      <c r="F177" s="51"/>
      <c r="G177" s="52" t="s">
        <v>20</v>
      </c>
      <c r="H177" s="51">
        <v>2</v>
      </c>
      <c r="I177" s="51" t="s">
        <v>18</v>
      </c>
      <c r="J177" s="51" t="s">
        <v>105</v>
      </c>
      <c r="K177" s="51">
        <v>0</v>
      </c>
      <c r="L177" s="51">
        <v>0</v>
      </c>
      <c r="M177" s="51"/>
    </row>
    <row r="178" spans="2:13" hidden="1" x14ac:dyDescent="0.25">
      <c r="B178" s="51" t="s">
        <v>41</v>
      </c>
      <c r="C178" s="51" t="s">
        <v>42</v>
      </c>
      <c r="D178" s="51" t="s">
        <v>38</v>
      </c>
      <c r="E178" s="51" t="s">
        <v>359</v>
      </c>
      <c r="F178" s="51"/>
      <c r="G178" s="52" t="s">
        <v>20</v>
      </c>
      <c r="H178" s="51">
        <v>2</v>
      </c>
      <c r="I178" s="51" t="s">
        <v>18</v>
      </c>
      <c r="J178" s="51" t="s">
        <v>103</v>
      </c>
      <c r="K178" s="51">
        <v>0</v>
      </c>
      <c r="L178" s="51">
        <v>0</v>
      </c>
      <c r="M178" s="51"/>
    </row>
    <row r="179" spans="2:13" hidden="1" x14ac:dyDescent="0.25">
      <c r="B179" s="51" t="s">
        <v>41</v>
      </c>
      <c r="C179" s="51" t="s">
        <v>42</v>
      </c>
      <c r="D179" s="51" t="s">
        <v>38</v>
      </c>
      <c r="E179" s="51" t="s">
        <v>359</v>
      </c>
      <c r="F179" s="51"/>
      <c r="G179" s="52" t="s">
        <v>20</v>
      </c>
      <c r="H179" s="51">
        <v>2</v>
      </c>
      <c r="I179" s="52" t="s">
        <v>18</v>
      </c>
      <c r="J179" s="52" t="s">
        <v>104</v>
      </c>
      <c r="K179" s="51">
        <v>0</v>
      </c>
      <c r="L179" s="51">
        <v>0</v>
      </c>
      <c r="M179" s="51"/>
    </row>
    <row r="180" spans="2:13" hidden="1" x14ac:dyDescent="0.25">
      <c r="B180" s="51" t="s">
        <v>41</v>
      </c>
      <c r="C180" s="51" t="s">
        <v>42</v>
      </c>
      <c r="D180" s="51" t="s">
        <v>38</v>
      </c>
      <c r="E180" s="51" t="s">
        <v>359</v>
      </c>
      <c r="F180" s="51"/>
      <c r="G180" s="52" t="s">
        <v>21</v>
      </c>
      <c r="H180" s="51">
        <v>3</v>
      </c>
      <c r="I180" s="51" t="s">
        <v>158</v>
      </c>
      <c r="J180" s="51" t="s">
        <v>103</v>
      </c>
      <c r="K180" s="51">
        <v>160</v>
      </c>
      <c r="L180" s="51">
        <v>50</v>
      </c>
      <c r="M180" s="51"/>
    </row>
    <row r="181" spans="2:13" hidden="1" x14ac:dyDescent="0.25">
      <c r="B181" s="51" t="s">
        <v>41</v>
      </c>
      <c r="C181" s="51" t="s">
        <v>42</v>
      </c>
      <c r="D181" s="51" t="s">
        <v>38</v>
      </c>
      <c r="E181" s="51" t="s">
        <v>359</v>
      </c>
      <c r="F181" s="51"/>
      <c r="G181" s="52" t="s">
        <v>21</v>
      </c>
      <c r="H181" s="51">
        <v>3</v>
      </c>
      <c r="I181" s="51" t="s">
        <v>158</v>
      </c>
      <c r="J181" s="51" t="s">
        <v>104</v>
      </c>
      <c r="K181" s="51">
        <v>0</v>
      </c>
      <c r="L181" s="51">
        <v>0</v>
      </c>
      <c r="M181" s="51"/>
    </row>
    <row r="182" spans="2:13" hidden="1" x14ac:dyDescent="0.25">
      <c r="B182" s="51" t="s">
        <v>41</v>
      </c>
      <c r="C182" s="51" t="s">
        <v>42</v>
      </c>
      <c r="D182" s="51" t="s">
        <v>38</v>
      </c>
      <c r="E182" s="51" t="s">
        <v>359</v>
      </c>
      <c r="F182" s="51"/>
      <c r="G182" s="52" t="s">
        <v>21</v>
      </c>
      <c r="H182" s="51">
        <v>3</v>
      </c>
      <c r="I182" s="51" t="s">
        <v>18</v>
      </c>
      <c r="J182" s="51" t="s">
        <v>105</v>
      </c>
      <c r="K182" s="51">
        <v>0</v>
      </c>
      <c r="L182" s="51">
        <v>0</v>
      </c>
      <c r="M182" s="51"/>
    </row>
    <row r="183" spans="2:13" hidden="1" x14ac:dyDescent="0.25">
      <c r="B183" s="51" t="s">
        <v>41</v>
      </c>
      <c r="C183" s="51" t="s">
        <v>42</v>
      </c>
      <c r="D183" s="51" t="s">
        <v>38</v>
      </c>
      <c r="E183" s="51" t="s">
        <v>359</v>
      </c>
      <c r="F183" s="51"/>
      <c r="G183" s="52" t="s">
        <v>21</v>
      </c>
      <c r="H183" s="51">
        <v>3</v>
      </c>
      <c r="I183" s="51" t="s">
        <v>18</v>
      </c>
      <c r="J183" s="51" t="s">
        <v>103</v>
      </c>
      <c r="K183" s="51">
        <v>0</v>
      </c>
      <c r="L183" s="51">
        <v>0</v>
      </c>
      <c r="M183" s="51"/>
    </row>
    <row r="184" spans="2:13" hidden="1" x14ac:dyDescent="0.25">
      <c r="B184" s="51" t="s">
        <v>41</v>
      </c>
      <c r="C184" s="51" t="s">
        <v>42</v>
      </c>
      <c r="D184" s="51" t="s">
        <v>38</v>
      </c>
      <c r="E184" s="51" t="s">
        <v>359</v>
      </c>
      <c r="F184" s="51"/>
      <c r="G184" s="52" t="s">
        <v>21</v>
      </c>
      <c r="H184" s="51">
        <v>3</v>
      </c>
      <c r="I184" s="52" t="s">
        <v>18</v>
      </c>
      <c r="J184" s="52" t="s">
        <v>104</v>
      </c>
      <c r="K184" s="51">
        <v>0</v>
      </c>
      <c r="L184" s="51">
        <v>0</v>
      </c>
      <c r="M184" s="51"/>
    </row>
    <row r="185" spans="2:13" hidden="1" x14ac:dyDescent="0.25">
      <c r="B185" s="51" t="s">
        <v>41</v>
      </c>
      <c r="C185" s="51" t="s">
        <v>42</v>
      </c>
      <c r="D185" s="51" t="s">
        <v>38</v>
      </c>
      <c r="E185" s="51" t="s">
        <v>359</v>
      </c>
      <c r="F185" s="51"/>
      <c r="G185" s="52" t="s">
        <v>22</v>
      </c>
      <c r="H185" s="51">
        <v>4</v>
      </c>
      <c r="I185" s="51" t="s">
        <v>158</v>
      </c>
      <c r="J185" s="51" t="s">
        <v>103</v>
      </c>
      <c r="K185" s="51">
        <v>160</v>
      </c>
      <c r="L185" s="51">
        <v>50</v>
      </c>
      <c r="M185" s="51"/>
    </row>
    <row r="186" spans="2:13" hidden="1" x14ac:dyDescent="0.25">
      <c r="B186" s="51" t="s">
        <v>41</v>
      </c>
      <c r="C186" s="51" t="s">
        <v>42</v>
      </c>
      <c r="D186" s="51" t="s">
        <v>38</v>
      </c>
      <c r="E186" s="51" t="s">
        <v>359</v>
      </c>
      <c r="F186" s="51"/>
      <c r="G186" s="52" t="s">
        <v>22</v>
      </c>
      <c r="H186" s="51">
        <v>4</v>
      </c>
      <c r="I186" s="51" t="s">
        <v>158</v>
      </c>
      <c r="J186" s="51" t="s">
        <v>104</v>
      </c>
      <c r="K186" s="51">
        <v>0</v>
      </c>
      <c r="L186" s="51">
        <v>0</v>
      </c>
      <c r="M186" s="51"/>
    </row>
    <row r="187" spans="2:13" hidden="1" x14ac:dyDescent="0.25">
      <c r="B187" s="51" t="s">
        <v>41</v>
      </c>
      <c r="C187" s="51" t="s">
        <v>42</v>
      </c>
      <c r="D187" s="51" t="s">
        <v>38</v>
      </c>
      <c r="E187" s="51" t="s">
        <v>359</v>
      </c>
      <c r="F187" s="51"/>
      <c r="G187" s="52" t="s">
        <v>22</v>
      </c>
      <c r="H187" s="51">
        <v>4</v>
      </c>
      <c r="I187" s="51" t="s">
        <v>18</v>
      </c>
      <c r="J187" s="51" t="s">
        <v>105</v>
      </c>
      <c r="K187" s="51">
        <v>0</v>
      </c>
      <c r="L187" s="51">
        <v>0</v>
      </c>
      <c r="M187" s="51"/>
    </row>
    <row r="188" spans="2:13" hidden="1" x14ac:dyDescent="0.25">
      <c r="B188" s="51" t="s">
        <v>41</v>
      </c>
      <c r="C188" s="51" t="s">
        <v>42</v>
      </c>
      <c r="D188" s="51" t="s">
        <v>38</v>
      </c>
      <c r="E188" s="51" t="s">
        <v>359</v>
      </c>
      <c r="F188" s="51"/>
      <c r="G188" s="52" t="s">
        <v>22</v>
      </c>
      <c r="H188" s="51">
        <v>4</v>
      </c>
      <c r="I188" s="51" t="s">
        <v>18</v>
      </c>
      <c r="J188" s="51" t="s">
        <v>103</v>
      </c>
      <c r="K188" s="51">
        <v>0</v>
      </c>
      <c r="L188" s="51">
        <v>0</v>
      </c>
      <c r="M188" s="51"/>
    </row>
    <row r="189" spans="2:13" hidden="1" x14ac:dyDescent="0.25">
      <c r="B189" s="51" t="s">
        <v>41</v>
      </c>
      <c r="C189" s="51" t="s">
        <v>42</v>
      </c>
      <c r="D189" s="51" t="s">
        <v>38</v>
      </c>
      <c r="E189" s="51" t="s">
        <v>359</v>
      </c>
      <c r="F189" s="51"/>
      <c r="G189" s="52" t="s">
        <v>22</v>
      </c>
      <c r="H189" s="51">
        <v>4</v>
      </c>
      <c r="I189" s="52" t="s">
        <v>18</v>
      </c>
      <c r="J189" s="52" t="s">
        <v>104</v>
      </c>
      <c r="K189" s="51">
        <v>0</v>
      </c>
      <c r="L189" s="51">
        <v>0</v>
      </c>
      <c r="M189" s="51"/>
    </row>
    <row r="190" spans="2:13" hidden="1" x14ac:dyDescent="0.25">
      <c r="B190" s="51" t="s">
        <v>41</v>
      </c>
      <c r="C190" s="51" t="s">
        <v>42</v>
      </c>
      <c r="D190" s="51" t="s">
        <v>38</v>
      </c>
      <c r="E190" s="51" t="s">
        <v>359</v>
      </c>
      <c r="F190" s="51"/>
      <c r="G190" s="52" t="s">
        <v>23</v>
      </c>
      <c r="H190" s="51">
        <v>5</v>
      </c>
      <c r="I190" s="51" t="s">
        <v>158</v>
      </c>
      <c r="J190" s="51" t="s">
        <v>103</v>
      </c>
      <c r="K190" s="51">
        <v>160</v>
      </c>
      <c r="L190" s="51">
        <v>50</v>
      </c>
      <c r="M190" s="51"/>
    </row>
    <row r="191" spans="2:13" hidden="1" x14ac:dyDescent="0.25">
      <c r="B191" s="51" t="s">
        <v>41</v>
      </c>
      <c r="C191" s="51" t="s">
        <v>42</v>
      </c>
      <c r="D191" s="51" t="s">
        <v>38</v>
      </c>
      <c r="E191" s="51" t="s">
        <v>359</v>
      </c>
      <c r="F191" s="51"/>
      <c r="G191" s="52" t="s">
        <v>23</v>
      </c>
      <c r="H191" s="51">
        <v>5</v>
      </c>
      <c r="I191" s="51" t="s">
        <v>158</v>
      </c>
      <c r="J191" s="51" t="s">
        <v>104</v>
      </c>
      <c r="K191" s="51">
        <v>0</v>
      </c>
      <c r="L191" s="51">
        <v>0</v>
      </c>
      <c r="M191" s="51"/>
    </row>
    <row r="192" spans="2:13" hidden="1" x14ac:dyDescent="0.25">
      <c r="B192" s="51" t="s">
        <v>41</v>
      </c>
      <c r="C192" s="51" t="s">
        <v>42</v>
      </c>
      <c r="D192" s="51" t="s">
        <v>38</v>
      </c>
      <c r="E192" s="51" t="s">
        <v>359</v>
      </c>
      <c r="F192" s="51"/>
      <c r="G192" s="52" t="s">
        <v>23</v>
      </c>
      <c r="H192" s="51">
        <v>5</v>
      </c>
      <c r="I192" s="51" t="s">
        <v>18</v>
      </c>
      <c r="J192" s="51" t="s">
        <v>105</v>
      </c>
      <c r="K192" s="51">
        <v>0</v>
      </c>
      <c r="L192" s="51">
        <v>0</v>
      </c>
      <c r="M192" s="51"/>
    </row>
    <row r="193" spans="2:13" hidden="1" x14ac:dyDescent="0.25">
      <c r="B193" s="51" t="s">
        <v>41</v>
      </c>
      <c r="C193" s="51" t="s">
        <v>42</v>
      </c>
      <c r="D193" s="51" t="s">
        <v>38</v>
      </c>
      <c r="E193" s="51" t="s">
        <v>359</v>
      </c>
      <c r="F193" s="51"/>
      <c r="G193" s="52" t="s">
        <v>23</v>
      </c>
      <c r="H193" s="51">
        <v>5</v>
      </c>
      <c r="I193" s="51" t="s">
        <v>18</v>
      </c>
      <c r="J193" s="51" t="s">
        <v>103</v>
      </c>
      <c r="K193" s="51">
        <v>0</v>
      </c>
      <c r="L193" s="51">
        <v>0</v>
      </c>
      <c r="M193" s="51"/>
    </row>
    <row r="194" spans="2:13" hidden="1" x14ac:dyDescent="0.25">
      <c r="B194" s="51" t="s">
        <v>41</v>
      </c>
      <c r="C194" s="51" t="s">
        <v>42</v>
      </c>
      <c r="D194" s="51" t="s">
        <v>38</v>
      </c>
      <c r="E194" s="51" t="s">
        <v>359</v>
      </c>
      <c r="F194" s="51"/>
      <c r="G194" s="52" t="s">
        <v>23</v>
      </c>
      <c r="H194" s="51">
        <v>5</v>
      </c>
      <c r="I194" s="52" t="s">
        <v>18</v>
      </c>
      <c r="J194" s="52" t="s">
        <v>104</v>
      </c>
      <c r="K194" s="51">
        <v>0</v>
      </c>
      <c r="L194" s="51">
        <v>0</v>
      </c>
      <c r="M194" s="51"/>
    </row>
    <row r="195" spans="2:13" x14ac:dyDescent="0.25">
      <c r="B195" s="51" t="s">
        <v>52</v>
      </c>
      <c r="C195" s="51" t="s">
        <v>53</v>
      </c>
      <c r="D195" s="51" t="s">
        <v>26</v>
      </c>
      <c r="E195" s="51" t="s">
        <v>359</v>
      </c>
      <c r="F195" s="51"/>
      <c r="G195" s="52" t="s">
        <v>17</v>
      </c>
      <c r="H195" s="51">
        <v>1</v>
      </c>
      <c r="I195" s="51" t="s">
        <v>158</v>
      </c>
      <c r="J195" s="51" t="s">
        <v>159</v>
      </c>
      <c r="K195" s="51">
        <v>0</v>
      </c>
      <c r="L195" s="17">
        <v>24</v>
      </c>
      <c r="M195" s="17"/>
    </row>
    <row r="196" spans="2:13" x14ac:dyDescent="0.25">
      <c r="B196" s="51" t="s">
        <v>52</v>
      </c>
      <c r="C196" s="51" t="s">
        <v>53</v>
      </c>
      <c r="D196" s="51" t="s">
        <v>26</v>
      </c>
      <c r="E196" s="51" t="s">
        <v>359</v>
      </c>
      <c r="F196" s="51"/>
      <c r="G196" s="52" t="s">
        <v>17</v>
      </c>
      <c r="H196" s="51">
        <v>1</v>
      </c>
      <c r="I196" s="51" t="s">
        <v>158</v>
      </c>
      <c r="J196" s="51" t="s">
        <v>103</v>
      </c>
      <c r="K196" s="51">
        <v>0</v>
      </c>
      <c r="L196" s="51">
        <v>0</v>
      </c>
      <c r="M196" s="51"/>
    </row>
    <row r="197" spans="2:13" x14ac:dyDescent="0.25">
      <c r="B197" s="51" t="s">
        <v>52</v>
      </c>
      <c r="C197" s="51" t="s">
        <v>53</v>
      </c>
      <c r="D197" s="51" t="s">
        <v>26</v>
      </c>
      <c r="E197" s="51" t="s">
        <v>359</v>
      </c>
      <c r="F197" s="51"/>
      <c r="G197" s="52" t="s">
        <v>17</v>
      </c>
      <c r="H197" s="51">
        <v>1</v>
      </c>
      <c r="I197" s="51" t="s">
        <v>158</v>
      </c>
      <c r="J197" s="51" t="s">
        <v>104</v>
      </c>
      <c r="K197" s="51">
        <v>0</v>
      </c>
      <c r="L197" s="51">
        <v>24</v>
      </c>
      <c r="M197" s="51"/>
    </row>
    <row r="198" spans="2:13" x14ac:dyDescent="0.25">
      <c r="B198" s="51" t="s">
        <v>52</v>
      </c>
      <c r="C198" s="51" t="s">
        <v>53</v>
      </c>
      <c r="D198" s="51" t="s">
        <v>26</v>
      </c>
      <c r="E198" s="51" t="s">
        <v>359</v>
      </c>
      <c r="F198" s="51"/>
      <c r="G198" s="52" t="s">
        <v>17</v>
      </c>
      <c r="H198" s="51">
        <v>1</v>
      </c>
      <c r="I198" s="51" t="s">
        <v>18</v>
      </c>
      <c r="J198" s="51" t="s">
        <v>105</v>
      </c>
      <c r="K198" s="51">
        <v>0</v>
      </c>
      <c r="L198" s="51">
        <v>0</v>
      </c>
      <c r="M198" s="51"/>
    </row>
    <row r="199" spans="2:13" x14ac:dyDescent="0.25">
      <c r="B199" s="51" t="s">
        <v>52</v>
      </c>
      <c r="C199" s="51" t="s">
        <v>53</v>
      </c>
      <c r="D199" s="51" t="s">
        <v>26</v>
      </c>
      <c r="E199" s="51" t="s">
        <v>359</v>
      </c>
      <c r="F199" s="51"/>
      <c r="G199" s="52" t="s">
        <v>17</v>
      </c>
      <c r="H199" s="51">
        <v>1</v>
      </c>
      <c r="I199" s="51" t="s">
        <v>18</v>
      </c>
      <c r="J199" s="51" t="s">
        <v>103</v>
      </c>
      <c r="K199" s="51">
        <v>0</v>
      </c>
      <c r="L199" s="51">
        <v>0</v>
      </c>
      <c r="M199" s="51"/>
    </row>
    <row r="200" spans="2:13" hidden="1" x14ac:dyDescent="0.25">
      <c r="B200" s="51" t="s">
        <v>48</v>
      </c>
      <c r="C200" s="51" t="s">
        <v>49</v>
      </c>
      <c r="D200" s="51" t="s">
        <v>38</v>
      </c>
      <c r="E200" s="51" t="s">
        <v>359</v>
      </c>
      <c r="F200" s="51">
        <v>0</v>
      </c>
      <c r="G200" s="52" t="s">
        <v>17</v>
      </c>
      <c r="H200" s="51">
        <v>1</v>
      </c>
      <c r="I200" s="52" t="s">
        <v>18</v>
      </c>
      <c r="J200" s="52" t="s">
        <v>104</v>
      </c>
      <c r="K200" s="51">
        <v>0</v>
      </c>
      <c r="L200" s="52">
        <v>0</v>
      </c>
      <c r="M200" s="52"/>
    </row>
    <row r="201" spans="2:13" x14ac:dyDescent="0.25">
      <c r="B201" s="51" t="s">
        <v>52</v>
      </c>
      <c r="C201" s="51" t="s">
        <v>53</v>
      </c>
      <c r="D201" s="51" t="s">
        <v>26</v>
      </c>
      <c r="E201" s="51" t="s">
        <v>359</v>
      </c>
      <c r="F201" s="51"/>
      <c r="G201" s="52" t="s">
        <v>20</v>
      </c>
      <c r="H201" s="51">
        <v>2</v>
      </c>
      <c r="I201" s="51" t="s">
        <v>18</v>
      </c>
      <c r="J201" s="51" t="s">
        <v>105</v>
      </c>
      <c r="K201" s="51">
        <v>0</v>
      </c>
      <c r="L201" s="51">
        <v>0</v>
      </c>
      <c r="M201" s="51"/>
    </row>
    <row r="202" spans="2:13" x14ac:dyDescent="0.25">
      <c r="B202" s="51" t="s">
        <v>52</v>
      </c>
      <c r="C202" s="51" t="s">
        <v>53</v>
      </c>
      <c r="D202" s="51" t="s">
        <v>26</v>
      </c>
      <c r="E202" s="51" t="s">
        <v>359</v>
      </c>
      <c r="F202" s="51"/>
      <c r="G202" s="52" t="s">
        <v>20</v>
      </c>
      <c r="H202" s="51">
        <v>2</v>
      </c>
      <c r="I202" s="51" t="s">
        <v>18</v>
      </c>
      <c r="J202" s="51" t="s">
        <v>103</v>
      </c>
      <c r="K202" s="51">
        <v>0</v>
      </c>
      <c r="L202" s="51">
        <v>0</v>
      </c>
      <c r="M202" s="51"/>
    </row>
    <row r="203" spans="2:13" x14ac:dyDescent="0.25">
      <c r="B203" s="51" t="s">
        <v>52</v>
      </c>
      <c r="C203" s="51" t="s">
        <v>53</v>
      </c>
      <c r="D203" s="51" t="s">
        <v>26</v>
      </c>
      <c r="E203" s="51" t="s">
        <v>359</v>
      </c>
      <c r="F203" s="51"/>
      <c r="G203" s="52" t="s">
        <v>20</v>
      </c>
      <c r="H203" s="51">
        <v>2</v>
      </c>
      <c r="I203" s="52" t="s">
        <v>18</v>
      </c>
      <c r="J203" s="52" t="s">
        <v>104</v>
      </c>
      <c r="K203" s="51">
        <v>0</v>
      </c>
      <c r="L203" s="51">
        <v>0</v>
      </c>
      <c r="M203" s="51"/>
    </row>
    <row r="204" spans="2:13" x14ac:dyDescent="0.25">
      <c r="B204" s="51" t="s">
        <v>52</v>
      </c>
      <c r="C204" s="51" t="s">
        <v>53</v>
      </c>
      <c r="D204" s="51" t="s">
        <v>26</v>
      </c>
      <c r="E204" s="51" t="s">
        <v>359</v>
      </c>
      <c r="F204" s="51"/>
      <c r="G204" s="52" t="s">
        <v>21</v>
      </c>
      <c r="H204" s="51">
        <v>3</v>
      </c>
      <c r="I204" s="51" t="s">
        <v>18</v>
      </c>
      <c r="J204" s="51" t="s">
        <v>105</v>
      </c>
      <c r="K204" s="51">
        <v>0</v>
      </c>
      <c r="L204" s="51">
        <v>0</v>
      </c>
      <c r="M204" s="51"/>
    </row>
    <row r="205" spans="2:13" x14ac:dyDescent="0.25">
      <c r="B205" s="51" t="s">
        <v>52</v>
      </c>
      <c r="C205" s="51" t="s">
        <v>53</v>
      </c>
      <c r="D205" s="51" t="s">
        <v>26</v>
      </c>
      <c r="E205" s="51" t="s">
        <v>359</v>
      </c>
      <c r="F205" s="51"/>
      <c r="G205" s="52" t="s">
        <v>21</v>
      </c>
      <c r="H205" s="51">
        <v>3</v>
      </c>
      <c r="I205" s="51" t="s">
        <v>18</v>
      </c>
      <c r="J205" s="51" t="s">
        <v>103</v>
      </c>
      <c r="K205" s="51">
        <v>0</v>
      </c>
      <c r="L205" s="51">
        <v>0</v>
      </c>
      <c r="M205" s="51"/>
    </row>
    <row r="206" spans="2:13" x14ac:dyDescent="0.25">
      <c r="B206" s="51" t="s">
        <v>52</v>
      </c>
      <c r="C206" s="51" t="s">
        <v>53</v>
      </c>
      <c r="D206" s="51" t="s">
        <v>26</v>
      </c>
      <c r="E206" s="51" t="s">
        <v>359</v>
      </c>
      <c r="F206" s="51"/>
      <c r="G206" s="52" t="s">
        <v>21</v>
      </c>
      <c r="H206" s="51">
        <v>3</v>
      </c>
      <c r="I206" s="52" t="s">
        <v>18</v>
      </c>
      <c r="J206" s="52" t="s">
        <v>104</v>
      </c>
      <c r="K206" s="51">
        <v>0</v>
      </c>
      <c r="L206" s="51">
        <v>0</v>
      </c>
      <c r="M206" s="51"/>
    </row>
    <row r="207" spans="2:13" x14ac:dyDescent="0.25">
      <c r="B207" s="51" t="s">
        <v>52</v>
      </c>
      <c r="C207" s="51" t="s">
        <v>53</v>
      </c>
      <c r="D207" s="51" t="s">
        <v>26</v>
      </c>
      <c r="E207" s="51" t="s">
        <v>359</v>
      </c>
      <c r="F207" s="51"/>
      <c r="G207" s="52" t="s">
        <v>22</v>
      </c>
      <c r="H207" s="51">
        <v>4</v>
      </c>
      <c r="I207" s="51" t="s">
        <v>18</v>
      </c>
      <c r="J207" s="51" t="s">
        <v>105</v>
      </c>
      <c r="K207" s="51">
        <v>0</v>
      </c>
      <c r="L207" s="51">
        <v>0</v>
      </c>
      <c r="M207" s="51"/>
    </row>
    <row r="208" spans="2:13" x14ac:dyDescent="0.25">
      <c r="B208" s="51" t="s">
        <v>52</v>
      </c>
      <c r="C208" s="51" t="s">
        <v>53</v>
      </c>
      <c r="D208" s="51" t="s">
        <v>26</v>
      </c>
      <c r="E208" s="51" t="s">
        <v>359</v>
      </c>
      <c r="F208" s="51"/>
      <c r="G208" s="52" t="s">
        <v>22</v>
      </c>
      <c r="H208" s="51">
        <v>4</v>
      </c>
      <c r="I208" s="51" t="s">
        <v>18</v>
      </c>
      <c r="J208" s="51" t="s">
        <v>103</v>
      </c>
      <c r="K208" s="51">
        <v>0</v>
      </c>
      <c r="L208" s="51">
        <v>0</v>
      </c>
      <c r="M208" s="51"/>
    </row>
    <row r="209" spans="2:13" x14ac:dyDescent="0.25">
      <c r="B209" s="51" t="s">
        <v>52</v>
      </c>
      <c r="C209" s="51" t="s">
        <v>53</v>
      </c>
      <c r="D209" s="51" t="s">
        <v>26</v>
      </c>
      <c r="E209" s="51" t="s">
        <v>359</v>
      </c>
      <c r="F209" s="51"/>
      <c r="G209" s="52" t="s">
        <v>22</v>
      </c>
      <c r="H209" s="51">
        <v>4</v>
      </c>
      <c r="I209" s="52" t="s">
        <v>18</v>
      </c>
      <c r="J209" s="52" t="s">
        <v>104</v>
      </c>
      <c r="K209" s="51">
        <v>0</v>
      </c>
      <c r="L209" s="51">
        <v>0</v>
      </c>
      <c r="M209" s="51"/>
    </row>
    <row r="210" spans="2:13" x14ac:dyDescent="0.25">
      <c r="B210" s="51" t="s">
        <v>52</v>
      </c>
      <c r="C210" s="51" t="s">
        <v>53</v>
      </c>
      <c r="D210" s="51" t="s">
        <v>26</v>
      </c>
      <c r="E210" s="51" t="s">
        <v>359</v>
      </c>
      <c r="F210" s="51"/>
      <c r="G210" s="52" t="s">
        <v>23</v>
      </c>
      <c r="H210" s="51">
        <v>5</v>
      </c>
      <c r="I210" s="51" t="s">
        <v>18</v>
      </c>
      <c r="J210" s="51" t="s">
        <v>105</v>
      </c>
      <c r="K210" s="51">
        <v>0</v>
      </c>
      <c r="L210" s="51">
        <v>0</v>
      </c>
      <c r="M210" s="51"/>
    </row>
    <row r="211" spans="2:13" x14ac:dyDescent="0.25">
      <c r="B211" s="51" t="s">
        <v>52</v>
      </c>
      <c r="C211" s="51" t="s">
        <v>53</v>
      </c>
      <c r="D211" s="51" t="s">
        <v>26</v>
      </c>
      <c r="E211" s="51" t="s">
        <v>359</v>
      </c>
      <c r="F211" s="51"/>
      <c r="G211" s="52" t="s">
        <v>23</v>
      </c>
      <c r="H211" s="51">
        <v>5</v>
      </c>
      <c r="I211" s="51" t="s">
        <v>18</v>
      </c>
      <c r="J211" s="51" t="s">
        <v>103</v>
      </c>
      <c r="K211" s="51">
        <v>0</v>
      </c>
      <c r="L211" s="51">
        <v>0</v>
      </c>
      <c r="M211" s="51"/>
    </row>
    <row r="212" spans="2:13" x14ac:dyDescent="0.25">
      <c r="B212" s="51" t="s">
        <v>52</v>
      </c>
      <c r="C212" s="51" t="s">
        <v>53</v>
      </c>
      <c r="D212" s="51" t="s">
        <v>26</v>
      </c>
      <c r="E212" s="51" t="s">
        <v>359</v>
      </c>
      <c r="F212" s="51"/>
      <c r="G212" s="52" t="s">
        <v>23</v>
      </c>
      <c r="H212" s="51">
        <v>5</v>
      </c>
      <c r="I212" s="52" t="s">
        <v>18</v>
      </c>
      <c r="J212" s="52" t="s">
        <v>104</v>
      </c>
      <c r="K212" s="51">
        <v>0</v>
      </c>
      <c r="L212" s="51">
        <v>0</v>
      </c>
      <c r="M212" s="51"/>
    </row>
    <row r="213" spans="2:13" hidden="1" x14ac:dyDescent="0.25">
      <c r="B213" s="51" t="s">
        <v>33</v>
      </c>
      <c r="C213" s="51" t="s">
        <v>34</v>
      </c>
      <c r="D213" s="51" t="s">
        <v>35</v>
      </c>
      <c r="E213" s="51" t="s">
        <v>359</v>
      </c>
      <c r="F213" s="51"/>
      <c r="G213" s="52" t="s">
        <v>17</v>
      </c>
      <c r="H213" s="51">
        <v>1</v>
      </c>
      <c r="I213" s="51" t="s">
        <v>158</v>
      </c>
      <c r="J213" s="51" t="s">
        <v>159</v>
      </c>
      <c r="K213" s="51">
        <v>0</v>
      </c>
      <c r="L213" s="51">
        <v>0</v>
      </c>
      <c r="M213" s="51"/>
    </row>
    <row r="214" spans="2:13" hidden="1" x14ac:dyDescent="0.25">
      <c r="B214" s="51" t="s">
        <v>33</v>
      </c>
      <c r="C214" s="51" t="s">
        <v>34</v>
      </c>
      <c r="D214" s="51" t="s">
        <v>35</v>
      </c>
      <c r="E214" s="51" t="s">
        <v>359</v>
      </c>
      <c r="F214" s="51"/>
      <c r="G214" s="52" t="s">
        <v>17</v>
      </c>
      <c r="H214" s="51">
        <v>1</v>
      </c>
      <c r="I214" s="51" t="s">
        <v>158</v>
      </c>
      <c r="J214" s="51" t="s">
        <v>103</v>
      </c>
      <c r="K214" s="51">
        <v>0</v>
      </c>
      <c r="L214" s="51">
        <v>0</v>
      </c>
      <c r="M214" s="51"/>
    </row>
    <row r="215" spans="2:13" hidden="1" x14ac:dyDescent="0.25">
      <c r="B215" s="51" t="s">
        <v>33</v>
      </c>
      <c r="C215" s="51" t="s">
        <v>34</v>
      </c>
      <c r="D215" s="51" t="s">
        <v>35</v>
      </c>
      <c r="E215" s="51" t="s">
        <v>359</v>
      </c>
      <c r="F215" s="51"/>
      <c r="G215" s="52" t="s">
        <v>17</v>
      </c>
      <c r="H215" s="51">
        <v>1</v>
      </c>
      <c r="I215" s="51" t="s">
        <v>158</v>
      </c>
      <c r="J215" s="51" t="s">
        <v>104</v>
      </c>
      <c r="K215" s="51">
        <v>0</v>
      </c>
      <c r="L215" s="51">
        <v>0</v>
      </c>
      <c r="M215" s="51"/>
    </row>
    <row r="216" spans="2:13" hidden="1" x14ac:dyDescent="0.25">
      <c r="B216" s="51" t="s">
        <v>33</v>
      </c>
      <c r="C216" s="51" t="s">
        <v>34</v>
      </c>
      <c r="D216" s="51" t="s">
        <v>35</v>
      </c>
      <c r="E216" s="51" t="s">
        <v>359</v>
      </c>
      <c r="F216" s="51"/>
      <c r="G216" s="52" t="s">
        <v>17</v>
      </c>
      <c r="H216" s="51">
        <v>1</v>
      </c>
      <c r="I216" s="51" t="s">
        <v>18</v>
      </c>
      <c r="J216" s="51" t="s">
        <v>105</v>
      </c>
      <c r="K216" s="51">
        <v>0</v>
      </c>
      <c r="L216" s="51">
        <v>0</v>
      </c>
      <c r="M216" s="51"/>
    </row>
    <row r="217" spans="2:13" hidden="1" x14ac:dyDescent="0.25">
      <c r="B217" s="51" t="s">
        <v>33</v>
      </c>
      <c r="C217" s="51" t="s">
        <v>34</v>
      </c>
      <c r="D217" s="51" t="s">
        <v>35</v>
      </c>
      <c r="E217" s="51" t="s">
        <v>359</v>
      </c>
      <c r="F217" s="51"/>
      <c r="G217" s="52" t="s">
        <v>17</v>
      </c>
      <c r="H217" s="51">
        <v>1</v>
      </c>
      <c r="I217" s="51" t="s">
        <v>18</v>
      </c>
      <c r="J217" s="51" t="s">
        <v>103</v>
      </c>
      <c r="K217" s="51">
        <v>0</v>
      </c>
      <c r="L217" s="51">
        <v>0</v>
      </c>
      <c r="M217" s="51"/>
    </row>
    <row r="218" spans="2:13" hidden="1" x14ac:dyDescent="0.25">
      <c r="B218" s="51" t="s">
        <v>50</v>
      </c>
      <c r="C218" s="51" t="s">
        <v>51</v>
      </c>
      <c r="D218" s="51" t="s">
        <v>45</v>
      </c>
      <c r="E218" s="51" t="s">
        <v>359</v>
      </c>
      <c r="F218" s="51">
        <v>47</v>
      </c>
      <c r="G218" s="52" t="s">
        <v>17</v>
      </c>
      <c r="H218" s="51">
        <v>1</v>
      </c>
      <c r="I218" s="52" t="s">
        <v>18</v>
      </c>
      <c r="J218" s="52" t="s">
        <v>104</v>
      </c>
      <c r="K218" s="51">
        <v>0</v>
      </c>
      <c r="L218" s="52">
        <v>0</v>
      </c>
      <c r="M218" s="52"/>
    </row>
    <row r="219" spans="2:13" hidden="1" x14ac:dyDescent="0.25">
      <c r="B219" s="51" t="s">
        <v>33</v>
      </c>
      <c r="C219" s="51" t="s">
        <v>34</v>
      </c>
      <c r="D219" s="51" t="s">
        <v>35</v>
      </c>
      <c r="E219" s="51" t="s">
        <v>359</v>
      </c>
      <c r="F219" s="51"/>
      <c r="G219" s="52" t="s">
        <v>20</v>
      </c>
      <c r="H219" s="51">
        <v>2</v>
      </c>
      <c r="I219" s="51" t="s">
        <v>18</v>
      </c>
      <c r="J219" s="51" t="s">
        <v>105</v>
      </c>
      <c r="K219" s="51">
        <v>0</v>
      </c>
      <c r="L219" s="51">
        <v>0</v>
      </c>
      <c r="M219" s="51"/>
    </row>
    <row r="220" spans="2:13" hidden="1" x14ac:dyDescent="0.25">
      <c r="B220" s="51" t="s">
        <v>33</v>
      </c>
      <c r="C220" s="51" t="s">
        <v>34</v>
      </c>
      <c r="D220" s="51" t="s">
        <v>35</v>
      </c>
      <c r="E220" s="51" t="s">
        <v>359</v>
      </c>
      <c r="F220" s="51"/>
      <c r="G220" s="52" t="s">
        <v>20</v>
      </c>
      <c r="H220" s="51">
        <v>2</v>
      </c>
      <c r="I220" s="51" t="s">
        <v>18</v>
      </c>
      <c r="J220" s="51" t="s">
        <v>103</v>
      </c>
      <c r="K220" s="51">
        <v>0</v>
      </c>
      <c r="L220" s="51">
        <v>0</v>
      </c>
      <c r="M220" s="51"/>
    </row>
    <row r="221" spans="2:13" hidden="1" x14ac:dyDescent="0.25">
      <c r="B221" s="51" t="s">
        <v>33</v>
      </c>
      <c r="C221" s="51" t="s">
        <v>34</v>
      </c>
      <c r="D221" s="51" t="s">
        <v>35</v>
      </c>
      <c r="E221" s="51" t="s">
        <v>359</v>
      </c>
      <c r="F221" s="51"/>
      <c r="G221" s="52" t="s">
        <v>20</v>
      </c>
      <c r="H221" s="51">
        <v>2</v>
      </c>
      <c r="I221" s="52" t="s">
        <v>18</v>
      </c>
      <c r="J221" s="52" t="s">
        <v>104</v>
      </c>
      <c r="K221" s="51">
        <v>0</v>
      </c>
      <c r="L221" s="51">
        <v>0</v>
      </c>
      <c r="M221" s="51"/>
    </row>
    <row r="222" spans="2:13" hidden="1" x14ac:dyDescent="0.25">
      <c r="B222" s="51" t="s">
        <v>33</v>
      </c>
      <c r="C222" s="51" t="s">
        <v>34</v>
      </c>
      <c r="D222" s="51" t="s">
        <v>35</v>
      </c>
      <c r="E222" s="51" t="s">
        <v>359</v>
      </c>
      <c r="F222" s="51"/>
      <c r="G222" s="52" t="s">
        <v>21</v>
      </c>
      <c r="H222" s="51">
        <v>3</v>
      </c>
      <c r="I222" s="51" t="s">
        <v>18</v>
      </c>
      <c r="J222" s="51" t="s">
        <v>105</v>
      </c>
      <c r="K222" s="51">
        <v>0</v>
      </c>
      <c r="L222" s="51">
        <v>0</v>
      </c>
      <c r="M222" s="51"/>
    </row>
    <row r="223" spans="2:13" hidden="1" x14ac:dyDescent="0.25">
      <c r="B223" s="51" t="s">
        <v>33</v>
      </c>
      <c r="C223" s="51" t="s">
        <v>34</v>
      </c>
      <c r="D223" s="51" t="s">
        <v>35</v>
      </c>
      <c r="E223" s="51" t="s">
        <v>359</v>
      </c>
      <c r="F223" s="51"/>
      <c r="G223" s="52" t="s">
        <v>21</v>
      </c>
      <c r="H223" s="51">
        <v>3</v>
      </c>
      <c r="I223" s="51" t="s">
        <v>18</v>
      </c>
      <c r="J223" s="51" t="s">
        <v>103</v>
      </c>
      <c r="K223" s="51">
        <v>0</v>
      </c>
      <c r="L223" s="51">
        <v>0</v>
      </c>
      <c r="M223" s="51"/>
    </row>
    <row r="224" spans="2:13" hidden="1" x14ac:dyDescent="0.25">
      <c r="B224" s="51" t="s">
        <v>33</v>
      </c>
      <c r="C224" s="51" t="s">
        <v>34</v>
      </c>
      <c r="D224" s="51" t="s">
        <v>35</v>
      </c>
      <c r="E224" s="51" t="s">
        <v>359</v>
      </c>
      <c r="F224" s="51"/>
      <c r="G224" s="52" t="s">
        <v>21</v>
      </c>
      <c r="H224" s="51">
        <v>3</v>
      </c>
      <c r="I224" s="52" t="s">
        <v>18</v>
      </c>
      <c r="J224" s="52" t="s">
        <v>104</v>
      </c>
      <c r="K224" s="51">
        <v>0</v>
      </c>
      <c r="L224" s="51">
        <v>0</v>
      </c>
      <c r="M224" s="51"/>
    </row>
    <row r="225" spans="2:13" hidden="1" x14ac:dyDescent="0.25">
      <c r="B225" s="51" t="s">
        <v>33</v>
      </c>
      <c r="C225" s="51" t="s">
        <v>34</v>
      </c>
      <c r="D225" s="51" t="s">
        <v>35</v>
      </c>
      <c r="E225" s="51" t="s">
        <v>359</v>
      </c>
      <c r="F225" s="51"/>
      <c r="G225" s="52" t="s">
        <v>22</v>
      </c>
      <c r="H225" s="51">
        <v>4</v>
      </c>
      <c r="I225" s="51" t="s">
        <v>18</v>
      </c>
      <c r="J225" s="51" t="s">
        <v>105</v>
      </c>
      <c r="K225" s="51">
        <v>0</v>
      </c>
      <c r="L225" s="51">
        <v>0</v>
      </c>
      <c r="M225" s="51"/>
    </row>
    <row r="226" spans="2:13" hidden="1" x14ac:dyDescent="0.25">
      <c r="B226" s="51" t="s">
        <v>33</v>
      </c>
      <c r="C226" s="51" t="s">
        <v>34</v>
      </c>
      <c r="D226" s="51" t="s">
        <v>35</v>
      </c>
      <c r="E226" s="51" t="s">
        <v>359</v>
      </c>
      <c r="F226" s="51"/>
      <c r="G226" s="52" t="s">
        <v>22</v>
      </c>
      <c r="H226" s="51">
        <v>4</v>
      </c>
      <c r="I226" s="51" t="s">
        <v>18</v>
      </c>
      <c r="J226" s="51" t="s">
        <v>103</v>
      </c>
      <c r="K226" s="51">
        <v>0</v>
      </c>
      <c r="L226" s="51">
        <v>0</v>
      </c>
      <c r="M226" s="51"/>
    </row>
    <row r="227" spans="2:13" hidden="1" x14ac:dyDescent="0.25">
      <c r="B227" s="51" t="s">
        <v>33</v>
      </c>
      <c r="C227" s="51" t="s">
        <v>34</v>
      </c>
      <c r="D227" s="51" t="s">
        <v>35</v>
      </c>
      <c r="E227" s="51" t="s">
        <v>359</v>
      </c>
      <c r="F227" s="51"/>
      <c r="G227" s="52" t="s">
        <v>22</v>
      </c>
      <c r="H227" s="51">
        <v>4</v>
      </c>
      <c r="I227" s="52" t="s">
        <v>18</v>
      </c>
      <c r="J227" s="52" t="s">
        <v>104</v>
      </c>
      <c r="K227" s="51">
        <v>0</v>
      </c>
      <c r="L227" s="51">
        <v>0</v>
      </c>
      <c r="M227" s="51"/>
    </row>
    <row r="228" spans="2:13" hidden="1" x14ac:dyDescent="0.25">
      <c r="B228" s="51" t="s">
        <v>33</v>
      </c>
      <c r="C228" s="51" t="s">
        <v>34</v>
      </c>
      <c r="D228" s="51" t="s">
        <v>35</v>
      </c>
      <c r="E228" s="51" t="s">
        <v>359</v>
      </c>
      <c r="F228" s="51"/>
      <c r="G228" s="52" t="s">
        <v>23</v>
      </c>
      <c r="H228" s="51">
        <v>5</v>
      </c>
      <c r="I228" s="51" t="s">
        <v>18</v>
      </c>
      <c r="J228" s="51" t="s">
        <v>105</v>
      </c>
      <c r="K228" s="51">
        <v>0</v>
      </c>
      <c r="L228" s="51">
        <v>0</v>
      </c>
      <c r="M228" s="51"/>
    </row>
    <row r="229" spans="2:13" hidden="1" x14ac:dyDescent="0.25">
      <c r="B229" s="51" t="s">
        <v>33</v>
      </c>
      <c r="C229" s="51" t="s">
        <v>34</v>
      </c>
      <c r="D229" s="51" t="s">
        <v>35</v>
      </c>
      <c r="E229" s="51" t="s">
        <v>359</v>
      </c>
      <c r="F229" s="51"/>
      <c r="G229" s="52" t="s">
        <v>23</v>
      </c>
      <c r="H229" s="51">
        <v>5</v>
      </c>
      <c r="I229" s="51" t="s">
        <v>18</v>
      </c>
      <c r="J229" s="51" t="s">
        <v>103</v>
      </c>
      <c r="K229" s="51">
        <v>0</v>
      </c>
      <c r="L229" s="51">
        <v>0</v>
      </c>
      <c r="M229" s="51"/>
    </row>
    <row r="230" spans="2:13" hidden="1" x14ac:dyDescent="0.25">
      <c r="B230" s="51" t="s">
        <v>33</v>
      </c>
      <c r="C230" s="51" t="s">
        <v>34</v>
      </c>
      <c r="D230" s="51" t="s">
        <v>35</v>
      </c>
      <c r="E230" s="51" t="s">
        <v>359</v>
      </c>
      <c r="F230" s="51"/>
      <c r="G230" s="52" t="s">
        <v>23</v>
      </c>
      <c r="H230" s="51">
        <v>5</v>
      </c>
      <c r="I230" s="52" t="s">
        <v>18</v>
      </c>
      <c r="J230" s="52" t="s">
        <v>104</v>
      </c>
      <c r="K230" s="51">
        <v>0</v>
      </c>
      <c r="L230" s="51">
        <v>0</v>
      </c>
      <c r="M230" s="51"/>
    </row>
    <row r="231" spans="2:13" hidden="1" x14ac:dyDescent="0.25">
      <c r="B231" s="51" t="s">
        <v>56</v>
      </c>
      <c r="C231" s="51" t="s">
        <v>57</v>
      </c>
      <c r="D231" s="51" t="s">
        <v>99</v>
      </c>
      <c r="E231" s="51" t="s">
        <v>359</v>
      </c>
      <c r="F231" s="51"/>
      <c r="G231" s="52" t="s">
        <v>17</v>
      </c>
      <c r="H231" s="51">
        <v>1</v>
      </c>
      <c r="I231" s="51" t="s">
        <v>158</v>
      </c>
      <c r="J231" s="51" t="s">
        <v>159</v>
      </c>
      <c r="K231" s="51">
        <v>0</v>
      </c>
      <c r="L231" s="51">
        <v>100</v>
      </c>
      <c r="M231" s="51"/>
    </row>
    <row r="232" spans="2:13" hidden="1" x14ac:dyDescent="0.25">
      <c r="B232" s="51" t="s">
        <v>56</v>
      </c>
      <c r="C232" s="51" t="s">
        <v>57</v>
      </c>
      <c r="D232" s="51" t="s">
        <v>99</v>
      </c>
      <c r="E232" s="51" t="s">
        <v>359</v>
      </c>
      <c r="F232" s="51"/>
      <c r="G232" s="52" t="s">
        <v>17</v>
      </c>
      <c r="H232" s="51">
        <v>1</v>
      </c>
      <c r="I232" s="51" t="s">
        <v>158</v>
      </c>
      <c r="J232" s="51" t="s">
        <v>103</v>
      </c>
      <c r="K232" s="51">
        <v>0</v>
      </c>
      <c r="L232" s="51">
        <v>100</v>
      </c>
      <c r="M232" s="51"/>
    </row>
    <row r="233" spans="2:13" hidden="1" x14ac:dyDescent="0.25">
      <c r="B233" s="51" t="s">
        <v>56</v>
      </c>
      <c r="C233" s="51" t="s">
        <v>57</v>
      </c>
      <c r="D233" s="51" t="s">
        <v>99</v>
      </c>
      <c r="E233" s="51" t="s">
        <v>359</v>
      </c>
      <c r="F233" s="51"/>
      <c r="G233" s="52" t="s">
        <v>17</v>
      </c>
      <c r="H233" s="51">
        <v>1</v>
      </c>
      <c r="I233" s="51" t="s">
        <v>158</v>
      </c>
      <c r="J233" s="51" t="s">
        <v>104</v>
      </c>
      <c r="K233" s="51">
        <v>0</v>
      </c>
      <c r="L233" s="51">
        <v>0</v>
      </c>
      <c r="M233" s="51"/>
    </row>
    <row r="234" spans="2:13" hidden="1" x14ac:dyDescent="0.25">
      <c r="B234" s="51" t="s">
        <v>56</v>
      </c>
      <c r="C234" s="51" t="s">
        <v>57</v>
      </c>
      <c r="D234" s="51" t="s">
        <v>99</v>
      </c>
      <c r="E234" s="51" t="s">
        <v>359</v>
      </c>
      <c r="F234" s="51"/>
      <c r="G234" s="52" t="s">
        <v>17</v>
      </c>
      <c r="H234" s="51">
        <v>1</v>
      </c>
      <c r="I234" s="51" t="s">
        <v>18</v>
      </c>
      <c r="J234" s="51" t="s">
        <v>105</v>
      </c>
      <c r="K234" s="51">
        <v>0</v>
      </c>
      <c r="L234" s="51">
        <v>0</v>
      </c>
      <c r="M234" s="51"/>
    </row>
    <row r="235" spans="2:13" hidden="1" x14ac:dyDescent="0.25">
      <c r="B235" s="51" t="s">
        <v>56</v>
      </c>
      <c r="C235" s="51" t="s">
        <v>57</v>
      </c>
      <c r="D235" s="51" t="s">
        <v>99</v>
      </c>
      <c r="E235" s="51" t="s">
        <v>359</v>
      </c>
      <c r="F235" s="51"/>
      <c r="G235" s="52" t="s">
        <v>17</v>
      </c>
      <c r="H235" s="51">
        <v>1</v>
      </c>
      <c r="I235" s="51" t="s">
        <v>18</v>
      </c>
      <c r="J235" s="51" t="s">
        <v>103</v>
      </c>
      <c r="K235" s="51">
        <v>0</v>
      </c>
      <c r="L235" s="51">
        <v>0</v>
      </c>
      <c r="M235" s="51"/>
    </row>
    <row r="236" spans="2:13" hidden="1" x14ac:dyDescent="0.25">
      <c r="B236" s="51" t="s">
        <v>54</v>
      </c>
      <c r="C236" s="51" t="s">
        <v>55</v>
      </c>
      <c r="D236" s="51" t="s">
        <v>45</v>
      </c>
      <c r="E236" s="51" t="s">
        <v>359</v>
      </c>
      <c r="F236" s="51">
        <v>116</v>
      </c>
      <c r="G236" s="52" t="s">
        <v>17</v>
      </c>
      <c r="H236" s="51">
        <v>1</v>
      </c>
      <c r="I236" s="52" t="s">
        <v>18</v>
      </c>
      <c r="J236" s="52" t="s">
        <v>104</v>
      </c>
      <c r="K236" s="51">
        <v>0</v>
      </c>
      <c r="L236" s="52">
        <v>0</v>
      </c>
      <c r="M236" s="52"/>
    </row>
    <row r="237" spans="2:13" hidden="1" x14ac:dyDescent="0.25">
      <c r="B237" s="51" t="s">
        <v>56</v>
      </c>
      <c r="C237" s="51" t="s">
        <v>57</v>
      </c>
      <c r="D237" s="51" t="s">
        <v>99</v>
      </c>
      <c r="E237" s="51" t="s">
        <v>359</v>
      </c>
      <c r="F237" s="51"/>
      <c r="G237" s="52" t="s">
        <v>20</v>
      </c>
      <c r="H237" s="51">
        <v>2</v>
      </c>
      <c r="I237" s="51" t="s">
        <v>158</v>
      </c>
      <c r="J237" s="51" t="s">
        <v>159</v>
      </c>
      <c r="K237" s="51">
        <v>0</v>
      </c>
      <c r="L237" s="51">
        <v>0</v>
      </c>
      <c r="M237" s="51"/>
    </row>
    <row r="238" spans="2:13" hidden="1" x14ac:dyDescent="0.25">
      <c r="B238" s="51" t="s">
        <v>56</v>
      </c>
      <c r="C238" s="51" t="s">
        <v>57</v>
      </c>
      <c r="D238" s="51" t="s">
        <v>99</v>
      </c>
      <c r="E238" s="51" t="s">
        <v>359</v>
      </c>
      <c r="F238" s="51"/>
      <c r="G238" s="52" t="s">
        <v>20</v>
      </c>
      <c r="H238" s="51">
        <v>2</v>
      </c>
      <c r="I238" s="51" t="s">
        <v>158</v>
      </c>
      <c r="J238" s="51" t="s">
        <v>103</v>
      </c>
      <c r="K238" s="51">
        <v>0</v>
      </c>
      <c r="L238" s="51">
        <v>100</v>
      </c>
      <c r="M238" s="51"/>
    </row>
    <row r="239" spans="2:13" hidden="1" x14ac:dyDescent="0.25">
      <c r="B239" s="51" t="s">
        <v>56</v>
      </c>
      <c r="C239" s="51" t="s">
        <v>57</v>
      </c>
      <c r="D239" s="51" t="s">
        <v>99</v>
      </c>
      <c r="E239" s="51" t="s">
        <v>359</v>
      </c>
      <c r="F239" s="51"/>
      <c r="G239" s="52" t="s">
        <v>20</v>
      </c>
      <c r="H239" s="51">
        <v>2</v>
      </c>
      <c r="I239" s="51" t="s">
        <v>158</v>
      </c>
      <c r="J239" s="51" t="s">
        <v>104</v>
      </c>
      <c r="K239" s="51">
        <v>0</v>
      </c>
      <c r="L239" s="51">
        <v>0</v>
      </c>
      <c r="M239" s="51"/>
    </row>
    <row r="240" spans="2:13" hidden="1" x14ac:dyDescent="0.25">
      <c r="B240" s="51" t="s">
        <v>56</v>
      </c>
      <c r="C240" s="51" t="s">
        <v>57</v>
      </c>
      <c r="D240" s="51" t="s">
        <v>99</v>
      </c>
      <c r="E240" s="51" t="s">
        <v>359</v>
      </c>
      <c r="F240" s="51"/>
      <c r="G240" s="52" t="s">
        <v>20</v>
      </c>
      <c r="H240" s="51">
        <v>2</v>
      </c>
      <c r="I240" s="51" t="s">
        <v>18</v>
      </c>
      <c r="J240" s="51" t="s">
        <v>105</v>
      </c>
      <c r="K240" s="51">
        <v>0</v>
      </c>
      <c r="L240" s="51">
        <v>0</v>
      </c>
      <c r="M240" s="51"/>
    </row>
    <row r="241" spans="2:13" hidden="1" x14ac:dyDescent="0.25">
      <c r="B241" s="51" t="s">
        <v>56</v>
      </c>
      <c r="C241" s="51" t="s">
        <v>57</v>
      </c>
      <c r="D241" s="51" t="s">
        <v>99</v>
      </c>
      <c r="E241" s="51" t="s">
        <v>359</v>
      </c>
      <c r="F241" s="51"/>
      <c r="G241" s="52" t="s">
        <v>20</v>
      </c>
      <c r="H241" s="51">
        <v>2</v>
      </c>
      <c r="I241" s="51" t="s">
        <v>18</v>
      </c>
      <c r="J241" s="51" t="s">
        <v>103</v>
      </c>
      <c r="K241" s="51">
        <v>0</v>
      </c>
      <c r="L241" s="51">
        <v>0</v>
      </c>
      <c r="M241" s="51"/>
    </row>
    <row r="242" spans="2:13" hidden="1" x14ac:dyDescent="0.25">
      <c r="B242" s="51" t="s">
        <v>56</v>
      </c>
      <c r="C242" s="51" t="s">
        <v>57</v>
      </c>
      <c r="D242" s="51" t="s">
        <v>99</v>
      </c>
      <c r="E242" s="51" t="s">
        <v>359</v>
      </c>
      <c r="F242" s="51"/>
      <c r="G242" s="52" t="s">
        <v>20</v>
      </c>
      <c r="H242" s="51">
        <v>2</v>
      </c>
      <c r="I242" s="52" t="s">
        <v>18</v>
      </c>
      <c r="J242" s="52" t="s">
        <v>104</v>
      </c>
      <c r="K242" s="51">
        <v>0</v>
      </c>
      <c r="L242" s="51">
        <v>0</v>
      </c>
      <c r="M242" s="51"/>
    </row>
    <row r="243" spans="2:13" hidden="1" x14ac:dyDescent="0.25">
      <c r="B243" s="51" t="s">
        <v>56</v>
      </c>
      <c r="C243" s="51" t="s">
        <v>57</v>
      </c>
      <c r="D243" s="51" t="s">
        <v>99</v>
      </c>
      <c r="E243" s="51" t="s">
        <v>359</v>
      </c>
      <c r="F243" s="51"/>
      <c r="G243" s="52" t="s">
        <v>21</v>
      </c>
      <c r="H243" s="51">
        <v>3</v>
      </c>
      <c r="I243" s="51" t="s">
        <v>158</v>
      </c>
      <c r="J243" s="51" t="s">
        <v>159</v>
      </c>
      <c r="K243" s="51">
        <v>0</v>
      </c>
      <c r="L243" s="51">
        <v>0</v>
      </c>
      <c r="M243" s="51"/>
    </row>
    <row r="244" spans="2:13" hidden="1" x14ac:dyDescent="0.25">
      <c r="B244" s="51" t="s">
        <v>56</v>
      </c>
      <c r="C244" s="51" t="s">
        <v>57</v>
      </c>
      <c r="D244" s="51" t="s">
        <v>99</v>
      </c>
      <c r="E244" s="51" t="s">
        <v>359</v>
      </c>
      <c r="F244" s="51"/>
      <c r="G244" s="52" t="s">
        <v>21</v>
      </c>
      <c r="H244" s="51">
        <v>3</v>
      </c>
      <c r="I244" s="51" t="s">
        <v>158</v>
      </c>
      <c r="J244" s="51" t="s">
        <v>103</v>
      </c>
      <c r="K244" s="51">
        <v>0</v>
      </c>
      <c r="L244" s="51">
        <v>100</v>
      </c>
      <c r="M244" s="51"/>
    </row>
    <row r="245" spans="2:13" hidden="1" x14ac:dyDescent="0.25">
      <c r="B245" s="51" t="s">
        <v>56</v>
      </c>
      <c r="C245" s="51" t="s">
        <v>57</v>
      </c>
      <c r="D245" s="51" t="s">
        <v>99</v>
      </c>
      <c r="E245" s="51" t="s">
        <v>359</v>
      </c>
      <c r="F245" s="51"/>
      <c r="G245" s="52" t="s">
        <v>21</v>
      </c>
      <c r="H245" s="51">
        <v>3</v>
      </c>
      <c r="I245" s="51" t="s">
        <v>158</v>
      </c>
      <c r="J245" s="51" t="s">
        <v>104</v>
      </c>
      <c r="K245" s="51">
        <v>0</v>
      </c>
      <c r="L245" s="51">
        <v>0</v>
      </c>
      <c r="M245" s="51"/>
    </row>
    <row r="246" spans="2:13" hidden="1" x14ac:dyDescent="0.25">
      <c r="B246" s="51" t="s">
        <v>56</v>
      </c>
      <c r="C246" s="51" t="s">
        <v>57</v>
      </c>
      <c r="D246" s="51" t="s">
        <v>99</v>
      </c>
      <c r="E246" s="51" t="s">
        <v>359</v>
      </c>
      <c r="F246" s="51"/>
      <c r="G246" s="52" t="s">
        <v>21</v>
      </c>
      <c r="H246" s="51">
        <v>3</v>
      </c>
      <c r="I246" s="51" t="s">
        <v>18</v>
      </c>
      <c r="J246" s="51" t="s">
        <v>105</v>
      </c>
      <c r="K246" s="51">
        <v>0</v>
      </c>
      <c r="L246" s="51">
        <v>0</v>
      </c>
      <c r="M246" s="51"/>
    </row>
    <row r="247" spans="2:13" hidden="1" x14ac:dyDescent="0.25">
      <c r="B247" s="51" t="s">
        <v>56</v>
      </c>
      <c r="C247" s="51" t="s">
        <v>57</v>
      </c>
      <c r="D247" s="51" t="s">
        <v>99</v>
      </c>
      <c r="E247" s="51" t="s">
        <v>359</v>
      </c>
      <c r="F247" s="51"/>
      <c r="G247" s="52" t="s">
        <v>21</v>
      </c>
      <c r="H247" s="51">
        <v>3</v>
      </c>
      <c r="I247" s="51" t="s">
        <v>18</v>
      </c>
      <c r="J247" s="51" t="s">
        <v>103</v>
      </c>
      <c r="K247" s="51">
        <v>0</v>
      </c>
      <c r="L247" s="51">
        <v>0</v>
      </c>
      <c r="M247" s="51"/>
    </row>
    <row r="248" spans="2:13" hidden="1" x14ac:dyDescent="0.25">
      <c r="B248" s="51" t="s">
        <v>56</v>
      </c>
      <c r="C248" s="51" t="s">
        <v>57</v>
      </c>
      <c r="D248" s="51" t="s">
        <v>99</v>
      </c>
      <c r="E248" s="51" t="s">
        <v>359</v>
      </c>
      <c r="F248" s="51"/>
      <c r="G248" s="52" t="s">
        <v>21</v>
      </c>
      <c r="H248" s="51">
        <v>3</v>
      </c>
      <c r="I248" s="52" t="s">
        <v>18</v>
      </c>
      <c r="J248" s="52" t="s">
        <v>104</v>
      </c>
      <c r="K248" s="51">
        <v>0</v>
      </c>
      <c r="L248" s="51">
        <v>0</v>
      </c>
      <c r="M248" s="51"/>
    </row>
    <row r="249" spans="2:13" hidden="1" x14ac:dyDescent="0.25">
      <c r="B249" s="51" t="s">
        <v>56</v>
      </c>
      <c r="C249" s="51" t="s">
        <v>57</v>
      </c>
      <c r="D249" s="51" t="s">
        <v>99</v>
      </c>
      <c r="E249" s="51" t="s">
        <v>359</v>
      </c>
      <c r="F249" s="51"/>
      <c r="G249" s="52" t="s">
        <v>22</v>
      </c>
      <c r="H249" s="51">
        <v>4</v>
      </c>
      <c r="I249" s="51" t="s">
        <v>158</v>
      </c>
      <c r="J249" s="51" t="s">
        <v>159</v>
      </c>
      <c r="K249" s="51">
        <v>0</v>
      </c>
      <c r="L249" s="51">
        <v>0</v>
      </c>
      <c r="M249" s="51"/>
    </row>
    <row r="250" spans="2:13" hidden="1" x14ac:dyDescent="0.25">
      <c r="B250" s="51" t="s">
        <v>56</v>
      </c>
      <c r="C250" s="51" t="s">
        <v>57</v>
      </c>
      <c r="D250" s="51" t="s">
        <v>99</v>
      </c>
      <c r="E250" s="51" t="s">
        <v>359</v>
      </c>
      <c r="F250" s="51"/>
      <c r="G250" s="52" t="s">
        <v>22</v>
      </c>
      <c r="H250" s="51">
        <v>4</v>
      </c>
      <c r="I250" s="51" t="s">
        <v>158</v>
      </c>
      <c r="J250" s="51" t="s">
        <v>103</v>
      </c>
      <c r="K250" s="51">
        <v>0</v>
      </c>
      <c r="L250" s="51">
        <v>100</v>
      </c>
      <c r="M250" s="51"/>
    </row>
    <row r="251" spans="2:13" hidden="1" x14ac:dyDescent="0.25">
      <c r="B251" s="51" t="s">
        <v>56</v>
      </c>
      <c r="C251" s="51" t="s">
        <v>57</v>
      </c>
      <c r="D251" s="51" t="s">
        <v>99</v>
      </c>
      <c r="E251" s="51" t="s">
        <v>359</v>
      </c>
      <c r="F251" s="51"/>
      <c r="G251" s="52" t="s">
        <v>22</v>
      </c>
      <c r="H251" s="51">
        <v>4</v>
      </c>
      <c r="I251" s="51" t="s">
        <v>158</v>
      </c>
      <c r="J251" s="51" t="s">
        <v>104</v>
      </c>
      <c r="K251" s="51">
        <v>0</v>
      </c>
      <c r="L251" s="51">
        <v>0</v>
      </c>
      <c r="M251" s="51"/>
    </row>
    <row r="252" spans="2:13" hidden="1" x14ac:dyDescent="0.25">
      <c r="B252" s="51" t="s">
        <v>56</v>
      </c>
      <c r="C252" s="51" t="s">
        <v>57</v>
      </c>
      <c r="D252" s="51" t="s">
        <v>99</v>
      </c>
      <c r="E252" s="51" t="s">
        <v>359</v>
      </c>
      <c r="F252" s="51"/>
      <c r="G252" s="52" t="s">
        <v>22</v>
      </c>
      <c r="H252" s="51">
        <v>4</v>
      </c>
      <c r="I252" s="51" t="s">
        <v>18</v>
      </c>
      <c r="J252" s="51" t="s">
        <v>105</v>
      </c>
      <c r="K252" s="51">
        <v>0</v>
      </c>
      <c r="L252" s="51">
        <v>0</v>
      </c>
      <c r="M252" s="51"/>
    </row>
    <row r="253" spans="2:13" hidden="1" x14ac:dyDescent="0.25">
      <c r="B253" s="51" t="s">
        <v>56</v>
      </c>
      <c r="C253" s="51" t="s">
        <v>57</v>
      </c>
      <c r="D253" s="51" t="s">
        <v>99</v>
      </c>
      <c r="E253" s="51" t="s">
        <v>359</v>
      </c>
      <c r="F253" s="51"/>
      <c r="G253" s="52" t="s">
        <v>22</v>
      </c>
      <c r="H253" s="51">
        <v>4</v>
      </c>
      <c r="I253" s="51" t="s">
        <v>18</v>
      </c>
      <c r="J253" s="51" t="s">
        <v>103</v>
      </c>
      <c r="K253" s="51">
        <v>0</v>
      </c>
      <c r="L253" s="51">
        <v>0</v>
      </c>
      <c r="M253" s="51"/>
    </row>
    <row r="254" spans="2:13" hidden="1" x14ac:dyDescent="0.25">
      <c r="B254" s="51" t="s">
        <v>56</v>
      </c>
      <c r="C254" s="51" t="s">
        <v>57</v>
      </c>
      <c r="D254" s="51" t="s">
        <v>99</v>
      </c>
      <c r="E254" s="51" t="s">
        <v>359</v>
      </c>
      <c r="F254" s="51"/>
      <c r="G254" s="52" t="s">
        <v>22</v>
      </c>
      <c r="H254" s="51">
        <v>4</v>
      </c>
      <c r="I254" s="52" t="s">
        <v>18</v>
      </c>
      <c r="J254" s="52" t="s">
        <v>104</v>
      </c>
      <c r="K254" s="51">
        <v>0</v>
      </c>
      <c r="L254" s="51">
        <v>0</v>
      </c>
      <c r="M254" s="51"/>
    </row>
    <row r="255" spans="2:13" hidden="1" x14ac:dyDescent="0.25">
      <c r="B255" s="51" t="s">
        <v>56</v>
      </c>
      <c r="C255" s="51" t="s">
        <v>57</v>
      </c>
      <c r="D255" s="51" t="s">
        <v>99</v>
      </c>
      <c r="E255" s="51" t="s">
        <v>359</v>
      </c>
      <c r="F255" s="51"/>
      <c r="G255" s="52" t="s">
        <v>23</v>
      </c>
      <c r="H255" s="51">
        <v>5</v>
      </c>
      <c r="I255" s="51" t="s">
        <v>158</v>
      </c>
      <c r="J255" s="51" t="s">
        <v>159</v>
      </c>
      <c r="K255" s="51">
        <v>0</v>
      </c>
      <c r="L255" s="51">
        <v>0</v>
      </c>
      <c r="M255" s="51"/>
    </row>
    <row r="256" spans="2:13" hidden="1" x14ac:dyDescent="0.25">
      <c r="B256" s="51" t="s">
        <v>56</v>
      </c>
      <c r="C256" s="51" t="s">
        <v>57</v>
      </c>
      <c r="D256" s="51" t="s">
        <v>99</v>
      </c>
      <c r="E256" s="51" t="s">
        <v>359</v>
      </c>
      <c r="F256" s="51"/>
      <c r="G256" s="52" t="s">
        <v>23</v>
      </c>
      <c r="H256" s="51">
        <v>5</v>
      </c>
      <c r="I256" s="51" t="s">
        <v>158</v>
      </c>
      <c r="J256" s="51" t="s">
        <v>103</v>
      </c>
      <c r="K256" s="51">
        <v>0</v>
      </c>
      <c r="L256" s="51">
        <v>100</v>
      </c>
      <c r="M256" s="51"/>
    </row>
    <row r="257" spans="2:13" hidden="1" x14ac:dyDescent="0.25">
      <c r="B257" s="51" t="s">
        <v>56</v>
      </c>
      <c r="C257" s="51" t="s">
        <v>57</v>
      </c>
      <c r="D257" s="51" t="s">
        <v>99</v>
      </c>
      <c r="E257" s="51" t="s">
        <v>359</v>
      </c>
      <c r="F257" s="51"/>
      <c r="G257" s="52" t="s">
        <v>23</v>
      </c>
      <c r="H257" s="51">
        <v>5</v>
      </c>
      <c r="I257" s="51" t="s">
        <v>158</v>
      </c>
      <c r="J257" s="51" t="s">
        <v>104</v>
      </c>
      <c r="K257" s="51">
        <v>0</v>
      </c>
      <c r="L257" s="51">
        <v>0</v>
      </c>
      <c r="M257" s="51"/>
    </row>
    <row r="258" spans="2:13" hidden="1" x14ac:dyDescent="0.25">
      <c r="B258" s="51" t="s">
        <v>56</v>
      </c>
      <c r="C258" s="51" t="s">
        <v>57</v>
      </c>
      <c r="D258" s="51" t="s">
        <v>99</v>
      </c>
      <c r="E258" s="51" t="s">
        <v>359</v>
      </c>
      <c r="F258" s="51"/>
      <c r="G258" s="52" t="s">
        <v>23</v>
      </c>
      <c r="H258" s="51">
        <v>5</v>
      </c>
      <c r="I258" s="51" t="s">
        <v>18</v>
      </c>
      <c r="J258" s="51" t="s">
        <v>105</v>
      </c>
      <c r="K258" s="51">
        <v>0</v>
      </c>
      <c r="L258" s="51">
        <v>0</v>
      </c>
      <c r="M258" s="51"/>
    </row>
    <row r="259" spans="2:13" hidden="1" x14ac:dyDescent="0.25">
      <c r="B259" s="51" t="s">
        <v>56</v>
      </c>
      <c r="C259" s="51" t="s">
        <v>57</v>
      </c>
      <c r="D259" s="51" t="s">
        <v>99</v>
      </c>
      <c r="E259" s="51" t="s">
        <v>359</v>
      </c>
      <c r="F259" s="51"/>
      <c r="G259" s="52" t="s">
        <v>23</v>
      </c>
      <c r="H259" s="51">
        <v>5</v>
      </c>
      <c r="I259" s="51" t="s">
        <v>18</v>
      </c>
      <c r="J259" s="51" t="s">
        <v>103</v>
      </c>
      <c r="K259" s="51">
        <v>0</v>
      </c>
      <c r="L259" s="51">
        <v>0</v>
      </c>
      <c r="M259" s="51"/>
    </row>
    <row r="260" spans="2:13" hidden="1" x14ac:dyDescent="0.25">
      <c r="B260" s="51" t="s">
        <v>56</v>
      </c>
      <c r="C260" s="51" t="s">
        <v>57</v>
      </c>
      <c r="D260" s="51" t="s">
        <v>99</v>
      </c>
      <c r="E260" s="51" t="s">
        <v>359</v>
      </c>
      <c r="F260" s="51"/>
      <c r="G260" s="52" t="s">
        <v>23</v>
      </c>
      <c r="H260" s="51">
        <v>5</v>
      </c>
      <c r="I260" s="52" t="s">
        <v>18</v>
      </c>
      <c r="J260" s="52" t="s">
        <v>104</v>
      </c>
      <c r="K260" s="51">
        <v>0</v>
      </c>
      <c r="L260" s="51">
        <v>0</v>
      </c>
      <c r="M260" s="51"/>
    </row>
    <row r="261" spans="2:13" hidden="1" x14ac:dyDescent="0.25">
      <c r="B261" s="51" t="s">
        <v>60</v>
      </c>
      <c r="C261" s="51" t="s">
        <v>61</v>
      </c>
      <c r="D261" s="51" t="s">
        <v>15</v>
      </c>
      <c r="E261" s="51" t="s">
        <v>359</v>
      </c>
      <c r="F261" s="51"/>
      <c r="G261" s="52" t="s">
        <v>17</v>
      </c>
      <c r="H261" s="51">
        <v>1</v>
      </c>
      <c r="I261" s="51" t="s">
        <v>158</v>
      </c>
      <c r="J261" s="51" t="s">
        <v>159</v>
      </c>
      <c r="K261" s="51">
        <v>0</v>
      </c>
      <c r="L261" s="52">
        <v>0</v>
      </c>
      <c r="M261" s="52"/>
    </row>
    <row r="262" spans="2:13" hidden="1" x14ac:dyDescent="0.25">
      <c r="B262" s="51" t="s">
        <v>60</v>
      </c>
      <c r="C262" s="51" t="s">
        <v>61</v>
      </c>
      <c r="D262" s="51" t="s">
        <v>15</v>
      </c>
      <c r="E262" s="51" t="s">
        <v>359</v>
      </c>
      <c r="F262" s="51"/>
      <c r="G262" s="52" t="s">
        <v>17</v>
      </c>
      <c r="H262" s="51">
        <v>1</v>
      </c>
      <c r="I262" s="51" t="s">
        <v>158</v>
      </c>
      <c r="J262" s="51" t="s">
        <v>103</v>
      </c>
      <c r="K262" s="51">
        <v>0</v>
      </c>
      <c r="L262" s="52">
        <v>0</v>
      </c>
      <c r="M262" s="52"/>
    </row>
    <row r="263" spans="2:13" hidden="1" x14ac:dyDescent="0.25">
      <c r="B263" s="51" t="s">
        <v>60</v>
      </c>
      <c r="C263" s="51" t="s">
        <v>61</v>
      </c>
      <c r="D263" s="51" t="s">
        <v>15</v>
      </c>
      <c r="E263" s="51" t="s">
        <v>359</v>
      </c>
      <c r="F263" s="51"/>
      <c r="G263" s="52" t="s">
        <v>17</v>
      </c>
      <c r="H263" s="51">
        <v>1</v>
      </c>
      <c r="I263" s="51" t="s">
        <v>158</v>
      </c>
      <c r="J263" s="51" t="s">
        <v>104</v>
      </c>
      <c r="K263" s="51">
        <v>0</v>
      </c>
      <c r="L263" s="52">
        <v>0</v>
      </c>
      <c r="M263" s="52"/>
    </row>
    <row r="264" spans="2:13" hidden="1" x14ac:dyDescent="0.25">
      <c r="B264" s="51" t="s">
        <v>60</v>
      </c>
      <c r="C264" s="51" t="s">
        <v>61</v>
      </c>
      <c r="D264" s="51" t="s">
        <v>15</v>
      </c>
      <c r="E264" s="51" t="s">
        <v>359</v>
      </c>
      <c r="F264" s="51"/>
      <c r="G264" s="52" t="s">
        <v>17</v>
      </c>
      <c r="H264" s="51">
        <v>1</v>
      </c>
      <c r="I264" s="51" t="s">
        <v>18</v>
      </c>
      <c r="J264" s="51" t="s">
        <v>105</v>
      </c>
      <c r="K264" s="51">
        <v>0</v>
      </c>
      <c r="L264" s="52">
        <v>0</v>
      </c>
      <c r="M264" s="52"/>
    </row>
    <row r="265" spans="2:13" hidden="1" x14ac:dyDescent="0.25">
      <c r="B265" s="51" t="s">
        <v>60</v>
      </c>
      <c r="C265" s="51" t="s">
        <v>61</v>
      </c>
      <c r="D265" s="51" t="s">
        <v>15</v>
      </c>
      <c r="E265" s="51" t="s">
        <v>359</v>
      </c>
      <c r="F265" s="51"/>
      <c r="G265" s="52" t="s">
        <v>17</v>
      </c>
      <c r="H265" s="51">
        <v>1</v>
      </c>
      <c r="I265" s="51" t="s">
        <v>18</v>
      </c>
      <c r="J265" s="51" t="s">
        <v>103</v>
      </c>
      <c r="K265" s="51">
        <v>0</v>
      </c>
      <c r="L265" s="52">
        <v>0</v>
      </c>
      <c r="M265" s="52"/>
    </row>
    <row r="266" spans="2:13" hidden="1" x14ac:dyDescent="0.25">
      <c r="B266" s="51" t="s">
        <v>58</v>
      </c>
      <c r="C266" s="51" t="s">
        <v>59</v>
      </c>
      <c r="D266" s="51" t="s">
        <v>26</v>
      </c>
      <c r="E266" s="51" t="s">
        <v>359</v>
      </c>
      <c r="F266" s="51">
        <v>0</v>
      </c>
      <c r="G266" s="52" t="s">
        <v>17</v>
      </c>
      <c r="H266" s="51">
        <v>1</v>
      </c>
      <c r="I266" s="52" t="s">
        <v>18</v>
      </c>
      <c r="J266" s="52" t="s">
        <v>104</v>
      </c>
      <c r="K266" s="51">
        <v>0</v>
      </c>
      <c r="L266" s="52">
        <v>0</v>
      </c>
      <c r="M266" s="52"/>
    </row>
    <row r="267" spans="2:13" hidden="1" x14ac:dyDescent="0.25">
      <c r="B267" s="51" t="s">
        <v>60</v>
      </c>
      <c r="C267" s="51" t="s">
        <v>61</v>
      </c>
      <c r="D267" s="51" t="s">
        <v>15</v>
      </c>
      <c r="E267" s="51" t="s">
        <v>359</v>
      </c>
      <c r="F267" s="51"/>
      <c r="G267" s="52" t="s">
        <v>20</v>
      </c>
      <c r="H267" s="51">
        <v>2</v>
      </c>
      <c r="I267" s="51" t="s">
        <v>18</v>
      </c>
      <c r="J267" s="51" t="s">
        <v>105</v>
      </c>
      <c r="K267" s="51">
        <v>0</v>
      </c>
      <c r="L267" s="52">
        <v>0</v>
      </c>
      <c r="M267" s="52"/>
    </row>
    <row r="268" spans="2:13" hidden="1" x14ac:dyDescent="0.25">
      <c r="B268" s="51" t="s">
        <v>60</v>
      </c>
      <c r="C268" s="51" t="s">
        <v>61</v>
      </c>
      <c r="D268" s="51" t="s">
        <v>15</v>
      </c>
      <c r="E268" s="51" t="s">
        <v>359</v>
      </c>
      <c r="F268" s="51"/>
      <c r="G268" s="52" t="s">
        <v>20</v>
      </c>
      <c r="H268" s="51">
        <v>2</v>
      </c>
      <c r="I268" s="51" t="s">
        <v>18</v>
      </c>
      <c r="J268" s="51" t="s">
        <v>103</v>
      </c>
      <c r="K268" s="51">
        <v>0</v>
      </c>
      <c r="L268" s="52">
        <v>0</v>
      </c>
      <c r="M268" s="52"/>
    </row>
    <row r="269" spans="2:13" hidden="1" x14ac:dyDescent="0.25">
      <c r="B269" s="51" t="s">
        <v>60</v>
      </c>
      <c r="C269" s="51" t="s">
        <v>61</v>
      </c>
      <c r="D269" s="51" t="s">
        <v>15</v>
      </c>
      <c r="E269" s="51" t="s">
        <v>359</v>
      </c>
      <c r="F269" s="51"/>
      <c r="G269" s="52" t="s">
        <v>20</v>
      </c>
      <c r="H269" s="51">
        <v>2</v>
      </c>
      <c r="I269" s="52" t="s">
        <v>18</v>
      </c>
      <c r="J269" s="52" t="s">
        <v>104</v>
      </c>
      <c r="K269" s="51">
        <v>0</v>
      </c>
      <c r="L269" s="52">
        <v>0</v>
      </c>
      <c r="M269" s="52"/>
    </row>
    <row r="270" spans="2:13" hidden="1" x14ac:dyDescent="0.25">
      <c r="B270" s="51" t="s">
        <v>60</v>
      </c>
      <c r="C270" s="51" t="s">
        <v>61</v>
      </c>
      <c r="D270" s="51" t="s">
        <v>15</v>
      </c>
      <c r="E270" s="51" t="s">
        <v>359</v>
      </c>
      <c r="F270" s="51"/>
      <c r="G270" s="52" t="s">
        <v>21</v>
      </c>
      <c r="H270" s="51">
        <v>3</v>
      </c>
      <c r="I270" s="51" t="s">
        <v>18</v>
      </c>
      <c r="J270" s="51" t="s">
        <v>105</v>
      </c>
      <c r="K270" s="51">
        <v>0</v>
      </c>
      <c r="L270" s="52">
        <v>0</v>
      </c>
      <c r="M270" s="52"/>
    </row>
    <row r="271" spans="2:13" hidden="1" x14ac:dyDescent="0.25">
      <c r="B271" s="51" t="s">
        <v>60</v>
      </c>
      <c r="C271" s="51" t="s">
        <v>61</v>
      </c>
      <c r="D271" s="51" t="s">
        <v>15</v>
      </c>
      <c r="E271" s="51" t="s">
        <v>359</v>
      </c>
      <c r="F271" s="51"/>
      <c r="G271" s="52" t="s">
        <v>21</v>
      </c>
      <c r="H271" s="51">
        <v>3</v>
      </c>
      <c r="I271" s="51" t="s">
        <v>18</v>
      </c>
      <c r="J271" s="51" t="s">
        <v>103</v>
      </c>
      <c r="K271" s="51">
        <v>0</v>
      </c>
      <c r="L271" s="52">
        <v>0</v>
      </c>
      <c r="M271" s="52"/>
    </row>
    <row r="272" spans="2:13" hidden="1" x14ac:dyDescent="0.25">
      <c r="B272" s="51" t="s">
        <v>60</v>
      </c>
      <c r="C272" s="51" t="s">
        <v>61</v>
      </c>
      <c r="D272" s="51" t="s">
        <v>15</v>
      </c>
      <c r="E272" s="51" t="s">
        <v>359</v>
      </c>
      <c r="F272" s="51"/>
      <c r="G272" s="52" t="s">
        <v>21</v>
      </c>
      <c r="H272" s="51">
        <v>3</v>
      </c>
      <c r="I272" s="52" t="s">
        <v>18</v>
      </c>
      <c r="J272" s="52" t="s">
        <v>104</v>
      </c>
      <c r="K272" s="51">
        <v>0</v>
      </c>
      <c r="L272" s="52">
        <v>0</v>
      </c>
      <c r="M272" s="52"/>
    </row>
    <row r="273" spans="2:13" hidden="1" x14ac:dyDescent="0.25">
      <c r="B273" s="51" t="s">
        <v>60</v>
      </c>
      <c r="C273" s="51" t="s">
        <v>61</v>
      </c>
      <c r="D273" s="51" t="s">
        <v>15</v>
      </c>
      <c r="E273" s="51" t="s">
        <v>359</v>
      </c>
      <c r="F273" s="51"/>
      <c r="G273" s="52" t="s">
        <v>22</v>
      </c>
      <c r="H273" s="51">
        <v>4</v>
      </c>
      <c r="I273" s="51" t="s">
        <v>18</v>
      </c>
      <c r="J273" s="51" t="s">
        <v>105</v>
      </c>
      <c r="K273" s="51">
        <v>0</v>
      </c>
      <c r="L273" s="52">
        <v>0</v>
      </c>
      <c r="M273" s="52"/>
    </row>
    <row r="274" spans="2:13" hidden="1" x14ac:dyDescent="0.25">
      <c r="B274" s="51" t="s">
        <v>60</v>
      </c>
      <c r="C274" s="51" t="s">
        <v>61</v>
      </c>
      <c r="D274" s="51" t="s">
        <v>15</v>
      </c>
      <c r="E274" s="51" t="s">
        <v>359</v>
      </c>
      <c r="F274" s="51"/>
      <c r="G274" s="52" t="s">
        <v>22</v>
      </c>
      <c r="H274" s="51">
        <v>4</v>
      </c>
      <c r="I274" s="51" t="s">
        <v>18</v>
      </c>
      <c r="J274" s="51" t="s">
        <v>103</v>
      </c>
      <c r="K274" s="51">
        <v>0</v>
      </c>
      <c r="L274" s="52">
        <v>0</v>
      </c>
      <c r="M274" s="52"/>
    </row>
    <row r="275" spans="2:13" hidden="1" x14ac:dyDescent="0.25">
      <c r="B275" s="51" t="s">
        <v>60</v>
      </c>
      <c r="C275" s="51" t="s">
        <v>61</v>
      </c>
      <c r="D275" s="51" t="s">
        <v>15</v>
      </c>
      <c r="E275" s="51" t="s">
        <v>359</v>
      </c>
      <c r="F275" s="51"/>
      <c r="G275" s="52" t="s">
        <v>22</v>
      </c>
      <c r="H275" s="51">
        <v>4</v>
      </c>
      <c r="I275" s="52" t="s">
        <v>18</v>
      </c>
      <c r="J275" s="52" t="s">
        <v>104</v>
      </c>
      <c r="K275" s="51">
        <v>0</v>
      </c>
      <c r="L275" s="52">
        <v>0</v>
      </c>
      <c r="M275" s="52"/>
    </row>
    <row r="276" spans="2:13" hidden="1" x14ac:dyDescent="0.25">
      <c r="B276" s="51" t="s">
        <v>60</v>
      </c>
      <c r="C276" s="51" t="s">
        <v>61</v>
      </c>
      <c r="D276" s="51" t="s">
        <v>15</v>
      </c>
      <c r="E276" s="51" t="s">
        <v>359</v>
      </c>
      <c r="F276" s="51"/>
      <c r="G276" s="52" t="s">
        <v>23</v>
      </c>
      <c r="H276" s="51">
        <v>5</v>
      </c>
      <c r="I276" s="51" t="s">
        <v>18</v>
      </c>
      <c r="J276" s="51" t="s">
        <v>105</v>
      </c>
      <c r="K276" s="51">
        <v>0</v>
      </c>
      <c r="L276" s="52">
        <v>0</v>
      </c>
      <c r="M276" s="52"/>
    </row>
    <row r="277" spans="2:13" hidden="1" x14ac:dyDescent="0.25">
      <c r="B277" s="51" t="s">
        <v>60</v>
      </c>
      <c r="C277" s="51" t="s">
        <v>61</v>
      </c>
      <c r="D277" s="51" t="s">
        <v>15</v>
      </c>
      <c r="E277" s="51" t="s">
        <v>359</v>
      </c>
      <c r="F277" s="51"/>
      <c r="G277" s="52" t="s">
        <v>23</v>
      </c>
      <c r="H277" s="51">
        <v>5</v>
      </c>
      <c r="I277" s="51" t="s">
        <v>18</v>
      </c>
      <c r="J277" s="51" t="s">
        <v>103</v>
      </c>
      <c r="K277" s="51">
        <v>0</v>
      </c>
      <c r="L277" s="52">
        <v>0</v>
      </c>
      <c r="M277" s="52"/>
    </row>
    <row r="278" spans="2:13" hidden="1" x14ac:dyDescent="0.25">
      <c r="B278" s="51" t="s">
        <v>60</v>
      </c>
      <c r="C278" s="51" t="s">
        <v>61</v>
      </c>
      <c r="D278" s="51" t="s">
        <v>15</v>
      </c>
      <c r="E278" s="51" t="s">
        <v>359</v>
      </c>
      <c r="F278" s="51"/>
      <c r="G278" s="52" t="s">
        <v>23</v>
      </c>
      <c r="H278" s="51">
        <v>5</v>
      </c>
      <c r="I278" s="52" t="s">
        <v>18</v>
      </c>
      <c r="J278" s="52" t="s">
        <v>104</v>
      </c>
      <c r="K278" s="51">
        <v>0</v>
      </c>
      <c r="L278" s="52">
        <v>0</v>
      </c>
      <c r="M278" s="52"/>
    </row>
    <row r="279" spans="2:13" hidden="1" x14ac:dyDescent="0.25">
      <c r="B279" s="51" t="s">
        <v>48</v>
      </c>
      <c r="C279" s="51" t="s">
        <v>49</v>
      </c>
      <c r="D279" s="51" t="s">
        <v>38</v>
      </c>
      <c r="E279" s="51" t="s">
        <v>359</v>
      </c>
      <c r="F279" s="51"/>
      <c r="G279" s="52" t="s">
        <v>17</v>
      </c>
      <c r="H279" s="51">
        <v>1</v>
      </c>
      <c r="I279" s="51" t="s">
        <v>158</v>
      </c>
      <c r="J279" s="51" t="s">
        <v>159</v>
      </c>
      <c r="K279" s="51">
        <v>42</v>
      </c>
      <c r="L279" s="52">
        <v>50</v>
      </c>
      <c r="M279" s="52"/>
    </row>
    <row r="280" spans="2:13" hidden="1" x14ac:dyDescent="0.25">
      <c r="B280" s="51" t="s">
        <v>48</v>
      </c>
      <c r="C280" s="51" t="s">
        <v>49</v>
      </c>
      <c r="D280" s="51" t="s">
        <v>38</v>
      </c>
      <c r="E280" s="51" t="s">
        <v>359</v>
      </c>
      <c r="F280" s="51"/>
      <c r="G280" s="52" t="s">
        <v>17</v>
      </c>
      <c r="H280" s="51">
        <v>1</v>
      </c>
      <c r="I280" s="51" t="s">
        <v>158</v>
      </c>
      <c r="J280" s="51" t="s">
        <v>103</v>
      </c>
      <c r="K280" s="51">
        <v>42</v>
      </c>
      <c r="L280" s="52">
        <v>50</v>
      </c>
      <c r="M280" s="52"/>
    </row>
    <row r="281" spans="2:13" hidden="1" x14ac:dyDescent="0.25">
      <c r="B281" s="51" t="s">
        <v>48</v>
      </c>
      <c r="C281" s="51" t="s">
        <v>49</v>
      </c>
      <c r="D281" s="51" t="s">
        <v>38</v>
      </c>
      <c r="E281" s="51" t="s">
        <v>359</v>
      </c>
      <c r="F281" s="51"/>
      <c r="G281" s="52" t="s">
        <v>17</v>
      </c>
      <c r="H281" s="51">
        <v>1</v>
      </c>
      <c r="I281" s="51" t="s">
        <v>158</v>
      </c>
      <c r="J281" s="51" t="s">
        <v>104</v>
      </c>
      <c r="K281" s="51">
        <v>0</v>
      </c>
      <c r="L281" s="52">
        <v>0</v>
      </c>
      <c r="M281" s="52"/>
    </row>
    <row r="282" spans="2:13" hidden="1" x14ac:dyDescent="0.25">
      <c r="B282" s="51" t="s">
        <v>48</v>
      </c>
      <c r="C282" s="51" t="s">
        <v>49</v>
      </c>
      <c r="D282" s="51" t="s">
        <v>38</v>
      </c>
      <c r="E282" s="51" t="s">
        <v>359</v>
      </c>
      <c r="F282" s="51"/>
      <c r="G282" s="52" t="s">
        <v>17</v>
      </c>
      <c r="H282" s="51">
        <v>1</v>
      </c>
      <c r="I282" s="51" t="s">
        <v>18</v>
      </c>
      <c r="J282" s="51" t="s">
        <v>105</v>
      </c>
      <c r="K282" s="51">
        <v>0</v>
      </c>
      <c r="L282" s="52">
        <v>0</v>
      </c>
      <c r="M282" s="52"/>
    </row>
    <row r="283" spans="2:13" hidden="1" x14ac:dyDescent="0.25">
      <c r="B283" s="51" t="s">
        <v>48</v>
      </c>
      <c r="C283" s="51" t="s">
        <v>49</v>
      </c>
      <c r="D283" s="51" t="s">
        <v>38</v>
      </c>
      <c r="E283" s="51" t="s">
        <v>359</v>
      </c>
      <c r="F283" s="51"/>
      <c r="G283" s="52" t="s">
        <v>17</v>
      </c>
      <c r="H283" s="51">
        <v>1</v>
      </c>
      <c r="I283" s="51" t="s">
        <v>18</v>
      </c>
      <c r="J283" s="51" t="s">
        <v>103</v>
      </c>
      <c r="K283" s="51">
        <v>0</v>
      </c>
      <c r="L283" s="52">
        <v>0</v>
      </c>
      <c r="M283" s="52"/>
    </row>
    <row r="284" spans="2:13" hidden="1" x14ac:dyDescent="0.25">
      <c r="B284" s="51" t="s">
        <v>62</v>
      </c>
      <c r="C284" s="51" t="s">
        <v>63</v>
      </c>
      <c r="D284" s="51" t="s">
        <v>15</v>
      </c>
      <c r="E284" s="51" t="s">
        <v>359</v>
      </c>
      <c r="F284" s="51">
        <v>0</v>
      </c>
      <c r="G284" s="52" t="s">
        <v>17</v>
      </c>
      <c r="H284" s="51">
        <v>1</v>
      </c>
      <c r="I284" s="52" t="s">
        <v>18</v>
      </c>
      <c r="J284" s="52" t="s">
        <v>104</v>
      </c>
      <c r="K284" s="51">
        <v>0</v>
      </c>
      <c r="L284" s="52">
        <v>0</v>
      </c>
      <c r="M284" s="52"/>
    </row>
    <row r="285" spans="2:13" hidden="1" x14ac:dyDescent="0.25">
      <c r="B285" s="51" t="s">
        <v>48</v>
      </c>
      <c r="C285" s="51" t="s">
        <v>49</v>
      </c>
      <c r="D285" s="51" t="s">
        <v>38</v>
      </c>
      <c r="E285" s="51" t="s">
        <v>359</v>
      </c>
      <c r="F285" s="51"/>
      <c r="G285" s="52" t="s">
        <v>20</v>
      </c>
      <c r="H285" s="51">
        <v>2</v>
      </c>
      <c r="I285" s="51" t="s">
        <v>158</v>
      </c>
      <c r="J285" s="51" t="s">
        <v>103</v>
      </c>
      <c r="K285" s="51">
        <v>42</v>
      </c>
      <c r="L285" s="52">
        <v>50</v>
      </c>
      <c r="M285" s="52"/>
    </row>
    <row r="286" spans="2:13" hidden="1" x14ac:dyDescent="0.25">
      <c r="B286" s="51" t="s">
        <v>48</v>
      </c>
      <c r="C286" s="51" t="s">
        <v>49</v>
      </c>
      <c r="D286" s="51" t="s">
        <v>38</v>
      </c>
      <c r="E286" s="51" t="s">
        <v>359</v>
      </c>
      <c r="F286" s="51"/>
      <c r="G286" s="52" t="s">
        <v>20</v>
      </c>
      <c r="H286" s="51">
        <v>2</v>
      </c>
      <c r="I286" s="51" t="s">
        <v>158</v>
      </c>
      <c r="J286" s="51" t="s">
        <v>104</v>
      </c>
      <c r="K286" s="51">
        <v>0</v>
      </c>
      <c r="L286" s="52">
        <v>0</v>
      </c>
      <c r="M286" s="52"/>
    </row>
    <row r="287" spans="2:13" hidden="1" x14ac:dyDescent="0.25">
      <c r="B287" s="51" t="s">
        <v>48</v>
      </c>
      <c r="C287" s="51" t="s">
        <v>49</v>
      </c>
      <c r="D287" s="51" t="s">
        <v>38</v>
      </c>
      <c r="E287" s="51" t="s">
        <v>359</v>
      </c>
      <c r="F287" s="51"/>
      <c r="G287" s="52" t="s">
        <v>20</v>
      </c>
      <c r="H287" s="51">
        <v>2</v>
      </c>
      <c r="I287" s="51" t="s">
        <v>18</v>
      </c>
      <c r="J287" s="51" t="s">
        <v>105</v>
      </c>
      <c r="K287" s="51">
        <v>0</v>
      </c>
      <c r="L287" s="52">
        <v>0</v>
      </c>
      <c r="M287" s="52"/>
    </row>
    <row r="288" spans="2:13" hidden="1" x14ac:dyDescent="0.25">
      <c r="B288" s="51" t="s">
        <v>48</v>
      </c>
      <c r="C288" s="51" t="s">
        <v>49</v>
      </c>
      <c r="D288" s="51" t="s">
        <v>38</v>
      </c>
      <c r="E288" s="51" t="s">
        <v>359</v>
      </c>
      <c r="F288" s="51"/>
      <c r="G288" s="52" t="s">
        <v>20</v>
      </c>
      <c r="H288" s="51">
        <v>2</v>
      </c>
      <c r="I288" s="51" t="s">
        <v>18</v>
      </c>
      <c r="J288" s="51" t="s">
        <v>103</v>
      </c>
      <c r="K288" s="51">
        <v>0</v>
      </c>
      <c r="L288" s="52">
        <v>0</v>
      </c>
      <c r="M288" s="52"/>
    </row>
    <row r="289" spans="2:13" hidden="1" x14ac:dyDescent="0.25">
      <c r="B289" s="51" t="s">
        <v>48</v>
      </c>
      <c r="C289" s="51" t="s">
        <v>49</v>
      </c>
      <c r="D289" s="51" t="s">
        <v>38</v>
      </c>
      <c r="E289" s="51" t="s">
        <v>359</v>
      </c>
      <c r="F289" s="51"/>
      <c r="G289" s="52" t="s">
        <v>20</v>
      </c>
      <c r="H289" s="51">
        <v>2</v>
      </c>
      <c r="I289" s="52" t="s">
        <v>18</v>
      </c>
      <c r="J289" s="52" t="s">
        <v>104</v>
      </c>
      <c r="K289" s="51">
        <v>0</v>
      </c>
      <c r="L289" s="52">
        <v>0</v>
      </c>
      <c r="M289" s="52"/>
    </row>
    <row r="290" spans="2:13" hidden="1" x14ac:dyDescent="0.25">
      <c r="B290" s="51" t="s">
        <v>48</v>
      </c>
      <c r="C290" s="51" t="s">
        <v>49</v>
      </c>
      <c r="D290" s="51" t="s">
        <v>38</v>
      </c>
      <c r="E290" s="51" t="s">
        <v>359</v>
      </c>
      <c r="F290" s="51"/>
      <c r="G290" s="52" t="s">
        <v>21</v>
      </c>
      <c r="H290" s="51">
        <v>3</v>
      </c>
      <c r="I290" s="51" t="s">
        <v>158</v>
      </c>
      <c r="J290" s="51" t="s">
        <v>103</v>
      </c>
      <c r="K290" s="51">
        <v>42</v>
      </c>
      <c r="L290" s="52">
        <v>50</v>
      </c>
      <c r="M290" s="52"/>
    </row>
    <row r="291" spans="2:13" hidden="1" x14ac:dyDescent="0.25">
      <c r="B291" s="51" t="s">
        <v>48</v>
      </c>
      <c r="C291" s="51" t="s">
        <v>49</v>
      </c>
      <c r="D291" s="51" t="s">
        <v>38</v>
      </c>
      <c r="E291" s="51" t="s">
        <v>359</v>
      </c>
      <c r="F291" s="51"/>
      <c r="G291" s="52" t="s">
        <v>21</v>
      </c>
      <c r="H291" s="51">
        <v>3</v>
      </c>
      <c r="I291" s="51" t="s">
        <v>158</v>
      </c>
      <c r="J291" s="51" t="s">
        <v>104</v>
      </c>
      <c r="K291" s="51">
        <v>0</v>
      </c>
      <c r="L291" s="52">
        <v>0</v>
      </c>
      <c r="M291" s="52"/>
    </row>
    <row r="292" spans="2:13" hidden="1" x14ac:dyDescent="0.25">
      <c r="B292" s="51" t="s">
        <v>48</v>
      </c>
      <c r="C292" s="51" t="s">
        <v>49</v>
      </c>
      <c r="D292" s="51" t="s">
        <v>38</v>
      </c>
      <c r="E292" s="51" t="s">
        <v>359</v>
      </c>
      <c r="F292" s="51"/>
      <c r="G292" s="52" t="s">
        <v>21</v>
      </c>
      <c r="H292" s="51">
        <v>3</v>
      </c>
      <c r="I292" s="51" t="s">
        <v>18</v>
      </c>
      <c r="J292" s="51" t="s">
        <v>105</v>
      </c>
      <c r="K292" s="51">
        <v>0</v>
      </c>
      <c r="L292" s="52">
        <v>0</v>
      </c>
      <c r="M292" s="52"/>
    </row>
    <row r="293" spans="2:13" hidden="1" x14ac:dyDescent="0.25">
      <c r="B293" s="51" t="s">
        <v>48</v>
      </c>
      <c r="C293" s="51" t="s">
        <v>49</v>
      </c>
      <c r="D293" s="51" t="s">
        <v>38</v>
      </c>
      <c r="E293" s="51" t="s">
        <v>359</v>
      </c>
      <c r="F293" s="51"/>
      <c r="G293" s="52" t="s">
        <v>21</v>
      </c>
      <c r="H293" s="51">
        <v>3</v>
      </c>
      <c r="I293" s="51" t="s">
        <v>18</v>
      </c>
      <c r="J293" s="51" t="s">
        <v>103</v>
      </c>
      <c r="K293" s="51">
        <v>0</v>
      </c>
      <c r="L293" s="52">
        <v>0</v>
      </c>
      <c r="M293" s="52"/>
    </row>
    <row r="294" spans="2:13" hidden="1" x14ac:dyDescent="0.25">
      <c r="B294" s="51" t="s">
        <v>48</v>
      </c>
      <c r="C294" s="51" t="s">
        <v>49</v>
      </c>
      <c r="D294" s="51" t="s">
        <v>38</v>
      </c>
      <c r="E294" s="51" t="s">
        <v>359</v>
      </c>
      <c r="F294" s="51"/>
      <c r="G294" s="52" t="s">
        <v>21</v>
      </c>
      <c r="H294" s="51">
        <v>3</v>
      </c>
      <c r="I294" s="52" t="s">
        <v>18</v>
      </c>
      <c r="J294" s="52" t="s">
        <v>104</v>
      </c>
      <c r="K294" s="51">
        <v>0</v>
      </c>
      <c r="L294" s="52">
        <v>0</v>
      </c>
      <c r="M294" s="52"/>
    </row>
    <row r="295" spans="2:13" hidden="1" x14ac:dyDescent="0.25">
      <c r="B295" s="51" t="s">
        <v>48</v>
      </c>
      <c r="C295" s="51" t="s">
        <v>49</v>
      </c>
      <c r="D295" s="51" t="s">
        <v>38</v>
      </c>
      <c r="E295" s="51" t="s">
        <v>359</v>
      </c>
      <c r="F295" s="51"/>
      <c r="G295" s="52" t="s">
        <v>22</v>
      </c>
      <c r="H295" s="51">
        <v>4</v>
      </c>
      <c r="I295" s="51" t="s">
        <v>158</v>
      </c>
      <c r="J295" s="51" t="s">
        <v>103</v>
      </c>
      <c r="K295" s="51">
        <v>42</v>
      </c>
      <c r="L295" s="52">
        <v>50</v>
      </c>
      <c r="M295" s="52"/>
    </row>
    <row r="296" spans="2:13" hidden="1" x14ac:dyDescent="0.25">
      <c r="B296" s="51" t="s">
        <v>48</v>
      </c>
      <c r="C296" s="51" t="s">
        <v>49</v>
      </c>
      <c r="D296" s="51" t="s">
        <v>38</v>
      </c>
      <c r="E296" s="51" t="s">
        <v>359</v>
      </c>
      <c r="F296" s="51"/>
      <c r="G296" s="52" t="s">
        <v>22</v>
      </c>
      <c r="H296" s="51">
        <v>4</v>
      </c>
      <c r="I296" s="51" t="s">
        <v>158</v>
      </c>
      <c r="J296" s="51" t="s">
        <v>104</v>
      </c>
      <c r="K296" s="51">
        <v>0</v>
      </c>
      <c r="L296" s="52">
        <v>0</v>
      </c>
      <c r="M296" s="52"/>
    </row>
    <row r="297" spans="2:13" hidden="1" x14ac:dyDescent="0.25">
      <c r="B297" s="51" t="s">
        <v>48</v>
      </c>
      <c r="C297" s="51" t="s">
        <v>49</v>
      </c>
      <c r="D297" s="51" t="s">
        <v>38</v>
      </c>
      <c r="E297" s="51" t="s">
        <v>359</v>
      </c>
      <c r="F297" s="51"/>
      <c r="G297" s="52" t="s">
        <v>22</v>
      </c>
      <c r="H297" s="51">
        <v>4</v>
      </c>
      <c r="I297" s="51" t="s">
        <v>18</v>
      </c>
      <c r="J297" s="51" t="s">
        <v>105</v>
      </c>
      <c r="K297" s="51">
        <v>0</v>
      </c>
      <c r="L297" s="52">
        <v>0</v>
      </c>
      <c r="M297" s="52"/>
    </row>
    <row r="298" spans="2:13" hidden="1" x14ac:dyDescent="0.25">
      <c r="B298" s="51" t="s">
        <v>48</v>
      </c>
      <c r="C298" s="51" t="s">
        <v>49</v>
      </c>
      <c r="D298" s="51" t="s">
        <v>38</v>
      </c>
      <c r="E298" s="51" t="s">
        <v>359</v>
      </c>
      <c r="F298" s="51"/>
      <c r="G298" s="52" t="s">
        <v>22</v>
      </c>
      <c r="H298" s="51">
        <v>4</v>
      </c>
      <c r="I298" s="51" t="s">
        <v>18</v>
      </c>
      <c r="J298" s="51" t="s">
        <v>103</v>
      </c>
      <c r="K298" s="51">
        <v>0</v>
      </c>
      <c r="L298" s="52">
        <v>0</v>
      </c>
      <c r="M298" s="52"/>
    </row>
    <row r="299" spans="2:13" hidden="1" x14ac:dyDescent="0.25">
      <c r="B299" s="51" t="s">
        <v>48</v>
      </c>
      <c r="C299" s="51" t="s">
        <v>49</v>
      </c>
      <c r="D299" s="51" t="s">
        <v>38</v>
      </c>
      <c r="E299" s="51" t="s">
        <v>359</v>
      </c>
      <c r="F299" s="51"/>
      <c r="G299" s="52" t="s">
        <v>22</v>
      </c>
      <c r="H299" s="51">
        <v>4</v>
      </c>
      <c r="I299" s="52" t="s">
        <v>18</v>
      </c>
      <c r="J299" s="52" t="s">
        <v>104</v>
      </c>
      <c r="K299" s="51">
        <v>0</v>
      </c>
      <c r="L299" s="52">
        <v>0</v>
      </c>
      <c r="M299" s="52"/>
    </row>
    <row r="300" spans="2:13" hidden="1" x14ac:dyDescent="0.25">
      <c r="B300" s="51" t="s">
        <v>48</v>
      </c>
      <c r="C300" s="51" t="s">
        <v>49</v>
      </c>
      <c r="D300" s="51" t="s">
        <v>38</v>
      </c>
      <c r="E300" s="51" t="s">
        <v>359</v>
      </c>
      <c r="F300" s="51"/>
      <c r="G300" s="52" t="s">
        <v>23</v>
      </c>
      <c r="H300" s="51">
        <v>5</v>
      </c>
      <c r="I300" s="51" t="s">
        <v>158</v>
      </c>
      <c r="J300" s="51" t="s">
        <v>103</v>
      </c>
      <c r="K300" s="51">
        <v>42</v>
      </c>
      <c r="L300" s="52">
        <v>50</v>
      </c>
      <c r="M300" s="52"/>
    </row>
    <row r="301" spans="2:13" hidden="1" x14ac:dyDescent="0.25">
      <c r="B301" s="51" t="s">
        <v>48</v>
      </c>
      <c r="C301" s="51" t="s">
        <v>49</v>
      </c>
      <c r="D301" s="51" t="s">
        <v>38</v>
      </c>
      <c r="E301" s="51" t="s">
        <v>359</v>
      </c>
      <c r="F301" s="51"/>
      <c r="G301" s="52" t="s">
        <v>23</v>
      </c>
      <c r="H301" s="51">
        <v>5</v>
      </c>
      <c r="I301" s="51" t="s">
        <v>158</v>
      </c>
      <c r="J301" s="51" t="s">
        <v>104</v>
      </c>
      <c r="K301" s="51">
        <v>0</v>
      </c>
      <c r="L301" s="52">
        <v>0</v>
      </c>
      <c r="M301" s="52"/>
    </row>
    <row r="302" spans="2:13" hidden="1" x14ac:dyDescent="0.25">
      <c r="B302" s="51" t="s">
        <v>48</v>
      </c>
      <c r="C302" s="51" t="s">
        <v>49</v>
      </c>
      <c r="D302" s="51" t="s">
        <v>38</v>
      </c>
      <c r="E302" s="51" t="s">
        <v>359</v>
      </c>
      <c r="F302" s="51"/>
      <c r="G302" s="52" t="s">
        <v>23</v>
      </c>
      <c r="H302" s="51">
        <v>5</v>
      </c>
      <c r="I302" s="51" t="s">
        <v>18</v>
      </c>
      <c r="J302" s="51" t="s">
        <v>105</v>
      </c>
      <c r="K302" s="51">
        <v>0</v>
      </c>
      <c r="L302" s="52">
        <v>0</v>
      </c>
      <c r="M302" s="52"/>
    </row>
    <row r="303" spans="2:13" hidden="1" x14ac:dyDescent="0.25">
      <c r="B303" s="51" t="s">
        <v>48</v>
      </c>
      <c r="C303" s="51" t="s">
        <v>49</v>
      </c>
      <c r="D303" s="51" t="s">
        <v>38</v>
      </c>
      <c r="E303" s="51" t="s">
        <v>359</v>
      </c>
      <c r="F303" s="51"/>
      <c r="G303" s="52" t="s">
        <v>23</v>
      </c>
      <c r="H303" s="51">
        <v>5</v>
      </c>
      <c r="I303" s="51" t="s">
        <v>18</v>
      </c>
      <c r="J303" s="51" t="s">
        <v>103</v>
      </c>
      <c r="K303" s="51">
        <v>0</v>
      </c>
      <c r="L303" s="52">
        <v>0</v>
      </c>
      <c r="M303" s="52"/>
    </row>
    <row r="304" spans="2:13" hidden="1" x14ac:dyDescent="0.25">
      <c r="B304" s="51" t="s">
        <v>48</v>
      </c>
      <c r="C304" s="51" t="s">
        <v>49</v>
      </c>
      <c r="D304" s="51" t="s">
        <v>38</v>
      </c>
      <c r="E304" s="51" t="s">
        <v>359</v>
      </c>
      <c r="F304" s="51"/>
      <c r="G304" s="52" t="s">
        <v>23</v>
      </c>
      <c r="H304" s="51">
        <v>5</v>
      </c>
      <c r="I304" s="52" t="s">
        <v>18</v>
      </c>
      <c r="J304" s="52" t="s">
        <v>104</v>
      </c>
      <c r="K304" s="51">
        <v>0</v>
      </c>
      <c r="L304" s="52">
        <v>0</v>
      </c>
      <c r="M304" s="52"/>
    </row>
    <row r="305" spans="2:13" hidden="1" x14ac:dyDescent="0.25">
      <c r="B305" s="51" t="s">
        <v>58</v>
      </c>
      <c r="C305" s="51" t="s">
        <v>59</v>
      </c>
      <c r="D305" s="51" t="s">
        <v>26</v>
      </c>
      <c r="E305" s="51" t="s">
        <v>359</v>
      </c>
      <c r="F305" s="51"/>
      <c r="G305" s="52" t="s">
        <v>17</v>
      </c>
      <c r="H305" s="51">
        <v>1</v>
      </c>
      <c r="I305" s="51" t="s">
        <v>158</v>
      </c>
      <c r="J305" s="51" t="s">
        <v>159</v>
      </c>
      <c r="K305" s="51">
        <v>140</v>
      </c>
      <c r="L305" s="52">
        <v>76</v>
      </c>
      <c r="M305" s="52"/>
    </row>
    <row r="306" spans="2:13" hidden="1" x14ac:dyDescent="0.25">
      <c r="B306" s="51" t="s">
        <v>58</v>
      </c>
      <c r="C306" s="51" t="s">
        <v>59</v>
      </c>
      <c r="D306" s="51" t="s">
        <v>26</v>
      </c>
      <c r="E306" s="51" t="s">
        <v>359</v>
      </c>
      <c r="F306" s="51"/>
      <c r="G306" s="52" t="s">
        <v>17</v>
      </c>
      <c r="H306" s="51">
        <v>1</v>
      </c>
      <c r="I306" s="51" t="s">
        <v>158</v>
      </c>
      <c r="J306" s="51" t="s">
        <v>103</v>
      </c>
      <c r="K306" s="51">
        <v>140</v>
      </c>
      <c r="L306" s="52">
        <v>76</v>
      </c>
      <c r="M306" s="52"/>
    </row>
    <row r="307" spans="2:13" hidden="1" x14ac:dyDescent="0.25">
      <c r="B307" s="51" t="s">
        <v>58</v>
      </c>
      <c r="C307" s="51" t="s">
        <v>59</v>
      </c>
      <c r="D307" s="51" t="s">
        <v>26</v>
      </c>
      <c r="E307" s="51" t="s">
        <v>359</v>
      </c>
      <c r="F307" s="51"/>
      <c r="G307" s="52" t="s">
        <v>17</v>
      </c>
      <c r="H307" s="51">
        <v>1</v>
      </c>
      <c r="I307" s="51" t="s">
        <v>158</v>
      </c>
      <c r="J307" s="51" t="s">
        <v>104</v>
      </c>
      <c r="K307" s="51">
        <v>0</v>
      </c>
      <c r="L307" s="52">
        <v>0</v>
      </c>
      <c r="M307" s="52"/>
    </row>
    <row r="308" spans="2:13" hidden="1" x14ac:dyDescent="0.25">
      <c r="B308" s="51" t="s">
        <v>58</v>
      </c>
      <c r="C308" s="51" t="s">
        <v>59</v>
      </c>
      <c r="D308" s="51" t="s">
        <v>26</v>
      </c>
      <c r="E308" s="51" t="s">
        <v>359</v>
      </c>
      <c r="F308" s="51"/>
      <c r="G308" s="52" t="s">
        <v>17</v>
      </c>
      <c r="H308" s="51">
        <v>1</v>
      </c>
      <c r="I308" s="51" t="s">
        <v>18</v>
      </c>
      <c r="J308" s="51" t="s">
        <v>105</v>
      </c>
      <c r="K308" s="51">
        <v>0</v>
      </c>
      <c r="L308" s="52">
        <v>0</v>
      </c>
      <c r="M308" s="52"/>
    </row>
    <row r="309" spans="2:13" hidden="1" x14ac:dyDescent="0.25">
      <c r="B309" s="51" t="s">
        <v>58</v>
      </c>
      <c r="C309" s="51" t="s">
        <v>59</v>
      </c>
      <c r="D309" s="51" t="s">
        <v>26</v>
      </c>
      <c r="E309" s="51" t="s">
        <v>359</v>
      </c>
      <c r="F309" s="51"/>
      <c r="G309" s="52" t="s">
        <v>17</v>
      </c>
      <c r="H309" s="51">
        <v>1</v>
      </c>
      <c r="I309" s="51" t="s">
        <v>18</v>
      </c>
      <c r="J309" s="51" t="s">
        <v>103</v>
      </c>
      <c r="K309" s="51">
        <v>0</v>
      </c>
      <c r="L309" s="52">
        <v>0</v>
      </c>
      <c r="M309" s="52"/>
    </row>
    <row r="310" spans="2:13" hidden="1" x14ac:dyDescent="0.25">
      <c r="B310" s="51" t="s">
        <v>64</v>
      </c>
      <c r="C310" s="51" t="s">
        <v>65</v>
      </c>
      <c r="D310" s="51" t="s">
        <v>15</v>
      </c>
      <c r="E310" s="51" t="s">
        <v>359</v>
      </c>
      <c r="F310" s="51">
        <v>0</v>
      </c>
      <c r="G310" s="52" t="s">
        <v>17</v>
      </c>
      <c r="H310" s="51">
        <v>1</v>
      </c>
      <c r="I310" s="52" t="s">
        <v>18</v>
      </c>
      <c r="J310" s="52" t="s">
        <v>104</v>
      </c>
      <c r="K310" s="51">
        <v>0</v>
      </c>
      <c r="L310" s="52">
        <v>0</v>
      </c>
      <c r="M310" s="52"/>
    </row>
    <row r="311" spans="2:13" hidden="1" x14ac:dyDescent="0.25">
      <c r="B311" s="51" t="s">
        <v>58</v>
      </c>
      <c r="C311" s="51" t="s">
        <v>59</v>
      </c>
      <c r="D311" s="51" t="s">
        <v>26</v>
      </c>
      <c r="E311" s="51" t="s">
        <v>359</v>
      </c>
      <c r="F311" s="51"/>
      <c r="G311" s="52" t="s">
        <v>20</v>
      </c>
      <c r="H311" s="51">
        <v>2</v>
      </c>
      <c r="I311" s="51" t="s">
        <v>158</v>
      </c>
      <c r="J311" s="51" t="s">
        <v>103</v>
      </c>
      <c r="K311" s="51">
        <v>140</v>
      </c>
      <c r="L311" s="52">
        <v>76</v>
      </c>
      <c r="M311" s="52"/>
    </row>
    <row r="312" spans="2:13" hidden="1" x14ac:dyDescent="0.25">
      <c r="B312" s="51" t="s">
        <v>58</v>
      </c>
      <c r="C312" s="51" t="s">
        <v>59</v>
      </c>
      <c r="D312" s="51" t="s">
        <v>26</v>
      </c>
      <c r="E312" s="51" t="s">
        <v>359</v>
      </c>
      <c r="F312" s="51"/>
      <c r="G312" s="52" t="s">
        <v>20</v>
      </c>
      <c r="H312" s="51">
        <v>2</v>
      </c>
      <c r="I312" s="51" t="s">
        <v>158</v>
      </c>
      <c r="J312" s="51" t="s">
        <v>104</v>
      </c>
      <c r="K312" s="51">
        <v>0</v>
      </c>
      <c r="L312" s="52">
        <v>0</v>
      </c>
      <c r="M312" s="52"/>
    </row>
    <row r="313" spans="2:13" hidden="1" x14ac:dyDescent="0.25">
      <c r="B313" s="51" t="s">
        <v>58</v>
      </c>
      <c r="C313" s="51" t="s">
        <v>59</v>
      </c>
      <c r="D313" s="51" t="s">
        <v>26</v>
      </c>
      <c r="E313" s="51" t="s">
        <v>359</v>
      </c>
      <c r="F313" s="51"/>
      <c r="G313" s="52" t="s">
        <v>20</v>
      </c>
      <c r="H313" s="51">
        <v>2</v>
      </c>
      <c r="I313" s="51" t="s">
        <v>18</v>
      </c>
      <c r="J313" s="51" t="s">
        <v>105</v>
      </c>
      <c r="K313" s="51">
        <v>0</v>
      </c>
      <c r="L313" s="52">
        <v>0</v>
      </c>
      <c r="M313" s="52"/>
    </row>
    <row r="314" spans="2:13" hidden="1" x14ac:dyDescent="0.25">
      <c r="B314" s="51" t="s">
        <v>58</v>
      </c>
      <c r="C314" s="51" t="s">
        <v>59</v>
      </c>
      <c r="D314" s="51" t="s">
        <v>26</v>
      </c>
      <c r="E314" s="51" t="s">
        <v>359</v>
      </c>
      <c r="F314" s="51"/>
      <c r="G314" s="52" t="s">
        <v>20</v>
      </c>
      <c r="H314" s="51">
        <v>2</v>
      </c>
      <c r="I314" s="51" t="s">
        <v>18</v>
      </c>
      <c r="J314" s="51" t="s">
        <v>103</v>
      </c>
      <c r="K314" s="51">
        <v>0</v>
      </c>
      <c r="L314" s="52">
        <v>0</v>
      </c>
      <c r="M314" s="52"/>
    </row>
    <row r="315" spans="2:13" hidden="1" x14ac:dyDescent="0.25">
      <c r="B315" s="51" t="s">
        <v>58</v>
      </c>
      <c r="C315" s="51" t="s">
        <v>59</v>
      </c>
      <c r="D315" s="51" t="s">
        <v>26</v>
      </c>
      <c r="E315" s="51" t="s">
        <v>359</v>
      </c>
      <c r="F315" s="51"/>
      <c r="G315" s="52" t="s">
        <v>20</v>
      </c>
      <c r="H315" s="51">
        <v>2</v>
      </c>
      <c r="I315" s="52" t="s">
        <v>18</v>
      </c>
      <c r="J315" s="52" t="s">
        <v>104</v>
      </c>
      <c r="K315" s="51">
        <v>0</v>
      </c>
      <c r="L315" s="52">
        <v>0</v>
      </c>
      <c r="M315" s="52"/>
    </row>
    <row r="316" spans="2:13" hidden="1" x14ac:dyDescent="0.25">
      <c r="B316" s="51" t="s">
        <v>58</v>
      </c>
      <c r="C316" s="51" t="s">
        <v>59</v>
      </c>
      <c r="D316" s="51" t="s">
        <v>26</v>
      </c>
      <c r="E316" s="51" t="s">
        <v>359</v>
      </c>
      <c r="F316" s="51"/>
      <c r="G316" s="52" t="s">
        <v>21</v>
      </c>
      <c r="H316" s="51">
        <v>3</v>
      </c>
      <c r="I316" s="51" t="s">
        <v>158</v>
      </c>
      <c r="J316" s="51" t="s">
        <v>103</v>
      </c>
      <c r="K316" s="51">
        <v>140</v>
      </c>
      <c r="L316" s="52">
        <v>76</v>
      </c>
      <c r="M316" s="52"/>
    </row>
    <row r="317" spans="2:13" hidden="1" x14ac:dyDescent="0.25">
      <c r="B317" s="51" t="s">
        <v>58</v>
      </c>
      <c r="C317" s="51" t="s">
        <v>59</v>
      </c>
      <c r="D317" s="51" t="s">
        <v>26</v>
      </c>
      <c r="E317" s="51" t="s">
        <v>359</v>
      </c>
      <c r="F317" s="51"/>
      <c r="G317" s="52" t="s">
        <v>21</v>
      </c>
      <c r="H317" s="51">
        <v>3</v>
      </c>
      <c r="I317" s="51" t="s">
        <v>158</v>
      </c>
      <c r="J317" s="51" t="s">
        <v>104</v>
      </c>
      <c r="K317" s="51">
        <v>0</v>
      </c>
      <c r="L317" s="52">
        <v>0</v>
      </c>
      <c r="M317" s="52"/>
    </row>
    <row r="318" spans="2:13" hidden="1" x14ac:dyDescent="0.25">
      <c r="B318" s="51" t="s">
        <v>58</v>
      </c>
      <c r="C318" s="51" t="s">
        <v>59</v>
      </c>
      <c r="D318" s="51" t="s">
        <v>26</v>
      </c>
      <c r="E318" s="51" t="s">
        <v>359</v>
      </c>
      <c r="F318" s="51"/>
      <c r="G318" s="52" t="s">
        <v>21</v>
      </c>
      <c r="H318" s="51">
        <v>3</v>
      </c>
      <c r="I318" s="51" t="s">
        <v>18</v>
      </c>
      <c r="J318" s="51" t="s">
        <v>105</v>
      </c>
      <c r="K318" s="51">
        <v>0</v>
      </c>
      <c r="L318" s="52">
        <v>0</v>
      </c>
      <c r="M318" s="52"/>
    </row>
    <row r="319" spans="2:13" hidden="1" x14ac:dyDescent="0.25">
      <c r="B319" s="51" t="s">
        <v>58</v>
      </c>
      <c r="C319" s="51" t="s">
        <v>59</v>
      </c>
      <c r="D319" s="51" t="s">
        <v>26</v>
      </c>
      <c r="E319" s="51" t="s">
        <v>359</v>
      </c>
      <c r="F319" s="51"/>
      <c r="G319" s="52" t="s">
        <v>21</v>
      </c>
      <c r="H319" s="51">
        <v>3</v>
      </c>
      <c r="I319" s="51" t="s">
        <v>18</v>
      </c>
      <c r="J319" s="51" t="s">
        <v>103</v>
      </c>
      <c r="K319" s="51">
        <v>0</v>
      </c>
      <c r="L319" s="52">
        <v>0</v>
      </c>
      <c r="M319" s="52"/>
    </row>
    <row r="320" spans="2:13" hidden="1" x14ac:dyDescent="0.25">
      <c r="B320" s="51" t="s">
        <v>58</v>
      </c>
      <c r="C320" s="51" t="s">
        <v>59</v>
      </c>
      <c r="D320" s="51" t="s">
        <v>26</v>
      </c>
      <c r="E320" s="51" t="s">
        <v>359</v>
      </c>
      <c r="F320" s="51"/>
      <c r="G320" s="52" t="s">
        <v>21</v>
      </c>
      <c r="H320" s="51">
        <v>3</v>
      </c>
      <c r="I320" s="52" t="s">
        <v>18</v>
      </c>
      <c r="J320" s="52" t="s">
        <v>104</v>
      </c>
      <c r="K320" s="51">
        <v>0</v>
      </c>
      <c r="L320" s="52">
        <v>0</v>
      </c>
      <c r="M320" s="52"/>
    </row>
    <row r="321" spans="2:13" hidden="1" x14ac:dyDescent="0.25">
      <c r="B321" s="51" t="s">
        <v>58</v>
      </c>
      <c r="C321" s="51" t="s">
        <v>59</v>
      </c>
      <c r="D321" s="51" t="s">
        <v>26</v>
      </c>
      <c r="E321" s="51" t="s">
        <v>359</v>
      </c>
      <c r="F321" s="51"/>
      <c r="G321" s="52" t="s">
        <v>22</v>
      </c>
      <c r="H321" s="51">
        <v>4</v>
      </c>
      <c r="I321" s="51" t="s">
        <v>158</v>
      </c>
      <c r="J321" s="51" t="s">
        <v>103</v>
      </c>
      <c r="K321" s="51">
        <v>140</v>
      </c>
      <c r="L321" s="52">
        <v>76</v>
      </c>
      <c r="M321" s="52"/>
    </row>
    <row r="322" spans="2:13" hidden="1" x14ac:dyDescent="0.25">
      <c r="B322" s="51" t="s">
        <v>58</v>
      </c>
      <c r="C322" s="51" t="s">
        <v>59</v>
      </c>
      <c r="D322" s="51" t="s">
        <v>26</v>
      </c>
      <c r="E322" s="51" t="s">
        <v>359</v>
      </c>
      <c r="F322" s="51"/>
      <c r="G322" s="52" t="s">
        <v>22</v>
      </c>
      <c r="H322" s="51">
        <v>4</v>
      </c>
      <c r="I322" s="51" t="s">
        <v>158</v>
      </c>
      <c r="J322" s="51" t="s">
        <v>104</v>
      </c>
      <c r="K322" s="51">
        <v>0</v>
      </c>
      <c r="L322" s="52">
        <v>0</v>
      </c>
      <c r="M322" s="52"/>
    </row>
    <row r="323" spans="2:13" hidden="1" x14ac:dyDescent="0.25">
      <c r="B323" s="51" t="s">
        <v>58</v>
      </c>
      <c r="C323" s="51" t="s">
        <v>59</v>
      </c>
      <c r="D323" s="51" t="s">
        <v>26</v>
      </c>
      <c r="E323" s="51" t="s">
        <v>359</v>
      </c>
      <c r="F323" s="51"/>
      <c r="G323" s="52" t="s">
        <v>22</v>
      </c>
      <c r="H323" s="51">
        <v>4</v>
      </c>
      <c r="I323" s="51" t="s">
        <v>18</v>
      </c>
      <c r="J323" s="51" t="s">
        <v>105</v>
      </c>
      <c r="K323" s="51">
        <v>0</v>
      </c>
      <c r="L323" s="52">
        <v>0</v>
      </c>
      <c r="M323" s="52"/>
    </row>
    <row r="324" spans="2:13" hidden="1" x14ac:dyDescent="0.25">
      <c r="B324" s="51" t="s">
        <v>58</v>
      </c>
      <c r="C324" s="51" t="s">
        <v>59</v>
      </c>
      <c r="D324" s="51" t="s">
        <v>26</v>
      </c>
      <c r="E324" s="51" t="s">
        <v>359</v>
      </c>
      <c r="F324" s="51"/>
      <c r="G324" s="52" t="s">
        <v>22</v>
      </c>
      <c r="H324" s="51">
        <v>4</v>
      </c>
      <c r="I324" s="51" t="s">
        <v>18</v>
      </c>
      <c r="J324" s="51" t="s">
        <v>103</v>
      </c>
      <c r="K324" s="51">
        <v>0</v>
      </c>
      <c r="L324" s="52">
        <v>0</v>
      </c>
      <c r="M324" s="52"/>
    </row>
    <row r="325" spans="2:13" hidden="1" x14ac:dyDescent="0.25">
      <c r="B325" s="51" t="s">
        <v>58</v>
      </c>
      <c r="C325" s="51" t="s">
        <v>59</v>
      </c>
      <c r="D325" s="51" t="s">
        <v>26</v>
      </c>
      <c r="E325" s="51" t="s">
        <v>359</v>
      </c>
      <c r="F325" s="51"/>
      <c r="G325" s="52" t="s">
        <v>22</v>
      </c>
      <c r="H325" s="51">
        <v>4</v>
      </c>
      <c r="I325" s="52" t="s">
        <v>18</v>
      </c>
      <c r="J325" s="52" t="s">
        <v>104</v>
      </c>
      <c r="K325" s="51">
        <v>0</v>
      </c>
      <c r="L325" s="52">
        <v>0</v>
      </c>
      <c r="M325" s="52"/>
    </row>
    <row r="326" spans="2:13" hidden="1" x14ac:dyDescent="0.25">
      <c r="B326" s="51" t="s">
        <v>58</v>
      </c>
      <c r="C326" s="51" t="s">
        <v>59</v>
      </c>
      <c r="D326" s="51" t="s">
        <v>26</v>
      </c>
      <c r="E326" s="51" t="s">
        <v>359</v>
      </c>
      <c r="F326" s="51"/>
      <c r="G326" s="52" t="s">
        <v>23</v>
      </c>
      <c r="H326" s="51">
        <v>5</v>
      </c>
      <c r="I326" s="51" t="s">
        <v>158</v>
      </c>
      <c r="J326" s="51" t="s">
        <v>103</v>
      </c>
      <c r="K326" s="51">
        <v>140</v>
      </c>
      <c r="L326" s="52">
        <v>76</v>
      </c>
      <c r="M326" s="52"/>
    </row>
    <row r="327" spans="2:13" hidden="1" x14ac:dyDescent="0.25">
      <c r="B327" s="51" t="s">
        <v>58</v>
      </c>
      <c r="C327" s="51" t="s">
        <v>59</v>
      </c>
      <c r="D327" s="51" t="s">
        <v>26</v>
      </c>
      <c r="E327" s="51" t="s">
        <v>359</v>
      </c>
      <c r="F327" s="51"/>
      <c r="G327" s="52" t="s">
        <v>23</v>
      </c>
      <c r="H327" s="51">
        <v>5</v>
      </c>
      <c r="I327" s="51" t="s">
        <v>158</v>
      </c>
      <c r="J327" s="51" t="s">
        <v>104</v>
      </c>
      <c r="K327" s="51">
        <v>0</v>
      </c>
      <c r="L327" s="52">
        <v>0</v>
      </c>
      <c r="M327" s="52"/>
    </row>
    <row r="328" spans="2:13" hidden="1" x14ac:dyDescent="0.25">
      <c r="B328" s="51" t="s">
        <v>58</v>
      </c>
      <c r="C328" s="51" t="s">
        <v>59</v>
      </c>
      <c r="D328" s="51" t="s">
        <v>26</v>
      </c>
      <c r="E328" s="51" t="s">
        <v>359</v>
      </c>
      <c r="F328" s="51"/>
      <c r="G328" s="52" t="s">
        <v>23</v>
      </c>
      <c r="H328" s="51">
        <v>5</v>
      </c>
      <c r="I328" s="51" t="s">
        <v>18</v>
      </c>
      <c r="J328" s="51" t="s">
        <v>105</v>
      </c>
      <c r="K328" s="51">
        <v>0</v>
      </c>
      <c r="L328" s="52">
        <v>0</v>
      </c>
      <c r="M328" s="52"/>
    </row>
    <row r="329" spans="2:13" hidden="1" x14ac:dyDescent="0.25">
      <c r="B329" s="51" t="s">
        <v>58</v>
      </c>
      <c r="C329" s="51" t="s">
        <v>59</v>
      </c>
      <c r="D329" s="51" t="s">
        <v>26</v>
      </c>
      <c r="E329" s="51" t="s">
        <v>359</v>
      </c>
      <c r="F329" s="51"/>
      <c r="G329" s="52" t="s">
        <v>23</v>
      </c>
      <c r="H329" s="51">
        <v>5</v>
      </c>
      <c r="I329" s="51" t="s">
        <v>18</v>
      </c>
      <c r="J329" s="51" t="s">
        <v>103</v>
      </c>
      <c r="K329" s="51">
        <v>0</v>
      </c>
      <c r="L329" s="52">
        <v>0</v>
      </c>
      <c r="M329" s="52"/>
    </row>
    <row r="330" spans="2:13" hidden="1" x14ac:dyDescent="0.25">
      <c r="B330" s="51" t="s">
        <v>58</v>
      </c>
      <c r="C330" s="51" t="s">
        <v>59</v>
      </c>
      <c r="D330" s="51" t="s">
        <v>26</v>
      </c>
      <c r="E330" s="51" t="s">
        <v>359</v>
      </c>
      <c r="F330" s="51"/>
      <c r="G330" s="52" t="s">
        <v>23</v>
      </c>
      <c r="H330" s="51">
        <v>5</v>
      </c>
      <c r="I330" s="52" t="s">
        <v>18</v>
      </c>
      <c r="J330" s="52" t="s">
        <v>104</v>
      </c>
      <c r="K330" s="51">
        <v>0</v>
      </c>
      <c r="L330" s="52">
        <v>0</v>
      </c>
      <c r="M330" s="52"/>
    </row>
    <row r="331" spans="2:13" hidden="1" x14ac:dyDescent="0.25">
      <c r="B331" s="51" t="s">
        <v>54</v>
      </c>
      <c r="C331" s="51" t="s">
        <v>55</v>
      </c>
      <c r="D331" s="51" t="s">
        <v>45</v>
      </c>
      <c r="E331" s="51" t="s">
        <v>359</v>
      </c>
      <c r="F331" s="51"/>
      <c r="G331" s="52" t="s">
        <v>17</v>
      </c>
      <c r="H331" s="51">
        <v>1</v>
      </c>
      <c r="I331" s="51" t="s">
        <v>158</v>
      </c>
      <c r="J331" s="51" t="s">
        <v>159</v>
      </c>
      <c r="K331" s="51">
        <v>0</v>
      </c>
      <c r="L331" s="52">
        <v>334</v>
      </c>
      <c r="M331" s="52"/>
    </row>
    <row r="332" spans="2:13" hidden="1" x14ac:dyDescent="0.25">
      <c r="B332" s="51" t="s">
        <v>54</v>
      </c>
      <c r="C332" s="51" t="s">
        <v>55</v>
      </c>
      <c r="D332" s="51" t="s">
        <v>45</v>
      </c>
      <c r="E332" s="51" t="s">
        <v>359</v>
      </c>
      <c r="F332" s="51"/>
      <c r="G332" s="52" t="s">
        <v>17</v>
      </c>
      <c r="H332" s="51">
        <v>1</v>
      </c>
      <c r="I332" s="51" t="s">
        <v>158</v>
      </c>
      <c r="J332" s="51" t="s">
        <v>103</v>
      </c>
      <c r="K332" s="51">
        <v>0</v>
      </c>
      <c r="L332" s="52">
        <v>334</v>
      </c>
      <c r="M332" s="52"/>
    </row>
    <row r="333" spans="2:13" hidden="1" x14ac:dyDescent="0.25">
      <c r="B333" s="51" t="s">
        <v>54</v>
      </c>
      <c r="C333" s="51" t="s">
        <v>55</v>
      </c>
      <c r="D333" s="51" t="s">
        <v>45</v>
      </c>
      <c r="E333" s="51" t="s">
        <v>359</v>
      </c>
      <c r="F333" s="51"/>
      <c r="G333" s="52" t="s">
        <v>17</v>
      </c>
      <c r="H333" s="51">
        <v>1</v>
      </c>
      <c r="I333" s="51" t="s">
        <v>158</v>
      </c>
      <c r="J333" s="51" t="s">
        <v>104</v>
      </c>
      <c r="K333" s="51">
        <v>0</v>
      </c>
      <c r="L333" s="52">
        <v>0</v>
      </c>
      <c r="M333" s="52"/>
    </row>
    <row r="334" spans="2:13" hidden="1" x14ac:dyDescent="0.25">
      <c r="B334" s="51" t="s">
        <v>54</v>
      </c>
      <c r="C334" s="51" t="s">
        <v>55</v>
      </c>
      <c r="D334" s="51" t="s">
        <v>45</v>
      </c>
      <c r="E334" s="51" t="s">
        <v>359</v>
      </c>
      <c r="F334" s="51"/>
      <c r="G334" s="52" t="s">
        <v>17</v>
      </c>
      <c r="H334" s="51">
        <v>1</v>
      </c>
      <c r="I334" s="51" t="s">
        <v>18</v>
      </c>
      <c r="J334" s="51" t="s">
        <v>105</v>
      </c>
      <c r="K334" s="51">
        <v>0</v>
      </c>
      <c r="L334" s="52">
        <v>0</v>
      </c>
      <c r="M334" s="52"/>
    </row>
    <row r="335" spans="2:13" hidden="1" x14ac:dyDescent="0.25">
      <c r="B335" s="51" t="s">
        <v>54</v>
      </c>
      <c r="C335" s="51" t="s">
        <v>55</v>
      </c>
      <c r="D335" s="51" t="s">
        <v>45</v>
      </c>
      <c r="E335" s="51" t="s">
        <v>359</v>
      </c>
      <c r="F335" s="51"/>
      <c r="G335" s="52" t="s">
        <v>17</v>
      </c>
      <c r="H335" s="51">
        <v>1</v>
      </c>
      <c r="I335" s="51" t="s">
        <v>18</v>
      </c>
      <c r="J335" s="51" t="s">
        <v>103</v>
      </c>
      <c r="K335" s="51">
        <v>0</v>
      </c>
      <c r="L335" s="52">
        <v>0</v>
      </c>
      <c r="M335" s="52"/>
    </row>
    <row r="336" spans="2:13" hidden="1" x14ac:dyDescent="0.25">
      <c r="B336" s="51" t="s">
        <v>39</v>
      </c>
      <c r="C336" s="51" t="s">
        <v>40</v>
      </c>
      <c r="D336" s="51" t="s">
        <v>15</v>
      </c>
      <c r="E336" s="51" t="s">
        <v>359</v>
      </c>
      <c r="F336" s="51">
        <v>0</v>
      </c>
      <c r="G336" s="52" t="s">
        <v>17</v>
      </c>
      <c r="H336" s="51">
        <v>1</v>
      </c>
      <c r="I336" s="52" t="s">
        <v>18</v>
      </c>
      <c r="J336" s="52" t="s">
        <v>104</v>
      </c>
      <c r="K336" s="51">
        <v>0</v>
      </c>
      <c r="L336" s="51">
        <v>0</v>
      </c>
      <c r="M336" s="51"/>
    </row>
    <row r="337" spans="2:13" hidden="1" x14ac:dyDescent="0.25">
      <c r="B337" s="51" t="s">
        <v>54</v>
      </c>
      <c r="C337" s="51" t="s">
        <v>55</v>
      </c>
      <c r="D337" s="51" t="s">
        <v>45</v>
      </c>
      <c r="E337" s="51" t="s">
        <v>359</v>
      </c>
      <c r="F337" s="51"/>
      <c r="G337" s="52" t="s">
        <v>20</v>
      </c>
      <c r="H337" s="51">
        <v>2</v>
      </c>
      <c r="I337" s="51" t="s">
        <v>158</v>
      </c>
      <c r="J337" s="51" t="s">
        <v>103</v>
      </c>
      <c r="K337" s="51">
        <v>0</v>
      </c>
      <c r="L337" s="52">
        <v>292</v>
      </c>
      <c r="M337" s="52"/>
    </row>
    <row r="338" spans="2:13" hidden="1" x14ac:dyDescent="0.25">
      <c r="B338" s="51" t="s">
        <v>54</v>
      </c>
      <c r="C338" s="51" t="s">
        <v>55</v>
      </c>
      <c r="D338" s="51" t="s">
        <v>45</v>
      </c>
      <c r="E338" s="51" t="s">
        <v>359</v>
      </c>
      <c r="F338" s="51"/>
      <c r="G338" s="52" t="s">
        <v>20</v>
      </c>
      <c r="H338" s="51">
        <v>2</v>
      </c>
      <c r="I338" s="51" t="s">
        <v>158</v>
      </c>
      <c r="J338" s="51" t="s">
        <v>104</v>
      </c>
      <c r="K338" s="51">
        <v>0</v>
      </c>
      <c r="L338" s="52">
        <v>38</v>
      </c>
      <c r="M338" s="52"/>
    </row>
    <row r="339" spans="2:13" hidden="1" x14ac:dyDescent="0.25">
      <c r="B339" s="51" t="s">
        <v>54</v>
      </c>
      <c r="C339" s="51" t="s">
        <v>55</v>
      </c>
      <c r="D339" s="51" t="s">
        <v>45</v>
      </c>
      <c r="E339" s="51" t="s">
        <v>359</v>
      </c>
      <c r="F339" s="51"/>
      <c r="G339" s="52" t="s">
        <v>20</v>
      </c>
      <c r="H339" s="51">
        <v>2</v>
      </c>
      <c r="I339" s="51" t="s">
        <v>18</v>
      </c>
      <c r="J339" s="51" t="s">
        <v>105</v>
      </c>
      <c r="K339" s="51">
        <v>0</v>
      </c>
      <c r="L339" s="52">
        <v>0</v>
      </c>
      <c r="M339" s="52"/>
    </row>
    <row r="340" spans="2:13" hidden="1" x14ac:dyDescent="0.25">
      <c r="B340" s="51" t="s">
        <v>54</v>
      </c>
      <c r="C340" s="51" t="s">
        <v>55</v>
      </c>
      <c r="D340" s="51" t="s">
        <v>45</v>
      </c>
      <c r="E340" s="51" t="s">
        <v>359</v>
      </c>
      <c r="F340" s="51"/>
      <c r="G340" s="52" t="s">
        <v>20</v>
      </c>
      <c r="H340" s="51">
        <v>2</v>
      </c>
      <c r="I340" s="51" t="s">
        <v>18</v>
      </c>
      <c r="J340" s="51" t="s">
        <v>103</v>
      </c>
      <c r="K340" s="51">
        <v>0</v>
      </c>
      <c r="L340" s="52">
        <v>0</v>
      </c>
      <c r="M340" s="52"/>
    </row>
    <row r="341" spans="2:13" hidden="1" x14ac:dyDescent="0.25">
      <c r="B341" s="51" t="s">
        <v>54</v>
      </c>
      <c r="C341" s="51" t="s">
        <v>55</v>
      </c>
      <c r="D341" s="51" t="s">
        <v>45</v>
      </c>
      <c r="E341" s="51" t="s">
        <v>359</v>
      </c>
      <c r="F341" s="51"/>
      <c r="G341" s="52" t="s">
        <v>20</v>
      </c>
      <c r="H341" s="51">
        <v>2</v>
      </c>
      <c r="I341" s="52" t="s">
        <v>18</v>
      </c>
      <c r="J341" s="52" t="s">
        <v>104</v>
      </c>
      <c r="K341" s="51">
        <v>0</v>
      </c>
      <c r="L341" s="52">
        <v>0</v>
      </c>
      <c r="M341" s="52"/>
    </row>
    <row r="342" spans="2:13" hidden="1" x14ac:dyDescent="0.25">
      <c r="B342" s="51" t="s">
        <v>54</v>
      </c>
      <c r="C342" s="51" t="s">
        <v>55</v>
      </c>
      <c r="D342" s="51" t="s">
        <v>45</v>
      </c>
      <c r="E342" s="51" t="s">
        <v>359</v>
      </c>
      <c r="F342" s="51"/>
      <c r="G342" s="52" t="s">
        <v>21</v>
      </c>
      <c r="H342" s="51">
        <v>3</v>
      </c>
      <c r="I342" s="51" t="s">
        <v>158</v>
      </c>
      <c r="J342" s="51" t="s">
        <v>103</v>
      </c>
      <c r="K342" s="51">
        <v>0</v>
      </c>
      <c r="L342" s="52">
        <v>292</v>
      </c>
      <c r="M342" s="52"/>
    </row>
    <row r="343" spans="2:13" hidden="1" x14ac:dyDescent="0.25">
      <c r="B343" s="51" t="s">
        <v>54</v>
      </c>
      <c r="C343" s="51" t="s">
        <v>55</v>
      </c>
      <c r="D343" s="51" t="s">
        <v>45</v>
      </c>
      <c r="E343" s="51" t="s">
        <v>359</v>
      </c>
      <c r="F343" s="51"/>
      <c r="G343" s="52" t="s">
        <v>21</v>
      </c>
      <c r="H343" s="51">
        <v>3</v>
      </c>
      <c r="I343" s="51" t="s">
        <v>158</v>
      </c>
      <c r="J343" s="51" t="s">
        <v>104</v>
      </c>
      <c r="K343" s="51">
        <v>0</v>
      </c>
      <c r="L343" s="52">
        <v>0</v>
      </c>
      <c r="M343" s="52"/>
    </row>
    <row r="344" spans="2:13" hidden="1" x14ac:dyDescent="0.25">
      <c r="B344" s="51" t="s">
        <v>54</v>
      </c>
      <c r="C344" s="51" t="s">
        <v>55</v>
      </c>
      <c r="D344" s="51" t="s">
        <v>45</v>
      </c>
      <c r="E344" s="51" t="s">
        <v>359</v>
      </c>
      <c r="F344" s="51"/>
      <c r="G344" s="52" t="s">
        <v>21</v>
      </c>
      <c r="H344" s="51">
        <v>3</v>
      </c>
      <c r="I344" s="51" t="s">
        <v>18</v>
      </c>
      <c r="J344" s="51" t="s">
        <v>105</v>
      </c>
      <c r="K344" s="51">
        <v>0</v>
      </c>
      <c r="L344" s="52">
        <v>0</v>
      </c>
      <c r="M344" s="52"/>
    </row>
    <row r="345" spans="2:13" hidden="1" x14ac:dyDescent="0.25">
      <c r="B345" s="51" t="s">
        <v>54</v>
      </c>
      <c r="C345" s="51" t="s">
        <v>55</v>
      </c>
      <c r="D345" s="51" t="s">
        <v>45</v>
      </c>
      <c r="E345" s="51" t="s">
        <v>359</v>
      </c>
      <c r="F345" s="51"/>
      <c r="G345" s="52" t="s">
        <v>21</v>
      </c>
      <c r="H345" s="51">
        <v>3</v>
      </c>
      <c r="I345" s="51" t="s">
        <v>18</v>
      </c>
      <c r="J345" s="51" t="s">
        <v>103</v>
      </c>
      <c r="K345" s="51">
        <v>0</v>
      </c>
      <c r="L345" s="52">
        <v>0</v>
      </c>
      <c r="M345" s="52"/>
    </row>
    <row r="346" spans="2:13" hidden="1" x14ac:dyDescent="0.25">
      <c r="B346" s="51" t="s">
        <v>54</v>
      </c>
      <c r="C346" s="51" t="s">
        <v>55</v>
      </c>
      <c r="D346" s="51" t="s">
        <v>45</v>
      </c>
      <c r="E346" s="51" t="s">
        <v>359</v>
      </c>
      <c r="F346" s="51"/>
      <c r="G346" s="52" t="s">
        <v>21</v>
      </c>
      <c r="H346" s="51">
        <v>3</v>
      </c>
      <c r="I346" s="52" t="s">
        <v>18</v>
      </c>
      <c r="J346" s="52" t="s">
        <v>104</v>
      </c>
      <c r="K346" s="51">
        <v>0</v>
      </c>
      <c r="L346" s="52">
        <v>0</v>
      </c>
      <c r="M346" s="52"/>
    </row>
    <row r="347" spans="2:13" hidden="1" x14ac:dyDescent="0.25">
      <c r="B347" s="51" t="s">
        <v>54</v>
      </c>
      <c r="C347" s="51" t="s">
        <v>55</v>
      </c>
      <c r="D347" s="51" t="s">
        <v>45</v>
      </c>
      <c r="E347" s="51" t="s">
        <v>359</v>
      </c>
      <c r="F347" s="51"/>
      <c r="G347" s="52" t="s">
        <v>22</v>
      </c>
      <c r="H347" s="51">
        <v>4</v>
      </c>
      <c r="I347" s="51" t="s">
        <v>158</v>
      </c>
      <c r="J347" s="51" t="s">
        <v>103</v>
      </c>
      <c r="K347" s="51">
        <v>0</v>
      </c>
      <c r="L347" s="52">
        <v>292</v>
      </c>
      <c r="M347" s="52"/>
    </row>
    <row r="348" spans="2:13" hidden="1" x14ac:dyDescent="0.25">
      <c r="B348" s="51" t="s">
        <v>54</v>
      </c>
      <c r="C348" s="51" t="s">
        <v>55</v>
      </c>
      <c r="D348" s="51" t="s">
        <v>45</v>
      </c>
      <c r="E348" s="51" t="s">
        <v>359</v>
      </c>
      <c r="F348" s="51"/>
      <c r="G348" s="52" t="s">
        <v>22</v>
      </c>
      <c r="H348" s="51">
        <v>4</v>
      </c>
      <c r="I348" s="51" t="s">
        <v>158</v>
      </c>
      <c r="J348" s="51" t="s">
        <v>104</v>
      </c>
      <c r="K348" s="51">
        <v>0</v>
      </c>
      <c r="L348" s="52">
        <v>0</v>
      </c>
      <c r="M348" s="52"/>
    </row>
    <row r="349" spans="2:13" hidden="1" x14ac:dyDescent="0.25">
      <c r="B349" s="51" t="s">
        <v>54</v>
      </c>
      <c r="C349" s="51" t="s">
        <v>55</v>
      </c>
      <c r="D349" s="51" t="s">
        <v>45</v>
      </c>
      <c r="E349" s="51" t="s">
        <v>359</v>
      </c>
      <c r="F349" s="51"/>
      <c r="G349" s="52" t="s">
        <v>22</v>
      </c>
      <c r="H349" s="51">
        <v>4</v>
      </c>
      <c r="I349" s="51" t="s">
        <v>18</v>
      </c>
      <c r="J349" s="51" t="s">
        <v>105</v>
      </c>
      <c r="K349" s="51">
        <v>0</v>
      </c>
      <c r="L349" s="52">
        <v>0</v>
      </c>
      <c r="M349" s="52"/>
    </row>
    <row r="350" spans="2:13" hidden="1" x14ac:dyDescent="0.25">
      <c r="B350" s="51" t="s">
        <v>54</v>
      </c>
      <c r="C350" s="51" t="s">
        <v>55</v>
      </c>
      <c r="D350" s="51" t="s">
        <v>45</v>
      </c>
      <c r="E350" s="51" t="s">
        <v>359</v>
      </c>
      <c r="F350" s="51"/>
      <c r="G350" s="52" t="s">
        <v>22</v>
      </c>
      <c r="H350" s="51">
        <v>4</v>
      </c>
      <c r="I350" s="51" t="s">
        <v>18</v>
      </c>
      <c r="J350" s="51" t="s">
        <v>103</v>
      </c>
      <c r="K350" s="51">
        <v>0</v>
      </c>
      <c r="L350" s="52">
        <v>0</v>
      </c>
      <c r="M350" s="52"/>
    </row>
    <row r="351" spans="2:13" hidden="1" x14ac:dyDescent="0.25">
      <c r="B351" s="51" t="s">
        <v>54</v>
      </c>
      <c r="C351" s="51" t="s">
        <v>55</v>
      </c>
      <c r="D351" s="51" t="s">
        <v>45</v>
      </c>
      <c r="E351" s="51" t="s">
        <v>359</v>
      </c>
      <c r="F351" s="51"/>
      <c r="G351" s="52" t="s">
        <v>22</v>
      </c>
      <c r="H351" s="51">
        <v>4</v>
      </c>
      <c r="I351" s="52" t="s">
        <v>18</v>
      </c>
      <c r="J351" s="52" t="s">
        <v>104</v>
      </c>
      <c r="K351" s="51">
        <v>0</v>
      </c>
      <c r="L351" s="52">
        <v>0</v>
      </c>
      <c r="M351" s="52"/>
    </row>
    <row r="352" spans="2:13" hidden="1" x14ac:dyDescent="0.25">
      <c r="B352" s="51" t="s">
        <v>54</v>
      </c>
      <c r="C352" s="51" t="s">
        <v>55</v>
      </c>
      <c r="D352" s="51" t="s">
        <v>45</v>
      </c>
      <c r="E352" s="51" t="s">
        <v>359</v>
      </c>
      <c r="F352" s="51"/>
      <c r="G352" s="52" t="s">
        <v>23</v>
      </c>
      <c r="H352" s="51">
        <v>5</v>
      </c>
      <c r="I352" s="51" t="s">
        <v>158</v>
      </c>
      <c r="J352" s="51" t="s">
        <v>103</v>
      </c>
      <c r="K352" s="51">
        <v>0</v>
      </c>
      <c r="L352" s="52">
        <v>292</v>
      </c>
      <c r="M352" s="52"/>
    </row>
    <row r="353" spans="2:13" hidden="1" x14ac:dyDescent="0.25">
      <c r="B353" s="51" t="s">
        <v>54</v>
      </c>
      <c r="C353" s="51" t="s">
        <v>55</v>
      </c>
      <c r="D353" s="51" t="s">
        <v>45</v>
      </c>
      <c r="E353" s="51" t="s">
        <v>359</v>
      </c>
      <c r="F353" s="51"/>
      <c r="G353" s="52" t="s">
        <v>23</v>
      </c>
      <c r="H353" s="51">
        <v>5</v>
      </c>
      <c r="I353" s="51" t="s">
        <v>158</v>
      </c>
      <c r="J353" s="51" t="s">
        <v>104</v>
      </c>
      <c r="K353" s="51">
        <v>0</v>
      </c>
      <c r="L353" s="52">
        <v>0</v>
      </c>
      <c r="M353" s="52"/>
    </row>
    <row r="354" spans="2:13" hidden="1" x14ac:dyDescent="0.25">
      <c r="B354" s="51" t="s">
        <v>54</v>
      </c>
      <c r="C354" s="51" t="s">
        <v>55</v>
      </c>
      <c r="D354" s="51" t="s">
        <v>45</v>
      </c>
      <c r="E354" s="51" t="s">
        <v>359</v>
      </c>
      <c r="F354" s="51"/>
      <c r="G354" s="52" t="s">
        <v>23</v>
      </c>
      <c r="H354" s="51">
        <v>5</v>
      </c>
      <c r="I354" s="51" t="s">
        <v>18</v>
      </c>
      <c r="J354" s="51" t="s">
        <v>105</v>
      </c>
      <c r="K354" s="51">
        <v>0</v>
      </c>
      <c r="L354" s="52">
        <v>0</v>
      </c>
      <c r="M354" s="52"/>
    </row>
    <row r="355" spans="2:13" hidden="1" x14ac:dyDescent="0.25">
      <c r="B355" s="51" t="s">
        <v>54</v>
      </c>
      <c r="C355" s="51" t="s">
        <v>55</v>
      </c>
      <c r="D355" s="51" t="s">
        <v>45</v>
      </c>
      <c r="E355" s="51" t="s">
        <v>359</v>
      </c>
      <c r="F355" s="51"/>
      <c r="G355" s="52" t="s">
        <v>23</v>
      </c>
      <c r="H355" s="51">
        <v>5</v>
      </c>
      <c r="I355" s="51" t="s">
        <v>18</v>
      </c>
      <c r="J355" s="51" t="s">
        <v>103</v>
      </c>
      <c r="K355" s="51">
        <v>0</v>
      </c>
      <c r="L355" s="52">
        <v>0</v>
      </c>
      <c r="M355" s="52"/>
    </row>
    <row r="356" spans="2:13" hidden="1" x14ac:dyDescent="0.25">
      <c r="B356" s="51" t="s">
        <v>54</v>
      </c>
      <c r="C356" s="51" t="s">
        <v>55</v>
      </c>
      <c r="D356" s="51" t="s">
        <v>45</v>
      </c>
      <c r="E356" s="51" t="s">
        <v>359</v>
      </c>
      <c r="F356" s="51"/>
      <c r="G356" s="52" t="s">
        <v>23</v>
      </c>
      <c r="H356" s="51">
        <v>5</v>
      </c>
      <c r="I356" s="52" t="s">
        <v>18</v>
      </c>
      <c r="J356" s="52" t="s">
        <v>104</v>
      </c>
      <c r="K356" s="51">
        <v>0</v>
      </c>
      <c r="L356" s="52">
        <v>0</v>
      </c>
      <c r="M356" s="52"/>
    </row>
    <row r="357" spans="2:13" hidden="1" x14ac:dyDescent="0.25">
      <c r="B357" s="51" t="s">
        <v>68</v>
      </c>
      <c r="C357" s="51" t="s">
        <v>69</v>
      </c>
      <c r="D357" s="51" t="s">
        <v>26</v>
      </c>
      <c r="E357" s="51" t="s">
        <v>359</v>
      </c>
      <c r="F357" s="51"/>
      <c r="G357" s="52" t="s">
        <v>17</v>
      </c>
      <c r="H357" s="51">
        <v>1</v>
      </c>
      <c r="I357" s="51" t="s">
        <v>158</v>
      </c>
      <c r="J357" s="51" t="s">
        <v>159</v>
      </c>
      <c r="K357" s="51">
        <v>0</v>
      </c>
      <c r="L357" s="52">
        <v>102</v>
      </c>
      <c r="M357" s="52"/>
    </row>
    <row r="358" spans="2:13" hidden="1" x14ac:dyDescent="0.25">
      <c r="B358" s="51" t="s">
        <v>68</v>
      </c>
      <c r="C358" s="51" t="s">
        <v>69</v>
      </c>
      <c r="D358" s="51" t="s">
        <v>26</v>
      </c>
      <c r="E358" s="51" t="s">
        <v>359</v>
      </c>
      <c r="F358" s="51"/>
      <c r="G358" s="52" t="s">
        <v>17</v>
      </c>
      <c r="H358" s="51">
        <v>1</v>
      </c>
      <c r="I358" s="51" t="s">
        <v>158</v>
      </c>
      <c r="J358" s="51" t="s">
        <v>103</v>
      </c>
      <c r="K358" s="51">
        <v>0</v>
      </c>
      <c r="L358" s="52">
        <v>102</v>
      </c>
      <c r="M358" s="52"/>
    </row>
    <row r="359" spans="2:13" hidden="1" x14ac:dyDescent="0.25">
      <c r="B359" s="51" t="s">
        <v>68</v>
      </c>
      <c r="C359" s="51" t="s">
        <v>69</v>
      </c>
      <c r="D359" s="51" t="s">
        <v>26</v>
      </c>
      <c r="E359" s="51" t="s">
        <v>359</v>
      </c>
      <c r="F359" s="51"/>
      <c r="G359" s="52" t="s">
        <v>17</v>
      </c>
      <c r="H359" s="51">
        <v>1</v>
      </c>
      <c r="I359" s="51" t="s">
        <v>158</v>
      </c>
      <c r="J359" s="51" t="s">
        <v>104</v>
      </c>
      <c r="K359" s="51">
        <v>0</v>
      </c>
      <c r="L359" s="52">
        <v>0</v>
      </c>
      <c r="M359" s="52"/>
    </row>
    <row r="360" spans="2:13" hidden="1" x14ac:dyDescent="0.25">
      <c r="B360" s="51" t="s">
        <v>68</v>
      </c>
      <c r="C360" s="51" t="s">
        <v>69</v>
      </c>
      <c r="D360" s="51" t="s">
        <v>26</v>
      </c>
      <c r="E360" s="51" t="s">
        <v>359</v>
      </c>
      <c r="F360" s="51"/>
      <c r="G360" s="52" t="s">
        <v>17</v>
      </c>
      <c r="H360" s="51">
        <v>1</v>
      </c>
      <c r="I360" s="51" t="s">
        <v>18</v>
      </c>
      <c r="J360" s="51" t="s">
        <v>105</v>
      </c>
      <c r="K360" s="51">
        <v>0</v>
      </c>
      <c r="L360" s="52">
        <v>0</v>
      </c>
      <c r="M360" s="52"/>
    </row>
    <row r="361" spans="2:13" hidden="1" x14ac:dyDescent="0.25">
      <c r="B361" s="51" t="s">
        <v>68</v>
      </c>
      <c r="C361" s="51" t="s">
        <v>69</v>
      </c>
      <c r="D361" s="51" t="s">
        <v>26</v>
      </c>
      <c r="E361" s="51" t="s">
        <v>359</v>
      </c>
      <c r="F361" s="51"/>
      <c r="G361" s="52" t="s">
        <v>17</v>
      </c>
      <c r="H361" s="51">
        <v>1</v>
      </c>
      <c r="I361" s="51" t="s">
        <v>18</v>
      </c>
      <c r="J361" s="51" t="s">
        <v>103</v>
      </c>
      <c r="K361" s="51">
        <v>0</v>
      </c>
      <c r="L361" s="52">
        <v>0</v>
      </c>
      <c r="M361" s="52"/>
    </row>
    <row r="362" spans="2:13" hidden="1" x14ac:dyDescent="0.25">
      <c r="B362" s="51" t="s">
        <v>66</v>
      </c>
      <c r="C362" s="51" t="s">
        <v>67</v>
      </c>
      <c r="D362" s="51" t="s">
        <v>35</v>
      </c>
      <c r="E362" s="51" t="s">
        <v>359</v>
      </c>
      <c r="F362" s="51">
        <v>0</v>
      </c>
      <c r="G362" s="52" t="s">
        <v>17</v>
      </c>
      <c r="H362" s="51">
        <v>1</v>
      </c>
      <c r="I362" s="52" t="s">
        <v>18</v>
      </c>
      <c r="J362" s="52" t="s">
        <v>104</v>
      </c>
      <c r="K362" s="51">
        <v>0</v>
      </c>
      <c r="L362" s="52">
        <v>0</v>
      </c>
      <c r="M362" s="52"/>
    </row>
    <row r="363" spans="2:13" hidden="1" x14ac:dyDescent="0.25">
      <c r="B363" s="51" t="s">
        <v>68</v>
      </c>
      <c r="C363" s="51" t="s">
        <v>69</v>
      </c>
      <c r="D363" s="51" t="s">
        <v>26</v>
      </c>
      <c r="E363" s="51" t="s">
        <v>359</v>
      </c>
      <c r="F363" s="51"/>
      <c r="G363" s="52" t="s">
        <v>20</v>
      </c>
      <c r="H363" s="51">
        <v>2</v>
      </c>
      <c r="I363" s="51" t="s">
        <v>158</v>
      </c>
      <c r="J363" s="51" t="s">
        <v>103</v>
      </c>
      <c r="K363" s="51">
        <v>0</v>
      </c>
      <c r="L363" s="52">
        <v>102</v>
      </c>
      <c r="M363" s="52"/>
    </row>
    <row r="364" spans="2:13" hidden="1" x14ac:dyDescent="0.25">
      <c r="B364" s="51" t="s">
        <v>68</v>
      </c>
      <c r="C364" s="51" t="s">
        <v>69</v>
      </c>
      <c r="D364" s="51" t="s">
        <v>26</v>
      </c>
      <c r="E364" s="51" t="s">
        <v>359</v>
      </c>
      <c r="F364" s="51"/>
      <c r="G364" s="52" t="s">
        <v>20</v>
      </c>
      <c r="H364" s="51">
        <v>2</v>
      </c>
      <c r="I364" s="51" t="s">
        <v>158</v>
      </c>
      <c r="J364" s="51" t="s">
        <v>104</v>
      </c>
      <c r="K364" s="51">
        <v>0</v>
      </c>
      <c r="L364" s="52">
        <v>0</v>
      </c>
      <c r="M364" s="52"/>
    </row>
    <row r="365" spans="2:13" hidden="1" x14ac:dyDescent="0.25">
      <c r="B365" s="51" t="s">
        <v>68</v>
      </c>
      <c r="C365" s="51" t="s">
        <v>69</v>
      </c>
      <c r="D365" s="51" t="s">
        <v>26</v>
      </c>
      <c r="E365" s="51" t="s">
        <v>359</v>
      </c>
      <c r="F365" s="51"/>
      <c r="G365" s="52" t="s">
        <v>20</v>
      </c>
      <c r="H365" s="51">
        <v>2</v>
      </c>
      <c r="I365" s="51" t="s">
        <v>18</v>
      </c>
      <c r="J365" s="51" t="s">
        <v>105</v>
      </c>
      <c r="K365" s="51">
        <v>0</v>
      </c>
      <c r="L365" s="52">
        <v>0</v>
      </c>
      <c r="M365" s="52"/>
    </row>
    <row r="366" spans="2:13" hidden="1" x14ac:dyDescent="0.25">
      <c r="B366" s="51" t="s">
        <v>68</v>
      </c>
      <c r="C366" s="51" t="s">
        <v>69</v>
      </c>
      <c r="D366" s="51" t="s">
        <v>26</v>
      </c>
      <c r="E366" s="51" t="s">
        <v>359</v>
      </c>
      <c r="F366" s="51"/>
      <c r="G366" s="52" t="s">
        <v>20</v>
      </c>
      <c r="H366" s="51">
        <v>2</v>
      </c>
      <c r="I366" s="51" t="s">
        <v>18</v>
      </c>
      <c r="J366" s="51" t="s">
        <v>103</v>
      </c>
      <c r="K366" s="51">
        <v>0</v>
      </c>
      <c r="L366" s="52">
        <v>0</v>
      </c>
      <c r="M366" s="52"/>
    </row>
    <row r="367" spans="2:13" hidden="1" x14ac:dyDescent="0.25">
      <c r="B367" s="51" t="s">
        <v>68</v>
      </c>
      <c r="C367" s="51" t="s">
        <v>69</v>
      </c>
      <c r="D367" s="51" t="s">
        <v>26</v>
      </c>
      <c r="E367" s="51" t="s">
        <v>359</v>
      </c>
      <c r="F367" s="51"/>
      <c r="G367" s="52" t="s">
        <v>20</v>
      </c>
      <c r="H367" s="51">
        <v>2</v>
      </c>
      <c r="I367" s="52" t="s">
        <v>18</v>
      </c>
      <c r="J367" s="52" t="s">
        <v>104</v>
      </c>
      <c r="K367" s="51">
        <v>0</v>
      </c>
      <c r="L367" s="52">
        <v>0</v>
      </c>
      <c r="M367" s="52"/>
    </row>
    <row r="368" spans="2:13" hidden="1" x14ac:dyDescent="0.25">
      <c r="B368" s="51" t="s">
        <v>68</v>
      </c>
      <c r="C368" s="51" t="s">
        <v>69</v>
      </c>
      <c r="D368" s="51" t="s">
        <v>26</v>
      </c>
      <c r="E368" s="51" t="s">
        <v>359</v>
      </c>
      <c r="F368" s="51"/>
      <c r="G368" s="52" t="s">
        <v>21</v>
      </c>
      <c r="H368" s="51">
        <v>3</v>
      </c>
      <c r="I368" s="51" t="s">
        <v>158</v>
      </c>
      <c r="J368" s="51" t="s">
        <v>103</v>
      </c>
      <c r="K368" s="51">
        <v>0</v>
      </c>
      <c r="L368" s="52">
        <v>102</v>
      </c>
      <c r="M368" s="52"/>
    </row>
    <row r="369" spans="2:13" hidden="1" x14ac:dyDescent="0.25">
      <c r="B369" s="51" t="s">
        <v>68</v>
      </c>
      <c r="C369" s="51" t="s">
        <v>69</v>
      </c>
      <c r="D369" s="51" t="s">
        <v>26</v>
      </c>
      <c r="E369" s="51" t="s">
        <v>359</v>
      </c>
      <c r="F369" s="51"/>
      <c r="G369" s="52" t="s">
        <v>21</v>
      </c>
      <c r="H369" s="51">
        <v>3</v>
      </c>
      <c r="I369" s="51" t="s">
        <v>158</v>
      </c>
      <c r="J369" s="51" t="s">
        <v>104</v>
      </c>
      <c r="K369" s="51">
        <v>0</v>
      </c>
      <c r="L369" s="52">
        <v>0</v>
      </c>
      <c r="M369" s="52"/>
    </row>
    <row r="370" spans="2:13" hidden="1" x14ac:dyDescent="0.25">
      <c r="B370" s="51" t="s">
        <v>68</v>
      </c>
      <c r="C370" s="51" t="s">
        <v>69</v>
      </c>
      <c r="D370" s="51" t="s">
        <v>26</v>
      </c>
      <c r="E370" s="51" t="s">
        <v>359</v>
      </c>
      <c r="F370" s="51"/>
      <c r="G370" s="52" t="s">
        <v>21</v>
      </c>
      <c r="H370" s="51">
        <v>3</v>
      </c>
      <c r="I370" s="51" t="s">
        <v>18</v>
      </c>
      <c r="J370" s="51" t="s">
        <v>105</v>
      </c>
      <c r="K370" s="51">
        <v>0</v>
      </c>
      <c r="L370" s="52">
        <v>0</v>
      </c>
      <c r="M370" s="52"/>
    </row>
    <row r="371" spans="2:13" hidden="1" x14ac:dyDescent="0.25">
      <c r="B371" s="51" t="s">
        <v>68</v>
      </c>
      <c r="C371" s="51" t="s">
        <v>69</v>
      </c>
      <c r="D371" s="51" t="s">
        <v>26</v>
      </c>
      <c r="E371" s="51" t="s">
        <v>359</v>
      </c>
      <c r="F371" s="51"/>
      <c r="G371" s="52" t="s">
        <v>21</v>
      </c>
      <c r="H371" s="51">
        <v>3</v>
      </c>
      <c r="I371" s="51" t="s">
        <v>18</v>
      </c>
      <c r="J371" s="51" t="s">
        <v>103</v>
      </c>
      <c r="K371" s="51">
        <v>0</v>
      </c>
      <c r="L371" s="52">
        <v>0</v>
      </c>
      <c r="M371" s="52"/>
    </row>
    <row r="372" spans="2:13" hidden="1" x14ac:dyDescent="0.25">
      <c r="B372" s="51" t="s">
        <v>68</v>
      </c>
      <c r="C372" s="51" t="s">
        <v>69</v>
      </c>
      <c r="D372" s="51" t="s">
        <v>26</v>
      </c>
      <c r="E372" s="51" t="s">
        <v>359</v>
      </c>
      <c r="F372" s="51"/>
      <c r="G372" s="52" t="s">
        <v>21</v>
      </c>
      <c r="H372" s="51">
        <v>3</v>
      </c>
      <c r="I372" s="52" t="s">
        <v>18</v>
      </c>
      <c r="J372" s="52" t="s">
        <v>104</v>
      </c>
      <c r="K372" s="51">
        <v>0</v>
      </c>
      <c r="L372" s="52">
        <v>0</v>
      </c>
      <c r="M372" s="52"/>
    </row>
    <row r="373" spans="2:13" hidden="1" x14ac:dyDescent="0.25">
      <c r="B373" s="51" t="s">
        <v>68</v>
      </c>
      <c r="C373" s="51" t="s">
        <v>69</v>
      </c>
      <c r="D373" s="51" t="s">
        <v>26</v>
      </c>
      <c r="E373" s="51" t="s">
        <v>359</v>
      </c>
      <c r="F373" s="51"/>
      <c r="G373" s="52" t="s">
        <v>22</v>
      </c>
      <c r="H373" s="51">
        <v>4</v>
      </c>
      <c r="I373" s="51" t="s">
        <v>158</v>
      </c>
      <c r="J373" s="51" t="s">
        <v>103</v>
      </c>
      <c r="K373" s="51">
        <v>0</v>
      </c>
      <c r="L373" s="52">
        <v>102</v>
      </c>
      <c r="M373" s="52"/>
    </row>
    <row r="374" spans="2:13" hidden="1" x14ac:dyDescent="0.25">
      <c r="B374" s="51" t="s">
        <v>68</v>
      </c>
      <c r="C374" s="51" t="s">
        <v>69</v>
      </c>
      <c r="D374" s="51" t="s">
        <v>26</v>
      </c>
      <c r="E374" s="51" t="s">
        <v>359</v>
      </c>
      <c r="F374" s="51"/>
      <c r="G374" s="52" t="s">
        <v>22</v>
      </c>
      <c r="H374" s="51">
        <v>4</v>
      </c>
      <c r="I374" s="51" t="s">
        <v>158</v>
      </c>
      <c r="J374" s="51" t="s">
        <v>104</v>
      </c>
      <c r="K374" s="51">
        <v>0</v>
      </c>
      <c r="L374" s="52">
        <v>0</v>
      </c>
      <c r="M374" s="52"/>
    </row>
    <row r="375" spans="2:13" hidden="1" x14ac:dyDescent="0.25">
      <c r="B375" s="51" t="s">
        <v>68</v>
      </c>
      <c r="C375" s="51" t="s">
        <v>69</v>
      </c>
      <c r="D375" s="51" t="s">
        <v>26</v>
      </c>
      <c r="E375" s="51" t="s">
        <v>359</v>
      </c>
      <c r="F375" s="51"/>
      <c r="G375" s="52" t="s">
        <v>22</v>
      </c>
      <c r="H375" s="51">
        <v>4</v>
      </c>
      <c r="I375" s="51" t="s">
        <v>18</v>
      </c>
      <c r="J375" s="51" t="s">
        <v>105</v>
      </c>
      <c r="K375" s="51">
        <v>0</v>
      </c>
      <c r="L375" s="52">
        <v>0</v>
      </c>
      <c r="M375" s="52"/>
    </row>
    <row r="376" spans="2:13" hidden="1" x14ac:dyDescent="0.25">
      <c r="B376" s="51" t="s">
        <v>68</v>
      </c>
      <c r="C376" s="51" t="s">
        <v>69</v>
      </c>
      <c r="D376" s="51" t="s">
        <v>26</v>
      </c>
      <c r="E376" s="51" t="s">
        <v>359</v>
      </c>
      <c r="F376" s="51"/>
      <c r="G376" s="52" t="s">
        <v>22</v>
      </c>
      <c r="H376" s="51">
        <v>4</v>
      </c>
      <c r="I376" s="51" t="s">
        <v>18</v>
      </c>
      <c r="J376" s="51" t="s">
        <v>103</v>
      </c>
      <c r="K376" s="51">
        <v>0</v>
      </c>
      <c r="L376" s="52">
        <v>0</v>
      </c>
      <c r="M376" s="52"/>
    </row>
    <row r="377" spans="2:13" hidden="1" x14ac:dyDescent="0.25">
      <c r="B377" s="51" t="s">
        <v>68</v>
      </c>
      <c r="C377" s="51" t="s">
        <v>69</v>
      </c>
      <c r="D377" s="51" t="s">
        <v>26</v>
      </c>
      <c r="E377" s="51" t="s">
        <v>359</v>
      </c>
      <c r="F377" s="51"/>
      <c r="G377" s="52" t="s">
        <v>22</v>
      </c>
      <c r="H377" s="51">
        <v>4</v>
      </c>
      <c r="I377" s="52" t="s">
        <v>18</v>
      </c>
      <c r="J377" s="52" t="s">
        <v>104</v>
      </c>
      <c r="K377" s="51">
        <v>0</v>
      </c>
      <c r="L377" s="52">
        <v>0</v>
      </c>
      <c r="M377" s="52"/>
    </row>
    <row r="378" spans="2:13" hidden="1" x14ac:dyDescent="0.25">
      <c r="B378" s="51" t="s">
        <v>68</v>
      </c>
      <c r="C378" s="51" t="s">
        <v>69</v>
      </c>
      <c r="D378" s="51" t="s">
        <v>26</v>
      </c>
      <c r="E378" s="51" t="s">
        <v>359</v>
      </c>
      <c r="F378" s="51"/>
      <c r="G378" s="52" t="s">
        <v>23</v>
      </c>
      <c r="H378" s="51">
        <v>5</v>
      </c>
      <c r="I378" s="51" t="s">
        <v>158</v>
      </c>
      <c r="J378" s="51" t="s">
        <v>103</v>
      </c>
      <c r="K378" s="51">
        <v>0</v>
      </c>
      <c r="L378" s="52">
        <v>102</v>
      </c>
      <c r="M378" s="52"/>
    </row>
    <row r="379" spans="2:13" hidden="1" x14ac:dyDescent="0.25">
      <c r="B379" s="51" t="s">
        <v>68</v>
      </c>
      <c r="C379" s="51" t="s">
        <v>69</v>
      </c>
      <c r="D379" s="51" t="s">
        <v>26</v>
      </c>
      <c r="E379" s="51" t="s">
        <v>359</v>
      </c>
      <c r="F379" s="51"/>
      <c r="G379" s="52" t="s">
        <v>23</v>
      </c>
      <c r="H379" s="51">
        <v>5</v>
      </c>
      <c r="I379" s="51" t="s">
        <v>158</v>
      </c>
      <c r="J379" s="51" t="s">
        <v>104</v>
      </c>
      <c r="K379" s="51">
        <v>0</v>
      </c>
      <c r="L379" s="52">
        <v>0</v>
      </c>
      <c r="M379" s="52"/>
    </row>
    <row r="380" spans="2:13" hidden="1" x14ac:dyDescent="0.25">
      <c r="B380" s="51" t="s">
        <v>68</v>
      </c>
      <c r="C380" s="51" t="s">
        <v>69</v>
      </c>
      <c r="D380" s="51" t="s">
        <v>26</v>
      </c>
      <c r="E380" s="51" t="s">
        <v>359</v>
      </c>
      <c r="F380" s="51"/>
      <c r="G380" s="52" t="s">
        <v>23</v>
      </c>
      <c r="H380" s="51">
        <v>5</v>
      </c>
      <c r="I380" s="51" t="s">
        <v>18</v>
      </c>
      <c r="J380" s="51" t="s">
        <v>105</v>
      </c>
      <c r="K380" s="51">
        <v>0</v>
      </c>
      <c r="L380" s="52">
        <v>0</v>
      </c>
      <c r="M380" s="52"/>
    </row>
    <row r="381" spans="2:13" hidden="1" x14ac:dyDescent="0.25">
      <c r="B381" s="51" t="s">
        <v>68</v>
      </c>
      <c r="C381" s="51" t="s">
        <v>69</v>
      </c>
      <c r="D381" s="51" t="s">
        <v>26</v>
      </c>
      <c r="E381" s="51" t="s">
        <v>359</v>
      </c>
      <c r="F381" s="51"/>
      <c r="G381" s="52" t="s">
        <v>23</v>
      </c>
      <c r="H381" s="51">
        <v>5</v>
      </c>
      <c r="I381" s="51" t="s">
        <v>18</v>
      </c>
      <c r="J381" s="51" t="s">
        <v>103</v>
      </c>
      <c r="K381" s="51">
        <v>0</v>
      </c>
      <c r="L381" s="52">
        <v>0</v>
      </c>
      <c r="M381" s="52"/>
    </row>
    <row r="382" spans="2:13" hidden="1" x14ac:dyDescent="0.25">
      <c r="B382" s="51" t="s">
        <v>68</v>
      </c>
      <c r="C382" s="51" t="s">
        <v>69</v>
      </c>
      <c r="D382" s="51" t="s">
        <v>26</v>
      </c>
      <c r="E382" s="51" t="s">
        <v>359</v>
      </c>
      <c r="F382" s="51"/>
      <c r="G382" s="52" t="s">
        <v>23</v>
      </c>
      <c r="H382" s="51">
        <v>5</v>
      </c>
      <c r="I382" s="52" t="s">
        <v>18</v>
      </c>
      <c r="J382" s="52" t="s">
        <v>104</v>
      </c>
      <c r="K382" s="51">
        <v>0</v>
      </c>
      <c r="L382" s="52">
        <v>0</v>
      </c>
      <c r="M382" s="52"/>
    </row>
    <row r="383" spans="2:13" hidden="1" x14ac:dyDescent="0.25">
      <c r="B383" s="51" t="s">
        <v>66</v>
      </c>
      <c r="C383" s="51" t="s">
        <v>67</v>
      </c>
      <c r="D383" s="51" t="s">
        <v>35</v>
      </c>
      <c r="E383" s="51" t="s">
        <v>359</v>
      </c>
      <c r="F383" s="51"/>
      <c r="G383" s="52" t="s">
        <v>17</v>
      </c>
      <c r="H383" s="51">
        <v>1</v>
      </c>
      <c r="I383" s="51" t="s">
        <v>158</v>
      </c>
      <c r="J383" s="51" t="s">
        <v>159</v>
      </c>
      <c r="K383" s="51">
        <v>0</v>
      </c>
      <c r="L383" s="52">
        <v>0</v>
      </c>
      <c r="M383" s="52"/>
    </row>
    <row r="384" spans="2:13" hidden="1" x14ac:dyDescent="0.25">
      <c r="B384" s="51" t="s">
        <v>66</v>
      </c>
      <c r="C384" s="51" t="s">
        <v>67</v>
      </c>
      <c r="D384" s="51" t="s">
        <v>35</v>
      </c>
      <c r="E384" s="51" t="s">
        <v>359</v>
      </c>
      <c r="F384" s="51"/>
      <c r="G384" s="52" t="s">
        <v>17</v>
      </c>
      <c r="H384" s="51">
        <v>1</v>
      </c>
      <c r="I384" s="51" t="s">
        <v>158</v>
      </c>
      <c r="J384" s="51" t="s">
        <v>103</v>
      </c>
      <c r="K384" s="51">
        <v>0</v>
      </c>
      <c r="L384" s="52">
        <v>0</v>
      </c>
      <c r="M384" s="52"/>
    </row>
    <row r="385" spans="2:13" hidden="1" x14ac:dyDescent="0.25">
      <c r="B385" s="51" t="s">
        <v>66</v>
      </c>
      <c r="C385" s="51" t="s">
        <v>67</v>
      </c>
      <c r="D385" s="51" t="s">
        <v>35</v>
      </c>
      <c r="E385" s="51" t="s">
        <v>359</v>
      </c>
      <c r="F385" s="51"/>
      <c r="G385" s="52" t="s">
        <v>17</v>
      </c>
      <c r="H385" s="51">
        <v>1</v>
      </c>
      <c r="I385" s="51" t="s">
        <v>158</v>
      </c>
      <c r="J385" s="51" t="s">
        <v>104</v>
      </c>
      <c r="K385" s="51">
        <v>0</v>
      </c>
      <c r="L385" s="52">
        <v>0</v>
      </c>
      <c r="M385" s="52"/>
    </row>
    <row r="386" spans="2:13" hidden="1" x14ac:dyDescent="0.25">
      <c r="B386" s="51" t="s">
        <v>66</v>
      </c>
      <c r="C386" s="51" t="s">
        <v>67</v>
      </c>
      <c r="D386" s="51" t="s">
        <v>35</v>
      </c>
      <c r="E386" s="51" t="s">
        <v>359</v>
      </c>
      <c r="F386" s="51"/>
      <c r="G386" s="52" t="s">
        <v>17</v>
      </c>
      <c r="H386" s="51">
        <v>1</v>
      </c>
      <c r="I386" s="51" t="s">
        <v>18</v>
      </c>
      <c r="J386" s="51" t="s">
        <v>105</v>
      </c>
      <c r="K386" s="51">
        <v>0</v>
      </c>
      <c r="L386" s="52">
        <v>0</v>
      </c>
      <c r="M386" s="52"/>
    </row>
    <row r="387" spans="2:13" hidden="1" x14ac:dyDescent="0.25">
      <c r="B387" s="51" t="s">
        <v>66</v>
      </c>
      <c r="C387" s="51" t="s">
        <v>67</v>
      </c>
      <c r="D387" s="51" t="s">
        <v>35</v>
      </c>
      <c r="E387" s="51" t="s">
        <v>359</v>
      </c>
      <c r="F387" s="51"/>
      <c r="G387" s="52" t="s">
        <v>17</v>
      </c>
      <c r="H387" s="51">
        <v>1</v>
      </c>
      <c r="I387" s="51" t="s">
        <v>18</v>
      </c>
      <c r="J387" s="51" t="s">
        <v>103</v>
      </c>
      <c r="K387" s="51">
        <v>0</v>
      </c>
      <c r="L387" s="52">
        <v>0</v>
      </c>
      <c r="M387" s="52"/>
    </row>
    <row r="388" spans="2:13" hidden="1" x14ac:dyDescent="0.25">
      <c r="B388" s="51" t="s">
        <v>70</v>
      </c>
      <c r="C388" s="51" t="s">
        <v>71</v>
      </c>
      <c r="D388" s="51" t="s">
        <v>15</v>
      </c>
      <c r="E388" s="51" t="s">
        <v>359</v>
      </c>
      <c r="F388" s="51">
        <v>0</v>
      </c>
      <c r="G388" s="52" t="s">
        <v>17</v>
      </c>
      <c r="H388" s="51">
        <v>1</v>
      </c>
      <c r="I388" s="52" t="s">
        <v>18</v>
      </c>
      <c r="J388" s="52" t="s">
        <v>104</v>
      </c>
      <c r="K388" s="51">
        <v>0</v>
      </c>
      <c r="L388" s="52">
        <v>0</v>
      </c>
      <c r="M388" s="52"/>
    </row>
    <row r="389" spans="2:13" hidden="1" x14ac:dyDescent="0.25">
      <c r="B389" s="51" t="s">
        <v>66</v>
      </c>
      <c r="C389" s="51" t="s">
        <v>67</v>
      </c>
      <c r="D389" s="51" t="s">
        <v>35</v>
      </c>
      <c r="E389" s="51" t="s">
        <v>359</v>
      </c>
      <c r="F389" s="51"/>
      <c r="G389" s="52" t="s">
        <v>20</v>
      </c>
      <c r="H389" s="51">
        <v>2</v>
      </c>
      <c r="I389" s="51" t="s">
        <v>18</v>
      </c>
      <c r="J389" s="51" t="s">
        <v>105</v>
      </c>
      <c r="K389" s="51">
        <v>0</v>
      </c>
      <c r="L389" s="52">
        <v>0</v>
      </c>
      <c r="M389" s="52"/>
    </row>
    <row r="390" spans="2:13" hidden="1" x14ac:dyDescent="0.25">
      <c r="B390" s="51" t="s">
        <v>66</v>
      </c>
      <c r="C390" s="51" t="s">
        <v>67</v>
      </c>
      <c r="D390" s="51" t="s">
        <v>35</v>
      </c>
      <c r="E390" s="51" t="s">
        <v>359</v>
      </c>
      <c r="F390" s="51"/>
      <c r="G390" s="52" t="s">
        <v>20</v>
      </c>
      <c r="H390" s="51">
        <v>2</v>
      </c>
      <c r="I390" s="51" t="s">
        <v>18</v>
      </c>
      <c r="J390" s="51" t="s">
        <v>103</v>
      </c>
      <c r="K390" s="51">
        <v>0</v>
      </c>
      <c r="L390" s="52">
        <v>0</v>
      </c>
      <c r="M390" s="52"/>
    </row>
    <row r="391" spans="2:13" hidden="1" x14ac:dyDescent="0.25">
      <c r="B391" s="51" t="s">
        <v>66</v>
      </c>
      <c r="C391" s="51" t="s">
        <v>67</v>
      </c>
      <c r="D391" s="51" t="s">
        <v>35</v>
      </c>
      <c r="E391" s="51" t="s">
        <v>359</v>
      </c>
      <c r="F391" s="51"/>
      <c r="G391" s="52" t="s">
        <v>20</v>
      </c>
      <c r="H391" s="51">
        <v>2</v>
      </c>
      <c r="I391" s="52" t="s">
        <v>18</v>
      </c>
      <c r="J391" s="52" t="s">
        <v>104</v>
      </c>
      <c r="K391" s="51">
        <v>0</v>
      </c>
      <c r="L391" s="52">
        <v>0</v>
      </c>
      <c r="M391" s="52"/>
    </row>
    <row r="392" spans="2:13" hidden="1" x14ac:dyDescent="0.25">
      <c r="B392" s="51" t="s">
        <v>66</v>
      </c>
      <c r="C392" s="51" t="s">
        <v>67</v>
      </c>
      <c r="D392" s="51" t="s">
        <v>35</v>
      </c>
      <c r="E392" s="51" t="s">
        <v>359</v>
      </c>
      <c r="F392" s="51"/>
      <c r="G392" s="52" t="s">
        <v>21</v>
      </c>
      <c r="H392" s="51">
        <v>3</v>
      </c>
      <c r="I392" s="51" t="s">
        <v>18</v>
      </c>
      <c r="J392" s="51" t="s">
        <v>105</v>
      </c>
      <c r="K392" s="51">
        <v>0</v>
      </c>
      <c r="L392" s="52">
        <v>0</v>
      </c>
      <c r="M392" s="52"/>
    </row>
    <row r="393" spans="2:13" hidden="1" x14ac:dyDescent="0.25">
      <c r="B393" s="51" t="s">
        <v>66</v>
      </c>
      <c r="C393" s="51" t="s">
        <v>67</v>
      </c>
      <c r="D393" s="51" t="s">
        <v>35</v>
      </c>
      <c r="E393" s="51" t="s">
        <v>359</v>
      </c>
      <c r="F393" s="51"/>
      <c r="G393" s="52" t="s">
        <v>21</v>
      </c>
      <c r="H393" s="51">
        <v>3</v>
      </c>
      <c r="I393" s="51" t="s">
        <v>18</v>
      </c>
      <c r="J393" s="51" t="s">
        <v>103</v>
      </c>
      <c r="K393" s="51">
        <v>0</v>
      </c>
      <c r="L393" s="52">
        <v>0</v>
      </c>
      <c r="M393" s="52"/>
    </row>
    <row r="394" spans="2:13" hidden="1" x14ac:dyDescent="0.25">
      <c r="B394" s="51" t="s">
        <v>66</v>
      </c>
      <c r="C394" s="51" t="s">
        <v>67</v>
      </c>
      <c r="D394" s="51" t="s">
        <v>35</v>
      </c>
      <c r="E394" s="51" t="s">
        <v>359</v>
      </c>
      <c r="F394" s="51"/>
      <c r="G394" s="52" t="s">
        <v>21</v>
      </c>
      <c r="H394" s="51">
        <v>3</v>
      </c>
      <c r="I394" s="52" t="s">
        <v>18</v>
      </c>
      <c r="J394" s="52" t="s">
        <v>104</v>
      </c>
      <c r="K394" s="51">
        <v>0</v>
      </c>
      <c r="L394" s="52">
        <v>0</v>
      </c>
      <c r="M394" s="52"/>
    </row>
    <row r="395" spans="2:13" hidden="1" x14ac:dyDescent="0.25">
      <c r="B395" s="51" t="s">
        <v>66</v>
      </c>
      <c r="C395" s="51" t="s">
        <v>67</v>
      </c>
      <c r="D395" s="51" t="s">
        <v>35</v>
      </c>
      <c r="E395" s="51" t="s">
        <v>359</v>
      </c>
      <c r="F395" s="51"/>
      <c r="G395" s="52" t="s">
        <v>22</v>
      </c>
      <c r="H395" s="51">
        <v>4</v>
      </c>
      <c r="I395" s="51" t="s">
        <v>18</v>
      </c>
      <c r="J395" s="51" t="s">
        <v>105</v>
      </c>
      <c r="K395" s="51">
        <v>0</v>
      </c>
      <c r="L395" s="52">
        <v>0</v>
      </c>
      <c r="M395" s="52"/>
    </row>
    <row r="396" spans="2:13" hidden="1" x14ac:dyDescent="0.25">
      <c r="B396" s="51" t="s">
        <v>66</v>
      </c>
      <c r="C396" s="51" t="s">
        <v>67</v>
      </c>
      <c r="D396" s="51" t="s">
        <v>35</v>
      </c>
      <c r="E396" s="51" t="s">
        <v>359</v>
      </c>
      <c r="F396" s="51"/>
      <c r="G396" s="52" t="s">
        <v>22</v>
      </c>
      <c r="H396" s="51">
        <v>4</v>
      </c>
      <c r="I396" s="51" t="s">
        <v>18</v>
      </c>
      <c r="J396" s="51" t="s">
        <v>103</v>
      </c>
      <c r="K396" s="51">
        <v>0</v>
      </c>
      <c r="L396" s="52">
        <v>0</v>
      </c>
      <c r="M396" s="52"/>
    </row>
    <row r="397" spans="2:13" hidden="1" x14ac:dyDescent="0.25">
      <c r="B397" s="51" t="s">
        <v>66</v>
      </c>
      <c r="C397" s="51" t="s">
        <v>67</v>
      </c>
      <c r="D397" s="51" t="s">
        <v>35</v>
      </c>
      <c r="E397" s="51" t="s">
        <v>359</v>
      </c>
      <c r="F397" s="51"/>
      <c r="G397" s="52" t="s">
        <v>22</v>
      </c>
      <c r="H397" s="51">
        <v>4</v>
      </c>
      <c r="I397" s="52" t="s">
        <v>18</v>
      </c>
      <c r="J397" s="52" t="s">
        <v>104</v>
      </c>
      <c r="K397" s="51">
        <v>0</v>
      </c>
      <c r="L397" s="52">
        <v>0</v>
      </c>
      <c r="M397" s="52"/>
    </row>
    <row r="398" spans="2:13" hidden="1" x14ac:dyDescent="0.25">
      <c r="B398" s="51" t="s">
        <v>66</v>
      </c>
      <c r="C398" s="51" t="s">
        <v>67</v>
      </c>
      <c r="D398" s="51" t="s">
        <v>35</v>
      </c>
      <c r="E398" s="51" t="s">
        <v>359</v>
      </c>
      <c r="F398" s="51"/>
      <c r="G398" s="52" t="s">
        <v>23</v>
      </c>
      <c r="H398" s="51">
        <v>5</v>
      </c>
      <c r="I398" s="51" t="s">
        <v>18</v>
      </c>
      <c r="J398" s="51" t="s">
        <v>105</v>
      </c>
      <c r="K398" s="51">
        <v>0</v>
      </c>
      <c r="L398" s="52">
        <v>0</v>
      </c>
      <c r="M398" s="52"/>
    </row>
    <row r="399" spans="2:13" hidden="1" x14ac:dyDescent="0.25">
      <c r="B399" s="51" t="s">
        <v>66</v>
      </c>
      <c r="C399" s="51" t="s">
        <v>67</v>
      </c>
      <c r="D399" s="51" t="s">
        <v>35</v>
      </c>
      <c r="E399" s="51" t="s">
        <v>359</v>
      </c>
      <c r="F399" s="51"/>
      <c r="G399" s="52" t="s">
        <v>23</v>
      </c>
      <c r="H399" s="51">
        <v>5</v>
      </c>
      <c r="I399" s="51" t="s">
        <v>18</v>
      </c>
      <c r="J399" s="51" t="s">
        <v>103</v>
      </c>
      <c r="K399" s="51">
        <v>0</v>
      </c>
      <c r="L399" s="52">
        <v>0</v>
      </c>
      <c r="M399" s="52"/>
    </row>
    <row r="400" spans="2:13" hidden="1" x14ac:dyDescent="0.25">
      <c r="B400" s="51" t="s">
        <v>66</v>
      </c>
      <c r="C400" s="51" t="s">
        <v>67</v>
      </c>
      <c r="D400" s="51" t="s">
        <v>35</v>
      </c>
      <c r="E400" s="51" t="s">
        <v>359</v>
      </c>
      <c r="F400" s="51"/>
      <c r="G400" s="52" t="s">
        <v>23</v>
      </c>
      <c r="H400" s="51">
        <v>5</v>
      </c>
      <c r="I400" s="52" t="s">
        <v>18</v>
      </c>
      <c r="J400" s="52" t="s">
        <v>104</v>
      </c>
      <c r="K400" s="51">
        <v>0</v>
      </c>
      <c r="L400" s="52">
        <v>0</v>
      </c>
      <c r="M400" s="52"/>
    </row>
    <row r="401" spans="2:13" hidden="1" x14ac:dyDescent="0.25">
      <c r="B401" s="51" t="s">
        <v>74</v>
      </c>
      <c r="C401" s="51" t="s">
        <v>75</v>
      </c>
      <c r="D401" s="51" t="s">
        <v>15</v>
      </c>
      <c r="E401" s="51" t="s">
        <v>359</v>
      </c>
      <c r="F401" s="51"/>
      <c r="G401" s="52" t="s">
        <v>17</v>
      </c>
      <c r="H401" s="51">
        <v>1</v>
      </c>
      <c r="I401" s="51" t="s">
        <v>158</v>
      </c>
      <c r="J401" s="51" t="s">
        <v>159</v>
      </c>
      <c r="K401" s="51">
        <v>51</v>
      </c>
      <c r="L401" s="52">
        <v>51</v>
      </c>
      <c r="M401" s="52"/>
    </row>
    <row r="402" spans="2:13" hidden="1" x14ac:dyDescent="0.25">
      <c r="B402" s="51" t="s">
        <v>74</v>
      </c>
      <c r="C402" s="51" t="s">
        <v>75</v>
      </c>
      <c r="D402" s="51" t="s">
        <v>15</v>
      </c>
      <c r="E402" s="51" t="s">
        <v>359</v>
      </c>
      <c r="F402" s="51"/>
      <c r="G402" s="52" t="s">
        <v>17</v>
      </c>
      <c r="H402" s="51">
        <v>1</v>
      </c>
      <c r="I402" s="51" t="s">
        <v>158</v>
      </c>
      <c r="J402" s="51" t="s">
        <v>103</v>
      </c>
      <c r="K402" s="51">
        <v>51</v>
      </c>
      <c r="L402" s="52">
        <v>51</v>
      </c>
      <c r="M402" s="52"/>
    </row>
    <row r="403" spans="2:13" hidden="1" x14ac:dyDescent="0.25">
      <c r="B403" s="51" t="s">
        <v>74</v>
      </c>
      <c r="C403" s="51" t="s">
        <v>75</v>
      </c>
      <c r="D403" s="51" t="s">
        <v>15</v>
      </c>
      <c r="E403" s="51" t="s">
        <v>359</v>
      </c>
      <c r="F403" s="51"/>
      <c r="G403" s="52" t="s">
        <v>17</v>
      </c>
      <c r="H403" s="51">
        <v>1</v>
      </c>
      <c r="I403" s="51" t="s">
        <v>158</v>
      </c>
      <c r="J403" s="51" t="s">
        <v>104</v>
      </c>
      <c r="K403" s="51">
        <v>0</v>
      </c>
      <c r="L403" s="52">
        <v>0</v>
      </c>
      <c r="M403" s="52"/>
    </row>
    <row r="404" spans="2:13" hidden="1" x14ac:dyDescent="0.25">
      <c r="B404" s="51" t="s">
        <v>74</v>
      </c>
      <c r="C404" s="51" t="s">
        <v>75</v>
      </c>
      <c r="D404" s="51" t="s">
        <v>15</v>
      </c>
      <c r="E404" s="51" t="s">
        <v>359</v>
      </c>
      <c r="F404" s="51"/>
      <c r="G404" s="52" t="s">
        <v>17</v>
      </c>
      <c r="H404" s="51">
        <v>1</v>
      </c>
      <c r="I404" s="51" t="s">
        <v>18</v>
      </c>
      <c r="J404" s="51" t="s">
        <v>105</v>
      </c>
      <c r="K404" s="51">
        <v>0</v>
      </c>
      <c r="L404" s="52">
        <v>0</v>
      </c>
      <c r="M404" s="52"/>
    </row>
    <row r="405" spans="2:13" hidden="1" x14ac:dyDescent="0.25">
      <c r="B405" s="51" t="s">
        <v>74</v>
      </c>
      <c r="C405" s="51" t="s">
        <v>75</v>
      </c>
      <c r="D405" s="51" t="s">
        <v>15</v>
      </c>
      <c r="E405" s="51" t="s">
        <v>359</v>
      </c>
      <c r="F405" s="51"/>
      <c r="G405" s="52" t="s">
        <v>17</v>
      </c>
      <c r="H405" s="51">
        <v>1</v>
      </c>
      <c r="I405" s="51" t="s">
        <v>18</v>
      </c>
      <c r="J405" s="51" t="s">
        <v>103</v>
      </c>
      <c r="K405" s="51">
        <v>0</v>
      </c>
      <c r="L405" s="52">
        <v>0</v>
      </c>
      <c r="M405" s="52"/>
    </row>
    <row r="406" spans="2:13" hidden="1" x14ac:dyDescent="0.25">
      <c r="B406" s="51" t="s">
        <v>72</v>
      </c>
      <c r="C406" s="51" t="s">
        <v>73</v>
      </c>
      <c r="D406" s="51" t="s">
        <v>26</v>
      </c>
      <c r="E406" s="51" t="s">
        <v>359</v>
      </c>
      <c r="F406" s="51">
        <v>0</v>
      </c>
      <c r="G406" s="52" t="s">
        <v>17</v>
      </c>
      <c r="H406" s="51">
        <v>1</v>
      </c>
      <c r="I406" s="52" t="s">
        <v>18</v>
      </c>
      <c r="J406" s="52" t="s">
        <v>104</v>
      </c>
      <c r="K406" s="51">
        <v>0</v>
      </c>
      <c r="L406" s="52">
        <v>0</v>
      </c>
      <c r="M406" s="52"/>
    </row>
    <row r="407" spans="2:13" hidden="1" x14ac:dyDescent="0.25">
      <c r="B407" s="51" t="s">
        <v>74</v>
      </c>
      <c r="C407" s="51" t="s">
        <v>75</v>
      </c>
      <c r="D407" s="51" t="s">
        <v>15</v>
      </c>
      <c r="E407" s="51" t="s">
        <v>359</v>
      </c>
      <c r="F407" s="51"/>
      <c r="G407" s="52" t="s">
        <v>20</v>
      </c>
      <c r="H407" s="51">
        <v>2</v>
      </c>
      <c r="I407" s="51" t="s">
        <v>158</v>
      </c>
      <c r="J407" s="51" t="s">
        <v>103</v>
      </c>
      <c r="K407" s="51">
        <v>51</v>
      </c>
      <c r="L407" s="52">
        <v>51</v>
      </c>
      <c r="M407" s="52"/>
    </row>
    <row r="408" spans="2:13" hidden="1" x14ac:dyDescent="0.25">
      <c r="B408" s="51" t="s">
        <v>74</v>
      </c>
      <c r="C408" s="51" t="s">
        <v>75</v>
      </c>
      <c r="D408" s="51" t="s">
        <v>15</v>
      </c>
      <c r="E408" s="51" t="s">
        <v>359</v>
      </c>
      <c r="F408" s="51"/>
      <c r="G408" s="52" t="s">
        <v>20</v>
      </c>
      <c r="H408" s="51">
        <v>2</v>
      </c>
      <c r="I408" s="51" t="s">
        <v>158</v>
      </c>
      <c r="J408" s="51" t="s">
        <v>104</v>
      </c>
      <c r="K408" s="51">
        <v>0</v>
      </c>
      <c r="L408" s="52">
        <v>0</v>
      </c>
      <c r="M408" s="52"/>
    </row>
    <row r="409" spans="2:13" hidden="1" x14ac:dyDescent="0.25">
      <c r="B409" s="51" t="s">
        <v>74</v>
      </c>
      <c r="C409" s="51" t="s">
        <v>75</v>
      </c>
      <c r="D409" s="51" t="s">
        <v>15</v>
      </c>
      <c r="E409" s="51" t="s">
        <v>359</v>
      </c>
      <c r="F409" s="51"/>
      <c r="G409" s="52" t="s">
        <v>20</v>
      </c>
      <c r="H409" s="51">
        <v>2</v>
      </c>
      <c r="I409" s="51" t="s">
        <v>18</v>
      </c>
      <c r="J409" s="51" t="s">
        <v>105</v>
      </c>
      <c r="K409" s="51">
        <v>0</v>
      </c>
      <c r="L409" s="52">
        <v>0</v>
      </c>
      <c r="M409" s="52"/>
    </row>
    <row r="410" spans="2:13" hidden="1" x14ac:dyDescent="0.25">
      <c r="B410" s="51" t="s">
        <v>74</v>
      </c>
      <c r="C410" s="51" t="s">
        <v>75</v>
      </c>
      <c r="D410" s="51" t="s">
        <v>15</v>
      </c>
      <c r="E410" s="51" t="s">
        <v>359</v>
      </c>
      <c r="F410" s="51"/>
      <c r="G410" s="52" t="s">
        <v>20</v>
      </c>
      <c r="H410" s="51">
        <v>2</v>
      </c>
      <c r="I410" s="51" t="s">
        <v>18</v>
      </c>
      <c r="J410" s="51" t="s">
        <v>103</v>
      </c>
      <c r="K410" s="51">
        <v>0</v>
      </c>
      <c r="L410" s="52">
        <v>0</v>
      </c>
      <c r="M410" s="52"/>
    </row>
    <row r="411" spans="2:13" hidden="1" x14ac:dyDescent="0.25">
      <c r="B411" s="51" t="s">
        <v>74</v>
      </c>
      <c r="C411" s="51" t="s">
        <v>75</v>
      </c>
      <c r="D411" s="51" t="s">
        <v>15</v>
      </c>
      <c r="E411" s="51" t="s">
        <v>359</v>
      </c>
      <c r="F411" s="51"/>
      <c r="G411" s="52" t="s">
        <v>20</v>
      </c>
      <c r="H411" s="51">
        <v>2</v>
      </c>
      <c r="I411" s="52" t="s">
        <v>18</v>
      </c>
      <c r="J411" s="52" t="s">
        <v>104</v>
      </c>
      <c r="K411" s="51">
        <v>0</v>
      </c>
      <c r="L411" s="52">
        <v>0</v>
      </c>
      <c r="M411" s="52"/>
    </row>
    <row r="412" spans="2:13" hidden="1" x14ac:dyDescent="0.25">
      <c r="B412" s="51" t="s">
        <v>74</v>
      </c>
      <c r="C412" s="51" t="s">
        <v>75</v>
      </c>
      <c r="D412" s="51" t="s">
        <v>15</v>
      </c>
      <c r="E412" s="51" t="s">
        <v>359</v>
      </c>
      <c r="F412" s="51"/>
      <c r="G412" s="52" t="s">
        <v>21</v>
      </c>
      <c r="H412" s="51">
        <v>3</v>
      </c>
      <c r="I412" s="51" t="s">
        <v>158</v>
      </c>
      <c r="J412" s="51" t="s">
        <v>103</v>
      </c>
      <c r="K412" s="51">
        <v>51</v>
      </c>
      <c r="L412" s="52">
        <v>51</v>
      </c>
      <c r="M412" s="52"/>
    </row>
    <row r="413" spans="2:13" hidden="1" x14ac:dyDescent="0.25">
      <c r="B413" s="51" t="s">
        <v>74</v>
      </c>
      <c r="C413" s="51" t="s">
        <v>75</v>
      </c>
      <c r="D413" s="51" t="s">
        <v>15</v>
      </c>
      <c r="E413" s="51" t="s">
        <v>359</v>
      </c>
      <c r="F413" s="51"/>
      <c r="G413" s="52" t="s">
        <v>21</v>
      </c>
      <c r="H413" s="51">
        <v>3</v>
      </c>
      <c r="I413" s="51" t="s">
        <v>158</v>
      </c>
      <c r="J413" s="51" t="s">
        <v>104</v>
      </c>
      <c r="K413" s="51">
        <v>0</v>
      </c>
      <c r="L413" s="52">
        <v>0</v>
      </c>
      <c r="M413" s="52"/>
    </row>
    <row r="414" spans="2:13" hidden="1" x14ac:dyDescent="0.25">
      <c r="B414" s="51" t="s">
        <v>74</v>
      </c>
      <c r="C414" s="51" t="s">
        <v>75</v>
      </c>
      <c r="D414" s="51" t="s">
        <v>15</v>
      </c>
      <c r="E414" s="51" t="s">
        <v>359</v>
      </c>
      <c r="F414" s="51"/>
      <c r="G414" s="52" t="s">
        <v>21</v>
      </c>
      <c r="H414" s="51">
        <v>3</v>
      </c>
      <c r="I414" s="51" t="s">
        <v>18</v>
      </c>
      <c r="J414" s="51" t="s">
        <v>105</v>
      </c>
      <c r="K414" s="51">
        <v>0</v>
      </c>
      <c r="L414" s="52">
        <v>0</v>
      </c>
      <c r="M414" s="52"/>
    </row>
    <row r="415" spans="2:13" hidden="1" x14ac:dyDescent="0.25">
      <c r="B415" s="51" t="s">
        <v>74</v>
      </c>
      <c r="C415" s="51" t="s">
        <v>75</v>
      </c>
      <c r="D415" s="51" t="s">
        <v>15</v>
      </c>
      <c r="E415" s="51" t="s">
        <v>359</v>
      </c>
      <c r="F415" s="51"/>
      <c r="G415" s="52" t="s">
        <v>21</v>
      </c>
      <c r="H415" s="51">
        <v>3</v>
      </c>
      <c r="I415" s="51" t="s">
        <v>18</v>
      </c>
      <c r="J415" s="51" t="s">
        <v>103</v>
      </c>
      <c r="K415" s="51">
        <v>0</v>
      </c>
      <c r="L415" s="52">
        <v>0</v>
      </c>
      <c r="M415" s="52"/>
    </row>
    <row r="416" spans="2:13" hidden="1" x14ac:dyDescent="0.25">
      <c r="B416" s="51" t="s">
        <v>74</v>
      </c>
      <c r="C416" s="51" t="s">
        <v>75</v>
      </c>
      <c r="D416" s="51" t="s">
        <v>15</v>
      </c>
      <c r="E416" s="51" t="s">
        <v>359</v>
      </c>
      <c r="F416" s="51"/>
      <c r="G416" s="52" t="s">
        <v>21</v>
      </c>
      <c r="H416" s="51">
        <v>3</v>
      </c>
      <c r="I416" s="52" t="s">
        <v>18</v>
      </c>
      <c r="J416" s="52" t="s">
        <v>104</v>
      </c>
      <c r="K416" s="51">
        <v>0</v>
      </c>
      <c r="L416" s="52">
        <v>0</v>
      </c>
      <c r="M416" s="52"/>
    </row>
    <row r="417" spans="2:13" hidden="1" x14ac:dyDescent="0.25">
      <c r="B417" s="51" t="s">
        <v>74</v>
      </c>
      <c r="C417" s="51" t="s">
        <v>75</v>
      </c>
      <c r="D417" s="51" t="s">
        <v>15</v>
      </c>
      <c r="E417" s="51" t="s">
        <v>359</v>
      </c>
      <c r="F417" s="51"/>
      <c r="G417" s="52" t="s">
        <v>22</v>
      </c>
      <c r="H417" s="51">
        <v>4</v>
      </c>
      <c r="I417" s="51" t="s">
        <v>158</v>
      </c>
      <c r="J417" s="51" t="s">
        <v>103</v>
      </c>
      <c r="K417" s="51">
        <v>51</v>
      </c>
      <c r="L417" s="52">
        <v>51</v>
      </c>
      <c r="M417" s="52"/>
    </row>
    <row r="418" spans="2:13" hidden="1" x14ac:dyDescent="0.25">
      <c r="B418" s="51" t="s">
        <v>74</v>
      </c>
      <c r="C418" s="51" t="s">
        <v>75</v>
      </c>
      <c r="D418" s="51" t="s">
        <v>15</v>
      </c>
      <c r="E418" s="51" t="s">
        <v>359</v>
      </c>
      <c r="F418" s="51"/>
      <c r="G418" s="52" t="s">
        <v>22</v>
      </c>
      <c r="H418" s="51">
        <v>4</v>
      </c>
      <c r="I418" s="51" t="s">
        <v>158</v>
      </c>
      <c r="J418" s="51" t="s">
        <v>104</v>
      </c>
      <c r="K418" s="51">
        <v>0</v>
      </c>
      <c r="L418" s="52">
        <v>0</v>
      </c>
      <c r="M418" s="52"/>
    </row>
    <row r="419" spans="2:13" hidden="1" x14ac:dyDescent="0.25">
      <c r="B419" s="51" t="s">
        <v>74</v>
      </c>
      <c r="C419" s="51" t="s">
        <v>75</v>
      </c>
      <c r="D419" s="51" t="s">
        <v>15</v>
      </c>
      <c r="E419" s="51" t="s">
        <v>359</v>
      </c>
      <c r="F419" s="51"/>
      <c r="G419" s="52" t="s">
        <v>22</v>
      </c>
      <c r="H419" s="51">
        <v>4</v>
      </c>
      <c r="I419" s="51" t="s">
        <v>18</v>
      </c>
      <c r="J419" s="51" t="s">
        <v>105</v>
      </c>
      <c r="K419" s="51">
        <v>0</v>
      </c>
      <c r="L419" s="52">
        <v>0</v>
      </c>
      <c r="M419" s="52"/>
    </row>
    <row r="420" spans="2:13" hidden="1" x14ac:dyDescent="0.25">
      <c r="B420" s="51" t="s">
        <v>74</v>
      </c>
      <c r="C420" s="51" t="s">
        <v>75</v>
      </c>
      <c r="D420" s="51" t="s">
        <v>15</v>
      </c>
      <c r="E420" s="51" t="s">
        <v>359</v>
      </c>
      <c r="F420" s="51"/>
      <c r="G420" s="52" t="s">
        <v>22</v>
      </c>
      <c r="H420" s="51">
        <v>4</v>
      </c>
      <c r="I420" s="51" t="s">
        <v>18</v>
      </c>
      <c r="J420" s="51" t="s">
        <v>103</v>
      </c>
      <c r="K420" s="51">
        <v>0</v>
      </c>
      <c r="L420" s="52">
        <v>0</v>
      </c>
      <c r="M420" s="52"/>
    </row>
    <row r="421" spans="2:13" hidden="1" x14ac:dyDescent="0.25">
      <c r="B421" s="51" t="s">
        <v>74</v>
      </c>
      <c r="C421" s="51" t="s">
        <v>75</v>
      </c>
      <c r="D421" s="51" t="s">
        <v>15</v>
      </c>
      <c r="E421" s="51" t="s">
        <v>359</v>
      </c>
      <c r="F421" s="51"/>
      <c r="G421" s="52" t="s">
        <v>22</v>
      </c>
      <c r="H421" s="51">
        <v>4</v>
      </c>
      <c r="I421" s="52" t="s">
        <v>18</v>
      </c>
      <c r="J421" s="52" t="s">
        <v>104</v>
      </c>
      <c r="K421" s="51">
        <v>0</v>
      </c>
      <c r="L421" s="52">
        <v>0</v>
      </c>
      <c r="M421" s="52"/>
    </row>
    <row r="422" spans="2:13" hidden="1" x14ac:dyDescent="0.25">
      <c r="B422" s="51" t="s">
        <v>74</v>
      </c>
      <c r="C422" s="51" t="s">
        <v>75</v>
      </c>
      <c r="D422" s="51" t="s">
        <v>15</v>
      </c>
      <c r="E422" s="51" t="s">
        <v>359</v>
      </c>
      <c r="F422" s="51"/>
      <c r="G422" s="52" t="s">
        <v>23</v>
      </c>
      <c r="H422" s="51">
        <v>5</v>
      </c>
      <c r="I422" s="51" t="s">
        <v>158</v>
      </c>
      <c r="J422" s="51" t="s">
        <v>103</v>
      </c>
      <c r="K422" s="51">
        <v>51</v>
      </c>
      <c r="L422" s="52">
        <v>51</v>
      </c>
      <c r="M422" s="52"/>
    </row>
    <row r="423" spans="2:13" hidden="1" x14ac:dyDescent="0.25">
      <c r="B423" s="51" t="s">
        <v>74</v>
      </c>
      <c r="C423" s="51" t="s">
        <v>75</v>
      </c>
      <c r="D423" s="51" t="s">
        <v>15</v>
      </c>
      <c r="E423" s="51" t="s">
        <v>359</v>
      </c>
      <c r="F423" s="51"/>
      <c r="G423" s="52" t="s">
        <v>23</v>
      </c>
      <c r="H423" s="51">
        <v>5</v>
      </c>
      <c r="I423" s="51" t="s">
        <v>158</v>
      </c>
      <c r="J423" s="51" t="s">
        <v>104</v>
      </c>
      <c r="K423" s="51">
        <v>0</v>
      </c>
      <c r="L423" s="52">
        <v>0</v>
      </c>
      <c r="M423" s="52"/>
    </row>
    <row r="424" spans="2:13" hidden="1" x14ac:dyDescent="0.25">
      <c r="B424" s="51" t="s">
        <v>74</v>
      </c>
      <c r="C424" s="51" t="s">
        <v>75</v>
      </c>
      <c r="D424" s="51" t="s">
        <v>15</v>
      </c>
      <c r="E424" s="51" t="s">
        <v>359</v>
      </c>
      <c r="F424" s="51"/>
      <c r="G424" s="52" t="s">
        <v>23</v>
      </c>
      <c r="H424" s="51">
        <v>5</v>
      </c>
      <c r="I424" s="51" t="s">
        <v>18</v>
      </c>
      <c r="J424" s="51" t="s">
        <v>105</v>
      </c>
      <c r="K424" s="51">
        <v>0</v>
      </c>
      <c r="L424" s="52">
        <v>0</v>
      </c>
      <c r="M424" s="52"/>
    </row>
    <row r="425" spans="2:13" hidden="1" x14ac:dyDescent="0.25">
      <c r="B425" s="51" t="s">
        <v>74</v>
      </c>
      <c r="C425" s="51" t="s">
        <v>75</v>
      </c>
      <c r="D425" s="51" t="s">
        <v>15</v>
      </c>
      <c r="E425" s="51" t="s">
        <v>359</v>
      </c>
      <c r="F425" s="51"/>
      <c r="G425" s="52" t="s">
        <v>23</v>
      </c>
      <c r="H425" s="51">
        <v>5</v>
      </c>
      <c r="I425" s="51" t="s">
        <v>18</v>
      </c>
      <c r="J425" s="51" t="s">
        <v>103</v>
      </c>
      <c r="K425" s="51">
        <v>0</v>
      </c>
      <c r="L425" s="52">
        <v>0</v>
      </c>
      <c r="M425" s="52"/>
    </row>
    <row r="426" spans="2:13" hidden="1" x14ac:dyDescent="0.25">
      <c r="B426" s="51" t="s">
        <v>74</v>
      </c>
      <c r="C426" s="51" t="s">
        <v>75</v>
      </c>
      <c r="D426" s="51" t="s">
        <v>15</v>
      </c>
      <c r="E426" s="51" t="s">
        <v>359</v>
      </c>
      <c r="F426" s="51"/>
      <c r="G426" s="52" t="s">
        <v>23</v>
      </c>
      <c r="H426" s="51">
        <v>5</v>
      </c>
      <c r="I426" s="52" t="s">
        <v>18</v>
      </c>
      <c r="J426" s="52" t="s">
        <v>104</v>
      </c>
      <c r="K426" s="51">
        <v>0</v>
      </c>
      <c r="L426" s="52">
        <v>0</v>
      </c>
      <c r="M426" s="52"/>
    </row>
    <row r="427" spans="2:13" hidden="1" x14ac:dyDescent="0.25">
      <c r="B427" s="51" t="s">
        <v>76</v>
      </c>
      <c r="C427" s="51" t="s">
        <v>77</v>
      </c>
      <c r="D427" s="51" t="s">
        <v>35</v>
      </c>
      <c r="E427" s="51" t="s">
        <v>359</v>
      </c>
      <c r="F427" s="51"/>
      <c r="G427" s="52" t="s">
        <v>17</v>
      </c>
      <c r="H427" s="51">
        <v>1</v>
      </c>
      <c r="I427" s="51" t="s">
        <v>158</v>
      </c>
      <c r="J427" s="51" t="s">
        <v>159</v>
      </c>
      <c r="K427" s="51">
        <v>0</v>
      </c>
      <c r="L427" s="52">
        <v>0</v>
      </c>
      <c r="M427" s="52"/>
    </row>
    <row r="428" spans="2:13" hidden="1" x14ac:dyDescent="0.25">
      <c r="B428" s="51" t="s">
        <v>76</v>
      </c>
      <c r="C428" s="51" t="s">
        <v>77</v>
      </c>
      <c r="D428" s="51" t="s">
        <v>35</v>
      </c>
      <c r="E428" s="51" t="s">
        <v>359</v>
      </c>
      <c r="F428" s="51"/>
      <c r="G428" s="52" t="s">
        <v>17</v>
      </c>
      <c r="H428" s="51">
        <v>1</v>
      </c>
      <c r="I428" s="51" t="s">
        <v>158</v>
      </c>
      <c r="J428" s="51" t="s">
        <v>103</v>
      </c>
      <c r="K428" s="51">
        <v>0</v>
      </c>
      <c r="L428" s="52">
        <v>0</v>
      </c>
      <c r="M428" s="52"/>
    </row>
    <row r="429" spans="2:13" hidden="1" x14ac:dyDescent="0.25">
      <c r="B429" s="51" t="s">
        <v>76</v>
      </c>
      <c r="C429" s="51" t="s">
        <v>77</v>
      </c>
      <c r="D429" s="51" t="s">
        <v>35</v>
      </c>
      <c r="E429" s="51" t="s">
        <v>359</v>
      </c>
      <c r="F429" s="51"/>
      <c r="G429" s="52" t="s">
        <v>17</v>
      </c>
      <c r="H429" s="51">
        <v>1</v>
      </c>
      <c r="I429" s="51" t="s">
        <v>158</v>
      </c>
      <c r="J429" s="51" t="s">
        <v>104</v>
      </c>
      <c r="K429" s="51">
        <v>0</v>
      </c>
      <c r="L429" s="52">
        <v>0</v>
      </c>
      <c r="M429" s="52"/>
    </row>
    <row r="430" spans="2:13" hidden="1" x14ac:dyDescent="0.25">
      <c r="B430" s="51" t="s">
        <v>76</v>
      </c>
      <c r="C430" s="51" t="s">
        <v>77</v>
      </c>
      <c r="D430" s="51" t="s">
        <v>35</v>
      </c>
      <c r="E430" s="51" t="s">
        <v>359</v>
      </c>
      <c r="F430" s="51"/>
      <c r="G430" s="52" t="s">
        <v>17</v>
      </c>
      <c r="H430" s="51">
        <v>1</v>
      </c>
      <c r="I430" s="51" t="s">
        <v>18</v>
      </c>
      <c r="J430" s="51" t="s">
        <v>105</v>
      </c>
      <c r="K430" s="51">
        <v>0</v>
      </c>
      <c r="L430" s="52">
        <v>0</v>
      </c>
      <c r="M430" s="52"/>
    </row>
    <row r="431" spans="2:13" hidden="1" x14ac:dyDescent="0.25">
      <c r="B431" s="51" t="s">
        <v>76</v>
      </c>
      <c r="C431" s="51" t="s">
        <v>77</v>
      </c>
      <c r="D431" s="51" t="s">
        <v>35</v>
      </c>
      <c r="E431" s="51" t="s">
        <v>359</v>
      </c>
      <c r="F431" s="51"/>
      <c r="G431" s="52" t="s">
        <v>17</v>
      </c>
      <c r="H431" s="51">
        <v>1</v>
      </c>
      <c r="I431" s="51" t="s">
        <v>18</v>
      </c>
      <c r="J431" s="51" t="s">
        <v>103</v>
      </c>
      <c r="K431" s="51">
        <v>0</v>
      </c>
      <c r="L431" s="52">
        <v>0</v>
      </c>
      <c r="M431" s="52"/>
    </row>
    <row r="432" spans="2:13" hidden="1" x14ac:dyDescent="0.25">
      <c r="B432" s="51" t="s">
        <v>31</v>
      </c>
      <c r="C432" s="51" t="s">
        <v>32</v>
      </c>
      <c r="D432" s="51" t="s">
        <v>26</v>
      </c>
      <c r="E432" s="51" t="s">
        <v>359</v>
      </c>
      <c r="F432" s="51">
        <v>0</v>
      </c>
      <c r="G432" s="52" t="s">
        <v>17</v>
      </c>
      <c r="H432" s="51">
        <v>1</v>
      </c>
      <c r="I432" s="52" t="s">
        <v>18</v>
      </c>
      <c r="J432" s="52" t="s">
        <v>104</v>
      </c>
      <c r="K432" s="51">
        <v>0</v>
      </c>
      <c r="L432" s="51">
        <v>0</v>
      </c>
      <c r="M432" s="51"/>
    </row>
    <row r="433" spans="2:13" hidden="1" x14ac:dyDescent="0.25">
      <c r="B433" s="51" t="s">
        <v>76</v>
      </c>
      <c r="C433" s="51" t="s">
        <v>77</v>
      </c>
      <c r="D433" s="51" t="s">
        <v>35</v>
      </c>
      <c r="E433" s="51" t="s">
        <v>359</v>
      </c>
      <c r="F433" s="51"/>
      <c r="G433" s="52" t="s">
        <v>20</v>
      </c>
      <c r="H433" s="51">
        <v>2</v>
      </c>
      <c r="I433" s="51" t="s">
        <v>18</v>
      </c>
      <c r="J433" s="51" t="s">
        <v>105</v>
      </c>
      <c r="K433" s="51">
        <v>0</v>
      </c>
      <c r="L433" s="52">
        <v>0</v>
      </c>
      <c r="M433" s="52"/>
    </row>
    <row r="434" spans="2:13" hidden="1" x14ac:dyDescent="0.25">
      <c r="B434" s="51" t="s">
        <v>76</v>
      </c>
      <c r="C434" s="51" t="s">
        <v>77</v>
      </c>
      <c r="D434" s="51" t="s">
        <v>35</v>
      </c>
      <c r="E434" s="51" t="s">
        <v>359</v>
      </c>
      <c r="F434" s="51"/>
      <c r="G434" s="52" t="s">
        <v>20</v>
      </c>
      <c r="H434" s="51">
        <v>2</v>
      </c>
      <c r="I434" s="51" t="s">
        <v>18</v>
      </c>
      <c r="J434" s="51" t="s">
        <v>103</v>
      </c>
      <c r="K434" s="51">
        <v>0</v>
      </c>
      <c r="L434" s="52">
        <v>0</v>
      </c>
      <c r="M434" s="52"/>
    </row>
    <row r="435" spans="2:13" hidden="1" x14ac:dyDescent="0.25">
      <c r="B435" s="51" t="s">
        <v>76</v>
      </c>
      <c r="C435" s="51" t="s">
        <v>77</v>
      </c>
      <c r="D435" s="51" t="s">
        <v>35</v>
      </c>
      <c r="E435" s="51" t="s">
        <v>359</v>
      </c>
      <c r="F435" s="51"/>
      <c r="G435" s="52" t="s">
        <v>20</v>
      </c>
      <c r="H435" s="51">
        <v>2</v>
      </c>
      <c r="I435" s="52" t="s">
        <v>18</v>
      </c>
      <c r="J435" s="52" t="s">
        <v>104</v>
      </c>
      <c r="K435" s="51">
        <v>0</v>
      </c>
      <c r="L435" s="52">
        <v>0</v>
      </c>
      <c r="M435" s="52"/>
    </row>
    <row r="436" spans="2:13" hidden="1" x14ac:dyDescent="0.25">
      <c r="B436" s="51" t="s">
        <v>76</v>
      </c>
      <c r="C436" s="51" t="s">
        <v>77</v>
      </c>
      <c r="D436" s="51" t="s">
        <v>35</v>
      </c>
      <c r="E436" s="51" t="s">
        <v>359</v>
      </c>
      <c r="F436" s="51"/>
      <c r="G436" s="52" t="s">
        <v>21</v>
      </c>
      <c r="H436" s="51">
        <v>3</v>
      </c>
      <c r="I436" s="51" t="s">
        <v>18</v>
      </c>
      <c r="J436" s="51" t="s">
        <v>105</v>
      </c>
      <c r="K436" s="51">
        <v>0</v>
      </c>
      <c r="L436" s="52">
        <v>0</v>
      </c>
      <c r="M436" s="52"/>
    </row>
    <row r="437" spans="2:13" hidden="1" x14ac:dyDescent="0.25">
      <c r="B437" s="51" t="s">
        <v>76</v>
      </c>
      <c r="C437" s="51" t="s">
        <v>77</v>
      </c>
      <c r="D437" s="51" t="s">
        <v>35</v>
      </c>
      <c r="E437" s="51" t="s">
        <v>359</v>
      </c>
      <c r="F437" s="51"/>
      <c r="G437" s="52" t="s">
        <v>21</v>
      </c>
      <c r="H437" s="51">
        <v>3</v>
      </c>
      <c r="I437" s="51" t="s">
        <v>18</v>
      </c>
      <c r="J437" s="51" t="s">
        <v>103</v>
      </c>
      <c r="K437" s="51">
        <v>0</v>
      </c>
      <c r="L437" s="52">
        <v>0</v>
      </c>
      <c r="M437" s="52"/>
    </row>
    <row r="438" spans="2:13" hidden="1" x14ac:dyDescent="0.25">
      <c r="B438" s="51" t="s">
        <v>76</v>
      </c>
      <c r="C438" s="51" t="s">
        <v>77</v>
      </c>
      <c r="D438" s="51" t="s">
        <v>35</v>
      </c>
      <c r="E438" s="51" t="s">
        <v>359</v>
      </c>
      <c r="F438" s="51"/>
      <c r="G438" s="52" t="s">
        <v>21</v>
      </c>
      <c r="H438" s="51">
        <v>3</v>
      </c>
      <c r="I438" s="52" t="s">
        <v>18</v>
      </c>
      <c r="J438" s="52" t="s">
        <v>104</v>
      </c>
      <c r="K438" s="51">
        <v>0</v>
      </c>
      <c r="L438" s="52">
        <v>0</v>
      </c>
      <c r="M438" s="52"/>
    </row>
    <row r="439" spans="2:13" hidden="1" x14ac:dyDescent="0.25">
      <c r="B439" s="51" t="s">
        <v>76</v>
      </c>
      <c r="C439" s="51" t="s">
        <v>77</v>
      </c>
      <c r="D439" s="51" t="s">
        <v>35</v>
      </c>
      <c r="E439" s="51" t="s">
        <v>359</v>
      </c>
      <c r="F439" s="51"/>
      <c r="G439" s="52" t="s">
        <v>22</v>
      </c>
      <c r="H439" s="51">
        <v>4</v>
      </c>
      <c r="I439" s="51" t="s">
        <v>18</v>
      </c>
      <c r="J439" s="51" t="s">
        <v>105</v>
      </c>
      <c r="K439" s="51">
        <v>0</v>
      </c>
      <c r="L439" s="52">
        <v>0</v>
      </c>
      <c r="M439" s="52"/>
    </row>
    <row r="440" spans="2:13" hidden="1" x14ac:dyDescent="0.25">
      <c r="B440" s="51" t="s">
        <v>76</v>
      </c>
      <c r="C440" s="51" t="s">
        <v>77</v>
      </c>
      <c r="D440" s="51" t="s">
        <v>35</v>
      </c>
      <c r="E440" s="51" t="s">
        <v>359</v>
      </c>
      <c r="F440" s="51"/>
      <c r="G440" s="52" t="s">
        <v>22</v>
      </c>
      <c r="H440" s="51">
        <v>4</v>
      </c>
      <c r="I440" s="51" t="s">
        <v>18</v>
      </c>
      <c r="J440" s="51" t="s">
        <v>103</v>
      </c>
      <c r="K440" s="51">
        <v>0</v>
      </c>
      <c r="L440" s="52">
        <v>0</v>
      </c>
      <c r="M440" s="52"/>
    </row>
    <row r="441" spans="2:13" hidden="1" x14ac:dyDescent="0.25">
      <c r="B441" s="51" t="s">
        <v>76</v>
      </c>
      <c r="C441" s="51" t="s">
        <v>77</v>
      </c>
      <c r="D441" s="51" t="s">
        <v>35</v>
      </c>
      <c r="E441" s="51" t="s">
        <v>359</v>
      </c>
      <c r="F441" s="51"/>
      <c r="G441" s="52" t="s">
        <v>22</v>
      </c>
      <c r="H441" s="51">
        <v>4</v>
      </c>
      <c r="I441" s="52" t="s">
        <v>18</v>
      </c>
      <c r="J441" s="52" t="s">
        <v>104</v>
      </c>
      <c r="K441" s="51">
        <v>0</v>
      </c>
      <c r="L441" s="52">
        <v>0</v>
      </c>
      <c r="M441" s="52"/>
    </row>
    <row r="442" spans="2:13" hidden="1" x14ac:dyDescent="0.25">
      <c r="B442" s="51" t="s">
        <v>76</v>
      </c>
      <c r="C442" s="51" t="s">
        <v>77</v>
      </c>
      <c r="D442" s="51" t="s">
        <v>35</v>
      </c>
      <c r="E442" s="51" t="s">
        <v>359</v>
      </c>
      <c r="F442" s="51"/>
      <c r="G442" s="52" t="s">
        <v>23</v>
      </c>
      <c r="H442" s="51">
        <v>5</v>
      </c>
      <c r="I442" s="51" t="s">
        <v>18</v>
      </c>
      <c r="J442" s="51" t="s">
        <v>105</v>
      </c>
      <c r="K442" s="51">
        <v>0</v>
      </c>
      <c r="L442" s="52">
        <v>0</v>
      </c>
      <c r="M442" s="52"/>
    </row>
    <row r="443" spans="2:13" hidden="1" x14ac:dyDescent="0.25">
      <c r="B443" s="51" t="s">
        <v>76</v>
      </c>
      <c r="C443" s="51" t="s">
        <v>77</v>
      </c>
      <c r="D443" s="51" t="s">
        <v>35</v>
      </c>
      <c r="E443" s="51" t="s">
        <v>359</v>
      </c>
      <c r="F443" s="51"/>
      <c r="G443" s="52" t="s">
        <v>23</v>
      </c>
      <c r="H443" s="51">
        <v>5</v>
      </c>
      <c r="I443" s="51" t="s">
        <v>18</v>
      </c>
      <c r="J443" s="51" t="s">
        <v>103</v>
      </c>
      <c r="K443" s="51">
        <v>0</v>
      </c>
      <c r="L443" s="52">
        <v>0</v>
      </c>
      <c r="M443" s="52"/>
    </row>
    <row r="444" spans="2:13" hidden="1" x14ac:dyDescent="0.25">
      <c r="B444" s="51" t="s">
        <v>76</v>
      </c>
      <c r="C444" s="51" t="s">
        <v>77</v>
      </c>
      <c r="D444" s="51" t="s">
        <v>35</v>
      </c>
      <c r="E444" s="51" t="s">
        <v>359</v>
      </c>
      <c r="F444" s="51"/>
      <c r="G444" s="52" t="s">
        <v>23</v>
      </c>
      <c r="H444" s="51">
        <v>5</v>
      </c>
      <c r="I444" s="52" t="s">
        <v>18</v>
      </c>
      <c r="J444" s="52" t="s">
        <v>104</v>
      </c>
      <c r="K444" s="51">
        <v>0</v>
      </c>
      <c r="L444" s="52">
        <v>0</v>
      </c>
      <c r="M444" s="52"/>
    </row>
    <row r="445" spans="2:13" hidden="1" x14ac:dyDescent="0.25">
      <c r="B445" s="51" t="s">
        <v>78</v>
      </c>
      <c r="C445" s="51" t="s">
        <v>79</v>
      </c>
      <c r="D445" s="51" t="s">
        <v>26</v>
      </c>
      <c r="E445" s="51" t="s">
        <v>359</v>
      </c>
      <c r="F445" s="51"/>
      <c r="G445" s="52" t="s">
        <v>17</v>
      </c>
      <c r="H445" s="51">
        <v>1</v>
      </c>
      <c r="I445" s="51" t="s">
        <v>158</v>
      </c>
      <c r="J445" s="51" t="s">
        <v>159</v>
      </c>
      <c r="K445" s="51">
        <v>0</v>
      </c>
      <c r="L445" s="52">
        <v>50</v>
      </c>
      <c r="M445" s="52"/>
    </row>
    <row r="446" spans="2:13" hidden="1" x14ac:dyDescent="0.25">
      <c r="B446" s="51" t="s">
        <v>78</v>
      </c>
      <c r="C446" s="51" t="s">
        <v>79</v>
      </c>
      <c r="D446" s="51" t="s">
        <v>26</v>
      </c>
      <c r="E446" s="51" t="s">
        <v>359</v>
      </c>
      <c r="F446" s="51"/>
      <c r="G446" s="52" t="s">
        <v>17</v>
      </c>
      <c r="H446" s="51">
        <v>1</v>
      </c>
      <c r="I446" s="51" t="s">
        <v>158</v>
      </c>
      <c r="J446" s="51" t="s">
        <v>103</v>
      </c>
      <c r="K446" s="51">
        <v>0</v>
      </c>
      <c r="L446" s="52">
        <v>50</v>
      </c>
      <c r="M446" s="52"/>
    </row>
    <row r="447" spans="2:13" hidden="1" x14ac:dyDescent="0.25">
      <c r="B447" s="51" t="s">
        <v>78</v>
      </c>
      <c r="C447" s="51" t="s">
        <v>79</v>
      </c>
      <c r="D447" s="51" t="s">
        <v>26</v>
      </c>
      <c r="E447" s="51" t="s">
        <v>359</v>
      </c>
      <c r="F447" s="51"/>
      <c r="G447" s="52" t="s">
        <v>17</v>
      </c>
      <c r="H447" s="51">
        <v>1</v>
      </c>
      <c r="I447" s="51" t="s">
        <v>158</v>
      </c>
      <c r="J447" s="51" t="s">
        <v>104</v>
      </c>
      <c r="K447" s="51">
        <v>0</v>
      </c>
      <c r="L447" s="52">
        <v>0</v>
      </c>
      <c r="M447" s="52"/>
    </row>
    <row r="448" spans="2:13" hidden="1" x14ac:dyDescent="0.25">
      <c r="B448" s="51" t="s">
        <v>78</v>
      </c>
      <c r="C448" s="51" t="s">
        <v>79</v>
      </c>
      <c r="D448" s="51" t="s">
        <v>26</v>
      </c>
      <c r="E448" s="51" t="s">
        <v>359</v>
      </c>
      <c r="F448" s="51"/>
      <c r="G448" s="52" t="s">
        <v>17</v>
      </c>
      <c r="H448" s="51">
        <v>1</v>
      </c>
      <c r="I448" s="51" t="s">
        <v>18</v>
      </c>
      <c r="J448" s="51" t="s">
        <v>105</v>
      </c>
      <c r="K448" s="51">
        <v>0</v>
      </c>
      <c r="L448" s="52">
        <v>0</v>
      </c>
      <c r="M448" s="52"/>
    </row>
    <row r="449" spans="2:13" hidden="1" x14ac:dyDescent="0.25">
      <c r="B449" s="51" t="s">
        <v>78</v>
      </c>
      <c r="C449" s="51" t="s">
        <v>79</v>
      </c>
      <c r="D449" s="51" t="s">
        <v>26</v>
      </c>
      <c r="E449" s="51" t="s">
        <v>359</v>
      </c>
      <c r="F449" s="51"/>
      <c r="G449" s="52" t="s">
        <v>17</v>
      </c>
      <c r="H449" s="51">
        <v>1</v>
      </c>
      <c r="I449" s="51" t="s">
        <v>18</v>
      </c>
      <c r="J449" s="51" t="s">
        <v>103</v>
      </c>
      <c r="K449" s="51">
        <v>0</v>
      </c>
      <c r="L449" s="52">
        <v>0</v>
      </c>
      <c r="M449" s="52"/>
    </row>
    <row r="450" spans="2:13" hidden="1" x14ac:dyDescent="0.25">
      <c r="B450" s="51" t="s">
        <v>46</v>
      </c>
      <c r="C450" s="51" t="s">
        <v>47</v>
      </c>
      <c r="D450" s="51" t="s">
        <v>38</v>
      </c>
      <c r="E450" s="51" t="s">
        <v>359</v>
      </c>
      <c r="F450" s="51">
        <v>50</v>
      </c>
      <c r="G450" s="52" t="s">
        <v>17</v>
      </c>
      <c r="H450" s="51">
        <v>1</v>
      </c>
      <c r="I450" s="52" t="s">
        <v>18</v>
      </c>
      <c r="J450" s="52" t="s">
        <v>104</v>
      </c>
      <c r="K450" s="51">
        <v>0</v>
      </c>
      <c r="L450" s="51">
        <v>0</v>
      </c>
      <c r="M450" s="51"/>
    </row>
    <row r="451" spans="2:13" hidden="1" x14ac:dyDescent="0.25">
      <c r="B451" s="51" t="s">
        <v>78</v>
      </c>
      <c r="C451" s="51" t="s">
        <v>79</v>
      </c>
      <c r="D451" s="51" t="s">
        <v>26</v>
      </c>
      <c r="E451" s="51" t="s">
        <v>359</v>
      </c>
      <c r="F451" s="51"/>
      <c r="G451" s="52" t="s">
        <v>20</v>
      </c>
      <c r="H451" s="51">
        <v>2</v>
      </c>
      <c r="I451" s="51" t="s">
        <v>158</v>
      </c>
      <c r="J451" s="51" t="s">
        <v>103</v>
      </c>
      <c r="K451" s="51">
        <v>0</v>
      </c>
      <c r="L451" s="52">
        <v>50</v>
      </c>
      <c r="M451" s="52"/>
    </row>
    <row r="452" spans="2:13" hidden="1" x14ac:dyDescent="0.25">
      <c r="B452" s="51" t="s">
        <v>78</v>
      </c>
      <c r="C452" s="51" t="s">
        <v>79</v>
      </c>
      <c r="D452" s="51" t="s">
        <v>26</v>
      </c>
      <c r="E452" s="51" t="s">
        <v>359</v>
      </c>
      <c r="F452" s="51"/>
      <c r="G452" s="52" t="s">
        <v>20</v>
      </c>
      <c r="H452" s="51">
        <v>2</v>
      </c>
      <c r="I452" s="51" t="s">
        <v>158</v>
      </c>
      <c r="J452" s="51" t="s">
        <v>104</v>
      </c>
      <c r="K452" s="51">
        <v>0</v>
      </c>
      <c r="L452" s="52">
        <v>0</v>
      </c>
      <c r="M452" s="52"/>
    </row>
    <row r="453" spans="2:13" hidden="1" x14ac:dyDescent="0.25">
      <c r="B453" s="51" t="s">
        <v>78</v>
      </c>
      <c r="C453" s="51" t="s">
        <v>79</v>
      </c>
      <c r="D453" s="51" t="s">
        <v>26</v>
      </c>
      <c r="E453" s="51" t="s">
        <v>359</v>
      </c>
      <c r="F453" s="51"/>
      <c r="G453" s="52" t="s">
        <v>20</v>
      </c>
      <c r="H453" s="51">
        <v>2</v>
      </c>
      <c r="I453" s="51" t="s">
        <v>18</v>
      </c>
      <c r="J453" s="51" t="s">
        <v>105</v>
      </c>
      <c r="K453" s="51">
        <v>0</v>
      </c>
      <c r="L453" s="52">
        <v>0</v>
      </c>
      <c r="M453" s="52"/>
    </row>
    <row r="454" spans="2:13" hidden="1" x14ac:dyDescent="0.25">
      <c r="B454" s="51" t="s">
        <v>78</v>
      </c>
      <c r="C454" s="51" t="s">
        <v>79</v>
      </c>
      <c r="D454" s="51" t="s">
        <v>26</v>
      </c>
      <c r="E454" s="51" t="s">
        <v>359</v>
      </c>
      <c r="F454" s="51"/>
      <c r="G454" s="52" t="s">
        <v>20</v>
      </c>
      <c r="H454" s="51">
        <v>2</v>
      </c>
      <c r="I454" s="51" t="s">
        <v>18</v>
      </c>
      <c r="J454" s="51" t="s">
        <v>103</v>
      </c>
      <c r="K454" s="51">
        <v>0</v>
      </c>
      <c r="L454" s="52">
        <v>0</v>
      </c>
      <c r="M454" s="52"/>
    </row>
    <row r="455" spans="2:13" hidden="1" x14ac:dyDescent="0.25">
      <c r="B455" s="51" t="s">
        <v>78</v>
      </c>
      <c r="C455" s="51" t="s">
        <v>79</v>
      </c>
      <c r="D455" s="51" t="s">
        <v>26</v>
      </c>
      <c r="E455" s="51" t="s">
        <v>359</v>
      </c>
      <c r="F455" s="51"/>
      <c r="G455" s="52" t="s">
        <v>20</v>
      </c>
      <c r="H455" s="51">
        <v>2</v>
      </c>
      <c r="I455" s="52" t="s">
        <v>18</v>
      </c>
      <c r="J455" s="52" t="s">
        <v>104</v>
      </c>
      <c r="K455" s="51">
        <v>0</v>
      </c>
      <c r="L455" s="52">
        <v>0</v>
      </c>
      <c r="M455" s="52"/>
    </row>
    <row r="456" spans="2:13" hidden="1" x14ac:dyDescent="0.25">
      <c r="B456" s="51" t="s">
        <v>78</v>
      </c>
      <c r="C456" s="51" t="s">
        <v>79</v>
      </c>
      <c r="D456" s="51" t="s">
        <v>26</v>
      </c>
      <c r="E456" s="51" t="s">
        <v>359</v>
      </c>
      <c r="F456" s="51"/>
      <c r="G456" s="52" t="s">
        <v>21</v>
      </c>
      <c r="H456" s="51">
        <v>3</v>
      </c>
      <c r="I456" s="51" t="s">
        <v>158</v>
      </c>
      <c r="J456" s="51" t="s">
        <v>103</v>
      </c>
      <c r="K456" s="51">
        <v>0</v>
      </c>
      <c r="L456" s="52">
        <v>50</v>
      </c>
      <c r="M456" s="52"/>
    </row>
    <row r="457" spans="2:13" hidden="1" x14ac:dyDescent="0.25">
      <c r="B457" s="51" t="s">
        <v>78</v>
      </c>
      <c r="C457" s="51" t="s">
        <v>79</v>
      </c>
      <c r="D457" s="51" t="s">
        <v>26</v>
      </c>
      <c r="E457" s="51" t="s">
        <v>359</v>
      </c>
      <c r="F457" s="51"/>
      <c r="G457" s="52" t="s">
        <v>21</v>
      </c>
      <c r="H457" s="51">
        <v>3</v>
      </c>
      <c r="I457" s="51" t="s">
        <v>158</v>
      </c>
      <c r="J457" s="51" t="s">
        <v>104</v>
      </c>
      <c r="K457" s="51">
        <v>0</v>
      </c>
      <c r="L457" s="52">
        <v>0</v>
      </c>
      <c r="M457" s="52"/>
    </row>
    <row r="458" spans="2:13" hidden="1" x14ac:dyDescent="0.25">
      <c r="B458" s="51" t="s">
        <v>78</v>
      </c>
      <c r="C458" s="51" t="s">
        <v>79</v>
      </c>
      <c r="D458" s="51" t="s">
        <v>26</v>
      </c>
      <c r="E458" s="51" t="s">
        <v>359</v>
      </c>
      <c r="F458" s="51"/>
      <c r="G458" s="52" t="s">
        <v>21</v>
      </c>
      <c r="H458" s="51">
        <v>3</v>
      </c>
      <c r="I458" s="51" t="s">
        <v>18</v>
      </c>
      <c r="J458" s="51" t="s">
        <v>105</v>
      </c>
      <c r="K458" s="51">
        <v>0</v>
      </c>
      <c r="L458" s="52">
        <v>0</v>
      </c>
      <c r="M458" s="52"/>
    </row>
    <row r="459" spans="2:13" hidden="1" x14ac:dyDescent="0.25">
      <c r="B459" s="51" t="s">
        <v>78</v>
      </c>
      <c r="C459" s="51" t="s">
        <v>79</v>
      </c>
      <c r="D459" s="51" t="s">
        <v>26</v>
      </c>
      <c r="E459" s="51" t="s">
        <v>359</v>
      </c>
      <c r="F459" s="51"/>
      <c r="G459" s="52" t="s">
        <v>21</v>
      </c>
      <c r="H459" s="51">
        <v>3</v>
      </c>
      <c r="I459" s="51" t="s">
        <v>18</v>
      </c>
      <c r="J459" s="51" t="s">
        <v>103</v>
      </c>
      <c r="K459" s="51">
        <v>0</v>
      </c>
      <c r="L459" s="52">
        <v>0</v>
      </c>
      <c r="M459" s="52"/>
    </row>
    <row r="460" spans="2:13" hidden="1" x14ac:dyDescent="0.25">
      <c r="B460" s="51" t="s">
        <v>78</v>
      </c>
      <c r="C460" s="51" t="s">
        <v>79</v>
      </c>
      <c r="D460" s="51" t="s">
        <v>26</v>
      </c>
      <c r="E460" s="51" t="s">
        <v>359</v>
      </c>
      <c r="F460" s="51"/>
      <c r="G460" s="52" t="s">
        <v>21</v>
      </c>
      <c r="H460" s="51">
        <v>3</v>
      </c>
      <c r="I460" s="52" t="s">
        <v>18</v>
      </c>
      <c r="J460" s="52" t="s">
        <v>104</v>
      </c>
      <c r="K460" s="51">
        <v>0</v>
      </c>
      <c r="L460" s="52">
        <v>0</v>
      </c>
      <c r="M460" s="52"/>
    </row>
    <row r="461" spans="2:13" hidden="1" x14ac:dyDescent="0.25">
      <c r="B461" s="51" t="s">
        <v>78</v>
      </c>
      <c r="C461" s="51" t="s">
        <v>79</v>
      </c>
      <c r="D461" s="51" t="s">
        <v>26</v>
      </c>
      <c r="E461" s="51" t="s">
        <v>359</v>
      </c>
      <c r="F461" s="51"/>
      <c r="G461" s="52" t="s">
        <v>22</v>
      </c>
      <c r="H461" s="51">
        <v>4</v>
      </c>
      <c r="I461" s="51" t="s">
        <v>158</v>
      </c>
      <c r="J461" s="51" t="s">
        <v>103</v>
      </c>
      <c r="K461" s="51">
        <v>0</v>
      </c>
      <c r="L461" s="52">
        <v>50</v>
      </c>
      <c r="M461" s="52"/>
    </row>
    <row r="462" spans="2:13" hidden="1" x14ac:dyDescent="0.25">
      <c r="B462" s="51" t="s">
        <v>78</v>
      </c>
      <c r="C462" s="51" t="s">
        <v>79</v>
      </c>
      <c r="D462" s="51" t="s">
        <v>26</v>
      </c>
      <c r="E462" s="51" t="s">
        <v>359</v>
      </c>
      <c r="F462" s="51"/>
      <c r="G462" s="52" t="s">
        <v>22</v>
      </c>
      <c r="H462" s="51">
        <v>4</v>
      </c>
      <c r="I462" s="51" t="s">
        <v>158</v>
      </c>
      <c r="J462" s="51" t="s">
        <v>104</v>
      </c>
      <c r="K462" s="51">
        <v>0</v>
      </c>
      <c r="L462" s="52">
        <v>0</v>
      </c>
      <c r="M462" s="52"/>
    </row>
    <row r="463" spans="2:13" hidden="1" x14ac:dyDescent="0.25">
      <c r="B463" s="51" t="s">
        <v>78</v>
      </c>
      <c r="C463" s="51" t="s">
        <v>79</v>
      </c>
      <c r="D463" s="51" t="s">
        <v>26</v>
      </c>
      <c r="E463" s="51" t="s">
        <v>359</v>
      </c>
      <c r="F463" s="51"/>
      <c r="G463" s="52" t="s">
        <v>22</v>
      </c>
      <c r="H463" s="51">
        <v>4</v>
      </c>
      <c r="I463" s="51" t="s">
        <v>18</v>
      </c>
      <c r="J463" s="51" t="s">
        <v>105</v>
      </c>
      <c r="K463" s="51">
        <v>0</v>
      </c>
      <c r="L463" s="52">
        <v>0</v>
      </c>
      <c r="M463" s="52"/>
    </row>
    <row r="464" spans="2:13" hidden="1" x14ac:dyDescent="0.25">
      <c r="B464" s="51" t="s">
        <v>78</v>
      </c>
      <c r="C464" s="51" t="s">
        <v>79</v>
      </c>
      <c r="D464" s="51" t="s">
        <v>26</v>
      </c>
      <c r="E464" s="51" t="s">
        <v>359</v>
      </c>
      <c r="F464" s="51"/>
      <c r="G464" s="52" t="s">
        <v>22</v>
      </c>
      <c r="H464" s="51">
        <v>4</v>
      </c>
      <c r="I464" s="51" t="s">
        <v>18</v>
      </c>
      <c r="J464" s="51" t="s">
        <v>103</v>
      </c>
      <c r="K464" s="51">
        <v>0</v>
      </c>
      <c r="L464" s="52">
        <v>0</v>
      </c>
      <c r="M464" s="52"/>
    </row>
    <row r="465" spans="2:13" hidden="1" x14ac:dyDescent="0.25">
      <c r="B465" s="51" t="s">
        <v>78</v>
      </c>
      <c r="C465" s="51" t="s">
        <v>79</v>
      </c>
      <c r="D465" s="51" t="s">
        <v>26</v>
      </c>
      <c r="E465" s="51" t="s">
        <v>359</v>
      </c>
      <c r="F465" s="51"/>
      <c r="G465" s="52" t="s">
        <v>22</v>
      </c>
      <c r="H465" s="51">
        <v>4</v>
      </c>
      <c r="I465" s="52" t="s">
        <v>18</v>
      </c>
      <c r="J465" s="52" t="s">
        <v>104</v>
      </c>
      <c r="K465" s="51">
        <v>0</v>
      </c>
      <c r="L465" s="52">
        <v>0</v>
      </c>
      <c r="M465" s="52"/>
    </row>
    <row r="466" spans="2:13" hidden="1" x14ac:dyDescent="0.25">
      <c r="B466" s="51" t="s">
        <v>78</v>
      </c>
      <c r="C466" s="51" t="s">
        <v>79</v>
      </c>
      <c r="D466" s="51" t="s">
        <v>26</v>
      </c>
      <c r="E466" s="51" t="s">
        <v>359</v>
      </c>
      <c r="F466" s="51"/>
      <c r="G466" s="52" t="s">
        <v>23</v>
      </c>
      <c r="H466" s="51">
        <v>5</v>
      </c>
      <c r="I466" s="51" t="s">
        <v>158</v>
      </c>
      <c r="J466" s="51" t="s">
        <v>103</v>
      </c>
      <c r="K466" s="51">
        <v>0</v>
      </c>
      <c r="L466" s="52">
        <v>50</v>
      </c>
      <c r="M466" s="52"/>
    </row>
    <row r="467" spans="2:13" hidden="1" x14ac:dyDescent="0.25">
      <c r="B467" s="51" t="s">
        <v>78</v>
      </c>
      <c r="C467" s="51" t="s">
        <v>79</v>
      </c>
      <c r="D467" s="51" t="s">
        <v>26</v>
      </c>
      <c r="E467" s="51" t="s">
        <v>359</v>
      </c>
      <c r="F467" s="51"/>
      <c r="G467" s="52" t="s">
        <v>23</v>
      </c>
      <c r="H467" s="51">
        <v>5</v>
      </c>
      <c r="I467" s="51" t="s">
        <v>158</v>
      </c>
      <c r="J467" s="51" t="s">
        <v>104</v>
      </c>
      <c r="K467" s="51">
        <v>0</v>
      </c>
      <c r="L467" s="52">
        <v>0</v>
      </c>
      <c r="M467" s="52"/>
    </row>
    <row r="468" spans="2:13" hidden="1" x14ac:dyDescent="0.25">
      <c r="B468" s="51" t="s">
        <v>78</v>
      </c>
      <c r="C468" s="51" t="s">
        <v>79</v>
      </c>
      <c r="D468" s="51" t="s">
        <v>26</v>
      </c>
      <c r="E468" s="51" t="s">
        <v>359</v>
      </c>
      <c r="F468" s="51"/>
      <c r="G468" s="52" t="s">
        <v>23</v>
      </c>
      <c r="H468" s="51">
        <v>5</v>
      </c>
      <c r="I468" s="51" t="s">
        <v>18</v>
      </c>
      <c r="J468" s="51" t="s">
        <v>105</v>
      </c>
      <c r="K468" s="51">
        <v>0</v>
      </c>
      <c r="L468" s="52">
        <v>0</v>
      </c>
      <c r="M468" s="52"/>
    </row>
    <row r="469" spans="2:13" hidden="1" x14ac:dyDescent="0.25">
      <c r="B469" s="51" t="s">
        <v>78</v>
      </c>
      <c r="C469" s="51" t="s">
        <v>79</v>
      </c>
      <c r="D469" s="51" t="s">
        <v>26</v>
      </c>
      <c r="E469" s="51" t="s">
        <v>359</v>
      </c>
      <c r="F469" s="51"/>
      <c r="G469" s="52" t="s">
        <v>23</v>
      </c>
      <c r="H469" s="51">
        <v>5</v>
      </c>
      <c r="I469" s="51" t="s">
        <v>18</v>
      </c>
      <c r="J469" s="51" t="s">
        <v>103</v>
      </c>
      <c r="K469" s="51">
        <v>0</v>
      </c>
      <c r="L469" s="52">
        <v>0</v>
      </c>
      <c r="M469" s="52"/>
    </row>
    <row r="470" spans="2:13" hidden="1" x14ac:dyDescent="0.25">
      <c r="B470" s="51" t="s">
        <v>78</v>
      </c>
      <c r="C470" s="51" t="s">
        <v>79</v>
      </c>
      <c r="D470" s="51" t="s">
        <v>26</v>
      </c>
      <c r="E470" s="51" t="s">
        <v>359</v>
      </c>
      <c r="F470" s="51"/>
      <c r="G470" s="52" t="s">
        <v>23</v>
      </c>
      <c r="H470" s="51">
        <v>5</v>
      </c>
      <c r="I470" s="52" t="s">
        <v>18</v>
      </c>
      <c r="J470" s="52" t="s">
        <v>104</v>
      </c>
      <c r="K470" s="51">
        <v>0</v>
      </c>
      <c r="L470" s="52">
        <v>0</v>
      </c>
      <c r="M470" s="52"/>
    </row>
    <row r="471" spans="2:13" hidden="1" x14ac:dyDescent="0.25">
      <c r="B471" s="51" t="s">
        <v>24</v>
      </c>
      <c r="C471" s="51" t="s">
        <v>25</v>
      </c>
      <c r="D471" s="51" t="s">
        <v>26</v>
      </c>
      <c r="E471" s="51" t="s">
        <v>359</v>
      </c>
      <c r="F471" s="51"/>
      <c r="G471" s="52" t="s">
        <v>17</v>
      </c>
      <c r="H471" s="51">
        <v>1</v>
      </c>
      <c r="I471" s="51" t="s">
        <v>158</v>
      </c>
      <c r="J471" s="51" t="s">
        <v>159</v>
      </c>
      <c r="K471" s="51">
        <v>0</v>
      </c>
      <c r="L471" s="52">
        <v>0</v>
      </c>
      <c r="M471" s="52"/>
    </row>
    <row r="472" spans="2:13" hidden="1" x14ac:dyDescent="0.25">
      <c r="B472" s="51" t="s">
        <v>24</v>
      </c>
      <c r="C472" s="51" t="s">
        <v>25</v>
      </c>
      <c r="D472" s="51" t="s">
        <v>26</v>
      </c>
      <c r="E472" s="51" t="s">
        <v>359</v>
      </c>
      <c r="F472" s="51"/>
      <c r="G472" s="52" t="s">
        <v>17</v>
      </c>
      <c r="H472" s="51">
        <v>1</v>
      </c>
      <c r="I472" s="51" t="s">
        <v>158</v>
      </c>
      <c r="J472" s="51" t="s">
        <v>103</v>
      </c>
      <c r="K472" s="51">
        <v>0</v>
      </c>
      <c r="L472" s="52">
        <v>0</v>
      </c>
      <c r="M472" s="52"/>
    </row>
    <row r="473" spans="2:13" hidden="1" x14ac:dyDescent="0.25">
      <c r="B473" s="51" t="s">
        <v>24</v>
      </c>
      <c r="C473" s="51" t="s">
        <v>25</v>
      </c>
      <c r="D473" s="51" t="s">
        <v>26</v>
      </c>
      <c r="E473" s="51" t="s">
        <v>359</v>
      </c>
      <c r="F473" s="51"/>
      <c r="G473" s="52" t="s">
        <v>17</v>
      </c>
      <c r="H473" s="51">
        <v>1</v>
      </c>
      <c r="I473" s="51" t="s">
        <v>158</v>
      </c>
      <c r="J473" s="51" t="s">
        <v>104</v>
      </c>
      <c r="K473" s="51">
        <v>0</v>
      </c>
      <c r="L473" s="52">
        <v>0</v>
      </c>
      <c r="M473" s="52"/>
    </row>
    <row r="474" spans="2:13" hidden="1" x14ac:dyDescent="0.25">
      <c r="B474" s="51" t="s">
        <v>24</v>
      </c>
      <c r="C474" s="51" t="s">
        <v>25</v>
      </c>
      <c r="D474" s="51" t="s">
        <v>26</v>
      </c>
      <c r="E474" s="51" t="s">
        <v>359</v>
      </c>
      <c r="F474" s="51"/>
      <c r="G474" s="52" t="s">
        <v>17</v>
      </c>
      <c r="H474" s="51">
        <v>1</v>
      </c>
      <c r="I474" s="51" t="s">
        <v>18</v>
      </c>
      <c r="J474" s="51" t="s">
        <v>105</v>
      </c>
      <c r="K474" s="51">
        <v>0</v>
      </c>
      <c r="L474" s="52">
        <v>0</v>
      </c>
      <c r="M474" s="52"/>
    </row>
    <row r="475" spans="2:13" hidden="1" x14ac:dyDescent="0.25">
      <c r="B475" s="51" t="s">
        <v>24</v>
      </c>
      <c r="C475" s="51" t="s">
        <v>25</v>
      </c>
      <c r="D475" s="51" t="s">
        <v>26</v>
      </c>
      <c r="E475" s="51" t="s">
        <v>359</v>
      </c>
      <c r="F475" s="51"/>
      <c r="G475" s="52" t="s">
        <v>17</v>
      </c>
      <c r="H475" s="51">
        <v>1</v>
      </c>
      <c r="I475" s="51" t="s">
        <v>18</v>
      </c>
      <c r="J475" s="51" t="s">
        <v>103</v>
      </c>
      <c r="K475" s="51">
        <v>0</v>
      </c>
      <c r="L475" s="52">
        <v>0</v>
      </c>
      <c r="M475" s="52"/>
    </row>
    <row r="476" spans="2:13" hidden="1" x14ac:dyDescent="0.25">
      <c r="B476" s="51" t="s">
        <v>80</v>
      </c>
      <c r="C476" s="51" t="s">
        <v>81</v>
      </c>
      <c r="D476" s="51" t="s">
        <v>15</v>
      </c>
      <c r="E476" s="51" t="s">
        <v>359</v>
      </c>
      <c r="F476" s="51">
        <v>0</v>
      </c>
      <c r="G476" s="52" t="s">
        <v>17</v>
      </c>
      <c r="H476" s="51">
        <v>1</v>
      </c>
      <c r="I476" s="52" t="s">
        <v>18</v>
      </c>
      <c r="J476" s="52" t="s">
        <v>104</v>
      </c>
      <c r="K476" s="51">
        <v>0</v>
      </c>
      <c r="L476" s="52">
        <v>0</v>
      </c>
      <c r="M476" s="52"/>
    </row>
    <row r="477" spans="2:13" hidden="1" x14ac:dyDescent="0.25">
      <c r="B477" s="51" t="s">
        <v>24</v>
      </c>
      <c r="C477" s="51" t="s">
        <v>25</v>
      </c>
      <c r="D477" s="51" t="s">
        <v>26</v>
      </c>
      <c r="E477" s="51" t="s">
        <v>359</v>
      </c>
      <c r="F477" s="51"/>
      <c r="G477" s="52" t="s">
        <v>20</v>
      </c>
      <c r="H477" s="51">
        <v>2</v>
      </c>
      <c r="I477" s="51" t="s">
        <v>18</v>
      </c>
      <c r="J477" s="51" t="s">
        <v>105</v>
      </c>
      <c r="K477" s="51">
        <v>0</v>
      </c>
      <c r="L477" s="52">
        <v>0</v>
      </c>
      <c r="M477" s="52"/>
    </row>
    <row r="478" spans="2:13" hidden="1" x14ac:dyDescent="0.25">
      <c r="B478" s="51" t="s">
        <v>24</v>
      </c>
      <c r="C478" s="51" t="s">
        <v>25</v>
      </c>
      <c r="D478" s="51" t="s">
        <v>26</v>
      </c>
      <c r="E478" s="51" t="s">
        <v>359</v>
      </c>
      <c r="F478" s="51"/>
      <c r="G478" s="52" t="s">
        <v>20</v>
      </c>
      <c r="H478" s="51">
        <v>2</v>
      </c>
      <c r="I478" s="51" t="s">
        <v>18</v>
      </c>
      <c r="J478" s="51" t="s">
        <v>103</v>
      </c>
      <c r="K478" s="51">
        <v>0</v>
      </c>
      <c r="L478" s="52">
        <v>0</v>
      </c>
      <c r="M478" s="52"/>
    </row>
    <row r="479" spans="2:13" hidden="1" x14ac:dyDescent="0.25">
      <c r="B479" s="51" t="s">
        <v>24</v>
      </c>
      <c r="C479" s="51" t="s">
        <v>25</v>
      </c>
      <c r="D479" s="51" t="s">
        <v>26</v>
      </c>
      <c r="E479" s="51" t="s">
        <v>359</v>
      </c>
      <c r="F479" s="51"/>
      <c r="G479" s="52" t="s">
        <v>20</v>
      </c>
      <c r="H479" s="51">
        <v>2</v>
      </c>
      <c r="I479" s="52" t="s">
        <v>18</v>
      </c>
      <c r="J479" s="52" t="s">
        <v>104</v>
      </c>
      <c r="K479" s="51">
        <v>0</v>
      </c>
      <c r="L479" s="52">
        <v>0</v>
      </c>
      <c r="M479" s="52"/>
    </row>
    <row r="480" spans="2:13" hidden="1" x14ac:dyDescent="0.25">
      <c r="B480" s="51" t="s">
        <v>24</v>
      </c>
      <c r="C480" s="51" t="s">
        <v>25</v>
      </c>
      <c r="D480" s="51" t="s">
        <v>26</v>
      </c>
      <c r="E480" s="51" t="s">
        <v>359</v>
      </c>
      <c r="F480" s="51"/>
      <c r="G480" s="52" t="s">
        <v>21</v>
      </c>
      <c r="H480" s="51">
        <v>3</v>
      </c>
      <c r="I480" s="51" t="s">
        <v>18</v>
      </c>
      <c r="J480" s="51" t="s">
        <v>105</v>
      </c>
      <c r="K480" s="51">
        <v>0</v>
      </c>
      <c r="L480" s="52">
        <v>0</v>
      </c>
      <c r="M480" s="52"/>
    </row>
    <row r="481" spans="2:13" hidden="1" x14ac:dyDescent="0.25">
      <c r="B481" s="51" t="s">
        <v>24</v>
      </c>
      <c r="C481" s="51" t="s">
        <v>25</v>
      </c>
      <c r="D481" s="51" t="s">
        <v>26</v>
      </c>
      <c r="E481" s="51" t="s">
        <v>359</v>
      </c>
      <c r="F481" s="51"/>
      <c r="G481" s="52" t="s">
        <v>21</v>
      </c>
      <c r="H481" s="51">
        <v>3</v>
      </c>
      <c r="I481" s="51" t="s">
        <v>18</v>
      </c>
      <c r="J481" s="51" t="s">
        <v>103</v>
      </c>
      <c r="K481" s="51">
        <v>0</v>
      </c>
      <c r="L481" s="52">
        <v>0</v>
      </c>
      <c r="M481" s="52"/>
    </row>
    <row r="482" spans="2:13" hidden="1" x14ac:dyDescent="0.25">
      <c r="B482" s="51" t="s">
        <v>24</v>
      </c>
      <c r="C482" s="51" t="s">
        <v>25</v>
      </c>
      <c r="D482" s="51" t="s">
        <v>26</v>
      </c>
      <c r="E482" s="51" t="s">
        <v>359</v>
      </c>
      <c r="F482" s="51"/>
      <c r="G482" s="52" t="s">
        <v>21</v>
      </c>
      <c r="H482" s="51">
        <v>3</v>
      </c>
      <c r="I482" s="52" t="s">
        <v>18</v>
      </c>
      <c r="J482" s="52" t="s">
        <v>104</v>
      </c>
      <c r="K482" s="51">
        <v>0</v>
      </c>
      <c r="L482" s="52">
        <v>0</v>
      </c>
      <c r="M482" s="52"/>
    </row>
    <row r="483" spans="2:13" hidden="1" x14ac:dyDescent="0.25">
      <c r="B483" s="51" t="s">
        <v>24</v>
      </c>
      <c r="C483" s="51" t="s">
        <v>25</v>
      </c>
      <c r="D483" s="51" t="s">
        <v>26</v>
      </c>
      <c r="E483" s="51" t="s">
        <v>359</v>
      </c>
      <c r="F483" s="51"/>
      <c r="G483" s="52" t="s">
        <v>22</v>
      </c>
      <c r="H483" s="51">
        <v>4</v>
      </c>
      <c r="I483" s="51" t="s">
        <v>18</v>
      </c>
      <c r="J483" s="51" t="s">
        <v>105</v>
      </c>
      <c r="K483" s="51">
        <v>0</v>
      </c>
      <c r="L483" s="52">
        <v>0</v>
      </c>
      <c r="M483" s="52"/>
    </row>
    <row r="484" spans="2:13" hidden="1" x14ac:dyDescent="0.25">
      <c r="B484" s="51" t="s">
        <v>24</v>
      </c>
      <c r="C484" s="51" t="s">
        <v>25</v>
      </c>
      <c r="D484" s="51" t="s">
        <v>26</v>
      </c>
      <c r="E484" s="51" t="s">
        <v>359</v>
      </c>
      <c r="F484" s="51"/>
      <c r="G484" s="52" t="s">
        <v>22</v>
      </c>
      <c r="H484" s="51">
        <v>4</v>
      </c>
      <c r="I484" s="51" t="s">
        <v>18</v>
      </c>
      <c r="J484" s="51" t="s">
        <v>103</v>
      </c>
      <c r="K484" s="51">
        <v>0</v>
      </c>
      <c r="L484" s="52">
        <v>0</v>
      </c>
      <c r="M484" s="52"/>
    </row>
    <row r="485" spans="2:13" hidden="1" x14ac:dyDescent="0.25">
      <c r="B485" s="51" t="s">
        <v>24</v>
      </c>
      <c r="C485" s="51" t="s">
        <v>25</v>
      </c>
      <c r="D485" s="51" t="s">
        <v>26</v>
      </c>
      <c r="E485" s="51" t="s">
        <v>359</v>
      </c>
      <c r="F485" s="51"/>
      <c r="G485" s="52" t="s">
        <v>22</v>
      </c>
      <c r="H485" s="51">
        <v>4</v>
      </c>
      <c r="I485" s="52" t="s">
        <v>18</v>
      </c>
      <c r="J485" s="52" t="s">
        <v>104</v>
      </c>
      <c r="K485" s="51">
        <v>0</v>
      </c>
      <c r="L485" s="52">
        <v>0</v>
      </c>
      <c r="M485" s="52"/>
    </row>
    <row r="486" spans="2:13" hidden="1" x14ac:dyDescent="0.25">
      <c r="B486" s="51" t="s">
        <v>24</v>
      </c>
      <c r="C486" s="51" t="s">
        <v>25</v>
      </c>
      <c r="D486" s="51" t="s">
        <v>26</v>
      </c>
      <c r="E486" s="51" t="s">
        <v>359</v>
      </c>
      <c r="F486" s="51"/>
      <c r="G486" s="52" t="s">
        <v>23</v>
      </c>
      <c r="H486" s="51">
        <v>5</v>
      </c>
      <c r="I486" s="51" t="s">
        <v>18</v>
      </c>
      <c r="J486" s="51" t="s">
        <v>105</v>
      </c>
      <c r="K486" s="51">
        <v>0</v>
      </c>
      <c r="L486" s="52">
        <v>0</v>
      </c>
      <c r="M486" s="52"/>
    </row>
    <row r="487" spans="2:13" hidden="1" x14ac:dyDescent="0.25">
      <c r="B487" s="51" t="s">
        <v>24</v>
      </c>
      <c r="C487" s="51" t="s">
        <v>25</v>
      </c>
      <c r="D487" s="51" t="s">
        <v>26</v>
      </c>
      <c r="E487" s="51" t="s">
        <v>359</v>
      </c>
      <c r="F487" s="51"/>
      <c r="G487" s="52" t="s">
        <v>23</v>
      </c>
      <c r="H487" s="51">
        <v>5</v>
      </c>
      <c r="I487" s="51" t="s">
        <v>18</v>
      </c>
      <c r="J487" s="51" t="s">
        <v>103</v>
      </c>
      <c r="K487" s="51">
        <v>0</v>
      </c>
      <c r="L487" s="52">
        <v>0</v>
      </c>
      <c r="M487" s="52"/>
    </row>
    <row r="488" spans="2:13" hidden="1" x14ac:dyDescent="0.25">
      <c r="B488" s="51" t="s">
        <v>24</v>
      </c>
      <c r="C488" s="51" t="s">
        <v>25</v>
      </c>
      <c r="D488" s="51" t="s">
        <v>26</v>
      </c>
      <c r="E488" s="51" t="s">
        <v>359</v>
      </c>
      <c r="F488" s="51"/>
      <c r="G488" s="52" t="s">
        <v>23</v>
      </c>
      <c r="H488" s="51">
        <v>5</v>
      </c>
      <c r="I488" s="52" t="s">
        <v>18</v>
      </c>
      <c r="J488" s="52" t="s">
        <v>104</v>
      </c>
      <c r="K488" s="51">
        <v>0</v>
      </c>
      <c r="L488" s="52">
        <v>0</v>
      </c>
      <c r="M488" s="52"/>
    </row>
    <row r="489" spans="2:13" hidden="1" x14ac:dyDescent="0.25">
      <c r="B489" s="51" t="s">
        <v>62</v>
      </c>
      <c r="C489" s="51" t="s">
        <v>63</v>
      </c>
      <c r="D489" s="51" t="s">
        <v>15</v>
      </c>
      <c r="E489" s="51" t="s">
        <v>359</v>
      </c>
      <c r="F489" s="51"/>
      <c r="G489" s="52" t="s">
        <v>17</v>
      </c>
      <c r="H489" s="51">
        <v>1</v>
      </c>
      <c r="I489" s="51" t="s">
        <v>158</v>
      </c>
      <c r="J489" s="51" t="s">
        <v>159</v>
      </c>
      <c r="K489" s="51">
        <v>0</v>
      </c>
      <c r="L489" s="52">
        <v>13</v>
      </c>
      <c r="M489" s="52"/>
    </row>
    <row r="490" spans="2:13" hidden="1" x14ac:dyDescent="0.25">
      <c r="B490" s="51" t="s">
        <v>62</v>
      </c>
      <c r="C490" s="51" t="s">
        <v>63</v>
      </c>
      <c r="D490" s="51" t="s">
        <v>15</v>
      </c>
      <c r="E490" s="51" t="s">
        <v>359</v>
      </c>
      <c r="F490" s="51"/>
      <c r="G490" s="52" t="s">
        <v>17</v>
      </c>
      <c r="H490" s="51">
        <v>1</v>
      </c>
      <c r="I490" s="51" t="s">
        <v>158</v>
      </c>
      <c r="J490" s="51" t="s">
        <v>103</v>
      </c>
      <c r="K490" s="51">
        <v>0</v>
      </c>
      <c r="L490" s="52">
        <v>13</v>
      </c>
      <c r="M490" s="52"/>
    </row>
    <row r="491" spans="2:13" hidden="1" x14ac:dyDescent="0.25">
      <c r="B491" s="51" t="s">
        <v>62</v>
      </c>
      <c r="C491" s="51" t="s">
        <v>63</v>
      </c>
      <c r="D491" s="51" t="s">
        <v>15</v>
      </c>
      <c r="E491" s="51" t="s">
        <v>359</v>
      </c>
      <c r="F491" s="51"/>
      <c r="G491" s="52" t="s">
        <v>17</v>
      </c>
      <c r="H491" s="51">
        <v>1</v>
      </c>
      <c r="I491" s="51" t="s">
        <v>158</v>
      </c>
      <c r="J491" s="51" t="s">
        <v>104</v>
      </c>
      <c r="K491" s="51">
        <v>0</v>
      </c>
      <c r="L491" s="52">
        <v>0</v>
      </c>
      <c r="M491" s="52"/>
    </row>
    <row r="492" spans="2:13" hidden="1" x14ac:dyDescent="0.25">
      <c r="B492" s="51" t="s">
        <v>62</v>
      </c>
      <c r="C492" s="51" t="s">
        <v>63</v>
      </c>
      <c r="D492" s="51" t="s">
        <v>15</v>
      </c>
      <c r="E492" s="51" t="s">
        <v>359</v>
      </c>
      <c r="F492" s="51"/>
      <c r="G492" s="52" t="s">
        <v>17</v>
      </c>
      <c r="H492" s="51">
        <v>1</v>
      </c>
      <c r="I492" s="51" t="s">
        <v>18</v>
      </c>
      <c r="J492" s="51" t="s">
        <v>105</v>
      </c>
      <c r="K492" s="51">
        <v>0</v>
      </c>
      <c r="L492" s="52">
        <v>0</v>
      </c>
      <c r="M492" s="52"/>
    </row>
    <row r="493" spans="2:13" hidden="1" x14ac:dyDescent="0.25">
      <c r="B493" s="51" t="s">
        <v>62</v>
      </c>
      <c r="C493" s="51" t="s">
        <v>63</v>
      </c>
      <c r="D493" s="51" t="s">
        <v>15</v>
      </c>
      <c r="E493" s="51" t="s">
        <v>359</v>
      </c>
      <c r="F493" s="51"/>
      <c r="G493" s="52" t="s">
        <v>17</v>
      </c>
      <c r="H493" s="51">
        <v>1</v>
      </c>
      <c r="I493" s="51" t="s">
        <v>18</v>
      </c>
      <c r="J493" s="51" t="s">
        <v>103</v>
      </c>
      <c r="K493" s="51">
        <v>0</v>
      </c>
      <c r="L493" s="52">
        <v>0</v>
      </c>
      <c r="M493" s="52"/>
    </row>
    <row r="494" spans="2:13" hidden="1" x14ac:dyDescent="0.25">
      <c r="B494" s="51" t="s">
        <v>78</v>
      </c>
      <c r="C494" s="51" t="s">
        <v>79</v>
      </c>
      <c r="D494" s="51" t="s">
        <v>26</v>
      </c>
      <c r="E494" s="51" t="s">
        <v>359</v>
      </c>
      <c r="F494" s="51">
        <v>0</v>
      </c>
      <c r="G494" s="52" t="s">
        <v>17</v>
      </c>
      <c r="H494" s="51">
        <v>1</v>
      </c>
      <c r="I494" s="52" t="s">
        <v>18</v>
      </c>
      <c r="J494" s="52" t="s">
        <v>104</v>
      </c>
      <c r="K494" s="51">
        <v>0</v>
      </c>
      <c r="L494" s="52">
        <v>0</v>
      </c>
      <c r="M494" s="52"/>
    </row>
    <row r="495" spans="2:13" hidden="1" x14ac:dyDescent="0.25">
      <c r="B495" s="51" t="s">
        <v>62</v>
      </c>
      <c r="C495" s="51" t="s">
        <v>63</v>
      </c>
      <c r="D495" s="51" t="s">
        <v>15</v>
      </c>
      <c r="E495" s="51" t="s">
        <v>359</v>
      </c>
      <c r="F495" s="51"/>
      <c r="G495" s="52" t="s">
        <v>20</v>
      </c>
      <c r="H495" s="51">
        <v>2</v>
      </c>
      <c r="I495" s="51" t="s">
        <v>158</v>
      </c>
      <c r="J495" s="51" t="s">
        <v>103</v>
      </c>
      <c r="K495" s="51">
        <v>0</v>
      </c>
      <c r="L495" s="52">
        <v>13</v>
      </c>
      <c r="M495" s="52"/>
    </row>
    <row r="496" spans="2:13" hidden="1" x14ac:dyDescent="0.25">
      <c r="B496" s="51" t="s">
        <v>62</v>
      </c>
      <c r="C496" s="51" t="s">
        <v>63</v>
      </c>
      <c r="D496" s="51" t="s">
        <v>15</v>
      </c>
      <c r="E496" s="51" t="s">
        <v>359</v>
      </c>
      <c r="F496" s="51"/>
      <c r="G496" s="52" t="s">
        <v>20</v>
      </c>
      <c r="H496" s="51">
        <v>2</v>
      </c>
      <c r="I496" s="51" t="s">
        <v>158</v>
      </c>
      <c r="J496" s="51" t="s">
        <v>104</v>
      </c>
      <c r="K496" s="51">
        <v>0</v>
      </c>
      <c r="L496" s="52">
        <v>0</v>
      </c>
      <c r="M496" s="52"/>
    </row>
    <row r="497" spans="2:13" hidden="1" x14ac:dyDescent="0.25">
      <c r="B497" s="51" t="s">
        <v>62</v>
      </c>
      <c r="C497" s="51" t="s">
        <v>63</v>
      </c>
      <c r="D497" s="51" t="s">
        <v>15</v>
      </c>
      <c r="E497" s="51" t="s">
        <v>359</v>
      </c>
      <c r="F497" s="51"/>
      <c r="G497" s="52" t="s">
        <v>20</v>
      </c>
      <c r="H497" s="51">
        <v>2</v>
      </c>
      <c r="I497" s="51" t="s">
        <v>18</v>
      </c>
      <c r="J497" s="51" t="s">
        <v>105</v>
      </c>
      <c r="K497" s="51">
        <v>0</v>
      </c>
      <c r="L497" s="52">
        <v>0</v>
      </c>
      <c r="M497" s="52"/>
    </row>
    <row r="498" spans="2:13" hidden="1" x14ac:dyDescent="0.25">
      <c r="B498" s="51" t="s">
        <v>62</v>
      </c>
      <c r="C498" s="51" t="s">
        <v>63</v>
      </c>
      <c r="D498" s="51" t="s">
        <v>15</v>
      </c>
      <c r="E498" s="51" t="s">
        <v>359</v>
      </c>
      <c r="F498" s="51"/>
      <c r="G498" s="52" t="s">
        <v>20</v>
      </c>
      <c r="H498" s="51">
        <v>2</v>
      </c>
      <c r="I498" s="51" t="s">
        <v>18</v>
      </c>
      <c r="J498" s="51" t="s">
        <v>103</v>
      </c>
      <c r="K498" s="51">
        <v>0</v>
      </c>
      <c r="L498" s="52">
        <v>0</v>
      </c>
      <c r="M498" s="52"/>
    </row>
    <row r="499" spans="2:13" hidden="1" x14ac:dyDescent="0.25">
      <c r="B499" s="51" t="s">
        <v>62</v>
      </c>
      <c r="C499" s="51" t="s">
        <v>63</v>
      </c>
      <c r="D499" s="51" t="s">
        <v>15</v>
      </c>
      <c r="E499" s="51" t="s">
        <v>359</v>
      </c>
      <c r="F499" s="51"/>
      <c r="G499" s="52" t="s">
        <v>20</v>
      </c>
      <c r="H499" s="51">
        <v>2</v>
      </c>
      <c r="I499" s="52" t="s">
        <v>18</v>
      </c>
      <c r="J499" s="52" t="s">
        <v>104</v>
      </c>
      <c r="K499" s="51">
        <v>0</v>
      </c>
      <c r="L499" s="52">
        <v>0</v>
      </c>
      <c r="M499" s="52"/>
    </row>
    <row r="500" spans="2:13" hidden="1" x14ac:dyDescent="0.25">
      <c r="B500" s="51" t="s">
        <v>62</v>
      </c>
      <c r="C500" s="51" t="s">
        <v>63</v>
      </c>
      <c r="D500" s="51" t="s">
        <v>15</v>
      </c>
      <c r="E500" s="51" t="s">
        <v>359</v>
      </c>
      <c r="F500" s="51"/>
      <c r="G500" s="52" t="s">
        <v>21</v>
      </c>
      <c r="H500" s="51">
        <v>3</v>
      </c>
      <c r="I500" s="51" t="s">
        <v>158</v>
      </c>
      <c r="J500" s="51" t="s">
        <v>103</v>
      </c>
      <c r="K500" s="51">
        <v>0</v>
      </c>
      <c r="L500" s="52">
        <v>13</v>
      </c>
      <c r="M500" s="52"/>
    </row>
    <row r="501" spans="2:13" hidden="1" x14ac:dyDescent="0.25">
      <c r="B501" s="51" t="s">
        <v>62</v>
      </c>
      <c r="C501" s="51" t="s">
        <v>63</v>
      </c>
      <c r="D501" s="51" t="s">
        <v>15</v>
      </c>
      <c r="E501" s="51" t="s">
        <v>359</v>
      </c>
      <c r="F501" s="51"/>
      <c r="G501" s="52" t="s">
        <v>21</v>
      </c>
      <c r="H501" s="51">
        <v>3</v>
      </c>
      <c r="I501" s="51" t="s">
        <v>158</v>
      </c>
      <c r="J501" s="51" t="s">
        <v>104</v>
      </c>
      <c r="K501" s="51">
        <v>0</v>
      </c>
      <c r="L501" s="52">
        <v>0</v>
      </c>
      <c r="M501" s="52"/>
    </row>
    <row r="502" spans="2:13" hidden="1" x14ac:dyDescent="0.25">
      <c r="B502" s="51" t="s">
        <v>62</v>
      </c>
      <c r="C502" s="51" t="s">
        <v>63</v>
      </c>
      <c r="D502" s="51" t="s">
        <v>15</v>
      </c>
      <c r="E502" s="51" t="s">
        <v>359</v>
      </c>
      <c r="F502" s="51"/>
      <c r="G502" s="52" t="s">
        <v>21</v>
      </c>
      <c r="H502" s="51">
        <v>3</v>
      </c>
      <c r="I502" s="51" t="s">
        <v>18</v>
      </c>
      <c r="J502" s="51" t="s">
        <v>105</v>
      </c>
      <c r="K502" s="51">
        <v>0</v>
      </c>
      <c r="L502" s="52">
        <v>0</v>
      </c>
      <c r="M502" s="52"/>
    </row>
    <row r="503" spans="2:13" hidden="1" x14ac:dyDescent="0.25">
      <c r="B503" s="51" t="s">
        <v>62</v>
      </c>
      <c r="C503" s="51" t="s">
        <v>63</v>
      </c>
      <c r="D503" s="51" t="s">
        <v>15</v>
      </c>
      <c r="E503" s="51" t="s">
        <v>359</v>
      </c>
      <c r="F503" s="51"/>
      <c r="G503" s="52" t="s">
        <v>21</v>
      </c>
      <c r="H503" s="51">
        <v>3</v>
      </c>
      <c r="I503" s="51" t="s">
        <v>18</v>
      </c>
      <c r="J503" s="51" t="s">
        <v>103</v>
      </c>
      <c r="K503" s="51">
        <v>0</v>
      </c>
      <c r="L503" s="52">
        <v>0</v>
      </c>
      <c r="M503" s="52"/>
    </row>
    <row r="504" spans="2:13" hidden="1" x14ac:dyDescent="0.25">
      <c r="B504" s="51" t="s">
        <v>62</v>
      </c>
      <c r="C504" s="51" t="s">
        <v>63</v>
      </c>
      <c r="D504" s="51" t="s">
        <v>15</v>
      </c>
      <c r="E504" s="51" t="s">
        <v>359</v>
      </c>
      <c r="F504" s="51"/>
      <c r="G504" s="52" t="s">
        <v>21</v>
      </c>
      <c r="H504" s="51">
        <v>3</v>
      </c>
      <c r="I504" s="52" t="s">
        <v>18</v>
      </c>
      <c r="J504" s="52" t="s">
        <v>104</v>
      </c>
      <c r="K504" s="51">
        <v>0</v>
      </c>
      <c r="L504" s="52">
        <v>0</v>
      </c>
      <c r="M504" s="52"/>
    </row>
    <row r="505" spans="2:13" hidden="1" x14ac:dyDescent="0.25">
      <c r="B505" s="51" t="s">
        <v>62</v>
      </c>
      <c r="C505" s="51" t="s">
        <v>63</v>
      </c>
      <c r="D505" s="51" t="s">
        <v>15</v>
      </c>
      <c r="E505" s="51" t="s">
        <v>359</v>
      </c>
      <c r="F505" s="51"/>
      <c r="G505" s="52" t="s">
        <v>22</v>
      </c>
      <c r="H505" s="51">
        <v>4</v>
      </c>
      <c r="I505" s="51" t="s">
        <v>158</v>
      </c>
      <c r="J505" s="51" t="s">
        <v>103</v>
      </c>
      <c r="K505" s="51">
        <v>0</v>
      </c>
      <c r="L505" s="52">
        <v>13</v>
      </c>
      <c r="M505" s="52"/>
    </row>
    <row r="506" spans="2:13" hidden="1" x14ac:dyDescent="0.25">
      <c r="B506" s="51" t="s">
        <v>62</v>
      </c>
      <c r="C506" s="51" t="s">
        <v>63</v>
      </c>
      <c r="D506" s="51" t="s">
        <v>15</v>
      </c>
      <c r="E506" s="51" t="s">
        <v>359</v>
      </c>
      <c r="F506" s="51"/>
      <c r="G506" s="52" t="s">
        <v>22</v>
      </c>
      <c r="H506" s="51">
        <v>4</v>
      </c>
      <c r="I506" s="51" t="s">
        <v>158</v>
      </c>
      <c r="J506" s="51" t="s">
        <v>104</v>
      </c>
      <c r="K506" s="51">
        <v>0</v>
      </c>
      <c r="L506" s="52">
        <v>0</v>
      </c>
      <c r="M506" s="52"/>
    </row>
    <row r="507" spans="2:13" hidden="1" x14ac:dyDescent="0.25">
      <c r="B507" s="51" t="s">
        <v>62</v>
      </c>
      <c r="C507" s="51" t="s">
        <v>63</v>
      </c>
      <c r="D507" s="51" t="s">
        <v>15</v>
      </c>
      <c r="E507" s="51" t="s">
        <v>359</v>
      </c>
      <c r="F507" s="51"/>
      <c r="G507" s="52" t="s">
        <v>22</v>
      </c>
      <c r="H507" s="51">
        <v>4</v>
      </c>
      <c r="I507" s="51" t="s">
        <v>18</v>
      </c>
      <c r="J507" s="51" t="s">
        <v>105</v>
      </c>
      <c r="K507" s="51">
        <v>0</v>
      </c>
      <c r="L507" s="52">
        <v>0</v>
      </c>
      <c r="M507" s="52"/>
    </row>
    <row r="508" spans="2:13" hidden="1" x14ac:dyDescent="0.25">
      <c r="B508" s="51" t="s">
        <v>62</v>
      </c>
      <c r="C508" s="51" t="s">
        <v>63</v>
      </c>
      <c r="D508" s="51" t="s">
        <v>15</v>
      </c>
      <c r="E508" s="51" t="s">
        <v>359</v>
      </c>
      <c r="F508" s="51"/>
      <c r="G508" s="52" t="s">
        <v>22</v>
      </c>
      <c r="H508" s="51">
        <v>4</v>
      </c>
      <c r="I508" s="51" t="s">
        <v>18</v>
      </c>
      <c r="J508" s="51" t="s">
        <v>103</v>
      </c>
      <c r="K508" s="51">
        <v>0</v>
      </c>
      <c r="L508" s="52">
        <v>0</v>
      </c>
      <c r="M508" s="52"/>
    </row>
    <row r="509" spans="2:13" hidden="1" x14ac:dyDescent="0.25">
      <c r="B509" s="51" t="s">
        <v>62</v>
      </c>
      <c r="C509" s="51" t="s">
        <v>63</v>
      </c>
      <c r="D509" s="51" t="s">
        <v>15</v>
      </c>
      <c r="E509" s="51" t="s">
        <v>359</v>
      </c>
      <c r="F509" s="51"/>
      <c r="G509" s="52" t="s">
        <v>22</v>
      </c>
      <c r="H509" s="51">
        <v>4</v>
      </c>
      <c r="I509" s="52" t="s">
        <v>18</v>
      </c>
      <c r="J509" s="52" t="s">
        <v>104</v>
      </c>
      <c r="K509" s="51">
        <v>0</v>
      </c>
      <c r="L509" s="52">
        <v>0</v>
      </c>
      <c r="M509" s="52"/>
    </row>
    <row r="510" spans="2:13" hidden="1" x14ac:dyDescent="0.25">
      <c r="B510" s="51" t="s">
        <v>62</v>
      </c>
      <c r="C510" s="51" t="s">
        <v>63</v>
      </c>
      <c r="D510" s="51" t="s">
        <v>15</v>
      </c>
      <c r="E510" s="51" t="s">
        <v>359</v>
      </c>
      <c r="F510" s="51"/>
      <c r="G510" s="52" t="s">
        <v>23</v>
      </c>
      <c r="H510" s="51">
        <v>5</v>
      </c>
      <c r="I510" s="51" t="s">
        <v>158</v>
      </c>
      <c r="J510" s="51" t="s">
        <v>103</v>
      </c>
      <c r="K510" s="51">
        <v>0</v>
      </c>
      <c r="L510" s="52">
        <v>13</v>
      </c>
      <c r="M510" s="52"/>
    </row>
    <row r="511" spans="2:13" hidden="1" x14ac:dyDescent="0.25">
      <c r="B511" s="51" t="s">
        <v>62</v>
      </c>
      <c r="C511" s="51" t="s">
        <v>63</v>
      </c>
      <c r="D511" s="51" t="s">
        <v>15</v>
      </c>
      <c r="E511" s="51" t="s">
        <v>359</v>
      </c>
      <c r="F511" s="51"/>
      <c r="G511" s="52" t="s">
        <v>23</v>
      </c>
      <c r="H511" s="51">
        <v>5</v>
      </c>
      <c r="I511" s="51" t="s">
        <v>158</v>
      </c>
      <c r="J511" s="51" t="s">
        <v>104</v>
      </c>
      <c r="K511" s="51">
        <v>0</v>
      </c>
      <c r="L511" s="52">
        <v>0</v>
      </c>
      <c r="M511" s="52"/>
    </row>
    <row r="512" spans="2:13" hidden="1" x14ac:dyDescent="0.25">
      <c r="B512" s="51" t="s">
        <v>62</v>
      </c>
      <c r="C512" s="51" t="s">
        <v>63</v>
      </c>
      <c r="D512" s="51" t="s">
        <v>15</v>
      </c>
      <c r="E512" s="51" t="s">
        <v>359</v>
      </c>
      <c r="F512" s="51"/>
      <c r="G512" s="52" t="s">
        <v>23</v>
      </c>
      <c r="H512" s="51">
        <v>5</v>
      </c>
      <c r="I512" s="51" t="s">
        <v>18</v>
      </c>
      <c r="J512" s="51" t="s">
        <v>105</v>
      </c>
      <c r="K512" s="51">
        <v>0</v>
      </c>
      <c r="L512" s="52">
        <v>0</v>
      </c>
      <c r="M512" s="52"/>
    </row>
    <row r="513" spans="2:13" hidden="1" x14ac:dyDescent="0.25">
      <c r="B513" s="51" t="s">
        <v>62</v>
      </c>
      <c r="C513" s="51" t="s">
        <v>63</v>
      </c>
      <c r="D513" s="51" t="s">
        <v>15</v>
      </c>
      <c r="E513" s="51" t="s">
        <v>359</v>
      </c>
      <c r="F513" s="51"/>
      <c r="G513" s="52" t="s">
        <v>23</v>
      </c>
      <c r="H513" s="51">
        <v>5</v>
      </c>
      <c r="I513" s="51" t="s">
        <v>18</v>
      </c>
      <c r="J513" s="51" t="s">
        <v>103</v>
      </c>
      <c r="K513" s="51">
        <v>0</v>
      </c>
      <c r="L513" s="52">
        <v>0</v>
      </c>
      <c r="M513" s="52"/>
    </row>
    <row r="514" spans="2:13" hidden="1" x14ac:dyDescent="0.25">
      <c r="B514" s="51" t="s">
        <v>62</v>
      </c>
      <c r="C514" s="51" t="s">
        <v>63</v>
      </c>
      <c r="D514" s="51" t="s">
        <v>15</v>
      </c>
      <c r="E514" s="51" t="s">
        <v>359</v>
      </c>
      <c r="F514" s="51"/>
      <c r="G514" s="52" t="s">
        <v>23</v>
      </c>
      <c r="H514" s="51">
        <v>5</v>
      </c>
      <c r="I514" s="51" t="s">
        <v>18</v>
      </c>
      <c r="J514" s="51" t="s">
        <v>104</v>
      </c>
      <c r="K514" s="51">
        <v>0</v>
      </c>
      <c r="L514" s="52">
        <v>0</v>
      </c>
      <c r="M514" s="52"/>
    </row>
    <row r="515" spans="2:13" hidden="1" x14ac:dyDescent="0.25">
      <c r="B515" s="51" t="s">
        <v>70</v>
      </c>
      <c r="C515" s="51" t="s">
        <v>71</v>
      </c>
      <c r="D515" s="51" t="s">
        <v>15</v>
      </c>
      <c r="E515" s="51" t="s">
        <v>359</v>
      </c>
      <c r="F515" s="51"/>
      <c r="G515" s="52" t="s">
        <v>17</v>
      </c>
      <c r="H515" s="51">
        <v>1</v>
      </c>
      <c r="I515" s="51" t="s">
        <v>158</v>
      </c>
      <c r="J515" s="51" t="s">
        <v>159</v>
      </c>
      <c r="K515" s="51">
        <v>1</v>
      </c>
      <c r="L515" s="52">
        <v>0</v>
      </c>
      <c r="M515" s="52"/>
    </row>
    <row r="516" spans="2:13" hidden="1" x14ac:dyDescent="0.25">
      <c r="B516" s="51" t="s">
        <v>70</v>
      </c>
      <c r="C516" s="51" t="s">
        <v>71</v>
      </c>
      <c r="D516" s="51" t="s">
        <v>15</v>
      </c>
      <c r="E516" s="51" t="s">
        <v>359</v>
      </c>
      <c r="F516" s="51"/>
      <c r="G516" s="52" t="s">
        <v>17</v>
      </c>
      <c r="H516" s="51">
        <v>1</v>
      </c>
      <c r="I516" s="51" t="s">
        <v>158</v>
      </c>
      <c r="J516" s="51" t="s">
        <v>103</v>
      </c>
      <c r="K516" s="51">
        <v>1</v>
      </c>
      <c r="L516" s="52">
        <v>0</v>
      </c>
      <c r="M516" s="52"/>
    </row>
    <row r="517" spans="2:13" hidden="1" x14ac:dyDescent="0.25">
      <c r="B517" s="51" t="s">
        <v>70</v>
      </c>
      <c r="C517" s="51" t="s">
        <v>71</v>
      </c>
      <c r="D517" s="51" t="s">
        <v>15</v>
      </c>
      <c r="E517" s="51" t="s">
        <v>359</v>
      </c>
      <c r="F517" s="51"/>
      <c r="G517" s="52" t="s">
        <v>17</v>
      </c>
      <c r="H517" s="51">
        <v>1</v>
      </c>
      <c r="I517" s="51" t="s">
        <v>158</v>
      </c>
      <c r="J517" s="51" t="s">
        <v>104</v>
      </c>
      <c r="K517" s="51">
        <v>0</v>
      </c>
      <c r="L517" s="52">
        <v>0</v>
      </c>
      <c r="M517" s="52"/>
    </row>
    <row r="518" spans="2:13" hidden="1" x14ac:dyDescent="0.25">
      <c r="B518" s="51" t="s">
        <v>70</v>
      </c>
      <c r="C518" s="51" t="s">
        <v>71</v>
      </c>
      <c r="D518" s="51" t="s">
        <v>15</v>
      </c>
      <c r="E518" s="51" t="s">
        <v>359</v>
      </c>
      <c r="F518" s="51"/>
      <c r="G518" s="52" t="s">
        <v>17</v>
      </c>
      <c r="H518" s="51">
        <v>1</v>
      </c>
      <c r="I518" s="51" t="s">
        <v>18</v>
      </c>
      <c r="J518" s="51" t="s">
        <v>105</v>
      </c>
      <c r="K518" s="51">
        <v>0</v>
      </c>
      <c r="L518" s="52">
        <v>0</v>
      </c>
      <c r="M518" s="52"/>
    </row>
    <row r="519" spans="2:13" hidden="1" x14ac:dyDescent="0.25">
      <c r="B519" s="51" t="s">
        <v>70</v>
      </c>
      <c r="C519" s="51" t="s">
        <v>71</v>
      </c>
      <c r="D519" s="51" t="s">
        <v>15</v>
      </c>
      <c r="E519" s="51" t="s">
        <v>359</v>
      </c>
      <c r="F519" s="51"/>
      <c r="G519" s="52" t="s">
        <v>17</v>
      </c>
      <c r="H519" s="51">
        <v>1</v>
      </c>
      <c r="I519" s="51" t="s">
        <v>18</v>
      </c>
      <c r="J519" s="51" t="s">
        <v>103</v>
      </c>
      <c r="K519" s="51">
        <v>0</v>
      </c>
      <c r="L519" s="52">
        <v>0</v>
      </c>
      <c r="M519" s="52"/>
    </row>
    <row r="520" spans="2:13" x14ac:dyDescent="0.25">
      <c r="B520" s="51" t="s">
        <v>52</v>
      </c>
      <c r="C520" s="51" t="s">
        <v>53</v>
      </c>
      <c r="D520" s="51" t="s">
        <v>26</v>
      </c>
      <c r="E520" s="51" t="s">
        <v>359</v>
      </c>
      <c r="F520" s="51">
        <v>0</v>
      </c>
      <c r="G520" s="52" t="s">
        <v>17</v>
      </c>
      <c r="H520" s="51">
        <v>1</v>
      </c>
      <c r="I520" s="52" t="s">
        <v>18</v>
      </c>
      <c r="J520" s="52" t="s">
        <v>104</v>
      </c>
      <c r="K520" s="51">
        <v>0</v>
      </c>
      <c r="L520" s="51">
        <v>0</v>
      </c>
      <c r="M520" s="51"/>
    </row>
    <row r="521" spans="2:13" hidden="1" x14ac:dyDescent="0.25">
      <c r="B521" s="51" t="s">
        <v>70</v>
      </c>
      <c r="C521" s="51" t="s">
        <v>71</v>
      </c>
      <c r="D521" s="51" t="s">
        <v>15</v>
      </c>
      <c r="E521" s="51" t="s">
        <v>359</v>
      </c>
      <c r="F521" s="51"/>
      <c r="G521" s="52" t="s">
        <v>20</v>
      </c>
      <c r="H521" s="51">
        <v>2</v>
      </c>
      <c r="I521" s="51" t="s">
        <v>158</v>
      </c>
      <c r="J521" s="51" t="s">
        <v>103</v>
      </c>
      <c r="K521" s="51">
        <v>1</v>
      </c>
      <c r="L521" s="52">
        <v>0</v>
      </c>
      <c r="M521" s="52"/>
    </row>
    <row r="522" spans="2:13" hidden="1" x14ac:dyDescent="0.25">
      <c r="B522" s="51" t="s">
        <v>70</v>
      </c>
      <c r="C522" s="51" t="s">
        <v>71</v>
      </c>
      <c r="D522" s="51" t="s">
        <v>15</v>
      </c>
      <c r="E522" s="51" t="s">
        <v>359</v>
      </c>
      <c r="F522" s="51"/>
      <c r="G522" s="52" t="s">
        <v>20</v>
      </c>
      <c r="H522" s="51">
        <v>2</v>
      </c>
      <c r="I522" s="51" t="s">
        <v>158</v>
      </c>
      <c r="J522" s="51" t="s">
        <v>104</v>
      </c>
      <c r="K522" s="51">
        <v>0</v>
      </c>
      <c r="L522" s="52">
        <v>0</v>
      </c>
      <c r="M522" s="52"/>
    </row>
    <row r="523" spans="2:13" hidden="1" x14ac:dyDescent="0.25">
      <c r="B523" s="51" t="s">
        <v>70</v>
      </c>
      <c r="C523" s="51" t="s">
        <v>71</v>
      </c>
      <c r="D523" s="51" t="s">
        <v>15</v>
      </c>
      <c r="E523" s="51" t="s">
        <v>359</v>
      </c>
      <c r="F523" s="51"/>
      <c r="G523" s="52" t="s">
        <v>20</v>
      </c>
      <c r="H523" s="51">
        <v>2</v>
      </c>
      <c r="I523" s="51" t="s">
        <v>18</v>
      </c>
      <c r="J523" s="51" t="s">
        <v>105</v>
      </c>
      <c r="K523" s="51">
        <v>0</v>
      </c>
      <c r="L523" s="52">
        <v>0</v>
      </c>
      <c r="M523" s="52"/>
    </row>
    <row r="524" spans="2:13" hidden="1" x14ac:dyDescent="0.25">
      <c r="B524" s="51" t="s">
        <v>70</v>
      </c>
      <c r="C524" s="51" t="s">
        <v>71</v>
      </c>
      <c r="D524" s="51" t="s">
        <v>15</v>
      </c>
      <c r="E524" s="51" t="s">
        <v>359</v>
      </c>
      <c r="F524" s="51"/>
      <c r="G524" s="52" t="s">
        <v>20</v>
      </c>
      <c r="H524" s="51">
        <v>2</v>
      </c>
      <c r="I524" s="51" t="s">
        <v>18</v>
      </c>
      <c r="J524" s="51" t="s">
        <v>103</v>
      </c>
      <c r="K524" s="51">
        <v>0</v>
      </c>
      <c r="L524" s="52">
        <v>0</v>
      </c>
      <c r="M524" s="52"/>
    </row>
    <row r="525" spans="2:13" hidden="1" x14ac:dyDescent="0.25">
      <c r="B525" s="51" t="s">
        <v>70</v>
      </c>
      <c r="C525" s="51" t="s">
        <v>71</v>
      </c>
      <c r="D525" s="51" t="s">
        <v>15</v>
      </c>
      <c r="E525" s="51" t="s">
        <v>359</v>
      </c>
      <c r="F525" s="51"/>
      <c r="G525" s="52" t="s">
        <v>20</v>
      </c>
      <c r="H525" s="51">
        <v>2</v>
      </c>
      <c r="I525" s="52" t="s">
        <v>18</v>
      </c>
      <c r="J525" s="52" t="s">
        <v>104</v>
      </c>
      <c r="K525" s="51">
        <v>0</v>
      </c>
      <c r="L525" s="52">
        <v>0</v>
      </c>
      <c r="M525" s="52"/>
    </row>
    <row r="526" spans="2:13" hidden="1" x14ac:dyDescent="0.25">
      <c r="B526" s="51" t="s">
        <v>70</v>
      </c>
      <c r="C526" s="51" t="s">
        <v>71</v>
      </c>
      <c r="D526" s="51" t="s">
        <v>15</v>
      </c>
      <c r="E526" s="51" t="s">
        <v>359</v>
      </c>
      <c r="F526" s="51"/>
      <c r="G526" s="52" t="s">
        <v>21</v>
      </c>
      <c r="H526" s="51">
        <v>3</v>
      </c>
      <c r="I526" s="51" t="s">
        <v>158</v>
      </c>
      <c r="J526" s="51" t="s">
        <v>103</v>
      </c>
      <c r="K526" s="51">
        <v>1</v>
      </c>
      <c r="L526" s="52">
        <v>0</v>
      </c>
      <c r="M526" s="52"/>
    </row>
    <row r="527" spans="2:13" hidden="1" x14ac:dyDescent="0.25">
      <c r="B527" s="51" t="s">
        <v>70</v>
      </c>
      <c r="C527" s="51" t="s">
        <v>71</v>
      </c>
      <c r="D527" s="51" t="s">
        <v>15</v>
      </c>
      <c r="E527" s="51" t="s">
        <v>359</v>
      </c>
      <c r="F527" s="51"/>
      <c r="G527" s="52" t="s">
        <v>21</v>
      </c>
      <c r="H527" s="51">
        <v>3</v>
      </c>
      <c r="I527" s="51" t="s">
        <v>158</v>
      </c>
      <c r="J527" s="51" t="s">
        <v>104</v>
      </c>
      <c r="K527" s="51">
        <v>0</v>
      </c>
      <c r="L527" s="52">
        <v>0</v>
      </c>
      <c r="M527" s="52"/>
    </row>
    <row r="528" spans="2:13" hidden="1" x14ac:dyDescent="0.25">
      <c r="B528" s="51" t="s">
        <v>70</v>
      </c>
      <c r="C528" s="51" t="s">
        <v>71</v>
      </c>
      <c r="D528" s="51" t="s">
        <v>15</v>
      </c>
      <c r="E528" s="51" t="s">
        <v>359</v>
      </c>
      <c r="F528" s="51"/>
      <c r="G528" s="52" t="s">
        <v>21</v>
      </c>
      <c r="H528" s="51">
        <v>3</v>
      </c>
      <c r="I528" s="51" t="s">
        <v>18</v>
      </c>
      <c r="J528" s="51" t="s">
        <v>105</v>
      </c>
      <c r="K528" s="51">
        <v>0</v>
      </c>
      <c r="L528" s="52">
        <v>0</v>
      </c>
      <c r="M528" s="52"/>
    </row>
    <row r="529" spans="2:13" hidden="1" x14ac:dyDescent="0.25">
      <c r="B529" s="51" t="s">
        <v>70</v>
      </c>
      <c r="C529" s="51" t="s">
        <v>71</v>
      </c>
      <c r="D529" s="51" t="s">
        <v>15</v>
      </c>
      <c r="E529" s="51" t="s">
        <v>359</v>
      </c>
      <c r="F529" s="51"/>
      <c r="G529" s="52" t="s">
        <v>21</v>
      </c>
      <c r="H529" s="51">
        <v>3</v>
      </c>
      <c r="I529" s="51" t="s">
        <v>18</v>
      </c>
      <c r="J529" s="51" t="s">
        <v>103</v>
      </c>
      <c r="K529" s="51">
        <v>0</v>
      </c>
      <c r="L529" s="52">
        <v>0</v>
      </c>
      <c r="M529" s="52"/>
    </row>
    <row r="530" spans="2:13" hidden="1" x14ac:dyDescent="0.25">
      <c r="B530" s="51" t="s">
        <v>70</v>
      </c>
      <c r="C530" s="51" t="s">
        <v>71</v>
      </c>
      <c r="D530" s="51" t="s">
        <v>15</v>
      </c>
      <c r="E530" s="51" t="s">
        <v>359</v>
      </c>
      <c r="F530" s="51"/>
      <c r="G530" s="52" t="s">
        <v>21</v>
      </c>
      <c r="H530" s="51">
        <v>3</v>
      </c>
      <c r="I530" s="52" t="s">
        <v>18</v>
      </c>
      <c r="J530" s="52" t="s">
        <v>104</v>
      </c>
      <c r="K530" s="51">
        <v>0</v>
      </c>
      <c r="L530" s="52">
        <v>0</v>
      </c>
      <c r="M530" s="52"/>
    </row>
    <row r="531" spans="2:13" hidden="1" x14ac:dyDescent="0.25">
      <c r="B531" s="51" t="s">
        <v>70</v>
      </c>
      <c r="C531" s="51" t="s">
        <v>71</v>
      </c>
      <c r="D531" s="51" t="s">
        <v>15</v>
      </c>
      <c r="E531" s="51" t="s">
        <v>359</v>
      </c>
      <c r="F531" s="51"/>
      <c r="G531" s="52" t="s">
        <v>22</v>
      </c>
      <c r="H531" s="51">
        <v>4</v>
      </c>
      <c r="I531" s="51" t="s">
        <v>158</v>
      </c>
      <c r="J531" s="51" t="s">
        <v>103</v>
      </c>
      <c r="K531" s="51">
        <v>1</v>
      </c>
      <c r="L531" s="52">
        <v>0</v>
      </c>
      <c r="M531" s="52"/>
    </row>
    <row r="532" spans="2:13" hidden="1" x14ac:dyDescent="0.25">
      <c r="B532" s="51" t="s">
        <v>70</v>
      </c>
      <c r="C532" s="51" t="s">
        <v>71</v>
      </c>
      <c r="D532" s="51" t="s">
        <v>15</v>
      </c>
      <c r="E532" s="51" t="s">
        <v>359</v>
      </c>
      <c r="F532" s="51"/>
      <c r="G532" s="52" t="s">
        <v>22</v>
      </c>
      <c r="H532" s="51">
        <v>4</v>
      </c>
      <c r="I532" s="51" t="s">
        <v>158</v>
      </c>
      <c r="J532" s="51" t="s">
        <v>104</v>
      </c>
      <c r="K532" s="51">
        <v>0</v>
      </c>
      <c r="L532" s="52">
        <v>0</v>
      </c>
      <c r="M532" s="52"/>
    </row>
    <row r="533" spans="2:13" hidden="1" x14ac:dyDescent="0.25">
      <c r="B533" s="51" t="s">
        <v>70</v>
      </c>
      <c r="C533" s="51" t="s">
        <v>71</v>
      </c>
      <c r="D533" s="51" t="s">
        <v>15</v>
      </c>
      <c r="E533" s="51" t="s">
        <v>359</v>
      </c>
      <c r="F533" s="51"/>
      <c r="G533" s="52" t="s">
        <v>22</v>
      </c>
      <c r="H533" s="51">
        <v>4</v>
      </c>
      <c r="I533" s="51" t="s">
        <v>18</v>
      </c>
      <c r="J533" s="51" t="s">
        <v>105</v>
      </c>
      <c r="K533" s="51">
        <v>0</v>
      </c>
      <c r="L533" s="52">
        <v>0</v>
      </c>
      <c r="M533" s="52"/>
    </row>
    <row r="534" spans="2:13" hidden="1" x14ac:dyDescent="0.25">
      <c r="B534" s="51" t="s">
        <v>70</v>
      </c>
      <c r="C534" s="51" t="s">
        <v>71</v>
      </c>
      <c r="D534" s="51" t="s">
        <v>15</v>
      </c>
      <c r="E534" s="51" t="s">
        <v>359</v>
      </c>
      <c r="F534" s="51"/>
      <c r="G534" s="52" t="s">
        <v>22</v>
      </c>
      <c r="H534" s="51">
        <v>4</v>
      </c>
      <c r="I534" s="51" t="s">
        <v>18</v>
      </c>
      <c r="J534" s="51" t="s">
        <v>103</v>
      </c>
      <c r="K534" s="51">
        <v>0</v>
      </c>
      <c r="L534" s="52">
        <v>0</v>
      </c>
      <c r="M534" s="52"/>
    </row>
    <row r="535" spans="2:13" hidden="1" x14ac:dyDescent="0.25">
      <c r="B535" s="51" t="s">
        <v>70</v>
      </c>
      <c r="C535" s="51" t="s">
        <v>71</v>
      </c>
      <c r="D535" s="51" t="s">
        <v>15</v>
      </c>
      <c r="E535" s="51" t="s">
        <v>359</v>
      </c>
      <c r="F535" s="51"/>
      <c r="G535" s="52" t="s">
        <v>22</v>
      </c>
      <c r="H535" s="51">
        <v>4</v>
      </c>
      <c r="I535" s="52" t="s">
        <v>18</v>
      </c>
      <c r="J535" s="52" t="s">
        <v>104</v>
      </c>
      <c r="K535" s="51">
        <v>0</v>
      </c>
      <c r="L535" s="52">
        <v>0</v>
      </c>
      <c r="M535" s="52"/>
    </row>
    <row r="536" spans="2:13" hidden="1" x14ac:dyDescent="0.25">
      <c r="B536" s="51" t="s">
        <v>70</v>
      </c>
      <c r="C536" s="51" t="s">
        <v>71</v>
      </c>
      <c r="D536" s="51" t="s">
        <v>15</v>
      </c>
      <c r="E536" s="51" t="s">
        <v>359</v>
      </c>
      <c r="F536" s="51"/>
      <c r="G536" s="52" t="s">
        <v>23</v>
      </c>
      <c r="H536" s="51">
        <v>5</v>
      </c>
      <c r="I536" s="51" t="s">
        <v>158</v>
      </c>
      <c r="J536" s="51" t="s">
        <v>103</v>
      </c>
      <c r="K536" s="51">
        <v>1</v>
      </c>
      <c r="L536" s="52">
        <v>0</v>
      </c>
      <c r="M536" s="52"/>
    </row>
    <row r="537" spans="2:13" hidden="1" x14ac:dyDescent="0.25">
      <c r="B537" s="51" t="s">
        <v>70</v>
      </c>
      <c r="C537" s="51" t="s">
        <v>71</v>
      </c>
      <c r="D537" s="51" t="s">
        <v>15</v>
      </c>
      <c r="E537" s="51" t="s">
        <v>359</v>
      </c>
      <c r="F537" s="51"/>
      <c r="G537" s="52" t="s">
        <v>23</v>
      </c>
      <c r="H537" s="51">
        <v>5</v>
      </c>
      <c r="I537" s="51" t="s">
        <v>158</v>
      </c>
      <c r="J537" s="51" t="s">
        <v>104</v>
      </c>
      <c r="K537" s="51">
        <v>0</v>
      </c>
      <c r="L537" s="52">
        <v>0</v>
      </c>
      <c r="M537" s="52"/>
    </row>
    <row r="538" spans="2:13" hidden="1" x14ac:dyDescent="0.25">
      <c r="B538" s="51" t="s">
        <v>70</v>
      </c>
      <c r="C538" s="51" t="s">
        <v>71</v>
      </c>
      <c r="D538" s="51" t="s">
        <v>15</v>
      </c>
      <c r="E538" s="51" t="s">
        <v>359</v>
      </c>
      <c r="F538" s="51"/>
      <c r="G538" s="52" t="s">
        <v>23</v>
      </c>
      <c r="H538" s="51">
        <v>5</v>
      </c>
      <c r="I538" s="51" t="s">
        <v>18</v>
      </c>
      <c r="J538" s="51" t="s">
        <v>105</v>
      </c>
      <c r="K538" s="51">
        <v>0</v>
      </c>
      <c r="L538" s="52">
        <v>0</v>
      </c>
      <c r="M538" s="52"/>
    </row>
    <row r="539" spans="2:13" hidden="1" x14ac:dyDescent="0.25">
      <c r="B539" s="51" t="s">
        <v>70</v>
      </c>
      <c r="C539" s="51" t="s">
        <v>71</v>
      </c>
      <c r="D539" s="51" t="s">
        <v>15</v>
      </c>
      <c r="E539" s="51" t="s">
        <v>359</v>
      </c>
      <c r="F539" s="51"/>
      <c r="G539" s="52" t="s">
        <v>23</v>
      </c>
      <c r="H539" s="51">
        <v>5</v>
      </c>
      <c r="I539" s="51" t="s">
        <v>18</v>
      </c>
      <c r="J539" s="51" t="s">
        <v>103</v>
      </c>
      <c r="K539" s="51">
        <v>0</v>
      </c>
      <c r="L539" s="52">
        <v>0</v>
      </c>
      <c r="M539" s="52"/>
    </row>
    <row r="540" spans="2:13" hidden="1" x14ac:dyDescent="0.25">
      <c r="B540" s="51" t="s">
        <v>70</v>
      </c>
      <c r="C540" s="51" t="s">
        <v>71</v>
      </c>
      <c r="D540" s="51" t="s">
        <v>15</v>
      </c>
      <c r="E540" s="51" t="s">
        <v>359</v>
      </c>
      <c r="F540" s="51"/>
      <c r="G540" s="52" t="s">
        <v>23</v>
      </c>
      <c r="H540" s="51">
        <v>5</v>
      </c>
      <c r="I540" s="51" t="s">
        <v>18</v>
      </c>
      <c r="J540" s="51" t="s">
        <v>104</v>
      </c>
      <c r="K540" s="51">
        <v>0</v>
      </c>
      <c r="L540" s="52">
        <v>0</v>
      </c>
      <c r="M540" s="52"/>
    </row>
    <row r="541" spans="2:13" hidden="1" x14ac:dyDescent="0.25">
      <c r="B541" s="51" t="s">
        <v>72</v>
      </c>
      <c r="C541" s="51" t="s">
        <v>73</v>
      </c>
      <c r="D541" s="51" t="s">
        <v>26</v>
      </c>
      <c r="E541" s="51" t="s">
        <v>359</v>
      </c>
      <c r="F541" s="51"/>
      <c r="G541" s="52" t="s">
        <v>17</v>
      </c>
      <c r="H541" s="51">
        <v>1</v>
      </c>
      <c r="I541" s="51" t="s">
        <v>158</v>
      </c>
      <c r="J541" s="51" t="s">
        <v>159</v>
      </c>
      <c r="K541" s="51">
        <v>0</v>
      </c>
      <c r="L541" s="52">
        <v>0</v>
      </c>
      <c r="M541" s="52"/>
    </row>
    <row r="542" spans="2:13" hidden="1" x14ac:dyDescent="0.25">
      <c r="B542" s="51" t="s">
        <v>72</v>
      </c>
      <c r="C542" s="51" t="s">
        <v>73</v>
      </c>
      <c r="D542" s="51" t="s">
        <v>26</v>
      </c>
      <c r="E542" s="51" t="s">
        <v>359</v>
      </c>
      <c r="F542" s="51"/>
      <c r="G542" s="52" t="s">
        <v>17</v>
      </c>
      <c r="H542" s="51">
        <v>1</v>
      </c>
      <c r="I542" s="51" t="s">
        <v>158</v>
      </c>
      <c r="J542" s="51" t="s">
        <v>103</v>
      </c>
      <c r="K542" s="51">
        <v>0</v>
      </c>
      <c r="L542" s="52">
        <v>0</v>
      </c>
      <c r="M542" s="52"/>
    </row>
    <row r="543" spans="2:13" hidden="1" x14ac:dyDescent="0.25">
      <c r="B543" s="51" t="s">
        <v>72</v>
      </c>
      <c r="C543" s="51" t="s">
        <v>73</v>
      </c>
      <c r="D543" s="51" t="s">
        <v>26</v>
      </c>
      <c r="E543" s="51" t="s">
        <v>359</v>
      </c>
      <c r="F543" s="51"/>
      <c r="G543" s="52" t="s">
        <v>17</v>
      </c>
      <c r="H543" s="51">
        <v>1</v>
      </c>
      <c r="I543" s="51" t="s">
        <v>158</v>
      </c>
      <c r="J543" s="51" t="s">
        <v>104</v>
      </c>
      <c r="K543" s="51">
        <v>0</v>
      </c>
      <c r="L543" s="52">
        <v>0</v>
      </c>
      <c r="M543" s="52"/>
    </row>
    <row r="544" spans="2:13" hidden="1" x14ac:dyDescent="0.25">
      <c r="B544" s="51" t="s">
        <v>72</v>
      </c>
      <c r="C544" s="51" t="s">
        <v>73</v>
      </c>
      <c r="D544" s="51" t="s">
        <v>26</v>
      </c>
      <c r="E544" s="51" t="s">
        <v>359</v>
      </c>
      <c r="F544" s="51"/>
      <c r="G544" s="52" t="s">
        <v>17</v>
      </c>
      <c r="H544" s="51">
        <v>1</v>
      </c>
      <c r="I544" s="51" t="s">
        <v>18</v>
      </c>
      <c r="J544" s="51" t="s">
        <v>105</v>
      </c>
      <c r="K544" s="51">
        <v>0</v>
      </c>
      <c r="L544" s="52">
        <v>0</v>
      </c>
      <c r="M544" s="52"/>
    </row>
    <row r="545" spans="2:13" hidden="1" x14ac:dyDescent="0.25">
      <c r="B545" s="51" t="s">
        <v>72</v>
      </c>
      <c r="C545" s="51" t="s">
        <v>73</v>
      </c>
      <c r="D545" s="51" t="s">
        <v>26</v>
      </c>
      <c r="E545" s="51" t="s">
        <v>359</v>
      </c>
      <c r="F545" s="51"/>
      <c r="G545" s="52" t="s">
        <v>17</v>
      </c>
      <c r="H545" s="51">
        <v>1</v>
      </c>
      <c r="I545" s="51" t="s">
        <v>18</v>
      </c>
      <c r="J545" s="51" t="s">
        <v>103</v>
      </c>
      <c r="K545" s="51">
        <v>0</v>
      </c>
      <c r="L545" s="52">
        <v>0</v>
      </c>
      <c r="M545" s="52"/>
    </row>
    <row r="546" spans="2:13" hidden="1" x14ac:dyDescent="0.25">
      <c r="B546" s="51" t="s">
        <v>68</v>
      </c>
      <c r="C546" s="51" t="s">
        <v>69</v>
      </c>
      <c r="D546" s="51" t="s">
        <v>26</v>
      </c>
      <c r="E546" s="51" t="s">
        <v>359</v>
      </c>
      <c r="F546" s="51">
        <v>0</v>
      </c>
      <c r="G546" s="52" t="s">
        <v>17</v>
      </c>
      <c r="H546" s="51">
        <v>1</v>
      </c>
      <c r="I546" s="52" t="s">
        <v>18</v>
      </c>
      <c r="J546" s="52" t="s">
        <v>104</v>
      </c>
      <c r="K546" s="51">
        <v>0</v>
      </c>
      <c r="L546" s="52">
        <v>0</v>
      </c>
      <c r="M546" s="52"/>
    </row>
    <row r="547" spans="2:13" hidden="1" x14ac:dyDescent="0.25">
      <c r="B547" s="51" t="s">
        <v>72</v>
      </c>
      <c r="C547" s="51" t="s">
        <v>73</v>
      </c>
      <c r="D547" s="51" t="s">
        <v>26</v>
      </c>
      <c r="E547" s="51" t="s">
        <v>359</v>
      </c>
      <c r="F547" s="51"/>
      <c r="G547" s="52" t="s">
        <v>20</v>
      </c>
      <c r="H547" s="51">
        <v>2</v>
      </c>
      <c r="I547" s="51" t="s">
        <v>158</v>
      </c>
      <c r="J547" s="51" t="s">
        <v>159</v>
      </c>
      <c r="K547" s="51">
        <v>0</v>
      </c>
      <c r="L547" s="52">
        <v>0</v>
      </c>
      <c r="M547" s="52"/>
    </row>
    <row r="548" spans="2:13" hidden="1" x14ac:dyDescent="0.25">
      <c r="B548" s="51" t="s">
        <v>72</v>
      </c>
      <c r="C548" s="51" t="s">
        <v>73</v>
      </c>
      <c r="D548" s="51" t="s">
        <v>26</v>
      </c>
      <c r="E548" s="51" t="s">
        <v>359</v>
      </c>
      <c r="F548" s="51"/>
      <c r="G548" s="52" t="s">
        <v>20</v>
      </c>
      <c r="H548" s="51">
        <v>2</v>
      </c>
      <c r="I548" s="51" t="s">
        <v>158</v>
      </c>
      <c r="J548" s="51" t="s">
        <v>103</v>
      </c>
      <c r="K548" s="51">
        <v>0</v>
      </c>
      <c r="L548" s="52">
        <v>0</v>
      </c>
      <c r="M548" s="52"/>
    </row>
    <row r="549" spans="2:13" hidden="1" x14ac:dyDescent="0.25">
      <c r="B549" s="51" t="s">
        <v>72</v>
      </c>
      <c r="C549" s="51" t="s">
        <v>73</v>
      </c>
      <c r="D549" s="51" t="s">
        <v>26</v>
      </c>
      <c r="E549" s="51" t="s">
        <v>359</v>
      </c>
      <c r="F549" s="51"/>
      <c r="G549" s="52" t="s">
        <v>20</v>
      </c>
      <c r="H549" s="51">
        <v>2</v>
      </c>
      <c r="I549" s="51" t="s">
        <v>158</v>
      </c>
      <c r="J549" s="51" t="s">
        <v>104</v>
      </c>
      <c r="K549" s="51">
        <v>0</v>
      </c>
      <c r="L549" s="52">
        <v>0</v>
      </c>
      <c r="M549" s="52"/>
    </row>
    <row r="550" spans="2:13" hidden="1" x14ac:dyDescent="0.25">
      <c r="B550" s="51" t="s">
        <v>72</v>
      </c>
      <c r="C550" s="51" t="s">
        <v>73</v>
      </c>
      <c r="D550" s="51" t="s">
        <v>26</v>
      </c>
      <c r="E550" s="51" t="s">
        <v>359</v>
      </c>
      <c r="F550" s="51"/>
      <c r="G550" s="52" t="s">
        <v>20</v>
      </c>
      <c r="H550" s="51">
        <v>2</v>
      </c>
      <c r="I550" s="51" t="s">
        <v>18</v>
      </c>
      <c r="J550" s="51" t="s">
        <v>105</v>
      </c>
      <c r="K550" s="51">
        <v>0</v>
      </c>
      <c r="L550" s="52">
        <v>0</v>
      </c>
      <c r="M550" s="52"/>
    </row>
    <row r="551" spans="2:13" hidden="1" x14ac:dyDescent="0.25">
      <c r="B551" s="51" t="s">
        <v>72</v>
      </c>
      <c r="C551" s="51" t="s">
        <v>73</v>
      </c>
      <c r="D551" s="51" t="s">
        <v>26</v>
      </c>
      <c r="E551" s="51" t="s">
        <v>359</v>
      </c>
      <c r="F551" s="51"/>
      <c r="G551" s="52" t="s">
        <v>20</v>
      </c>
      <c r="H551" s="51">
        <v>2</v>
      </c>
      <c r="I551" s="51" t="s">
        <v>18</v>
      </c>
      <c r="J551" s="51" t="s">
        <v>103</v>
      </c>
      <c r="K551" s="51">
        <v>0</v>
      </c>
      <c r="L551" s="52">
        <v>0</v>
      </c>
      <c r="M551" s="52"/>
    </row>
    <row r="552" spans="2:13" hidden="1" x14ac:dyDescent="0.25">
      <c r="B552" s="51" t="s">
        <v>72</v>
      </c>
      <c r="C552" s="51" t="s">
        <v>73</v>
      </c>
      <c r="D552" s="51" t="s">
        <v>26</v>
      </c>
      <c r="E552" s="51" t="s">
        <v>359</v>
      </c>
      <c r="F552" s="51"/>
      <c r="G552" s="52" t="s">
        <v>20</v>
      </c>
      <c r="H552" s="51">
        <v>2</v>
      </c>
      <c r="I552" s="52" t="s">
        <v>18</v>
      </c>
      <c r="J552" s="52" t="s">
        <v>104</v>
      </c>
      <c r="K552" s="51">
        <v>0</v>
      </c>
      <c r="L552" s="52">
        <v>0</v>
      </c>
      <c r="M552" s="52"/>
    </row>
    <row r="553" spans="2:13" hidden="1" x14ac:dyDescent="0.25">
      <c r="B553" s="51" t="s">
        <v>72</v>
      </c>
      <c r="C553" s="51" t="s">
        <v>73</v>
      </c>
      <c r="D553" s="51" t="s">
        <v>26</v>
      </c>
      <c r="E553" s="51" t="s">
        <v>359</v>
      </c>
      <c r="F553" s="51"/>
      <c r="G553" s="52" t="s">
        <v>21</v>
      </c>
      <c r="H553" s="51">
        <v>3</v>
      </c>
      <c r="I553" s="51" t="s">
        <v>158</v>
      </c>
      <c r="J553" s="51" t="s">
        <v>159</v>
      </c>
      <c r="K553" s="51">
        <v>0</v>
      </c>
      <c r="L553" s="52">
        <v>0</v>
      </c>
      <c r="M553" s="52"/>
    </row>
    <row r="554" spans="2:13" hidden="1" x14ac:dyDescent="0.25">
      <c r="B554" s="51" t="s">
        <v>72</v>
      </c>
      <c r="C554" s="51" t="s">
        <v>73</v>
      </c>
      <c r="D554" s="51" t="s">
        <v>26</v>
      </c>
      <c r="E554" s="51" t="s">
        <v>359</v>
      </c>
      <c r="F554" s="51"/>
      <c r="G554" s="52" t="s">
        <v>21</v>
      </c>
      <c r="H554" s="51">
        <v>3</v>
      </c>
      <c r="I554" s="51" t="s">
        <v>158</v>
      </c>
      <c r="J554" s="51" t="s">
        <v>103</v>
      </c>
      <c r="K554" s="51">
        <v>0</v>
      </c>
      <c r="L554" s="52">
        <v>0</v>
      </c>
      <c r="M554" s="52"/>
    </row>
    <row r="555" spans="2:13" hidden="1" x14ac:dyDescent="0.25">
      <c r="B555" s="51" t="s">
        <v>72</v>
      </c>
      <c r="C555" s="51" t="s">
        <v>73</v>
      </c>
      <c r="D555" s="51" t="s">
        <v>26</v>
      </c>
      <c r="E555" s="51" t="s">
        <v>359</v>
      </c>
      <c r="F555" s="51"/>
      <c r="G555" s="52" t="s">
        <v>21</v>
      </c>
      <c r="H555" s="51">
        <v>3</v>
      </c>
      <c r="I555" s="51" t="s">
        <v>158</v>
      </c>
      <c r="J555" s="51" t="s">
        <v>104</v>
      </c>
      <c r="K555" s="51">
        <v>0</v>
      </c>
      <c r="L555" s="52">
        <v>0</v>
      </c>
      <c r="M555" s="52"/>
    </row>
    <row r="556" spans="2:13" hidden="1" x14ac:dyDescent="0.25">
      <c r="B556" s="51" t="s">
        <v>72</v>
      </c>
      <c r="C556" s="51" t="s">
        <v>73</v>
      </c>
      <c r="D556" s="51" t="s">
        <v>26</v>
      </c>
      <c r="E556" s="51" t="s">
        <v>359</v>
      </c>
      <c r="F556" s="51"/>
      <c r="G556" s="52" t="s">
        <v>21</v>
      </c>
      <c r="H556" s="51">
        <v>3</v>
      </c>
      <c r="I556" s="51" t="s">
        <v>18</v>
      </c>
      <c r="J556" s="51" t="s">
        <v>105</v>
      </c>
      <c r="K556" s="51">
        <v>0</v>
      </c>
      <c r="L556" s="52">
        <v>0</v>
      </c>
      <c r="M556" s="52"/>
    </row>
    <row r="557" spans="2:13" hidden="1" x14ac:dyDescent="0.25">
      <c r="B557" s="51" t="s">
        <v>72</v>
      </c>
      <c r="C557" s="51" t="s">
        <v>73</v>
      </c>
      <c r="D557" s="51" t="s">
        <v>26</v>
      </c>
      <c r="E557" s="51" t="s">
        <v>359</v>
      </c>
      <c r="F557" s="51"/>
      <c r="G557" s="52" t="s">
        <v>21</v>
      </c>
      <c r="H557" s="51">
        <v>3</v>
      </c>
      <c r="I557" s="51" t="s">
        <v>18</v>
      </c>
      <c r="J557" s="51" t="s">
        <v>103</v>
      </c>
      <c r="K557" s="51">
        <v>0</v>
      </c>
      <c r="L557" s="52">
        <v>0</v>
      </c>
      <c r="M557" s="52"/>
    </row>
    <row r="558" spans="2:13" hidden="1" x14ac:dyDescent="0.25">
      <c r="B558" s="51" t="s">
        <v>72</v>
      </c>
      <c r="C558" s="51" t="s">
        <v>73</v>
      </c>
      <c r="D558" s="51" t="s">
        <v>26</v>
      </c>
      <c r="E558" s="51" t="s">
        <v>359</v>
      </c>
      <c r="F558" s="51"/>
      <c r="G558" s="52" t="s">
        <v>21</v>
      </c>
      <c r="H558" s="51">
        <v>3</v>
      </c>
      <c r="I558" s="52" t="s">
        <v>18</v>
      </c>
      <c r="J558" s="52" t="s">
        <v>104</v>
      </c>
      <c r="K558" s="51">
        <v>0</v>
      </c>
      <c r="L558" s="52">
        <v>0</v>
      </c>
      <c r="M558" s="52"/>
    </row>
    <row r="559" spans="2:13" hidden="1" x14ac:dyDescent="0.25">
      <c r="B559" s="51" t="s">
        <v>72</v>
      </c>
      <c r="C559" s="51" t="s">
        <v>73</v>
      </c>
      <c r="D559" s="51" t="s">
        <v>26</v>
      </c>
      <c r="E559" s="51" t="s">
        <v>359</v>
      </c>
      <c r="F559" s="51"/>
      <c r="G559" s="52" t="s">
        <v>22</v>
      </c>
      <c r="H559" s="51">
        <v>4</v>
      </c>
      <c r="I559" s="51" t="s">
        <v>158</v>
      </c>
      <c r="J559" s="51" t="s">
        <v>159</v>
      </c>
      <c r="K559" s="51">
        <v>0</v>
      </c>
      <c r="L559" s="52">
        <v>0</v>
      </c>
      <c r="M559" s="52"/>
    </row>
    <row r="560" spans="2:13" hidden="1" x14ac:dyDescent="0.25">
      <c r="B560" s="51" t="s">
        <v>72</v>
      </c>
      <c r="C560" s="51" t="s">
        <v>73</v>
      </c>
      <c r="D560" s="51" t="s">
        <v>26</v>
      </c>
      <c r="E560" s="51" t="s">
        <v>359</v>
      </c>
      <c r="F560" s="51"/>
      <c r="G560" s="52" t="s">
        <v>22</v>
      </c>
      <c r="H560" s="51">
        <v>4</v>
      </c>
      <c r="I560" s="51" t="s">
        <v>158</v>
      </c>
      <c r="J560" s="51" t="s">
        <v>103</v>
      </c>
      <c r="K560" s="51">
        <v>0</v>
      </c>
      <c r="L560" s="52">
        <v>0</v>
      </c>
      <c r="M560" s="52"/>
    </row>
    <row r="561" spans="2:13" hidden="1" x14ac:dyDescent="0.25">
      <c r="B561" s="51" t="s">
        <v>72</v>
      </c>
      <c r="C561" s="51" t="s">
        <v>73</v>
      </c>
      <c r="D561" s="51" t="s">
        <v>26</v>
      </c>
      <c r="E561" s="51" t="s">
        <v>359</v>
      </c>
      <c r="F561" s="51"/>
      <c r="G561" s="52" t="s">
        <v>22</v>
      </c>
      <c r="H561" s="51">
        <v>4</v>
      </c>
      <c r="I561" s="51" t="s">
        <v>158</v>
      </c>
      <c r="J561" s="51" t="s">
        <v>104</v>
      </c>
      <c r="K561" s="51">
        <v>0</v>
      </c>
      <c r="L561" s="52">
        <v>0</v>
      </c>
      <c r="M561" s="52"/>
    </row>
    <row r="562" spans="2:13" hidden="1" x14ac:dyDescent="0.25">
      <c r="B562" s="51" t="s">
        <v>72</v>
      </c>
      <c r="C562" s="51" t="s">
        <v>73</v>
      </c>
      <c r="D562" s="51" t="s">
        <v>26</v>
      </c>
      <c r="E562" s="51" t="s">
        <v>359</v>
      </c>
      <c r="F562" s="51"/>
      <c r="G562" s="52" t="s">
        <v>22</v>
      </c>
      <c r="H562" s="51">
        <v>4</v>
      </c>
      <c r="I562" s="51" t="s">
        <v>18</v>
      </c>
      <c r="J562" s="51" t="s">
        <v>105</v>
      </c>
      <c r="K562" s="51">
        <v>0</v>
      </c>
      <c r="L562" s="52">
        <v>0</v>
      </c>
      <c r="M562" s="52"/>
    </row>
    <row r="563" spans="2:13" hidden="1" x14ac:dyDescent="0.25">
      <c r="B563" s="51" t="s">
        <v>72</v>
      </c>
      <c r="C563" s="51" t="s">
        <v>73</v>
      </c>
      <c r="D563" s="51" t="s">
        <v>26</v>
      </c>
      <c r="E563" s="51" t="s">
        <v>359</v>
      </c>
      <c r="F563" s="51"/>
      <c r="G563" s="52" t="s">
        <v>22</v>
      </c>
      <c r="H563" s="51">
        <v>4</v>
      </c>
      <c r="I563" s="51" t="s">
        <v>18</v>
      </c>
      <c r="J563" s="51" t="s">
        <v>103</v>
      </c>
      <c r="K563" s="51">
        <v>0</v>
      </c>
      <c r="L563" s="52">
        <v>0</v>
      </c>
      <c r="M563" s="52"/>
    </row>
    <row r="564" spans="2:13" hidden="1" x14ac:dyDescent="0.25">
      <c r="B564" s="51" t="s">
        <v>72</v>
      </c>
      <c r="C564" s="51" t="s">
        <v>73</v>
      </c>
      <c r="D564" s="51" t="s">
        <v>26</v>
      </c>
      <c r="E564" s="51" t="s">
        <v>359</v>
      </c>
      <c r="F564" s="51"/>
      <c r="G564" s="52" t="s">
        <v>22</v>
      </c>
      <c r="H564" s="51">
        <v>4</v>
      </c>
      <c r="I564" s="52" t="s">
        <v>18</v>
      </c>
      <c r="J564" s="52" t="s">
        <v>104</v>
      </c>
      <c r="K564" s="51">
        <v>0</v>
      </c>
      <c r="L564" s="52">
        <v>0</v>
      </c>
      <c r="M564" s="52"/>
    </row>
    <row r="565" spans="2:13" hidden="1" x14ac:dyDescent="0.25">
      <c r="B565" s="51" t="s">
        <v>72</v>
      </c>
      <c r="C565" s="51" t="s">
        <v>73</v>
      </c>
      <c r="D565" s="51" t="s">
        <v>26</v>
      </c>
      <c r="E565" s="51" t="s">
        <v>359</v>
      </c>
      <c r="F565" s="51"/>
      <c r="G565" s="52" t="s">
        <v>23</v>
      </c>
      <c r="H565" s="51">
        <v>5</v>
      </c>
      <c r="I565" s="51" t="s">
        <v>158</v>
      </c>
      <c r="J565" s="51" t="s">
        <v>159</v>
      </c>
      <c r="K565" s="51">
        <v>0</v>
      </c>
      <c r="L565" s="52">
        <v>0</v>
      </c>
      <c r="M565" s="52"/>
    </row>
    <row r="566" spans="2:13" hidden="1" x14ac:dyDescent="0.25">
      <c r="B566" s="51" t="s">
        <v>72</v>
      </c>
      <c r="C566" s="51" t="s">
        <v>73</v>
      </c>
      <c r="D566" s="51" t="s">
        <v>26</v>
      </c>
      <c r="E566" s="51" t="s">
        <v>359</v>
      </c>
      <c r="F566" s="51"/>
      <c r="G566" s="52" t="s">
        <v>23</v>
      </c>
      <c r="H566" s="51">
        <v>5</v>
      </c>
      <c r="I566" s="51" t="s">
        <v>158</v>
      </c>
      <c r="J566" s="51" t="s">
        <v>103</v>
      </c>
      <c r="K566" s="51">
        <v>0</v>
      </c>
      <c r="L566" s="52">
        <v>0</v>
      </c>
      <c r="M566" s="52"/>
    </row>
    <row r="567" spans="2:13" hidden="1" x14ac:dyDescent="0.25">
      <c r="B567" s="51" t="s">
        <v>72</v>
      </c>
      <c r="C567" s="51" t="s">
        <v>73</v>
      </c>
      <c r="D567" s="51" t="s">
        <v>26</v>
      </c>
      <c r="E567" s="51" t="s">
        <v>359</v>
      </c>
      <c r="F567" s="51"/>
      <c r="G567" s="52" t="s">
        <v>23</v>
      </c>
      <c r="H567" s="51">
        <v>5</v>
      </c>
      <c r="I567" s="51" t="s">
        <v>158</v>
      </c>
      <c r="J567" s="51" t="s">
        <v>104</v>
      </c>
      <c r="K567" s="51">
        <v>0</v>
      </c>
      <c r="L567" s="52">
        <v>0</v>
      </c>
      <c r="M567" s="52"/>
    </row>
    <row r="568" spans="2:13" hidden="1" x14ac:dyDescent="0.25">
      <c r="B568" s="51" t="s">
        <v>72</v>
      </c>
      <c r="C568" s="51" t="s">
        <v>73</v>
      </c>
      <c r="D568" s="51" t="s">
        <v>26</v>
      </c>
      <c r="E568" s="51" t="s">
        <v>359</v>
      </c>
      <c r="F568" s="51"/>
      <c r="G568" s="52" t="s">
        <v>23</v>
      </c>
      <c r="H568" s="51">
        <v>5</v>
      </c>
      <c r="I568" s="51" t="s">
        <v>18</v>
      </c>
      <c r="J568" s="51" t="s">
        <v>105</v>
      </c>
      <c r="K568" s="51">
        <v>0</v>
      </c>
      <c r="L568" s="52">
        <v>0</v>
      </c>
      <c r="M568" s="52"/>
    </row>
    <row r="569" spans="2:13" hidden="1" x14ac:dyDescent="0.25">
      <c r="B569" s="51" t="s">
        <v>72</v>
      </c>
      <c r="C569" s="51" t="s">
        <v>73</v>
      </c>
      <c r="D569" s="51" t="s">
        <v>26</v>
      </c>
      <c r="E569" s="51" t="s">
        <v>359</v>
      </c>
      <c r="F569" s="51"/>
      <c r="G569" s="52" t="s">
        <v>23</v>
      </c>
      <c r="H569" s="51">
        <v>5</v>
      </c>
      <c r="I569" s="51" t="s">
        <v>18</v>
      </c>
      <c r="J569" s="51" t="s">
        <v>103</v>
      </c>
      <c r="K569" s="51">
        <v>0</v>
      </c>
      <c r="L569" s="52">
        <v>0</v>
      </c>
      <c r="M569" s="52"/>
    </row>
    <row r="570" spans="2:13" hidden="1" x14ac:dyDescent="0.25">
      <c r="B570" s="51" t="s">
        <v>72</v>
      </c>
      <c r="C570" s="51" t="s">
        <v>73</v>
      </c>
      <c r="D570" s="51" t="s">
        <v>26</v>
      </c>
      <c r="E570" s="51" t="s">
        <v>359</v>
      </c>
      <c r="F570" s="51"/>
      <c r="G570" s="52" t="s">
        <v>23</v>
      </c>
      <c r="H570" s="51">
        <v>5</v>
      </c>
      <c r="I570" s="51" t="s">
        <v>18</v>
      </c>
      <c r="J570" s="51" t="s">
        <v>104</v>
      </c>
      <c r="K570" s="51">
        <v>0</v>
      </c>
      <c r="L570" s="52">
        <v>0</v>
      </c>
      <c r="M570" s="52"/>
    </row>
    <row r="571" spans="2:13" hidden="1" x14ac:dyDescent="0.25">
      <c r="B571" s="51" t="s">
        <v>82</v>
      </c>
      <c r="C571" s="51" t="s">
        <v>83</v>
      </c>
      <c r="D571" s="51" t="s">
        <v>15</v>
      </c>
      <c r="E571" s="51" t="s">
        <v>359</v>
      </c>
      <c r="F571" s="51"/>
      <c r="G571" s="52" t="s">
        <v>17</v>
      </c>
      <c r="H571" s="51">
        <v>1</v>
      </c>
      <c r="I571" s="51" t="s">
        <v>158</v>
      </c>
      <c r="J571" s="51" t="s">
        <v>159</v>
      </c>
      <c r="K571" s="51">
        <v>0</v>
      </c>
      <c r="L571" s="52">
        <v>0</v>
      </c>
      <c r="M571" s="52"/>
    </row>
    <row r="572" spans="2:13" hidden="1" x14ac:dyDescent="0.25">
      <c r="B572" s="51" t="s">
        <v>82</v>
      </c>
      <c r="C572" s="51" t="s">
        <v>83</v>
      </c>
      <c r="D572" s="51" t="s">
        <v>15</v>
      </c>
      <c r="E572" s="51" t="s">
        <v>359</v>
      </c>
      <c r="F572" s="51"/>
      <c r="G572" s="52" t="s">
        <v>17</v>
      </c>
      <c r="H572" s="51">
        <v>1</v>
      </c>
      <c r="I572" s="51" t="s">
        <v>158</v>
      </c>
      <c r="J572" s="51" t="s">
        <v>103</v>
      </c>
      <c r="K572" s="51">
        <v>0</v>
      </c>
      <c r="L572" s="52">
        <v>0</v>
      </c>
      <c r="M572" s="52"/>
    </row>
    <row r="573" spans="2:13" hidden="1" x14ac:dyDescent="0.25">
      <c r="B573" s="51" t="s">
        <v>82</v>
      </c>
      <c r="C573" s="51" t="s">
        <v>83</v>
      </c>
      <c r="D573" s="51" t="s">
        <v>15</v>
      </c>
      <c r="E573" s="51" t="s">
        <v>359</v>
      </c>
      <c r="F573" s="51"/>
      <c r="G573" s="52" t="s">
        <v>17</v>
      </c>
      <c r="H573" s="51">
        <v>1</v>
      </c>
      <c r="I573" s="51" t="s">
        <v>158</v>
      </c>
      <c r="J573" s="51" t="s">
        <v>104</v>
      </c>
      <c r="K573" s="51">
        <v>0</v>
      </c>
      <c r="L573" s="52">
        <v>0</v>
      </c>
      <c r="M573" s="52"/>
    </row>
    <row r="574" spans="2:13" hidden="1" x14ac:dyDescent="0.25">
      <c r="B574" s="51" t="s">
        <v>82</v>
      </c>
      <c r="C574" s="51" t="s">
        <v>83</v>
      </c>
      <c r="D574" s="51" t="s">
        <v>15</v>
      </c>
      <c r="E574" s="51" t="s">
        <v>359</v>
      </c>
      <c r="F574" s="51"/>
      <c r="G574" s="52" t="s">
        <v>17</v>
      </c>
      <c r="H574" s="51">
        <v>1</v>
      </c>
      <c r="I574" s="51" t="s">
        <v>18</v>
      </c>
      <c r="J574" s="51" t="s">
        <v>105</v>
      </c>
      <c r="K574" s="51">
        <v>0</v>
      </c>
      <c r="L574" s="52">
        <v>0</v>
      </c>
      <c r="M574" s="52"/>
    </row>
    <row r="575" spans="2:13" hidden="1" x14ac:dyDescent="0.25">
      <c r="B575" s="51" t="s">
        <v>82</v>
      </c>
      <c r="C575" s="51" t="s">
        <v>83</v>
      </c>
      <c r="D575" s="51" t="s">
        <v>15</v>
      </c>
      <c r="E575" s="51" t="s">
        <v>359</v>
      </c>
      <c r="F575" s="51"/>
      <c r="G575" s="52" t="s">
        <v>17</v>
      </c>
      <c r="H575" s="51">
        <v>1</v>
      </c>
      <c r="I575" s="51" t="s">
        <v>18</v>
      </c>
      <c r="J575" s="51" t="s">
        <v>103</v>
      </c>
      <c r="K575" s="51">
        <v>0</v>
      </c>
      <c r="L575" s="52">
        <v>0</v>
      </c>
      <c r="M575" s="52"/>
    </row>
    <row r="576" spans="2:13" hidden="1" x14ac:dyDescent="0.25">
      <c r="B576" s="51" t="s">
        <v>82</v>
      </c>
      <c r="C576" s="51" t="s">
        <v>83</v>
      </c>
      <c r="D576" s="51" t="s">
        <v>15</v>
      </c>
      <c r="E576" s="51" t="s">
        <v>359</v>
      </c>
      <c r="F576" s="51">
        <v>0</v>
      </c>
      <c r="G576" s="52" t="s">
        <v>17</v>
      </c>
      <c r="H576" s="51">
        <v>1</v>
      </c>
      <c r="I576" s="52" t="s">
        <v>18</v>
      </c>
      <c r="J576" s="52" t="s">
        <v>104</v>
      </c>
      <c r="K576" s="51">
        <v>0</v>
      </c>
      <c r="L576" s="52">
        <v>0</v>
      </c>
      <c r="M576" s="52"/>
    </row>
    <row r="577" spans="2:13" hidden="1" x14ac:dyDescent="0.25">
      <c r="B577" s="51" t="s">
        <v>82</v>
      </c>
      <c r="C577" s="51" t="s">
        <v>83</v>
      </c>
      <c r="D577" s="51" t="s">
        <v>15</v>
      </c>
      <c r="E577" s="51" t="s">
        <v>359</v>
      </c>
      <c r="F577" s="51"/>
      <c r="G577" s="52" t="s">
        <v>20</v>
      </c>
      <c r="H577" s="51">
        <v>2</v>
      </c>
      <c r="I577" s="51" t="s">
        <v>18</v>
      </c>
      <c r="J577" s="51" t="s">
        <v>105</v>
      </c>
      <c r="K577" s="51">
        <v>0</v>
      </c>
      <c r="L577" s="52">
        <v>0</v>
      </c>
      <c r="M577" s="52"/>
    </row>
    <row r="578" spans="2:13" hidden="1" x14ac:dyDescent="0.25">
      <c r="B578" s="51" t="s">
        <v>82</v>
      </c>
      <c r="C578" s="51" t="s">
        <v>83</v>
      </c>
      <c r="D578" s="51" t="s">
        <v>15</v>
      </c>
      <c r="E578" s="51" t="s">
        <v>359</v>
      </c>
      <c r="F578" s="51"/>
      <c r="G578" s="52" t="s">
        <v>20</v>
      </c>
      <c r="H578" s="51">
        <v>2</v>
      </c>
      <c r="I578" s="51" t="s">
        <v>18</v>
      </c>
      <c r="J578" s="51" t="s">
        <v>103</v>
      </c>
      <c r="K578" s="51">
        <v>0</v>
      </c>
      <c r="L578" s="52">
        <v>0</v>
      </c>
      <c r="M578" s="52"/>
    </row>
    <row r="579" spans="2:13" hidden="1" x14ac:dyDescent="0.25">
      <c r="B579" s="51" t="s">
        <v>82</v>
      </c>
      <c r="C579" s="51" t="s">
        <v>83</v>
      </c>
      <c r="D579" s="51" t="s">
        <v>15</v>
      </c>
      <c r="E579" s="51" t="s">
        <v>359</v>
      </c>
      <c r="F579" s="51"/>
      <c r="G579" s="52" t="s">
        <v>20</v>
      </c>
      <c r="H579" s="51">
        <v>2</v>
      </c>
      <c r="I579" s="52" t="s">
        <v>18</v>
      </c>
      <c r="J579" s="52" t="s">
        <v>104</v>
      </c>
      <c r="K579" s="51">
        <v>0</v>
      </c>
      <c r="L579" s="52">
        <v>0</v>
      </c>
      <c r="M579" s="52"/>
    </row>
    <row r="580" spans="2:13" hidden="1" x14ac:dyDescent="0.25">
      <c r="B580" s="51" t="s">
        <v>82</v>
      </c>
      <c r="C580" s="51" t="s">
        <v>83</v>
      </c>
      <c r="D580" s="51" t="s">
        <v>15</v>
      </c>
      <c r="E580" s="51" t="s">
        <v>359</v>
      </c>
      <c r="F580" s="51"/>
      <c r="G580" s="52" t="s">
        <v>21</v>
      </c>
      <c r="H580" s="51">
        <v>3</v>
      </c>
      <c r="I580" s="51" t="s">
        <v>18</v>
      </c>
      <c r="J580" s="51" t="s">
        <v>105</v>
      </c>
      <c r="K580" s="51">
        <v>0</v>
      </c>
      <c r="L580" s="52">
        <v>0</v>
      </c>
      <c r="M580" s="52"/>
    </row>
    <row r="581" spans="2:13" hidden="1" x14ac:dyDescent="0.25">
      <c r="B581" s="51" t="s">
        <v>82</v>
      </c>
      <c r="C581" s="51" t="s">
        <v>83</v>
      </c>
      <c r="D581" s="51" t="s">
        <v>15</v>
      </c>
      <c r="E581" s="51" t="s">
        <v>359</v>
      </c>
      <c r="F581" s="51"/>
      <c r="G581" s="52" t="s">
        <v>21</v>
      </c>
      <c r="H581" s="51">
        <v>3</v>
      </c>
      <c r="I581" s="51" t="s">
        <v>18</v>
      </c>
      <c r="J581" s="51" t="s">
        <v>103</v>
      </c>
      <c r="K581" s="51">
        <v>0</v>
      </c>
      <c r="L581" s="52">
        <v>0</v>
      </c>
      <c r="M581" s="52"/>
    </row>
    <row r="582" spans="2:13" hidden="1" x14ac:dyDescent="0.25">
      <c r="B582" s="51" t="s">
        <v>82</v>
      </c>
      <c r="C582" s="51" t="s">
        <v>83</v>
      </c>
      <c r="D582" s="51" t="s">
        <v>15</v>
      </c>
      <c r="E582" s="51" t="s">
        <v>359</v>
      </c>
      <c r="F582" s="51"/>
      <c r="G582" s="52" t="s">
        <v>21</v>
      </c>
      <c r="H582" s="51">
        <v>3</v>
      </c>
      <c r="I582" s="52" t="s">
        <v>18</v>
      </c>
      <c r="J582" s="52" t="s">
        <v>104</v>
      </c>
      <c r="K582" s="51">
        <v>0</v>
      </c>
      <c r="L582" s="52">
        <v>0</v>
      </c>
      <c r="M582" s="52"/>
    </row>
    <row r="583" spans="2:13" hidden="1" x14ac:dyDescent="0.25">
      <c r="B583" s="51" t="s">
        <v>82</v>
      </c>
      <c r="C583" s="51" t="s">
        <v>83</v>
      </c>
      <c r="D583" s="51" t="s">
        <v>15</v>
      </c>
      <c r="E583" s="51" t="s">
        <v>359</v>
      </c>
      <c r="F583" s="51"/>
      <c r="G583" s="52" t="s">
        <v>22</v>
      </c>
      <c r="H583" s="51">
        <v>4</v>
      </c>
      <c r="I583" s="51" t="s">
        <v>18</v>
      </c>
      <c r="J583" s="51" t="s">
        <v>105</v>
      </c>
      <c r="K583" s="51">
        <v>0</v>
      </c>
      <c r="L583" s="52">
        <v>0</v>
      </c>
      <c r="M583" s="52"/>
    </row>
    <row r="584" spans="2:13" hidden="1" x14ac:dyDescent="0.25">
      <c r="B584" s="51" t="s">
        <v>82</v>
      </c>
      <c r="C584" s="51" t="s">
        <v>83</v>
      </c>
      <c r="D584" s="51" t="s">
        <v>15</v>
      </c>
      <c r="E584" s="51" t="s">
        <v>359</v>
      </c>
      <c r="F584" s="51"/>
      <c r="G584" s="52" t="s">
        <v>22</v>
      </c>
      <c r="H584" s="51">
        <v>4</v>
      </c>
      <c r="I584" s="51" t="s">
        <v>18</v>
      </c>
      <c r="J584" s="51" t="s">
        <v>103</v>
      </c>
      <c r="K584" s="51">
        <v>0</v>
      </c>
      <c r="L584" s="52">
        <v>0</v>
      </c>
      <c r="M584" s="52"/>
    </row>
    <row r="585" spans="2:13" hidden="1" x14ac:dyDescent="0.25">
      <c r="B585" s="51" t="s">
        <v>82</v>
      </c>
      <c r="C585" s="51" t="s">
        <v>83</v>
      </c>
      <c r="D585" s="51" t="s">
        <v>15</v>
      </c>
      <c r="E585" s="51" t="s">
        <v>359</v>
      </c>
      <c r="F585" s="51"/>
      <c r="G585" s="52" t="s">
        <v>22</v>
      </c>
      <c r="H585" s="51">
        <v>4</v>
      </c>
      <c r="I585" s="52" t="s">
        <v>18</v>
      </c>
      <c r="J585" s="52" t="s">
        <v>104</v>
      </c>
      <c r="K585" s="51">
        <v>0</v>
      </c>
      <c r="L585" s="52">
        <v>0</v>
      </c>
      <c r="M585" s="52"/>
    </row>
    <row r="586" spans="2:13" hidden="1" x14ac:dyDescent="0.25">
      <c r="B586" s="51" t="s">
        <v>82</v>
      </c>
      <c r="C586" s="51" t="s">
        <v>83</v>
      </c>
      <c r="D586" s="51" t="s">
        <v>15</v>
      </c>
      <c r="E586" s="51" t="s">
        <v>359</v>
      </c>
      <c r="F586" s="51"/>
      <c r="G586" s="52" t="s">
        <v>23</v>
      </c>
      <c r="H586" s="51">
        <v>5</v>
      </c>
      <c r="I586" s="51" t="s">
        <v>18</v>
      </c>
      <c r="J586" s="51" t="s">
        <v>105</v>
      </c>
      <c r="K586" s="51">
        <v>0</v>
      </c>
      <c r="L586" s="52">
        <v>0</v>
      </c>
      <c r="M586" s="52"/>
    </row>
    <row r="587" spans="2:13" hidden="1" x14ac:dyDescent="0.25">
      <c r="B587" s="51" t="s">
        <v>82</v>
      </c>
      <c r="C587" s="51" t="s">
        <v>83</v>
      </c>
      <c r="D587" s="51" t="s">
        <v>15</v>
      </c>
      <c r="E587" s="51" t="s">
        <v>359</v>
      </c>
      <c r="F587" s="51"/>
      <c r="G587" s="52" t="s">
        <v>23</v>
      </c>
      <c r="H587" s="51">
        <v>5</v>
      </c>
      <c r="I587" s="51" t="s">
        <v>18</v>
      </c>
      <c r="J587" s="51" t="s">
        <v>103</v>
      </c>
      <c r="K587" s="51">
        <v>0</v>
      </c>
      <c r="L587" s="52">
        <v>0</v>
      </c>
      <c r="M587" s="52"/>
    </row>
    <row r="588" spans="2:13" hidden="1" x14ac:dyDescent="0.25">
      <c r="B588" s="51" t="s">
        <v>82</v>
      </c>
      <c r="C588" s="51" t="s">
        <v>83</v>
      </c>
      <c r="D588" s="51" t="s">
        <v>15</v>
      </c>
      <c r="E588" s="51" t="s">
        <v>359</v>
      </c>
      <c r="F588" s="51"/>
      <c r="G588" s="52" t="s">
        <v>23</v>
      </c>
      <c r="H588" s="51">
        <v>5</v>
      </c>
      <c r="I588" s="51" t="s">
        <v>18</v>
      </c>
      <c r="J588" s="51" t="s">
        <v>104</v>
      </c>
      <c r="K588" s="51">
        <v>0</v>
      </c>
      <c r="L588" s="52">
        <v>0</v>
      </c>
      <c r="M588" s="52"/>
    </row>
    <row r="589" spans="2:13" hidden="1" x14ac:dyDescent="0.25">
      <c r="B589" s="51" t="s">
        <v>80</v>
      </c>
      <c r="C589" s="51" t="s">
        <v>81</v>
      </c>
      <c r="D589" s="51" t="s">
        <v>15</v>
      </c>
      <c r="E589" s="51" t="s">
        <v>359</v>
      </c>
      <c r="F589" s="51"/>
      <c r="G589" s="52" t="s">
        <v>23</v>
      </c>
      <c r="H589" s="51">
        <v>5</v>
      </c>
      <c r="I589" s="51" t="s">
        <v>18</v>
      </c>
      <c r="J589" s="51" t="s">
        <v>103</v>
      </c>
      <c r="K589" s="51">
        <v>0</v>
      </c>
      <c r="L589" s="52">
        <v>0</v>
      </c>
      <c r="M589" s="52"/>
    </row>
    <row r="590" spans="2:13" hidden="1" x14ac:dyDescent="0.25">
      <c r="B590" s="51" t="s">
        <v>80</v>
      </c>
      <c r="C590" s="51" t="s">
        <v>81</v>
      </c>
      <c r="D590" s="51" t="s">
        <v>15</v>
      </c>
      <c r="E590" s="51" t="s">
        <v>359</v>
      </c>
      <c r="F590" s="51"/>
      <c r="G590" s="52" t="s">
        <v>23</v>
      </c>
      <c r="H590" s="51">
        <v>5</v>
      </c>
      <c r="I590" s="52" t="s">
        <v>18</v>
      </c>
      <c r="J590" s="52" t="s">
        <v>104</v>
      </c>
      <c r="K590" s="51">
        <v>0</v>
      </c>
      <c r="L590" s="52">
        <v>0</v>
      </c>
      <c r="M590" s="52"/>
    </row>
    <row r="591" spans="2:13" hidden="1" x14ac:dyDescent="0.25">
      <c r="B591" s="51" t="s">
        <v>80</v>
      </c>
      <c r="C591" s="51" t="s">
        <v>81</v>
      </c>
      <c r="D591" s="51" t="s">
        <v>15</v>
      </c>
      <c r="E591" s="51" t="s">
        <v>359</v>
      </c>
      <c r="F591" s="51"/>
      <c r="G591" s="52" t="s">
        <v>17</v>
      </c>
      <c r="H591" s="51">
        <v>1</v>
      </c>
      <c r="I591" s="51" t="s">
        <v>158</v>
      </c>
      <c r="J591" s="51" t="s">
        <v>159</v>
      </c>
      <c r="K591" s="51">
        <v>1</v>
      </c>
      <c r="L591" s="52">
        <v>0</v>
      </c>
      <c r="M591" s="52"/>
    </row>
    <row r="592" spans="2:13" hidden="1" x14ac:dyDescent="0.25">
      <c r="B592" s="51" t="s">
        <v>80</v>
      </c>
      <c r="C592" s="51" t="s">
        <v>81</v>
      </c>
      <c r="D592" s="51" t="s">
        <v>15</v>
      </c>
      <c r="E592" s="51" t="s">
        <v>359</v>
      </c>
      <c r="F592" s="51"/>
      <c r="G592" s="52" t="s">
        <v>17</v>
      </c>
      <c r="H592" s="51">
        <v>1</v>
      </c>
      <c r="I592" s="51" t="s">
        <v>158</v>
      </c>
      <c r="J592" s="51" t="s">
        <v>103</v>
      </c>
      <c r="K592" s="51">
        <v>1</v>
      </c>
      <c r="L592" s="52">
        <v>0</v>
      </c>
      <c r="M592" s="52"/>
    </row>
    <row r="593" spans="2:13" hidden="1" x14ac:dyDescent="0.25">
      <c r="B593" s="51" t="s">
        <v>80</v>
      </c>
      <c r="C593" s="51" t="s">
        <v>81</v>
      </c>
      <c r="D593" s="51" t="s">
        <v>15</v>
      </c>
      <c r="E593" s="51" t="s">
        <v>359</v>
      </c>
      <c r="F593" s="51"/>
      <c r="G593" s="52" t="s">
        <v>17</v>
      </c>
      <c r="H593" s="51">
        <v>1</v>
      </c>
      <c r="I593" s="51" t="s">
        <v>158</v>
      </c>
      <c r="J593" s="51" t="s">
        <v>104</v>
      </c>
      <c r="K593" s="51">
        <v>0</v>
      </c>
      <c r="L593" s="52">
        <v>0</v>
      </c>
      <c r="M593" s="52"/>
    </row>
    <row r="594" spans="2:13" hidden="1" x14ac:dyDescent="0.25">
      <c r="B594" s="51" t="s">
        <v>80</v>
      </c>
      <c r="C594" s="51" t="s">
        <v>81</v>
      </c>
      <c r="D594" s="51" t="s">
        <v>15</v>
      </c>
      <c r="E594" s="51" t="s">
        <v>359</v>
      </c>
      <c r="F594" s="51"/>
      <c r="G594" s="52" t="s">
        <v>17</v>
      </c>
      <c r="H594" s="51">
        <v>1</v>
      </c>
      <c r="I594" s="51" t="s">
        <v>18</v>
      </c>
      <c r="J594" s="51" t="s">
        <v>105</v>
      </c>
      <c r="K594" s="51">
        <v>0</v>
      </c>
      <c r="L594" s="52">
        <v>0</v>
      </c>
      <c r="M594" s="52"/>
    </row>
    <row r="595" spans="2:13" hidden="1" x14ac:dyDescent="0.25">
      <c r="B595" s="51" t="s">
        <v>80</v>
      </c>
      <c r="C595" s="51" t="s">
        <v>81</v>
      </c>
      <c r="D595" s="51" t="s">
        <v>15</v>
      </c>
      <c r="E595" s="51" t="s">
        <v>359</v>
      </c>
      <c r="F595" s="51"/>
      <c r="G595" s="52" t="s">
        <v>17</v>
      </c>
      <c r="H595" s="51">
        <v>1</v>
      </c>
      <c r="I595" s="51" t="s">
        <v>18</v>
      </c>
      <c r="J595" s="51" t="s">
        <v>103</v>
      </c>
      <c r="K595" s="51">
        <v>0</v>
      </c>
      <c r="L595" s="52">
        <v>0</v>
      </c>
      <c r="M595" s="52"/>
    </row>
    <row r="596" spans="2:13" hidden="1" x14ac:dyDescent="0.25">
      <c r="B596" s="51" t="s">
        <v>74</v>
      </c>
      <c r="C596" s="51" t="s">
        <v>75</v>
      </c>
      <c r="D596" s="51" t="s">
        <v>15</v>
      </c>
      <c r="E596" s="51" t="s">
        <v>359</v>
      </c>
      <c r="F596" s="51">
        <v>0</v>
      </c>
      <c r="G596" s="52" t="s">
        <v>17</v>
      </c>
      <c r="H596" s="51">
        <v>1</v>
      </c>
      <c r="I596" s="52" t="s">
        <v>18</v>
      </c>
      <c r="J596" s="52" t="s">
        <v>104</v>
      </c>
      <c r="K596" s="51">
        <v>0</v>
      </c>
      <c r="L596" s="52">
        <v>0</v>
      </c>
      <c r="M596" s="52"/>
    </row>
    <row r="597" spans="2:13" hidden="1" x14ac:dyDescent="0.25">
      <c r="B597" s="51" t="s">
        <v>80</v>
      </c>
      <c r="C597" s="51" t="s">
        <v>81</v>
      </c>
      <c r="D597" s="51" t="s">
        <v>15</v>
      </c>
      <c r="E597" s="51" t="s">
        <v>359</v>
      </c>
      <c r="F597" s="51"/>
      <c r="G597" s="52" t="s">
        <v>20</v>
      </c>
      <c r="H597" s="51">
        <v>2</v>
      </c>
      <c r="I597" s="51" t="s">
        <v>158</v>
      </c>
      <c r="J597" s="51" t="s">
        <v>103</v>
      </c>
      <c r="K597" s="51">
        <v>1</v>
      </c>
      <c r="L597" s="52">
        <v>0</v>
      </c>
      <c r="M597" s="52"/>
    </row>
    <row r="598" spans="2:13" hidden="1" x14ac:dyDescent="0.25">
      <c r="B598" s="51" t="s">
        <v>80</v>
      </c>
      <c r="C598" s="51" t="s">
        <v>81</v>
      </c>
      <c r="D598" s="51" t="s">
        <v>15</v>
      </c>
      <c r="E598" s="51" t="s">
        <v>359</v>
      </c>
      <c r="F598" s="51"/>
      <c r="G598" s="52" t="s">
        <v>20</v>
      </c>
      <c r="H598" s="51">
        <v>2</v>
      </c>
      <c r="I598" s="51" t="s">
        <v>158</v>
      </c>
      <c r="J598" s="51" t="s">
        <v>104</v>
      </c>
      <c r="K598" s="51">
        <v>0</v>
      </c>
      <c r="L598" s="52">
        <v>0</v>
      </c>
      <c r="M598" s="52"/>
    </row>
    <row r="599" spans="2:13" hidden="1" x14ac:dyDescent="0.25">
      <c r="B599" s="51" t="s">
        <v>80</v>
      </c>
      <c r="C599" s="51" t="s">
        <v>81</v>
      </c>
      <c r="D599" s="51" t="s">
        <v>15</v>
      </c>
      <c r="E599" s="51" t="s">
        <v>359</v>
      </c>
      <c r="F599" s="51"/>
      <c r="G599" s="52" t="s">
        <v>20</v>
      </c>
      <c r="H599" s="51">
        <v>2</v>
      </c>
      <c r="I599" s="51" t="s">
        <v>18</v>
      </c>
      <c r="J599" s="51" t="s">
        <v>105</v>
      </c>
      <c r="K599" s="51">
        <v>0</v>
      </c>
      <c r="L599" s="52">
        <v>0</v>
      </c>
      <c r="M599" s="52"/>
    </row>
    <row r="600" spans="2:13" hidden="1" x14ac:dyDescent="0.25">
      <c r="B600" s="51" t="s">
        <v>80</v>
      </c>
      <c r="C600" s="51" t="s">
        <v>81</v>
      </c>
      <c r="D600" s="51" t="s">
        <v>15</v>
      </c>
      <c r="E600" s="51" t="s">
        <v>359</v>
      </c>
      <c r="F600" s="51"/>
      <c r="G600" s="52" t="s">
        <v>20</v>
      </c>
      <c r="H600" s="51">
        <v>2</v>
      </c>
      <c r="I600" s="51" t="s">
        <v>18</v>
      </c>
      <c r="J600" s="51" t="s">
        <v>103</v>
      </c>
      <c r="K600" s="51">
        <v>0</v>
      </c>
      <c r="L600" s="52">
        <v>0</v>
      </c>
      <c r="M600" s="52"/>
    </row>
    <row r="601" spans="2:13" hidden="1" x14ac:dyDescent="0.25">
      <c r="B601" s="51" t="s">
        <v>80</v>
      </c>
      <c r="C601" s="51" t="s">
        <v>81</v>
      </c>
      <c r="D601" s="51" t="s">
        <v>15</v>
      </c>
      <c r="E601" s="51" t="s">
        <v>359</v>
      </c>
      <c r="F601" s="51"/>
      <c r="G601" s="52" t="s">
        <v>20</v>
      </c>
      <c r="H601" s="51">
        <v>2</v>
      </c>
      <c r="I601" s="52" t="s">
        <v>18</v>
      </c>
      <c r="J601" s="52" t="s">
        <v>104</v>
      </c>
      <c r="K601" s="51">
        <v>0</v>
      </c>
      <c r="L601" s="52">
        <v>0</v>
      </c>
      <c r="M601" s="52"/>
    </row>
    <row r="602" spans="2:13" hidden="1" x14ac:dyDescent="0.25">
      <c r="B602" s="51" t="s">
        <v>80</v>
      </c>
      <c r="C602" s="51" t="s">
        <v>81</v>
      </c>
      <c r="D602" s="51" t="s">
        <v>15</v>
      </c>
      <c r="E602" s="51" t="s">
        <v>359</v>
      </c>
      <c r="F602" s="51"/>
      <c r="G602" s="52" t="s">
        <v>21</v>
      </c>
      <c r="H602" s="51">
        <v>3</v>
      </c>
      <c r="I602" s="51" t="s">
        <v>158</v>
      </c>
      <c r="J602" s="51" t="s">
        <v>103</v>
      </c>
      <c r="K602" s="51">
        <v>1</v>
      </c>
      <c r="L602" s="52">
        <v>0</v>
      </c>
      <c r="M602" s="52"/>
    </row>
    <row r="603" spans="2:13" hidden="1" x14ac:dyDescent="0.25">
      <c r="B603" s="51" t="s">
        <v>80</v>
      </c>
      <c r="C603" s="51" t="s">
        <v>81</v>
      </c>
      <c r="D603" s="51" t="s">
        <v>15</v>
      </c>
      <c r="E603" s="51" t="s">
        <v>359</v>
      </c>
      <c r="F603" s="51"/>
      <c r="G603" s="52" t="s">
        <v>21</v>
      </c>
      <c r="H603" s="51">
        <v>3</v>
      </c>
      <c r="I603" s="51" t="s">
        <v>158</v>
      </c>
      <c r="J603" s="51" t="s">
        <v>104</v>
      </c>
      <c r="K603" s="51">
        <v>0</v>
      </c>
      <c r="L603" s="52">
        <v>0</v>
      </c>
      <c r="M603" s="52"/>
    </row>
    <row r="604" spans="2:13" hidden="1" x14ac:dyDescent="0.25">
      <c r="B604" s="51" t="s">
        <v>80</v>
      </c>
      <c r="C604" s="51" t="s">
        <v>81</v>
      </c>
      <c r="D604" s="51" t="s">
        <v>15</v>
      </c>
      <c r="E604" s="51" t="s">
        <v>359</v>
      </c>
      <c r="F604" s="51"/>
      <c r="G604" s="52" t="s">
        <v>21</v>
      </c>
      <c r="H604" s="51">
        <v>3</v>
      </c>
      <c r="I604" s="51" t="s">
        <v>18</v>
      </c>
      <c r="J604" s="51" t="s">
        <v>105</v>
      </c>
      <c r="K604" s="51">
        <v>0</v>
      </c>
      <c r="L604" s="52">
        <v>0</v>
      </c>
      <c r="M604" s="52"/>
    </row>
    <row r="605" spans="2:13" hidden="1" x14ac:dyDescent="0.25">
      <c r="B605" s="51" t="s">
        <v>80</v>
      </c>
      <c r="C605" s="51" t="s">
        <v>81</v>
      </c>
      <c r="D605" s="51" t="s">
        <v>15</v>
      </c>
      <c r="E605" s="51" t="s">
        <v>359</v>
      </c>
      <c r="F605" s="51"/>
      <c r="G605" s="52" t="s">
        <v>21</v>
      </c>
      <c r="H605" s="51">
        <v>3</v>
      </c>
      <c r="I605" s="51" t="s">
        <v>18</v>
      </c>
      <c r="J605" s="51" t="s">
        <v>103</v>
      </c>
      <c r="K605" s="51">
        <v>0</v>
      </c>
      <c r="L605" s="52">
        <v>0</v>
      </c>
      <c r="M605" s="52"/>
    </row>
    <row r="606" spans="2:13" hidden="1" x14ac:dyDescent="0.25">
      <c r="B606" s="51" t="s">
        <v>80</v>
      </c>
      <c r="C606" s="51" t="s">
        <v>81</v>
      </c>
      <c r="D606" s="51" t="s">
        <v>15</v>
      </c>
      <c r="E606" s="51" t="s">
        <v>359</v>
      </c>
      <c r="F606" s="51"/>
      <c r="G606" s="52" t="s">
        <v>21</v>
      </c>
      <c r="H606" s="51">
        <v>3</v>
      </c>
      <c r="I606" s="52" t="s">
        <v>18</v>
      </c>
      <c r="J606" s="52" t="s">
        <v>104</v>
      </c>
      <c r="K606" s="51">
        <v>0</v>
      </c>
      <c r="L606" s="52">
        <v>0</v>
      </c>
      <c r="M606" s="52"/>
    </row>
    <row r="607" spans="2:13" hidden="1" x14ac:dyDescent="0.25">
      <c r="B607" s="51" t="s">
        <v>80</v>
      </c>
      <c r="C607" s="51" t="s">
        <v>81</v>
      </c>
      <c r="D607" s="51" t="s">
        <v>15</v>
      </c>
      <c r="E607" s="51" t="s">
        <v>359</v>
      </c>
      <c r="F607" s="51"/>
      <c r="G607" s="52" t="s">
        <v>22</v>
      </c>
      <c r="H607" s="51">
        <v>4</v>
      </c>
      <c r="I607" s="51" t="s">
        <v>158</v>
      </c>
      <c r="J607" s="51" t="s">
        <v>103</v>
      </c>
      <c r="K607" s="51">
        <v>1</v>
      </c>
      <c r="L607" s="52">
        <v>0</v>
      </c>
      <c r="M607" s="52"/>
    </row>
    <row r="608" spans="2:13" hidden="1" x14ac:dyDescent="0.25">
      <c r="B608" s="51" t="s">
        <v>80</v>
      </c>
      <c r="C608" s="51" t="s">
        <v>81</v>
      </c>
      <c r="D608" s="51" t="s">
        <v>15</v>
      </c>
      <c r="E608" s="51" t="s">
        <v>359</v>
      </c>
      <c r="F608" s="51"/>
      <c r="G608" s="52" t="s">
        <v>22</v>
      </c>
      <c r="H608" s="51">
        <v>4</v>
      </c>
      <c r="I608" s="51" t="s">
        <v>158</v>
      </c>
      <c r="J608" s="51" t="s">
        <v>104</v>
      </c>
      <c r="K608" s="51">
        <v>0</v>
      </c>
      <c r="L608" s="52">
        <v>0</v>
      </c>
      <c r="M608" s="52"/>
    </row>
    <row r="609" spans="2:13" hidden="1" x14ac:dyDescent="0.25">
      <c r="B609" s="51" t="s">
        <v>80</v>
      </c>
      <c r="C609" s="51" t="s">
        <v>81</v>
      </c>
      <c r="D609" s="51" t="s">
        <v>15</v>
      </c>
      <c r="E609" s="51" t="s">
        <v>359</v>
      </c>
      <c r="F609" s="51"/>
      <c r="G609" s="52" t="s">
        <v>22</v>
      </c>
      <c r="H609" s="51">
        <v>4</v>
      </c>
      <c r="I609" s="51" t="s">
        <v>18</v>
      </c>
      <c r="J609" s="51" t="s">
        <v>105</v>
      </c>
      <c r="K609" s="51">
        <v>0</v>
      </c>
      <c r="L609" s="52">
        <v>0</v>
      </c>
      <c r="M609" s="52"/>
    </row>
    <row r="610" spans="2:13" hidden="1" x14ac:dyDescent="0.25">
      <c r="B610" s="51" t="s">
        <v>80</v>
      </c>
      <c r="C610" s="51" t="s">
        <v>81</v>
      </c>
      <c r="D610" s="51" t="s">
        <v>15</v>
      </c>
      <c r="E610" s="51" t="s">
        <v>359</v>
      </c>
      <c r="F610" s="51"/>
      <c r="G610" s="52" t="s">
        <v>22</v>
      </c>
      <c r="H610" s="51">
        <v>4</v>
      </c>
      <c r="I610" s="51" t="s">
        <v>18</v>
      </c>
      <c r="J610" s="51" t="s">
        <v>103</v>
      </c>
      <c r="K610" s="51">
        <v>0</v>
      </c>
      <c r="L610" s="52">
        <v>0</v>
      </c>
      <c r="M610" s="52"/>
    </row>
    <row r="611" spans="2:13" hidden="1" x14ac:dyDescent="0.25">
      <c r="B611" s="51" t="s">
        <v>80</v>
      </c>
      <c r="C611" s="51" t="s">
        <v>81</v>
      </c>
      <c r="D611" s="51" t="s">
        <v>15</v>
      </c>
      <c r="E611" s="51" t="s">
        <v>359</v>
      </c>
      <c r="F611" s="51"/>
      <c r="G611" s="52" t="s">
        <v>22</v>
      </c>
      <c r="H611" s="51">
        <v>4</v>
      </c>
      <c r="I611" s="52" t="s">
        <v>18</v>
      </c>
      <c r="J611" s="52" t="s">
        <v>104</v>
      </c>
      <c r="K611" s="51">
        <v>0</v>
      </c>
      <c r="L611" s="52">
        <v>0</v>
      </c>
      <c r="M611" s="52"/>
    </row>
    <row r="612" spans="2:13" hidden="1" x14ac:dyDescent="0.25">
      <c r="B612" s="51" t="s">
        <v>80</v>
      </c>
      <c r="C612" s="51" t="s">
        <v>81</v>
      </c>
      <c r="D612" s="51" t="s">
        <v>15</v>
      </c>
      <c r="E612" s="51" t="s">
        <v>359</v>
      </c>
      <c r="F612" s="51"/>
      <c r="G612" s="52" t="s">
        <v>23</v>
      </c>
      <c r="H612" s="51">
        <v>5</v>
      </c>
      <c r="I612" s="51" t="s">
        <v>158</v>
      </c>
      <c r="J612" s="51" t="s">
        <v>103</v>
      </c>
      <c r="K612" s="51">
        <v>1</v>
      </c>
      <c r="L612" s="52">
        <v>0</v>
      </c>
      <c r="M612" s="52"/>
    </row>
    <row r="613" spans="2:13" hidden="1" x14ac:dyDescent="0.25">
      <c r="B613" s="51" t="s">
        <v>80</v>
      </c>
      <c r="C613" s="51" t="s">
        <v>81</v>
      </c>
      <c r="D613" s="51" t="s">
        <v>15</v>
      </c>
      <c r="E613" s="51" t="s">
        <v>359</v>
      </c>
      <c r="F613" s="51"/>
      <c r="G613" s="52" t="s">
        <v>23</v>
      </c>
      <c r="H613" s="51">
        <v>5</v>
      </c>
      <c r="I613" s="51" t="s">
        <v>158</v>
      </c>
      <c r="J613" s="51" t="s">
        <v>104</v>
      </c>
      <c r="K613" s="51">
        <v>0</v>
      </c>
      <c r="L613" s="52">
        <v>0</v>
      </c>
      <c r="M613" s="52"/>
    </row>
    <row r="614" spans="2:13" hidden="1" x14ac:dyDescent="0.25">
      <c r="B614" s="51" t="s">
        <v>80</v>
      </c>
      <c r="C614" s="51" t="s">
        <v>81</v>
      </c>
      <c r="D614" s="51" t="s">
        <v>15</v>
      </c>
      <c r="E614" s="51" t="s">
        <v>359</v>
      </c>
      <c r="F614" s="51"/>
      <c r="G614" s="52" t="s">
        <v>23</v>
      </c>
      <c r="H614" s="51">
        <v>5</v>
      </c>
      <c r="I614" s="51" t="s">
        <v>18</v>
      </c>
      <c r="J614" s="51" t="s">
        <v>105</v>
      </c>
      <c r="K614" s="51">
        <v>0</v>
      </c>
      <c r="L614" s="52">
        <v>0</v>
      </c>
      <c r="M614" s="52"/>
    </row>
    <row r="615" spans="2:13" hidden="1" x14ac:dyDescent="0.25">
      <c r="B615" s="51" t="s">
        <v>29</v>
      </c>
      <c r="C615" s="51" t="s">
        <v>30</v>
      </c>
      <c r="D615" s="51" t="s">
        <v>26</v>
      </c>
      <c r="E615" s="51" t="s">
        <v>359</v>
      </c>
      <c r="F615" s="51"/>
      <c r="G615" s="52" t="s">
        <v>17</v>
      </c>
      <c r="H615" s="51">
        <v>1</v>
      </c>
      <c r="I615" s="51" t="s">
        <v>158</v>
      </c>
      <c r="J615" s="51" t="s">
        <v>159</v>
      </c>
      <c r="K615" s="51">
        <v>0</v>
      </c>
      <c r="L615" s="52">
        <v>0</v>
      </c>
      <c r="M615" s="52"/>
    </row>
    <row r="616" spans="2:13" hidden="1" x14ac:dyDescent="0.25">
      <c r="B616" s="51" t="s">
        <v>29</v>
      </c>
      <c r="C616" s="51" t="s">
        <v>30</v>
      </c>
      <c r="D616" s="51" t="s">
        <v>26</v>
      </c>
      <c r="E616" s="51" t="s">
        <v>359</v>
      </c>
      <c r="F616" s="51"/>
      <c r="G616" s="52" t="s">
        <v>17</v>
      </c>
      <c r="H616" s="51">
        <v>1</v>
      </c>
      <c r="I616" s="51" t="s">
        <v>158</v>
      </c>
      <c r="J616" s="51" t="s">
        <v>103</v>
      </c>
      <c r="K616" s="51">
        <v>0</v>
      </c>
      <c r="L616" s="52">
        <v>0</v>
      </c>
      <c r="M616" s="52"/>
    </row>
    <row r="617" spans="2:13" hidden="1" x14ac:dyDescent="0.25">
      <c r="B617" s="51" t="s">
        <v>29</v>
      </c>
      <c r="C617" s="51" t="s">
        <v>30</v>
      </c>
      <c r="D617" s="51" t="s">
        <v>26</v>
      </c>
      <c r="E617" s="51" t="s">
        <v>359</v>
      </c>
      <c r="F617" s="51"/>
      <c r="G617" s="52" t="s">
        <v>17</v>
      </c>
      <c r="H617" s="51">
        <v>1</v>
      </c>
      <c r="I617" s="51" t="s">
        <v>158</v>
      </c>
      <c r="J617" s="51" t="s">
        <v>104</v>
      </c>
      <c r="K617" s="51">
        <v>0</v>
      </c>
      <c r="L617" s="52">
        <v>0</v>
      </c>
      <c r="M617" s="52"/>
    </row>
    <row r="618" spans="2:13" hidden="1" x14ac:dyDescent="0.25">
      <c r="B618" s="51" t="s">
        <v>29</v>
      </c>
      <c r="C618" s="51" t="s">
        <v>30</v>
      </c>
      <c r="D618" s="51" t="s">
        <v>26</v>
      </c>
      <c r="E618" s="51" t="s">
        <v>359</v>
      </c>
      <c r="F618" s="51"/>
      <c r="G618" s="52" t="s">
        <v>17</v>
      </c>
      <c r="H618" s="51">
        <v>1</v>
      </c>
      <c r="I618" s="51" t="s">
        <v>18</v>
      </c>
      <c r="J618" s="51" t="s">
        <v>105</v>
      </c>
      <c r="K618" s="51">
        <v>0</v>
      </c>
      <c r="L618" s="52">
        <v>0</v>
      </c>
      <c r="M618" s="52"/>
    </row>
    <row r="619" spans="2:13" hidden="1" x14ac:dyDescent="0.25">
      <c r="B619" s="51" t="s">
        <v>29</v>
      </c>
      <c r="C619" s="51" t="s">
        <v>30</v>
      </c>
      <c r="D619" s="51" t="s">
        <v>26</v>
      </c>
      <c r="E619" s="51" t="s">
        <v>359</v>
      </c>
      <c r="F619" s="51"/>
      <c r="G619" s="52" t="s">
        <v>17</v>
      </c>
      <c r="H619" s="51">
        <v>1</v>
      </c>
      <c r="I619" s="51" t="s">
        <v>18</v>
      </c>
      <c r="J619" s="51" t="s">
        <v>103</v>
      </c>
      <c r="K619" s="51">
        <v>0</v>
      </c>
      <c r="L619" s="52">
        <v>0</v>
      </c>
      <c r="M619" s="52"/>
    </row>
    <row r="620" spans="2:13" hidden="1" x14ac:dyDescent="0.25">
      <c r="B620" s="51" t="s">
        <v>56</v>
      </c>
      <c r="C620" s="51" t="s">
        <v>57</v>
      </c>
      <c r="D620" s="51" t="s">
        <v>99</v>
      </c>
      <c r="E620" s="51" t="s">
        <v>359</v>
      </c>
      <c r="F620" s="51">
        <v>0</v>
      </c>
      <c r="G620" s="52" t="s">
        <v>17</v>
      </c>
      <c r="H620" s="51">
        <v>1</v>
      </c>
      <c r="I620" s="52" t="s">
        <v>18</v>
      </c>
      <c r="J620" s="52" t="s">
        <v>104</v>
      </c>
      <c r="K620" s="51">
        <v>0</v>
      </c>
      <c r="L620" s="51">
        <v>0</v>
      </c>
      <c r="M620" s="51"/>
    </row>
    <row r="621" spans="2:13" hidden="1" x14ac:dyDescent="0.25">
      <c r="B621" s="51" t="s">
        <v>29</v>
      </c>
      <c r="C621" s="51" t="s">
        <v>30</v>
      </c>
      <c r="D621" s="51" t="s">
        <v>26</v>
      </c>
      <c r="E621" s="51" t="s">
        <v>359</v>
      </c>
      <c r="F621" s="51"/>
      <c r="G621" s="52" t="s">
        <v>20</v>
      </c>
      <c r="H621" s="51">
        <v>2</v>
      </c>
      <c r="I621" s="51" t="s">
        <v>158</v>
      </c>
      <c r="J621" s="51" t="s">
        <v>103</v>
      </c>
      <c r="K621" s="51">
        <v>0</v>
      </c>
      <c r="L621" s="52">
        <v>0</v>
      </c>
      <c r="M621" s="52"/>
    </row>
    <row r="622" spans="2:13" hidden="1" x14ac:dyDescent="0.25">
      <c r="B622" s="51" t="s">
        <v>29</v>
      </c>
      <c r="C622" s="51" t="s">
        <v>30</v>
      </c>
      <c r="D622" s="51" t="s">
        <v>26</v>
      </c>
      <c r="E622" s="51" t="s">
        <v>359</v>
      </c>
      <c r="F622" s="51"/>
      <c r="G622" s="52" t="s">
        <v>20</v>
      </c>
      <c r="H622" s="51">
        <v>2</v>
      </c>
      <c r="I622" s="51" t="s">
        <v>158</v>
      </c>
      <c r="J622" s="51" t="s">
        <v>104</v>
      </c>
      <c r="K622" s="51">
        <v>0</v>
      </c>
      <c r="L622" s="52">
        <v>0</v>
      </c>
      <c r="M622" s="52"/>
    </row>
    <row r="623" spans="2:13" hidden="1" x14ac:dyDescent="0.25">
      <c r="B623" s="51" t="s">
        <v>29</v>
      </c>
      <c r="C623" s="51" t="s">
        <v>30</v>
      </c>
      <c r="D623" s="51" t="s">
        <v>26</v>
      </c>
      <c r="E623" s="51" t="s">
        <v>359</v>
      </c>
      <c r="F623" s="51"/>
      <c r="G623" s="52" t="s">
        <v>20</v>
      </c>
      <c r="H623" s="51">
        <v>2</v>
      </c>
      <c r="I623" s="51" t="s">
        <v>18</v>
      </c>
      <c r="J623" s="51" t="s">
        <v>105</v>
      </c>
      <c r="K623" s="51">
        <v>0</v>
      </c>
      <c r="L623" s="52">
        <v>0</v>
      </c>
      <c r="M623" s="52"/>
    </row>
    <row r="624" spans="2:13" hidden="1" x14ac:dyDescent="0.25">
      <c r="B624" s="51" t="s">
        <v>29</v>
      </c>
      <c r="C624" s="51" t="s">
        <v>30</v>
      </c>
      <c r="D624" s="51" t="s">
        <v>26</v>
      </c>
      <c r="E624" s="51" t="s">
        <v>359</v>
      </c>
      <c r="F624" s="51"/>
      <c r="G624" s="52" t="s">
        <v>20</v>
      </c>
      <c r="H624" s="51">
        <v>2</v>
      </c>
      <c r="I624" s="51" t="s">
        <v>18</v>
      </c>
      <c r="J624" s="51" t="s">
        <v>103</v>
      </c>
      <c r="K624" s="51">
        <v>0</v>
      </c>
      <c r="L624" s="52">
        <v>0</v>
      </c>
      <c r="M624" s="52"/>
    </row>
    <row r="625" spans="2:13" hidden="1" x14ac:dyDescent="0.25">
      <c r="B625" s="51" t="s">
        <v>29</v>
      </c>
      <c r="C625" s="51" t="s">
        <v>30</v>
      </c>
      <c r="D625" s="51" t="s">
        <v>26</v>
      </c>
      <c r="E625" s="51" t="s">
        <v>359</v>
      </c>
      <c r="F625" s="51"/>
      <c r="G625" s="52" t="s">
        <v>20</v>
      </c>
      <c r="H625" s="51">
        <v>2</v>
      </c>
      <c r="I625" s="52" t="s">
        <v>18</v>
      </c>
      <c r="J625" s="52" t="s">
        <v>104</v>
      </c>
      <c r="K625" s="51">
        <v>0</v>
      </c>
      <c r="L625" s="52">
        <v>0</v>
      </c>
      <c r="M625" s="52"/>
    </row>
    <row r="626" spans="2:13" hidden="1" x14ac:dyDescent="0.25">
      <c r="B626" s="51" t="s">
        <v>29</v>
      </c>
      <c r="C626" s="51" t="s">
        <v>30</v>
      </c>
      <c r="D626" s="51" t="s">
        <v>26</v>
      </c>
      <c r="E626" s="51" t="s">
        <v>359</v>
      </c>
      <c r="F626" s="51"/>
      <c r="G626" s="52" t="s">
        <v>21</v>
      </c>
      <c r="H626" s="51">
        <v>3</v>
      </c>
      <c r="I626" s="51" t="s">
        <v>158</v>
      </c>
      <c r="J626" s="51" t="s">
        <v>103</v>
      </c>
      <c r="K626" s="51">
        <v>0</v>
      </c>
      <c r="L626" s="52">
        <v>0</v>
      </c>
      <c r="M626" s="52"/>
    </row>
    <row r="627" spans="2:13" hidden="1" x14ac:dyDescent="0.25">
      <c r="B627" s="51" t="s">
        <v>29</v>
      </c>
      <c r="C627" s="51" t="s">
        <v>30</v>
      </c>
      <c r="D627" s="51" t="s">
        <v>26</v>
      </c>
      <c r="E627" s="51" t="s">
        <v>359</v>
      </c>
      <c r="F627" s="51"/>
      <c r="G627" s="52" t="s">
        <v>21</v>
      </c>
      <c r="H627" s="51">
        <v>3</v>
      </c>
      <c r="I627" s="51" t="s">
        <v>158</v>
      </c>
      <c r="J627" s="51" t="s">
        <v>104</v>
      </c>
      <c r="K627" s="51">
        <v>0</v>
      </c>
      <c r="L627" s="52">
        <v>0</v>
      </c>
      <c r="M627" s="52"/>
    </row>
    <row r="628" spans="2:13" hidden="1" x14ac:dyDescent="0.25">
      <c r="B628" s="51" t="s">
        <v>29</v>
      </c>
      <c r="C628" s="51" t="s">
        <v>30</v>
      </c>
      <c r="D628" s="51" t="s">
        <v>26</v>
      </c>
      <c r="E628" s="51" t="s">
        <v>359</v>
      </c>
      <c r="F628" s="51"/>
      <c r="G628" s="52" t="s">
        <v>21</v>
      </c>
      <c r="H628" s="51">
        <v>3</v>
      </c>
      <c r="I628" s="51" t="s">
        <v>18</v>
      </c>
      <c r="J628" s="51" t="s">
        <v>105</v>
      </c>
      <c r="K628" s="51">
        <v>0</v>
      </c>
      <c r="L628" s="52">
        <v>0</v>
      </c>
      <c r="M628" s="52"/>
    </row>
    <row r="629" spans="2:13" hidden="1" x14ac:dyDescent="0.25">
      <c r="B629" s="51" t="s">
        <v>29</v>
      </c>
      <c r="C629" s="51" t="s">
        <v>30</v>
      </c>
      <c r="D629" s="51" t="s">
        <v>26</v>
      </c>
      <c r="E629" s="51" t="s">
        <v>359</v>
      </c>
      <c r="F629" s="51"/>
      <c r="G629" s="52" t="s">
        <v>21</v>
      </c>
      <c r="H629" s="51">
        <v>3</v>
      </c>
      <c r="I629" s="51" t="s">
        <v>18</v>
      </c>
      <c r="J629" s="51" t="s">
        <v>103</v>
      </c>
      <c r="K629" s="51">
        <v>0</v>
      </c>
      <c r="L629" s="52">
        <v>0</v>
      </c>
      <c r="M629" s="52"/>
    </row>
    <row r="630" spans="2:13" hidden="1" x14ac:dyDescent="0.25">
      <c r="B630" s="51" t="s">
        <v>29</v>
      </c>
      <c r="C630" s="51" t="s">
        <v>30</v>
      </c>
      <c r="D630" s="51" t="s">
        <v>26</v>
      </c>
      <c r="E630" s="51" t="s">
        <v>359</v>
      </c>
      <c r="F630" s="51"/>
      <c r="G630" s="52" t="s">
        <v>21</v>
      </c>
      <c r="H630" s="51">
        <v>3</v>
      </c>
      <c r="I630" s="52" t="s">
        <v>18</v>
      </c>
      <c r="J630" s="52" t="s">
        <v>104</v>
      </c>
      <c r="K630" s="51">
        <v>0</v>
      </c>
      <c r="L630" s="52">
        <v>0</v>
      </c>
      <c r="M630" s="52"/>
    </row>
    <row r="631" spans="2:13" hidden="1" x14ac:dyDescent="0.25">
      <c r="B631" s="51" t="s">
        <v>29</v>
      </c>
      <c r="C631" s="51" t="s">
        <v>30</v>
      </c>
      <c r="D631" s="51" t="s">
        <v>26</v>
      </c>
      <c r="E631" s="51" t="s">
        <v>359</v>
      </c>
      <c r="F631" s="51"/>
      <c r="G631" s="52" t="s">
        <v>22</v>
      </c>
      <c r="H631" s="51">
        <v>4</v>
      </c>
      <c r="I631" s="51" t="s">
        <v>158</v>
      </c>
      <c r="J631" s="51" t="s">
        <v>103</v>
      </c>
      <c r="K631" s="51">
        <v>0</v>
      </c>
      <c r="L631" s="52">
        <v>0</v>
      </c>
      <c r="M631" s="52"/>
    </row>
    <row r="632" spans="2:13" hidden="1" x14ac:dyDescent="0.25">
      <c r="B632" s="51" t="s">
        <v>29</v>
      </c>
      <c r="C632" s="51" t="s">
        <v>30</v>
      </c>
      <c r="D632" s="51" t="s">
        <v>26</v>
      </c>
      <c r="E632" s="51" t="s">
        <v>359</v>
      </c>
      <c r="F632" s="51"/>
      <c r="G632" s="52" t="s">
        <v>22</v>
      </c>
      <c r="H632" s="51">
        <v>4</v>
      </c>
      <c r="I632" s="51" t="s">
        <v>158</v>
      </c>
      <c r="J632" s="51" t="s">
        <v>104</v>
      </c>
      <c r="K632" s="51">
        <v>0</v>
      </c>
      <c r="L632" s="52">
        <v>0</v>
      </c>
      <c r="M632" s="52"/>
    </row>
    <row r="633" spans="2:13" hidden="1" x14ac:dyDescent="0.25">
      <c r="B633" s="51" t="s">
        <v>29</v>
      </c>
      <c r="C633" s="51" t="s">
        <v>30</v>
      </c>
      <c r="D633" s="51" t="s">
        <v>26</v>
      </c>
      <c r="E633" s="51" t="s">
        <v>359</v>
      </c>
      <c r="F633" s="51"/>
      <c r="G633" s="52" t="s">
        <v>22</v>
      </c>
      <c r="H633" s="51">
        <v>4</v>
      </c>
      <c r="I633" s="51" t="s">
        <v>18</v>
      </c>
      <c r="J633" s="51" t="s">
        <v>105</v>
      </c>
      <c r="K633" s="51">
        <v>0</v>
      </c>
      <c r="L633" s="52">
        <v>0</v>
      </c>
      <c r="M633" s="52"/>
    </row>
    <row r="634" spans="2:13" hidden="1" x14ac:dyDescent="0.25">
      <c r="B634" s="51" t="s">
        <v>29</v>
      </c>
      <c r="C634" s="51" t="s">
        <v>30</v>
      </c>
      <c r="D634" s="51" t="s">
        <v>26</v>
      </c>
      <c r="E634" s="51" t="s">
        <v>359</v>
      </c>
      <c r="F634" s="51"/>
      <c r="G634" s="52" t="s">
        <v>22</v>
      </c>
      <c r="H634" s="51">
        <v>4</v>
      </c>
      <c r="I634" s="51" t="s">
        <v>18</v>
      </c>
      <c r="J634" s="51" t="s">
        <v>103</v>
      </c>
      <c r="K634" s="51">
        <v>0</v>
      </c>
      <c r="L634" s="52">
        <v>0</v>
      </c>
      <c r="M634" s="52"/>
    </row>
    <row r="635" spans="2:13" hidden="1" x14ac:dyDescent="0.25">
      <c r="B635" s="51" t="s">
        <v>29</v>
      </c>
      <c r="C635" s="51" t="s">
        <v>30</v>
      </c>
      <c r="D635" s="51" t="s">
        <v>26</v>
      </c>
      <c r="E635" s="51" t="s">
        <v>359</v>
      </c>
      <c r="F635" s="51"/>
      <c r="G635" s="52" t="s">
        <v>22</v>
      </c>
      <c r="H635" s="51">
        <v>4</v>
      </c>
      <c r="I635" s="52" t="s">
        <v>18</v>
      </c>
      <c r="J635" s="52" t="s">
        <v>104</v>
      </c>
      <c r="K635" s="51">
        <v>0</v>
      </c>
      <c r="L635" s="52">
        <v>0</v>
      </c>
      <c r="M635" s="52"/>
    </row>
    <row r="636" spans="2:13" hidden="1" x14ac:dyDescent="0.25">
      <c r="B636" s="51" t="s">
        <v>29</v>
      </c>
      <c r="C636" s="51" t="s">
        <v>30</v>
      </c>
      <c r="D636" s="51" t="s">
        <v>26</v>
      </c>
      <c r="E636" s="51" t="s">
        <v>359</v>
      </c>
      <c r="F636" s="51"/>
      <c r="G636" s="52" t="s">
        <v>23</v>
      </c>
      <c r="H636" s="51">
        <v>5</v>
      </c>
      <c r="I636" s="51" t="s">
        <v>158</v>
      </c>
      <c r="J636" s="51" t="s">
        <v>103</v>
      </c>
      <c r="K636" s="51">
        <v>0</v>
      </c>
      <c r="L636" s="52">
        <v>0</v>
      </c>
      <c r="M636" s="52"/>
    </row>
    <row r="637" spans="2:13" hidden="1" x14ac:dyDescent="0.25">
      <c r="B637" s="51" t="s">
        <v>29</v>
      </c>
      <c r="C637" s="51" t="s">
        <v>30</v>
      </c>
      <c r="D637" s="51" t="s">
        <v>26</v>
      </c>
      <c r="E637" s="51" t="s">
        <v>359</v>
      </c>
      <c r="F637" s="51"/>
      <c r="G637" s="52" t="s">
        <v>23</v>
      </c>
      <c r="H637" s="51">
        <v>5</v>
      </c>
      <c r="I637" s="51" t="s">
        <v>158</v>
      </c>
      <c r="J637" s="51" t="s">
        <v>104</v>
      </c>
      <c r="K637" s="51">
        <v>0</v>
      </c>
      <c r="L637" s="52">
        <v>0</v>
      </c>
      <c r="M637" s="52"/>
    </row>
    <row r="638" spans="2:13" hidden="1" x14ac:dyDescent="0.25">
      <c r="B638" s="51" t="s">
        <v>29</v>
      </c>
      <c r="C638" s="51" t="s">
        <v>30</v>
      </c>
      <c r="D638" s="51" t="s">
        <v>26</v>
      </c>
      <c r="E638" s="51" t="s">
        <v>359</v>
      </c>
      <c r="F638" s="51"/>
      <c r="G638" s="52" t="s">
        <v>23</v>
      </c>
      <c r="H638" s="51">
        <v>5</v>
      </c>
      <c r="I638" s="51" t="s">
        <v>18</v>
      </c>
      <c r="J638" s="51" t="s">
        <v>105</v>
      </c>
      <c r="K638" s="51">
        <v>0</v>
      </c>
      <c r="L638" s="52">
        <v>0</v>
      </c>
      <c r="M638" s="52"/>
    </row>
    <row r="639" spans="2:13" hidden="1" x14ac:dyDescent="0.25">
      <c r="B639" s="51" t="s">
        <v>29</v>
      </c>
      <c r="C639" s="51" t="s">
        <v>30</v>
      </c>
      <c r="D639" s="51" t="s">
        <v>26</v>
      </c>
      <c r="E639" s="51" t="s">
        <v>359</v>
      </c>
      <c r="F639" s="51"/>
      <c r="G639" s="52" t="s">
        <v>23</v>
      </c>
      <c r="H639" s="51">
        <v>5</v>
      </c>
      <c r="I639" s="51" t="s">
        <v>18</v>
      </c>
      <c r="J639" s="51" t="s">
        <v>103</v>
      </c>
      <c r="K639" s="51">
        <v>0</v>
      </c>
      <c r="L639" s="52">
        <v>0</v>
      </c>
      <c r="M639" s="52"/>
    </row>
    <row r="640" spans="2:13" hidden="1" x14ac:dyDescent="0.25">
      <c r="B640" s="51" t="s">
        <v>29</v>
      </c>
      <c r="C640" s="51" t="s">
        <v>30</v>
      </c>
      <c r="D640" s="51" t="s">
        <v>26</v>
      </c>
      <c r="E640" s="51" t="s">
        <v>359</v>
      </c>
      <c r="F640" s="51"/>
      <c r="G640" s="52" t="s">
        <v>23</v>
      </c>
      <c r="H640" s="51">
        <v>5</v>
      </c>
      <c r="I640" s="51" t="s">
        <v>18</v>
      </c>
      <c r="J640" s="51" t="s">
        <v>104</v>
      </c>
      <c r="K640" s="51">
        <v>0</v>
      </c>
      <c r="L640" s="52">
        <v>0</v>
      </c>
      <c r="M640" s="52"/>
    </row>
    <row r="641" spans="2:13" hidden="1" x14ac:dyDescent="0.25">
      <c r="B641" s="51" t="s">
        <v>50</v>
      </c>
      <c r="C641" s="51" t="s">
        <v>51</v>
      </c>
      <c r="D641" s="51" t="s">
        <v>45</v>
      </c>
      <c r="E641" s="51" t="s">
        <v>359</v>
      </c>
      <c r="F641" s="51"/>
      <c r="G641" s="52" t="s">
        <v>17</v>
      </c>
      <c r="H641" s="51">
        <v>1</v>
      </c>
      <c r="I641" s="51" t="s">
        <v>158</v>
      </c>
      <c r="J641" s="51" t="s">
        <v>159</v>
      </c>
      <c r="K641" s="51">
        <v>37</v>
      </c>
      <c r="L641" s="52">
        <v>117</v>
      </c>
      <c r="M641" s="52"/>
    </row>
    <row r="642" spans="2:13" hidden="1" x14ac:dyDescent="0.25">
      <c r="B642" s="51" t="s">
        <v>50</v>
      </c>
      <c r="C642" s="51" t="s">
        <v>51</v>
      </c>
      <c r="D642" s="51" t="s">
        <v>45</v>
      </c>
      <c r="E642" s="51" t="s">
        <v>359</v>
      </c>
      <c r="F642" s="51"/>
      <c r="G642" s="52" t="s">
        <v>17</v>
      </c>
      <c r="H642" s="51">
        <v>1</v>
      </c>
      <c r="I642" s="51" t="s">
        <v>158</v>
      </c>
      <c r="J642" s="51" t="s">
        <v>103</v>
      </c>
      <c r="K642" s="51">
        <v>37</v>
      </c>
      <c r="L642" s="52">
        <v>117</v>
      </c>
      <c r="M642" s="52"/>
    </row>
    <row r="643" spans="2:13" hidden="1" x14ac:dyDescent="0.25">
      <c r="B643" s="51" t="s">
        <v>50</v>
      </c>
      <c r="C643" s="51" t="s">
        <v>51</v>
      </c>
      <c r="D643" s="51" t="s">
        <v>45</v>
      </c>
      <c r="E643" s="51" t="s">
        <v>359</v>
      </c>
      <c r="F643" s="51"/>
      <c r="G643" s="52" t="s">
        <v>17</v>
      </c>
      <c r="H643" s="51">
        <v>1</v>
      </c>
      <c r="I643" s="51" t="s">
        <v>158</v>
      </c>
      <c r="J643" s="51" t="s">
        <v>104</v>
      </c>
      <c r="K643" s="51">
        <v>0</v>
      </c>
      <c r="L643" s="52">
        <v>0</v>
      </c>
      <c r="M643" s="52"/>
    </row>
    <row r="644" spans="2:13" hidden="1" x14ac:dyDescent="0.25">
      <c r="B644" s="51" t="s">
        <v>50</v>
      </c>
      <c r="C644" s="51" t="s">
        <v>51</v>
      </c>
      <c r="D644" s="51" t="s">
        <v>45</v>
      </c>
      <c r="E644" s="51" t="s">
        <v>359</v>
      </c>
      <c r="F644" s="51"/>
      <c r="G644" s="52" t="s">
        <v>17</v>
      </c>
      <c r="H644" s="51">
        <v>1</v>
      </c>
      <c r="I644" s="51" t="s">
        <v>18</v>
      </c>
      <c r="J644" s="51" t="s">
        <v>105</v>
      </c>
      <c r="K644" s="51">
        <v>0</v>
      </c>
      <c r="L644" s="52">
        <v>0</v>
      </c>
      <c r="M644" s="52"/>
    </row>
    <row r="645" spans="2:13" hidden="1" x14ac:dyDescent="0.25">
      <c r="B645" s="51" t="s">
        <v>50</v>
      </c>
      <c r="C645" s="51" t="s">
        <v>51</v>
      </c>
      <c r="D645" s="51" t="s">
        <v>45</v>
      </c>
      <c r="E645" s="51" t="s">
        <v>359</v>
      </c>
      <c r="F645" s="51"/>
      <c r="G645" s="52" t="s">
        <v>17</v>
      </c>
      <c r="H645" s="51">
        <v>1</v>
      </c>
      <c r="I645" s="51" t="s">
        <v>18</v>
      </c>
      <c r="J645" s="51" t="s">
        <v>103</v>
      </c>
      <c r="K645" s="51">
        <v>0</v>
      </c>
      <c r="L645" s="52">
        <v>0</v>
      </c>
      <c r="M645" s="52"/>
    </row>
    <row r="646" spans="2:13" hidden="1" x14ac:dyDescent="0.25">
      <c r="B646" s="51" t="s">
        <v>76</v>
      </c>
      <c r="C646" s="51" t="s">
        <v>77</v>
      </c>
      <c r="D646" s="51" t="s">
        <v>35</v>
      </c>
      <c r="E646" s="51" t="s">
        <v>359</v>
      </c>
      <c r="F646" s="51">
        <v>0</v>
      </c>
      <c r="G646" s="52" t="s">
        <v>17</v>
      </c>
      <c r="H646" s="51">
        <v>1</v>
      </c>
      <c r="I646" s="52" t="s">
        <v>18</v>
      </c>
      <c r="J646" s="52" t="s">
        <v>104</v>
      </c>
      <c r="K646" s="51">
        <v>0</v>
      </c>
      <c r="L646" s="52">
        <v>0</v>
      </c>
      <c r="M646" s="52"/>
    </row>
    <row r="647" spans="2:13" hidden="1" x14ac:dyDescent="0.25">
      <c r="B647" s="51" t="s">
        <v>50</v>
      </c>
      <c r="C647" s="51" t="s">
        <v>51</v>
      </c>
      <c r="D647" s="51" t="s">
        <v>45</v>
      </c>
      <c r="E647" s="51" t="s">
        <v>359</v>
      </c>
      <c r="F647" s="51"/>
      <c r="G647" s="52" t="s">
        <v>20</v>
      </c>
      <c r="H647" s="51">
        <v>2</v>
      </c>
      <c r="I647" s="51" t="s">
        <v>158</v>
      </c>
      <c r="J647" s="51" t="s">
        <v>103</v>
      </c>
      <c r="K647" s="51">
        <v>37</v>
      </c>
      <c r="L647" s="52">
        <v>117</v>
      </c>
      <c r="M647" s="52"/>
    </row>
    <row r="648" spans="2:13" hidden="1" x14ac:dyDescent="0.25">
      <c r="B648" s="51" t="s">
        <v>50</v>
      </c>
      <c r="C648" s="51" t="s">
        <v>51</v>
      </c>
      <c r="D648" s="51" t="s">
        <v>45</v>
      </c>
      <c r="E648" s="51" t="s">
        <v>359</v>
      </c>
      <c r="F648" s="51"/>
      <c r="G648" s="52" t="s">
        <v>20</v>
      </c>
      <c r="H648" s="51">
        <v>2</v>
      </c>
      <c r="I648" s="51" t="s">
        <v>158</v>
      </c>
      <c r="J648" s="51" t="s">
        <v>104</v>
      </c>
      <c r="K648" s="51">
        <v>0</v>
      </c>
      <c r="L648" s="52">
        <v>0</v>
      </c>
      <c r="M648" s="52"/>
    </row>
    <row r="649" spans="2:13" hidden="1" x14ac:dyDescent="0.25">
      <c r="B649" s="51" t="s">
        <v>50</v>
      </c>
      <c r="C649" s="51" t="s">
        <v>51</v>
      </c>
      <c r="D649" s="51" t="s">
        <v>45</v>
      </c>
      <c r="E649" s="51" t="s">
        <v>359</v>
      </c>
      <c r="F649" s="51"/>
      <c r="G649" s="52" t="s">
        <v>20</v>
      </c>
      <c r="H649" s="51">
        <v>2</v>
      </c>
      <c r="I649" s="51" t="s">
        <v>18</v>
      </c>
      <c r="J649" s="51" t="s">
        <v>105</v>
      </c>
      <c r="K649" s="51">
        <v>0</v>
      </c>
      <c r="L649" s="52">
        <v>0</v>
      </c>
      <c r="M649" s="52"/>
    </row>
    <row r="650" spans="2:13" hidden="1" x14ac:dyDescent="0.25">
      <c r="B650" s="51" t="s">
        <v>50</v>
      </c>
      <c r="C650" s="51" t="s">
        <v>51</v>
      </c>
      <c r="D650" s="51" t="s">
        <v>45</v>
      </c>
      <c r="E650" s="51" t="s">
        <v>359</v>
      </c>
      <c r="F650" s="51"/>
      <c r="G650" s="52" t="s">
        <v>20</v>
      </c>
      <c r="H650" s="51">
        <v>2</v>
      </c>
      <c r="I650" s="51" t="s">
        <v>18</v>
      </c>
      <c r="J650" s="51" t="s">
        <v>103</v>
      </c>
      <c r="K650" s="51">
        <v>0</v>
      </c>
      <c r="L650" s="52">
        <v>0</v>
      </c>
      <c r="M650" s="52"/>
    </row>
    <row r="651" spans="2:13" hidden="1" x14ac:dyDescent="0.25">
      <c r="B651" s="51" t="s">
        <v>50</v>
      </c>
      <c r="C651" s="51" t="s">
        <v>51</v>
      </c>
      <c r="D651" s="51" t="s">
        <v>45</v>
      </c>
      <c r="E651" s="51" t="s">
        <v>359</v>
      </c>
      <c r="F651" s="51"/>
      <c r="G651" s="52" t="s">
        <v>20</v>
      </c>
      <c r="H651" s="51">
        <v>2</v>
      </c>
      <c r="I651" s="52" t="s">
        <v>18</v>
      </c>
      <c r="J651" s="52" t="s">
        <v>104</v>
      </c>
      <c r="K651" s="51">
        <v>0</v>
      </c>
      <c r="L651" s="52">
        <v>0</v>
      </c>
      <c r="M651" s="52"/>
    </row>
    <row r="652" spans="2:13" hidden="1" x14ac:dyDescent="0.25">
      <c r="B652" s="51" t="s">
        <v>50</v>
      </c>
      <c r="C652" s="51" t="s">
        <v>51</v>
      </c>
      <c r="D652" s="51" t="s">
        <v>45</v>
      </c>
      <c r="E652" s="51" t="s">
        <v>359</v>
      </c>
      <c r="F652" s="51"/>
      <c r="G652" s="52" t="s">
        <v>21</v>
      </c>
      <c r="H652" s="51">
        <v>3</v>
      </c>
      <c r="I652" s="51" t="s">
        <v>158</v>
      </c>
      <c r="J652" s="51" t="s">
        <v>103</v>
      </c>
      <c r="K652" s="51">
        <v>37</v>
      </c>
      <c r="L652" s="52">
        <v>117</v>
      </c>
      <c r="M652" s="52"/>
    </row>
    <row r="653" spans="2:13" hidden="1" x14ac:dyDescent="0.25">
      <c r="B653" s="51" t="s">
        <v>50</v>
      </c>
      <c r="C653" s="51" t="s">
        <v>51</v>
      </c>
      <c r="D653" s="51" t="s">
        <v>45</v>
      </c>
      <c r="E653" s="51" t="s">
        <v>359</v>
      </c>
      <c r="F653" s="51"/>
      <c r="G653" s="52" t="s">
        <v>21</v>
      </c>
      <c r="H653" s="51">
        <v>3</v>
      </c>
      <c r="I653" s="51" t="s">
        <v>158</v>
      </c>
      <c r="J653" s="51" t="s">
        <v>104</v>
      </c>
      <c r="K653" s="51">
        <v>0</v>
      </c>
      <c r="L653" s="52">
        <v>0</v>
      </c>
      <c r="M653" s="52"/>
    </row>
    <row r="654" spans="2:13" hidden="1" x14ac:dyDescent="0.25">
      <c r="B654" s="51" t="s">
        <v>50</v>
      </c>
      <c r="C654" s="51" t="s">
        <v>51</v>
      </c>
      <c r="D654" s="51" t="s">
        <v>45</v>
      </c>
      <c r="E654" s="51" t="s">
        <v>359</v>
      </c>
      <c r="F654" s="51"/>
      <c r="G654" s="52" t="s">
        <v>21</v>
      </c>
      <c r="H654" s="51">
        <v>3</v>
      </c>
      <c r="I654" s="51" t="s">
        <v>18</v>
      </c>
      <c r="J654" s="51" t="s">
        <v>105</v>
      </c>
      <c r="K654" s="51">
        <v>0</v>
      </c>
      <c r="L654" s="52">
        <v>0</v>
      </c>
      <c r="M654" s="52"/>
    </row>
    <row r="655" spans="2:13" hidden="1" x14ac:dyDescent="0.25">
      <c r="B655" s="51" t="s">
        <v>50</v>
      </c>
      <c r="C655" s="51" t="s">
        <v>51</v>
      </c>
      <c r="D655" s="51" t="s">
        <v>45</v>
      </c>
      <c r="E655" s="51" t="s">
        <v>359</v>
      </c>
      <c r="F655" s="51"/>
      <c r="G655" s="52" t="s">
        <v>21</v>
      </c>
      <c r="H655" s="51">
        <v>3</v>
      </c>
      <c r="I655" s="51" t="s">
        <v>18</v>
      </c>
      <c r="J655" s="51" t="s">
        <v>103</v>
      </c>
      <c r="K655" s="51">
        <v>0</v>
      </c>
      <c r="L655" s="52">
        <v>0</v>
      </c>
      <c r="M655" s="52"/>
    </row>
    <row r="656" spans="2:13" hidden="1" x14ac:dyDescent="0.25">
      <c r="B656" s="51" t="s">
        <v>50</v>
      </c>
      <c r="C656" s="51" t="s">
        <v>51</v>
      </c>
      <c r="D656" s="51" t="s">
        <v>45</v>
      </c>
      <c r="E656" s="51" t="s">
        <v>359</v>
      </c>
      <c r="F656" s="51"/>
      <c r="G656" s="52" t="s">
        <v>21</v>
      </c>
      <c r="H656" s="51">
        <v>3</v>
      </c>
      <c r="I656" s="52" t="s">
        <v>18</v>
      </c>
      <c r="J656" s="52" t="s">
        <v>104</v>
      </c>
      <c r="K656" s="51">
        <v>0</v>
      </c>
      <c r="L656" s="52">
        <v>0</v>
      </c>
      <c r="M656" s="52"/>
    </row>
    <row r="657" spans="2:13" hidden="1" x14ac:dyDescent="0.25">
      <c r="B657" s="51" t="s">
        <v>50</v>
      </c>
      <c r="C657" s="51" t="s">
        <v>51</v>
      </c>
      <c r="D657" s="51" t="s">
        <v>45</v>
      </c>
      <c r="E657" s="51" t="s">
        <v>359</v>
      </c>
      <c r="F657" s="51"/>
      <c r="G657" s="52" t="s">
        <v>22</v>
      </c>
      <c r="H657" s="51">
        <v>4</v>
      </c>
      <c r="I657" s="51" t="s">
        <v>158</v>
      </c>
      <c r="J657" s="51" t="s">
        <v>103</v>
      </c>
      <c r="K657" s="51">
        <v>37</v>
      </c>
      <c r="L657" s="52">
        <v>117</v>
      </c>
      <c r="M657" s="52"/>
    </row>
    <row r="658" spans="2:13" hidden="1" x14ac:dyDescent="0.25">
      <c r="B658" s="51" t="s">
        <v>50</v>
      </c>
      <c r="C658" s="51" t="s">
        <v>51</v>
      </c>
      <c r="D658" s="51" t="s">
        <v>45</v>
      </c>
      <c r="E658" s="51" t="s">
        <v>359</v>
      </c>
      <c r="F658" s="51"/>
      <c r="G658" s="52" t="s">
        <v>22</v>
      </c>
      <c r="H658" s="51">
        <v>4</v>
      </c>
      <c r="I658" s="51" t="s">
        <v>158</v>
      </c>
      <c r="J658" s="51" t="s">
        <v>104</v>
      </c>
      <c r="K658" s="51">
        <v>0</v>
      </c>
      <c r="L658" s="52">
        <v>0</v>
      </c>
      <c r="M658" s="52"/>
    </row>
    <row r="659" spans="2:13" hidden="1" x14ac:dyDescent="0.25">
      <c r="B659" s="51" t="s">
        <v>50</v>
      </c>
      <c r="C659" s="51" t="s">
        <v>51</v>
      </c>
      <c r="D659" s="51" t="s">
        <v>45</v>
      </c>
      <c r="E659" s="51" t="s">
        <v>359</v>
      </c>
      <c r="F659" s="51"/>
      <c r="G659" s="52" t="s">
        <v>22</v>
      </c>
      <c r="H659" s="51">
        <v>4</v>
      </c>
      <c r="I659" s="51" t="s">
        <v>18</v>
      </c>
      <c r="J659" s="51" t="s">
        <v>105</v>
      </c>
      <c r="K659" s="51">
        <v>0</v>
      </c>
      <c r="L659" s="52">
        <v>0</v>
      </c>
      <c r="M659" s="52"/>
    </row>
    <row r="660" spans="2:13" hidden="1" x14ac:dyDescent="0.25">
      <c r="B660" s="51" t="s">
        <v>50</v>
      </c>
      <c r="C660" s="51" t="s">
        <v>51</v>
      </c>
      <c r="D660" s="51" t="s">
        <v>45</v>
      </c>
      <c r="E660" s="51" t="s">
        <v>359</v>
      </c>
      <c r="F660" s="51"/>
      <c r="G660" s="52" t="s">
        <v>22</v>
      </c>
      <c r="H660" s="51">
        <v>4</v>
      </c>
      <c r="I660" s="51" t="s">
        <v>18</v>
      </c>
      <c r="J660" s="51" t="s">
        <v>103</v>
      </c>
      <c r="K660" s="51">
        <v>0</v>
      </c>
      <c r="L660" s="52">
        <v>0</v>
      </c>
      <c r="M660" s="52"/>
    </row>
    <row r="661" spans="2:13" hidden="1" x14ac:dyDescent="0.25">
      <c r="B661" s="51" t="s">
        <v>50</v>
      </c>
      <c r="C661" s="51" t="s">
        <v>51</v>
      </c>
      <c r="D661" s="51" t="s">
        <v>45</v>
      </c>
      <c r="E661" s="51" t="s">
        <v>359</v>
      </c>
      <c r="F661" s="51"/>
      <c r="G661" s="52" t="s">
        <v>22</v>
      </c>
      <c r="H661" s="51">
        <v>4</v>
      </c>
      <c r="I661" s="52" t="s">
        <v>18</v>
      </c>
      <c r="J661" s="52" t="s">
        <v>104</v>
      </c>
      <c r="K661" s="51">
        <v>0</v>
      </c>
      <c r="L661" s="52">
        <v>0</v>
      </c>
      <c r="M661" s="52"/>
    </row>
    <row r="662" spans="2:13" hidden="1" x14ac:dyDescent="0.25">
      <c r="B662" s="51" t="s">
        <v>50</v>
      </c>
      <c r="C662" s="51" t="s">
        <v>51</v>
      </c>
      <c r="D662" s="51" t="s">
        <v>45</v>
      </c>
      <c r="E662" s="51" t="s">
        <v>359</v>
      </c>
      <c r="F662" s="51"/>
      <c r="G662" s="52" t="s">
        <v>23</v>
      </c>
      <c r="H662" s="51">
        <v>5</v>
      </c>
      <c r="I662" s="51" t="s">
        <v>158</v>
      </c>
      <c r="J662" s="51" t="s">
        <v>103</v>
      </c>
      <c r="K662" s="51">
        <v>37</v>
      </c>
      <c r="L662" s="52">
        <v>117</v>
      </c>
      <c r="M662" s="52"/>
    </row>
    <row r="663" spans="2:13" hidden="1" x14ac:dyDescent="0.25">
      <c r="B663" s="51" t="s">
        <v>50</v>
      </c>
      <c r="C663" s="51" t="s">
        <v>51</v>
      </c>
      <c r="D663" s="51" t="s">
        <v>45</v>
      </c>
      <c r="E663" s="51" t="s">
        <v>359</v>
      </c>
      <c r="F663" s="51"/>
      <c r="G663" s="52" t="s">
        <v>23</v>
      </c>
      <c r="H663" s="51">
        <v>5</v>
      </c>
      <c r="I663" s="51" t="s">
        <v>158</v>
      </c>
      <c r="J663" s="51" t="s">
        <v>104</v>
      </c>
      <c r="K663" s="51">
        <v>0</v>
      </c>
      <c r="L663" s="52">
        <v>0</v>
      </c>
      <c r="M663" s="52"/>
    </row>
    <row r="664" spans="2:13" hidden="1" x14ac:dyDescent="0.25">
      <c r="B664" s="51" t="s">
        <v>50</v>
      </c>
      <c r="C664" s="51" t="s">
        <v>51</v>
      </c>
      <c r="D664" s="51" t="s">
        <v>45</v>
      </c>
      <c r="E664" s="51" t="s">
        <v>359</v>
      </c>
      <c r="F664" s="51"/>
      <c r="G664" s="52" t="s">
        <v>23</v>
      </c>
      <c r="H664" s="51">
        <v>5</v>
      </c>
      <c r="I664" s="51" t="s">
        <v>18</v>
      </c>
      <c r="J664" s="51" t="s">
        <v>105</v>
      </c>
      <c r="K664" s="51">
        <v>0</v>
      </c>
      <c r="L664" s="52">
        <v>0</v>
      </c>
      <c r="M664" s="52"/>
    </row>
    <row r="665" spans="2:13" hidden="1" x14ac:dyDescent="0.25">
      <c r="B665" s="51" t="s">
        <v>50</v>
      </c>
      <c r="C665" s="51" t="s">
        <v>51</v>
      </c>
      <c r="D665" s="51" t="s">
        <v>45</v>
      </c>
      <c r="E665" s="51" t="s">
        <v>359</v>
      </c>
      <c r="F665" s="51"/>
      <c r="G665" s="52" t="s">
        <v>23</v>
      </c>
      <c r="H665" s="51">
        <v>5</v>
      </c>
      <c r="I665" s="51" t="s">
        <v>18</v>
      </c>
      <c r="J665" s="51" t="s">
        <v>103</v>
      </c>
      <c r="K665" s="51">
        <v>0</v>
      </c>
      <c r="L665" s="52">
        <v>0</v>
      </c>
      <c r="M665" s="52"/>
    </row>
    <row r="666" spans="2:13" hidden="1" x14ac:dyDescent="0.25">
      <c r="B666" s="51" t="s">
        <v>50</v>
      </c>
      <c r="C666" s="51" t="s">
        <v>51</v>
      </c>
      <c r="D666" s="51" t="s">
        <v>45</v>
      </c>
      <c r="E666" s="51" t="s">
        <v>359</v>
      </c>
      <c r="F666" s="51"/>
      <c r="G666" s="52" t="s">
        <v>23</v>
      </c>
      <c r="H666" s="51">
        <v>5</v>
      </c>
      <c r="I666" s="51" t="s">
        <v>18</v>
      </c>
      <c r="J666" s="51" t="s">
        <v>104</v>
      </c>
      <c r="K666" s="51">
        <v>0</v>
      </c>
      <c r="L666" s="52">
        <v>0</v>
      </c>
      <c r="M666" s="52"/>
    </row>
    <row r="667" spans="2:13" hidden="1" x14ac:dyDescent="0.25">
      <c r="B667" s="51" t="s">
        <v>64</v>
      </c>
      <c r="C667" s="51" t="s">
        <v>65</v>
      </c>
      <c r="D667" s="51" t="s">
        <v>15</v>
      </c>
      <c r="E667" s="51" t="s">
        <v>359</v>
      </c>
      <c r="F667" s="51"/>
      <c r="G667" s="52" t="s">
        <v>17</v>
      </c>
      <c r="H667" s="51">
        <v>1</v>
      </c>
      <c r="I667" s="51" t="s">
        <v>158</v>
      </c>
      <c r="J667" s="51" t="s">
        <v>159</v>
      </c>
      <c r="K667" s="51">
        <v>0</v>
      </c>
      <c r="L667" s="52">
        <v>0</v>
      </c>
      <c r="M667" s="52"/>
    </row>
    <row r="668" spans="2:13" hidden="1" x14ac:dyDescent="0.25">
      <c r="B668" s="51" t="s">
        <v>64</v>
      </c>
      <c r="C668" s="51" t="s">
        <v>65</v>
      </c>
      <c r="D668" s="51" t="s">
        <v>15</v>
      </c>
      <c r="E668" s="51" t="s">
        <v>359</v>
      </c>
      <c r="F668" s="51"/>
      <c r="G668" s="52" t="s">
        <v>17</v>
      </c>
      <c r="H668" s="51">
        <v>1</v>
      </c>
      <c r="I668" s="51" t="s">
        <v>158</v>
      </c>
      <c r="J668" s="51" t="s">
        <v>103</v>
      </c>
      <c r="K668" s="51">
        <v>0</v>
      </c>
      <c r="L668" s="52">
        <v>0</v>
      </c>
      <c r="M668" s="52"/>
    </row>
    <row r="669" spans="2:13" hidden="1" x14ac:dyDescent="0.25">
      <c r="B669" s="51" t="s">
        <v>64</v>
      </c>
      <c r="C669" s="51" t="s">
        <v>65</v>
      </c>
      <c r="D669" s="51" t="s">
        <v>15</v>
      </c>
      <c r="E669" s="51" t="s">
        <v>359</v>
      </c>
      <c r="F669" s="51"/>
      <c r="G669" s="52" t="s">
        <v>17</v>
      </c>
      <c r="H669" s="51">
        <v>1</v>
      </c>
      <c r="I669" s="51" t="s">
        <v>158</v>
      </c>
      <c r="J669" s="51" t="s">
        <v>104</v>
      </c>
      <c r="K669" s="51">
        <v>0</v>
      </c>
      <c r="L669" s="52">
        <v>0</v>
      </c>
      <c r="M669" s="52"/>
    </row>
    <row r="670" spans="2:13" hidden="1" x14ac:dyDescent="0.25">
      <c r="B670" s="51" t="s">
        <v>64</v>
      </c>
      <c r="C670" s="51" t="s">
        <v>65</v>
      </c>
      <c r="D670" s="51" t="s">
        <v>15</v>
      </c>
      <c r="E670" s="51" t="s">
        <v>359</v>
      </c>
      <c r="F670" s="51"/>
      <c r="G670" s="52" t="s">
        <v>17</v>
      </c>
      <c r="H670" s="51">
        <v>1</v>
      </c>
      <c r="I670" s="51" t="s">
        <v>18</v>
      </c>
      <c r="J670" s="51" t="s">
        <v>105</v>
      </c>
      <c r="K670" s="51">
        <v>0</v>
      </c>
      <c r="L670" s="52">
        <v>0</v>
      </c>
      <c r="M670" s="52"/>
    </row>
    <row r="671" spans="2:13" hidden="1" x14ac:dyDescent="0.25">
      <c r="B671" s="51" t="s">
        <v>64</v>
      </c>
      <c r="C671" s="51" t="s">
        <v>65</v>
      </c>
      <c r="D671" s="51" t="s">
        <v>15</v>
      </c>
      <c r="E671" s="51" t="s">
        <v>359</v>
      </c>
      <c r="F671" s="51"/>
      <c r="G671" s="52" t="s">
        <v>17</v>
      </c>
      <c r="H671" s="51">
        <v>1</v>
      </c>
      <c r="I671" s="51" t="s">
        <v>18</v>
      </c>
      <c r="J671" s="51" t="s">
        <v>103</v>
      </c>
      <c r="K671" s="51">
        <v>0</v>
      </c>
      <c r="L671" s="52">
        <v>0</v>
      </c>
      <c r="M671" s="52"/>
    </row>
    <row r="672" spans="2:13" hidden="1" x14ac:dyDescent="0.25">
      <c r="B672" s="51" t="s">
        <v>60</v>
      </c>
      <c r="C672" s="51" t="s">
        <v>61</v>
      </c>
      <c r="D672" s="51" t="s">
        <v>15</v>
      </c>
      <c r="E672" s="51" t="s">
        <v>359</v>
      </c>
      <c r="F672" s="51">
        <v>0</v>
      </c>
      <c r="G672" s="52" t="s">
        <v>17</v>
      </c>
      <c r="H672" s="51">
        <v>1</v>
      </c>
      <c r="I672" s="52" t="s">
        <v>18</v>
      </c>
      <c r="J672" s="52" t="s">
        <v>104</v>
      </c>
      <c r="K672" s="51">
        <v>0</v>
      </c>
      <c r="L672" s="52">
        <v>0</v>
      </c>
      <c r="M672" s="52"/>
    </row>
    <row r="673" spans="2:13" hidden="1" x14ac:dyDescent="0.25">
      <c r="B673" s="51" t="s">
        <v>64</v>
      </c>
      <c r="C673" s="51" t="s">
        <v>65</v>
      </c>
      <c r="D673" s="51" t="s">
        <v>15</v>
      </c>
      <c r="E673" s="51" t="s">
        <v>359</v>
      </c>
      <c r="F673" s="51"/>
      <c r="G673" s="52" t="s">
        <v>20</v>
      </c>
      <c r="H673" s="51">
        <v>2</v>
      </c>
      <c r="I673" s="51" t="s">
        <v>18</v>
      </c>
      <c r="J673" s="51" t="s">
        <v>105</v>
      </c>
      <c r="K673" s="51">
        <v>0</v>
      </c>
      <c r="L673" s="52">
        <v>0</v>
      </c>
      <c r="M673" s="52"/>
    </row>
    <row r="674" spans="2:13" hidden="1" x14ac:dyDescent="0.25">
      <c r="B674" s="51" t="s">
        <v>64</v>
      </c>
      <c r="C674" s="51" t="s">
        <v>65</v>
      </c>
      <c r="D674" s="51" t="s">
        <v>15</v>
      </c>
      <c r="E674" s="51" t="s">
        <v>359</v>
      </c>
      <c r="F674" s="51"/>
      <c r="G674" s="52" t="s">
        <v>20</v>
      </c>
      <c r="H674" s="51">
        <v>2</v>
      </c>
      <c r="I674" s="51" t="s">
        <v>18</v>
      </c>
      <c r="J674" s="51" t="s">
        <v>103</v>
      </c>
      <c r="K674" s="51">
        <v>0</v>
      </c>
      <c r="L674" s="52">
        <v>0</v>
      </c>
      <c r="M674" s="52"/>
    </row>
    <row r="675" spans="2:13" hidden="1" x14ac:dyDescent="0.25">
      <c r="B675" s="51" t="s">
        <v>64</v>
      </c>
      <c r="C675" s="51" t="s">
        <v>65</v>
      </c>
      <c r="D675" s="51" t="s">
        <v>15</v>
      </c>
      <c r="E675" s="51" t="s">
        <v>359</v>
      </c>
      <c r="F675" s="51"/>
      <c r="G675" s="52" t="s">
        <v>20</v>
      </c>
      <c r="H675" s="51">
        <v>2</v>
      </c>
      <c r="I675" s="52" t="s">
        <v>18</v>
      </c>
      <c r="J675" s="52" t="s">
        <v>104</v>
      </c>
      <c r="K675" s="51">
        <v>0</v>
      </c>
      <c r="L675" s="52">
        <v>0</v>
      </c>
      <c r="M675" s="52"/>
    </row>
    <row r="676" spans="2:13" hidden="1" x14ac:dyDescent="0.25">
      <c r="B676" s="51" t="s">
        <v>64</v>
      </c>
      <c r="C676" s="51" t="s">
        <v>65</v>
      </c>
      <c r="D676" s="51" t="s">
        <v>15</v>
      </c>
      <c r="E676" s="51" t="s">
        <v>359</v>
      </c>
      <c r="F676" s="51"/>
      <c r="G676" s="52" t="s">
        <v>21</v>
      </c>
      <c r="H676" s="51">
        <v>3</v>
      </c>
      <c r="I676" s="51" t="s">
        <v>18</v>
      </c>
      <c r="J676" s="51" t="s">
        <v>105</v>
      </c>
      <c r="K676" s="51">
        <v>0</v>
      </c>
      <c r="L676" s="52">
        <v>0</v>
      </c>
      <c r="M676" s="52"/>
    </row>
    <row r="677" spans="2:13" hidden="1" x14ac:dyDescent="0.25">
      <c r="B677" s="51" t="s">
        <v>64</v>
      </c>
      <c r="C677" s="51" t="s">
        <v>65</v>
      </c>
      <c r="D677" s="51" t="s">
        <v>15</v>
      </c>
      <c r="E677" s="51" t="s">
        <v>359</v>
      </c>
      <c r="F677" s="51"/>
      <c r="G677" s="52" t="s">
        <v>21</v>
      </c>
      <c r="H677" s="51">
        <v>3</v>
      </c>
      <c r="I677" s="51" t="s">
        <v>18</v>
      </c>
      <c r="J677" s="51" t="s">
        <v>103</v>
      </c>
      <c r="K677" s="51">
        <v>0</v>
      </c>
      <c r="L677" s="52">
        <v>0</v>
      </c>
      <c r="M677" s="52"/>
    </row>
    <row r="678" spans="2:13" hidden="1" x14ac:dyDescent="0.25">
      <c r="B678" s="51" t="s">
        <v>64</v>
      </c>
      <c r="C678" s="51" t="s">
        <v>65</v>
      </c>
      <c r="D678" s="51" t="s">
        <v>15</v>
      </c>
      <c r="E678" s="51" t="s">
        <v>359</v>
      </c>
      <c r="F678" s="51"/>
      <c r="G678" s="52" t="s">
        <v>21</v>
      </c>
      <c r="H678" s="51">
        <v>3</v>
      </c>
      <c r="I678" s="52" t="s">
        <v>18</v>
      </c>
      <c r="J678" s="52" t="s">
        <v>104</v>
      </c>
      <c r="K678" s="51">
        <v>0</v>
      </c>
      <c r="L678" s="52">
        <v>0</v>
      </c>
      <c r="M678" s="52"/>
    </row>
    <row r="679" spans="2:13" hidden="1" x14ac:dyDescent="0.25">
      <c r="B679" s="51" t="s">
        <v>64</v>
      </c>
      <c r="C679" s="51" t="s">
        <v>65</v>
      </c>
      <c r="D679" s="51" t="s">
        <v>15</v>
      </c>
      <c r="E679" s="51" t="s">
        <v>359</v>
      </c>
      <c r="F679" s="51"/>
      <c r="G679" s="52" t="s">
        <v>22</v>
      </c>
      <c r="H679" s="51">
        <v>4</v>
      </c>
      <c r="I679" s="51" t="s">
        <v>18</v>
      </c>
      <c r="J679" s="51" t="s">
        <v>105</v>
      </c>
      <c r="K679" s="51">
        <v>0</v>
      </c>
      <c r="L679" s="52">
        <v>0</v>
      </c>
      <c r="M679" s="52"/>
    </row>
    <row r="680" spans="2:13" hidden="1" x14ac:dyDescent="0.25">
      <c r="B680" s="51" t="s">
        <v>64</v>
      </c>
      <c r="C680" s="51" t="s">
        <v>65</v>
      </c>
      <c r="D680" s="51" t="s">
        <v>15</v>
      </c>
      <c r="E680" s="51" t="s">
        <v>359</v>
      </c>
      <c r="F680" s="51"/>
      <c r="G680" s="52" t="s">
        <v>22</v>
      </c>
      <c r="H680" s="51">
        <v>4</v>
      </c>
      <c r="I680" s="51" t="s">
        <v>18</v>
      </c>
      <c r="J680" s="51" t="s">
        <v>103</v>
      </c>
      <c r="K680" s="51">
        <v>0</v>
      </c>
      <c r="L680" s="52">
        <v>0</v>
      </c>
      <c r="M680" s="52"/>
    </row>
    <row r="681" spans="2:13" hidden="1" x14ac:dyDescent="0.25">
      <c r="B681" s="51" t="s">
        <v>64</v>
      </c>
      <c r="C681" s="51" t="s">
        <v>65</v>
      </c>
      <c r="D681" s="51" t="s">
        <v>15</v>
      </c>
      <c r="E681" s="51" t="s">
        <v>359</v>
      </c>
      <c r="F681" s="51"/>
      <c r="G681" s="52" t="s">
        <v>22</v>
      </c>
      <c r="H681" s="51">
        <v>4</v>
      </c>
      <c r="I681" s="52" t="s">
        <v>18</v>
      </c>
      <c r="J681" s="52" t="s">
        <v>104</v>
      </c>
      <c r="K681" s="51">
        <v>0</v>
      </c>
      <c r="L681" s="52">
        <v>0</v>
      </c>
      <c r="M681" s="52"/>
    </row>
    <row r="682" spans="2:13" hidden="1" x14ac:dyDescent="0.25">
      <c r="B682" s="51" t="s">
        <v>64</v>
      </c>
      <c r="C682" s="51" t="s">
        <v>65</v>
      </c>
      <c r="D682" s="51" t="s">
        <v>15</v>
      </c>
      <c r="E682" s="51" t="s">
        <v>359</v>
      </c>
      <c r="F682" s="51"/>
      <c r="G682" s="52" t="s">
        <v>23</v>
      </c>
      <c r="H682" s="51">
        <v>5</v>
      </c>
      <c r="I682" s="51" t="s">
        <v>18</v>
      </c>
      <c r="J682" s="51" t="s">
        <v>105</v>
      </c>
      <c r="K682" s="51">
        <v>0</v>
      </c>
      <c r="L682" s="52">
        <v>0</v>
      </c>
      <c r="M682" s="52"/>
    </row>
    <row r="683" spans="2:13" hidden="1" x14ac:dyDescent="0.25">
      <c r="B683" s="51" t="s">
        <v>64</v>
      </c>
      <c r="C683" s="51" t="s">
        <v>65</v>
      </c>
      <c r="D683" s="51" t="s">
        <v>15</v>
      </c>
      <c r="E683" s="51" t="s">
        <v>359</v>
      </c>
      <c r="F683" s="51"/>
      <c r="G683" s="52" t="s">
        <v>23</v>
      </c>
      <c r="H683" s="51">
        <v>5</v>
      </c>
      <c r="I683" s="51" t="s">
        <v>18</v>
      </c>
      <c r="J683" s="51" t="s">
        <v>103</v>
      </c>
      <c r="K683" s="51">
        <v>0</v>
      </c>
      <c r="L683" s="52">
        <v>0</v>
      </c>
      <c r="M683" s="52"/>
    </row>
    <row r="684" spans="2:13" hidden="1" x14ac:dyDescent="0.25">
      <c r="B684" s="51" t="s">
        <v>64</v>
      </c>
      <c r="C684" s="51" t="s">
        <v>65</v>
      </c>
      <c r="D684" s="51" t="s">
        <v>15</v>
      </c>
      <c r="E684" s="51" t="s">
        <v>359</v>
      </c>
      <c r="F684" s="51"/>
      <c r="G684" s="52" t="s">
        <v>23</v>
      </c>
      <c r="H684" s="51">
        <v>5</v>
      </c>
      <c r="I684" s="51" t="s">
        <v>18</v>
      </c>
      <c r="J684" s="51" t="s">
        <v>104</v>
      </c>
      <c r="K684" s="51">
        <v>0</v>
      </c>
      <c r="L684" s="52">
        <v>0</v>
      </c>
      <c r="M684" s="52"/>
    </row>
    <row r="685" spans="2:13" hidden="1" x14ac:dyDescent="0.25">
      <c r="B685" s="51" t="s">
        <v>31</v>
      </c>
      <c r="C685" s="51" t="s">
        <v>32</v>
      </c>
      <c r="D685" s="51" t="s">
        <v>26</v>
      </c>
      <c r="E685" s="51" t="s">
        <v>359</v>
      </c>
      <c r="F685" s="51"/>
      <c r="G685" s="52" t="s">
        <v>85</v>
      </c>
      <c r="H685" s="52">
        <v>6</v>
      </c>
      <c r="I685" s="51" t="s">
        <v>158</v>
      </c>
      <c r="J685" s="51" t="s">
        <v>103</v>
      </c>
      <c r="K685" s="51">
        <v>0</v>
      </c>
      <c r="L685" s="51">
        <v>20</v>
      </c>
      <c r="M685" s="52"/>
    </row>
    <row r="686" spans="2:13" hidden="1" x14ac:dyDescent="0.25">
      <c r="B686" s="51" t="s">
        <v>31</v>
      </c>
      <c r="C686" s="51" t="s">
        <v>32</v>
      </c>
      <c r="D686" s="51" t="s">
        <v>26</v>
      </c>
      <c r="E686" s="51" t="s">
        <v>359</v>
      </c>
      <c r="F686" s="51"/>
      <c r="G686" s="52" t="s">
        <v>85</v>
      </c>
      <c r="H686" s="52">
        <v>6</v>
      </c>
      <c r="I686" s="51" t="s">
        <v>18</v>
      </c>
      <c r="J686" s="51" t="s">
        <v>105</v>
      </c>
      <c r="K686" s="51">
        <v>0</v>
      </c>
      <c r="L686" s="51">
        <v>0</v>
      </c>
      <c r="M686" s="52"/>
    </row>
    <row r="687" spans="2:13" hidden="1" x14ac:dyDescent="0.25">
      <c r="B687" s="51" t="s">
        <v>31</v>
      </c>
      <c r="C687" s="51" t="s">
        <v>32</v>
      </c>
      <c r="D687" s="51" t="s">
        <v>26</v>
      </c>
      <c r="E687" s="51" t="s">
        <v>359</v>
      </c>
      <c r="F687" s="51"/>
      <c r="G687" s="52" t="s">
        <v>85</v>
      </c>
      <c r="H687" s="52">
        <v>6</v>
      </c>
      <c r="I687" s="51" t="s">
        <v>18</v>
      </c>
      <c r="J687" s="51" t="s">
        <v>103</v>
      </c>
      <c r="K687" s="51">
        <v>0</v>
      </c>
      <c r="L687" s="51">
        <v>0</v>
      </c>
      <c r="M687" s="52"/>
    </row>
    <row r="688" spans="2:13" hidden="1" x14ac:dyDescent="0.25">
      <c r="B688" s="51" t="s">
        <v>31</v>
      </c>
      <c r="C688" s="51" t="s">
        <v>32</v>
      </c>
      <c r="D688" s="51" t="s">
        <v>26</v>
      </c>
      <c r="E688" s="51" t="s">
        <v>359</v>
      </c>
      <c r="F688" s="51"/>
      <c r="G688" s="52" t="s">
        <v>85</v>
      </c>
      <c r="H688" s="52">
        <v>6</v>
      </c>
      <c r="I688" s="52" t="s">
        <v>18</v>
      </c>
      <c r="J688" s="52" t="s">
        <v>104</v>
      </c>
      <c r="K688" s="51">
        <v>0</v>
      </c>
      <c r="L688" s="51">
        <v>0</v>
      </c>
      <c r="M688" s="52"/>
    </row>
    <row r="689" spans="2:13" hidden="1" x14ac:dyDescent="0.25">
      <c r="B689" s="51" t="s">
        <v>36</v>
      </c>
      <c r="C689" s="37" t="s">
        <v>37</v>
      </c>
      <c r="D689" s="37" t="s">
        <v>38</v>
      </c>
      <c r="E689" s="37" t="s">
        <v>359</v>
      </c>
      <c r="F689" s="37"/>
      <c r="G689" s="52" t="s">
        <v>85</v>
      </c>
      <c r="H689" s="52">
        <v>6</v>
      </c>
      <c r="I689" s="51" t="s">
        <v>18</v>
      </c>
      <c r="J689" s="51" t="s">
        <v>105</v>
      </c>
      <c r="K689" s="37">
        <v>0</v>
      </c>
      <c r="L689" s="51">
        <v>0</v>
      </c>
      <c r="M689" s="52"/>
    </row>
    <row r="690" spans="2:13" hidden="1" x14ac:dyDescent="0.25">
      <c r="B690" s="51" t="s">
        <v>36</v>
      </c>
      <c r="C690" s="37" t="s">
        <v>37</v>
      </c>
      <c r="D690" s="37" t="s">
        <v>38</v>
      </c>
      <c r="E690" s="37" t="s">
        <v>359</v>
      </c>
      <c r="F690" s="37"/>
      <c r="G690" s="52" t="s">
        <v>85</v>
      </c>
      <c r="H690" s="52">
        <v>6</v>
      </c>
      <c r="I690" s="51" t="s">
        <v>18</v>
      </c>
      <c r="J690" s="51" t="s">
        <v>103</v>
      </c>
      <c r="K690" s="37">
        <v>0</v>
      </c>
      <c r="L690" s="51">
        <v>0</v>
      </c>
      <c r="M690" s="52"/>
    </row>
    <row r="691" spans="2:13" hidden="1" x14ac:dyDescent="0.25">
      <c r="B691" s="51" t="s">
        <v>36</v>
      </c>
      <c r="C691" s="37" t="s">
        <v>37</v>
      </c>
      <c r="D691" s="37" t="s">
        <v>38</v>
      </c>
      <c r="E691" s="37" t="s">
        <v>359</v>
      </c>
      <c r="F691" s="37"/>
      <c r="G691" s="52" t="s">
        <v>85</v>
      </c>
      <c r="H691" s="52">
        <v>6</v>
      </c>
      <c r="I691" s="52" t="s">
        <v>18</v>
      </c>
      <c r="J691" s="52" t="s">
        <v>104</v>
      </c>
      <c r="K691" s="37">
        <v>0</v>
      </c>
      <c r="L691" s="51">
        <v>0</v>
      </c>
      <c r="M691" s="52"/>
    </row>
    <row r="692" spans="2:13" hidden="1" x14ac:dyDescent="0.25">
      <c r="B692" s="51" t="s">
        <v>46</v>
      </c>
      <c r="C692" s="37" t="s">
        <v>47</v>
      </c>
      <c r="D692" s="37" t="s">
        <v>38</v>
      </c>
      <c r="E692" s="37" t="s">
        <v>359</v>
      </c>
      <c r="F692" s="37"/>
      <c r="G692" s="52" t="s">
        <v>85</v>
      </c>
      <c r="H692" s="52">
        <v>6</v>
      </c>
      <c r="I692" s="51" t="s">
        <v>18</v>
      </c>
      <c r="J692" s="51" t="s">
        <v>105</v>
      </c>
      <c r="K692" s="37">
        <v>0</v>
      </c>
      <c r="L692" s="51">
        <v>0</v>
      </c>
      <c r="M692" s="52"/>
    </row>
    <row r="693" spans="2:13" hidden="1" x14ac:dyDescent="0.25">
      <c r="B693" s="51" t="s">
        <v>46</v>
      </c>
      <c r="C693" s="37" t="s">
        <v>47</v>
      </c>
      <c r="D693" s="37" t="s">
        <v>38</v>
      </c>
      <c r="E693" s="37" t="s">
        <v>359</v>
      </c>
      <c r="F693" s="37"/>
      <c r="G693" s="52" t="s">
        <v>85</v>
      </c>
      <c r="H693" s="52">
        <v>6</v>
      </c>
      <c r="I693" s="51" t="s">
        <v>18</v>
      </c>
      <c r="J693" s="51" t="s">
        <v>103</v>
      </c>
      <c r="K693" s="37">
        <v>0</v>
      </c>
      <c r="L693" s="51">
        <v>0</v>
      </c>
      <c r="M693" s="52"/>
    </row>
    <row r="694" spans="2:13" hidden="1" x14ac:dyDescent="0.25">
      <c r="B694" s="51" t="s">
        <v>46</v>
      </c>
      <c r="C694" s="37" t="s">
        <v>47</v>
      </c>
      <c r="D694" s="37" t="s">
        <v>38</v>
      </c>
      <c r="E694" s="37" t="s">
        <v>359</v>
      </c>
      <c r="F694" s="37"/>
      <c r="G694" s="52" t="s">
        <v>85</v>
      </c>
      <c r="H694" s="52">
        <v>6</v>
      </c>
      <c r="I694" s="52" t="s">
        <v>18</v>
      </c>
      <c r="J694" s="52" t="s">
        <v>104</v>
      </c>
      <c r="K694" s="37">
        <v>0</v>
      </c>
      <c r="L694" s="51">
        <v>0</v>
      </c>
      <c r="M694" s="52"/>
    </row>
    <row r="695" spans="2:13" hidden="1" x14ac:dyDescent="0.25">
      <c r="B695" s="51" t="s">
        <v>72</v>
      </c>
      <c r="C695" s="37" t="s">
        <v>73</v>
      </c>
      <c r="D695" s="37" t="s">
        <v>26</v>
      </c>
      <c r="E695" s="37" t="s">
        <v>359</v>
      </c>
      <c r="F695" s="37"/>
      <c r="G695" s="52" t="s">
        <v>85</v>
      </c>
      <c r="H695" s="52">
        <v>6</v>
      </c>
      <c r="I695" s="51" t="s">
        <v>158</v>
      </c>
      <c r="J695" s="51" t="s">
        <v>159</v>
      </c>
      <c r="K695" s="37">
        <v>0</v>
      </c>
      <c r="L695" s="52">
        <v>0</v>
      </c>
      <c r="M695" s="52"/>
    </row>
    <row r="696" spans="2:13" hidden="1" x14ac:dyDescent="0.25">
      <c r="B696" s="51" t="s">
        <v>72</v>
      </c>
      <c r="C696" s="37" t="s">
        <v>73</v>
      </c>
      <c r="D696" s="37" t="s">
        <v>26</v>
      </c>
      <c r="E696" s="37" t="s">
        <v>359</v>
      </c>
      <c r="F696" s="37"/>
      <c r="G696" s="52" t="s">
        <v>85</v>
      </c>
      <c r="H696" s="52">
        <v>6</v>
      </c>
      <c r="I696" s="51" t="s">
        <v>158</v>
      </c>
      <c r="J696" s="51" t="s">
        <v>103</v>
      </c>
      <c r="K696" s="37">
        <v>0</v>
      </c>
      <c r="L696" s="52">
        <v>0</v>
      </c>
      <c r="M696" s="52"/>
    </row>
    <row r="697" spans="2:13" hidden="1" x14ac:dyDescent="0.25">
      <c r="B697" s="51" t="s">
        <v>72</v>
      </c>
      <c r="C697" s="37" t="s">
        <v>73</v>
      </c>
      <c r="D697" s="37" t="s">
        <v>26</v>
      </c>
      <c r="E697" s="37" t="s">
        <v>359</v>
      </c>
      <c r="F697" s="37"/>
      <c r="G697" s="52" t="s">
        <v>85</v>
      </c>
      <c r="H697" s="52">
        <v>6</v>
      </c>
      <c r="I697" s="51" t="s">
        <v>158</v>
      </c>
      <c r="J697" s="51" t="s">
        <v>104</v>
      </c>
      <c r="K697" s="37">
        <v>0</v>
      </c>
      <c r="L697" s="52">
        <v>0</v>
      </c>
      <c r="M697" s="52"/>
    </row>
    <row r="698" spans="2:13" hidden="1" x14ac:dyDescent="0.25">
      <c r="B698" s="51" t="s">
        <v>72</v>
      </c>
      <c r="C698" s="37" t="s">
        <v>73</v>
      </c>
      <c r="D698" s="37" t="s">
        <v>26</v>
      </c>
      <c r="E698" s="37" t="s">
        <v>359</v>
      </c>
      <c r="F698" s="37"/>
      <c r="G698" s="52" t="s">
        <v>85</v>
      </c>
      <c r="H698" s="52">
        <v>6</v>
      </c>
      <c r="I698" s="51" t="s">
        <v>18</v>
      </c>
      <c r="J698" s="51" t="s">
        <v>105</v>
      </c>
      <c r="K698" s="37">
        <v>0</v>
      </c>
      <c r="L698" s="52">
        <v>0</v>
      </c>
      <c r="M698" s="52"/>
    </row>
    <row r="699" spans="2:13" hidden="1" x14ac:dyDescent="0.25">
      <c r="B699" s="51" t="s">
        <v>72</v>
      </c>
      <c r="C699" s="37" t="s">
        <v>73</v>
      </c>
      <c r="D699" s="37" t="s">
        <v>26</v>
      </c>
      <c r="E699" s="37" t="s">
        <v>359</v>
      </c>
      <c r="F699" s="37"/>
      <c r="G699" s="52" t="s">
        <v>85</v>
      </c>
      <c r="H699" s="52">
        <v>6</v>
      </c>
      <c r="I699" s="51" t="s">
        <v>18</v>
      </c>
      <c r="J699" s="51" t="s">
        <v>103</v>
      </c>
      <c r="K699" s="37">
        <v>0</v>
      </c>
      <c r="L699" s="52">
        <v>0</v>
      </c>
      <c r="M699" s="52"/>
    </row>
    <row r="700" spans="2:13" hidden="1" x14ac:dyDescent="0.25">
      <c r="B700" s="51" t="s">
        <v>72</v>
      </c>
      <c r="C700" s="37" t="s">
        <v>73</v>
      </c>
      <c r="D700" s="37" t="s">
        <v>26</v>
      </c>
      <c r="E700" s="37" t="s">
        <v>359</v>
      </c>
      <c r="F700" s="37"/>
      <c r="G700" s="52" t="s">
        <v>85</v>
      </c>
      <c r="H700" s="52">
        <v>6</v>
      </c>
      <c r="I700" s="51" t="s">
        <v>18</v>
      </c>
      <c r="J700" s="51" t="s">
        <v>104</v>
      </c>
      <c r="K700" s="37">
        <v>0</v>
      </c>
      <c r="L700" s="52">
        <v>0</v>
      </c>
      <c r="M700" s="52"/>
    </row>
    <row r="701" spans="2:13" hidden="1" x14ac:dyDescent="0.25">
      <c r="B701" s="51" t="s">
        <v>54</v>
      </c>
      <c r="C701" s="37" t="s">
        <v>55</v>
      </c>
      <c r="D701" s="37" t="s">
        <v>45</v>
      </c>
      <c r="E701" s="37" t="s">
        <v>359</v>
      </c>
      <c r="F701" s="37"/>
      <c r="G701" s="52" t="s">
        <v>85</v>
      </c>
      <c r="H701" s="52">
        <v>6</v>
      </c>
      <c r="I701" s="51" t="s">
        <v>158</v>
      </c>
      <c r="J701" s="51" t="s">
        <v>103</v>
      </c>
      <c r="K701" s="37">
        <v>0</v>
      </c>
      <c r="L701" s="52">
        <v>292</v>
      </c>
      <c r="M701" s="52"/>
    </row>
    <row r="702" spans="2:13" hidden="1" x14ac:dyDescent="0.25">
      <c r="B702" s="51" t="s">
        <v>54</v>
      </c>
      <c r="C702" s="37" t="s">
        <v>55</v>
      </c>
      <c r="D702" s="37" t="s">
        <v>45</v>
      </c>
      <c r="E702" s="37" t="s">
        <v>359</v>
      </c>
      <c r="F702" s="37"/>
      <c r="G702" s="52" t="s">
        <v>85</v>
      </c>
      <c r="H702" s="52">
        <v>6</v>
      </c>
      <c r="I702" s="51" t="s">
        <v>158</v>
      </c>
      <c r="J702" s="51" t="s">
        <v>104</v>
      </c>
      <c r="K702" s="37">
        <v>0</v>
      </c>
      <c r="L702" s="52">
        <v>0</v>
      </c>
      <c r="M702" s="52"/>
    </row>
    <row r="703" spans="2:13" hidden="1" x14ac:dyDescent="0.25">
      <c r="B703" s="51" t="s">
        <v>54</v>
      </c>
      <c r="C703" s="37" t="s">
        <v>55</v>
      </c>
      <c r="D703" s="37" t="s">
        <v>45</v>
      </c>
      <c r="E703" s="37" t="s">
        <v>359</v>
      </c>
      <c r="F703" s="37"/>
      <c r="G703" s="52" t="s">
        <v>85</v>
      </c>
      <c r="H703" s="52">
        <v>6</v>
      </c>
      <c r="I703" s="51" t="s">
        <v>18</v>
      </c>
      <c r="J703" s="51" t="s">
        <v>105</v>
      </c>
      <c r="K703" s="37">
        <v>0</v>
      </c>
      <c r="L703" s="52">
        <v>0</v>
      </c>
      <c r="M703" s="52"/>
    </row>
    <row r="704" spans="2:13" hidden="1" x14ac:dyDescent="0.25">
      <c r="B704" s="51" t="s">
        <v>54</v>
      </c>
      <c r="C704" s="37" t="s">
        <v>55</v>
      </c>
      <c r="D704" s="37" t="s">
        <v>45</v>
      </c>
      <c r="E704" s="37" t="s">
        <v>359</v>
      </c>
      <c r="F704" s="37"/>
      <c r="G704" s="52" t="s">
        <v>85</v>
      </c>
      <c r="H704" s="52">
        <v>6</v>
      </c>
      <c r="I704" s="51" t="s">
        <v>18</v>
      </c>
      <c r="J704" s="51" t="s">
        <v>103</v>
      </c>
      <c r="K704" s="37">
        <v>0</v>
      </c>
      <c r="L704" s="52">
        <v>0</v>
      </c>
      <c r="M704" s="52"/>
    </row>
    <row r="705" spans="2:13" hidden="1" x14ac:dyDescent="0.25">
      <c r="B705" s="51" t="s">
        <v>54</v>
      </c>
      <c r="C705" s="37" t="s">
        <v>55</v>
      </c>
      <c r="D705" s="37" t="s">
        <v>45</v>
      </c>
      <c r="E705" s="37" t="s">
        <v>359</v>
      </c>
      <c r="F705" s="37"/>
      <c r="G705" s="52" t="s">
        <v>85</v>
      </c>
      <c r="H705" s="52">
        <v>6</v>
      </c>
      <c r="I705" s="52" t="s">
        <v>18</v>
      </c>
      <c r="J705" s="52" t="s">
        <v>104</v>
      </c>
      <c r="K705" s="37">
        <v>0</v>
      </c>
      <c r="L705" s="52">
        <v>0</v>
      </c>
      <c r="M705" s="52"/>
    </row>
    <row r="706" spans="2:13" hidden="1" x14ac:dyDescent="0.25">
      <c r="B706" s="51" t="s">
        <v>64</v>
      </c>
      <c r="C706" s="37" t="s">
        <v>65</v>
      </c>
      <c r="D706" s="37" t="s">
        <v>15</v>
      </c>
      <c r="E706" s="37" t="s">
        <v>359</v>
      </c>
      <c r="F706" s="37"/>
      <c r="G706" s="52" t="s">
        <v>85</v>
      </c>
      <c r="H706" s="52">
        <v>6</v>
      </c>
      <c r="I706" s="51" t="s">
        <v>18</v>
      </c>
      <c r="J706" s="51" t="s">
        <v>105</v>
      </c>
      <c r="K706" s="37">
        <v>0</v>
      </c>
      <c r="L706" s="52">
        <v>0</v>
      </c>
      <c r="M706" s="52"/>
    </row>
    <row r="707" spans="2:13" hidden="1" x14ac:dyDescent="0.25">
      <c r="B707" s="51" t="s">
        <v>64</v>
      </c>
      <c r="C707" s="37" t="s">
        <v>65</v>
      </c>
      <c r="D707" s="37" t="s">
        <v>15</v>
      </c>
      <c r="E707" s="37" t="s">
        <v>359</v>
      </c>
      <c r="F707" s="37"/>
      <c r="G707" s="52" t="s">
        <v>85</v>
      </c>
      <c r="H707" s="52">
        <v>6</v>
      </c>
      <c r="I707" s="51" t="s">
        <v>18</v>
      </c>
      <c r="J707" s="51" t="s">
        <v>103</v>
      </c>
      <c r="K707" s="37">
        <v>0</v>
      </c>
      <c r="L707" s="52">
        <v>0</v>
      </c>
      <c r="M707" s="52"/>
    </row>
    <row r="708" spans="2:13" hidden="1" x14ac:dyDescent="0.25">
      <c r="B708" s="51" t="s">
        <v>64</v>
      </c>
      <c r="C708" s="37" t="s">
        <v>65</v>
      </c>
      <c r="D708" s="37" t="s">
        <v>15</v>
      </c>
      <c r="E708" s="37" t="s">
        <v>359</v>
      </c>
      <c r="F708" s="37"/>
      <c r="G708" s="52" t="s">
        <v>85</v>
      </c>
      <c r="H708" s="52">
        <v>6</v>
      </c>
      <c r="I708" s="51" t="s">
        <v>18</v>
      </c>
      <c r="J708" s="51" t="s">
        <v>104</v>
      </c>
      <c r="K708" s="37">
        <v>0</v>
      </c>
      <c r="L708" s="52">
        <v>0</v>
      </c>
      <c r="M708" s="52"/>
    </row>
    <row r="709" spans="2:13" hidden="1" x14ac:dyDescent="0.25">
      <c r="B709" s="51" t="s">
        <v>39</v>
      </c>
      <c r="C709" s="37" t="s">
        <v>40</v>
      </c>
      <c r="D709" s="37" t="s">
        <v>15</v>
      </c>
      <c r="E709" s="37" t="s">
        <v>359</v>
      </c>
      <c r="F709" s="37"/>
      <c r="G709" s="52" t="s">
        <v>85</v>
      </c>
      <c r="H709" s="52">
        <v>6</v>
      </c>
      <c r="I709" s="51" t="s">
        <v>158</v>
      </c>
      <c r="J709" s="51" t="s">
        <v>159</v>
      </c>
      <c r="K709" s="37">
        <v>0</v>
      </c>
      <c r="L709" s="51">
        <v>0</v>
      </c>
      <c r="M709" s="52"/>
    </row>
    <row r="710" spans="2:13" hidden="1" x14ac:dyDescent="0.25">
      <c r="B710" s="51" t="s">
        <v>39</v>
      </c>
      <c r="C710" s="37" t="s">
        <v>40</v>
      </c>
      <c r="D710" s="37" t="s">
        <v>15</v>
      </c>
      <c r="E710" s="37" t="s">
        <v>359</v>
      </c>
      <c r="F710" s="37"/>
      <c r="G710" s="52" t="s">
        <v>85</v>
      </c>
      <c r="H710" s="52">
        <v>6</v>
      </c>
      <c r="I710" s="51" t="s">
        <v>158</v>
      </c>
      <c r="J710" s="51" t="s">
        <v>103</v>
      </c>
      <c r="K710" s="37">
        <v>0</v>
      </c>
      <c r="L710" s="51">
        <v>0</v>
      </c>
      <c r="M710" s="52"/>
    </row>
    <row r="711" spans="2:13" hidden="1" x14ac:dyDescent="0.25">
      <c r="B711" s="51" t="s">
        <v>39</v>
      </c>
      <c r="C711" s="37" t="s">
        <v>40</v>
      </c>
      <c r="D711" s="37" t="s">
        <v>15</v>
      </c>
      <c r="E711" s="37" t="s">
        <v>359</v>
      </c>
      <c r="F711" s="37"/>
      <c r="G711" s="52" t="s">
        <v>85</v>
      </c>
      <c r="H711" s="52">
        <v>6</v>
      </c>
      <c r="I711" s="51" t="s">
        <v>158</v>
      </c>
      <c r="J711" s="51" t="s">
        <v>104</v>
      </c>
      <c r="K711" s="37">
        <v>0</v>
      </c>
      <c r="L711" s="51">
        <v>0</v>
      </c>
      <c r="M711" s="52"/>
    </row>
    <row r="712" spans="2:13" hidden="1" x14ac:dyDescent="0.25">
      <c r="B712" s="51" t="s">
        <v>39</v>
      </c>
      <c r="C712" s="37" t="s">
        <v>40</v>
      </c>
      <c r="D712" s="37" t="s">
        <v>15</v>
      </c>
      <c r="E712" s="37" t="s">
        <v>359</v>
      </c>
      <c r="F712" s="37"/>
      <c r="G712" s="52" t="s">
        <v>85</v>
      </c>
      <c r="H712" s="52">
        <v>6</v>
      </c>
      <c r="I712" s="51" t="s">
        <v>18</v>
      </c>
      <c r="J712" s="51" t="s">
        <v>105</v>
      </c>
      <c r="K712" s="37">
        <v>0</v>
      </c>
      <c r="L712" s="51">
        <v>0</v>
      </c>
      <c r="M712" s="52"/>
    </row>
    <row r="713" spans="2:13" hidden="1" x14ac:dyDescent="0.25">
      <c r="B713" s="51" t="s">
        <v>39</v>
      </c>
      <c r="C713" s="37" t="s">
        <v>40</v>
      </c>
      <c r="D713" s="37" t="s">
        <v>15</v>
      </c>
      <c r="E713" s="37" t="s">
        <v>359</v>
      </c>
      <c r="F713" s="37"/>
      <c r="G713" s="52" t="s">
        <v>85</v>
      </c>
      <c r="H713" s="52">
        <v>6</v>
      </c>
      <c r="I713" s="51" t="s">
        <v>18</v>
      </c>
      <c r="J713" s="51" t="s">
        <v>103</v>
      </c>
      <c r="K713" s="37">
        <v>0</v>
      </c>
      <c r="L713" s="51">
        <v>0</v>
      </c>
      <c r="M713" s="52"/>
    </row>
    <row r="714" spans="2:13" hidden="1" x14ac:dyDescent="0.25">
      <c r="B714" s="51" t="s">
        <v>39</v>
      </c>
      <c r="C714" s="37" t="s">
        <v>40</v>
      </c>
      <c r="D714" s="37" t="s">
        <v>15</v>
      </c>
      <c r="E714" s="37" t="s">
        <v>359</v>
      </c>
      <c r="F714" s="37"/>
      <c r="G714" s="52" t="s">
        <v>85</v>
      </c>
      <c r="H714" s="52">
        <v>6</v>
      </c>
      <c r="I714" s="52" t="s">
        <v>18</v>
      </c>
      <c r="J714" s="52" t="s">
        <v>104</v>
      </c>
      <c r="K714" s="37">
        <v>0</v>
      </c>
      <c r="L714" s="51">
        <v>0</v>
      </c>
      <c r="M714" s="52"/>
    </row>
    <row r="715" spans="2:13" hidden="1" x14ac:dyDescent="0.25">
      <c r="B715" s="51" t="s">
        <v>41</v>
      </c>
      <c r="C715" s="37" t="s">
        <v>42</v>
      </c>
      <c r="D715" s="37" t="s">
        <v>38</v>
      </c>
      <c r="E715" s="37" t="s">
        <v>359</v>
      </c>
      <c r="F715" s="37"/>
      <c r="G715" s="52" t="s">
        <v>85</v>
      </c>
      <c r="H715" s="52">
        <v>6</v>
      </c>
      <c r="I715" s="51" t="s">
        <v>158</v>
      </c>
      <c r="J715" s="51" t="s">
        <v>103</v>
      </c>
      <c r="K715" s="37">
        <v>160</v>
      </c>
      <c r="L715" s="51">
        <v>50</v>
      </c>
      <c r="M715" s="52"/>
    </row>
    <row r="716" spans="2:13" hidden="1" x14ac:dyDescent="0.25">
      <c r="B716" s="51" t="s">
        <v>41</v>
      </c>
      <c r="C716" s="37" t="s">
        <v>42</v>
      </c>
      <c r="D716" s="37" t="s">
        <v>38</v>
      </c>
      <c r="E716" s="37" t="s">
        <v>359</v>
      </c>
      <c r="F716" s="37"/>
      <c r="G716" s="52" t="s">
        <v>85</v>
      </c>
      <c r="H716" s="52">
        <v>6</v>
      </c>
      <c r="I716" s="51" t="s">
        <v>158</v>
      </c>
      <c r="J716" s="51" t="s">
        <v>104</v>
      </c>
      <c r="K716" s="37">
        <v>0</v>
      </c>
      <c r="L716" s="51">
        <v>0</v>
      </c>
      <c r="M716" s="52"/>
    </row>
    <row r="717" spans="2:13" hidden="1" x14ac:dyDescent="0.25">
      <c r="B717" s="51" t="s">
        <v>41</v>
      </c>
      <c r="C717" s="37" t="s">
        <v>42</v>
      </c>
      <c r="D717" s="37" t="s">
        <v>38</v>
      </c>
      <c r="E717" s="37" t="s">
        <v>359</v>
      </c>
      <c r="F717" s="37"/>
      <c r="G717" s="52" t="s">
        <v>85</v>
      </c>
      <c r="H717" s="52">
        <v>6</v>
      </c>
      <c r="I717" s="51" t="s">
        <v>18</v>
      </c>
      <c r="J717" s="51" t="s">
        <v>105</v>
      </c>
      <c r="K717" s="37">
        <v>0</v>
      </c>
      <c r="L717" s="51">
        <v>0</v>
      </c>
      <c r="M717" s="52"/>
    </row>
    <row r="718" spans="2:13" hidden="1" x14ac:dyDescent="0.25">
      <c r="B718" s="51" t="s">
        <v>41</v>
      </c>
      <c r="C718" s="37" t="s">
        <v>42</v>
      </c>
      <c r="D718" s="37" t="s">
        <v>38</v>
      </c>
      <c r="E718" s="37" t="s">
        <v>359</v>
      </c>
      <c r="F718" s="37"/>
      <c r="G718" s="52" t="s">
        <v>85</v>
      </c>
      <c r="H718" s="52">
        <v>6</v>
      </c>
      <c r="I718" s="51" t="s">
        <v>18</v>
      </c>
      <c r="J718" s="51" t="s">
        <v>103</v>
      </c>
      <c r="K718" s="37">
        <v>0</v>
      </c>
      <c r="L718" s="51">
        <v>0</v>
      </c>
      <c r="M718" s="52"/>
    </row>
    <row r="719" spans="2:13" hidden="1" x14ac:dyDescent="0.25">
      <c r="B719" s="51" t="s">
        <v>41</v>
      </c>
      <c r="C719" s="37" t="s">
        <v>42</v>
      </c>
      <c r="D719" s="37" t="s">
        <v>38</v>
      </c>
      <c r="E719" s="37" t="s">
        <v>359</v>
      </c>
      <c r="F719" s="37"/>
      <c r="G719" s="52" t="s">
        <v>85</v>
      </c>
      <c r="H719" s="52">
        <v>6</v>
      </c>
      <c r="I719" s="52" t="s">
        <v>18</v>
      </c>
      <c r="J719" s="52" t="s">
        <v>104</v>
      </c>
      <c r="K719" s="37">
        <v>0</v>
      </c>
      <c r="L719" s="51">
        <v>0</v>
      </c>
      <c r="M719" s="52"/>
    </row>
    <row r="720" spans="2:13" x14ac:dyDescent="0.25">
      <c r="B720" s="51" t="s">
        <v>43</v>
      </c>
      <c r="C720" s="37" t="s">
        <v>44</v>
      </c>
      <c r="D720" s="37" t="s">
        <v>45</v>
      </c>
      <c r="E720" s="37" t="s">
        <v>359</v>
      </c>
      <c r="F720" s="37"/>
      <c r="G720" s="52" t="s">
        <v>85</v>
      </c>
      <c r="H720" s="52">
        <v>6</v>
      </c>
      <c r="I720" s="51" t="s">
        <v>158</v>
      </c>
      <c r="J720" s="51" t="s">
        <v>103</v>
      </c>
      <c r="K720" s="37">
        <v>0</v>
      </c>
      <c r="L720" s="51">
        <v>40</v>
      </c>
      <c r="M720" s="52"/>
    </row>
    <row r="721" spans="2:13" x14ac:dyDescent="0.25">
      <c r="B721" s="51" t="s">
        <v>43</v>
      </c>
      <c r="C721" s="37" t="s">
        <v>44</v>
      </c>
      <c r="D721" s="37" t="s">
        <v>45</v>
      </c>
      <c r="E721" s="37" t="s">
        <v>359</v>
      </c>
      <c r="F721" s="37"/>
      <c r="G721" s="52" t="s">
        <v>85</v>
      </c>
      <c r="H721" s="52">
        <v>6</v>
      </c>
      <c r="I721" s="51" t="s">
        <v>158</v>
      </c>
      <c r="J721" s="51" t="s">
        <v>104</v>
      </c>
      <c r="K721" s="37">
        <v>0</v>
      </c>
      <c r="L721" s="51">
        <v>0</v>
      </c>
      <c r="M721" s="52"/>
    </row>
    <row r="722" spans="2:13" x14ac:dyDescent="0.25">
      <c r="B722" s="51" t="s">
        <v>43</v>
      </c>
      <c r="C722" s="37" t="s">
        <v>44</v>
      </c>
      <c r="D722" s="37" t="s">
        <v>45</v>
      </c>
      <c r="E722" s="37" t="s">
        <v>359</v>
      </c>
      <c r="F722" s="37"/>
      <c r="G722" s="52" t="s">
        <v>85</v>
      </c>
      <c r="H722" s="52">
        <v>6</v>
      </c>
      <c r="I722" s="51" t="s">
        <v>18</v>
      </c>
      <c r="J722" s="51" t="s">
        <v>105</v>
      </c>
      <c r="K722" s="37">
        <v>0</v>
      </c>
      <c r="L722" s="51">
        <v>0</v>
      </c>
      <c r="M722" s="52"/>
    </row>
    <row r="723" spans="2:13" x14ac:dyDescent="0.25">
      <c r="B723" s="51" t="s">
        <v>43</v>
      </c>
      <c r="C723" s="37" t="s">
        <v>44</v>
      </c>
      <c r="D723" s="37" t="s">
        <v>45</v>
      </c>
      <c r="E723" s="37" t="s">
        <v>359</v>
      </c>
      <c r="F723" s="37"/>
      <c r="G723" s="52" t="s">
        <v>85</v>
      </c>
      <c r="H723" s="52">
        <v>6</v>
      </c>
      <c r="I723" s="51" t="s">
        <v>18</v>
      </c>
      <c r="J723" s="51" t="s">
        <v>103</v>
      </c>
      <c r="K723" s="37">
        <v>0</v>
      </c>
      <c r="L723" s="51">
        <v>0</v>
      </c>
      <c r="M723" s="52"/>
    </row>
    <row r="724" spans="2:13" x14ac:dyDescent="0.25">
      <c r="B724" s="51" t="s">
        <v>43</v>
      </c>
      <c r="C724" s="37" t="s">
        <v>44</v>
      </c>
      <c r="D724" s="37" t="s">
        <v>45</v>
      </c>
      <c r="E724" s="37" t="s">
        <v>359</v>
      </c>
      <c r="F724" s="37"/>
      <c r="G724" s="52" t="s">
        <v>85</v>
      </c>
      <c r="H724" s="52">
        <v>6</v>
      </c>
      <c r="I724" s="52" t="s">
        <v>18</v>
      </c>
      <c r="J724" s="52" t="s">
        <v>104</v>
      </c>
      <c r="K724" s="37">
        <v>0</v>
      </c>
      <c r="L724" s="51">
        <v>0</v>
      </c>
      <c r="M724" s="52"/>
    </row>
    <row r="725" spans="2:13" hidden="1" x14ac:dyDescent="0.25">
      <c r="B725" s="51" t="s">
        <v>78</v>
      </c>
      <c r="C725" s="37" t="s">
        <v>79</v>
      </c>
      <c r="D725" s="37" t="s">
        <v>26</v>
      </c>
      <c r="E725" s="37" t="s">
        <v>359</v>
      </c>
      <c r="F725" s="37"/>
      <c r="G725" s="52" t="s">
        <v>85</v>
      </c>
      <c r="H725" s="52">
        <v>6</v>
      </c>
      <c r="I725" s="51" t="s">
        <v>158</v>
      </c>
      <c r="J725" s="51" t="s">
        <v>103</v>
      </c>
      <c r="K725" s="37">
        <v>0</v>
      </c>
      <c r="L725" s="52">
        <v>50</v>
      </c>
      <c r="M725" s="52"/>
    </row>
    <row r="726" spans="2:13" hidden="1" x14ac:dyDescent="0.25">
      <c r="B726" s="51" t="s">
        <v>78</v>
      </c>
      <c r="C726" s="37" t="s">
        <v>79</v>
      </c>
      <c r="D726" s="37" t="s">
        <v>26</v>
      </c>
      <c r="E726" s="37" t="s">
        <v>359</v>
      </c>
      <c r="F726" s="37"/>
      <c r="G726" s="52" t="s">
        <v>85</v>
      </c>
      <c r="H726" s="52">
        <v>6</v>
      </c>
      <c r="I726" s="51" t="s">
        <v>158</v>
      </c>
      <c r="J726" s="51" t="s">
        <v>104</v>
      </c>
      <c r="K726" s="37">
        <v>0</v>
      </c>
      <c r="L726" s="52">
        <v>0</v>
      </c>
      <c r="M726" s="52"/>
    </row>
    <row r="727" spans="2:13" hidden="1" x14ac:dyDescent="0.25">
      <c r="B727" s="51" t="s">
        <v>78</v>
      </c>
      <c r="C727" s="37" t="s">
        <v>79</v>
      </c>
      <c r="D727" s="37" t="s">
        <v>26</v>
      </c>
      <c r="E727" s="37" t="s">
        <v>359</v>
      </c>
      <c r="F727" s="37"/>
      <c r="G727" s="52" t="s">
        <v>85</v>
      </c>
      <c r="H727" s="52">
        <v>6</v>
      </c>
      <c r="I727" s="51" t="s">
        <v>18</v>
      </c>
      <c r="J727" s="51" t="s">
        <v>105</v>
      </c>
      <c r="K727" s="37">
        <v>0</v>
      </c>
      <c r="L727" s="52">
        <v>0</v>
      </c>
      <c r="M727" s="52"/>
    </row>
    <row r="728" spans="2:13" hidden="1" x14ac:dyDescent="0.25">
      <c r="B728" s="51" t="s">
        <v>78</v>
      </c>
      <c r="C728" s="37" t="s">
        <v>79</v>
      </c>
      <c r="D728" s="37" t="s">
        <v>26</v>
      </c>
      <c r="E728" s="37" t="s">
        <v>359</v>
      </c>
      <c r="F728" s="37"/>
      <c r="G728" s="52" t="s">
        <v>85</v>
      </c>
      <c r="H728" s="52">
        <v>6</v>
      </c>
      <c r="I728" s="51" t="s">
        <v>18</v>
      </c>
      <c r="J728" s="51" t="s">
        <v>103</v>
      </c>
      <c r="K728" s="37">
        <v>0</v>
      </c>
      <c r="L728" s="52">
        <v>0</v>
      </c>
      <c r="M728" s="52"/>
    </row>
    <row r="729" spans="2:13" hidden="1" x14ac:dyDescent="0.25">
      <c r="B729" s="51" t="s">
        <v>78</v>
      </c>
      <c r="C729" s="37" t="s">
        <v>79</v>
      </c>
      <c r="D729" s="37" t="s">
        <v>26</v>
      </c>
      <c r="E729" s="37" t="s">
        <v>359</v>
      </c>
      <c r="F729" s="37"/>
      <c r="G729" s="52" t="s">
        <v>85</v>
      </c>
      <c r="H729" s="52">
        <v>6</v>
      </c>
      <c r="I729" s="52" t="s">
        <v>18</v>
      </c>
      <c r="J729" s="52" t="s">
        <v>104</v>
      </c>
      <c r="K729" s="37">
        <v>0</v>
      </c>
      <c r="L729" s="52">
        <v>0</v>
      </c>
      <c r="M729" s="52"/>
    </row>
    <row r="730" spans="2:13" x14ac:dyDescent="0.25">
      <c r="B730" s="51" t="s">
        <v>52</v>
      </c>
      <c r="C730" s="37" t="s">
        <v>53</v>
      </c>
      <c r="D730" s="37" t="s">
        <v>26</v>
      </c>
      <c r="E730" s="37" t="s">
        <v>359</v>
      </c>
      <c r="F730" s="37"/>
      <c r="G730" s="52" t="s">
        <v>85</v>
      </c>
      <c r="H730" s="52">
        <v>6</v>
      </c>
      <c r="I730" s="51" t="s">
        <v>18</v>
      </c>
      <c r="J730" s="51" t="s">
        <v>105</v>
      </c>
      <c r="K730" s="37">
        <v>0</v>
      </c>
      <c r="L730" s="51">
        <v>0</v>
      </c>
      <c r="M730" s="52"/>
    </row>
    <row r="731" spans="2:13" x14ac:dyDescent="0.25">
      <c r="B731" s="51" t="s">
        <v>52</v>
      </c>
      <c r="C731" s="37" t="s">
        <v>53</v>
      </c>
      <c r="D731" s="37" t="s">
        <v>26</v>
      </c>
      <c r="E731" s="37" t="s">
        <v>359</v>
      </c>
      <c r="F731" s="37"/>
      <c r="G731" s="52" t="s">
        <v>85</v>
      </c>
      <c r="H731" s="52">
        <v>6</v>
      </c>
      <c r="I731" s="51" t="s">
        <v>18</v>
      </c>
      <c r="J731" s="51" t="s">
        <v>103</v>
      </c>
      <c r="K731" s="37">
        <v>0</v>
      </c>
      <c r="L731" s="51">
        <v>0</v>
      </c>
      <c r="M731" s="52"/>
    </row>
    <row r="732" spans="2:13" x14ac:dyDescent="0.25">
      <c r="B732" s="51" t="s">
        <v>52</v>
      </c>
      <c r="C732" s="37" t="s">
        <v>53</v>
      </c>
      <c r="D732" s="37" t="s">
        <v>26</v>
      </c>
      <c r="E732" s="37" t="s">
        <v>359</v>
      </c>
      <c r="F732" s="37"/>
      <c r="G732" s="52" t="s">
        <v>85</v>
      </c>
      <c r="H732" s="52">
        <v>6</v>
      </c>
      <c r="I732" s="52" t="s">
        <v>18</v>
      </c>
      <c r="J732" s="52" t="s">
        <v>104</v>
      </c>
      <c r="K732" s="37">
        <v>0</v>
      </c>
      <c r="L732" s="51">
        <v>0</v>
      </c>
      <c r="M732" s="52"/>
    </row>
    <row r="733" spans="2:13" hidden="1" x14ac:dyDescent="0.25">
      <c r="B733" s="51" t="s">
        <v>50</v>
      </c>
      <c r="C733" s="37" t="s">
        <v>51</v>
      </c>
      <c r="D733" s="37" t="s">
        <v>45</v>
      </c>
      <c r="E733" s="37" t="s">
        <v>359</v>
      </c>
      <c r="F733" s="37"/>
      <c r="G733" s="52" t="s">
        <v>85</v>
      </c>
      <c r="H733" s="52">
        <v>6</v>
      </c>
      <c r="I733" s="51" t="s">
        <v>158</v>
      </c>
      <c r="J733" s="51" t="s">
        <v>103</v>
      </c>
      <c r="K733" s="37">
        <v>37</v>
      </c>
      <c r="L733" s="52">
        <v>117</v>
      </c>
      <c r="M733" s="52"/>
    </row>
    <row r="734" spans="2:13" hidden="1" x14ac:dyDescent="0.25">
      <c r="B734" s="51" t="s">
        <v>50</v>
      </c>
      <c r="C734" s="37" t="s">
        <v>51</v>
      </c>
      <c r="D734" s="37" t="s">
        <v>45</v>
      </c>
      <c r="E734" s="37" t="s">
        <v>359</v>
      </c>
      <c r="F734" s="37"/>
      <c r="G734" s="52" t="s">
        <v>85</v>
      </c>
      <c r="H734" s="52">
        <v>6</v>
      </c>
      <c r="I734" s="51" t="s">
        <v>158</v>
      </c>
      <c r="J734" s="51" t="s">
        <v>104</v>
      </c>
      <c r="K734" s="37">
        <v>0</v>
      </c>
      <c r="L734" s="52">
        <v>0</v>
      </c>
      <c r="M734" s="52"/>
    </row>
    <row r="735" spans="2:13" hidden="1" x14ac:dyDescent="0.25">
      <c r="B735" s="51" t="s">
        <v>50</v>
      </c>
      <c r="C735" s="37" t="s">
        <v>51</v>
      </c>
      <c r="D735" s="37" t="s">
        <v>45</v>
      </c>
      <c r="E735" s="37" t="s">
        <v>359</v>
      </c>
      <c r="F735" s="37"/>
      <c r="G735" s="52" t="s">
        <v>85</v>
      </c>
      <c r="H735" s="52">
        <v>6</v>
      </c>
      <c r="I735" s="51" t="s">
        <v>18</v>
      </c>
      <c r="J735" s="51" t="s">
        <v>105</v>
      </c>
      <c r="K735" s="37">
        <v>0</v>
      </c>
      <c r="L735" s="52">
        <v>0</v>
      </c>
      <c r="M735" s="52"/>
    </row>
    <row r="736" spans="2:13" hidden="1" x14ac:dyDescent="0.25">
      <c r="B736" s="51" t="s">
        <v>50</v>
      </c>
      <c r="C736" s="37" t="s">
        <v>51</v>
      </c>
      <c r="D736" s="37" t="s">
        <v>45</v>
      </c>
      <c r="E736" s="37" t="s">
        <v>359</v>
      </c>
      <c r="F736" s="37"/>
      <c r="G736" s="52" t="s">
        <v>85</v>
      </c>
      <c r="H736" s="52">
        <v>6</v>
      </c>
      <c r="I736" s="51" t="s">
        <v>18</v>
      </c>
      <c r="J736" s="51" t="s">
        <v>103</v>
      </c>
      <c r="K736" s="37">
        <v>0</v>
      </c>
      <c r="L736" s="52">
        <v>0</v>
      </c>
      <c r="M736" s="52"/>
    </row>
    <row r="737" spans="2:13" hidden="1" x14ac:dyDescent="0.25">
      <c r="B737" s="51" t="s">
        <v>50</v>
      </c>
      <c r="C737" s="37" t="s">
        <v>51</v>
      </c>
      <c r="D737" s="37" t="s">
        <v>45</v>
      </c>
      <c r="E737" s="37" t="s">
        <v>359</v>
      </c>
      <c r="F737" s="37"/>
      <c r="G737" s="52" t="s">
        <v>85</v>
      </c>
      <c r="H737" s="52">
        <v>6</v>
      </c>
      <c r="I737" s="51" t="s">
        <v>18</v>
      </c>
      <c r="J737" s="51" t="s">
        <v>104</v>
      </c>
      <c r="K737" s="37">
        <v>0</v>
      </c>
      <c r="L737" s="52">
        <v>0</v>
      </c>
      <c r="M737" s="52"/>
    </row>
    <row r="738" spans="2:13" hidden="1" x14ac:dyDescent="0.25">
      <c r="B738" s="51" t="s">
        <v>82</v>
      </c>
      <c r="C738" s="37" t="s">
        <v>83</v>
      </c>
      <c r="D738" s="37" t="s">
        <v>15</v>
      </c>
      <c r="E738" s="37" t="s">
        <v>359</v>
      </c>
      <c r="F738" s="37"/>
      <c r="G738" s="52" t="s">
        <v>85</v>
      </c>
      <c r="H738" s="52">
        <v>6</v>
      </c>
      <c r="I738" s="51" t="s">
        <v>18</v>
      </c>
      <c r="J738" s="51" t="s">
        <v>105</v>
      </c>
      <c r="K738" s="37">
        <v>0</v>
      </c>
      <c r="L738" s="52">
        <v>0</v>
      </c>
      <c r="M738" s="52"/>
    </row>
    <row r="739" spans="2:13" hidden="1" x14ac:dyDescent="0.25">
      <c r="B739" s="51" t="s">
        <v>82</v>
      </c>
      <c r="C739" s="37" t="s">
        <v>83</v>
      </c>
      <c r="D739" s="37" t="s">
        <v>15</v>
      </c>
      <c r="E739" s="37" t="s">
        <v>359</v>
      </c>
      <c r="F739" s="37"/>
      <c r="G739" s="52" t="s">
        <v>85</v>
      </c>
      <c r="H739" s="52">
        <v>6</v>
      </c>
      <c r="I739" s="51" t="s">
        <v>18</v>
      </c>
      <c r="J739" s="51" t="s">
        <v>103</v>
      </c>
      <c r="K739" s="37">
        <v>0</v>
      </c>
      <c r="L739" s="52">
        <v>0</v>
      </c>
      <c r="M739" s="52"/>
    </row>
    <row r="740" spans="2:13" hidden="1" x14ac:dyDescent="0.25">
      <c r="B740" s="51" t="s">
        <v>82</v>
      </c>
      <c r="C740" s="37" t="s">
        <v>83</v>
      </c>
      <c r="D740" s="37" t="s">
        <v>15</v>
      </c>
      <c r="E740" s="37" t="s">
        <v>359</v>
      </c>
      <c r="F740" s="37"/>
      <c r="G740" s="52" t="s">
        <v>85</v>
      </c>
      <c r="H740" s="52">
        <v>6</v>
      </c>
      <c r="I740" s="51" t="s">
        <v>18</v>
      </c>
      <c r="J740" s="51" t="s">
        <v>104</v>
      </c>
      <c r="K740" s="37">
        <v>0</v>
      </c>
      <c r="L740" s="52">
        <v>0</v>
      </c>
      <c r="M740" s="52"/>
    </row>
    <row r="741" spans="2:13" hidden="1" x14ac:dyDescent="0.25">
      <c r="B741" s="51" t="s">
        <v>48</v>
      </c>
      <c r="C741" s="37" t="s">
        <v>49</v>
      </c>
      <c r="D741" s="37" t="s">
        <v>38</v>
      </c>
      <c r="E741" s="37" t="s">
        <v>359</v>
      </c>
      <c r="F741" s="37"/>
      <c r="G741" s="52" t="s">
        <v>85</v>
      </c>
      <c r="H741" s="52">
        <v>6</v>
      </c>
      <c r="I741" s="51" t="s">
        <v>158</v>
      </c>
      <c r="J741" s="51" t="s">
        <v>103</v>
      </c>
      <c r="K741" s="51">
        <v>42</v>
      </c>
      <c r="L741" s="52">
        <v>50</v>
      </c>
      <c r="M741" s="52"/>
    </row>
    <row r="742" spans="2:13" hidden="1" x14ac:dyDescent="0.25">
      <c r="B742" s="51" t="s">
        <v>48</v>
      </c>
      <c r="C742" s="37" t="s">
        <v>49</v>
      </c>
      <c r="D742" s="37" t="s">
        <v>38</v>
      </c>
      <c r="E742" s="37" t="s">
        <v>359</v>
      </c>
      <c r="F742" s="37"/>
      <c r="G742" s="52" t="s">
        <v>85</v>
      </c>
      <c r="H742" s="52">
        <v>6</v>
      </c>
      <c r="I742" s="51" t="s">
        <v>158</v>
      </c>
      <c r="J742" s="51" t="s">
        <v>104</v>
      </c>
      <c r="K742" s="37">
        <v>0</v>
      </c>
      <c r="L742" s="52">
        <v>0</v>
      </c>
      <c r="M742" s="52"/>
    </row>
    <row r="743" spans="2:13" hidden="1" x14ac:dyDescent="0.25">
      <c r="B743" s="51" t="s">
        <v>48</v>
      </c>
      <c r="C743" s="37" t="s">
        <v>49</v>
      </c>
      <c r="D743" s="37" t="s">
        <v>38</v>
      </c>
      <c r="E743" s="37" t="s">
        <v>359</v>
      </c>
      <c r="F743" s="37"/>
      <c r="G743" s="52" t="s">
        <v>85</v>
      </c>
      <c r="H743" s="52">
        <v>6</v>
      </c>
      <c r="I743" s="51" t="s">
        <v>18</v>
      </c>
      <c r="J743" s="51" t="s">
        <v>105</v>
      </c>
      <c r="K743" s="37">
        <v>0</v>
      </c>
      <c r="L743" s="52">
        <v>0</v>
      </c>
      <c r="M743" s="52"/>
    </row>
    <row r="744" spans="2:13" hidden="1" x14ac:dyDescent="0.25">
      <c r="B744" s="51" t="s">
        <v>48</v>
      </c>
      <c r="C744" s="37" t="s">
        <v>49</v>
      </c>
      <c r="D744" s="37" t="s">
        <v>38</v>
      </c>
      <c r="E744" s="37" t="s">
        <v>359</v>
      </c>
      <c r="F744" s="37"/>
      <c r="G744" s="52" t="s">
        <v>85</v>
      </c>
      <c r="H744" s="52">
        <v>6</v>
      </c>
      <c r="I744" s="51" t="s">
        <v>18</v>
      </c>
      <c r="J744" s="51" t="s">
        <v>103</v>
      </c>
      <c r="K744" s="37">
        <v>0</v>
      </c>
      <c r="L744" s="52">
        <v>0</v>
      </c>
      <c r="M744" s="52"/>
    </row>
    <row r="745" spans="2:13" hidden="1" x14ac:dyDescent="0.25">
      <c r="B745" s="51" t="s">
        <v>48</v>
      </c>
      <c r="C745" s="37" t="s">
        <v>49</v>
      </c>
      <c r="D745" s="37" t="s">
        <v>38</v>
      </c>
      <c r="E745" s="37" t="s">
        <v>359</v>
      </c>
      <c r="F745" s="37"/>
      <c r="G745" s="52" t="s">
        <v>85</v>
      </c>
      <c r="H745" s="52">
        <v>6</v>
      </c>
      <c r="I745" s="52" t="s">
        <v>18</v>
      </c>
      <c r="J745" s="52" t="s">
        <v>104</v>
      </c>
      <c r="K745" s="37">
        <v>0</v>
      </c>
      <c r="L745" s="52">
        <v>0</v>
      </c>
      <c r="M745" s="52"/>
    </row>
    <row r="746" spans="2:13" hidden="1" x14ac:dyDescent="0.25">
      <c r="B746" s="51" t="s">
        <v>68</v>
      </c>
      <c r="C746" s="37" t="s">
        <v>69</v>
      </c>
      <c r="D746" s="51" t="s">
        <v>26</v>
      </c>
      <c r="E746" s="37" t="s">
        <v>359</v>
      </c>
      <c r="F746" s="37"/>
      <c r="G746" s="52" t="s">
        <v>85</v>
      </c>
      <c r="H746" s="52">
        <v>6</v>
      </c>
      <c r="I746" s="51" t="s">
        <v>158</v>
      </c>
      <c r="J746" s="51" t="s">
        <v>103</v>
      </c>
      <c r="K746" s="37">
        <v>0</v>
      </c>
      <c r="L746" s="52">
        <v>102</v>
      </c>
      <c r="M746" s="52"/>
    </row>
    <row r="747" spans="2:13" hidden="1" x14ac:dyDescent="0.25">
      <c r="B747" s="51" t="s">
        <v>68</v>
      </c>
      <c r="C747" s="37" t="s">
        <v>69</v>
      </c>
      <c r="D747" s="51" t="s">
        <v>26</v>
      </c>
      <c r="E747" s="37" t="s">
        <v>359</v>
      </c>
      <c r="F747" s="37"/>
      <c r="G747" s="52" t="s">
        <v>85</v>
      </c>
      <c r="H747" s="52">
        <v>6</v>
      </c>
      <c r="I747" s="51" t="s">
        <v>158</v>
      </c>
      <c r="J747" s="51" t="s">
        <v>104</v>
      </c>
      <c r="K747" s="37">
        <v>0</v>
      </c>
      <c r="L747" s="52">
        <v>0</v>
      </c>
      <c r="M747" s="52"/>
    </row>
    <row r="748" spans="2:13" hidden="1" x14ac:dyDescent="0.25">
      <c r="B748" s="51" t="s">
        <v>68</v>
      </c>
      <c r="C748" s="37" t="s">
        <v>69</v>
      </c>
      <c r="D748" s="51" t="s">
        <v>26</v>
      </c>
      <c r="E748" s="37" t="s">
        <v>359</v>
      </c>
      <c r="F748" s="37"/>
      <c r="G748" s="52" t="s">
        <v>85</v>
      </c>
      <c r="H748" s="52">
        <v>6</v>
      </c>
      <c r="I748" s="51" t="s">
        <v>18</v>
      </c>
      <c r="J748" s="51" t="s">
        <v>105</v>
      </c>
      <c r="K748" s="37">
        <v>0</v>
      </c>
      <c r="L748" s="52">
        <v>0</v>
      </c>
      <c r="M748" s="52"/>
    </row>
    <row r="749" spans="2:13" hidden="1" x14ac:dyDescent="0.25">
      <c r="B749" s="51" t="s">
        <v>68</v>
      </c>
      <c r="C749" s="37" t="s">
        <v>69</v>
      </c>
      <c r="D749" s="51" t="s">
        <v>26</v>
      </c>
      <c r="E749" s="37" t="s">
        <v>359</v>
      </c>
      <c r="F749" s="37"/>
      <c r="G749" s="52" t="s">
        <v>85</v>
      </c>
      <c r="H749" s="52">
        <v>6</v>
      </c>
      <c r="I749" s="51" t="s">
        <v>18</v>
      </c>
      <c r="J749" s="51" t="s">
        <v>103</v>
      </c>
      <c r="K749" s="37">
        <v>0</v>
      </c>
      <c r="L749" s="52">
        <v>0</v>
      </c>
      <c r="M749" s="52"/>
    </row>
    <row r="750" spans="2:13" hidden="1" x14ac:dyDescent="0.25">
      <c r="B750" s="51" t="s">
        <v>68</v>
      </c>
      <c r="C750" s="37" t="s">
        <v>69</v>
      </c>
      <c r="D750" s="51" t="s">
        <v>26</v>
      </c>
      <c r="E750" s="37" t="s">
        <v>359</v>
      </c>
      <c r="F750" s="37"/>
      <c r="G750" s="52" t="s">
        <v>85</v>
      </c>
      <c r="H750" s="52">
        <v>6</v>
      </c>
      <c r="I750" s="52" t="s">
        <v>18</v>
      </c>
      <c r="J750" s="52" t="s">
        <v>104</v>
      </c>
      <c r="K750" s="37">
        <v>0</v>
      </c>
      <c r="L750" s="52">
        <v>0</v>
      </c>
      <c r="M750" s="52"/>
    </row>
    <row r="751" spans="2:13" hidden="1" x14ac:dyDescent="0.25">
      <c r="B751" s="51" t="s">
        <v>58</v>
      </c>
      <c r="C751" s="37" t="s">
        <v>59</v>
      </c>
      <c r="D751" s="37" t="s">
        <v>26</v>
      </c>
      <c r="E751" s="37" t="s">
        <v>359</v>
      </c>
      <c r="F751" s="37"/>
      <c r="G751" s="52" t="s">
        <v>85</v>
      </c>
      <c r="H751" s="52">
        <v>6</v>
      </c>
      <c r="I751" s="51" t="s">
        <v>158</v>
      </c>
      <c r="J751" s="51" t="s">
        <v>103</v>
      </c>
      <c r="K751" s="37">
        <v>140</v>
      </c>
      <c r="L751" s="52">
        <v>76</v>
      </c>
      <c r="M751" s="52"/>
    </row>
    <row r="752" spans="2:13" hidden="1" x14ac:dyDescent="0.25">
      <c r="B752" s="51" t="s">
        <v>58</v>
      </c>
      <c r="C752" s="37" t="s">
        <v>59</v>
      </c>
      <c r="D752" s="37" t="s">
        <v>26</v>
      </c>
      <c r="E752" s="37" t="s">
        <v>359</v>
      </c>
      <c r="F752" s="37"/>
      <c r="G752" s="52" t="s">
        <v>85</v>
      </c>
      <c r="H752" s="52">
        <v>6</v>
      </c>
      <c r="I752" s="51" t="s">
        <v>158</v>
      </c>
      <c r="J752" s="51" t="s">
        <v>104</v>
      </c>
      <c r="K752" s="37">
        <v>0</v>
      </c>
      <c r="L752" s="52">
        <v>0</v>
      </c>
      <c r="M752" s="52"/>
    </row>
    <row r="753" spans="2:13" hidden="1" x14ac:dyDescent="0.25">
      <c r="B753" s="51" t="s">
        <v>58</v>
      </c>
      <c r="C753" s="37" t="s">
        <v>59</v>
      </c>
      <c r="D753" s="37" t="s">
        <v>26</v>
      </c>
      <c r="E753" s="37" t="s">
        <v>359</v>
      </c>
      <c r="F753" s="37"/>
      <c r="G753" s="52" t="s">
        <v>85</v>
      </c>
      <c r="H753" s="52">
        <v>6</v>
      </c>
      <c r="I753" s="51" t="s">
        <v>18</v>
      </c>
      <c r="J753" s="51" t="s">
        <v>105</v>
      </c>
      <c r="K753" s="37">
        <v>0</v>
      </c>
      <c r="L753" s="52">
        <v>0</v>
      </c>
      <c r="M753" s="52"/>
    </row>
    <row r="754" spans="2:13" hidden="1" x14ac:dyDescent="0.25">
      <c r="B754" s="51" t="s">
        <v>58</v>
      </c>
      <c r="C754" s="37" t="s">
        <v>59</v>
      </c>
      <c r="D754" s="37" t="s">
        <v>26</v>
      </c>
      <c r="E754" s="37" t="s">
        <v>359</v>
      </c>
      <c r="F754" s="37"/>
      <c r="G754" s="52" t="s">
        <v>85</v>
      </c>
      <c r="H754" s="52">
        <v>6</v>
      </c>
      <c r="I754" s="51" t="s">
        <v>18</v>
      </c>
      <c r="J754" s="51" t="s">
        <v>103</v>
      </c>
      <c r="K754" s="37">
        <v>0</v>
      </c>
      <c r="L754" s="52">
        <v>0</v>
      </c>
      <c r="M754" s="52"/>
    </row>
    <row r="755" spans="2:13" hidden="1" x14ac:dyDescent="0.25">
      <c r="B755" s="51" t="s">
        <v>58</v>
      </c>
      <c r="C755" s="37" t="s">
        <v>59</v>
      </c>
      <c r="D755" s="37" t="s">
        <v>26</v>
      </c>
      <c r="E755" s="37" t="s">
        <v>359</v>
      </c>
      <c r="F755" s="37"/>
      <c r="G755" s="52" t="s">
        <v>85</v>
      </c>
      <c r="H755" s="52">
        <v>6</v>
      </c>
      <c r="I755" s="52" t="s">
        <v>18</v>
      </c>
      <c r="J755" s="52" t="s">
        <v>104</v>
      </c>
      <c r="K755" s="37">
        <v>0</v>
      </c>
      <c r="L755" s="52">
        <v>0</v>
      </c>
      <c r="M755" s="52"/>
    </row>
    <row r="756" spans="2:13" hidden="1" x14ac:dyDescent="0.25">
      <c r="B756" s="51" t="s">
        <v>76</v>
      </c>
      <c r="C756" s="37" t="s">
        <v>77</v>
      </c>
      <c r="D756" s="37" t="s">
        <v>35</v>
      </c>
      <c r="E756" s="37" t="s">
        <v>359</v>
      </c>
      <c r="F756" s="37"/>
      <c r="G756" s="52" t="s">
        <v>85</v>
      </c>
      <c r="H756" s="52">
        <v>6</v>
      </c>
      <c r="I756" s="51" t="s">
        <v>18</v>
      </c>
      <c r="J756" s="51" t="s">
        <v>105</v>
      </c>
      <c r="K756" s="37">
        <v>0</v>
      </c>
      <c r="L756" s="52">
        <v>0</v>
      </c>
      <c r="M756" s="52"/>
    </row>
    <row r="757" spans="2:13" hidden="1" x14ac:dyDescent="0.25">
      <c r="B757" s="51" t="s">
        <v>76</v>
      </c>
      <c r="C757" s="37" t="s">
        <v>77</v>
      </c>
      <c r="D757" s="37" t="s">
        <v>35</v>
      </c>
      <c r="E757" s="37" t="s">
        <v>359</v>
      </c>
      <c r="F757" s="37"/>
      <c r="G757" s="52" t="s">
        <v>85</v>
      </c>
      <c r="H757" s="52">
        <v>6</v>
      </c>
      <c r="I757" s="51" t="s">
        <v>18</v>
      </c>
      <c r="J757" s="51" t="s">
        <v>103</v>
      </c>
      <c r="K757" s="37">
        <v>0</v>
      </c>
      <c r="L757" s="52">
        <v>0</v>
      </c>
      <c r="M757" s="52"/>
    </row>
    <row r="758" spans="2:13" hidden="1" x14ac:dyDescent="0.25">
      <c r="B758" s="51" t="s">
        <v>76</v>
      </c>
      <c r="C758" s="37" t="s">
        <v>77</v>
      </c>
      <c r="D758" s="37" t="s">
        <v>35</v>
      </c>
      <c r="E758" s="37" t="s">
        <v>359</v>
      </c>
      <c r="F758" s="37"/>
      <c r="G758" s="52" t="s">
        <v>85</v>
      </c>
      <c r="H758" s="52">
        <v>6</v>
      </c>
      <c r="I758" s="52" t="s">
        <v>18</v>
      </c>
      <c r="J758" s="52" t="s">
        <v>104</v>
      </c>
      <c r="K758" s="37">
        <v>0</v>
      </c>
      <c r="L758" s="52">
        <v>0</v>
      </c>
      <c r="M758" s="52"/>
    </row>
    <row r="759" spans="2:13" hidden="1" x14ac:dyDescent="0.25">
      <c r="B759" s="51" t="s">
        <v>24</v>
      </c>
      <c r="C759" s="37" t="s">
        <v>25</v>
      </c>
      <c r="D759" s="37" t="s">
        <v>26</v>
      </c>
      <c r="E759" s="37" t="s">
        <v>359</v>
      </c>
      <c r="F759" s="37"/>
      <c r="G759" s="52" t="s">
        <v>85</v>
      </c>
      <c r="H759" s="52">
        <v>6</v>
      </c>
      <c r="I759" s="51" t="s">
        <v>18</v>
      </c>
      <c r="J759" s="51" t="s">
        <v>105</v>
      </c>
      <c r="K759" s="37">
        <v>0</v>
      </c>
      <c r="L759" s="52">
        <v>0</v>
      </c>
      <c r="M759" s="52"/>
    </row>
    <row r="760" spans="2:13" hidden="1" x14ac:dyDescent="0.25">
      <c r="B760" s="51" t="s">
        <v>24</v>
      </c>
      <c r="C760" s="37" t="s">
        <v>25</v>
      </c>
      <c r="D760" s="37" t="s">
        <v>26</v>
      </c>
      <c r="E760" s="37" t="s">
        <v>359</v>
      </c>
      <c r="F760" s="37"/>
      <c r="G760" s="52" t="s">
        <v>85</v>
      </c>
      <c r="H760" s="52">
        <v>6</v>
      </c>
      <c r="I760" s="51" t="s">
        <v>18</v>
      </c>
      <c r="J760" s="51" t="s">
        <v>103</v>
      </c>
      <c r="K760" s="37">
        <v>0</v>
      </c>
      <c r="L760" s="52">
        <v>0</v>
      </c>
      <c r="M760" s="52"/>
    </row>
    <row r="761" spans="2:13" hidden="1" x14ac:dyDescent="0.25">
      <c r="B761" s="51" t="s">
        <v>24</v>
      </c>
      <c r="C761" s="37" t="s">
        <v>25</v>
      </c>
      <c r="D761" s="37" t="s">
        <v>26</v>
      </c>
      <c r="E761" s="37" t="s">
        <v>359</v>
      </c>
      <c r="F761" s="37"/>
      <c r="G761" s="52" t="s">
        <v>85</v>
      </c>
      <c r="H761" s="52">
        <v>6</v>
      </c>
      <c r="I761" s="52" t="s">
        <v>18</v>
      </c>
      <c r="J761" s="52" t="s">
        <v>104</v>
      </c>
      <c r="K761" s="37">
        <v>0</v>
      </c>
      <c r="L761" s="52">
        <v>0</v>
      </c>
      <c r="M761" s="52"/>
    </row>
    <row r="762" spans="2:13" hidden="1" x14ac:dyDescent="0.25">
      <c r="B762" s="51" t="s">
        <v>66</v>
      </c>
      <c r="C762" s="37" t="s">
        <v>67</v>
      </c>
      <c r="D762" s="51" t="s">
        <v>35</v>
      </c>
      <c r="E762" s="37" t="s">
        <v>359</v>
      </c>
      <c r="F762" s="37"/>
      <c r="G762" s="52" t="s">
        <v>85</v>
      </c>
      <c r="H762" s="52">
        <v>6</v>
      </c>
      <c r="I762" s="51" t="s">
        <v>18</v>
      </c>
      <c r="J762" s="51" t="s">
        <v>105</v>
      </c>
      <c r="K762" s="37">
        <v>0</v>
      </c>
      <c r="L762" s="52">
        <v>0</v>
      </c>
      <c r="M762" s="52"/>
    </row>
    <row r="763" spans="2:13" hidden="1" x14ac:dyDescent="0.25">
      <c r="B763" s="51" t="s">
        <v>66</v>
      </c>
      <c r="C763" s="37" t="s">
        <v>67</v>
      </c>
      <c r="D763" s="51" t="s">
        <v>35</v>
      </c>
      <c r="E763" s="37" t="s">
        <v>359</v>
      </c>
      <c r="F763" s="37"/>
      <c r="G763" s="52" t="s">
        <v>85</v>
      </c>
      <c r="H763" s="52">
        <v>6</v>
      </c>
      <c r="I763" s="51" t="s">
        <v>18</v>
      </c>
      <c r="J763" s="51" t="s">
        <v>103</v>
      </c>
      <c r="K763" s="37">
        <v>0</v>
      </c>
      <c r="L763" s="52">
        <v>0</v>
      </c>
      <c r="M763" s="52"/>
    </row>
    <row r="764" spans="2:13" hidden="1" x14ac:dyDescent="0.25">
      <c r="B764" s="51" t="s">
        <v>66</v>
      </c>
      <c r="C764" s="37" t="s">
        <v>67</v>
      </c>
      <c r="D764" s="51" t="s">
        <v>35</v>
      </c>
      <c r="E764" s="37" t="s">
        <v>359</v>
      </c>
      <c r="F764" s="37"/>
      <c r="G764" s="52" t="s">
        <v>85</v>
      </c>
      <c r="H764" s="52">
        <v>6</v>
      </c>
      <c r="I764" s="52" t="s">
        <v>18</v>
      </c>
      <c r="J764" s="52" t="s">
        <v>104</v>
      </c>
      <c r="K764" s="37">
        <v>0</v>
      </c>
      <c r="L764" s="52">
        <v>0</v>
      </c>
      <c r="M764" s="52"/>
    </row>
    <row r="765" spans="2:13" hidden="1" x14ac:dyDescent="0.25">
      <c r="B765" s="51" t="s">
        <v>62</v>
      </c>
      <c r="C765" s="37" t="s">
        <v>63</v>
      </c>
      <c r="D765" s="37" t="s">
        <v>15</v>
      </c>
      <c r="E765" s="37" t="s">
        <v>359</v>
      </c>
      <c r="F765" s="37"/>
      <c r="G765" s="52" t="s">
        <v>85</v>
      </c>
      <c r="H765" s="52">
        <v>6</v>
      </c>
      <c r="I765" s="51" t="s">
        <v>158</v>
      </c>
      <c r="J765" s="51" t="s">
        <v>103</v>
      </c>
      <c r="K765" s="37">
        <v>0</v>
      </c>
      <c r="L765" s="52">
        <v>13</v>
      </c>
      <c r="M765" s="52"/>
    </row>
    <row r="766" spans="2:13" hidden="1" x14ac:dyDescent="0.25">
      <c r="B766" s="51" t="s">
        <v>62</v>
      </c>
      <c r="C766" s="37" t="s">
        <v>63</v>
      </c>
      <c r="D766" s="37" t="s">
        <v>15</v>
      </c>
      <c r="E766" s="37" t="s">
        <v>359</v>
      </c>
      <c r="F766" s="37"/>
      <c r="G766" s="52" t="s">
        <v>85</v>
      </c>
      <c r="H766" s="52">
        <v>6</v>
      </c>
      <c r="I766" s="51" t="s">
        <v>158</v>
      </c>
      <c r="J766" s="51" t="s">
        <v>104</v>
      </c>
      <c r="K766" s="37">
        <v>0</v>
      </c>
      <c r="L766" s="52">
        <v>0</v>
      </c>
      <c r="M766" s="52"/>
    </row>
    <row r="767" spans="2:13" hidden="1" x14ac:dyDescent="0.25">
      <c r="B767" s="51" t="s">
        <v>62</v>
      </c>
      <c r="C767" s="37" t="s">
        <v>63</v>
      </c>
      <c r="D767" s="37" t="s">
        <v>15</v>
      </c>
      <c r="E767" s="37" t="s">
        <v>359</v>
      </c>
      <c r="F767" s="37"/>
      <c r="G767" s="52" t="s">
        <v>85</v>
      </c>
      <c r="H767" s="52">
        <v>6</v>
      </c>
      <c r="I767" s="51" t="s">
        <v>18</v>
      </c>
      <c r="J767" s="51" t="s">
        <v>105</v>
      </c>
      <c r="K767" s="37">
        <v>0</v>
      </c>
      <c r="L767" s="52">
        <v>0</v>
      </c>
      <c r="M767" s="52"/>
    </row>
    <row r="768" spans="2:13" hidden="1" x14ac:dyDescent="0.25">
      <c r="B768" s="51" t="s">
        <v>62</v>
      </c>
      <c r="C768" s="37" t="s">
        <v>63</v>
      </c>
      <c r="D768" s="37" t="s">
        <v>15</v>
      </c>
      <c r="E768" s="37" t="s">
        <v>359</v>
      </c>
      <c r="F768" s="37"/>
      <c r="G768" s="52" t="s">
        <v>85</v>
      </c>
      <c r="H768" s="52">
        <v>6</v>
      </c>
      <c r="I768" s="51" t="s">
        <v>18</v>
      </c>
      <c r="J768" s="51" t="s">
        <v>103</v>
      </c>
      <c r="K768" s="37">
        <v>0</v>
      </c>
      <c r="L768" s="52">
        <v>0</v>
      </c>
      <c r="M768" s="52"/>
    </row>
    <row r="769" spans="2:13" hidden="1" x14ac:dyDescent="0.25">
      <c r="B769" s="51" t="s">
        <v>62</v>
      </c>
      <c r="C769" s="37" t="s">
        <v>63</v>
      </c>
      <c r="D769" s="37" t="s">
        <v>15</v>
      </c>
      <c r="E769" s="37" t="s">
        <v>359</v>
      </c>
      <c r="F769" s="37"/>
      <c r="G769" s="52" t="s">
        <v>85</v>
      </c>
      <c r="H769" s="52">
        <v>6</v>
      </c>
      <c r="I769" s="51" t="s">
        <v>18</v>
      </c>
      <c r="J769" s="51" t="s">
        <v>104</v>
      </c>
      <c r="K769" s="37">
        <v>0</v>
      </c>
      <c r="L769" s="52">
        <v>0</v>
      </c>
      <c r="M769" s="52"/>
    </row>
    <row r="770" spans="2:13" hidden="1" x14ac:dyDescent="0.25">
      <c r="B770" s="51" t="s">
        <v>70</v>
      </c>
      <c r="C770" s="37" t="s">
        <v>71</v>
      </c>
      <c r="D770" s="37" t="s">
        <v>15</v>
      </c>
      <c r="E770" s="37" t="s">
        <v>359</v>
      </c>
      <c r="F770" s="37"/>
      <c r="G770" s="52" t="s">
        <v>85</v>
      </c>
      <c r="H770" s="52">
        <v>6</v>
      </c>
      <c r="I770" s="51" t="s">
        <v>158</v>
      </c>
      <c r="J770" s="51" t="s">
        <v>103</v>
      </c>
      <c r="K770" s="37">
        <v>1</v>
      </c>
      <c r="L770" s="52">
        <v>0</v>
      </c>
      <c r="M770" s="52"/>
    </row>
    <row r="771" spans="2:13" hidden="1" x14ac:dyDescent="0.25">
      <c r="B771" s="51" t="s">
        <v>70</v>
      </c>
      <c r="C771" s="37" t="s">
        <v>71</v>
      </c>
      <c r="D771" s="37" t="s">
        <v>15</v>
      </c>
      <c r="E771" s="37" t="s">
        <v>359</v>
      </c>
      <c r="F771" s="37"/>
      <c r="G771" s="52" t="s">
        <v>85</v>
      </c>
      <c r="H771" s="52">
        <v>6</v>
      </c>
      <c r="I771" s="51" t="s">
        <v>158</v>
      </c>
      <c r="J771" s="51" t="s">
        <v>104</v>
      </c>
      <c r="K771" s="37">
        <v>0</v>
      </c>
      <c r="L771" s="52">
        <v>0</v>
      </c>
      <c r="M771" s="52"/>
    </row>
    <row r="772" spans="2:13" hidden="1" x14ac:dyDescent="0.25">
      <c r="B772" s="51" t="s">
        <v>70</v>
      </c>
      <c r="C772" s="37" t="s">
        <v>71</v>
      </c>
      <c r="D772" s="37" t="s">
        <v>15</v>
      </c>
      <c r="E772" s="37" t="s">
        <v>359</v>
      </c>
      <c r="F772" s="37"/>
      <c r="G772" s="52" t="s">
        <v>85</v>
      </c>
      <c r="H772" s="52">
        <v>6</v>
      </c>
      <c r="I772" s="51" t="s">
        <v>18</v>
      </c>
      <c r="J772" s="51" t="s">
        <v>105</v>
      </c>
      <c r="K772" s="37">
        <v>0</v>
      </c>
      <c r="L772" s="52">
        <v>0</v>
      </c>
      <c r="M772" s="52"/>
    </row>
    <row r="773" spans="2:13" hidden="1" x14ac:dyDescent="0.25">
      <c r="B773" s="51" t="s">
        <v>70</v>
      </c>
      <c r="C773" s="37" t="s">
        <v>71</v>
      </c>
      <c r="D773" s="37" t="s">
        <v>15</v>
      </c>
      <c r="E773" s="37" t="s">
        <v>359</v>
      </c>
      <c r="F773" s="37"/>
      <c r="G773" s="52" t="s">
        <v>85</v>
      </c>
      <c r="H773" s="52">
        <v>6</v>
      </c>
      <c r="I773" s="51" t="s">
        <v>18</v>
      </c>
      <c r="J773" s="51" t="s">
        <v>103</v>
      </c>
      <c r="K773" s="37">
        <v>0</v>
      </c>
      <c r="L773" s="52">
        <v>0</v>
      </c>
      <c r="M773" s="52"/>
    </row>
    <row r="774" spans="2:13" hidden="1" x14ac:dyDescent="0.25">
      <c r="B774" s="51" t="s">
        <v>70</v>
      </c>
      <c r="C774" s="37" t="s">
        <v>71</v>
      </c>
      <c r="D774" s="37" t="s">
        <v>15</v>
      </c>
      <c r="E774" s="37" t="s">
        <v>359</v>
      </c>
      <c r="F774" s="37"/>
      <c r="G774" s="52" t="s">
        <v>85</v>
      </c>
      <c r="H774" s="52">
        <v>6</v>
      </c>
      <c r="I774" s="51" t="s">
        <v>18</v>
      </c>
      <c r="J774" s="51" t="s">
        <v>104</v>
      </c>
      <c r="K774" s="37">
        <v>0</v>
      </c>
      <c r="L774" s="52">
        <v>0</v>
      </c>
      <c r="M774" s="52"/>
    </row>
    <row r="775" spans="2:13" hidden="1" x14ac:dyDescent="0.25">
      <c r="B775" s="51" t="s">
        <v>29</v>
      </c>
      <c r="C775" s="37" t="s">
        <v>30</v>
      </c>
      <c r="D775" s="37" t="s">
        <v>26</v>
      </c>
      <c r="E775" s="37" t="s">
        <v>359</v>
      </c>
      <c r="F775" s="37"/>
      <c r="G775" s="52" t="s">
        <v>85</v>
      </c>
      <c r="H775" s="52">
        <v>6</v>
      </c>
      <c r="I775" s="51" t="s">
        <v>158</v>
      </c>
      <c r="J775" s="51" t="s">
        <v>103</v>
      </c>
      <c r="K775" s="37">
        <v>38</v>
      </c>
      <c r="L775" s="52">
        <v>60</v>
      </c>
      <c r="M775" s="52" t="s">
        <v>362</v>
      </c>
    </row>
    <row r="776" spans="2:13" hidden="1" x14ac:dyDescent="0.25">
      <c r="B776" s="51" t="s">
        <v>29</v>
      </c>
      <c r="C776" s="37" t="s">
        <v>30</v>
      </c>
      <c r="D776" s="37" t="s">
        <v>26</v>
      </c>
      <c r="E776" s="37" t="s">
        <v>359</v>
      </c>
      <c r="F776" s="37"/>
      <c r="G776" s="52" t="s">
        <v>85</v>
      </c>
      <c r="H776" s="52">
        <v>6</v>
      </c>
      <c r="I776" s="51" t="s">
        <v>158</v>
      </c>
      <c r="J776" s="51" t="s">
        <v>104</v>
      </c>
      <c r="K776" s="37">
        <v>0</v>
      </c>
      <c r="L776" s="52">
        <v>0</v>
      </c>
      <c r="M776" s="52"/>
    </row>
    <row r="777" spans="2:13" hidden="1" x14ac:dyDescent="0.25">
      <c r="B777" s="51" t="s">
        <v>29</v>
      </c>
      <c r="C777" s="37" t="s">
        <v>30</v>
      </c>
      <c r="D777" s="37" t="s">
        <v>26</v>
      </c>
      <c r="E777" s="37" t="s">
        <v>359</v>
      </c>
      <c r="F777" s="37"/>
      <c r="G777" s="52" t="s">
        <v>85</v>
      </c>
      <c r="H777" s="52">
        <v>6</v>
      </c>
      <c r="I777" s="51" t="s">
        <v>18</v>
      </c>
      <c r="J777" s="51" t="s">
        <v>105</v>
      </c>
      <c r="K777" s="37">
        <v>38</v>
      </c>
      <c r="L777" s="52">
        <v>0</v>
      </c>
      <c r="M777" s="52"/>
    </row>
    <row r="778" spans="2:13" hidden="1" x14ac:dyDescent="0.25">
      <c r="B778" s="51" t="s">
        <v>29</v>
      </c>
      <c r="C778" s="37" t="s">
        <v>30</v>
      </c>
      <c r="D778" s="37" t="s">
        <v>26</v>
      </c>
      <c r="E778" s="37" t="s">
        <v>359</v>
      </c>
      <c r="F778" s="37"/>
      <c r="G778" s="52" t="s">
        <v>85</v>
      </c>
      <c r="H778" s="52">
        <v>6</v>
      </c>
      <c r="I778" s="51" t="s">
        <v>18</v>
      </c>
      <c r="J778" s="51" t="s">
        <v>103</v>
      </c>
      <c r="K778" s="37">
        <v>0</v>
      </c>
      <c r="L778" s="52">
        <v>60</v>
      </c>
      <c r="M778" s="52"/>
    </row>
    <row r="779" spans="2:13" hidden="1" x14ac:dyDescent="0.25">
      <c r="B779" s="51" t="s">
        <v>29</v>
      </c>
      <c r="C779" s="37" t="s">
        <v>30</v>
      </c>
      <c r="D779" s="37" t="s">
        <v>26</v>
      </c>
      <c r="E779" s="37" t="s">
        <v>359</v>
      </c>
      <c r="F779" s="37"/>
      <c r="G779" s="52" t="s">
        <v>85</v>
      </c>
      <c r="H779" s="52">
        <v>6</v>
      </c>
      <c r="I779" s="51" t="s">
        <v>18</v>
      </c>
      <c r="J779" s="51" t="s">
        <v>104</v>
      </c>
      <c r="K779" s="37">
        <v>0</v>
      </c>
      <c r="L779" s="52">
        <v>0</v>
      </c>
      <c r="M779" s="52"/>
    </row>
    <row r="780" spans="2:13" hidden="1" x14ac:dyDescent="0.25">
      <c r="B780" s="51" t="s">
        <v>33</v>
      </c>
      <c r="C780" s="37" t="s">
        <v>34</v>
      </c>
      <c r="D780" s="37" t="s">
        <v>35</v>
      </c>
      <c r="E780" s="37" t="s">
        <v>359</v>
      </c>
      <c r="F780" s="37"/>
      <c r="G780" s="52" t="s">
        <v>85</v>
      </c>
      <c r="H780" s="52">
        <v>6</v>
      </c>
      <c r="I780" s="51" t="s">
        <v>18</v>
      </c>
      <c r="J780" s="51" t="s">
        <v>105</v>
      </c>
      <c r="K780" s="37">
        <v>0</v>
      </c>
      <c r="L780" s="51">
        <v>0</v>
      </c>
      <c r="M780" s="52"/>
    </row>
    <row r="781" spans="2:13" hidden="1" x14ac:dyDescent="0.25">
      <c r="B781" s="51" t="s">
        <v>33</v>
      </c>
      <c r="C781" s="37" t="s">
        <v>34</v>
      </c>
      <c r="D781" s="37" t="s">
        <v>35</v>
      </c>
      <c r="E781" s="37" t="s">
        <v>359</v>
      </c>
      <c r="F781" s="37"/>
      <c r="G781" s="52" t="s">
        <v>85</v>
      </c>
      <c r="H781" s="52">
        <v>6</v>
      </c>
      <c r="I781" s="51" t="s">
        <v>18</v>
      </c>
      <c r="J781" s="51" t="s">
        <v>103</v>
      </c>
      <c r="K781" s="37">
        <v>0</v>
      </c>
      <c r="L781" s="51">
        <v>0</v>
      </c>
      <c r="M781" s="52"/>
    </row>
    <row r="782" spans="2:13" hidden="1" x14ac:dyDescent="0.25">
      <c r="B782" s="51" t="s">
        <v>33</v>
      </c>
      <c r="C782" s="37" t="s">
        <v>34</v>
      </c>
      <c r="D782" s="37" t="s">
        <v>35</v>
      </c>
      <c r="E782" s="37" t="s">
        <v>359</v>
      </c>
      <c r="F782" s="37"/>
      <c r="G782" s="52" t="s">
        <v>85</v>
      </c>
      <c r="H782" s="52">
        <v>6</v>
      </c>
      <c r="I782" s="52" t="s">
        <v>18</v>
      </c>
      <c r="J782" s="52" t="s">
        <v>104</v>
      </c>
      <c r="K782" s="37">
        <v>0</v>
      </c>
      <c r="L782" s="51">
        <v>0</v>
      </c>
      <c r="M782" s="52"/>
    </row>
    <row r="783" spans="2:13" hidden="1" x14ac:dyDescent="0.25">
      <c r="B783" s="51" t="s">
        <v>27</v>
      </c>
      <c r="C783" s="37" t="s">
        <v>28</v>
      </c>
      <c r="D783" s="37" t="s">
        <v>26</v>
      </c>
      <c r="E783" s="37" t="s">
        <v>359</v>
      </c>
      <c r="F783" s="37"/>
      <c r="G783" s="52" t="s">
        <v>85</v>
      </c>
      <c r="H783" s="52">
        <v>6</v>
      </c>
      <c r="I783" s="51" t="s">
        <v>158</v>
      </c>
      <c r="J783" s="51" t="s">
        <v>103</v>
      </c>
      <c r="K783" s="37">
        <v>63</v>
      </c>
      <c r="L783" s="52">
        <v>64</v>
      </c>
      <c r="M783" s="52"/>
    </row>
    <row r="784" spans="2:13" hidden="1" x14ac:dyDescent="0.25">
      <c r="B784" s="51" t="s">
        <v>27</v>
      </c>
      <c r="C784" s="37" t="s">
        <v>28</v>
      </c>
      <c r="D784" s="37" t="s">
        <v>26</v>
      </c>
      <c r="E784" s="37" t="s">
        <v>359</v>
      </c>
      <c r="F784" s="37"/>
      <c r="G784" s="52" t="s">
        <v>85</v>
      </c>
      <c r="H784" s="52">
        <v>6</v>
      </c>
      <c r="I784" s="51" t="s">
        <v>158</v>
      </c>
      <c r="J784" s="51" t="s">
        <v>104</v>
      </c>
      <c r="K784" s="37">
        <v>0</v>
      </c>
      <c r="L784" s="52">
        <v>0</v>
      </c>
      <c r="M784" s="52"/>
    </row>
    <row r="785" spans="2:13" hidden="1" x14ac:dyDescent="0.25">
      <c r="B785" s="51" t="s">
        <v>27</v>
      </c>
      <c r="C785" s="37" t="s">
        <v>28</v>
      </c>
      <c r="D785" s="37" t="s">
        <v>26</v>
      </c>
      <c r="E785" s="37" t="s">
        <v>359</v>
      </c>
      <c r="F785" s="37"/>
      <c r="G785" s="52" t="s">
        <v>85</v>
      </c>
      <c r="H785" s="52">
        <v>6</v>
      </c>
      <c r="I785" s="51" t="s">
        <v>18</v>
      </c>
      <c r="J785" s="51" t="s">
        <v>105</v>
      </c>
      <c r="K785" s="37">
        <v>0</v>
      </c>
      <c r="L785" s="51">
        <v>0</v>
      </c>
      <c r="M785" s="52"/>
    </row>
    <row r="786" spans="2:13" hidden="1" x14ac:dyDescent="0.25">
      <c r="B786" s="51" t="s">
        <v>27</v>
      </c>
      <c r="C786" s="37" t="s">
        <v>28</v>
      </c>
      <c r="D786" s="37" t="s">
        <v>26</v>
      </c>
      <c r="E786" s="37" t="s">
        <v>359</v>
      </c>
      <c r="F786" s="37"/>
      <c r="G786" s="52" t="s">
        <v>85</v>
      </c>
      <c r="H786" s="52">
        <v>6</v>
      </c>
      <c r="I786" s="51" t="s">
        <v>18</v>
      </c>
      <c r="J786" s="51" t="s">
        <v>103</v>
      </c>
      <c r="K786" s="37">
        <v>0</v>
      </c>
      <c r="L786" s="51">
        <v>0</v>
      </c>
      <c r="M786" s="52"/>
    </row>
    <row r="787" spans="2:13" hidden="1" x14ac:dyDescent="0.25">
      <c r="B787" s="51" t="s">
        <v>27</v>
      </c>
      <c r="C787" s="37" t="s">
        <v>28</v>
      </c>
      <c r="D787" s="37" t="s">
        <v>26</v>
      </c>
      <c r="E787" s="37" t="s">
        <v>359</v>
      </c>
      <c r="F787" s="37"/>
      <c r="G787" s="52" t="s">
        <v>85</v>
      </c>
      <c r="H787" s="52">
        <v>6</v>
      </c>
      <c r="I787" s="52" t="s">
        <v>18</v>
      </c>
      <c r="J787" s="52" t="s">
        <v>104</v>
      </c>
      <c r="K787" s="37">
        <v>0</v>
      </c>
      <c r="L787" s="51">
        <v>0</v>
      </c>
      <c r="M787" s="52"/>
    </row>
    <row r="788" spans="2:13" hidden="1" x14ac:dyDescent="0.25">
      <c r="B788" s="51" t="s">
        <v>60</v>
      </c>
      <c r="C788" s="37" t="s">
        <v>61</v>
      </c>
      <c r="D788" s="37" t="s">
        <v>15</v>
      </c>
      <c r="E788" s="37" t="s">
        <v>359</v>
      </c>
      <c r="F788" s="37"/>
      <c r="G788" s="52" t="s">
        <v>85</v>
      </c>
      <c r="H788" s="52">
        <v>6</v>
      </c>
      <c r="I788" s="51" t="s">
        <v>18</v>
      </c>
      <c r="J788" s="51" t="s">
        <v>105</v>
      </c>
      <c r="K788" s="37">
        <v>0</v>
      </c>
      <c r="L788" s="52">
        <v>0</v>
      </c>
      <c r="M788" s="52"/>
    </row>
    <row r="789" spans="2:13" hidden="1" x14ac:dyDescent="0.25">
      <c r="B789" s="51" t="s">
        <v>60</v>
      </c>
      <c r="C789" s="37" t="s">
        <v>61</v>
      </c>
      <c r="D789" s="37" t="s">
        <v>15</v>
      </c>
      <c r="E789" s="37" t="s">
        <v>359</v>
      </c>
      <c r="F789" s="37"/>
      <c r="G789" s="52" t="s">
        <v>85</v>
      </c>
      <c r="H789" s="52">
        <v>6</v>
      </c>
      <c r="I789" s="51" t="s">
        <v>18</v>
      </c>
      <c r="J789" s="51" t="s">
        <v>103</v>
      </c>
      <c r="K789" s="37">
        <v>0</v>
      </c>
      <c r="L789" s="52">
        <v>0</v>
      </c>
      <c r="M789" s="52"/>
    </row>
    <row r="790" spans="2:13" hidden="1" x14ac:dyDescent="0.25">
      <c r="B790" s="51" t="s">
        <v>60</v>
      </c>
      <c r="C790" s="37" t="s">
        <v>61</v>
      </c>
      <c r="D790" s="37" t="s">
        <v>15</v>
      </c>
      <c r="E790" s="37" t="s">
        <v>359</v>
      </c>
      <c r="F790" s="37"/>
      <c r="G790" s="52" t="s">
        <v>85</v>
      </c>
      <c r="H790" s="52">
        <v>6</v>
      </c>
      <c r="I790" s="52" t="s">
        <v>18</v>
      </c>
      <c r="J790" s="52" t="s">
        <v>104</v>
      </c>
      <c r="K790" s="37">
        <v>0</v>
      </c>
      <c r="L790" s="52">
        <v>0</v>
      </c>
      <c r="M790" s="52"/>
    </row>
    <row r="791" spans="2:13" hidden="1" x14ac:dyDescent="0.25">
      <c r="B791" s="51" t="s">
        <v>33</v>
      </c>
      <c r="C791" s="37" t="s">
        <v>34</v>
      </c>
      <c r="D791" s="37" t="s">
        <v>35</v>
      </c>
      <c r="E791" s="37" t="s">
        <v>359</v>
      </c>
      <c r="F791" s="37"/>
      <c r="G791" s="52" t="s">
        <v>88</v>
      </c>
      <c r="H791" s="52">
        <v>7</v>
      </c>
      <c r="I791" s="51" t="s">
        <v>18</v>
      </c>
      <c r="J791" s="51" t="s">
        <v>105</v>
      </c>
      <c r="K791" s="37">
        <v>0</v>
      </c>
      <c r="L791" s="51">
        <v>0</v>
      </c>
      <c r="M791" s="52"/>
    </row>
    <row r="792" spans="2:13" hidden="1" x14ac:dyDescent="0.25">
      <c r="B792" s="51" t="s">
        <v>33</v>
      </c>
      <c r="C792" s="37" t="s">
        <v>34</v>
      </c>
      <c r="D792" s="37" t="s">
        <v>35</v>
      </c>
      <c r="E792" s="37" t="s">
        <v>359</v>
      </c>
      <c r="F792" s="37"/>
      <c r="G792" s="52" t="s">
        <v>88</v>
      </c>
      <c r="H792" s="52">
        <v>7</v>
      </c>
      <c r="I792" s="51" t="s">
        <v>18</v>
      </c>
      <c r="J792" s="51" t="s">
        <v>103</v>
      </c>
      <c r="K792" s="37">
        <v>0</v>
      </c>
      <c r="L792" s="51">
        <v>0</v>
      </c>
      <c r="M792" s="52"/>
    </row>
    <row r="793" spans="2:13" hidden="1" x14ac:dyDescent="0.25">
      <c r="B793" s="51" t="s">
        <v>33</v>
      </c>
      <c r="C793" s="37" t="s">
        <v>34</v>
      </c>
      <c r="D793" s="37" t="s">
        <v>35</v>
      </c>
      <c r="E793" s="37" t="s">
        <v>359</v>
      </c>
      <c r="F793" s="37"/>
      <c r="G793" s="52" t="s">
        <v>88</v>
      </c>
      <c r="H793" s="52">
        <v>7</v>
      </c>
      <c r="I793" s="52" t="s">
        <v>18</v>
      </c>
      <c r="J793" s="52" t="s">
        <v>104</v>
      </c>
      <c r="K793" s="37">
        <v>0</v>
      </c>
      <c r="L793" s="51">
        <v>0</v>
      </c>
      <c r="M793" s="52"/>
    </row>
    <row r="794" spans="2:13" x14ac:dyDescent="0.25">
      <c r="B794" s="51" t="s">
        <v>52</v>
      </c>
      <c r="C794" s="37" t="s">
        <v>53</v>
      </c>
      <c r="D794" s="37" t="s">
        <v>26</v>
      </c>
      <c r="E794" s="37" t="s">
        <v>359</v>
      </c>
      <c r="F794" s="37"/>
      <c r="G794" s="52" t="s">
        <v>88</v>
      </c>
      <c r="H794" s="52">
        <v>7</v>
      </c>
      <c r="I794" s="51" t="s">
        <v>18</v>
      </c>
      <c r="J794" s="51" t="s">
        <v>105</v>
      </c>
      <c r="K794" s="37">
        <v>0</v>
      </c>
      <c r="L794" s="51">
        <v>0</v>
      </c>
      <c r="M794" s="52"/>
    </row>
    <row r="795" spans="2:13" x14ac:dyDescent="0.25">
      <c r="B795" s="51" t="s">
        <v>52</v>
      </c>
      <c r="C795" s="37" t="s">
        <v>53</v>
      </c>
      <c r="D795" s="37" t="s">
        <v>26</v>
      </c>
      <c r="E795" s="37" t="s">
        <v>359</v>
      </c>
      <c r="F795" s="37"/>
      <c r="G795" s="52" t="s">
        <v>88</v>
      </c>
      <c r="H795" s="52">
        <v>7</v>
      </c>
      <c r="I795" s="51" t="s">
        <v>18</v>
      </c>
      <c r="J795" s="51" t="s">
        <v>103</v>
      </c>
      <c r="K795" s="37">
        <v>0</v>
      </c>
      <c r="L795" s="51">
        <v>0</v>
      </c>
      <c r="M795" s="52"/>
    </row>
    <row r="796" spans="2:13" x14ac:dyDescent="0.25">
      <c r="B796" s="51" t="s">
        <v>52</v>
      </c>
      <c r="C796" s="37" t="s">
        <v>53</v>
      </c>
      <c r="D796" s="37" t="s">
        <v>26</v>
      </c>
      <c r="E796" s="37" t="s">
        <v>359</v>
      </c>
      <c r="F796" s="37"/>
      <c r="G796" s="52" t="s">
        <v>88</v>
      </c>
      <c r="H796" s="52">
        <v>7</v>
      </c>
      <c r="I796" s="52" t="s">
        <v>18</v>
      </c>
      <c r="J796" s="52" t="s">
        <v>104</v>
      </c>
      <c r="K796" s="37">
        <v>0</v>
      </c>
      <c r="L796" s="51">
        <v>0</v>
      </c>
      <c r="M796" s="52"/>
    </row>
    <row r="797" spans="2:13" hidden="1" x14ac:dyDescent="0.25">
      <c r="B797" s="51" t="s">
        <v>54</v>
      </c>
      <c r="C797" s="37" t="s">
        <v>55</v>
      </c>
      <c r="D797" s="37" t="s">
        <v>45</v>
      </c>
      <c r="E797" s="37" t="s">
        <v>359</v>
      </c>
      <c r="F797" s="37"/>
      <c r="G797" s="52" t="s">
        <v>88</v>
      </c>
      <c r="H797" s="52">
        <v>7</v>
      </c>
      <c r="I797" s="51" t="s">
        <v>158</v>
      </c>
      <c r="J797" s="51" t="s">
        <v>103</v>
      </c>
      <c r="K797" s="37">
        <v>79</v>
      </c>
      <c r="L797" s="52">
        <v>292</v>
      </c>
      <c r="M797" s="52" t="s">
        <v>363</v>
      </c>
    </row>
    <row r="798" spans="2:13" hidden="1" x14ac:dyDescent="0.25">
      <c r="B798" s="51" t="s">
        <v>54</v>
      </c>
      <c r="C798" s="37" t="s">
        <v>55</v>
      </c>
      <c r="D798" s="37" t="s">
        <v>45</v>
      </c>
      <c r="E798" s="37" t="s">
        <v>359</v>
      </c>
      <c r="F798" s="37"/>
      <c r="G798" s="52" t="s">
        <v>88</v>
      </c>
      <c r="H798" s="52">
        <v>7</v>
      </c>
      <c r="I798" s="51" t="s">
        <v>158</v>
      </c>
      <c r="J798" s="51" t="s">
        <v>104</v>
      </c>
      <c r="K798" s="37">
        <v>0</v>
      </c>
      <c r="L798" s="52">
        <v>0</v>
      </c>
      <c r="M798" s="52"/>
    </row>
    <row r="799" spans="2:13" hidden="1" x14ac:dyDescent="0.25">
      <c r="B799" s="51" t="s">
        <v>54</v>
      </c>
      <c r="C799" s="37" t="s">
        <v>55</v>
      </c>
      <c r="D799" s="37" t="s">
        <v>45</v>
      </c>
      <c r="E799" s="37" t="s">
        <v>359</v>
      </c>
      <c r="F799" s="37"/>
      <c r="G799" s="52" t="s">
        <v>88</v>
      </c>
      <c r="H799" s="52">
        <v>7</v>
      </c>
      <c r="I799" s="51" t="s">
        <v>18</v>
      </c>
      <c r="J799" s="51" t="s">
        <v>105</v>
      </c>
      <c r="K799" s="37">
        <v>0</v>
      </c>
      <c r="L799" s="52">
        <v>0</v>
      </c>
      <c r="M799" s="52"/>
    </row>
    <row r="800" spans="2:13" hidden="1" x14ac:dyDescent="0.25">
      <c r="B800" s="51" t="s">
        <v>54</v>
      </c>
      <c r="C800" s="37" t="s">
        <v>55</v>
      </c>
      <c r="D800" s="37" t="s">
        <v>45</v>
      </c>
      <c r="E800" s="37" t="s">
        <v>359</v>
      </c>
      <c r="F800" s="37"/>
      <c r="G800" s="52" t="s">
        <v>88</v>
      </c>
      <c r="H800" s="52">
        <v>7</v>
      </c>
      <c r="I800" s="51" t="s">
        <v>18</v>
      </c>
      <c r="J800" s="51" t="s">
        <v>103</v>
      </c>
      <c r="K800" s="37">
        <v>0</v>
      </c>
      <c r="L800" s="52">
        <v>0</v>
      </c>
      <c r="M800" s="52"/>
    </row>
    <row r="801" spans="2:13" hidden="1" x14ac:dyDescent="0.25">
      <c r="B801" s="51" t="s">
        <v>54</v>
      </c>
      <c r="C801" s="37" t="s">
        <v>55</v>
      </c>
      <c r="D801" s="37" t="s">
        <v>45</v>
      </c>
      <c r="E801" s="37" t="s">
        <v>359</v>
      </c>
      <c r="F801" s="37"/>
      <c r="G801" s="52" t="s">
        <v>88</v>
      </c>
      <c r="H801" s="52">
        <v>7</v>
      </c>
      <c r="I801" s="52" t="s">
        <v>18</v>
      </c>
      <c r="J801" s="52" t="s">
        <v>104</v>
      </c>
      <c r="K801" s="37">
        <v>0</v>
      </c>
      <c r="L801" s="52">
        <v>0</v>
      </c>
      <c r="M801" s="52"/>
    </row>
    <row r="802" spans="2:13" hidden="1" x14ac:dyDescent="0.25">
      <c r="B802" s="51" t="s">
        <v>74</v>
      </c>
      <c r="C802" s="37" t="s">
        <v>75</v>
      </c>
      <c r="D802" s="37" t="s">
        <v>15</v>
      </c>
      <c r="E802" s="37" t="s">
        <v>359</v>
      </c>
      <c r="F802" s="37"/>
      <c r="G802" s="52" t="s">
        <v>85</v>
      </c>
      <c r="H802" s="52">
        <v>6</v>
      </c>
      <c r="I802" s="51" t="s">
        <v>158</v>
      </c>
      <c r="J802" s="51" t="s">
        <v>103</v>
      </c>
      <c r="K802" s="37">
        <v>51</v>
      </c>
      <c r="L802" s="52">
        <v>51</v>
      </c>
      <c r="M802" s="52"/>
    </row>
    <row r="803" spans="2:13" hidden="1" x14ac:dyDescent="0.25">
      <c r="B803" s="51" t="s">
        <v>74</v>
      </c>
      <c r="C803" s="37" t="s">
        <v>75</v>
      </c>
      <c r="D803" s="37" t="s">
        <v>15</v>
      </c>
      <c r="E803" s="37" t="s">
        <v>359</v>
      </c>
      <c r="F803" s="37"/>
      <c r="G803" s="52" t="s">
        <v>85</v>
      </c>
      <c r="H803" s="52">
        <v>6</v>
      </c>
      <c r="I803" s="51" t="s">
        <v>158</v>
      </c>
      <c r="J803" s="51" t="s">
        <v>104</v>
      </c>
      <c r="K803" s="37">
        <v>0</v>
      </c>
      <c r="L803" s="52">
        <v>0</v>
      </c>
      <c r="M803" s="52"/>
    </row>
    <row r="804" spans="2:13" hidden="1" x14ac:dyDescent="0.25">
      <c r="B804" s="51" t="s">
        <v>74</v>
      </c>
      <c r="C804" s="37" t="s">
        <v>75</v>
      </c>
      <c r="D804" s="37" t="s">
        <v>15</v>
      </c>
      <c r="E804" s="37" t="s">
        <v>359</v>
      </c>
      <c r="F804" s="37"/>
      <c r="G804" s="52" t="s">
        <v>85</v>
      </c>
      <c r="H804" s="52">
        <v>6</v>
      </c>
      <c r="I804" s="51" t="s">
        <v>18</v>
      </c>
      <c r="J804" s="51" t="s">
        <v>105</v>
      </c>
      <c r="K804" s="37">
        <v>0</v>
      </c>
      <c r="L804" s="52">
        <v>0</v>
      </c>
      <c r="M804" s="52"/>
    </row>
    <row r="805" spans="2:13" hidden="1" x14ac:dyDescent="0.25">
      <c r="B805" s="51" t="s">
        <v>74</v>
      </c>
      <c r="C805" s="37" t="s">
        <v>75</v>
      </c>
      <c r="D805" s="37" t="s">
        <v>15</v>
      </c>
      <c r="E805" s="37" t="s">
        <v>359</v>
      </c>
      <c r="F805" s="37"/>
      <c r="G805" s="52" t="s">
        <v>85</v>
      </c>
      <c r="H805" s="52">
        <v>6</v>
      </c>
      <c r="I805" s="51" t="s">
        <v>18</v>
      </c>
      <c r="J805" s="51" t="s">
        <v>103</v>
      </c>
      <c r="K805" s="37">
        <v>0</v>
      </c>
      <c r="L805" s="52">
        <v>0</v>
      </c>
      <c r="M805" s="52"/>
    </row>
    <row r="806" spans="2:13" hidden="1" x14ac:dyDescent="0.25">
      <c r="B806" s="51" t="s">
        <v>74</v>
      </c>
      <c r="C806" s="37" t="s">
        <v>75</v>
      </c>
      <c r="D806" s="37" t="s">
        <v>15</v>
      </c>
      <c r="E806" s="37" t="s">
        <v>359</v>
      </c>
      <c r="F806" s="37"/>
      <c r="G806" s="52" t="s">
        <v>85</v>
      </c>
      <c r="H806" s="52">
        <v>6</v>
      </c>
      <c r="I806" s="52" t="s">
        <v>18</v>
      </c>
      <c r="J806" s="52" t="s">
        <v>104</v>
      </c>
      <c r="K806" s="37">
        <v>0</v>
      </c>
      <c r="L806" s="52">
        <v>0</v>
      </c>
      <c r="M806" s="52"/>
    </row>
    <row r="807" spans="2:13" hidden="1" x14ac:dyDescent="0.25">
      <c r="B807" s="51" t="s">
        <v>74</v>
      </c>
      <c r="C807" s="37" t="s">
        <v>75</v>
      </c>
      <c r="D807" s="37" t="s">
        <v>15</v>
      </c>
      <c r="E807" s="37" t="s">
        <v>359</v>
      </c>
      <c r="F807" s="37"/>
      <c r="G807" s="52" t="s">
        <v>88</v>
      </c>
      <c r="H807" s="52">
        <v>7</v>
      </c>
      <c r="I807" s="51" t="s">
        <v>158</v>
      </c>
      <c r="J807" s="51" t="s">
        <v>103</v>
      </c>
      <c r="K807" s="37">
        <v>51</v>
      </c>
      <c r="L807" s="52">
        <v>51</v>
      </c>
      <c r="M807" s="52"/>
    </row>
    <row r="808" spans="2:13" hidden="1" x14ac:dyDescent="0.25">
      <c r="B808" s="51" t="s">
        <v>74</v>
      </c>
      <c r="C808" s="37" t="s">
        <v>75</v>
      </c>
      <c r="D808" s="37" t="s">
        <v>15</v>
      </c>
      <c r="E808" s="37" t="s">
        <v>359</v>
      </c>
      <c r="F808" s="37"/>
      <c r="G808" s="52" t="s">
        <v>88</v>
      </c>
      <c r="H808" s="52">
        <v>7</v>
      </c>
      <c r="I808" s="51" t="s">
        <v>158</v>
      </c>
      <c r="J808" s="51" t="s">
        <v>104</v>
      </c>
      <c r="K808" s="37">
        <v>0</v>
      </c>
      <c r="L808" s="52">
        <v>0</v>
      </c>
      <c r="M808" s="52"/>
    </row>
    <row r="809" spans="2:13" hidden="1" x14ac:dyDescent="0.25">
      <c r="B809" s="51" t="s">
        <v>74</v>
      </c>
      <c r="C809" s="37" t="s">
        <v>75</v>
      </c>
      <c r="D809" s="37" t="s">
        <v>15</v>
      </c>
      <c r="E809" s="37" t="s">
        <v>359</v>
      </c>
      <c r="F809" s="37"/>
      <c r="G809" s="52" t="s">
        <v>88</v>
      </c>
      <c r="H809" s="52">
        <v>7</v>
      </c>
      <c r="I809" s="51" t="s">
        <v>18</v>
      </c>
      <c r="J809" s="51" t="s">
        <v>105</v>
      </c>
      <c r="K809" s="37">
        <v>0</v>
      </c>
      <c r="L809" s="52">
        <v>0</v>
      </c>
      <c r="M809" s="52"/>
    </row>
    <row r="810" spans="2:13" hidden="1" x14ac:dyDescent="0.25">
      <c r="B810" s="51" t="s">
        <v>74</v>
      </c>
      <c r="C810" s="37" t="s">
        <v>75</v>
      </c>
      <c r="D810" s="37" t="s">
        <v>15</v>
      </c>
      <c r="E810" s="37" t="s">
        <v>359</v>
      </c>
      <c r="F810" s="37"/>
      <c r="G810" s="52" t="s">
        <v>88</v>
      </c>
      <c r="H810" s="52">
        <v>7</v>
      </c>
      <c r="I810" s="51" t="s">
        <v>18</v>
      </c>
      <c r="J810" s="51" t="s">
        <v>103</v>
      </c>
      <c r="K810" s="37">
        <v>0</v>
      </c>
      <c r="L810" s="52">
        <v>0</v>
      </c>
      <c r="M810" s="52"/>
    </row>
    <row r="811" spans="2:13" hidden="1" x14ac:dyDescent="0.25">
      <c r="B811" s="51" t="s">
        <v>74</v>
      </c>
      <c r="C811" s="37" t="s">
        <v>75</v>
      </c>
      <c r="D811" s="37" t="s">
        <v>15</v>
      </c>
      <c r="E811" s="37" t="s">
        <v>359</v>
      </c>
      <c r="F811" s="37"/>
      <c r="G811" s="52" t="s">
        <v>88</v>
      </c>
      <c r="H811" s="52">
        <v>7</v>
      </c>
      <c r="I811" s="52" t="s">
        <v>18</v>
      </c>
      <c r="J811" s="52" t="s">
        <v>104</v>
      </c>
      <c r="K811" s="37">
        <v>0</v>
      </c>
      <c r="L811" s="52">
        <v>0</v>
      </c>
      <c r="M811" s="52"/>
    </row>
    <row r="812" spans="2:13" hidden="1" x14ac:dyDescent="0.25">
      <c r="B812" s="51" t="s">
        <v>48</v>
      </c>
      <c r="C812" s="37" t="s">
        <v>49</v>
      </c>
      <c r="D812" s="37" t="s">
        <v>38</v>
      </c>
      <c r="E812" s="37" t="s">
        <v>359</v>
      </c>
      <c r="F812" s="37"/>
      <c r="G812" s="52" t="s">
        <v>88</v>
      </c>
      <c r="H812" s="52">
        <v>7</v>
      </c>
      <c r="I812" s="51" t="s">
        <v>158</v>
      </c>
      <c r="J812" s="51" t="s">
        <v>103</v>
      </c>
      <c r="K812" s="37">
        <v>42</v>
      </c>
      <c r="L812" s="52">
        <v>50</v>
      </c>
      <c r="M812" s="52"/>
    </row>
    <row r="813" spans="2:13" hidden="1" x14ac:dyDescent="0.25">
      <c r="B813" s="51" t="s">
        <v>48</v>
      </c>
      <c r="C813" s="37" t="s">
        <v>49</v>
      </c>
      <c r="D813" s="37" t="s">
        <v>38</v>
      </c>
      <c r="E813" s="37" t="s">
        <v>359</v>
      </c>
      <c r="F813" s="37"/>
      <c r="G813" s="52" t="s">
        <v>88</v>
      </c>
      <c r="H813" s="52">
        <v>7</v>
      </c>
      <c r="I813" s="51" t="s">
        <v>158</v>
      </c>
      <c r="J813" s="51" t="s">
        <v>104</v>
      </c>
      <c r="K813" s="37">
        <v>0</v>
      </c>
      <c r="L813" s="52">
        <v>0</v>
      </c>
      <c r="M813" s="52"/>
    </row>
    <row r="814" spans="2:13" hidden="1" x14ac:dyDescent="0.25">
      <c r="B814" s="51" t="s">
        <v>48</v>
      </c>
      <c r="C814" s="37" t="s">
        <v>49</v>
      </c>
      <c r="D814" s="37" t="s">
        <v>38</v>
      </c>
      <c r="E814" s="37" t="s">
        <v>359</v>
      </c>
      <c r="F814" s="37"/>
      <c r="G814" s="52" t="s">
        <v>88</v>
      </c>
      <c r="H814" s="52">
        <v>7</v>
      </c>
      <c r="I814" s="51" t="s">
        <v>18</v>
      </c>
      <c r="J814" s="51" t="s">
        <v>105</v>
      </c>
      <c r="K814" s="37">
        <v>0</v>
      </c>
      <c r="L814" s="52">
        <v>0</v>
      </c>
      <c r="M814" s="52"/>
    </row>
    <row r="815" spans="2:13" hidden="1" x14ac:dyDescent="0.25">
      <c r="B815" s="51" t="s">
        <v>48</v>
      </c>
      <c r="C815" s="37" t="s">
        <v>49</v>
      </c>
      <c r="D815" s="37" t="s">
        <v>38</v>
      </c>
      <c r="E815" s="37" t="s">
        <v>359</v>
      </c>
      <c r="F815" s="37"/>
      <c r="G815" s="52" t="s">
        <v>88</v>
      </c>
      <c r="H815" s="52">
        <v>7</v>
      </c>
      <c r="I815" s="51" t="s">
        <v>18</v>
      </c>
      <c r="J815" s="51" t="s">
        <v>103</v>
      </c>
      <c r="K815" s="37">
        <v>0</v>
      </c>
      <c r="L815" s="52">
        <v>0</v>
      </c>
      <c r="M815" s="52"/>
    </row>
    <row r="816" spans="2:13" hidden="1" x14ac:dyDescent="0.25">
      <c r="B816" s="51" t="s">
        <v>48</v>
      </c>
      <c r="C816" s="37" t="s">
        <v>49</v>
      </c>
      <c r="D816" s="37" t="s">
        <v>38</v>
      </c>
      <c r="E816" s="37" t="s">
        <v>359</v>
      </c>
      <c r="F816" s="37"/>
      <c r="G816" s="52" t="s">
        <v>88</v>
      </c>
      <c r="H816" s="52">
        <v>7</v>
      </c>
      <c r="I816" s="52" t="s">
        <v>18</v>
      </c>
      <c r="J816" s="52" t="s">
        <v>104</v>
      </c>
      <c r="K816" s="37">
        <v>0</v>
      </c>
      <c r="L816" s="52">
        <v>0</v>
      </c>
      <c r="M816" s="52"/>
    </row>
    <row r="817" spans="2:13" hidden="1" x14ac:dyDescent="0.25">
      <c r="B817" s="51" t="s">
        <v>13</v>
      </c>
      <c r="C817" s="37" t="s">
        <v>14</v>
      </c>
      <c r="D817" s="37" t="s">
        <v>99</v>
      </c>
      <c r="E817" s="37" t="s">
        <v>359</v>
      </c>
      <c r="F817" s="37"/>
      <c r="G817" s="51" t="s">
        <v>85</v>
      </c>
      <c r="H817" s="52">
        <v>6</v>
      </c>
      <c r="I817" s="51" t="s">
        <v>158</v>
      </c>
      <c r="J817" s="51" t="s">
        <v>103</v>
      </c>
      <c r="K817" s="37"/>
      <c r="L817" s="52"/>
      <c r="M817" s="52"/>
    </row>
    <row r="818" spans="2:13" hidden="1" x14ac:dyDescent="0.25">
      <c r="B818" s="51" t="s">
        <v>13</v>
      </c>
      <c r="C818" s="37" t="s">
        <v>14</v>
      </c>
      <c r="D818" s="37" t="s">
        <v>99</v>
      </c>
      <c r="E818" s="37" t="s">
        <v>359</v>
      </c>
      <c r="F818" s="37"/>
      <c r="G818" s="51" t="s">
        <v>85</v>
      </c>
      <c r="H818" s="52">
        <v>6</v>
      </c>
      <c r="I818" s="51" t="s">
        <v>158</v>
      </c>
      <c r="J818" s="51" t="s">
        <v>104</v>
      </c>
      <c r="K818" s="37"/>
      <c r="L818" s="52"/>
      <c r="M818" s="52"/>
    </row>
    <row r="819" spans="2:13" hidden="1" x14ac:dyDescent="0.25">
      <c r="B819" s="51" t="s">
        <v>13</v>
      </c>
      <c r="C819" s="37" t="s">
        <v>14</v>
      </c>
      <c r="D819" s="37" t="s">
        <v>99</v>
      </c>
      <c r="E819" s="37" t="s">
        <v>359</v>
      </c>
      <c r="F819" s="37"/>
      <c r="G819" s="51" t="s">
        <v>85</v>
      </c>
      <c r="H819" s="52">
        <v>6</v>
      </c>
      <c r="I819" s="51" t="s">
        <v>18</v>
      </c>
      <c r="J819" s="51" t="s">
        <v>105</v>
      </c>
      <c r="K819" s="37"/>
      <c r="L819" s="52"/>
      <c r="M819" s="52"/>
    </row>
    <row r="820" spans="2:13" hidden="1" x14ac:dyDescent="0.25">
      <c r="B820" s="51" t="s">
        <v>13</v>
      </c>
      <c r="C820" s="37" t="s">
        <v>14</v>
      </c>
      <c r="D820" s="37" t="s">
        <v>99</v>
      </c>
      <c r="E820" s="37" t="s">
        <v>359</v>
      </c>
      <c r="F820" s="37"/>
      <c r="G820" s="51" t="s">
        <v>85</v>
      </c>
      <c r="H820" s="52">
        <v>6</v>
      </c>
      <c r="I820" s="51" t="s">
        <v>18</v>
      </c>
      <c r="J820" s="51" t="s">
        <v>103</v>
      </c>
      <c r="K820" s="37"/>
      <c r="L820" s="52"/>
      <c r="M820" s="52"/>
    </row>
    <row r="821" spans="2:13" hidden="1" x14ac:dyDescent="0.25">
      <c r="B821" s="51" t="s">
        <v>13</v>
      </c>
      <c r="C821" s="37" t="s">
        <v>14</v>
      </c>
      <c r="D821" s="37" t="s">
        <v>99</v>
      </c>
      <c r="E821" s="37" t="s">
        <v>359</v>
      </c>
      <c r="F821" s="37"/>
      <c r="G821" s="51" t="s">
        <v>85</v>
      </c>
      <c r="H821" s="52">
        <v>6</v>
      </c>
      <c r="I821" s="52" t="s">
        <v>18</v>
      </c>
      <c r="J821" s="52" t="s">
        <v>104</v>
      </c>
      <c r="K821" s="37"/>
      <c r="L821" s="52"/>
      <c r="M821" s="52"/>
    </row>
    <row r="822" spans="2:13" hidden="1" x14ac:dyDescent="0.25">
      <c r="B822" s="51" t="s">
        <v>13</v>
      </c>
      <c r="C822" s="37" t="s">
        <v>14</v>
      </c>
      <c r="D822" s="37" t="s">
        <v>99</v>
      </c>
      <c r="E822" s="37" t="s">
        <v>359</v>
      </c>
      <c r="F822" s="37"/>
      <c r="G822" s="51" t="s">
        <v>88</v>
      </c>
      <c r="H822" s="52">
        <v>7</v>
      </c>
      <c r="I822" s="51" t="s">
        <v>158</v>
      </c>
      <c r="J822" s="51" t="s">
        <v>103</v>
      </c>
      <c r="K822" s="37">
        <v>0</v>
      </c>
      <c r="L822" s="52">
        <v>147</v>
      </c>
      <c r="M822" s="52"/>
    </row>
    <row r="823" spans="2:13" hidden="1" x14ac:dyDescent="0.25">
      <c r="B823" s="51" t="s">
        <v>13</v>
      </c>
      <c r="C823" s="37" t="s">
        <v>14</v>
      </c>
      <c r="D823" s="37" t="s">
        <v>99</v>
      </c>
      <c r="E823" s="37" t="s">
        <v>359</v>
      </c>
      <c r="F823" s="37"/>
      <c r="G823" s="51" t="s">
        <v>88</v>
      </c>
      <c r="H823" s="52">
        <v>7</v>
      </c>
      <c r="I823" s="51" t="s">
        <v>158</v>
      </c>
      <c r="J823" s="51" t="s">
        <v>104</v>
      </c>
      <c r="K823" s="37">
        <v>0</v>
      </c>
      <c r="L823" s="52">
        <v>0</v>
      </c>
      <c r="M823" s="52"/>
    </row>
    <row r="824" spans="2:13" hidden="1" x14ac:dyDescent="0.25">
      <c r="B824" s="51" t="s">
        <v>13</v>
      </c>
      <c r="C824" s="37" t="s">
        <v>14</v>
      </c>
      <c r="D824" s="37" t="s">
        <v>99</v>
      </c>
      <c r="E824" s="37" t="s">
        <v>359</v>
      </c>
      <c r="F824" s="37"/>
      <c r="G824" s="51" t="s">
        <v>88</v>
      </c>
      <c r="H824" s="52">
        <v>7</v>
      </c>
      <c r="I824" s="51" t="s">
        <v>18</v>
      </c>
      <c r="J824" s="51" t="s">
        <v>105</v>
      </c>
      <c r="K824" s="37">
        <v>0</v>
      </c>
      <c r="L824" s="52">
        <v>0</v>
      </c>
      <c r="M824" s="52"/>
    </row>
    <row r="825" spans="2:13" hidden="1" x14ac:dyDescent="0.25">
      <c r="B825" s="51" t="s">
        <v>13</v>
      </c>
      <c r="C825" s="37" t="s">
        <v>14</v>
      </c>
      <c r="D825" s="37" t="s">
        <v>99</v>
      </c>
      <c r="E825" s="37" t="s">
        <v>359</v>
      </c>
      <c r="F825" s="37"/>
      <c r="G825" s="51" t="s">
        <v>88</v>
      </c>
      <c r="H825" s="52">
        <v>7</v>
      </c>
      <c r="I825" s="51" t="s">
        <v>18</v>
      </c>
      <c r="J825" s="51" t="s">
        <v>103</v>
      </c>
      <c r="K825" s="37">
        <v>0</v>
      </c>
      <c r="L825" s="52">
        <v>0</v>
      </c>
      <c r="M825" s="52"/>
    </row>
    <row r="826" spans="2:13" hidden="1" x14ac:dyDescent="0.25">
      <c r="B826" s="51" t="s">
        <v>13</v>
      </c>
      <c r="C826" s="37" t="s">
        <v>14</v>
      </c>
      <c r="D826" s="37" t="s">
        <v>99</v>
      </c>
      <c r="E826" s="37" t="s">
        <v>359</v>
      </c>
      <c r="F826" s="37"/>
      <c r="G826" s="51" t="s">
        <v>88</v>
      </c>
      <c r="H826" s="52">
        <v>7</v>
      </c>
      <c r="I826" s="52" t="s">
        <v>18</v>
      </c>
      <c r="J826" s="52" t="s">
        <v>104</v>
      </c>
      <c r="K826" s="37">
        <v>0</v>
      </c>
      <c r="L826" s="52">
        <v>0</v>
      </c>
      <c r="M826" s="52"/>
    </row>
    <row r="827" spans="2:13" hidden="1" x14ac:dyDescent="0.25">
      <c r="B827" s="51" t="s">
        <v>39</v>
      </c>
      <c r="C827" s="37" t="s">
        <v>40</v>
      </c>
      <c r="D827" s="37" t="s">
        <v>15</v>
      </c>
      <c r="E827" s="37" t="s">
        <v>359</v>
      </c>
      <c r="F827" s="37"/>
      <c r="G827" s="52" t="s">
        <v>88</v>
      </c>
      <c r="H827" s="52">
        <v>7</v>
      </c>
      <c r="I827" s="51" t="s">
        <v>158</v>
      </c>
      <c r="J827" s="51" t="s">
        <v>159</v>
      </c>
      <c r="K827" s="37">
        <v>0</v>
      </c>
      <c r="L827" s="51">
        <v>0</v>
      </c>
      <c r="M827" s="52"/>
    </row>
    <row r="828" spans="2:13" hidden="1" x14ac:dyDescent="0.25">
      <c r="B828" s="51" t="s">
        <v>39</v>
      </c>
      <c r="C828" s="37" t="s">
        <v>40</v>
      </c>
      <c r="D828" s="37" t="s">
        <v>15</v>
      </c>
      <c r="E828" s="37" t="s">
        <v>359</v>
      </c>
      <c r="F828" s="37"/>
      <c r="G828" s="52" t="s">
        <v>88</v>
      </c>
      <c r="H828" s="52">
        <v>7</v>
      </c>
      <c r="I828" s="51" t="s">
        <v>158</v>
      </c>
      <c r="J828" s="51" t="s">
        <v>103</v>
      </c>
      <c r="K828" s="37">
        <v>0</v>
      </c>
      <c r="L828" s="51">
        <v>0</v>
      </c>
      <c r="M828" s="52"/>
    </row>
    <row r="829" spans="2:13" hidden="1" x14ac:dyDescent="0.25">
      <c r="B829" s="51" t="s">
        <v>39</v>
      </c>
      <c r="C829" s="37" t="s">
        <v>40</v>
      </c>
      <c r="D829" s="37" t="s">
        <v>15</v>
      </c>
      <c r="E829" s="37" t="s">
        <v>359</v>
      </c>
      <c r="F829" s="37"/>
      <c r="G829" s="52" t="s">
        <v>88</v>
      </c>
      <c r="H829" s="52">
        <v>7</v>
      </c>
      <c r="I829" s="51" t="s">
        <v>158</v>
      </c>
      <c r="J829" s="51" t="s">
        <v>104</v>
      </c>
      <c r="K829" s="37">
        <v>0</v>
      </c>
      <c r="L829" s="51">
        <v>0</v>
      </c>
      <c r="M829" s="52"/>
    </row>
    <row r="830" spans="2:13" hidden="1" x14ac:dyDescent="0.25">
      <c r="B830" s="51" t="s">
        <v>39</v>
      </c>
      <c r="C830" s="37" t="s">
        <v>40</v>
      </c>
      <c r="D830" s="37" t="s">
        <v>15</v>
      </c>
      <c r="E830" s="37" t="s">
        <v>359</v>
      </c>
      <c r="F830" s="37"/>
      <c r="G830" s="52" t="s">
        <v>88</v>
      </c>
      <c r="H830" s="52">
        <v>7</v>
      </c>
      <c r="I830" s="51" t="s">
        <v>18</v>
      </c>
      <c r="J830" s="51" t="s">
        <v>105</v>
      </c>
      <c r="K830" s="37">
        <v>0</v>
      </c>
      <c r="L830" s="51">
        <v>0</v>
      </c>
      <c r="M830" s="52"/>
    </row>
    <row r="831" spans="2:13" hidden="1" x14ac:dyDescent="0.25">
      <c r="B831" s="51" t="s">
        <v>39</v>
      </c>
      <c r="C831" s="37" t="s">
        <v>40</v>
      </c>
      <c r="D831" s="37" t="s">
        <v>15</v>
      </c>
      <c r="E831" s="37" t="s">
        <v>359</v>
      </c>
      <c r="F831" s="37"/>
      <c r="G831" s="52" t="s">
        <v>88</v>
      </c>
      <c r="H831" s="52">
        <v>7</v>
      </c>
      <c r="I831" s="51" t="s">
        <v>18</v>
      </c>
      <c r="J831" s="51" t="s">
        <v>103</v>
      </c>
      <c r="K831" s="37">
        <v>0</v>
      </c>
      <c r="L831" s="51">
        <v>0</v>
      </c>
      <c r="M831" s="52"/>
    </row>
    <row r="832" spans="2:13" hidden="1" x14ac:dyDescent="0.25">
      <c r="B832" s="51" t="s">
        <v>39</v>
      </c>
      <c r="C832" s="37" t="s">
        <v>40</v>
      </c>
      <c r="D832" s="37" t="s">
        <v>15</v>
      </c>
      <c r="E832" s="37" t="s">
        <v>359</v>
      </c>
      <c r="F832" s="37"/>
      <c r="G832" s="52" t="s">
        <v>88</v>
      </c>
      <c r="H832" s="52">
        <v>7</v>
      </c>
      <c r="I832" s="52" t="s">
        <v>18</v>
      </c>
      <c r="J832" s="52" t="s">
        <v>104</v>
      </c>
      <c r="K832" s="37">
        <v>0</v>
      </c>
      <c r="L832" s="51">
        <v>0</v>
      </c>
      <c r="M832" s="52"/>
    </row>
    <row r="833" spans="2:13" hidden="1" x14ac:dyDescent="0.25">
      <c r="B833" s="51" t="s">
        <v>64</v>
      </c>
      <c r="C833" s="37" t="s">
        <v>65</v>
      </c>
      <c r="D833" s="37" t="s">
        <v>15</v>
      </c>
      <c r="E833" s="37" t="s">
        <v>359</v>
      </c>
      <c r="F833" s="37"/>
      <c r="G833" s="52" t="s">
        <v>88</v>
      </c>
      <c r="H833" s="52">
        <v>7</v>
      </c>
      <c r="I833" s="51" t="s">
        <v>18</v>
      </c>
      <c r="J833" s="51" t="s">
        <v>105</v>
      </c>
      <c r="K833" s="37">
        <v>0</v>
      </c>
      <c r="L833" s="52">
        <v>0</v>
      </c>
      <c r="M833" s="52"/>
    </row>
    <row r="834" spans="2:13" hidden="1" x14ac:dyDescent="0.25">
      <c r="B834" s="51" t="s">
        <v>64</v>
      </c>
      <c r="C834" s="37" t="s">
        <v>65</v>
      </c>
      <c r="D834" s="37" t="s">
        <v>15</v>
      </c>
      <c r="E834" s="37" t="s">
        <v>359</v>
      </c>
      <c r="F834" s="37"/>
      <c r="G834" s="52" t="s">
        <v>88</v>
      </c>
      <c r="H834" s="52">
        <v>7</v>
      </c>
      <c r="I834" s="51" t="s">
        <v>18</v>
      </c>
      <c r="J834" s="51" t="s">
        <v>103</v>
      </c>
      <c r="K834" s="37">
        <v>0</v>
      </c>
      <c r="L834" s="52">
        <v>0</v>
      </c>
      <c r="M834" s="52"/>
    </row>
    <row r="835" spans="2:13" hidden="1" x14ac:dyDescent="0.25">
      <c r="B835" s="51" t="s">
        <v>64</v>
      </c>
      <c r="C835" s="37" t="s">
        <v>65</v>
      </c>
      <c r="D835" s="37" t="s">
        <v>15</v>
      </c>
      <c r="E835" s="37" t="s">
        <v>359</v>
      </c>
      <c r="F835" s="37"/>
      <c r="G835" s="52" t="s">
        <v>88</v>
      </c>
      <c r="H835" s="52">
        <v>7</v>
      </c>
      <c r="I835" s="51" t="s">
        <v>18</v>
      </c>
      <c r="J835" s="51" t="s">
        <v>104</v>
      </c>
      <c r="K835" s="37">
        <v>0</v>
      </c>
      <c r="L835" s="52">
        <v>0</v>
      </c>
      <c r="M835" s="52"/>
    </row>
    <row r="836" spans="2:13" hidden="1" x14ac:dyDescent="0.25">
      <c r="B836" s="51" t="s">
        <v>60</v>
      </c>
      <c r="C836" s="37" t="s">
        <v>61</v>
      </c>
      <c r="D836" s="37" t="s">
        <v>15</v>
      </c>
      <c r="E836" s="37" t="s">
        <v>359</v>
      </c>
      <c r="F836" s="37"/>
      <c r="G836" s="52" t="s">
        <v>88</v>
      </c>
      <c r="H836" s="52">
        <v>7</v>
      </c>
      <c r="I836" s="51" t="s">
        <v>18</v>
      </c>
      <c r="J836" s="51" t="s">
        <v>105</v>
      </c>
      <c r="K836" s="37">
        <v>0</v>
      </c>
      <c r="L836" s="52">
        <v>0</v>
      </c>
      <c r="M836" s="52"/>
    </row>
    <row r="837" spans="2:13" hidden="1" x14ac:dyDescent="0.25">
      <c r="B837" s="51" t="s">
        <v>60</v>
      </c>
      <c r="C837" s="37" t="s">
        <v>61</v>
      </c>
      <c r="D837" s="37" t="s">
        <v>15</v>
      </c>
      <c r="E837" s="37" t="s">
        <v>359</v>
      </c>
      <c r="F837" s="37"/>
      <c r="G837" s="52" t="s">
        <v>88</v>
      </c>
      <c r="H837" s="52">
        <v>7</v>
      </c>
      <c r="I837" s="51" t="s">
        <v>18</v>
      </c>
      <c r="J837" s="51" t="s">
        <v>103</v>
      </c>
      <c r="K837" s="37">
        <v>0</v>
      </c>
      <c r="L837" s="52">
        <v>0</v>
      </c>
      <c r="M837" s="52"/>
    </row>
    <row r="838" spans="2:13" hidden="1" x14ac:dyDescent="0.25">
      <c r="B838" s="51" t="s">
        <v>60</v>
      </c>
      <c r="C838" s="37" t="s">
        <v>61</v>
      </c>
      <c r="D838" s="37" t="s">
        <v>15</v>
      </c>
      <c r="E838" s="37" t="s">
        <v>359</v>
      </c>
      <c r="F838" s="37"/>
      <c r="G838" s="52" t="s">
        <v>88</v>
      </c>
      <c r="H838" s="52">
        <v>7</v>
      </c>
      <c r="I838" s="52" t="s">
        <v>18</v>
      </c>
      <c r="J838" s="52" t="s">
        <v>104</v>
      </c>
      <c r="K838" s="37">
        <v>0</v>
      </c>
      <c r="L838" s="52">
        <v>0</v>
      </c>
      <c r="M838" s="52"/>
    </row>
    <row r="839" spans="2:13" hidden="1" x14ac:dyDescent="0.25">
      <c r="B839" s="51" t="s">
        <v>41</v>
      </c>
      <c r="C839" s="37" t="s">
        <v>42</v>
      </c>
      <c r="D839" s="37" t="s">
        <v>38</v>
      </c>
      <c r="E839" s="37" t="s">
        <v>359</v>
      </c>
      <c r="F839" s="37"/>
      <c r="G839" s="52" t="s">
        <v>88</v>
      </c>
      <c r="H839" s="52">
        <v>7</v>
      </c>
      <c r="I839" s="51" t="s">
        <v>158</v>
      </c>
      <c r="J839" s="51" t="s">
        <v>103</v>
      </c>
      <c r="K839" s="37">
        <v>160</v>
      </c>
      <c r="L839" s="51">
        <v>50</v>
      </c>
      <c r="M839" s="52"/>
    </row>
    <row r="840" spans="2:13" hidden="1" x14ac:dyDescent="0.25">
      <c r="B840" s="51" t="s">
        <v>41</v>
      </c>
      <c r="C840" s="37" t="s">
        <v>42</v>
      </c>
      <c r="D840" s="37" t="s">
        <v>38</v>
      </c>
      <c r="E840" s="37" t="s">
        <v>359</v>
      </c>
      <c r="F840" s="37"/>
      <c r="G840" s="52" t="s">
        <v>88</v>
      </c>
      <c r="H840" s="52">
        <v>7</v>
      </c>
      <c r="I840" s="51" t="s">
        <v>158</v>
      </c>
      <c r="J840" s="51" t="s">
        <v>104</v>
      </c>
      <c r="K840" s="37">
        <v>0</v>
      </c>
      <c r="L840" s="51">
        <v>0</v>
      </c>
      <c r="M840" s="52"/>
    </row>
    <row r="841" spans="2:13" hidden="1" x14ac:dyDescent="0.25">
      <c r="B841" s="51" t="s">
        <v>41</v>
      </c>
      <c r="C841" s="37" t="s">
        <v>42</v>
      </c>
      <c r="D841" s="37" t="s">
        <v>38</v>
      </c>
      <c r="E841" s="37" t="s">
        <v>359</v>
      </c>
      <c r="F841" s="37"/>
      <c r="G841" s="52" t="s">
        <v>88</v>
      </c>
      <c r="H841" s="52">
        <v>7</v>
      </c>
      <c r="I841" s="51" t="s">
        <v>18</v>
      </c>
      <c r="J841" s="51" t="s">
        <v>105</v>
      </c>
      <c r="K841" s="37">
        <v>0</v>
      </c>
      <c r="L841" s="51">
        <v>0</v>
      </c>
      <c r="M841" s="52"/>
    </row>
    <row r="842" spans="2:13" hidden="1" x14ac:dyDescent="0.25">
      <c r="B842" s="51" t="s">
        <v>41</v>
      </c>
      <c r="C842" s="37" t="s">
        <v>42</v>
      </c>
      <c r="D842" s="37" t="s">
        <v>38</v>
      </c>
      <c r="E842" s="37" t="s">
        <v>359</v>
      </c>
      <c r="F842" s="37"/>
      <c r="G842" s="52" t="s">
        <v>88</v>
      </c>
      <c r="H842" s="52">
        <v>7</v>
      </c>
      <c r="I842" s="51" t="s">
        <v>18</v>
      </c>
      <c r="J842" s="51" t="s">
        <v>103</v>
      </c>
      <c r="K842" s="37">
        <v>0</v>
      </c>
      <c r="L842" s="51">
        <v>0</v>
      </c>
      <c r="M842" s="52"/>
    </row>
    <row r="843" spans="2:13" hidden="1" x14ac:dyDescent="0.25">
      <c r="B843" s="51" t="s">
        <v>41</v>
      </c>
      <c r="C843" s="37" t="s">
        <v>42</v>
      </c>
      <c r="D843" s="37" t="s">
        <v>38</v>
      </c>
      <c r="E843" s="37" t="s">
        <v>359</v>
      </c>
      <c r="F843" s="37"/>
      <c r="G843" s="52" t="s">
        <v>88</v>
      </c>
      <c r="H843" s="52">
        <v>7</v>
      </c>
      <c r="I843" s="52" t="s">
        <v>18</v>
      </c>
      <c r="J843" s="52" t="s">
        <v>104</v>
      </c>
      <c r="K843" s="37">
        <v>0</v>
      </c>
      <c r="L843" s="51">
        <v>0</v>
      </c>
      <c r="M843" s="52"/>
    </row>
    <row r="844" spans="2:13" hidden="1" x14ac:dyDescent="0.25">
      <c r="B844" s="51" t="s">
        <v>24</v>
      </c>
      <c r="C844" s="37" t="s">
        <v>25</v>
      </c>
      <c r="D844" s="37" t="s">
        <v>26</v>
      </c>
      <c r="E844" s="37" t="s">
        <v>359</v>
      </c>
      <c r="F844" s="37"/>
      <c r="G844" s="52" t="s">
        <v>88</v>
      </c>
      <c r="H844" s="52">
        <v>7</v>
      </c>
      <c r="I844" s="51" t="s">
        <v>18</v>
      </c>
      <c r="J844" s="51" t="s">
        <v>105</v>
      </c>
      <c r="K844" s="37">
        <v>0</v>
      </c>
      <c r="L844" s="52">
        <v>0</v>
      </c>
      <c r="M844" s="52"/>
    </row>
    <row r="845" spans="2:13" hidden="1" x14ac:dyDescent="0.25">
      <c r="B845" s="51" t="s">
        <v>24</v>
      </c>
      <c r="C845" s="37" t="s">
        <v>25</v>
      </c>
      <c r="D845" s="37" t="s">
        <v>26</v>
      </c>
      <c r="E845" s="37" t="s">
        <v>359</v>
      </c>
      <c r="F845" s="37"/>
      <c r="G845" s="52" t="s">
        <v>88</v>
      </c>
      <c r="H845" s="52">
        <v>7</v>
      </c>
      <c r="I845" s="51" t="s">
        <v>18</v>
      </c>
      <c r="J845" s="51" t="s">
        <v>103</v>
      </c>
      <c r="K845" s="37">
        <v>0</v>
      </c>
      <c r="L845" s="52">
        <v>0</v>
      </c>
      <c r="M845" s="52"/>
    </row>
    <row r="846" spans="2:13" hidden="1" x14ac:dyDescent="0.25">
      <c r="B846" s="51" t="s">
        <v>24</v>
      </c>
      <c r="C846" s="37" t="s">
        <v>25</v>
      </c>
      <c r="D846" s="37" t="s">
        <v>26</v>
      </c>
      <c r="E846" s="37" t="s">
        <v>359</v>
      </c>
      <c r="F846" s="37"/>
      <c r="G846" s="52" t="s">
        <v>88</v>
      </c>
      <c r="H846" s="52">
        <v>7</v>
      </c>
      <c r="I846" s="52" t="s">
        <v>18</v>
      </c>
      <c r="J846" s="52" t="s">
        <v>104</v>
      </c>
      <c r="K846" s="37">
        <v>0</v>
      </c>
      <c r="L846" s="52">
        <v>0</v>
      </c>
      <c r="M846" s="52"/>
    </row>
    <row r="847" spans="2:13" hidden="1" x14ac:dyDescent="0.25">
      <c r="B847" s="51" t="s">
        <v>82</v>
      </c>
      <c r="C847" s="37" t="s">
        <v>83</v>
      </c>
      <c r="D847" s="37" t="s">
        <v>15</v>
      </c>
      <c r="E847" s="37" t="s">
        <v>359</v>
      </c>
      <c r="F847" s="37"/>
      <c r="G847" s="52" t="s">
        <v>88</v>
      </c>
      <c r="H847" s="52">
        <v>7</v>
      </c>
      <c r="I847" s="51" t="s">
        <v>18</v>
      </c>
      <c r="J847" s="51" t="s">
        <v>105</v>
      </c>
      <c r="K847" s="37">
        <v>0</v>
      </c>
      <c r="L847" s="52">
        <v>0</v>
      </c>
      <c r="M847" s="52"/>
    </row>
    <row r="848" spans="2:13" hidden="1" x14ac:dyDescent="0.25">
      <c r="B848" s="51" t="s">
        <v>82</v>
      </c>
      <c r="C848" s="37" t="s">
        <v>83</v>
      </c>
      <c r="D848" s="37" t="s">
        <v>15</v>
      </c>
      <c r="E848" s="37" t="s">
        <v>359</v>
      </c>
      <c r="F848" s="37"/>
      <c r="G848" s="52" t="s">
        <v>88</v>
      </c>
      <c r="H848" s="52">
        <v>7</v>
      </c>
      <c r="I848" s="51" t="s">
        <v>18</v>
      </c>
      <c r="J848" s="51" t="s">
        <v>103</v>
      </c>
      <c r="K848" s="37">
        <v>0</v>
      </c>
      <c r="L848" s="52">
        <v>0</v>
      </c>
      <c r="M848" s="52"/>
    </row>
    <row r="849" spans="2:13" hidden="1" x14ac:dyDescent="0.25">
      <c r="B849" s="51" t="s">
        <v>82</v>
      </c>
      <c r="C849" s="37" t="s">
        <v>83</v>
      </c>
      <c r="D849" s="37" t="s">
        <v>15</v>
      </c>
      <c r="E849" s="37" t="s">
        <v>359</v>
      </c>
      <c r="F849" s="37"/>
      <c r="G849" s="52" t="s">
        <v>88</v>
      </c>
      <c r="H849" s="52">
        <v>7</v>
      </c>
      <c r="I849" s="51" t="s">
        <v>18</v>
      </c>
      <c r="J849" s="51" t="s">
        <v>104</v>
      </c>
      <c r="K849" s="37">
        <v>0</v>
      </c>
      <c r="L849" s="52">
        <v>0</v>
      </c>
      <c r="M849" s="52"/>
    </row>
    <row r="850" spans="2:13" hidden="1" x14ac:dyDescent="0.25">
      <c r="B850" s="51" t="s">
        <v>50</v>
      </c>
      <c r="C850" s="37" t="s">
        <v>51</v>
      </c>
      <c r="D850" s="37" t="s">
        <v>45</v>
      </c>
      <c r="E850" s="37" t="s">
        <v>359</v>
      </c>
      <c r="F850" s="37"/>
      <c r="G850" s="52" t="s">
        <v>88</v>
      </c>
      <c r="H850" s="52">
        <v>7</v>
      </c>
      <c r="I850" s="51" t="s">
        <v>158</v>
      </c>
      <c r="J850" s="51" t="s">
        <v>103</v>
      </c>
      <c r="K850" s="37">
        <v>37</v>
      </c>
      <c r="L850" s="52">
        <v>117</v>
      </c>
      <c r="M850" s="52"/>
    </row>
    <row r="851" spans="2:13" hidden="1" x14ac:dyDescent="0.25">
      <c r="B851" s="51" t="s">
        <v>50</v>
      </c>
      <c r="C851" s="37" t="s">
        <v>51</v>
      </c>
      <c r="D851" s="37" t="s">
        <v>45</v>
      </c>
      <c r="E851" s="37" t="s">
        <v>359</v>
      </c>
      <c r="F851" s="37"/>
      <c r="G851" s="52" t="s">
        <v>88</v>
      </c>
      <c r="H851" s="52">
        <v>7</v>
      </c>
      <c r="I851" s="51" t="s">
        <v>158</v>
      </c>
      <c r="J851" s="51" t="s">
        <v>104</v>
      </c>
      <c r="K851" s="37">
        <v>0</v>
      </c>
      <c r="L851" s="52">
        <v>0</v>
      </c>
      <c r="M851" s="52"/>
    </row>
    <row r="852" spans="2:13" hidden="1" x14ac:dyDescent="0.25">
      <c r="B852" s="51" t="s">
        <v>50</v>
      </c>
      <c r="C852" s="37" t="s">
        <v>51</v>
      </c>
      <c r="D852" s="37" t="s">
        <v>45</v>
      </c>
      <c r="E852" s="37" t="s">
        <v>359</v>
      </c>
      <c r="F852" s="37"/>
      <c r="G852" s="52" t="s">
        <v>88</v>
      </c>
      <c r="H852" s="52">
        <v>7</v>
      </c>
      <c r="I852" s="51" t="s">
        <v>18</v>
      </c>
      <c r="J852" s="51" t="s">
        <v>105</v>
      </c>
      <c r="K852" s="37">
        <v>0</v>
      </c>
      <c r="L852" s="52">
        <v>0</v>
      </c>
      <c r="M852" s="52"/>
    </row>
    <row r="853" spans="2:13" hidden="1" x14ac:dyDescent="0.25">
      <c r="B853" s="51" t="s">
        <v>50</v>
      </c>
      <c r="C853" s="37" t="s">
        <v>51</v>
      </c>
      <c r="D853" s="37" t="s">
        <v>45</v>
      </c>
      <c r="E853" s="37" t="s">
        <v>359</v>
      </c>
      <c r="F853" s="37"/>
      <c r="G853" s="52" t="s">
        <v>88</v>
      </c>
      <c r="H853" s="52">
        <v>7</v>
      </c>
      <c r="I853" s="51" t="s">
        <v>18</v>
      </c>
      <c r="J853" s="51" t="s">
        <v>103</v>
      </c>
      <c r="K853" s="37">
        <v>0</v>
      </c>
      <c r="L853" s="52">
        <v>0</v>
      </c>
      <c r="M853" s="52"/>
    </row>
    <row r="854" spans="2:13" hidden="1" x14ac:dyDescent="0.25">
      <c r="B854" s="51" t="s">
        <v>50</v>
      </c>
      <c r="C854" s="37" t="s">
        <v>51</v>
      </c>
      <c r="D854" s="37" t="s">
        <v>45</v>
      </c>
      <c r="E854" s="37" t="s">
        <v>359</v>
      </c>
      <c r="F854" s="37"/>
      <c r="G854" s="52" t="s">
        <v>88</v>
      </c>
      <c r="H854" s="52">
        <v>7</v>
      </c>
      <c r="I854" s="51" t="s">
        <v>18</v>
      </c>
      <c r="J854" s="51" t="s">
        <v>104</v>
      </c>
      <c r="K854" s="37">
        <v>0</v>
      </c>
      <c r="L854" s="52">
        <v>0</v>
      </c>
      <c r="M854" s="52"/>
    </row>
    <row r="855" spans="2:13" hidden="1" x14ac:dyDescent="0.25">
      <c r="B855" s="51" t="s">
        <v>68</v>
      </c>
      <c r="C855" s="37" t="s">
        <v>69</v>
      </c>
      <c r="D855" s="51" t="s">
        <v>26</v>
      </c>
      <c r="E855" s="37" t="s">
        <v>359</v>
      </c>
      <c r="F855" s="37"/>
      <c r="G855" s="52" t="s">
        <v>88</v>
      </c>
      <c r="H855" s="52">
        <v>7</v>
      </c>
      <c r="I855" s="51" t="s">
        <v>158</v>
      </c>
      <c r="J855" s="51" t="s">
        <v>103</v>
      </c>
      <c r="K855" s="37">
        <v>0</v>
      </c>
      <c r="L855" s="52">
        <v>102</v>
      </c>
      <c r="M855" s="52"/>
    </row>
    <row r="856" spans="2:13" hidden="1" x14ac:dyDescent="0.25">
      <c r="B856" s="51" t="s">
        <v>68</v>
      </c>
      <c r="C856" s="37" t="s">
        <v>69</v>
      </c>
      <c r="D856" s="51" t="s">
        <v>26</v>
      </c>
      <c r="E856" s="37" t="s">
        <v>359</v>
      </c>
      <c r="F856" s="37"/>
      <c r="G856" s="52" t="s">
        <v>88</v>
      </c>
      <c r="H856" s="52">
        <v>7</v>
      </c>
      <c r="I856" s="51" t="s">
        <v>158</v>
      </c>
      <c r="J856" s="51" t="s">
        <v>104</v>
      </c>
      <c r="K856" s="37">
        <v>0</v>
      </c>
      <c r="L856" s="52">
        <v>0</v>
      </c>
      <c r="M856" s="52"/>
    </row>
    <row r="857" spans="2:13" hidden="1" x14ac:dyDescent="0.25">
      <c r="B857" s="51" t="s">
        <v>68</v>
      </c>
      <c r="C857" s="37" t="s">
        <v>69</v>
      </c>
      <c r="D857" s="51" t="s">
        <v>26</v>
      </c>
      <c r="E857" s="37" t="s">
        <v>359</v>
      </c>
      <c r="F857" s="37"/>
      <c r="G857" s="52" t="s">
        <v>88</v>
      </c>
      <c r="H857" s="52">
        <v>7</v>
      </c>
      <c r="I857" s="51" t="s">
        <v>18</v>
      </c>
      <c r="J857" s="51" t="s">
        <v>105</v>
      </c>
      <c r="K857" s="37">
        <v>0</v>
      </c>
      <c r="L857" s="52">
        <v>0</v>
      </c>
      <c r="M857" s="52"/>
    </row>
    <row r="858" spans="2:13" hidden="1" x14ac:dyDescent="0.25">
      <c r="B858" s="51" t="s">
        <v>68</v>
      </c>
      <c r="C858" s="37" t="s">
        <v>69</v>
      </c>
      <c r="D858" s="51" t="s">
        <v>26</v>
      </c>
      <c r="E858" s="37" t="s">
        <v>359</v>
      </c>
      <c r="F858" s="37"/>
      <c r="G858" s="52" t="s">
        <v>88</v>
      </c>
      <c r="H858" s="52">
        <v>7</v>
      </c>
      <c r="I858" s="51" t="s">
        <v>18</v>
      </c>
      <c r="J858" s="51" t="s">
        <v>103</v>
      </c>
      <c r="K858" s="37">
        <v>0</v>
      </c>
      <c r="L858" s="52">
        <v>0</v>
      </c>
      <c r="M858" s="52"/>
    </row>
    <row r="859" spans="2:13" hidden="1" x14ac:dyDescent="0.25">
      <c r="B859" s="51" t="s">
        <v>68</v>
      </c>
      <c r="C859" s="37" t="s">
        <v>69</v>
      </c>
      <c r="D859" s="51" t="s">
        <v>26</v>
      </c>
      <c r="E859" s="37" t="s">
        <v>359</v>
      </c>
      <c r="F859" s="37"/>
      <c r="G859" s="52" t="s">
        <v>88</v>
      </c>
      <c r="H859" s="52">
        <v>7</v>
      </c>
      <c r="I859" s="52" t="s">
        <v>18</v>
      </c>
      <c r="J859" s="52" t="s">
        <v>104</v>
      </c>
      <c r="K859" s="37">
        <v>0</v>
      </c>
      <c r="L859" s="52">
        <v>0</v>
      </c>
      <c r="M859" s="52"/>
    </row>
    <row r="860" spans="2:13" hidden="1" x14ac:dyDescent="0.25">
      <c r="B860" s="51" t="s">
        <v>36</v>
      </c>
      <c r="C860" s="37" t="s">
        <v>37</v>
      </c>
      <c r="D860" s="37" t="s">
        <v>38</v>
      </c>
      <c r="E860" s="37" t="s">
        <v>359</v>
      </c>
      <c r="F860" s="37"/>
      <c r="G860" s="52" t="s">
        <v>88</v>
      </c>
      <c r="H860" s="52">
        <v>7</v>
      </c>
      <c r="I860" s="51" t="s">
        <v>18</v>
      </c>
      <c r="J860" s="51" t="s">
        <v>105</v>
      </c>
      <c r="K860" s="37">
        <v>0</v>
      </c>
      <c r="L860" s="51">
        <v>0</v>
      </c>
      <c r="M860" s="52"/>
    </row>
    <row r="861" spans="2:13" hidden="1" x14ac:dyDescent="0.25">
      <c r="B861" s="51" t="s">
        <v>36</v>
      </c>
      <c r="C861" s="37" t="s">
        <v>37</v>
      </c>
      <c r="D861" s="37" t="s">
        <v>38</v>
      </c>
      <c r="E861" s="37" t="s">
        <v>359</v>
      </c>
      <c r="F861" s="37"/>
      <c r="G861" s="52" t="s">
        <v>88</v>
      </c>
      <c r="H861" s="52">
        <v>7</v>
      </c>
      <c r="I861" s="51" t="s">
        <v>18</v>
      </c>
      <c r="J861" s="51" t="s">
        <v>103</v>
      </c>
      <c r="K861" s="37">
        <v>0</v>
      </c>
      <c r="L861" s="51">
        <v>0</v>
      </c>
      <c r="M861" s="52"/>
    </row>
    <row r="862" spans="2:13" hidden="1" x14ac:dyDescent="0.25">
      <c r="B862" s="51" t="s">
        <v>36</v>
      </c>
      <c r="C862" s="37" t="s">
        <v>37</v>
      </c>
      <c r="D862" s="37" t="s">
        <v>38</v>
      </c>
      <c r="E862" s="37" t="s">
        <v>359</v>
      </c>
      <c r="F862" s="37"/>
      <c r="G862" s="52" t="s">
        <v>88</v>
      </c>
      <c r="H862" s="52">
        <v>7</v>
      </c>
      <c r="I862" s="52" t="s">
        <v>18</v>
      </c>
      <c r="J862" s="52" t="s">
        <v>104</v>
      </c>
      <c r="K862" s="37">
        <v>0</v>
      </c>
      <c r="L862" s="51">
        <v>0</v>
      </c>
      <c r="M862" s="52"/>
    </row>
    <row r="863" spans="2:13" hidden="1" x14ac:dyDescent="0.25">
      <c r="B863" s="51" t="s">
        <v>62</v>
      </c>
      <c r="C863" s="37" t="s">
        <v>63</v>
      </c>
      <c r="D863" s="37" t="s">
        <v>15</v>
      </c>
      <c r="E863" s="37" t="s">
        <v>359</v>
      </c>
      <c r="F863" s="37"/>
      <c r="G863" s="52" t="s">
        <v>88</v>
      </c>
      <c r="H863" s="52">
        <v>7</v>
      </c>
      <c r="I863" s="51" t="s">
        <v>158</v>
      </c>
      <c r="J863" s="51" t="s">
        <v>103</v>
      </c>
      <c r="K863" s="37">
        <v>0</v>
      </c>
      <c r="L863" s="52">
        <v>13</v>
      </c>
      <c r="M863" s="52"/>
    </row>
    <row r="864" spans="2:13" hidden="1" x14ac:dyDescent="0.25">
      <c r="B864" s="51" t="s">
        <v>62</v>
      </c>
      <c r="C864" s="37" t="s">
        <v>63</v>
      </c>
      <c r="D864" s="37" t="s">
        <v>15</v>
      </c>
      <c r="E864" s="37" t="s">
        <v>359</v>
      </c>
      <c r="F864" s="37"/>
      <c r="G864" s="52" t="s">
        <v>88</v>
      </c>
      <c r="H864" s="52">
        <v>7</v>
      </c>
      <c r="I864" s="51" t="s">
        <v>158</v>
      </c>
      <c r="J864" s="51" t="s">
        <v>104</v>
      </c>
      <c r="K864" s="37">
        <v>0</v>
      </c>
      <c r="L864" s="52">
        <v>0</v>
      </c>
      <c r="M864" s="52"/>
    </row>
    <row r="865" spans="2:13" hidden="1" x14ac:dyDescent="0.25">
      <c r="B865" s="51" t="s">
        <v>62</v>
      </c>
      <c r="C865" s="37" t="s">
        <v>63</v>
      </c>
      <c r="D865" s="37" t="s">
        <v>15</v>
      </c>
      <c r="E865" s="37" t="s">
        <v>359</v>
      </c>
      <c r="F865" s="37"/>
      <c r="G865" s="52" t="s">
        <v>88</v>
      </c>
      <c r="H865" s="52">
        <v>7</v>
      </c>
      <c r="I865" s="51" t="s">
        <v>18</v>
      </c>
      <c r="J865" s="51" t="s">
        <v>105</v>
      </c>
      <c r="K865" s="37">
        <v>0</v>
      </c>
      <c r="L865" s="52">
        <v>0</v>
      </c>
      <c r="M865" s="52"/>
    </row>
    <row r="866" spans="2:13" hidden="1" x14ac:dyDescent="0.25">
      <c r="B866" s="51" t="s">
        <v>62</v>
      </c>
      <c r="C866" s="37" t="s">
        <v>63</v>
      </c>
      <c r="D866" s="37" t="s">
        <v>15</v>
      </c>
      <c r="E866" s="37" t="s">
        <v>359</v>
      </c>
      <c r="F866" s="37"/>
      <c r="G866" s="52" t="s">
        <v>88</v>
      </c>
      <c r="H866" s="52">
        <v>7</v>
      </c>
      <c r="I866" s="51" t="s">
        <v>18</v>
      </c>
      <c r="J866" s="51" t="s">
        <v>103</v>
      </c>
      <c r="K866" s="37">
        <v>0</v>
      </c>
      <c r="L866" s="52">
        <v>0</v>
      </c>
      <c r="M866" s="52"/>
    </row>
    <row r="867" spans="2:13" hidden="1" x14ac:dyDescent="0.25">
      <c r="B867" s="51" t="s">
        <v>62</v>
      </c>
      <c r="C867" s="37" t="s">
        <v>63</v>
      </c>
      <c r="D867" s="37" t="s">
        <v>15</v>
      </c>
      <c r="E867" s="37" t="s">
        <v>359</v>
      </c>
      <c r="F867" s="37"/>
      <c r="G867" s="52" t="s">
        <v>88</v>
      </c>
      <c r="H867" s="52">
        <v>7</v>
      </c>
      <c r="I867" s="51" t="s">
        <v>18</v>
      </c>
      <c r="J867" s="51" t="s">
        <v>104</v>
      </c>
      <c r="K867" s="37">
        <v>0</v>
      </c>
      <c r="L867" s="52">
        <v>0</v>
      </c>
      <c r="M867" s="52"/>
    </row>
    <row r="868" spans="2:13" hidden="1" x14ac:dyDescent="0.25">
      <c r="B868" s="51" t="s">
        <v>31</v>
      </c>
      <c r="C868" s="51" t="s">
        <v>32</v>
      </c>
      <c r="D868" s="51" t="s">
        <v>26</v>
      </c>
      <c r="E868" s="51" t="s">
        <v>359</v>
      </c>
      <c r="F868" s="51"/>
      <c r="G868" s="52" t="s">
        <v>88</v>
      </c>
      <c r="H868" s="52">
        <v>7</v>
      </c>
      <c r="I868" s="51" t="s">
        <v>158</v>
      </c>
      <c r="J868" s="51" t="s">
        <v>103</v>
      </c>
      <c r="K868" s="51">
        <v>0</v>
      </c>
      <c r="L868" s="51">
        <v>20</v>
      </c>
      <c r="M868" s="52"/>
    </row>
    <row r="869" spans="2:13" hidden="1" x14ac:dyDescent="0.25">
      <c r="B869" s="51" t="s">
        <v>31</v>
      </c>
      <c r="C869" s="37" t="s">
        <v>32</v>
      </c>
      <c r="D869" s="37" t="s">
        <v>26</v>
      </c>
      <c r="E869" s="37" t="s">
        <v>359</v>
      </c>
      <c r="F869" s="37"/>
      <c r="G869" s="52" t="s">
        <v>88</v>
      </c>
      <c r="H869" s="52">
        <v>7</v>
      </c>
      <c r="I869" s="51" t="s">
        <v>18</v>
      </c>
      <c r="J869" s="51" t="s">
        <v>105</v>
      </c>
      <c r="K869" s="37">
        <v>0</v>
      </c>
      <c r="L869" s="51">
        <v>0</v>
      </c>
      <c r="M869" s="52"/>
    </row>
    <row r="870" spans="2:13" hidden="1" x14ac:dyDescent="0.25">
      <c r="B870" s="51" t="s">
        <v>31</v>
      </c>
      <c r="C870" s="37" t="s">
        <v>32</v>
      </c>
      <c r="D870" s="37" t="s">
        <v>26</v>
      </c>
      <c r="E870" s="37" t="s">
        <v>359</v>
      </c>
      <c r="F870" s="37"/>
      <c r="G870" s="52" t="s">
        <v>88</v>
      </c>
      <c r="H870" s="52">
        <v>7</v>
      </c>
      <c r="I870" s="51" t="s">
        <v>18</v>
      </c>
      <c r="J870" s="51" t="s">
        <v>103</v>
      </c>
      <c r="K870" s="37">
        <v>0</v>
      </c>
      <c r="L870" s="51">
        <v>0</v>
      </c>
      <c r="M870" s="52"/>
    </row>
    <row r="871" spans="2:13" hidden="1" x14ac:dyDescent="0.25">
      <c r="B871" s="51" t="s">
        <v>31</v>
      </c>
      <c r="C871" s="37" t="s">
        <v>32</v>
      </c>
      <c r="D871" s="37" t="s">
        <v>26</v>
      </c>
      <c r="E871" s="37" t="s">
        <v>359</v>
      </c>
      <c r="F871" s="37"/>
      <c r="G871" s="52" t="s">
        <v>88</v>
      </c>
      <c r="H871" s="52">
        <v>7</v>
      </c>
      <c r="I871" s="52" t="s">
        <v>18</v>
      </c>
      <c r="J871" s="52" t="s">
        <v>104</v>
      </c>
      <c r="K871" s="37">
        <v>0</v>
      </c>
      <c r="L871" s="51">
        <v>0</v>
      </c>
      <c r="M871" s="52"/>
    </row>
    <row r="872" spans="2:13" hidden="1" x14ac:dyDescent="0.25">
      <c r="B872" s="51" t="s">
        <v>58</v>
      </c>
      <c r="C872" s="37" t="s">
        <v>59</v>
      </c>
      <c r="D872" s="37" t="s">
        <v>26</v>
      </c>
      <c r="E872" s="37" t="s">
        <v>359</v>
      </c>
      <c r="F872" s="37"/>
      <c r="G872" s="52" t="s">
        <v>88</v>
      </c>
      <c r="H872" s="52">
        <v>7</v>
      </c>
      <c r="I872" s="51" t="s">
        <v>158</v>
      </c>
      <c r="J872" s="51" t="s">
        <v>103</v>
      </c>
      <c r="K872" s="37">
        <v>140</v>
      </c>
      <c r="L872" s="52">
        <v>76</v>
      </c>
      <c r="M872" s="52"/>
    </row>
    <row r="873" spans="2:13" hidden="1" x14ac:dyDescent="0.25">
      <c r="B873" s="51" t="s">
        <v>58</v>
      </c>
      <c r="C873" s="37" t="s">
        <v>59</v>
      </c>
      <c r="D873" s="37" t="s">
        <v>26</v>
      </c>
      <c r="E873" s="37" t="s">
        <v>359</v>
      </c>
      <c r="F873" s="37"/>
      <c r="G873" s="52" t="s">
        <v>88</v>
      </c>
      <c r="H873" s="52">
        <v>7</v>
      </c>
      <c r="I873" s="51" t="s">
        <v>158</v>
      </c>
      <c r="J873" s="51" t="s">
        <v>104</v>
      </c>
      <c r="K873" s="37">
        <v>0</v>
      </c>
      <c r="L873" s="52">
        <v>0</v>
      </c>
      <c r="M873" s="52"/>
    </row>
    <row r="874" spans="2:13" hidden="1" x14ac:dyDescent="0.25">
      <c r="B874" s="51" t="s">
        <v>58</v>
      </c>
      <c r="C874" s="37" t="s">
        <v>59</v>
      </c>
      <c r="D874" s="37" t="s">
        <v>26</v>
      </c>
      <c r="E874" s="37" t="s">
        <v>359</v>
      </c>
      <c r="F874" s="37"/>
      <c r="G874" s="52" t="s">
        <v>88</v>
      </c>
      <c r="H874" s="52">
        <v>7</v>
      </c>
      <c r="I874" s="51" t="s">
        <v>18</v>
      </c>
      <c r="J874" s="51" t="s">
        <v>105</v>
      </c>
      <c r="K874" s="37">
        <v>0</v>
      </c>
      <c r="L874" s="52">
        <v>0</v>
      </c>
      <c r="M874" s="52"/>
    </row>
    <row r="875" spans="2:13" hidden="1" x14ac:dyDescent="0.25">
      <c r="B875" s="51" t="s">
        <v>58</v>
      </c>
      <c r="C875" s="37" t="s">
        <v>59</v>
      </c>
      <c r="D875" s="37" t="s">
        <v>26</v>
      </c>
      <c r="E875" s="37" t="s">
        <v>359</v>
      </c>
      <c r="F875" s="37"/>
      <c r="G875" s="52" t="s">
        <v>88</v>
      </c>
      <c r="H875" s="52">
        <v>7</v>
      </c>
      <c r="I875" s="51" t="s">
        <v>18</v>
      </c>
      <c r="J875" s="51" t="s">
        <v>103</v>
      </c>
      <c r="K875" s="37">
        <v>0</v>
      </c>
      <c r="L875" s="52">
        <v>0</v>
      </c>
      <c r="M875" s="52"/>
    </row>
    <row r="876" spans="2:13" hidden="1" x14ac:dyDescent="0.25">
      <c r="B876" s="51" t="s">
        <v>58</v>
      </c>
      <c r="C876" s="37" t="s">
        <v>59</v>
      </c>
      <c r="D876" s="37" t="s">
        <v>26</v>
      </c>
      <c r="E876" s="37" t="s">
        <v>359</v>
      </c>
      <c r="F876" s="37"/>
      <c r="G876" s="52" t="s">
        <v>88</v>
      </c>
      <c r="H876" s="52">
        <v>7</v>
      </c>
      <c r="I876" s="52" t="s">
        <v>18</v>
      </c>
      <c r="J876" s="52" t="s">
        <v>104</v>
      </c>
      <c r="K876" s="37">
        <v>0</v>
      </c>
      <c r="L876" s="52">
        <v>0</v>
      </c>
      <c r="M876" s="52"/>
    </row>
    <row r="877" spans="2:13" hidden="1" x14ac:dyDescent="0.25">
      <c r="B877" s="51" t="s">
        <v>76</v>
      </c>
      <c r="C877" s="37" t="s">
        <v>77</v>
      </c>
      <c r="D877" s="37" t="s">
        <v>35</v>
      </c>
      <c r="E877" s="37" t="s">
        <v>359</v>
      </c>
      <c r="F877" s="37"/>
      <c r="G877" s="52" t="s">
        <v>88</v>
      </c>
      <c r="H877" s="52">
        <v>7</v>
      </c>
      <c r="I877" s="51" t="s">
        <v>18</v>
      </c>
      <c r="J877" s="51" t="s">
        <v>105</v>
      </c>
      <c r="K877" s="37">
        <v>0</v>
      </c>
      <c r="L877" s="52">
        <v>0</v>
      </c>
      <c r="M877" s="52"/>
    </row>
    <row r="878" spans="2:13" hidden="1" x14ac:dyDescent="0.25">
      <c r="B878" s="51" t="s">
        <v>76</v>
      </c>
      <c r="C878" s="37" t="s">
        <v>77</v>
      </c>
      <c r="D878" s="37" t="s">
        <v>35</v>
      </c>
      <c r="E878" s="37" t="s">
        <v>359</v>
      </c>
      <c r="F878" s="37"/>
      <c r="G878" s="52" t="s">
        <v>88</v>
      </c>
      <c r="H878" s="52">
        <v>7</v>
      </c>
      <c r="I878" s="51" t="s">
        <v>18</v>
      </c>
      <c r="J878" s="51" t="s">
        <v>103</v>
      </c>
      <c r="K878" s="37">
        <v>0</v>
      </c>
      <c r="L878" s="52">
        <v>0</v>
      </c>
      <c r="M878" s="52"/>
    </row>
    <row r="879" spans="2:13" hidden="1" x14ac:dyDescent="0.25">
      <c r="B879" s="51" t="s">
        <v>76</v>
      </c>
      <c r="C879" s="37" t="s">
        <v>77</v>
      </c>
      <c r="D879" s="37" t="s">
        <v>35</v>
      </c>
      <c r="E879" s="37" t="s">
        <v>359</v>
      </c>
      <c r="F879" s="37"/>
      <c r="G879" s="52" t="s">
        <v>88</v>
      </c>
      <c r="H879" s="52">
        <v>7</v>
      </c>
      <c r="I879" s="52" t="s">
        <v>18</v>
      </c>
      <c r="J879" s="52" t="s">
        <v>104</v>
      </c>
      <c r="K879" s="37">
        <v>0</v>
      </c>
      <c r="L879" s="52">
        <v>0</v>
      </c>
      <c r="M879" s="52"/>
    </row>
    <row r="880" spans="2:13" hidden="1" x14ac:dyDescent="0.25">
      <c r="B880" s="51" t="s">
        <v>46</v>
      </c>
      <c r="C880" s="37" t="s">
        <v>47</v>
      </c>
      <c r="D880" s="37" t="s">
        <v>38</v>
      </c>
      <c r="E880" s="37" t="s">
        <v>359</v>
      </c>
      <c r="F880" s="37"/>
      <c r="G880" s="52" t="s">
        <v>88</v>
      </c>
      <c r="H880" s="52">
        <v>7</v>
      </c>
      <c r="I880" s="51" t="s">
        <v>18</v>
      </c>
      <c r="J880" s="51" t="s">
        <v>105</v>
      </c>
      <c r="K880" s="37">
        <v>0</v>
      </c>
      <c r="L880" s="51">
        <v>0</v>
      </c>
      <c r="M880" s="52"/>
    </row>
    <row r="881" spans="2:13" hidden="1" x14ac:dyDescent="0.25">
      <c r="B881" s="51" t="s">
        <v>46</v>
      </c>
      <c r="C881" s="37" t="s">
        <v>47</v>
      </c>
      <c r="D881" s="37" t="s">
        <v>38</v>
      </c>
      <c r="E881" s="37" t="s">
        <v>359</v>
      </c>
      <c r="F881" s="37"/>
      <c r="G881" s="52" t="s">
        <v>88</v>
      </c>
      <c r="H881" s="52">
        <v>7</v>
      </c>
      <c r="I881" s="51" t="s">
        <v>18</v>
      </c>
      <c r="J881" s="51" t="s">
        <v>103</v>
      </c>
      <c r="K881" s="37">
        <v>0</v>
      </c>
      <c r="L881" s="51">
        <v>0</v>
      </c>
      <c r="M881" s="52"/>
    </row>
    <row r="882" spans="2:13" hidden="1" x14ac:dyDescent="0.25">
      <c r="B882" s="51" t="s">
        <v>46</v>
      </c>
      <c r="C882" s="37" t="s">
        <v>47</v>
      </c>
      <c r="D882" s="37" t="s">
        <v>38</v>
      </c>
      <c r="E882" s="37" t="s">
        <v>359</v>
      </c>
      <c r="F882" s="37"/>
      <c r="G882" s="52" t="s">
        <v>88</v>
      </c>
      <c r="H882" s="52">
        <v>7</v>
      </c>
      <c r="I882" s="52" t="s">
        <v>18</v>
      </c>
      <c r="J882" s="52" t="s">
        <v>104</v>
      </c>
      <c r="K882" s="37">
        <v>0</v>
      </c>
      <c r="L882" s="51">
        <v>0</v>
      </c>
      <c r="M882" s="52"/>
    </row>
    <row r="883" spans="2:13" x14ac:dyDescent="0.25">
      <c r="B883" s="51" t="s">
        <v>43</v>
      </c>
      <c r="C883" s="37" t="s">
        <v>44</v>
      </c>
      <c r="D883" s="37" t="s">
        <v>45</v>
      </c>
      <c r="E883" s="37" t="s">
        <v>359</v>
      </c>
      <c r="F883" s="37"/>
      <c r="G883" s="52" t="s">
        <v>88</v>
      </c>
      <c r="H883" s="52">
        <v>7</v>
      </c>
      <c r="I883" s="51" t="s">
        <v>158</v>
      </c>
      <c r="J883" s="51" t="s">
        <v>103</v>
      </c>
      <c r="K883" s="37">
        <v>0</v>
      </c>
      <c r="L883" s="51">
        <v>40</v>
      </c>
      <c r="M883" s="52"/>
    </row>
    <row r="884" spans="2:13" x14ac:dyDescent="0.25">
      <c r="B884" s="51" t="s">
        <v>43</v>
      </c>
      <c r="C884" s="37" t="s">
        <v>44</v>
      </c>
      <c r="D884" s="37" t="s">
        <v>45</v>
      </c>
      <c r="E884" s="37" t="s">
        <v>359</v>
      </c>
      <c r="F884" s="37"/>
      <c r="G884" s="52" t="s">
        <v>88</v>
      </c>
      <c r="H884" s="52">
        <v>7</v>
      </c>
      <c r="I884" s="51" t="s">
        <v>158</v>
      </c>
      <c r="J884" s="51" t="s">
        <v>104</v>
      </c>
      <c r="K884" s="37">
        <v>0</v>
      </c>
      <c r="L884" s="51">
        <v>0</v>
      </c>
      <c r="M884" s="52"/>
    </row>
    <row r="885" spans="2:13" x14ac:dyDescent="0.25">
      <c r="B885" s="51" t="s">
        <v>43</v>
      </c>
      <c r="C885" s="37" t="s">
        <v>44</v>
      </c>
      <c r="D885" s="37" t="s">
        <v>45</v>
      </c>
      <c r="E885" s="37" t="s">
        <v>359</v>
      </c>
      <c r="F885" s="37"/>
      <c r="G885" s="52" t="s">
        <v>88</v>
      </c>
      <c r="H885" s="52">
        <v>7</v>
      </c>
      <c r="I885" s="51" t="s">
        <v>18</v>
      </c>
      <c r="J885" s="51" t="s">
        <v>105</v>
      </c>
      <c r="K885" s="37">
        <v>0</v>
      </c>
      <c r="L885" s="51">
        <v>0</v>
      </c>
      <c r="M885" s="52"/>
    </row>
    <row r="886" spans="2:13" x14ac:dyDescent="0.25">
      <c r="B886" s="51" t="s">
        <v>43</v>
      </c>
      <c r="C886" s="37" t="s">
        <v>44</v>
      </c>
      <c r="D886" s="37" t="s">
        <v>45</v>
      </c>
      <c r="E886" s="37" t="s">
        <v>359</v>
      </c>
      <c r="F886" s="37"/>
      <c r="G886" s="52" t="s">
        <v>88</v>
      </c>
      <c r="H886" s="52">
        <v>7</v>
      </c>
      <c r="I886" s="51" t="s">
        <v>18</v>
      </c>
      <c r="J886" s="51" t="s">
        <v>103</v>
      </c>
      <c r="K886" s="37">
        <v>0</v>
      </c>
      <c r="L886" s="51">
        <v>0</v>
      </c>
      <c r="M886" s="52"/>
    </row>
    <row r="887" spans="2:13" x14ac:dyDescent="0.25">
      <c r="B887" s="51" t="s">
        <v>43</v>
      </c>
      <c r="C887" s="37" t="s">
        <v>44</v>
      </c>
      <c r="D887" s="37" t="s">
        <v>45</v>
      </c>
      <c r="E887" s="37" t="s">
        <v>359</v>
      </c>
      <c r="F887" s="37"/>
      <c r="G887" s="52" t="s">
        <v>88</v>
      </c>
      <c r="H887" s="52">
        <v>7</v>
      </c>
      <c r="I887" s="52" t="s">
        <v>18</v>
      </c>
      <c r="J887" s="52" t="s">
        <v>104</v>
      </c>
      <c r="K887" s="37">
        <v>0</v>
      </c>
      <c r="L887" s="51">
        <v>0</v>
      </c>
      <c r="M887" s="52"/>
    </row>
    <row r="888" spans="2:13" hidden="1" x14ac:dyDescent="0.25">
      <c r="B888" s="51" t="s">
        <v>66</v>
      </c>
      <c r="C888" s="37" t="s">
        <v>67</v>
      </c>
      <c r="D888" s="51" t="s">
        <v>35</v>
      </c>
      <c r="E888" s="37" t="s">
        <v>359</v>
      </c>
      <c r="F888" s="37"/>
      <c r="G888" s="52" t="s">
        <v>88</v>
      </c>
      <c r="H888" s="52">
        <v>7</v>
      </c>
      <c r="I888" s="51" t="s">
        <v>18</v>
      </c>
      <c r="J888" s="51" t="s">
        <v>105</v>
      </c>
      <c r="K888" s="37">
        <v>0</v>
      </c>
      <c r="L888" s="52">
        <v>0</v>
      </c>
      <c r="M888" s="52"/>
    </row>
    <row r="889" spans="2:13" hidden="1" x14ac:dyDescent="0.25">
      <c r="B889" s="51" t="s">
        <v>66</v>
      </c>
      <c r="C889" s="37" t="s">
        <v>67</v>
      </c>
      <c r="D889" s="51" t="s">
        <v>35</v>
      </c>
      <c r="E889" s="37" t="s">
        <v>359</v>
      </c>
      <c r="F889" s="37"/>
      <c r="G889" s="52" t="s">
        <v>88</v>
      </c>
      <c r="H889" s="52">
        <v>7</v>
      </c>
      <c r="I889" s="51" t="s">
        <v>18</v>
      </c>
      <c r="J889" s="51" t="s">
        <v>103</v>
      </c>
      <c r="K889" s="37">
        <v>0</v>
      </c>
      <c r="L889" s="52">
        <v>0</v>
      </c>
      <c r="M889" s="52"/>
    </row>
    <row r="890" spans="2:13" hidden="1" x14ac:dyDescent="0.25">
      <c r="B890" s="51" t="s">
        <v>66</v>
      </c>
      <c r="C890" s="37" t="s">
        <v>67</v>
      </c>
      <c r="D890" s="51" t="s">
        <v>35</v>
      </c>
      <c r="E890" s="37" t="s">
        <v>359</v>
      </c>
      <c r="F890" s="37"/>
      <c r="G890" s="52" t="s">
        <v>88</v>
      </c>
      <c r="H890" s="52">
        <v>7</v>
      </c>
      <c r="I890" s="52" t="s">
        <v>18</v>
      </c>
      <c r="J890" s="52" t="s">
        <v>104</v>
      </c>
      <c r="K890" s="37">
        <v>0</v>
      </c>
      <c r="L890" s="52">
        <v>0</v>
      </c>
      <c r="M890" s="52"/>
    </row>
    <row r="891" spans="2:13" hidden="1" x14ac:dyDescent="0.25">
      <c r="B891" s="51" t="s">
        <v>78</v>
      </c>
      <c r="C891" s="37" t="s">
        <v>79</v>
      </c>
      <c r="D891" s="37" t="s">
        <v>26</v>
      </c>
      <c r="E891" s="37" t="s">
        <v>359</v>
      </c>
      <c r="F891" s="37"/>
      <c r="G891" s="52" t="s">
        <v>88</v>
      </c>
      <c r="H891" s="52">
        <v>7</v>
      </c>
      <c r="I891" s="51" t="s">
        <v>158</v>
      </c>
      <c r="J891" s="51" t="s">
        <v>103</v>
      </c>
      <c r="K891" s="37">
        <v>0</v>
      </c>
      <c r="L891" s="52">
        <v>50</v>
      </c>
      <c r="M891" s="52"/>
    </row>
    <row r="892" spans="2:13" hidden="1" x14ac:dyDescent="0.25">
      <c r="B892" s="51" t="s">
        <v>78</v>
      </c>
      <c r="C892" s="37" t="s">
        <v>79</v>
      </c>
      <c r="D892" s="37" t="s">
        <v>26</v>
      </c>
      <c r="E892" s="37" t="s">
        <v>359</v>
      </c>
      <c r="F892" s="37"/>
      <c r="G892" s="52" t="s">
        <v>88</v>
      </c>
      <c r="H892" s="52">
        <v>7</v>
      </c>
      <c r="I892" s="51" t="s">
        <v>158</v>
      </c>
      <c r="J892" s="51" t="s">
        <v>104</v>
      </c>
      <c r="K892" s="37">
        <v>0</v>
      </c>
      <c r="L892" s="52">
        <v>0</v>
      </c>
      <c r="M892" s="52"/>
    </row>
    <row r="893" spans="2:13" hidden="1" x14ac:dyDescent="0.25">
      <c r="B893" s="51" t="s">
        <v>78</v>
      </c>
      <c r="C893" s="37" t="s">
        <v>79</v>
      </c>
      <c r="D893" s="37" t="s">
        <v>26</v>
      </c>
      <c r="E893" s="37" t="s">
        <v>359</v>
      </c>
      <c r="F893" s="37"/>
      <c r="G893" s="52" t="s">
        <v>88</v>
      </c>
      <c r="H893" s="52">
        <v>7</v>
      </c>
      <c r="I893" s="51" t="s">
        <v>18</v>
      </c>
      <c r="J893" s="51" t="s">
        <v>105</v>
      </c>
      <c r="K893" s="37">
        <v>0</v>
      </c>
      <c r="L893" s="52">
        <v>0</v>
      </c>
      <c r="M893" s="52"/>
    </row>
    <row r="894" spans="2:13" hidden="1" x14ac:dyDescent="0.25">
      <c r="B894" s="51" t="s">
        <v>78</v>
      </c>
      <c r="C894" s="37" t="s">
        <v>79</v>
      </c>
      <c r="D894" s="37" t="s">
        <v>26</v>
      </c>
      <c r="E894" s="37" t="s">
        <v>359</v>
      </c>
      <c r="F894" s="37"/>
      <c r="G894" s="52" t="s">
        <v>88</v>
      </c>
      <c r="H894" s="52">
        <v>7</v>
      </c>
      <c r="I894" s="51" t="s">
        <v>18</v>
      </c>
      <c r="J894" s="51" t="s">
        <v>103</v>
      </c>
      <c r="K894" s="37">
        <v>0</v>
      </c>
      <c r="L894" s="52">
        <v>0</v>
      </c>
      <c r="M894" s="52"/>
    </row>
    <row r="895" spans="2:13" hidden="1" x14ac:dyDescent="0.25">
      <c r="B895" s="51" t="s">
        <v>78</v>
      </c>
      <c r="C895" s="37" t="s">
        <v>79</v>
      </c>
      <c r="D895" s="37" t="s">
        <v>26</v>
      </c>
      <c r="E895" s="37" t="s">
        <v>359</v>
      </c>
      <c r="F895" s="37"/>
      <c r="G895" s="52" t="s">
        <v>88</v>
      </c>
      <c r="H895" s="52">
        <v>7</v>
      </c>
      <c r="I895" s="52" t="s">
        <v>18</v>
      </c>
      <c r="J895" s="52" t="s">
        <v>104</v>
      </c>
      <c r="K895" s="37">
        <v>0</v>
      </c>
      <c r="L895" s="52">
        <v>0</v>
      </c>
      <c r="M895" s="52"/>
    </row>
    <row r="896" spans="2:13" hidden="1" x14ac:dyDescent="0.25">
      <c r="B896" s="51" t="s">
        <v>27</v>
      </c>
      <c r="C896" s="37" t="s">
        <v>28</v>
      </c>
      <c r="D896" s="37" t="s">
        <v>26</v>
      </c>
      <c r="E896" s="37" t="s">
        <v>359</v>
      </c>
      <c r="F896" s="37"/>
      <c r="G896" s="52" t="s">
        <v>88</v>
      </c>
      <c r="H896" s="52">
        <v>7</v>
      </c>
      <c r="I896" s="51" t="s">
        <v>158</v>
      </c>
      <c r="J896" s="51" t="s">
        <v>103</v>
      </c>
      <c r="K896" s="37">
        <v>63</v>
      </c>
      <c r="L896" s="52">
        <v>64</v>
      </c>
      <c r="M896" s="52"/>
    </row>
    <row r="897" spans="2:13" hidden="1" x14ac:dyDescent="0.25">
      <c r="B897" s="51" t="s">
        <v>27</v>
      </c>
      <c r="C897" s="37" t="s">
        <v>28</v>
      </c>
      <c r="D897" s="37" t="s">
        <v>26</v>
      </c>
      <c r="E897" s="37" t="s">
        <v>359</v>
      </c>
      <c r="F897" s="37"/>
      <c r="G897" s="52" t="s">
        <v>88</v>
      </c>
      <c r="H897" s="52">
        <v>7</v>
      </c>
      <c r="I897" s="51" t="s">
        <v>158</v>
      </c>
      <c r="J897" s="51" t="s">
        <v>104</v>
      </c>
      <c r="K897" s="37">
        <v>0</v>
      </c>
      <c r="L897" s="52">
        <v>0</v>
      </c>
      <c r="M897" s="52"/>
    </row>
    <row r="898" spans="2:13" hidden="1" x14ac:dyDescent="0.25">
      <c r="B898" s="51" t="s">
        <v>27</v>
      </c>
      <c r="C898" s="37" t="s">
        <v>28</v>
      </c>
      <c r="D898" s="37" t="s">
        <v>26</v>
      </c>
      <c r="E898" s="37" t="s">
        <v>359</v>
      </c>
      <c r="F898" s="37"/>
      <c r="G898" s="52" t="s">
        <v>88</v>
      </c>
      <c r="H898" s="52">
        <v>7</v>
      </c>
      <c r="I898" s="51" t="s">
        <v>18</v>
      </c>
      <c r="J898" s="51" t="s">
        <v>105</v>
      </c>
      <c r="K898" s="37">
        <v>0</v>
      </c>
      <c r="L898" s="51">
        <v>0</v>
      </c>
      <c r="M898" s="52"/>
    </row>
    <row r="899" spans="2:13" hidden="1" x14ac:dyDescent="0.25">
      <c r="B899" s="51" t="s">
        <v>27</v>
      </c>
      <c r="C899" s="37" t="s">
        <v>28</v>
      </c>
      <c r="D899" s="37" t="s">
        <v>26</v>
      </c>
      <c r="E899" s="37" t="s">
        <v>359</v>
      </c>
      <c r="F899" s="37"/>
      <c r="G899" s="52" t="s">
        <v>88</v>
      </c>
      <c r="H899" s="52">
        <v>7</v>
      </c>
      <c r="I899" s="51" t="s">
        <v>18</v>
      </c>
      <c r="J899" s="51" t="s">
        <v>103</v>
      </c>
      <c r="K899" s="37">
        <v>0</v>
      </c>
      <c r="L899" s="51">
        <v>0</v>
      </c>
      <c r="M899" s="52"/>
    </row>
    <row r="900" spans="2:13" hidden="1" x14ac:dyDescent="0.25">
      <c r="B900" s="51" t="s">
        <v>27</v>
      </c>
      <c r="C900" s="37" t="s">
        <v>28</v>
      </c>
      <c r="D900" s="37" t="s">
        <v>26</v>
      </c>
      <c r="E900" s="37" t="s">
        <v>359</v>
      </c>
      <c r="F900" s="37"/>
      <c r="G900" s="52" t="s">
        <v>88</v>
      </c>
      <c r="H900" s="52">
        <v>7</v>
      </c>
      <c r="I900" s="52" t="s">
        <v>18</v>
      </c>
      <c r="J900" s="52" t="s">
        <v>104</v>
      </c>
      <c r="K900" s="37">
        <v>0</v>
      </c>
      <c r="L900" s="51">
        <v>0</v>
      </c>
      <c r="M900" s="52"/>
    </row>
    <row r="901" spans="2:13" hidden="1" x14ac:dyDescent="0.25">
      <c r="B901" s="51" t="s">
        <v>70</v>
      </c>
      <c r="C901" s="37" t="s">
        <v>71</v>
      </c>
      <c r="D901" s="37" t="s">
        <v>15</v>
      </c>
      <c r="E901" s="37" t="s">
        <v>359</v>
      </c>
      <c r="F901" s="37"/>
      <c r="G901" s="52" t="s">
        <v>88</v>
      </c>
      <c r="H901" s="52">
        <v>7</v>
      </c>
      <c r="I901" s="51" t="s">
        <v>158</v>
      </c>
      <c r="J901" s="51" t="s">
        <v>103</v>
      </c>
      <c r="K901" s="37">
        <v>1</v>
      </c>
      <c r="L901" s="52">
        <v>0</v>
      </c>
      <c r="M901" s="52"/>
    </row>
    <row r="902" spans="2:13" hidden="1" x14ac:dyDescent="0.25">
      <c r="B902" s="51" t="s">
        <v>70</v>
      </c>
      <c r="C902" s="37" t="s">
        <v>71</v>
      </c>
      <c r="D902" s="37" t="s">
        <v>15</v>
      </c>
      <c r="E902" s="37" t="s">
        <v>359</v>
      </c>
      <c r="F902" s="37"/>
      <c r="G902" s="52" t="s">
        <v>88</v>
      </c>
      <c r="H902" s="52">
        <v>7</v>
      </c>
      <c r="I902" s="51" t="s">
        <v>158</v>
      </c>
      <c r="J902" s="51" t="s">
        <v>104</v>
      </c>
      <c r="K902" s="37">
        <v>0</v>
      </c>
      <c r="L902" s="52">
        <v>0</v>
      </c>
      <c r="M902" s="52"/>
    </row>
    <row r="903" spans="2:13" hidden="1" x14ac:dyDescent="0.25">
      <c r="B903" s="51" t="s">
        <v>70</v>
      </c>
      <c r="C903" s="37" t="s">
        <v>71</v>
      </c>
      <c r="D903" s="37" t="s">
        <v>15</v>
      </c>
      <c r="E903" s="37" t="s">
        <v>359</v>
      </c>
      <c r="F903" s="37"/>
      <c r="G903" s="52" t="s">
        <v>88</v>
      </c>
      <c r="H903" s="52">
        <v>7</v>
      </c>
      <c r="I903" s="51" t="s">
        <v>18</v>
      </c>
      <c r="J903" s="51" t="s">
        <v>105</v>
      </c>
      <c r="K903" s="37">
        <v>0</v>
      </c>
      <c r="L903" s="52">
        <v>0</v>
      </c>
      <c r="M903" s="52"/>
    </row>
    <row r="904" spans="2:13" hidden="1" x14ac:dyDescent="0.25">
      <c r="B904" s="51" t="s">
        <v>70</v>
      </c>
      <c r="C904" s="37" t="s">
        <v>71</v>
      </c>
      <c r="D904" s="37" t="s">
        <v>15</v>
      </c>
      <c r="E904" s="37" t="s">
        <v>359</v>
      </c>
      <c r="F904" s="37"/>
      <c r="G904" s="52" t="s">
        <v>88</v>
      </c>
      <c r="H904" s="52">
        <v>7</v>
      </c>
      <c r="I904" s="51" t="s">
        <v>18</v>
      </c>
      <c r="J904" s="51" t="s">
        <v>103</v>
      </c>
      <c r="K904" s="37">
        <v>0</v>
      </c>
      <c r="L904" s="52">
        <v>0</v>
      </c>
      <c r="M904" s="52"/>
    </row>
    <row r="905" spans="2:13" hidden="1" x14ac:dyDescent="0.25">
      <c r="B905" s="51" t="s">
        <v>70</v>
      </c>
      <c r="C905" s="37" t="s">
        <v>71</v>
      </c>
      <c r="D905" s="37" t="s">
        <v>15</v>
      </c>
      <c r="E905" s="37" t="s">
        <v>359</v>
      </c>
      <c r="F905" s="37"/>
      <c r="G905" s="52" t="s">
        <v>88</v>
      </c>
      <c r="H905" s="52">
        <v>7</v>
      </c>
      <c r="I905" s="51" t="s">
        <v>18</v>
      </c>
      <c r="J905" s="51" t="s">
        <v>104</v>
      </c>
      <c r="K905" s="37">
        <v>0</v>
      </c>
      <c r="L905" s="52">
        <v>0</v>
      </c>
      <c r="M905" s="52"/>
    </row>
    <row r="906" spans="2:13" hidden="1" x14ac:dyDescent="0.25">
      <c r="B906" s="51" t="s">
        <v>80</v>
      </c>
      <c r="C906" s="37" t="s">
        <v>81</v>
      </c>
      <c r="D906" s="37" t="s">
        <v>15</v>
      </c>
      <c r="E906" s="37" t="s">
        <v>359</v>
      </c>
      <c r="F906" s="37"/>
      <c r="G906" s="52" t="s">
        <v>85</v>
      </c>
      <c r="H906" s="52">
        <v>6</v>
      </c>
      <c r="I906" s="51" t="s">
        <v>158</v>
      </c>
      <c r="J906" s="51" t="s">
        <v>103</v>
      </c>
      <c r="K906" s="37">
        <v>1</v>
      </c>
      <c r="L906" s="52">
        <v>0</v>
      </c>
      <c r="M906" s="52"/>
    </row>
    <row r="907" spans="2:13" hidden="1" x14ac:dyDescent="0.25">
      <c r="B907" s="51" t="s">
        <v>80</v>
      </c>
      <c r="C907" s="37" t="s">
        <v>81</v>
      </c>
      <c r="D907" s="37" t="s">
        <v>15</v>
      </c>
      <c r="E907" s="37" t="s">
        <v>359</v>
      </c>
      <c r="F907" s="37"/>
      <c r="G907" s="52" t="s">
        <v>85</v>
      </c>
      <c r="H907" s="52">
        <v>6</v>
      </c>
      <c r="I907" s="51" t="s">
        <v>158</v>
      </c>
      <c r="J907" s="51" t="s">
        <v>104</v>
      </c>
      <c r="K907" s="37">
        <v>0</v>
      </c>
      <c r="L907" s="52">
        <v>0</v>
      </c>
      <c r="M907" s="52"/>
    </row>
    <row r="908" spans="2:13" hidden="1" x14ac:dyDescent="0.25">
      <c r="B908" s="51" t="s">
        <v>80</v>
      </c>
      <c r="C908" s="37" t="s">
        <v>81</v>
      </c>
      <c r="D908" s="37" t="s">
        <v>15</v>
      </c>
      <c r="E908" s="37" t="s">
        <v>359</v>
      </c>
      <c r="F908" s="37"/>
      <c r="G908" s="52" t="s">
        <v>85</v>
      </c>
      <c r="H908" s="52">
        <v>6</v>
      </c>
      <c r="I908" s="51" t="s">
        <v>18</v>
      </c>
      <c r="J908" s="51" t="s">
        <v>105</v>
      </c>
      <c r="K908" s="37">
        <v>0</v>
      </c>
      <c r="L908" s="52">
        <v>0</v>
      </c>
      <c r="M908" s="52"/>
    </row>
    <row r="909" spans="2:13" hidden="1" x14ac:dyDescent="0.25">
      <c r="B909" s="51" t="s">
        <v>80</v>
      </c>
      <c r="C909" s="37" t="s">
        <v>81</v>
      </c>
      <c r="D909" s="37" t="s">
        <v>15</v>
      </c>
      <c r="E909" s="37" t="s">
        <v>359</v>
      </c>
      <c r="F909" s="37"/>
      <c r="G909" s="52" t="s">
        <v>88</v>
      </c>
      <c r="H909" s="52">
        <v>7</v>
      </c>
      <c r="I909" s="51" t="s">
        <v>158</v>
      </c>
      <c r="J909" s="51" t="s">
        <v>103</v>
      </c>
      <c r="K909" s="37">
        <v>1</v>
      </c>
      <c r="L909" s="52">
        <v>0</v>
      </c>
      <c r="M909" s="52"/>
    </row>
    <row r="910" spans="2:13" hidden="1" x14ac:dyDescent="0.25">
      <c r="B910" s="51" t="s">
        <v>80</v>
      </c>
      <c r="C910" s="37" t="s">
        <v>81</v>
      </c>
      <c r="D910" s="37" t="s">
        <v>15</v>
      </c>
      <c r="E910" s="37" t="s">
        <v>359</v>
      </c>
      <c r="F910" s="37"/>
      <c r="G910" s="52" t="s">
        <v>88</v>
      </c>
      <c r="H910" s="52">
        <v>7</v>
      </c>
      <c r="I910" s="51" t="s">
        <v>158</v>
      </c>
      <c r="J910" s="51" t="s">
        <v>104</v>
      </c>
      <c r="K910" s="37">
        <v>0</v>
      </c>
      <c r="L910" s="52">
        <v>0</v>
      </c>
      <c r="M910" s="52"/>
    </row>
    <row r="911" spans="2:13" hidden="1" x14ac:dyDescent="0.25">
      <c r="B911" s="51" t="s">
        <v>80</v>
      </c>
      <c r="C911" s="37" t="s">
        <v>81</v>
      </c>
      <c r="D911" s="37" t="s">
        <v>15</v>
      </c>
      <c r="E911" s="37" t="s">
        <v>359</v>
      </c>
      <c r="F911" s="37"/>
      <c r="G911" s="52" t="s">
        <v>88</v>
      </c>
      <c r="H911" s="52">
        <v>7</v>
      </c>
      <c r="I911" s="51" t="s">
        <v>18</v>
      </c>
      <c r="J911" s="51" t="s">
        <v>105</v>
      </c>
      <c r="K911" s="37">
        <v>0</v>
      </c>
      <c r="L911" s="52">
        <v>0</v>
      </c>
      <c r="M911" s="52"/>
    </row>
    <row r="912" spans="2:13" x14ac:dyDescent="0.25">
      <c r="B912" s="51" t="s">
        <v>43</v>
      </c>
      <c r="C912" s="37" t="s">
        <v>44</v>
      </c>
      <c r="D912" s="37" t="s">
        <v>45</v>
      </c>
      <c r="E912" s="37" t="s">
        <v>359</v>
      </c>
      <c r="F912" s="37"/>
      <c r="G912" s="52" t="s">
        <v>89</v>
      </c>
      <c r="H912" s="52">
        <v>8</v>
      </c>
      <c r="I912" s="51" t="s">
        <v>158</v>
      </c>
      <c r="J912" s="51" t="s">
        <v>103</v>
      </c>
      <c r="K912" s="37">
        <v>0</v>
      </c>
      <c r="L912" s="51">
        <v>40</v>
      </c>
      <c r="M912" s="52"/>
    </row>
    <row r="913" spans="2:13" x14ac:dyDescent="0.25">
      <c r="B913" s="51" t="s">
        <v>43</v>
      </c>
      <c r="C913" s="37" t="s">
        <v>44</v>
      </c>
      <c r="D913" s="37" t="s">
        <v>45</v>
      </c>
      <c r="E913" s="37" t="s">
        <v>359</v>
      </c>
      <c r="F913" s="37"/>
      <c r="G913" s="52" t="s">
        <v>89</v>
      </c>
      <c r="H913" s="52">
        <v>8</v>
      </c>
      <c r="I913" s="51" t="s">
        <v>158</v>
      </c>
      <c r="J913" s="51" t="s">
        <v>104</v>
      </c>
      <c r="K913" s="37">
        <v>0</v>
      </c>
      <c r="L913" s="51">
        <v>0</v>
      </c>
      <c r="M913" s="52"/>
    </row>
    <row r="914" spans="2:13" x14ac:dyDescent="0.25">
      <c r="B914" s="51" t="s">
        <v>43</v>
      </c>
      <c r="C914" s="37" t="s">
        <v>44</v>
      </c>
      <c r="D914" s="37" t="s">
        <v>45</v>
      </c>
      <c r="E914" s="37" t="s">
        <v>359</v>
      </c>
      <c r="F914" s="37"/>
      <c r="G914" s="52" t="s">
        <v>89</v>
      </c>
      <c r="H914" s="52">
        <v>8</v>
      </c>
      <c r="I914" s="51" t="s">
        <v>18</v>
      </c>
      <c r="J914" s="51" t="s">
        <v>105</v>
      </c>
      <c r="K914" s="37">
        <v>0</v>
      </c>
      <c r="L914" s="51">
        <v>0</v>
      </c>
      <c r="M914" s="52"/>
    </row>
    <row r="915" spans="2:13" x14ac:dyDescent="0.25">
      <c r="B915" s="51" t="s">
        <v>43</v>
      </c>
      <c r="C915" s="37" t="s">
        <v>44</v>
      </c>
      <c r="D915" s="37" t="s">
        <v>45</v>
      </c>
      <c r="E915" s="37" t="s">
        <v>359</v>
      </c>
      <c r="F915" s="37"/>
      <c r="G915" s="52" t="s">
        <v>89</v>
      </c>
      <c r="H915" s="52">
        <v>8</v>
      </c>
      <c r="I915" s="51" t="s">
        <v>18</v>
      </c>
      <c r="J915" s="51" t="s">
        <v>103</v>
      </c>
      <c r="K915" s="37">
        <v>0</v>
      </c>
      <c r="L915" s="51">
        <v>0</v>
      </c>
      <c r="M915" s="52"/>
    </row>
    <row r="916" spans="2:13" x14ac:dyDescent="0.25">
      <c r="B916" s="51" t="s">
        <v>43</v>
      </c>
      <c r="C916" s="37" t="s">
        <v>44</v>
      </c>
      <c r="D916" s="37" t="s">
        <v>45</v>
      </c>
      <c r="E916" s="37" t="s">
        <v>359</v>
      </c>
      <c r="F916" s="37"/>
      <c r="G916" s="52" t="s">
        <v>89</v>
      </c>
      <c r="H916" s="52">
        <v>8</v>
      </c>
      <c r="I916" s="52" t="s">
        <v>18</v>
      </c>
      <c r="J916" s="52" t="s">
        <v>104</v>
      </c>
      <c r="K916" s="37">
        <v>0</v>
      </c>
      <c r="L916" s="51">
        <v>0</v>
      </c>
      <c r="M916" s="52"/>
    </row>
    <row r="917" spans="2:13" hidden="1" x14ac:dyDescent="0.25">
      <c r="B917" s="51" t="s">
        <v>29</v>
      </c>
      <c r="C917" s="37" t="s">
        <v>30</v>
      </c>
      <c r="D917" s="37" t="s">
        <v>26</v>
      </c>
      <c r="E917" s="37" t="s">
        <v>359</v>
      </c>
      <c r="F917" s="37"/>
      <c r="G917" s="52" t="s">
        <v>89</v>
      </c>
      <c r="H917" s="52">
        <v>8</v>
      </c>
      <c r="I917" s="51" t="s">
        <v>158</v>
      </c>
      <c r="J917" s="51" t="s">
        <v>103</v>
      </c>
      <c r="K917" s="37">
        <v>38</v>
      </c>
      <c r="L917" s="52">
        <v>60</v>
      </c>
      <c r="M917" s="52" t="s">
        <v>364</v>
      </c>
    </row>
    <row r="918" spans="2:13" hidden="1" x14ac:dyDescent="0.25">
      <c r="B918" s="51" t="s">
        <v>29</v>
      </c>
      <c r="C918" s="37" t="s">
        <v>30</v>
      </c>
      <c r="D918" s="37" t="s">
        <v>26</v>
      </c>
      <c r="E918" s="37" t="s">
        <v>359</v>
      </c>
      <c r="F918" s="37"/>
      <c r="G918" s="52" t="s">
        <v>89</v>
      </c>
      <c r="H918" s="52">
        <v>8</v>
      </c>
      <c r="I918" s="51" t="s">
        <v>158</v>
      </c>
      <c r="J918" s="51" t="s">
        <v>104</v>
      </c>
      <c r="K918" s="37">
        <v>0</v>
      </c>
      <c r="L918" s="52">
        <v>0</v>
      </c>
      <c r="M918" s="52"/>
    </row>
    <row r="919" spans="2:13" hidden="1" x14ac:dyDescent="0.25">
      <c r="B919" s="51" t="s">
        <v>29</v>
      </c>
      <c r="C919" s="37" t="s">
        <v>30</v>
      </c>
      <c r="D919" s="37" t="s">
        <v>26</v>
      </c>
      <c r="E919" s="37" t="s">
        <v>359</v>
      </c>
      <c r="F919" s="37"/>
      <c r="G919" s="52" t="s">
        <v>89</v>
      </c>
      <c r="H919" s="52">
        <v>8</v>
      </c>
      <c r="I919" s="51" t="s">
        <v>18</v>
      </c>
      <c r="J919" s="51" t="s">
        <v>105</v>
      </c>
      <c r="K919" s="37">
        <v>38</v>
      </c>
      <c r="L919" s="52">
        <v>0</v>
      </c>
      <c r="M919" s="52"/>
    </row>
    <row r="920" spans="2:13" hidden="1" x14ac:dyDescent="0.25">
      <c r="B920" s="51" t="s">
        <v>29</v>
      </c>
      <c r="C920" s="37" t="s">
        <v>30</v>
      </c>
      <c r="D920" s="37" t="s">
        <v>26</v>
      </c>
      <c r="E920" s="37" t="s">
        <v>359</v>
      </c>
      <c r="F920" s="37"/>
      <c r="G920" s="52" t="s">
        <v>89</v>
      </c>
      <c r="H920" s="52">
        <v>8</v>
      </c>
      <c r="I920" s="51" t="s">
        <v>18</v>
      </c>
      <c r="J920" s="51" t="s">
        <v>103</v>
      </c>
      <c r="K920" s="37">
        <v>0</v>
      </c>
      <c r="L920" s="52">
        <v>60</v>
      </c>
      <c r="M920" s="52"/>
    </row>
    <row r="921" spans="2:13" hidden="1" x14ac:dyDescent="0.25">
      <c r="B921" s="51" t="s">
        <v>29</v>
      </c>
      <c r="C921" s="37" t="s">
        <v>30</v>
      </c>
      <c r="D921" s="37" t="s">
        <v>26</v>
      </c>
      <c r="E921" s="37" t="s">
        <v>359</v>
      </c>
      <c r="F921" s="37"/>
      <c r="G921" s="52" t="s">
        <v>89</v>
      </c>
      <c r="H921" s="52">
        <v>8</v>
      </c>
      <c r="I921" s="51" t="s">
        <v>18</v>
      </c>
      <c r="J921" s="51" t="s">
        <v>104</v>
      </c>
      <c r="K921" s="37">
        <v>0</v>
      </c>
      <c r="L921" s="52">
        <v>0</v>
      </c>
      <c r="M921" s="52"/>
    </row>
    <row r="922" spans="2:13" hidden="1" x14ac:dyDescent="0.25">
      <c r="B922" s="51" t="s">
        <v>80</v>
      </c>
      <c r="C922" s="37" t="s">
        <v>81</v>
      </c>
      <c r="D922" s="37" t="s">
        <v>15</v>
      </c>
      <c r="E922" s="37" t="s">
        <v>359</v>
      </c>
      <c r="F922" s="37"/>
      <c r="G922" s="52" t="s">
        <v>89</v>
      </c>
      <c r="H922" s="52">
        <v>8</v>
      </c>
      <c r="I922" s="51" t="s">
        <v>158</v>
      </c>
      <c r="J922" s="51" t="s">
        <v>103</v>
      </c>
      <c r="K922" s="37">
        <v>1</v>
      </c>
      <c r="L922" s="52">
        <v>0</v>
      </c>
      <c r="M922" s="52"/>
    </row>
    <row r="923" spans="2:13" hidden="1" x14ac:dyDescent="0.25">
      <c r="B923" s="51" t="s">
        <v>80</v>
      </c>
      <c r="C923" s="37" t="s">
        <v>81</v>
      </c>
      <c r="D923" s="37" t="s">
        <v>15</v>
      </c>
      <c r="E923" s="37" t="s">
        <v>359</v>
      </c>
      <c r="F923" s="37"/>
      <c r="G923" s="52" t="s">
        <v>89</v>
      </c>
      <c r="H923" s="52">
        <v>8</v>
      </c>
      <c r="I923" s="51" t="s">
        <v>158</v>
      </c>
      <c r="J923" s="51" t="s">
        <v>104</v>
      </c>
      <c r="K923" s="37">
        <v>0</v>
      </c>
      <c r="L923" s="52">
        <v>0</v>
      </c>
      <c r="M923" s="52"/>
    </row>
    <row r="924" spans="2:13" hidden="1" x14ac:dyDescent="0.25">
      <c r="B924" s="51" t="s">
        <v>80</v>
      </c>
      <c r="C924" s="37" t="s">
        <v>81</v>
      </c>
      <c r="D924" s="37" t="s">
        <v>15</v>
      </c>
      <c r="E924" s="37" t="s">
        <v>359</v>
      </c>
      <c r="F924" s="37"/>
      <c r="G924" s="52" t="s">
        <v>89</v>
      </c>
      <c r="H924" s="52">
        <v>8</v>
      </c>
      <c r="I924" s="51" t="s">
        <v>18</v>
      </c>
      <c r="J924" s="51" t="s">
        <v>105</v>
      </c>
      <c r="K924" s="37">
        <v>0</v>
      </c>
      <c r="L924" s="52">
        <v>0</v>
      </c>
      <c r="M924" s="52"/>
    </row>
    <row r="925" spans="2:13" hidden="1" x14ac:dyDescent="0.25">
      <c r="B925" s="51" t="s">
        <v>36</v>
      </c>
      <c r="C925" s="37" t="s">
        <v>37</v>
      </c>
      <c r="D925" s="37" t="s">
        <v>38</v>
      </c>
      <c r="E925" s="37" t="s">
        <v>359</v>
      </c>
      <c r="F925" s="37"/>
      <c r="G925" s="52" t="s">
        <v>89</v>
      </c>
      <c r="H925" s="52">
        <v>8</v>
      </c>
      <c r="I925" s="51" t="s">
        <v>18</v>
      </c>
      <c r="J925" s="51" t="s">
        <v>105</v>
      </c>
      <c r="K925" s="37">
        <v>0</v>
      </c>
      <c r="L925" s="51">
        <v>0</v>
      </c>
      <c r="M925" s="52"/>
    </row>
    <row r="926" spans="2:13" hidden="1" x14ac:dyDescent="0.25">
      <c r="B926" s="51" t="s">
        <v>36</v>
      </c>
      <c r="C926" s="37" t="s">
        <v>37</v>
      </c>
      <c r="D926" s="37" t="s">
        <v>38</v>
      </c>
      <c r="E926" s="37" t="s">
        <v>359</v>
      </c>
      <c r="F926" s="37"/>
      <c r="G926" s="52" t="s">
        <v>89</v>
      </c>
      <c r="H926" s="52">
        <v>8</v>
      </c>
      <c r="I926" s="51" t="s">
        <v>18</v>
      </c>
      <c r="J926" s="51" t="s">
        <v>103</v>
      </c>
      <c r="K926" s="37">
        <v>0</v>
      </c>
      <c r="L926" s="51">
        <v>0</v>
      </c>
      <c r="M926" s="52"/>
    </row>
    <row r="927" spans="2:13" hidden="1" x14ac:dyDescent="0.25">
      <c r="B927" s="51" t="s">
        <v>36</v>
      </c>
      <c r="C927" s="37" t="s">
        <v>37</v>
      </c>
      <c r="D927" s="37" t="s">
        <v>38</v>
      </c>
      <c r="E927" s="37" t="s">
        <v>359</v>
      </c>
      <c r="F927" s="37"/>
      <c r="G927" s="52" t="s">
        <v>89</v>
      </c>
      <c r="H927" s="52">
        <v>8</v>
      </c>
      <c r="I927" s="52" t="s">
        <v>18</v>
      </c>
      <c r="J927" s="52" t="s">
        <v>104</v>
      </c>
      <c r="K927" s="37">
        <v>0</v>
      </c>
      <c r="L927" s="51">
        <v>0</v>
      </c>
      <c r="M927" s="52"/>
    </row>
    <row r="928" spans="2:13" hidden="1" x14ac:dyDescent="0.25">
      <c r="B928" s="37" t="s">
        <v>78</v>
      </c>
      <c r="C928" s="37" t="s">
        <v>79</v>
      </c>
      <c r="D928" s="37" t="s">
        <v>26</v>
      </c>
      <c r="E928" s="37" t="s">
        <v>359</v>
      </c>
      <c r="F928" s="37"/>
      <c r="G928" s="52" t="s">
        <v>89</v>
      </c>
      <c r="H928" s="52">
        <v>8</v>
      </c>
      <c r="I928" s="51" t="s">
        <v>158</v>
      </c>
      <c r="J928" s="51" t="s">
        <v>103</v>
      </c>
      <c r="K928" s="37">
        <v>0</v>
      </c>
      <c r="L928" s="52">
        <v>50</v>
      </c>
      <c r="M928" s="52"/>
    </row>
    <row r="929" spans="2:13" hidden="1" x14ac:dyDescent="0.25">
      <c r="B929" s="37" t="s">
        <v>78</v>
      </c>
      <c r="C929" s="37" t="s">
        <v>79</v>
      </c>
      <c r="D929" s="37" t="s">
        <v>26</v>
      </c>
      <c r="E929" s="37" t="s">
        <v>359</v>
      </c>
      <c r="F929" s="37"/>
      <c r="G929" s="52" t="s">
        <v>89</v>
      </c>
      <c r="H929" s="52">
        <v>8</v>
      </c>
      <c r="I929" s="51" t="s">
        <v>158</v>
      </c>
      <c r="J929" s="51" t="s">
        <v>104</v>
      </c>
      <c r="K929" s="37">
        <v>0</v>
      </c>
      <c r="L929" s="52">
        <v>0</v>
      </c>
      <c r="M929" s="52"/>
    </row>
    <row r="930" spans="2:13" hidden="1" x14ac:dyDescent="0.25">
      <c r="B930" s="37" t="s">
        <v>78</v>
      </c>
      <c r="C930" s="37" t="s">
        <v>79</v>
      </c>
      <c r="D930" s="37" t="s">
        <v>26</v>
      </c>
      <c r="E930" s="37" t="s">
        <v>359</v>
      </c>
      <c r="F930" s="37"/>
      <c r="G930" s="52" t="s">
        <v>89</v>
      </c>
      <c r="H930" s="52">
        <v>8</v>
      </c>
      <c r="I930" s="51" t="s">
        <v>18</v>
      </c>
      <c r="J930" s="51" t="s">
        <v>105</v>
      </c>
      <c r="K930" s="37">
        <v>0</v>
      </c>
      <c r="L930" s="52">
        <v>0</v>
      </c>
      <c r="M930" s="52"/>
    </row>
    <row r="931" spans="2:13" hidden="1" x14ac:dyDescent="0.25">
      <c r="B931" s="37" t="s">
        <v>78</v>
      </c>
      <c r="C931" s="37" t="s">
        <v>79</v>
      </c>
      <c r="D931" s="37" t="s">
        <v>26</v>
      </c>
      <c r="E931" s="37" t="s">
        <v>359</v>
      </c>
      <c r="F931" s="37"/>
      <c r="G931" s="52" t="s">
        <v>89</v>
      </c>
      <c r="H931" s="52">
        <v>8</v>
      </c>
      <c r="I931" s="51" t="s">
        <v>18</v>
      </c>
      <c r="J931" s="51" t="s">
        <v>103</v>
      </c>
      <c r="K931" s="37">
        <v>0</v>
      </c>
      <c r="L931" s="52">
        <v>0</v>
      </c>
      <c r="M931" s="52"/>
    </row>
    <row r="932" spans="2:13" hidden="1" x14ac:dyDescent="0.25">
      <c r="B932" s="37" t="s">
        <v>78</v>
      </c>
      <c r="C932" s="37" t="s">
        <v>79</v>
      </c>
      <c r="D932" s="37" t="s">
        <v>26</v>
      </c>
      <c r="E932" s="37" t="s">
        <v>359</v>
      </c>
      <c r="F932" s="37"/>
      <c r="G932" s="52" t="s">
        <v>89</v>
      </c>
      <c r="H932" s="52">
        <v>8</v>
      </c>
      <c r="I932" s="52" t="s">
        <v>18</v>
      </c>
      <c r="J932" s="52" t="s">
        <v>104</v>
      </c>
      <c r="K932" s="37">
        <v>0</v>
      </c>
      <c r="L932" s="52">
        <v>0</v>
      </c>
      <c r="M932" s="52"/>
    </row>
    <row r="933" spans="2:13" hidden="1" x14ac:dyDescent="0.25">
      <c r="B933" s="37" t="s">
        <v>70</v>
      </c>
      <c r="C933" s="37" t="s">
        <v>71</v>
      </c>
      <c r="D933" s="37" t="s">
        <v>15</v>
      </c>
      <c r="E933" s="37" t="s">
        <v>359</v>
      </c>
      <c r="F933" s="37"/>
      <c r="G933" s="52" t="s">
        <v>89</v>
      </c>
      <c r="H933" s="52">
        <v>8</v>
      </c>
      <c r="I933" s="51" t="s">
        <v>158</v>
      </c>
      <c r="J933" s="51" t="s">
        <v>103</v>
      </c>
      <c r="K933" s="37">
        <v>1</v>
      </c>
      <c r="L933" s="52">
        <v>0</v>
      </c>
      <c r="M933" s="52"/>
    </row>
    <row r="934" spans="2:13" hidden="1" x14ac:dyDescent="0.25">
      <c r="B934" s="37" t="s">
        <v>70</v>
      </c>
      <c r="C934" s="37" t="s">
        <v>71</v>
      </c>
      <c r="D934" s="37" t="s">
        <v>15</v>
      </c>
      <c r="E934" s="37" t="s">
        <v>359</v>
      </c>
      <c r="F934" s="37"/>
      <c r="G934" s="52" t="s">
        <v>89</v>
      </c>
      <c r="H934" s="52">
        <v>8</v>
      </c>
      <c r="I934" s="51" t="s">
        <v>158</v>
      </c>
      <c r="J934" s="51" t="s">
        <v>104</v>
      </c>
      <c r="K934" s="37">
        <v>0</v>
      </c>
      <c r="L934" s="52">
        <v>0</v>
      </c>
      <c r="M934" s="52"/>
    </row>
    <row r="935" spans="2:13" hidden="1" x14ac:dyDescent="0.25">
      <c r="B935" s="37" t="s">
        <v>70</v>
      </c>
      <c r="C935" s="37" t="s">
        <v>71</v>
      </c>
      <c r="D935" s="37" t="s">
        <v>15</v>
      </c>
      <c r="E935" s="37" t="s">
        <v>359</v>
      </c>
      <c r="F935" s="37"/>
      <c r="G935" s="52" t="s">
        <v>89</v>
      </c>
      <c r="H935" s="52">
        <v>8</v>
      </c>
      <c r="I935" s="51" t="s">
        <v>18</v>
      </c>
      <c r="J935" s="51" t="s">
        <v>105</v>
      </c>
      <c r="K935" s="37">
        <v>0</v>
      </c>
      <c r="L935" s="52">
        <v>0</v>
      </c>
      <c r="M935" s="52"/>
    </row>
    <row r="936" spans="2:13" hidden="1" x14ac:dyDescent="0.25">
      <c r="B936" s="37" t="s">
        <v>70</v>
      </c>
      <c r="C936" s="37" t="s">
        <v>71</v>
      </c>
      <c r="D936" s="37" t="s">
        <v>15</v>
      </c>
      <c r="E936" s="37" t="s">
        <v>359</v>
      </c>
      <c r="F936" s="37"/>
      <c r="G936" s="52" t="s">
        <v>89</v>
      </c>
      <c r="H936" s="52">
        <v>8</v>
      </c>
      <c r="I936" s="51" t="s">
        <v>18</v>
      </c>
      <c r="J936" s="51" t="s">
        <v>103</v>
      </c>
      <c r="K936" s="37">
        <v>0</v>
      </c>
      <c r="L936" s="52">
        <v>0</v>
      </c>
      <c r="M936" s="52"/>
    </row>
    <row r="937" spans="2:13" hidden="1" x14ac:dyDescent="0.25">
      <c r="B937" s="37" t="s">
        <v>70</v>
      </c>
      <c r="C937" s="37" t="s">
        <v>71</v>
      </c>
      <c r="D937" s="37" t="s">
        <v>15</v>
      </c>
      <c r="E937" s="37" t="s">
        <v>359</v>
      </c>
      <c r="F937" s="37"/>
      <c r="G937" s="52" t="s">
        <v>89</v>
      </c>
      <c r="H937" s="52">
        <v>8</v>
      </c>
      <c r="I937" s="51" t="s">
        <v>18</v>
      </c>
      <c r="J937" s="51" t="s">
        <v>104</v>
      </c>
      <c r="K937" s="37">
        <v>0</v>
      </c>
      <c r="L937" s="52">
        <v>0</v>
      </c>
      <c r="M937" s="52"/>
    </row>
    <row r="938" spans="2:13" hidden="1" x14ac:dyDescent="0.25">
      <c r="B938" s="37" t="s">
        <v>74</v>
      </c>
      <c r="C938" s="37" t="s">
        <v>75</v>
      </c>
      <c r="D938" s="37" t="s">
        <v>15</v>
      </c>
      <c r="E938" s="37" t="s">
        <v>359</v>
      </c>
      <c r="F938" s="37"/>
      <c r="G938" s="52" t="s">
        <v>89</v>
      </c>
      <c r="H938" s="52">
        <v>8</v>
      </c>
      <c r="I938" s="51" t="s">
        <v>158</v>
      </c>
      <c r="J938" s="51" t="s">
        <v>103</v>
      </c>
      <c r="K938" s="37">
        <v>51</v>
      </c>
      <c r="L938" s="52">
        <v>51</v>
      </c>
      <c r="M938" s="52"/>
    </row>
    <row r="939" spans="2:13" hidden="1" x14ac:dyDescent="0.25">
      <c r="B939" s="37" t="s">
        <v>74</v>
      </c>
      <c r="C939" s="37" t="s">
        <v>75</v>
      </c>
      <c r="D939" s="37" t="s">
        <v>15</v>
      </c>
      <c r="E939" s="37" t="s">
        <v>359</v>
      </c>
      <c r="F939" s="37"/>
      <c r="G939" s="52" t="s">
        <v>89</v>
      </c>
      <c r="H939" s="52">
        <v>8</v>
      </c>
      <c r="I939" s="51" t="s">
        <v>158</v>
      </c>
      <c r="J939" s="51" t="s">
        <v>104</v>
      </c>
      <c r="K939" s="37">
        <v>0</v>
      </c>
      <c r="L939" s="52">
        <v>0</v>
      </c>
      <c r="M939" s="52"/>
    </row>
    <row r="940" spans="2:13" hidden="1" x14ac:dyDescent="0.25">
      <c r="B940" s="37" t="s">
        <v>74</v>
      </c>
      <c r="C940" s="37" t="s">
        <v>75</v>
      </c>
      <c r="D940" s="37" t="s">
        <v>15</v>
      </c>
      <c r="E940" s="37" t="s">
        <v>359</v>
      </c>
      <c r="F940" s="37"/>
      <c r="G940" s="52" t="s">
        <v>89</v>
      </c>
      <c r="H940" s="52">
        <v>8</v>
      </c>
      <c r="I940" s="51" t="s">
        <v>18</v>
      </c>
      <c r="J940" s="51" t="s">
        <v>105</v>
      </c>
      <c r="K940" s="37">
        <v>0</v>
      </c>
      <c r="L940" s="52">
        <v>0</v>
      </c>
      <c r="M940" s="52"/>
    </row>
    <row r="941" spans="2:13" hidden="1" x14ac:dyDescent="0.25">
      <c r="B941" s="37" t="s">
        <v>74</v>
      </c>
      <c r="C941" s="37" t="s">
        <v>75</v>
      </c>
      <c r="D941" s="37" t="s">
        <v>15</v>
      </c>
      <c r="E941" s="37" t="s">
        <v>359</v>
      </c>
      <c r="F941" s="37"/>
      <c r="G941" s="52" t="s">
        <v>89</v>
      </c>
      <c r="H941" s="52">
        <v>8</v>
      </c>
      <c r="I941" s="51" t="s">
        <v>18</v>
      </c>
      <c r="J941" s="51" t="s">
        <v>103</v>
      </c>
      <c r="K941" s="37">
        <v>0</v>
      </c>
      <c r="L941" s="52">
        <v>0</v>
      </c>
      <c r="M941" s="52"/>
    </row>
    <row r="942" spans="2:13" hidden="1" x14ac:dyDescent="0.25">
      <c r="B942" s="37" t="s">
        <v>74</v>
      </c>
      <c r="C942" s="37" t="s">
        <v>75</v>
      </c>
      <c r="D942" s="37" t="s">
        <v>15</v>
      </c>
      <c r="E942" s="37" t="s">
        <v>359</v>
      </c>
      <c r="F942" s="37"/>
      <c r="G942" s="52" t="s">
        <v>89</v>
      </c>
      <c r="H942" s="52">
        <v>8</v>
      </c>
      <c r="I942" s="52" t="s">
        <v>18</v>
      </c>
      <c r="J942" s="52" t="s">
        <v>104</v>
      </c>
      <c r="K942" s="37">
        <v>0</v>
      </c>
      <c r="L942" s="52">
        <v>0</v>
      </c>
      <c r="M942" s="52"/>
    </row>
    <row r="943" spans="2:13" hidden="1" x14ac:dyDescent="0.25">
      <c r="B943" s="37" t="s">
        <v>62</v>
      </c>
      <c r="C943" s="37" t="s">
        <v>63</v>
      </c>
      <c r="D943" s="37" t="s">
        <v>15</v>
      </c>
      <c r="E943" s="37" t="s">
        <v>359</v>
      </c>
      <c r="F943" s="37"/>
      <c r="G943" s="52" t="s">
        <v>89</v>
      </c>
      <c r="H943" s="52">
        <v>8</v>
      </c>
      <c r="I943" s="51" t="s">
        <v>158</v>
      </c>
      <c r="J943" s="51" t="s">
        <v>103</v>
      </c>
      <c r="K943" s="37">
        <v>0</v>
      </c>
      <c r="L943" s="52">
        <v>13</v>
      </c>
      <c r="M943" s="52"/>
    </row>
    <row r="944" spans="2:13" hidden="1" x14ac:dyDescent="0.25">
      <c r="B944" s="37" t="s">
        <v>62</v>
      </c>
      <c r="C944" s="37" t="s">
        <v>63</v>
      </c>
      <c r="D944" s="37" t="s">
        <v>15</v>
      </c>
      <c r="E944" s="37" t="s">
        <v>359</v>
      </c>
      <c r="F944" s="37"/>
      <c r="G944" s="52" t="s">
        <v>89</v>
      </c>
      <c r="H944" s="52">
        <v>8</v>
      </c>
      <c r="I944" s="51" t="s">
        <v>158</v>
      </c>
      <c r="J944" s="51" t="s">
        <v>104</v>
      </c>
      <c r="K944" s="37">
        <v>0</v>
      </c>
      <c r="L944" s="52">
        <v>0</v>
      </c>
      <c r="M944" s="52"/>
    </row>
    <row r="945" spans="2:13" hidden="1" x14ac:dyDescent="0.25">
      <c r="B945" s="37" t="s">
        <v>62</v>
      </c>
      <c r="C945" s="37" t="s">
        <v>63</v>
      </c>
      <c r="D945" s="37" t="s">
        <v>15</v>
      </c>
      <c r="E945" s="37" t="s">
        <v>359</v>
      </c>
      <c r="F945" s="37"/>
      <c r="G945" s="52" t="s">
        <v>89</v>
      </c>
      <c r="H945" s="52">
        <v>8</v>
      </c>
      <c r="I945" s="51" t="s">
        <v>18</v>
      </c>
      <c r="J945" s="51" t="s">
        <v>105</v>
      </c>
      <c r="K945" s="37">
        <v>0</v>
      </c>
      <c r="L945" s="52">
        <v>0</v>
      </c>
      <c r="M945" s="52"/>
    </row>
    <row r="946" spans="2:13" hidden="1" x14ac:dyDescent="0.25">
      <c r="B946" s="37" t="s">
        <v>62</v>
      </c>
      <c r="C946" s="37" t="s">
        <v>63</v>
      </c>
      <c r="D946" s="37" t="s">
        <v>15</v>
      </c>
      <c r="E946" s="37" t="s">
        <v>359</v>
      </c>
      <c r="F946" s="37"/>
      <c r="G946" s="52" t="s">
        <v>89</v>
      </c>
      <c r="H946" s="52">
        <v>8</v>
      </c>
      <c r="I946" s="51" t="s">
        <v>18</v>
      </c>
      <c r="J946" s="51" t="s">
        <v>103</v>
      </c>
      <c r="K946" s="37">
        <v>0</v>
      </c>
      <c r="L946" s="52">
        <v>0</v>
      </c>
      <c r="M946" s="52"/>
    </row>
    <row r="947" spans="2:13" hidden="1" x14ac:dyDescent="0.25">
      <c r="B947" s="37" t="s">
        <v>62</v>
      </c>
      <c r="C947" s="37" t="s">
        <v>63</v>
      </c>
      <c r="D947" s="37" t="s">
        <v>15</v>
      </c>
      <c r="E947" s="37" t="s">
        <v>359</v>
      </c>
      <c r="F947" s="37"/>
      <c r="G947" s="52" t="s">
        <v>89</v>
      </c>
      <c r="H947" s="52">
        <v>8</v>
      </c>
      <c r="I947" s="51" t="s">
        <v>18</v>
      </c>
      <c r="J947" s="51" t="s">
        <v>104</v>
      </c>
      <c r="K947" s="37">
        <v>0</v>
      </c>
      <c r="L947" s="52">
        <v>0</v>
      </c>
      <c r="M947" s="52"/>
    </row>
    <row r="948" spans="2:13" x14ac:dyDescent="0.25">
      <c r="B948" s="37" t="s">
        <v>52</v>
      </c>
      <c r="C948" s="37" t="s">
        <v>53</v>
      </c>
      <c r="D948" s="37" t="s">
        <v>26</v>
      </c>
      <c r="E948" s="37" t="s">
        <v>359</v>
      </c>
      <c r="F948" s="37"/>
      <c r="G948" s="52" t="s">
        <v>89</v>
      </c>
      <c r="H948" s="52">
        <v>8</v>
      </c>
      <c r="I948" s="51" t="s">
        <v>18</v>
      </c>
      <c r="J948" s="51" t="s">
        <v>105</v>
      </c>
      <c r="K948" s="37">
        <v>0</v>
      </c>
      <c r="L948" s="51">
        <v>0</v>
      </c>
      <c r="M948" s="52"/>
    </row>
    <row r="949" spans="2:13" x14ac:dyDescent="0.25">
      <c r="B949" s="37" t="s">
        <v>52</v>
      </c>
      <c r="C949" s="37" t="s">
        <v>53</v>
      </c>
      <c r="D949" s="37" t="s">
        <v>26</v>
      </c>
      <c r="E949" s="37" t="s">
        <v>359</v>
      </c>
      <c r="F949" s="37"/>
      <c r="G949" s="52" t="s">
        <v>89</v>
      </c>
      <c r="H949" s="52">
        <v>8</v>
      </c>
      <c r="I949" s="51" t="s">
        <v>18</v>
      </c>
      <c r="J949" s="51" t="s">
        <v>103</v>
      </c>
      <c r="K949" s="37">
        <v>0</v>
      </c>
      <c r="L949" s="51">
        <v>0</v>
      </c>
      <c r="M949" s="52"/>
    </row>
    <row r="950" spans="2:13" x14ac:dyDescent="0.25">
      <c r="B950" s="37" t="s">
        <v>52</v>
      </c>
      <c r="C950" s="37" t="s">
        <v>53</v>
      </c>
      <c r="D950" s="37" t="s">
        <v>26</v>
      </c>
      <c r="E950" s="37" t="s">
        <v>359</v>
      </c>
      <c r="F950" s="37"/>
      <c r="G950" s="52" t="s">
        <v>89</v>
      </c>
      <c r="H950" s="52">
        <v>8</v>
      </c>
      <c r="I950" s="52" t="s">
        <v>18</v>
      </c>
      <c r="J950" s="52" t="s">
        <v>104</v>
      </c>
      <c r="K950" s="37">
        <v>0</v>
      </c>
      <c r="L950" s="51">
        <v>0</v>
      </c>
      <c r="M950" s="52"/>
    </row>
    <row r="951" spans="2:13" hidden="1" x14ac:dyDescent="0.25">
      <c r="B951" s="37" t="s">
        <v>33</v>
      </c>
      <c r="C951" s="37" t="s">
        <v>34</v>
      </c>
      <c r="D951" s="37" t="s">
        <v>35</v>
      </c>
      <c r="E951" s="37" t="s">
        <v>359</v>
      </c>
      <c r="F951" s="37"/>
      <c r="G951" s="52" t="s">
        <v>89</v>
      </c>
      <c r="H951" s="52">
        <v>8</v>
      </c>
      <c r="I951" s="51" t="s">
        <v>18</v>
      </c>
      <c r="J951" s="51" t="s">
        <v>105</v>
      </c>
      <c r="K951" s="37">
        <v>0</v>
      </c>
      <c r="L951" s="51">
        <v>0</v>
      </c>
      <c r="M951" s="52"/>
    </row>
    <row r="952" spans="2:13" hidden="1" x14ac:dyDescent="0.25">
      <c r="B952" s="37" t="s">
        <v>33</v>
      </c>
      <c r="C952" s="37" t="s">
        <v>34</v>
      </c>
      <c r="D952" s="37" t="s">
        <v>35</v>
      </c>
      <c r="E952" s="37" t="s">
        <v>359</v>
      </c>
      <c r="F952" s="37"/>
      <c r="G952" s="52" t="s">
        <v>89</v>
      </c>
      <c r="H952" s="52">
        <v>8</v>
      </c>
      <c r="I952" s="51" t="s">
        <v>18</v>
      </c>
      <c r="J952" s="51" t="s">
        <v>103</v>
      </c>
      <c r="K952" s="37">
        <v>0</v>
      </c>
      <c r="L952" s="51">
        <v>0</v>
      </c>
      <c r="M952" s="52"/>
    </row>
    <row r="953" spans="2:13" hidden="1" x14ac:dyDescent="0.25">
      <c r="B953" s="37" t="s">
        <v>33</v>
      </c>
      <c r="C953" s="37" t="s">
        <v>34</v>
      </c>
      <c r="D953" s="37" t="s">
        <v>35</v>
      </c>
      <c r="E953" s="37" t="s">
        <v>359</v>
      </c>
      <c r="F953" s="37"/>
      <c r="G953" s="52" t="s">
        <v>89</v>
      </c>
      <c r="H953" s="52">
        <v>8</v>
      </c>
      <c r="I953" s="52" t="s">
        <v>18</v>
      </c>
      <c r="J953" s="52" t="s">
        <v>104</v>
      </c>
      <c r="K953" s="37">
        <v>0</v>
      </c>
      <c r="L953" s="51">
        <v>0</v>
      </c>
      <c r="M953" s="52"/>
    </row>
    <row r="954" spans="2:13" hidden="1" x14ac:dyDescent="0.25">
      <c r="B954" s="37" t="s">
        <v>27</v>
      </c>
      <c r="C954" s="37" t="s">
        <v>28</v>
      </c>
      <c r="D954" s="37" t="s">
        <v>26</v>
      </c>
      <c r="E954" s="37" t="s">
        <v>359</v>
      </c>
      <c r="F954" s="37"/>
      <c r="G954" s="52" t="s">
        <v>90</v>
      </c>
      <c r="H954" s="52">
        <v>9</v>
      </c>
      <c r="I954" s="51" t="s">
        <v>158</v>
      </c>
      <c r="J954" s="51" t="s">
        <v>103</v>
      </c>
      <c r="K954" s="37">
        <v>63</v>
      </c>
      <c r="L954" s="52">
        <v>64</v>
      </c>
      <c r="M954" s="52"/>
    </row>
    <row r="955" spans="2:13" hidden="1" x14ac:dyDescent="0.25">
      <c r="B955" s="37" t="s">
        <v>27</v>
      </c>
      <c r="C955" s="37" t="s">
        <v>28</v>
      </c>
      <c r="D955" s="37" t="s">
        <v>26</v>
      </c>
      <c r="E955" s="37" t="s">
        <v>359</v>
      </c>
      <c r="F955" s="37"/>
      <c r="G955" s="52" t="s">
        <v>90</v>
      </c>
      <c r="H955" s="52">
        <v>9</v>
      </c>
      <c r="I955" s="51" t="s">
        <v>158</v>
      </c>
      <c r="J955" s="51" t="s">
        <v>104</v>
      </c>
      <c r="K955" s="37">
        <v>0</v>
      </c>
      <c r="L955" s="52">
        <v>0</v>
      </c>
      <c r="M955" s="52"/>
    </row>
    <row r="956" spans="2:13" hidden="1" x14ac:dyDescent="0.25">
      <c r="B956" s="37" t="s">
        <v>27</v>
      </c>
      <c r="C956" s="37" t="s">
        <v>28</v>
      </c>
      <c r="D956" s="37" t="s">
        <v>26</v>
      </c>
      <c r="E956" s="37" t="s">
        <v>359</v>
      </c>
      <c r="F956" s="37"/>
      <c r="G956" s="52" t="s">
        <v>90</v>
      </c>
      <c r="H956" s="52">
        <v>9</v>
      </c>
      <c r="I956" s="51" t="s">
        <v>18</v>
      </c>
      <c r="J956" s="51" t="s">
        <v>105</v>
      </c>
      <c r="K956" s="37">
        <v>0</v>
      </c>
      <c r="L956" s="51">
        <v>0</v>
      </c>
      <c r="M956" s="52"/>
    </row>
    <row r="957" spans="2:13" hidden="1" x14ac:dyDescent="0.25">
      <c r="B957" s="37" t="s">
        <v>27</v>
      </c>
      <c r="C957" s="37" t="s">
        <v>28</v>
      </c>
      <c r="D957" s="37" t="s">
        <v>26</v>
      </c>
      <c r="E957" s="37" t="s">
        <v>359</v>
      </c>
      <c r="F957" s="37"/>
      <c r="G957" s="52" t="s">
        <v>90</v>
      </c>
      <c r="H957" s="52">
        <v>9</v>
      </c>
      <c r="I957" s="51" t="s">
        <v>18</v>
      </c>
      <c r="J957" s="51" t="s">
        <v>103</v>
      </c>
      <c r="K957" s="37">
        <v>0</v>
      </c>
      <c r="L957" s="51">
        <v>0</v>
      </c>
      <c r="M957" s="52"/>
    </row>
    <row r="958" spans="2:13" hidden="1" x14ac:dyDescent="0.25">
      <c r="B958" s="37" t="s">
        <v>27</v>
      </c>
      <c r="C958" s="37" t="s">
        <v>28</v>
      </c>
      <c r="D958" s="37" t="s">
        <v>26</v>
      </c>
      <c r="E958" s="37" t="s">
        <v>359</v>
      </c>
      <c r="F958" s="37"/>
      <c r="G958" s="52" t="s">
        <v>90</v>
      </c>
      <c r="H958" s="52">
        <v>9</v>
      </c>
      <c r="I958" s="52" t="s">
        <v>18</v>
      </c>
      <c r="J958" s="52" t="s">
        <v>104</v>
      </c>
      <c r="K958" s="37">
        <v>0</v>
      </c>
      <c r="L958" s="51">
        <v>0</v>
      </c>
      <c r="M958" s="52"/>
    </row>
    <row r="959" spans="2:13" hidden="1" x14ac:dyDescent="0.25">
      <c r="B959" s="37" t="s">
        <v>60</v>
      </c>
      <c r="C959" s="37" t="s">
        <v>61</v>
      </c>
      <c r="D959" s="37" t="s">
        <v>15</v>
      </c>
      <c r="E959" s="37" t="s">
        <v>359</v>
      </c>
      <c r="F959" s="37"/>
      <c r="G959" s="52" t="s">
        <v>89</v>
      </c>
      <c r="H959" s="52">
        <v>8</v>
      </c>
      <c r="I959" s="51" t="s">
        <v>18</v>
      </c>
      <c r="J959" s="51" t="s">
        <v>105</v>
      </c>
      <c r="K959" s="37">
        <v>0</v>
      </c>
      <c r="L959" s="52">
        <v>0</v>
      </c>
      <c r="M959" s="52"/>
    </row>
    <row r="960" spans="2:13" hidden="1" x14ac:dyDescent="0.25">
      <c r="B960" s="37" t="s">
        <v>60</v>
      </c>
      <c r="C960" s="37" t="s">
        <v>61</v>
      </c>
      <c r="D960" s="37" t="s">
        <v>15</v>
      </c>
      <c r="E960" s="37" t="s">
        <v>359</v>
      </c>
      <c r="F960" s="37"/>
      <c r="G960" s="52" t="s">
        <v>89</v>
      </c>
      <c r="H960" s="52">
        <v>8</v>
      </c>
      <c r="I960" s="51" t="s">
        <v>18</v>
      </c>
      <c r="J960" s="51" t="s">
        <v>103</v>
      </c>
      <c r="K960" s="37">
        <v>0</v>
      </c>
      <c r="L960" s="52">
        <v>0</v>
      </c>
      <c r="M960" s="52"/>
    </row>
    <row r="961" spans="2:13" hidden="1" x14ac:dyDescent="0.25">
      <c r="B961" s="37" t="s">
        <v>60</v>
      </c>
      <c r="C961" s="37" t="s">
        <v>61</v>
      </c>
      <c r="D961" s="37" t="s">
        <v>15</v>
      </c>
      <c r="E961" s="37" t="s">
        <v>359</v>
      </c>
      <c r="F961" s="37"/>
      <c r="G961" s="52" t="s">
        <v>89</v>
      </c>
      <c r="H961" s="52">
        <v>8</v>
      </c>
      <c r="I961" s="52" t="s">
        <v>18</v>
      </c>
      <c r="J961" s="52" t="s">
        <v>104</v>
      </c>
      <c r="K961" s="37">
        <v>0</v>
      </c>
      <c r="L961" s="52">
        <v>0</v>
      </c>
      <c r="M961" s="52"/>
    </row>
    <row r="962" spans="2:13" hidden="1" x14ac:dyDescent="0.25">
      <c r="B962" s="37" t="s">
        <v>54</v>
      </c>
      <c r="C962" s="37" t="s">
        <v>55</v>
      </c>
      <c r="D962" s="37" t="s">
        <v>45</v>
      </c>
      <c r="E962" s="37" t="s">
        <v>359</v>
      </c>
      <c r="F962" s="37"/>
      <c r="G962" s="52" t="s">
        <v>89</v>
      </c>
      <c r="H962" s="52">
        <v>8</v>
      </c>
      <c r="I962" s="51" t="s">
        <v>158</v>
      </c>
      <c r="J962" s="51" t="s">
        <v>103</v>
      </c>
      <c r="K962" s="37">
        <v>79</v>
      </c>
      <c r="L962" s="52">
        <v>292</v>
      </c>
      <c r="M962" s="52"/>
    </row>
    <row r="963" spans="2:13" hidden="1" x14ac:dyDescent="0.25">
      <c r="B963" s="37" t="s">
        <v>54</v>
      </c>
      <c r="C963" s="37" t="s">
        <v>55</v>
      </c>
      <c r="D963" s="37" t="s">
        <v>45</v>
      </c>
      <c r="E963" s="37" t="s">
        <v>359</v>
      </c>
      <c r="F963" s="37"/>
      <c r="G963" s="52" t="s">
        <v>89</v>
      </c>
      <c r="H963" s="52">
        <v>8</v>
      </c>
      <c r="I963" s="51" t="s">
        <v>158</v>
      </c>
      <c r="J963" s="51" t="s">
        <v>104</v>
      </c>
      <c r="K963" s="37">
        <v>0</v>
      </c>
      <c r="L963" s="52">
        <v>0</v>
      </c>
      <c r="M963" s="52"/>
    </row>
    <row r="964" spans="2:13" hidden="1" x14ac:dyDescent="0.25">
      <c r="B964" s="37" t="s">
        <v>54</v>
      </c>
      <c r="C964" s="37" t="s">
        <v>55</v>
      </c>
      <c r="D964" s="37" t="s">
        <v>45</v>
      </c>
      <c r="E964" s="37" t="s">
        <v>359</v>
      </c>
      <c r="F964" s="37"/>
      <c r="G964" s="52" t="s">
        <v>89</v>
      </c>
      <c r="H964" s="52">
        <v>8</v>
      </c>
      <c r="I964" s="51" t="s">
        <v>18</v>
      </c>
      <c r="J964" s="51" t="s">
        <v>105</v>
      </c>
      <c r="K964" s="37">
        <v>0</v>
      </c>
      <c r="L964" s="52">
        <v>40</v>
      </c>
      <c r="M964" s="52"/>
    </row>
    <row r="965" spans="2:13" hidden="1" x14ac:dyDescent="0.25">
      <c r="B965" s="37" t="s">
        <v>54</v>
      </c>
      <c r="C965" s="37" t="s">
        <v>55</v>
      </c>
      <c r="D965" s="37" t="s">
        <v>45</v>
      </c>
      <c r="E965" s="37" t="s">
        <v>359</v>
      </c>
      <c r="F965" s="37"/>
      <c r="G965" s="52" t="s">
        <v>89</v>
      </c>
      <c r="H965" s="52">
        <v>8</v>
      </c>
      <c r="I965" s="51" t="s">
        <v>18</v>
      </c>
      <c r="J965" s="51" t="s">
        <v>103</v>
      </c>
      <c r="K965" s="37">
        <v>0</v>
      </c>
      <c r="L965" s="52">
        <v>40</v>
      </c>
      <c r="M965" s="52"/>
    </row>
    <row r="966" spans="2:13" hidden="1" x14ac:dyDescent="0.25">
      <c r="B966" s="37" t="s">
        <v>54</v>
      </c>
      <c r="C966" s="37" t="s">
        <v>55</v>
      </c>
      <c r="D966" s="37" t="s">
        <v>45</v>
      </c>
      <c r="E966" s="37" t="s">
        <v>359</v>
      </c>
      <c r="F966" s="37"/>
      <c r="G966" s="52" t="s">
        <v>89</v>
      </c>
      <c r="H966" s="52">
        <v>8</v>
      </c>
      <c r="I966" s="52" t="s">
        <v>18</v>
      </c>
      <c r="J966" s="52" t="s">
        <v>104</v>
      </c>
      <c r="K966" s="37">
        <v>0</v>
      </c>
      <c r="L966" s="52">
        <v>0</v>
      </c>
      <c r="M966" s="52"/>
    </row>
    <row r="967" spans="2:13" hidden="1" x14ac:dyDescent="0.25">
      <c r="B967" s="37" t="s">
        <v>68</v>
      </c>
      <c r="C967" s="37" t="s">
        <v>69</v>
      </c>
      <c r="D967" s="37" t="s">
        <v>26</v>
      </c>
      <c r="E967" s="37" t="s">
        <v>359</v>
      </c>
      <c r="F967" s="37"/>
      <c r="G967" s="52" t="s">
        <v>89</v>
      </c>
      <c r="H967" s="52">
        <v>8</v>
      </c>
      <c r="I967" s="51" t="s">
        <v>158</v>
      </c>
      <c r="J967" s="51" t="s">
        <v>103</v>
      </c>
      <c r="K967" s="37">
        <v>0</v>
      </c>
      <c r="L967" s="52">
        <v>102</v>
      </c>
      <c r="M967" s="52"/>
    </row>
    <row r="968" spans="2:13" hidden="1" x14ac:dyDescent="0.25">
      <c r="B968" s="37" t="s">
        <v>68</v>
      </c>
      <c r="C968" s="37" t="s">
        <v>69</v>
      </c>
      <c r="D968" s="37" t="s">
        <v>26</v>
      </c>
      <c r="E968" s="37" t="s">
        <v>359</v>
      </c>
      <c r="F968" s="37"/>
      <c r="G968" s="52" t="s">
        <v>89</v>
      </c>
      <c r="H968" s="52">
        <v>8</v>
      </c>
      <c r="I968" s="51" t="s">
        <v>158</v>
      </c>
      <c r="J968" s="51" t="s">
        <v>104</v>
      </c>
      <c r="K968" s="37">
        <v>0</v>
      </c>
      <c r="L968" s="52">
        <v>0</v>
      </c>
      <c r="M968" s="52"/>
    </row>
    <row r="969" spans="2:13" hidden="1" x14ac:dyDescent="0.25">
      <c r="B969" s="37" t="s">
        <v>68</v>
      </c>
      <c r="C969" s="37" t="s">
        <v>69</v>
      </c>
      <c r="D969" s="37" t="s">
        <v>26</v>
      </c>
      <c r="E969" s="37" t="s">
        <v>359</v>
      </c>
      <c r="F969" s="37"/>
      <c r="G969" s="52" t="s">
        <v>89</v>
      </c>
      <c r="H969" s="52">
        <v>8</v>
      </c>
      <c r="I969" s="51" t="s">
        <v>18</v>
      </c>
      <c r="J969" s="51" t="s">
        <v>105</v>
      </c>
      <c r="K969" s="37">
        <v>0</v>
      </c>
      <c r="L969" s="52">
        <v>0</v>
      </c>
      <c r="M969" s="52"/>
    </row>
    <row r="970" spans="2:13" hidden="1" x14ac:dyDescent="0.25">
      <c r="B970" s="37" t="s">
        <v>68</v>
      </c>
      <c r="C970" s="37" t="s">
        <v>69</v>
      </c>
      <c r="D970" s="37" t="s">
        <v>26</v>
      </c>
      <c r="E970" s="37" t="s">
        <v>359</v>
      </c>
      <c r="F970" s="37"/>
      <c r="G970" s="52" t="s">
        <v>89</v>
      </c>
      <c r="H970" s="52">
        <v>8</v>
      </c>
      <c r="I970" s="51" t="s">
        <v>18</v>
      </c>
      <c r="J970" s="51" t="s">
        <v>103</v>
      </c>
      <c r="K970" s="37">
        <v>0</v>
      </c>
      <c r="L970" s="52">
        <v>0</v>
      </c>
      <c r="M970" s="52"/>
    </row>
    <row r="971" spans="2:13" hidden="1" x14ac:dyDescent="0.25">
      <c r="B971" s="37" t="s">
        <v>68</v>
      </c>
      <c r="C971" s="37" t="s">
        <v>69</v>
      </c>
      <c r="D971" s="37" t="s">
        <v>26</v>
      </c>
      <c r="E971" s="37" t="s">
        <v>359</v>
      </c>
      <c r="F971" s="37"/>
      <c r="G971" s="52" t="s">
        <v>89</v>
      </c>
      <c r="H971" s="52">
        <v>8</v>
      </c>
      <c r="I971" s="52" t="s">
        <v>18</v>
      </c>
      <c r="J971" s="52" t="s">
        <v>104</v>
      </c>
      <c r="K971" s="37">
        <v>0</v>
      </c>
      <c r="L971" s="52">
        <v>0</v>
      </c>
      <c r="M971" s="52"/>
    </row>
    <row r="972" spans="2:13" hidden="1" x14ac:dyDescent="0.25">
      <c r="B972" s="37" t="s">
        <v>48</v>
      </c>
      <c r="C972" s="37" t="s">
        <v>49</v>
      </c>
      <c r="D972" s="37" t="s">
        <v>38</v>
      </c>
      <c r="E972" s="37" t="s">
        <v>359</v>
      </c>
      <c r="F972" s="37"/>
      <c r="G972" s="52" t="s">
        <v>89</v>
      </c>
      <c r="H972" s="52">
        <v>8</v>
      </c>
      <c r="I972" s="51" t="s">
        <v>158</v>
      </c>
      <c r="J972" s="51" t="s">
        <v>103</v>
      </c>
      <c r="K972" s="37">
        <v>42</v>
      </c>
      <c r="L972" s="52">
        <v>50</v>
      </c>
      <c r="M972" s="52"/>
    </row>
    <row r="973" spans="2:13" hidden="1" x14ac:dyDescent="0.25">
      <c r="B973" s="37" t="s">
        <v>48</v>
      </c>
      <c r="C973" s="37" t="s">
        <v>49</v>
      </c>
      <c r="D973" s="37" t="s">
        <v>38</v>
      </c>
      <c r="E973" s="37" t="s">
        <v>359</v>
      </c>
      <c r="F973" s="37"/>
      <c r="G973" s="52" t="s">
        <v>89</v>
      </c>
      <c r="H973" s="52">
        <v>8</v>
      </c>
      <c r="I973" s="51" t="s">
        <v>158</v>
      </c>
      <c r="J973" s="51" t="s">
        <v>104</v>
      </c>
      <c r="K973" s="37">
        <v>0</v>
      </c>
      <c r="L973" s="52">
        <v>0</v>
      </c>
      <c r="M973" s="52"/>
    </row>
    <row r="974" spans="2:13" hidden="1" x14ac:dyDescent="0.25">
      <c r="B974" s="37" t="s">
        <v>48</v>
      </c>
      <c r="C974" s="37" t="s">
        <v>49</v>
      </c>
      <c r="D974" s="37" t="s">
        <v>38</v>
      </c>
      <c r="E974" s="37" t="s">
        <v>359</v>
      </c>
      <c r="F974" s="37"/>
      <c r="G974" s="52" t="s">
        <v>89</v>
      </c>
      <c r="H974" s="52">
        <v>8</v>
      </c>
      <c r="I974" s="51" t="s">
        <v>18</v>
      </c>
      <c r="J974" s="51" t="s">
        <v>105</v>
      </c>
      <c r="K974" s="37">
        <v>0</v>
      </c>
      <c r="L974" s="52">
        <v>0</v>
      </c>
      <c r="M974" s="52"/>
    </row>
    <row r="975" spans="2:13" hidden="1" x14ac:dyDescent="0.25">
      <c r="B975" s="37" t="s">
        <v>48</v>
      </c>
      <c r="C975" s="37" t="s">
        <v>49</v>
      </c>
      <c r="D975" s="37" t="s">
        <v>38</v>
      </c>
      <c r="E975" s="37" t="s">
        <v>359</v>
      </c>
      <c r="F975" s="37"/>
      <c r="G975" s="52" t="s">
        <v>89</v>
      </c>
      <c r="H975" s="52">
        <v>8</v>
      </c>
      <c r="I975" s="51" t="s">
        <v>18</v>
      </c>
      <c r="J975" s="51" t="s">
        <v>103</v>
      </c>
      <c r="K975" s="37">
        <v>0</v>
      </c>
      <c r="L975" s="52">
        <v>0</v>
      </c>
      <c r="M975" s="52"/>
    </row>
    <row r="976" spans="2:13" hidden="1" x14ac:dyDescent="0.25">
      <c r="B976" s="37" t="s">
        <v>48</v>
      </c>
      <c r="C976" s="37" t="s">
        <v>49</v>
      </c>
      <c r="D976" s="37" t="s">
        <v>38</v>
      </c>
      <c r="E976" s="37" t="s">
        <v>359</v>
      </c>
      <c r="F976" s="37"/>
      <c r="G976" s="52" t="s">
        <v>89</v>
      </c>
      <c r="H976" s="52">
        <v>8</v>
      </c>
      <c r="I976" s="52" t="s">
        <v>18</v>
      </c>
      <c r="J976" s="52" t="s">
        <v>104</v>
      </c>
      <c r="K976" s="37">
        <v>0</v>
      </c>
      <c r="L976" s="52">
        <v>0</v>
      </c>
      <c r="M976" s="52"/>
    </row>
    <row r="977" spans="2:13" hidden="1" x14ac:dyDescent="0.25">
      <c r="B977" s="37" t="s">
        <v>27</v>
      </c>
      <c r="C977" s="37" t="s">
        <v>28</v>
      </c>
      <c r="D977" s="37" t="s">
        <v>26</v>
      </c>
      <c r="E977" s="37" t="s">
        <v>359</v>
      </c>
      <c r="F977" s="37"/>
      <c r="G977" s="52" t="s">
        <v>89</v>
      </c>
      <c r="H977" s="52">
        <v>8</v>
      </c>
      <c r="I977" s="51" t="s">
        <v>158</v>
      </c>
      <c r="J977" s="51" t="s">
        <v>103</v>
      </c>
      <c r="K977" s="37">
        <v>63</v>
      </c>
      <c r="L977" s="52">
        <v>64</v>
      </c>
      <c r="M977" s="52"/>
    </row>
    <row r="978" spans="2:13" hidden="1" x14ac:dyDescent="0.25">
      <c r="B978" s="37" t="s">
        <v>27</v>
      </c>
      <c r="C978" s="37" t="s">
        <v>28</v>
      </c>
      <c r="D978" s="37" t="s">
        <v>26</v>
      </c>
      <c r="E978" s="37" t="s">
        <v>359</v>
      </c>
      <c r="F978" s="37"/>
      <c r="G978" s="52" t="s">
        <v>89</v>
      </c>
      <c r="H978" s="52">
        <v>8</v>
      </c>
      <c r="I978" s="51" t="s">
        <v>158</v>
      </c>
      <c r="J978" s="51" t="s">
        <v>104</v>
      </c>
      <c r="K978" s="37">
        <v>0</v>
      </c>
      <c r="L978" s="52">
        <v>0</v>
      </c>
      <c r="M978" s="52"/>
    </row>
    <row r="979" spans="2:13" hidden="1" x14ac:dyDescent="0.25">
      <c r="B979" s="37" t="s">
        <v>27</v>
      </c>
      <c r="C979" s="37" t="s">
        <v>28</v>
      </c>
      <c r="D979" s="37" t="s">
        <v>26</v>
      </c>
      <c r="E979" s="37" t="s">
        <v>359</v>
      </c>
      <c r="F979" s="37"/>
      <c r="G979" s="52" t="s">
        <v>89</v>
      </c>
      <c r="H979" s="52">
        <v>8</v>
      </c>
      <c r="I979" s="51" t="s">
        <v>18</v>
      </c>
      <c r="J979" s="51" t="s">
        <v>105</v>
      </c>
      <c r="K979" s="37">
        <v>0</v>
      </c>
      <c r="L979" s="51">
        <v>0</v>
      </c>
      <c r="M979" s="52"/>
    </row>
    <row r="980" spans="2:13" hidden="1" x14ac:dyDescent="0.25">
      <c r="B980" s="37" t="s">
        <v>27</v>
      </c>
      <c r="C980" s="37" t="s">
        <v>28</v>
      </c>
      <c r="D980" s="37" t="s">
        <v>26</v>
      </c>
      <c r="E980" s="37" t="s">
        <v>359</v>
      </c>
      <c r="F980" s="37"/>
      <c r="G980" s="52" t="s">
        <v>89</v>
      </c>
      <c r="H980" s="52">
        <v>8</v>
      </c>
      <c r="I980" s="51" t="s">
        <v>18</v>
      </c>
      <c r="J980" s="51" t="s">
        <v>103</v>
      </c>
      <c r="K980" s="37">
        <v>0</v>
      </c>
      <c r="L980" s="51">
        <v>0</v>
      </c>
      <c r="M980" s="52"/>
    </row>
    <row r="981" spans="2:13" hidden="1" x14ac:dyDescent="0.25">
      <c r="B981" s="37" t="s">
        <v>27</v>
      </c>
      <c r="C981" s="37" t="s">
        <v>28</v>
      </c>
      <c r="D981" s="37" t="s">
        <v>26</v>
      </c>
      <c r="E981" s="37" t="s">
        <v>359</v>
      </c>
      <c r="F981" s="37"/>
      <c r="G981" s="52" t="s">
        <v>89</v>
      </c>
      <c r="H981" s="52">
        <v>8</v>
      </c>
      <c r="I981" s="52" t="s">
        <v>18</v>
      </c>
      <c r="J981" s="52" t="s">
        <v>104</v>
      </c>
      <c r="K981" s="37">
        <v>0</v>
      </c>
      <c r="L981" s="51">
        <v>0</v>
      </c>
      <c r="M981" s="52"/>
    </row>
    <row r="982" spans="2:13" hidden="1" x14ac:dyDescent="0.25">
      <c r="B982" s="37" t="s">
        <v>58</v>
      </c>
      <c r="C982" s="37" t="s">
        <v>59</v>
      </c>
      <c r="D982" s="37" t="s">
        <v>26</v>
      </c>
      <c r="E982" s="37" t="s">
        <v>359</v>
      </c>
      <c r="F982" s="37"/>
      <c r="G982" s="52" t="s">
        <v>89</v>
      </c>
      <c r="H982" s="52">
        <v>8</v>
      </c>
      <c r="I982" s="51" t="s">
        <v>158</v>
      </c>
      <c r="J982" s="51" t="s">
        <v>103</v>
      </c>
      <c r="K982" s="37">
        <v>140</v>
      </c>
      <c r="L982" s="52">
        <v>76</v>
      </c>
      <c r="M982" s="52"/>
    </row>
    <row r="983" spans="2:13" hidden="1" x14ac:dyDescent="0.25">
      <c r="B983" s="37" t="s">
        <v>58</v>
      </c>
      <c r="C983" s="37" t="s">
        <v>59</v>
      </c>
      <c r="D983" s="37" t="s">
        <v>26</v>
      </c>
      <c r="E983" s="37" t="s">
        <v>359</v>
      </c>
      <c r="F983" s="37"/>
      <c r="G983" s="52" t="s">
        <v>89</v>
      </c>
      <c r="H983" s="52">
        <v>8</v>
      </c>
      <c r="I983" s="51" t="s">
        <v>158</v>
      </c>
      <c r="J983" s="51" t="s">
        <v>104</v>
      </c>
      <c r="K983" s="37">
        <v>0</v>
      </c>
      <c r="L983" s="52">
        <v>0</v>
      </c>
      <c r="M983" s="52"/>
    </row>
    <row r="984" spans="2:13" hidden="1" x14ac:dyDescent="0.25">
      <c r="B984" s="37" t="s">
        <v>58</v>
      </c>
      <c r="C984" s="37" t="s">
        <v>59</v>
      </c>
      <c r="D984" s="37" t="s">
        <v>26</v>
      </c>
      <c r="E984" s="37" t="s">
        <v>359</v>
      </c>
      <c r="F984" s="37"/>
      <c r="G984" s="52" t="s">
        <v>89</v>
      </c>
      <c r="H984" s="52">
        <v>8</v>
      </c>
      <c r="I984" s="51" t="s">
        <v>18</v>
      </c>
      <c r="J984" s="51" t="s">
        <v>105</v>
      </c>
      <c r="K984" s="37">
        <v>0</v>
      </c>
      <c r="L984" s="52">
        <v>0</v>
      </c>
      <c r="M984" s="52"/>
    </row>
    <row r="985" spans="2:13" hidden="1" x14ac:dyDescent="0.25">
      <c r="B985" s="37" t="s">
        <v>58</v>
      </c>
      <c r="C985" s="37" t="s">
        <v>59</v>
      </c>
      <c r="D985" s="37" t="s">
        <v>26</v>
      </c>
      <c r="E985" s="37" t="s">
        <v>359</v>
      </c>
      <c r="F985" s="37"/>
      <c r="G985" s="52" t="s">
        <v>89</v>
      </c>
      <c r="H985" s="52">
        <v>8</v>
      </c>
      <c r="I985" s="51" t="s">
        <v>18</v>
      </c>
      <c r="J985" s="51" t="s">
        <v>103</v>
      </c>
      <c r="K985" s="37">
        <v>0</v>
      </c>
      <c r="L985" s="52">
        <v>0</v>
      </c>
      <c r="M985" s="52"/>
    </row>
    <row r="986" spans="2:13" hidden="1" x14ac:dyDescent="0.25">
      <c r="B986" s="37" t="s">
        <v>58</v>
      </c>
      <c r="C986" s="37" t="s">
        <v>59</v>
      </c>
      <c r="D986" s="37" t="s">
        <v>26</v>
      </c>
      <c r="E986" s="37" t="s">
        <v>359</v>
      </c>
      <c r="F986" s="37"/>
      <c r="G986" s="52" t="s">
        <v>89</v>
      </c>
      <c r="H986" s="52">
        <v>8</v>
      </c>
      <c r="I986" s="52" t="s">
        <v>18</v>
      </c>
      <c r="J986" s="52" t="s">
        <v>104</v>
      </c>
      <c r="K986" s="37">
        <v>0</v>
      </c>
      <c r="L986" s="52">
        <v>0</v>
      </c>
      <c r="M986" s="52"/>
    </row>
    <row r="987" spans="2:13" hidden="1" x14ac:dyDescent="0.25">
      <c r="B987" s="37" t="s">
        <v>64</v>
      </c>
      <c r="C987" s="37" t="s">
        <v>65</v>
      </c>
      <c r="D987" s="37" t="s">
        <v>15</v>
      </c>
      <c r="E987" s="37" t="s">
        <v>359</v>
      </c>
      <c r="F987" s="37"/>
      <c r="G987" s="52" t="s">
        <v>89</v>
      </c>
      <c r="H987" s="52">
        <v>8</v>
      </c>
      <c r="I987" s="51" t="s">
        <v>18</v>
      </c>
      <c r="J987" s="51" t="s">
        <v>105</v>
      </c>
      <c r="K987" s="37">
        <v>0</v>
      </c>
      <c r="L987" s="52">
        <v>0</v>
      </c>
      <c r="M987" s="52"/>
    </row>
    <row r="988" spans="2:13" hidden="1" x14ac:dyDescent="0.25">
      <c r="B988" s="37" t="s">
        <v>64</v>
      </c>
      <c r="C988" s="37" t="s">
        <v>65</v>
      </c>
      <c r="D988" s="37" t="s">
        <v>15</v>
      </c>
      <c r="E988" s="37" t="s">
        <v>359</v>
      </c>
      <c r="F988" s="37"/>
      <c r="G988" s="52" t="s">
        <v>89</v>
      </c>
      <c r="H988" s="52">
        <v>8</v>
      </c>
      <c r="I988" s="51" t="s">
        <v>18</v>
      </c>
      <c r="J988" s="51" t="s">
        <v>103</v>
      </c>
      <c r="K988" s="37">
        <v>0</v>
      </c>
      <c r="L988" s="52">
        <v>0</v>
      </c>
      <c r="M988" s="52"/>
    </row>
    <row r="989" spans="2:13" hidden="1" x14ac:dyDescent="0.25">
      <c r="B989" s="37" t="s">
        <v>64</v>
      </c>
      <c r="C989" s="37" t="s">
        <v>65</v>
      </c>
      <c r="D989" s="37" t="s">
        <v>15</v>
      </c>
      <c r="E989" s="37" t="s">
        <v>359</v>
      </c>
      <c r="F989" s="37"/>
      <c r="G989" s="52" t="s">
        <v>89</v>
      </c>
      <c r="H989" s="52">
        <v>8</v>
      </c>
      <c r="I989" s="51" t="s">
        <v>18</v>
      </c>
      <c r="J989" s="51" t="s">
        <v>104</v>
      </c>
      <c r="K989" s="37">
        <v>0</v>
      </c>
      <c r="L989" s="52">
        <v>0</v>
      </c>
      <c r="M989" s="52"/>
    </row>
    <row r="990" spans="2:13" hidden="1" x14ac:dyDescent="0.25">
      <c r="B990" s="37" t="s">
        <v>24</v>
      </c>
      <c r="C990" s="37" t="s">
        <v>25</v>
      </c>
      <c r="D990" s="37" t="s">
        <v>26</v>
      </c>
      <c r="E990" s="37" t="s">
        <v>359</v>
      </c>
      <c r="F990" s="37"/>
      <c r="G990" s="52" t="s">
        <v>89</v>
      </c>
      <c r="H990" s="52">
        <v>8</v>
      </c>
      <c r="I990" s="51" t="s">
        <v>18</v>
      </c>
      <c r="J990" s="51" t="s">
        <v>105</v>
      </c>
      <c r="K990" s="37">
        <v>0</v>
      </c>
      <c r="L990" s="52">
        <v>0</v>
      </c>
      <c r="M990" s="52"/>
    </row>
    <row r="991" spans="2:13" hidden="1" x14ac:dyDescent="0.25">
      <c r="B991" s="37" t="s">
        <v>24</v>
      </c>
      <c r="C991" s="37" t="s">
        <v>25</v>
      </c>
      <c r="D991" s="37" t="s">
        <v>26</v>
      </c>
      <c r="E991" s="37" t="s">
        <v>359</v>
      </c>
      <c r="F991" s="37"/>
      <c r="G991" s="52" t="s">
        <v>89</v>
      </c>
      <c r="H991" s="52">
        <v>8</v>
      </c>
      <c r="I991" s="51" t="s">
        <v>18</v>
      </c>
      <c r="J991" s="51" t="s">
        <v>103</v>
      </c>
      <c r="K991" s="37">
        <v>0</v>
      </c>
      <c r="L991" s="52">
        <v>0</v>
      </c>
      <c r="M991" s="52"/>
    </row>
    <row r="992" spans="2:13" hidden="1" x14ac:dyDescent="0.25">
      <c r="B992" s="37" t="s">
        <v>24</v>
      </c>
      <c r="C992" s="37" t="s">
        <v>25</v>
      </c>
      <c r="D992" s="37" t="s">
        <v>26</v>
      </c>
      <c r="E992" s="37" t="s">
        <v>359</v>
      </c>
      <c r="F992" s="37"/>
      <c r="G992" s="52" t="s">
        <v>89</v>
      </c>
      <c r="H992" s="52">
        <v>8</v>
      </c>
      <c r="I992" s="52" t="s">
        <v>18</v>
      </c>
      <c r="J992" s="52" t="s">
        <v>104</v>
      </c>
      <c r="K992" s="37">
        <v>0</v>
      </c>
      <c r="L992" s="52">
        <v>0</v>
      </c>
      <c r="M992" s="52"/>
    </row>
    <row r="993" spans="2:13" hidden="1" x14ac:dyDescent="0.25">
      <c r="B993" s="37" t="s">
        <v>13</v>
      </c>
      <c r="C993" s="37" t="s">
        <v>14</v>
      </c>
      <c r="D993" s="37" t="s">
        <v>99</v>
      </c>
      <c r="E993" s="37" t="s">
        <v>359</v>
      </c>
      <c r="F993" s="37"/>
      <c r="G993" s="51" t="s">
        <v>89</v>
      </c>
      <c r="H993" s="52">
        <v>8</v>
      </c>
      <c r="I993" s="51" t="s">
        <v>158</v>
      </c>
      <c r="J993" s="51" t="s">
        <v>103</v>
      </c>
      <c r="K993" s="37">
        <v>0</v>
      </c>
      <c r="L993" s="52">
        <v>147</v>
      </c>
      <c r="M993" s="52"/>
    </row>
    <row r="994" spans="2:13" hidden="1" x14ac:dyDescent="0.25">
      <c r="B994" s="37" t="s">
        <v>13</v>
      </c>
      <c r="C994" s="37" t="s">
        <v>14</v>
      </c>
      <c r="D994" s="37" t="s">
        <v>99</v>
      </c>
      <c r="E994" s="37" t="s">
        <v>359</v>
      </c>
      <c r="F994" s="37"/>
      <c r="G994" s="51" t="s">
        <v>89</v>
      </c>
      <c r="H994" s="52">
        <v>8</v>
      </c>
      <c r="I994" s="51" t="s">
        <v>158</v>
      </c>
      <c r="J994" s="51" t="s">
        <v>104</v>
      </c>
      <c r="K994" s="37">
        <v>0</v>
      </c>
      <c r="L994" s="52">
        <v>0</v>
      </c>
      <c r="M994" s="52"/>
    </row>
    <row r="995" spans="2:13" hidden="1" x14ac:dyDescent="0.25">
      <c r="B995" s="37" t="s">
        <v>13</v>
      </c>
      <c r="C995" s="37" t="s">
        <v>14</v>
      </c>
      <c r="D995" s="37" t="s">
        <v>99</v>
      </c>
      <c r="E995" s="37" t="s">
        <v>359</v>
      </c>
      <c r="F995" s="37"/>
      <c r="G995" s="51" t="s">
        <v>89</v>
      </c>
      <c r="H995" s="52">
        <v>8</v>
      </c>
      <c r="I995" s="51" t="s">
        <v>18</v>
      </c>
      <c r="J995" s="51" t="s">
        <v>105</v>
      </c>
      <c r="K995" s="37">
        <v>0</v>
      </c>
      <c r="L995" s="52">
        <v>0</v>
      </c>
      <c r="M995" s="52"/>
    </row>
    <row r="996" spans="2:13" hidden="1" x14ac:dyDescent="0.25">
      <c r="B996" s="37" t="s">
        <v>13</v>
      </c>
      <c r="C996" s="37" t="s">
        <v>14</v>
      </c>
      <c r="D996" s="37" t="s">
        <v>99</v>
      </c>
      <c r="E996" s="37" t="s">
        <v>359</v>
      </c>
      <c r="F996" s="37"/>
      <c r="G996" s="51" t="s">
        <v>89</v>
      </c>
      <c r="H996" s="52">
        <v>8</v>
      </c>
      <c r="I996" s="51" t="s">
        <v>18</v>
      </c>
      <c r="J996" s="51" t="s">
        <v>103</v>
      </c>
      <c r="K996" s="37">
        <v>0</v>
      </c>
      <c r="L996" s="52">
        <v>0</v>
      </c>
      <c r="M996" s="52"/>
    </row>
    <row r="997" spans="2:13" hidden="1" x14ac:dyDescent="0.25">
      <c r="B997" s="37" t="s">
        <v>13</v>
      </c>
      <c r="C997" s="37" t="s">
        <v>14</v>
      </c>
      <c r="D997" s="37" t="s">
        <v>99</v>
      </c>
      <c r="E997" s="37" t="s">
        <v>359</v>
      </c>
      <c r="F997" s="37"/>
      <c r="G997" s="51" t="s">
        <v>89</v>
      </c>
      <c r="H997" s="52">
        <v>8</v>
      </c>
      <c r="I997" s="52" t="s">
        <v>18</v>
      </c>
      <c r="J997" s="52" t="s">
        <v>104</v>
      </c>
      <c r="K997" s="37">
        <v>0</v>
      </c>
      <c r="L997" s="52">
        <v>0</v>
      </c>
      <c r="M997" s="52"/>
    </row>
    <row r="998" spans="2:13" hidden="1" x14ac:dyDescent="0.25">
      <c r="B998" s="37" t="s">
        <v>41</v>
      </c>
      <c r="C998" s="37" t="s">
        <v>42</v>
      </c>
      <c r="D998" s="37" t="s">
        <v>38</v>
      </c>
      <c r="E998" s="37" t="s">
        <v>359</v>
      </c>
      <c r="F998" s="37"/>
      <c r="G998" s="52" t="s">
        <v>89</v>
      </c>
      <c r="H998" s="52">
        <v>8</v>
      </c>
      <c r="I998" s="51" t="s">
        <v>158</v>
      </c>
      <c r="J998" s="51" t="s">
        <v>103</v>
      </c>
      <c r="K998" s="37">
        <v>160</v>
      </c>
      <c r="L998" s="51">
        <v>50</v>
      </c>
      <c r="M998" s="52"/>
    </row>
    <row r="999" spans="2:13" hidden="1" x14ac:dyDescent="0.25">
      <c r="B999" s="37" t="s">
        <v>41</v>
      </c>
      <c r="C999" s="37" t="s">
        <v>42</v>
      </c>
      <c r="D999" s="37" t="s">
        <v>38</v>
      </c>
      <c r="E999" s="37" t="s">
        <v>359</v>
      </c>
      <c r="F999" s="37"/>
      <c r="G999" s="52" t="s">
        <v>89</v>
      </c>
      <c r="H999" s="52">
        <v>8</v>
      </c>
      <c r="I999" s="51" t="s">
        <v>158</v>
      </c>
      <c r="J999" s="51" t="s">
        <v>104</v>
      </c>
      <c r="K999" s="37">
        <v>0</v>
      </c>
      <c r="L999" s="51">
        <v>0</v>
      </c>
      <c r="M999" s="52"/>
    </row>
    <row r="1000" spans="2:13" hidden="1" x14ac:dyDescent="0.25">
      <c r="B1000" s="37" t="s">
        <v>41</v>
      </c>
      <c r="C1000" s="37" t="s">
        <v>42</v>
      </c>
      <c r="D1000" s="37" t="s">
        <v>38</v>
      </c>
      <c r="E1000" s="37" t="s">
        <v>359</v>
      </c>
      <c r="F1000" s="37"/>
      <c r="G1000" s="52" t="s">
        <v>89</v>
      </c>
      <c r="H1000" s="52">
        <v>8</v>
      </c>
      <c r="I1000" s="51" t="s">
        <v>18</v>
      </c>
      <c r="J1000" s="51" t="s">
        <v>105</v>
      </c>
      <c r="K1000" s="37">
        <v>0</v>
      </c>
      <c r="L1000" s="51">
        <v>0</v>
      </c>
      <c r="M1000" s="52"/>
    </row>
    <row r="1001" spans="2:13" hidden="1" x14ac:dyDescent="0.25">
      <c r="B1001" s="37" t="s">
        <v>41</v>
      </c>
      <c r="C1001" s="37" t="s">
        <v>42</v>
      </c>
      <c r="D1001" s="37" t="s">
        <v>38</v>
      </c>
      <c r="E1001" s="37" t="s">
        <v>359</v>
      </c>
      <c r="F1001" s="37"/>
      <c r="G1001" s="52" t="s">
        <v>89</v>
      </c>
      <c r="H1001" s="52">
        <v>8</v>
      </c>
      <c r="I1001" s="51" t="s">
        <v>18</v>
      </c>
      <c r="J1001" s="51" t="s">
        <v>103</v>
      </c>
      <c r="K1001" s="37">
        <v>0</v>
      </c>
      <c r="L1001" s="51">
        <v>0</v>
      </c>
      <c r="M1001" s="52"/>
    </row>
    <row r="1002" spans="2:13" hidden="1" x14ac:dyDescent="0.25">
      <c r="B1002" s="37" t="s">
        <v>41</v>
      </c>
      <c r="C1002" s="37" t="s">
        <v>42</v>
      </c>
      <c r="D1002" s="37" t="s">
        <v>38</v>
      </c>
      <c r="E1002" s="37" t="s">
        <v>359</v>
      </c>
      <c r="F1002" s="37"/>
      <c r="G1002" s="52" t="s">
        <v>89</v>
      </c>
      <c r="H1002" s="52">
        <v>8</v>
      </c>
      <c r="I1002" s="52" t="s">
        <v>18</v>
      </c>
      <c r="J1002" s="52" t="s">
        <v>104</v>
      </c>
      <c r="K1002" s="37">
        <v>0</v>
      </c>
      <c r="L1002" s="51">
        <v>0</v>
      </c>
      <c r="M1002" s="52"/>
    </row>
    <row r="1003" spans="2:13" hidden="1" x14ac:dyDescent="0.25">
      <c r="B1003" s="37" t="s">
        <v>46</v>
      </c>
      <c r="C1003" s="37" t="s">
        <v>47</v>
      </c>
      <c r="D1003" s="37" t="s">
        <v>38</v>
      </c>
      <c r="E1003" s="37" t="s">
        <v>359</v>
      </c>
      <c r="F1003" s="37"/>
      <c r="G1003" s="52" t="s">
        <v>89</v>
      </c>
      <c r="H1003" s="52">
        <v>8</v>
      </c>
      <c r="I1003" s="51" t="s">
        <v>18</v>
      </c>
      <c r="J1003" s="51" t="s">
        <v>105</v>
      </c>
      <c r="K1003" s="37">
        <v>0</v>
      </c>
      <c r="L1003" s="51">
        <v>0</v>
      </c>
      <c r="M1003" s="52"/>
    </row>
    <row r="1004" spans="2:13" hidden="1" x14ac:dyDescent="0.25">
      <c r="B1004" s="37" t="s">
        <v>46</v>
      </c>
      <c r="C1004" s="37" t="s">
        <v>47</v>
      </c>
      <c r="D1004" s="37" t="s">
        <v>38</v>
      </c>
      <c r="E1004" s="37" t="s">
        <v>359</v>
      </c>
      <c r="F1004" s="37"/>
      <c r="G1004" s="52" t="s">
        <v>89</v>
      </c>
      <c r="H1004" s="52">
        <v>8</v>
      </c>
      <c r="I1004" s="51" t="s">
        <v>18</v>
      </c>
      <c r="J1004" s="51" t="s">
        <v>103</v>
      </c>
      <c r="K1004" s="37">
        <v>0</v>
      </c>
      <c r="L1004" s="51">
        <v>0</v>
      </c>
      <c r="M1004" s="52"/>
    </row>
    <row r="1005" spans="2:13" hidden="1" x14ac:dyDescent="0.25">
      <c r="B1005" s="37" t="s">
        <v>46</v>
      </c>
      <c r="C1005" s="37" t="s">
        <v>47</v>
      </c>
      <c r="D1005" s="37" t="s">
        <v>38</v>
      </c>
      <c r="E1005" s="37" t="s">
        <v>359</v>
      </c>
      <c r="F1005" s="37"/>
      <c r="G1005" s="52" t="s">
        <v>89</v>
      </c>
      <c r="H1005" s="52">
        <v>8</v>
      </c>
      <c r="I1005" s="52" t="s">
        <v>18</v>
      </c>
      <c r="J1005" s="52" t="s">
        <v>104</v>
      </c>
      <c r="K1005" s="37">
        <v>0</v>
      </c>
      <c r="L1005" s="51">
        <v>0</v>
      </c>
      <c r="M1005" s="52"/>
    </row>
    <row r="1006" spans="2:13" hidden="1" x14ac:dyDescent="0.25">
      <c r="B1006" s="37" t="s">
        <v>76</v>
      </c>
      <c r="C1006" s="37" t="s">
        <v>77</v>
      </c>
      <c r="D1006" s="37" t="s">
        <v>35</v>
      </c>
      <c r="E1006" s="37" t="s">
        <v>359</v>
      </c>
      <c r="F1006" s="37"/>
      <c r="G1006" s="52" t="s">
        <v>89</v>
      </c>
      <c r="H1006" s="52">
        <v>8</v>
      </c>
      <c r="I1006" s="51" t="s">
        <v>18</v>
      </c>
      <c r="J1006" s="51" t="s">
        <v>105</v>
      </c>
      <c r="K1006" s="37">
        <v>0</v>
      </c>
      <c r="L1006" s="52">
        <v>0</v>
      </c>
      <c r="M1006" s="52"/>
    </row>
    <row r="1007" spans="2:13" hidden="1" x14ac:dyDescent="0.25">
      <c r="B1007" s="37" t="s">
        <v>76</v>
      </c>
      <c r="C1007" s="37" t="s">
        <v>77</v>
      </c>
      <c r="D1007" s="37" t="s">
        <v>35</v>
      </c>
      <c r="E1007" s="37" t="s">
        <v>359</v>
      </c>
      <c r="F1007" s="37"/>
      <c r="G1007" s="52" t="s">
        <v>89</v>
      </c>
      <c r="H1007" s="52">
        <v>8</v>
      </c>
      <c r="I1007" s="51" t="s">
        <v>18</v>
      </c>
      <c r="J1007" s="51" t="s">
        <v>103</v>
      </c>
      <c r="K1007" s="37">
        <v>0</v>
      </c>
      <c r="L1007" s="52">
        <v>0</v>
      </c>
      <c r="M1007" s="52"/>
    </row>
    <row r="1008" spans="2:13" hidden="1" x14ac:dyDescent="0.25">
      <c r="B1008" s="37" t="s">
        <v>76</v>
      </c>
      <c r="C1008" s="37" t="s">
        <v>77</v>
      </c>
      <c r="D1008" s="37" t="s">
        <v>35</v>
      </c>
      <c r="E1008" s="37" t="s">
        <v>359</v>
      </c>
      <c r="F1008" s="37"/>
      <c r="G1008" s="52" t="s">
        <v>89</v>
      </c>
      <c r="H1008" s="52">
        <v>8</v>
      </c>
      <c r="I1008" s="52" t="s">
        <v>18</v>
      </c>
      <c r="J1008" s="52" t="s">
        <v>104</v>
      </c>
      <c r="K1008" s="37">
        <v>0</v>
      </c>
      <c r="L1008" s="52">
        <v>0</v>
      </c>
      <c r="M1008" s="52"/>
    </row>
    <row r="1009" spans="2:13" hidden="1" x14ac:dyDescent="0.25">
      <c r="B1009" s="37" t="s">
        <v>66</v>
      </c>
      <c r="C1009" s="37" t="s">
        <v>67</v>
      </c>
      <c r="D1009" s="37" t="s">
        <v>35</v>
      </c>
      <c r="E1009" s="37" t="s">
        <v>359</v>
      </c>
      <c r="F1009" s="37"/>
      <c r="G1009" s="52" t="s">
        <v>89</v>
      </c>
      <c r="H1009" s="52">
        <v>8</v>
      </c>
      <c r="I1009" s="51" t="s">
        <v>18</v>
      </c>
      <c r="J1009" s="51" t="s">
        <v>105</v>
      </c>
      <c r="K1009" s="37">
        <v>0</v>
      </c>
      <c r="L1009" s="52">
        <v>0</v>
      </c>
      <c r="M1009" s="52"/>
    </row>
    <row r="1010" spans="2:13" hidden="1" x14ac:dyDescent="0.25">
      <c r="B1010" s="37" t="s">
        <v>66</v>
      </c>
      <c r="C1010" s="37" t="s">
        <v>67</v>
      </c>
      <c r="D1010" s="37" t="s">
        <v>35</v>
      </c>
      <c r="E1010" s="37" t="s">
        <v>359</v>
      </c>
      <c r="F1010" s="37"/>
      <c r="G1010" s="52" t="s">
        <v>89</v>
      </c>
      <c r="H1010" s="52">
        <v>8</v>
      </c>
      <c r="I1010" s="51" t="s">
        <v>18</v>
      </c>
      <c r="J1010" s="51" t="s">
        <v>103</v>
      </c>
      <c r="K1010" s="37">
        <v>0</v>
      </c>
      <c r="L1010" s="52">
        <v>0</v>
      </c>
      <c r="M1010" s="52"/>
    </row>
    <row r="1011" spans="2:13" hidden="1" x14ac:dyDescent="0.25">
      <c r="B1011" s="37" t="s">
        <v>66</v>
      </c>
      <c r="C1011" s="37" t="s">
        <v>67</v>
      </c>
      <c r="D1011" s="37" t="s">
        <v>35</v>
      </c>
      <c r="E1011" s="37" t="s">
        <v>359</v>
      </c>
      <c r="F1011" s="37"/>
      <c r="G1011" s="52" t="s">
        <v>89</v>
      </c>
      <c r="H1011" s="52">
        <v>8</v>
      </c>
      <c r="I1011" s="52" t="s">
        <v>18</v>
      </c>
      <c r="J1011" s="52" t="s">
        <v>104</v>
      </c>
      <c r="K1011" s="37">
        <v>0</v>
      </c>
      <c r="L1011" s="52">
        <v>0</v>
      </c>
      <c r="M1011" s="52"/>
    </row>
    <row r="1012" spans="2:13" hidden="1" x14ac:dyDescent="0.25">
      <c r="B1012" s="37" t="s">
        <v>50</v>
      </c>
      <c r="C1012" s="37" t="s">
        <v>51</v>
      </c>
      <c r="D1012" s="37" t="s">
        <v>45</v>
      </c>
      <c r="E1012" s="37" t="s">
        <v>359</v>
      </c>
      <c r="F1012" s="37"/>
      <c r="G1012" s="52" t="s">
        <v>89</v>
      </c>
      <c r="H1012" s="52">
        <v>8</v>
      </c>
      <c r="I1012" s="51" t="s">
        <v>158</v>
      </c>
      <c r="J1012" s="51" t="s">
        <v>103</v>
      </c>
      <c r="K1012" s="37">
        <v>0</v>
      </c>
      <c r="L1012" s="37">
        <v>0</v>
      </c>
      <c r="M1012" s="52"/>
    </row>
    <row r="1013" spans="2:13" hidden="1" x14ac:dyDescent="0.25">
      <c r="B1013" s="37" t="s">
        <v>50</v>
      </c>
      <c r="C1013" s="37" t="s">
        <v>51</v>
      </c>
      <c r="D1013" s="37" t="s">
        <v>45</v>
      </c>
      <c r="E1013" s="37" t="s">
        <v>359</v>
      </c>
      <c r="F1013" s="37"/>
      <c r="G1013" s="52" t="s">
        <v>89</v>
      </c>
      <c r="H1013" s="52">
        <v>8</v>
      </c>
      <c r="I1013" s="51" t="s">
        <v>158</v>
      </c>
      <c r="J1013" s="51" t="s">
        <v>104</v>
      </c>
      <c r="K1013" s="37">
        <v>0</v>
      </c>
      <c r="L1013" s="52">
        <v>0</v>
      </c>
      <c r="M1013" s="52"/>
    </row>
    <row r="1014" spans="2:13" hidden="1" x14ac:dyDescent="0.25">
      <c r="B1014" s="37" t="s">
        <v>50</v>
      </c>
      <c r="C1014" s="37" t="s">
        <v>51</v>
      </c>
      <c r="D1014" s="37" t="s">
        <v>45</v>
      </c>
      <c r="E1014" s="37" t="s">
        <v>359</v>
      </c>
      <c r="F1014" s="37"/>
      <c r="G1014" s="52" t="s">
        <v>89</v>
      </c>
      <c r="H1014" s="52">
        <v>8</v>
      </c>
      <c r="I1014" s="51" t="s">
        <v>18</v>
      </c>
      <c r="J1014" s="51" t="s">
        <v>105</v>
      </c>
      <c r="K1014" s="37">
        <v>0</v>
      </c>
      <c r="L1014" s="52">
        <v>0</v>
      </c>
      <c r="M1014" s="52"/>
    </row>
    <row r="1015" spans="2:13" hidden="1" x14ac:dyDescent="0.25">
      <c r="B1015" s="37" t="s">
        <v>50</v>
      </c>
      <c r="C1015" s="37" t="s">
        <v>51</v>
      </c>
      <c r="D1015" s="37" t="s">
        <v>45</v>
      </c>
      <c r="E1015" s="37" t="s">
        <v>359</v>
      </c>
      <c r="F1015" s="37"/>
      <c r="G1015" s="52" t="s">
        <v>89</v>
      </c>
      <c r="H1015" s="52">
        <v>8</v>
      </c>
      <c r="I1015" s="51" t="s">
        <v>18</v>
      </c>
      <c r="J1015" s="51" t="s">
        <v>103</v>
      </c>
      <c r="K1015" s="37">
        <v>0</v>
      </c>
      <c r="L1015" s="52">
        <v>0</v>
      </c>
      <c r="M1015" s="52"/>
    </row>
    <row r="1016" spans="2:13" hidden="1" x14ac:dyDescent="0.25">
      <c r="B1016" s="37" t="s">
        <v>50</v>
      </c>
      <c r="C1016" s="37" t="s">
        <v>51</v>
      </c>
      <c r="D1016" s="37" t="s">
        <v>45</v>
      </c>
      <c r="E1016" s="37" t="s">
        <v>359</v>
      </c>
      <c r="F1016" s="37"/>
      <c r="G1016" s="52" t="s">
        <v>89</v>
      </c>
      <c r="H1016" s="52">
        <v>8</v>
      </c>
      <c r="I1016" s="51" t="s">
        <v>18</v>
      </c>
      <c r="J1016" s="51" t="s">
        <v>104</v>
      </c>
      <c r="K1016" s="37">
        <v>0</v>
      </c>
      <c r="L1016" s="52">
        <v>0</v>
      </c>
      <c r="M1016" s="52"/>
    </row>
    <row r="1017" spans="2:13" hidden="1" x14ac:dyDescent="0.25">
      <c r="B1017" s="37" t="s">
        <v>31</v>
      </c>
      <c r="C1017" s="37" t="s">
        <v>32</v>
      </c>
      <c r="D1017" s="37" t="s">
        <v>26</v>
      </c>
      <c r="E1017" s="37" t="s">
        <v>359</v>
      </c>
      <c r="F1017" s="37"/>
      <c r="G1017" s="52" t="s">
        <v>89</v>
      </c>
      <c r="H1017" s="52">
        <v>8</v>
      </c>
      <c r="I1017" s="51" t="s">
        <v>158</v>
      </c>
      <c r="J1017" s="51" t="s">
        <v>103</v>
      </c>
      <c r="K1017" s="37">
        <v>0</v>
      </c>
      <c r="L1017" s="51">
        <v>0</v>
      </c>
      <c r="M1017" s="52"/>
    </row>
    <row r="1018" spans="2:13" hidden="1" x14ac:dyDescent="0.25">
      <c r="B1018" s="37" t="s">
        <v>31</v>
      </c>
      <c r="C1018" s="37" t="s">
        <v>32</v>
      </c>
      <c r="D1018" s="37" t="s">
        <v>26</v>
      </c>
      <c r="E1018" s="37" t="s">
        <v>359</v>
      </c>
      <c r="F1018" s="37"/>
      <c r="G1018" s="52" t="s">
        <v>89</v>
      </c>
      <c r="H1018" s="52">
        <v>8</v>
      </c>
      <c r="I1018" s="51" t="s">
        <v>18</v>
      </c>
      <c r="J1018" s="51" t="s">
        <v>105</v>
      </c>
      <c r="K1018" s="37">
        <v>0</v>
      </c>
      <c r="L1018" s="51">
        <v>0</v>
      </c>
      <c r="M1018" s="52"/>
    </row>
    <row r="1019" spans="2:13" hidden="1" x14ac:dyDescent="0.25">
      <c r="B1019" s="37" t="s">
        <v>31</v>
      </c>
      <c r="C1019" s="37" t="s">
        <v>32</v>
      </c>
      <c r="D1019" s="37" t="s">
        <v>26</v>
      </c>
      <c r="E1019" s="37" t="s">
        <v>359</v>
      </c>
      <c r="F1019" s="37"/>
      <c r="G1019" s="52" t="s">
        <v>89</v>
      </c>
      <c r="H1019" s="52">
        <v>8</v>
      </c>
      <c r="I1019" s="51" t="s">
        <v>18</v>
      </c>
      <c r="J1019" s="51" t="s">
        <v>103</v>
      </c>
      <c r="K1019" s="37">
        <v>0</v>
      </c>
      <c r="L1019" s="51">
        <v>0</v>
      </c>
      <c r="M1019" s="52"/>
    </row>
    <row r="1020" spans="2:13" hidden="1" x14ac:dyDescent="0.25">
      <c r="B1020" s="37" t="s">
        <v>31</v>
      </c>
      <c r="C1020" s="37" t="s">
        <v>32</v>
      </c>
      <c r="D1020" s="37" t="s">
        <v>26</v>
      </c>
      <c r="E1020" s="37" t="s">
        <v>359</v>
      </c>
      <c r="F1020" s="37"/>
      <c r="G1020" s="52" t="s">
        <v>89</v>
      </c>
      <c r="H1020" s="52">
        <v>8</v>
      </c>
      <c r="I1020" s="52" t="s">
        <v>18</v>
      </c>
      <c r="J1020" s="52" t="s">
        <v>104</v>
      </c>
      <c r="K1020" s="37">
        <v>0</v>
      </c>
      <c r="L1020" s="51">
        <v>0</v>
      </c>
      <c r="M1020" s="52"/>
    </row>
    <row r="1021" spans="2:13" hidden="1" x14ac:dyDescent="0.25">
      <c r="B1021" s="37" t="s">
        <v>80</v>
      </c>
      <c r="C1021" s="37" t="s">
        <v>81</v>
      </c>
      <c r="D1021" s="37" t="s">
        <v>15</v>
      </c>
      <c r="E1021" s="37" t="s">
        <v>359</v>
      </c>
      <c r="F1021" s="37"/>
      <c r="G1021" s="52" t="s">
        <v>90</v>
      </c>
      <c r="H1021" s="52">
        <v>9</v>
      </c>
      <c r="I1021" s="51" t="s">
        <v>158</v>
      </c>
      <c r="J1021" s="51" t="s">
        <v>103</v>
      </c>
      <c r="K1021" s="37">
        <v>0</v>
      </c>
      <c r="L1021" s="52">
        <v>0</v>
      </c>
      <c r="M1021" s="52"/>
    </row>
    <row r="1022" spans="2:13" hidden="1" x14ac:dyDescent="0.25">
      <c r="B1022" s="37" t="s">
        <v>80</v>
      </c>
      <c r="C1022" s="37" t="s">
        <v>81</v>
      </c>
      <c r="D1022" s="37" t="s">
        <v>15</v>
      </c>
      <c r="E1022" s="37" t="s">
        <v>359</v>
      </c>
      <c r="F1022" s="37"/>
      <c r="G1022" s="52" t="s">
        <v>90</v>
      </c>
      <c r="H1022" s="52">
        <v>9</v>
      </c>
      <c r="I1022" s="51" t="s">
        <v>158</v>
      </c>
      <c r="J1022" s="51" t="s">
        <v>104</v>
      </c>
      <c r="K1022" s="37">
        <v>0</v>
      </c>
      <c r="L1022" s="52">
        <v>0</v>
      </c>
      <c r="M1022" s="52"/>
    </row>
    <row r="1023" spans="2:13" hidden="1" x14ac:dyDescent="0.25">
      <c r="B1023" s="37" t="s">
        <v>80</v>
      </c>
      <c r="C1023" s="37" t="s">
        <v>81</v>
      </c>
      <c r="D1023" s="37" t="s">
        <v>15</v>
      </c>
      <c r="E1023" s="37" t="s">
        <v>359</v>
      </c>
      <c r="F1023" s="37"/>
      <c r="G1023" s="52" t="s">
        <v>90</v>
      </c>
      <c r="H1023" s="52">
        <v>9</v>
      </c>
      <c r="I1023" s="51" t="s">
        <v>18</v>
      </c>
      <c r="J1023" s="51" t="s">
        <v>105</v>
      </c>
      <c r="K1023" s="37">
        <v>0</v>
      </c>
      <c r="L1023" s="52">
        <v>0</v>
      </c>
      <c r="M1023" s="52"/>
    </row>
    <row r="1024" spans="2:13" hidden="1" x14ac:dyDescent="0.25">
      <c r="B1024" s="37" t="s">
        <v>36</v>
      </c>
      <c r="C1024" s="37" t="s">
        <v>37</v>
      </c>
      <c r="D1024" s="37" t="s">
        <v>38</v>
      </c>
      <c r="E1024" s="37" t="s">
        <v>359</v>
      </c>
      <c r="F1024" s="37"/>
      <c r="G1024" s="52" t="s">
        <v>90</v>
      </c>
      <c r="H1024" s="52">
        <v>9</v>
      </c>
      <c r="I1024" s="51" t="s">
        <v>18</v>
      </c>
      <c r="J1024" s="51" t="s">
        <v>105</v>
      </c>
      <c r="K1024" s="37">
        <v>0</v>
      </c>
      <c r="L1024" s="51">
        <v>0</v>
      </c>
      <c r="M1024" s="52"/>
    </row>
    <row r="1025" spans="2:13" hidden="1" x14ac:dyDescent="0.25">
      <c r="B1025" s="37" t="s">
        <v>36</v>
      </c>
      <c r="C1025" s="37" t="s">
        <v>37</v>
      </c>
      <c r="D1025" s="37" t="s">
        <v>38</v>
      </c>
      <c r="E1025" s="37" t="s">
        <v>359</v>
      </c>
      <c r="F1025" s="37"/>
      <c r="G1025" s="52" t="s">
        <v>90</v>
      </c>
      <c r="H1025" s="52">
        <v>9</v>
      </c>
      <c r="I1025" s="51" t="s">
        <v>18</v>
      </c>
      <c r="J1025" s="51" t="s">
        <v>103</v>
      </c>
      <c r="K1025" s="37">
        <v>0</v>
      </c>
      <c r="L1025" s="51">
        <v>0</v>
      </c>
      <c r="M1025" s="52"/>
    </row>
    <row r="1026" spans="2:13" hidden="1" x14ac:dyDescent="0.25">
      <c r="B1026" s="37" t="s">
        <v>36</v>
      </c>
      <c r="C1026" s="37" t="s">
        <v>37</v>
      </c>
      <c r="D1026" s="37" t="s">
        <v>38</v>
      </c>
      <c r="E1026" s="37" t="s">
        <v>359</v>
      </c>
      <c r="F1026" s="37"/>
      <c r="G1026" s="52" t="s">
        <v>90</v>
      </c>
      <c r="H1026" s="52">
        <v>9</v>
      </c>
      <c r="I1026" s="52" t="s">
        <v>18</v>
      </c>
      <c r="J1026" s="52" t="s">
        <v>104</v>
      </c>
      <c r="K1026" s="37">
        <v>0</v>
      </c>
      <c r="L1026" s="51">
        <v>0</v>
      </c>
      <c r="M1026" s="52"/>
    </row>
    <row r="1027" spans="2:13" hidden="1" x14ac:dyDescent="0.25">
      <c r="B1027" s="37" t="s">
        <v>31</v>
      </c>
      <c r="C1027" s="37" t="s">
        <v>32</v>
      </c>
      <c r="D1027" s="37" t="s">
        <v>26</v>
      </c>
      <c r="E1027" s="37" t="s">
        <v>359</v>
      </c>
      <c r="F1027" s="37"/>
      <c r="G1027" s="52" t="s">
        <v>90</v>
      </c>
      <c r="H1027" s="52">
        <v>9</v>
      </c>
      <c r="I1027" s="51" t="s">
        <v>158</v>
      </c>
      <c r="J1027" s="51" t="s">
        <v>103</v>
      </c>
      <c r="K1027" s="37">
        <v>0</v>
      </c>
      <c r="L1027" s="51">
        <v>0</v>
      </c>
      <c r="M1027" s="52"/>
    </row>
    <row r="1028" spans="2:13" hidden="1" x14ac:dyDescent="0.25">
      <c r="B1028" s="37" t="s">
        <v>31</v>
      </c>
      <c r="C1028" s="37" t="s">
        <v>32</v>
      </c>
      <c r="D1028" s="37" t="s">
        <v>26</v>
      </c>
      <c r="E1028" s="37" t="s">
        <v>359</v>
      </c>
      <c r="F1028" s="37"/>
      <c r="G1028" s="52" t="s">
        <v>90</v>
      </c>
      <c r="H1028" s="52">
        <v>9</v>
      </c>
      <c r="I1028" s="51" t="s">
        <v>18</v>
      </c>
      <c r="J1028" s="51" t="s">
        <v>105</v>
      </c>
      <c r="K1028" s="37">
        <v>0</v>
      </c>
      <c r="L1028" s="51">
        <v>0</v>
      </c>
      <c r="M1028" s="52"/>
    </row>
    <row r="1029" spans="2:13" hidden="1" x14ac:dyDescent="0.25">
      <c r="B1029" s="37" t="s">
        <v>31</v>
      </c>
      <c r="C1029" s="37" t="s">
        <v>32</v>
      </c>
      <c r="D1029" s="37" t="s">
        <v>26</v>
      </c>
      <c r="E1029" s="37" t="s">
        <v>359</v>
      </c>
      <c r="F1029" s="37"/>
      <c r="G1029" s="52" t="s">
        <v>90</v>
      </c>
      <c r="H1029" s="52">
        <v>9</v>
      </c>
      <c r="I1029" s="51" t="s">
        <v>18</v>
      </c>
      <c r="J1029" s="51" t="s">
        <v>103</v>
      </c>
      <c r="K1029" s="37">
        <v>0</v>
      </c>
      <c r="L1029" s="51">
        <v>0</v>
      </c>
      <c r="M1029" s="52"/>
    </row>
    <row r="1030" spans="2:13" hidden="1" x14ac:dyDescent="0.25">
      <c r="B1030" s="37" t="s">
        <v>31</v>
      </c>
      <c r="C1030" s="37" t="s">
        <v>32</v>
      </c>
      <c r="D1030" s="37" t="s">
        <v>26</v>
      </c>
      <c r="E1030" s="37" t="s">
        <v>359</v>
      </c>
      <c r="F1030" s="37"/>
      <c r="G1030" s="52" t="s">
        <v>90</v>
      </c>
      <c r="H1030" s="52">
        <v>9</v>
      </c>
      <c r="I1030" s="52" t="s">
        <v>18</v>
      </c>
      <c r="J1030" s="52" t="s">
        <v>104</v>
      </c>
      <c r="K1030" s="37">
        <v>0</v>
      </c>
      <c r="L1030" s="51">
        <v>0</v>
      </c>
      <c r="M1030" s="52"/>
    </row>
    <row r="1031" spans="2:13" hidden="1" x14ac:dyDescent="0.25">
      <c r="B1031" s="37" t="s">
        <v>50</v>
      </c>
      <c r="C1031" s="37" t="s">
        <v>51</v>
      </c>
      <c r="D1031" s="37" t="s">
        <v>45</v>
      </c>
      <c r="E1031" s="37" t="s">
        <v>359</v>
      </c>
      <c r="F1031" s="37"/>
      <c r="G1031" s="52" t="s">
        <v>90</v>
      </c>
      <c r="H1031" s="52">
        <v>9</v>
      </c>
      <c r="I1031" s="51" t="s">
        <v>158</v>
      </c>
      <c r="J1031" s="51" t="s">
        <v>103</v>
      </c>
      <c r="K1031" s="37">
        <v>0</v>
      </c>
      <c r="L1031" s="37">
        <v>0</v>
      </c>
      <c r="M1031" s="52"/>
    </row>
    <row r="1032" spans="2:13" hidden="1" x14ac:dyDescent="0.25">
      <c r="B1032" s="37" t="s">
        <v>50</v>
      </c>
      <c r="C1032" s="37" t="s">
        <v>51</v>
      </c>
      <c r="D1032" s="37" t="s">
        <v>45</v>
      </c>
      <c r="E1032" s="37" t="s">
        <v>359</v>
      </c>
      <c r="F1032" s="37"/>
      <c r="G1032" s="52" t="s">
        <v>90</v>
      </c>
      <c r="H1032" s="52">
        <v>9</v>
      </c>
      <c r="I1032" s="51" t="s">
        <v>158</v>
      </c>
      <c r="J1032" s="51" t="s">
        <v>104</v>
      </c>
      <c r="K1032" s="37">
        <v>0</v>
      </c>
      <c r="L1032" s="52">
        <v>0</v>
      </c>
      <c r="M1032" s="52"/>
    </row>
    <row r="1033" spans="2:13" hidden="1" x14ac:dyDescent="0.25">
      <c r="B1033" s="37" t="s">
        <v>50</v>
      </c>
      <c r="C1033" s="37" t="s">
        <v>51</v>
      </c>
      <c r="D1033" s="37" t="s">
        <v>45</v>
      </c>
      <c r="E1033" s="37" t="s">
        <v>359</v>
      </c>
      <c r="F1033" s="37"/>
      <c r="G1033" s="52" t="s">
        <v>90</v>
      </c>
      <c r="H1033" s="52">
        <v>9</v>
      </c>
      <c r="I1033" s="51" t="s">
        <v>18</v>
      </c>
      <c r="J1033" s="51" t="s">
        <v>105</v>
      </c>
      <c r="K1033" s="37">
        <v>0</v>
      </c>
      <c r="L1033" s="52">
        <v>0</v>
      </c>
      <c r="M1033" s="52"/>
    </row>
    <row r="1034" spans="2:13" hidden="1" x14ac:dyDescent="0.25">
      <c r="B1034" s="37" t="s">
        <v>50</v>
      </c>
      <c r="C1034" s="37" t="s">
        <v>51</v>
      </c>
      <c r="D1034" s="37" t="s">
        <v>45</v>
      </c>
      <c r="E1034" s="37" t="s">
        <v>359</v>
      </c>
      <c r="F1034" s="37"/>
      <c r="G1034" s="52" t="s">
        <v>90</v>
      </c>
      <c r="H1034" s="52">
        <v>9</v>
      </c>
      <c r="I1034" s="51" t="s">
        <v>18</v>
      </c>
      <c r="J1034" s="51" t="s">
        <v>103</v>
      </c>
      <c r="K1034" s="37">
        <v>0</v>
      </c>
      <c r="L1034" s="52">
        <v>0</v>
      </c>
      <c r="M1034" s="52"/>
    </row>
    <row r="1035" spans="2:13" hidden="1" x14ac:dyDescent="0.25">
      <c r="B1035" s="37" t="s">
        <v>50</v>
      </c>
      <c r="C1035" s="37" t="s">
        <v>51</v>
      </c>
      <c r="D1035" s="37" t="s">
        <v>45</v>
      </c>
      <c r="E1035" s="37" t="s">
        <v>359</v>
      </c>
      <c r="F1035" s="37"/>
      <c r="G1035" s="52" t="s">
        <v>90</v>
      </c>
      <c r="H1035" s="52">
        <v>9</v>
      </c>
      <c r="I1035" s="51" t="s">
        <v>18</v>
      </c>
      <c r="J1035" s="51" t="s">
        <v>104</v>
      </c>
      <c r="K1035" s="37">
        <v>0</v>
      </c>
      <c r="L1035" s="52">
        <v>0</v>
      </c>
      <c r="M1035" s="52"/>
    </row>
    <row r="1036" spans="2:13" hidden="1" x14ac:dyDescent="0.25">
      <c r="B1036" s="37" t="s">
        <v>74</v>
      </c>
      <c r="C1036" s="37" t="s">
        <v>75</v>
      </c>
      <c r="D1036" s="37" t="s">
        <v>15</v>
      </c>
      <c r="E1036" s="37" t="s">
        <v>359</v>
      </c>
      <c r="F1036" s="37"/>
      <c r="G1036" s="52" t="s">
        <v>90</v>
      </c>
      <c r="H1036" s="52">
        <v>9</v>
      </c>
      <c r="I1036" s="51" t="s">
        <v>158</v>
      </c>
      <c r="J1036" s="51" t="s">
        <v>103</v>
      </c>
      <c r="K1036" s="37">
        <v>51</v>
      </c>
      <c r="L1036" s="52">
        <v>51</v>
      </c>
      <c r="M1036" s="52"/>
    </row>
    <row r="1037" spans="2:13" hidden="1" x14ac:dyDescent="0.25">
      <c r="B1037" s="37" t="s">
        <v>74</v>
      </c>
      <c r="C1037" s="37" t="s">
        <v>75</v>
      </c>
      <c r="D1037" s="37" t="s">
        <v>15</v>
      </c>
      <c r="E1037" s="37" t="s">
        <v>359</v>
      </c>
      <c r="F1037" s="37"/>
      <c r="G1037" s="52" t="s">
        <v>90</v>
      </c>
      <c r="H1037" s="52">
        <v>9</v>
      </c>
      <c r="I1037" s="51" t="s">
        <v>158</v>
      </c>
      <c r="J1037" s="51" t="s">
        <v>104</v>
      </c>
      <c r="K1037" s="37">
        <v>0</v>
      </c>
      <c r="L1037" s="52">
        <v>0</v>
      </c>
      <c r="M1037" s="52"/>
    </row>
    <row r="1038" spans="2:13" hidden="1" x14ac:dyDescent="0.25">
      <c r="B1038" s="37" t="s">
        <v>74</v>
      </c>
      <c r="C1038" s="37" t="s">
        <v>75</v>
      </c>
      <c r="D1038" s="37" t="s">
        <v>15</v>
      </c>
      <c r="E1038" s="37" t="s">
        <v>359</v>
      </c>
      <c r="F1038" s="37"/>
      <c r="G1038" s="52" t="s">
        <v>90</v>
      </c>
      <c r="H1038" s="52">
        <v>9</v>
      </c>
      <c r="I1038" s="51" t="s">
        <v>18</v>
      </c>
      <c r="J1038" s="51" t="s">
        <v>105</v>
      </c>
      <c r="K1038" s="37">
        <v>0</v>
      </c>
      <c r="L1038" s="52">
        <v>0</v>
      </c>
      <c r="M1038" s="52"/>
    </row>
    <row r="1039" spans="2:13" hidden="1" x14ac:dyDescent="0.25">
      <c r="B1039" s="37" t="s">
        <v>74</v>
      </c>
      <c r="C1039" s="37" t="s">
        <v>75</v>
      </c>
      <c r="D1039" s="37" t="s">
        <v>15</v>
      </c>
      <c r="E1039" s="37" t="s">
        <v>359</v>
      </c>
      <c r="F1039" s="37"/>
      <c r="G1039" s="52" t="s">
        <v>90</v>
      </c>
      <c r="H1039" s="52">
        <v>9</v>
      </c>
      <c r="I1039" s="51" t="s">
        <v>18</v>
      </c>
      <c r="J1039" s="51" t="s">
        <v>103</v>
      </c>
      <c r="K1039" s="37">
        <v>0</v>
      </c>
      <c r="L1039" s="52">
        <v>0</v>
      </c>
      <c r="M1039" s="52"/>
    </row>
    <row r="1040" spans="2:13" hidden="1" x14ac:dyDescent="0.25">
      <c r="B1040" s="37" t="s">
        <v>74</v>
      </c>
      <c r="C1040" s="37" t="s">
        <v>75</v>
      </c>
      <c r="D1040" s="37" t="s">
        <v>15</v>
      </c>
      <c r="E1040" s="37" t="s">
        <v>359</v>
      </c>
      <c r="F1040" s="37"/>
      <c r="G1040" s="52" t="s">
        <v>90</v>
      </c>
      <c r="H1040" s="52">
        <v>9</v>
      </c>
      <c r="I1040" s="52" t="s">
        <v>18</v>
      </c>
      <c r="J1040" s="52" t="s">
        <v>104</v>
      </c>
      <c r="K1040" s="37">
        <v>0</v>
      </c>
      <c r="L1040" s="52">
        <v>0</v>
      </c>
      <c r="M1040" s="52"/>
    </row>
    <row r="1041" spans="2:13" hidden="1" x14ac:dyDescent="0.25">
      <c r="B1041" s="37" t="s">
        <v>62</v>
      </c>
      <c r="C1041" s="37" t="s">
        <v>63</v>
      </c>
      <c r="D1041" s="37" t="s">
        <v>15</v>
      </c>
      <c r="E1041" s="37" t="s">
        <v>359</v>
      </c>
      <c r="F1041" s="37"/>
      <c r="G1041" s="52" t="s">
        <v>90</v>
      </c>
      <c r="H1041" s="52">
        <v>9</v>
      </c>
      <c r="I1041" s="51" t="s">
        <v>158</v>
      </c>
      <c r="J1041" s="51" t="s">
        <v>103</v>
      </c>
      <c r="K1041" s="37">
        <v>0</v>
      </c>
      <c r="L1041" s="52">
        <v>13</v>
      </c>
      <c r="M1041" s="52"/>
    </row>
    <row r="1042" spans="2:13" hidden="1" x14ac:dyDescent="0.25">
      <c r="B1042" s="37" t="s">
        <v>62</v>
      </c>
      <c r="C1042" s="37" t="s">
        <v>63</v>
      </c>
      <c r="D1042" s="37" t="s">
        <v>15</v>
      </c>
      <c r="E1042" s="37" t="s">
        <v>359</v>
      </c>
      <c r="F1042" s="37"/>
      <c r="G1042" s="52" t="s">
        <v>90</v>
      </c>
      <c r="H1042" s="52">
        <v>9</v>
      </c>
      <c r="I1042" s="51" t="s">
        <v>158</v>
      </c>
      <c r="J1042" s="51" t="s">
        <v>104</v>
      </c>
      <c r="K1042" s="37">
        <v>0</v>
      </c>
      <c r="L1042" s="52">
        <v>0</v>
      </c>
      <c r="M1042" s="52"/>
    </row>
    <row r="1043" spans="2:13" hidden="1" x14ac:dyDescent="0.25">
      <c r="B1043" s="37" t="s">
        <v>62</v>
      </c>
      <c r="C1043" s="37" t="s">
        <v>63</v>
      </c>
      <c r="D1043" s="37" t="s">
        <v>15</v>
      </c>
      <c r="E1043" s="37" t="s">
        <v>359</v>
      </c>
      <c r="F1043" s="37"/>
      <c r="G1043" s="52" t="s">
        <v>90</v>
      </c>
      <c r="H1043" s="52">
        <v>9</v>
      </c>
      <c r="I1043" s="51" t="s">
        <v>18</v>
      </c>
      <c r="J1043" s="51" t="s">
        <v>105</v>
      </c>
      <c r="K1043" s="37">
        <v>0</v>
      </c>
      <c r="L1043" s="52">
        <v>0</v>
      </c>
      <c r="M1043" s="52"/>
    </row>
    <row r="1044" spans="2:13" hidden="1" x14ac:dyDescent="0.25">
      <c r="B1044" s="37" t="s">
        <v>62</v>
      </c>
      <c r="C1044" s="37" t="s">
        <v>63</v>
      </c>
      <c r="D1044" s="37" t="s">
        <v>15</v>
      </c>
      <c r="E1044" s="37" t="s">
        <v>359</v>
      </c>
      <c r="F1044" s="37"/>
      <c r="G1044" s="52" t="s">
        <v>90</v>
      </c>
      <c r="H1044" s="52">
        <v>9</v>
      </c>
      <c r="I1044" s="51" t="s">
        <v>18</v>
      </c>
      <c r="J1044" s="51" t="s">
        <v>103</v>
      </c>
      <c r="K1044" s="37">
        <v>0</v>
      </c>
      <c r="L1044" s="52">
        <v>0</v>
      </c>
      <c r="M1044" s="52"/>
    </row>
    <row r="1045" spans="2:13" hidden="1" x14ac:dyDescent="0.25">
      <c r="B1045" s="37" t="s">
        <v>62</v>
      </c>
      <c r="C1045" s="37" t="s">
        <v>63</v>
      </c>
      <c r="D1045" s="37" t="s">
        <v>15</v>
      </c>
      <c r="E1045" s="37" t="s">
        <v>359</v>
      </c>
      <c r="F1045" s="37"/>
      <c r="G1045" s="52" t="s">
        <v>90</v>
      </c>
      <c r="H1045" s="52">
        <v>9</v>
      </c>
      <c r="I1045" s="51" t="s">
        <v>18</v>
      </c>
      <c r="J1045" s="51" t="s">
        <v>104</v>
      </c>
      <c r="K1045" s="37">
        <v>0</v>
      </c>
      <c r="L1045" s="52">
        <v>0</v>
      </c>
      <c r="M1045" s="52"/>
    </row>
    <row r="1046" spans="2:13" hidden="1" x14ac:dyDescent="0.25">
      <c r="B1046" s="37" t="s">
        <v>41</v>
      </c>
      <c r="C1046" s="37" t="s">
        <v>42</v>
      </c>
      <c r="D1046" s="37" t="s">
        <v>38</v>
      </c>
      <c r="E1046" s="37" t="s">
        <v>359</v>
      </c>
      <c r="F1046" s="37"/>
      <c r="G1046" s="52" t="s">
        <v>90</v>
      </c>
      <c r="H1046" s="52">
        <v>9</v>
      </c>
      <c r="I1046" s="51" t="s">
        <v>158</v>
      </c>
      <c r="J1046" s="51" t="s">
        <v>103</v>
      </c>
      <c r="K1046" s="37">
        <v>160</v>
      </c>
      <c r="L1046" s="51">
        <v>50</v>
      </c>
      <c r="M1046" s="52"/>
    </row>
    <row r="1047" spans="2:13" hidden="1" x14ac:dyDescent="0.25">
      <c r="B1047" s="37" t="s">
        <v>41</v>
      </c>
      <c r="C1047" s="37" t="s">
        <v>42</v>
      </c>
      <c r="D1047" s="37" t="s">
        <v>38</v>
      </c>
      <c r="E1047" s="37" t="s">
        <v>359</v>
      </c>
      <c r="F1047" s="37"/>
      <c r="G1047" s="52" t="s">
        <v>90</v>
      </c>
      <c r="H1047" s="52">
        <v>9</v>
      </c>
      <c r="I1047" s="51" t="s">
        <v>158</v>
      </c>
      <c r="J1047" s="51" t="s">
        <v>104</v>
      </c>
      <c r="K1047" s="37">
        <v>0</v>
      </c>
      <c r="L1047" s="51">
        <v>0</v>
      </c>
      <c r="M1047" s="52"/>
    </row>
    <row r="1048" spans="2:13" hidden="1" x14ac:dyDescent="0.25">
      <c r="B1048" s="37" t="s">
        <v>41</v>
      </c>
      <c r="C1048" s="37" t="s">
        <v>42</v>
      </c>
      <c r="D1048" s="37" t="s">
        <v>38</v>
      </c>
      <c r="E1048" s="37" t="s">
        <v>359</v>
      </c>
      <c r="F1048" s="37"/>
      <c r="G1048" s="52" t="s">
        <v>90</v>
      </c>
      <c r="H1048" s="52">
        <v>9</v>
      </c>
      <c r="I1048" s="51" t="s">
        <v>18</v>
      </c>
      <c r="J1048" s="51" t="s">
        <v>105</v>
      </c>
      <c r="K1048" s="37">
        <v>0</v>
      </c>
      <c r="L1048" s="51">
        <v>0</v>
      </c>
      <c r="M1048" s="52"/>
    </row>
    <row r="1049" spans="2:13" hidden="1" x14ac:dyDescent="0.25">
      <c r="B1049" s="37" t="s">
        <v>41</v>
      </c>
      <c r="C1049" s="37" t="s">
        <v>42</v>
      </c>
      <c r="D1049" s="37" t="s">
        <v>38</v>
      </c>
      <c r="E1049" s="37" t="s">
        <v>359</v>
      </c>
      <c r="F1049" s="37"/>
      <c r="G1049" s="52" t="s">
        <v>90</v>
      </c>
      <c r="H1049" s="52">
        <v>9</v>
      </c>
      <c r="I1049" s="51" t="s">
        <v>18</v>
      </c>
      <c r="J1049" s="51" t="s">
        <v>103</v>
      </c>
      <c r="K1049" s="37">
        <v>0</v>
      </c>
      <c r="L1049" s="51">
        <v>0</v>
      </c>
      <c r="M1049" s="52"/>
    </row>
    <row r="1050" spans="2:13" hidden="1" x14ac:dyDescent="0.25">
      <c r="B1050" s="37" t="s">
        <v>41</v>
      </c>
      <c r="C1050" s="37" t="s">
        <v>42</v>
      </c>
      <c r="D1050" s="37" t="s">
        <v>38</v>
      </c>
      <c r="E1050" s="37" t="s">
        <v>359</v>
      </c>
      <c r="F1050" s="37"/>
      <c r="G1050" s="52" t="s">
        <v>90</v>
      </c>
      <c r="H1050" s="52">
        <v>9</v>
      </c>
      <c r="I1050" s="52" t="s">
        <v>18</v>
      </c>
      <c r="J1050" s="52" t="s">
        <v>104</v>
      </c>
      <c r="K1050" s="37">
        <v>0</v>
      </c>
      <c r="L1050" s="51">
        <v>0</v>
      </c>
      <c r="M1050" s="52"/>
    </row>
    <row r="1051" spans="2:13" hidden="1" x14ac:dyDescent="0.25">
      <c r="B1051" s="37" t="s">
        <v>78</v>
      </c>
      <c r="C1051" s="37" t="s">
        <v>79</v>
      </c>
      <c r="D1051" s="37" t="s">
        <v>26</v>
      </c>
      <c r="E1051" s="37" t="s">
        <v>359</v>
      </c>
      <c r="F1051" s="37"/>
      <c r="G1051" s="52" t="s">
        <v>90</v>
      </c>
      <c r="H1051" s="52">
        <v>9</v>
      </c>
      <c r="I1051" s="51" t="s">
        <v>158</v>
      </c>
      <c r="J1051" s="51" t="s">
        <v>103</v>
      </c>
      <c r="K1051" s="37">
        <v>0</v>
      </c>
      <c r="L1051" s="52">
        <v>50</v>
      </c>
      <c r="M1051" s="52"/>
    </row>
    <row r="1052" spans="2:13" hidden="1" x14ac:dyDescent="0.25">
      <c r="B1052" s="37" t="s">
        <v>78</v>
      </c>
      <c r="C1052" s="37" t="s">
        <v>79</v>
      </c>
      <c r="D1052" s="37" t="s">
        <v>26</v>
      </c>
      <c r="E1052" s="37" t="s">
        <v>359</v>
      </c>
      <c r="F1052" s="37"/>
      <c r="G1052" s="52" t="s">
        <v>90</v>
      </c>
      <c r="H1052" s="52">
        <v>9</v>
      </c>
      <c r="I1052" s="51" t="s">
        <v>158</v>
      </c>
      <c r="J1052" s="51" t="s">
        <v>104</v>
      </c>
      <c r="K1052" s="37">
        <v>0</v>
      </c>
      <c r="L1052" s="52">
        <v>0</v>
      </c>
      <c r="M1052" s="52"/>
    </row>
    <row r="1053" spans="2:13" hidden="1" x14ac:dyDescent="0.25">
      <c r="B1053" s="37" t="s">
        <v>78</v>
      </c>
      <c r="C1053" s="37" t="s">
        <v>79</v>
      </c>
      <c r="D1053" s="37" t="s">
        <v>26</v>
      </c>
      <c r="E1053" s="37" t="s">
        <v>359</v>
      </c>
      <c r="F1053" s="37"/>
      <c r="G1053" s="52" t="s">
        <v>90</v>
      </c>
      <c r="H1053" s="52">
        <v>9</v>
      </c>
      <c r="I1053" s="51" t="s">
        <v>18</v>
      </c>
      <c r="J1053" s="51" t="s">
        <v>105</v>
      </c>
      <c r="K1053" s="37">
        <v>0</v>
      </c>
      <c r="L1053" s="52">
        <v>0</v>
      </c>
      <c r="M1053" s="52"/>
    </row>
    <row r="1054" spans="2:13" hidden="1" x14ac:dyDescent="0.25">
      <c r="B1054" s="37" t="s">
        <v>78</v>
      </c>
      <c r="C1054" s="37" t="s">
        <v>79</v>
      </c>
      <c r="D1054" s="37" t="s">
        <v>26</v>
      </c>
      <c r="E1054" s="37" t="s">
        <v>359</v>
      </c>
      <c r="F1054" s="37"/>
      <c r="G1054" s="52" t="s">
        <v>90</v>
      </c>
      <c r="H1054" s="52">
        <v>9</v>
      </c>
      <c r="I1054" s="51" t="s">
        <v>18</v>
      </c>
      <c r="J1054" s="51" t="s">
        <v>103</v>
      </c>
      <c r="K1054" s="37">
        <v>0</v>
      </c>
      <c r="L1054" s="52">
        <v>0</v>
      </c>
      <c r="M1054" s="52"/>
    </row>
    <row r="1055" spans="2:13" hidden="1" x14ac:dyDescent="0.25">
      <c r="B1055" s="37" t="s">
        <v>78</v>
      </c>
      <c r="C1055" s="37" t="s">
        <v>79</v>
      </c>
      <c r="D1055" s="37" t="s">
        <v>26</v>
      </c>
      <c r="E1055" s="37" t="s">
        <v>359</v>
      </c>
      <c r="F1055" s="37"/>
      <c r="G1055" s="52" t="s">
        <v>90</v>
      </c>
      <c r="H1055" s="52">
        <v>9</v>
      </c>
      <c r="I1055" s="52" t="s">
        <v>18</v>
      </c>
      <c r="J1055" s="52" t="s">
        <v>104</v>
      </c>
      <c r="K1055" s="37">
        <v>0</v>
      </c>
      <c r="L1055" s="52">
        <v>0</v>
      </c>
      <c r="M1055" s="52"/>
    </row>
    <row r="1056" spans="2:13" hidden="1" x14ac:dyDescent="0.25">
      <c r="B1056" s="37" t="s">
        <v>29</v>
      </c>
      <c r="C1056" s="37" t="s">
        <v>30</v>
      </c>
      <c r="D1056" s="37" t="s">
        <v>26</v>
      </c>
      <c r="E1056" s="37" t="s">
        <v>359</v>
      </c>
      <c r="F1056" s="37"/>
      <c r="G1056" s="52" t="s">
        <v>90</v>
      </c>
      <c r="H1056" s="52">
        <v>9</v>
      </c>
      <c r="I1056" s="51" t="s">
        <v>158</v>
      </c>
      <c r="J1056" s="51" t="s">
        <v>103</v>
      </c>
      <c r="K1056" s="37">
        <v>38</v>
      </c>
      <c r="L1056" s="52">
        <v>60</v>
      </c>
      <c r="M1056" s="52" t="s">
        <v>365</v>
      </c>
    </row>
    <row r="1057" spans="2:13" hidden="1" x14ac:dyDescent="0.25">
      <c r="B1057" s="37" t="s">
        <v>29</v>
      </c>
      <c r="C1057" s="37" t="s">
        <v>30</v>
      </c>
      <c r="D1057" s="37" t="s">
        <v>26</v>
      </c>
      <c r="E1057" s="37" t="s">
        <v>359</v>
      </c>
      <c r="F1057" s="37"/>
      <c r="G1057" s="52" t="s">
        <v>90</v>
      </c>
      <c r="H1057" s="52">
        <v>9</v>
      </c>
      <c r="I1057" s="51" t="s">
        <v>158</v>
      </c>
      <c r="J1057" s="51" t="s">
        <v>104</v>
      </c>
      <c r="K1057" s="37">
        <v>0</v>
      </c>
      <c r="L1057" s="52">
        <v>0</v>
      </c>
      <c r="M1057" s="52"/>
    </row>
    <row r="1058" spans="2:13" hidden="1" x14ac:dyDescent="0.25">
      <c r="B1058" s="37" t="s">
        <v>29</v>
      </c>
      <c r="C1058" s="37" t="s">
        <v>30</v>
      </c>
      <c r="D1058" s="37" t="s">
        <v>26</v>
      </c>
      <c r="E1058" s="37" t="s">
        <v>359</v>
      </c>
      <c r="F1058" s="37"/>
      <c r="G1058" s="52" t="s">
        <v>90</v>
      </c>
      <c r="H1058" s="52">
        <v>9</v>
      </c>
      <c r="I1058" s="51" t="s">
        <v>18</v>
      </c>
      <c r="J1058" s="51" t="s">
        <v>105</v>
      </c>
      <c r="K1058" s="37">
        <v>38</v>
      </c>
      <c r="L1058" s="52">
        <v>0</v>
      </c>
      <c r="M1058" s="52"/>
    </row>
    <row r="1059" spans="2:13" hidden="1" x14ac:dyDescent="0.25">
      <c r="B1059" s="37" t="s">
        <v>29</v>
      </c>
      <c r="C1059" s="37" t="s">
        <v>30</v>
      </c>
      <c r="D1059" s="37" t="s">
        <v>26</v>
      </c>
      <c r="E1059" s="37" t="s">
        <v>359</v>
      </c>
      <c r="F1059" s="37"/>
      <c r="G1059" s="52" t="s">
        <v>90</v>
      </c>
      <c r="H1059" s="52">
        <v>9</v>
      </c>
      <c r="I1059" s="51" t="s">
        <v>18</v>
      </c>
      <c r="J1059" s="51" t="s">
        <v>103</v>
      </c>
      <c r="K1059" s="37">
        <v>0</v>
      </c>
      <c r="L1059" s="52">
        <v>60</v>
      </c>
      <c r="M1059" s="52"/>
    </row>
    <row r="1060" spans="2:13" hidden="1" x14ac:dyDescent="0.25">
      <c r="B1060" s="37" t="s">
        <v>29</v>
      </c>
      <c r="C1060" s="37" t="s">
        <v>30</v>
      </c>
      <c r="D1060" s="37" t="s">
        <v>26</v>
      </c>
      <c r="E1060" s="37" t="s">
        <v>359</v>
      </c>
      <c r="F1060" s="37"/>
      <c r="G1060" s="52" t="s">
        <v>90</v>
      </c>
      <c r="H1060" s="52">
        <v>9</v>
      </c>
      <c r="I1060" s="51" t="s">
        <v>18</v>
      </c>
      <c r="J1060" s="51" t="s">
        <v>104</v>
      </c>
      <c r="K1060" s="37">
        <v>0</v>
      </c>
      <c r="L1060" s="52">
        <v>0</v>
      </c>
      <c r="M1060" s="52"/>
    </row>
    <row r="1061" spans="2:13" hidden="1" x14ac:dyDescent="0.25">
      <c r="B1061" s="37" t="s">
        <v>33</v>
      </c>
      <c r="C1061" s="37" t="s">
        <v>34</v>
      </c>
      <c r="D1061" s="37" t="s">
        <v>35</v>
      </c>
      <c r="E1061" s="37" t="s">
        <v>359</v>
      </c>
      <c r="F1061" s="37"/>
      <c r="G1061" s="52" t="s">
        <v>90</v>
      </c>
      <c r="H1061" s="52">
        <v>9</v>
      </c>
      <c r="I1061" s="51" t="s">
        <v>18</v>
      </c>
      <c r="J1061" s="51" t="s">
        <v>105</v>
      </c>
      <c r="K1061" s="37">
        <v>0</v>
      </c>
      <c r="L1061" s="51">
        <v>0</v>
      </c>
      <c r="M1061" s="52"/>
    </row>
    <row r="1062" spans="2:13" hidden="1" x14ac:dyDescent="0.25">
      <c r="B1062" s="37" t="s">
        <v>33</v>
      </c>
      <c r="C1062" s="37" t="s">
        <v>34</v>
      </c>
      <c r="D1062" s="37" t="s">
        <v>35</v>
      </c>
      <c r="E1062" s="37" t="s">
        <v>359</v>
      </c>
      <c r="F1062" s="37"/>
      <c r="G1062" s="52" t="s">
        <v>90</v>
      </c>
      <c r="H1062" s="52">
        <v>9</v>
      </c>
      <c r="I1062" s="51" t="s">
        <v>18</v>
      </c>
      <c r="J1062" s="51" t="s">
        <v>103</v>
      </c>
      <c r="K1062" s="37">
        <v>0</v>
      </c>
      <c r="L1062" s="51">
        <v>0</v>
      </c>
      <c r="M1062" s="52"/>
    </row>
    <row r="1063" spans="2:13" hidden="1" x14ac:dyDescent="0.25">
      <c r="B1063" s="37" t="s">
        <v>33</v>
      </c>
      <c r="C1063" s="37" t="s">
        <v>34</v>
      </c>
      <c r="D1063" s="37" t="s">
        <v>35</v>
      </c>
      <c r="E1063" s="37" t="s">
        <v>359</v>
      </c>
      <c r="F1063" s="37"/>
      <c r="G1063" s="52" t="s">
        <v>90</v>
      </c>
      <c r="H1063" s="52">
        <v>9</v>
      </c>
      <c r="I1063" s="52" t="s">
        <v>18</v>
      </c>
      <c r="J1063" s="52" t="s">
        <v>104</v>
      </c>
      <c r="K1063" s="37">
        <v>0</v>
      </c>
      <c r="L1063" s="51">
        <v>0</v>
      </c>
      <c r="M1063" s="52"/>
    </row>
    <row r="1064" spans="2:13" hidden="1" x14ac:dyDescent="0.25">
      <c r="B1064" s="37" t="s">
        <v>54</v>
      </c>
      <c r="C1064" s="37" t="s">
        <v>55</v>
      </c>
      <c r="D1064" s="37" t="s">
        <v>45</v>
      </c>
      <c r="E1064" s="37" t="s">
        <v>359</v>
      </c>
      <c r="F1064" s="37"/>
      <c r="G1064" s="52" t="s">
        <v>90</v>
      </c>
      <c r="H1064" s="52">
        <v>9</v>
      </c>
      <c r="I1064" s="51" t="s">
        <v>158</v>
      </c>
      <c r="J1064" s="51" t="s">
        <v>103</v>
      </c>
      <c r="K1064" s="37">
        <v>79</v>
      </c>
      <c r="L1064" s="52">
        <v>292</v>
      </c>
      <c r="M1064" s="52"/>
    </row>
    <row r="1065" spans="2:13" hidden="1" x14ac:dyDescent="0.25">
      <c r="B1065" s="37" t="s">
        <v>54</v>
      </c>
      <c r="C1065" s="37" t="s">
        <v>55</v>
      </c>
      <c r="D1065" s="37" t="s">
        <v>45</v>
      </c>
      <c r="E1065" s="37" t="s">
        <v>359</v>
      </c>
      <c r="F1065" s="37"/>
      <c r="G1065" s="52" t="s">
        <v>90</v>
      </c>
      <c r="H1065" s="52">
        <v>9</v>
      </c>
      <c r="I1065" s="51" t="s">
        <v>158</v>
      </c>
      <c r="J1065" s="51" t="s">
        <v>104</v>
      </c>
      <c r="K1065" s="37">
        <v>0</v>
      </c>
      <c r="L1065" s="52">
        <v>0</v>
      </c>
      <c r="M1065" s="52"/>
    </row>
    <row r="1066" spans="2:13" hidden="1" x14ac:dyDescent="0.25">
      <c r="B1066" s="37" t="s">
        <v>54</v>
      </c>
      <c r="C1066" s="37" t="s">
        <v>55</v>
      </c>
      <c r="D1066" s="37" t="s">
        <v>45</v>
      </c>
      <c r="E1066" s="37" t="s">
        <v>359</v>
      </c>
      <c r="F1066" s="37"/>
      <c r="G1066" s="52" t="s">
        <v>90</v>
      </c>
      <c r="H1066" s="52">
        <v>9</v>
      </c>
      <c r="I1066" s="51" t="s">
        <v>18</v>
      </c>
      <c r="J1066" s="51" t="s">
        <v>105</v>
      </c>
      <c r="K1066" s="37">
        <v>0</v>
      </c>
      <c r="L1066" s="52">
        <v>0</v>
      </c>
      <c r="M1066" s="52"/>
    </row>
    <row r="1067" spans="2:13" hidden="1" x14ac:dyDescent="0.25">
      <c r="B1067" s="37" t="s">
        <v>54</v>
      </c>
      <c r="C1067" s="37" t="s">
        <v>55</v>
      </c>
      <c r="D1067" s="37" t="s">
        <v>45</v>
      </c>
      <c r="E1067" s="37" t="s">
        <v>359</v>
      </c>
      <c r="F1067" s="37"/>
      <c r="G1067" s="52" t="s">
        <v>90</v>
      </c>
      <c r="H1067" s="52">
        <v>9</v>
      </c>
      <c r="I1067" s="51" t="s">
        <v>18</v>
      </c>
      <c r="J1067" s="51" t="s">
        <v>103</v>
      </c>
      <c r="K1067" s="37">
        <v>0</v>
      </c>
      <c r="L1067" s="52">
        <v>40</v>
      </c>
      <c r="M1067" s="52"/>
    </row>
    <row r="1068" spans="2:13" hidden="1" x14ac:dyDescent="0.25">
      <c r="B1068" s="37" t="s">
        <v>54</v>
      </c>
      <c r="C1068" s="37" t="s">
        <v>55</v>
      </c>
      <c r="D1068" s="37" t="s">
        <v>45</v>
      </c>
      <c r="E1068" s="37" t="s">
        <v>359</v>
      </c>
      <c r="F1068" s="37"/>
      <c r="G1068" s="52" t="s">
        <v>90</v>
      </c>
      <c r="H1068" s="52">
        <v>9</v>
      </c>
      <c r="I1068" s="52" t="s">
        <v>18</v>
      </c>
      <c r="J1068" s="52" t="s">
        <v>104</v>
      </c>
      <c r="K1068" s="37">
        <v>0</v>
      </c>
      <c r="L1068" s="52">
        <v>0</v>
      </c>
      <c r="M1068" s="52"/>
    </row>
    <row r="1069" spans="2:13" hidden="1" x14ac:dyDescent="0.25">
      <c r="B1069" s="37" t="s">
        <v>58</v>
      </c>
      <c r="C1069" s="37" t="s">
        <v>59</v>
      </c>
      <c r="D1069" s="37" t="s">
        <v>26</v>
      </c>
      <c r="E1069" s="37" t="s">
        <v>359</v>
      </c>
      <c r="F1069" s="37"/>
      <c r="G1069" s="52" t="s">
        <v>90</v>
      </c>
      <c r="H1069" s="52">
        <v>9</v>
      </c>
      <c r="I1069" s="51" t="s">
        <v>158</v>
      </c>
      <c r="J1069" s="51" t="s">
        <v>103</v>
      </c>
      <c r="K1069" s="37">
        <v>140</v>
      </c>
      <c r="L1069" s="52">
        <v>76</v>
      </c>
      <c r="M1069" s="52"/>
    </row>
    <row r="1070" spans="2:13" hidden="1" x14ac:dyDescent="0.25">
      <c r="B1070" s="37" t="s">
        <v>58</v>
      </c>
      <c r="C1070" s="37" t="s">
        <v>59</v>
      </c>
      <c r="D1070" s="37" t="s">
        <v>26</v>
      </c>
      <c r="E1070" s="37" t="s">
        <v>359</v>
      </c>
      <c r="F1070" s="37"/>
      <c r="G1070" s="52" t="s">
        <v>90</v>
      </c>
      <c r="H1070" s="52">
        <v>9</v>
      </c>
      <c r="I1070" s="51" t="s">
        <v>158</v>
      </c>
      <c r="J1070" s="51" t="s">
        <v>104</v>
      </c>
      <c r="K1070" s="37">
        <v>0</v>
      </c>
      <c r="L1070" s="52">
        <v>0</v>
      </c>
      <c r="M1070" s="52"/>
    </row>
    <row r="1071" spans="2:13" hidden="1" x14ac:dyDescent="0.25">
      <c r="B1071" s="37" t="s">
        <v>58</v>
      </c>
      <c r="C1071" s="37" t="s">
        <v>59</v>
      </c>
      <c r="D1071" s="37" t="s">
        <v>26</v>
      </c>
      <c r="E1071" s="37" t="s">
        <v>359</v>
      </c>
      <c r="F1071" s="37"/>
      <c r="G1071" s="52" t="s">
        <v>90</v>
      </c>
      <c r="H1071" s="52">
        <v>9</v>
      </c>
      <c r="I1071" s="51" t="s">
        <v>18</v>
      </c>
      <c r="J1071" s="51" t="s">
        <v>105</v>
      </c>
      <c r="K1071" s="37">
        <v>0</v>
      </c>
      <c r="L1071" s="52">
        <v>0</v>
      </c>
      <c r="M1071" s="52"/>
    </row>
    <row r="1072" spans="2:13" hidden="1" x14ac:dyDescent="0.25">
      <c r="B1072" s="37" t="s">
        <v>58</v>
      </c>
      <c r="C1072" s="37" t="s">
        <v>59</v>
      </c>
      <c r="D1072" s="37" t="s">
        <v>26</v>
      </c>
      <c r="E1072" s="37" t="s">
        <v>359</v>
      </c>
      <c r="F1072" s="37"/>
      <c r="G1072" s="52" t="s">
        <v>90</v>
      </c>
      <c r="H1072" s="52">
        <v>9</v>
      </c>
      <c r="I1072" s="51" t="s">
        <v>18</v>
      </c>
      <c r="J1072" s="51" t="s">
        <v>103</v>
      </c>
      <c r="K1072" s="37">
        <v>0</v>
      </c>
      <c r="L1072" s="52">
        <v>0</v>
      </c>
      <c r="M1072" s="52"/>
    </row>
    <row r="1073" spans="2:13" hidden="1" x14ac:dyDescent="0.25">
      <c r="B1073" s="37" t="s">
        <v>58</v>
      </c>
      <c r="C1073" s="37" t="s">
        <v>59</v>
      </c>
      <c r="D1073" s="37" t="s">
        <v>26</v>
      </c>
      <c r="E1073" s="37" t="s">
        <v>359</v>
      </c>
      <c r="F1073" s="37"/>
      <c r="G1073" s="52" t="s">
        <v>90</v>
      </c>
      <c r="H1073" s="52">
        <v>9</v>
      </c>
      <c r="I1073" s="52" t="s">
        <v>18</v>
      </c>
      <c r="J1073" s="52" t="s">
        <v>104</v>
      </c>
      <c r="K1073" s="37">
        <v>0</v>
      </c>
      <c r="L1073" s="52">
        <v>0</v>
      </c>
      <c r="M1073" s="52"/>
    </row>
    <row r="1074" spans="2:13" x14ac:dyDescent="0.25">
      <c r="B1074" s="37" t="s">
        <v>52</v>
      </c>
      <c r="C1074" s="37" t="s">
        <v>53</v>
      </c>
      <c r="D1074" s="37" t="s">
        <v>26</v>
      </c>
      <c r="E1074" s="37" t="s">
        <v>359</v>
      </c>
      <c r="F1074" s="37"/>
      <c r="G1074" s="52" t="s">
        <v>90</v>
      </c>
      <c r="H1074" s="52">
        <v>9</v>
      </c>
      <c r="I1074" s="51" t="s">
        <v>18</v>
      </c>
      <c r="J1074" s="51" t="s">
        <v>105</v>
      </c>
      <c r="K1074" s="37">
        <v>0</v>
      </c>
      <c r="L1074" s="51">
        <v>0</v>
      </c>
      <c r="M1074" s="52"/>
    </row>
    <row r="1075" spans="2:13" x14ac:dyDescent="0.25">
      <c r="B1075" s="37" t="s">
        <v>52</v>
      </c>
      <c r="C1075" s="37" t="s">
        <v>53</v>
      </c>
      <c r="D1075" s="37" t="s">
        <v>26</v>
      </c>
      <c r="E1075" s="37" t="s">
        <v>359</v>
      </c>
      <c r="F1075" s="37"/>
      <c r="G1075" s="52" t="s">
        <v>90</v>
      </c>
      <c r="H1075" s="52">
        <v>9</v>
      </c>
      <c r="I1075" s="51" t="s">
        <v>18</v>
      </c>
      <c r="J1075" s="51" t="s">
        <v>103</v>
      </c>
      <c r="K1075" s="37">
        <v>0</v>
      </c>
      <c r="L1075" s="51">
        <v>0</v>
      </c>
      <c r="M1075" s="52"/>
    </row>
    <row r="1076" spans="2:13" x14ac:dyDescent="0.25">
      <c r="B1076" s="37" t="s">
        <v>52</v>
      </c>
      <c r="C1076" s="37" t="s">
        <v>53</v>
      </c>
      <c r="D1076" s="37" t="s">
        <v>26</v>
      </c>
      <c r="E1076" s="37" t="s">
        <v>359</v>
      </c>
      <c r="F1076" s="37"/>
      <c r="G1076" s="52" t="s">
        <v>90</v>
      </c>
      <c r="H1076" s="52">
        <v>9</v>
      </c>
      <c r="I1076" s="52" t="s">
        <v>18</v>
      </c>
      <c r="J1076" s="52" t="s">
        <v>104</v>
      </c>
      <c r="K1076" s="37">
        <v>0</v>
      </c>
      <c r="L1076" s="51">
        <v>0</v>
      </c>
      <c r="M1076" s="52"/>
    </row>
    <row r="1077" spans="2:13" hidden="1" x14ac:dyDescent="0.25">
      <c r="B1077" s="37" t="s">
        <v>48</v>
      </c>
      <c r="C1077" s="37" t="s">
        <v>49</v>
      </c>
      <c r="D1077" s="37" t="s">
        <v>38</v>
      </c>
      <c r="E1077" s="37" t="s">
        <v>359</v>
      </c>
      <c r="F1077" s="37"/>
      <c r="G1077" s="52" t="s">
        <v>90</v>
      </c>
      <c r="H1077" s="52">
        <v>9</v>
      </c>
      <c r="I1077" s="51" t="s">
        <v>158</v>
      </c>
      <c r="J1077" s="51" t="s">
        <v>103</v>
      </c>
      <c r="K1077" s="37">
        <v>42</v>
      </c>
      <c r="L1077" s="52">
        <v>50</v>
      </c>
      <c r="M1077" s="52"/>
    </row>
    <row r="1078" spans="2:13" hidden="1" x14ac:dyDescent="0.25">
      <c r="B1078" s="37" t="s">
        <v>48</v>
      </c>
      <c r="C1078" s="37" t="s">
        <v>49</v>
      </c>
      <c r="D1078" s="37" t="s">
        <v>38</v>
      </c>
      <c r="E1078" s="37" t="s">
        <v>359</v>
      </c>
      <c r="F1078" s="37"/>
      <c r="G1078" s="52" t="s">
        <v>90</v>
      </c>
      <c r="H1078" s="52">
        <v>9</v>
      </c>
      <c r="I1078" s="51" t="s">
        <v>158</v>
      </c>
      <c r="J1078" s="51" t="s">
        <v>104</v>
      </c>
      <c r="K1078" s="37">
        <v>0</v>
      </c>
      <c r="L1078" s="52">
        <v>0</v>
      </c>
      <c r="M1078" s="52"/>
    </row>
    <row r="1079" spans="2:13" hidden="1" x14ac:dyDescent="0.25">
      <c r="B1079" s="37" t="s">
        <v>48</v>
      </c>
      <c r="C1079" s="37" t="s">
        <v>49</v>
      </c>
      <c r="D1079" s="37" t="s">
        <v>38</v>
      </c>
      <c r="E1079" s="37" t="s">
        <v>359</v>
      </c>
      <c r="F1079" s="37"/>
      <c r="G1079" s="52" t="s">
        <v>90</v>
      </c>
      <c r="H1079" s="52">
        <v>9</v>
      </c>
      <c r="I1079" s="51" t="s">
        <v>18</v>
      </c>
      <c r="J1079" s="51" t="s">
        <v>105</v>
      </c>
      <c r="K1079" s="37">
        <v>0</v>
      </c>
      <c r="L1079" s="52">
        <v>0</v>
      </c>
      <c r="M1079" s="52"/>
    </row>
    <row r="1080" spans="2:13" hidden="1" x14ac:dyDescent="0.25">
      <c r="B1080" s="37" t="s">
        <v>48</v>
      </c>
      <c r="C1080" s="37" t="s">
        <v>49</v>
      </c>
      <c r="D1080" s="37" t="s">
        <v>38</v>
      </c>
      <c r="E1080" s="37" t="s">
        <v>359</v>
      </c>
      <c r="F1080" s="37"/>
      <c r="G1080" s="52" t="s">
        <v>90</v>
      </c>
      <c r="H1080" s="52">
        <v>9</v>
      </c>
      <c r="I1080" s="51" t="s">
        <v>18</v>
      </c>
      <c r="J1080" s="51" t="s">
        <v>103</v>
      </c>
      <c r="K1080" s="37">
        <v>0</v>
      </c>
      <c r="L1080" s="52">
        <v>0</v>
      </c>
      <c r="M1080" s="52"/>
    </row>
    <row r="1081" spans="2:13" hidden="1" x14ac:dyDescent="0.25">
      <c r="B1081" s="37" t="s">
        <v>48</v>
      </c>
      <c r="C1081" s="37" t="s">
        <v>49</v>
      </c>
      <c r="D1081" s="37" t="s">
        <v>38</v>
      </c>
      <c r="E1081" s="37" t="s">
        <v>359</v>
      </c>
      <c r="F1081" s="37"/>
      <c r="G1081" s="52" t="s">
        <v>90</v>
      </c>
      <c r="H1081" s="52">
        <v>9</v>
      </c>
      <c r="I1081" s="52" t="s">
        <v>18</v>
      </c>
      <c r="J1081" s="52" t="s">
        <v>104</v>
      </c>
      <c r="K1081" s="37">
        <v>0</v>
      </c>
      <c r="L1081" s="52">
        <v>0</v>
      </c>
      <c r="M1081" s="52"/>
    </row>
    <row r="1082" spans="2:13" hidden="1" x14ac:dyDescent="0.25">
      <c r="B1082" s="37" t="s">
        <v>46</v>
      </c>
      <c r="C1082" s="37" t="s">
        <v>47</v>
      </c>
      <c r="D1082" s="37" t="s">
        <v>38</v>
      </c>
      <c r="E1082" s="37" t="s">
        <v>359</v>
      </c>
      <c r="F1082" s="37"/>
      <c r="G1082" s="52" t="s">
        <v>90</v>
      </c>
      <c r="H1082" s="52">
        <v>9</v>
      </c>
      <c r="I1082" s="51" t="s">
        <v>18</v>
      </c>
      <c r="J1082" s="51" t="s">
        <v>105</v>
      </c>
      <c r="K1082" s="37">
        <v>0</v>
      </c>
      <c r="L1082" s="51">
        <v>0</v>
      </c>
      <c r="M1082" s="52"/>
    </row>
    <row r="1083" spans="2:13" hidden="1" x14ac:dyDescent="0.25">
      <c r="B1083" s="37" t="s">
        <v>46</v>
      </c>
      <c r="C1083" s="37" t="s">
        <v>47</v>
      </c>
      <c r="D1083" s="37" t="s">
        <v>38</v>
      </c>
      <c r="E1083" s="37" t="s">
        <v>359</v>
      </c>
      <c r="F1083" s="37"/>
      <c r="G1083" s="52" t="s">
        <v>90</v>
      </c>
      <c r="H1083" s="52">
        <v>9</v>
      </c>
      <c r="I1083" s="51" t="s">
        <v>18</v>
      </c>
      <c r="J1083" s="51" t="s">
        <v>103</v>
      </c>
      <c r="K1083" s="37">
        <v>0</v>
      </c>
      <c r="L1083" s="51">
        <v>0</v>
      </c>
      <c r="M1083" s="52"/>
    </row>
    <row r="1084" spans="2:13" hidden="1" x14ac:dyDescent="0.25">
      <c r="B1084" s="37" t="s">
        <v>46</v>
      </c>
      <c r="C1084" s="37" t="s">
        <v>47</v>
      </c>
      <c r="D1084" s="37" t="s">
        <v>38</v>
      </c>
      <c r="E1084" s="37" t="s">
        <v>359</v>
      </c>
      <c r="F1084" s="37"/>
      <c r="G1084" s="52" t="s">
        <v>90</v>
      </c>
      <c r="H1084" s="52">
        <v>9</v>
      </c>
      <c r="I1084" s="52" t="s">
        <v>18</v>
      </c>
      <c r="J1084" s="52" t="s">
        <v>104</v>
      </c>
      <c r="K1084" s="37">
        <v>0</v>
      </c>
      <c r="L1084" s="51">
        <v>0</v>
      </c>
      <c r="M1084" s="52"/>
    </row>
    <row r="1085" spans="2:13" hidden="1" x14ac:dyDescent="0.25">
      <c r="B1085" s="37" t="s">
        <v>24</v>
      </c>
      <c r="C1085" s="37" t="s">
        <v>25</v>
      </c>
      <c r="D1085" s="37" t="s">
        <v>26</v>
      </c>
      <c r="E1085" s="37" t="s">
        <v>359</v>
      </c>
      <c r="F1085" s="37"/>
      <c r="G1085" s="52" t="s">
        <v>90</v>
      </c>
      <c r="H1085" s="52">
        <v>9</v>
      </c>
      <c r="I1085" s="51" t="s">
        <v>18</v>
      </c>
      <c r="J1085" s="51" t="s">
        <v>105</v>
      </c>
      <c r="K1085" s="37">
        <v>0</v>
      </c>
      <c r="L1085" s="52">
        <v>0</v>
      </c>
      <c r="M1085" s="52"/>
    </row>
    <row r="1086" spans="2:13" hidden="1" x14ac:dyDescent="0.25">
      <c r="B1086" s="37" t="s">
        <v>24</v>
      </c>
      <c r="C1086" s="37" t="s">
        <v>25</v>
      </c>
      <c r="D1086" s="37" t="s">
        <v>26</v>
      </c>
      <c r="E1086" s="37" t="s">
        <v>359</v>
      </c>
      <c r="F1086" s="37"/>
      <c r="G1086" s="52" t="s">
        <v>90</v>
      </c>
      <c r="H1086" s="52">
        <v>9</v>
      </c>
      <c r="I1086" s="51" t="s">
        <v>18</v>
      </c>
      <c r="J1086" s="51" t="s">
        <v>103</v>
      </c>
      <c r="K1086" s="37">
        <v>0</v>
      </c>
      <c r="L1086" s="52">
        <v>0</v>
      </c>
      <c r="M1086" s="52"/>
    </row>
    <row r="1087" spans="2:13" hidden="1" x14ac:dyDescent="0.25">
      <c r="B1087" s="37" t="s">
        <v>24</v>
      </c>
      <c r="C1087" s="37" t="s">
        <v>25</v>
      </c>
      <c r="D1087" s="37" t="s">
        <v>26</v>
      </c>
      <c r="E1087" s="37" t="s">
        <v>359</v>
      </c>
      <c r="F1087" s="37"/>
      <c r="G1087" s="52" t="s">
        <v>90</v>
      </c>
      <c r="H1087" s="52">
        <v>9</v>
      </c>
      <c r="I1087" s="52" t="s">
        <v>18</v>
      </c>
      <c r="J1087" s="52" t="s">
        <v>104</v>
      </c>
      <c r="K1087" s="37">
        <v>0</v>
      </c>
      <c r="L1087" s="52">
        <v>0</v>
      </c>
      <c r="M1087" s="52"/>
    </row>
    <row r="1088" spans="2:13" hidden="1" x14ac:dyDescent="0.25">
      <c r="B1088" s="37" t="s">
        <v>68</v>
      </c>
      <c r="C1088" s="37" t="s">
        <v>69</v>
      </c>
      <c r="D1088" s="37" t="s">
        <v>26</v>
      </c>
      <c r="E1088" s="37" t="s">
        <v>359</v>
      </c>
      <c r="F1088" s="37"/>
      <c r="G1088" s="52" t="s">
        <v>90</v>
      </c>
      <c r="H1088" s="52">
        <v>9</v>
      </c>
      <c r="I1088" s="51" t="s">
        <v>158</v>
      </c>
      <c r="J1088" s="51" t="s">
        <v>103</v>
      </c>
      <c r="K1088" s="37">
        <v>0</v>
      </c>
      <c r="L1088" s="52">
        <v>102</v>
      </c>
      <c r="M1088" s="52"/>
    </row>
    <row r="1089" spans="2:13" hidden="1" x14ac:dyDescent="0.25">
      <c r="B1089" s="37" t="s">
        <v>68</v>
      </c>
      <c r="C1089" s="37" t="s">
        <v>69</v>
      </c>
      <c r="D1089" s="37" t="s">
        <v>26</v>
      </c>
      <c r="E1089" s="37" t="s">
        <v>359</v>
      </c>
      <c r="F1089" s="37"/>
      <c r="G1089" s="52" t="s">
        <v>90</v>
      </c>
      <c r="H1089" s="52">
        <v>9</v>
      </c>
      <c r="I1089" s="51" t="s">
        <v>158</v>
      </c>
      <c r="J1089" s="51" t="s">
        <v>104</v>
      </c>
      <c r="K1089" s="37">
        <v>0</v>
      </c>
      <c r="L1089" s="52">
        <v>0</v>
      </c>
      <c r="M1089" s="52"/>
    </row>
    <row r="1090" spans="2:13" hidden="1" x14ac:dyDescent="0.25">
      <c r="B1090" s="37" t="s">
        <v>68</v>
      </c>
      <c r="C1090" s="37" t="s">
        <v>69</v>
      </c>
      <c r="D1090" s="37" t="s">
        <v>26</v>
      </c>
      <c r="E1090" s="37" t="s">
        <v>359</v>
      </c>
      <c r="F1090" s="37"/>
      <c r="G1090" s="52" t="s">
        <v>90</v>
      </c>
      <c r="H1090" s="52">
        <v>9</v>
      </c>
      <c r="I1090" s="51" t="s">
        <v>18</v>
      </c>
      <c r="J1090" s="51" t="s">
        <v>105</v>
      </c>
      <c r="K1090" s="37">
        <v>0</v>
      </c>
      <c r="L1090" s="52">
        <v>0</v>
      </c>
      <c r="M1090" s="52"/>
    </row>
    <row r="1091" spans="2:13" hidden="1" x14ac:dyDescent="0.25">
      <c r="B1091" s="37" t="s">
        <v>68</v>
      </c>
      <c r="C1091" s="37" t="s">
        <v>69</v>
      </c>
      <c r="D1091" s="37" t="s">
        <v>26</v>
      </c>
      <c r="E1091" s="37" t="s">
        <v>359</v>
      </c>
      <c r="F1091" s="37"/>
      <c r="G1091" s="52" t="s">
        <v>90</v>
      </c>
      <c r="H1091" s="52">
        <v>9</v>
      </c>
      <c r="I1091" s="51" t="s">
        <v>18</v>
      </c>
      <c r="J1091" s="51" t="s">
        <v>103</v>
      </c>
      <c r="K1091" s="37">
        <v>0</v>
      </c>
      <c r="L1091" s="52">
        <v>0</v>
      </c>
      <c r="M1091" s="52"/>
    </row>
    <row r="1092" spans="2:13" hidden="1" x14ac:dyDescent="0.25">
      <c r="B1092" s="37" t="s">
        <v>68</v>
      </c>
      <c r="C1092" s="37" t="s">
        <v>69</v>
      </c>
      <c r="D1092" s="37" t="s">
        <v>26</v>
      </c>
      <c r="E1092" s="37" t="s">
        <v>359</v>
      </c>
      <c r="F1092" s="37"/>
      <c r="G1092" s="52" t="s">
        <v>90</v>
      </c>
      <c r="H1092" s="52">
        <v>9</v>
      </c>
      <c r="I1092" s="52" t="s">
        <v>18</v>
      </c>
      <c r="J1092" s="52" t="s">
        <v>104</v>
      </c>
      <c r="K1092" s="37">
        <v>0</v>
      </c>
      <c r="L1092" s="52">
        <v>0</v>
      </c>
      <c r="M1092" s="52"/>
    </row>
    <row r="1093" spans="2:13" hidden="1" x14ac:dyDescent="0.25">
      <c r="B1093" s="37" t="s">
        <v>76</v>
      </c>
      <c r="C1093" s="37" t="s">
        <v>77</v>
      </c>
      <c r="D1093" s="37" t="s">
        <v>35</v>
      </c>
      <c r="E1093" s="37" t="s">
        <v>359</v>
      </c>
      <c r="F1093" s="37"/>
      <c r="G1093" s="52" t="s">
        <v>90</v>
      </c>
      <c r="H1093" s="52">
        <v>9</v>
      </c>
      <c r="I1093" s="51" t="s">
        <v>18</v>
      </c>
      <c r="J1093" s="51" t="s">
        <v>105</v>
      </c>
      <c r="K1093" s="37">
        <v>0</v>
      </c>
      <c r="L1093" s="52">
        <v>0</v>
      </c>
      <c r="M1093" s="52"/>
    </row>
    <row r="1094" spans="2:13" hidden="1" x14ac:dyDescent="0.25">
      <c r="B1094" s="37" t="s">
        <v>76</v>
      </c>
      <c r="C1094" s="37" t="s">
        <v>77</v>
      </c>
      <c r="D1094" s="37" t="s">
        <v>35</v>
      </c>
      <c r="E1094" s="37" t="s">
        <v>359</v>
      </c>
      <c r="F1094" s="37"/>
      <c r="G1094" s="52" t="s">
        <v>90</v>
      </c>
      <c r="H1094" s="52">
        <v>9</v>
      </c>
      <c r="I1094" s="51" t="s">
        <v>18</v>
      </c>
      <c r="J1094" s="51" t="s">
        <v>103</v>
      </c>
      <c r="K1094" s="37">
        <v>0</v>
      </c>
      <c r="L1094" s="52">
        <v>0</v>
      </c>
      <c r="M1094" s="52"/>
    </row>
    <row r="1095" spans="2:13" hidden="1" x14ac:dyDescent="0.25">
      <c r="B1095" s="37" t="s">
        <v>76</v>
      </c>
      <c r="C1095" s="37" t="s">
        <v>77</v>
      </c>
      <c r="D1095" s="37" t="s">
        <v>35</v>
      </c>
      <c r="E1095" s="37" t="s">
        <v>359</v>
      </c>
      <c r="F1095" s="37"/>
      <c r="G1095" s="52" t="s">
        <v>90</v>
      </c>
      <c r="H1095" s="52">
        <v>9</v>
      </c>
      <c r="I1095" s="52" t="s">
        <v>18</v>
      </c>
      <c r="J1095" s="52" t="s">
        <v>104</v>
      </c>
      <c r="K1095" s="37">
        <v>0</v>
      </c>
      <c r="L1095" s="52">
        <v>0</v>
      </c>
      <c r="M1095" s="52"/>
    </row>
    <row r="1096" spans="2:13" hidden="1" x14ac:dyDescent="0.25">
      <c r="B1096" s="37" t="s">
        <v>64</v>
      </c>
      <c r="C1096" s="37" t="s">
        <v>65</v>
      </c>
      <c r="D1096" s="37" t="s">
        <v>15</v>
      </c>
      <c r="E1096" s="37" t="s">
        <v>359</v>
      </c>
      <c r="F1096" s="37"/>
      <c r="G1096" s="52" t="s">
        <v>90</v>
      </c>
      <c r="H1096" s="52">
        <v>9</v>
      </c>
      <c r="I1096" s="51" t="s">
        <v>18</v>
      </c>
      <c r="J1096" s="51" t="s">
        <v>105</v>
      </c>
      <c r="K1096" s="37">
        <v>0</v>
      </c>
      <c r="L1096" s="52">
        <v>0</v>
      </c>
      <c r="M1096" s="52"/>
    </row>
    <row r="1097" spans="2:13" hidden="1" x14ac:dyDescent="0.25">
      <c r="B1097" s="37" t="s">
        <v>64</v>
      </c>
      <c r="C1097" s="37" t="s">
        <v>65</v>
      </c>
      <c r="D1097" s="37" t="s">
        <v>15</v>
      </c>
      <c r="E1097" s="37" t="s">
        <v>359</v>
      </c>
      <c r="F1097" s="37"/>
      <c r="G1097" s="52" t="s">
        <v>90</v>
      </c>
      <c r="H1097" s="52">
        <v>9</v>
      </c>
      <c r="I1097" s="51" t="s">
        <v>18</v>
      </c>
      <c r="J1097" s="51" t="s">
        <v>103</v>
      </c>
      <c r="K1097" s="37">
        <v>0</v>
      </c>
      <c r="L1097" s="52">
        <v>0</v>
      </c>
      <c r="M1097" s="52"/>
    </row>
    <row r="1098" spans="2:13" hidden="1" x14ac:dyDescent="0.25">
      <c r="B1098" s="37" t="s">
        <v>64</v>
      </c>
      <c r="C1098" s="37" t="s">
        <v>65</v>
      </c>
      <c r="D1098" s="37" t="s">
        <v>15</v>
      </c>
      <c r="E1098" s="37" t="s">
        <v>359</v>
      </c>
      <c r="F1098" s="37"/>
      <c r="G1098" s="52" t="s">
        <v>90</v>
      </c>
      <c r="H1098" s="52">
        <v>9</v>
      </c>
      <c r="I1098" s="51" t="s">
        <v>18</v>
      </c>
      <c r="J1098" s="51" t="s">
        <v>104</v>
      </c>
      <c r="K1098" s="37">
        <v>0</v>
      </c>
      <c r="L1098" s="52">
        <v>0</v>
      </c>
      <c r="M1098" s="52"/>
    </row>
    <row r="1099" spans="2:13" hidden="1" x14ac:dyDescent="0.25">
      <c r="B1099" s="37" t="s">
        <v>60</v>
      </c>
      <c r="C1099" s="37" t="s">
        <v>61</v>
      </c>
      <c r="D1099" s="37" t="s">
        <v>15</v>
      </c>
      <c r="E1099" s="37" t="s">
        <v>359</v>
      </c>
      <c r="F1099" s="37"/>
      <c r="G1099" s="52" t="s">
        <v>90</v>
      </c>
      <c r="H1099" s="52">
        <v>9</v>
      </c>
      <c r="I1099" s="51" t="s">
        <v>18</v>
      </c>
      <c r="J1099" s="51" t="s">
        <v>105</v>
      </c>
      <c r="K1099" s="37">
        <v>0</v>
      </c>
      <c r="L1099" s="52">
        <v>0</v>
      </c>
      <c r="M1099" s="52"/>
    </row>
    <row r="1100" spans="2:13" hidden="1" x14ac:dyDescent="0.25">
      <c r="B1100" s="37" t="s">
        <v>60</v>
      </c>
      <c r="C1100" s="37" t="s">
        <v>61</v>
      </c>
      <c r="D1100" s="37" t="s">
        <v>15</v>
      </c>
      <c r="E1100" s="37" t="s">
        <v>359</v>
      </c>
      <c r="F1100" s="37"/>
      <c r="G1100" s="52" t="s">
        <v>90</v>
      </c>
      <c r="H1100" s="52">
        <v>9</v>
      </c>
      <c r="I1100" s="51" t="s">
        <v>18</v>
      </c>
      <c r="J1100" s="51" t="s">
        <v>103</v>
      </c>
      <c r="K1100" s="37">
        <v>0</v>
      </c>
      <c r="L1100" s="52">
        <v>0</v>
      </c>
      <c r="M1100" s="52"/>
    </row>
    <row r="1101" spans="2:13" hidden="1" x14ac:dyDescent="0.25">
      <c r="B1101" s="37" t="s">
        <v>60</v>
      </c>
      <c r="C1101" s="37" t="s">
        <v>61</v>
      </c>
      <c r="D1101" s="37" t="s">
        <v>15</v>
      </c>
      <c r="E1101" s="37" t="s">
        <v>359</v>
      </c>
      <c r="F1101" s="37"/>
      <c r="G1101" s="52" t="s">
        <v>90</v>
      </c>
      <c r="H1101" s="52">
        <v>9</v>
      </c>
      <c r="I1101" s="52" t="s">
        <v>18</v>
      </c>
      <c r="J1101" s="52" t="s">
        <v>104</v>
      </c>
      <c r="K1101" s="37">
        <v>0</v>
      </c>
      <c r="L1101" s="52">
        <v>0</v>
      </c>
      <c r="M1101" s="52"/>
    </row>
    <row r="1102" spans="2:13" hidden="1" x14ac:dyDescent="0.25">
      <c r="B1102" s="37" t="s">
        <v>66</v>
      </c>
      <c r="C1102" s="37" t="s">
        <v>67</v>
      </c>
      <c r="D1102" s="37" t="s">
        <v>35</v>
      </c>
      <c r="E1102" s="37" t="s">
        <v>359</v>
      </c>
      <c r="F1102" s="37"/>
      <c r="G1102" s="52" t="s">
        <v>90</v>
      </c>
      <c r="H1102" s="52">
        <v>9</v>
      </c>
      <c r="I1102" s="51" t="s">
        <v>18</v>
      </c>
      <c r="J1102" s="51" t="s">
        <v>105</v>
      </c>
      <c r="K1102" s="37">
        <v>0</v>
      </c>
      <c r="L1102" s="52">
        <v>0</v>
      </c>
      <c r="M1102" s="52"/>
    </row>
    <row r="1103" spans="2:13" hidden="1" x14ac:dyDescent="0.25">
      <c r="B1103" s="37" t="s">
        <v>66</v>
      </c>
      <c r="C1103" s="37" t="s">
        <v>67</v>
      </c>
      <c r="D1103" s="37" t="s">
        <v>35</v>
      </c>
      <c r="E1103" s="37" t="s">
        <v>359</v>
      </c>
      <c r="F1103" s="37"/>
      <c r="G1103" s="52" t="s">
        <v>90</v>
      </c>
      <c r="H1103" s="52">
        <v>9</v>
      </c>
      <c r="I1103" s="51" t="s">
        <v>18</v>
      </c>
      <c r="J1103" s="51" t="s">
        <v>103</v>
      </c>
      <c r="K1103" s="37">
        <v>0</v>
      </c>
      <c r="L1103" s="52">
        <v>0</v>
      </c>
      <c r="M1103" s="52"/>
    </row>
    <row r="1104" spans="2:13" hidden="1" x14ac:dyDescent="0.25">
      <c r="B1104" s="37" t="s">
        <v>66</v>
      </c>
      <c r="C1104" s="37" t="s">
        <v>67</v>
      </c>
      <c r="D1104" s="37" t="s">
        <v>35</v>
      </c>
      <c r="E1104" s="37" t="s">
        <v>359</v>
      </c>
      <c r="F1104" s="37"/>
      <c r="G1104" s="52" t="s">
        <v>90</v>
      </c>
      <c r="H1104" s="52">
        <v>9</v>
      </c>
      <c r="I1104" s="52" t="s">
        <v>18</v>
      </c>
      <c r="J1104" s="52" t="s">
        <v>104</v>
      </c>
      <c r="K1104" s="37">
        <v>0</v>
      </c>
      <c r="L1104" s="52">
        <v>0</v>
      </c>
      <c r="M1104" s="52"/>
    </row>
    <row r="1105" spans="2:13" hidden="1" x14ac:dyDescent="0.25">
      <c r="B1105" s="37" t="s">
        <v>82</v>
      </c>
      <c r="C1105" s="37" t="s">
        <v>83</v>
      </c>
      <c r="D1105" s="37" t="s">
        <v>15</v>
      </c>
      <c r="E1105" s="37" t="s">
        <v>359</v>
      </c>
      <c r="F1105" s="37"/>
      <c r="G1105" s="52" t="s">
        <v>90</v>
      </c>
      <c r="H1105" s="52">
        <v>9</v>
      </c>
      <c r="I1105" s="51" t="s">
        <v>18</v>
      </c>
      <c r="J1105" s="51" t="s">
        <v>105</v>
      </c>
      <c r="K1105" s="37">
        <v>0</v>
      </c>
      <c r="L1105" s="52">
        <v>0</v>
      </c>
      <c r="M1105" s="52"/>
    </row>
    <row r="1106" spans="2:13" hidden="1" x14ac:dyDescent="0.25">
      <c r="B1106" s="37" t="s">
        <v>82</v>
      </c>
      <c r="C1106" s="37" t="s">
        <v>83</v>
      </c>
      <c r="D1106" s="37" t="s">
        <v>15</v>
      </c>
      <c r="E1106" s="37" t="s">
        <v>359</v>
      </c>
      <c r="F1106" s="37"/>
      <c r="G1106" s="52" t="s">
        <v>90</v>
      </c>
      <c r="H1106" s="52">
        <v>9</v>
      </c>
      <c r="I1106" s="51" t="s">
        <v>18</v>
      </c>
      <c r="J1106" s="51" t="s">
        <v>103</v>
      </c>
      <c r="K1106" s="37">
        <v>0</v>
      </c>
      <c r="L1106" s="52">
        <v>0</v>
      </c>
      <c r="M1106" s="52"/>
    </row>
    <row r="1107" spans="2:13" hidden="1" x14ac:dyDescent="0.25">
      <c r="B1107" s="37" t="s">
        <v>82</v>
      </c>
      <c r="C1107" s="37" t="s">
        <v>83</v>
      </c>
      <c r="D1107" s="37" t="s">
        <v>15</v>
      </c>
      <c r="E1107" s="37" t="s">
        <v>359</v>
      </c>
      <c r="F1107" s="37"/>
      <c r="G1107" s="52" t="s">
        <v>90</v>
      </c>
      <c r="H1107" s="52">
        <v>9</v>
      </c>
      <c r="I1107" s="51" t="s">
        <v>18</v>
      </c>
      <c r="J1107" s="51" t="s">
        <v>104</v>
      </c>
      <c r="K1107" s="37">
        <v>0</v>
      </c>
      <c r="L1107" s="52">
        <v>0</v>
      </c>
      <c r="M1107" s="52"/>
    </row>
    <row r="1108" spans="2:13" hidden="1" x14ac:dyDescent="0.25">
      <c r="B1108" s="37" t="s">
        <v>13</v>
      </c>
      <c r="C1108" s="37" t="s">
        <v>14</v>
      </c>
      <c r="D1108" s="37" t="s">
        <v>99</v>
      </c>
      <c r="E1108" s="37" t="s">
        <v>359</v>
      </c>
      <c r="F1108" s="37"/>
      <c r="G1108" s="51" t="s">
        <v>90</v>
      </c>
      <c r="H1108" s="52">
        <v>8</v>
      </c>
      <c r="I1108" s="51" t="s">
        <v>158</v>
      </c>
      <c r="J1108" s="51" t="s">
        <v>103</v>
      </c>
      <c r="K1108" s="37">
        <v>0</v>
      </c>
      <c r="L1108" s="52">
        <v>147</v>
      </c>
      <c r="M1108" s="52"/>
    </row>
    <row r="1109" spans="2:13" hidden="1" x14ac:dyDescent="0.25">
      <c r="B1109" s="37" t="s">
        <v>13</v>
      </c>
      <c r="C1109" s="37" t="s">
        <v>14</v>
      </c>
      <c r="D1109" s="37" t="s">
        <v>99</v>
      </c>
      <c r="E1109" s="37" t="s">
        <v>359</v>
      </c>
      <c r="F1109" s="37"/>
      <c r="G1109" s="51" t="s">
        <v>90</v>
      </c>
      <c r="H1109" s="52">
        <v>9</v>
      </c>
      <c r="I1109" s="51" t="s">
        <v>158</v>
      </c>
      <c r="J1109" s="51" t="s">
        <v>104</v>
      </c>
      <c r="K1109" s="37">
        <v>0</v>
      </c>
      <c r="L1109" s="52">
        <v>0</v>
      </c>
      <c r="M1109" s="52"/>
    </row>
    <row r="1110" spans="2:13" hidden="1" x14ac:dyDescent="0.25">
      <c r="B1110" s="37" t="s">
        <v>13</v>
      </c>
      <c r="C1110" s="37" t="s">
        <v>14</v>
      </c>
      <c r="D1110" s="37" t="s">
        <v>99</v>
      </c>
      <c r="E1110" s="37" t="s">
        <v>359</v>
      </c>
      <c r="F1110" s="37"/>
      <c r="G1110" s="51" t="s">
        <v>90</v>
      </c>
      <c r="H1110" s="52">
        <v>9</v>
      </c>
      <c r="I1110" s="51" t="s">
        <v>18</v>
      </c>
      <c r="J1110" s="51" t="s">
        <v>105</v>
      </c>
      <c r="K1110" s="37">
        <v>0</v>
      </c>
      <c r="L1110" s="52">
        <v>0</v>
      </c>
      <c r="M1110" s="52"/>
    </row>
    <row r="1111" spans="2:13" hidden="1" x14ac:dyDescent="0.25">
      <c r="B1111" s="37" t="s">
        <v>13</v>
      </c>
      <c r="C1111" s="37" t="s">
        <v>14</v>
      </c>
      <c r="D1111" s="37" t="s">
        <v>99</v>
      </c>
      <c r="E1111" s="37" t="s">
        <v>359</v>
      </c>
      <c r="F1111" s="37"/>
      <c r="G1111" s="51" t="s">
        <v>90</v>
      </c>
      <c r="H1111" s="52">
        <v>9</v>
      </c>
      <c r="I1111" s="51" t="s">
        <v>18</v>
      </c>
      <c r="J1111" s="51" t="s">
        <v>103</v>
      </c>
      <c r="K1111" s="37">
        <v>0</v>
      </c>
      <c r="L1111" s="52">
        <v>0</v>
      </c>
      <c r="M1111" s="52"/>
    </row>
    <row r="1112" spans="2:13" hidden="1" x14ac:dyDescent="0.25">
      <c r="B1112" s="37" t="s">
        <v>13</v>
      </c>
      <c r="C1112" s="37" t="s">
        <v>14</v>
      </c>
      <c r="D1112" s="37" t="s">
        <v>99</v>
      </c>
      <c r="E1112" s="37" t="s">
        <v>359</v>
      </c>
      <c r="F1112" s="37"/>
      <c r="G1112" s="51" t="s">
        <v>90</v>
      </c>
      <c r="H1112" s="52">
        <v>9</v>
      </c>
      <c r="I1112" s="52" t="s">
        <v>18</v>
      </c>
      <c r="J1112" s="52" t="s">
        <v>104</v>
      </c>
      <c r="K1112" s="37">
        <v>0</v>
      </c>
      <c r="L1112" s="52">
        <v>0</v>
      </c>
      <c r="M1112" s="52"/>
    </row>
    <row r="1113" spans="2:13" hidden="1" x14ac:dyDescent="0.25">
      <c r="B1113" s="56" t="s">
        <v>64</v>
      </c>
      <c r="C1113" s="56" t="s">
        <v>65</v>
      </c>
      <c r="D1113" s="56" t="s">
        <v>15</v>
      </c>
      <c r="E1113" s="56" t="s">
        <v>359</v>
      </c>
      <c r="F1113" s="56"/>
      <c r="G1113" s="52" t="s">
        <v>91</v>
      </c>
      <c r="H1113" s="52">
        <v>10</v>
      </c>
      <c r="I1113" s="51" t="s">
        <v>18</v>
      </c>
      <c r="J1113" s="51" t="s">
        <v>105</v>
      </c>
      <c r="K1113" s="56">
        <v>0</v>
      </c>
      <c r="L1113" s="52">
        <v>0</v>
      </c>
      <c r="M1113" s="52"/>
    </row>
    <row r="1114" spans="2:13" hidden="1" x14ac:dyDescent="0.25">
      <c r="B1114" s="56" t="s">
        <v>64</v>
      </c>
      <c r="C1114" s="56" t="s">
        <v>65</v>
      </c>
      <c r="D1114" s="56" t="s">
        <v>15</v>
      </c>
      <c r="E1114" s="56" t="s">
        <v>359</v>
      </c>
      <c r="F1114" s="56"/>
      <c r="G1114" s="52" t="s">
        <v>91</v>
      </c>
      <c r="H1114" s="52">
        <v>10</v>
      </c>
      <c r="I1114" s="51" t="s">
        <v>18</v>
      </c>
      <c r="J1114" s="51" t="s">
        <v>103</v>
      </c>
      <c r="K1114" s="56">
        <v>0</v>
      </c>
      <c r="L1114" s="52">
        <v>0</v>
      </c>
      <c r="M1114" s="52"/>
    </row>
    <row r="1115" spans="2:13" hidden="1" x14ac:dyDescent="0.25">
      <c r="B1115" s="56" t="s">
        <v>64</v>
      </c>
      <c r="C1115" s="56" t="s">
        <v>65</v>
      </c>
      <c r="D1115" s="56" t="s">
        <v>15</v>
      </c>
      <c r="E1115" s="56" t="s">
        <v>359</v>
      </c>
      <c r="F1115" s="56"/>
      <c r="G1115" s="52" t="s">
        <v>91</v>
      </c>
      <c r="H1115" s="52">
        <v>10</v>
      </c>
      <c r="I1115" s="51" t="s">
        <v>18</v>
      </c>
      <c r="J1115" s="51" t="s">
        <v>104</v>
      </c>
      <c r="K1115" s="56">
        <v>0</v>
      </c>
      <c r="L1115" s="52">
        <v>0</v>
      </c>
      <c r="M1115" s="52"/>
    </row>
    <row r="1116" spans="2:13" hidden="1" x14ac:dyDescent="0.25">
      <c r="B1116" s="56" t="s">
        <v>78</v>
      </c>
      <c r="C1116" s="56" t="s">
        <v>79</v>
      </c>
      <c r="D1116" s="56" t="s">
        <v>26</v>
      </c>
      <c r="E1116" s="56" t="s">
        <v>359</v>
      </c>
      <c r="F1116" s="56"/>
      <c r="G1116" s="52" t="s">
        <v>91</v>
      </c>
      <c r="H1116" s="52">
        <v>10</v>
      </c>
      <c r="I1116" s="51" t="s">
        <v>158</v>
      </c>
      <c r="J1116" s="51" t="s">
        <v>103</v>
      </c>
      <c r="K1116" s="56">
        <v>0</v>
      </c>
      <c r="L1116" s="52">
        <v>0</v>
      </c>
      <c r="M1116" s="52"/>
    </row>
    <row r="1117" spans="2:13" hidden="1" x14ac:dyDescent="0.25">
      <c r="B1117" s="56" t="s">
        <v>78</v>
      </c>
      <c r="C1117" s="56" t="s">
        <v>79</v>
      </c>
      <c r="D1117" s="56" t="s">
        <v>26</v>
      </c>
      <c r="E1117" s="56" t="s">
        <v>359</v>
      </c>
      <c r="F1117" s="56"/>
      <c r="G1117" s="52" t="s">
        <v>91</v>
      </c>
      <c r="H1117" s="52">
        <v>10</v>
      </c>
      <c r="I1117" s="51" t="s">
        <v>158</v>
      </c>
      <c r="J1117" s="51" t="s">
        <v>104</v>
      </c>
      <c r="K1117" s="56">
        <v>0</v>
      </c>
      <c r="L1117" s="52">
        <v>0</v>
      </c>
      <c r="M1117" s="52"/>
    </row>
    <row r="1118" spans="2:13" hidden="1" x14ac:dyDescent="0.25">
      <c r="B1118" s="56" t="s">
        <v>78</v>
      </c>
      <c r="C1118" s="56" t="s">
        <v>79</v>
      </c>
      <c r="D1118" s="56" t="s">
        <v>26</v>
      </c>
      <c r="E1118" s="56" t="s">
        <v>359</v>
      </c>
      <c r="F1118" s="56"/>
      <c r="G1118" s="52" t="s">
        <v>91</v>
      </c>
      <c r="H1118" s="52">
        <v>10</v>
      </c>
      <c r="I1118" s="51" t="s">
        <v>18</v>
      </c>
      <c r="J1118" s="51" t="s">
        <v>105</v>
      </c>
      <c r="K1118" s="56">
        <v>0</v>
      </c>
      <c r="L1118" s="52">
        <v>0</v>
      </c>
      <c r="M1118" s="52"/>
    </row>
    <row r="1119" spans="2:13" hidden="1" x14ac:dyDescent="0.25">
      <c r="B1119" s="56" t="s">
        <v>78</v>
      </c>
      <c r="C1119" s="56" t="s">
        <v>79</v>
      </c>
      <c r="D1119" s="56" t="s">
        <v>26</v>
      </c>
      <c r="E1119" s="56" t="s">
        <v>359</v>
      </c>
      <c r="F1119" s="56"/>
      <c r="G1119" s="52" t="s">
        <v>91</v>
      </c>
      <c r="H1119" s="52">
        <v>10</v>
      </c>
      <c r="I1119" s="51" t="s">
        <v>18</v>
      </c>
      <c r="J1119" s="51" t="s">
        <v>103</v>
      </c>
      <c r="K1119" s="56">
        <v>0</v>
      </c>
      <c r="L1119" s="52">
        <v>0</v>
      </c>
      <c r="M1119" s="52"/>
    </row>
    <row r="1120" spans="2:13" hidden="1" x14ac:dyDescent="0.25">
      <c r="B1120" s="56" t="s">
        <v>78</v>
      </c>
      <c r="C1120" s="56" t="s">
        <v>79</v>
      </c>
      <c r="D1120" s="56" t="s">
        <v>26</v>
      </c>
      <c r="E1120" s="56" t="s">
        <v>359</v>
      </c>
      <c r="F1120" s="56"/>
      <c r="G1120" s="52" t="s">
        <v>91</v>
      </c>
      <c r="H1120" s="52">
        <v>10</v>
      </c>
      <c r="I1120" s="52" t="s">
        <v>18</v>
      </c>
      <c r="J1120" s="52" t="s">
        <v>104</v>
      </c>
      <c r="K1120" s="56">
        <v>0</v>
      </c>
      <c r="L1120" s="52">
        <v>0</v>
      </c>
      <c r="M1120" s="52"/>
    </row>
    <row r="1121" spans="2:13" hidden="1" x14ac:dyDescent="0.25">
      <c r="B1121" s="56" t="s">
        <v>80</v>
      </c>
      <c r="C1121" s="56" t="s">
        <v>81</v>
      </c>
      <c r="D1121" s="56" t="s">
        <v>15</v>
      </c>
      <c r="E1121" s="56" t="s">
        <v>359</v>
      </c>
      <c r="F1121" s="56"/>
      <c r="G1121" s="52" t="s">
        <v>91</v>
      </c>
      <c r="H1121" s="52">
        <v>10</v>
      </c>
      <c r="I1121" s="51" t="s">
        <v>158</v>
      </c>
      <c r="J1121" s="51" t="s">
        <v>103</v>
      </c>
      <c r="K1121" s="56">
        <v>1</v>
      </c>
      <c r="L1121" s="52">
        <v>0</v>
      </c>
      <c r="M1121" s="52"/>
    </row>
    <row r="1122" spans="2:13" hidden="1" x14ac:dyDescent="0.25">
      <c r="B1122" s="56" t="s">
        <v>80</v>
      </c>
      <c r="C1122" s="56" t="s">
        <v>81</v>
      </c>
      <c r="D1122" s="56" t="s">
        <v>15</v>
      </c>
      <c r="E1122" s="56" t="s">
        <v>359</v>
      </c>
      <c r="F1122" s="56"/>
      <c r="G1122" s="52" t="s">
        <v>91</v>
      </c>
      <c r="H1122" s="52">
        <v>10</v>
      </c>
      <c r="I1122" s="51" t="s">
        <v>158</v>
      </c>
      <c r="J1122" s="51" t="s">
        <v>104</v>
      </c>
      <c r="K1122" s="56">
        <v>0</v>
      </c>
      <c r="L1122" s="52">
        <v>0</v>
      </c>
      <c r="M1122" s="52"/>
    </row>
    <row r="1123" spans="2:13" hidden="1" x14ac:dyDescent="0.25">
      <c r="B1123" s="56" t="s">
        <v>80</v>
      </c>
      <c r="C1123" s="56" t="s">
        <v>81</v>
      </c>
      <c r="D1123" s="56" t="s">
        <v>15</v>
      </c>
      <c r="E1123" s="56" t="s">
        <v>359</v>
      </c>
      <c r="F1123" s="56"/>
      <c r="G1123" s="52" t="s">
        <v>91</v>
      </c>
      <c r="H1123" s="52">
        <v>10</v>
      </c>
      <c r="I1123" s="51" t="s">
        <v>18</v>
      </c>
      <c r="J1123" s="51" t="s">
        <v>105</v>
      </c>
      <c r="K1123" s="56">
        <v>0</v>
      </c>
      <c r="L1123" s="52">
        <v>0</v>
      </c>
      <c r="M1123" s="52"/>
    </row>
    <row r="1124" spans="2:13" hidden="1" x14ac:dyDescent="0.25">
      <c r="B1124" s="56" t="s">
        <v>27</v>
      </c>
      <c r="C1124" s="56" t="s">
        <v>28</v>
      </c>
      <c r="D1124" s="56" t="s">
        <v>26</v>
      </c>
      <c r="E1124" s="56" t="s">
        <v>359</v>
      </c>
      <c r="F1124" s="56"/>
      <c r="G1124" s="52" t="s">
        <v>91</v>
      </c>
      <c r="H1124" s="52">
        <v>10</v>
      </c>
      <c r="I1124" s="51" t="s">
        <v>158</v>
      </c>
      <c r="J1124" s="51" t="s">
        <v>103</v>
      </c>
      <c r="K1124" s="56">
        <v>63</v>
      </c>
      <c r="L1124" s="52">
        <v>64</v>
      </c>
      <c r="M1124" s="52"/>
    </row>
    <row r="1125" spans="2:13" hidden="1" x14ac:dyDescent="0.25">
      <c r="B1125" s="56" t="s">
        <v>27</v>
      </c>
      <c r="C1125" s="56" t="s">
        <v>28</v>
      </c>
      <c r="D1125" s="56" t="s">
        <v>26</v>
      </c>
      <c r="E1125" s="56" t="s">
        <v>359</v>
      </c>
      <c r="F1125" s="56"/>
      <c r="G1125" s="52" t="s">
        <v>91</v>
      </c>
      <c r="H1125" s="52">
        <v>10</v>
      </c>
      <c r="I1125" s="51" t="s">
        <v>158</v>
      </c>
      <c r="J1125" s="51" t="s">
        <v>104</v>
      </c>
      <c r="K1125" s="56">
        <v>0</v>
      </c>
      <c r="L1125" s="52">
        <v>0</v>
      </c>
      <c r="M1125" s="52"/>
    </row>
    <row r="1126" spans="2:13" hidden="1" x14ac:dyDescent="0.25">
      <c r="B1126" s="56" t="s">
        <v>27</v>
      </c>
      <c r="C1126" s="56" t="s">
        <v>28</v>
      </c>
      <c r="D1126" s="56" t="s">
        <v>26</v>
      </c>
      <c r="E1126" s="56" t="s">
        <v>359</v>
      </c>
      <c r="F1126" s="56"/>
      <c r="G1126" s="52" t="s">
        <v>91</v>
      </c>
      <c r="H1126" s="52">
        <v>10</v>
      </c>
      <c r="I1126" s="51" t="s">
        <v>18</v>
      </c>
      <c r="J1126" s="51" t="s">
        <v>105</v>
      </c>
      <c r="K1126" s="56">
        <v>0</v>
      </c>
      <c r="L1126" s="51">
        <v>0</v>
      </c>
      <c r="M1126" s="52"/>
    </row>
    <row r="1127" spans="2:13" hidden="1" x14ac:dyDescent="0.25">
      <c r="B1127" s="56" t="s">
        <v>27</v>
      </c>
      <c r="C1127" s="56" t="s">
        <v>28</v>
      </c>
      <c r="D1127" s="56" t="s">
        <v>26</v>
      </c>
      <c r="E1127" s="56" t="s">
        <v>359</v>
      </c>
      <c r="F1127" s="56"/>
      <c r="G1127" s="52" t="s">
        <v>91</v>
      </c>
      <c r="H1127" s="52">
        <v>10</v>
      </c>
      <c r="I1127" s="51" t="s">
        <v>18</v>
      </c>
      <c r="J1127" s="51" t="s">
        <v>103</v>
      </c>
      <c r="K1127" s="56">
        <v>0</v>
      </c>
      <c r="L1127" s="51">
        <v>0</v>
      </c>
      <c r="M1127" s="52"/>
    </row>
    <row r="1128" spans="2:13" hidden="1" x14ac:dyDescent="0.25">
      <c r="B1128" s="56" t="s">
        <v>27</v>
      </c>
      <c r="C1128" s="56" t="s">
        <v>28</v>
      </c>
      <c r="D1128" s="56" t="s">
        <v>26</v>
      </c>
      <c r="E1128" s="56" t="s">
        <v>359</v>
      </c>
      <c r="F1128" s="56"/>
      <c r="G1128" s="52" t="s">
        <v>91</v>
      </c>
      <c r="H1128" s="52">
        <v>10</v>
      </c>
      <c r="I1128" s="52" t="s">
        <v>18</v>
      </c>
      <c r="J1128" s="52" t="s">
        <v>104</v>
      </c>
      <c r="K1128" s="56">
        <v>0</v>
      </c>
      <c r="L1128" s="51">
        <v>0</v>
      </c>
      <c r="M1128" s="52"/>
    </row>
    <row r="1129" spans="2:13" hidden="1" x14ac:dyDescent="0.25">
      <c r="B1129" s="56" t="s">
        <v>24</v>
      </c>
      <c r="C1129" s="56" t="s">
        <v>25</v>
      </c>
      <c r="D1129" s="56" t="s">
        <v>26</v>
      </c>
      <c r="E1129" s="56" t="s">
        <v>359</v>
      </c>
      <c r="F1129" s="56"/>
      <c r="G1129" s="52" t="s">
        <v>91</v>
      </c>
      <c r="H1129" s="52">
        <v>10</v>
      </c>
      <c r="I1129" s="51" t="s">
        <v>18</v>
      </c>
      <c r="J1129" s="51" t="s">
        <v>105</v>
      </c>
      <c r="K1129" s="56">
        <v>0</v>
      </c>
      <c r="L1129" s="52">
        <v>0</v>
      </c>
      <c r="M1129" s="52"/>
    </row>
    <row r="1130" spans="2:13" hidden="1" x14ac:dyDescent="0.25">
      <c r="B1130" s="56" t="s">
        <v>24</v>
      </c>
      <c r="C1130" s="56" t="s">
        <v>25</v>
      </c>
      <c r="D1130" s="56" t="s">
        <v>26</v>
      </c>
      <c r="E1130" s="56" t="s">
        <v>359</v>
      </c>
      <c r="F1130" s="56"/>
      <c r="G1130" s="52" t="s">
        <v>91</v>
      </c>
      <c r="H1130" s="52">
        <v>10</v>
      </c>
      <c r="I1130" s="51" t="s">
        <v>18</v>
      </c>
      <c r="J1130" s="51" t="s">
        <v>103</v>
      </c>
      <c r="K1130" s="56">
        <v>0</v>
      </c>
      <c r="L1130" s="52">
        <v>0</v>
      </c>
      <c r="M1130" s="52"/>
    </row>
    <row r="1131" spans="2:13" hidden="1" x14ac:dyDescent="0.25">
      <c r="B1131" s="56" t="s">
        <v>24</v>
      </c>
      <c r="C1131" s="56" t="s">
        <v>25</v>
      </c>
      <c r="D1131" s="56" t="s">
        <v>26</v>
      </c>
      <c r="E1131" s="56" t="s">
        <v>359</v>
      </c>
      <c r="F1131" s="56"/>
      <c r="G1131" s="52" t="s">
        <v>91</v>
      </c>
      <c r="H1131" s="52">
        <v>10</v>
      </c>
      <c r="I1131" s="52" t="s">
        <v>18</v>
      </c>
      <c r="J1131" s="52" t="s">
        <v>104</v>
      </c>
      <c r="K1131" s="56">
        <v>0</v>
      </c>
      <c r="L1131" s="52">
        <v>0</v>
      </c>
      <c r="M1131" s="52"/>
    </row>
    <row r="1132" spans="2:13" hidden="1" x14ac:dyDescent="0.25">
      <c r="B1132" s="56" t="s">
        <v>76</v>
      </c>
      <c r="C1132" s="56" t="s">
        <v>77</v>
      </c>
      <c r="D1132" s="56" t="s">
        <v>35</v>
      </c>
      <c r="E1132" s="56" t="s">
        <v>359</v>
      </c>
      <c r="F1132" s="56"/>
      <c r="G1132" s="52" t="s">
        <v>91</v>
      </c>
      <c r="H1132" s="52">
        <v>10</v>
      </c>
      <c r="I1132" s="51" t="s">
        <v>18</v>
      </c>
      <c r="J1132" s="51" t="s">
        <v>105</v>
      </c>
      <c r="K1132" s="56">
        <v>0</v>
      </c>
      <c r="L1132" s="52">
        <v>0</v>
      </c>
      <c r="M1132" s="52"/>
    </row>
    <row r="1133" spans="2:13" hidden="1" x14ac:dyDescent="0.25">
      <c r="B1133" s="56" t="s">
        <v>76</v>
      </c>
      <c r="C1133" s="56" t="s">
        <v>77</v>
      </c>
      <c r="D1133" s="56" t="s">
        <v>35</v>
      </c>
      <c r="E1133" s="56" t="s">
        <v>359</v>
      </c>
      <c r="F1133" s="56"/>
      <c r="G1133" s="52" t="s">
        <v>91</v>
      </c>
      <c r="H1133" s="52">
        <v>10</v>
      </c>
      <c r="I1133" s="51" t="s">
        <v>18</v>
      </c>
      <c r="J1133" s="51" t="s">
        <v>103</v>
      </c>
      <c r="K1133" s="56">
        <v>0</v>
      </c>
      <c r="L1133" s="52">
        <v>0</v>
      </c>
      <c r="M1133" s="52"/>
    </row>
    <row r="1134" spans="2:13" hidden="1" x14ac:dyDescent="0.25">
      <c r="B1134" s="56" t="s">
        <v>76</v>
      </c>
      <c r="C1134" s="56" t="s">
        <v>77</v>
      </c>
      <c r="D1134" s="56" t="s">
        <v>35</v>
      </c>
      <c r="E1134" s="56" t="s">
        <v>359</v>
      </c>
      <c r="F1134" s="56"/>
      <c r="G1134" s="52" t="s">
        <v>91</v>
      </c>
      <c r="H1134" s="52">
        <v>10</v>
      </c>
      <c r="I1134" s="52" t="s">
        <v>18</v>
      </c>
      <c r="J1134" s="52" t="s">
        <v>104</v>
      </c>
      <c r="K1134" s="56">
        <v>0</v>
      </c>
      <c r="L1134" s="52">
        <v>0</v>
      </c>
      <c r="M1134" s="52"/>
    </row>
    <row r="1135" spans="2:13" hidden="1" x14ac:dyDescent="0.25">
      <c r="B1135" s="56" t="s">
        <v>46</v>
      </c>
      <c r="C1135" s="56" t="s">
        <v>47</v>
      </c>
      <c r="D1135" s="56" t="s">
        <v>38</v>
      </c>
      <c r="E1135" s="56" t="s">
        <v>359</v>
      </c>
      <c r="F1135" s="56"/>
      <c r="G1135" s="52" t="s">
        <v>91</v>
      </c>
      <c r="H1135" s="52">
        <v>10</v>
      </c>
      <c r="I1135" s="51" t="s">
        <v>18</v>
      </c>
      <c r="J1135" s="51" t="s">
        <v>105</v>
      </c>
      <c r="K1135" s="56">
        <v>0</v>
      </c>
      <c r="L1135" s="51">
        <v>0</v>
      </c>
      <c r="M1135" s="52"/>
    </row>
    <row r="1136" spans="2:13" hidden="1" x14ac:dyDescent="0.25">
      <c r="B1136" s="56" t="s">
        <v>46</v>
      </c>
      <c r="C1136" s="56" t="s">
        <v>47</v>
      </c>
      <c r="D1136" s="56" t="s">
        <v>38</v>
      </c>
      <c r="E1136" s="56" t="s">
        <v>359</v>
      </c>
      <c r="F1136" s="56"/>
      <c r="G1136" s="52" t="s">
        <v>91</v>
      </c>
      <c r="H1136" s="52">
        <v>10</v>
      </c>
      <c r="I1136" s="51" t="s">
        <v>18</v>
      </c>
      <c r="J1136" s="51" t="s">
        <v>103</v>
      </c>
      <c r="K1136" s="56">
        <v>0</v>
      </c>
      <c r="L1136" s="51">
        <v>0</v>
      </c>
      <c r="M1136" s="52"/>
    </row>
    <row r="1137" spans="2:13" hidden="1" x14ac:dyDescent="0.25">
      <c r="B1137" s="56" t="s">
        <v>46</v>
      </c>
      <c r="C1137" s="56" t="s">
        <v>47</v>
      </c>
      <c r="D1137" s="56" t="s">
        <v>38</v>
      </c>
      <c r="E1137" s="56" t="s">
        <v>359</v>
      </c>
      <c r="F1137" s="56"/>
      <c r="G1137" s="52" t="s">
        <v>91</v>
      </c>
      <c r="H1137" s="52">
        <v>10</v>
      </c>
      <c r="I1137" s="52" t="s">
        <v>18</v>
      </c>
      <c r="J1137" s="52" t="s">
        <v>104</v>
      </c>
      <c r="K1137" s="56">
        <v>0</v>
      </c>
      <c r="L1137" s="51">
        <v>0</v>
      </c>
      <c r="M1137" s="52"/>
    </row>
    <row r="1138" spans="2:13" hidden="1" x14ac:dyDescent="0.25">
      <c r="B1138" s="56" t="s">
        <v>33</v>
      </c>
      <c r="C1138" s="56" t="s">
        <v>34</v>
      </c>
      <c r="D1138" s="56" t="s">
        <v>35</v>
      </c>
      <c r="E1138" s="56" t="s">
        <v>359</v>
      </c>
      <c r="F1138" s="56"/>
      <c r="G1138" s="52" t="s">
        <v>91</v>
      </c>
      <c r="H1138" s="52">
        <v>10</v>
      </c>
      <c r="I1138" s="51" t="s">
        <v>18</v>
      </c>
      <c r="J1138" s="51" t="s">
        <v>105</v>
      </c>
      <c r="K1138" s="56">
        <v>0</v>
      </c>
      <c r="L1138" s="51">
        <v>0</v>
      </c>
      <c r="M1138" s="52"/>
    </row>
    <row r="1139" spans="2:13" hidden="1" x14ac:dyDescent="0.25">
      <c r="B1139" s="56" t="s">
        <v>33</v>
      </c>
      <c r="C1139" s="56" t="s">
        <v>34</v>
      </c>
      <c r="D1139" s="56" t="s">
        <v>35</v>
      </c>
      <c r="E1139" s="56" t="s">
        <v>359</v>
      </c>
      <c r="F1139" s="56"/>
      <c r="G1139" s="52" t="s">
        <v>91</v>
      </c>
      <c r="H1139" s="52">
        <v>10</v>
      </c>
      <c r="I1139" s="51" t="s">
        <v>18</v>
      </c>
      <c r="J1139" s="51" t="s">
        <v>103</v>
      </c>
      <c r="K1139" s="56">
        <v>0</v>
      </c>
      <c r="L1139" s="51">
        <v>0</v>
      </c>
      <c r="M1139" s="52"/>
    </row>
    <row r="1140" spans="2:13" hidden="1" x14ac:dyDescent="0.25">
      <c r="B1140" s="56" t="s">
        <v>33</v>
      </c>
      <c r="C1140" s="56" t="s">
        <v>34</v>
      </c>
      <c r="D1140" s="56" t="s">
        <v>35</v>
      </c>
      <c r="E1140" s="56" t="s">
        <v>359</v>
      </c>
      <c r="F1140" s="56"/>
      <c r="G1140" s="52" t="s">
        <v>91</v>
      </c>
      <c r="H1140" s="52">
        <v>10</v>
      </c>
      <c r="I1140" s="52" t="s">
        <v>18</v>
      </c>
      <c r="J1140" s="52" t="s">
        <v>104</v>
      </c>
      <c r="K1140" s="56">
        <v>0</v>
      </c>
      <c r="L1140" s="51">
        <v>0</v>
      </c>
      <c r="M1140" s="52"/>
    </row>
    <row r="1141" spans="2:13" hidden="1" x14ac:dyDescent="0.25">
      <c r="B1141" s="56" t="s">
        <v>58</v>
      </c>
      <c r="C1141" s="56" t="s">
        <v>59</v>
      </c>
      <c r="D1141" s="56" t="s">
        <v>26</v>
      </c>
      <c r="E1141" s="56" t="s">
        <v>359</v>
      </c>
      <c r="F1141" s="56"/>
      <c r="G1141" s="52" t="s">
        <v>91</v>
      </c>
      <c r="H1141" s="52">
        <v>10</v>
      </c>
      <c r="I1141" s="51" t="s">
        <v>158</v>
      </c>
      <c r="J1141" s="51" t="s">
        <v>103</v>
      </c>
      <c r="K1141" s="56">
        <v>140</v>
      </c>
      <c r="L1141" s="52">
        <v>76</v>
      </c>
      <c r="M1141" s="52"/>
    </row>
    <row r="1142" spans="2:13" hidden="1" x14ac:dyDescent="0.25">
      <c r="B1142" s="56" t="s">
        <v>58</v>
      </c>
      <c r="C1142" s="56" t="s">
        <v>59</v>
      </c>
      <c r="D1142" s="56" t="s">
        <v>26</v>
      </c>
      <c r="E1142" s="56" t="s">
        <v>359</v>
      </c>
      <c r="F1142" s="56"/>
      <c r="G1142" s="52" t="s">
        <v>91</v>
      </c>
      <c r="H1142" s="52">
        <v>10</v>
      </c>
      <c r="I1142" s="51" t="s">
        <v>158</v>
      </c>
      <c r="J1142" s="51" t="s">
        <v>104</v>
      </c>
      <c r="K1142" s="56">
        <v>0</v>
      </c>
      <c r="L1142" s="52">
        <v>0</v>
      </c>
      <c r="M1142" s="52"/>
    </row>
    <row r="1143" spans="2:13" hidden="1" x14ac:dyDescent="0.25">
      <c r="B1143" s="56" t="s">
        <v>58</v>
      </c>
      <c r="C1143" s="56" t="s">
        <v>59</v>
      </c>
      <c r="D1143" s="56" t="s">
        <v>26</v>
      </c>
      <c r="E1143" s="56" t="s">
        <v>359</v>
      </c>
      <c r="F1143" s="56"/>
      <c r="G1143" s="52" t="s">
        <v>91</v>
      </c>
      <c r="H1143" s="52">
        <v>10</v>
      </c>
      <c r="I1143" s="51" t="s">
        <v>18</v>
      </c>
      <c r="J1143" s="51" t="s">
        <v>105</v>
      </c>
      <c r="K1143" s="56">
        <v>0</v>
      </c>
      <c r="L1143" s="52">
        <v>0</v>
      </c>
      <c r="M1143" s="52"/>
    </row>
    <row r="1144" spans="2:13" hidden="1" x14ac:dyDescent="0.25">
      <c r="B1144" s="56" t="s">
        <v>58</v>
      </c>
      <c r="C1144" s="56" t="s">
        <v>59</v>
      </c>
      <c r="D1144" s="56" t="s">
        <v>26</v>
      </c>
      <c r="E1144" s="56" t="s">
        <v>359</v>
      </c>
      <c r="F1144" s="56"/>
      <c r="G1144" s="52" t="s">
        <v>91</v>
      </c>
      <c r="H1144" s="52">
        <v>10</v>
      </c>
      <c r="I1144" s="51" t="s">
        <v>18</v>
      </c>
      <c r="J1144" s="51" t="s">
        <v>103</v>
      </c>
      <c r="K1144" s="56">
        <v>0</v>
      </c>
      <c r="L1144" s="52">
        <v>0</v>
      </c>
      <c r="M1144" s="52"/>
    </row>
    <row r="1145" spans="2:13" hidden="1" x14ac:dyDescent="0.25">
      <c r="B1145" s="56" t="s">
        <v>58</v>
      </c>
      <c r="C1145" s="56" t="s">
        <v>59</v>
      </c>
      <c r="D1145" s="56" t="s">
        <v>26</v>
      </c>
      <c r="E1145" s="56" t="s">
        <v>359</v>
      </c>
      <c r="F1145" s="56"/>
      <c r="G1145" s="52" t="s">
        <v>91</v>
      </c>
      <c r="H1145" s="52">
        <v>10</v>
      </c>
      <c r="I1145" s="52" t="s">
        <v>18</v>
      </c>
      <c r="J1145" s="52" t="s">
        <v>104</v>
      </c>
      <c r="K1145" s="56">
        <v>0</v>
      </c>
      <c r="L1145" s="52">
        <v>0</v>
      </c>
      <c r="M1145" s="52"/>
    </row>
    <row r="1146" spans="2:13" hidden="1" x14ac:dyDescent="0.25">
      <c r="B1146" s="56" t="s">
        <v>62</v>
      </c>
      <c r="C1146" s="56" t="s">
        <v>63</v>
      </c>
      <c r="D1146" s="56" t="s">
        <v>15</v>
      </c>
      <c r="E1146" s="56" t="s">
        <v>359</v>
      </c>
      <c r="F1146" s="56"/>
      <c r="G1146" s="52" t="s">
        <v>91</v>
      </c>
      <c r="H1146" s="52">
        <v>10</v>
      </c>
      <c r="I1146" s="51" t="s">
        <v>158</v>
      </c>
      <c r="J1146" s="51" t="s">
        <v>103</v>
      </c>
      <c r="K1146" s="56">
        <v>0</v>
      </c>
      <c r="L1146" s="56">
        <v>0</v>
      </c>
      <c r="M1146" s="52"/>
    </row>
    <row r="1147" spans="2:13" hidden="1" x14ac:dyDescent="0.25">
      <c r="B1147" s="56" t="s">
        <v>62</v>
      </c>
      <c r="C1147" s="56" t="s">
        <v>63</v>
      </c>
      <c r="D1147" s="56" t="s">
        <v>15</v>
      </c>
      <c r="E1147" s="56" t="s">
        <v>359</v>
      </c>
      <c r="F1147" s="56"/>
      <c r="G1147" s="52" t="s">
        <v>91</v>
      </c>
      <c r="H1147" s="52">
        <v>10</v>
      </c>
      <c r="I1147" s="51" t="s">
        <v>158</v>
      </c>
      <c r="J1147" s="51" t="s">
        <v>104</v>
      </c>
      <c r="K1147" s="56">
        <v>0</v>
      </c>
      <c r="L1147" s="52">
        <v>0</v>
      </c>
      <c r="M1147" s="52"/>
    </row>
    <row r="1148" spans="2:13" hidden="1" x14ac:dyDescent="0.25">
      <c r="B1148" s="56" t="s">
        <v>62</v>
      </c>
      <c r="C1148" s="56" t="s">
        <v>63</v>
      </c>
      <c r="D1148" s="56" t="s">
        <v>15</v>
      </c>
      <c r="E1148" s="56" t="s">
        <v>359</v>
      </c>
      <c r="F1148" s="56"/>
      <c r="G1148" s="52" t="s">
        <v>91</v>
      </c>
      <c r="H1148" s="52">
        <v>10</v>
      </c>
      <c r="I1148" s="51" t="s">
        <v>18</v>
      </c>
      <c r="J1148" s="51" t="s">
        <v>105</v>
      </c>
      <c r="K1148" s="56">
        <v>0</v>
      </c>
      <c r="L1148" s="52">
        <v>0</v>
      </c>
      <c r="M1148" s="52"/>
    </row>
    <row r="1149" spans="2:13" hidden="1" x14ac:dyDescent="0.25">
      <c r="B1149" s="56" t="s">
        <v>62</v>
      </c>
      <c r="C1149" s="56" t="s">
        <v>63</v>
      </c>
      <c r="D1149" s="56" t="s">
        <v>15</v>
      </c>
      <c r="E1149" s="56" t="s">
        <v>359</v>
      </c>
      <c r="F1149" s="56"/>
      <c r="G1149" s="52" t="s">
        <v>91</v>
      </c>
      <c r="H1149" s="52">
        <v>10</v>
      </c>
      <c r="I1149" s="51" t="s">
        <v>18</v>
      </c>
      <c r="J1149" s="51" t="s">
        <v>103</v>
      </c>
      <c r="K1149" s="56">
        <v>0</v>
      </c>
      <c r="L1149" s="52">
        <v>0</v>
      </c>
      <c r="M1149" s="52"/>
    </row>
    <row r="1150" spans="2:13" hidden="1" x14ac:dyDescent="0.25">
      <c r="B1150" s="56" t="s">
        <v>62</v>
      </c>
      <c r="C1150" s="56" t="s">
        <v>63</v>
      </c>
      <c r="D1150" s="56" t="s">
        <v>15</v>
      </c>
      <c r="E1150" s="56" t="s">
        <v>359</v>
      </c>
      <c r="F1150" s="56"/>
      <c r="G1150" s="52" t="s">
        <v>91</v>
      </c>
      <c r="H1150" s="52">
        <v>10</v>
      </c>
      <c r="I1150" s="51" t="s">
        <v>18</v>
      </c>
      <c r="J1150" s="51" t="s">
        <v>104</v>
      </c>
      <c r="K1150" s="56">
        <v>0</v>
      </c>
      <c r="L1150" s="52">
        <v>0</v>
      </c>
      <c r="M1150" s="52"/>
    </row>
    <row r="1151" spans="2:13" hidden="1" x14ac:dyDescent="0.25">
      <c r="B1151" s="56" t="s">
        <v>66</v>
      </c>
      <c r="C1151" s="56" t="s">
        <v>67</v>
      </c>
      <c r="D1151" s="56" t="s">
        <v>35</v>
      </c>
      <c r="E1151" s="56" t="s">
        <v>359</v>
      </c>
      <c r="F1151" s="56"/>
      <c r="G1151" s="52" t="s">
        <v>91</v>
      </c>
      <c r="H1151" s="52">
        <v>10</v>
      </c>
      <c r="I1151" s="51" t="s">
        <v>18</v>
      </c>
      <c r="J1151" s="51" t="s">
        <v>105</v>
      </c>
      <c r="K1151" s="56">
        <v>0</v>
      </c>
      <c r="L1151" s="52">
        <v>0</v>
      </c>
      <c r="M1151" s="52"/>
    </row>
    <row r="1152" spans="2:13" hidden="1" x14ac:dyDescent="0.25">
      <c r="B1152" s="56" t="s">
        <v>66</v>
      </c>
      <c r="C1152" s="56" t="s">
        <v>67</v>
      </c>
      <c r="D1152" s="56" t="s">
        <v>35</v>
      </c>
      <c r="E1152" s="56" t="s">
        <v>359</v>
      </c>
      <c r="F1152" s="56"/>
      <c r="G1152" s="52" t="s">
        <v>91</v>
      </c>
      <c r="H1152" s="52">
        <v>10</v>
      </c>
      <c r="I1152" s="51" t="s">
        <v>18</v>
      </c>
      <c r="J1152" s="51" t="s">
        <v>103</v>
      </c>
      <c r="K1152" s="56">
        <v>0</v>
      </c>
      <c r="L1152" s="52">
        <v>0</v>
      </c>
      <c r="M1152" s="52"/>
    </row>
    <row r="1153" spans="2:13" hidden="1" x14ac:dyDescent="0.25">
      <c r="B1153" s="56" t="s">
        <v>66</v>
      </c>
      <c r="C1153" s="56" t="s">
        <v>67</v>
      </c>
      <c r="D1153" s="56" t="s">
        <v>35</v>
      </c>
      <c r="E1153" s="56" t="s">
        <v>359</v>
      </c>
      <c r="F1153" s="56"/>
      <c r="G1153" s="52" t="s">
        <v>91</v>
      </c>
      <c r="H1153" s="52">
        <v>10</v>
      </c>
      <c r="I1153" s="52" t="s">
        <v>18</v>
      </c>
      <c r="J1153" s="52" t="s">
        <v>104</v>
      </c>
      <c r="K1153" s="56">
        <v>0</v>
      </c>
      <c r="L1153" s="52">
        <v>0</v>
      </c>
      <c r="M1153" s="52"/>
    </row>
    <row r="1154" spans="2:13" hidden="1" x14ac:dyDescent="0.25">
      <c r="B1154" s="56" t="s">
        <v>41</v>
      </c>
      <c r="C1154" s="56" t="s">
        <v>42</v>
      </c>
      <c r="D1154" s="56" t="s">
        <v>38</v>
      </c>
      <c r="E1154" s="56" t="s">
        <v>359</v>
      </c>
      <c r="F1154" s="56"/>
      <c r="G1154" s="52" t="s">
        <v>91</v>
      </c>
      <c r="H1154" s="52">
        <v>10</v>
      </c>
      <c r="I1154" s="51" t="s">
        <v>158</v>
      </c>
      <c r="J1154" s="51" t="s">
        <v>103</v>
      </c>
      <c r="K1154" s="56">
        <v>160</v>
      </c>
      <c r="L1154" s="51">
        <v>50</v>
      </c>
      <c r="M1154" s="52"/>
    </row>
    <row r="1155" spans="2:13" hidden="1" x14ac:dyDescent="0.25">
      <c r="B1155" s="56" t="s">
        <v>41</v>
      </c>
      <c r="C1155" s="56" t="s">
        <v>42</v>
      </c>
      <c r="D1155" s="56" t="s">
        <v>38</v>
      </c>
      <c r="E1155" s="56" t="s">
        <v>359</v>
      </c>
      <c r="F1155" s="56"/>
      <c r="G1155" s="52" t="s">
        <v>91</v>
      </c>
      <c r="H1155" s="52">
        <v>10</v>
      </c>
      <c r="I1155" s="51" t="s">
        <v>158</v>
      </c>
      <c r="J1155" s="51" t="s">
        <v>104</v>
      </c>
      <c r="K1155" s="56">
        <v>0</v>
      </c>
      <c r="L1155" s="51">
        <v>0</v>
      </c>
      <c r="M1155" s="52"/>
    </row>
    <row r="1156" spans="2:13" hidden="1" x14ac:dyDescent="0.25">
      <c r="B1156" s="56" t="s">
        <v>41</v>
      </c>
      <c r="C1156" s="56" t="s">
        <v>42</v>
      </c>
      <c r="D1156" s="56" t="s">
        <v>38</v>
      </c>
      <c r="E1156" s="56" t="s">
        <v>359</v>
      </c>
      <c r="F1156" s="56"/>
      <c r="G1156" s="52" t="s">
        <v>91</v>
      </c>
      <c r="H1156" s="52">
        <v>10</v>
      </c>
      <c r="I1156" s="51" t="s">
        <v>18</v>
      </c>
      <c r="J1156" s="51" t="s">
        <v>105</v>
      </c>
      <c r="K1156" s="56">
        <v>0</v>
      </c>
      <c r="L1156" s="51">
        <v>0</v>
      </c>
      <c r="M1156" s="52"/>
    </row>
    <row r="1157" spans="2:13" hidden="1" x14ac:dyDescent="0.25">
      <c r="B1157" s="56" t="s">
        <v>41</v>
      </c>
      <c r="C1157" s="56" t="s">
        <v>42</v>
      </c>
      <c r="D1157" s="56" t="s">
        <v>38</v>
      </c>
      <c r="E1157" s="56" t="s">
        <v>359</v>
      </c>
      <c r="F1157" s="56"/>
      <c r="G1157" s="52" t="s">
        <v>91</v>
      </c>
      <c r="H1157" s="52">
        <v>10</v>
      </c>
      <c r="I1157" s="51" t="s">
        <v>18</v>
      </c>
      <c r="J1157" s="51" t="s">
        <v>103</v>
      </c>
      <c r="K1157" s="56">
        <v>0</v>
      </c>
      <c r="L1157" s="51">
        <v>0</v>
      </c>
      <c r="M1157" s="52"/>
    </row>
    <row r="1158" spans="2:13" hidden="1" x14ac:dyDescent="0.25">
      <c r="B1158" s="56" t="s">
        <v>41</v>
      </c>
      <c r="C1158" s="56" t="s">
        <v>42</v>
      </c>
      <c r="D1158" s="56" t="s">
        <v>38</v>
      </c>
      <c r="E1158" s="56" t="s">
        <v>359</v>
      </c>
      <c r="F1158" s="56"/>
      <c r="G1158" s="52" t="s">
        <v>91</v>
      </c>
      <c r="H1158" s="52">
        <v>10</v>
      </c>
      <c r="I1158" s="52" t="s">
        <v>18</v>
      </c>
      <c r="J1158" s="52" t="s">
        <v>104</v>
      </c>
      <c r="K1158" s="56">
        <v>0</v>
      </c>
      <c r="L1158" s="51">
        <v>0</v>
      </c>
      <c r="M1158" s="52"/>
    </row>
    <row r="1159" spans="2:13" hidden="1" x14ac:dyDescent="0.25">
      <c r="B1159" s="56" t="s">
        <v>13</v>
      </c>
      <c r="C1159" s="56" t="s">
        <v>14</v>
      </c>
      <c r="D1159" s="56" t="s">
        <v>99</v>
      </c>
      <c r="E1159" s="56" t="s">
        <v>359</v>
      </c>
      <c r="F1159" s="56"/>
      <c r="G1159" s="51" t="s">
        <v>91</v>
      </c>
      <c r="H1159" s="52">
        <v>10</v>
      </c>
      <c r="I1159" s="51" t="s">
        <v>158</v>
      </c>
      <c r="J1159" s="51" t="s">
        <v>103</v>
      </c>
      <c r="K1159" s="56">
        <v>0</v>
      </c>
      <c r="L1159" s="52">
        <v>0</v>
      </c>
      <c r="M1159" s="52"/>
    </row>
    <row r="1160" spans="2:13" hidden="1" x14ac:dyDescent="0.25">
      <c r="B1160" s="56" t="s">
        <v>13</v>
      </c>
      <c r="C1160" s="56" t="s">
        <v>14</v>
      </c>
      <c r="D1160" s="56" t="s">
        <v>99</v>
      </c>
      <c r="E1160" s="56" t="s">
        <v>359</v>
      </c>
      <c r="F1160" s="56"/>
      <c r="G1160" s="51" t="s">
        <v>91</v>
      </c>
      <c r="H1160" s="52">
        <v>10</v>
      </c>
      <c r="I1160" s="51" t="s">
        <v>158</v>
      </c>
      <c r="J1160" s="51" t="s">
        <v>104</v>
      </c>
      <c r="K1160" s="56">
        <v>0</v>
      </c>
      <c r="L1160" s="52">
        <v>0</v>
      </c>
      <c r="M1160" s="52"/>
    </row>
    <row r="1161" spans="2:13" hidden="1" x14ac:dyDescent="0.25">
      <c r="B1161" s="56" t="s">
        <v>13</v>
      </c>
      <c r="C1161" s="56" t="s">
        <v>14</v>
      </c>
      <c r="D1161" s="56" t="s">
        <v>99</v>
      </c>
      <c r="E1161" s="56" t="s">
        <v>359</v>
      </c>
      <c r="F1161" s="56"/>
      <c r="G1161" s="51" t="s">
        <v>91</v>
      </c>
      <c r="H1161" s="52">
        <v>10</v>
      </c>
      <c r="I1161" s="51" t="s">
        <v>18</v>
      </c>
      <c r="J1161" s="51" t="s">
        <v>105</v>
      </c>
      <c r="K1161" s="56">
        <v>0</v>
      </c>
      <c r="L1161" s="52">
        <v>0</v>
      </c>
      <c r="M1161" s="52"/>
    </row>
    <row r="1162" spans="2:13" hidden="1" x14ac:dyDescent="0.25">
      <c r="B1162" s="56" t="s">
        <v>13</v>
      </c>
      <c r="C1162" s="56" t="s">
        <v>14</v>
      </c>
      <c r="D1162" s="56" t="s">
        <v>99</v>
      </c>
      <c r="E1162" s="56" t="s">
        <v>359</v>
      </c>
      <c r="F1162" s="56"/>
      <c r="G1162" s="51" t="s">
        <v>91</v>
      </c>
      <c r="H1162" s="52">
        <v>10</v>
      </c>
      <c r="I1162" s="51" t="s">
        <v>18</v>
      </c>
      <c r="J1162" s="51" t="s">
        <v>103</v>
      </c>
      <c r="K1162" s="56">
        <v>0</v>
      </c>
      <c r="L1162" s="52">
        <v>0</v>
      </c>
      <c r="M1162" s="52"/>
    </row>
    <row r="1163" spans="2:13" hidden="1" x14ac:dyDescent="0.25">
      <c r="B1163" s="56" t="s">
        <v>13</v>
      </c>
      <c r="C1163" s="56" t="s">
        <v>14</v>
      </c>
      <c r="D1163" s="56" t="s">
        <v>99</v>
      </c>
      <c r="E1163" s="56" t="s">
        <v>359</v>
      </c>
      <c r="F1163" s="56"/>
      <c r="G1163" s="51" t="s">
        <v>91</v>
      </c>
      <c r="H1163" s="52">
        <v>10</v>
      </c>
      <c r="I1163" s="52" t="s">
        <v>18</v>
      </c>
      <c r="J1163" s="52" t="s">
        <v>104</v>
      </c>
      <c r="K1163" s="56">
        <v>0</v>
      </c>
      <c r="L1163" s="52">
        <v>0</v>
      </c>
      <c r="M1163" s="52"/>
    </row>
    <row r="1164" spans="2:13" hidden="1" x14ac:dyDescent="0.25">
      <c r="B1164" s="56" t="s">
        <v>50</v>
      </c>
      <c r="C1164" s="56" t="s">
        <v>51</v>
      </c>
      <c r="D1164" s="56" t="s">
        <v>45</v>
      </c>
      <c r="E1164" s="56" t="s">
        <v>359</v>
      </c>
      <c r="F1164" s="56"/>
      <c r="G1164" s="52" t="s">
        <v>91</v>
      </c>
      <c r="H1164" s="52">
        <v>10</v>
      </c>
      <c r="I1164" s="51" t="s">
        <v>158</v>
      </c>
      <c r="J1164" s="51" t="s">
        <v>103</v>
      </c>
      <c r="K1164" s="56">
        <v>0</v>
      </c>
      <c r="L1164" s="56">
        <v>0</v>
      </c>
      <c r="M1164" s="52"/>
    </row>
    <row r="1165" spans="2:13" hidden="1" x14ac:dyDescent="0.25">
      <c r="B1165" s="56" t="s">
        <v>50</v>
      </c>
      <c r="C1165" s="56" t="s">
        <v>51</v>
      </c>
      <c r="D1165" s="56" t="s">
        <v>45</v>
      </c>
      <c r="E1165" s="56" t="s">
        <v>359</v>
      </c>
      <c r="F1165" s="56"/>
      <c r="G1165" s="52" t="s">
        <v>91</v>
      </c>
      <c r="H1165" s="52">
        <v>10</v>
      </c>
      <c r="I1165" s="51" t="s">
        <v>158</v>
      </c>
      <c r="J1165" s="51" t="s">
        <v>104</v>
      </c>
      <c r="K1165" s="56">
        <v>0</v>
      </c>
      <c r="L1165" s="52">
        <v>0</v>
      </c>
      <c r="M1165" s="52"/>
    </row>
    <row r="1166" spans="2:13" hidden="1" x14ac:dyDescent="0.25">
      <c r="B1166" s="56" t="s">
        <v>50</v>
      </c>
      <c r="C1166" s="56" t="s">
        <v>51</v>
      </c>
      <c r="D1166" s="56" t="s">
        <v>45</v>
      </c>
      <c r="E1166" s="56" t="s">
        <v>359</v>
      </c>
      <c r="F1166" s="56"/>
      <c r="G1166" s="52" t="s">
        <v>91</v>
      </c>
      <c r="H1166" s="52">
        <v>10</v>
      </c>
      <c r="I1166" s="51" t="s">
        <v>18</v>
      </c>
      <c r="J1166" s="51" t="s">
        <v>105</v>
      </c>
      <c r="K1166" s="56">
        <v>0</v>
      </c>
      <c r="L1166" s="52">
        <v>0</v>
      </c>
      <c r="M1166" s="52"/>
    </row>
    <row r="1167" spans="2:13" hidden="1" x14ac:dyDescent="0.25">
      <c r="B1167" s="56" t="s">
        <v>50</v>
      </c>
      <c r="C1167" s="56" t="s">
        <v>51</v>
      </c>
      <c r="D1167" s="56" t="s">
        <v>45</v>
      </c>
      <c r="E1167" s="56" t="s">
        <v>359</v>
      </c>
      <c r="F1167" s="56"/>
      <c r="G1167" s="52" t="s">
        <v>91</v>
      </c>
      <c r="H1167" s="52">
        <v>10</v>
      </c>
      <c r="I1167" s="51" t="s">
        <v>18</v>
      </c>
      <c r="J1167" s="51" t="s">
        <v>103</v>
      </c>
      <c r="K1167" s="56">
        <v>0</v>
      </c>
      <c r="L1167" s="52">
        <v>0</v>
      </c>
      <c r="M1167" s="52"/>
    </row>
    <row r="1168" spans="2:13" hidden="1" x14ac:dyDescent="0.25">
      <c r="B1168" s="56" t="s">
        <v>50</v>
      </c>
      <c r="C1168" s="56" t="s">
        <v>51</v>
      </c>
      <c r="D1168" s="56" t="s">
        <v>45</v>
      </c>
      <c r="E1168" s="56" t="s">
        <v>359</v>
      </c>
      <c r="F1168" s="56"/>
      <c r="G1168" s="52" t="s">
        <v>91</v>
      </c>
      <c r="H1168" s="52">
        <v>10</v>
      </c>
      <c r="I1168" s="51" t="s">
        <v>18</v>
      </c>
      <c r="J1168" s="51" t="s">
        <v>104</v>
      </c>
      <c r="K1168" s="56">
        <v>0</v>
      </c>
      <c r="L1168" s="52">
        <v>0</v>
      </c>
      <c r="M1168" s="52"/>
    </row>
    <row r="1169" spans="2:13" hidden="1" x14ac:dyDescent="0.25">
      <c r="B1169" s="56" t="s">
        <v>29</v>
      </c>
      <c r="C1169" s="56" t="s">
        <v>30</v>
      </c>
      <c r="D1169" s="56" t="s">
        <v>26</v>
      </c>
      <c r="E1169" s="56" t="s">
        <v>359</v>
      </c>
      <c r="F1169" s="56"/>
      <c r="G1169" s="52" t="s">
        <v>91</v>
      </c>
      <c r="H1169" s="52">
        <v>10</v>
      </c>
      <c r="I1169" s="51" t="s">
        <v>158</v>
      </c>
      <c r="J1169" s="51" t="s">
        <v>103</v>
      </c>
      <c r="K1169" s="56">
        <v>0</v>
      </c>
      <c r="L1169" s="52">
        <v>0</v>
      </c>
      <c r="M1169" s="52"/>
    </row>
    <row r="1170" spans="2:13" hidden="1" x14ac:dyDescent="0.25">
      <c r="B1170" s="56" t="s">
        <v>29</v>
      </c>
      <c r="C1170" s="56" t="s">
        <v>30</v>
      </c>
      <c r="D1170" s="56" t="s">
        <v>26</v>
      </c>
      <c r="E1170" s="56" t="s">
        <v>359</v>
      </c>
      <c r="F1170" s="56"/>
      <c r="G1170" s="52" t="s">
        <v>91</v>
      </c>
      <c r="H1170" s="52">
        <v>10</v>
      </c>
      <c r="I1170" s="51" t="s">
        <v>158</v>
      </c>
      <c r="J1170" s="51" t="s">
        <v>104</v>
      </c>
      <c r="K1170" s="56">
        <v>0</v>
      </c>
      <c r="L1170" s="52">
        <v>0</v>
      </c>
      <c r="M1170" s="52"/>
    </row>
    <row r="1171" spans="2:13" hidden="1" x14ac:dyDescent="0.25">
      <c r="B1171" s="56" t="s">
        <v>29</v>
      </c>
      <c r="C1171" s="56" t="s">
        <v>30</v>
      </c>
      <c r="D1171" s="56" t="s">
        <v>26</v>
      </c>
      <c r="E1171" s="56" t="s">
        <v>359</v>
      </c>
      <c r="F1171" s="56"/>
      <c r="G1171" s="52" t="s">
        <v>91</v>
      </c>
      <c r="H1171" s="52">
        <v>10</v>
      </c>
      <c r="I1171" s="51" t="s">
        <v>18</v>
      </c>
      <c r="J1171" s="51" t="s">
        <v>105</v>
      </c>
      <c r="K1171" s="56">
        <v>0</v>
      </c>
      <c r="L1171" s="52">
        <v>0</v>
      </c>
      <c r="M1171" s="52"/>
    </row>
    <row r="1172" spans="2:13" hidden="1" x14ac:dyDescent="0.25">
      <c r="B1172" s="56" t="s">
        <v>29</v>
      </c>
      <c r="C1172" s="56" t="s">
        <v>30</v>
      </c>
      <c r="D1172" s="56" t="s">
        <v>26</v>
      </c>
      <c r="E1172" s="56" t="s">
        <v>359</v>
      </c>
      <c r="F1172" s="56"/>
      <c r="G1172" s="52" t="s">
        <v>91</v>
      </c>
      <c r="H1172" s="52">
        <v>10</v>
      </c>
      <c r="I1172" s="51" t="s">
        <v>18</v>
      </c>
      <c r="J1172" s="51" t="s">
        <v>103</v>
      </c>
      <c r="K1172" s="56">
        <v>0</v>
      </c>
      <c r="L1172" s="52">
        <v>0</v>
      </c>
      <c r="M1172" s="52"/>
    </row>
    <row r="1173" spans="2:13" hidden="1" x14ac:dyDescent="0.25">
      <c r="B1173" s="56" t="s">
        <v>29</v>
      </c>
      <c r="C1173" s="56" t="s">
        <v>30</v>
      </c>
      <c r="D1173" s="56" t="s">
        <v>26</v>
      </c>
      <c r="E1173" s="56" t="s">
        <v>359</v>
      </c>
      <c r="F1173" s="56"/>
      <c r="G1173" s="52" t="s">
        <v>91</v>
      </c>
      <c r="H1173" s="52">
        <v>10</v>
      </c>
      <c r="I1173" s="51" t="s">
        <v>18</v>
      </c>
      <c r="J1173" s="51" t="s">
        <v>104</v>
      </c>
      <c r="K1173" s="56">
        <v>0</v>
      </c>
      <c r="L1173" s="52">
        <v>0</v>
      </c>
      <c r="M1173" s="52"/>
    </row>
    <row r="1174" spans="2:13" hidden="1" x14ac:dyDescent="0.25">
      <c r="B1174" s="56" t="s">
        <v>68</v>
      </c>
      <c r="C1174" s="56" t="s">
        <v>69</v>
      </c>
      <c r="D1174" s="56" t="s">
        <v>26</v>
      </c>
      <c r="E1174" s="56" t="s">
        <v>359</v>
      </c>
      <c r="F1174" s="56"/>
      <c r="G1174" s="52" t="s">
        <v>91</v>
      </c>
      <c r="H1174" s="52">
        <v>10</v>
      </c>
      <c r="I1174" s="51" t="s">
        <v>158</v>
      </c>
      <c r="J1174" s="51" t="s">
        <v>103</v>
      </c>
      <c r="K1174" s="56">
        <v>0</v>
      </c>
      <c r="L1174" s="52">
        <v>0</v>
      </c>
      <c r="M1174" s="52"/>
    </row>
    <row r="1175" spans="2:13" hidden="1" x14ac:dyDescent="0.25">
      <c r="B1175" s="56" t="s">
        <v>68</v>
      </c>
      <c r="C1175" s="56" t="s">
        <v>69</v>
      </c>
      <c r="D1175" s="56" t="s">
        <v>26</v>
      </c>
      <c r="E1175" s="56" t="s">
        <v>359</v>
      </c>
      <c r="F1175" s="56"/>
      <c r="G1175" s="52" t="s">
        <v>91</v>
      </c>
      <c r="H1175" s="52">
        <v>10</v>
      </c>
      <c r="I1175" s="51" t="s">
        <v>158</v>
      </c>
      <c r="J1175" s="51" t="s">
        <v>104</v>
      </c>
      <c r="K1175" s="56">
        <v>0</v>
      </c>
      <c r="L1175" s="52">
        <v>1</v>
      </c>
      <c r="M1175" s="52"/>
    </row>
    <row r="1176" spans="2:13" hidden="1" x14ac:dyDescent="0.25">
      <c r="B1176" s="56" t="s">
        <v>68</v>
      </c>
      <c r="C1176" s="56" t="s">
        <v>69</v>
      </c>
      <c r="D1176" s="56" t="s">
        <v>26</v>
      </c>
      <c r="E1176" s="56" t="s">
        <v>359</v>
      </c>
      <c r="F1176" s="56"/>
      <c r="G1176" s="52" t="s">
        <v>91</v>
      </c>
      <c r="H1176" s="52">
        <v>10</v>
      </c>
      <c r="I1176" s="51" t="s">
        <v>18</v>
      </c>
      <c r="J1176" s="51" t="s">
        <v>105</v>
      </c>
      <c r="K1176" s="56">
        <v>0</v>
      </c>
      <c r="L1176" s="52">
        <v>0</v>
      </c>
      <c r="M1176" s="52"/>
    </row>
    <row r="1177" spans="2:13" hidden="1" x14ac:dyDescent="0.25">
      <c r="B1177" s="56" t="s">
        <v>68</v>
      </c>
      <c r="C1177" s="56" t="s">
        <v>69</v>
      </c>
      <c r="D1177" s="56" t="s">
        <v>26</v>
      </c>
      <c r="E1177" s="56" t="s">
        <v>359</v>
      </c>
      <c r="F1177" s="56"/>
      <c r="G1177" s="52" t="s">
        <v>91</v>
      </c>
      <c r="H1177" s="52">
        <v>10</v>
      </c>
      <c r="I1177" s="51" t="s">
        <v>18</v>
      </c>
      <c r="J1177" s="51" t="s">
        <v>103</v>
      </c>
      <c r="K1177" s="56">
        <v>0</v>
      </c>
      <c r="L1177" s="52">
        <v>2</v>
      </c>
      <c r="M1177" s="52"/>
    </row>
    <row r="1178" spans="2:13" hidden="1" x14ac:dyDescent="0.25">
      <c r="B1178" s="56" t="s">
        <v>68</v>
      </c>
      <c r="C1178" s="56" t="s">
        <v>69</v>
      </c>
      <c r="D1178" s="56" t="s">
        <v>26</v>
      </c>
      <c r="E1178" s="56" t="s">
        <v>359</v>
      </c>
      <c r="F1178" s="56"/>
      <c r="G1178" s="52" t="s">
        <v>91</v>
      </c>
      <c r="H1178" s="52">
        <v>10</v>
      </c>
      <c r="I1178" s="52" t="s">
        <v>18</v>
      </c>
      <c r="J1178" s="52" t="s">
        <v>104</v>
      </c>
      <c r="K1178" s="56">
        <v>0</v>
      </c>
      <c r="L1178" s="52">
        <v>0</v>
      </c>
      <c r="M1178" s="52"/>
    </row>
    <row r="1179" spans="2:13" hidden="1" x14ac:dyDescent="0.25">
      <c r="B1179" s="56" t="s">
        <v>36</v>
      </c>
      <c r="C1179" s="56" t="s">
        <v>37</v>
      </c>
      <c r="D1179" s="56" t="s">
        <v>38</v>
      </c>
      <c r="E1179" s="56" t="s">
        <v>359</v>
      </c>
      <c r="F1179" s="56"/>
      <c r="G1179" s="52" t="s">
        <v>91</v>
      </c>
      <c r="H1179" s="52">
        <v>10</v>
      </c>
      <c r="I1179" s="51" t="s">
        <v>18</v>
      </c>
      <c r="J1179" s="51" t="s">
        <v>105</v>
      </c>
      <c r="K1179" s="56">
        <v>0</v>
      </c>
      <c r="L1179" s="51">
        <v>0</v>
      </c>
      <c r="M1179" s="52"/>
    </row>
    <row r="1180" spans="2:13" hidden="1" x14ac:dyDescent="0.25">
      <c r="B1180" s="56" t="s">
        <v>36</v>
      </c>
      <c r="C1180" s="56" t="s">
        <v>37</v>
      </c>
      <c r="D1180" s="56" t="s">
        <v>38</v>
      </c>
      <c r="E1180" s="56" t="s">
        <v>359</v>
      </c>
      <c r="F1180" s="56"/>
      <c r="G1180" s="52" t="s">
        <v>91</v>
      </c>
      <c r="H1180" s="52">
        <v>10</v>
      </c>
      <c r="I1180" s="51" t="s">
        <v>18</v>
      </c>
      <c r="J1180" s="51" t="s">
        <v>103</v>
      </c>
      <c r="K1180" s="56">
        <v>0</v>
      </c>
      <c r="L1180" s="51">
        <v>0</v>
      </c>
      <c r="M1180" s="52"/>
    </row>
    <row r="1181" spans="2:13" hidden="1" x14ac:dyDescent="0.25">
      <c r="B1181" s="56" t="s">
        <v>36</v>
      </c>
      <c r="C1181" s="56" t="s">
        <v>37</v>
      </c>
      <c r="D1181" s="56" t="s">
        <v>38</v>
      </c>
      <c r="E1181" s="56" t="s">
        <v>359</v>
      </c>
      <c r="F1181" s="56"/>
      <c r="G1181" s="52" t="s">
        <v>91</v>
      </c>
      <c r="H1181" s="52">
        <v>10</v>
      </c>
      <c r="I1181" s="52" t="s">
        <v>18</v>
      </c>
      <c r="J1181" s="52" t="s">
        <v>104</v>
      </c>
      <c r="K1181" s="56">
        <v>0</v>
      </c>
      <c r="L1181" s="51">
        <v>0</v>
      </c>
      <c r="M1181" s="52"/>
    </row>
    <row r="1182" spans="2:13" hidden="1" x14ac:dyDescent="0.25">
      <c r="B1182" s="56" t="s">
        <v>31</v>
      </c>
      <c r="C1182" s="56" t="s">
        <v>32</v>
      </c>
      <c r="D1182" s="56" t="s">
        <v>26</v>
      </c>
      <c r="E1182" s="56" t="s">
        <v>359</v>
      </c>
      <c r="F1182" s="56"/>
      <c r="G1182" s="52" t="s">
        <v>91</v>
      </c>
      <c r="H1182" s="52">
        <v>10</v>
      </c>
      <c r="I1182" s="51" t="s">
        <v>158</v>
      </c>
      <c r="J1182" s="51" t="s">
        <v>103</v>
      </c>
      <c r="K1182" s="56">
        <v>0</v>
      </c>
      <c r="L1182" s="51">
        <v>0</v>
      </c>
      <c r="M1182" s="52"/>
    </row>
    <row r="1183" spans="2:13" hidden="1" x14ac:dyDescent="0.25">
      <c r="B1183" s="56" t="s">
        <v>31</v>
      </c>
      <c r="C1183" s="56" t="s">
        <v>32</v>
      </c>
      <c r="D1183" s="56" t="s">
        <v>26</v>
      </c>
      <c r="E1183" s="56" t="s">
        <v>359</v>
      </c>
      <c r="F1183" s="56"/>
      <c r="G1183" s="52" t="s">
        <v>91</v>
      </c>
      <c r="H1183" s="52">
        <v>10</v>
      </c>
      <c r="I1183" s="51" t="s">
        <v>18</v>
      </c>
      <c r="J1183" s="51" t="s">
        <v>105</v>
      </c>
      <c r="K1183" s="56">
        <v>0</v>
      </c>
      <c r="L1183" s="51">
        <v>0</v>
      </c>
      <c r="M1183" s="52"/>
    </row>
    <row r="1184" spans="2:13" hidden="1" x14ac:dyDescent="0.25">
      <c r="B1184" s="56" t="s">
        <v>31</v>
      </c>
      <c r="C1184" s="56" t="s">
        <v>32</v>
      </c>
      <c r="D1184" s="56" t="s">
        <v>26</v>
      </c>
      <c r="E1184" s="56" t="s">
        <v>359</v>
      </c>
      <c r="F1184" s="56"/>
      <c r="G1184" s="52" t="s">
        <v>91</v>
      </c>
      <c r="H1184" s="52">
        <v>10</v>
      </c>
      <c r="I1184" s="51" t="s">
        <v>18</v>
      </c>
      <c r="J1184" s="51" t="s">
        <v>103</v>
      </c>
      <c r="K1184" s="56">
        <v>0</v>
      </c>
      <c r="L1184" s="51">
        <v>0</v>
      </c>
      <c r="M1184" s="52"/>
    </row>
    <row r="1185" spans="2:13" hidden="1" x14ac:dyDescent="0.25">
      <c r="B1185" s="56" t="s">
        <v>31</v>
      </c>
      <c r="C1185" s="56" t="s">
        <v>32</v>
      </c>
      <c r="D1185" s="56" t="s">
        <v>26</v>
      </c>
      <c r="E1185" s="56" t="s">
        <v>359</v>
      </c>
      <c r="F1185" s="56"/>
      <c r="G1185" s="52" t="s">
        <v>91</v>
      </c>
      <c r="H1185" s="52">
        <v>10</v>
      </c>
      <c r="I1185" s="52" t="s">
        <v>18</v>
      </c>
      <c r="J1185" s="52" t="s">
        <v>104</v>
      </c>
      <c r="K1185" s="56">
        <v>0</v>
      </c>
      <c r="L1185" s="51">
        <v>0</v>
      </c>
      <c r="M1185" s="52"/>
    </row>
    <row r="1186" spans="2:13" hidden="1" x14ac:dyDescent="0.25">
      <c r="B1186" s="56" t="s">
        <v>54</v>
      </c>
      <c r="C1186" s="56" t="s">
        <v>55</v>
      </c>
      <c r="D1186" s="56" t="s">
        <v>45</v>
      </c>
      <c r="E1186" s="56" t="s">
        <v>359</v>
      </c>
      <c r="F1186" s="56"/>
      <c r="G1186" s="52" t="s">
        <v>91</v>
      </c>
      <c r="H1186" s="52">
        <v>10</v>
      </c>
      <c r="I1186" s="51" t="s">
        <v>158</v>
      </c>
      <c r="J1186" s="51" t="s">
        <v>103</v>
      </c>
      <c r="K1186" s="56">
        <v>79</v>
      </c>
      <c r="L1186" s="52">
        <v>292</v>
      </c>
      <c r="M1186" s="52"/>
    </row>
    <row r="1187" spans="2:13" hidden="1" x14ac:dyDescent="0.25">
      <c r="B1187" s="56" t="s">
        <v>54</v>
      </c>
      <c r="C1187" s="56" t="s">
        <v>55</v>
      </c>
      <c r="D1187" s="56" t="s">
        <v>45</v>
      </c>
      <c r="E1187" s="56" t="s">
        <v>359</v>
      </c>
      <c r="F1187" s="56"/>
      <c r="G1187" s="52" t="s">
        <v>91</v>
      </c>
      <c r="H1187" s="52">
        <v>10</v>
      </c>
      <c r="I1187" s="51" t="s">
        <v>158</v>
      </c>
      <c r="J1187" s="51" t="s">
        <v>104</v>
      </c>
      <c r="K1187" s="56">
        <v>0</v>
      </c>
      <c r="L1187" s="52">
        <v>0</v>
      </c>
      <c r="M1187" s="52"/>
    </row>
    <row r="1188" spans="2:13" hidden="1" x14ac:dyDescent="0.25">
      <c r="B1188" s="56" t="s">
        <v>54</v>
      </c>
      <c r="C1188" s="56" t="s">
        <v>55</v>
      </c>
      <c r="D1188" s="56" t="s">
        <v>45</v>
      </c>
      <c r="E1188" s="56" t="s">
        <v>359</v>
      </c>
      <c r="F1188" s="56"/>
      <c r="G1188" s="52" t="s">
        <v>91</v>
      </c>
      <c r="H1188" s="52">
        <v>10</v>
      </c>
      <c r="I1188" s="51" t="s">
        <v>18</v>
      </c>
      <c r="J1188" s="51" t="s">
        <v>105</v>
      </c>
      <c r="K1188" s="56">
        <v>0</v>
      </c>
      <c r="L1188" s="52">
        <v>0</v>
      </c>
      <c r="M1188" s="52"/>
    </row>
    <row r="1189" spans="2:13" hidden="1" x14ac:dyDescent="0.25">
      <c r="B1189" s="56" t="s">
        <v>54</v>
      </c>
      <c r="C1189" s="56" t="s">
        <v>55</v>
      </c>
      <c r="D1189" s="56" t="s">
        <v>45</v>
      </c>
      <c r="E1189" s="56" t="s">
        <v>359</v>
      </c>
      <c r="F1189" s="56"/>
      <c r="G1189" s="52" t="s">
        <v>91</v>
      </c>
      <c r="H1189" s="52">
        <v>10</v>
      </c>
      <c r="I1189" s="51" t="s">
        <v>18</v>
      </c>
      <c r="J1189" s="51" t="s">
        <v>103</v>
      </c>
      <c r="K1189" s="56">
        <v>0</v>
      </c>
      <c r="L1189" s="52">
        <v>36</v>
      </c>
      <c r="M1189" s="52"/>
    </row>
    <row r="1190" spans="2:13" hidden="1" x14ac:dyDescent="0.25">
      <c r="B1190" s="56" t="s">
        <v>54</v>
      </c>
      <c r="C1190" s="56" t="s">
        <v>55</v>
      </c>
      <c r="D1190" s="56" t="s">
        <v>45</v>
      </c>
      <c r="E1190" s="56" t="s">
        <v>359</v>
      </c>
      <c r="F1190" s="56"/>
      <c r="G1190" s="52" t="s">
        <v>91</v>
      </c>
      <c r="H1190" s="52">
        <v>10</v>
      </c>
      <c r="I1190" s="52" t="s">
        <v>18</v>
      </c>
      <c r="J1190" s="52" t="s">
        <v>104</v>
      </c>
      <c r="K1190" s="56">
        <v>0</v>
      </c>
      <c r="L1190" s="52">
        <v>0</v>
      </c>
      <c r="M1190" s="52"/>
    </row>
    <row r="1191" spans="2:13" hidden="1" x14ac:dyDescent="0.25">
      <c r="B1191" s="56" t="s">
        <v>70</v>
      </c>
      <c r="C1191" s="56" t="s">
        <v>71</v>
      </c>
      <c r="D1191" s="56" t="s">
        <v>15</v>
      </c>
      <c r="E1191" s="56" t="s">
        <v>359</v>
      </c>
      <c r="F1191" s="56"/>
      <c r="G1191" s="52" t="s">
        <v>91</v>
      </c>
      <c r="H1191" s="52">
        <v>10</v>
      </c>
      <c r="I1191" s="51" t="s">
        <v>158</v>
      </c>
      <c r="J1191" s="51" t="s">
        <v>103</v>
      </c>
      <c r="K1191" s="56">
        <v>1</v>
      </c>
      <c r="L1191" s="52">
        <v>0</v>
      </c>
      <c r="M1191" s="52"/>
    </row>
    <row r="1192" spans="2:13" hidden="1" x14ac:dyDescent="0.25">
      <c r="B1192" s="56" t="s">
        <v>70</v>
      </c>
      <c r="C1192" s="56" t="s">
        <v>71</v>
      </c>
      <c r="D1192" s="56" t="s">
        <v>15</v>
      </c>
      <c r="E1192" s="56" t="s">
        <v>359</v>
      </c>
      <c r="F1192" s="56"/>
      <c r="G1192" s="52" t="s">
        <v>91</v>
      </c>
      <c r="H1192" s="52">
        <v>10</v>
      </c>
      <c r="I1192" s="51" t="s">
        <v>158</v>
      </c>
      <c r="J1192" s="51" t="s">
        <v>104</v>
      </c>
      <c r="K1192" s="56">
        <v>0</v>
      </c>
      <c r="L1192" s="52">
        <v>0</v>
      </c>
      <c r="M1192" s="52"/>
    </row>
    <row r="1193" spans="2:13" hidden="1" x14ac:dyDescent="0.25">
      <c r="B1193" s="56" t="s">
        <v>70</v>
      </c>
      <c r="C1193" s="56" t="s">
        <v>71</v>
      </c>
      <c r="D1193" s="56" t="s">
        <v>15</v>
      </c>
      <c r="E1193" s="56" t="s">
        <v>359</v>
      </c>
      <c r="F1193" s="56"/>
      <c r="G1193" s="52" t="s">
        <v>91</v>
      </c>
      <c r="H1193" s="52">
        <v>10</v>
      </c>
      <c r="I1193" s="51" t="s">
        <v>18</v>
      </c>
      <c r="J1193" s="51" t="s">
        <v>105</v>
      </c>
      <c r="K1193" s="56">
        <v>0</v>
      </c>
      <c r="L1193" s="52">
        <v>0</v>
      </c>
      <c r="M1193" s="52"/>
    </row>
    <row r="1194" spans="2:13" hidden="1" x14ac:dyDescent="0.25">
      <c r="B1194" s="56" t="s">
        <v>70</v>
      </c>
      <c r="C1194" s="56" t="s">
        <v>71</v>
      </c>
      <c r="D1194" s="56" t="s">
        <v>15</v>
      </c>
      <c r="E1194" s="56" t="s">
        <v>359</v>
      </c>
      <c r="F1194" s="56"/>
      <c r="G1194" s="52" t="s">
        <v>91</v>
      </c>
      <c r="H1194" s="52">
        <v>10</v>
      </c>
      <c r="I1194" s="51" t="s">
        <v>18</v>
      </c>
      <c r="J1194" s="51" t="s">
        <v>103</v>
      </c>
      <c r="K1194" s="56">
        <v>0</v>
      </c>
      <c r="L1194" s="52">
        <v>0</v>
      </c>
      <c r="M1194" s="52"/>
    </row>
    <row r="1195" spans="2:13" hidden="1" x14ac:dyDescent="0.25">
      <c r="B1195" s="56" t="s">
        <v>70</v>
      </c>
      <c r="C1195" s="56" t="s">
        <v>71</v>
      </c>
      <c r="D1195" s="56" t="s">
        <v>15</v>
      </c>
      <c r="E1195" s="56" t="s">
        <v>359</v>
      </c>
      <c r="F1195" s="56"/>
      <c r="G1195" s="52" t="s">
        <v>91</v>
      </c>
      <c r="H1195" s="52">
        <v>10</v>
      </c>
      <c r="I1195" s="51" t="s">
        <v>18</v>
      </c>
      <c r="J1195" s="51" t="s">
        <v>104</v>
      </c>
      <c r="K1195" s="56">
        <v>0</v>
      </c>
      <c r="L1195" s="52">
        <v>0</v>
      </c>
      <c r="M1195" s="52"/>
    </row>
    <row r="1196" spans="2:13" x14ac:dyDescent="0.25">
      <c r="B1196" s="56" t="s">
        <v>43</v>
      </c>
      <c r="C1196" s="56" t="s">
        <v>44</v>
      </c>
      <c r="D1196" s="56" t="s">
        <v>45</v>
      </c>
      <c r="E1196" s="56" t="s">
        <v>359</v>
      </c>
      <c r="F1196" s="56"/>
      <c r="G1196" s="52" t="s">
        <v>91</v>
      </c>
      <c r="H1196" s="52">
        <v>10</v>
      </c>
      <c r="I1196" s="51" t="s">
        <v>158</v>
      </c>
      <c r="J1196" s="51" t="s">
        <v>103</v>
      </c>
      <c r="K1196" s="56">
        <v>0</v>
      </c>
      <c r="L1196" s="51">
        <v>0</v>
      </c>
      <c r="M1196" s="52"/>
    </row>
    <row r="1197" spans="2:13" x14ac:dyDescent="0.25">
      <c r="B1197" s="56" t="s">
        <v>43</v>
      </c>
      <c r="C1197" s="56" t="s">
        <v>44</v>
      </c>
      <c r="D1197" s="56" t="s">
        <v>45</v>
      </c>
      <c r="E1197" s="56" t="s">
        <v>359</v>
      </c>
      <c r="F1197" s="56"/>
      <c r="G1197" s="52" t="s">
        <v>91</v>
      </c>
      <c r="H1197" s="52">
        <v>10</v>
      </c>
      <c r="I1197" s="51" t="s">
        <v>158</v>
      </c>
      <c r="J1197" s="51" t="s">
        <v>104</v>
      </c>
      <c r="K1197" s="56">
        <v>0</v>
      </c>
      <c r="L1197" s="51">
        <v>0</v>
      </c>
      <c r="M1197" s="52"/>
    </row>
    <row r="1198" spans="2:13" x14ac:dyDescent="0.25">
      <c r="B1198" s="56" t="s">
        <v>43</v>
      </c>
      <c r="C1198" s="56" t="s">
        <v>44</v>
      </c>
      <c r="D1198" s="56" t="s">
        <v>45</v>
      </c>
      <c r="E1198" s="56" t="s">
        <v>359</v>
      </c>
      <c r="F1198" s="56"/>
      <c r="G1198" s="52" t="s">
        <v>91</v>
      </c>
      <c r="H1198" s="52">
        <v>10</v>
      </c>
      <c r="I1198" s="51" t="s">
        <v>18</v>
      </c>
      <c r="J1198" s="51" t="s">
        <v>105</v>
      </c>
      <c r="K1198" s="56">
        <v>0</v>
      </c>
      <c r="L1198" s="51">
        <v>0</v>
      </c>
      <c r="M1198" s="52"/>
    </row>
    <row r="1199" spans="2:13" x14ac:dyDescent="0.25">
      <c r="B1199" s="56" t="s">
        <v>43</v>
      </c>
      <c r="C1199" s="56" t="s">
        <v>44</v>
      </c>
      <c r="D1199" s="56" t="s">
        <v>45</v>
      </c>
      <c r="E1199" s="56" t="s">
        <v>359</v>
      </c>
      <c r="F1199" s="56"/>
      <c r="G1199" s="52" t="s">
        <v>91</v>
      </c>
      <c r="H1199" s="52">
        <v>10</v>
      </c>
      <c r="I1199" s="51" t="s">
        <v>18</v>
      </c>
      <c r="J1199" s="51" t="s">
        <v>103</v>
      </c>
      <c r="K1199" s="56">
        <v>0</v>
      </c>
      <c r="L1199" s="51">
        <v>0</v>
      </c>
      <c r="M1199" s="52"/>
    </row>
    <row r="1200" spans="2:13" x14ac:dyDescent="0.25">
      <c r="B1200" s="56" t="s">
        <v>43</v>
      </c>
      <c r="C1200" s="56" t="s">
        <v>44</v>
      </c>
      <c r="D1200" s="56" t="s">
        <v>45</v>
      </c>
      <c r="E1200" s="56" t="s">
        <v>359</v>
      </c>
      <c r="F1200" s="56"/>
      <c r="G1200" s="52" t="s">
        <v>91</v>
      </c>
      <c r="H1200" s="52">
        <v>10</v>
      </c>
      <c r="I1200" s="52" t="s">
        <v>18</v>
      </c>
      <c r="J1200" s="52" t="s">
        <v>104</v>
      </c>
      <c r="K1200" s="56">
        <v>0</v>
      </c>
      <c r="L1200" s="51">
        <v>0</v>
      </c>
      <c r="M1200" s="52"/>
    </row>
    <row r="1201" spans="2:13" hidden="1" x14ac:dyDescent="0.25">
      <c r="B1201" s="56" t="s">
        <v>60</v>
      </c>
      <c r="C1201" s="56" t="s">
        <v>61</v>
      </c>
      <c r="D1201" s="56" t="s">
        <v>15</v>
      </c>
      <c r="E1201" s="56" t="s">
        <v>359</v>
      </c>
      <c r="F1201" s="56"/>
      <c r="G1201" s="52" t="s">
        <v>91</v>
      </c>
      <c r="H1201" s="52">
        <v>10</v>
      </c>
      <c r="I1201" s="51" t="s">
        <v>18</v>
      </c>
      <c r="J1201" s="51" t="s">
        <v>105</v>
      </c>
      <c r="K1201" s="56">
        <v>0</v>
      </c>
      <c r="L1201" s="52">
        <v>0</v>
      </c>
      <c r="M1201" s="52"/>
    </row>
    <row r="1202" spans="2:13" hidden="1" x14ac:dyDescent="0.25">
      <c r="B1202" s="56" t="s">
        <v>60</v>
      </c>
      <c r="C1202" s="56" t="s">
        <v>61</v>
      </c>
      <c r="D1202" s="56" t="s">
        <v>15</v>
      </c>
      <c r="E1202" s="56" t="s">
        <v>359</v>
      </c>
      <c r="F1202" s="56"/>
      <c r="G1202" s="52" t="s">
        <v>91</v>
      </c>
      <c r="H1202" s="52">
        <v>10</v>
      </c>
      <c r="I1202" s="51" t="s">
        <v>18</v>
      </c>
      <c r="J1202" s="51" t="s">
        <v>103</v>
      </c>
      <c r="K1202" s="56">
        <v>0</v>
      </c>
      <c r="L1202" s="52">
        <v>0</v>
      </c>
      <c r="M1202" s="52"/>
    </row>
    <row r="1203" spans="2:13" hidden="1" x14ac:dyDescent="0.25">
      <c r="B1203" s="56" t="s">
        <v>60</v>
      </c>
      <c r="C1203" s="56" t="s">
        <v>61</v>
      </c>
      <c r="D1203" s="56" t="s">
        <v>15</v>
      </c>
      <c r="E1203" s="56" t="s">
        <v>359</v>
      </c>
      <c r="F1203" s="56"/>
      <c r="G1203" s="52" t="s">
        <v>91</v>
      </c>
      <c r="H1203" s="52">
        <v>10</v>
      </c>
      <c r="I1203" s="52" t="s">
        <v>18</v>
      </c>
      <c r="J1203" s="52" t="s">
        <v>104</v>
      </c>
      <c r="K1203" s="56">
        <v>0</v>
      </c>
      <c r="L1203" s="52">
        <v>0</v>
      </c>
      <c r="M1203" s="52"/>
    </row>
    <row r="1204" spans="2:13" hidden="1" x14ac:dyDescent="0.25">
      <c r="B1204" s="56" t="s">
        <v>48</v>
      </c>
      <c r="C1204" s="56" t="s">
        <v>49</v>
      </c>
      <c r="D1204" s="56" t="s">
        <v>38</v>
      </c>
      <c r="E1204" s="56" t="s">
        <v>359</v>
      </c>
      <c r="F1204" s="56"/>
      <c r="G1204" s="52" t="s">
        <v>91</v>
      </c>
      <c r="H1204" s="52">
        <v>10</v>
      </c>
      <c r="I1204" s="51" t="s">
        <v>158</v>
      </c>
      <c r="J1204" s="51" t="s">
        <v>103</v>
      </c>
      <c r="K1204" s="56">
        <v>42</v>
      </c>
      <c r="L1204" s="52">
        <v>50</v>
      </c>
      <c r="M1204" s="52"/>
    </row>
    <row r="1205" spans="2:13" hidden="1" x14ac:dyDescent="0.25">
      <c r="B1205" s="56" t="s">
        <v>48</v>
      </c>
      <c r="C1205" s="56" t="s">
        <v>49</v>
      </c>
      <c r="D1205" s="56" t="s">
        <v>38</v>
      </c>
      <c r="E1205" s="56" t="s">
        <v>359</v>
      </c>
      <c r="F1205" s="56"/>
      <c r="G1205" s="52" t="s">
        <v>91</v>
      </c>
      <c r="H1205" s="52">
        <v>10</v>
      </c>
      <c r="I1205" s="51" t="s">
        <v>158</v>
      </c>
      <c r="J1205" s="51" t="s">
        <v>104</v>
      </c>
      <c r="K1205" s="56">
        <v>0</v>
      </c>
      <c r="L1205" s="52">
        <v>0</v>
      </c>
      <c r="M1205" s="52"/>
    </row>
    <row r="1206" spans="2:13" hidden="1" x14ac:dyDescent="0.25">
      <c r="B1206" s="56" t="s">
        <v>48</v>
      </c>
      <c r="C1206" s="56" t="s">
        <v>49</v>
      </c>
      <c r="D1206" s="56" t="s">
        <v>38</v>
      </c>
      <c r="E1206" s="56" t="s">
        <v>359</v>
      </c>
      <c r="F1206" s="56"/>
      <c r="G1206" s="52" t="s">
        <v>91</v>
      </c>
      <c r="H1206" s="52">
        <v>10</v>
      </c>
      <c r="I1206" s="51" t="s">
        <v>18</v>
      </c>
      <c r="J1206" s="51" t="s">
        <v>105</v>
      </c>
      <c r="K1206" s="56">
        <v>0</v>
      </c>
      <c r="L1206" s="52">
        <v>0</v>
      </c>
      <c r="M1206" s="52"/>
    </row>
    <row r="1207" spans="2:13" hidden="1" x14ac:dyDescent="0.25">
      <c r="B1207" s="56" t="s">
        <v>48</v>
      </c>
      <c r="C1207" s="56" t="s">
        <v>49</v>
      </c>
      <c r="D1207" s="56" t="s">
        <v>38</v>
      </c>
      <c r="E1207" s="56" t="s">
        <v>359</v>
      </c>
      <c r="F1207" s="56"/>
      <c r="G1207" s="52" t="s">
        <v>91</v>
      </c>
      <c r="H1207" s="52">
        <v>10</v>
      </c>
      <c r="I1207" s="51" t="s">
        <v>18</v>
      </c>
      <c r="J1207" s="51" t="s">
        <v>103</v>
      </c>
      <c r="K1207" s="56">
        <v>0</v>
      </c>
      <c r="L1207" s="52">
        <v>0</v>
      </c>
      <c r="M1207" s="52"/>
    </row>
    <row r="1208" spans="2:13" hidden="1" x14ac:dyDescent="0.25">
      <c r="B1208" s="56" t="s">
        <v>48</v>
      </c>
      <c r="C1208" s="56" t="s">
        <v>49</v>
      </c>
      <c r="D1208" s="56" t="s">
        <v>38</v>
      </c>
      <c r="E1208" s="56" t="s">
        <v>359</v>
      </c>
      <c r="F1208" s="56"/>
      <c r="G1208" s="52" t="s">
        <v>91</v>
      </c>
      <c r="H1208" s="52">
        <v>10</v>
      </c>
      <c r="I1208" s="52" t="s">
        <v>18</v>
      </c>
      <c r="J1208" s="52" t="s">
        <v>104</v>
      </c>
      <c r="K1208" s="56">
        <v>0</v>
      </c>
      <c r="L1208" s="52">
        <v>0</v>
      </c>
      <c r="M1208" s="52"/>
    </row>
    <row r="1209" spans="2:13" x14ac:dyDescent="0.25">
      <c r="B1209" s="56" t="s">
        <v>52</v>
      </c>
      <c r="C1209" s="56" t="s">
        <v>53</v>
      </c>
      <c r="D1209" s="56" t="s">
        <v>26</v>
      </c>
      <c r="E1209" s="56" t="s">
        <v>359</v>
      </c>
      <c r="F1209" s="56"/>
      <c r="G1209" s="52" t="s">
        <v>91</v>
      </c>
      <c r="H1209" s="52">
        <v>10</v>
      </c>
      <c r="I1209" s="51" t="s">
        <v>18</v>
      </c>
      <c r="J1209" s="51" t="s">
        <v>105</v>
      </c>
      <c r="K1209" s="56">
        <v>0</v>
      </c>
      <c r="L1209" s="51">
        <v>0</v>
      </c>
      <c r="M1209" s="52"/>
    </row>
    <row r="1210" spans="2:13" x14ac:dyDescent="0.25">
      <c r="B1210" s="56" t="s">
        <v>52</v>
      </c>
      <c r="C1210" s="56" t="s">
        <v>53</v>
      </c>
      <c r="D1210" s="56" t="s">
        <v>26</v>
      </c>
      <c r="E1210" s="56" t="s">
        <v>359</v>
      </c>
      <c r="F1210" s="56"/>
      <c r="G1210" s="52" t="s">
        <v>91</v>
      </c>
      <c r="H1210" s="52">
        <v>10</v>
      </c>
      <c r="I1210" s="51" t="s">
        <v>18</v>
      </c>
      <c r="J1210" s="51" t="s">
        <v>103</v>
      </c>
      <c r="K1210" s="56">
        <v>0</v>
      </c>
      <c r="L1210" s="51">
        <v>0</v>
      </c>
      <c r="M1210" s="52"/>
    </row>
    <row r="1211" spans="2:13" x14ac:dyDescent="0.25">
      <c r="B1211" s="56" t="s">
        <v>52</v>
      </c>
      <c r="C1211" s="56" t="s">
        <v>53</v>
      </c>
      <c r="D1211" s="56" t="s">
        <v>26</v>
      </c>
      <c r="E1211" s="56" t="s">
        <v>359</v>
      </c>
      <c r="F1211" s="56"/>
      <c r="G1211" s="52" t="s">
        <v>91</v>
      </c>
      <c r="H1211" s="52">
        <v>10</v>
      </c>
      <c r="I1211" s="52" t="s">
        <v>18</v>
      </c>
      <c r="J1211" s="52" t="s">
        <v>104</v>
      </c>
      <c r="K1211" s="56">
        <v>0</v>
      </c>
      <c r="L1211" s="51">
        <v>0</v>
      </c>
      <c r="M1211" s="52"/>
    </row>
    <row r="1212" spans="2:13" hidden="1" x14ac:dyDescent="0.25">
      <c r="B1212" s="56" t="s">
        <v>74</v>
      </c>
      <c r="C1212" s="56" t="s">
        <v>75</v>
      </c>
      <c r="D1212" s="56" t="s">
        <v>15</v>
      </c>
      <c r="E1212" s="56" t="s">
        <v>359</v>
      </c>
      <c r="F1212" s="56"/>
      <c r="G1212" s="52" t="s">
        <v>91</v>
      </c>
      <c r="H1212" s="52">
        <v>10</v>
      </c>
      <c r="I1212" s="51" t="s">
        <v>158</v>
      </c>
      <c r="J1212" s="51" t="s">
        <v>103</v>
      </c>
      <c r="K1212" s="56">
        <v>0</v>
      </c>
      <c r="L1212" s="52">
        <v>0</v>
      </c>
      <c r="M1212" s="52"/>
    </row>
    <row r="1213" spans="2:13" hidden="1" x14ac:dyDescent="0.25">
      <c r="B1213" s="56" t="s">
        <v>74</v>
      </c>
      <c r="C1213" s="56" t="s">
        <v>75</v>
      </c>
      <c r="D1213" s="56" t="s">
        <v>15</v>
      </c>
      <c r="E1213" s="56" t="s">
        <v>359</v>
      </c>
      <c r="F1213" s="56"/>
      <c r="G1213" s="52" t="s">
        <v>91</v>
      </c>
      <c r="H1213" s="52">
        <v>10</v>
      </c>
      <c r="I1213" s="51" t="s">
        <v>158</v>
      </c>
      <c r="J1213" s="51" t="s">
        <v>104</v>
      </c>
      <c r="K1213" s="56">
        <v>0</v>
      </c>
      <c r="L1213" s="52">
        <v>0</v>
      </c>
      <c r="M1213" s="52"/>
    </row>
    <row r="1214" spans="2:13" hidden="1" x14ac:dyDescent="0.25">
      <c r="B1214" s="56" t="s">
        <v>74</v>
      </c>
      <c r="C1214" s="56" t="s">
        <v>75</v>
      </c>
      <c r="D1214" s="56" t="s">
        <v>15</v>
      </c>
      <c r="E1214" s="56" t="s">
        <v>359</v>
      </c>
      <c r="F1214" s="56"/>
      <c r="G1214" s="52" t="s">
        <v>91</v>
      </c>
      <c r="H1214" s="52">
        <v>10</v>
      </c>
      <c r="I1214" s="51" t="s">
        <v>18</v>
      </c>
      <c r="J1214" s="51" t="s">
        <v>105</v>
      </c>
      <c r="K1214" s="56">
        <v>0</v>
      </c>
      <c r="L1214" s="52">
        <v>0</v>
      </c>
      <c r="M1214" s="52"/>
    </row>
    <row r="1215" spans="2:13" hidden="1" x14ac:dyDescent="0.25">
      <c r="B1215" s="56" t="s">
        <v>74</v>
      </c>
      <c r="C1215" s="56" t="s">
        <v>75</v>
      </c>
      <c r="D1215" s="56" t="s">
        <v>15</v>
      </c>
      <c r="E1215" s="56" t="s">
        <v>359</v>
      </c>
      <c r="F1215" s="56"/>
      <c r="G1215" s="52" t="s">
        <v>91</v>
      </c>
      <c r="H1215" s="52">
        <v>10</v>
      </c>
      <c r="I1215" s="51" t="s">
        <v>18</v>
      </c>
      <c r="J1215" s="51" t="s">
        <v>103</v>
      </c>
      <c r="K1215" s="56">
        <v>0</v>
      </c>
      <c r="L1215" s="52">
        <v>0</v>
      </c>
      <c r="M1215" s="52"/>
    </row>
    <row r="1216" spans="2:13" hidden="1" x14ac:dyDescent="0.25">
      <c r="B1216" s="56" t="s">
        <v>74</v>
      </c>
      <c r="C1216" s="56" t="s">
        <v>75</v>
      </c>
      <c r="D1216" s="56" t="s">
        <v>15</v>
      </c>
      <c r="E1216" s="56" t="s">
        <v>359</v>
      </c>
      <c r="F1216" s="56"/>
      <c r="G1216" s="52" t="s">
        <v>91</v>
      </c>
      <c r="H1216" s="52">
        <v>10</v>
      </c>
      <c r="I1216" s="52" t="s">
        <v>18</v>
      </c>
      <c r="J1216" s="52" t="s">
        <v>104</v>
      </c>
      <c r="K1216" s="56">
        <v>0</v>
      </c>
      <c r="L1216" s="52">
        <v>0</v>
      </c>
      <c r="M1216" s="52"/>
    </row>
    <row r="1217" spans="2:13" hidden="1" x14ac:dyDescent="0.25">
      <c r="B1217" s="56" t="s">
        <v>72</v>
      </c>
      <c r="C1217" s="56" t="s">
        <v>73</v>
      </c>
      <c r="D1217" s="56" t="s">
        <v>26</v>
      </c>
      <c r="E1217" s="56" t="s">
        <v>359</v>
      </c>
      <c r="F1217" s="56"/>
      <c r="G1217" s="52" t="s">
        <v>91</v>
      </c>
      <c r="H1217" s="52">
        <v>10</v>
      </c>
      <c r="I1217" s="51" t="s">
        <v>158</v>
      </c>
      <c r="J1217" s="51" t="s">
        <v>159</v>
      </c>
      <c r="K1217" s="56">
        <v>0</v>
      </c>
      <c r="L1217" s="52">
        <v>0</v>
      </c>
      <c r="M1217" s="52"/>
    </row>
    <row r="1218" spans="2:13" hidden="1" x14ac:dyDescent="0.25">
      <c r="B1218" s="56" t="s">
        <v>72</v>
      </c>
      <c r="C1218" s="56" t="s">
        <v>73</v>
      </c>
      <c r="D1218" s="56" t="s">
        <v>26</v>
      </c>
      <c r="E1218" s="56" t="s">
        <v>359</v>
      </c>
      <c r="F1218" s="56"/>
      <c r="G1218" s="52" t="s">
        <v>91</v>
      </c>
      <c r="H1218" s="52">
        <v>10</v>
      </c>
      <c r="I1218" s="51" t="s">
        <v>158</v>
      </c>
      <c r="J1218" s="51" t="s">
        <v>103</v>
      </c>
      <c r="K1218" s="56">
        <v>0</v>
      </c>
      <c r="L1218" s="52">
        <v>0</v>
      </c>
      <c r="M1218" s="52"/>
    </row>
    <row r="1219" spans="2:13" hidden="1" x14ac:dyDescent="0.25">
      <c r="B1219" s="56" t="s">
        <v>72</v>
      </c>
      <c r="C1219" s="56" t="s">
        <v>73</v>
      </c>
      <c r="D1219" s="56" t="s">
        <v>26</v>
      </c>
      <c r="E1219" s="56" t="s">
        <v>359</v>
      </c>
      <c r="F1219" s="56"/>
      <c r="G1219" s="52" t="s">
        <v>91</v>
      </c>
      <c r="H1219" s="52">
        <v>10</v>
      </c>
      <c r="I1219" s="51" t="s">
        <v>158</v>
      </c>
      <c r="J1219" s="51" t="s">
        <v>104</v>
      </c>
      <c r="K1219" s="56">
        <v>0</v>
      </c>
      <c r="L1219" s="52">
        <v>0</v>
      </c>
      <c r="M1219" s="52"/>
    </row>
    <row r="1220" spans="2:13" hidden="1" x14ac:dyDescent="0.25">
      <c r="B1220" s="56" t="s">
        <v>72</v>
      </c>
      <c r="C1220" s="56" t="s">
        <v>73</v>
      </c>
      <c r="D1220" s="56" t="s">
        <v>26</v>
      </c>
      <c r="E1220" s="56" t="s">
        <v>359</v>
      </c>
      <c r="F1220" s="56"/>
      <c r="G1220" s="52" t="s">
        <v>91</v>
      </c>
      <c r="H1220" s="52">
        <v>10</v>
      </c>
      <c r="I1220" s="51" t="s">
        <v>18</v>
      </c>
      <c r="J1220" s="51" t="s">
        <v>105</v>
      </c>
      <c r="K1220" s="56">
        <v>0</v>
      </c>
      <c r="L1220" s="52">
        <v>0</v>
      </c>
      <c r="M1220" s="52"/>
    </row>
    <row r="1221" spans="2:13" hidden="1" x14ac:dyDescent="0.25">
      <c r="B1221" s="56" t="s">
        <v>72</v>
      </c>
      <c r="C1221" s="56" t="s">
        <v>73</v>
      </c>
      <c r="D1221" s="56" t="s">
        <v>26</v>
      </c>
      <c r="E1221" s="56" t="s">
        <v>359</v>
      </c>
      <c r="F1221" s="56"/>
      <c r="G1221" s="52" t="s">
        <v>91</v>
      </c>
      <c r="H1221" s="52">
        <v>10</v>
      </c>
      <c r="I1221" s="51" t="s">
        <v>18</v>
      </c>
      <c r="J1221" s="51" t="s">
        <v>103</v>
      </c>
      <c r="K1221" s="56">
        <v>0</v>
      </c>
      <c r="L1221" s="52">
        <v>0</v>
      </c>
      <c r="M1221" s="52"/>
    </row>
    <row r="1222" spans="2:13" hidden="1" x14ac:dyDescent="0.25">
      <c r="B1222" s="56" t="s">
        <v>72</v>
      </c>
      <c r="C1222" s="56" t="s">
        <v>73</v>
      </c>
      <c r="D1222" s="56" t="s">
        <v>26</v>
      </c>
      <c r="E1222" s="56" t="s">
        <v>359</v>
      </c>
      <c r="F1222" s="56"/>
      <c r="G1222" s="52" t="s">
        <v>91</v>
      </c>
      <c r="H1222" s="52">
        <v>10</v>
      </c>
      <c r="I1222" s="51" t="s">
        <v>18</v>
      </c>
      <c r="J1222" s="51" t="s">
        <v>104</v>
      </c>
      <c r="K1222" s="56">
        <v>0</v>
      </c>
      <c r="L1222" s="52">
        <v>0</v>
      </c>
      <c r="M1222" s="52"/>
    </row>
    <row r="1223" spans="2:13" hidden="1" x14ac:dyDescent="0.25">
      <c r="B1223" s="56" t="s">
        <v>78</v>
      </c>
      <c r="C1223" s="56" t="s">
        <v>79</v>
      </c>
      <c r="D1223" s="56" t="s">
        <v>26</v>
      </c>
      <c r="E1223" s="56" t="s">
        <v>359</v>
      </c>
      <c r="F1223" s="56"/>
      <c r="G1223" s="52" t="s">
        <v>92</v>
      </c>
      <c r="H1223" s="52">
        <v>11</v>
      </c>
      <c r="I1223" s="51" t="s">
        <v>158</v>
      </c>
      <c r="J1223" s="51" t="s">
        <v>103</v>
      </c>
      <c r="K1223" s="56">
        <v>0</v>
      </c>
      <c r="L1223" s="52">
        <v>0</v>
      </c>
      <c r="M1223" s="52"/>
    </row>
    <row r="1224" spans="2:13" hidden="1" x14ac:dyDescent="0.25">
      <c r="B1224" s="56" t="s">
        <v>78</v>
      </c>
      <c r="C1224" s="56" t="s">
        <v>79</v>
      </c>
      <c r="D1224" s="56" t="s">
        <v>26</v>
      </c>
      <c r="E1224" s="56" t="s">
        <v>359</v>
      </c>
      <c r="F1224" s="56"/>
      <c r="G1224" s="52" t="s">
        <v>92</v>
      </c>
      <c r="H1224" s="52">
        <v>11</v>
      </c>
      <c r="I1224" s="51" t="s">
        <v>158</v>
      </c>
      <c r="J1224" s="51" t="s">
        <v>104</v>
      </c>
      <c r="K1224" s="56">
        <v>0</v>
      </c>
      <c r="L1224" s="52">
        <v>0</v>
      </c>
      <c r="M1224" s="52"/>
    </row>
    <row r="1225" spans="2:13" hidden="1" x14ac:dyDescent="0.25">
      <c r="B1225" s="56" t="s">
        <v>78</v>
      </c>
      <c r="C1225" s="56" t="s">
        <v>79</v>
      </c>
      <c r="D1225" s="56" t="s">
        <v>26</v>
      </c>
      <c r="E1225" s="56" t="s">
        <v>359</v>
      </c>
      <c r="F1225" s="56"/>
      <c r="G1225" s="52" t="s">
        <v>92</v>
      </c>
      <c r="H1225" s="52">
        <v>11</v>
      </c>
      <c r="I1225" s="51" t="s">
        <v>18</v>
      </c>
      <c r="J1225" s="51" t="s">
        <v>105</v>
      </c>
      <c r="K1225" s="56">
        <v>0</v>
      </c>
      <c r="L1225" s="52">
        <v>0</v>
      </c>
      <c r="M1225" s="52"/>
    </row>
    <row r="1226" spans="2:13" hidden="1" x14ac:dyDescent="0.25">
      <c r="B1226" s="56" t="s">
        <v>78</v>
      </c>
      <c r="C1226" s="56" t="s">
        <v>79</v>
      </c>
      <c r="D1226" s="56" t="s">
        <v>26</v>
      </c>
      <c r="E1226" s="56" t="s">
        <v>359</v>
      </c>
      <c r="F1226" s="56"/>
      <c r="G1226" s="52" t="s">
        <v>92</v>
      </c>
      <c r="H1226" s="52">
        <v>11</v>
      </c>
      <c r="I1226" s="51" t="s">
        <v>18</v>
      </c>
      <c r="J1226" s="51" t="s">
        <v>103</v>
      </c>
      <c r="K1226" s="56">
        <v>0</v>
      </c>
      <c r="L1226" s="52">
        <v>0</v>
      </c>
      <c r="M1226" s="52"/>
    </row>
    <row r="1227" spans="2:13" hidden="1" x14ac:dyDescent="0.25">
      <c r="B1227" s="56" t="s">
        <v>78</v>
      </c>
      <c r="C1227" s="56" t="s">
        <v>79</v>
      </c>
      <c r="D1227" s="56" t="s">
        <v>26</v>
      </c>
      <c r="E1227" s="56" t="s">
        <v>359</v>
      </c>
      <c r="F1227" s="56"/>
      <c r="G1227" s="52" t="s">
        <v>92</v>
      </c>
      <c r="H1227" s="52">
        <v>11</v>
      </c>
      <c r="I1227" s="52" t="s">
        <v>18</v>
      </c>
      <c r="J1227" s="52" t="s">
        <v>104</v>
      </c>
      <c r="K1227" s="56">
        <v>0</v>
      </c>
      <c r="L1227" s="52">
        <v>0</v>
      </c>
      <c r="M1227" s="52"/>
    </row>
    <row r="1228" spans="2:13" hidden="1" x14ac:dyDescent="0.25">
      <c r="B1228" s="56" t="s">
        <v>74</v>
      </c>
      <c r="C1228" s="56" t="s">
        <v>75</v>
      </c>
      <c r="D1228" s="56" t="s">
        <v>15</v>
      </c>
      <c r="E1228" s="56" t="s">
        <v>359</v>
      </c>
      <c r="F1228" s="56"/>
      <c r="G1228" s="52" t="s">
        <v>92</v>
      </c>
      <c r="H1228" s="52">
        <v>11</v>
      </c>
      <c r="I1228" s="51" t="s">
        <v>158</v>
      </c>
      <c r="J1228" s="51" t="s">
        <v>103</v>
      </c>
      <c r="K1228" s="56">
        <v>0</v>
      </c>
      <c r="L1228" s="52">
        <v>0</v>
      </c>
      <c r="M1228" s="52"/>
    </row>
    <row r="1229" spans="2:13" hidden="1" x14ac:dyDescent="0.25">
      <c r="B1229" s="56" t="s">
        <v>74</v>
      </c>
      <c r="C1229" s="56" t="s">
        <v>75</v>
      </c>
      <c r="D1229" s="56" t="s">
        <v>15</v>
      </c>
      <c r="E1229" s="56" t="s">
        <v>359</v>
      </c>
      <c r="F1229" s="56"/>
      <c r="G1229" s="52" t="s">
        <v>92</v>
      </c>
      <c r="H1229" s="52">
        <v>11</v>
      </c>
      <c r="I1229" s="51" t="s">
        <v>158</v>
      </c>
      <c r="J1229" s="51" t="s">
        <v>104</v>
      </c>
      <c r="K1229" s="56">
        <v>0</v>
      </c>
      <c r="L1229" s="52">
        <v>0</v>
      </c>
      <c r="M1229" s="52"/>
    </row>
    <row r="1230" spans="2:13" hidden="1" x14ac:dyDescent="0.25">
      <c r="B1230" s="56" t="s">
        <v>74</v>
      </c>
      <c r="C1230" s="56" t="s">
        <v>75</v>
      </c>
      <c r="D1230" s="56" t="s">
        <v>15</v>
      </c>
      <c r="E1230" s="56" t="s">
        <v>359</v>
      </c>
      <c r="F1230" s="56"/>
      <c r="G1230" s="52" t="s">
        <v>92</v>
      </c>
      <c r="H1230" s="52">
        <v>11</v>
      </c>
      <c r="I1230" s="51" t="s">
        <v>18</v>
      </c>
      <c r="J1230" s="51" t="s">
        <v>105</v>
      </c>
      <c r="K1230" s="56">
        <v>0</v>
      </c>
      <c r="L1230" s="52">
        <v>0</v>
      </c>
      <c r="M1230" s="52"/>
    </row>
    <row r="1231" spans="2:13" hidden="1" x14ac:dyDescent="0.25">
      <c r="B1231" s="56" t="s">
        <v>74</v>
      </c>
      <c r="C1231" s="56" t="s">
        <v>75</v>
      </c>
      <c r="D1231" s="56" t="s">
        <v>15</v>
      </c>
      <c r="E1231" s="56" t="s">
        <v>359</v>
      </c>
      <c r="F1231" s="56"/>
      <c r="G1231" s="52" t="s">
        <v>92</v>
      </c>
      <c r="H1231" s="52">
        <v>11</v>
      </c>
      <c r="I1231" s="51" t="s">
        <v>18</v>
      </c>
      <c r="J1231" s="51" t="s">
        <v>103</v>
      </c>
      <c r="K1231" s="56">
        <v>0</v>
      </c>
      <c r="L1231" s="52">
        <v>0</v>
      </c>
      <c r="M1231" s="52"/>
    </row>
    <row r="1232" spans="2:13" hidden="1" x14ac:dyDescent="0.25">
      <c r="B1232" s="56" t="s">
        <v>74</v>
      </c>
      <c r="C1232" s="56" t="s">
        <v>75</v>
      </c>
      <c r="D1232" s="56" t="s">
        <v>15</v>
      </c>
      <c r="E1232" s="56" t="s">
        <v>359</v>
      </c>
      <c r="F1232" s="56"/>
      <c r="G1232" s="52" t="s">
        <v>92</v>
      </c>
      <c r="H1232" s="52">
        <v>11</v>
      </c>
      <c r="I1232" s="52" t="s">
        <v>18</v>
      </c>
      <c r="J1232" s="52" t="s">
        <v>104</v>
      </c>
      <c r="K1232" s="56">
        <v>0</v>
      </c>
      <c r="L1232" s="52">
        <v>0</v>
      </c>
      <c r="M1232" s="52"/>
    </row>
    <row r="1233" spans="2:13" hidden="1" x14ac:dyDescent="0.25">
      <c r="B1233" s="56" t="s">
        <v>70</v>
      </c>
      <c r="C1233" s="56" t="s">
        <v>71</v>
      </c>
      <c r="D1233" s="56" t="s">
        <v>15</v>
      </c>
      <c r="E1233" s="56" t="s">
        <v>359</v>
      </c>
      <c r="F1233" s="56"/>
      <c r="G1233" s="52" t="s">
        <v>92</v>
      </c>
      <c r="H1233" s="52">
        <v>11</v>
      </c>
      <c r="I1233" s="51" t="s">
        <v>158</v>
      </c>
      <c r="J1233" s="51" t="s">
        <v>103</v>
      </c>
      <c r="K1233" s="56">
        <v>1</v>
      </c>
      <c r="L1233" s="52">
        <v>0</v>
      </c>
      <c r="M1233" s="52"/>
    </row>
    <row r="1234" spans="2:13" hidden="1" x14ac:dyDescent="0.25">
      <c r="B1234" s="56" t="s">
        <v>70</v>
      </c>
      <c r="C1234" s="56" t="s">
        <v>71</v>
      </c>
      <c r="D1234" s="56" t="s">
        <v>15</v>
      </c>
      <c r="E1234" s="56" t="s">
        <v>359</v>
      </c>
      <c r="F1234" s="56"/>
      <c r="G1234" s="52" t="s">
        <v>92</v>
      </c>
      <c r="H1234" s="52">
        <v>11</v>
      </c>
      <c r="I1234" s="51" t="s">
        <v>158</v>
      </c>
      <c r="J1234" s="51" t="s">
        <v>104</v>
      </c>
      <c r="K1234" s="56">
        <v>0</v>
      </c>
      <c r="L1234" s="52">
        <v>0</v>
      </c>
      <c r="M1234" s="52"/>
    </row>
    <row r="1235" spans="2:13" hidden="1" x14ac:dyDescent="0.25">
      <c r="B1235" s="56" t="s">
        <v>70</v>
      </c>
      <c r="C1235" s="56" t="s">
        <v>71</v>
      </c>
      <c r="D1235" s="56" t="s">
        <v>15</v>
      </c>
      <c r="E1235" s="56" t="s">
        <v>359</v>
      </c>
      <c r="F1235" s="56"/>
      <c r="G1235" s="52" t="s">
        <v>92</v>
      </c>
      <c r="H1235" s="52">
        <v>11</v>
      </c>
      <c r="I1235" s="51" t="s">
        <v>18</v>
      </c>
      <c r="J1235" s="51" t="s">
        <v>105</v>
      </c>
      <c r="K1235" s="56">
        <v>0</v>
      </c>
      <c r="L1235" s="52">
        <v>0</v>
      </c>
      <c r="M1235" s="52"/>
    </row>
    <row r="1236" spans="2:13" hidden="1" x14ac:dyDescent="0.25">
      <c r="B1236" s="56" t="s">
        <v>70</v>
      </c>
      <c r="C1236" s="56" t="s">
        <v>71</v>
      </c>
      <c r="D1236" s="56" t="s">
        <v>15</v>
      </c>
      <c r="E1236" s="56" t="s">
        <v>359</v>
      </c>
      <c r="F1236" s="56"/>
      <c r="G1236" s="52" t="s">
        <v>92</v>
      </c>
      <c r="H1236" s="52">
        <v>11</v>
      </c>
      <c r="I1236" s="51" t="s">
        <v>18</v>
      </c>
      <c r="J1236" s="51" t="s">
        <v>103</v>
      </c>
      <c r="K1236" s="56">
        <v>0</v>
      </c>
      <c r="L1236" s="52">
        <v>0</v>
      </c>
      <c r="M1236" s="52"/>
    </row>
    <row r="1237" spans="2:13" hidden="1" x14ac:dyDescent="0.25">
      <c r="B1237" s="56" t="s">
        <v>70</v>
      </c>
      <c r="C1237" s="56" t="s">
        <v>71</v>
      </c>
      <c r="D1237" s="56" t="s">
        <v>15</v>
      </c>
      <c r="E1237" s="56" t="s">
        <v>359</v>
      </c>
      <c r="F1237" s="56"/>
      <c r="G1237" s="52" t="s">
        <v>92</v>
      </c>
      <c r="H1237" s="52">
        <v>11</v>
      </c>
      <c r="I1237" s="51" t="s">
        <v>18</v>
      </c>
      <c r="J1237" s="51" t="s">
        <v>104</v>
      </c>
      <c r="K1237" s="56">
        <v>0</v>
      </c>
      <c r="L1237" s="52">
        <v>0</v>
      </c>
      <c r="M1237" s="52"/>
    </row>
    <row r="1238" spans="2:13" hidden="1" x14ac:dyDescent="0.25">
      <c r="B1238" s="56" t="s">
        <v>70</v>
      </c>
      <c r="C1238" s="56" t="s">
        <v>71</v>
      </c>
      <c r="D1238" s="56" t="s">
        <v>15</v>
      </c>
      <c r="E1238" s="56" t="s">
        <v>359</v>
      </c>
      <c r="F1238" s="56"/>
      <c r="G1238" s="52" t="s">
        <v>90</v>
      </c>
      <c r="H1238" s="52">
        <v>9</v>
      </c>
      <c r="I1238" s="51" t="s">
        <v>158</v>
      </c>
      <c r="J1238" s="51" t="s">
        <v>103</v>
      </c>
      <c r="K1238" s="56">
        <v>0</v>
      </c>
      <c r="L1238" s="52">
        <v>0</v>
      </c>
      <c r="M1238" s="52"/>
    </row>
    <row r="1239" spans="2:13" hidden="1" x14ac:dyDescent="0.25">
      <c r="B1239" s="56" t="s">
        <v>70</v>
      </c>
      <c r="C1239" s="56" t="s">
        <v>71</v>
      </c>
      <c r="D1239" s="56" t="s">
        <v>15</v>
      </c>
      <c r="E1239" s="56" t="s">
        <v>359</v>
      </c>
      <c r="F1239" s="56"/>
      <c r="G1239" s="52" t="s">
        <v>90</v>
      </c>
      <c r="H1239" s="52">
        <v>9</v>
      </c>
      <c r="I1239" s="51" t="s">
        <v>158</v>
      </c>
      <c r="J1239" s="51" t="s">
        <v>104</v>
      </c>
      <c r="K1239" s="56">
        <v>0</v>
      </c>
      <c r="L1239" s="52">
        <v>0</v>
      </c>
      <c r="M1239" s="52"/>
    </row>
    <row r="1240" spans="2:13" hidden="1" x14ac:dyDescent="0.25">
      <c r="B1240" s="56" t="s">
        <v>70</v>
      </c>
      <c r="C1240" s="56" t="s">
        <v>71</v>
      </c>
      <c r="D1240" s="56" t="s">
        <v>15</v>
      </c>
      <c r="E1240" s="56" t="s">
        <v>359</v>
      </c>
      <c r="F1240" s="56"/>
      <c r="G1240" s="52" t="s">
        <v>90</v>
      </c>
      <c r="H1240" s="52">
        <v>9</v>
      </c>
      <c r="I1240" s="51" t="s">
        <v>18</v>
      </c>
      <c r="J1240" s="51" t="s">
        <v>105</v>
      </c>
      <c r="K1240" s="56">
        <v>0</v>
      </c>
      <c r="L1240" s="52">
        <v>0</v>
      </c>
      <c r="M1240" s="52"/>
    </row>
    <row r="1241" spans="2:13" hidden="1" x14ac:dyDescent="0.25">
      <c r="B1241" s="56" t="s">
        <v>70</v>
      </c>
      <c r="C1241" s="56" t="s">
        <v>71</v>
      </c>
      <c r="D1241" s="56" t="s">
        <v>15</v>
      </c>
      <c r="E1241" s="56" t="s">
        <v>359</v>
      </c>
      <c r="F1241" s="56"/>
      <c r="G1241" s="52" t="s">
        <v>90</v>
      </c>
      <c r="H1241" s="52">
        <v>9</v>
      </c>
      <c r="I1241" s="51" t="s">
        <v>18</v>
      </c>
      <c r="J1241" s="51" t="s">
        <v>103</v>
      </c>
      <c r="K1241" s="56">
        <v>0</v>
      </c>
      <c r="L1241" s="52">
        <v>0</v>
      </c>
      <c r="M1241" s="52"/>
    </row>
    <row r="1242" spans="2:13" hidden="1" x14ac:dyDescent="0.25">
      <c r="B1242" s="56" t="s">
        <v>70</v>
      </c>
      <c r="C1242" s="56" t="s">
        <v>71</v>
      </c>
      <c r="D1242" s="56" t="s">
        <v>15</v>
      </c>
      <c r="E1242" s="56" t="s">
        <v>359</v>
      </c>
      <c r="F1242" s="56"/>
      <c r="G1242" s="52" t="s">
        <v>90</v>
      </c>
      <c r="H1242" s="52">
        <v>9</v>
      </c>
      <c r="I1242" s="51" t="s">
        <v>18</v>
      </c>
      <c r="J1242" s="51" t="s">
        <v>104</v>
      </c>
      <c r="K1242" s="56">
        <v>0</v>
      </c>
      <c r="L1242" s="52">
        <v>0</v>
      </c>
      <c r="M1242" s="52"/>
    </row>
    <row r="1243" spans="2:13" hidden="1" x14ac:dyDescent="0.25">
      <c r="B1243" s="56" t="s">
        <v>70</v>
      </c>
      <c r="C1243" s="56" t="s">
        <v>71</v>
      </c>
      <c r="D1243" s="56" t="s">
        <v>15</v>
      </c>
      <c r="E1243" s="56" t="s">
        <v>359</v>
      </c>
      <c r="F1243" s="56"/>
      <c r="G1243" s="52"/>
      <c r="H1243" s="52"/>
      <c r="I1243" s="51" t="s">
        <v>158</v>
      </c>
      <c r="J1243" s="51" t="s">
        <v>103</v>
      </c>
      <c r="K1243" s="56">
        <v>1</v>
      </c>
      <c r="L1243" s="52">
        <v>0</v>
      </c>
      <c r="M1243" s="52"/>
    </row>
    <row r="1244" spans="2:13" hidden="1" x14ac:dyDescent="0.25">
      <c r="B1244" s="56" t="s">
        <v>70</v>
      </c>
      <c r="C1244" s="56" t="s">
        <v>71</v>
      </c>
      <c r="D1244" s="56" t="s">
        <v>15</v>
      </c>
      <c r="E1244" s="56" t="s">
        <v>359</v>
      </c>
      <c r="F1244" s="56"/>
      <c r="G1244" s="52"/>
      <c r="H1244" s="52"/>
      <c r="I1244" s="51" t="s">
        <v>158</v>
      </c>
      <c r="J1244" s="51" t="s">
        <v>104</v>
      </c>
      <c r="K1244" s="56">
        <v>0</v>
      </c>
      <c r="L1244" s="52">
        <v>0</v>
      </c>
      <c r="M1244" s="52"/>
    </row>
    <row r="1245" spans="2:13" hidden="1" x14ac:dyDescent="0.25">
      <c r="B1245" s="56" t="s">
        <v>70</v>
      </c>
      <c r="C1245" s="56" t="s">
        <v>71</v>
      </c>
      <c r="D1245" s="56" t="s">
        <v>15</v>
      </c>
      <c r="E1245" s="56" t="s">
        <v>359</v>
      </c>
      <c r="F1245" s="56"/>
      <c r="G1245" s="52"/>
      <c r="H1245" s="52"/>
      <c r="I1245" s="51" t="s">
        <v>18</v>
      </c>
      <c r="J1245" s="51" t="s">
        <v>105</v>
      </c>
      <c r="K1245" s="56">
        <v>0</v>
      </c>
      <c r="L1245" s="52">
        <v>0</v>
      </c>
      <c r="M1245" s="52"/>
    </row>
    <row r="1246" spans="2:13" hidden="1" x14ac:dyDescent="0.25">
      <c r="B1246" s="56" t="s">
        <v>70</v>
      </c>
      <c r="C1246" s="56" t="s">
        <v>71</v>
      </c>
      <c r="D1246" s="56" t="s">
        <v>15</v>
      </c>
      <c r="E1246" s="56" t="s">
        <v>359</v>
      </c>
      <c r="F1246" s="56"/>
      <c r="G1246" s="52"/>
      <c r="H1246" s="52"/>
      <c r="I1246" s="51" t="s">
        <v>18</v>
      </c>
      <c r="J1246" s="51" t="s">
        <v>103</v>
      </c>
      <c r="K1246" s="56">
        <v>0</v>
      </c>
      <c r="L1246" s="52">
        <v>0</v>
      </c>
      <c r="M1246" s="52"/>
    </row>
    <row r="1247" spans="2:13" hidden="1" x14ac:dyDescent="0.25">
      <c r="B1247" s="56" t="s">
        <v>70</v>
      </c>
      <c r="C1247" s="56" t="s">
        <v>71</v>
      </c>
      <c r="D1247" s="56" t="s">
        <v>15</v>
      </c>
      <c r="E1247" s="56" t="s">
        <v>359</v>
      </c>
      <c r="F1247" s="56"/>
      <c r="G1247" s="52"/>
      <c r="H1247" s="52"/>
      <c r="I1247" s="51" t="s">
        <v>18</v>
      </c>
      <c r="J1247" s="51" t="s">
        <v>104</v>
      </c>
      <c r="K1247" s="56">
        <v>0</v>
      </c>
      <c r="L1247" s="52">
        <v>0</v>
      </c>
      <c r="M1247" s="52"/>
    </row>
    <row r="1248" spans="2:13" hidden="1" x14ac:dyDescent="0.25">
      <c r="B1248" s="56" t="s">
        <v>72</v>
      </c>
      <c r="C1248" s="56" t="s">
        <v>73</v>
      </c>
      <c r="D1248" s="56" t="s">
        <v>26</v>
      </c>
      <c r="E1248" s="56" t="s">
        <v>359</v>
      </c>
      <c r="F1248" s="56"/>
      <c r="G1248" s="52" t="s">
        <v>92</v>
      </c>
      <c r="H1248" s="52">
        <v>11</v>
      </c>
      <c r="I1248" s="51" t="s">
        <v>158</v>
      </c>
      <c r="J1248" s="51" t="s">
        <v>159</v>
      </c>
      <c r="K1248" s="56">
        <v>0</v>
      </c>
      <c r="L1248" s="52">
        <v>0</v>
      </c>
      <c r="M1248" s="52"/>
    </row>
    <row r="1249" spans="2:13" hidden="1" x14ac:dyDescent="0.25">
      <c r="B1249" s="56" t="s">
        <v>72</v>
      </c>
      <c r="C1249" s="56" t="s">
        <v>73</v>
      </c>
      <c r="D1249" s="56" t="s">
        <v>26</v>
      </c>
      <c r="E1249" s="56" t="s">
        <v>359</v>
      </c>
      <c r="F1249" s="56"/>
      <c r="G1249" s="52" t="s">
        <v>92</v>
      </c>
      <c r="H1249" s="52">
        <v>11</v>
      </c>
      <c r="I1249" s="51" t="s">
        <v>158</v>
      </c>
      <c r="J1249" s="51" t="s">
        <v>103</v>
      </c>
      <c r="K1249" s="56">
        <v>0</v>
      </c>
      <c r="L1249" s="52">
        <v>0</v>
      </c>
      <c r="M1249" s="52"/>
    </row>
    <row r="1250" spans="2:13" hidden="1" x14ac:dyDescent="0.25">
      <c r="B1250" s="56" t="s">
        <v>72</v>
      </c>
      <c r="C1250" s="56" t="s">
        <v>73</v>
      </c>
      <c r="D1250" s="56" t="s">
        <v>26</v>
      </c>
      <c r="E1250" s="56" t="s">
        <v>359</v>
      </c>
      <c r="F1250" s="56"/>
      <c r="G1250" s="52" t="s">
        <v>92</v>
      </c>
      <c r="H1250" s="52">
        <v>11</v>
      </c>
      <c r="I1250" s="51" t="s">
        <v>158</v>
      </c>
      <c r="J1250" s="51" t="s">
        <v>104</v>
      </c>
      <c r="K1250" s="56">
        <v>0</v>
      </c>
      <c r="L1250" s="52">
        <v>0</v>
      </c>
      <c r="M1250" s="52"/>
    </row>
    <row r="1251" spans="2:13" hidden="1" x14ac:dyDescent="0.25">
      <c r="B1251" s="56" t="s">
        <v>72</v>
      </c>
      <c r="C1251" s="56" t="s">
        <v>73</v>
      </c>
      <c r="D1251" s="56" t="s">
        <v>26</v>
      </c>
      <c r="E1251" s="56" t="s">
        <v>359</v>
      </c>
      <c r="F1251" s="56"/>
      <c r="G1251" s="52" t="s">
        <v>92</v>
      </c>
      <c r="H1251" s="52">
        <v>11</v>
      </c>
      <c r="I1251" s="51" t="s">
        <v>18</v>
      </c>
      <c r="J1251" s="51" t="s">
        <v>105</v>
      </c>
      <c r="K1251" s="56">
        <v>0</v>
      </c>
      <c r="L1251" s="52">
        <v>0</v>
      </c>
      <c r="M1251" s="52"/>
    </row>
    <row r="1252" spans="2:13" hidden="1" x14ac:dyDescent="0.25">
      <c r="B1252" s="56" t="s">
        <v>72</v>
      </c>
      <c r="C1252" s="56" t="s">
        <v>73</v>
      </c>
      <c r="D1252" s="56" t="s">
        <v>26</v>
      </c>
      <c r="E1252" s="56" t="s">
        <v>359</v>
      </c>
      <c r="F1252" s="56"/>
      <c r="G1252" s="52" t="s">
        <v>92</v>
      </c>
      <c r="H1252" s="52">
        <v>11</v>
      </c>
      <c r="I1252" s="51" t="s">
        <v>18</v>
      </c>
      <c r="J1252" s="51" t="s">
        <v>103</v>
      </c>
      <c r="K1252" s="56">
        <v>0</v>
      </c>
      <c r="L1252" s="52">
        <v>0</v>
      </c>
      <c r="M1252" s="52"/>
    </row>
    <row r="1253" spans="2:13" hidden="1" x14ac:dyDescent="0.25">
      <c r="B1253" s="56" t="s">
        <v>72</v>
      </c>
      <c r="C1253" s="56" t="s">
        <v>73</v>
      </c>
      <c r="D1253" s="56" t="s">
        <v>26</v>
      </c>
      <c r="E1253" s="56" t="s">
        <v>359</v>
      </c>
      <c r="F1253" s="56"/>
      <c r="G1253" s="52" t="s">
        <v>92</v>
      </c>
      <c r="H1253" s="52">
        <v>11</v>
      </c>
      <c r="I1253" s="51" t="s">
        <v>18</v>
      </c>
      <c r="J1253" s="51" t="s">
        <v>104</v>
      </c>
      <c r="K1253" s="56">
        <v>0</v>
      </c>
      <c r="L1253" s="52">
        <v>0</v>
      </c>
      <c r="M1253" s="52"/>
    </row>
    <row r="1254" spans="2:13" hidden="1" x14ac:dyDescent="0.25">
      <c r="B1254" s="56" t="s">
        <v>33</v>
      </c>
      <c r="C1254" s="56" t="s">
        <v>34</v>
      </c>
      <c r="D1254" s="56" t="s">
        <v>35</v>
      </c>
      <c r="E1254" s="56" t="s">
        <v>359</v>
      </c>
      <c r="F1254" s="56"/>
      <c r="G1254" s="52" t="s">
        <v>92</v>
      </c>
      <c r="H1254" s="52">
        <v>11</v>
      </c>
      <c r="I1254" s="51" t="s">
        <v>18</v>
      </c>
      <c r="J1254" s="51" t="s">
        <v>105</v>
      </c>
      <c r="K1254" s="56">
        <v>0</v>
      </c>
      <c r="L1254" s="51">
        <v>0</v>
      </c>
      <c r="M1254" s="52"/>
    </row>
    <row r="1255" spans="2:13" hidden="1" x14ac:dyDescent="0.25">
      <c r="B1255" s="56" t="s">
        <v>33</v>
      </c>
      <c r="C1255" s="56" t="s">
        <v>34</v>
      </c>
      <c r="D1255" s="56" t="s">
        <v>35</v>
      </c>
      <c r="E1255" s="56" t="s">
        <v>359</v>
      </c>
      <c r="F1255" s="56"/>
      <c r="G1255" s="52" t="s">
        <v>92</v>
      </c>
      <c r="H1255" s="52">
        <v>11</v>
      </c>
      <c r="I1255" s="51" t="s">
        <v>18</v>
      </c>
      <c r="J1255" s="51" t="s">
        <v>103</v>
      </c>
      <c r="K1255" s="56">
        <v>0</v>
      </c>
      <c r="L1255" s="51">
        <v>0</v>
      </c>
      <c r="M1255" s="52"/>
    </row>
    <row r="1256" spans="2:13" hidden="1" x14ac:dyDescent="0.25">
      <c r="B1256" s="56" t="s">
        <v>33</v>
      </c>
      <c r="C1256" s="56" t="s">
        <v>34</v>
      </c>
      <c r="D1256" s="56" t="s">
        <v>35</v>
      </c>
      <c r="E1256" s="56" t="s">
        <v>359</v>
      </c>
      <c r="F1256" s="56"/>
      <c r="G1256" s="52" t="s">
        <v>92</v>
      </c>
      <c r="H1256" s="52">
        <v>11</v>
      </c>
      <c r="I1256" s="52" t="s">
        <v>18</v>
      </c>
      <c r="J1256" s="52" t="s">
        <v>104</v>
      </c>
      <c r="K1256" s="56">
        <v>0</v>
      </c>
      <c r="L1256" s="51">
        <v>0</v>
      </c>
      <c r="M1256" s="52"/>
    </row>
    <row r="1257" spans="2:13" hidden="1" x14ac:dyDescent="0.25">
      <c r="B1257" s="56" t="s">
        <v>60</v>
      </c>
      <c r="C1257" s="56" t="s">
        <v>61</v>
      </c>
      <c r="D1257" s="56" t="s">
        <v>15</v>
      </c>
      <c r="E1257" s="56" t="s">
        <v>359</v>
      </c>
      <c r="F1257" s="56"/>
      <c r="G1257" s="52" t="s">
        <v>92</v>
      </c>
      <c r="H1257" s="52">
        <v>11</v>
      </c>
      <c r="I1257" s="51" t="s">
        <v>18</v>
      </c>
      <c r="J1257" s="51" t="s">
        <v>105</v>
      </c>
      <c r="K1257" s="56">
        <v>0</v>
      </c>
      <c r="L1257" s="52">
        <v>0</v>
      </c>
      <c r="M1257" s="52"/>
    </row>
    <row r="1258" spans="2:13" hidden="1" x14ac:dyDescent="0.25">
      <c r="B1258" s="56" t="s">
        <v>60</v>
      </c>
      <c r="C1258" s="56" t="s">
        <v>61</v>
      </c>
      <c r="D1258" s="56" t="s">
        <v>15</v>
      </c>
      <c r="E1258" s="56" t="s">
        <v>359</v>
      </c>
      <c r="F1258" s="56"/>
      <c r="G1258" s="52" t="s">
        <v>92</v>
      </c>
      <c r="H1258" s="52">
        <v>11</v>
      </c>
      <c r="I1258" s="51" t="s">
        <v>18</v>
      </c>
      <c r="J1258" s="51" t="s">
        <v>103</v>
      </c>
      <c r="K1258" s="56">
        <v>0</v>
      </c>
      <c r="L1258" s="52">
        <v>0</v>
      </c>
      <c r="M1258" s="52"/>
    </row>
    <row r="1259" spans="2:13" hidden="1" x14ac:dyDescent="0.25">
      <c r="B1259" s="56" t="s">
        <v>60</v>
      </c>
      <c r="C1259" s="56" t="s">
        <v>61</v>
      </c>
      <c r="D1259" s="56" t="s">
        <v>15</v>
      </c>
      <c r="E1259" s="56" t="s">
        <v>359</v>
      </c>
      <c r="F1259" s="56"/>
      <c r="G1259" s="52" t="s">
        <v>92</v>
      </c>
      <c r="H1259" s="52">
        <v>11</v>
      </c>
      <c r="I1259" s="52" t="s">
        <v>18</v>
      </c>
      <c r="J1259" s="52" t="s">
        <v>104</v>
      </c>
      <c r="K1259" s="56">
        <v>0</v>
      </c>
      <c r="L1259" s="52">
        <v>0</v>
      </c>
      <c r="M1259" s="52"/>
    </row>
    <row r="1260" spans="2:13" hidden="1" x14ac:dyDescent="0.25">
      <c r="B1260" s="56" t="s">
        <v>68</v>
      </c>
      <c r="C1260" s="56" t="s">
        <v>69</v>
      </c>
      <c r="D1260" s="56" t="s">
        <v>26</v>
      </c>
      <c r="E1260" s="56" t="s">
        <v>359</v>
      </c>
      <c r="F1260" s="56"/>
      <c r="G1260" s="52" t="s">
        <v>92</v>
      </c>
      <c r="H1260" s="52">
        <v>11</v>
      </c>
      <c r="I1260" s="51" t="s">
        <v>158</v>
      </c>
      <c r="J1260" s="51" t="s">
        <v>103</v>
      </c>
      <c r="K1260" s="56">
        <v>0</v>
      </c>
      <c r="L1260" s="52">
        <v>0</v>
      </c>
      <c r="M1260" s="52"/>
    </row>
    <row r="1261" spans="2:13" hidden="1" x14ac:dyDescent="0.25">
      <c r="B1261" s="56" t="s">
        <v>68</v>
      </c>
      <c r="C1261" s="56" t="s">
        <v>69</v>
      </c>
      <c r="D1261" s="56" t="s">
        <v>26</v>
      </c>
      <c r="E1261" s="56" t="s">
        <v>359</v>
      </c>
      <c r="F1261" s="56"/>
      <c r="G1261" s="52" t="s">
        <v>92</v>
      </c>
      <c r="H1261" s="52">
        <v>11</v>
      </c>
      <c r="I1261" s="51" t="s">
        <v>158</v>
      </c>
      <c r="J1261" s="51" t="s">
        <v>104</v>
      </c>
      <c r="K1261" s="56">
        <v>0</v>
      </c>
      <c r="L1261" s="52">
        <v>1</v>
      </c>
      <c r="M1261" s="52"/>
    </row>
    <row r="1262" spans="2:13" hidden="1" x14ac:dyDescent="0.25">
      <c r="B1262" s="56" t="s">
        <v>68</v>
      </c>
      <c r="C1262" s="56" t="s">
        <v>69</v>
      </c>
      <c r="D1262" s="56" t="s">
        <v>26</v>
      </c>
      <c r="E1262" s="56" t="s">
        <v>359</v>
      </c>
      <c r="F1262" s="56"/>
      <c r="G1262" s="52" t="s">
        <v>92</v>
      </c>
      <c r="H1262" s="52">
        <v>11</v>
      </c>
      <c r="I1262" s="51" t="s">
        <v>18</v>
      </c>
      <c r="J1262" s="51" t="s">
        <v>105</v>
      </c>
      <c r="K1262" s="56">
        <v>0</v>
      </c>
      <c r="L1262" s="52">
        <v>0</v>
      </c>
      <c r="M1262" s="52"/>
    </row>
    <row r="1263" spans="2:13" hidden="1" x14ac:dyDescent="0.25">
      <c r="B1263" s="56" t="s">
        <v>68</v>
      </c>
      <c r="C1263" s="56" t="s">
        <v>69</v>
      </c>
      <c r="D1263" s="56" t="s">
        <v>26</v>
      </c>
      <c r="E1263" s="56" t="s">
        <v>359</v>
      </c>
      <c r="F1263" s="56"/>
      <c r="G1263" s="52" t="s">
        <v>92</v>
      </c>
      <c r="H1263" s="52">
        <v>11</v>
      </c>
      <c r="I1263" s="51" t="s">
        <v>18</v>
      </c>
      <c r="J1263" s="51" t="s">
        <v>103</v>
      </c>
      <c r="K1263" s="56">
        <v>0</v>
      </c>
      <c r="L1263" s="52">
        <v>2</v>
      </c>
      <c r="M1263" s="52"/>
    </row>
    <row r="1264" spans="2:13" hidden="1" x14ac:dyDescent="0.25">
      <c r="B1264" s="56" t="s">
        <v>68</v>
      </c>
      <c r="C1264" s="56" t="s">
        <v>69</v>
      </c>
      <c r="D1264" s="56" t="s">
        <v>26</v>
      </c>
      <c r="E1264" s="56" t="s">
        <v>359</v>
      </c>
      <c r="F1264" s="56"/>
      <c r="G1264" s="52" t="s">
        <v>92</v>
      </c>
      <c r="H1264" s="52">
        <v>11</v>
      </c>
      <c r="I1264" s="52" t="s">
        <v>18</v>
      </c>
      <c r="J1264" s="52" t="s">
        <v>104</v>
      </c>
      <c r="K1264" s="56">
        <v>0</v>
      </c>
      <c r="L1264" s="52">
        <v>0</v>
      </c>
      <c r="M1264" s="52"/>
    </row>
    <row r="1265" spans="2:13" hidden="1" x14ac:dyDescent="0.25">
      <c r="B1265" s="56" t="s">
        <v>46</v>
      </c>
      <c r="C1265" s="56" t="s">
        <v>47</v>
      </c>
      <c r="D1265" s="56" t="s">
        <v>38</v>
      </c>
      <c r="E1265" s="56" t="s">
        <v>359</v>
      </c>
      <c r="F1265" s="56"/>
      <c r="G1265" s="52" t="s">
        <v>92</v>
      </c>
      <c r="H1265" s="52">
        <v>11</v>
      </c>
      <c r="I1265" s="51" t="s">
        <v>18</v>
      </c>
      <c r="J1265" s="51" t="s">
        <v>105</v>
      </c>
      <c r="K1265" s="56">
        <v>0</v>
      </c>
      <c r="L1265" s="51">
        <v>0</v>
      </c>
      <c r="M1265" s="52"/>
    </row>
    <row r="1266" spans="2:13" hidden="1" x14ac:dyDescent="0.25">
      <c r="B1266" s="56" t="s">
        <v>46</v>
      </c>
      <c r="C1266" s="56" t="s">
        <v>47</v>
      </c>
      <c r="D1266" s="56" t="s">
        <v>38</v>
      </c>
      <c r="E1266" s="56" t="s">
        <v>359</v>
      </c>
      <c r="F1266" s="56"/>
      <c r="G1266" s="52" t="s">
        <v>92</v>
      </c>
      <c r="H1266" s="52">
        <v>11</v>
      </c>
      <c r="I1266" s="51" t="s">
        <v>18</v>
      </c>
      <c r="J1266" s="51" t="s">
        <v>103</v>
      </c>
      <c r="K1266" s="56">
        <v>0</v>
      </c>
      <c r="L1266" s="51">
        <v>0</v>
      </c>
      <c r="M1266" s="52"/>
    </row>
    <row r="1267" spans="2:13" hidden="1" x14ac:dyDescent="0.25">
      <c r="B1267" s="56" t="s">
        <v>46</v>
      </c>
      <c r="C1267" s="56" t="s">
        <v>47</v>
      </c>
      <c r="D1267" s="56" t="s">
        <v>38</v>
      </c>
      <c r="E1267" s="56" t="s">
        <v>359</v>
      </c>
      <c r="F1267" s="56"/>
      <c r="G1267" s="52" t="s">
        <v>92</v>
      </c>
      <c r="H1267" s="52">
        <v>11</v>
      </c>
      <c r="I1267" s="52" t="s">
        <v>18</v>
      </c>
      <c r="J1267" s="52" t="s">
        <v>104</v>
      </c>
      <c r="K1267" s="56">
        <v>0</v>
      </c>
      <c r="L1267" s="51">
        <v>0</v>
      </c>
      <c r="M1267" s="52"/>
    </row>
    <row r="1268" spans="2:13" hidden="1" x14ac:dyDescent="0.25">
      <c r="B1268" s="56" t="s">
        <v>76</v>
      </c>
      <c r="C1268" s="56" t="s">
        <v>77</v>
      </c>
      <c r="D1268" s="56" t="s">
        <v>35</v>
      </c>
      <c r="E1268" s="56" t="s">
        <v>359</v>
      </c>
      <c r="F1268" s="56"/>
      <c r="G1268" s="52" t="s">
        <v>92</v>
      </c>
      <c r="H1268" s="52">
        <v>11</v>
      </c>
      <c r="I1268" s="51" t="s">
        <v>18</v>
      </c>
      <c r="J1268" s="51" t="s">
        <v>105</v>
      </c>
      <c r="K1268" s="56">
        <v>0</v>
      </c>
      <c r="L1268" s="52">
        <v>0</v>
      </c>
      <c r="M1268" s="52"/>
    </row>
    <row r="1269" spans="2:13" hidden="1" x14ac:dyDescent="0.25">
      <c r="B1269" s="56" t="s">
        <v>76</v>
      </c>
      <c r="C1269" s="56" t="s">
        <v>77</v>
      </c>
      <c r="D1269" s="56" t="s">
        <v>35</v>
      </c>
      <c r="E1269" s="56" t="s">
        <v>359</v>
      </c>
      <c r="F1269" s="56"/>
      <c r="G1269" s="52" t="s">
        <v>92</v>
      </c>
      <c r="H1269" s="52">
        <v>11</v>
      </c>
      <c r="I1269" s="51" t="s">
        <v>18</v>
      </c>
      <c r="J1269" s="51" t="s">
        <v>103</v>
      </c>
      <c r="K1269" s="56">
        <v>0</v>
      </c>
      <c r="L1269" s="52">
        <v>0</v>
      </c>
      <c r="M1269" s="52"/>
    </row>
    <row r="1270" spans="2:13" hidden="1" x14ac:dyDescent="0.25">
      <c r="B1270" s="56" t="s">
        <v>76</v>
      </c>
      <c r="C1270" s="56" t="s">
        <v>77</v>
      </c>
      <c r="D1270" s="56" t="s">
        <v>35</v>
      </c>
      <c r="E1270" s="56" t="s">
        <v>359</v>
      </c>
      <c r="F1270" s="56"/>
      <c r="G1270" s="52" t="s">
        <v>92</v>
      </c>
      <c r="H1270" s="52">
        <v>11</v>
      </c>
      <c r="I1270" s="52" t="s">
        <v>18</v>
      </c>
      <c r="J1270" s="52" t="s">
        <v>104</v>
      </c>
      <c r="K1270" s="56">
        <v>0</v>
      </c>
      <c r="L1270" s="52">
        <v>0</v>
      </c>
      <c r="M1270" s="52"/>
    </row>
    <row r="1271" spans="2:13" hidden="1" x14ac:dyDescent="0.25">
      <c r="B1271" s="56" t="s">
        <v>31</v>
      </c>
      <c r="C1271" s="56" t="s">
        <v>32</v>
      </c>
      <c r="D1271" s="56" t="s">
        <v>26</v>
      </c>
      <c r="E1271" s="56" t="s">
        <v>359</v>
      </c>
      <c r="F1271" s="56"/>
      <c r="G1271" s="52" t="s">
        <v>92</v>
      </c>
      <c r="H1271" s="52">
        <v>11</v>
      </c>
      <c r="I1271" s="51" t="s">
        <v>158</v>
      </c>
      <c r="J1271" s="51" t="s">
        <v>103</v>
      </c>
      <c r="K1271" s="56">
        <v>0</v>
      </c>
      <c r="L1271" s="51">
        <v>0</v>
      </c>
      <c r="M1271" s="52"/>
    </row>
    <row r="1272" spans="2:13" hidden="1" x14ac:dyDescent="0.25">
      <c r="B1272" s="56" t="s">
        <v>31</v>
      </c>
      <c r="C1272" s="56" t="s">
        <v>32</v>
      </c>
      <c r="D1272" s="56" t="s">
        <v>26</v>
      </c>
      <c r="E1272" s="56" t="s">
        <v>359</v>
      </c>
      <c r="F1272" s="56"/>
      <c r="G1272" s="52" t="s">
        <v>92</v>
      </c>
      <c r="H1272" s="52">
        <v>11</v>
      </c>
      <c r="I1272" s="51" t="s">
        <v>18</v>
      </c>
      <c r="J1272" s="51" t="s">
        <v>105</v>
      </c>
      <c r="K1272" s="56">
        <v>0</v>
      </c>
      <c r="L1272" s="51">
        <v>0</v>
      </c>
      <c r="M1272" s="52"/>
    </row>
    <row r="1273" spans="2:13" hidden="1" x14ac:dyDescent="0.25">
      <c r="B1273" s="56" t="s">
        <v>31</v>
      </c>
      <c r="C1273" s="56" t="s">
        <v>32</v>
      </c>
      <c r="D1273" s="56" t="s">
        <v>26</v>
      </c>
      <c r="E1273" s="56" t="s">
        <v>359</v>
      </c>
      <c r="F1273" s="56"/>
      <c r="G1273" s="52" t="s">
        <v>92</v>
      </c>
      <c r="H1273" s="52">
        <v>11</v>
      </c>
      <c r="I1273" s="51" t="s">
        <v>18</v>
      </c>
      <c r="J1273" s="51" t="s">
        <v>103</v>
      </c>
      <c r="K1273" s="56">
        <v>0</v>
      </c>
      <c r="L1273" s="51">
        <v>0</v>
      </c>
      <c r="M1273" s="52"/>
    </row>
    <row r="1274" spans="2:13" hidden="1" x14ac:dyDescent="0.25">
      <c r="B1274" s="56" t="s">
        <v>31</v>
      </c>
      <c r="C1274" s="56" t="s">
        <v>32</v>
      </c>
      <c r="D1274" s="56" t="s">
        <v>26</v>
      </c>
      <c r="E1274" s="56" t="s">
        <v>359</v>
      </c>
      <c r="F1274" s="56"/>
      <c r="G1274" s="52" t="s">
        <v>92</v>
      </c>
      <c r="H1274" s="52">
        <v>11</v>
      </c>
      <c r="I1274" s="52" t="s">
        <v>18</v>
      </c>
      <c r="J1274" s="52" t="s">
        <v>104</v>
      </c>
      <c r="K1274" s="56">
        <v>0</v>
      </c>
      <c r="L1274" s="51">
        <v>0</v>
      </c>
      <c r="M1274" s="52"/>
    </row>
    <row r="1275" spans="2:13" hidden="1" x14ac:dyDescent="0.25">
      <c r="B1275" s="56" t="s">
        <v>54</v>
      </c>
      <c r="C1275" s="56" t="s">
        <v>55</v>
      </c>
      <c r="D1275" s="56" t="s">
        <v>45</v>
      </c>
      <c r="E1275" s="56" t="s">
        <v>359</v>
      </c>
      <c r="F1275" s="56"/>
      <c r="G1275" s="52" t="s">
        <v>92</v>
      </c>
      <c r="H1275" s="52">
        <v>11</v>
      </c>
      <c r="I1275" s="51" t="s">
        <v>158</v>
      </c>
      <c r="J1275" s="51" t="s">
        <v>103</v>
      </c>
      <c r="K1275" s="56">
        <v>79</v>
      </c>
      <c r="L1275" s="52">
        <v>292</v>
      </c>
      <c r="M1275" s="52"/>
    </row>
    <row r="1276" spans="2:13" hidden="1" x14ac:dyDescent="0.25">
      <c r="B1276" s="56" t="s">
        <v>54</v>
      </c>
      <c r="C1276" s="56" t="s">
        <v>55</v>
      </c>
      <c r="D1276" s="56" t="s">
        <v>45</v>
      </c>
      <c r="E1276" s="56" t="s">
        <v>359</v>
      </c>
      <c r="F1276" s="56"/>
      <c r="G1276" s="52" t="s">
        <v>92</v>
      </c>
      <c r="H1276" s="52">
        <v>11</v>
      </c>
      <c r="I1276" s="51" t="s">
        <v>158</v>
      </c>
      <c r="J1276" s="51" t="s">
        <v>104</v>
      </c>
      <c r="K1276" s="56">
        <v>0</v>
      </c>
      <c r="L1276" s="52">
        <v>0</v>
      </c>
      <c r="M1276" s="52"/>
    </row>
    <row r="1277" spans="2:13" hidden="1" x14ac:dyDescent="0.25">
      <c r="B1277" s="56" t="s">
        <v>54</v>
      </c>
      <c r="C1277" s="56" t="s">
        <v>55</v>
      </c>
      <c r="D1277" s="56" t="s">
        <v>45</v>
      </c>
      <c r="E1277" s="56" t="s">
        <v>359</v>
      </c>
      <c r="F1277" s="56"/>
      <c r="G1277" s="52" t="s">
        <v>92</v>
      </c>
      <c r="H1277" s="52">
        <v>11</v>
      </c>
      <c r="I1277" s="51" t="s">
        <v>18</v>
      </c>
      <c r="J1277" s="51" t="s">
        <v>105</v>
      </c>
      <c r="K1277" s="56">
        <v>0</v>
      </c>
      <c r="L1277" s="52">
        <v>0</v>
      </c>
      <c r="M1277" s="52"/>
    </row>
    <row r="1278" spans="2:13" hidden="1" x14ac:dyDescent="0.25">
      <c r="B1278" s="56" t="s">
        <v>54</v>
      </c>
      <c r="C1278" s="56" t="s">
        <v>55</v>
      </c>
      <c r="D1278" s="56" t="s">
        <v>45</v>
      </c>
      <c r="E1278" s="56" t="s">
        <v>359</v>
      </c>
      <c r="F1278" s="56"/>
      <c r="G1278" s="52" t="s">
        <v>92</v>
      </c>
      <c r="H1278" s="52">
        <v>11</v>
      </c>
      <c r="I1278" s="51" t="s">
        <v>18</v>
      </c>
      <c r="J1278" s="51" t="s">
        <v>103</v>
      </c>
      <c r="K1278" s="56">
        <v>0</v>
      </c>
      <c r="L1278" s="52">
        <v>36</v>
      </c>
      <c r="M1278" s="52"/>
    </row>
    <row r="1279" spans="2:13" hidden="1" x14ac:dyDescent="0.25">
      <c r="B1279" s="56" t="s">
        <v>54</v>
      </c>
      <c r="C1279" s="56" t="s">
        <v>55</v>
      </c>
      <c r="D1279" s="56" t="s">
        <v>45</v>
      </c>
      <c r="E1279" s="56" t="s">
        <v>359</v>
      </c>
      <c r="F1279" s="56"/>
      <c r="G1279" s="52" t="s">
        <v>92</v>
      </c>
      <c r="H1279" s="52">
        <v>11</v>
      </c>
      <c r="I1279" s="52" t="s">
        <v>18</v>
      </c>
      <c r="J1279" s="52" t="s">
        <v>104</v>
      </c>
      <c r="K1279" s="56">
        <v>0</v>
      </c>
      <c r="L1279" s="52">
        <v>0</v>
      </c>
      <c r="M1279" s="52"/>
    </row>
    <row r="1280" spans="2:13" hidden="1" x14ac:dyDescent="0.25">
      <c r="B1280" s="56" t="s">
        <v>13</v>
      </c>
      <c r="C1280" s="56" t="s">
        <v>14</v>
      </c>
      <c r="D1280" s="56" t="s">
        <v>99</v>
      </c>
      <c r="E1280" s="56" t="s">
        <v>359</v>
      </c>
      <c r="F1280" s="56"/>
      <c r="G1280" s="52" t="s">
        <v>92</v>
      </c>
      <c r="H1280" s="52">
        <v>11</v>
      </c>
      <c r="I1280" s="51" t="s">
        <v>158</v>
      </c>
      <c r="J1280" s="51" t="s">
        <v>103</v>
      </c>
      <c r="K1280" s="56">
        <v>0</v>
      </c>
      <c r="L1280" s="52">
        <v>0</v>
      </c>
      <c r="M1280" s="52"/>
    </row>
    <row r="1281" spans="2:13" hidden="1" x14ac:dyDescent="0.25">
      <c r="B1281" s="56" t="s">
        <v>13</v>
      </c>
      <c r="C1281" s="56" t="s">
        <v>14</v>
      </c>
      <c r="D1281" s="56" t="s">
        <v>99</v>
      </c>
      <c r="E1281" s="56" t="s">
        <v>359</v>
      </c>
      <c r="F1281" s="56"/>
      <c r="G1281" s="52" t="s">
        <v>92</v>
      </c>
      <c r="H1281" s="52">
        <v>11</v>
      </c>
      <c r="I1281" s="51" t="s">
        <v>158</v>
      </c>
      <c r="J1281" s="51" t="s">
        <v>104</v>
      </c>
      <c r="K1281" s="56">
        <v>0</v>
      </c>
      <c r="L1281" s="52">
        <v>0</v>
      </c>
      <c r="M1281" s="52"/>
    </row>
    <row r="1282" spans="2:13" hidden="1" x14ac:dyDescent="0.25">
      <c r="B1282" s="56" t="s">
        <v>13</v>
      </c>
      <c r="C1282" s="56" t="s">
        <v>14</v>
      </c>
      <c r="D1282" s="56" t="s">
        <v>99</v>
      </c>
      <c r="E1282" s="56" t="s">
        <v>359</v>
      </c>
      <c r="F1282" s="56"/>
      <c r="G1282" s="52" t="s">
        <v>92</v>
      </c>
      <c r="H1282" s="52">
        <v>11</v>
      </c>
      <c r="I1282" s="51" t="s">
        <v>18</v>
      </c>
      <c r="J1282" s="51" t="s">
        <v>105</v>
      </c>
      <c r="K1282" s="56">
        <v>0</v>
      </c>
      <c r="L1282" s="52">
        <v>0</v>
      </c>
      <c r="M1282" s="52"/>
    </row>
    <row r="1283" spans="2:13" hidden="1" x14ac:dyDescent="0.25">
      <c r="B1283" s="56" t="s">
        <v>13</v>
      </c>
      <c r="C1283" s="56" t="s">
        <v>14</v>
      </c>
      <c r="D1283" s="56" t="s">
        <v>99</v>
      </c>
      <c r="E1283" s="56" t="s">
        <v>359</v>
      </c>
      <c r="F1283" s="56"/>
      <c r="G1283" s="52" t="s">
        <v>92</v>
      </c>
      <c r="H1283" s="52">
        <v>11</v>
      </c>
      <c r="I1283" s="51" t="s">
        <v>18</v>
      </c>
      <c r="J1283" s="51" t="s">
        <v>103</v>
      </c>
      <c r="K1283" s="56">
        <v>0</v>
      </c>
      <c r="L1283" s="52">
        <v>0</v>
      </c>
      <c r="M1283" s="52"/>
    </row>
    <row r="1284" spans="2:13" hidden="1" x14ac:dyDescent="0.25">
      <c r="B1284" s="56" t="s">
        <v>13</v>
      </c>
      <c r="C1284" s="56" t="s">
        <v>14</v>
      </c>
      <c r="D1284" s="56" t="s">
        <v>99</v>
      </c>
      <c r="E1284" s="56" t="s">
        <v>359</v>
      </c>
      <c r="F1284" s="56"/>
      <c r="G1284" s="52" t="s">
        <v>92</v>
      </c>
      <c r="H1284" s="52">
        <v>11</v>
      </c>
      <c r="I1284" s="52" t="s">
        <v>18</v>
      </c>
      <c r="J1284" s="52" t="s">
        <v>104</v>
      </c>
      <c r="K1284" s="56">
        <v>0</v>
      </c>
      <c r="L1284" s="52">
        <v>0</v>
      </c>
      <c r="M1284" s="52"/>
    </row>
    <row r="1285" spans="2:13" hidden="1" x14ac:dyDescent="0.25">
      <c r="B1285" s="56" t="s">
        <v>64</v>
      </c>
      <c r="C1285" s="56" t="s">
        <v>65</v>
      </c>
      <c r="D1285" s="56" t="s">
        <v>15</v>
      </c>
      <c r="E1285" s="56" t="s">
        <v>359</v>
      </c>
      <c r="F1285" s="56"/>
      <c r="G1285" s="52" t="s">
        <v>92</v>
      </c>
      <c r="H1285" s="52">
        <v>11</v>
      </c>
      <c r="I1285" s="51" t="s">
        <v>18</v>
      </c>
      <c r="J1285" s="51" t="s">
        <v>105</v>
      </c>
      <c r="K1285" s="56">
        <v>0</v>
      </c>
      <c r="L1285" s="52">
        <v>0</v>
      </c>
      <c r="M1285" s="52"/>
    </row>
    <row r="1286" spans="2:13" hidden="1" x14ac:dyDescent="0.25">
      <c r="B1286" s="56" t="s">
        <v>64</v>
      </c>
      <c r="C1286" s="56" t="s">
        <v>65</v>
      </c>
      <c r="D1286" s="56" t="s">
        <v>15</v>
      </c>
      <c r="E1286" s="56" t="s">
        <v>359</v>
      </c>
      <c r="F1286" s="56"/>
      <c r="G1286" s="52" t="s">
        <v>92</v>
      </c>
      <c r="H1286" s="52">
        <v>11</v>
      </c>
      <c r="I1286" s="51" t="s">
        <v>18</v>
      </c>
      <c r="J1286" s="51" t="s">
        <v>103</v>
      </c>
      <c r="K1286" s="56">
        <v>0</v>
      </c>
      <c r="L1286" s="52">
        <v>0</v>
      </c>
      <c r="M1286" s="52"/>
    </row>
    <row r="1287" spans="2:13" hidden="1" x14ac:dyDescent="0.25">
      <c r="B1287" s="56" t="s">
        <v>64</v>
      </c>
      <c r="C1287" s="56" t="s">
        <v>65</v>
      </c>
      <c r="D1287" s="56" t="s">
        <v>15</v>
      </c>
      <c r="E1287" s="56" t="s">
        <v>359</v>
      </c>
      <c r="F1287" s="56"/>
      <c r="G1287" s="52" t="s">
        <v>92</v>
      </c>
      <c r="H1287" s="52">
        <v>11</v>
      </c>
      <c r="I1287" s="51" t="s">
        <v>18</v>
      </c>
      <c r="J1287" s="51" t="s">
        <v>104</v>
      </c>
      <c r="K1287" s="56">
        <v>0</v>
      </c>
      <c r="L1287" s="52">
        <v>0</v>
      </c>
      <c r="M1287" s="52"/>
    </row>
    <row r="1288" spans="2:13" hidden="1" x14ac:dyDescent="0.25">
      <c r="B1288" s="56" t="s">
        <v>48</v>
      </c>
      <c r="C1288" s="56" t="s">
        <v>49</v>
      </c>
      <c r="D1288" s="56" t="s">
        <v>38</v>
      </c>
      <c r="E1288" s="56" t="s">
        <v>359</v>
      </c>
      <c r="F1288" s="56"/>
      <c r="G1288" s="52" t="s">
        <v>92</v>
      </c>
      <c r="H1288" s="52">
        <v>11</v>
      </c>
      <c r="I1288" s="51" t="s">
        <v>158</v>
      </c>
      <c r="J1288" s="51" t="s">
        <v>103</v>
      </c>
      <c r="K1288" s="56">
        <v>42</v>
      </c>
      <c r="L1288" s="52">
        <v>50</v>
      </c>
      <c r="M1288" s="52"/>
    </row>
    <row r="1289" spans="2:13" hidden="1" x14ac:dyDescent="0.25">
      <c r="B1289" s="56" t="s">
        <v>48</v>
      </c>
      <c r="C1289" s="56" t="s">
        <v>49</v>
      </c>
      <c r="D1289" s="56" t="s">
        <v>38</v>
      </c>
      <c r="E1289" s="56" t="s">
        <v>359</v>
      </c>
      <c r="F1289" s="56"/>
      <c r="G1289" s="52" t="s">
        <v>92</v>
      </c>
      <c r="H1289" s="52">
        <v>11</v>
      </c>
      <c r="I1289" s="51" t="s">
        <v>158</v>
      </c>
      <c r="J1289" s="51" t="s">
        <v>104</v>
      </c>
      <c r="K1289" s="56">
        <v>0</v>
      </c>
      <c r="L1289" s="52">
        <v>0</v>
      </c>
      <c r="M1289" s="52"/>
    </row>
    <row r="1290" spans="2:13" hidden="1" x14ac:dyDescent="0.25">
      <c r="B1290" s="56" t="s">
        <v>48</v>
      </c>
      <c r="C1290" s="56" t="s">
        <v>49</v>
      </c>
      <c r="D1290" s="56" t="s">
        <v>38</v>
      </c>
      <c r="E1290" s="56" t="s">
        <v>359</v>
      </c>
      <c r="F1290" s="56"/>
      <c r="G1290" s="52" t="s">
        <v>92</v>
      </c>
      <c r="H1290" s="52">
        <v>11</v>
      </c>
      <c r="I1290" s="51" t="s">
        <v>18</v>
      </c>
      <c r="J1290" s="51" t="s">
        <v>105</v>
      </c>
      <c r="K1290" s="56">
        <v>0</v>
      </c>
      <c r="L1290" s="52">
        <v>0</v>
      </c>
      <c r="M1290" s="52"/>
    </row>
    <row r="1291" spans="2:13" hidden="1" x14ac:dyDescent="0.25">
      <c r="B1291" s="56" t="s">
        <v>48</v>
      </c>
      <c r="C1291" s="56" t="s">
        <v>49</v>
      </c>
      <c r="D1291" s="56" t="s">
        <v>38</v>
      </c>
      <c r="E1291" s="56" t="s">
        <v>359</v>
      </c>
      <c r="F1291" s="56"/>
      <c r="G1291" s="52" t="s">
        <v>92</v>
      </c>
      <c r="H1291" s="52">
        <v>11</v>
      </c>
      <c r="I1291" s="51" t="s">
        <v>18</v>
      </c>
      <c r="J1291" s="51" t="s">
        <v>103</v>
      </c>
      <c r="K1291" s="56">
        <v>0</v>
      </c>
      <c r="L1291" s="52">
        <v>0</v>
      </c>
      <c r="M1291" s="52"/>
    </row>
    <row r="1292" spans="2:13" hidden="1" x14ac:dyDescent="0.25">
      <c r="B1292" s="56" t="s">
        <v>48</v>
      </c>
      <c r="C1292" s="56" t="s">
        <v>49</v>
      </c>
      <c r="D1292" s="56" t="s">
        <v>38</v>
      </c>
      <c r="E1292" s="56" t="s">
        <v>359</v>
      </c>
      <c r="F1292" s="56"/>
      <c r="G1292" s="52" t="s">
        <v>92</v>
      </c>
      <c r="H1292" s="52">
        <v>11</v>
      </c>
      <c r="I1292" s="52" t="s">
        <v>18</v>
      </c>
      <c r="J1292" s="52" t="s">
        <v>104</v>
      </c>
      <c r="K1292" s="56">
        <v>0</v>
      </c>
      <c r="L1292" s="52">
        <v>0</v>
      </c>
      <c r="M1292" s="52"/>
    </row>
    <row r="1293" spans="2:13" hidden="1" x14ac:dyDescent="0.25">
      <c r="B1293" s="56" t="s">
        <v>39</v>
      </c>
      <c r="C1293" s="56" t="s">
        <v>40</v>
      </c>
      <c r="D1293" s="56" t="s">
        <v>15</v>
      </c>
      <c r="E1293" s="56" t="s">
        <v>359</v>
      </c>
      <c r="F1293" s="56"/>
      <c r="G1293" s="52" t="s">
        <v>92</v>
      </c>
      <c r="H1293" s="52">
        <v>11</v>
      </c>
      <c r="I1293" s="51" t="s">
        <v>158</v>
      </c>
      <c r="J1293" s="51" t="s">
        <v>159</v>
      </c>
      <c r="K1293" s="56">
        <v>0</v>
      </c>
      <c r="L1293" s="51">
        <v>0</v>
      </c>
      <c r="M1293" s="52"/>
    </row>
    <row r="1294" spans="2:13" hidden="1" x14ac:dyDescent="0.25">
      <c r="B1294" s="56" t="s">
        <v>39</v>
      </c>
      <c r="C1294" s="56" t="s">
        <v>40</v>
      </c>
      <c r="D1294" s="56" t="s">
        <v>15</v>
      </c>
      <c r="E1294" s="56" t="s">
        <v>359</v>
      </c>
      <c r="F1294" s="56"/>
      <c r="G1294" s="52" t="s">
        <v>92</v>
      </c>
      <c r="H1294" s="52">
        <v>11</v>
      </c>
      <c r="I1294" s="51" t="s">
        <v>158</v>
      </c>
      <c r="J1294" s="51" t="s">
        <v>103</v>
      </c>
      <c r="K1294" s="56">
        <v>0</v>
      </c>
      <c r="L1294" s="51">
        <v>0</v>
      </c>
      <c r="M1294" s="52"/>
    </row>
    <row r="1295" spans="2:13" hidden="1" x14ac:dyDescent="0.25">
      <c r="B1295" s="56" t="s">
        <v>39</v>
      </c>
      <c r="C1295" s="56" t="s">
        <v>40</v>
      </c>
      <c r="D1295" s="56" t="s">
        <v>15</v>
      </c>
      <c r="E1295" s="56" t="s">
        <v>359</v>
      </c>
      <c r="F1295" s="56"/>
      <c r="G1295" s="52" t="s">
        <v>92</v>
      </c>
      <c r="H1295" s="52">
        <v>11</v>
      </c>
      <c r="I1295" s="51" t="s">
        <v>158</v>
      </c>
      <c r="J1295" s="51" t="s">
        <v>104</v>
      </c>
      <c r="K1295" s="56">
        <v>0</v>
      </c>
      <c r="L1295" s="51">
        <v>0</v>
      </c>
      <c r="M1295" s="52"/>
    </row>
    <row r="1296" spans="2:13" hidden="1" x14ac:dyDescent="0.25">
      <c r="B1296" s="56" t="s">
        <v>39</v>
      </c>
      <c r="C1296" s="56" t="s">
        <v>40</v>
      </c>
      <c r="D1296" s="56" t="s">
        <v>15</v>
      </c>
      <c r="E1296" s="56" t="s">
        <v>359</v>
      </c>
      <c r="F1296" s="56"/>
      <c r="G1296" s="52" t="s">
        <v>92</v>
      </c>
      <c r="H1296" s="52">
        <v>11</v>
      </c>
      <c r="I1296" s="51" t="s">
        <v>18</v>
      </c>
      <c r="J1296" s="51" t="s">
        <v>105</v>
      </c>
      <c r="K1296" s="56">
        <v>0</v>
      </c>
      <c r="L1296" s="51">
        <v>0</v>
      </c>
      <c r="M1296" s="52"/>
    </row>
    <row r="1297" spans="2:13" hidden="1" x14ac:dyDescent="0.25">
      <c r="B1297" s="56" t="s">
        <v>39</v>
      </c>
      <c r="C1297" s="56" t="s">
        <v>40</v>
      </c>
      <c r="D1297" s="56" t="s">
        <v>15</v>
      </c>
      <c r="E1297" s="56" t="s">
        <v>359</v>
      </c>
      <c r="F1297" s="56"/>
      <c r="G1297" s="52" t="s">
        <v>92</v>
      </c>
      <c r="H1297" s="52">
        <v>11</v>
      </c>
      <c r="I1297" s="51" t="s">
        <v>18</v>
      </c>
      <c r="J1297" s="51" t="s">
        <v>103</v>
      </c>
      <c r="K1297" s="56">
        <v>0</v>
      </c>
      <c r="L1297" s="51">
        <v>0</v>
      </c>
      <c r="M1297" s="52"/>
    </row>
    <row r="1298" spans="2:13" hidden="1" x14ac:dyDescent="0.25">
      <c r="B1298" s="56" t="s">
        <v>39</v>
      </c>
      <c r="C1298" s="56" t="s">
        <v>40</v>
      </c>
      <c r="D1298" s="56" t="s">
        <v>15</v>
      </c>
      <c r="E1298" s="56" t="s">
        <v>359</v>
      </c>
      <c r="F1298" s="56"/>
      <c r="G1298" s="52" t="s">
        <v>92</v>
      </c>
      <c r="H1298" s="52">
        <v>11</v>
      </c>
      <c r="I1298" s="52" t="s">
        <v>18</v>
      </c>
      <c r="J1298" s="52" t="s">
        <v>104</v>
      </c>
      <c r="K1298" s="56">
        <v>0</v>
      </c>
      <c r="L1298" s="51">
        <v>0</v>
      </c>
      <c r="M1298" s="52"/>
    </row>
    <row r="1299" spans="2:13" hidden="1" x14ac:dyDescent="0.25">
      <c r="B1299" s="56" t="s">
        <v>24</v>
      </c>
      <c r="C1299" s="56" t="s">
        <v>25</v>
      </c>
      <c r="D1299" s="56" t="s">
        <v>26</v>
      </c>
      <c r="E1299" s="56" t="s">
        <v>359</v>
      </c>
      <c r="F1299" s="56"/>
      <c r="G1299" s="52" t="s">
        <v>92</v>
      </c>
      <c r="H1299" s="52">
        <v>11</v>
      </c>
      <c r="I1299" s="51" t="s">
        <v>18</v>
      </c>
      <c r="J1299" s="51" t="s">
        <v>105</v>
      </c>
      <c r="K1299" s="56">
        <v>0</v>
      </c>
      <c r="L1299" s="52">
        <v>0</v>
      </c>
      <c r="M1299" s="52"/>
    </row>
    <row r="1300" spans="2:13" hidden="1" x14ac:dyDescent="0.25">
      <c r="B1300" s="56" t="s">
        <v>24</v>
      </c>
      <c r="C1300" s="56" t="s">
        <v>25</v>
      </c>
      <c r="D1300" s="56" t="s">
        <v>26</v>
      </c>
      <c r="E1300" s="56" t="s">
        <v>359</v>
      </c>
      <c r="F1300" s="56"/>
      <c r="G1300" s="52" t="s">
        <v>92</v>
      </c>
      <c r="H1300" s="52">
        <v>11</v>
      </c>
      <c r="I1300" s="51" t="s">
        <v>18</v>
      </c>
      <c r="J1300" s="51" t="s">
        <v>103</v>
      </c>
      <c r="K1300" s="56">
        <v>0</v>
      </c>
      <c r="L1300" s="52">
        <v>0</v>
      </c>
      <c r="M1300" s="52"/>
    </row>
    <row r="1301" spans="2:13" hidden="1" x14ac:dyDescent="0.25">
      <c r="B1301" s="56" t="s">
        <v>24</v>
      </c>
      <c r="C1301" s="56" t="s">
        <v>25</v>
      </c>
      <c r="D1301" s="56" t="s">
        <v>26</v>
      </c>
      <c r="E1301" s="56" t="s">
        <v>359</v>
      </c>
      <c r="F1301" s="56"/>
      <c r="G1301" s="52" t="s">
        <v>92</v>
      </c>
      <c r="H1301" s="52">
        <v>11</v>
      </c>
      <c r="I1301" s="52" t="s">
        <v>18</v>
      </c>
      <c r="J1301" s="52" t="s">
        <v>104</v>
      </c>
      <c r="K1301" s="56">
        <v>0</v>
      </c>
      <c r="L1301" s="52">
        <v>0</v>
      </c>
      <c r="M1301" s="52"/>
    </row>
    <row r="1302" spans="2:13" hidden="1" x14ac:dyDescent="0.25">
      <c r="B1302" s="56" t="s">
        <v>66</v>
      </c>
      <c r="C1302" s="56" t="s">
        <v>67</v>
      </c>
      <c r="D1302" s="56" t="s">
        <v>35</v>
      </c>
      <c r="E1302" s="56" t="s">
        <v>359</v>
      </c>
      <c r="F1302" s="56"/>
      <c r="G1302" s="52" t="s">
        <v>92</v>
      </c>
      <c r="H1302" s="52">
        <v>11</v>
      </c>
      <c r="I1302" s="51" t="s">
        <v>18</v>
      </c>
      <c r="J1302" s="51" t="s">
        <v>105</v>
      </c>
      <c r="K1302" s="56">
        <v>0</v>
      </c>
      <c r="L1302" s="52">
        <v>0</v>
      </c>
      <c r="M1302" s="52"/>
    </row>
    <row r="1303" spans="2:13" hidden="1" x14ac:dyDescent="0.25">
      <c r="B1303" s="56" t="s">
        <v>66</v>
      </c>
      <c r="C1303" s="56" t="s">
        <v>67</v>
      </c>
      <c r="D1303" s="56" t="s">
        <v>35</v>
      </c>
      <c r="E1303" s="56" t="s">
        <v>359</v>
      </c>
      <c r="F1303" s="56"/>
      <c r="G1303" s="52" t="s">
        <v>92</v>
      </c>
      <c r="H1303" s="52">
        <v>11</v>
      </c>
      <c r="I1303" s="51" t="s">
        <v>18</v>
      </c>
      <c r="J1303" s="51" t="s">
        <v>103</v>
      </c>
      <c r="K1303" s="56">
        <v>0</v>
      </c>
      <c r="L1303" s="52">
        <v>0</v>
      </c>
      <c r="M1303" s="52"/>
    </row>
    <row r="1304" spans="2:13" hidden="1" x14ac:dyDescent="0.25">
      <c r="B1304" s="56" t="s">
        <v>66</v>
      </c>
      <c r="C1304" s="56" t="s">
        <v>67</v>
      </c>
      <c r="D1304" s="56" t="s">
        <v>35</v>
      </c>
      <c r="E1304" s="56" t="s">
        <v>359</v>
      </c>
      <c r="F1304" s="56"/>
      <c r="G1304" s="52" t="s">
        <v>92</v>
      </c>
      <c r="H1304" s="52">
        <v>11</v>
      </c>
      <c r="I1304" s="52" t="s">
        <v>18</v>
      </c>
      <c r="J1304" s="52" t="s">
        <v>104</v>
      </c>
      <c r="K1304" s="56">
        <v>0</v>
      </c>
      <c r="L1304" s="52">
        <v>0</v>
      </c>
      <c r="M1304" s="52"/>
    </row>
    <row r="1305" spans="2:13" x14ac:dyDescent="0.25">
      <c r="B1305" s="56" t="s">
        <v>52</v>
      </c>
      <c r="C1305" s="56" t="s">
        <v>53</v>
      </c>
      <c r="D1305" s="56" t="s">
        <v>26</v>
      </c>
      <c r="E1305" s="56" t="s">
        <v>359</v>
      </c>
      <c r="F1305" s="56"/>
      <c r="G1305" s="52" t="s">
        <v>92</v>
      </c>
      <c r="H1305" s="52">
        <v>11</v>
      </c>
      <c r="I1305" s="51" t="s">
        <v>18</v>
      </c>
      <c r="J1305" s="51" t="s">
        <v>105</v>
      </c>
      <c r="K1305" s="56">
        <v>0</v>
      </c>
      <c r="L1305" s="51">
        <v>0</v>
      </c>
      <c r="M1305" s="52"/>
    </row>
    <row r="1306" spans="2:13" x14ac:dyDescent="0.25">
      <c r="B1306" s="56" t="s">
        <v>52</v>
      </c>
      <c r="C1306" s="56" t="s">
        <v>53</v>
      </c>
      <c r="D1306" s="56" t="s">
        <v>26</v>
      </c>
      <c r="E1306" s="56" t="s">
        <v>359</v>
      </c>
      <c r="F1306" s="56"/>
      <c r="G1306" s="52" t="s">
        <v>92</v>
      </c>
      <c r="H1306" s="52">
        <v>11</v>
      </c>
      <c r="I1306" s="51" t="s">
        <v>18</v>
      </c>
      <c r="J1306" s="51" t="s">
        <v>103</v>
      </c>
      <c r="K1306" s="56">
        <v>0</v>
      </c>
      <c r="L1306" s="51">
        <v>0</v>
      </c>
      <c r="M1306" s="52"/>
    </row>
    <row r="1307" spans="2:13" x14ac:dyDescent="0.25">
      <c r="B1307" s="56" t="s">
        <v>52</v>
      </c>
      <c r="C1307" s="56" t="s">
        <v>53</v>
      </c>
      <c r="D1307" s="56" t="s">
        <v>26</v>
      </c>
      <c r="E1307" s="56" t="s">
        <v>359</v>
      </c>
      <c r="F1307" s="56"/>
      <c r="G1307" s="52" t="s">
        <v>92</v>
      </c>
      <c r="H1307" s="52">
        <v>11</v>
      </c>
      <c r="I1307" s="52" t="s">
        <v>18</v>
      </c>
      <c r="J1307" s="52" t="s">
        <v>104</v>
      </c>
      <c r="K1307" s="56">
        <v>0</v>
      </c>
      <c r="L1307" s="51">
        <v>0</v>
      </c>
      <c r="M1307" s="52"/>
    </row>
    <row r="1308" spans="2:13" hidden="1" x14ac:dyDescent="0.25">
      <c r="B1308" s="56" t="s">
        <v>29</v>
      </c>
      <c r="C1308" s="56" t="s">
        <v>30</v>
      </c>
      <c r="D1308" s="56" t="s">
        <v>26</v>
      </c>
      <c r="E1308" s="56" t="s">
        <v>359</v>
      </c>
      <c r="F1308" s="56"/>
      <c r="G1308" s="52" t="s">
        <v>92</v>
      </c>
      <c r="H1308" s="52">
        <v>11</v>
      </c>
      <c r="I1308" s="51" t="s">
        <v>158</v>
      </c>
      <c r="J1308" s="51" t="s">
        <v>103</v>
      </c>
      <c r="K1308" s="56">
        <v>38</v>
      </c>
      <c r="L1308" s="52">
        <v>60</v>
      </c>
      <c r="M1308" s="52"/>
    </row>
    <row r="1309" spans="2:13" hidden="1" x14ac:dyDescent="0.25">
      <c r="B1309" s="56" t="s">
        <v>29</v>
      </c>
      <c r="C1309" s="56" t="s">
        <v>30</v>
      </c>
      <c r="D1309" s="56" t="s">
        <v>26</v>
      </c>
      <c r="E1309" s="56" t="s">
        <v>359</v>
      </c>
      <c r="F1309" s="56"/>
      <c r="G1309" s="52" t="s">
        <v>92</v>
      </c>
      <c r="H1309" s="52">
        <v>11</v>
      </c>
      <c r="I1309" s="51" t="s">
        <v>158</v>
      </c>
      <c r="J1309" s="51" t="s">
        <v>104</v>
      </c>
      <c r="K1309" s="56">
        <v>0</v>
      </c>
      <c r="L1309" s="52">
        <v>0</v>
      </c>
      <c r="M1309" s="52"/>
    </row>
    <row r="1310" spans="2:13" hidden="1" x14ac:dyDescent="0.25">
      <c r="B1310" s="56" t="s">
        <v>29</v>
      </c>
      <c r="C1310" s="56" t="s">
        <v>30</v>
      </c>
      <c r="D1310" s="56" t="s">
        <v>26</v>
      </c>
      <c r="E1310" s="56" t="s">
        <v>359</v>
      </c>
      <c r="F1310" s="56"/>
      <c r="G1310" s="52" t="s">
        <v>92</v>
      </c>
      <c r="H1310" s="52">
        <v>11</v>
      </c>
      <c r="I1310" s="51" t="s">
        <v>18</v>
      </c>
      <c r="J1310" s="51" t="s">
        <v>105</v>
      </c>
      <c r="K1310" s="56">
        <v>0</v>
      </c>
      <c r="L1310" s="52">
        <v>0</v>
      </c>
      <c r="M1310" s="52"/>
    </row>
    <row r="1311" spans="2:13" hidden="1" x14ac:dyDescent="0.25">
      <c r="B1311" s="56" t="s">
        <v>29</v>
      </c>
      <c r="C1311" s="56" t="s">
        <v>30</v>
      </c>
      <c r="D1311" s="56" t="s">
        <v>26</v>
      </c>
      <c r="E1311" s="56" t="s">
        <v>359</v>
      </c>
      <c r="F1311" s="56"/>
      <c r="G1311" s="52" t="s">
        <v>92</v>
      </c>
      <c r="H1311" s="52">
        <v>11</v>
      </c>
      <c r="I1311" s="51" t="s">
        <v>18</v>
      </c>
      <c r="J1311" s="51" t="s">
        <v>103</v>
      </c>
      <c r="K1311" s="56">
        <v>38</v>
      </c>
      <c r="L1311" s="52">
        <v>60</v>
      </c>
      <c r="M1311" s="52"/>
    </row>
    <row r="1312" spans="2:13" hidden="1" x14ac:dyDescent="0.25">
      <c r="B1312" s="56" t="s">
        <v>29</v>
      </c>
      <c r="C1312" s="56" t="s">
        <v>30</v>
      </c>
      <c r="D1312" s="56" t="s">
        <v>26</v>
      </c>
      <c r="E1312" s="56" t="s">
        <v>359</v>
      </c>
      <c r="F1312" s="56"/>
      <c r="G1312" s="52" t="s">
        <v>92</v>
      </c>
      <c r="H1312" s="52">
        <v>11</v>
      </c>
      <c r="I1312" s="51" t="s">
        <v>18</v>
      </c>
      <c r="J1312" s="51" t="s">
        <v>104</v>
      </c>
      <c r="K1312" s="56">
        <v>0</v>
      </c>
      <c r="L1312" s="52">
        <v>0</v>
      </c>
      <c r="M1312" s="52"/>
    </row>
    <row r="1313" spans="2:13" hidden="1" x14ac:dyDescent="0.25">
      <c r="B1313" s="56" t="s">
        <v>62</v>
      </c>
      <c r="C1313" s="56" t="s">
        <v>63</v>
      </c>
      <c r="D1313" s="56" t="s">
        <v>15</v>
      </c>
      <c r="E1313" s="56" t="s">
        <v>359</v>
      </c>
      <c r="F1313" s="56"/>
      <c r="G1313" s="52" t="s">
        <v>92</v>
      </c>
      <c r="H1313" s="52">
        <v>11</v>
      </c>
      <c r="I1313" s="51" t="s">
        <v>158</v>
      </c>
      <c r="J1313" s="51" t="s">
        <v>103</v>
      </c>
      <c r="K1313" s="56">
        <v>0</v>
      </c>
      <c r="L1313" s="56">
        <v>0</v>
      </c>
      <c r="M1313" s="52"/>
    </row>
    <row r="1314" spans="2:13" hidden="1" x14ac:dyDescent="0.25">
      <c r="B1314" s="56" t="s">
        <v>62</v>
      </c>
      <c r="C1314" s="56" t="s">
        <v>63</v>
      </c>
      <c r="D1314" s="56" t="s">
        <v>15</v>
      </c>
      <c r="E1314" s="56" t="s">
        <v>359</v>
      </c>
      <c r="F1314" s="56"/>
      <c r="G1314" s="52" t="s">
        <v>92</v>
      </c>
      <c r="H1314" s="52">
        <v>11</v>
      </c>
      <c r="I1314" s="51" t="s">
        <v>158</v>
      </c>
      <c r="J1314" s="51" t="s">
        <v>104</v>
      </c>
      <c r="K1314" s="56">
        <v>0</v>
      </c>
      <c r="L1314" s="52">
        <v>0</v>
      </c>
      <c r="M1314" s="52"/>
    </row>
    <row r="1315" spans="2:13" hidden="1" x14ac:dyDescent="0.25">
      <c r="B1315" s="56" t="s">
        <v>62</v>
      </c>
      <c r="C1315" s="56" t="s">
        <v>63</v>
      </c>
      <c r="D1315" s="56" t="s">
        <v>15</v>
      </c>
      <c r="E1315" s="56" t="s">
        <v>359</v>
      </c>
      <c r="F1315" s="56"/>
      <c r="G1315" s="52" t="s">
        <v>92</v>
      </c>
      <c r="H1315" s="52">
        <v>11</v>
      </c>
      <c r="I1315" s="51" t="s">
        <v>18</v>
      </c>
      <c r="J1315" s="51" t="s">
        <v>105</v>
      </c>
      <c r="K1315" s="56">
        <v>0</v>
      </c>
      <c r="L1315" s="52">
        <v>0</v>
      </c>
      <c r="M1315" s="52"/>
    </row>
    <row r="1316" spans="2:13" hidden="1" x14ac:dyDescent="0.25">
      <c r="B1316" s="56" t="s">
        <v>62</v>
      </c>
      <c r="C1316" s="56" t="s">
        <v>63</v>
      </c>
      <c r="D1316" s="56" t="s">
        <v>15</v>
      </c>
      <c r="E1316" s="56" t="s">
        <v>359</v>
      </c>
      <c r="F1316" s="56"/>
      <c r="G1316" s="52" t="s">
        <v>92</v>
      </c>
      <c r="H1316" s="52">
        <v>11</v>
      </c>
      <c r="I1316" s="51" t="s">
        <v>18</v>
      </c>
      <c r="J1316" s="51" t="s">
        <v>103</v>
      </c>
      <c r="K1316" s="56">
        <v>0</v>
      </c>
      <c r="L1316" s="52">
        <v>0</v>
      </c>
      <c r="M1316" s="52"/>
    </row>
    <row r="1317" spans="2:13" hidden="1" x14ac:dyDescent="0.25">
      <c r="B1317" s="56" t="s">
        <v>62</v>
      </c>
      <c r="C1317" s="56" t="s">
        <v>63</v>
      </c>
      <c r="D1317" s="56" t="s">
        <v>15</v>
      </c>
      <c r="E1317" s="56" t="s">
        <v>359</v>
      </c>
      <c r="F1317" s="56"/>
      <c r="G1317" s="52" t="s">
        <v>92</v>
      </c>
      <c r="H1317" s="52">
        <v>11</v>
      </c>
      <c r="I1317" s="51" t="s">
        <v>18</v>
      </c>
      <c r="J1317" s="51" t="s">
        <v>104</v>
      </c>
      <c r="K1317" s="56">
        <v>0</v>
      </c>
      <c r="L1317" s="52">
        <v>0</v>
      </c>
      <c r="M1317" s="52"/>
    </row>
    <row r="1318" spans="2:13" hidden="1" x14ac:dyDescent="0.25">
      <c r="B1318" s="56" t="s">
        <v>50</v>
      </c>
      <c r="C1318" s="56" t="s">
        <v>51</v>
      </c>
      <c r="D1318" s="56" t="s">
        <v>45</v>
      </c>
      <c r="E1318" s="56" t="s">
        <v>359</v>
      </c>
      <c r="F1318" s="56"/>
      <c r="G1318" s="52" t="s">
        <v>92</v>
      </c>
      <c r="H1318" s="52">
        <v>11</v>
      </c>
      <c r="I1318" s="51" t="s">
        <v>158</v>
      </c>
      <c r="J1318" s="51" t="s">
        <v>103</v>
      </c>
      <c r="K1318" s="56">
        <v>0</v>
      </c>
      <c r="L1318" s="56">
        <v>0</v>
      </c>
      <c r="M1318" s="52"/>
    </row>
    <row r="1319" spans="2:13" hidden="1" x14ac:dyDescent="0.25">
      <c r="B1319" s="56" t="s">
        <v>50</v>
      </c>
      <c r="C1319" s="56" t="s">
        <v>51</v>
      </c>
      <c r="D1319" s="56" t="s">
        <v>45</v>
      </c>
      <c r="E1319" s="56" t="s">
        <v>359</v>
      </c>
      <c r="F1319" s="56"/>
      <c r="G1319" s="52" t="s">
        <v>92</v>
      </c>
      <c r="H1319" s="52">
        <v>11</v>
      </c>
      <c r="I1319" s="51" t="s">
        <v>158</v>
      </c>
      <c r="J1319" s="51" t="s">
        <v>104</v>
      </c>
      <c r="K1319" s="56">
        <v>0</v>
      </c>
      <c r="L1319" s="52">
        <v>0</v>
      </c>
      <c r="M1319" s="52"/>
    </row>
    <row r="1320" spans="2:13" hidden="1" x14ac:dyDescent="0.25">
      <c r="B1320" s="56" t="s">
        <v>50</v>
      </c>
      <c r="C1320" s="56" t="s">
        <v>51</v>
      </c>
      <c r="D1320" s="56" t="s">
        <v>45</v>
      </c>
      <c r="E1320" s="56" t="s">
        <v>359</v>
      </c>
      <c r="F1320" s="56"/>
      <c r="G1320" s="52" t="s">
        <v>92</v>
      </c>
      <c r="H1320" s="52">
        <v>11</v>
      </c>
      <c r="I1320" s="51" t="s">
        <v>18</v>
      </c>
      <c r="J1320" s="51" t="s">
        <v>105</v>
      </c>
      <c r="K1320" s="56">
        <v>0</v>
      </c>
      <c r="L1320" s="52">
        <v>0</v>
      </c>
      <c r="M1320" s="52"/>
    </row>
    <row r="1321" spans="2:13" hidden="1" x14ac:dyDescent="0.25">
      <c r="B1321" s="56" t="s">
        <v>50</v>
      </c>
      <c r="C1321" s="56" t="s">
        <v>51</v>
      </c>
      <c r="D1321" s="56" t="s">
        <v>45</v>
      </c>
      <c r="E1321" s="56" t="s">
        <v>359</v>
      </c>
      <c r="F1321" s="56"/>
      <c r="G1321" s="52" t="s">
        <v>92</v>
      </c>
      <c r="H1321" s="52">
        <v>11</v>
      </c>
      <c r="I1321" s="51" t="s">
        <v>18</v>
      </c>
      <c r="J1321" s="51" t="s">
        <v>103</v>
      </c>
      <c r="K1321" s="56">
        <v>0</v>
      </c>
      <c r="L1321" s="52">
        <v>0</v>
      </c>
      <c r="M1321" s="52"/>
    </row>
    <row r="1322" spans="2:13" hidden="1" x14ac:dyDescent="0.25">
      <c r="B1322" s="56" t="s">
        <v>50</v>
      </c>
      <c r="C1322" s="56" t="s">
        <v>51</v>
      </c>
      <c r="D1322" s="56" t="s">
        <v>45</v>
      </c>
      <c r="E1322" s="56" t="s">
        <v>359</v>
      </c>
      <c r="F1322" s="56"/>
      <c r="G1322" s="52" t="s">
        <v>92</v>
      </c>
      <c r="H1322" s="52">
        <v>11</v>
      </c>
      <c r="I1322" s="51" t="s">
        <v>18</v>
      </c>
      <c r="J1322" s="51" t="s">
        <v>104</v>
      </c>
      <c r="K1322" s="56">
        <v>0</v>
      </c>
      <c r="L1322" s="52">
        <v>0</v>
      </c>
      <c r="M1322" s="52"/>
    </row>
    <row r="1323" spans="2:13" hidden="1" x14ac:dyDescent="0.25">
      <c r="B1323" s="56" t="s">
        <v>58</v>
      </c>
      <c r="C1323" s="56" t="s">
        <v>59</v>
      </c>
      <c r="D1323" s="56" t="s">
        <v>26</v>
      </c>
      <c r="E1323" s="56" t="s">
        <v>359</v>
      </c>
      <c r="F1323" s="56"/>
      <c r="G1323" s="52" t="s">
        <v>92</v>
      </c>
      <c r="H1323" s="52">
        <v>11</v>
      </c>
      <c r="I1323" s="51" t="s">
        <v>158</v>
      </c>
      <c r="J1323" s="51" t="s">
        <v>103</v>
      </c>
      <c r="K1323" s="56">
        <v>140</v>
      </c>
      <c r="L1323" s="52">
        <v>76</v>
      </c>
      <c r="M1323" s="52"/>
    </row>
    <row r="1324" spans="2:13" hidden="1" x14ac:dyDescent="0.25">
      <c r="B1324" s="56" t="s">
        <v>58</v>
      </c>
      <c r="C1324" s="56" t="s">
        <v>59</v>
      </c>
      <c r="D1324" s="56" t="s">
        <v>26</v>
      </c>
      <c r="E1324" s="56" t="s">
        <v>359</v>
      </c>
      <c r="F1324" s="56"/>
      <c r="G1324" s="52" t="s">
        <v>92</v>
      </c>
      <c r="H1324" s="52">
        <v>11</v>
      </c>
      <c r="I1324" s="51" t="s">
        <v>158</v>
      </c>
      <c r="J1324" s="51" t="s">
        <v>104</v>
      </c>
      <c r="K1324" s="56">
        <v>0</v>
      </c>
      <c r="L1324" s="52">
        <v>0</v>
      </c>
      <c r="M1324" s="52"/>
    </row>
    <row r="1325" spans="2:13" hidden="1" x14ac:dyDescent="0.25">
      <c r="B1325" s="56" t="s">
        <v>58</v>
      </c>
      <c r="C1325" s="56" t="s">
        <v>59</v>
      </c>
      <c r="D1325" s="56" t="s">
        <v>26</v>
      </c>
      <c r="E1325" s="56" t="s">
        <v>359</v>
      </c>
      <c r="F1325" s="56"/>
      <c r="G1325" s="52" t="s">
        <v>92</v>
      </c>
      <c r="H1325" s="52">
        <v>11</v>
      </c>
      <c r="I1325" s="51" t="s">
        <v>18</v>
      </c>
      <c r="J1325" s="51" t="s">
        <v>105</v>
      </c>
      <c r="K1325" s="56">
        <v>0</v>
      </c>
      <c r="L1325" s="52">
        <v>0</v>
      </c>
      <c r="M1325" s="52"/>
    </row>
    <row r="1326" spans="2:13" hidden="1" x14ac:dyDescent="0.25">
      <c r="B1326" s="56" t="s">
        <v>58</v>
      </c>
      <c r="C1326" s="56" t="s">
        <v>59</v>
      </c>
      <c r="D1326" s="56" t="s">
        <v>26</v>
      </c>
      <c r="E1326" s="56" t="s">
        <v>359</v>
      </c>
      <c r="F1326" s="56"/>
      <c r="G1326" s="52" t="s">
        <v>92</v>
      </c>
      <c r="H1326" s="52">
        <v>11</v>
      </c>
      <c r="I1326" s="51" t="s">
        <v>18</v>
      </c>
      <c r="J1326" s="51" t="s">
        <v>103</v>
      </c>
      <c r="K1326" s="56">
        <v>0</v>
      </c>
      <c r="L1326" s="52">
        <v>0</v>
      </c>
      <c r="M1326" s="52"/>
    </row>
    <row r="1327" spans="2:13" hidden="1" x14ac:dyDescent="0.25">
      <c r="B1327" s="56" t="s">
        <v>58</v>
      </c>
      <c r="C1327" s="56" t="s">
        <v>59</v>
      </c>
      <c r="D1327" s="56" t="s">
        <v>26</v>
      </c>
      <c r="E1327" s="56" t="s">
        <v>359</v>
      </c>
      <c r="F1327" s="56"/>
      <c r="G1327" s="52" t="s">
        <v>92</v>
      </c>
      <c r="H1327" s="52">
        <v>11</v>
      </c>
      <c r="I1327" s="52" t="s">
        <v>18</v>
      </c>
      <c r="J1327" s="52" t="s">
        <v>104</v>
      </c>
      <c r="K1327" s="56">
        <v>0</v>
      </c>
      <c r="L1327" s="52">
        <v>0</v>
      </c>
      <c r="M1327" s="52"/>
    </row>
    <row r="1328" spans="2:13" hidden="1" x14ac:dyDescent="0.25">
      <c r="B1328" s="56" t="s">
        <v>36</v>
      </c>
      <c r="C1328" s="56" t="s">
        <v>37</v>
      </c>
      <c r="D1328" s="56" t="s">
        <v>38</v>
      </c>
      <c r="E1328" s="56" t="s">
        <v>359</v>
      </c>
      <c r="F1328" s="56"/>
      <c r="G1328" s="52" t="s">
        <v>92</v>
      </c>
      <c r="H1328" s="52">
        <v>11</v>
      </c>
      <c r="I1328" s="51" t="s">
        <v>18</v>
      </c>
      <c r="J1328" s="51" t="s">
        <v>105</v>
      </c>
      <c r="K1328" s="56">
        <v>0</v>
      </c>
      <c r="L1328" s="51">
        <v>0</v>
      </c>
      <c r="M1328" s="52"/>
    </row>
    <row r="1329" spans="2:13" hidden="1" x14ac:dyDescent="0.25">
      <c r="B1329" s="56" t="s">
        <v>36</v>
      </c>
      <c r="C1329" s="56" t="s">
        <v>37</v>
      </c>
      <c r="D1329" s="56" t="s">
        <v>38</v>
      </c>
      <c r="E1329" s="56" t="s">
        <v>359</v>
      </c>
      <c r="F1329" s="56"/>
      <c r="G1329" s="52" t="s">
        <v>92</v>
      </c>
      <c r="H1329" s="52">
        <v>11</v>
      </c>
      <c r="I1329" s="51" t="s">
        <v>18</v>
      </c>
      <c r="J1329" s="51" t="s">
        <v>103</v>
      </c>
      <c r="K1329" s="56">
        <v>0</v>
      </c>
      <c r="L1329" s="51">
        <v>0</v>
      </c>
      <c r="M1329" s="52"/>
    </row>
    <row r="1330" spans="2:13" hidden="1" x14ac:dyDescent="0.25">
      <c r="B1330" s="56" t="s">
        <v>36</v>
      </c>
      <c r="C1330" s="56" t="s">
        <v>37</v>
      </c>
      <c r="D1330" s="56" t="s">
        <v>38</v>
      </c>
      <c r="E1330" s="56" t="s">
        <v>359</v>
      </c>
      <c r="F1330" s="56"/>
      <c r="G1330" s="52" t="s">
        <v>92</v>
      </c>
      <c r="H1330" s="52">
        <v>11</v>
      </c>
      <c r="I1330" s="52" t="s">
        <v>18</v>
      </c>
      <c r="J1330" s="52" t="s">
        <v>104</v>
      </c>
      <c r="K1330" s="56">
        <v>0</v>
      </c>
      <c r="L1330" s="51">
        <v>0</v>
      </c>
      <c r="M1330" s="52"/>
    </row>
    <row r="1331" spans="2:13" hidden="1" x14ac:dyDescent="0.25">
      <c r="B1331" s="56" t="s">
        <v>41</v>
      </c>
      <c r="C1331" s="56" t="s">
        <v>42</v>
      </c>
      <c r="D1331" s="56" t="s">
        <v>38</v>
      </c>
      <c r="E1331" s="56" t="s">
        <v>359</v>
      </c>
      <c r="F1331" s="56"/>
      <c r="G1331" s="52" t="s">
        <v>92</v>
      </c>
      <c r="H1331" s="52">
        <v>11</v>
      </c>
      <c r="I1331" s="51" t="s">
        <v>158</v>
      </c>
      <c r="J1331" s="51" t="s">
        <v>103</v>
      </c>
      <c r="K1331" s="56">
        <v>160</v>
      </c>
      <c r="L1331" s="51">
        <v>50</v>
      </c>
      <c r="M1331" s="52"/>
    </row>
    <row r="1332" spans="2:13" hidden="1" x14ac:dyDescent="0.25">
      <c r="B1332" s="56" t="s">
        <v>41</v>
      </c>
      <c r="C1332" s="56" t="s">
        <v>42</v>
      </c>
      <c r="D1332" s="56" t="s">
        <v>38</v>
      </c>
      <c r="E1332" s="56" t="s">
        <v>359</v>
      </c>
      <c r="F1332" s="56"/>
      <c r="G1332" s="52" t="s">
        <v>92</v>
      </c>
      <c r="H1332" s="52">
        <v>11</v>
      </c>
      <c r="I1332" s="51" t="s">
        <v>158</v>
      </c>
      <c r="J1332" s="51" t="s">
        <v>104</v>
      </c>
      <c r="K1332" s="56">
        <v>0</v>
      </c>
      <c r="L1332" s="51">
        <v>0</v>
      </c>
      <c r="M1332" s="52"/>
    </row>
    <row r="1333" spans="2:13" hidden="1" x14ac:dyDescent="0.25">
      <c r="B1333" s="56" t="s">
        <v>41</v>
      </c>
      <c r="C1333" s="56" t="s">
        <v>42</v>
      </c>
      <c r="D1333" s="56" t="s">
        <v>38</v>
      </c>
      <c r="E1333" s="56" t="s">
        <v>359</v>
      </c>
      <c r="F1333" s="56"/>
      <c r="G1333" s="52" t="s">
        <v>92</v>
      </c>
      <c r="H1333" s="52">
        <v>11</v>
      </c>
      <c r="I1333" s="51" t="s">
        <v>18</v>
      </c>
      <c r="J1333" s="51" t="s">
        <v>105</v>
      </c>
      <c r="K1333" s="56">
        <v>0</v>
      </c>
      <c r="L1333" s="51">
        <v>0</v>
      </c>
      <c r="M1333" s="52"/>
    </row>
    <row r="1334" spans="2:13" hidden="1" x14ac:dyDescent="0.25">
      <c r="B1334" s="56" t="s">
        <v>41</v>
      </c>
      <c r="C1334" s="56" t="s">
        <v>42</v>
      </c>
      <c r="D1334" s="56" t="s">
        <v>38</v>
      </c>
      <c r="E1334" s="56" t="s">
        <v>359</v>
      </c>
      <c r="F1334" s="56"/>
      <c r="G1334" s="52" t="s">
        <v>92</v>
      </c>
      <c r="H1334" s="52">
        <v>11</v>
      </c>
      <c r="I1334" s="51" t="s">
        <v>18</v>
      </c>
      <c r="J1334" s="51" t="s">
        <v>103</v>
      </c>
      <c r="K1334" s="56">
        <v>0</v>
      </c>
      <c r="L1334" s="51">
        <v>0</v>
      </c>
      <c r="M1334" s="52"/>
    </row>
    <row r="1335" spans="2:13" hidden="1" x14ac:dyDescent="0.25">
      <c r="B1335" s="56" t="s">
        <v>41</v>
      </c>
      <c r="C1335" s="56" t="s">
        <v>42</v>
      </c>
      <c r="D1335" s="56" t="s">
        <v>38</v>
      </c>
      <c r="E1335" s="56" t="s">
        <v>359</v>
      </c>
      <c r="F1335" s="56"/>
      <c r="G1335" s="52" t="s">
        <v>92</v>
      </c>
      <c r="H1335" s="52">
        <v>11</v>
      </c>
      <c r="I1335" s="52" t="s">
        <v>18</v>
      </c>
      <c r="J1335" s="52" t="s">
        <v>104</v>
      </c>
      <c r="K1335" s="56">
        <v>0</v>
      </c>
      <c r="L1335" s="51">
        <v>0</v>
      </c>
      <c r="M1335" s="52"/>
    </row>
    <row r="1336" spans="2:13" x14ac:dyDescent="0.25">
      <c r="B1336" s="56" t="s">
        <v>43</v>
      </c>
      <c r="C1336" s="56" t="s">
        <v>44</v>
      </c>
      <c r="D1336" s="56" t="s">
        <v>45</v>
      </c>
      <c r="E1336" s="56" t="s">
        <v>359</v>
      </c>
      <c r="F1336" s="56"/>
      <c r="G1336" s="52" t="s">
        <v>92</v>
      </c>
      <c r="H1336" s="52">
        <v>11</v>
      </c>
      <c r="I1336" s="51" t="s">
        <v>158</v>
      </c>
      <c r="J1336" s="51" t="s">
        <v>103</v>
      </c>
      <c r="K1336" s="56">
        <v>0</v>
      </c>
      <c r="L1336" s="51">
        <v>40</v>
      </c>
      <c r="M1336" s="52"/>
    </row>
    <row r="1337" spans="2:13" x14ac:dyDescent="0.25">
      <c r="B1337" s="56" t="s">
        <v>43</v>
      </c>
      <c r="C1337" s="56" t="s">
        <v>44</v>
      </c>
      <c r="D1337" s="56" t="s">
        <v>45</v>
      </c>
      <c r="E1337" s="56" t="s">
        <v>359</v>
      </c>
      <c r="F1337" s="56"/>
      <c r="G1337" s="52" t="s">
        <v>92</v>
      </c>
      <c r="H1337" s="52">
        <v>11</v>
      </c>
      <c r="I1337" s="51" t="s">
        <v>158</v>
      </c>
      <c r="J1337" s="51" t="s">
        <v>104</v>
      </c>
      <c r="K1337" s="56">
        <v>0</v>
      </c>
      <c r="L1337" s="51">
        <v>0</v>
      </c>
      <c r="M1337" s="52"/>
    </row>
    <row r="1338" spans="2:13" x14ac:dyDescent="0.25">
      <c r="B1338" s="56" t="s">
        <v>43</v>
      </c>
      <c r="C1338" s="56" t="s">
        <v>44</v>
      </c>
      <c r="D1338" s="56" t="s">
        <v>45</v>
      </c>
      <c r="E1338" s="56" t="s">
        <v>359</v>
      </c>
      <c r="F1338" s="56"/>
      <c r="G1338" s="52" t="s">
        <v>92</v>
      </c>
      <c r="H1338" s="52">
        <v>11</v>
      </c>
      <c r="I1338" s="51" t="s">
        <v>18</v>
      </c>
      <c r="J1338" s="51" t="s">
        <v>105</v>
      </c>
      <c r="K1338" s="56">
        <v>0</v>
      </c>
      <c r="L1338" s="51">
        <v>0</v>
      </c>
      <c r="M1338" s="52"/>
    </row>
    <row r="1339" spans="2:13" x14ac:dyDescent="0.25">
      <c r="B1339" s="56" t="s">
        <v>43</v>
      </c>
      <c r="C1339" s="56" t="s">
        <v>44</v>
      </c>
      <c r="D1339" s="56" t="s">
        <v>45</v>
      </c>
      <c r="E1339" s="56" t="s">
        <v>359</v>
      </c>
      <c r="F1339" s="56"/>
      <c r="G1339" s="52" t="s">
        <v>92</v>
      </c>
      <c r="H1339" s="52">
        <v>11</v>
      </c>
      <c r="I1339" s="51" t="s">
        <v>18</v>
      </c>
      <c r="J1339" s="51" t="s">
        <v>103</v>
      </c>
      <c r="K1339" s="56">
        <v>0</v>
      </c>
      <c r="L1339" s="51">
        <v>0</v>
      </c>
      <c r="M1339" s="52"/>
    </row>
    <row r="1340" spans="2:13" x14ac:dyDescent="0.25">
      <c r="B1340" s="56" t="s">
        <v>43</v>
      </c>
      <c r="C1340" s="56" t="s">
        <v>44</v>
      </c>
      <c r="D1340" s="56" t="s">
        <v>45</v>
      </c>
      <c r="E1340" s="56" t="s">
        <v>359</v>
      </c>
      <c r="F1340" s="56"/>
      <c r="G1340" s="52" t="s">
        <v>92</v>
      </c>
      <c r="H1340" s="52">
        <v>11</v>
      </c>
      <c r="I1340" s="52" t="s">
        <v>18</v>
      </c>
      <c r="J1340" s="52" t="s">
        <v>104</v>
      </c>
      <c r="K1340" s="56">
        <v>0</v>
      </c>
      <c r="L1340" s="51">
        <v>0</v>
      </c>
      <c r="M1340" s="52"/>
    </row>
    <row r="1342" spans="2:13" x14ac:dyDescent="0.25">
      <c r="B1342" s="16" t="s">
        <v>481</v>
      </c>
      <c r="C1342" s="16"/>
      <c r="D1342" s="16"/>
      <c r="E1342" s="16"/>
      <c r="F1342" s="16"/>
      <c r="G1342" s="16"/>
      <c r="H1342" s="16"/>
      <c r="I1342" s="16"/>
      <c r="J1342" s="16"/>
      <c r="K1342" s="16">
        <f>SUMIF($J$1:$J$140,"concluídas",K1:K1340)</f>
        <v>0</v>
      </c>
      <c r="L1342" s="16">
        <f>SUMIF($J$1:$J$140,"concluídas",L1:L1340)</f>
        <v>30</v>
      </c>
      <c r="M1342" s="16"/>
    </row>
    <row r="1344" spans="2:13" x14ac:dyDescent="0.25">
      <c r="B1344" t="s">
        <v>482</v>
      </c>
    </row>
  </sheetData>
  <pageMargins left="0.511811024" right="0.511811024" top="0.78740157499999996" bottom="0.78740157499999996" header="0.31496062000000002" footer="0.31496062000000002"/>
  <pageSetup orientation="portrait" horizontalDpi="300" verticalDpi="0" r:id="rId1"/>
  <drawing r:id="rId2"/>
  <tableParts count="1"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5"/>
  <sheetViews>
    <sheetView zoomScale="90" zoomScaleNormal="90" workbookViewId="0">
      <pane ySplit="1" topLeftCell="A496" activePane="bottomLeft" state="frozen"/>
      <selection pane="bottomLeft" activeCell="B503" sqref="B503:E505"/>
    </sheetView>
  </sheetViews>
  <sheetFormatPr defaultRowHeight="15" x14ac:dyDescent="0.25"/>
  <cols>
    <col min="1" max="1" width="3.125" customWidth="1"/>
    <col min="2" max="2" width="6.875" customWidth="1"/>
    <col min="3" max="3" width="10.75" customWidth="1"/>
    <col min="4" max="4" width="5" customWidth="1"/>
    <col min="5" max="5" width="14" customWidth="1"/>
    <col min="6" max="6" width="4.375" customWidth="1"/>
    <col min="7" max="8" width="7.5" customWidth="1"/>
    <col min="9" max="9" width="5.125" customWidth="1"/>
    <col min="10" max="10" width="5.375" customWidth="1"/>
    <col min="11" max="13" width="19" customWidth="1"/>
    <col min="14" max="14" width="19" style="1" customWidth="1"/>
    <col min="15" max="15" width="24.625" style="1" customWidth="1"/>
    <col min="16" max="16" width="23" style="1" customWidth="1"/>
    <col min="17" max="17" width="18.25" style="1" customWidth="1"/>
    <col min="18" max="18" width="12.25" style="4" customWidth="1"/>
    <col min="19" max="19" width="16" style="4" customWidth="1"/>
    <col min="20" max="20" width="13.25" style="4" customWidth="1"/>
    <col min="21" max="21" width="11.5" style="4" customWidth="1"/>
    <col min="22" max="22" width="13.5" style="4" customWidth="1"/>
    <col min="31" max="31" width="7.125" customWidth="1"/>
  </cols>
  <sheetData>
    <row r="1" spans="1:22" s="5" customFormat="1" ht="39" customHeight="1" x14ac:dyDescent="0.25">
      <c r="B1" s="53" t="s">
        <v>0</v>
      </c>
      <c r="C1" s="53" t="s">
        <v>1</v>
      </c>
      <c r="D1" s="53" t="s">
        <v>2</v>
      </c>
      <c r="E1" s="53" t="s">
        <v>366</v>
      </c>
      <c r="F1" s="53" t="s">
        <v>4</v>
      </c>
      <c r="G1" s="53" t="s">
        <v>5</v>
      </c>
      <c r="H1" s="53" t="s">
        <v>148</v>
      </c>
      <c r="I1" s="53" t="s">
        <v>7</v>
      </c>
      <c r="J1" s="53" t="s">
        <v>8</v>
      </c>
      <c r="K1" s="15" t="s">
        <v>367</v>
      </c>
      <c r="L1" s="15" t="s">
        <v>368</v>
      </c>
      <c r="N1" s="6"/>
      <c r="O1" s="6"/>
      <c r="P1" s="6"/>
      <c r="Q1" s="6"/>
      <c r="R1" s="7"/>
      <c r="S1" s="7"/>
      <c r="T1" s="7"/>
      <c r="U1" s="7"/>
      <c r="V1" s="7"/>
    </row>
    <row r="2" spans="1:22" x14ac:dyDescent="0.25">
      <c r="A2" s="9"/>
      <c r="B2" s="51" t="s">
        <v>13</v>
      </c>
      <c r="C2" s="51" t="s">
        <v>14</v>
      </c>
      <c r="D2" s="51" t="s">
        <v>99</v>
      </c>
      <c r="E2" s="51" t="s">
        <v>369</v>
      </c>
      <c r="F2" s="51"/>
      <c r="G2" s="51" t="s">
        <v>17</v>
      </c>
      <c r="H2" s="51">
        <v>1</v>
      </c>
      <c r="I2" s="51" t="s">
        <v>158</v>
      </c>
      <c r="J2" s="51" t="s">
        <v>104</v>
      </c>
      <c r="K2" s="51">
        <v>0</v>
      </c>
      <c r="L2" s="52">
        <v>0</v>
      </c>
    </row>
    <row r="3" spans="1:22" x14ac:dyDescent="0.25">
      <c r="A3" s="10"/>
      <c r="B3" s="51" t="s">
        <v>13</v>
      </c>
      <c r="C3" s="51" t="s">
        <v>14</v>
      </c>
      <c r="D3" s="51" t="s">
        <v>99</v>
      </c>
      <c r="E3" s="51" t="s">
        <v>369</v>
      </c>
      <c r="F3" s="51"/>
      <c r="G3" s="51" t="s">
        <v>17</v>
      </c>
      <c r="H3" s="51">
        <v>1</v>
      </c>
      <c r="I3" s="52" t="s">
        <v>18</v>
      </c>
      <c r="J3" s="52" t="s">
        <v>104</v>
      </c>
      <c r="K3" s="51">
        <v>0</v>
      </c>
      <c r="L3" s="52">
        <v>0</v>
      </c>
    </row>
    <row r="4" spans="1:22" x14ac:dyDescent="0.25">
      <c r="A4" s="11"/>
      <c r="B4" s="51" t="s">
        <v>13</v>
      </c>
      <c r="C4" s="51" t="s">
        <v>14</v>
      </c>
      <c r="D4" s="51" t="s">
        <v>99</v>
      </c>
      <c r="E4" s="51" t="s">
        <v>369</v>
      </c>
      <c r="F4" s="51"/>
      <c r="G4" s="51" t="s">
        <v>20</v>
      </c>
      <c r="H4" s="51">
        <v>2</v>
      </c>
      <c r="I4" s="51" t="s">
        <v>158</v>
      </c>
      <c r="J4" s="51" t="s">
        <v>104</v>
      </c>
      <c r="K4" s="51">
        <v>0</v>
      </c>
      <c r="L4" s="52">
        <v>0</v>
      </c>
    </row>
    <row r="5" spans="1:22" s="12" customFormat="1" x14ac:dyDescent="0.25">
      <c r="A5" s="11"/>
      <c r="B5" s="51" t="s">
        <v>13</v>
      </c>
      <c r="C5" s="51" t="s">
        <v>14</v>
      </c>
      <c r="D5" s="51" t="s">
        <v>99</v>
      </c>
      <c r="E5" s="51" t="s">
        <v>369</v>
      </c>
      <c r="F5" s="51"/>
      <c r="G5" s="51" t="s">
        <v>20</v>
      </c>
      <c r="H5" s="51">
        <v>2</v>
      </c>
      <c r="I5" s="52" t="s">
        <v>18</v>
      </c>
      <c r="J5" s="52" t="s">
        <v>104</v>
      </c>
      <c r="K5" s="51">
        <v>0</v>
      </c>
      <c r="L5" s="52">
        <v>0</v>
      </c>
      <c r="M5" s="52"/>
      <c r="N5" s="48"/>
      <c r="O5" s="48"/>
      <c r="P5" s="48"/>
      <c r="Q5" s="48"/>
      <c r="R5" s="13"/>
      <c r="S5" s="13"/>
      <c r="T5" s="13"/>
      <c r="U5" s="13"/>
      <c r="V5" s="13"/>
    </row>
    <row r="6" spans="1:22" s="12" customFormat="1" x14ac:dyDescent="0.25">
      <c r="A6" s="52"/>
      <c r="B6" s="51" t="s">
        <v>13</v>
      </c>
      <c r="C6" s="51" t="s">
        <v>14</v>
      </c>
      <c r="D6" s="51" t="s">
        <v>99</v>
      </c>
      <c r="E6" s="51" t="s">
        <v>369</v>
      </c>
      <c r="F6" s="51"/>
      <c r="G6" s="51" t="s">
        <v>21</v>
      </c>
      <c r="H6" s="51">
        <v>3</v>
      </c>
      <c r="I6" s="51" t="s">
        <v>158</v>
      </c>
      <c r="J6" s="51" t="s">
        <v>104</v>
      </c>
      <c r="K6" s="51">
        <v>0</v>
      </c>
      <c r="L6" s="52">
        <v>0</v>
      </c>
      <c r="M6" s="52"/>
      <c r="N6" s="48"/>
      <c r="O6" s="48"/>
      <c r="P6" s="48"/>
      <c r="Q6" s="48"/>
      <c r="R6" s="13"/>
      <c r="S6" s="13"/>
      <c r="T6" s="13"/>
      <c r="U6" s="13"/>
      <c r="V6" s="13"/>
    </row>
    <row r="7" spans="1:22" s="12" customFormat="1" x14ac:dyDescent="0.25">
      <c r="A7" s="52"/>
      <c r="B7" s="51" t="s">
        <v>13</v>
      </c>
      <c r="C7" s="51" t="s">
        <v>14</v>
      </c>
      <c r="D7" s="51" t="s">
        <v>99</v>
      </c>
      <c r="E7" s="51" t="s">
        <v>369</v>
      </c>
      <c r="F7" s="51"/>
      <c r="G7" s="51" t="s">
        <v>21</v>
      </c>
      <c r="H7" s="51">
        <v>3</v>
      </c>
      <c r="I7" s="52" t="s">
        <v>18</v>
      </c>
      <c r="J7" s="52" t="s">
        <v>104</v>
      </c>
      <c r="K7" s="51">
        <v>0</v>
      </c>
      <c r="L7" s="52">
        <v>0</v>
      </c>
      <c r="M7" s="52"/>
      <c r="N7" s="48"/>
      <c r="O7" s="48"/>
      <c r="P7" s="48"/>
      <c r="Q7" s="48"/>
      <c r="R7" s="13"/>
      <c r="S7" s="13"/>
      <c r="T7" s="13"/>
      <c r="U7" s="13"/>
      <c r="V7" s="13"/>
    </row>
    <row r="8" spans="1:22" s="12" customFormat="1" x14ac:dyDescent="0.25">
      <c r="A8" s="52"/>
      <c r="B8" s="51" t="s">
        <v>13</v>
      </c>
      <c r="C8" s="51" t="s">
        <v>14</v>
      </c>
      <c r="D8" s="51" t="s">
        <v>99</v>
      </c>
      <c r="E8" s="51" t="s">
        <v>369</v>
      </c>
      <c r="F8" s="51"/>
      <c r="G8" s="51" t="s">
        <v>22</v>
      </c>
      <c r="H8" s="51">
        <v>4</v>
      </c>
      <c r="I8" s="51" t="s">
        <v>158</v>
      </c>
      <c r="J8" s="51" t="s">
        <v>104</v>
      </c>
      <c r="K8" s="51">
        <v>0</v>
      </c>
      <c r="L8" s="52">
        <v>0</v>
      </c>
      <c r="M8" s="52"/>
      <c r="N8" s="48"/>
      <c r="O8" s="48"/>
      <c r="P8" s="48"/>
      <c r="Q8" s="48"/>
      <c r="R8" s="13"/>
      <c r="S8" s="13"/>
      <c r="T8" s="13"/>
      <c r="U8" s="13"/>
      <c r="V8" s="13"/>
    </row>
    <row r="9" spans="1:22" s="12" customFormat="1" x14ac:dyDescent="0.25">
      <c r="A9" s="52"/>
      <c r="B9" s="51" t="s">
        <v>13</v>
      </c>
      <c r="C9" s="51" t="s">
        <v>14</v>
      </c>
      <c r="D9" s="51" t="s">
        <v>99</v>
      </c>
      <c r="E9" s="51" t="s">
        <v>369</v>
      </c>
      <c r="F9" s="51"/>
      <c r="G9" s="51" t="s">
        <v>22</v>
      </c>
      <c r="H9" s="51">
        <v>4</v>
      </c>
      <c r="I9" s="52" t="s">
        <v>18</v>
      </c>
      <c r="J9" s="52" t="s">
        <v>104</v>
      </c>
      <c r="K9" s="51">
        <v>0</v>
      </c>
      <c r="L9" s="52">
        <v>0</v>
      </c>
      <c r="M9" s="52"/>
      <c r="N9" s="48"/>
      <c r="O9" s="48"/>
      <c r="P9" s="48"/>
      <c r="Q9" s="48"/>
      <c r="R9" s="13"/>
      <c r="S9" s="13"/>
      <c r="T9" s="13"/>
      <c r="U9" s="13"/>
      <c r="V9" s="13"/>
    </row>
    <row r="10" spans="1:22" s="12" customFormat="1" x14ac:dyDescent="0.25">
      <c r="A10" s="52"/>
      <c r="B10" s="51" t="s">
        <v>13</v>
      </c>
      <c r="C10" s="51" t="s">
        <v>14</v>
      </c>
      <c r="D10" s="51" t="s">
        <v>99</v>
      </c>
      <c r="E10" s="51" t="s">
        <v>369</v>
      </c>
      <c r="F10" s="51"/>
      <c r="G10" s="51" t="s">
        <v>23</v>
      </c>
      <c r="H10" s="51">
        <v>5</v>
      </c>
      <c r="I10" s="51" t="s">
        <v>158</v>
      </c>
      <c r="J10" s="51" t="s">
        <v>104</v>
      </c>
      <c r="K10" s="51">
        <v>0</v>
      </c>
      <c r="L10" s="52">
        <v>0</v>
      </c>
      <c r="M10" s="52"/>
      <c r="N10" s="48"/>
      <c r="O10" s="48"/>
      <c r="P10" s="48"/>
      <c r="Q10" s="48"/>
      <c r="R10" s="13"/>
      <c r="S10" s="13"/>
      <c r="T10" s="13"/>
      <c r="U10" s="13"/>
      <c r="V10" s="13"/>
    </row>
    <row r="11" spans="1:22" s="12" customFormat="1" x14ac:dyDescent="0.25">
      <c r="A11" s="52"/>
      <c r="B11" s="51" t="s">
        <v>13</v>
      </c>
      <c r="C11" s="51" t="s">
        <v>14</v>
      </c>
      <c r="D11" s="51" t="s">
        <v>99</v>
      </c>
      <c r="E11" s="51" t="s">
        <v>369</v>
      </c>
      <c r="F11" s="51"/>
      <c r="G11" s="51" t="s">
        <v>23</v>
      </c>
      <c r="H11" s="51">
        <v>5</v>
      </c>
      <c r="I11" s="52" t="s">
        <v>18</v>
      </c>
      <c r="J11" s="52" t="s">
        <v>104</v>
      </c>
      <c r="K11" s="51">
        <v>0</v>
      </c>
      <c r="L11" s="52">
        <v>0</v>
      </c>
      <c r="M11" s="52"/>
      <c r="N11" s="48"/>
      <c r="O11" s="48"/>
      <c r="P11" s="48"/>
      <c r="Q11" s="48"/>
      <c r="R11" s="13"/>
      <c r="S11" s="13"/>
      <c r="T11" s="13"/>
      <c r="U11" s="13"/>
      <c r="V11" s="13"/>
    </row>
    <row r="12" spans="1:22" x14ac:dyDescent="0.25">
      <c r="B12" s="51" t="s">
        <v>27</v>
      </c>
      <c r="C12" s="51" t="s">
        <v>28</v>
      </c>
      <c r="D12" s="51" t="s">
        <v>26</v>
      </c>
      <c r="E12" s="51" t="s">
        <v>369</v>
      </c>
      <c r="F12" s="51"/>
      <c r="G12" s="52" t="s">
        <v>17</v>
      </c>
      <c r="H12" s="51">
        <v>1</v>
      </c>
      <c r="I12" s="51" t="s">
        <v>158</v>
      </c>
      <c r="J12" s="51" t="s">
        <v>104</v>
      </c>
      <c r="K12" s="51">
        <v>0</v>
      </c>
      <c r="L12" s="52">
        <v>0</v>
      </c>
    </row>
    <row r="13" spans="1:22" x14ac:dyDescent="0.25">
      <c r="B13" s="51" t="s">
        <v>27</v>
      </c>
      <c r="C13" s="51" t="s">
        <v>28</v>
      </c>
      <c r="D13" s="51" t="s">
        <v>26</v>
      </c>
      <c r="E13" s="51" t="s">
        <v>369</v>
      </c>
      <c r="F13" s="51"/>
      <c r="G13" s="52" t="s">
        <v>17</v>
      </c>
      <c r="H13" s="51">
        <v>1</v>
      </c>
      <c r="I13" s="52" t="s">
        <v>18</v>
      </c>
      <c r="J13" s="52" t="s">
        <v>104</v>
      </c>
      <c r="K13" s="51">
        <v>0</v>
      </c>
      <c r="L13" s="52">
        <v>0</v>
      </c>
    </row>
    <row r="14" spans="1:22" x14ac:dyDescent="0.25">
      <c r="B14" s="51" t="s">
        <v>27</v>
      </c>
      <c r="C14" s="51" t="s">
        <v>28</v>
      </c>
      <c r="D14" s="51" t="s">
        <v>26</v>
      </c>
      <c r="E14" s="51" t="s">
        <v>369</v>
      </c>
      <c r="F14" s="51"/>
      <c r="G14" s="52" t="s">
        <v>20</v>
      </c>
      <c r="H14" s="51">
        <v>2</v>
      </c>
      <c r="I14" s="51" t="s">
        <v>158</v>
      </c>
      <c r="J14" s="51" t="s">
        <v>104</v>
      </c>
      <c r="K14" s="51">
        <v>0</v>
      </c>
      <c r="L14" s="52">
        <v>0</v>
      </c>
    </row>
    <row r="15" spans="1:22" x14ac:dyDescent="0.25">
      <c r="B15" s="51" t="s">
        <v>27</v>
      </c>
      <c r="C15" s="51" t="s">
        <v>28</v>
      </c>
      <c r="D15" s="51" t="s">
        <v>26</v>
      </c>
      <c r="E15" s="51" t="s">
        <v>369</v>
      </c>
      <c r="F15" s="51"/>
      <c r="G15" s="52" t="s">
        <v>20</v>
      </c>
      <c r="H15" s="51">
        <v>2</v>
      </c>
      <c r="I15" s="52" t="s">
        <v>18</v>
      </c>
      <c r="J15" s="52" t="s">
        <v>104</v>
      </c>
      <c r="K15" s="51">
        <v>0</v>
      </c>
      <c r="L15" s="52">
        <v>0</v>
      </c>
    </row>
    <row r="16" spans="1:22" x14ac:dyDescent="0.25">
      <c r="B16" s="51" t="s">
        <v>27</v>
      </c>
      <c r="C16" s="51" t="s">
        <v>28</v>
      </c>
      <c r="D16" s="51" t="s">
        <v>26</v>
      </c>
      <c r="E16" s="51" t="s">
        <v>369</v>
      </c>
      <c r="F16" s="51"/>
      <c r="G16" s="52" t="s">
        <v>21</v>
      </c>
      <c r="H16" s="51">
        <v>3</v>
      </c>
      <c r="I16" s="51" t="s">
        <v>158</v>
      </c>
      <c r="J16" s="51" t="s">
        <v>104</v>
      </c>
      <c r="K16" s="51">
        <v>0</v>
      </c>
      <c r="L16" s="52">
        <v>0</v>
      </c>
    </row>
    <row r="17" spans="2:12" x14ac:dyDescent="0.25">
      <c r="B17" s="51" t="s">
        <v>27</v>
      </c>
      <c r="C17" s="51" t="s">
        <v>28</v>
      </c>
      <c r="D17" s="51" t="s">
        <v>26</v>
      </c>
      <c r="E17" s="51" t="s">
        <v>369</v>
      </c>
      <c r="F17" s="51"/>
      <c r="G17" s="52" t="s">
        <v>21</v>
      </c>
      <c r="H17" s="51">
        <v>3</v>
      </c>
      <c r="I17" s="52" t="s">
        <v>18</v>
      </c>
      <c r="J17" s="52" t="s">
        <v>104</v>
      </c>
      <c r="K17" s="51">
        <v>0</v>
      </c>
      <c r="L17" s="52">
        <v>0</v>
      </c>
    </row>
    <row r="18" spans="2:12" x14ac:dyDescent="0.25">
      <c r="B18" s="51" t="s">
        <v>27</v>
      </c>
      <c r="C18" s="51" t="s">
        <v>28</v>
      </c>
      <c r="D18" s="51" t="s">
        <v>26</v>
      </c>
      <c r="E18" s="51" t="s">
        <v>369</v>
      </c>
      <c r="F18" s="51"/>
      <c r="G18" s="52" t="s">
        <v>22</v>
      </c>
      <c r="H18" s="51">
        <v>4</v>
      </c>
      <c r="I18" s="51" t="s">
        <v>158</v>
      </c>
      <c r="J18" s="51" t="s">
        <v>104</v>
      </c>
      <c r="K18" s="51">
        <v>0</v>
      </c>
      <c r="L18" s="52">
        <v>0</v>
      </c>
    </row>
    <row r="19" spans="2:12" x14ac:dyDescent="0.25">
      <c r="B19" s="51" t="s">
        <v>27</v>
      </c>
      <c r="C19" s="51" t="s">
        <v>28</v>
      </c>
      <c r="D19" s="51" t="s">
        <v>26</v>
      </c>
      <c r="E19" s="51" t="s">
        <v>369</v>
      </c>
      <c r="F19" s="51"/>
      <c r="G19" s="52" t="s">
        <v>22</v>
      </c>
      <c r="H19" s="51">
        <v>4</v>
      </c>
      <c r="I19" s="52" t="s">
        <v>18</v>
      </c>
      <c r="J19" s="52" t="s">
        <v>104</v>
      </c>
      <c r="K19" s="51">
        <v>0</v>
      </c>
      <c r="L19" s="52">
        <v>0</v>
      </c>
    </row>
    <row r="20" spans="2:12" x14ac:dyDescent="0.25">
      <c r="B20" s="51" t="s">
        <v>27</v>
      </c>
      <c r="C20" s="51" t="s">
        <v>28</v>
      </c>
      <c r="D20" s="51" t="s">
        <v>26</v>
      </c>
      <c r="E20" s="51" t="s">
        <v>369</v>
      </c>
      <c r="F20" s="51"/>
      <c r="G20" s="52" t="s">
        <v>23</v>
      </c>
      <c r="H20" s="51">
        <v>5</v>
      </c>
      <c r="I20" s="51" t="s">
        <v>158</v>
      </c>
      <c r="J20" s="51" t="s">
        <v>104</v>
      </c>
      <c r="K20" s="51">
        <v>0</v>
      </c>
      <c r="L20" s="52">
        <v>0</v>
      </c>
    </row>
    <row r="21" spans="2:12" x14ac:dyDescent="0.25">
      <c r="B21" s="51" t="s">
        <v>27</v>
      </c>
      <c r="C21" s="51" t="s">
        <v>28</v>
      </c>
      <c r="D21" s="51" t="s">
        <v>26</v>
      </c>
      <c r="E21" s="51" t="s">
        <v>369</v>
      </c>
      <c r="F21" s="51"/>
      <c r="G21" s="52" t="s">
        <v>23</v>
      </c>
      <c r="H21" s="51">
        <v>5</v>
      </c>
      <c r="I21" s="52" t="s">
        <v>18</v>
      </c>
      <c r="J21" s="52" t="s">
        <v>104</v>
      </c>
      <c r="K21" s="51">
        <v>0</v>
      </c>
      <c r="L21" s="52">
        <v>0</v>
      </c>
    </row>
    <row r="22" spans="2:12" x14ac:dyDescent="0.25">
      <c r="B22" s="51" t="s">
        <v>31</v>
      </c>
      <c r="C22" s="51" t="s">
        <v>32</v>
      </c>
      <c r="D22" s="51" t="s">
        <v>26</v>
      </c>
      <c r="E22" s="51" t="s">
        <v>369</v>
      </c>
      <c r="F22" s="51"/>
      <c r="G22" s="52" t="s">
        <v>17</v>
      </c>
      <c r="H22" s="51">
        <v>1</v>
      </c>
      <c r="I22" s="51" t="s">
        <v>158</v>
      </c>
      <c r="J22" s="51" t="s">
        <v>104</v>
      </c>
      <c r="K22" s="51">
        <v>0</v>
      </c>
      <c r="L22" s="52">
        <v>0</v>
      </c>
    </row>
    <row r="23" spans="2:12" x14ac:dyDescent="0.25">
      <c r="B23" s="51" t="s">
        <v>31</v>
      </c>
      <c r="C23" s="51" t="s">
        <v>32</v>
      </c>
      <c r="D23" s="51" t="s">
        <v>26</v>
      </c>
      <c r="E23" s="51" t="s">
        <v>369</v>
      </c>
      <c r="F23" s="51"/>
      <c r="G23" s="52" t="s">
        <v>17</v>
      </c>
      <c r="H23" s="51">
        <v>1</v>
      </c>
      <c r="I23" s="52" t="s">
        <v>18</v>
      </c>
      <c r="J23" s="52" t="s">
        <v>104</v>
      </c>
      <c r="K23" s="51">
        <v>0</v>
      </c>
      <c r="L23" s="52">
        <v>0</v>
      </c>
    </row>
    <row r="24" spans="2:12" x14ac:dyDescent="0.25">
      <c r="B24" s="51" t="s">
        <v>31</v>
      </c>
      <c r="C24" s="51" t="s">
        <v>32</v>
      </c>
      <c r="D24" s="51" t="s">
        <v>26</v>
      </c>
      <c r="E24" s="51" t="s">
        <v>369</v>
      </c>
      <c r="F24" s="51"/>
      <c r="G24" s="52" t="s">
        <v>20</v>
      </c>
      <c r="H24" s="51">
        <v>2</v>
      </c>
      <c r="I24" s="52" t="s">
        <v>18</v>
      </c>
      <c r="J24" s="52" t="s">
        <v>104</v>
      </c>
      <c r="K24" s="51">
        <v>0</v>
      </c>
      <c r="L24" s="52">
        <v>0</v>
      </c>
    </row>
    <row r="25" spans="2:12" x14ac:dyDescent="0.25">
      <c r="B25" s="51" t="s">
        <v>31</v>
      </c>
      <c r="C25" s="51" t="s">
        <v>32</v>
      </c>
      <c r="D25" s="51" t="s">
        <v>26</v>
      </c>
      <c r="E25" s="51" t="s">
        <v>369</v>
      </c>
      <c r="F25" s="51"/>
      <c r="G25" s="52" t="s">
        <v>21</v>
      </c>
      <c r="H25" s="51">
        <v>3</v>
      </c>
      <c r="I25" s="52" t="s">
        <v>18</v>
      </c>
      <c r="J25" s="52" t="s">
        <v>104</v>
      </c>
      <c r="K25" s="51">
        <v>0</v>
      </c>
      <c r="L25" s="52">
        <v>0</v>
      </c>
    </row>
    <row r="26" spans="2:12" x14ac:dyDescent="0.25">
      <c r="B26" s="51" t="s">
        <v>31</v>
      </c>
      <c r="C26" s="51" t="s">
        <v>32</v>
      </c>
      <c r="D26" s="51" t="s">
        <v>26</v>
      </c>
      <c r="E26" s="51" t="s">
        <v>369</v>
      </c>
      <c r="F26" s="51"/>
      <c r="G26" s="52" t="s">
        <v>22</v>
      </c>
      <c r="H26" s="51">
        <v>4</v>
      </c>
      <c r="I26" s="52" t="s">
        <v>18</v>
      </c>
      <c r="J26" s="52" t="s">
        <v>104</v>
      </c>
      <c r="K26" s="51">
        <v>0</v>
      </c>
      <c r="L26" s="52">
        <v>0</v>
      </c>
    </row>
    <row r="27" spans="2:12" x14ac:dyDescent="0.25">
      <c r="B27" s="51" t="s">
        <v>31</v>
      </c>
      <c r="C27" s="51" t="s">
        <v>32</v>
      </c>
      <c r="D27" s="51" t="s">
        <v>26</v>
      </c>
      <c r="E27" s="51" t="s">
        <v>369</v>
      </c>
      <c r="F27" s="51"/>
      <c r="G27" s="52" t="s">
        <v>23</v>
      </c>
      <c r="H27" s="51">
        <v>5</v>
      </c>
      <c r="I27" s="52" t="s">
        <v>18</v>
      </c>
      <c r="J27" s="52" t="s">
        <v>104</v>
      </c>
      <c r="K27" s="51">
        <v>0</v>
      </c>
      <c r="L27" s="52">
        <v>0</v>
      </c>
    </row>
    <row r="28" spans="2:12" x14ac:dyDescent="0.25">
      <c r="B28" s="51" t="s">
        <v>36</v>
      </c>
      <c r="C28" s="51" t="s">
        <v>37</v>
      </c>
      <c r="D28" s="51" t="s">
        <v>38</v>
      </c>
      <c r="E28" s="51" t="s">
        <v>369</v>
      </c>
      <c r="F28" s="51"/>
      <c r="G28" s="52" t="s">
        <v>17</v>
      </c>
      <c r="H28" s="51">
        <v>1</v>
      </c>
      <c r="I28" s="51" t="s">
        <v>158</v>
      </c>
      <c r="J28" s="51" t="s">
        <v>104</v>
      </c>
      <c r="K28" s="51">
        <v>0</v>
      </c>
      <c r="L28" s="52">
        <v>0</v>
      </c>
    </row>
    <row r="29" spans="2:12" x14ac:dyDescent="0.25">
      <c r="B29" s="51" t="s">
        <v>36</v>
      </c>
      <c r="C29" s="51" t="s">
        <v>37</v>
      </c>
      <c r="D29" s="51" t="s">
        <v>38</v>
      </c>
      <c r="E29" s="51" t="s">
        <v>369</v>
      </c>
      <c r="F29" s="51"/>
      <c r="G29" s="52" t="s">
        <v>17</v>
      </c>
      <c r="H29" s="51">
        <v>1</v>
      </c>
      <c r="I29" s="52" t="s">
        <v>18</v>
      </c>
      <c r="J29" s="52" t="s">
        <v>104</v>
      </c>
      <c r="K29" s="51">
        <v>0</v>
      </c>
      <c r="L29" s="52">
        <v>0</v>
      </c>
    </row>
    <row r="30" spans="2:12" x14ac:dyDescent="0.25">
      <c r="B30" s="51" t="s">
        <v>36</v>
      </c>
      <c r="C30" s="51" t="s">
        <v>37</v>
      </c>
      <c r="D30" s="51" t="s">
        <v>38</v>
      </c>
      <c r="E30" s="51" t="s">
        <v>369</v>
      </c>
      <c r="F30" s="51"/>
      <c r="G30" s="52" t="s">
        <v>20</v>
      </c>
      <c r="H30" s="51">
        <v>2</v>
      </c>
      <c r="I30" s="51" t="s">
        <v>158</v>
      </c>
      <c r="J30" s="51" t="s">
        <v>104</v>
      </c>
      <c r="K30" s="51">
        <v>0</v>
      </c>
      <c r="L30" s="52">
        <v>0</v>
      </c>
    </row>
    <row r="31" spans="2:12" x14ac:dyDescent="0.25">
      <c r="B31" s="51" t="s">
        <v>36</v>
      </c>
      <c r="C31" s="51" t="s">
        <v>37</v>
      </c>
      <c r="D31" s="51" t="s">
        <v>38</v>
      </c>
      <c r="E31" s="51" t="s">
        <v>369</v>
      </c>
      <c r="F31" s="51"/>
      <c r="G31" s="52" t="s">
        <v>20</v>
      </c>
      <c r="H31" s="51">
        <v>2</v>
      </c>
      <c r="I31" s="52" t="s">
        <v>18</v>
      </c>
      <c r="J31" s="52" t="s">
        <v>104</v>
      </c>
      <c r="K31" s="51">
        <v>0</v>
      </c>
      <c r="L31" s="52">
        <v>0</v>
      </c>
    </row>
    <row r="32" spans="2:12" x14ac:dyDescent="0.25">
      <c r="B32" s="51" t="s">
        <v>36</v>
      </c>
      <c r="C32" s="51" t="s">
        <v>37</v>
      </c>
      <c r="D32" s="51" t="s">
        <v>38</v>
      </c>
      <c r="E32" s="51" t="s">
        <v>369</v>
      </c>
      <c r="F32" s="51"/>
      <c r="G32" s="52" t="s">
        <v>21</v>
      </c>
      <c r="H32" s="51">
        <v>3</v>
      </c>
      <c r="I32" s="51" t="s">
        <v>158</v>
      </c>
      <c r="J32" s="51" t="s">
        <v>104</v>
      </c>
      <c r="K32" s="51">
        <v>0</v>
      </c>
      <c r="L32" s="52">
        <v>0</v>
      </c>
    </row>
    <row r="33" spans="2:12" x14ac:dyDescent="0.25">
      <c r="B33" s="51" t="s">
        <v>36</v>
      </c>
      <c r="C33" s="51" t="s">
        <v>37</v>
      </c>
      <c r="D33" s="51" t="s">
        <v>38</v>
      </c>
      <c r="E33" s="51" t="s">
        <v>369</v>
      </c>
      <c r="F33" s="51"/>
      <c r="G33" s="52" t="s">
        <v>21</v>
      </c>
      <c r="H33" s="51">
        <v>3</v>
      </c>
      <c r="I33" s="52" t="s">
        <v>18</v>
      </c>
      <c r="J33" s="52" t="s">
        <v>104</v>
      </c>
      <c r="K33" s="51">
        <v>0</v>
      </c>
      <c r="L33" s="52">
        <v>0</v>
      </c>
    </row>
    <row r="34" spans="2:12" x14ac:dyDescent="0.25">
      <c r="B34" s="51" t="s">
        <v>36</v>
      </c>
      <c r="C34" s="51" t="s">
        <v>37</v>
      </c>
      <c r="D34" s="51" t="s">
        <v>38</v>
      </c>
      <c r="E34" s="51" t="s">
        <v>369</v>
      </c>
      <c r="F34" s="51"/>
      <c r="G34" s="52" t="s">
        <v>22</v>
      </c>
      <c r="H34" s="51">
        <v>4</v>
      </c>
      <c r="I34" s="51" t="s">
        <v>158</v>
      </c>
      <c r="J34" s="51" t="s">
        <v>104</v>
      </c>
      <c r="K34" s="51">
        <v>0</v>
      </c>
      <c r="L34" s="52">
        <v>0</v>
      </c>
    </row>
    <row r="35" spans="2:12" x14ac:dyDescent="0.25">
      <c r="B35" s="51" t="s">
        <v>36</v>
      </c>
      <c r="C35" s="51" t="s">
        <v>37</v>
      </c>
      <c r="D35" s="51" t="s">
        <v>38</v>
      </c>
      <c r="E35" s="51" t="s">
        <v>369</v>
      </c>
      <c r="F35" s="51"/>
      <c r="G35" s="52" t="s">
        <v>22</v>
      </c>
      <c r="H35" s="51">
        <v>4</v>
      </c>
      <c r="I35" s="52" t="s">
        <v>18</v>
      </c>
      <c r="J35" s="52" t="s">
        <v>104</v>
      </c>
      <c r="K35" s="51">
        <v>0</v>
      </c>
      <c r="L35" s="52">
        <v>0</v>
      </c>
    </row>
    <row r="36" spans="2:12" x14ac:dyDescent="0.25">
      <c r="B36" s="51" t="s">
        <v>36</v>
      </c>
      <c r="C36" s="51" t="s">
        <v>37</v>
      </c>
      <c r="D36" s="51" t="s">
        <v>38</v>
      </c>
      <c r="E36" s="51" t="s">
        <v>369</v>
      </c>
      <c r="F36" s="51"/>
      <c r="G36" s="52" t="s">
        <v>23</v>
      </c>
      <c r="H36" s="51">
        <v>5</v>
      </c>
      <c r="I36" s="51" t="s">
        <v>158</v>
      </c>
      <c r="J36" s="51" t="s">
        <v>104</v>
      </c>
      <c r="K36" s="51">
        <v>0</v>
      </c>
      <c r="L36" s="52">
        <v>0</v>
      </c>
    </row>
    <row r="37" spans="2:12" x14ac:dyDescent="0.25">
      <c r="B37" s="51" t="s">
        <v>36</v>
      </c>
      <c r="C37" s="51" t="s">
        <v>37</v>
      </c>
      <c r="D37" s="51" t="s">
        <v>38</v>
      </c>
      <c r="E37" s="51" t="s">
        <v>369</v>
      </c>
      <c r="F37" s="51"/>
      <c r="G37" s="52" t="s">
        <v>23</v>
      </c>
      <c r="H37" s="51">
        <v>5</v>
      </c>
      <c r="I37" s="52" t="s">
        <v>18</v>
      </c>
      <c r="J37" s="52" t="s">
        <v>104</v>
      </c>
      <c r="K37" s="51">
        <v>0</v>
      </c>
      <c r="L37" s="52">
        <v>0</v>
      </c>
    </row>
    <row r="38" spans="2:12" x14ac:dyDescent="0.25">
      <c r="B38" s="51" t="s">
        <v>39</v>
      </c>
      <c r="C38" s="51" t="s">
        <v>40</v>
      </c>
      <c r="D38" s="51" t="s">
        <v>15</v>
      </c>
      <c r="E38" s="51" t="s">
        <v>369</v>
      </c>
      <c r="F38" s="51"/>
      <c r="G38" s="52" t="s">
        <v>17</v>
      </c>
      <c r="H38" s="51">
        <v>1</v>
      </c>
      <c r="I38" s="51" t="s">
        <v>158</v>
      </c>
      <c r="J38" s="51" t="s">
        <v>104</v>
      </c>
      <c r="K38" s="51">
        <v>0</v>
      </c>
      <c r="L38" s="52">
        <v>0</v>
      </c>
    </row>
    <row r="39" spans="2:12" x14ac:dyDescent="0.25">
      <c r="B39" s="51" t="s">
        <v>39</v>
      </c>
      <c r="C39" s="51" t="s">
        <v>40</v>
      </c>
      <c r="D39" s="51" t="s">
        <v>15</v>
      </c>
      <c r="E39" s="51" t="s">
        <v>369</v>
      </c>
      <c r="F39" s="51"/>
      <c r="G39" s="52" t="s">
        <v>17</v>
      </c>
      <c r="H39" s="51">
        <v>1</v>
      </c>
      <c r="I39" s="52" t="s">
        <v>18</v>
      </c>
      <c r="J39" s="52" t="s">
        <v>104</v>
      </c>
      <c r="K39" s="51">
        <v>0</v>
      </c>
      <c r="L39" s="52">
        <v>0</v>
      </c>
    </row>
    <row r="40" spans="2:12" x14ac:dyDescent="0.25">
      <c r="B40" s="51" t="s">
        <v>39</v>
      </c>
      <c r="C40" s="51" t="s">
        <v>40</v>
      </c>
      <c r="D40" s="51" t="s">
        <v>15</v>
      </c>
      <c r="E40" s="51" t="s">
        <v>369</v>
      </c>
      <c r="F40" s="51"/>
      <c r="G40" s="52" t="s">
        <v>20</v>
      </c>
      <c r="H40" s="51">
        <v>2</v>
      </c>
      <c r="I40" s="51" t="s">
        <v>158</v>
      </c>
      <c r="J40" s="51" t="s">
        <v>104</v>
      </c>
      <c r="K40" s="51">
        <v>0</v>
      </c>
      <c r="L40" s="52">
        <v>0</v>
      </c>
    </row>
    <row r="41" spans="2:12" x14ac:dyDescent="0.25">
      <c r="B41" s="51" t="s">
        <v>39</v>
      </c>
      <c r="C41" s="51" t="s">
        <v>40</v>
      </c>
      <c r="D41" s="51" t="s">
        <v>15</v>
      </c>
      <c r="E41" s="51" t="s">
        <v>369</v>
      </c>
      <c r="F41" s="51"/>
      <c r="G41" s="52" t="s">
        <v>20</v>
      </c>
      <c r="H41" s="51">
        <v>2</v>
      </c>
      <c r="I41" s="52" t="s">
        <v>18</v>
      </c>
      <c r="J41" s="52" t="s">
        <v>104</v>
      </c>
      <c r="K41" s="51">
        <v>0</v>
      </c>
      <c r="L41" s="52">
        <v>0</v>
      </c>
    </row>
    <row r="42" spans="2:12" x14ac:dyDescent="0.25">
      <c r="B42" s="51" t="s">
        <v>39</v>
      </c>
      <c r="C42" s="51" t="s">
        <v>40</v>
      </c>
      <c r="D42" s="51" t="s">
        <v>15</v>
      </c>
      <c r="E42" s="51" t="s">
        <v>369</v>
      </c>
      <c r="F42" s="51"/>
      <c r="G42" s="52" t="s">
        <v>21</v>
      </c>
      <c r="H42" s="51">
        <v>3</v>
      </c>
      <c r="I42" s="51" t="s">
        <v>158</v>
      </c>
      <c r="J42" s="51" t="s">
        <v>104</v>
      </c>
      <c r="K42" s="51">
        <v>0</v>
      </c>
      <c r="L42" s="52">
        <v>0</v>
      </c>
    </row>
    <row r="43" spans="2:12" x14ac:dyDescent="0.25">
      <c r="B43" s="51" t="s">
        <v>39</v>
      </c>
      <c r="C43" s="51" t="s">
        <v>40</v>
      </c>
      <c r="D43" s="51" t="s">
        <v>15</v>
      </c>
      <c r="E43" s="51" t="s">
        <v>369</v>
      </c>
      <c r="F43" s="51"/>
      <c r="G43" s="52" t="s">
        <v>21</v>
      </c>
      <c r="H43" s="51">
        <v>3</v>
      </c>
      <c r="I43" s="52" t="s">
        <v>18</v>
      </c>
      <c r="J43" s="52" t="s">
        <v>104</v>
      </c>
      <c r="K43" s="51">
        <v>0</v>
      </c>
      <c r="L43" s="52">
        <v>0</v>
      </c>
    </row>
    <row r="44" spans="2:12" x14ac:dyDescent="0.25">
      <c r="B44" s="51" t="s">
        <v>39</v>
      </c>
      <c r="C44" s="51" t="s">
        <v>40</v>
      </c>
      <c r="D44" s="51" t="s">
        <v>15</v>
      </c>
      <c r="E44" s="51" t="s">
        <v>369</v>
      </c>
      <c r="F44" s="51"/>
      <c r="G44" s="52" t="s">
        <v>22</v>
      </c>
      <c r="H44" s="51">
        <v>4</v>
      </c>
      <c r="I44" s="51" t="s">
        <v>158</v>
      </c>
      <c r="J44" s="51" t="s">
        <v>104</v>
      </c>
      <c r="K44" s="51">
        <v>0</v>
      </c>
      <c r="L44" s="52">
        <v>0</v>
      </c>
    </row>
    <row r="45" spans="2:12" x14ac:dyDescent="0.25">
      <c r="B45" s="51" t="s">
        <v>39</v>
      </c>
      <c r="C45" s="51" t="s">
        <v>40</v>
      </c>
      <c r="D45" s="51" t="s">
        <v>15</v>
      </c>
      <c r="E45" s="51" t="s">
        <v>369</v>
      </c>
      <c r="F45" s="51"/>
      <c r="G45" s="52" t="s">
        <v>22</v>
      </c>
      <c r="H45" s="51">
        <v>4</v>
      </c>
      <c r="I45" s="52" t="s">
        <v>18</v>
      </c>
      <c r="J45" s="52" t="s">
        <v>104</v>
      </c>
      <c r="K45" s="51">
        <v>0</v>
      </c>
      <c r="L45" s="52">
        <v>0</v>
      </c>
    </row>
    <row r="46" spans="2:12" x14ac:dyDescent="0.25">
      <c r="B46" s="51" t="s">
        <v>39</v>
      </c>
      <c r="C46" s="51" t="s">
        <v>40</v>
      </c>
      <c r="D46" s="51" t="s">
        <v>15</v>
      </c>
      <c r="E46" s="51" t="s">
        <v>369</v>
      </c>
      <c r="F46" s="51"/>
      <c r="G46" s="52" t="s">
        <v>23</v>
      </c>
      <c r="H46" s="51">
        <v>5</v>
      </c>
      <c r="I46" s="51" t="s">
        <v>158</v>
      </c>
      <c r="J46" s="51" t="s">
        <v>104</v>
      </c>
      <c r="K46" s="51">
        <v>0</v>
      </c>
      <c r="L46" s="52">
        <v>0</v>
      </c>
    </row>
    <row r="47" spans="2:12" x14ac:dyDescent="0.25">
      <c r="B47" s="51" t="s">
        <v>39</v>
      </c>
      <c r="C47" s="51" t="s">
        <v>40</v>
      </c>
      <c r="D47" s="51" t="s">
        <v>15</v>
      </c>
      <c r="E47" s="51" t="s">
        <v>369</v>
      </c>
      <c r="F47" s="51"/>
      <c r="G47" s="52" t="s">
        <v>23</v>
      </c>
      <c r="H47" s="51">
        <v>5</v>
      </c>
      <c r="I47" s="52" t="s">
        <v>18</v>
      </c>
      <c r="J47" s="52" t="s">
        <v>104</v>
      </c>
      <c r="K47" s="51">
        <v>0</v>
      </c>
      <c r="L47" s="52">
        <v>0</v>
      </c>
    </row>
    <row r="48" spans="2:12" x14ac:dyDescent="0.25">
      <c r="B48" s="51" t="s">
        <v>43</v>
      </c>
      <c r="C48" s="51" t="s">
        <v>44</v>
      </c>
      <c r="D48" s="51" t="s">
        <v>45</v>
      </c>
      <c r="E48" s="51" t="s">
        <v>369</v>
      </c>
      <c r="F48" s="51"/>
      <c r="G48" s="52" t="s">
        <v>17</v>
      </c>
      <c r="H48" s="51">
        <v>1</v>
      </c>
      <c r="I48" s="51" t="s">
        <v>158</v>
      </c>
      <c r="J48" s="51" t="s">
        <v>104</v>
      </c>
      <c r="K48" s="51">
        <v>0</v>
      </c>
      <c r="L48" s="52">
        <v>0</v>
      </c>
    </row>
    <row r="49" spans="2:12" x14ac:dyDescent="0.25">
      <c r="B49" s="51" t="s">
        <v>43</v>
      </c>
      <c r="C49" s="51" t="s">
        <v>44</v>
      </c>
      <c r="D49" s="51" t="s">
        <v>45</v>
      </c>
      <c r="E49" s="51" t="s">
        <v>369</v>
      </c>
      <c r="F49" s="51"/>
      <c r="G49" s="52" t="s">
        <v>17</v>
      </c>
      <c r="H49" s="51">
        <v>1</v>
      </c>
      <c r="I49" s="52" t="s">
        <v>18</v>
      </c>
      <c r="J49" s="52" t="s">
        <v>104</v>
      </c>
      <c r="K49" s="51">
        <v>0</v>
      </c>
      <c r="L49" s="52">
        <v>0</v>
      </c>
    </row>
    <row r="50" spans="2:12" x14ac:dyDescent="0.25">
      <c r="B50" s="51" t="s">
        <v>43</v>
      </c>
      <c r="C50" s="51" t="s">
        <v>44</v>
      </c>
      <c r="D50" s="51" t="s">
        <v>45</v>
      </c>
      <c r="E50" s="51" t="s">
        <v>369</v>
      </c>
      <c r="F50" s="51"/>
      <c r="G50" s="52" t="s">
        <v>20</v>
      </c>
      <c r="H50" s="51">
        <v>2</v>
      </c>
      <c r="I50" s="52" t="s">
        <v>18</v>
      </c>
      <c r="J50" s="52" t="s">
        <v>104</v>
      </c>
      <c r="K50" s="51">
        <v>0</v>
      </c>
      <c r="L50" s="52">
        <v>0</v>
      </c>
    </row>
    <row r="51" spans="2:12" x14ac:dyDescent="0.25">
      <c r="B51" s="51" t="s">
        <v>43</v>
      </c>
      <c r="C51" s="51" t="s">
        <v>44</v>
      </c>
      <c r="D51" s="51" t="s">
        <v>45</v>
      </c>
      <c r="E51" s="51" t="s">
        <v>369</v>
      </c>
      <c r="F51" s="51"/>
      <c r="G51" s="52" t="s">
        <v>21</v>
      </c>
      <c r="H51" s="51">
        <v>3</v>
      </c>
      <c r="I51" s="52" t="s">
        <v>18</v>
      </c>
      <c r="J51" s="52" t="s">
        <v>104</v>
      </c>
      <c r="K51" s="51">
        <v>0</v>
      </c>
      <c r="L51" s="52">
        <v>0</v>
      </c>
    </row>
    <row r="52" spans="2:12" x14ac:dyDescent="0.25">
      <c r="B52" s="51" t="s">
        <v>43</v>
      </c>
      <c r="C52" s="51" t="s">
        <v>44</v>
      </c>
      <c r="D52" s="51" t="s">
        <v>45</v>
      </c>
      <c r="E52" s="51" t="s">
        <v>369</v>
      </c>
      <c r="F52" s="51"/>
      <c r="G52" s="52" t="s">
        <v>22</v>
      </c>
      <c r="H52" s="51">
        <v>4</v>
      </c>
      <c r="I52" s="52" t="s">
        <v>18</v>
      </c>
      <c r="J52" s="52" t="s">
        <v>104</v>
      </c>
      <c r="K52" s="51">
        <v>0</v>
      </c>
      <c r="L52" s="52">
        <v>0</v>
      </c>
    </row>
    <row r="53" spans="2:12" x14ac:dyDescent="0.25">
      <c r="B53" s="51" t="s">
        <v>43</v>
      </c>
      <c r="C53" s="51" t="s">
        <v>44</v>
      </c>
      <c r="D53" s="51" t="s">
        <v>45</v>
      </c>
      <c r="E53" s="51" t="s">
        <v>369</v>
      </c>
      <c r="F53" s="51"/>
      <c r="G53" s="52" t="s">
        <v>23</v>
      </c>
      <c r="H53" s="51">
        <v>5</v>
      </c>
      <c r="I53" s="52" t="s">
        <v>18</v>
      </c>
      <c r="J53" s="52" t="s">
        <v>104</v>
      </c>
      <c r="K53" s="51">
        <v>0</v>
      </c>
      <c r="L53" s="52">
        <v>0</v>
      </c>
    </row>
    <row r="54" spans="2:12" x14ac:dyDescent="0.25">
      <c r="B54" s="51" t="s">
        <v>46</v>
      </c>
      <c r="C54" s="51" t="s">
        <v>47</v>
      </c>
      <c r="D54" s="51" t="s">
        <v>38</v>
      </c>
      <c r="E54" s="51" t="s">
        <v>369</v>
      </c>
      <c r="F54" s="51"/>
      <c r="G54" s="52" t="s">
        <v>17</v>
      </c>
      <c r="H54" s="51">
        <v>1</v>
      </c>
      <c r="I54" s="51" t="s">
        <v>158</v>
      </c>
      <c r="J54" s="51" t="s">
        <v>104</v>
      </c>
      <c r="K54" s="51">
        <v>0</v>
      </c>
      <c r="L54" s="52">
        <v>0</v>
      </c>
    </row>
    <row r="55" spans="2:12" x14ac:dyDescent="0.25">
      <c r="B55" s="51" t="s">
        <v>46</v>
      </c>
      <c r="C55" s="51" t="s">
        <v>47</v>
      </c>
      <c r="D55" s="51" t="s">
        <v>38</v>
      </c>
      <c r="E55" s="51" t="s">
        <v>369</v>
      </c>
      <c r="F55" s="51"/>
      <c r="G55" s="52" t="s">
        <v>17</v>
      </c>
      <c r="H55" s="51">
        <v>1</v>
      </c>
      <c r="I55" s="52" t="s">
        <v>18</v>
      </c>
      <c r="J55" s="52" t="s">
        <v>104</v>
      </c>
      <c r="K55" s="51">
        <v>0</v>
      </c>
      <c r="L55" s="52">
        <v>0</v>
      </c>
    </row>
    <row r="56" spans="2:12" x14ac:dyDescent="0.25">
      <c r="B56" s="51" t="s">
        <v>46</v>
      </c>
      <c r="C56" s="51" t="s">
        <v>47</v>
      </c>
      <c r="D56" s="51" t="s">
        <v>38</v>
      </c>
      <c r="E56" s="51" t="s">
        <v>369</v>
      </c>
      <c r="F56" s="51"/>
      <c r="G56" s="52" t="s">
        <v>20</v>
      </c>
      <c r="H56" s="51">
        <v>2</v>
      </c>
      <c r="I56" s="51" t="s">
        <v>158</v>
      </c>
      <c r="J56" s="51" t="s">
        <v>104</v>
      </c>
      <c r="K56" s="51">
        <v>0</v>
      </c>
      <c r="L56" s="52">
        <v>0</v>
      </c>
    </row>
    <row r="57" spans="2:12" x14ac:dyDescent="0.25">
      <c r="B57" s="51" t="s">
        <v>46</v>
      </c>
      <c r="C57" s="51" t="s">
        <v>47</v>
      </c>
      <c r="D57" s="51" t="s">
        <v>38</v>
      </c>
      <c r="E57" s="51" t="s">
        <v>369</v>
      </c>
      <c r="F57" s="51"/>
      <c r="G57" s="52" t="s">
        <v>20</v>
      </c>
      <c r="H57" s="51">
        <v>2</v>
      </c>
      <c r="I57" s="52" t="s">
        <v>18</v>
      </c>
      <c r="J57" s="52" t="s">
        <v>104</v>
      </c>
      <c r="K57" s="51">
        <v>0</v>
      </c>
      <c r="L57" s="52">
        <v>0</v>
      </c>
    </row>
    <row r="58" spans="2:12" x14ac:dyDescent="0.25">
      <c r="B58" s="51" t="s">
        <v>46</v>
      </c>
      <c r="C58" s="51" t="s">
        <v>47</v>
      </c>
      <c r="D58" s="51" t="s">
        <v>38</v>
      </c>
      <c r="E58" s="51" t="s">
        <v>369</v>
      </c>
      <c r="F58" s="51"/>
      <c r="G58" s="52" t="s">
        <v>21</v>
      </c>
      <c r="H58" s="51">
        <v>3</v>
      </c>
      <c r="I58" s="51" t="s">
        <v>158</v>
      </c>
      <c r="J58" s="51" t="s">
        <v>104</v>
      </c>
      <c r="K58" s="51">
        <v>0</v>
      </c>
      <c r="L58" s="52">
        <v>0</v>
      </c>
    </row>
    <row r="59" spans="2:12" x14ac:dyDescent="0.25">
      <c r="B59" s="51" t="s">
        <v>46</v>
      </c>
      <c r="C59" s="51" t="s">
        <v>47</v>
      </c>
      <c r="D59" s="51" t="s">
        <v>38</v>
      </c>
      <c r="E59" s="51" t="s">
        <v>369</v>
      </c>
      <c r="F59" s="51"/>
      <c r="G59" s="52" t="s">
        <v>21</v>
      </c>
      <c r="H59" s="51">
        <v>3</v>
      </c>
      <c r="I59" s="52" t="s">
        <v>18</v>
      </c>
      <c r="J59" s="52" t="s">
        <v>104</v>
      </c>
      <c r="K59" s="51">
        <v>0</v>
      </c>
      <c r="L59" s="52">
        <v>0</v>
      </c>
    </row>
    <row r="60" spans="2:12" x14ac:dyDescent="0.25">
      <c r="B60" s="51" t="s">
        <v>46</v>
      </c>
      <c r="C60" s="51" t="s">
        <v>47</v>
      </c>
      <c r="D60" s="51" t="s">
        <v>38</v>
      </c>
      <c r="E60" s="51" t="s">
        <v>369</v>
      </c>
      <c r="F60" s="51"/>
      <c r="G60" s="52" t="s">
        <v>22</v>
      </c>
      <c r="H60" s="51">
        <v>4</v>
      </c>
      <c r="I60" s="51" t="s">
        <v>158</v>
      </c>
      <c r="J60" s="51" t="s">
        <v>104</v>
      </c>
      <c r="K60" s="51">
        <v>0</v>
      </c>
      <c r="L60" s="52">
        <v>0</v>
      </c>
    </row>
    <row r="61" spans="2:12" x14ac:dyDescent="0.25">
      <c r="B61" s="51" t="s">
        <v>46</v>
      </c>
      <c r="C61" s="51" t="s">
        <v>47</v>
      </c>
      <c r="D61" s="51" t="s">
        <v>38</v>
      </c>
      <c r="E61" s="51" t="s">
        <v>369</v>
      </c>
      <c r="F61" s="51"/>
      <c r="G61" s="52" t="s">
        <v>22</v>
      </c>
      <c r="H61" s="51">
        <v>4</v>
      </c>
      <c r="I61" s="52" t="s">
        <v>18</v>
      </c>
      <c r="J61" s="52" t="s">
        <v>104</v>
      </c>
      <c r="K61" s="51">
        <v>0</v>
      </c>
      <c r="L61" s="52">
        <v>0</v>
      </c>
    </row>
    <row r="62" spans="2:12" x14ac:dyDescent="0.25">
      <c r="B62" s="51" t="s">
        <v>46</v>
      </c>
      <c r="C62" s="51" t="s">
        <v>47</v>
      </c>
      <c r="D62" s="51" t="s">
        <v>38</v>
      </c>
      <c r="E62" s="51" t="s">
        <v>369</v>
      </c>
      <c r="F62" s="51"/>
      <c r="G62" s="52" t="s">
        <v>23</v>
      </c>
      <c r="H62" s="51">
        <v>5</v>
      </c>
      <c r="I62" s="51" t="s">
        <v>158</v>
      </c>
      <c r="J62" s="51" t="s">
        <v>104</v>
      </c>
      <c r="K62" s="51">
        <v>0</v>
      </c>
      <c r="L62" s="52">
        <v>0</v>
      </c>
    </row>
    <row r="63" spans="2:12" x14ac:dyDescent="0.25">
      <c r="B63" s="51" t="s">
        <v>46</v>
      </c>
      <c r="C63" s="51" t="s">
        <v>47</v>
      </c>
      <c r="D63" s="51" t="s">
        <v>38</v>
      </c>
      <c r="E63" s="51" t="s">
        <v>369</v>
      </c>
      <c r="F63" s="51"/>
      <c r="G63" s="52" t="s">
        <v>23</v>
      </c>
      <c r="H63" s="51">
        <v>5</v>
      </c>
      <c r="I63" s="52" t="s">
        <v>18</v>
      </c>
      <c r="J63" s="52" t="s">
        <v>104</v>
      </c>
      <c r="K63" s="51">
        <v>0</v>
      </c>
      <c r="L63" s="52">
        <v>0</v>
      </c>
    </row>
    <row r="64" spans="2:12" x14ac:dyDescent="0.25">
      <c r="B64" s="51" t="s">
        <v>41</v>
      </c>
      <c r="C64" s="51" t="s">
        <v>42</v>
      </c>
      <c r="D64" s="51" t="s">
        <v>38</v>
      </c>
      <c r="E64" s="51" t="s">
        <v>369</v>
      </c>
      <c r="F64" s="51"/>
      <c r="G64" s="52" t="s">
        <v>17</v>
      </c>
      <c r="H64" s="51">
        <v>1</v>
      </c>
      <c r="I64" s="51" t="s">
        <v>158</v>
      </c>
      <c r="J64" s="51" t="s">
        <v>104</v>
      </c>
      <c r="K64" s="51">
        <v>0</v>
      </c>
      <c r="L64" s="52">
        <v>0</v>
      </c>
    </row>
    <row r="65" spans="2:12" x14ac:dyDescent="0.25">
      <c r="B65" s="51" t="s">
        <v>41</v>
      </c>
      <c r="C65" s="51" t="s">
        <v>42</v>
      </c>
      <c r="D65" s="51" t="s">
        <v>38</v>
      </c>
      <c r="E65" s="51" t="s">
        <v>369</v>
      </c>
      <c r="F65" s="51"/>
      <c r="G65" s="52" t="s">
        <v>17</v>
      </c>
      <c r="H65" s="51">
        <v>1</v>
      </c>
      <c r="I65" s="52" t="s">
        <v>18</v>
      </c>
      <c r="J65" s="52" t="s">
        <v>104</v>
      </c>
      <c r="K65" s="51">
        <v>0</v>
      </c>
      <c r="L65" s="52">
        <v>0</v>
      </c>
    </row>
    <row r="66" spans="2:12" x14ac:dyDescent="0.25">
      <c r="B66" s="51" t="s">
        <v>41</v>
      </c>
      <c r="C66" s="51" t="s">
        <v>42</v>
      </c>
      <c r="D66" s="51" t="s">
        <v>38</v>
      </c>
      <c r="E66" s="51" t="s">
        <v>369</v>
      </c>
      <c r="F66" s="51"/>
      <c r="G66" s="52" t="s">
        <v>20</v>
      </c>
      <c r="H66" s="51">
        <v>2</v>
      </c>
      <c r="I66" s="52" t="s">
        <v>18</v>
      </c>
      <c r="J66" s="52" t="s">
        <v>104</v>
      </c>
      <c r="K66" s="51">
        <v>0</v>
      </c>
      <c r="L66" s="52">
        <v>0</v>
      </c>
    </row>
    <row r="67" spans="2:12" x14ac:dyDescent="0.25">
      <c r="B67" s="51" t="s">
        <v>41</v>
      </c>
      <c r="C67" s="51" t="s">
        <v>42</v>
      </c>
      <c r="D67" s="51" t="s">
        <v>38</v>
      </c>
      <c r="E67" s="51" t="s">
        <v>369</v>
      </c>
      <c r="F67" s="51"/>
      <c r="G67" s="52" t="s">
        <v>21</v>
      </c>
      <c r="H67" s="51">
        <v>3</v>
      </c>
      <c r="I67" s="52" t="s">
        <v>18</v>
      </c>
      <c r="J67" s="52" t="s">
        <v>104</v>
      </c>
      <c r="K67" s="51">
        <v>0</v>
      </c>
      <c r="L67" s="52">
        <v>0</v>
      </c>
    </row>
    <row r="68" spans="2:12" x14ac:dyDescent="0.25">
      <c r="B68" s="51" t="s">
        <v>41</v>
      </c>
      <c r="C68" s="51" t="s">
        <v>42</v>
      </c>
      <c r="D68" s="51" t="s">
        <v>38</v>
      </c>
      <c r="E68" s="51" t="s">
        <v>369</v>
      </c>
      <c r="F68" s="51"/>
      <c r="G68" s="52" t="s">
        <v>22</v>
      </c>
      <c r="H68" s="51">
        <v>4</v>
      </c>
      <c r="I68" s="52" t="s">
        <v>18</v>
      </c>
      <c r="J68" s="52" t="s">
        <v>104</v>
      </c>
      <c r="K68" s="51">
        <v>0</v>
      </c>
      <c r="L68" s="52">
        <v>0</v>
      </c>
    </row>
    <row r="69" spans="2:12" x14ac:dyDescent="0.25">
      <c r="B69" s="51" t="s">
        <v>41</v>
      </c>
      <c r="C69" s="51" t="s">
        <v>42</v>
      </c>
      <c r="D69" s="51" t="s">
        <v>38</v>
      </c>
      <c r="E69" s="51" t="s">
        <v>369</v>
      </c>
      <c r="F69" s="51"/>
      <c r="G69" s="52" t="s">
        <v>23</v>
      </c>
      <c r="H69" s="51">
        <v>5</v>
      </c>
      <c r="I69" s="52" t="s">
        <v>18</v>
      </c>
      <c r="J69" s="52" t="s">
        <v>104</v>
      </c>
      <c r="K69" s="51">
        <v>0</v>
      </c>
      <c r="L69" s="52">
        <v>0</v>
      </c>
    </row>
    <row r="70" spans="2:12" x14ac:dyDescent="0.25">
      <c r="B70" s="51" t="s">
        <v>52</v>
      </c>
      <c r="C70" s="51" t="s">
        <v>53</v>
      </c>
      <c r="D70" s="51" t="s">
        <v>26</v>
      </c>
      <c r="E70" s="51" t="s">
        <v>369</v>
      </c>
      <c r="F70" s="51"/>
      <c r="G70" s="52" t="s">
        <v>17</v>
      </c>
      <c r="H70" s="51">
        <v>1</v>
      </c>
      <c r="I70" s="51" t="s">
        <v>158</v>
      </c>
      <c r="J70" s="51" t="s">
        <v>104</v>
      </c>
      <c r="K70" s="51">
        <v>0</v>
      </c>
      <c r="L70" s="52">
        <v>0</v>
      </c>
    </row>
    <row r="71" spans="2:12" x14ac:dyDescent="0.25">
      <c r="B71" s="51" t="s">
        <v>52</v>
      </c>
      <c r="C71" s="51" t="s">
        <v>53</v>
      </c>
      <c r="D71" s="51" t="s">
        <v>26</v>
      </c>
      <c r="E71" s="51" t="s">
        <v>369</v>
      </c>
      <c r="F71" s="51"/>
      <c r="G71" s="52" t="s">
        <v>17</v>
      </c>
      <c r="H71" s="51">
        <v>1</v>
      </c>
      <c r="I71" s="52" t="s">
        <v>18</v>
      </c>
      <c r="J71" s="52" t="s">
        <v>104</v>
      </c>
      <c r="K71" s="51">
        <v>0</v>
      </c>
      <c r="L71" s="52">
        <v>0</v>
      </c>
    </row>
    <row r="72" spans="2:12" x14ac:dyDescent="0.25">
      <c r="B72" s="51" t="s">
        <v>52</v>
      </c>
      <c r="C72" s="51" t="s">
        <v>53</v>
      </c>
      <c r="D72" s="51" t="s">
        <v>26</v>
      </c>
      <c r="E72" s="51" t="s">
        <v>369</v>
      </c>
      <c r="F72" s="51"/>
      <c r="G72" s="52" t="s">
        <v>20</v>
      </c>
      <c r="H72" s="51">
        <v>2</v>
      </c>
      <c r="I72" s="51" t="s">
        <v>158</v>
      </c>
      <c r="J72" s="51" t="s">
        <v>104</v>
      </c>
      <c r="K72" s="51">
        <v>0</v>
      </c>
      <c r="L72" s="52">
        <v>0</v>
      </c>
    </row>
    <row r="73" spans="2:12" x14ac:dyDescent="0.25">
      <c r="B73" s="51" t="s">
        <v>52</v>
      </c>
      <c r="C73" s="51" t="s">
        <v>53</v>
      </c>
      <c r="D73" s="51" t="s">
        <v>26</v>
      </c>
      <c r="E73" s="51" t="s">
        <v>369</v>
      </c>
      <c r="F73" s="51"/>
      <c r="G73" s="52" t="s">
        <v>20</v>
      </c>
      <c r="H73" s="51">
        <v>2</v>
      </c>
      <c r="I73" s="52" t="s">
        <v>18</v>
      </c>
      <c r="J73" s="52" t="s">
        <v>104</v>
      </c>
      <c r="K73" s="51">
        <v>0</v>
      </c>
      <c r="L73" s="52">
        <v>0</v>
      </c>
    </row>
    <row r="74" spans="2:12" x14ac:dyDescent="0.25">
      <c r="B74" s="51" t="s">
        <v>52</v>
      </c>
      <c r="C74" s="51" t="s">
        <v>53</v>
      </c>
      <c r="D74" s="51" t="s">
        <v>26</v>
      </c>
      <c r="E74" s="51" t="s">
        <v>369</v>
      </c>
      <c r="F74" s="51"/>
      <c r="G74" s="52" t="s">
        <v>21</v>
      </c>
      <c r="H74" s="51">
        <v>3</v>
      </c>
      <c r="I74" s="51" t="s">
        <v>158</v>
      </c>
      <c r="J74" s="51" t="s">
        <v>104</v>
      </c>
      <c r="K74" s="51">
        <v>0</v>
      </c>
      <c r="L74" s="52">
        <v>0</v>
      </c>
    </row>
    <row r="75" spans="2:12" x14ac:dyDescent="0.25">
      <c r="B75" s="51" t="s">
        <v>52</v>
      </c>
      <c r="C75" s="51" t="s">
        <v>53</v>
      </c>
      <c r="D75" s="51" t="s">
        <v>26</v>
      </c>
      <c r="E75" s="51" t="s">
        <v>369</v>
      </c>
      <c r="F75" s="51"/>
      <c r="G75" s="52" t="s">
        <v>21</v>
      </c>
      <c r="H75" s="51">
        <v>3</v>
      </c>
      <c r="I75" s="52" t="s">
        <v>18</v>
      </c>
      <c r="J75" s="52" t="s">
        <v>104</v>
      </c>
      <c r="K75" s="51">
        <v>0</v>
      </c>
      <c r="L75" s="52">
        <v>0</v>
      </c>
    </row>
    <row r="76" spans="2:12" x14ac:dyDescent="0.25">
      <c r="B76" s="51" t="s">
        <v>52</v>
      </c>
      <c r="C76" s="51" t="s">
        <v>53</v>
      </c>
      <c r="D76" s="51" t="s">
        <v>26</v>
      </c>
      <c r="E76" s="51" t="s">
        <v>369</v>
      </c>
      <c r="F76" s="51"/>
      <c r="G76" s="52" t="s">
        <v>22</v>
      </c>
      <c r="H76" s="51">
        <v>4</v>
      </c>
      <c r="I76" s="51" t="s">
        <v>158</v>
      </c>
      <c r="J76" s="51" t="s">
        <v>104</v>
      </c>
      <c r="K76" s="51">
        <v>0</v>
      </c>
      <c r="L76" s="52">
        <v>0</v>
      </c>
    </row>
    <row r="77" spans="2:12" x14ac:dyDescent="0.25">
      <c r="B77" s="51" t="s">
        <v>52</v>
      </c>
      <c r="C77" s="51" t="s">
        <v>53</v>
      </c>
      <c r="D77" s="51" t="s">
        <v>26</v>
      </c>
      <c r="E77" s="51" t="s">
        <v>369</v>
      </c>
      <c r="F77" s="51"/>
      <c r="G77" s="52" t="s">
        <v>22</v>
      </c>
      <c r="H77" s="51">
        <v>4</v>
      </c>
      <c r="I77" s="52" t="s">
        <v>18</v>
      </c>
      <c r="J77" s="52" t="s">
        <v>104</v>
      </c>
      <c r="K77" s="51">
        <v>0</v>
      </c>
      <c r="L77" s="52">
        <v>0</v>
      </c>
    </row>
    <row r="78" spans="2:12" x14ac:dyDescent="0.25">
      <c r="B78" s="51" t="s">
        <v>52</v>
      </c>
      <c r="C78" s="51" t="s">
        <v>53</v>
      </c>
      <c r="D78" s="51" t="s">
        <v>26</v>
      </c>
      <c r="E78" s="51" t="s">
        <v>369</v>
      </c>
      <c r="F78" s="51"/>
      <c r="G78" s="52" t="s">
        <v>23</v>
      </c>
      <c r="H78" s="51">
        <v>5</v>
      </c>
      <c r="I78" s="51" t="s">
        <v>158</v>
      </c>
      <c r="J78" s="51" t="s">
        <v>104</v>
      </c>
      <c r="K78" s="51">
        <v>0</v>
      </c>
      <c r="L78" s="52">
        <v>0</v>
      </c>
    </row>
    <row r="79" spans="2:12" x14ac:dyDescent="0.25">
      <c r="B79" s="51" t="s">
        <v>52</v>
      </c>
      <c r="C79" s="51" t="s">
        <v>53</v>
      </c>
      <c r="D79" s="51" t="s">
        <v>26</v>
      </c>
      <c r="E79" s="51" t="s">
        <v>369</v>
      </c>
      <c r="F79" s="51"/>
      <c r="G79" s="52" t="s">
        <v>23</v>
      </c>
      <c r="H79" s="51">
        <v>5</v>
      </c>
      <c r="I79" s="52" t="s">
        <v>18</v>
      </c>
      <c r="J79" s="52" t="s">
        <v>104</v>
      </c>
      <c r="K79" s="51">
        <v>0</v>
      </c>
      <c r="L79" s="52">
        <v>0</v>
      </c>
    </row>
    <row r="80" spans="2:12" x14ac:dyDescent="0.25">
      <c r="B80" s="51" t="s">
        <v>33</v>
      </c>
      <c r="C80" s="51" t="s">
        <v>34</v>
      </c>
      <c r="D80" s="51" t="s">
        <v>35</v>
      </c>
      <c r="E80" s="51" t="s">
        <v>369</v>
      </c>
      <c r="F80" s="51"/>
      <c r="G80" s="52" t="s">
        <v>17</v>
      </c>
      <c r="H80" s="51">
        <v>1</v>
      </c>
      <c r="I80" s="51" t="s">
        <v>158</v>
      </c>
      <c r="J80" s="51" t="s">
        <v>104</v>
      </c>
      <c r="K80" s="51">
        <v>0</v>
      </c>
      <c r="L80" s="52">
        <v>0</v>
      </c>
    </row>
    <row r="81" spans="2:12" x14ac:dyDescent="0.25">
      <c r="B81" s="51" t="s">
        <v>33</v>
      </c>
      <c r="C81" s="51" t="s">
        <v>34</v>
      </c>
      <c r="D81" s="51" t="s">
        <v>35</v>
      </c>
      <c r="E81" s="51" t="s">
        <v>369</v>
      </c>
      <c r="F81" s="51"/>
      <c r="G81" s="52" t="s">
        <v>17</v>
      </c>
      <c r="H81" s="51">
        <v>1</v>
      </c>
      <c r="I81" s="52" t="s">
        <v>18</v>
      </c>
      <c r="J81" s="52" t="s">
        <v>104</v>
      </c>
      <c r="K81" s="51">
        <v>0</v>
      </c>
      <c r="L81" s="52">
        <v>0</v>
      </c>
    </row>
    <row r="82" spans="2:12" x14ac:dyDescent="0.25">
      <c r="B82" s="51" t="s">
        <v>33</v>
      </c>
      <c r="C82" s="51" t="s">
        <v>34</v>
      </c>
      <c r="D82" s="51" t="s">
        <v>35</v>
      </c>
      <c r="E82" s="51" t="s">
        <v>369</v>
      </c>
      <c r="F82" s="51"/>
      <c r="G82" s="52" t="s">
        <v>20</v>
      </c>
      <c r="H82" s="51">
        <v>2</v>
      </c>
      <c r="I82" s="51" t="s">
        <v>158</v>
      </c>
      <c r="J82" s="51" t="s">
        <v>104</v>
      </c>
      <c r="K82" s="51">
        <v>0</v>
      </c>
      <c r="L82" s="52">
        <v>0</v>
      </c>
    </row>
    <row r="83" spans="2:12" x14ac:dyDescent="0.25">
      <c r="B83" s="51" t="s">
        <v>33</v>
      </c>
      <c r="C83" s="51" t="s">
        <v>34</v>
      </c>
      <c r="D83" s="51" t="s">
        <v>35</v>
      </c>
      <c r="E83" s="51" t="s">
        <v>369</v>
      </c>
      <c r="F83" s="51"/>
      <c r="G83" s="52" t="s">
        <v>20</v>
      </c>
      <c r="H83" s="51">
        <v>2</v>
      </c>
      <c r="I83" s="52" t="s">
        <v>18</v>
      </c>
      <c r="J83" s="52" t="s">
        <v>104</v>
      </c>
      <c r="K83" s="51">
        <v>0</v>
      </c>
      <c r="L83" s="52">
        <v>0</v>
      </c>
    </row>
    <row r="84" spans="2:12" x14ac:dyDescent="0.25">
      <c r="B84" s="51" t="s">
        <v>33</v>
      </c>
      <c r="C84" s="51" t="s">
        <v>34</v>
      </c>
      <c r="D84" s="51" t="s">
        <v>35</v>
      </c>
      <c r="E84" s="51" t="s">
        <v>369</v>
      </c>
      <c r="F84" s="51"/>
      <c r="G84" s="52" t="s">
        <v>21</v>
      </c>
      <c r="H84" s="51">
        <v>3</v>
      </c>
      <c r="I84" s="51" t="s">
        <v>158</v>
      </c>
      <c r="J84" s="51" t="s">
        <v>104</v>
      </c>
      <c r="K84" s="51">
        <v>0</v>
      </c>
      <c r="L84" s="52">
        <v>0</v>
      </c>
    </row>
    <row r="85" spans="2:12" x14ac:dyDescent="0.25">
      <c r="B85" s="51" t="s">
        <v>33</v>
      </c>
      <c r="C85" s="51" t="s">
        <v>34</v>
      </c>
      <c r="D85" s="51" t="s">
        <v>35</v>
      </c>
      <c r="E85" s="51" t="s">
        <v>369</v>
      </c>
      <c r="F85" s="51"/>
      <c r="G85" s="52" t="s">
        <v>21</v>
      </c>
      <c r="H85" s="51">
        <v>3</v>
      </c>
      <c r="I85" s="52" t="s">
        <v>18</v>
      </c>
      <c r="J85" s="52" t="s">
        <v>104</v>
      </c>
      <c r="K85" s="51">
        <v>0</v>
      </c>
      <c r="L85" s="52">
        <v>0</v>
      </c>
    </row>
    <row r="86" spans="2:12" x14ac:dyDescent="0.25">
      <c r="B86" s="51" t="s">
        <v>33</v>
      </c>
      <c r="C86" s="51" t="s">
        <v>34</v>
      </c>
      <c r="D86" s="51" t="s">
        <v>35</v>
      </c>
      <c r="E86" s="51" t="s">
        <v>369</v>
      </c>
      <c r="F86" s="51"/>
      <c r="G86" s="52" t="s">
        <v>22</v>
      </c>
      <c r="H86" s="51">
        <v>4</v>
      </c>
      <c r="I86" s="51" t="s">
        <v>158</v>
      </c>
      <c r="J86" s="51" t="s">
        <v>104</v>
      </c>
      <c r="K86" s="51">
        <v>0</v>
      </c>
      <c r="L86" s="52">
        <v>0</v>
      </c>
    </row>
    <row r="87" spans="2:12" x14ac:dyDescent="0.25">
      <c r="B87" s="51" t="s">
        <v>33</v>
      </c>
      <c r="C87" s="51" t="s">
        <v>34</v>
      </c>
      <c r="D87" s="51" t="s">
        <v>35</v>
      </c>
      <c r="E87" s="51" t="s">
        <v>369</v>
      </c>
      <c r="F87" s="51"/>
      <c r="G87" s="52" t="s">
        <v>22</v>
      </c>
      <c r="H87" s="51">
        <v>4</v>
      </c>
      <c r="I87" s="52" t="s">
        <v>18</v>
      </c>
      <c r="J87" s="52" t="s">
        <v>104</v>
      </c>
      <c r="K87" s="51">
        <v>0</v>
      </c>
      <c r="L87" s="52">
        <v>0</v>
      </c>
    </row>
    <row r="88" spans="2:12" x14ac:dyDescent="0.25">
      <c r="B88" s="51" t="s">
        <v>33</v>
      </c>
      <c r="C88" s="51" t="s">
        <v>34</v>
      </c>
      <c r="D88" s="51" t="s">
        <v>35</v>
      </c>
      <c r="E88" s="51" t="s">
        <v>369</v>
      </c>
      <c r="F88" s="51"/>
      <c r="G88" s="52" t="s">
        <v>23</v>
      </c>
      <c r="H88" s="51">
        <v>5</v>
      </c>
      <c r="I88" s="51" t="s">
        <v>158</v>
      </c>
      <c r="J88" s="51" t="s">
        <v>104</v>
      </c>
      <c r="K88" s="51">
        <v>0</v>
      </c>
      <c r="L88" s="52">
        <v>0</v>
      </c>
    </row>
    <row r="89" spans="2:12" x14ac:dyDescent="0.25">
      <c r="B89" s="51" t="s">
        <v>33</v>
      </c>
      <c r="C89" s="51" t="s">
        <v>34</v>
      </c>
      <c r="D89" s="51" t="s">
        <v>35</v>
      </c>
      <c r="E89" s="51" t="s">
        <v>369</v>
      </c>
      <c r="F89" s="51"/>
      <c r="G89" s="52" t="s">
        <v>23</v>
      </c>
      <c r="H89" s="51">
        <v>5</v>
      </c>
      <c r="I89" s="52" t="s">
        <v>18</v>
      </c>
      <c r="J89" s="52" t="s">
        <v>104</v>
      </c>
      <c r="K89" s="51">
        <v>0</v>
      </c>
      <c r="L89" s="52">
        <v>0</v>
      </c>
    </row>
    <row r="90" spans="2:12" x14ac:dyDescent="0.25">
      <c r="B90" s="51" t="s">
        <v>56</v>
      </c>
      <c r="C90" s="51" t="s">
        <v>57</v>
      </c>
      <c r="D90" s="51" t="s">
        <v>99</v>
      </c>
      <c r="E90" s="51" t="s">
        <v>369</v>
      </c>
      <c r="F90" s="51"/>
      <c r="G90" s="52" t="s">
        <v>17</v>
      </c>
      <c r="H90" s="51">
        <v>1</v>
      </c>
      <c r="I90" s="51" t="s">
        <v>158</v>
      </c>
      <c r="J90" s="51" t="s">
        <v>104</v>
      </c>
      <c r="K90" s="51">
        <v>0</v>
      </c>
      <c r="L90" s="52">
        <v>0</v>
      </c>
    </row>
    <row r="91" spans="2:12" x14ac:dyDescent="0.25">
      <c r="B91" s="51" t="s">
        <v>56</v>
      </c>
      <c r="C91" s="51" t="s">
        <v>57</v>
      </c>
      <c r="D91" s="51" t="s">
        <v>99</v>
      </c>
      <c r="E91" s="51" t="s">
        <v>369</v>
      </c>
      <c r="F91" s="51"/>
      <c r="G91" s="52" t="s">
        <v>17</v>
      </c>
      <c r="H91" s="51">
        <v>1</v>
      </c>
      <c r="I91" s="52" t="s">
        <v>18</v>
      </c>
      <c r="J91" s="52" t="s">
        <v>104</v>
      </c>
      <c r="K91" s="51">
        <v>0</v>
      </c>
      <c r="L91" s="52">
        <v>0</v>
      </c>
    </row>
    <row r="92" spans="2:12" x14ac:dyDescent="0.25">
      <c r="B92" s="51" t="s">
        <v>56</v>
      </c>
      <c r="C92" s="51" t="s">
        <v>57</v>
      </c>
      <c r="D92" s="51" t="s">
        <v>99</v>
      </c>
      <c r="E92" s="51" t="s">
        <v>369</v>
      </c>
      <c r="F92" s="51"/>
      <c r="G92" s="52" t="s">
        <v>20</v>
      </c>
      <c r="H92" s="51">
        <v>2</v>
      </c>
      <c r="I92" s="51" t="s">
        <v>158</v>
      </c>
      <c r="J92" s="51" t="s">
        <v>104</v>
      </c>
      <c r="K92" s="51">
        <v>0</v>
      </c>
      <c r="L92" s="52">
        <v>0</v>
      </c>
    </row>
    <row r="93" spans="2:12" x14ac:dyDescent="0.25">
      <c r="B93" s="51" t="s">
        <v>56</v>
      </c>
      <c r="C93" s="51" t="s">
        <v>57</v>
      </c>
      <c r="D93" s="51" t="s">
        <v>99</v>
      </c>
      <c r="E93" s="51" t="s">
        <v>369</v>
      </c>
      <c r="F93" s="51"/>
      <c r="G93" s="52" t="s">
        <v>20</v>
      </c>
      <c r="H93" s="51">
        <v>2</v>
      </c>
      <c r="I93" s="52" t="s">
        <v>18</v>
      </c>
      <c r="J93" s="52" t="s">
        <v>104</v>
      </c>
      <c r="K93" s="51">
        <v>0</v>
      </c>
      <c r="L93" s="52">
        <v>0</v>
      </c>
    </row>
    <row r="94" spans="2:12" x14ac:dyDescent="0.25">
      <c r="B94" s="51" t="s">
        <v>56</v>
      </c>
      <c r="C94" s="51" t="s">
        <v>57</v>
      </c>
      <c r="D94" s="51" t="s">
        <v>99</v>
      </c>
      <c r="E94" s="51" t="s">
        <v>369</v>
      </c>
      <c r="F94" s="51"/>
      <c r="G94" s="52" t="s">
        <v>21</v>
      </c>
      <c r="H94" s="51">
        <v>3</v>
      </c>
      <c r="I94" s="51" t="s">
        <v>158</v>
      </c>
      <c r="J94" s="51" t="s">
        <v>104</v>
      </c>
      <c r="K94" s="51">
        <v>0</v>
      </c>
      <c r="L94" s="52">
        <v>0</v>
      </c>
    </row>
    <row r="95" spans="2:12" x14ac:dyDescent="0.25">
      <c r="B95" s="51" t="s">
        <v>56</v>
      </c>
      <c r="C95" s="51" t="s">
        <v>57</v>
      </c>
      <c r="D95" s="51" t="s">
        <v>99</v>
      </c>
      <c r="E95" s="51" t="s">
        <v>369</v>
      </c>
      <c r="F95" s="51"/>
      <c r="G95" s="52" t="s">
        <v>21</v>
      </c>
      <c r="H95" s="51">
        <v>3</v>
      </c>
      <c r="I95" s="52" t="s">
        <v>18</v>
      </c>
      <c r="J95" s="52" t="s">
        <v>104</v>
      </c>
      <c r="K95" s="51">
        <v>0</v>
      </c>
      <c r="L95" s="52">
        <v>0</v>
      </c>
    </row>
    <row r="96" spans="2:12" x14ac:dyDescent="0.25">
      <c r="B96" s="51" t="s">
        <v>56</v>
      </c>
      <c r="C96" s="51" t="s">
        <v>57</v>
      </c>
      <c r="D96" s="51" t="s">
        <v>99</v>
      </c>
      <c r="E96" s="51" t="s">
        <v>369</v>
      </c>
      <c r="F96" s="51"/>
      <c r="G96" s="52" t="s">
        <v>22</v>
      </c>
      <c r="H96" s="51">
        <v>4</v>
      </c>
      <c r="I96" s="51" t="s">
        <v>158</v>
      </c>
      <c r="J96" s="51" t="s">
        <v>104</v>
      </c>
      <c r="K96" s="51">
        <v>0</v>
      </c>
      <c r="L96" s="52">
        <v>0</v>
      </c>
    </row>
    <row r="97" spans="2:12" x14ac:dyDescent="0.25">
      <c r="B97" s="51" t="s">
        <v>56</v>
      </c>
      <c r="C97" s="51" t="s">
        <v>57</v>
      </c>
      <c r="D97" s="51" t="s">
        <v>99</v>
      </c>
      <c r="E97" s="51" t="s">
        <v>369</v>
      </c>
      <c r="F97" s="51"/>
      <c r="G97" s="52" t="s">
        <v>22</v>
      </c>
      <c r="H97" s="51">
        <v>4</v>
      </c>
      <c r="I97" s="52" t="s">
        <v>18</v>
      </c>
      <c r="J97" s="52" t="s">
        <v>104</v>
      </c>
      <c r="K97" s="51">
        <v>0</v>
      </c>
      <c r="L97" s="52">
        <v>0</v>
      </c>
    </row>
    <row r="98" spans="2:12" x14ac:dyDescent="0.25">
      <c r="B98" s="51" t="s">
        <v>56</v>
      </c>
      <c r="C98" s="51" t="s">
        <v>57</v>
      </c>
      <c r="D98" s="51" t="s">
        <v>99</v>
      </c>
      <c r="E98" s="51" t="s">
        <v>369</v>
      </c>
      <c r="F98" s="51"/>
      <c r="G98" s="52" t="s">
        <v>23</v>
      </c>
      <c r="H98" s="51">
        <v>5</v>
      </c>
      <c r="I98" s="51" t="s">
        <v>158</v>
      </c>
      <c r="J98" s="51" t="s">
        <v>104</v>
      </c>
      <c r="K98" s="51">
        <v>0</v>
      </c>
      <c r="L98" s="52">
        <v>0</v>
      </c>
    </row>
    <row r="99" spans="2:12" x14ac:dyDescent="0.25">
      <c r="B99" s="51" t="s">
        <v>56</v>
      </c>
      <c r="C99" s="51" t="s">
        <v>57</v>
      </c>
      <c r="D99" s="51" t="s">
        <v>99</v>
      </c>
      <c r="E99" s="51" t="s">
        <v>369</v>
      </c>
      <c r="F99" s="51"/>
      <c r="G99" s="52" t="s">
        <v>23</v>
      </c>
      <c r="H99" s="51">
        <v>5</v>
      </c>
      <c r="I99" s="52" t="s">
        <v>18</v>
      </c>
      <c r="J99" s="52" t="s">
        <v>104</v>
      </c>
      <c r="K99" s="51">
        <v>0</v>
      </c>
      <c r="L99" s="52">
        <v>0</v>
      </c>
    </row>
    <row r="100" spans="2:12" x14ac:dyDescent="0.25">
      <c r="B100" s="51" t="s">
        <v>60</v>
      </c>
      <c r="C100" s="51" t="s">
        <v>61</v>
      </c>
      <c r="D100" s="51" t="s">
        <v>15</v>
      </c>
      <c r="E100" s="51" t="s">
        <v>369</v>
      </c>
      <c r="F100" s="51"/>
      <c r="G100" s="52" t="s">
        <v>17</v>
      </c>
      <c r="H100" s="51">
        <v>1</v>
      </c>
      <c r="I100" s="51" t="s">
        <v>158</v>
      </c>
      <c r="J100" s="51" t="s">
        <v>104</v>
      </c>
      <c r="K100" s="51">
        <v>0</v>
      </c>
      <c r="L100" s="52">
        <v>0</v>
      </c>
    </row>
    <row r="101" spans="2:12" x14ac:dyDescent="0.25">
      <c r="B101" s="51" t="s">
        <v>60</v>
      </c>
      <c r="C101" s="51" t="s">
        <v>61</v>
      </c>
      <c r="D101" s="51" t="s">
        <v>15</v>
      </c>
      <c r="E101" s="51" t="s">
        <v>369</v>
      </c>
      <c r="F101" s="51"/>
      <c r="G101" s="52" t="s">
        <v>17</v>
      </c>
      <c r="H101" s="51">
        <v>1</v>
      </c>
      <c r="I101" s="52" t="s">
        <v>18</v>
      </c>
      <c r="J101" s="52" t="s">
        <v>104</v>
      </c>
      <c r="K101" s="51">
        <v>0</v>
      </c>
      <c r="L101" s="52">
        <v>0</v>
      </c>
    </row>
    <row r="102" spans="2:12" x14ac:dyDescent="0.25">
      <c r="B102" s="51" t="s">
        <v>60</v>
      </c>
      <c r="C102" s="51" t="s">
        <v>61</v>
      </c>
      <c r="D102" s="51" t="s">
        <v>15</v>
      </c>
      <c r="E102" s="51" t="s">
        <v>369</v>
      </c>
      <c r="F102" s="51"/>
      <c r="G102" s="52" t="s">
        <v>20</v>
      </c>
      <c r="H102" s="51">
        <v>2</v>
      </c>
      <c r="I102" s="51" t="s">
        <v>158</v>
      </c>
      <c r="J102" s="51" t="s">
        <v>104</v>
      </c>
      <c r="K102" s="51">
        <v>0</v>
      </c>
      <c r="L102" s="52">
        <v>0</v>
      </c>
    </row>
    <row r="103" spans="2:12" x14ac:dyDescent="0.25">
      <c r="B103" s="51" t="s">
        <v>60</v>
      </c>
      <c r="C103" s="51" t="s">
        <v>61</v>
      </c>
      <c r="D103" s="51" t="s">
        <v>15</v>
      </c>
      <c r="E103" s="51" t="s">
        <v>369</v>
      </c>
      <c r="F103" s="51"/>
      <c r="G103" s="52" t="s">
        <v>20</v>
      </c>
      <c r="H103" s="51">
        <v>2</v>
      </c>
      <c r="I103" s="52" t="s">
        <v>18</v>
      </c>
      <c r="J103" s="52" t="s">
        <v>104</v>
      </c>
      <c r="K103" s="51">
        <v>0</v>
      </c>
      <c r="L103" s="52">
        <v>0</v>
      </c>
    </row>
    <row r="104" spans="2:12" x14ac:dyDescent="0.25">
      <c r="B104" s="51" t="s">
        <v>60</v>
      </c>
      <c r="C104" s="51" t="s">
        <v>61</v>
      </c>
      <c r="D104" s="51" t="s">
        <v>15</v>
      </c>
      <c r="E104" s="51" t="s">
        <v>369</v>
      </c>
      <c r="F104" s="51"/>
      <c r="G104" s="52" t="s">
        <v>21</v>
      </c>
      <c r="H104" s="51">
        <v>3</v>
      </c>
      <c r="I104" s="51" t="s">
        <v>158</v>
      </c>
      <c r="J104" s="51" t="s">
        <v>104</v>
      </c>
      <c r="K104" s="51">
        <v>0</v>
      </c>
      <c r="L104" s="52">
        <v>0</v>
      </c>
    </row>
    <row r="105" spans="2:12" x14ac:dyDescent="0.25">
      <c r="B105" s="51" t="s">
        <v>60</v>
      </c>
      <c r="C105" s="51" t="s">
        <v>61</v>
      </c>
      <c r="D105" s="51" t="s">
        <v>15</v>
      </c>
      <c r="E105" s="51" t="s">
        <v>369</v>
      </c>
      <c r="F105" s="51"/>
      <c r="G105" s="52" t="s">
        <v>21</v>
      </c>
      <c r="H105" s="51">
        <v>3</v>
      </c>
      <c r="I105" s="52" t="s">
        <v>18</v>
      </c>
      <c r="J105" s="52" t="s">
        <v>104</v>
      </c>
      <c r="K105" s="51">
        <v>0</v>
      </c>
      <c r="L105" s="52">
        <v>0</v>
      </c>
    </row>
    <row r="106" spans="2:12" x14ac:dyDescent="0.25">
      <c r="B106" s="51" t="s">
        <v>60</v>
      </c>
      <c r="C106" s="51" t="s">
        <v>61</v>
      </c>
      <c r="D106" s="51" t="s">
        <v>15</v>
      </c>
      <c r="E106" s="51" t="s">
        <v>369</v>
      </c>
      <c r="F106" s="51"/>
      <c r="G106" s="52" t="s">
        <v>22</v>
      </c>
      <c r="H106" s="51">
        <v>4</v>
      </c>
      <c r="I106" s="51" t="s">
        <v>158</v>
      </c>
      <c r="J106" s="51" t="s">
        <v>104</v>
      </c>
      <c r="K106" s="51">
        <v>0</v>
      </c>
      <c r="L106" s="52">
        <v>0</v>
      </c>
    </row>
    <row r="107" spans="2:12" x14ac:dyDescent="0.25">
      <c r="B107" s="51" t="s">
        <v>60</v>
      </c>
      <c r="C107" s="51" t="s">
        <v>61</v>
      </c>
      <c r="D107" s="51" t="s">
        <v>15</v>
      </c>
      <c r="E107" s="51" t="s">
        <v>369</v>
      </c>
      <c r="F107" s="51"/>
      <c r="G107" s="52" t="s">
        <v>22</v>
      </c>
      <c r="H107" s="51">
        <v>4</v>
      </c>
      <c r="I107" s="52" t="s">
        <v>18</v>
      </c>
      <c r="J107" s="52" t="s">
        <v>104</v>
      </c>
      <c r="K107" s="51">
        <v>0</v>
      </c>
      <c r="L107" s="52">
        <v>0</v>
      </c>
    </row>
    <row r="108" spans="2:12" x14ac:dyDescent="0.25">
      <c r="B108" s="51" t="s">
        <v>60</v>
      </c>
      <c r="C108" s="51" t="s">
        <v>61</v>
      </c>
      <c r="D108" s="51" t="s">
        <v>15</v>
      </c>
      <c r="E108" s="51" t="s">
        <v>369</v>
      </c>
      <c r="F108" s="51"/>
      <c r="G108" s="52" t="s">
        <v>23</v>
      </c>
      <c r="H108" s="51">
        <v>5</v>
      </c>
      <c r="I108" s="51" t="s">
        <v>158</v>
      </c>
      <c r="J108" s="51" t="s">
        <v>104</v>
      </c>
      <c r="K108" s="51">
        <v>0</v>
      </c>
      <c r="L108" s="52">
        <v>0</v>
      </c>
    </row>
    <row r="109" spans="2:12" x14ac:dyDescent="0.25">
      <c r="B109" s="51" t="s">
        <v>60</v>
      </c>
      <c r="C109" s="51" t="s">
        <v>61</v>
      </c>
      <c r="D109" s="51" t="s">
        <v>15</v>
      </c>
      <c r="E109" s="51" t="s">
        <v>369</v>
      </c>
      <c r="F109" s="51"/>
      <c r="G109" s="52" t="s">
        <v>23</v>
      </c>
      <c r="H109" s="51">
        <v>5</v>
      </c>
      <c r="I109" s="52" t="s">
        <v>18</v>
      </c>
      <c r="J109" s="52" t="s">
        <v>104</v>
      </c>
      <c r="K109" s="51">
        <v>0</v>
      </c>
      <c r="L109" s="52">
        <v>0</v>
      </c>
    </row>
    <row r="110" spans="2:12" x14ac:dyDescent="0.25">
      <c r="B110" s="51" t="s">
        <v>48</v>
      </c>
      <c r="C110" s="51" t="s">
        <v>49</v>
      </c>
      <c r="D110" s="51" t="s">
        <v>38</v>
      </c>
      <c r="E110" s="51" t="s">
        <v>369</v>
      </c>
      <c r="F110" s="51"/>
      <c r="G110" s="52" t="s">
        <v>17</v>
      </c>
      <c r="H110" s="51">
        <v>1</v>
      </c>
      <c r="I110" s="51" t="s">
        <v>158</v>
      </c>
      <c r="J110" s="51" t="s">
        <v>104</v>
      </c>
      <c r="K110" s="51">
        <v>0</v>
      </c>
      <c r="L110" s="52">
        <v>0</v>
      </c>
    </row>
    <row r="111" spans="2:12" x14ac:dyDescent="0.25">
      <c r="B111" s="51" t="s">
        <v>48</v>
      </c>
      <c r="C111" s="51" t="s">
        <v>49</v>
      </c>
      <c r="D111" s="51" t="s">
        <v>38</v>
      </c>
      <c r="E111" s="51" t="s">
        <v>369</v>
      </c>
      <c r="F111" s="51"/>
      <c r="G111" s="52" t="s">
        <v>17</v>
      </c>
      <c r="H111" s="51">
        <v>1</v>
      </c>
      <c r="I111" s="52" t="s">
        <v>18</v>
      </c>
      <c r="J111" s="52" t="s">
        <v>104</v>
      </c>
      <c r="K111" s="51">
        <v>0</v>
      </c>
      <c r="L111" s="52">
        <v>0</v>
      </c>
    </row>
    <row r="112" spans="2:12" x14ac:dyDescent="0.25">
      <c r="B112" s="51" t="s">
        <v>48</v>
      </c>
      <c r="C112" s="51" t="s">
        <v>49</v>
      </c>
      <c r="D112" s="51" t="s">
        <v>38</v>
      </c>
      <c r="E112" s="51" t="s">
        <v>369</v>
      </c>
      <c r="F112" s="51"/>
      <c r="G112" s="52" t="s">
        <v>20</v>
      </c>
      <c r="H112" s="51">
        <v>2</v>
      </c>
      <c r="I112" s="51" t="s">
        <v>158</v>
      </c>
      <c r="J112" s="51" t="s">
        <v>104</v>
      </c>
      <c r="K112" s="51">
        <v>0</v>
      </c>
      <c r="L112" s="52">
        <v>0</v>
      </c>
    </row>
    <row r="113" spans="2:12" x14ac:dyDescent="0.25">
      <c r="B113" s="51" t="s">
        <v>48</v>
      </c>
      <c r="C113" s="51" t="s">
        <v>49</v>
      </c>
      <c r="D113" s="51" t="s">
        <v>38</v>
      </c>
      <c r="E113" s="51" t="s">
        <v>369</v>
      </c>
      <c r="F113" s="51"/>
      <c r="G113" s="52" t="s">
        <v>20</v>
      </c>
      <c r="H113" s="51">
        <v>2</v>
      </c>
      <c r="I113" s="52" t="s">
        <v>18</v>
      </c>
      <c r="J113" s="52" t="s">
        <v>104</v>
      </c>
      <c r="K113" s="51">
        <v>0</v>
      </c>
      <c r="L113" s="52">
        <v>0</v>
      </c>
    </row>
    <row r="114" spans="2:12" x14ac:dyDescent="0.25">
      <c r="B114" s="51" t="s">
        <v>48</v>
      </c>
      <c r="C114" s="51" t="s">
        <v>49</v>
      </c>
      <c r="D114" s="51" t="s">
        <v>38</v>
      </c>
      <c r="E114" s="51" t="s">
        <v>369</v>
      </c>
      <c r="F114" s="51"/>
      <c r="G114" s="52" t="s">
        <v>21</v>
      </c>
      <c r="H114" s="51">
        <v>3</v>
      </c>
      <c r="I114" s="51" t="s">
        <v>158</v>
      </c>
      <c r="J114" s="51" t="s">
        <v>104</v>
      </c>
      <c r="K114" s="51">
        <v>0</v>
      </c>
      <c r="L114" s="52">
        <v>0</v>
      </c>
    </row>
    <row r="115" spans="2:12" x14ac:dyDescent="0.25">
      <c r="B115" s="51" t="s">
        <v>48</v>
      </c>
      <c r="C115" s="51" t="s">
        <v>49</v>
      </c>
      <c r="D115" s="51" t="s">
        <v>38</v>
      </c>
      <c r="E115" s="51" t="s">
        <v>369</v>
      </c>
      <c r="F115" s="51"/>
      <c r="G115" s="52" t="s">
        <v>21</v>
      </c>
      <c r="H115" s="51">
        <v>3</v>
      </c>
      <c r="I115" s="52" t="s">
        <v>18</v>
      </c>
      <c r="J115" s="52" t="s">
        <v>104</v>
      </c>
      <c r="K115" s="51">
        <v>0</v>
      </c>
      <c r="L115" s="52">
        <v>0</v>
      </c>
    </row>
    <row r="116" spans="2:12" x14ac:dyDescent="0.25">
      <c r="B116" s="51" t="s">
        <v>48</v>
      </c>
      <c r="C116" s="51" t="s">
        <v>49</v>
      </c>
      <c r="D116" s="51" t="s">
        <v>38</v>
      </c>
      <c r="E116" s="51" t="s">
        <v>369</v>
      </c>
      <c r="F116" s="51"/>
      <c r="G116" s="52" t="s">
        <v>22</v>
      </c>
      <c r="H116" s="51">
        <v>4</v>
      </c>
      <c r="I116" s="51" t="s">
        <v>158</v>
      </c>
      <c r="J116" s="51" t="s">
        <v>104</v>
      </c>
      <c r="K116" s="51">
        <v>0</v>
      </c>
      <c r="L116" s="52">
        <v>0</v>
      </c>
    </row>
    <row r="117" spans="2:12" x14ac:dyDescent="0.25">
      <c r="B117" s="51" t="s">
        <v>48</v>
      </c>
      <c r="C117" s="51" t="s">
        <v>49</v>
      </c>
      <c r="D117" s="51" t="s">
        <v>38</v>
      </c>
      <c r="E117" s="51" t="s">
        <v>369</v>
      </c>
      <c r="F117" s="51"/>
      <c r="G117" s="52" t="s">
        <v>22</v>
      </c>
      <c r="H117" s="51">
        <v>4</v>
      </c>
      <c r="I117" s="52" t="s">
        <v>18</v>
      </c>
      <c r="J117" s="52" t="s">
        <v>104</v>
      </c>
      <c r="K117" s="51">
        <v>0</v>
      </c>
      <c r="L117" s="52">
        <v>0</v>
      </c>
    </row>
    <row r="118" spans="2:12" x14ac:dyDescent="0.25">
      <c r="B118" s="51" t="s">
        <v>48</v>
      </c>
      <c r="C118" s="51" t="s">
        <v>49</v>
      </c>
      <c r="D118" s="51" t="s">
        <v>38</v>
      </c>
      <c r="E118" s="51" t="s">
        <v>369</v>
      </c>
      <c r="F118" s="51"/>
      <c r="G118" s="52" t="s">
        <v>23</v>
      </c>
      <c r="H118" s="51">
        <v>5</v>
      </c>
      <c r="I118" s="51" t="s">
        <v>158</v>
      </c>
      <c r="J118" s="51" t="s">
        <v>104</v>
      </c>
      <c r="K118" s="51">
        <v>0</v>
      </c>
      <c r="L118" s="52">
        <v>0</v>
      </c>
    </row>
    <row r="119" spans="2:12" x14ac:dyDescent="0.25">
      <c r="B119" s="51" t="s">
        <v>48</v>
      </c>
      <c r="C119" s="51" t="s">
        <v>49</v>
      </c>
      <c r="D119" s="51" t="s">
        <v>38</v>
      </c>
      <c r="E119" s="51" t="s">
        <v>369</v>
      </c>
      <c r="F119" s="51"/>
      <c r="G119" s="52" t="s">
        <v>23</v>
      </c>
      <c r="H119" s="51">
        <v>5</v>
      </c>
      <c r="I119" s="52" t="s">
        <v>18</v>
      </c>
      <c r="J119" s="52" t="s">
        <v>104</v>
      </c>
      <c r="K119" s="51">
        <v>0</v>
      </c>
      <c r="L119" s="52">
        <v>0</v>
      </c>
    </row>
    <row r="120" spans="2:12" x14ac:dyDescent="0.25">
      <c r="B120" s="51" t="s">
        <v>58</v>
      </c>
      <c r="C120" s="51" t="s">
        <v>59</v>
      </c>
      <c r="D120" s="51" t="s">
        <v>26</v>
      </c>
      <c r="E120" s="51" t="s">
        <v>369</v>
      </c>
      <c r="F120" s="51"/>
      <c r="G120" s="52" t="s">
        <v>17</v>
      </c>
      <c r="H120" s="51">
        <v>1</v>
      </c>
      <c r="I120" s="51" t="s">
        <v>158</v>
      </c>
      <c r="J120" s="51" t="s">
        <v>104</v>
      </c>
      <c r="K120" s="51">
        <v>0</v>
      </c>
      <c r="L120" s="52">
        <v>0</v>
      </c>
    </row>
    <row r="121" spans="2:12" x14ac:dyDescent="0.25">
      <c r="B121" s="51" t="s">
        <v>58</v>
      </c>
      <c r="C121" s="51" t="s">
        <v>59</v>
      </c>
      <c r="D121" s="51" t="s">
        <v>26</v>
      </c>
      <c r="E121" s="51" t="s">
        <v>369</v>
      </c>
      <c r="F121" s="51"/>
      <c r="G121" s="52" t="s">
        <v>17</v>
      </c>
      <c r="H121" s="51">
        <v>1</v>
      </c>
      <c r="I121" s="52" t="s">
        <v>18</v>
      </c>
      <c r="J121" s="52" t="s">
        <v>104</v>
      </c>
      <c r="K121" s="51">
        <v>0</v>
      </c>
      <c r="L121" s="52">
        <v>0</v>
      </c>
    </row>
    <row r="122" spans="2:12" x14ac:dyDescent="0.25">
      <c r="B122" s="51" t="s">
        <v>58</v>
      </c>
      <c r="C122" s="51" t="s">
        <v>59</v>
      </c>
      <c r="D122" s="51" t="s">
        <v>26</v>
      </c>
      <c r="E122" s="51" t="s">
        <v>369</v>
      </c>
      <c r="F122" s="51"/>
      <c r="G122" s="52" t="s">
        <v>20</v>
      </c>
      <c r="H122" s="51">
        <v>2</v>
      </c>
      <c r="I122" s="52" t="s">
        <v>18</v>
      </c>
      <c r="J122" s="52" t="s">
        <v>104</v>
      </c>
      <c r="K122" s="51">
        <v>0</v>
      </c>
      <c r="L122" s="52">
        <v>0</v>
      </c>
    </row>
    <row r="123" spans="2:12" x14ac:dyDescent="0.25">
      <c r="B123" s="51" t="s">
        <v>58</v>
      </c>
      <c r="C123" s="51" t="s">
        <v>59</v>
      </c>
      <c r="D123" s="51" t="s">
        <v>26</v>
      </c>
      <c r="E123" s="51" t="s">
        <v>369</v>
      </c>
      <c r="F123" s="51"/>
      <c r="G123" s="52" t="s">
        <v>21</v>
      </c>
      <c r="H123" s="51">
        <v>3</v>
      </c>
      <c r="I123" s="52" t="s">
        <v>18</v>
      </c>
      <c r="J123" s="52" t="s">
        <v>104</v>
      </c>
      <c r="K123" s="51">
        <v>0</v>
      </c>
      <c r="L123" s="52">
        <v>0</v>
      </c>
    </row>
    <row r="124" spans="2:12" x14ac:dyDescent="0.25">
      <c r="B124" s="51" t="s">
        <v>58</v>
      </c>
      <c r="C124" s="51" t="s">
        <v>59</v>
      </c>
      <c r="D124" s="51" t="s">
        <v>26</v>
      </c>
      <c r="E124" s="51" t="s">
        <v>369</v>
      </c>
      <c r="F124" s="51"/>
      <c r="G124" s="52" t="s">
        <v>22</v>
      </c>
      <c r="H124" s="51">
        <v>4</v>
      </c>
      <c r="I124" s="52" t="s">
        <v>18</v>
      </c>
      <c r="J124" s="52" t="s">
        <v>104</v>
      </c>
      <c r="K124" s="51">
        <v>0</v>
      </c>
      <c r="L124" s="52">
        <v>0</v>
      </c>
    </row>
    <row r="125" spans="2:12" x14ac:dyDescent="0.25">
      <c r="B125" s="51" t="s">
        <v>58</v>
      </c>
      <c r="C125" s="51" t="s">
        <v>59</v>
      </c>
      <c r="D125" s="51" t="s">
        <v>26</v>
      </c>
      <c r="E125" s="51" t="s">
        <v>369</v>
      </c>
      <c r="F125" s="51"/>
      <c r="G125" s="52" t="s">
        <v>23</v>
      </c>
      <c r="H125" s="51">
        <v>5</v>
      </c>
      <c r="I125" s="52" t="s">
        <v>18</v>
      </c>
      <c r="J125" s="52" t="s">
        <v>104</v>
      </c>
      <c r="K125" s="51">
        <v>0</v>
      </c>
      <c r="L125" s="52">
        <v>0</v>
      </c>
    </row>
    <row r="126" spans="2:12" x14ac:dyDescent="0.25">
      <c r="B126" s="51" t="s">
        <v>54</v>
      </c>
      <c r="C126" s="51" t="s">
        <v>55</v>
      </c>
      <c r="D126" s="51" t="s">
        <v>45</v>
      </c>
      <c r="E126" s="51" t="s">
        <v>369</v>
      </c>
      <c r="F126" s="51"/>
      <c r="G126" s="52" t="s">
        <v>17</v>
      </c>
      <c r="H126" s="51">
        <v>1</v>
      </c>
      <c r="I126" s="51" t="s">
        <v>158</v>
      </c>
      <c r="J126" s="51" t="s">
        <v>104</v>
      </c>
      <c r="K126" s="51">
        <v>0</v>
      </c>
      <c r="L126" s="52">
        <v>0</v>
      </c>
    </row>
    <row r="127" spans="2:12" x14ac:dyDescent="0.25">
      <c r="B127" s="51" t="s">
        <v>54</v>
      </c>
      <c r="C127" s="51" t="s">
        <v>55</v>
      </c>
      <c r="D127" s="51" t="s">
        <v>45</v>
      </c>
      <c r="E127" s="51" t="s">
        <v>369</v>
      </c>
      <c r="F127" s="51"/>
      <c r="G127" s="52" t="s">
        <v>17</v>
      </c>
      <c r="H127" s="51">
        <v>1</v>
      </c>
      <c r="I127" s="52" t="s">
        <v>18</v>
      </c>
      <c r="J127" s="52" t="s">
        <v>104</v>
      </c>
      <c r="K127" s="51">
        <v>0</v>
      </c>
      <c r="L127" s="52">
        <v>0</v>
      </c>
    </row>
    <row r="128" spans="2:12" x14ac:dyDescent="0.25">
      <c r="B128" s="51" t="s">
        <v>54</v>
      </c>
      <c r="C128" s="51" t="s">
        <v>55</v>
      </c>
      <c r="D128" s="51" t="s">
        <v>45</v>
      </c>
      <c r="E128" s="51" t="s">
        <v>369</v>
      </c>
      <c r="F128" s="51"/>
      <c r="G128" s="52" t="s">
        <v>20</v>
      </c>
      <c r="H128" s="51">
        <v>2</v>
      </c>
      <c r="I128" s="51" t="s">
        <v>158</v>
      </c>
      <c r="J128" s="51" t="s">
        <v>104</v>
      </c>
      <c r="K128" s="51">
        <v>0</v>
      </c>
      <c r="L128" s="52">
        <v>0</v>
      </c>
    </row>
    <row r="129" spans="2:12" x14ac:dyDescent="0.25">
      <c r="B129" s="51" t="s">
        <v>54</v>
      </c>
      <c r="C129" s="51" t="s">
        <v>55</v>
      </c>
      <c r="D129" s="51" t="s">
        <v>45</v>
      </c>
      <c r="E129" s="51" t="s">
        <v>369</v>
      </c>
      <c r="F129" s="51"/>
      <c r="G129" s="52" t="s">
        <v>20</v>
      </c>
      <c r="H129" s="51">
        <v>2</v>
      </c>
      <c r="I129" s="52" t="s">
        <v>18</v>
      </c>
      <c r="J129" s="52" t="s">
        <v>104</v>
      </c>
      <c r="K129" s="51">
        <v>0</v>
      </c>
      <c r="L129" s="52">
        <v>0</v>
      </c>
    </row>
    <row r="130" spans="2:12" x14ac:dyDescent="0.25">
      <c r="B130" s="51" t="s">
        <v>54</v>
      </c>
      <c r="C130" s="51" t="s">
        <v>55</v>
      </c>
      <c r="D130" s="51" t="s">
        <v>45</v>
      </c>
      <c r="E130" s="51" t="s">
        <v>369</v>
      </c>
      <c r="F130" s="51"/>
      <c r="G130" s="52" t="s">
        <v>21</v>
      </c>
      <c r="H130" s="51">
        <v>3</v>
      </c>
      <c r="I130" s="51" t="s">
        <v>158</v>
      </c>
      <c r="J130" s="51" t="s">
        <v>104</v>
      </c>
      <c r="K130" s="51">
        <v>0</v>
      </c>
      <c r="L130" s="52">
        <v>0</v>
      </c>
    </row>
    <row r="131" spans="2:12" x14ac:dyDescent="0.25">
      <c r="B131" s="51" t="s">
        <v>54</v>
      </c>
      <c r="C131" s="51" t="s">
        <v>55</v>
      </c>
      <c r="D131" s="51" t="s">
        <v>45</v>
      </c>
      <c r="E131" s="51" t="s">
        <v>369</v>
      </c>
      <c r="F131" s="51"/>
      <c r="G131" s="52" t="s">
        <v>21</v>
      </c>
      <c r="H131" s="51">
        <v>3</v>
      </c>
      <c r="I131" s="52" t="s">
        <v>18</v>
      </c>
      <c r="J131" s="52" t="s">
        <v>104</v>
      </c>
      <c r="K131" s="51">
        <v>0</v>
      </c>
      <c r="L131" s="52">
        <v>0</v>
      </c>
    </row>
    <row r="132" spans="2:12" x14ac:dyDescent="0.25">
      <c r="B132" s="51" t="s">
        <v>54</v>
      </c>
      <c r="C132" s="51" t="s">
        <v>55</v>
      </c>
      <c r="D132" s="51" t="s">
        <v>45</v>
      </c>
      <c r="E132" s="51" t="s">
        <v>369</v>
      </c>
      <c r="F132" s="51"/>
      <c r="G132" s="52" t="s">
        <v>22</v>
      </c>
      <c r="H132" s="51">
        <v>4</v>
      </c>
      <c r="I132" s="51" t="s">
        <v>158</v>
      </c>
      <c r="J132" s="51" t="s">
        <v>104</v>
      </c>
      <c r="K132" s="51">
        <v>0</v>
      </c>
      <c r="L132" s="52">
        <v>0</v>
      </c>
    </row>
    <row r="133" spans="2:12" x14ac:dyDescent="0.25">
      <c r="B133" s="51" t="s">
        <v>54</v>
      </c>
      <c r="C133" s="51" t="s">
        <v>55</v>
      </c>
      <c r="D133" s="51" t="s">
        <v>45</v>
      </c>
      <c r="E133" s="51" t="s">
        <v>369</v>
      </c>
      <c r="F133" s="51"/>
      <c r="G133" s="52" t="s">
        <v>22</v>
      </c>
      <c r="H133" s="51">
        <v>4</v>
      </c>
      <c r="I133" s="52" t="s">
        <v>18</v>
      </c>
      <c r="J133" s="52" t="s">
        <v>104</v>
      </c>
      <c r="K133" s="51">
        <v>0</v>
      </c>
      <c r="L133" s="52">
        <v>0</v>
      </c>
    </row>
    <row r="134" spans="2:12" x14ac:dyDescent="0.25">
      <c r="B134" s="51" t="s">
        <v>54</v>
      </c>
      <c r="C134" s="51" t="s">
        <v>55</v>
      </c>
      <c r="D134" s="51" t="s">
        <v>45</v>
      </c>
      <c r="E134" s="51" t="s">
        <v>369</v>
      </c>
      <c r="F134" s="51"/>
      <c r="G134" s="52" t="s">
        <v>23</v>
      </c>
      <c r="H134" s="51">
        <v>5</v>
      </c>
      <c r="I134" s="51" t="s">
        <v>158</v>
      </c>
      <c r="J134" s="51" t="s">
        <v>104</v>
      </c>
      <c r="K134" s="51">
        <v>0</v>
      </c>
      <c r="L134" s="52">
        <v>0</v>
      </c>
    </row>
    <row r="135" spans="2:12" x14ac:dyDescent="0.25">
      <c r="B135" s="51" t="s">
        <v>54</v>
      </c>
      <c r="C135" s="51" t="s">
        <v>55</v>
      </c>
      <c r="D135" s="51" t="s">
        <v>45</v>
      </c>
      <c r="E135" s="51" t="s">
        <v>369</v>
      </c>
      <c r="F135" s="51"/>
      <c r="G135" s="52" t="s">
        <v>23</v>
      </c>
      <c r="H135" s="51">
        <v>5</v>
      </c>
      <c r="I135" s="52" t="s">
        <v>18</v>
      </c>
      <c r="J135" s="52" t="s">
        <v>104</v>
      </c>
      <c r="K135" s="51">
        <v>0</v>
      </c>
      <c r="L135" s="52">
        <v>0</v>
      </c>
    </row>
    <row r="136" spans="2:12" x14ac:dyDescent="0.25">
      <c r="B136" s="51" t="s">
        <v>68</v>
      </c>
      <c r="C136" s="51" t="s">
        <v>69</v>
      </c>
      <c r="D136" s="51" t="s">
        <v>26</v>
      </c>
      <c r="E136" s="51" t="s">
        <v>369</v>
      </c>
      <c r="F136" s="51"/>
      <c r="G136" s="52" t="s">
        <v>17</v>
      </c>
      <c r="H136" s="51">
        <v>1</v>
      </c>
      <c r="I136" s="51" t="s">
        <v>158</v>
      </c>
      <c r="J136" s="51" t="s">
        <v>104</v>
      </c>
      <c r="K136" s="51">
        <v>0</v>
      </c>
      <c r="L136" s="52">
        <v>0</v>
      </c>
    </row>
    <row r="137" spans="2:12" x14ac:dyDescent="0.25">
      <c r="B137" s="51" t="s">
        <v>68</v>
      </c>
      <c r="C137" s="51" t="s">
        <v>69</v>
      </c>
      <c r="D137" s="51" t="s">
        <v>26</v>
      </c>
      <c r="E137" s="51" t="s">
        <v>369</v>
      </c>
      <c r="F137" s="51"/>
      <c r="G137" s="52" t="s">
        <v>17</v>
      </c>
      <c r="H137" s="51">
        <v>1</v>
      </c>
      <c r="I137" s="52" t="s">
        <v>18</v>
      </c>
      <c r="J137" s="52" t="s">
        <v>104</v>
      </c>
      <c r="K137" s="51">
        <v>0</v>
      </c>
      <c r="L137" s="52">
        <v>0</v>
      </c>
    </row>
    <row r="138" spans="2:12" x14ac:dyDescent="0.25">
      <c r="B138" s="51" t="s">
        <v>68</v>
      </c>
      <c r="C138" s="51" t="s">
        <v>69</v>
      </c>
      <c r="D138" s="51" t="s">
        <v>26</v>
      </c>
      <c r="E138" s="51" t="s">
        <v>369</v>
      </c>
      <c r="F138" s="51"/>
      <c r="G138" s="52" t="s">
        <v>20</v>
      </c>
      <c r="H138" s="51">
        <v>2</v>
      </c>
      <c r="I138" s="52" t="s">
        <v>18</v>
      </c>
      <c r="J138" s="52" t="s">
        <v>104</v>
      </c>
      <c r="K138" s="51">
        <v>0</v>
      </c>
      <c r="L138" s="52">
        <v>0</v>
      </c>
    </row>
    <row r="139" spans="2:12" x14ac:dyDescent="0.25">
      <c r="B139" s="51" t="s">
        <v>68</v>
      </c>
      <c r="C139" s="51" t="s">
        <v>69</v>
      </c>
      <c r="D139" s="51" t="s">
        <v>26</v>
      </c>
      <c r="E139" s="51" t="s">
        <v>369</v>
      </c>
      <c r="F139" s="51"/>
      <c r="G139" s="52" t="s">
        <v>21</v>
      </c>
      <c r="H139" s="51">
        <v>3</v>
      </c>
      <c r="I139" s="52" t="s">
        <v>18</v>
      </c>
      <c r="J139" s="52" t="s">
        <v>104</v>
      </c>
      <c r="K139" s="51">
        <v>0</v>
      </c>
      <c r="L139" s="52">
        <v>0</v>
      </c>
    </row>
    <row r="140" spans="2:12" x14ac:dyDescent="0.25">
      <c r="B140" s="51" t="s">
        <v>68</v>
      </c>
      <c r="C140" s="51" t="s">
        <v>69</v>
      </c>
      <c r="D140" s="51" t="s">
        <v>26</v>
      </c>
      <c r="E140" s="51" t="s">
        <v>369</v>
      </c>
      <c r="F140" s="51"/>
      <c r="G140" s="52" t="s">
        <v>22</v>
      </c>
      <c r="H140" s="51">
        <v>4</v>
      </c>
      <c r="I140" s="52" t="s">
        <v>18</v>
      </c>
      <c r="J140" s="52" t="s">
        <v>104</v>
      </c>
      <c r="K140" s="51">
        <v>0</v>
      </c>
      <c r="L140" s="52">
        <v>0</v>
      </c>
    </row>
    <row r="141" spans="2:12" x14ac:dyDescent="0.25">
      <c r="B141" s="51" t="s">
        <v>68</v>
      </c>
      <c r="C141" s="51" t="s">
        <v>69</v>
      </c>
      <c r="D141" s="51" t="s">
        <v>26</v>
      </c>
      <c r="E141" s="51" t="s">
        <v>369</v>
      </c>
      <c r="F141" s="51"/>
      <c r="G141" s="52" t="s">
        <v>23</v>
      </c>
      <c r="H141" s="51">
        <v>5</v>
      </c>
      <c r="I141" s="52" t="s">
        <v>18</v>
      </c>
      <c r="J141" s="52" t="s">
        <v>104</v>
      </c>
      <c r="K141" s="51">
        <v>0</v>
      </c>
      <c r="L141" s="52">
        <v>0</v>
      </c>
    </row>
    <row r="142" spans="2:12" x14ac:dyDescent="0.25">
      <c r="B142" s="51" t="s">
        <v>66</v>
      </c>
      <c r="C142" s="51" t="s">
        <v>67</v>
      </c>
      <c r="D142" s="51" t="s">
        <v>35</v>
      </c>
      <c r="E142" s="51" t="s">
        <v>369</v>
      </c>
      <c r="F142" s="51"/>
      <c r="G142" s="52" t="s">
        <v>17</v>
      </c>
      <c r="H142" s="51">
        <v>1</v>
      </c>
      <c r="I142" s="51" t="s">
        <v>158</v>
      </c>
      <c r="J142" s="51" t="s">
        <v>104</v>
      </c>
      <c r="K142" s="51">
        <v>0</v>
      </c>
      <c r="L142" s="52">
        <v>0</v>
      </c>
    </row>
    <row r="143" spans="2:12" x14ac:dyDescent="0.25">
      <c r="B143" s="51" t="s">
        <v>66</v>
      </c>
      <c r="C143" s="51" t="s">
        <v>67</v>
      </c>
      <c r="D143" s="51" t="s">
        <v>35</v>
      </c>
      <c r="E143" s="51" t="s">
        <v>369</v>
      </c>
      <c r="F143" s="51"/>
      <c r="G143" s="52" t="s">
        <v>17</v>
      </c>
      <c r="H143" s="51">
        <v>1</v>
      </c>
      <c r="I143" s="52" t="s">
        <v>18</v>
      </c>
      <c r="J143" s="52" t="s">
        <v>104</v>
      </c>
      <c r="K143" s="51">
        <v>0</v>
      </c>
      <c r="L143" s="52">
        <v>0</v>
      </c>
    </row>
    <row r="144" spans="2:12" x14ac:dyDescent="0.25">
      <c r="B144" s="51" t="s">
        <v>66</v>
      </c>
      <c r="C144" s="51" t="s">
        <v>67</v>
      </c>
      <c r="D144" s="51" t="s">
        <v>35</v>
      </c>
      <c r="E144" s="51" t="s">
        <v>369</v>
      </c>
      <c r="F144" s="51"/>
      <c r="G144" s="52" t="s">
        <v>20</v>
      </c>
      <c r="H144" s="51">
        <v>2</v>
      </c>
      <c r="I144" s="52" t="s">
        <v>18</v>
      </c>
      <c r="J144" s="52" t="s">
        <v>104</v>
      </c>
      <c r="K144" s="51">
        <v>0</v>
      </c>
      <c r="L144" s="52">
        <v>0</v>
      </c>
    </row>
    <row r="145" spans="2:12" x14ac:dyDescent="0.25">
      <c r="B145" s="51" t="s">
        <v>66</v>
      </c>
      <c r="C145" s="51" t="s">
        <v>67</v>
      </c>
      <c r="D145" s="51" t="s">
        <v>35</v>
      </c>
      <c r="E145" s="51" t="s">
        <v>369</v>
      </c>
      <c r="F145" s="51"/>
      <c r="G145" s="52" t="s">
        <v>21</v>
      </c>
      <c r="H145" s="51">
        <v>3</v>
      </c>
      <c r="I145" s="52" t="s">
        <v>18</v>
      </c>
      <c r="J145" s="52" t="s">
        <v>104</v>
      </c>
      <c r="K145" s="51">
        <v>0</v>
      </c>
      <c r="L145" s="52">
        <v>0</v>
      </c>
    </row>
    <row r="146" spans="2:12" x14ac:dyDescent="0.25">
      <c r="B146" s="51" t="s">
        <v>66</v>
      </c>
      <c r="C146" s="51" t="s">
        <v>67</v>
      </c>
      <c r="D146" s="51" t="s">
        <v>35</v>
      </c>
      <c r="E146" s="51" t="s">
        <v>369</v>
      </c>
      <c r="F146" s="51"/>
      <c r="G146" s="52" t="s">
        <v>22</v>
      </c>
      <c r="H146" s="51">
        <v>4</v>
      </c>
      <c r="I146" s="52" t="s">
        <v>18</v>
      </c>
      <c r="J146" s="52" t="s">
        <v>104</v>
      </c>
      <c r="K146" s="51">
        <v>0</v>
      </c>
      <c r="L146" s="52">
        <v>0</v>
      </c>
    </row>
    <row r="147" spans="2:12" x14ac:dyDescent="0.25">
      <c r="B147" s="51" t="s">
        <v>66</v>
      </c>
      <c r="C147" s="51" t="s">
        <v>67</v>
      </c>
      <c r="D147" s="51" t="s">
        <v>35</v>
      </c>
      <c r="E147" s="51" t="s">
        <v>369</v>
      </c>
      <c r="F147" s="51"/>
      <c r="G147" s="52" t="s">
        <v>23</v>
      </c>
      <c r="H147" s="51">
        <v>5</v>
      </c>
      <c r="I147" s="52" t="s">
        <v>18</v>
      </c>
      <c r="J147" s="52" t="s">
        <v>104</v>
      </c>
      <c r="K147" s="51">
        <v>0</v>
      </c>
      <c r="L147" s="52">
        <v>0</v>
      </c>
    </row>
    <row r="148" spans="2:12" x14ac:dyDescent="0.25">
      <c r="B148" s="51" t="s">
        <v>74</v>
      </c>
      <c r="C148" s="51" t="s">
        <v>75</v>
      </c>
      <c r="D148" s="51" t="s">
        <v>15</v>
      </c>
      <c r="E148" s="51" t="s">
        <v>369</v>
      </c>
      <c r="F148" s="51"/>
      <c r="G148" s="52" t="s">
        <v>17</v>
      </c>
      <c r="H148" s="51">
        <v>1</v>
      </c>
      <c r="I148" s="51" t="s">
        <v>158</v>
      </c>
      <c r="J148" s="51" t="s">
        <v>104</v>
      </c>
      <c r="K148" s="51">
        <v>0</v>
      </c>
      <c r="L148" s="52">
        <v>0</v>
      </c>
    </row>
    <row r="149" spans="2:12" x14ac:dyDescent="0.25">
      <c r="B149" s="51" t="s">
        <v>74</v>
      </c>
      <c r="C149" s="51" t="s">
        <v>75</v>
      </c>
      <c r="D149" s="51" t="s">
        <v>15</v>
      </c>
      <c r="E149" s="51" t="s">
        <v>369</v>
      </c>
      <c r="F149" s="51"/>
      <c r="G149" s="52" t="s">
        <v>17</v>
      </c>
      <c r="H149" s="51">
        <v>1</v>
      </c>
      <c r="I149" s="52" t="s">
        <v>18</v>
      </c>
      <c r="J149" s="52" t="s">
        <v>104</v>
      </c>
      <c r="K149" s="51">
        <v>0</v>
      </c>
      <c r="L149" s="52">
        <v>0</v>
      </c>
    </row>
    <row r="150" spans="2:12" x14ac:dyDescent="0.25">
      <c r="B150" s="51" t="s">
        <v>74</v>
      </c>
      <c r="C150" s="51" t="s">
        <v>75</v>
      </c>
      <c r="D150" s="51" t="s">
        <v>15</v>
      </c>
      <c r="E150" s="51" t="s">
        <v>369</v>
      </c>
      <c r="F150" s="51"/>
      <c r="G150" s="52" t="s">
        <v>20</v>
      </c>
      <c r="H150" s="51">
        <v>2</v>
      </c>
      <c r="I150" s="51" t="s">
        <v>158</v>
      </c>
      <c r="J150" s="51" t="s">
        <v>104</v>
      </c>
      <c r="K150" s="51">
        <v>0</v>
      </c>
      <c r="L150" s="52">
        <v>0</v>
      </c>
    </row>
    <row r="151" spans="2:12" x14ac:dyDescent="0.25">
      <c r="B151" s="51" t="s">
        <v>74</v>
      </c>
      <c r="C151" s="51" t="s">
        <v>75</v>
      </c>
      <c r="D151" s="51" t="s">
        <v>15</v>
      </c>
      <c r="E151" s="51" t="s">
        <v>369</v>
      </c>
      <c r="F151" s="51"/>
      <c r="G151" s="52" t="s">
        <v>20</v>
      </c>
      <c r="H151" s="51">
        <v>2</v>
      </c>
      <c r="I151" s="52" t="s">
        <v>18</v>
      </c>
      <c r="J151" s="52" t="s">
        <v>104</v>
      </c>
      <c r="K151" s="51">
        <v>0</v>
      </c>
      <c r="L151" s="52">
        <v>0</v>
      </c>
    </row>
    <row r="152" spans="2:12" x14ac:dyDescent="0.25">
      <c r="B152" s="51" t="s">
        <v>74</v>
      </c>
      <c r="C152" s="51" t="s">
        <v>75</v>
      </c>
      <c r="D152" s="51" t="s">
        <v>15</v>
      </c>
      <c r="E152" s="51" t="s">
        <v>369</v>
      </c>
      <c r="F152" s="51"/>
      <c r="G152" s="52" t="s">
        <v>21</v>
      </c>
      <c r="H152" s="51">
        <v>3</v>
      </c>
      <c r="I152" s="51" t="s">
        <v>158</v>
      </c>
      <c r="J152" s="51" t="s">
        <v>104</v>
      </c>
      <c r="K152" s="51">
        <v>0</v>
      </c>
      <c r="L152" s="52">
        <v>0</v>
      </c>
    </row>
    <row r="153" spans="2:12" x14ac:dyDescent="0.25">
      <c r="B153" s="51" t="s">
        <v>74</v>
      </c>
      <c r="C153" s="51" t="s">
        <v>75</v>
      </c>
      <c r="D153" s="51" t="s">
        <v>15</v>
      </c>
      <c r="E153" s="51" t="s">
        <v>369</v>
      </c>
      <c r="F153" s="51"/>
      <c r="G153" s="52" t="s">
        <v>21</v>
      </c>
      <c r="H153" s="51">
        <v>3</v>
      </c>
      <c r="I153" s="52" t="s">
        <v>18</v>
      </c>
      <c r="J153" s="52" t="s">
        <v>104</v>
      </c>
      <c r="K153" s="51">
        <v>0</v>
      </c>
      <c r="L153" s="52">
        <v>0</v>
      </c>
    </row>
    <row r="154" spans="2:12" x14ac:dyDescent="0.25">
      <c r="B154" s="51" t="s">
        <v>74</v>
      </c>
      <c r="C154" s="51" t="s">
        <v>75</v>
      </c>
      <c r="D154" s="51" t="s">
        <v>15</v>
      </c>
      <c r="E154" s="51" t="s">
        <v>369</v>
      </c>
      <c r="F154" s="51"/>
      <c r="G154" s="52" t="s">
        <v>22</v>
      </c>
      <c r="H154" s="51">
        <v>4</v>
      </c>
      <c r="I154" s="51" t="s">
        <v>158</v>
      </c>
      <c r="J154" s="51" t="s">
        <v>104</v>
      </c>
      <c r="K154" s="51">
        <v>0</v>
      </c>
      <c r="L154" s="52">
        <v>0</v>
      </c>
    </row>
    <row r="155" spans="2:12" x14ac:dyDescent="0.25">
      <c r="B155" s="51" t="s">
        <v>74</v>
      </c>
      <c r="C155" s="51" t="s">
        <v>75</v>
      </c>
      <c r="D155" s="51" t="s">
        <v>15</v>
      </c>
      <c r="E155" s="51" t="s">
        <v>369</v>
      </c>
      <c r="F155" s="51"/>
      <c r="G155" s="52" t="s">
        <v>22</v>
      </c>
      <c r="H155" s="51">
        <v>4</v>
      </c>
      <c r="I155" s="52" t="s">
        <v>18</v>
      </c>
      <c r="J155" s="52" t="s">
        <v>104</v>
      </c>
      <c r="K155" s="51">
        <v>0</v>
      </c>
      <c r="L155" s="52">
        <v>0</v>
      </c>
    </row>
    <row r="156" spans="2:12" x14ac:dyDescent="0.25">
      <c r="B156" s="51" t="s">
        <v>74</v>
      </c>
      <c r="C156" s="51" t="s">
        <v>75</v>
      </c>
      <c r="D156" s="51" t="s">
        <v>15</v>
      </c>
      <c r="E156" s="51" t="s">
        <v>369</v>
      </c>
      <c r="F156" s="51"/>
      <c r="G156" s="52" t="s">
        <v>23</v>
      </c>
      <c r="H156" s="51">
        <v>5</v>
      </c>
      <c r="I156" s="51" t="s">
        <v>158</v>
      </c>
      <c r="J156" s="51" t="s">
        <v>104</v>
      </c>
      <c r="K156" s="51">
        <v>0</v>
      </c>
      <c r="L156" s="52">
        <v>0</v>
      </c>
    </row>
    <row r="157" spans="2:12" x14ac:dyDescent="0.25">
      <c r="B157" s="51" t="s">
        <v>74</v>
      </c>
      <c r="C157" s="51" t="s">
        <v>75</v>
      </c>
      <c r="D157" s="51" t="s">
        <v>15</v>
      </c>
      <c r="E157" s="51" t="s">
        <v>369</v>
      </c>
      <c r="F157" s="51"/>
      <c r="G157" s="52" t="s">
        <v>23</v>
      </c>
      <c r="H157" s="51">
        <v>5</v>
      </c>
      <c r="I157" s="52" t="s">
        <v>18</v>
      </c>
      <c r="J157" s="52" t="s">
        <v>104</v>
      </c>
      <c r="K157" s="51">
        <v>0</v>
      </c>
      <c r="L157" s="52">
        <v>0</v>
      </c>
    </row>
    <row r="158" spans="2:12" x14ac:dyDescent="0.25">
      <c r="B158" s="51" t="s">
        <v>76</v>
      </c>
      <c r="C158" s="51" t="s">
        <v>77</v>
      </c>
      <c r="D158" s="51" t="s">
        <v>35</v>
      </c>
      <c r="E158" s="51" t="s">
        <v>369</v>
      </c>
      <c r="F158" s="51"/>
      <c r="G158" s="52" t="s">
        <v>17</v>
      </c>
      <c r="H158" s="51">
        <v>1</v>
      </c>
      <c r="I158" s="51" t="s">
        <v>158</v>
      </c>
      <c r="J158" s="51" t="s">
        <v>104</v>
      </c>
      <c r="K158" s="51">
        <v>0</v>
      </c>
      <c r="L158" s="52">
        <v>0</v>
      </c>
    </row>
    <row r="159" spans="2:12" x14ac:dyDescent="0.25">
      <c r="B159" s="51" t="s">
        <v>76</v>
      </c>
      <c r="C159" s="51" t="s">
        <v>77</v>
      </c>
      <c r="D159" s="51" t="s">
        <v>35</v>
      </c>
      <c r="E159" s="51" t="s">
        <v>369</v>
      </c>
      <c r="F159" s="51"/>
      <c r="G159" s="52" t="s">
        <v>17</v>
      </c>
      <c r="H159" s="51">
        <v>1</v>
      </c>
      <c r="I159" s="52" t="s">
        <v>18</v>
      </c>
      <c r="J159" s="52" t="s">
        <v>104</v>
      </c>
      <c r="K159" s="51">
        <v>0</v>
      </c>
      <c r="L159" s="52">
        <v>0</v>
      </c>
    </row>
    <row r="160" spans="2:12" x14ac:dyDescent="0.25">
      <c r="B160" s="51" t="s">
        <v>76</v>
      </c>
      <c r="C160" s="51" t="s">
        <v>77</v>
      </c>
      <c r="D160" s="51" t="s">
        <v>35</v>
      </c>
      <c r="E160" s="51" t="s">
        <v>369</v>
      </c>
      <c r="F160" s="51"/>
      <c r="G160" s="52" t="s">
        <v>20</v>
      </c>
      <c r="H160" s="51">
        <v>2</v>
      </c>
      <c r="I160" s="52" t="s">
        <v>18</v>
      </c>
      <c r="J160" s="52" t="s">
        <v>104</v>
      </c>
      <c r="K160" s="51">
        <v>0</v>
      </c>
      <c r="L160" s="52">
        <v>0</v>
      </c>
    </row>
    <row r="161" spans="2:12" x14ac:dyDescent="0.25">
      <c r="B161" s="51" t="s">
        <v>76</v>
      </c>
      <c r="C161" s="51" t="s">
        <v>77</v>
      </c>
      <c r="D161" s="51" t="s">
        <v>35</v>
      </c>
      <c r="E161" s="51" t="s">
        <v>369</v>
      </c>
      <c r="F161" s="51"/>
      <c r="G161" s="52" t="s">
        <v>21</v>
      </c>
      <c r="H161" s="51">
        <v>3</v>
      </c>
      <c r="I161" s="52" t="s">
        <v>18</v>
      </c>
      <c r="J161" s="52" t="s">
        <v>104</v>
      </c>
      <c r="K161" s="51">
        <v>0</v>
      </c>
      <c r="L161" s="52">
        <v>0</v>
      </c>
    </row>
    <row r="162" spans="2:12" x14ac:dyDescent="0.25">
      <c r="B162" s="51" t="s">
        <v>76</v>
      </c>
      <c r="C162" s="51" t="s">
        <v>77</v>
      </c>
      <c r="D162" s="51" t="s">
        <v>35</v>
      </c>
      <c r="E162" s="51" t="s">
        <v>369</v>
      </c>
      <c r="F162" s="51"/>
      <c r="G162" s="52" t="s">
        <v>22</v>
      </c>
      <c r="H162" s="51">
        <v>4</v>
      </c>
      <c r="I162" s="52" t="s">
        <v>18</v>
      </c>
      <c r="J162" s="52" t="s">
        <v>104</v>
      </c>
      <c r="K162" s="51">
        <v>0</v>
      </c>
      <c r="L162" s="52">
        <v>0</v>
      </c>
    </row>
    <row r="163" spans="2:12" x14ac:dyDescent="0.25">
      <c r="B163" s="51" t="s">
        <v>76</v>
      </c>
      <c r="C163" s="51" t="s">
        <v>77</v>
      </c>
      <c r="D163" s="51" t="s">
        <v>35</v>
      </c>
      <c r="E163" s="51" t="s">
        <v>369</v>
      </c>
      <c r="F163" s="51"/>
      <c r="G163" s="52" t="s">
        <v>23</v>
      </c>
      <c r="H163" s="51">
        <v>5</v>
      </c>
      <c r="I163" s="52" t="s">
        <v>18</v>
      </c>
      <c r="J163" s="52" t="s">
        <v>104</v>
      </c>
      <c r="K163" s="51">
        <v>0</v>
      </c>
      <c r="L163" s="52">
        <v>0</v>
      </c>
    </row>
    <row r="164" spans="2:12" x14ac:dyDescent="0.25">
      <c r="B164" s="51" t="s">
        <v>78</v>
      </c>
      <c r="C164" s="51" t="s">
        <v>79</v>
      </c>
      <c r="D164" s="51" t="s">
        <v>26</v>
      </c>
      <c r="E164" s="51" t="s">
        <v>369</v>
      </c>
      <c r="F164" s="51"/>
      <c r="G164" s="52" t="s">
        <v>17</v>
      </c>
      <c r="H164" s="51">
        <v>1</v>
      </c>
      <c r="I164" s="51" t="s">
        <v>158</v>
      </c>
      <c r="J164" s="51" t="s">
        <v>104</v>
      </c>
      <c r="K164" s="51">
        <v>6</v>
      </c>
      <c r="L164" s="52">
        <v>407.32440000000003</v>
      </c>
    </row>
    <row r="165" spans="2:12" x14ac:dyDescent="0.25">
      <c r="B165" s="51" t="s">
        <v>78</v>
      </c>
      <c r="C165" s="51" t="s">
        <v>79</v>
      </c>
      <c r="D165" s="51" t="s">
        <v>26</v>
      </c>
      <c r="E165" s="51" t="s">
        <v>369</v>
      </c>
      <c r="F165" s="51"/>
      <c r="G165" s="52" t="s">
        <v>17</v>
      </c>
      <c r="H165" s="51">
        <v>1</v>
      </c>
      <c r="I165" s="52" t="s">
        <v>18</v>
      </c>
      <c r="J165" s="52" t="s">
        <v>104</v>
      </c>
      <c r="K165" s="51">
        <v>0</v>
      </c>
      <c r="L165" s="52">
        <v>0</v>
      </c>
    </row>
    <row r="166" spans="2:12" x14ac:dyDescent="0.25">
      <c r="B166" s="51" t="s">
        <v>78</v>
      </c>
      <c r="C166" s="51" t="s">
        <v>79</v>
      </c>
      <c r="D166" s="51" t="s">
        <v>26</v>
      </c>
      <c r="E166" s="51" t="s">
        <v>369</v>
      </c>
      <c r="F166" s="51"/>
      <c r="G166" s="52" t="s">
        <v>20</v>
      </c>
      <c r="H166" s="51">
        <v>2</v>
      </c>
      <c r="I166" s="51" t="s">
        <v>158</v>
      </c>
      <c r="J166" s="51" t="s">
        <v>104</v>
      </c>
      <c r="K166" s="51">
        <v>0</v>
      </c>
      <c r="L166" s="52">
        <v>0</v>
      </c>
    </row>
    <row r="167" spans="2:12" x14ac:dyDescent="0.25">
      <c r="B167" s="51" t="s">
        <v>78</v>
      </c>
      <c r="C167" s="51" t="s">
        <v>79</v>
      </c>
      <c r="D167" s="51" t="s">
        <v>26</v>
      </c>
      <c r="E167" s="51" t="s">
        <v>369</v>
      </c>
      <c r="F167" s="51"/>
      <c r="G167" s="52" t="s">
        <v>20</v>
      </c>
      <c r="H167" s="51">
        <v>2</v>
      </c>
      <c r="I167" s="52" t="s">
        <v>18</v>
      </c>
      <c r="J167" s="52" t="s">
        <v>104</v>
      </c>
      <c r="K167" s="51">
        <v>0</v>
      </c>
      <c r="L167" s="52">
        <v>0</v>
      </c>
    </row>
    <row r="168" spans="2:12" x14ac:dyDescent="0.25">
      <c r="B168" s="51" t="s">
        <v>78</v>
      </c>
      <c r="C168" s="51" t="s">
        <v>79</v>
      </c>
      <c r="D168" s="51" t="s">
        <v>26</v>
      </c>
      <c r="E168" s="51" t="s">
        <v>369</v>
      </c>
      <c r="F168" s="51"/>
      <c r="G168" s="52" t="s">
        <v>21</v>
      </c>
      <c r="H168" s="51">
        <v>3</v>
      </c>
      <c r="I168" s="51" t="s">
        <v>158</v>
      </c>
      <c r="J168" s="51" t="s">
        <v>104</v>
      </c>
      <c r="K168" s="51">
        <v>0</v>
      </c>
      <c r="L168" s="52">
        <v>0</v>
      </c>
    </row>
    <row r="169" spans="2:12" x14ac:dyDescent="0.25">
      <c r="B169" s="51" t="s">
        <v>78</v>
      </c>
      <c r="C169" s="51" t="s">
        <v>79</v>
      </c>
      <c r="D169" s="51" t="s">
        <v>26</v>
      </c>
      <c r="E169" s="51" t="s">
        <v>369</v>
      </c>
      <c r="F169" s="51"/>
      <c r="G169" s="52" t="s">
        <v>21</v>
      </c>
      <c r="H169" s="51">
        <v>3</v>
      </c>
      <c r="I169" s="52" t="s">
        <v>18</v>
      </c>
      <c r="J169" s="52" t="s">
        <v>104</v>
      </c>
      <c r="K169" s="51">
        <v>0</v>
      </c>
      <c r="L169" s="52">
        <v>0</v>
      </c>
    </row>
    <row r="170" spans="2:12" x14ac:dyDescent="0.25">
      <c r="B170" s="51" t="s">
        <v>78</v>
      </c>
      <c r="C170" s="51" t="s">
        <v>79</v>
      </c>
      <c r="D170" s="51" t="s">
        <v>26</v>
      </c>
      <c r="E170" s="51" t="s">
        <v>369</v>
      </c>
      <c r="F170" s="51"/>
      <c r="G170" s="52" t="s">
        <v>22</v>
      </c>
      <c r="H170" s="51">
        <v>4</v>
      </c>
      <c r="I170" s="51" t="s">
        <v>158</v>
      </c>
      <c r="J170" s="51" t="s">
        <v>104</v>
      </c>
      <c r="K170" s="51">
        <v>0</v>
      </c>
      <c r="L170" s="52">
        <v>0</v>
      </c>
    </row>
    <row r="171" spans="2:12" x14ac:dyDescent="0.25">
      <c r="B171" s="51" t="s">
        <v>78</v>
      </c>
      <c r="C171" s="51" t="s">
        <v>79</v>
      </c>
      <c r="D171" s="51" t="s">
        <v>26</v>
      </c>
      <c r="E171" s="51" t="s">
        <v>369</v>
      </c>
      <c r="F171" s="51"/>
      <c r="G171" s="52" t="s">
        <v>22</v>
      </c>
      <c r="H171" s="51">
        <v>4</v>
      </c>
      <c r="I171" s="52" t="s">
        <v>18</v>
      </c>
      <c r="J171" s="52" t="s">
        <v>104</v>
      </c>
      <c r="K171" s="51">
        <v>0</v>
      </c>
      <c r="L171" s="52">
        <v>0</v>
      </c>
    </row>
    <row r="172" spans="2:12" x14ac:dyDescent="0.25">
      <c r="B172" s="51" t="s">
        <v>78</v>
      </c>
      <c r="C172" s="51" t="s">
        <v>79</v>
      </c>
      <c r="D172" s="51" t="s">
        <v>26</v>
      </c>
      <c r="E172" s="51" t="s">
        <v>369</v>
      </c>
      <c r="F172" s="51"/>
      <c r="G172" s="52" t="s">
        <v>23</v>
      </c>
      <c r="H172" s="51">
        <v>5</v>
      </c>
      <c r="I172" s="51" t="s">
        <v>158</v>
      </c>
      <c r="J172" s="51" t="s">
        <v>104</v>
      </c>
      <c r="K172" s="51">
        <v>0</v>
      </c>
      <c r="L172" s="52">
        <v>0</v>
      </c>
    </row>
    <row r="173" spans="2:12" x14ac:dyDescent="0.25">
      <c r="B173" s="51" t="s">
        <v>78</v>
      </c>
      <c r="C173" s="51" t="s">
        <v>79</v>
      </c>
      <c r="D173" s="51" t="s">
        <v>26</v>
      </c>
      <c r="E173" s="51" t="s">
        <v>369</v>
      </c>
      <c r="F173" s="51"/>
      <c r="G173" s="52" t="s">
        <v>23</v>
      </c>
      <c r="H173" s="51">
        <v>5</v>
      </c>
      <c r="I173" s="52" t="s">
        <v>18</v>
      </c>
      <c r="J173" s="52" t="s">
        <v>104</v>
      </c>
      <c r="K173" s="51">
        <v>0</v>
      </c>
      <c r="L173" s="52">
        <v>0</v>
      </c>
    </row>
    <row r="174" spans="2:12" x14ac:dyDescent="0.25">
      <c r="B174" s="51" t="s">
        <v>24</v>
      </c>
      <c r="C174" s="51" t="s">
        <v>25</v>
      </c>
      <c r="D174" s="51" t="s">
        <v>26</v>
      </c>
      <c r="E174" s="51" t="s">
        <v>369</v>
      </c>
      <c r="F174" s="51"/>
      <c r="G174" s="52" t="s">
        <v>17</v>
      </c>
      <c r="H174" s="51">
        <v>1</v>
      </c>
      <c r="I174" s="51" t="s">
        <v>158</v>
      </c>
      <c r="J174" s="51" t="s">
        <v>104</v>
      </c>
      <c r="K174" s="51">
        <v>0</v>
      </c>
      <c r="L174" s="52">
        <v>0</v>
      </c>
    </row>
    <row r="175" spans="2:12" x14ac:dyDescent="0.25">
      <c r="B175" s="51" t="s">
        <v>24</v>
      </c>
      <c r="C175" s="51" t="s">
        <v>25</v>
      </c>
      <c r="D175" s="51" t="s">
        <v>26</v>
      </c>
      <c r="E175" s="51" t="s">
        <v>369</v>
      </c>
      <c r="F175" s="51"/>
      <c r="G175" s="52" t="s">
        <v>17</v>
      </c>
      <c r="H175" s="51">
        <v>1</v>
      </c>
      <c r="I175" s="52" t="s">
        <v>18</v>
      </c>
      <c r="J175" s="52" t="s">
        <v>104</v>
      </c>
      <c r="K175" s="51">
        <v>0</v>
      </c>
      <c r="L175" s="52">
        <v>0</v>
      </c>
    </row>
    <row r="176" spans="2:12" x14ac:dyDescent="0.25">
      <c r="B176" s="51" t="s">
        <v>24</v>
      </c>
      <c r="C176" s="51" t="s">
        <v>25</v>
      </c>
      <c r="D176" s="51" t="s">
        <v>26</v>
      </c>
      <c r="E176" s="51" t="s">
        <v>369</v>
      </c>
      <c r="F176" s="51"/>
      <c r="G176" s="52" t="s">
        <v>20</v>
      </c>
      <c r="H176" s="51">
        <v>2</v>
      </c>
      <c r="I176" s="52" t="s">
        <v>18</v>
      </c>
      <c r="J176" s="52" t="s">
        <v>104</v>
      </c>
      <c r="K176" s="51">
        <v>0</v>
      </c>
      <c r="L176" s="52">
        <v>0</v>
      </c>
    </row>
    <row r="177" spans="2:12" x14ac:dyDescent="0.25">
      <c r="B177" s="51" t="s">
        <v>24</v>
      </c>
      <c r="C177" s="51" t="s">
        <v>25</v>
      </c>
      <c r="D177" s="51" t="s">
        <v>26</v>
      </c>
      <c r="E177" s="51" t="s">
        <v>369</v>
      </c>
      <c r="F177" s="51"/>
      <c r="G177" s="52" t="s">
        <v>21</v>
      </c>
      <c r="H177" s="51">
        <v>3</v>
      </c>
      <c r="I177" s="52" t="s">
        <v>18</v>
      </c>
      <c r="J177" s="52" t="s">
        <v>104</v>
      </c>
      <c r="K177" s="51">
        <v>0</v>
      </c>
      <c r="L177" s="52">
        <v>0</v>
      </c>
    </row>
    <row r="178" spans="2:12" x14ac:dyDescent="0.25">
      <c r="B178" s="51" t="s">
        <v>24</v>
      </c>
      <c r="C178" s="51" t="s">
        <v>25</v>
      </c>
      <c r="D178" s="51" t="s">
        <v>26</v>
      </c>
      <c r="E178" s="51" t="s">
        <v>369</v>
      </c>
      <c r="F178" s="51"/>
      <c r="G178" s="52" t="s">
        <v>22</v>
      </c>
      <c r="H178" s="51">
        <v>4</v>
      </c>
      <c r="I178" s="52" t="s">
        <v>18</v>
      </c>
      <c r="J178" s="52" t="s">
        <v>104</v>
      </c>
      <c r="K178" s="51">
        <v>0</v>
      </c>
      <c r="L178" s="52">
        <v>0</v>
      </c>
    </row>
    <row r="179" spans="2:12" x14ac:dyDescent="0.25">
      <c r="B179" s="51" t="s">
        <v>24</v>
      </c>
      <c r="C179" s="51" t="s">
        <v>25</v>
      </c>
      <c r="D179" s="51" t="s">
        <v>26</v>
      </c>
      <c r="E179" s="51" t="s">
        <v>369</v>
      </c>
      <c r="F179" s="51"/>
      <c r="G179" s="52" t="s">
        <v>23</v>
      </c>
      <c r="H179" s="51">
        <v>5</v>
      </c>
      <c r="I179" s="52" t="s">
        <v>18</v>
      </c>
      <c r="J179" s="52" t="s">
        <v>104</v>
      </c>
      <c r="K179" s="51">
        <v>0</v>
      </c>
      <c r="L179" s="52">
        <v>0</v>
      </c>
    </row>
    <row r="180" spans="2:12" x14ac:dyDescent="0.25">
      <c r="B180" s="51" t="s">
        <v>62</v>
      </c>
      <c r="C180" s="51" t="s">
        <v>63</v>
      </c>
      <c r="D180" s="51" t="s">
        <v>15</v>
      </c>
      <c r="E180" s="51" t="s">
        <v>369</v>
      </c>
      <c r="F180" s="51"/>
      <c r="G180" s="52" t="s">
        <v>22</v>
      </c>
      <c r="H180" s="51">
        <v>4</v>
      </c>
      <c r="I180" s="51" t="s">
        <v>158</v>
      </c>
      <c r="J180" s="51" t="s">
        <v>104</v>
      </c>
      <c r="K180" s="51">
        <v>0</v>
      </c>
      <c r="L180" s="52">
        <v>0</v>
      </c>
    </row>
    <row r="181" spans="2:12" x14ac:dyDescent="0.25">
      <c r="B181" s="51" t="s">
        <v>62</v>
      </c>
      <c r="C181" s="51" t="s">
        <v>63</v>
      </c>
      <c r="D181" s="51" t="s">
        <v>15</v>
      </c>
      <c r="E181" s="51" t="s">
        <v>369</v>
      </c>
      <c r="F181" s="51"/>
      <c r="G181" s="52" t="s">
        <v>22</v>
      </c>
      <c r="H181" s="51">
        <v>4</v>
      </c>
      <c r="I181" s="52" t="s">
        <v>18</v>
      </c>
      <c r="J181" s="52" t="s">
        <v>104</v>
      </c>
      <c r="K181" s="51">
        <v>0</v>
      </c>
      <c r="L181" s="52">
        <v>0</v>
      </c>
    </row>
    <row r="182" spans="2:12" x14ac:dyDescent="0.25">
      <c r="B182" s="51" t="s">
        <v>62</v>
      </c>
      <c r="C182" s="51" t="s">
        <v>63</v>
      </c>
      <c r="D182" s="51" t="s">
        <v>15</v>
      </c>
      <c r="E182" s="51" t="s">
        <v>369</v>
      </c>
      <c r="F182" s="51"/>
      <c r="G182" s="52" t="s">
        <v>23</v>
      </c>
      <c r="H182" s="51">
        <v>5</v>
      </c>
      <c r="I182" s="51" t="s">
        <v>158</v>
      </c>
      <c r="J182" s="51" t="s">
        <v>104</v>
      </c>
      <c r="K182" s="51">
        <v>0</v>
      </c>
      <c r="L182" s="52">
        <v>0</v>
      </c>
    </row>
    <row r="183" spans="2:12" x14ac:dyDescent="0.25">
      <c r="B183" s="51" t="s">
        <v>62</v>
      </c>
      <c r="C183" s="51" t="s">
        <v>63</v>
      </c>
      <c r="D183" s="51" t="s">
        <v>15</v>
      </c>
      <c r="E183" s="51" t="s">
        <v>369</v>
      </c>
      <c r="F183" s="51"/>
      <c r="G183" s="52" t="s">
        <v>23</v>
      </c>
      <c r="H183" s="51">
        <v>5</v>
      </c>
      <c r="I183" s="52" t="s">
        <v>18</v>
      </c>
      <c r="J183" s="52" t="s">
        <v>104</v>
      </c>
      <c r="K183" s="51">
        <v>0</v>
      </c>
      <c r="L183" s="52">
        <v>0</v>
      </c>
    </row>
    <row r="184" spans="2:12" x14ac:dyDescent="0.25">
      <c r="B184" s="51" t="s">
        <v>70</v>
      </c>
      <c r="C184" s="51" t="s">
        <v>71</v>
      </c>
      <c r="D184" s="51" t="s">
        <v>15</v>
      </c>
      <c r="E184" s="51" t="s">
        <v>369</v>
      </c>
      <c r="F184" s="51"/>
      <c r="G184" s="52" t="s">
        <v>17</v>
      </c>
      <c r="H184" s="51">
        <v>1</v>
      </c>
      <c r="I184" s="51" t="s">
        <v>158</v>
      </c>
      <c r="J184" s="51" t="s">
        <v>104</v>
      </c>
      <c r="K184" s="51">
        <v>0</v>
      </c>
      <c r="L184" s="52">
        <v>0</v>
      </c>
    </row>
    <row r="185" spans="2:12" x14ac:dyDescent="0.25">
      <c r="B185" s="51" t="s">
        <v>70</v>
      </c>
      <c r="C185" s="51" t="s">
        <v>71</v>
      </c>
      <c r="D185" s="51" t="s">
        <v>15</v>
      </c>
      <c r="E185" s="51" t="s">
        <v>369</v>
      </c>
      <c r="F185" s="51"/>
      <c r="G185" s="52" t="s">
        <v>17</v>
      </c>
      <c r="H185" s="51">
        <v>1</v>
      </c>
      <c r="I185" s="52" t="s">
        <v>18</v>
      </c>
      <c r="J185" s="52" t="s">
        <v>104</v>
      </c>
      <c r="K185" s="51">
        <v>0</v>
      </c>
      <c r="L185" s="52">
        <v>0</v>
      </c>
    </row>
    <row r="186" spans="2:12" x14ac:dyDescent="0.25">
      <c r="B186" s="51" t="s">
        <v>70</v>
      </c>
      <c r="C186" s="51" t="s">
        <v>71</v>
      </c>
      <c r="D186" s="51" t="s">
        <v>15</v>
      </c>
      <c r="E186" s="51" t="s">
        <v>369</v>
      </c>
      <c r="F186" s="51"/>
      <c r="G186" s="52" t="s">
        <v>20</v>
      </c>
      <c r="H186" s="51">
        <v>2</v>
      </c>
      <c r="I186" s="51" t="s">
        <v>158</v>
      </c>
      <c r="J186" s="51" t="s">
        <v>104</v>
      </c>
      <c r="K186" s="51">
        <v>0</v>
      </c>
      <c r="L186" s="52">
        <v>0</v>
      </c>
    </row>
    <row r="187" spans="2:12" x14ac:dyDescent="0.25">
      <c r="B187" s="51" t="s">
        <v>70</v>
      </c>
      <c r="C187" s="51" t="s">
        <v>71</v>
      </c>
      <c r="D187" s="51" t="s">
        <v>15</v>
      </c>
      <c r="E187" s="51" t="s">
        <v>369</v>
      </c>
      <c r="F187" s="51"/>
      <c r="G187" s="52" t="s">
        <v>20</v>
      </c>
      <c r="H187" s="51">
        <v>2</v>
      </c>
      <c r="I187" s="52" t="s">
        <v>18</v>
      </c>
      <c r="J187" s="52" t="s">
        <v>104</v>
      </c>
      <c r="K187" s="51">
        <v>0</v>
      </c>
      <c r="L187" s="52">
        <v>0</v>
      </c>
    </row>
    <row r="188" spans="2:12" x14ac:dyDescent="0.25">
      <c r="B188" s="51" t="s">
        <v>70</v>
      </c>
      <c r="C188" s="51" t="s">
        <v>71</v>
      </c>
      <c r="D188" s="51" t="s">
        <v>15</v>
      </c>
      <c r="E188" s="51" t="s">
        <v>369</v>
      </c>
      <c r="F188" s="51"/>
      <c r="G188" s="52" t="s">
        <v>21</v>
      </c>
      <c r="H188" s="51">
        <v>3</v>
      </c>
      <c r="I188" s="51" t="s">
        <v>158</v>
      </c>
      <c r="J188" s="51" t="s">
        <v>104</v>
      </c>
      <c r="K188" s="51">
        <v>0</v>
      </c>
      <c r="L188" s="52">
        <v>0</v>
      </c>
    </row>
    <row r="189" spans="2:12" x14ac:dyDescent="0.25">
      <c r="B189" s="51" t="s">
        <v>70</v>
      </c>
      <c r="C189" s="51" t="s">
        <v>71</v>
      </c>
      <c r="D189" s="51" t="s">
        <v>15</v>
      </c>
      <c r="E189" s="51" t="s">
        <v>369</v>
      </c>
      <c r="F189" s="51"/>
      <c r="G189" s="52" t="s">
        <v>21</v>
      </c>
      <c r="H189" s="51">
        <v>3</v>
      </c>
      <c r="I189" s="52" t="s">
        <v>18</v>
      </c>
      <c r="J189" s="52" t="s">
        <v>104</v>
      </c>
      <c r="K189" s="51">
        <v>0</v>
      </c>
      <c r="L189" s="52">
        <v>0</v>
      </c>
    </row>
    <row r="190" spans="2:12" x14ac:dyDescent="0.25">
      <c r="B190" s="51" t="s">
        <v>70</v>
      </c>
      <c r="C190" s="51" t="s">
        <v>71</v>
      </c>
      <c r="D190" s="51" t="s">
        <v>15</v>
      </c>
      <c r="E190" s="51" t="s">
        <v>369</v>
      </c>
      <c r="F190" s="51"/>
      <c r="G190" s="52" t="s">
        <v>22</v>
      </c>
      <c r="H190" s="51">
        <v>4</v>
      </c>
      <c r="I190" s="51" t="s">
        <v>158</v>
      </c>
      <c r="J190" s="51" t="s">
        <v>104</v>
      </c>
      <c r="K190" s="51">
        <v>0</v>
      </c>
      <c r="L190" s="52">
        <v>0</v>
      </c>
    </row>
    <row r="191" spans="2:12" x14ac:dyDescent="0.25">
      <c r="B191" s="51" t="s">
        <v>70</v>
      </c>
      <c r="C191" s="51" t="s">
        <v>71</v>
      </c>
      <c r="D191" s="51" t="s">
        <v>15</v>
      </c>
      <c r="E191" s="51" t="s">
        <v>369</v>
      </c>
      <c r="F191" s="51"/>
      <c r="G191" s="52" t="s">
        <v>22</v>
      </c>
      <c r="H191" s="51">
        <v>4</v>
      </c>
      <c r="I191" s="52" t="s">
        <v>18</v>
      </c>
      <c r="J191" s="52" t="s">
        <v>104</v>
      </c>
      <c r="K191" s="51">
        <v>0</v>
      </c>
      <c r="L191" s="52">
        <v>0</v>
      </c>
    </row>
    <row r="192" spans="2:12" x14ac:dyDescent="0.25">
      <c r="B192" s="51" t="s">
        <v>70</v>
      </c>
      <c r="C192" s="51" t="s">
        <v>71</v>
      </c>
      <c r="D192" s="51" t="s">
        <v>15</v>
      </c>
      <c r="E192" s="51" t="s">
        <v>369</v>
      </c>
      <c r="F192" s="51"/>
      <c r="G192" s="52" t="s">
        <v>23</v>
      </c>
      <c r="H192" s="51">
        <v>5</v>
      </c>
      <c r="I192" s="51" t="s">
        <v>158</v>
      </c>
      <c r="J192" s="51" t="s">
        <v>104</v>
      </c>
      <c r="K192" s="51">
        <v>0</v>
      </c>
      <c r="L192" s="52">
        <v>0</v>
      </c>
    </row>
    <row r="193" spans="2:12" x14ac:dyDescent="0.25">
      <c r="B193" s="51" t="s">
        <v>70</v>
      </c>
      <c r="C193" s="51" t="s">
        <v>71</v>
      </c>
      <c r="D193" s="51" t="s">
        <v>15</v>
      </c>
      <c r="E193" s="51" t="s">
        <v>369</v>
      </c>
      <c r="F193" s="51"/>
      <c r="G193" s="52" t="s">
        <v>23</v>
      </c>
      <c r="H193" s="51">
        <v>5</v>
      </c>
      <c r="I193" s="51" t="s">
        <v>18</v>
      </c>
      <c r="J193" s="51" t="s">
        <v>104</v>
      </c>
      <c r="K193" s="51">
        <v>0</v>
      </c>
      <c r="L193" s="52">
        <v>0</v>
      </c>
    </row>
    <row r="194" spans="2:12" x14ac:dyDescent="0.25">
      <c r="B194" s="51" t="s">
        <v>72</v>
      </c>
      <c r="C194" s="51" t="s">
        <v>73</v>
      </c>
      <c r="D194" s="51" t="s">
        <v>26</v>
      </c>
      <c r="E194" s="51" t="s">
        <v>369</v>
      </c>
      <c r="F194" s="51"/>
      <c r="G194" s="52" t="s">
        <v>17</v>
      </c>
      <c r="H194" s="51">
        <v>1</v>
      </c>
      <c r="I194" s="51" t="s">
        <v>158</v>
      </c>
      <c r="J194" s="51" t="s">
        <v>104</v>
      </c>
      <c r="K194" s="51">
        <v>18</v>
      </c>
      <c r="L194" s="52">
        <v>925.91</v>
      </c>
    </row>
    <row r="195" spans="2:12" x14ac:dyDescent="0.25">
      <c r="B195" s="51" t="s">
        <v>72</v>
      </c>
      <c r="C195" s="51" t="s">
        <v>73</v>
      </c>
      <c r="D195" s="51" t="s">
        <v>26</v>
      </c>
      <c r="E195" s="51" t="s">
        <v>369</v>
      </c>
      <c r="F195" s="51"/>
      <c r="G195" s="52" t="s">
        <v>17</v>
      </c>
      <c r="H195" s="51">
        <v>1</v>
      </c>
      <c r="I195" s="52" t="s">
        <v>18</v>
      </c>
      <c r="J195" s="52" t="s">
        <v>104</v>
      </c>
      <c r="K195" s="51">
        <v>0</v>
      </c>
      <c r="L195" s="52">
        <v>0</v>
      </c>
    </row>
    <row r="196" spans="2:12" x14ac:dyDescent="0.25">
      <c r="B196" s="51" t="s">
        <v>72</v>
      </c>
      <c r="C196" s="51" t="s">
        <v>73</v>
      </c>
      <c r="D196" s="51" t="s">
        <v>26</v>
      </c>
      <c r="E196" s="51" t="s">
        <v>369</v>
      </c>
      <c r="F196" s="51"/>
      <c r="G196" s="52" t="s">
        <v>20</v>
      </c>
      <c r="H196" s="51">
        <v>2</v>
      </c>
      <c r="I196" s="51" t="s">
        <v>158</v>
      </c>
      <c r="J196" s="51" t="s">
        <v>104</v>
      </c>
      <c r="K196" s="51">
        <v>0</v>
      </c>
      <c r="L196" s="52">
        <v>0</v>
      </c>
    </row>
    <row r="197" spans="2:12" x14ac:dyDescent="0.25">
      <c r="B197" s="51" t="s">
        <v>72</v>
      </c>
      <c r="C197" s="51" t="s">
        <v>73</v>
      </c>
      <c r="D197" s="51" t="s">
        <v>26</v>
      </c>
      <c r="E197" s="51" t="s">
        <v>369</v>
      </c>
      <c r="F197" s="51"/>
      <c r="G197" s="52" t="s">
        <v>20</v>
      </c>
      <c r="H197" s="51">
        <v>2</v>
      </c>
      <c r="I197" s="52" t="s">
        <v>18</v>
      </c>
      <c r="J197" s="52" t="s">
        <v>104</v>
      </c>
      <c r="K197" s="51">
        <v>0</v>
      </c>
      <c r="L197" s="52">
        <v>0</v>
      </c>
    </row>
    <row r="198" spans="2:12" x14ac:dyDescent="0.25">
      <c r="B198" s="51" t="s">
        <v>72</v>
      </c>
      <c r="C198" s="51" t="s">
        <v>73</v>
      </c>
      <c r="D198" s="51" t="s">
        <v>26</v>
      </c>
      <c r="E198" s="51" t="s">
        <v>369</v>
      </c>
      <c r="F198" s="51"/>
      <c r="G198" s="52" t="s">
        <v>21</v>
      </c>
      <c r="H198" s="51">
        <v>3</v>
      </c>
      <c r="I198" s="51" t="s">
        <v>158</v>
      </c>
      <c r="J198" s="51" t="s">
        <v>104</v>
      </c>
      <c r="K198" s="51">
        <v>0</v>
      </c>
      <c r="L198" s="52">
        <v>0</v>
      </c>
    </row>
    <row r="199" spans="2:12" x14ac:dyDescent="0.25">
      <c r="B199" s="51" t="s">
        <v>72</v>
      </c>
      <c r="C199" s="51" t="s">
        <v>73</v>
      </c>
      <c r="D199" s="51" t="s">
        <v>26</v>
      </c>
      <c r="E199" s="51" t="s">
        <v>369</v>
      </c>
      <c r="F199" s="51"/>
      <c r="G199" s="52" t="s">
        <v>21</v>
      </c>
      <c r="H199" s="51">
        <v>3</v>
      </c>
      <c r="I199" s="52" t="s">
        <v>18</v>
      </c>
      <c r="J199" s="52" t="s">
        <v>104</v>
      </c>
      <c r="K199" s="51">
        <v>0</v>
      </c>
      <c r="L199" s="52">
        <v>0</v>
      </c>
    </row>
    <row r="200" spans="2:12" x14ac:dyDescent="0.25">
      <c r="B200" s="51" t="s">
        <v>72</v>
      </c>
      <c r="C200" s="51" t="s">
        <v>73</v>
      </c>
      <c r="D200" s="51" t="s">
        <v>26</v>
      </c>
      <c r="E200" s="51" t="s">
        <v>369</v>
      </c>
      <c r="F200" s="51"/>
      <c r="G200" s="52" t="s">
        <v>22</v>
      </c>
      <c r="H200" s="51">
        <v>4</v>
      </c>
      <c r="I200" s="51" t="s">
        <v>158</v>
      </c>
      <c r="J200" s="51" t="s">
        <v>104</v>
      </c>
      <c r="K200" s="51">
        <v>0</v>
      </c>
      <c r="L200" s="52">
        <v>0</v>
      </c>
    </row>
    <row r="201" spans="2:12" x14ac:dyDescent="0.25">
      <c r="B201" s="51" t="s">
        <v>72</v>
      </c>
      <c r="C201" s="51" t="s">
        <v>73</v>
      </c>
      <c r="D201" s="51" t="s">
        <v>26</v>
      </c>
      <c r="E201" s="51" t="s">
        <v>369</v>
      </c>
      <c r="F201" s="51"/>
      <c r="G201" s="52" t="s">
        <v>22</v>
      </c>
      <c r="H201" s="51">
        <v>4</v>
      </c>
      <c r="I201" s="52" t="s">
        <v>18</v>
      </c>
      <c r="J201" s="52" t="s">
        <v>104</v>
      </c>
      <c r="K201" s="51">
        <v>0</v>
      </c>
      <c r="L201" s="52">
        <v>0</v>
      </c>
    </row>
    <row r="202" spans="2:12" x14ac:dyDescent="0.25">
      <c r="B202" s="51" t="s">
        <v>72</v>
      </c>
      <c r="C202" s="51" t="s">
        <v>73</v>
      </c>
      <c r="D202" s="51" t="s">
        <v>26</v>
      </c>
      <c r="E202" s="51" t="s">
        <v>369</v>
      </c>
      <c r="F202" s="51"/>
      <c r="G202" s="52" t="s">
        <v>23</v>
      </c>
      <c r="H202" s="51">
        <v>5</v>
      </c>
      <c r="I202" s="51" t="s">
        <v>158</v>
      </c>
      <c r="J202" s="51" t="s">
        <v>104</v>
      </c>
      <c r="K202" s="51">
        <v>0</v>
      </c>
      <c r="L202" s="52">
        <v>0</v>
      </c>
    </row>
    <row r="203" spans="2:12" x14ac:dyDescent="0.25">
      <c r="B203" s="51" t="s">
        <v>72</v>
      </c>
      <c r="C203" s="51" t="s">
        <v>73</v>
      </c>
      <c r="D203" s="51" t="s">
        <v>26</v>
      </c>
      <c r="E203" s="51" t="s">
        <v>369</v>
      </c>
      <c r="F203" s="51"/>
      <c r="G203" s="52" t="s">
        <v>23</v>
      </c>
      <c r="H203" s="51">
        <v>5</v>
      </c>
      <c r="I203" s="52" t="s">
        <v>18</v>
      </c>
      <c r="J203" s="52" t="s">
        <v>104</v>
      </c>
      <c r="K203" s="51">
        <v>0</v>
      </c>
      <c r="L203" s="52">
        <v>0</v>
      </c>
    </row>
    <row r="204" spans="2:12" x14ac:dyDescent="0.25">
      <c r="B204" s="51" t="s">
        <v>82</v>
      </c>
      <c r="C204" s="51" t="s">
        <v>83</v>
      </c>
      <c r="D204" s="51" t="s">
        <v>15</v>
      </c>
      <c r="E204" s="51" t="s">
        <v>369</v>
      </c>
      <c r="F204" s="51"/>
      <c r="G204" s="52" t="s">
        <v>17</v>
      </c>
      <c r="H204" s="51">
        <v>1</v>
      </c>
      <c r="I204" s="51" t="s">
        <v>158</v>
      </c>
      <c r="J204" s="51" t="s">
        <v>104</v>
      </c>
      <c r="K204" s="51">
        <v>0</v>
      </c>
      <c r="L204" s="52">
        <v>0</v>
      </c>
    </row>
    <row r="205" spans="2:12" x14ac:dyDescent="0.25">
      <c r="B205" s="51" t="s">
        <v>82</v>
      </c>
      <c r="C205" s="51" t="s">
        <v>83</v>
      </c>
      <c r="D205" s="51" t="s">
        <v>15</v>
      </c>
      <c r="E205" s="51" t="s">
        <v>369</v>
      </c>
      <c r="F205" s="51"/>
      <c r="G205" s="52" t="s">
        <v>17</v>
      </c>
      <c r="H205" s="51">
        <v>1</v>
      </c>
      <c r="I205" s="52" t="s">
        <v>18</v>
      </c>
      <c r="J205" s="52" t="s">
        <v>104</v>
      </c>
      <c r="K205" s="51">
        <v>0</v>
      </c>
      <c r="L205" s="52">
        <v>0</v>
      </c>
    </row>
    <row r="206" spans="2:12" x14ac:dyDescent="0.25">
      <c r="B206" s="51" t="s">
        <v>82</v>
      </c>
      <c r="C206" s="51" t="s">
        <v>83</v>
      </c>
      <c r="D206" s="51" t="s">
        <v>15</v>
      </c>
      <c r="E206" s="51" t="s">
        <v>369</v>
      </c>
      <c r="F206" s="51"/>
      <c r="G206" s="52" t="s">
        <v>20</v>
      </c>
      <c r="H206" s="51">
        <v>2</v>
      </c>
      <c r="I206" s="52" t="s">
        <v>18</v>
      </c>
      <c r="J206" s="52" t="s">
        <v>104</v>
      </c>
      <c r="K206" s="51">
        <v>0</v>
      </c>
      <c r="L206" s="52">
        <v>0</v>
      </c>
    </row>
    <row r="207" spans="2:12" x14ac:dyDescent="0.25">
      <c r="B207" s="51" t="s">
        <v>82</v>
      </c>
      <c r="C207" s="51" t="s">
        <v>83</v>
      </c>
      <c r="D207" s="51" t="s">
        <v>15</v>
      </c>
      <c r="E207" s="51" t="s">
        <v>369</v>
      </c>
      <c r="F207" s="51"/>
      <c r="G207" s="52" t="s">
        <v>21</v>
      </c>
      <c r="H207" s="51">
        <v>3</v>
      </c>
      <c r="I207" s="52" t="s">
        <v>18</v>
      </c>
      <c r="J207" s="52" t="s">
        <v>104</v>
      </c>
      <c r="K207" s="51">
        <v>0</v>
      </c>
      <c r="L207" s="52">
        <v>0</v>
      </c>
    </row>
    <row r="208" spans="2:12" x14ac:dyDescent="0.25">
      <c r="B208" s="51" t="s">
        <v>82</v>
      </c>
      <c r="C208" s="51" t="s">
        <v>83</v>
      </c>
      <c r="D208" s="51" t="s">
        <v>15</v>
      </c>
      <c r="E208" s="51" t="s">
        <v>369</v>
      </c>
      <c r="F208" s="51"/>
      <c r="G208" s="52" t="s">
        <v>22</v>
      </c>
      <c r="H208" s="51">
        <v>4</v>
      </c>
      <c r="I208" s="52" t="s">
        <v>18</v>
      </c>
      <c r="J208" s="52" t="s">
        <v>104</v>
      </c>
      <c r="K208" s="51">
        <v>0</v>
      </c>
      <c r="L208" s="52">
        <v>0</v>
      </c>
    </row>
    <row r="209" spans="2:12" x14ac:dyDescent="0.25">
      <c r="B209" s="51" t="s">
        <v>82</v>
      </c>
      <c r="C209" s="51" t="s">
        <v>83</v>
      </c>
      <c r="D209" s="51" t="s">
        <v>15</v>
      </c>
      <c r="E209" s="51" t="s">
        <v>369</v>
      </c>
      <c r="F209" s="51"/>
      <c r="G209" s="52" t="s">
        <v>23</v>
      </c>
      <c r="H209" s="51">
        <v>5</v>
      </c>
      <c r="I209" s="52" t="s">
        <v>18</v>
      </c>
      <c r="J209" s="52" t="s">
        <v>104</v>
      </c>
      <c r="K209" s="51">
        <v>0</v>
      </c>
      <c r="L209" s="52">
        <v>0</v>
      </c>
    </row>
    <row r="210" spans="2:12" x14ac:dyDescent="0.25">
      <c r="B210" s="51" t="s">
        <v>80</v>
      </c>
      <c r="C210" s="51" t="s">
        <v>81</v>
      </c>
      <c r="D210" s="51" t="s">
        <v>15</v>
      </c>
      <c r="E210" s="51" t="s">
        <v>369</v>
      </c>
      <c r="F210" s="51"/>
      <c r="G210" s="52" t="s">
        <v>17</v>
      </c>
      <c r="H210" s="51">
        <v>1</v>
      </c>
      <c r="I210" s="51" t="s">
        <v>158</v>
      </c>
      <c r="J210" s="51" t="s">
        <v>104</v>
      </c>
      <c r="K210" s="51">
        <v>0</v>
      </c>
      <c r="L210" s="52">
        <v>0</v>
      </c>
    </row>
    <row r="211" spans="2:12" x14ac:dyDescent="0.25">
      <c r="B211" s="51" t="s">
        <v>80</v>
      </c>
      <c r="C211" s="51" t="s">
        <v>81</v>
      </c>
      <c r="D211" s="51" t="s">
        <v>15</v>
      </c>
      <c r="E211" s="51" t="s">
        <v>369</v>
      </c>
      <c r="F211" s="51"/>
      <c r="G211" s="52" t="s">
        <v>17</v>
      </c>
      <c r="H211" s="51">
        <v>1</v>
      </c>
      <c r="I211" s="52" t="s">
        <v>18</v>
      </c>
      <c r="J211" s="52" t="s">
        <v>104</v>
      </c>
      <c r="K211" s="51">
        <v>0</v>
      </c>
      <c r="L211" s="52">
        <v>0</v>
      </c>
    </row>
    <row r="212" spans="2:12" x14ac:dyDescent="0.25">
      <c r="B212" s="51" t="s">
        <v>80</v>
      </c>
      <c r="C212" s="51" t="s">
        <v>81</v>
      </c>
      <c r="D212" s="51" t="s">
        <v>15</v>
      </c>
      <c r="E212" s="51" t="s">
        <v>369</v>
      </c>
      <c r="F212" s="51"/>
      <c r="G212" s="52" t="s">
        <v>20</v>
      </c>
      <c r="H212" s="51">
        <v>2</v>
      </c>
      <c r="I212" s="52" t="s">
        <v>18</v>
      </c>
      <c r="J212" s="52" t="s">
        <v>104</v>
      </c>
      <c r="K212" s="51">
        <v>0</v>
      </c>
      <c r="L212" s="52">
        <v>0</v>
      </c>
    </row>
    <row r="213" spans="2:12" x14ac:dyDescent="0.25">
      <c r="B213" s="51" t="s">
        <v>80</v>
      </c>
      <c r="C213" s="51" t="s">
        <v>81</v>
      </c>
      <c r="D213" s="51" t="s">
        <v>15</v>
      </c>
      <c r="E213" s="51" t="s">
        <v>369</v>
      </c>
      <c r="F213" s="51"/>
      <c r="G213" s="52" t="s">
        <v>21</v>
      </c>
      <c r="H213" s="51">
        <v>3</v>
      </c>
      <c r="I213" s="52" t="s">
        <v>18</v>
      </c>
      <c r="J213" s="52" t="s">
        <v>104</v>
      </c>
      <c r="K213" s="51">
        <v>0</v>
      </c>
      <c r="L213" s="52">
        <v>0</v>
      </c>
    </row>
    <row r="214" spans="2:12" x14ac:dyDescent="0.25">
      <c r="B214" s="51" t="s">
        <v>80</v>
      </c>
      <c r="C214" s="51" t="s">
        <v>81</v>
      </c>
      <c r="D214" s="51" t="s">
        <v>15</v>
      </c>
      <c r="E214" s="51" t="s">
        <v>369</v>
      </c>
      <c r="F214" s="51"/>
      <c r="G214" s="52" t="s">
        <v>22</v>
      </c>
      <c r="H214" s="51">
        <v>4</v>
      </c>
      <c r="I214" s="52" t="s">
        <v>18</v>
      </c>
      <c r="J214" s="52" t="s">
        <v>104</v>
      </c>
      <c r="K214" s="51">
        <v>0</v>
      </c>
      <c r="L214" s="52">
        <v>0</v>
      </c>
    </row>
    <row r="215" spans="2:12" x14ac:dyDescent="0.25">
      <c r="B215" s="51" t="s">
        <v>80</v>
      </c>
      <c r="C215" s="51" t="s">
        <v>81</v>
      </c>
      <c r="D215" s="51" t="s">
        <v>15</v>
      </c>
      <c r="E215" s="51" t="s">
        <v>369</v>
      </c>
      <c r="F215" s="51"/>
      <c r="G215" s="52" t="s">
        <v>23</v>
      </c>
      <c r="H215" s="51">
        <v>5</v>
      </c>
      <c r="I215" s="52" t="s">
        <v>18</v>
      </c>
      <c r="J215" s="52" t="s">
        <v>104</v>
      </c>
      <c r="K215" s="51">
        <v>0</v>
      </c>
      <c r="L215" s="52">
        <v>0</v>
      </c>
    </row>
    <row r="216" spans="2:12" x14ac:dyDescent="0.25">
      <c r="B216" s="51" t="s">
        <v>29</v>
      </c>
      <c r="C216" s="51" t="s">
        <v>30</v>
      </c>
      <c r="D216" s="51" t="s">
        <v>26</v>
      </c>
      <c r="E216" s="51" t="s">
        <v>369</v>
      </c>
      <c r="F216" s="51"/>
      <c r="G216" s="52" t="s">
        <v>17</v>
      </c>
      <c r="H216" s="51">
        <v>1</v>
      </c>
      <c r="I216" s="51" t="s">
        <v>158</v>
      </c>
      <c r="J216" s="51" t="s">
        <v>104</v>
      </c>
      <c r="K216" s="51">
        <v>0</v>
      </c>
      <c r="L216" s="52">
        <v>0</v>
      </c>
    </row>
    <row r="217" spans="2:12" x14ac:dyDescent="0.25">
      <c r="B217" s="51" t="s">
        <v>29</v>
      </c>
      <c r="C217" s="51" t="s">
        <v>30</v>
      </c>
      <c r="D217" s="51" t="s">
        <v>26</v>
      </c>
      <c r="E217" s="51" t="s">
        <v>369</v>
      </c>
      <c r="F217" s="51"/>
      <c r="G217" s="52" t="s">
        <v>17</v>
      </c>
      <c r="H217" s="51">
        <v>1</v>
      </c>
      <c r="I217" s="52" t="s">
        <v>18</v>
      </c>
      <c r="J217" s="52" t="s">
        <v>104</v>
      </c>
      <c r="K217" s="51">
        <v>0</v>
      </c>
      <c r="L217" s="52">
        <v>0</v>
      </c>
    </row>
    <row r="218" spans="2:12" x14ac:dyDescent="0.25">
      <c r="B218" s="51" t="s">
        <v>29</v>
      </c>
      <c r="C218" s="51" t="s">
        <v>30</v>
      </c>
      <c r="D218" s="51" t="s">
        <v>26</v>
      </c>
      <c r="E218" s="51" t="s">
        <v>369</v>
      </c>
      <c r="F218" s="51"/>
      <c r="G218" s="52" t="s">
        <v>20</v>
      </c>
      <c r="H218" s="51">
        <v>2</v>
      </c>
      <c r="I218" s="52" t="s">
        <v>18</v>
      </c>
      <c r="J218" s="52" t="s">
        <v>104</v>
      </c>
      <c r="K218" s="51">
        <v>0</v>
      </c>
      <c r="L218" s="52">
        <v>0</v>
      </c>
    </row>
    <row r="219" spans="2:12" x14ac:dyDescent="0.25">
      <c r="B219" s="51" t="s">
        <v>29</v>
      </c>
      <c r="C219" s="51" t="s">
        <v>30</v>
      </c>
      <c r="D219" s="51" t="s">
        <v>26</v>
      </c>
      <c r="E219" s="51" t="s">
        <v>369</v>
      </c>
      <c r="F219" s="51"/>
      <c r="G219" s="52" t="s">
        <v>21</v>
      </c>
      <c r="H219" s="51">
        <v>3</v>
      </c>
      <c r="I219" s="52" t="s">
        <v>18</v>
      </c>
      <c r="J219" s="52" t="s">
        <v>104</v>
      </c>
      <c r="K219" s="51">
        <v>0</v>
      </c>
      <c r="L219" s="52">
        <v>0</v>
      </c>
    </row>
    <row r="220" spans="2:12" x14ac:dyDescent="0.25">
      <c r="B220" s="51" t="s">
        <v>29</v>
      </c>
      <c r="C220" s="51" t="s">
        <v>30</v>
      </c>
      <c r="D220" s="51" t="s">
        <v>26</v>
      </c>
      <c r="E220" s="51" t="s">
        <v>369</v>
      </c>
      <c r="F220" s="51"/>
      <c r="G220" s="52" t="s">
        <v>22</v>
      </c>
      <c r="H220" s="51">
        <v>4</v>
      </c>
      <c r="I220" s="52" t="s">
        <v>18</v>
      </c>
      <c r="J220" s="52" t="s">
        <v>104</v>
      </c>
      <c r="K220" s="51">
        <v>0</v>
      </c>
      <c r="L220" s="52">
        <v>0</v>
      </c>
    </row>
    <row r="221" spans="2:12" x14ac:dyDescent="0.25">
      <c r="B221" s="51" t="s">
        <v>29</v>
      </c>
      <c r="C221" s="51" t="s">
        <v>30</v>
      </c>
      <c r="D221" s="51" t="s">
        <v>26</v>
      </c>
      <c r="E221" s="51" t="s">
        <v>369</v>
      </c>
      <c r="F221" s="51"/>
      <c r="G221" s="52" t="s">
        <v>23</v>
      </c>
      <c r="H221" s="51">
        <v>5</v>
      </c>
      <c r="I221" s="52" t="s">
        <v>18</v>
      </c>
      <c r="J221" s="52" t="s">
        <v>104</v>
      </c>
      <c r="K221" s="51">
        <v>0</v>
      </c>
      <c r="L221" s="52">
        <v>0</v>
      </c>
    </row>
    <row r="222" spans="2:12" x14ac:dyDescent="0.25">
      <c r="B222" s="51" t="s">
        <v>50</v>
      </c>
      <c r="C222" s="51" t="s">
        <v>51</v>
      </c>
      <c r="D222" s="51" t="s">
        <v>45</v>
      </c>
      <c r="E222" s="51" t="s">
        <v>369</v>
      </c>
      <c r="F222" s="51"/>
      <c r="G222" s="52" t="s">
        <v>17</v>
      </c>
      <c r="H222" s="51">
        <v>1</v>
      </c>
      <c r="I222" s="51" t="s">
        <v>158</v>
      </c>
      <c r="J222" s="51" t="s">
        <v>104</v>
      </c>
      <c r="K222" s="51">
        <v>0</v>
      </c>
      <c r="L222" s="52">
        <v>0</v>
      </c>
    </row>
    <row r="223" spans="2:12" x14ac:dyDescent="0.25">
      <c r="B223" s="51" t="s">
        <v>50</v>
      </c>
      <c r="C223" s="51" t="s">
        <v>51</v>
      </c>
      <c r="D223" s="51" t="s">
        <v>45</v>
      </c>
      <c r="E223" s="51" t="s">
        <v>369</v>
      </c>
      <c r="F223" s="51"/>
      <c r="G223" s="52" t="s">
        <v>17</v>
      </c>
      <c r="H223" s="51">
        <v>1</v>
      </c>
      <c r="I223" s="52" t="s">
        <v>18</v>
      </c>
      <c r="J223" s="52" t="s">
        <v>104</v>
      </c>
      <c r="K223" s="51">
        <v>0</v>
      </c>
      <c r="L223" s="52">
        <v>0</v>
      </c>
    </row>
    <row r="224" spans="2:12" x14ac:dyDescent="0.25">
      <c r="B224" s="51" t="s">
        <v>50</v>
      </c>
      <c r="C224" s="51" t="s">
        <v>51</v>
      </c>
      <c r="D224" s="51" t="s">
        <v>45</v>
      </c>
      <c r="E224" s="51" t="s">
        <v>369</v>
      </c>
      <c r="F224" s="51"/>
      <c r="G224" s="52" t="s">
        <v>20</v>
      </c>
      <c r="H224" s="51">
        <v>2</v>
      </c>
      <c r="I224" s="52" t="s">
        <v>18</v>
      </c>
      <c r="J224" s="52" t="s">
        <v>104</v>
      </c>
      <c r="K224" s="51">
        <v>0</v>
      </c>
      <c r="L224" s="52">
        <v>0</v>
      </c>
    </row>
    <row r="225" spans="2:12" x14ac:dyDescent="0.25">
      <c r="B225" s="51" t="s">
        <v>50</v>
      </c>
      <c r="C225" s="51" t="s">
        <v>51</v>
      </c>
      <c r="D225" s="51" t="s">
        <v>45</v>
      </c>
      <c r="E225" s="51" t="s">
        <v>369</v>
      </c>
      <c r="F225" s="51"/>
      <c r="G225" s="52" t="s">
        <v>21</v>
      </c>
      <c r="H225" s="51">
        <v>3</v>
      </c>
      <c r="I225" s="52" t="s">
        <v>18</v>
      </c>
      <c r="J225" s="52" t="s">
        <v>104</v>
      </c>
      <c r="K225" s="51">
        <v>0</v>
      </c>
      <c r="L225" s="52">
        <v>0</v>
      </c>
    </row>
    <row r="226" spans="2:12" x14ac:dyDescent="0.25">
      <c r="B226" s="51" t="s">
        <v>50</v>
      </c>
      <c r="C226" s="51" t="s">
        <v>51</v>
      </c>
      <c r="D226" s="51" t="s">
        <v>45</v>
      </c>
      <c r="E226" s="51" t="s">
        <v>369</v>
      </c>
      <c r="F226" s="51"/>
      <c r="G226" s="52" t="s">
        <v>22</v>
      </c>
      <c r="H226" s="51">
        <v>4</v>
      </c>
      <c r="I226" s="52" t="s">
        <v>18</v>
      </c>
      <c r="J226" s="52" t="s">
        <v>104</v>
      </c>
      <c r="K226" s="51">
        <v>0</v>
      </c>
      <c r="L226" s="52">
        <v>0</v>
      </c>
    </row>
    <row r="227" spans="2:12" x14ac:dyDescent="0.25">
      <c r="B227" s="51" t="s">
        <v>50</v>
      </c>
      <c r="C227" s="51" t="s">
        <v>51</v>
      </c>
      <c r="D227" s="51" t="s">
        <v>45</v>
      </c>
      <c r="E227" s="51" t="s">
        <v>369</v>
      </c>
      <c r="F227" s="51"/>
      <c r="G227" s="52" t="s">
        <v>23</v>
      </c>
      <c r="H227" s="51">
        <v>5</v>
      </c>
      <c r="I227" s="52" t="s">
        <v>18</v>
      </c>
      <c r="J227" s="52" t="s">
        <v>104</v>
      </c>
      <c r="K227" s="51">
        <v>0</v>
      </c>
      <c r="L227" s="52">
        <v>0</v>
      </c>
    </row>
    <row r="228" spans="2:12" x14ac:dyDescent="0.25">
      <c r="B228" s="51" t="s">
        <v>64</v>
      </c>
      <c r="C228" s="51" t="s">
        <v>65</v>
      </c>
      <c r="D228" s="51" t="s">
        <v>15</v>
      </c>
      <c r="E228" s="51" t="s">
        <v>369</v>
      </c>
      <c r="F228" s="51"/>
      <c r="G228" s="52" t="s">
        <v>17</v>
      </c>
      <c r="H228" s="51">
        <v>1</v>
      </c>
      <c r="I228" s="51" t="s">
        <v>158</v>
      </c>
      <c r="J228" s="51" t="s">
        <v>104</v>
      </c>
      <c r="K228" s="51">
        <v>0</v>
      </c>
      <c r="L228" s="52">
        <v>0</v>
      </c>
    </row>
    <row r="229" spans="2:12" x14ac:dyDescent="0.25">
      <c r="B229" s="51" t="s">
        <v>64</v>
      </c>
      <c r="C229" s="51" t="s">
        <v>65</v>
      </c>
      <c r="D229" s="51" t="s">
        <v>15</v>
      </c>
      <c r="E229" s="51" t="s">
        <v>369</v>
      </c>
      <c r="F229" s="51"/>
      <c r="G229" s="52" t="s">
        <v>17</v>
      </c>
      <c r="H229" s="51">
        <v>1</v>
      </c>
      <c r="I229" s="52" t="s">
        <v>18</v>
      </c>
      <c r="J229" s="52" t="s">
        <v>104</v>
      </c>
      <c r="K229" s="51">
        <v>0</v>
      </c>
      <c r="L229" s="52">
        <v>0</v>
      </c>
    </row>
    <row r="230" spans="2:12" x14ac:dyDescent="0.25">
      <c r="B230" s="51" t="s">
        <v>64</v>
      </c>
      <c r="C230" s="51" t="s">
        <v>65</v>
      </c>
      <c r="D230" s="51" t="s">
        <v>15</v>
      </c>
      <c r="E230" s="51" t="s">
        <v>369</v>
      </c>
      <c r="F230" s="51"/>
      <c r="G230" s="52" t="s">
        <v>20</v>
      </c>
      <c r="H230" s="51">
        <v>2</v>
      </c>
      <c r="I230" s="51" t="s">
        <v>158</v>
      </c>
      <c r="J230" s="51" t="s">
        <v>104</v>
      </c>
      <c r="K230" s="51">
        <v>0</v>
      </c>
      <c r="L230" s="52">
        <v>0</v>
      </c>
    </row>
    <row r="231" spans="2:12" x14ac:dyDescent="0.25">
      <c r="B231" s="51" t="s">
        <v>64</v>
      </c>
      <c r="C231" s="51" t="s">
        <v>65</v>
      </c>
      <c r="D231" s="51" t="s">
        <v>15</v>
      </c>
      <c r="E231" s="51" t="s">
        <v>369</v>
      </c>
      <c r="F231" s="51"/>
      <c r="G231" s="52" t="s">
        <v>20</v>
      </c>
      <c r="H231" s="51">
        <v>2</v>
      </c>
      <c r="I231" s="52" t="s">
        <v>18</v>
      </c>
      <c r="J231" s="52" t="s">
        <v>104</v>
      </c>
      <c r="K231" s="51">
        <v>0</v>
      </c>
      <c r="L231" s="52">
        <v>0</v>
      </c>
    </row>
    <row r="232" spans="2:12" x14ac:dyDescent="0.25">
      <c r="B232" s="51" t="s">
        <v>64</v>
      </c>
      <c r="C232" s="51" t="s">
        <v>65</v>
      </c>
      <c r="D232" s="51" t="s">
        <v>15</v>
      </c>
      <c r="E232" s="51" t="s">
        <v>369</v>
      </c>
      <c r="F232" s="51"/>
      <c r="G232" s="52" t="s">
        <v>21</v>
      </c>
      <c r="H232" s="51">
        <v>3</v>
      </c>
      <c r="I232" s="51" t="s">
        <v>158</v>
      </c>
      <c r="J232" s="51" t="s">
        <v>104</v>
      </c>
      <c r="K232" s="51">
        <v>0</v>
      </c>
      <c r="L232" s="52">
        <v>0</v>
      </c>
    </row>
    <row r="233" spans="2:12" x14ac:dyDescent="0.25">
      <c r="B233" s="51" t="s">
        <v>64</v>
      </c>
      <c r="C233" s="51" t="s">
        <v>65</v>
      </c>
      <c r="D233" s="51" t="s">
        <v>15</v>
      </c>
      <c r="E233" s="51" t="s">
        <v>369</v>
      </c>
      <c r="F233" s="51"/>
      <c r="G233" s="52" t="s">
        <v>21</v>
      </c>
      <c r="H233" s="51">
        <v>3</v>
      </c>
      <c r="I233" s="52" t="s">
        <v>18</v>
      </c>
      <c r="J233" s="52" t="s">
        <v>104</v>
      </c>
      <c r="K233" s="51">
        <v>0</v>
      </c>
      <c r="L233" s="52">
        <v>0</v>
      </c>
    </row>
    <row r="234" spans="2:12" x14ac:dyDescent="0.25">
      <c r="B234" s="51" t="s">
        <v>64</v>
      </c>
      <c r="C234" s="51" t="s">
        <v>65</v>
      </c>
      <c r="D234" s="51" t="s">
        <v>15</v>
      </c>
      <c r="E234" s="51" t="s">
        <v>369</v>
      </c>
      <c r="F234" s="51"/>
      <c r="G234" s="52" t="s">
        <v>22</v>
      </c>
      <c r="H234" s="51">
        <v>4</v>
      </c>
      <c r="I234" s="51" t="s">
        <v>158</v>
      </c>
      <c r="J234" s="51" t="s">
        <v>104</v>
      </c>
      <c r="K234" s="51">
        <v>0</v>
      </c>
      <c r="L234" s="52">
        <v>0</v>
      </c>
    </row>
    <row r="235" spans="2:12" x14ac:dyDescent="0.25">
      <c r="B235" s="51" t="s">
        <v>64</v>
      </c>
      <c r="C235" s="51" t="s">
        <v>65</v>
      </c>
      <c r="D235" s="51" t="s">
        <v>15</v>
      </c>
      <c r="E235" s="51" t="s">
        <v>369</v>
      </c>
      <c r="F235" s="51"/>
      <c r="G235" s="52" t="s">
        <v>22</v>
      </c>
      <c r="H235" s="51">
        <v>4</v>
      </c>
      <c r="I235" s="52" t="s">
        <v>18</v>
      </c>
      <c r="J235" s="52" t="s">
        <v>104</v>
      </c>
      <c r="K235" s="51">
        <v>0</v>
      </c>
      <c r="L235" s="52">
        <v>0</v>
      </c>
    </row>
    <row r="236" spans="2:12" x14ac:dyDescent="0.25">
      <c r="B236" s="51" t="s">
        <v>64</v>
      </c>
      <c r="C236" s="51" t="s">
        <v>65</v>
      </c>
      <c r="D236" s="51" t="s">
        <v>15</v>
      </c>
      <c r="E236" s="51" t="s">
        <v>369</v>
      </c>
      <c r="F236" s="51"/>
      <c r="G236" s="52" t="s">
        <v>23</v>
      </c>
      <c r="H236" s="51">
        <v>5</v>
      </c>
      <c r="I236" s="51" t="s">
        <v>158</v>
      </c>
      <c r="J236" s="51" t="s">
        <v>104</v>
      </c>
      <c r="K236" s="51">
        <v>0</v>
      </c>
      <c r="L236" s="52">
        <v>0</v>
      </c>
    </row>
    <row r="237" spans="2:12" x14ac:dyDescent="0.25">
      <c r="B237" s="51" t="s">
        <v>64</v>
      </c>
      <c r="C237" s="51" t="s">
        <v>65</v>
      </c>
      <c r="D237" s="51" t="s">
        <v>15</v>
      </c>
      <c r="E237" s="51" t="s">
        <v>369</v>
      </c>
      <c r="F237" s="51"/>
      <c r="G237" s="52" t="s">
        <v>23</v>
      </c>
      <c r="H237" s="51">
        <v>5</v>
      </c>
      <c r="I237" s="52" t="s">
        <v>18</v>
      </c>
      <c r="J237" s="52" t="s">
        <v>104</v>
      </c>
      <c r="K237" s="51">
        <v>0</v>
      </c>
      <c r="L237" s="52">
        <v>0</v>
      </c>
    </row>
    <row r="238" spans="2:12" x14ac:dyDescent="0.25">
      <c r="B238" s="51" t="s">
        <v>31</v>
      </c>
      <c r="C238" s="51" t="s">
        <v>32</v>
      </c>
      <c r="D238" s="51" t="s">
        <v>26</v>
      </c>
      <c r="E238" s="51" t="s">
        <v>369</v>
      </c>
      <c r="F238" s="51"/>
      <c r="G238" s="52" t="s">
        <v>85</v>
      </c>
      <c r="H238" s="52">
        <v>6</v>
      </c>
      <c r="I238" s="52" t="s">
        <v>18</v>
      </c>
      <c r="J238" s="52" t="s">
        <v>104</v>
      </c>
      <c r="K238" s="51">
        <v>0</v>
      </c>
      <c r="L238" s="52">
        <v>0</v>
      </c>
    </row>
    <row r="239" spans="2:12" x14ac:dyDescent="0.25">
      <c r="B239" s="51" t="s">
        <v>36</v>
      </c>
      <c r="C239" s="51" t="s">
        <v>37</v>
      </c>
      <c r="D239" s="51" t="s">
        <v>38</v>
      </c>
      <c r="E239" s="37" t="s">
        <v>369</v>
      </c>
      <c r="F239" s="37"/>
      <c r="G239" s="52" t="s">
        <v>85</v>
      </c>
      <c r="H239" s="52">
        <v>6</v>
      </c>
      <c r="I239" s="51" t="s">
        <v>158</v>
      </c>
      <c r="J239" s="51" t="s">
        <v>104</v>
      </c>
      <c r="K239" s="37">
        <v>0</v>
      </c>
      <c r="L239" s="52">
        <v>0</v>
      </c>
    </row>
    <row r="240" spans="2:12" x14ac:dyDescent="0.25">
      <c r="B240" s="51" t="s">
        <v>36</v>
      </c>
      <c r="C240" s="51" t="s">
        <v>37</v>
      </c>
      <c r="D240" s="51" t="s">
        <v>38</v>
      </c>
      <c r="E240" s="37" t="s">
        <v>369</v>
      </c>
      <c r="F240" s="37"/>
      <c r="G240" s="52" t="s">
        <v>85</v>
      </c>
      <c r="H240" s="52">
        <v>6</v>
      </c>
      <c r="I240" s="52" t="s">
        <v>18</v>
      </c>
      <c r="J240" s="52" t="s">
        <v>104</v>
      </c>
      <c r="K240" s="37">
        <v>0</v>
      </c>
      <c r="L240" s="52">
        <v>0</v>
      </c>
    </row>
    <row r="241" spans="2:12" x14ac:dyDescent="0.25">
      <c r="B241" s="51" t="s">
        <v>46</v>
      </c>
      <c r="C241" s="37" t="s">
        <v>47</v>
      </c>
      <c r="D241" s="37" t="s">
        <v>38</v>
      </c>
      <c r="E241" s="37" t="s">
        <v>369</v>
      </c>
      <c r="F241" s="37"/>
      <c r="G241" s="52" t="s">
        <v>85</v>
      </c>
      <c r="H241" s="52">
        <v>6</v>
      </c>
      <c r="I241" s="51" t="s">
        <v>158</v>
      </c>
      <c r="J241" s="51" t="s">
        <v>104</v>
      </c>
      <c r="K241" s="37">
        <v>0</v>
      </c>
      <c r="L241" s="52">
        <v>0</v>
      </c>
    </row>
    <row r="242" spans="2:12" x14ac:dyDescent="0.25">
      <c r="B242" s="51" t="s">
        <v>46</v>
      </c>
      <c r="C242" s="37" t="s">
        <v>47</v>
      </c>
      <c r="D242" s="37" t="s">
        <v>38</v>
      </c>
      <c r="E242" s="37" t="s">
        <v>369</v>
      </c>
      <c r="F242" s="37"/>
      <c r="G242" s="52" t="s">
        <v>85</v>
      </c>
      <c r="H242" s="52">
        <v>6</v>
      </c>
      <c r="I242" s="52" t="s">
        <v>18</v>
      </c>
      <c r="J242" s="52" t="s">
        <v>104</v>
      </c>
      <c r="K242" s="37">
        <v>0</v>
      </c>
      <c r="L242" s="52">
        <v>0</v>
      </c>
    </row>
    <row r="243" spans="2:12" x14ac:dyDescent="0.25">
      <c r="B243" s="51" t="s">
        <v>72</v>
      </c>
      <c r="C243" s="37" t="s">
        <v>73</v>
      </c>
      <c r="D243" s="37" t="s">
        <v>26</v>
      </c>
      <c r="E243" s="37" t="s">
        <v>369</v>
      </c>
      <c r="F243" s="37"/>
      <c r="G243" s="52" t="s">
        <v>85</v>
      </c>
      <c r="H243" s="52">
        <v>6</v>
      </c>
      <c r="I243" s="51" t="s">
        <v>158</v>
      </c>
      <c r="J243" s="51" t="s">
        <v>104</v>
      </c>
      <c r="K243" s="37">
        <v>18</v>
      </c>
      <c r="L243" s="52">
        <v>925.91</v>
      </c>
    </row>
    <row r="244" spans="2:12" x14ac:dyDescent="0.25">
      <c r="B244" s="51" t="s">
        <v>72</v>
      </c>
      <c r="C244" s="37" t="s">
        <v>73</v>
      </c>
      <c r="D244" s="37" t="s">
        <v>26</v>
      </c>
      <c r="E244" s="37" t="s">
        <v>369</v>
      </c>
      <c r="F244" s="37"/>
      <c r="G244" s="52" t="s">
        <v>85</v>
      </c>
      <c r="H244" s="52">
        <v>6</v>
      </c>
      <c r="I244" s="52" t="s">
        <v>18</v>
      </c>
      <c r="J244" s="52" t="s">
        <v>104</v>
      </c>
      <c r="K244" s="37">
        <v>0</v>
      </c>
      <c r="L244" s="52">
        <v>0</v>
      </c>
    </row>
    <row r="245" spans="2:12" x14ac:dyDescent="0.25">
      <c r="B245" s="51" t="s">
        <v>54</v>
      </c>
      <c r="C245" s="37" t="s">
        <v>55</v>
      </c>
      <c r="D245" s="37" t="s">
        <v>45</v>
      </c>
      <c r="E245" s="37" t="s">
        <v>369</v>
      </c>
      <c r="F245" s="37"/>
      <c r="G245" s="52" t="s">
        <v>85</v>
      </c>
      <c r="H245" s="52">
        <v>6</v>
      </c>
      <c r="I245" s="51" t="s">
        <v>158</v>
      </c>
      <c r="J245" s="51" t="s">
        <v>104</v>
      </c>
      <c r="K245" s="37">
        <v>0</v>
      </c>
      <c r="L245" s="52">
        <v>0</v>
      </c>
    </row>
    <row r="246" spans="2:12" x14ac:dyDescent="0.25">
      <c r="B246" s="51" t="s">
        <v>54</v>
      </c>
      <c r="C246" s="37" t="s">
        <v>55</v>
      </c>
      <c r="D246" s="37" t="s">
        <v>45</v>
      </c>
      <c r="E246" s="37" t="s">
        <v>369</v>
      </c>
      <c r="F246" s="37"/>
      <c r="G246" s="52" t="s">
        <v>85</v>
      </c>
      <c r="H246" s="52">
        <v>6</v>
      </c>
      <c r="I246" s="52" t="s">
        <v>18</v>
      </c>
      <c r="J246" s="52" t="s">
        <v>104</v>
      </c>
      <c r="K246" s="37">
        <v>0</v>
      </c>
      <c r="L246" s="52">
        <v>0</v>
      </c>
    </row>
    <row r="247" spans="2:12" x14ac:dyDescent="0.25">
      <c r="B247" s="51" t="s">
        <v>64</v>
      </c>
      <c r="C247" s="37" t="s">
        <v>65</v>
      </c>
      <c r="D247" s="37" t="s">
        <v>15</v>
      </c>
      <c r="E247" s="37" t="s">
        <v>369</v>
      </c>
      <c r="F247" s="37"/>
      <c r="G247" s="52" t="s">
        <v>85</v>
      </c>
      <c r="H247" s="52">
        <v>6</v>
      </c>
      <c r="I247" s="51" t="s">
        <v>158</v>
      </c>
      <c r="J247" s="51" t="s">
        <v>104</v>
      </c>
      <c r="K247" s="37">
        <v>0</v>
      </c>
      <c r="L247" s="52">
        <v>0</v>
      </c>
    </row>
    <row r="248" spans="2:12" x14ac:dyDescent="0.25">
      <c r="B248" s="51" t="s">
        <v>64</v>
      </c>
      <c r="C248" s="37" t="s">
        <v>65</v>
      </c>
      <c r="D248" s="37" t="s">
        <v>15</v>
      </c>
      <c r="E248" s="37" t="s">
        <v>369</v>
      </c>
      <c r="F248" s="37"/>
      <c r="G248" s="52" t="s">
        <v>85</v>
      </c>
      <c r="H248" s="52">
        <v>6</v>
      </c>
      <c r="I248" s="52" t="s">
        <v>18</v>
      </c>
      <c r="J248" s="52" t="s">
        <v>104</v>
      </c>
      <c r="K248" s="37">
        <v>0</v>
      </c>
      <c r="L248" s="52">
        <v>0</v>
      </c>
    </row>
    <row r="249" spans="2:12" x14ac:dyDescent="0.25">
      <c r="B249" s="51" t="s">
        <v>39</v>
      </c>
      <c r="C249" s="37" t="s">
        <v>40</v>
      </c>
      <c r="D249" s="37" t="s">
        <v>15</v>
      </c>
      <c r="E249" s="37" t="s">
        <v>369</v>
      </c>
      <c r="F249" s="37"/>
      <c r="G249" s="52" t="s">
        <v>85</v>
      </c>
      <c r="H249" s="52">
        <v>6</v>
      </c>
      <c r="I249" s="51" t="s">
        <v>158</v>
      </c>
      <c r="J249" s="51" t="s">
        <v>104</v>
      </c>
      <c r="K249" s="37">
        <v>0</v>
      </c>
      <c r="L249" s="52">
        <v>0</v>
      </c>
    </row>
    <row r="250" spans="2:12" x14ac:dyDescent="0.25">
      <c r="B250" s="51" t="s">
        <v>39</v>
      </c>
      <c r="C250" s="37" t="s">
        <v>40</v>
      </c>
      <c r="D250" s="37" t="s">
        <v>15</v>
      </c>
      <c r="E250" s="37" t="s">
        <v>369</v>
      </c>
      <c r="F250" s="37"/>
      <c r="G250" s="52" t="s">
        <v>85</v>
      </c>
      <c r="H250" s="52">
        <v>6</v>
      </c>
      <c r="I250" s="52" t="s">
        <v>18</v>
      </c>
      <c r="J250" s="52" t="s">
        <v>104</v>
      </c>
      <c r="K250" s="37">
        <v>0</v>
      </c>
      <c r="L250" s="52">
        <v>0</v>
      </c>
    </row>
    <row r="251" spans="2:12" x14ac:dyDescent="0.25">
      <c r="B251" s="51" t="s">
        <v>41</v>
      </c>
      <c r="C251" s="37" t="s">
        <v>42</v>
      </c>
      <c r="D251" s="37" t="s">
        <v>38</v>
      </c>
      <c r="E251" s="37" t="s">
        <v>369</v>
      </c>
      <c r="F251" s="37"/>
      <c r="G251" s="52" t="s">
        <v>85</v>
      </c>
      <c r="H251" s="52">
        <v>6</v>
      </c>
      <c r="I251" s="52" t="s">
        <v>18</v>
      </c>
      <c r="J251" s="52" t="s">
        <v>104</v>
      </c>
      <c r="K251" s="37">
        <v>0</v>
      </c>
      <c r="L251" s="52">
        <v>0</v>
      </c>
    </row>
    <row r="252" spans="2:12" x14ac:dyDescent="0.25">
      <c r="B252" s="51" t="s">
        <v>43</v>
      </c>
      <c r="C252" s="37" t="s">
        <v>44</v>
      </c>
      <c r="D252" s="37" t="s">
        <v>45</v>
      </c>
      <c r="E252" s="37" t="s">
        <v>369</v>
      </c>
      <c r="F252" s="37"/>
      <c r="G252" s="52" t="s">
        <v>85</v>
      </c>
      <c r="H252" s="52">
        <v>6</v>
      </c>
      <c r="I252" s="52" t="s">
        <v>18</v>
      </c>
      <c r="J252" s="52" t="s">
        <v>104</v>
      </c>
      <c r="K252" s="37">
        <v>0</v>
      </c>
      <c r="L252" s="52">
        <v>0</v>
      </c>
    </row>
    <row r="253" spans="2:12" x14ac:dyDescent="0.25">
      <c r="B253" s="51" t="s">
        <v>78</v>
      </c>
      <c r="C253" s="37" t="s">
        <v>79</v>
      </c>
      <c r="D253" s="37" t="s">
        <v>26</v>
      </c>
      <c r="E253" s="37" t="s">
        <v>369</v>
      </c>
      <c r="F253" s="37"/>
      <c r="G253" s="52" t="s">
        <v>85</v>
      </c>
      <c r="H253" s="52">
        <v>6</v>
      </c>
      <c r="I253" s="51" t="s">
        <v>158</v>
      </c>
      <c r="J253" s="51" t="s">
        <v>104</v>
      </c>
      <c r="K253" s="37">
        <v>0</v>
      </c>
      <c r="L253" s="52">
        <v>0</v>
      </c>
    </row>
    <row r="254" spans="2:12" x14ac:dyDescent="0.25">
      <c r="B254" s="51" t="s">
        <v>78</v>
      </c>
      <c r="C254" s="37" t="s">
        <v>79</v>
      </c>
      <c r="D254" s="37" t="s">
        <v>26</v>
      </c>
      <c r="E254" s="37" t="s">
        <v>369</v>
      </c>
      <c r="F254" s="37"/>
      <c r="G254" s="52" t="s">
        <v>85</v>
      </c>
      <c r="H254" s="52">
        <v>6</v>
      </c>
      <c r="I254" s="52" t="s">
        <v>18</v>
      </c>
      <c r="J254" s="52" t="s">
        <v>104</v>
      </c>
      <c r="K254" s="37">
        <v>0</v>
      </c>
      <c r="L254" s="52">
        <v>0</v>
      </c>
    </row>
    <row r="255" spans="2:12" x14ac:dyDescent="0.25">
      <c r="B255" s="51" t="s">
        <v>52</v>
      </c>
      <c r="C255" s="37" t="s">
        <v>53</v>
      </c>
      <c r="D255" s="37" t="s">
        <v>26</v>
      </c>
      <c r="E255" s="37" t="s">
        <v>369</v>
      </c>
      <c r="F255" s="37"/>
      <c r="G255" s="52" t="s">
        <v>85</v>
      </c>
      <c r="H255" s="52">
        <v>6</v>
      </c>
      <c r="I255" s="51" t="s">
        <v>158</v>
      </c>
      <c r="J255" s="51" t="s">
        <v>104</v>
      </c>
      <c r="K255" s="37">
        <v>0</v>
      </c>
      <c r="L255" s="52">
        <v>0</v>
      </c>
    </row>
    <row r="256" spans="2:12" x14ac:dyDescent="0.25">
      <c r="B256" s="51" t="s">
        <v>52</v>
      </c>
      <c r="C256" s="37" t="s">
        <v>53</v>
      </c>
      <c r="D256" s="37" t="s">
        <v>26</v>
      </c>
      <c r="E256" s="37" t="s">
        <v>369</v>
      </c>
      <c r="F256" s="37"/>
      <c r="G256" s="52" t="s">
        <v>85</v>
      </c>
      <c r="H256" s="52">
        <v>6</v>
      </c>
      <c r="I256" s="52" t="s">
        <v>18</v>
      </c>
      <c r="J256" s="52" t="s">
        <v>104</v>
      </c>
      <c r="K256" s="37">
        <v>0</v>
      </c>
      <c r="L256" s="52">
        <v>0</v>
      </c>
    </row>
    <row r="257" spans="2:12" x14ac:dyDescent="0.25">
      <c r="B257" s="51" t="s">
        <v>50</v>
      </c>
      <c r="C257" s="37" t="s">
        <v>51</v>
      </c>
      <c r="D257" s="37" t="s">
        <v>45</v>
      </c>
      <c r="E257" s="37" t="s">
        <v>369</v>
      </c>
      <c r="F257" s="37"/>
      <c r="G257" s="52" t="s">
        <v>85</v>
      </c>
      <c r="H257" s="52">
        <v>6</v>
      </c>
      <c r="I257" s="52" t="s">
        <v>18</v>
      </c>
      <c r="J257" s="52" t="s">
        <v>104</v>
      </c>
      <c r="K257" s="37">
        <v>0</v>
      </c>
      <c r="L257" s="52">
        <v>0</v>
      </c>
    </row>
    <row r="258" spans="2:12" x14ac:dyDescent="0.25">
      <c r="B258" s="51" t="s">
        <v>82</v>
      </c>
      <c r="C258" s="37" t="s">
        <v>83</v>
      </c>
      <c r="D258" s="37" t="s">
        <v>15</v>
      </c>
      <c r="E258" s="37" t="s">
        <v>369</v>
      </c>
      <c r="F258" s="37"/>
      <c r="G258" s="52" t="s">
        <v>85</v>
      </c>
      <c r="H258" s="52">
        <v>6</v>
      </c>
      <c r="I258" s="52" t="s">
        <v>18</v>
      </c>
      <c r="J258" s="52" t="s">
        <v>104</v>
      </c>
      <c r="K258" s="37">
        <v>0</v>
      </c>
      <c r="L258" s="52">
        <v>0</v>
      </c>
    </row>
    <row r="259" spans="2:12" x14ac:dyDescent="0.25">
      <c r="B259" s="51" t="s">
        <v>48</v>
      </c>
      <c r="C259" s="37" t="s">
        <v>49</v>
      </c>
      <c r="D259" s="37" t="s">
        <v>38</v>
      </c>
      <c r="E259" s="37" t="s">
        <v>369</v>
      </c>
      <c r="F259" s="37"/>
      <c r="G259" s="52" t="s">
        <v>85</v>
      </c>
      <c r="H259" s="52">
        <v>6</v>
      </c>
      <c r="I259" s="51" t="s">
        <v>158</v>
      </c>
      <c r="J259" s="51" t="s">
        <v>104</v>
      </c>
      <c r="K259" s="37">
        <v>0</v>
      </c>
      <c r="L259" s="52">
        <v>0</v>
      </c>
    </row>
    <row r="260" spans="2:12" x14ac:dyDescent="0.25">
      <c r="B260" s="51" t="s">
        <v>48</v>
      </c>
      <c r="C260" s="37" t="s">
        <v>49</v>
      </c>
      <c r="D260" s="37" t="s">
        <v>38</v>
      </c>
      <c r="E260" s="37" t="s">
        <v>369</v>
      </c>
      <c r="F260" s="37"/>
      <c r="G260" s="52" t="s">
        <v>85</v>
      </c>
      <c r="H260" s="52">
        <v>6</v>
      </c>
      <c r="I260" s="52" t="s">
        <v>18</v>
      </c>
      <c r="J260" s="52" t="s">
        <v>104</v>
      </c>
      <c r="K260" s="37">
        <v>0</v>
      </c>
      <c r="L260" s="52">
        <v>0</v>
      </c>
    </row>
    <row r="261" spans="2:12" x14ac:dyDescent="0.25">
      <c r="B261" s="51" t="s">
        <v>68</v>
      </c>
      <c r="C261" s="37" t="s">
        <v>69</v>
      </c>
      <c r="D261" s="51" t="s">
        <v>26</v>
      </c>
      <c r="E261" s="37" t="s">
        <v>369</v>
      </c>
      <c r="F261" s="37"/>
      <c r="G261" s="52" t="s">
        <v>85</v>
      </c>
      <c r="H261" s="52">
        <v>6</v>
      </c>
      <c r="I261" s="52" t="s">
        <v>18</v>
      </c>
      <c r="J261" s="52" t="s">
        <v>104</v>
      </c>
      <c r="K261" s="37">
        <v>0</v>
      </c>
      <c r="L261" s="52">
        <v>0</v>
      </c>
    </row>
    <row r="262" spans="2:12" x14ac:dyDescent="0.25">
      <c r="B262" s="51" t="s">
        <v>58</v>
      </c>
      <c r="C262" s="37" t="s">
        <v>59</v>
      </c>
      <c r="D262" s="37" t="s">
        <v>26</v>
      </c>
      <c r="E262" s="37" t="s">
        <v>369</v>
      </c>
      <c r="F262" s="37"/>
      <c r="G262" s="52" t="s">
        <v>85</v>
      </c>
      <c r="H262" s="52">
        <v>6</v>
      </c>
      <c r="I262" s="52" t="s">
        <v>18</v>
      </c>
      <c r="J262" s="52" t="s">
        <v>104</v>
      </c>
      <c r="K262" s="37">
        <v>0</v>
      </c>
      <c r="L262" s="52">
        <v>0</v>
      </c>
    </row>
    <row r="263" spans="2:12" x14ac:dyDescent="0.25">
      <c r="B263" s="51" t="s">
        <v>76</v>
      </c>
      <c r="C263" s="37" t="s">
        <v>77</v>
      </c>
      <c r="D263" s="37" t="s">
        <v>35</v>
      </c>
      <c r="E263" s="37" t="s">
        <v>369</v>
      </c>
      <c r="F263" s="37"/>
      <c r="G263" s="52" t="s">
        <v>85</v>
      </c>
      <c r="H263" s="52">
        <v>6</v>
      </c>
      <c r="I263" s="52" t="s">
        <v>18</v>
      </c>
      <c r="J263" s="52" t="s">
        <v>104</v>
      </c>
      <c r="K263" s="37">
        <v>0</v>
      </c>
      <c r="L263" s="52">
        <v>0</v>
      </c>
    </row>
    <row r="264" spans="2:12" x14ac:dyDescent="0.25">
      <c r="B264" s="51" t="s">
        <v>24</v>
      </c>
      <c r="C264" s="37" t="s">
        <v>25</v>
      </c>
      <c r="D264" s="37" t="s">
        <v>26</v>
      </c>
      <c r="E264" s="37" t="s">
        <v>369</v>
      </c>
      <c r="F264" s="37"/>
      <c r="G264" s="52" t="s">
        <v>85</v>
      </c>
      <c r="H264" s="52">
        <v>6</v>
      </c>
      <c r="I264" s="52" t="s">
        <v>18</v>
      </c>
      <c r="J264" s="52" t="s">
        <v>104</v>
      </c>
      <c r="K264" s="37">
        <v>0</v>
      </c>
      <c r="L264" s="52">
        <v>0</v>
      </c>
    </row>
    <row r="265" spans="2:12" x14ac:dyDescent="0.25">
      <c r="B265" s="51" t="s">
        <v>66</v>
      </c>
      <c r="C265" s="37" t="s">
        <v>67</v>
      </c>
      <c r="D265" s="51" t="s">
        <v>35</v>
      </c>
      <c r="E265" s="37" t="s">
        <v>369</v>
      </c>
      <c r="F265" s="37"/>
      <c r="G265" s="52" t="s">
        <v>85</v>
      </c>
      <c r="H265" s="52">
        <v>6</v>
      </c>
      <c r="I265" s="52" t="s">
        <v>18</v>
      </c>
      <c r="J265" s="52" t="s">
        <v>104</v>
      </c>
      <c r="K265" s="37">
        <v>0</v>
      </c>
      <c r="L265" s="52">
        <v>0</v>
      </c>
    </row>
    <row r="266" spans="2:12" x14ac:dyDescent="0.25">
      <c r="B266" s="51" t="s">
        <v>62</v>
      </c>
      <c r="C266" s="37" t="s">
        <v>63</v>
      </c>
      <c r="D266" s="37" t="s">
        <v>15</v>
      </c>
      <c r="E266" s="37" t="s">
        <v>369</v>
      </c>
      <c r="F266" s="37"/>
      <c r="G266" s="52" t="s">
        <v>85</v>
      </c>
      <c r="H266" s="52">
        <v>6</v>
      </c>
      <c r="I266" s="51" t="s">
        <v>158</v>
      </c>
      <c r="J266" s="51" t="s">
        <v>104</v>
      </c>
      <c r="K266" s="37">
        <v>0</v>
      </c>
      <c r="L266" s="52">
        <v>0</v>
      </c>
    </row>
    <row r="267" spans="2:12" x14ac:dyDescent="0.25">
      <c r="B267" s="51" t="s">
        <v>62</v>
      </c>
      <c r="C267" s="37" t="s">
        <v>63</v>
      </c>
      <c r="D267" s="37" t="s">
        <v>15</v>
      </c>
      <c r="E267" s="37" t="s">
        <v>369</v>
      </c>
      <c r="F267" s="37"/>
      <c r="G267" s="52" t="s">
        <v>85</v>
      </c>
      <c r="H267" s="52">
        <v>6</v>
      </c>
      <c r="I267" s="52" t="s">
        <v>18</v>
      </c>
      <c r="J267" s="52" t="s">
        <v>104</v>
      </c>
      <c r="K267" s="37">
        <v>0</v>
      </c>
      <c r="L267" s="52">
        <v>0</v>
      </c>
    </row>
    <row r="268" spans="2:12" x14ac:dyDescent="0.25">
      <c r="B268" s="51" t="s">
        <v>70</v>
      </c>
      <c r="C268" s="37" t="s">
        <v>71</v>
      </c>
      <c r="D268" s="37" t="s">
        <v>15</v>
      </c>
      <c r="E268" s="37" t="s">
        <v>369</v>
      </c>
      <c r="F268" s="37"/>
      <c r="G268" s="52" t="s">
        <v>85</v>
      </c>
      <c r="H268" s="52">
        <v>6</v>
      </c>
      <c r="I268" s="51" t="s">
        <v>158</v>
      </c>
      <c r="J268" s="51" t="s">
        <v>104</v>
      </c>
      <c r="K268" s="37">
        <v>0</v>
      </c>
      <c r="L268" s="52">
        <v>0</v>
      </c>
    </row>
    <row r="269" spans="2:12" x14ac:dyDescent="0.25">
      <c r="B269" s="51" t="s">
        <v>70</v>
      </c>
      <c r="C269" s="37" t="s">
        <v>71</v>
      </c>
      <c r="D269" s="37" t="s">
        <v>15</v>
      </c>
      <c r="E269" s="37" t="s">
        <v>369</v>
      </c>
      <c r="F269" s="37"/>
      <c r="G269" s="52" t="s">
        <v>85</v>
      </c>
      <c r="H269" s="52">
        <v>6</v>
      </c>
      <c r="I269" s="51" t="s">
        <v>18</v>
      </c>
      <c r="J269" s="51" t="s">
        <v>104</v>
      </c>
      <c r="K269" s="37">
        <v>0</v>
      </c>
      <c r="L269" s="52">
        <v>0</v>
      </c>
    </row>
    <row r="270" spans="2:12" x14ac:dyDescent="0.25">
      <c r="B270" s="51" t="s">
        <v>29</v>
      </c>
      <c r="C270" s="37" t="s">
        <v>30</v>
      </c>
      <c r="D270" s="37" t="s">
        <v>26</v>
      </c>
      <c r="E270" s="37" t="s">
        <v>369</v>
      </c>
      <c r="F270" s="37"/>
      <c r="G270" s="52" t="s">
        <v>85</v>
      </c>
      <c r="H270" s="52">
        <v>6</v>
      </c>
      <c r="I270" s="51" t="s">
        <v>158</v>
      </c>
      <c r="J270" s="51" t="s">
        <v>104</v>
      </c>
      <c r="K270" s="37">
        <v>8</v>
      </c>
      <c r="L270" s="52">
        <v>2042.76</v>
      </c>
    </row>
    <row r="271" spans="2:12" x14ac:dyDescent="0.25">
      <c r="B271" s="51" t="s">
        <v>29</v>
      </c>
      <c r="C271" s="37" t="s">
        <v>30</v>
      </c>
      <c r="D271" s="37" t="s">
        <v>26</v>
      </c>
      <c r="E271" s="37" t="s">
        <v>369</v>
      </c>
      <c r="F271" s="37"/>
      <c r="G271" s="52" t="s">
        <v>85</v>
      </c>
      <c r="H271" s="52">
        <v>6</v>
      </c>
      <c r="I271" s="52" t="s">
        <v>18</v>
      </c>
      <c r="J271" s="52" t="s">
        <v>104</v>
      </c>
      <c r="K271" s="37">
        <v>0</v>
      </c>
      <c r="L271" s="52">
        <v>0</v>
      </c>
    </row>
    <row r="272" spans="2:12" x14ac:dyDescent="0.25">
      <c r="B272" s="51" t="s">
        <v>33</v>
      </c>
      <c r="C272" s="37" t="s">
        <v>34</v>
      </c>
      <c r="D272" s="37" t="s">
        <v>35</v>
      </c>
      <c r="E272" s="37" t="s">
        <v>369</v>
      </c>
      <c r="F272" s="37"/>
      <c r="G272" s="52" t="s">
        <v>85</v>
      </c>
      <c r="H272" s="52">
        <v>6</v>
      </c>
      <c r="I272" s="51" t="s">
        <v>158</v>
      </c>
      <c r="J272" s="51" t="s">
        <v>104</v>
      </c>
      <c r="K272" s="37">
        <v>0</v>
      </c>
      <c r="L272" s="52">
        <v>0</v>
      </c>
    </row>
    <row r="273" spans="2:12" x14ac:dyDescent="0.25">
      <c r="B273" s="51" t="s">
        <v>33</v>
      </c>
      <c r="C273" s="37" t="s">
        <v>34</v>
      </c>
      <c r="D273" s="37" t="s">
        <v>35</v>
      </c>
      <c r="E273" s="37" t="s">
        <v>369</v>
      </c>
      <c r="F273" s="37"/>
      <c r="G273" s="52" t="s">
        <v>85</v>
      </c>
      <c r="H273" s="52">
        <v>6</v>
      </c>
      <c r="I273" s="52" t="s">
        <v>18</v>
      </c>
      <c r="J273" s="52" t="s">
        <v>104</v>
      </c>
      <c r="K273" s="37">
        <v>0</v>
      </c>
      <c r="L273" s="52">
        <v>0</v>
      </c>
    </row>
    <row r="274" spans="2:12" x14ac:dyDescent="0.25">
      <c r="B274" s="51" t="s">
        <v>27</v>
      </c>
      <c r="C274" s="37" t="s">
        <v>28</v>
      </c>
      <c r="D274" s="37" t="s">
        <v>26</v>
      </c>
      <c r="E274" s="37" t="s">
        <v>369</v>
      </c>
      <c r="F274" s="37"/>
      <c r="G274" s="52" t="s">
        <v>85</v>
      </c>
      <c r="H274" s="52">
        <v>6</v>
      </c>
      <c r="I274" s="51" t="s">
        <v>158</v>
      </c>
      <c r="J274" s="51" t="s">
        <v>104</v>
      </c>
      <c r="K274" s="37">
        <v>0</v>
      </c>
      <c r="L274" s="52">
        <v>0</v>
      </c>
    </row>
    <row r="275" spans="2:12" x14ac:dyDescent="0.25">
      <c r="B275" s="51" t="s">
        <v>27</v>
      </c>
      <c r="C275" s="37" t="s">
        <v>28</v>
      </c>
      <c r="D275" s="37" t="s">
        <v>26</v>
      </c>
      <c r="E275" s="37" t="s">
        <v>369</v>
      </c>
      <c r="F275" s="37"/>
      <c r="G275" s="52" t="s">
        <v>85</v>
      </c>
      <c r="H275" s="52">
        <v>6</v>
      </c>
      <c r="I275" s="52" t="s">
        <v>18</v>
      </c>
      <c r="J275" s="52" t="s">
        <v>104</v>
      </c>
      <c r="K275" s="37">
        <v>0</v>
      </c>
      <c r="L275" s="52">
        <v>0</v>
      </c>
    </row>
    <row r="276" spans="2:12" x14ac:dyDescent="0.25">
      <c r="B276" s="51" t="s">
        <v>60</v>
      </c>
      <c r="C276" s="37" t="s">
        <v>61</v>
      </c>
      <c r="D276" s="37" t="s">
        <v>15</v>
      </c>
      <c r="E276" s="37" t="s">
        <v>369</v>
      </c>
      <c r="F276" s="37"/>
      <c r="G276" s="52" t="s">
        <v>85</v>
      </c>
      <c r="H276" s="52">
        <v>6</v>
      </c>
      <c r="I276" s="51" t="s">
        <v>158</v>
      </c>
      <c r="J276" s="51" t="s">
        <v>104</v>
      </c>
      <c r="K276" s="37">
        <v>0</v>
      </c>
      <c r="L276" s="52">
        <v>0</v>
      </c>
    </row>
    <row r="277" spans="2:12" x14ac:dyDescent="0.25">
      <c r="B277" s="51" t="s">
        <v>60</v>
      </c>
      <c r="C277" s="37" t="s">
        <v>61</v>
      </c>
      <c r="D277" s="37" t="s">
        <v>15</v>
      </c>
      <c r="E277" s="37" t="s">
        <v>369</v>
      </c>
      <c r="F277" s="37"/>
      <c r="G277" s="52" t="s">
        <v>85</v>
      </c>
      <c r="H277" s="52">
        <v>6</v>
      </c>
      <c r="I277" s="52" t="s">
        <v>18</v>
      </c>
      <c r="J277" s="52" t="s">
        <v>104</v>
      </c>
      <c r="K277" s="37">
        <v>0</v>
      </c>
      <c r="L277" s="52">
        <v>0</v>
      </c>
    </row>
    <row r="278" spans="2:12" x14ac:dyDescent="0.25">
      <c r="B278" s="51" t="s">
        <v>33</v>
      </c>
      <c r="C278" s="37" t="s">
        <v>34</v>
      </c>
      <c r="D278" s="37" t="s">
        <v>35</v>
      </c>
      <c r="E278" s="37" t="s">
        <v>369</v>
      </c>
      <c r="F278" s="37"/>
      <c r="G278" s="52" t="s">
        <v>88</v>
      </c>
      <c r="H278" s="52">
        <v>7</v>
      </c>
      <c r="I278" s="51" t="s">
        <v>158</v>
      </c>
      <c r="J278" s="51" t="s">
        <v>104</v>
      </c>
      <c r="K278" s="37">
        <v>0</v>
      </c>
      <c r="L278" s="52">
        <v>0</v>
      </c>
    </row>
    <row r="279" spans="2:12" x14ac:dyDescent="0.25">
      <c r="B279" s="51" t="s">
        <v>33</v>
      </c>
      <c r="C279" s="37" t="s">
        <v>34</v>
      </c>
      <c r="D279" s="37" t="s">
        <v>35</v>
      </c>
      <c r="E279" s="37" t="s">
        <v>369</v>
      </c>
      <c r="F279" s="37"/>
      <c r="G279" s="52" t="s">
        <v>88</v>
      </c>
      <c r="H279" s="52">
        <v>7</v>
      </c>
      <c r="I279" s="52" t="s">
        <v>18</v>
      </c>
      <c r="J279" s="52" t="s">
        <v>104</v>
      </c>
      <c r="K279" s="37">
        <v>0</v>
      </c>
      <c r="L279" s="52">
        <v>0</v>
      </c>
    </row>
    <row r="280" spans="2:12" x14ac:dyDescent="0.25">
      <c r="B280" s="51" t="s">
        <v>52</v>
      </c>
      <c r="C280" s="37" t="s">
        <v>53</v>
      </c>
      <c r="D280" s="37" t="s">
        <v>26</v>
      </c>
      <c r="E280" s="37" t="s">
        <v>369</v>
      </c>
      <c r="F280" s="37"/>
      <c r="G280" s="52" t="s">
        <v>88</v>
      </c>
      <c r="H280" s="52">
        <v>7</v>
      </c>
      <c r="I280" s="51" t="s">
        <v>158</v>
      </c>
      <c r="J280" s="51" t="s">
        <v>104</v>
      </c>
      <c r="K280" s="37">
        <v>0</v>
      </c>
      <c r="L280" s="52">
        <v>0</v>
      </c>
    </row>
    <row r="281" spans="2:12" x14ac:dyDescent="0.25">
      <c r="B281" s="51" t="s">
        <v>52</v>
      </c>
      <c r="C281" s="37" t="s">
        <v>53</v>
      </c>
      <c r="D281" s="37" t="s">
        <v>26</v>
      </c>
      <c r="E281" s="37" t="s">
        <v>369</v>
      </c>
      <c r="F281" s="37"/>
      <c r="G281" s="52" t="s">
        <v>88</v>
      </c>
      <c r="H281" s="52">
        <v>7</v>
      </c>
      <c r="I281" s="52" t="s">
        <v>18</v>
      </c>
      <c r="J281" s="52" t="s">
        <v>104</v>
      </c>
      <c r="K281" s="37">
        <v>0</v>
      </c>
      <c r="L281" s="52">
        <v>0</v>
      </c>
    </row>
    <row r="282" spans="2:12" x14ac:dyDescent="0.25">
      <c r="B282" s="51" t="s">
        <v>54</v>
      </c>
      <c r="C282" s="37" t="s">
        <v>55</v>
      </c>
      <c r="D282" s="37" t="s">
        <v>45</v>
      </c>
      <c r="E282" s="37" t="s">
        <v>369</v>
      </c>
      <c r="F282" s="37"/>
      <c r="G282" s="52" t="s">
        <v>88</v>
      </c>
      <c r="H282" s="52">
        <v>7</v>
      </c>
      <c r="I282" s="51" t="s">
        <v>158</v>
      </c>
      <c r="J282" s="51" t="s">
        <v>104</v>
      </c>
      <c r="K282" s="37">
        <v>0</v>
      </c>
      <c r="L282" s="52">
        <v>0</v>
      </c>
    </row>
    <row r="283" spans="2:12" x14ac:dyDescent="0.25">
      <c r="B283" s="51" t="s">
        <v>54</v>
      </c>
      <c r="C283" s="37" t="s">
        <v>55</v>
      </c>
      <c r="D283" s="37" t="s">
        <v>45</v>
      </c>
      <c r="E283" s="37" t="s">
        <v>369</v>
      </c>
      <c r="F283" s="37"/>
      <c r="G283" s="52" t="s">
        <v>88</v>
      </c>
      <c r="H283" s="52">
        <v>7</v>
      </c>
      <c r="I283" s="52" t="s">
        <v>18</v>
      </c>
      <c r="J283" s="52" t="s">
        <v>104</v>
      </c>
      <c r="K283" s="37">
        <v>0</v>
      </c>
      <c r="L283" s="52">
        <v>0</v>
      </c>
    </row>
    <row r="284" spans="2:12" x14ac:dyDescent="0.25">
      <c r="B284" s="51" t="s">
        <v>74</v>
      </c>
      <c r="C284" s="37" t="s">
        <v>75</v>
      </c>
      <c r="D284" s="37" t="s">
        <v>15</v>
      </c>
      <c r="E284" s="37" t="s">
        <v>369</v>
      </c>
      <c r="F284" s="37"/>
      <c r="G284" s="52" t="s">
        <v>85</v>
      </c>
      <c r="H284" s="52">
        <v>6</v>
      </c>
      <c r="I284" s="51" t="s">
        <v>158</v>
      </c>
      <c r="J284" s="51" t="s">
        <v>104</v>
      </c>
      <c r="K284" s="51">
        <v>0</v>
      </c>
      <c r="L284" s="51">
        <v>0</v>
      </c>
    </row>
    <row r="285" spans="2:12" x14ac:dyDescent="0.25">
      <c r="B285" s="51" t="s">
        <v>74</v>
      </c>
      <c r="C285" s="37" t="s">
        <v>75</v>
      </c>
      <c r="D285" s="37" t="s">
        <v>15</v>
      </c>
      <c r="E285" s="37" t="s">
        <v>369</v>
      </c>
      <c r="F285" s="37"/>
      <c r="G285" s="52" t="s">
        <v>85</v>
      </c>
      <c r="H285" s="52">
        <v>6</v>
      </c>
      <c r="I285" s="52" t="s">
        <v>18</v>
      </c>
      <c r="J285" s="52" t="s">
        <v>104</v>
      </c>
      <c r="K285" s="51">
        <v>0</v>
      </c>
      <c r="L285" s="51">
        <v>0</v>
      </c>
    </row>
    <row r="286" spans="2:12" x14ac:dyDescent="0.25">
      <c r="B286" s="51" t="s">
        <v>74</v>
      </c>
      <c r="C286" s="37" t="s">
        <v>75</v>
      </c>
      <c r="D286" s="37" t="s">
        <v>15</v>
      </c>
      <c r="E286" s="37" t="s">
        <v>369</v>
      </c>
      <c r="F286" s="37"/>
      <c r="G286" s="52" t="s">
        <v>88</v>
      </c>
      <c r="H286" s="52">
        <v>7</v>
      </c>
      <c r="I286" s="51" t="s">
        <v>158</v>
      </c>
      <c r="J286" s="51" t="s">
        <v>104</v>
      </c>
      <c r="K286" s="37">
        <v>0</v>
      </c>
      <c r="L286" s="52">
        <v>0</v>
      </c>
    </row>
    <row r="287" spans="2:12" x14ac:dyDescent="0.25">
      <c r="B287" s="51" t="s">
        <v>74</v>
      </c>
      <c r="C287" s="37" t="s">
        <v>75</v>
      </c>
      <c r="D287" s="37" t="s">
        <v>15</v>
      </c>
      <c r="E287" s="37" t="s">
        <v>369</v>
      </c>
      <c r="F287" s="37"/>
      <c r="G287" s="52" t="s">
        <v>88</v>
      </c>
      <c r="H287" s="52">
        <v>7</v>
      </c>
      <c r="I287" s="52" t="s">
        <v>18</v>
      </c>
      <c r="J287" s="52" t="s">
        <v>104</v>
      </c>
      <c r="K287" s="37">
        <v>0</v>
      </c>
      <c r="L287" s="52">
        <v>0</v>
      </c>
    </row>
    <row r="288" spans="2:12" x14ac:dyDescent="0.25">
      <c r="B288" s="51" t="s">
        <v>48</v>
      </c>
      <c r="C288" s="37" t="s">
        <v>49</v>
      </c>
      <c r="D288" s="37" t="s">
        <v>38</v>
      </c>
      <c r="E288" s="37" t="s">
        <v>369</v>
      </c>
      <c r="F288" s="37"/>
      <c r="G288" s="52" t="s">
        <v>88</v>
      </c>
      <c r="H288" s="52">
        <v>7</v>
      </c>
      <c r="I288" s="51" t="s">
        <v>158</v>
      </c>
      <c r="J288" s="51" t="s">
        <v>104</v>
      </c>
      <c r="K288" s="37">
        <v>0</v>
      </c>
      <c r="L288" s="52">
        <v>0</v>
      </c>
    </row>
    <row r="289" spans="1:12" x14ac:dyDescent="0.25">
      <c r="B289" s="51" t="s">
        <v>48</v>
      </c>
      <c r="C289" s="37" t="s">
        <v>49</v>
      </c>
      <c r="D289" s="37" t="s">
        <v>38</v>
      </c>
      <c r="E289" s="37" t="s">
        <v>369</v>
      </c>
      <c r="F289" s="37"/>
      <c r="G289" s="52" t="s">
        <v>88</v>
      </c>
      <c r="H289" s="52">
        <v>7</v>
      </c>
      <c r="I289" s="52" t="s">
        <v>18</v>
      </c>
      <c r="J289" s="52" t="s">
        <v>104</v>
      </c>
      <c r="K289" s="37">
        <v>0</v>
      </c>
      <c r="L289" s="52">
        <v>0</v>
      </c>
    </row>
    <row r="290" spans="1:12" x14ac:dyDescent="0.25">
      <c r="B290" s="51" t="s">
        <v>13</v>
      </c>
      <c r="C290" s="37" t="s">
        <v>14</v>
      </c>
      <c r="D290" s="37" t="s">
        <v>99</v>
      </c>
      <c r="E290" s="37" t="s">
        <v>369</v>
      </c>
      <c r="F290" s="37"/>
      <c r="G290" s="51" t="s">
        <v>85</v>
      </c>
      <c r="H290" s="52">
        <v>6</v>
      </c>
      <c r="I290" s="51" t="s">
        <v>158</v>
      </c>
      <c r="J290" s="51" t="s">
        <v>104</v>
      </c>
      <c r="K290" s="37"/>
      <c r="L290" s="52"/>
    </row>
    <row r="291" spans="1:12" x14ac:dyDescent="0.25">
      <c r="B291" s="51" t="s">
        <v>13</v>
      </c>
      <c r="C291" s="37" t="s">
        <v>14</v>
      </c>
      <c r="D291" s="37" t="s">
        <v>99</v>
      </c>
      <c r="E291" s="37" t="s">
        <v>369</v>
      </c>
      <c r="F291" s="37"/>
      <c r="G291" s="51" t="s">
        <v>85</v>
      </c>
      <c r="H291" s="52">
        <v>6</v>
      </c>
      <c r="I291" s="52" t="s">
        <v>18</v>
      </c>
      <c r="J291" s="52" t="s">
        <v>104</v>
      </c>
      <c r="K291" s="37"/>
      <c r="L291" s="52"/>
    </row>
    <row r="292" spans="1:12" x14ac:dyDescent="0.25">
      <c r="B292" s="51" t="s">
        <v>13</v>
      </c>
      <c r="C292" s="37" t="s">
        <v>14</v>
      </c>
      <c r="D292" s="37" t="s">
        <v>99</v>
      </c>
      <c r="E292" s="37" t="s">
        <v>369</v>
      </c>
      <c r="F292" s="37"/>
      <c r="G292" s="51" t="s">
        <v>88</v>
      </c>
      <c r="H292" s="52">
        <v>7</v>
      </c>
      <c r="I292" s="51" t="s">
        <v>158</v>
      </c>
      <c r="J292" s="51" t="s">
        <v>104</v>
      </c>
      <c r="K292" s="37">
        <v>0</v>
      </c>
      <c r="L292" s="52">
        <v>0</v>
      </c>
    </row>
    <row r="293" spans="1:12" x14ac:dyDescent="0.25">
      <c r="B293" s="51" t="s">
        <v>13</v>
      </c>
      <c r="C293" s="37" t="s">
        <v>14</v>
      </c>
      <c r="D293" s="37" t="s">
        <v>99</v>
      </c>
      <c r="E293" s="37" t="s">
        <v>369</v>
      </c>
      <c r="F293" s="37"/>
      <c r="G293" s="51" t="s">
        <v>88</v>
      </c>
      <c r="H293" s="52">
        <v>7</v>
      </c>
      <c r="I293" s="52" t="s">
        <v>18</v>
      </c>
      <c r="J293" s="52" t="s">
        <v>104</v>
      </c>
      <c r="K293" s="37">
        <v>0</v>
      </c>
      <c r="L293" s="52">
        <v>0</v>
      </c>
    </row>
    <row r="294" spans="1:12" x14ac:dyDescent="0.25">
      <c r="B294" s="51" t="s">
        <v>39</v>
      </c>
      <c r="C294" s="37" t="s">
        <v>40</v>
      </c>
      <c r="D294" s="37" t="s">
        <v>15</v>
      </c>
      <c r="E294" s="37" t="s">
        <v>369</v>
      </c>
      <c r="F294" s="37"/>
      <c r="G294" s="52" t="s">
        <v>88</v>
      </c>
      <c r="H294" s="52">
        <v>7</v>
      </c>
      <c r="I294" s="51" t="s">
        <v>158</v>
      </c>
      <c r="J294" s="51" t="s">
        <v>104</v>
      </c>
      <c r="K294" s="37">
        <v>0</v>
      </c>
      <c r="L294" s="52">
        <v>0</v>
      </c>
    </row>
    <row r="295" spans="1:12" x14ac:dyDescent="0.25">
      <c r="B295" s="51" t="s">
        <v>39</v>
      </c>
      <c r="C295" s="37" t="s">
        <v>40</v>
      </c>
      <c r="D295" s="37" t="s">
        <v>15</v>
      </c>
      <c r="E295" s="37" t="s">
        <v>369</v>
      </c>
      <c r="F295" s="37"/>
      <c r="G295" s="52" t="s">
        <v>88</v>
      </c>
      <c r="H295" s="52">
        <v>7</v>
      </c>
      <c r="I295" s="52" t="s">
        <v>18</v>
      </c>
      <c r="J295" s="52" t="s">
        <v>104</v>
      </c>
      <c r="K295" s="37">
        <v>0</v>
      </c>
      <c r="L295" s="52">
        <v>0</v>
      </c>
    </row>
    <row r="296" spans="1:12" x14ac:dyDescent="0.25">
      <c r="B296" s="51" t="s">
        <v>64</v>
      </c>
      <c r="C296" s="37" t="s">
        <v>65</v>
      </c>
      <c r="D296" s="37" t="s">
        <v>15</v>
      </c>
      <c r="E296" s="37" t="s">
        <v>369</v>
      </c>
      <c r="F296" s="37"/>
      <c r="G296" s="52" t="s">
        <v>88</v>
      </c>
      <c r="H296" s="52">
        <v>7</v>
      </c>
      <c r="I296" s="51" t="s">
        <v>158</v>
      </c>
      <c r="J296" s="51" t="s">
        <v>104</v>
      </c>
      <c r="K296" s="37">
        <v>0</v>
      </c>
      <c r="L296" s="52">
        <v>0</v>
      </c>
    </row>
    <row r="297" spans="1:12" x14ac:dyDescent="0.25">
      <c r="B297" s="51" t="s">
        <v>64</v>
      </c>
      <c r="C297" s="37" t="s">
        <v>65</v>
      </c>
      <c r="D297" s="37" t="s">
        <v>15</v>
      </c>
      <c r="E297" s="37" t="s">
        <v>369</v>
      </c>
      <c r="F297" s="37"/>
      <c r="G297" s="52" t="s">
        <v>88</v>
      </c>
      <c r="H297" s="52">
        <v>7</v>
      </c>
      <c r="I297" s="52" t="s">
        <v>18</v>
      </c>
      <c r="J297" s="52" t="s">
        <v>104</v>
      </c>
      <c r="K297" s="37">
        <v>0</v>
      </c>
      <c r="L297" s="52">
        <v>0</v>
      </c>
    </row>
    <row r="298" spans="1:12" x14ac:dyDescent="0.25">
      <c r="B298" s="51" t="s">
        <v>60</v>
      </c>
      <c r="C298" s="37" t="s">
        <v>61</v>
      </c>
      <c r="D298" s="37" t="s">
        <v>15</v>
      </c>
      <c r="E298" s="37" t="s">
        <v>369</v>
      </c>
      <c r="F298" s="37"/>
      <c r="G298" s="52" t="s">
        <v>88</v>
      </c>
      <c r="H298" s="52">
        <v>7</v>
      </c>
      <c r="I298" s="51" t="s">
        <v>158</v>
      </c>
      <c r="J298" s="51" t="s">
        <v>104</v>
      </c>
      <c r="K298" s="37">
        <v>0</v>
      </c>
      <c r="L298" s="52">
        <v>0</v>
      </c>
    </row>
    <row r="299" spans="1:12" x14ac:dyDescent="0.25">
      <c r="B299" s="51" t="s">
        <v>60</v>
      </c>
      <c r="C299" s="37" t="s">
        <v>61</v>
      </c>
      <c r="D299" s="37" t="s">
        <v>15</v>
      </c>
      <c r="E299" s="37" t="s">
        <v>369</v>
      </c>
      <c r="F299" s="37"/>
      <c r="G299" s="52" t="s">
        <v>88</v>
      </c>
      <c r="H299" s="52">
        <v>7</v>
      </c>
      <c r="I299" s="52" t="s">
        <v>18</v>
      </c>
      <c r="J299" s="52" t="s">
        <v>104</v>
      </c>
      <c r="K299" s="37">
        <v>0</v>
      </c>
      <c r="L299" s="52">
        <v>0</v>
      </c>
    </row>
    <row r="300" spans="1:12" x14ac:dyDescent="0.25">
      <c r="B300" s="51" t="s">
        <v>41</v>
      </c>
      <c r="C300" s="37" t="s">
        <v>42</v>
      </c>
      <c r="D300" s="37" t="s">
        <v>38</v>
      </c>
      <c r="E300" s="37" t="s">
        <v>369</v>
      </c>
      <c r="F300" s="37"/>
      <c r="G300" s="52" t="s">
        <v>88</v>
      </c>
      <c r="H300" s="52">
        <v>7</v>
      </c>
      <c r="I300" s="52" t="s">
        <v>18</v>
      </c>
      <c r="J300" s="52" t="s">
        <v>104</v>
      </c>
      <c r="K300" s="37">
        <v>0</v>
      </c>
      <c r="L300" s="52">
        <v>0</v>
      </c>
    </row>
    <row r="301" spans="1:12" x14ac:dyDescent="0.25">
      <c r="A301" t="s">
        <v>370</v>
      </c>
      <c r="B301" s="51" t="s">
        <v>24</v>
      </c>
      <c r="C301" s="37" t="s">
        <v>25</v>
      </c>
      <c r="D301" s="37" t="s">
        <v>26</v>
      </c>
      <c r="E301" s="37" t="s">
        <v>369</v>
      </c>
      <c r="F301" s="37"/>
      <c r="G301" s="52" t="s">
        <v>88</v>
      </c>
      <c r="H301" s="52">
        <v>7</v>
      </c>
      <c r="I301" s="52" t="s">
        <v>18</v>
      </c>
      <c r="J301" s="52" t="s">
        <v>104</v>
      </c>
      <c r="K301" s="37">
        <v>0</v>
      </c>
      <c r="L301" s="52">
        <v>0</v>
      </c>
    </row>
    <row r="302" spans="1:12" x14ac:dyDescent="0.25">
      <c r="B302" s="51" t="s">
        <v>82</v>
      </c>
      <c r="C302" s="37" t="s">
        <v>83</v>
      </c>
      <c r="D302" s="37" t="s">
        <v>15</v>
      </c>
      <c r="E302" s="37" t="s">
        <v>369</v>
      </c>
      <c r="F302" s="37"/>
      <c r="G302" s="52" t="s">
        <v>88</v>
      </c>
      <c r="H302" s="52">
        <v>7</v>
      </c>
      <c r="I302" s="52" t="s">
        <v>18</v>
      </c>
      <c r="J302" s="52" t="s">
        <v>104</v>
      </c>
      <c r="K302" s="37">
        <v>0</v>
      </c>
      <c r="L302" s="52">
        <v>0</v>
      </c>
    </row>
    <row r="303" spans="1:12" x14ac:dyDescent="0.25">
      <c r="B303" s="51" t="s">
        <v>50</v>
      </c>
      <c r="C303" s="37" t="s">
        <v>51</v>
      </c>
      <c r="D303" s="37" t="s">
        <v>45</v>
      </c>
      <c r="E303" s="37" t="s">
        <v>369</v>
      </c>
      <c r="F303" s="37"/>
      <c r="G303" s="52" t="s">
        <v>88</v>
      </c>
      <c r="H303" s="52">
        <v>7</v>
      </c>
      <c r="I303" s="52" t="s">
        <v>18</v>
      </c>
      <c r="J303" s="52" t="s">
        <v>104</v>
      </c>
      <c r="K303" s="37">
        <v>0</v>
      </c>
      <c r="L303" s="52">
        <v>0</v>
      </c>
    </row>
    <row r="304" spans="1:12" x14ac:dyDescent="0.25">
      <c r="B304" s="51" t="s">
        <v>68</v>
      </c>
      <c r="C304" s="37" t="s">
        <v>69</v>
      </c>
      <c r="D304" s="51" t="s">
        <v>26</v>
      </c>
      <c r="E304" s="37" t="s">
        <v>369</v>
      </c>
      <c r="F304" s="37"/>
      <c r="G304" s="52" t="s">
        <v>371</v>
      </c>
      <c r="H304" s="52">
        <v>7</v>
      </c>
      <c r="I304" s="52" t="s">
        <v>18</v>
      </c>
      <c r="J304" s="52" t="s">
        <v>104</v>
      </c>
      <c r="K304" s="37">
        <v>0</v>
      </c>
      <c r="L304" s="52">
        <v>0</v>
      </c>
    </row>
    <row r="305" spans="2:12" x14ac:dyDescent="0.25">
      <c r="B305" s="51" t="s">
        <v>29</v>
      </c>
      <c r="C305" s="37" t="s">
        <v>30</v>
      </c>
      <c r="D305" s="37" t="s">
        <v>26</v>
      </c>
      <c r="E305" s="37" t="s">
        <v>369</v>
      </c>
      <c r="F305" s="37"/>
      <c r="G305" s="52" t="s">
        <v>88</v>
      </c>
      <c r="H305" s="52">
        <v>7</v>
      </c>
      <c r="I305" s="51" t="s">
        <v>158</v>
      </c>
      <c r="J305" s="51" t="s">
        <v>104</v>
      </c>
      <c r="K305" s="37">
        <v>8</v>
      </c>
      <c r="L305" s="52">
        <v>2042.76</v>
      </c>
    </row>
    <row r="306" spans="2:12" x14ac:dyDescent="0.25">
      <c r="B306" s="51" t="s">
        <v>29</v>
      </c>
      <c r="C306" s="37" t="s">
        <v>30</v>
      </c>
      <c r="D306" s="37" t="s">
        <v>26</v>
      </c>
      <c r="E306" s="37" t="s">
        <v>369</v>
      </c>
      <c r="F306" s="37"/>
      <c r="G306" s="52" t="s">
        <v>88</v>
      </c>
      <c r="H306" s="52">
        <v>7</v>
      </c>
      <c r="I306" s="52" t="s">
        <v>18</v>
      </c>
      <c r="J306" s="52" t="s">
        <v>104</v>
      </c>
      <c r="K306" s="37">
        <v>0</v>
      </c>
      <c r="L306" s="52">
        <v>0</v>
      </c>
    </row>
    <row r="307" spans="2:12" x14ac:dyDescent="0.25">
      <c r="B307" s="51" t="s">
        <v>36</v>
      </c>
      <c r="C307" s="37" t="s">
        <v>37</v>
      </c>
      <c r="D307" s="37" t="s">
        <v>38</v>
      </c>
      <c r="E307" s="37" t="s">
        <v>369</v>
      </c>
      <c r="F307" s="37"/>
      <c r="G307" s="52" t="s">
        <v>88</v>
      </c>
      <c r="H307" s="52">
        <v>7</v>
      </c>
      <c r="I307" s="51" t="s">
        <v>158</v>
      </c>
      <c r="J307" s="51" t="s">
        <v>104</v>
      </c>
      <c r="K307" s="37">
        <v>0</v>
      </c>
      <c r="L307" s="52">
        <v>0</v>
      </c>
    </row>
    <row r="308" spans="2:12" x14ac:dyDescent="0.25">
      <c r="B308" s="51" t="s">
        <v>36</v>
      </c>
      <c r="C308" s="37" t="s">
        <v>37</v>
      </c>
      <c r="D308" s="37" t="s">
        <v>38</v>
      </c>
      <c r="E308" s="37" t="s">
        <v>369</v>
      </c>
      <c r="F308" s="37"/>
      <c r="G308" s="52" t="s">
        <v>88</v>
      </c>
      <c r="H308" s="52">
        <v>7</v>
      </c>
      <c r="I308" s="52" t="s">
        <v>18</v>
      </c>
      <c r="J308" s="52" t="s">
        <v>104</v>
      </c>
      <c r="K308" s="37">
        <v>0</v>
      </c>
      <c r="L308" s="52">
        <v>0</v>
      </c>
    </row>
    <row r="309" spans="2:12" x14ac:dyDescent="0.25">
      <c r="B309" s="51" t="s">
        <v>62</v>
      </c>
      <c r="C309" s="37" t="s">
        <v>63</v>
      </c>
      <c r="D309" s="37" t="s">
        <v>15</v>
      </c>
      <c r="E309" s="37" t="s">
        <v>369</v>
      </c>
      <c r="F309" s="37"/>
      <c r="G309" s="52" t="s">
        <v>88</v>
      </c>
      <c r="H309" s="52">
        <v>7</v>
      </c>
      <c r="I309" s="51" t="s">
        <v>158</v>
      </c>
      <c r="J309" s="51" t="s">
        <v>104</v>
      </c>
      <c r="K309" s="37">
        <v>0</v>
      </c>
      <c r="L309" s="52">
        <v>0</v>
      </c>
    </row>
    <row r="310" spans="2:12" x14ac:dyDescent="0.25">
      <c r="B310" s="51" t="s">
        <v>62</v>
      </c>
      <c r="C310" s="37" t="s">
        <v>63</v>
      </c>
      <c r="D310" s="37" t="s">
        <v>15</v>
      </c>
      <c r="E310" s="37" t="s">
        <v>369</v>
      </c>
      <c r="F310" s="37"/>
      <c r="G310" s="52" t="s">
        <v>88</v>
      </c>
      <c r="H310" s="52">
        <v>7</v>
      </c>
      <c r="I310" s="52" t="s">
        <v>18</v>
      </c>
      <c r="J310" s="52" t="s">
        <v>104</v>
      </c>
      <c r="K310" s="37">
        <v>0</v>
      </c>
      <c r="L310" s="52">
        <v>0</v>
      </c>
    </row>
    <row r="311" spans="2:12" x14ac:dyDescent="0.25">
      <c r="B311" s="51" t="s">
        <v>62</v>
      </c>
      <c r="C311" s="37" t="s">
        <v>63</v>
      </c>
      <c r="D311" s="37" t="s">
        <v>15</v>
      </c>
      <c r="E311" s="37" t="s">
        <v>369</v>
      </c>
      <c r="F311" s="37"/>
      <c r="G311" s="52" t="s">
        <v>17</v>
      </c>
      <c r="H311" s="51">
        <v>1</v>
      </c>
      <c r="I311" s="51" t="s">
        <v>158</v>
      </c>
      <c r="J311" s="51" t="s">
        <v>104</v>
      </c>
      <c r="K311" s="37">
        <v>0</v>
      </c>
      <c r="L311" s="52">
        <v>0</v>
      </c>
    </row>
    <row r="312" spans="2:12" x14ac:dyDescent="0.25">
      <c r="B312" s="51" t="s">
        <v>62</v>
      </c>
      <c r="C312" s="37" t="s">
        <v>63</v>
      </c>
      <c r="D312" s="37" t="s">
        <v>15</v>
      </c>
      <c r="E312" s="37" t="s">
        <v>369</v>
      </c>
      <c r="F312" s="37"/>
      <c r="G312" s="52" t="s">
        <v>17</v>
      </c>
      <c r="H312" s="51">
        <v>1</v>
      </c>
      <c r="I312" s="52" t="s">
        <v>18</v>
      </c>
      <c r="J312" s="52" t="s">
        <v>104</v>
      </c>
      <c r="K312" s="37">
        <v>0</v>
      </c>
      <c r="L312" s="52">
        <v>0</v>
      </c>
    </row>
    <row r="313" spans="2:12" x14ac:dyDescent="0.25">
      <c r="B313" s="51" t="s">
        <v>62</v>
      </c>
      <c r="C313" s="37" t="s">
        <v>63</v>
      </c>
      <c r="D313" s="37" t="s">
        <v>15</v>
      </c>
      <c r="E313" s="37" t="s">
        <v>369</v>
      </c>
      <c r="F313" s="37"/>
      <c r="G313" s="52" t="s">
        <v>20</v>
      </c>
      <c r="H313" s="51">
        <v>2</v>
      </c>
      <c r="I313" s="51" t="s">
        <v>158</v>
      </c>
      <c r="J313" s="51" t="s">
        <v>104</v>
      </c>
      <c r="K313" s="37">
        <v>0</v>
      </c>
      <c r="L313" s="52">
        <v>0</v>
      </c>
    </row>
    <row r="314" spans="2:12" x14ac:dyDescent="0.25">
      <c r="B314" s="51" t="s">
        <v>62</v>
      </c>
      <c r="C314" s="37" t="s">
        <v>63</v>
      </c>
      <c r="D314" s="37" t="s">
        <v>15</v>
      </c>
      <c r="E314" s="37" t="s">
        <v>369</v>
      </c>
      <c r="F314" s="37"/>
      <c r="G314" s="52" t="s">
        <v>20</v>
      </c>
      <c r="H314" s="51">
        <v>2</v>
      </c>
      <c r="I314" s="52" t="s">
        <v>18</v>
      </c>
      <c r="J314" s="52" t="s">
        <v>104</v>
      </c>
      <c r="K314" s="37">
        <v>0</v>
      </c>
      <c r="L314" s="52">
        <v>0</v>
      </c>
    </row>
    <row r="315" spans="2:12" x14ac:dyDescent="0.25">
      <c r="B315" s="51" t="s">
        <v>62</v>
      </c>
      <c r="C315" s="37" t="s">
        <v>63</v>
      </c>
      <c r="D315" s="37" t="s">
        <v>15</v>
      </c>
      <c r="E315" s="37" t="s">
        <v>369</v>
      </c>
      <c r="F315" s="37"/>
      <c r="G315" s="52" t="s">
        <v>21</v>
      </c>
      <c r="H315" s="51">
        <v>3</v>
      </c>
      <c r="I315" s="51" t="s">
        <v>158</v>
      </c>
      <c r="J315" s="51" t="s">
        <v>104</v>
      </c>
      <c r="K315" s="37">
        <v>0</v>
      </c>
      <c r="L315" s="52">
        <v>0</v>
      </c>
    </row>
    <row r="316" spans="2:12" x14ac:dyDescent="0.25">
      <c r="B316" s="51" t="s">
        <v>62</v>
      </c>
      <c r="C316" s="37" t="s">
        <v>63</v>
      </c>
      <c r="D316" s="37" t="s">
        <v>15</v>
      </c>
      <c r="E316" s="37" t="s">
        <v>369</v>
      </c>
      <c r="F316" s="37"/>
      <c r="G316" s="52" t="s">
        <v>21</v>
      </c>
      <c r="H316" s="51">
        <v>3</v>
      </c>
      <c r="I316" s="52" t="s">
        <v>18</v>
      </c>
      <c r="J316" s="52" t="s">
        <v>104</v>
      </c>
      <c r="K316" s="37">
        <v>0</v>
      </c>
      <c r="L316" s="52">
        <v>0</v>
      </c>
    </row>
    <row r="317" spans="2:12" x14ac:dyDescent="0.25">
      <c r="B317" s="51" t="s">
        <v>31</v>
      </c>
      <c r="C317" s="37" t="s">
        <v>32</v>
      </c>
      <c r="D317" s="37" t="s">
        <v>26</v>
      </c>
      <c r="E317" s="37" t="s">
        <v>369</v>
      </c>
      <c r="F317" s="37"/>
      <c r="G317" s="52" t="s">
        <v>88</v>
      </c>
      <c r="H317" s="52">
        <v>7</v>
      </c>
      <c r="I317" s="52" t="s">
        <v>18</v>
      </c>
      <c r="J317" s="52" t="s">
        <v>104</v>
      </c>
      <c r="K317" s="37">
        <v>0</v>
      </c>
      <c r="L317" s="52">
        <v>0</v>
      </c>
    </row>
    <row r="318" spans="2:12" x14ac:dyDescent="0.25">
      <c r="B318" s="51" t="s">
        <v>58</v>
      </c>
      <c r="C318" s="37" t="s">
        <v>59</v>
      </c>
      <c r="D318" s="37" t="s">
        <v>26</v>
      </c>
      <c r="E318" s="37" t="s">
        <v>369</v>
      </c>
      <c r="F318" s="37"/>
      <c r="G318" s="52" t="s">
        <v>88</v>
      </c>
      <c r="H318" s="52">
        <v>7</v>
      </c>
      <c r="I318" s="52" t="s">
        <v>18</v>
      </c>
      <c r="J318" s="52" t="s">
        <v>104</v>
      </c>
      <c r="K318" s="37">
        <v>0</v>
      </c>
      <c r="L318" s="52">
        <v>0</v>
      </c>
    </row>
    <row r="319" spans="2:12" x14ac:dyDescent="0.25">
      <c r="B319" s="51" t="s">
        <v>76</v>
      </c>
      <c r="C319" s="37" t="s">
        <v>77</v>
      </c>
      <c r="D319" s="37" t="s">
        <v>35</v>
      </c>
      <c r="E319" s="37" t="s">
        <v>369</v>
      </c>
      <c r="F319" s="37"/>
      <c r="G319" s="52" t="s">
        <v>88</v>
      </c>
      <c r="H319" s="52">
        <v>7</v>
      </c>
      <c r="I319" s="52" t="s">
        <v>18</v>
      </c>
      <c r="J319" s="52" t="s">
        <v>104</v>
      </c>
      <c r="K319" s="37">
        <v>0</v>
      </c>
      <c r="L319" s="52">
        <v>0</v>
      </c>
    </row>
    <row r="320" spans="2:12" x14ac:dyDescent="0.25">
      <c r="B320" s="51" t="s">
        <v>46</v>
      </c>
      <c r="C320" s="37" t="s">
        <v>47</v>
      </c>
      <c r="D320" s="37" t="s">
        <v>38</v>
      </c>
      <c r="E320" s="37" t="s">
        <v>369</v>
      </c>
      <c r="F320" s="37"/>
      <c r="G320" s="52" t="s">
        <v>88</v>
      </c>
      <c r="H320" s="52">
        <v>7</v>
      </c>
      <c r="I320" s="51" t="s">
        <v>158</v>
      </c>
      <c r="J320" s="51" t="s">
        <v>104</v>
      </c>
      <c r="K320" s="37">
        <v>0</v>
      </c>
      <c r="L320" s="52">
        <v>0</v>
      </c>
    </row>
    <row r="321" spans="2:12" x14ac:dyDescent="0.25">
      <c r="B321" s="51" t="s">
        <v>46</v>
      </c>
      <c r="C321" s="37" t="s">
        <v>47</v>
      </c>
      <c r="D321" s="37" t="s">
        <v>38</v>
      </c>
      <c r="E321" s="37" t="s">
        <v>369</v>
      </c>
      <c r="F321" s="37"/>
      <c r="G321" s="52" t="s">
        <v>88</v>
      </c>
      <c r="H321" s="52">
        <v>7</v>
      </c>
      <c r="I321" s="52" t="s">
        <v>18</v>
      </c>
      <c r="J321" s="52" t="s">
        <v>104</v>
      </c>
      <c r="K321" s="37">
        <v>0</v>
      </c>
      <c r="L321" s="52">
        <v>0</v>
      </c>
    </row>
    <row r="322" spans="2:12" x14ac:dyDescent="0.25">
      <c r="B322" s="51" t="s">
        <v>43</v>
      </c>
      <c r="C322" s="37" t="s">
        <v>44</v>
      </c>
      <c r="D322" s="37" t="s">
        <v>45</v>
      </c>
      <c r="E322" s="37" t="s">
        <v>369</v>
      </c>
      <c r="F322" s="37"/>
      <c r="G322" s="52" t="s">
        <v>88</v>
      </c>
      <c r="H322" s="52">
        <v>7</v>
      </c>
      <c r="I322" s="52" t="s">
        <v>18</v>
      </c>
      <c r="J322" s="52" t="s">
        <v>104</v>
      </c>
      <c r="K322" s="37">
        <v>0</v>
      </c>
      <c r="L322" s="52">
        <v>0</v>
      </c>
    </row>
    <row r="323" spans="2:12" x14ac:dyDescent="0.25">
      <c r="B323" s="51" t="s">
        <v>66</v>
      </c>
      <c r="C323" s="37" t="s">
        <v>67</v>
      </c>
      <c r="D323" s="51" t="s">
        <v>35</v>
      </c>
      <c r="E323" s="37" t="s">
        <v>369</v>
      </c>
      <c r="F323" s="37"/>
      <c r="G323" s="52" t="s">
        <v>88</v>
      </c>
      <c r="H323" s="52">
        <v>7</v>
      </c>
      <c r="I323" s="52" t="s">
        <v>18</v>
      </c>
      <c r="J323" s="52" t="s">
        <v>104</v>
      </c>
      <c r="K323" s="37">
        <v>0</v>
      </c>
      <c r="L323" s="52">
        <v>0</v>
      </c>
    </row>
    <row r="324" spans="2:12" x14ac:dyDescent="0.25">
      <c r="B324" s="51" t="s">
        <v>78</v>
      </c>
      <c r="C324" s="37" t="s">
        <v>79</v>
      </c>
      <c r="D324" s="37" t="s">
        <v>26</v>
      </c>
      <c r="E324" s="37" t="s">
        <v>369</v>
      </c>
      <c r="F324" s="37"/>
      <c r="G324" s="52" t="s">
        <v>88</v>
      </c>
      <c r="H324" s="52">
        <v>7</v>
      </c>
      <c r="I324" s="51" t="s">
        <v>158</v>
      </c>
      <c r="J324" s="51" t="s">
        <v>104</v>
      </c>
      <c r="K324" s="37">
        <v>0</v>
      </c>
      <c r="L324" s="52">
        <v>0</v>
      </c>
    </row>
    <row r="325" spans="2:12" x14ac:dyDescent="0.25">
      <c r="B325" s="51" t="s">
        <v>78</v>
      </c>
      <c r="C325" s="37" t="s">
        <v>79</v>
      </c>
      <c r="D325" s="37" t="s">
        <v>26</v>
      </c>
      <c r="E325" s="37" t="s">
        <v>369</v>
      </c>
      <c r="F325" s="37"/>
      <c r="G325" s="52" t="s">
        <v>88</v>
      </c>
      <c r="H325" s="52">
        <v>7</v>
      </c>
      <c r="I325" s="52" t="s">
        <v>18</v>
      </c>
      <c r="J325" s="52" t="s">
        <v>104</v>
      </c>
      <c r="K325" s="37">
        <v>0</v>
      </c>
      <c r="L325" s="52">
        <v>0</v>
      </c>
    </row>
    <row r="326" spans="2:12" x14ac:dyDescent="0.25">
      <c r="B326" s="51" t="s">
        <v>27</v>
      </c>
      <c r="C326" s="37" t="s">
        <v>28</v>
      </c>
      <c r="D326" s="37" t="s">
        <v>26</v>
      </c>
      <c r="E326" s="37" t="s">
        <v>369</v>
      </c>
      <c r="F326" s="37"/>
      <c r="G326" s="52" t="s">
        <v>88</v>
      </c>
      <c r="H326" s="52">
        <v>7</v>
      </c>
      <c r="I326" s="51" t="s">
        <v>158</v>
      </c>
      <c r="J326" s="51" t="s">
        <v>104</v>
      </c>
      <c r="K326" s="37">
        <v>0</v>
      </c>
      <c r="L326" s="52">
        <v>0</v>
      </c>
    </row>
    <row r="327" spans="2:12" x14ac:dyDescent="0.25">
      <c r="B327" s="51" t="s">
        <v>27</v>
      </c>
      <c r="C327" s="37" t="s">
        <v>28</v>
      </c>
      <c r="D327" s="37" t="s">
        <v>26</v>
      </c>
      <c r="E327" s="37" t="s">
        <v>369</v>
      </c>
      <c r="F327" s="37"/>
      <c r="G327" s="52" t="s">
        <v>88</v>
      </c>
      <c r="H327" s="52">
        <v>7</v>
      </c>
      <c r="I327" s="52" t="s">
        <v>18</v>
      </c>
      <c r="J327" s="52" t="s">
        <v>104</v>
      </c>
      <c r="K327" s="37">
        <v>0</v>
      </c>
      <c r="L327" s="52">
        <v>0</v>
      </c>
    </row>
    <row r="328" spans="2:12" x14ac:dyDescent="0.25">
      <c r="B328" s="51" t="s">
        <v>70</v>
      </c>
      <c r="C328" s="37" t="s">
        <v>71</v>
      </c>
      <c r="D328" s="37" t="s">
        <v>15</v>
      </c>
      <c r="E328" s="37" t="s">
        <v>369</v>
      </c>
      <c r="F328" s="37"/>
      <c r="G328" s="52" t="s">
        <v>88</v>
      </c>
      <c r="H328" s="52">
        <v>7</v>
      </c>
      <c r="I328" s="51" t="s">
        <v>158</v>
      </c>
      <c r="J328" s="51" t="s">
        <v>104</v>
      </c>
      <c r="K328" s="37">
        <v>0</v>
      </c>
      <c r="L328" s="52">
        <v>0</v>
      </c>
    </row>
    <row r="329" spans="2:12" x14ac:dyDescent="0.25">
      <c r="B329" s="51" t="s">
        <v>70</v>
      </c>
      <c r="C329" s="37" t="s">
        <v>71</v>
      </c>
      <c r="D329" s="37" t="s">
        <v>15</v>
      </c>
      <c r="E329" s="37" t="s">
        <v>369</v>
      </c>
      <c r="F329" s="37"/>
      <c r="G329" s="52" t="s">
        <v>88</v>
      </c>
      <c r="H329" s="52">
        <v>7</v>
      </c>
      <c r="I329" s="51" t="s">
        <v>18</v>
      </c>
      <c r="J329" s="51" t="s">
        <v>104</v>
      </c>
      <c r="K329" s="37">
        <v>0</v>
      </c>
      <c r="L329" s="52">
        <v>0</v>
      </c>
    </row>
    <row r="330" spans="2:12" x14ac:dyDescent="0.25">
      <c r="B330" s="51" t="s">
        <v>80</v>
      </c>
      <c r="C330" s="37" t="s">
        <v>81</v>
      </c>
      <c r="D330" s="37" t="s">
        <v>15</v>
      </c>
      <c r="E330" s="37" t="s">
        <v>369</v>
      </c>
      <c r="F330" s="37"/>
      <c r="G330" s="52" t="s">
        <v>85</v>
      </c>
      <c r="H330" s="52">
        <v>6</v>
      </c>
      <c r="I330" s="52" t="s">
        <v>18</v>
      </c>
      <c r="J330" s="52" t="s">
        <v>104</v>
      </c>
      <c r="K330" s="37">
        <v>0</v>
      </c>
      <c r="L330" s="52">
        <v>0</v>
      </c>
    </row>
    <row r="331" spans="2:12" x14ac:dyDescent="0.25">
      <c r="B331" s="51" t="s">
        <v>80</v>
      </c>
      <c r="C331" s="37" t="s">
        <v>81</v>
      </c>
      <c r="D331" s="37" t="s">
        <v>15</v>
      </c>
      <c r="E331" s="37" t="s">
        <v>369</v>
      </c>
      <c r="F331" s="37"/>
      <c r="G331" s="52" t="s">
        <v>88</v>
      </c>
      <c r="H331" s="52">
        <v>7</v>
      </c>
      <c r="I331" s="52" t="s">
        <v>18</v>
      </c>
      <c r="J331" s="52" t="s">
        <v>104</v>
      </c>
      <c r="K331" s="37">
        <v>0</v>
      </c>
      <c r="L331" s="52">
        <v>0</v>
      </c>
    </row>
    <row r="332" spans="2:12" x14ac:dyDescent="0.25">
      <c r="B332" s="51" t="s">
        <v>43</v>
      </c>
      <c r="C332" s="37" t="s">
        <v>44</v>
      </c>
      <c r="D332" s="37" t="s">
        <v>45</v>
      </c>
      <c r="E332" s="37" t="s">
        <v>369</v>
      </c>
      <c r="F332" s="37"/>
      <c r="G332" s="52" t="s">
        <v>89</v>
      </c>
      <c r="H332" s="52">
        <v>8</v>
      </c>
      <c r="I332" s="52" t="s">
        <v>18</v>
      </c>
      <c r="J332" s="52" t="s">
        <v>104</v>
      </c>
      <c r="K332" s="37">
        <v>0</v>
      </c>
      <c r="L332" s="52">
        <v>0</v>
      </c>
    </row>
    <row r="333" spans="2:12" x14ac:dyDescent="0.25">
      <c r="B333" s="51" t="s">
        <v>29</v>
      </c>
      <c r="C333" s="37" t="s">
        <v>30</v>
      </c>
      <c r="D333" s="37" t="s">
        <v>26</v>
      </c>
      <c r="E333" s="37" t="s">
        <v>369</v>
      </c>
      <c r="F333" s="37"/>
      <c r="G333" s="52" t="s">
        <v>89</v>
      </c>
      <c r="H333" s="52">
        <v>8</v>
      </c>
      <c r="I333" s="51" t="s">
        <v>158</v>
      </c>
      <c r="J333" s="51" t="s">
        <v>104</v>
      </c>
      <c r="K333" s="37">
        <v>8</v>
      </c>
      <c r="L333" s="52">
        <v>2042.76</v>
      </c>
    </row>
    <row r="334" spans="2:12" x14ac:dyDescent="0.25">
      <c r="B334" s="51" t="s">
        <v>29</v>
      </c>
      <c r="C334" s="37" t="s">
        <v>30</v>
      </c>
      <c r="D334" s="37" t="s">
        <v>26</v>
      </c>
      <c r="E334" s="37" t="s">
        <v>369</v>
      </c>
      <c r="F334" s="37"/>
      <c r="G334" s="52" t="s">
        <v>89</v>
      </c>
      <c r="H334" s="52">
        <v>8</v>
      </c>
      <c r="I334" s="52" t="s">
        <v>18</v>
      </c>
      <c r="J334" s="52" t="s">
        <v>104</v>
      </c>
      <c r="K334" s="37">
        <v>0</v>
      </c>
      <c r="L334" s="52">
        <v>0</v>
      </c>
    </row>
    <row r="335" spans="2:12" x14ac:dyDescent="0.25">
      <c r="B335" s="51" t="s">
        <v>80</v>
      </c>
      <c r="C335" s="37" t="s">
        <v>81</v>
      </c>
      <c r="D335" s="37" t="s">
        <v>15</v>
      </c>
      <c r="E335" s="37" t="s">
        <v>369</v>
      </c>
      <c r="F335" s="37"/>
      <c r="G335" s="52" t="s">
        <v>89</v>
      </c>
      <c r="H335" s="52">
        <v>8</v>
      </c>
      <c r="I335" s="52" t="s">
        <v>18</v>
      </c>
      <c r="J335" s="52" t="s">
        <v>104</v>
      </c>
      <c r="K335" s="37">
        <v>0</v>
      </c>
      <c r="L335" s="52">
        <v>0</v>
      </c>
    </row>
    <row r="336" spans="2:12" x14ac:dyDescent="0.25">
      <c r="B336" s="51" t="s">
        <v>36</v>
      </c>
      <c r="C336" s="37" t="s">
        <v>37</v>
      </c>
      <c r="D336" s="37" t="s">
        <v>38</v>
      </c>
      <c r="E336" s="37" t="s">
        <v>369</v>
      </c>
      <c r="F336" s="37"/>
      <c r="G336" s="52" t="s">
        <v>89</v>
      </c>
      <c r="H336" s="52">
        <v>8</v>
      </c>
      <c r="I336" s="51" t="s">
        <v>158</v>
      </c>
      <c r="J336" s="51" t="s">
        <v>104</v>
      </c>
      <c r="K336" s="37">
        <v>0</v>
      </c>
      <c r="L336" s="52">
        <v>0</v>
      </c>
    </row>
    <row r="337" spans="2:12" x14ac:dyDescent="0.25">
      <c r="B337" s="51" t="s">
        <v>36</v>
      </c>
      <c r="C337" s="37" t="s">
        <v>37</v>
      </c>
      <c r="D337" s="37" t="s">
        <v>38</v>
      </c>
      <c r="E337" s="37" t="s">
        <v>369</v>
      </c>
      <c r="F337" s="37"/>
      <c r="G337" s="52" t="s">
        <v>89</v>
      </c>
      <c r="H337" s="52">
        <v>8</v>
      </c>
      <c r="I337" s="52" t="s">
        <v>18</v>
      </c>
      <c r="J337" s="52" t="s">
        <v>104</v>
      </c>
      <c r="K337" s="37">
        <v>0</v>
      </c>
      <c r="L337" s="52">
        <v>0</v>
      </c>
    </row>
    <row r="338" spans="2:12" x14ac:dyDescent="0.25">
      <c r="B338" s="37" t="s">
        <v>78</v>
      </c>
      <c r="C338" s="37" t="s">
        <v>79</v>
      </c>
      <c r="D338" s="37" t="s">
        <v>26</v>
      </c>
      <c r="E338" s="37" t="s">
        <v>369</v>
      </c>
      <c r="F338" s="37"/>
      <c r="G338" s="52" t="s">
        <v>89</v>
      </c>
      <c r="H338" s="52">
        <v>8</v>
      </c>
      <c r="I338" s="51" t="s">
        <v>158</v>
      </c>
      <c r="J338" s="51" t="s">
        <v>104</v>
      </c>
      <c r="K338" s="37">
        <v>0</v>
      </c>
      <c r="L338" s="52">
        <v>0</v>
      </c>
    </row>
    <row r="339" spans="2:12" x14ac:dyDescent="0.25">
      <c r="B339" s="37" t="s">
        <v>78</v>
      </c>
      <c r="C339" s="37" t="s">
        <v>79</v>
      </c>
      <c r="D339" s="37" t="s">
        <v>26</v>
      </c>
      <c r="E339" s="37" t="s">
        <v>369</v>
      </c>
      <c r="F339" s="37"/>
      <c r="G339" s="52" t="s">
        <v>89</v>
      </c>
      <c r="H339" s="52">
        <v>8</v>
      </c>
      <c r="I339" s="52" t="s">
        <v>18</v>
      </c>
      <c r="J339" s="52" t="s">
        <v>104</v>
      </c>
      <c r="K339" s="37">
        <v>0</v>
      </c>
      <c r="L339" s="52">
        <v>0</v>
      </c>
    </row>
    <row r="340" spans="2:12" x14ac:dyDescent="0.25">
      <c r="B340" s="37" t="s">
        <v>70</v>
      </c>
      <c r="C340" s="37" t="s">
        <v>71</v>
      </c>
      <c r="D340" s="37" t="s">
        <v>15</v>
      </c>
      <c r="E340" s="37" t="s">
        <v>369</v>
      </c>
      <c r="F340" s="37"/>
      <c r="G340" s="52" t="s">
        <v>89</v>
      </c>
      <c r="H340" s="52">
        <v>8</v>
      </c>
      <c r="I340" s="51" t="s">
        <v>158</v>
      </c>
      <c r="J340" s="51" t="s">
        <v>104</v>
      </c>
      <c r="K340" s="37">
        <v>0</v>
      </c>
      <c r="L340" s="52">
        <v>0</v>
      </c>
    </row>
    <row r="341" spans="2:12" x14ac:dyDescent="0.25">
      <c r="B341" s="37" t="s">
        <v>70</v>
      </c>
      <c r="C341" s="37" t="s">
        <v>71</v>
      </c>
      <c r="D341" s="37" t="s">
        <v>15</v>
      </c>
      <c r="E341" s="37" t="s">
        <v>369</v>
      </c>
      <c r="F341" s="37"/>
      <c r="G341" s="52" t="s">
        <v>89</v>
      </c>
      <c r="H341" s="52">
        <v>8</v>
      </c>
      <c r="I341" s="51" t="s">
        <v>18</v>
      </c>
      <c r="J341" s="51" t="s">
        <v>104</v>
      </c>
      <c r="K341" s="37">
        <v>0</v>
      </c>
      <c r="L341" s="52">
        <v>0</v>
      </c>
    </row>
    <row r="342" spans="2:12" x14ac:dyDescent="0.25">
      <c r="B342" s="37" t="s">
        <v>74</v>
      </c>
      <c r="C342" s="37" t="s">
        <v>75</v>
      </c>
      <c r="D342" s="37" t="s">
        <v>15</v>
      </c>
      <c r="E342" s="37" t="s">
        <v>369</v>
      </c>
      <c r="F342" s="37"/>
      <c r="G342" s="52" t="s">
        <v>89</v>
      </c>
      <c r="H342" s="52">
        <v>8</v>
      </c>
      <c r="I342" s="51" t="s">
        <v>158</v>
      </c>
      <c r="J342" s="51" t="s">
        <v>104</v>
      </c>
      <c r="K342" s="37">
        <v>0</v>
      </c>
      <c r="L342" s="52">
        <v>0</v>
      </c>
    </row>
    <row r="343" spans="2:12" x14ac:dyDescent="0.25">
      <c r="B343" s="37" t="s">
        <v>74</v>
      </c>
      <c r="C343" s="37" t="s">
        <v>75</v>
      </c>
      <c r="D343" s="37" t="s">
        <v>15</v>
      </c>
      <c r="E343" s="37" t="s">
        <v>369</v>
      </c>
      <c r="F343" s="37"/>
      <c r="G343" s="52" t="s">
        <v>89</v>
      </c>
      <c r="H343" s="52">
        <v>8</v>
      </c>
      <c r="I343" s="52" t="s">
        <v>18</v>
      </c>
      <c r="J343" s="52" t="s">
        <v>104</v>
      </c>
      <c r="K343" s="37">
        <v>0</v>
      </c>
      <c r="L343" s="52">
        <v>0</v>
      </c>
    </row>
    <row r="344" spans="2:12" x14ac:dyDescent="0.25">
      <c r="B344" s="37" t="s">
        <v>62</v>
      </c>
      <c r="C344" s="37" t="s">
        <v>63</v>
      </c>
      <c r="D344" s="37" t="s">
        <v>15</v>
      </c>
      <c r="E344" s="37" t="s">
        <v>369</v>
      </c>
      <c r="F344" s="37"/>
      <c r="G344" s="52" t="s">
        <v>89</v>
      </c>
      <c r="H344" s="51">
        <v>8</v>
      </c>
      <c r="I344" s="51" t="s">
        <v>158</v>
      </c>
      <c r="J344" s="51" t="s">
        <v>104</v>
      </c>
      <c r="K344" s="37">
        <v>0</v>
      </c>
      <c r="L344" s="52">
        <v>0</v>
      </c>
    </row>
    <row r="345" spans="2:12" x14ac:dyDescent="0.25">
      <c r="B345" s="37" t="s">
        <v>62</v>
      </c>
      <c r="C345" s="37" t="s">
        <v>63</v>
      </c>
      <c r="D345" s="37" t="s">
        <v>15</v>
      </c>
      <c r="E345" s="37" t="s">
        <v>369</v>
      </c>
      <c r="F345" s="37"/>
      <c r="G345" s="52" t="s">
        <v>89</v>
      </c>
      <c r="H345" s="51">
        <v>8</v>
      </c>
      <c r="I345" s="52" t="s">
        <v>18</v>
      </c>
      <c r="J345" s="52" t="s">
        <v>104</v>
      </c>
      <c r="K345" s="37">
        <v>0</v>
      </c>
      <c r="L345" s="52">
        <v>0</v>
      </c>
    </row>
    <row r="346" spans="2:12" x14ac:dyDescent="0.25">
      <c r="B346" s="37" t="s">
        <v>52</v>
      </c>
      <c r="C346" s="37" t="s">
        <v>53</v>
      </c>
      <c r="D346" s="37" t="s">
        <v>26</v>
      </c>
      <c r="E346" s="37" t="s">
        <v>369</v>
      </c>
      <c r="F346" s="37"/>
      <c r="G346" s="52" t="s">
        <v>89</v>
      </c>
      <c r="H346" s="52">
        <v>8</v>
      </c>
      <c r="I346" s="51" t="s">
        <v>158</v>
      </c>
      <c r="J346" s="51" t="s">
        <v>104</v>
      </c>
      <c r="K346" s="37">
        <v>0</v>
      </c>
      <c r="L346" s="52">
        <v>0</v>
      </c>
    </row>
    <row r="347" spans="2:12" x14ac:dyDescent="0.25">
      <c r="B347" s="37" t="s">
        <v>52</v>
      </c>
      <c r="C347" s="37" t="s">
        <v>53</v>
      </c>
      <c r="D347" s="37" t="s">
        <v>26</v>
      </c>
      <c r="E347" s="37" t="s">
        <v>369</v>
      </c>
      <c r="F347" s="37"/>
      <c r="G347" s="52" t="s">
        <v>89</v>
      </c>
      <c r="H347" s="52">
        <v>8</v>
      </c>
      <c r="I347" s="52" t="s">
        <v>18</v>
      </c>
      <c r="J347" s="52" t="s">
        <v>104</v>
      </c>
      <c r="K347" s="37">
        <v>0</v>
      </c>
      <c r="L347" s="52">
        <v>0</v>
      </c>
    </row>
    <row r="348" spans="2:12" x14ac:dyDescent="0.25">
      <c r="B348" s="37" t="s">
        <v>33</v>
      </c>
      <c r="C348" s="37" t="s">
        <v>34</v>
      </c>
      <c r="D348" s="37" t="s">
        <v>35</v>
      </c>
      <c r="E348" s="37" t="s">
        <v>369</v>
      </c>
      <c r="F348" s="37"/>
      <c r="G348" s="52" t="s">
        <v>89</v>
      </c>
      <c r="H348" s="52">
        <v>8</v>
      </c>
      <c r="I348" s="51" t="s">
        <v>158</v>
      </c>
      <c r="J348" s="51" t="s">
        <v>104</v>
      </c>
      <c r="K348" s="37">
        <v>0</v>
      </c>
      <c r="L348" s="52">
        <v>0</v>
      </c>
    </row>
    <row r="349" spans="2:12" x14ac:dyDescent="0.25">
      <c r="B349" s="37" t="s">
        <v>33</v>
      </c>
      <c r="C349" s="37" t="s">
        <v>34</v>
      </c>
      <c r="D349" s="37" t="s">
        <v>35</v>
      </c>
      <c r="E349" s="37" t="s">
        <v>369</v>
      </c>
      <c r="F349" s="37"/>
      <c r="G349" s="52" t="s">
        <v>89</v>
      </c>
      <c r="H349" s="52">
        <v>8</v>
      </c>
      <c r="I349" s="52" t="s">
        <v>18</v>
      </c>
      <c r="J349" s="52" t="s">
        <v>104</v>
      </c>
      <c r="K349" s="37">
        <v>0</v>
      </c>
      <c r="L349" s="52">
        <v>0</v>
      </c>
    </row>
    <row r="350" spans="2:12" x14ac:dyDescent="0.25">
      <c r="B350" s="37" t="s">
        <v>27</v>
      </c>
      <c r="C350" s="37" t="s">
        <v>28</v>
      </c>
      <c r="D350" s="37" t="s">
        <v>26</v>
      </c>
      <c r="E350" s="37" t="s">
        <v>369</v>
      </c>
      <c r="F350" s="37"/>
      <c r="G350" s="52" t="s">
        <v>90</v>
      </c>
      <c r="H350" s="52">
        <v>9</v>
      </c>
      <c r="I350" s="51" t="s">
        <v>158</v>
      </c>
      <c r="J350" s="51" t="s">
        <v>104</v>
      </c>
      <c r="K350" s="37">
        <v>0</v>
      </c>
      <c r="L350" s="52">
        <v>0</v>
      </c>
    </row>
    <row r="351" spans="2:12" x14ac:dyDescent="0.25">
      <c r="B351" s="37" t="s">
        <v>27</v>
      </c>
      <c r="C351" s="37" t="s">
        <v>28</v>
      </c>
      <c r="D351" s="37" t="s">
        <v>26</v>
      </c>
      <c r="E351" s="37" t="s">
        <v>369</v>
      </c>
      <c r="F351" s="37"/>
      <c r="G351" s="52" t="s">
        <v>90</v>
      </c>
      <c r="H351" s="52">
        <v>9</v>
      </c>
      <c r="I351" s="52" t="s">
        <v>18</v>
      </c>
      <c r="J351" s="52" t="s">
        <v>104</v>
      </c>
      <c r="K351" s="37">
        <v>0</v>
      </c>
      <c r="L351" s="52">
        <v>0</v>
      </c>
    </row>
    <row r="352" spans="2:12" x14ac:dyDescent="0.25">
      <c r="B352" s="37" t="s">
        <v>60</v>
      </c>
      <c r="C352" s="37" t="s">
        <v>61</v>
      </c>
      <c r="D352" s="37" t="s">
        <v>15</v>
      </c>
      <c r="E352" s="37" t="s">
        <v>369</v>
      </c>
      <c r="F352" s="37"/>
      <c r="G352" s="52" t="s">
        <v>89</v>
      </c>
      <c r="H352" s="52">
        <v>8</v>
      </c>
      <c r="I352" s="51" t="s">
        <v>158</v>
      </c>
      <c r="J352" s="51" t="s">
        <v>104</v>
      </c>
      <c r="K352" s="37">
        <v>0</v>
      </c>
      <c r="L352" s="52">
        <v>0</v>
      </c>
    </row>
    <row r="353" spans="2:12" x14ac:dyDescent="0.25">
      <c r="B353" s="37" t="s">
        <v>60</v>
      </c>
      <c r="C353" s="37" t="s">
        <v>61</v>
      </c>
      <c r="D353" s="37" t="s">
        <v>15</v>
      </c>
      <c r="E353" s="37" t="s">
        <v>369</v>
      </c>
      <c r="F353" s="37"/>
      <c r="G353" s="52" t="s">
        <v>89</v>
      </c>
      <c r="H353" s="52">
        <v>8</v>
      </c>
      <c r="I353" s="52" t="s">
        <v>18</v>
      </c>
      <c r="J353" s="52" t="s">
        <v>104</v>
      </c>
      <c r="K353" s="37">
        <v>0</v>
      </c>
      <c r="L353" s="52">
        <v>0</v>
      </c>
    </row>
    <row r="354" spans="2:12" x14ac:dyDescent="0.25">
      <c r="B354" s="37" t="s">
        <v>54</v>
      </c>
      <c r="C354" s="37" t="s">
        <v>55</v>
      </c>
      <c r="D354" s="37" t="s">
        <v>45</v>
      </c>
      <c r="E354" s="37" t="s">
        <v>369</v>
      </c>
      <c r="F354" s="37"/>
      <c r="G354" s="52" t="s">
        <v>89</v>
      </c>
      <c r="H354" s="52">
        <v>8</v>
      </c>
      <c r="I354" s="51" t="s">
        <v>158</v>
      </c>
      <c r="J354" s="51" t="s">
        <v>104</v>
      </c>
      <c r="K354" s="37">
        <v>0</v>
      </c>
      <c r="L354" s="52">
        <v>0</v>
      </c>
    </row>
    <row r="355" spans="2:12" x14ac:dyDescent="0.25">
      <c r="B355" s="37" t="s">
        <v>54</v>
      </c>
      <c r="C355" s="37" t="s">
        <v>55</v>
      </c>
      <c r="D355" s="37" t="s">
        <v>45</v>
      </c>
      <c r="E355" s="37" t="s">
        <v>369</v>
      </c>
      <c r="F355" s="37"/>
      <c r="G355" s="52" t="s">
        <v>89</v>
      </c>
      <c r="H355" s="52">
        <v>8</v>
      </c>
      <c r="I355" s="52" t="s">
        <v>18</v>
      </c>
      <c r="J355" s="52" t="s">
        <v>104</v>
      </c>
      <c r="K355" s="37">
        <v>0</v>
      </c>
      <c r="L355" s="52">
        <v>0</v>
      </c>
    </row>
    <row r="356" spans="2:12" x14ac:dyDescent="0.25">
      <c r="B356" s="37" t="s">
        <v>68</v>
      </c>
      <c r="C356" s="37" t="s">
        <v>69</v>
      </c>
      <c r="D356" s="37" t="s">
        <v>26</v>
      </c>
      <c r="E356" s="37" t="s">
        <v>369</v>
      </c>
      <c r="F356" s="37"/>
      <c r="G356" s="52" t="s">
        <v>89</v>
      </c>
      <c r="H356" s="52">
        <v>8</v>
      </c>
      <c r="I356" s="52" t="s">
        <v>18</v>
      </c>
      <c r="J356" s="52" t="s">
        <v>104</v>
      </c>
      <c r="K356" s="37">
        <v>0</v>
      </c>
      <c r="L356" s="52">
        <v>0</v>
      </c>
    </row>
    <row r="357" spans="2:12" x14ac:dyDescent="0.25">
      <c r="B357" s="37" t="s">
        <v>48</v>
      </c>
      <c r="C357" s="37" t="s">
        <v>49</v>
      </c>
      <c r="D357" s="37" t="s">
        <v>38</v>
      </c>
      <c r="E357" s="37" t="s">
        <v>369</v>
      </c>
      <c r="F357" s="37"/>
      <c r="G357" s="52" t="s">
        <v>89</v>
      </c>
      <c r="H357" s="52">
        <v>8</v>
      </c>
      <c r="I357" s="51" t="s">
        <v>158</v>
      </c>
      <c r="J357" s="51" t="s">
        <v>104</v>
      </c>
      <c r="K357" s="37">
        <v>0</v>
      </c>
      <c r="L357" s="52">
        <v>0</v>
      </c>
    </row>
    <row r="358" spans="2:12" x14ac:dyDescent="0.25">
      <c r="B358" s="37" t="s">
        <v>48</v>
      </c>
      <c r="C358" s="37" t="s">
        <v>49</v>
      </c>
      <c r="D358" s="37" t="s">
        <v>38</v>
      </c>
      <c r="E358" s="37" t="s">
        <v>369</v>
      </c>
      <c r="F358" s="37"/>
      <c r="G358" s="52" t="s">
        <v>89</v>
      </c>
      <c r="H358" s="52">
        <v>8</v>
      </c>
      <c r="I358" s="52" t="s">
        <v>18</v>
      </c>
      <c r="J358" s="52" t="s">
        <v>104</v>
      </c>
      <c r="K358" s="37">
        <v>0</v>
      </c>
      <c r="L358" s="52">
        <v>0</v>
      </c>
    </row>
    <row r="359" spans="2:12" x14ac:dyDescent="0.25">
      <c r="B359" s="37" t="s">
        <v>27</v>
      </c>
      <c r="C359" s="37" t="s">
        <v>28</v>
      </c>
      <c r="D359" s="37" t="s">
        <v>26</v>
      </c>
      <c r="E359" s="37" t="s">
        <v>369</v>
      </c>
      <c r="F359" s="37"/>
      <c r="G359" s="52" t="s">
        <v>89</v>
      </c>
      <c r="H359" s="52">
        <v>8</v>
      </c>
      <c r="I359" s="51" t="s">
        <v>158</v>
      </c>
      <c r="J359" s="51" t="s">
        <v>104</v>
      </c>
      <c r="K359" s="37">
        <v>0</v>
      </c>
      <c r="L359" s="52">
        <v>0</v>
      </c>
    </row>
    <row r="360" spans="2:12" x14ac:dyDescent="0.25">
      <c r="B360" s="37" t="s">
        <v>27</v>
      </c>
      <c r="C360" s="37" t="s">
        <v>28</v>
      </c>
      <c r="D360" s="37" t="s">
        <v>26</v>
      </c>
      <c r="E360" s="37" t="s">
        <v>369</v>
      </c>
      <c r="F360" s="37"/>
      <c r="G360" s="52" t="s">
        <v>89</v>
      </c>
      <c r="H360" s="52">
        <v>8</v>
      </c>
      <c r="I360" s="52" t="s">
        <v>18</v>
      </c>
      <c r="J360" s="52" t="s">
        <v>104</v>
      </c>
      <c r="K360" s="37">
        <v>0</v>
      </c>
      <c r="L360" s="52">
        <v>0</v>
      </c>
    </row>
    <row r="361" spans="2:12" x14ac:dyDescent="0.25">
      <c r="B361" s="37" t="s">
        <v>58</v>
      </c>
      <c r="C361" s="37" t="s">
        <v>59</v>
      </c>
      <c r="D361" s="37" t="s">
        <v>26</v>
      </c>
      <c r="E361" s="37" t="s">
        <v>369</v>
      </c>
      <c r="F361" s="37"/>
      <c r="G361" s="52" t="s">
        <v>89</v>
      </c>
      <c r="H361" s="52">
        <v>8</v>
      </c>
      <c r="I361" s="52" t="s">
        <v>18</v>
      </c>
      <c r="J361" s="52" t="s">
        <v>104</v>
      </c>
      <c r="K361" s="37">
        <v>0</v>
      </c>
      <c r="L361" s="52">
        <v>0</v>
      </c>
    </row>
    <row r="362" spans="2:12" x14ac:dyDescent="0.25">
      <c r="B362" s="37" t="s">
        <v>64</v>
      </c>
      <c r="C362" s="37" t="s">
        <v>65</v>
      </c>
      <c r="D362" s="37" t="s">
        <v>15</v>
      </c>
      <c r="E362" s="37" t="s">
        <v>369</v>
      </c>
      <c r="F362" s="37"/>
      <c r="G362" s="52" t="s">
        <v>89</v>
      </c>
      <c r="H362" s="52">
        <v>8</v>
      </c>
      <c r="I362" s="51" t="s">
        <v>158</v>
      </c>
      <c r="J362" s="51" t="s">
        <v>104</v>
      </c>
      <c r="K362" s="37">
        <v>0</v>
      </c>
      <c r="L362" s="52">
        <v>0</v>
      </c>
    </row>
    <row r="363" spans="2:12" x14ac:dyDescent="0.25">
      <c r="B363" s="37" t="s">
        <v>64</v>
      </c>
      <c r="C363" s="37" t="s">
        <v>65</v>
      </c>
      <c r="D363" s="37" t="s">
        <v>15</v>
      </c>
      <c r="E363" s="37" t="s">
        <v>369</v>
      </c>
      <c r="F363" s="37"/>
      <c r="G363" s="52" t="s">
        <v>89</v>
      </c>
      <c r="H363" s="52">
        <v>8</v>
      </c>
      <c r="I363" s="52" t="s">
        <v>18</v>
      </c>
      <c r="J363" s="52" t="s">
        <v>104</v>
      </c>
      <c r="K363" s="37">
        <v>0</v>
      </c>
      <c r="L363" s="52">
        <v>0</v>
      </c>
    </row>
    <row r="364" spans="2:12" x14ac:dyDescent="0.25">
      <c r="B364" s="37" t="s">
        <v>24</v>
      </c>
      <c r="C364" s="37" t="s">
        <v>25</v>
      </c>
      <c r="D364" s="37" t="s">
        <v>26</v>
      </c>
      <c r="E364" s="37" t="s">
        <v>369</v>
      </c>
      <c r="F364" s="37"/>
      <c r="G364" s="52" t="s">
        <v>89</v>
      </c>
      <c r="H364" s="52">
        <v>8</v>
      </c>
      <c r="I364" s="52" t="s">
        <v>18</v>
      </c>
      <c r="J364" s="52" t="s">
        <v>104</v>
      </c>
      <c r="K364" s="37">
        <v>0</v>
      </c>
      <c r="L364" s="52">
        <v>0</v>
      </c>
    </row>
    <row r="365" spans="2:12" x14ac:dyDescent="0.25">
      <c r="B365" s="37" t="s">
        <v>13</v>
      </c>
      <c r="C365" s="37" t="s">
        <v>14</v>
      </c>
      <c r="D365" s="37" t="s">
        <v>99</v>
      </c>
      <c r="E365" s="37" t="s">
        <v>369</v>
      </c>
      <c r="F365" s="37"/>
      <c r="G365" s="51" t="s">
        <v>89</v>
      </c>
      <c r="H365" s="52">
        <v>8</v>
      </c>
      <c r="I365" s="51" t="s">
        <v>158</v>
      </c>
      <c r="J365" s="51" t="s">
        <v>104</v>
      </c>
      <c r="K365" s="37">
        <v>0</v>
      </c>
      <c r="L365" s="52">
        <v>0</v>
      </c>
    </row>
    <row r="366" spans="2:12" x14ac:dyDescent="0.25">
      <c r="B366" s="37" t="s">
        <v>13</v>
      </c>
      <c r="C366" s="37" t="s">
        <v>14</v>
      </c>
      <c r="D366" s="37" t="s">
        <v>99</v>
      </c>
      <c r="E366" s="37" t="s">
        <v>369</v>
      </c>
      <c r="F366" s="37"/>
      <c r="G366" s="51" t="s">
        <v>89</v>
      </c>
      <c r="H366" s="52">
        <v>8</v>
      </c>
      <c r="I366" s="52" t="s">
        <v>18</v>
      </c>
      <c r="J366" s="52" t="s">
        <v>104</v>
      </c>
      <c r="K366" s="37">
        <v>0</v>
      </c>
      <c r="L366" s="52">
        <v>0</v>
      </c>
    </row>
    <row r="367" spans="2:12" x14ac:dyDescent="0.25">
      <c r="B367" s="37" t="s">
        <v>41</v>
      </c>
      <c r="C367" s="37" t="s">
        <v>42</v>
      </c>
      <c r="D367" s="37" t="s">
        <v>38</v>
      </c>
      <c r="E367" s="37" t="s">
        <v>369</v>
      </c>
      <c r="F367" s="37"/>
      <c r="G367" s="52" t="s">
        <v>89</v>
      </c>
      <c r="H367" s="52">
        <v>8</v>
      </c>
      <c r="I367" s="52" t="s">
        <v>18</v>
      </c>
      <c r="J367" s="52" t="s">
        <v>104</v>
      </c>
      <c r="K367" s="37">
        <v>0</v>
      </c>
      <c r="L367" s="52">
        <v>0</v>
      </c>
    </row>
    <row r="368" spans="2:12" x14ac:dyDescent="0.25">
      <c r="B368" s="37" t="s">
        <v>46</v>
      </c>
      <c r="C368" s="37" t="s">
        <v>47</v>
      </c>
      <c r="D368" s="37" t="s">
        <v>38</v>
      </c>
      <c r="E368" s="37" t="s">
        <v>369</v>
      </c>
      <c r="F368" s="37"/>
      <c r="G368" s="52" t="s">
        <v>89</v>
      </c>
      <c r="H368" s="52">
        <v>8</v>
      </c>
      <c r="I368" s="51" t="s">
        <v>158</v>
      </c>
      <c r="J368" s="51" t="s">
        <v>104</v>
      </c>
      <c r="K368" s="37">
        <v>0</v>
      </c>
      <c r="L368" s="52">
        <v>0</v>
      </c>
    </row>
    <row r="369" spans="2:12" x14ac:dyDescent="0.25">
      <c r="B369" s="37" t="s">
        <v>46</v>
      </c>
      <c r="C369" s="37" t="s">
        <v>47</v>
      </c>
      <c r="D369" s="37" t="s">
        <v>38</v>
      </c>
      <c r="E369" s="37" t="s">
        <v>369</v>
      </c>
      <c r="F369" s="37"/>
      <c r="G369" s="52" t="s">
        <v>89</v>
      </c>
      <c r="H369" s="52">
        <v>8</v>
      </c>
      <c r="I369" s="52" t="s">
        <v>18</v>
      </c>
      <c r="J369" s="52" t="s">
        <v>104</v>
      </c>
      <c r="K369" s="37">
        <v>0</v>
      </c>
      <c r="L369" s="52">
        <v>0</v>
      </c>
    </row>
    <row r="370" spans="2:12" x14ac:dyDescent="0.25">
      <c r="B370" s="37" t="s">
        <v>76</v>
      </c>
      <c r="C370" s="37" t="s">
        <v>77</v>
      </c>
      <c r="D370" s="37" t="s">
        <v>35</v>
      </c>
      <c r="E370" s="37" t="s">
        <v>369</v>
      </c>
      <c r="F370" s="37"/>
      <c r="G370" s="52" t="s">
        <v>89</v>
      </c>
      <c r="H370" s="52">
        <v>8</v>
      </c>
      <c r="I370" s="52" t="s">
        <v>18</v>
      </c>
      <c r="J370" s="52" t="s">
        <v>104</v>
      </c>
      <c r="K370" s="37">
        <v>0</v>
      </c>
      <c r="L370" s="52">
        <v>0</v>
      </c>
    </row>
    <row r="371" spans="2:12" x14ac:dyDescent="0.25">
      <c r="B371" s="37" t="s">
        <v>66</v>
      </c>
      <c r="C371" s="37" t="s">
        <v>67</v>
      </c>
      <c r="D371" s="37" t="s">
        <v>35</v>
      </c>
      <c r="E371" s="37" t="s">
        <v>369</v>
      </c>
      <c r="F371" s="37"/>
      <c r="G371" s="52" t="s">
        <v>88</v>
      </c>
      <c r="H371" s="52">
        <v>7</v>
      </c>
      <c r="I371" s="52" t="s">
        <v>18</v>
      </c>
      <c r="J371" s="52" t="s">
        <v>104</v>
      </c>
      <c r="K371" s="37">
        <v>0</v>
      </c>
      <c r="L371" s="52">
        <v>0</v>
      </c>
    </row>
    <row r="372" spans="2:12" x14ac:dyDescent="0.25">
      <c r="B372" s="51" t="s">
        <v>50</v>
      </c>
      <c r="C372" s="37" t="s">
        <v>51</v>
      </c>
      <c r="D372" s="37" t="s">
        <v>45</v>
      </c>
      <c r="E372" s="37" t="s">
        <v>369</v>
      </c>
      <c r="F372" s="37"/>
      <c r="G372" s="52" t="s">
        <v>89</v>
      </c>
      <c r="H372" s="52">
        <v>8</v>
      </c>
      <c r="I372" s="52" t="s">
        <v>18</v>
      </c>
      <c r="J372" s="52" t="s">
        <v>104</v>
      </c>
      <c r="K372" s="37">
        <v>0</v>
      </c>
      <c r="L372" s="52">
        <v>0</v>
      </c>
    </row>
    <row r="373" spans="2:12" x14ac:dyDescent="0.25">
      <c r="B373" s="51" t="s">
        <v>31</v>
      </c>
      <c r="C373" s="37" t="s">
        <v>32</v>
      </c>
      <c r="D373" s="37" t="s">
        <v>26</v>
      </c>
      <c r="E373" s="37" t="s">
        <v>369</v>
      </c>
      <c r="F373" s="37"/>
      <c r="G373" s="52" t="s">
        <v>89</v>
      </c>
      <c r="H373" s="52">
        <v>8</v>
      </c>
      <c r="I373" s="52" t="s">
        <v>18</v>
      </c>
      <c r="J373" s="52" t="s">
        <v>104</v>
      </c>
      <c r="K373" s="37">
        <v>0</v>
      </c>
      <c r="L373" s="52">
        <v>0</v>
      </c>
    </row>
    <row r="374" spans="2:12" x14ac:dyDescent="0.25">
      <c r="B374" s="37" t="s">
        <v>80</v>
      </c>
      <c r="C374" s="37" t="s">
        <v>81</v>
      </c>
      <c r="D374" s="37" t="s">
        <v>15</v>
      </c>
      <c r="E374" s="37" t="s">
        <v>369</v>
      </c>
      <c r="F374" s="37"/>
      <c r="G374" s="52" t="s">
        <v>90</v>
      </c>
      <c r="H374" s="52">
        <v>9</v>
      </c>
      <c r="I374" s="52" t="s">
        <v>18</v>
      </c>
      <c r="J374" s="52" t="s">
        <v>104</v>
      </c>
      <c r="K374" s="37">
        <v>0</v>
      </c>
      <c r="L374" s="52">
        <v>0</v>
      </c>
    </row>
    <row r="375" spans="2:12" x14ac:dyDescent="0.25">
      <c r="B375" s="37" t="s">
        <v>36</v>
      </c>
      <c r="C375" s="37" t="s">
        <v>37</v>
      </c>
      <c r="D375" s="37" t="s">
        <v>38</v>
      </c>
      <c r="E375" s="37" t="s">
        <v>369</v>
      </c>
      <c r="F375" s="37"/>
      <c r="G375" s="52" t="s">
        <v>90</v>
      </c>
      <c r="H375" s="52">
        <v>9</v>
      </c>
      <c r="I375" s="51" t="s">
        <v>158</v>
      </c>
      <c r="J375" s="51" t="s">
        <v>104</v>
      </c>
      <c r="K375" s="37">
        <v>0</v>
      </c>
      <c r="L375" s="52">
        <v>0</v>
      </c>
    </row>
    <row r="376" spans="2:12" x14ac:dyDescent="0.25">
      <c r="B376" s="37" t="s">
        <v>36</v>
      </c>
      <c r="C376" s="37" t="s">
        <v>37</v>
      </c>
      <c r="D376" s="37" t="s">
        <v>38</v>
      </c>
      <c r="E376" s="37" t="s">
        <v>369</v>
      </c>
      <c r="F376" s="37"/>
      <c r="G376" s="52" t="s">
        <v>90</v>
      </c>
      <c r="H376" s="52">
        <v>9</v>
      </c>
      <c r="I376" s="52" t="s">
        <v>18</v>
      </c>
      <c r="J376" s="52" t="s">
        <v>104</v>
      </c>
      <c r="K376" s="37">
        <v>0</v>
      </c>
      <c r="L376" s="52">
        <v>0</v>
      </c>
    </row>
    <row r="377" spans="2:12" x14ac:dyDescent="0.25">
      <c r="B377" s="37" t="s">
        <v>31</v>
      </c>
      <c r="C377" s="37" t="s">
        <v>32</v>
      </c>
      <c r="D377" s="37" t="s">
        <v>26</v>
      </c>
      <c r="E377" s="37" t="s">
        <v>369</v>
      </c>
      <c r="F377" s="37"/>
      <c r="G377" s="52" t="s">
        <v>90</v>
      </c>
      <c r="H377" s="52">
        <v>9</v>
      </c>
      <c r="I377" s="52" t="s">
        <v>18</v>
      </c>
      <c r="J377" s="52" t="s">
        <v>104</v>
      </c>
      <c r="K377" s="37">
        <v>0</v>
      </c>
      <c r="L377" s="52">
        <v>0</v>
      </c>
    </row>
    <row r="378" spans="2:12" x14ac:dyDescent="0.25">
      <c r="B378" s="37" t="s">
        <v>50</v>
      </c>
      <c r="C378" s="37" t="s">
        <v>51</v>
      </c>
      <c r="D378" s="37" t="s">
        <v>45</v>
      </c>
      <c r="E378" s="37" t="s">
        <v>369</v>
      </c>
      <c r="F378" s="37"/>
      <c r="G378" s="52" t="s">
        <v>90</v>
      </c>
      <c r="H378" s="52">
        <v>9</v>
      </c>
      <c r="I378" s="52" t="s">
        <v>18</v>
      </c>
      <c r="J378" s="52" t="s">
        <v>104</v>
      </c>
      <c r="K378" s="37">
        <v>0</v>
      </c>
      <c r="L378" s="52">
        <v>0</v>
      </c>
    </row>
    <row r="379" spans="2:12" x14ac:dyDescent="0.25">
      <c r="B379" s="37" t="s">
        <v>74</v>
      </c>
      <c r="C379" s="37" t="s">
        <v>75</v>
      </c>
      <c r="D379" s="37" t="s">
        <v>15</v>
      </c>
      <c r="E379" s="37" t="s">
        <v>369</v>
      </c>
      <c r="F379" s="37"/>
      <c r="G379" s="52" t="s">
        <v>90</v>
      </c>
      <c r="H379" s="52">
        <v>9</v>
      </c>
      <c r="I379" s="51" t="s">
        <v>158</v>
      </c>
      <c r="J379" s="51" t="s">
        <v>104</v>
      </c>
      <c r="K379" s="37">
        <v>0</v>
      </c>
      <c r="L379" s="52">
        <v>0</v>
      </c>
    </row>
    <row r="380" spans="2:12" x14ac:dyDescent="0.25">
      <c r="B380" s="37" t="s">
        <v>74</v>
      </c>
      <c r="C380" s="37" t="s">
        <v>75</v>
      </c>
      <c r="D380" s="37" t="s">
        <v>15</v>
      </c>
      <c r="E380" s="37" t="s">
        <v>369</v>
      </c>
      <c r="F380" s="37"/>
      <c r="G380" s="52" t="s">
        <v>90</v>
      </c>
      <c r="H380" s="52">
        <v>9</v>
      </c>
      <c r="I380" s="52" t="s">
        <v>18</v>
      </c>
      <c r="J380" s="52" t="s">
        <v>104</v>
      </c>
      <c r="K380" s="37">
        <v>0</v>
      </c>
      <c r="L380" s="52">
        <v>0</v>
      </c>
    </row>
    <row r="381" spans="2:12" x14ac:dyDescent="0.25">
      <c r="B381" s="37" t="s">
        <v>62</v>
      </c>
      <c r="C381" s="37" t="s">
        <v>63</v>
      </c>
      <c r="D381" s="37" t="s">
        <v>15</v>
      </c>
      <c r="E381" s="37" t="s">
        <v>369</v>
      </c>
      <c r="F381" s="37"/>
      <c r="G381" s="52" t="s">
        <v>90</v>
      </c>
      <c r="H381" s="51">
        <v>9</v>
      </c>
      <c r="I381" s="51" t="s">
        <v>158</v>
      </c>
      <c r="J381" s="51" t="s">
        <v>104</v>
      </c>
      <c r="K381" s="37">
        <v>0</v>
      </c>
      <c r="L381" s="52">
        <v>0</v>
      </c>
    </row>
    <row r="382" spans="2:12" x14ac:dyDescent="0.25">
      <c r="B382" s="37" t="s">
        <v>62</v>
      </c>
      <c r="C382" s="37" t="s">
        <v>63</v>
      </c>
      <c r="D382" s="37" t="s">
        <v>15</v>
      </c>
      <c r="E382" s="37" t="s">
        <v>369</v>
      </c>
      <c r="F382" s="37"/>
      <c r="G382" s="52" t="s">
        <v>90</v>
      </c>
      <c r="H382" s="51">
        <v>9</v>
      </c>
      <c r="I382" s="52" t="s">
        <v>18</v>
      </c>
      <c r="J382" s="52" t="s">
        <v>104</v>
      </c>
      <c r="K382" s="37">
        <v>0</v>
      </c>
      <c r="L382" s="52">
        <v>0</v>
      </c>
    </row>
    <row r="383" spans="2:12" x14ac:dyDescent="0.25">
      <c r="B383" s="37" t="s">
        <v>41</v>
      </c>
      <c r="C383" s="37" t="s">
        <v>42</v>
      </c>
      <c r="D383" s="37" t="s">
        <v>38</v>
      </c>
      <c r="E383" s="37" t="s">
        <v>369</v>
      </c>
      <c r="F383" s="37"/>
      <c r="G383" s="52" t="s">
        <v>90</v>
      </c>
      <c r="H383" s="52">
        <v>9</v>
      </c>
      <c r="I383" s="52" t="s">
        <v>18</v>
      </c>
      <c r="J383" s="52" t="s">
        <v>104</v>
      </c>
      <c r="K383" s="37">
        <v>0</v>
      </c>
      <c r="L383" s="52">
        <v>0</v>
      </c>
    </row>
    <row r="384" spans="2:12" x14ac:dyDescent="0.25">
      <c r="B384" s="37" t="s">
        <v>78</v>
      </c>
      <c r="C384" s="37" t="s">
        <v>79</v>
      </c>
      <c r="D384" s="37" t="s">
        <v>26</v>
      </c>
      <c r="E384" s="37" t="s">
        <v>369</v>
      </c>
      <c r="F384" s="37"/>
      <c r="G384" s="52" t="s">
        <v>90</v>
      </c>
      <c r="H384" s="52">
        <v>9</v>
      </c>
      <c r="I384" s="51" t="s">
        <v>158</v>
      </c>
      <c r="J384" s="51" t="s">
        <v>104</v>
      </c>
      <c r="K384" s="37">
        <v>0</v>
      </c>
      <c r="L384" s="52">
        <v>0</v>
      </c>
    </row>
    <row r="385" spans="2:12" x14ac:dyDescent="0.25">
      <c r="B385" s="37" t="s">
        <v>78</v>
      </c>
      <c r="C385" s="37" t="s">
        <v>79</v>
      </c>
      <c r="D385" s="37" t="s">
        <v>26</v>
      </c>
      <c r="E385" s="37" t="s">
        <v>369</v>
      </c>
      <c r="F385" s="37"/>
      <c r="G385" s="52" t="s">
        <v>90</v>
      </c>
      <c r="H385" s="52">
        <v>9</v>
      </c>
      <c r="I385" s="52" t="s">
        <v>18</v>
      </c>
      <c r="J385" s="52" t="s">
        <v>104</v>
      </c>
      <c r="K385" s="37">
        <v>0</v>
      </c>
      <c r="L385" s="52">
        <v>0</v>
      </c>
    </row>
    <row r="386" spans="2:12" x14ac:dyDescent="0.25">
      <c r="B386" s="37" t="s">
        <v>29</v>
      </c>
      <c r="C386" s="37" t="s">
        <v>30</v>
      </c>
      <c r="D386" s="37" t="s">
        <v>26</v>
      </c>
      <c r="E386" s="37" t="s">
        <v>369</v>
      </c>
      <c r="F386" s="37"/>
      <c r="G386" s="52" t="s">
        <v>90</v>
      </c>
      <c r="H386" s="52">
        <v>9</v>
      </c>
      <c r="I386" s="51" t="s">
        <v>158</v>
      </c>
      <c r="J386" s="51" t="s">
        <v>104</v>
      </c>
      <c r="K386" s="37">
        <v>8</v>
      </c>
      <c r="L386" s="52">
        <v>2042.76</v>
      </c>
    </row>
    <row r="387" spans="2:12" x14ac:dyDescent="0.25">
      <c r="B387" s="37" t="s">
        <v>29</v>
      </c>
      <c r="C387" s="37" t="s">
        <v>30</v>
      </c>
      <c r="D387" s="37" t="s">
        <v>26</v>
      </c>
      <c r="E387" s="37" t="s">
        <v>369</v>
      </c>
      <c r="F387" s="37"/>
      <c r="G387" s="52" t="s">
        <v>90</v>
      </c>
      <c r="H387" s="52">
        <v>9</v>
      </c>
      <c r="I387" s="52" t="s">
        <v>18</v>
      </c>
      <c r="J387" s="52" t="s">
        <v>104</v>
      </c>
      <c r="K387" s="37">
        <v>0</v>
      </c>
      <c r="L387" s="52">
        <v>0</v>
      </c>
    </row>
    <row r="388" spans="2:12" x14ac:dyDescent="0.25">
      <c r="B388" s="37" t="s">
        <v>33</v>
      </c>
      <c r="C388" s="37" t="s">
        <v>34</v>
      </c>
      <c r="D388" s="37" t="s">
        <v>35</v>
      </c>
      <c r="E388" s="37" t="s">
        <v>369</v>
      </c>
      <c r="F388" s="37"/>
      <c r="G388" s="52" t="s">
        <v>90</v>
      </c>
      <c r="H388" s="52">
        <v>9</v>
      </c>
      <c r="I388" s="51" t="s">
        <v>158</v>
      </c>
      <c r="J388" s="51" t="s">
        <v>104</v>
      </c>
      <c r="K388" s="37">
        <v>0</v>
      </c>
      <c r="L388" s="52">
        <v>0</v>
      </c>
    </row>
    <row r="389" spans="2:12" x14ac:dyDescent="0.25">
      <c r="B389" s="37" t="s">
        <v>33</v>
      </c>
      <c r="C389" s="37" t="s">
        <v>34</v>
      </c>
      <c r="D389" s="37" t="s">
        <v>35</v>
      </c>
      <c r="E389" s="37" t="s">
        <v>369</v>
      </c>
      <c r="F389" s="37"/>
      <c r="G389" s="52" t="s">
        <v>90</v>
      </c>
      <c r="H389" s="52">
        <v>9</v>
      </c>
      <c r="I389" s="52" t="s">
        <v>18</v>
      </c>
      <c r="J389" s="52" t="s">
        <v>104</v>
      </c>
      <c r="K389" s="37">
        <v>0</v>
      </c>
      <c r="L389" s="52">
        <v>0</v>
      </c>
    </row>
    <row r="390" spans="2:12" x14ac:dyDescent="0.25">
      <c r="B390" s="37" t="s">
        <v>54</v>
      </c>
      <c r="C390" s="37" t="s">
        <v>55</v>
      </c>
      <c r="D390" s="37" t="s">
        <v>45</v>
      </c>
      <c r="E390" s="37" t="s">
        <v>369</v>
      </c>
      <c r="F390" s="37"/>
      <c r="G390" s="52" t="s">
        <v>90</v>
      </c>
      <c r="H390" s="52">
        <v>9</v>
      </c>
      <c r="I390" s="51" t="s">
        <v>158</v>
      </c>
      <c r="J390" s="51" t="s">
        <v>104</v>
      </c>
      <c r="K390" s="37">
        <v>0</v>
      </c>
      <c r="L390" s="52">
        <v>0</v>
      </c>
    </row>
    <row r="391" spans="2:12" x14ac:dyDescent="0.25">
      <c r="B391" s="37" t="s">
        <v>54</v>
      </c>
      <c r="C391" s="37" t="s">
        <v>55</v>
      </c>
      <c r="D391" s="37" t="s">
        <v>45</v>
      </c>
      <c r="E391" s="37" t="s">
        <v>369</v>
      </c>
      <c r="F391" s="37"/>
      <c r="G391" s="52" t="s">
        <v>90</v>
      </c>
      <c r="H391" s="52">
        <v>9</v>
      </c>
      <c r="I391" s="52" t="s">
        <v>18</v>
      </c>
      <c r="J391" s="52" t="s">
        <v>104</v>
      </c>
      <c r="K391" s="37">
        <v>0</v>
      </c>
      <c r="L391" s="52">
        <v>0</v>
      </c>
    </row>
    <row r="392" spans="2:12" x14ac:dyDescent="0.25">
      <c r="B392" s="37" t="s">
        <v>58</v>
      </c>
      <c r="C392" s="37" t="s">
        <v>59</v>
      </c>
      <c r="D392" s="37" t="s">
        <v>26</v>
      </c>
      <c r="E392" s="37" t="s">
        <v>369</v>
      </c>
      <c r="F392" s="37"/>
      <c r="G392" s="52" t="s">
        <v>90</v>
      </c>
      <c r="H392" s="52">
        <v>9</v>
      </c>
      <c r="I392" s="52" t="s">
        <v>18</v>
      </c>
      <c r="J392" s="52" t="s">
        <v>104</v>
      </c>
      <c r="K392" s="37">
        <v>0</v>
      </c>
      <c r="L392" s="52">
        <v>0</v>
      </c>
    </row>
    <row r="393" spans="2:12" x14ac:dyDescent="0.25">
      <c r="B393" s="37" t="s">
        <v>52</v>
      </c>
      <c r="C393" s="37" t="s">
        <v>53</v>
      </c>
      <c r="D393" s="37" t="s">
        <v>26</v>
      </c>
      <c r="E393" s="37" t="s">
        <v>369</v>
      </c>
      <c r="F393" s="37"/>
      <c r="G393" s="52" t="s">
        <v>90</v>
      </c>
      <c r="H393" s="52">
        <v>9</v>
      </c>
      <c r="I393" s="51" t="s">
        <v>158</v>
      </c>
      <c r="J393" s="51" t="s">
        <v>104</v>
      </c>
      <c r="K393" s="37">
        <v>0</v>
      </c>
      <c r="L393" s="52">
        <v>0</v>
      </c>
    </row>
    <row r="394" spans="2:12" x14ac:dyDescent="0.25">
      <c r="B394" s="37" t="s">
        <v>52</v>
      </c>
      <c r="C394" s="37" t="s">
        <v>53</v>
      </c>
      <c r="D394" s="37" t="s">
        <v>26</v>
      </c>
      <c r="E394" s="37" t="s">
        <v>369</v>
      </c>
      <c r="F394" s="37"/>
      <c r="G394" s="52" t="s">
        <v>90</v>
      </c>
      <c r="H394" s="52">
        <v>9</v>
      </c>
      <c r="I394" s="52" t="s">
        <v>18</v>
      </c>
      <c r="J394" s="52" t="s">
        <v>104</v>
      </c>
      <c r="K394" s="37">
        <v>0</v>
      </c>
      <c r="L394" s="52">
        <v>0</v>
      </c>
    </row>
    <row r="395" spans="2:12" x14ac:dyDescent="0.25">
      <c r="B395" s="37" t="s">
        <v>48</v>
      </c>
      <c r="C395" s="37" t="s">
        <v>49</v>
      </c>
      <c r="D395" s="37" t="s">
        <v>38</v>
      </c>
      <c r="E395" s="37" t="s">
        <v>369</v>
      </c>
      <c r="F395" s="37"/>
      <c r="G395" s="52" t="s">
        <v>90</v>
      </c>
      <c r="H395" s="52">
        <v>9</v>
      </c>
      <c r="I395" s="51" t="s">
        <v>158</v>
      </c>
      <c r="J395" s="51" t="s">
        <v>104</v>
      </c>
      <c r="K395" s="37">
        <v>0</v>
      </c>
      <c r="L395" s="52">
        <v>0</v>
      </c>
    </row>
    <row r="396" spans="2:12" x14ac:dyDescent="0.25">
      <c r="B396" s="37" t="s">
        <v>48</v>
      </c>
      <c r="C396" s="37" t="s">
        <v>49</v>
      </c>
      <c r="D396" s="37" t="s">
        <v>38</v>
      </c>
      <c r="E396" s="37" t="s">
        <v>369</v>
      </c>
      <c r="F396" s="37"/>
      <c r="G396" s="52" t="s">
        <v>90</v>
      </c>
      <c r="H396" s="52">
        <v>9</v>
      </c>
      <c r="I396" s="52" t="s">
        <v>18</v>
      </c>
      <c r="J396" s="52" t="s">
        <v>104</v>
      </c>
      <c r="K396" s="37">
        <v>0</v>
      </c>
      <c r="L396" s="52">
        <v>0</v>
      </c>
    </row>
    <row r="397" spans="2:12" x14ac:dyDescent="0.25">
      <c r="B397" s="37" t="s">
        <v>46</v>
      </c>
      <c r="C397" s="37" t="s">
        <v>47</v>
      </c>
      <c r="D397" s="37" t="s">
        <v>38</v>
      </c>
      <c r="E397" s="37" t="s">
        <v>369</v>
      </c>
      <c r="F397" s="37"/>
      <c r="G397" s="52" t="s">
        <v>90</v>
      </c>
      <c r="H397" s="52">
        <v>9</v>
      </c>
      <c r="I397" s="51" t="s">
        <v>158</v>
      </c>
      <c r="J397" s="51" t="s">
        <v>104</v>
      </c>
      <c r="K397" s="37">
        <v>0</v>
      </c>
      <c r="L397" s="52">
        <v>0</v>
      </c>
    </row>
    <row r="398" spans="2:12" x14ac:dyDescent="0.25">
      <c r="B398" s="37" t="s">
        <v>46</v>
      </c>
      <c r="C398" s="37" t="s">
        <v>47</v>
      </c>
      <c r="D398" s="37" t="s">
        <v>38</v>
      </c>
      <c r="E398" s="37" t="s">
        <v>369</v>
      </c>
      <c r="F398" s="37"/>
      <c r="G398" s="52" t="s">
        <v>90</v>
      </c>
      <c r="H398" s="52">
        <v>9</v>
      </c>
      <c r="I398" s="52" t="s">
        <v>18</v>
      </c>
      <c r="J398" s="52" t="s">
        <v>104</v>
      </c>
      <c r="K398" s="37">
        <v>0</v>
      </c>
      <c r="L398" s="52">
        <v>0</v>
      </c>
    </row>
    <row r="399" spans="2:12" x14ac:dyDescent="0.25">
      <c r="B399" s="37" t="s">
        <v>24</v>
      </c>
      <c r="C399" s="37" t="s">
        <v>25</v>
      </c>
      <c r="D399" s="37" t="s">
        <v>26</v>
      </c>
      <c r="E399" s="37" t="s">
        <v>369</v>
      </c>
      <c r="F399" s="37"/>
      <c r="G399" s="52" t="s">
        <v>90</v>
      </c>
      <c r="H399" s="52">
        <v>9</v>
      </c>
      <c r="I399" s="52" t="s">
        <v>18</v>
      </c>
      <c r="J399" s="52" t="s">
        <v>104</v>
      </c>
      <c r="K399" s="37">
        <v>0</v>
      </c>
      <c r="L399" s="52">
        <v>0</v>
      </c>
    </row>
    <row r="400" spans="2:12" x14ac:dyDescent="0.25">
      <c r="B400" s="37" t="s">
        <v>68</v>
      </c>
      <c r="C400" s="37" t="s">
        <v>69</v>
      </c>
      <c r="D400" s="37" t="s">
        <v>26</v>
      </c>
      <c r="E400" s="37" t="s">
        <v>369</v>
      </c>
      <c r="F400" s="37"/>
      <c r="G400" s="52" t="s">
        <v>90</v>
      </c>
      <c r="H400" s="52">
        <v>9</v>
      </c>
      <c r="I400" s="52" t="s">
        <v>18</v>
      </c>
      <c r="J400" s="52" t="s">
        <v>104</v>
      </c>
      <c r="K400" s="37">
        <v>0</v>
      </c>
      <c r="L400" s="52">
        <v>0</v>
      </c>
    </row>
    <row r="401" spans="2:12" x14ac:dyDescent="0.25">
      <c r="B401" s="37" t="s">
        <v>76</v>
      </c>
      <c r="C401" s="37" t="s">
        <v>77</v>
      </c>
      <c r="D401" s="37" t="s">
        <v>35</v>
      </c>
      <c r="E401" s="37" t="s">
        <v>369</v>
      </c>
      <c r="F401" s="37"/>
      <c r="G401" s="52" t="s">
        <v>90</v>
      </c>
      <c r="H401" s="52">
        <v>9</v>
      </c>
      <c r="I401" s="52" t="s">
        <v>18</v>
      </c>
      <c r="J401" s="52" t="s">
        <v>104</v>
      </c>
      <c r="K401" s="37">
        <v>0</v>
      </c>
      <c r="L401" s="52">
        <v>0</v>
      </c>
    </row>
    <row r="402" spans="2:12" x14ac:dyDescent="0.25">
      <c r="B402" s="37" t="s">
        <v>64</v>
      </c>
      <c r="C402" s="37" t="s">
        <v>65</v>
      </c>
      <c r="D402" s="37" t="s">
        <v>15</v>
      </c>
      <c r="E402" s="37" t="s">
        <v>369</v>
      </c>
      <c r="F402" s="37"/>
      <c r="G402" s="52" t="s">
        <v>90</v>
      </c>
      <c r="H402" s="52">
        <v>9</v>
      </c>
      <c r="I402" s="51" t="s">
        <v>158</v>
      </c>
      <c r="J402" s="51" t="s">
        <v>104</v>
      </c>
      <c r="K402" s="37">
        <v>0</v>
      </c>
      <c r="L402" s="52">
        <v>0</v>
      </c>
    </row>
    <row r="403" spans="2:12" x14ac:dyDescent="0.25">
      <c r="B403" s="37" t="s">
        <v>64</v>
      </c>
      <c r="C403" s="37" t="s">
        <v>65</v>
      </c>
      <c r="D403" s="37" t="s">
        <v>15</v>
      </c>
      <c r="E403" s="37" t="s">
        <v>369</v>
      </c>
      <c r="F403" s="37"/>
      <c r="G403" s="52" t="s">
        <v>90</v>
      </c>
      <c r="H403" s="52">
        <v>9</v>
      </c>
      <c r="I403" s="52" t="s">
        <v>18</v>
      </c>
      <c r="J403" s="52" t="s">
        <v>104</v>
      </c>
      <c r="K403" s="37">
        <v>0</v>
      </c>
      <c r="L403" s="52">
        <v>0</v>
      </c>
    </row>
    <row r="404" spans="2:12" x14ac:dyDescent="0.25">
      <c r="B404" s="37" t="s">
        <v>60</v>
      </c>
      <c r="C404" s="37" t="s">
        <v>61</v>
      </c>
      <c r="D404" s="37" t="s">
        <v>15</v>
      </c>
      <c r="E404" s="37" t="s">
        <v>369</v>
      </c>
      <c r="F404" s="37"/>
      <c r="G404" s="52" t="s">
        <v>90</v>
      </c>
      <c r="H404" s="52">
        <v>9</v>
      </c>
      <c r="I404" s="51" t="s">
        <v>158</v>
      </c>
      <c r="J404" s="51" t="s">
        <v>104</v>
      </c>
      <c r="K404" s="37">
        <v>0</v>
      </c>
      <c r="L404" s="52">
        <v>0</v>
      </c>
    </row>
    <row r="405" spans="2:12" x14ac:dyDescent="0.25">
      <c r="B405" s="37" t="s">
        <v>60</v>
      </c>
      <c r="C405" s="37" t="s">
        <v>61</v>
      </c>
      <c r="D405" s="37" t="s">
        <v>15</v>
      </c>
      <c r="E405" s="37" t="s">
        <v>369</v>
      </c>
      <c r="F405" s="37"/>
      <c r="G405" s="52" t="s">
        <v>90</v>
      </c>
      <c r="H405" s="52">
        <v>9</v>
      </c>
      <c r="I405" s="52" t="s">
        <v>18</v>
      </c>
      <c r="J405" s="52" t="s">
        <v>104</v>
      </c>
      <c r="K405" s="37">
        <v>0</v>
      </c>
      <c r="L405" s="52">
        <v>0</v>
      </c>
    </row>
    <row r="406" spans="2:12" x14ac:dyDescent="0.25">
      <c r="B406" s="37" t="s">
        <v>66</v>
      </c>
      <c r="C406" s="37" t="s">
        <v>67</v>
      </c>
      <c r="D406" s="37" t="s">
        <v>35</v>
      </c>
      <c r="E406" s="37" t="s">
        <v>369</v>
      </c>
      <c r="F406" s="37"/>
      <c r="G406" s="52" t="s">
        <v>89</v>
      </c>
      <c r="H406" s="52">
        <v>8</v>
      </c>
      <c r="I406" s="52" t="s">
        <v>18</v>
      </c>
      <c r="J406" s="52" t="s">
        <v>104</v>
      </c>
      <c r="K406" s="37">
        <v>0</v>
      </c>
      <c r="L406" s="52">
        <v>0</v>
      </c>
    </row>
    <row r="407" spans="2:12" x14ac:dyDescent="0.25">
      <c r="B407" s="37" t="s">
        <v>66</v>
      </c>
      <c r="C407" s="37" t="s">
        <v>67</v>
      </c>
      <c r="D407" s="37" t="s">
        <v>35</v>
      </c>
      <c r="E407" s="37" t="s">
        <v>369</v>
      </c>
      <c r="F407" s="37"/>
      <c r="G407" s="52" t="s">
        <v>89</v>
      </c>
      <c r="H407" s="52">
        <v>8</v>
      </c>
      <c r="I407" s="52" t="s">
        <v>18</v>
      </c>
      <c r="J407" s="52" t="s">
        <v>104</v>
      </c>
      <c r="K407" s="37">
        <v>0</v>
      </c>
      <c r="L407" s="52">
        <v>0</v>
      </c>
    </row>
    <row r="408" spans="2:12" x14ac:dyDescent="0.25">
      <c r="B408" s="37" t="s">
        <v>66</v>
      </c>
      <c r="C408" s="37" t="s">
        <v>67</v>
      </c>
      <c r="D408" s="37" t="s">
        <v>35</v>
      </c>
      <c r="E408" s="37" t="s">
        <v>369</v>
      </c>
      <c r="F408" s="37"/>
      <c r="G408" s="52" t="s">
        <v>90</v>
      </c>
      <c r="H408" s="52">
        <v>9</v>
      </c>
      <c r="I408" s="52" t="s">
        <v>18</v>
      </c>
      <c r="J408" s="52" t="s">
        <v>104</v>
      </c>
      <c r="K408" s="37">
        <v>0</v>
      </c>
      <c r="L408" s="52">
        <v>0</v>
      </c>
    </row>
    <row r="409" spans="2:12" x14ac:dyDescent="0.25">
      <c r="B409" s="37" t="s">
        <v>66</v>
      </c>
      <c r="C409" s="37" t="s">
        <v>67</v>
      </c>
      <c r="D409" s="37" t="s">
        <v>35</v>
      </c>
      <c r="E409" s="37" t="s">
        <v>369</v>
      </c>
      <c r="F409" s="37"/>
      <c r="G409" s="52" t="s">
        <v>90</v>
      </c>
      <c r="H409" s="52">
        <v>9</v>
      </c>
      <c r="I409" s="52" t="s">
        <v>18</v>
      </c>
      <c r="J409" s="52" t="s">
        <v>104</v>
      </c>
      <c r="K409" s="37">
        <v>0</v>
      </c>
      <c r="L409" s="52">
        <v>0</v>
      </c>
    </row>
    <row r="410" spans="2:12" x14ac:dyDescent="0.25">
      <c r="B410" s="37" t="s">
        <v>82</v>
      </c>
      <c r="C410" s="37" t="s">
        <v>83</v>
      </c>
      <c r="D410" s="37" t="s">
        <v>15</v>
      </c>
      <c r="E410" s="37" t="s">
        <v>369</v>
      </c>
      <c r="F410" s="37"/>
      <c r="G410" s="52" t="s">
        <v>90</v>
      </c>
      <c r="H410" s="52">
        <v>9</v>
      </c>
      <c r="I410" s="52" t="s">
        <v>18</v>
      </c>
      <c r="J410" s="52" t="s">
        <v>104</v>
      </c>
      <c r="K410" s="37">
        <v>0</v>
      </c>
      <c r="L410" s="52">
        <v>0</v>
      </c>
    </row>
    <row r="411" spans="2:12" x14ac:dyDescent="0.25">
      <c r="B411" s="37" t="s">
        <v>13</v>
      </c>
      <c r="C411" s="37" t="s">
        <v>14</v>
      </c>
      <c r="D411" s="37" t="s">
        <v>99</v>
      </c>
      <c r="E411" s="37" t="s">
        <v>369</v>
      </c>
      <c r="F411" s="37"/>
      <c r="G411" s="51" t="s">
        <v>90</v>
      </c>
      <c r="H411" s="52">
        <v>9</v>
      </c>
      <c r="I411" s="51" t="s">
        <v>158</v>
      </c>
      <c r="J411" s="51" t="s">
        <v>104</v>
      </c>
      <c r="K411" s="37">
        <v>0</v>
      </c>
      <c r="L411" s="52">
        <v>0</v>
      </c>
    </row>
    <row r="412" spans="2:12" x14ac:dyDescent="0.25">
      <c r="B412" s="37" t="s">
        <v>13</v>
      </c>
      <c r="C412" s="37" t="s">
        <v>14</v>
      </c>
      <c r="D412" s="37" t="s">
        <v>99</v>
      </c>
      <c r="E412" s="37" t="s">
        <v>369</v>
      </c>
      <c r="F412" s="37"/>
      <c r="G412" s="51" t="s">
        <v>90</v>
      </c>
      <c r="H412" s="52">
        <v>9</v>
      </c>
      <c r="I412" s="52" t="s">
        <v>18</v>
      </c>
      <c r="J412" s="52" t="s">
        <v>104</v>
      </c>
      <c r="K412" s="37">
        <v>0</v>
      </c>
      <c r="L412" s="52">
        <v>0</v>
      </c>
    </row>
    <row r="413" spans="2:12" x14ac:dyDescent="0.25">
      <c r="B413" s="56" t="s">
        <v>64</v>
      </c>
      <c r="C413" s="56" t="s">
        <v>65</v>
      </c>
      <c r="D413" s="56" t="s">
        <v>15</v>
      </c>
      <c r="E413" s="56" t="s">
        <v>369</v>
      </c>
      <c r="F413" s="56"/>
      <c r="G413" s="52" t="s">
        <v>91</v>
      </c>
      <c r="H413" s="52">
        <v>10</v>
      </c>
      <c r="I413" s="51" t="s">
        <v>158</v>
      </c>
      <c r="J413" s="51" t="s">
        <v>104</v>
      </c>
      <c r="K413" s="56">
        <v>0</v>
      </c>
      <c r="L413" s="52">
        <v>0</v>
      </c>
    </row>
    <row r="414" spans="2:12" x14ac:dyDescent="0.25">
      <c r="B414" s="56" t="s">
        <v>64</v>
      </c>
      <c r="C414" s="56" t="s">
        <v>65</v>
      </c>
      <c r="D414" s="56" t="s">
        <v>15</v>
      </c>
      <c r="E414" s="56" t="s">
        <v>369</v>
      </c>
      <c r="F414" s="56"/>
      <c r="G414" s="52" t="s">
        <v>91</v>
      </c>
      <c r="H414" s="52">
        <v>10</v>
      </c>
      <c r="I414" s="52" t="s">
        <v>18</v>
      </c>
      <c r="J414" s="52" t="s">
        <v>104</v>
      </c>
      <c r="K414" s="56">
        <v>0</v>
      </c>
      <c r="L414" s="52">
        <v>0</v>
      </c>
    </row>
    <row r="415" spans="2:12" x14ac:dyDescent="0.25">
      <c r="B415" s="56" t="s">
        <v>78</v>
      </c>
      <c r="C415" s="56" t="s">
        <v>79</v>
      </c>
      <c r="D415" s="56" t="s">
        <v>26</v>
      </c>
      <c r="E415" s="56" t="s">
        <v>369</v>
      </c>
      <c r="F415" s="56"/>
      <c r="G415" s="52" t="s">
        <v>91</v>
      </c>
      <c r="H415" s="52">
        <v>10</v>
      </c>
      <c r="I415" s="51" t="s">
        <v>158</v>
      </c>
      <c r="J415" s="51" t="s">
        <v>104</v>
      </c>
      <c r="K415" s="56">
        <v>0</v>
      </c>
      <c r="L415" s="52">
        <v>0</v>
      </c>
    </row>
    <row r="416" spans="2:12" x14ac:dyDescent="0.25">
      <c r="B416" s="56" t="s">
        <v>78</v>
      </c>
      <c r="C416" s="56" t="s">
        <v>79</v>
      </c>
      <c r="D416" s="56" t="s">
        <v>26</v>
      </c>
      <c r="E416" s="56" t="s">
        <v>369</v>
      </c>
      <c r="F416" s="56"/>
      <c r="G416" s="52" t="s">
        <v>91</v>
      </c>
      <c r="H416" s="52">
        <v>10</v>
      </c>
      <c r="I416" s="52" t="s">
        <v>18</v>
      </c>
      <c r="J416" s="52" t="s">
        <v>104</v>
      </c>
      <c r="K416" s="56">
        <v>0</v>
      </c>
      <c r="L416" s="52">
        <v>0</v>
      </c>
    </row>
    <row r="417" spans="2:12" x14ac:dyDescent="0.25">
      <c r="B417" s="56" t="s">
        <v>80</v>
      </c>
      <c r="C417" s="56" t="s">
        <v>81</v>
      </c>
      <c r="D417" s="56" t="s">
        <v>15</v>
      </c>
      <c r="E417" s="56" t="s">
        <v>369</v>
      </c>
      <c r="F417" s="56"/>
      <c r="G417" s="52" t="s">
        <v>91</v>
      </c>
      <c r="H417" s="52">
        <v>10</v>
      </c>
      <c r="I417" s="52" t="s">
        <v>18</v>
      </c>
      <c r="J417" s="52" t="s">
        <v>104</v>
      </c>
      <c r="K417" s="56">
        <v>0</v>
      </c>
      <c r="L417" s="52">
        <v>0</v>
      </c>
    </row>
    <row r="418" spans="2:12" x14ac:dyDescent="0.25">
      <c r="B418" s="56" t="s">
        <v>27</v>
      </c>
      <c r="C418" s="56" t="s">
        <v>28</v>
      </c>
      <c r="D418" s="56" t="s">
        <v>26</v>
      </c>
      <c r="E418" s="56" t="s">
        <v>369</v>
      </c>
      <c r="F418" s="56"/>
      <c r="G418" s="52" t="s">
        <v>91</v>
      </c>
      <c r="H418" s="52">
        <v>10</v>
      </c>
      <c r="I418" s="51" t="s">
        <v>158</v>
      </c>
      <c r="J418" s="51" t="s">
        <v>104</v>
      </c>
      <c r="K418" s="56">
        <v>0</v>
      </c>
      <c r="L418" s="52">
        <v>0</v>
      </c>
    </row>
    <row r="419" spans="2:12" x14ac:dyDescent="0.25">
      <c r="B419" s="56" t="s">
        <v>27</v>
      </c>
      <c r="C419" s="56" t="s">
        <v>28</v>
      </c>
      <c r="D419" s="56" t="s">
        <v>26</v>
      </c>
      <c r="E419" s="56" t="s">
        <v>369</v>
      </c>
      <c r="F419" s="56"/>
      <c r="G419" s="52" t="s">
        <v>91</v>
      </c>
      <c r="H419" s="52">
        <v>10</v>
      </c>
      <c r="I419" s="52" t="s">
        <v>18</v>
      </c>
      <c r="J419" s="52" t="s">
        <v>104</v>
      </c>
      <c r="K419" s="56">
        <v>0</v>
      </c>
      <c r="L419" s="52">
        <v>0</v>
      </c>
    </row>
    <row r="420" spans="2:12" x14ac:dyDescent="0.25">
      <c r="B420" s="56" t="s">
        <v>24</v>
      </c>
      <c r="C420" s="56" t="s">
        <v>25</v>
      </c>
      <c r="D420" s="56" t="s">
        <v>26</v>
      </c>
      <c r="E420" s="56" t="s">
        <v>369</v>
      </c>
      <c r="F420" s="56"/>
      <c r="G420" s="52" t="s">
        <v>91</v>
      </c>
      <c r="H420" s="52">
        <v>10</v>
      </c>
      <c r="I420" s="52" t="s">
        <v>18</v>
      </c>
      <c r="J420" s="52" t="s">
        <v>104</v>
      </c>
      <c r="K420" s="56">
        <v>0</v>
      </c>
      <c r="L420" s="52">
        <v>0</v>
      </c>
    </row>
    <row r="421" spans="2:12" x14ac:dyDescent="0.25">
      <c r="B421" s="56" t="s">
        <v>76</v>
      </c>
      <c r="C421" s="56" t="s">
        <v>77</v>
      </c>
      <c r="D421" s="56" t="s">
        <v>35</v>
      </c>
      <c r="E421" s="56" t="s">
        <v>369</v>
      </c>
      <c r="F421" s="56"/>
      <c r="G421" s="52" t="s">
        <v>91</v>
      </c>
      <c r="H421" s="52">
        <v>10</v>
      </c>
      <c r="I421" s="52" t="s">
        <v>18</v>
      </c>
      <c r="J421" s="52" t="s">
        <v>104</v>
      </c>
      <c r="K421" s="56">
        <v>0</v>
      </c>
      <c r="L421" s="52">
        <v>0</v>
      </c>
    </row>
    <row r="422" spans="2:12" x14ac:dyDescent="0.25">
      <c r="B422" s="56" t="s">
        <v>46</v>
      </c>
      <c r="C422" s="56" t="s">
        <v>47</v>
      </c>
      <c r="D422" s="56" t="s">
        <v>38</v>
      </c>
      <c r="E422" s="56" t="s">
        <v>369</v>
      </c>
      <c r="F422" s="56"/>
      <c r="G422" s="52" t="s">
        <v>91</v>
      </c>
      <c r="H422" s="52">
        <v>10</v>
      </c>
      <c r="I422" s="51" t="s">
        <v>158</v>
      </c>
      <c r="J422" s="51" t="s">
        <v>104</v>
      </c>
      <c r="K422" s="56">
        <v>0</v>
      </c>
      <c r="L422" s="52">
        <v>0</v>
      </c>
    </row>
    <row r="423" spans="2:12" x14ac:dyDescent="0.25">
      <c r="B423" s="56" t="s">
        <v>46</v>
      </c>
      <c r="C423" s="56" t="s">
        <v>47</v>
      </c>
      <c r="D423" s="56" t="s">
        <v>38</v>
      </c>
      <c r="E423" s="56" t="s">
        <v>369</v>
      </c>
      <c r="F423" s="56"/>
      <c r="G423" s="52" t="s">
        <v>91</v>
      </c>
      <c r="H423" s="52">
        <v>10</v>
      </c>
      <c r="I423" s="52" t="s">
        <v>18</v>
      </c>
      <c r="J423" s="52" t="s">
        <v>104</v>
      </c>
      <c r="K423" s="56">
        <v>0</v>
      </c>
      <c r="L423" s="52">
        <v>0</v>
      </c>
    </row>
    <row r="424" spans="2:12" x14ac:dyDescent="0.25">
      <c r="B424" s="56" t="s">
        <v>33</v>
      </c>
      <c r="C424" s="56" t="s">
        <v>34</v>
      </c>
      <c r="D424" s="56" t="s">
        <v>35</v>
      </c>
      <c r="E424" s="56" t="s">
        <v>369</v>
      </c>
      <c r="F424" s="56"/>
      <c r="G424" s="52" t="s">
        <v>91</v>
      </c>
      <c r="H424" s="52">
        <v>10</v>
      </c>
      <c r="I424" s="51" t="s">
        <v>158</v>
      </c>
      <c r="J424" s="51" t="s">
        <v>104</v>
      </c>
      <c r="K424" s="56">
        <v>0</v>
      </c>
      <c r="L424" s="52">
        <v>0</v>
      </c>
    </row>
    <row r="425" spans="2:12" x14ac:dyDescent="0.25">
      <c r="B425" s="56" t="s">
        <v>33</v>
      </c>
      <c r="C425" s="56" t="s">
        <v>34</v>
      </c>
      <c r="D425" s="56" t="s">
        <v>35</v>
      </c>
      <c r="E425" s="56" t="s">
        <v>369</v>
      </c>
      <c r="F425" s="56"/>
      <c r="G425" s="52" t="s">
        <v>91</v>
      </c>
      <c r="H425" s="52">
        <v>10</v>
      </c>
      <c r="I425" s="52" t="s">
        <v>18</v>
      </c>
      <c r="J425" s="52" t="s">
        <v>104</v>
      </c>
      <c r="K425" s="56">
        <v>0</v>
      </c>
      <c r="L425" s="52">
        <v>0</v>
      </c>
    </row>
    <row r="426" spans="2:12" x14ac:dyDescent="0.25">
      <c r="B426" s="56" t="s">
        <v>58</v>
      </c>
      <c r="C426" s="56" t="s">
        <v>59</v>
      </c>
      <c r="D426" s="56" t="s">
        <v>26</v>
      </c>
      <c r="E426" s="56" t="s">
        <v>369</v>
      </c>
      <c r="F426" s="56"/>
      <c r="G426" s="52" t="s">
        <v>91</v>
      </c>
      <c r="H426" s="52">
        <v>10</v>
      </c>
      <c r="I426" s="52" t="s">
        <v>18</v>
      </c>
      <c r="J426" s="52" t="s">
        <v>104</v>
      </c>
      <c r="K426" s="56">
        <v>0</v>
      </c>
      <c r="L426" s="52">
        <v>0</v>
      </c>
    </row>
    <row r="427" spans="2:12" x14ac:dyDescent="0.25">
      <c r="B427" s="56" t="s">
        <v>62</v>
      </c>
      <c r="C427" s="56" t="s">
        <v>63</v>
      </c>
      <c r="D427" s="56" t="s">
        <v>15</v>
      </c>
      <c r="E427" s="56" t="s">
        <v>369</v>
      </c>
      <c r="F427" s="56"/>
      <c r="G427" s="52" t="s">
        <v>91</v>
      </c>
      <c r="H427" s="51">
        <v>10</v>
      </c>
      <c r="I427" s="51" t="s">
        <v>158</v>
      </c>
      <c r="J427" s="51" t="s">
        <v>104</v>
      </c>
      <c r="K427" s="56">
        <v>0</v>
      </c>
      <c r="L427" s="52">
        <v>0</v>
      </c>
    </row>
    <row r="428" spans="2:12" x14ac:dyDescent="0.25">
      <c r="B428" s="56" t="s">
        <v>62</v>
      </c>
      <c r="C428" s="56" t="s">
        <v>63</v>
      </c>
      <c r="D428" s="56" t="s">
        <v>15</v>
      </c>
      <c r="E428" s="56" t="s">
        <v>369</v>
      </c>
      <c r="F428" s="56"/>
      <c r="G428" s="52" t="s">
        <v>91</v>
      </c>
      <c r="H428" s="51">
        <v>10</v>
      </c>
      <c r="I428" s="52" t="s">
        <v>18</v>
      </c>
      <c r="J428" s="52" t="s">
        <v>104</v>
      </c>
      <c r="K428" s="56">
        <v>0</v>
      </c>
      <c r="L428" s="52">
        <v>0</v>
      </c>
    </row>
    <row r="429" spans="2:12" x14ac:dyDescent="0.25">
      <c r="B429" s="56" t="s">
        <v>13</v>
      </c>
      <c r="C429" s="56" t="s">
        <v>14</v>
      </c>
      <c r="D429" s="56" t="s">
        <v>99</v>
      </c>
      <c r="E429" s="56" t="s">
        <v>369</v>
      </c>
      <c r="F429" s="56"/>
      <c r="G429" s="51" t="s">
        <v>91</v>
      </c>
      <c r="H429" s="52">
        <v>10</v>
      </c>
      <c r="I429" s="51" t="s">
        <v>158</v>
      </c>
      <c r="J429" s="51" t="s">
        <v>104</v>
      </c>
      <c r="K429" s="56">
        <v>0</v>
      </c>
      <c r="L429" s="52">
        <v>0</v>
      </c>
    </row>
    <row r="430" spans="2:12" x14ac:dyDescent="0.25">
      <c r="B430" s="56" t="s">
        <v>13</v>
      </c>
      <c r="C430" s="56" t="s">
        <v>14</v>
      </c>
      <c r="D430" s="56" t="s">
        <v>99</v>
      </c>
      <c r="E430" s="56" t="s">
        <v>369</v>
      </c>
      <c r="F430" s="56"/>
      <c r="G430" s="52" t="s">
        <v>91</v>
      </c>
      <c r="H430" s="52">
        <v>10</v>
      </c>
      <c r="I430" s="52" t="s">
        <v>18</v>
      </c>
      <c r="J430" s="52" t="s">
        <v>104</v>
      </c>
      <c r="K430" s="56">
        <v>0</v>
      </c>
      <c r="L430" s="52">
        <v>0</v>
      </c>
    </row>
    <row r="431" spans="2:12" x14ac:dyDescent="0.25">
      <c r="B431" s="56" t="s">
        <v>50</v>
      </c>
      <c r="C431" s="56" t="s">
        <v>51</v>
      </c>
      <c r="D431" s="56" t="s">
        <v>45</v>
      </c>
      <c r="E431" s="56" t="s">
        <v>369</v>
      </c>
      <c r="F431" s="56"/>
      <c r="G431" s="52" t="s">
        <v>91</v>
      </c>
      <c r="H431" s="52">
        <v>10</v>
      </c>
      <c r="I431" s="52" t="s">
        <v>18</v>
      </c>
      <c r="J431" s="52" t="s">
        <v>104</v>
      </c>
      <c r="K431" s="56">
        <v>0</v>
      </c>
      <c r="L431" s="52">
        <v>0</v>
      </c>
    </row>
    <row r="432" spans="2:12" x14ac:dyDescent="0.25">
      <c r="B432" s="56" t="s">
        <v>29</v>
      </c>
      <c r="C432" s="56" t="s">
        <v>30</v>
      </c>
      <c r="D432" s="56" t="s">
        <v>26</v>
      </c>
      <c r="E432" s="56" t="s">
        <v>369</v>
      </c>
      <c r="F432" s="56"/>
      <c r="G432" s="52" t="s">
        <v>91</v>
      </c>
      <c r="H432" s="52">
        <v>10</v>
      </c>
      <c r="I432" s="51" t="s">
        <v>158</v>
      </c>
      <c r="J432" s="51" t="s">
        <v>104</v>
      </c>
      <c r="K432" s="56">
        <v>8</v>
      </c>
      <c r="L432" s="52">
        <v>2042.7695000000001</v>
      </c>
    </row>
    <row r="433" spans="2:12" x14ac:dyDescent="0.25">
      <c r="B433" s="56" t="s">
        <v>29</v>
      </c>
      <c r="C433" s="56" t="s">
        <v>30</v>
      </c>
      <c r="D433" s="56" t="s">
        <v>26</v>
      </c>
      <c r="E433" s="56" t="s">
        <v>369</v>
      </c>
      <c r="F433" s="56"/>
      <c r="G433" s="52" t="s">
        <v>91</v>
      </c>
      <c r="H433" s="52">
        <v>10</v>
      </c>
      <c r="I433" s="52" t="s">
        <v>18</v>
      </c>
      <c r="J433" s="52" t="s">
        <v>104</v>
      </c>
      <c r="K433" s="56">
        <v>0</v>
      </c>
      <c r="L433" s="52">
        <v>0</v>
      </c>
    </row>
    <row r="434" spans="2:12" x14ac:dyDescent="0.25">
      <c r="B434" s="56" t="s">
        <v>68</v>
      </c>
      <c r="C434" s="56" t="s">
        <v>69</v>
      </c>
      <c r="D434" s="56" t="s">
        <v>26</v>
      </c>
      <c r="E434" s="56" t="s">
        <v>369</v>
      </c>
      <c r="F434" s="56"/>
      <c r="G434" s="52" t="s">
        <v>91</v>
      </c>
      <c r="H434" s="52">
        <v>10</v>
      </c>
      <c r="I434" s="52" t="s">
        <v>18</v>
      </c>
      <c r="J434" s="52" t="s">
        <v>104</v>
      </c>
      <c r="K434" s="56">
        <v>0</v>
      </c>
      <c r="L434" s="52">
        <v>0</v>
      </c>
    </row>
    <row r="435" spans="2:12" x14ac:dyDescent="0.25">
      <c r="B435" s="56" t="s">
        <v>36</v>
      </c>
      <c r="C435" s="56" t="s">
        <v>37</v>
      </c>
      <c r="D435" s="56" t="s">
        <v>38</v>
      </c>
      <c r="E435" s="56" t="s">
        <v>369</v>
      </c>
      <c r="F435" s="56"/>
      <c r="G435" s="52" t="s">
        <v>91</v>
      </c>
      <c r="H435" s="52">
        <v>10</v>
      </c>
      <c r="I435" s="51" t="s">
        <v>158</v>
      </c>
      <c r="J435" s="51" t="s">
        <v>104</v>
      </c>
      <c r="K435" s="56">
        <v>0</v>
      </c>
      <c r="L435" s="52">
        <v>0</v>
      </c>
    </row>
    <row r="436" spans="2:12" x14ac:dyDescent="0.25">
      <c r="B436" s="56" t="s">
        <v>36</v>
      </c>
      <c r="C436" s="56" t="s">
        <v>37</v>
      </c>
      <c r="D436" s="56" t="s">
        <v>38</v>
      </c>
      <c r="E436" s="56" t="s">
        <v>369</v>
      </c>
      <c r="F436" s="56"/>
      <c r="G436" s="52" t="s">
        <v>91</v>
      </c>
      <c r="H436" s="52">
        <v>10</v>
      </c>
      <c r="I436" s="52" t="s">
        <v>18</v>
      </c>
      <c r="J436" s="52" t="s">
        <v>104</v>
      </c>
      <c r="K436" s="56">
        <v>0</v>
      </c>
      <c r="L436" s="52">
        <v>0</v>
      </c>
    </row>
    <row r="437" spans="2:12" x14ac:dyDescent="0.25">
      <c r="B437" s="56" t="s">
        <v>31</v>
      </c>
      <c r="C437" s="56" t="s">
        <v>32</v>
      </c>
      <c r="D437" s="56" t="s">
        <v>26</v>
      </c>
      <c r="E437" s="56" t="s">
        <v>369</v>
      </c>
      <c r="F437" s="56"/>
      <c r="G437" s="52" t="s">
        <v>91</v>
      </c>
      <c r="H437" s="52">
        <v>10</v>
      </c>
      <c r="I437" s="52" t="s">
        <v>18</v>
      </c>
      <c r="J437" s="52" t="s">
        <v>104</v>
      </c>
      <c r="K437" s="56">
        <v>0</v>
      </c>
      <c r="L437" s="52">
        <v>0</v>
      </c>
    </row>
    <row r="438" spans="2:12" x14ac:dyDescent="0.25">
      <c r="B438" s="56" t="s">
        <v>54</v>
      </c>
      <c r="C438" s="56" t="s">
        <v>55</v>
      </c>
      <c r="D438" s="56" t="s">
        <v>45</v>
      </c>
      <c r="E438" s="56" t="s">
        <v>369</v>
      </c>
      <c r="F438" s="56"/>
      <c r="G438" s="52" t="s">
        <v>91</v>
      </c>
      <c r="H438" s="52">
        <v>10</v>
      </c>
      <c r="I438" s="51" t="s">
        <v>158</v>
      </c>
      <c r="J438" s="51" t="s">
        <v>104</v>
      </c>
      <c r="K438" s="56">
        <v>0</v>
      </c>
      <c r="L438" s="52">
        <v>0</v>
      </c>
    </row>
    <row r="439" spans="2:12" x14ac:dyDescent="0.25">
      <c r="B439" s="56" t="s">
        <v>54</v>
      </c>
      <c r="C439" s="56" t="s">
        <v>55</v>
      </c>
      <c r="D439" s="56" t="s">
        <v>45</v>
      </c>
      <c r="E439" s="56" t="s">
        <v>369</v>
      </c>
      <c r="F439" s="56"/>
      <c r="G439" s="52" t="s">
        <v>91</v>
      </c>
      <c r="H439" s="52">
        <v>10</v>
      </c>
      <c r="I439" s="52" t="s">
        <v>18</v>
      </c>
      <c r="J439" s="52" t="s">
        <v>104</v>
      </c>
      <c r="K439" s="56">
        <v>0</v>
      </c>
      <c r="L439" s="52">
        <v>0</v>
      </c>
    </row>
    <row r="440" spans="2:12" x14ac:dyDescent="0.25">
      <c r="B440" s="56" t="s">
        <v>70</v>
      </c>
      <c r="C440" s="56" t="s">
        <v>71</v>
      </c>
      <c r="D440" s="56" t="s">
        <v>15</v>
      </c>
      <c r="E440" s="56" t="s">
        <v>369</v>
      </c>
      <c r="F440" s="56"/>
      <c r="G440" s="52" t="s">
        <v>91</v>
      </c>
      <c r="H440" s="52">
        <v>10</v>
      </c>
      <c r="I440" s="51" t="s">
        <v>158</v>
      </c>
      <c r="J440" s="51" t="s">
        <v>104</v>
      </c>
      <c r="K440" s="56">
        <v>0</v>
      </c>
      <c r="L440" s="52">
        <v>0</v>
      </c>
    </row>
    <row r="441" spans="2:12" x14ac:dyDescent="0.25">
      <c r="B441" s="56" t="s">
        <v>70</v>
      </c>
      <c r="C441" s="56" t="s">
        <v>71</v>
      </c>
      <c r="D441" s="56" t="s">
        <v>15</v>
      </c>
      <c r="E441" s="56" t="s">
        <v>369</v>
      </c>
      <c r="F441" s="56"/>
      <c r="G441" s="52" t="s">
        <v>91</v>
      </c>
      <c r="H441" s="52">
        <v>10</v>
      </c>
      <c r="I441" s="51" t="s">
        <v>18</v>
      </c>
      <c r="J441" s="51" t="s">
        <v>104</v>
      </c>
      <c r="K441" s="56">
        <v>0</v>
      </c>
      <c r="L441" s="52">
        <v>0</v>
      </c>
    </row>
    <row r="442" spans="2:12" x14ac:dyDescent="0.25">
      <c r="B442" s="56" t="s">
        <v>43</v>
      </c>
      <c r="C442" s="56" t="s">
        <v>44</v>
      </c>
      <c r="D442" s="56" t="s">
        <v>45</v>
      </c>
      <c r="E442" s="56" t="s">
        <v>369</v>
      </c>
      <c r="F442" s="56"/>
      <c r="G442" s="52" t="s">
        <v>91</v>
      </c>
      <c r="H442" s="52">
        <v>10</v>
      </c>
      <c r="I442" s="52" t="s">
        <v>18</v>
      </c>
      <c r="J442" s="52" t="s">
        <v>104</v>
      </c>
      <c r="K442" s="56">
        <v>0</v>
      </c>
      <c r="L442" s="52">
        <v>0</v>
      </c>
    </row>
    <row r="443" spans="2:12" x14ac:dyDescent="0.25">
      <c r="B443" s="56" t="s">
        <v>60</v>
      </c>
      <c r="C443" s="56" t="s">
        <v>61</v>
      </c>
      <c r="D443" s="56" t="s">
        <v>15</v>
      </c>
      <c r="E443" s="56" t="s">
        <v>369</v>
      </c>
      <c r="F443" s="56"/>
      <c r="G443" s="52" t="s">
        <v>91</v>
      </c>
      <c r="H443" s="52">
        <v>10</v>
      </c>
      <c r="I443" s="51" t="s">
        <v>158</v>
      </c>
      <c r="J443" s="51" t="s">
        <v>104</v>
      </c>
      <c r="K443" s="56">
        <v>0</v>
      </c>
      <c r="L443" s="52">
        <v>0</v>
      </c>
    </row>
    <row r="444" spans="2:12" x14ac:dyDescent="0.25">
      <c r="B444" s="56" t="s">
        <v>60</v>
      </c>
      <c r="C444" s="56" t="s">
        <v>61</v>
      </c>
      <c r="D444" s="56" t="s">
        <v>15</v>
      </c>
      <c r="E444" s="56" t="s">
        <v>369</v>
      </c>
      <c r="F444" s="56"/>
      <c r="G444" s="52" t="s">
        <v>91</v>
      </c>
      <c r="H444" s="52">
        <v>10</v>
      </c>
      <c r="I444" s="52" t="s">
        <v>18</v>
      </c>
      <c r="J444" s="52" t="s">
        <v>104</v>
      </c>
      <c r="K444" s="56">
        <v>0</v>
      </c>
      <c r="L444" s="52">
        <v>0</v>
      </c>
    </row>
    <row r="445" spans="2:12" x14ac:dyDescent="0.25">
      <c r="B445" s="56" t="s">
        <v>48</v>
      </c>
      <c r="C445" s="56" t="s">
        <v>49</v>
      </c>
      <c r="D445" s="56" t="s">
        <v>38</v>
      </c>
      <c r="E445" s="56" t="s">
        <v>369</v>
      </c>
      <c r="F445" s="56"/>
      <c r="G445" s="52" t="s">
        <v>91</v>
      </c>
      <c r="H445" s="52">
        <v>10</v>
      </c>
      <c r="I445" s="51" t="s">
        <v>158</v>
      </c>
      <c r="J445" s="51" t="s">
        <v>104</v>
      </c>
      <c r="K445" s="56">
        <v>0</v>
      </c>
      <c r="L445" s="52">
        <v>0</v>
      </c>
    </row>
    <row r="446" spans="2:12" x14ac:dyDescent="0.25">
      <c r="B446" s="56" t="s">
        <v>48</v>
      </c>
      <c r="C446" s="56" t="s">
        <v>49</v>
      </c>
      <c r="D446" s="56" t="s">
        <v>38</v>
      </c>
      <c r="E446" s="56" t="s">
        <v>369</v>
      </c>
      <c r="F446" s="56"/>
      <c r="G446" s="52" t="s">
        <v>91</v>
      </c>
      <c r="H446" s="52">
        <v>10</v>
      </c>
      <c r="I446" s="52" t="s">
        <v>18</v>
      </c>
      <c r="J446" s="52" t="s">
        <v>104</v>
      </c>
      <c r="K446" s="56">
        <v>0</v>
      </c>
      <c r="L446" s="52">
        <v>0</v>
      </c>
    </row>
    <row r="447" spans="2:12" x14ac:dyDescent="0.25">
      <c r="B447" s="56" t="s">
        <v>52</v>
      </c>
      <c r="C447" s="56" t="s">
        <v>53</v>
      </c>
      <c r="D447" s="56" t="s">
        <v>26</v>
      </c>
      <c r="E447" s="56" t="s">
        <v>369</v>
      </c>
      <c r="F447" s="56"/>
      <c r="G447" s="52" t="s">
        <v>91</v>
      </c>
      <c r="H447" s="52">
        <v>10</v>
      </c>
      <c r="I447" s="51" t="s">
        <v>158</v>
      </c>
      <c r="J447" s="51" t="s">
        <v>104</v>
      </c>
      <c r="K447" s="56">
        <v>0</v>
      </c>
      <c r="L447" s="52">
        <v>0</v>
      </c>
    </row>
    <row r="448" spans="2:12" x14ac:dyDescent="0.25">
      <c r="B448" s="56" t="s">
        <v>52</v>
      </c>
      <c r="C448" s="56" t="s">
        <v>53</v>
      </c>
      <c r="D448" s="56" t="s">
        <v>26</v>
      </c>
      <c r="E448" s="56" t="s">
        <v>369</v>
      </c>
      <c r="F448" s="56"/>
      <c r="G448" s="52" t="s">
        <v>91</v>
      </c>
      <c r="H448" s="52">
        <v>10</v>
      </c>
      <c r="I448" s="52" t="s">
        <v>18</v>
      </c>
      <c r="J448" s="52" t="s">
        <v>104</v>
      </c>
      <c r="K448" s="56">
        <v>0</v>
      </c>
      <c r="L448" s="52">
        <v>0</v>
      </c>
    </row>
    <row r="449" spans="2:12" x14ac:dyDescent="0.25">
      <c r="B449" s="56" t="s">
        <v>74</v>
      </c>
      <c r="C449" s="56" t="s">
        <v>75</v>
      </c>
      <c r="D449" s="56" t="s">
        <v>15</v>
      </c>
      <c r="E449" s="56" t="s">
        <v>369</v>
      </c>
      <c r="F449" s="56"/>
      <c r="G449" s="52" t="s">
        <v>91</v>
      </c>
      <c r="H449" s="52">
        <v>10</v>
      </c>
      <c r="I449" s="51" t="s">
        <v>158</v>
      </c>
      <c r="J449" s="51" t="s">
        <v>104</v>
      </c>
      <c r="K449" s="56">
        <v>0</v>
      </c>
      <c r="L449" s="52">
        <v>0</v>
      </c>
    </row>
    <row r="450" spans="2:12" x14ac:dyDescent="0.25">
      <c r="B450" s="56" t="s">
        <v>74</v>
      </c>
      <c r="C450" s="56" t="s">
        <v>75</v>
      </c>
      <c r="D450" s="56" t="s">
        <v>15</v>
      </c>
      <c r="E450" s="56" t="s">
        <v>369</v>
      </c>
      <c r="F450" s="56"/>
      <c r="G450" s="52" t="s">
        <v>91</v>
      </c>
      <c r="H450" s="52">
        <v>10</v>
      </c>
      <c r="I450" s="52" t="s">
        <v>18</v>
      </c>
      <c r="J450" s="52" t="s">
        <v>104</v>
      </c>
      <c r="K450" s="56">
        <v>0</v>
      </c>
      <c r="L450" s="52">
        <v>0</v>
      </c>
    </row>
    <row r="451" spans="2:12" x14ac:dyDescent="0.25">
      <c r="B451" s="56" t="s">
        <v>66</v>
      </c>
      <c r="C451" s="56" t="s">
        <v>67</v>
      </c>
      <c r="D451" s="56" t="s">
        <v>35</v>
      </c>
      <c r="E451" s="56" t="s">
        <v>369</v>
      </c>
      <c r="F451" s="56"/>
      <c r="G451" s="52" t="s">
        <v>91</v>
      </c>
      <c r="H451" s="52">
        <v>10</v>
      </c>
      <c r="I451" s="52" t="s">
        <v>18</v>
      </c>
      <c r="J451" s="52" t="s">
        <v>104</v>
      </c>
      <c r="K451" s="56">
        <v>0</v>
      </c>
      <c r="L451" s="52">
        <v>0</v>
      </c>
    </row>
    <row r="452" spans="2:12" x14ac:dyDescent="0.25">
      <c r="B452" s="56" t="s">
        <v>66</v>
      </c>
      <c r="C452" s="56" t="s">
        <v>67</v>
      </c>
      <c r="D452" s="56" t="s">
        <v>35</v>
      </c>
      <c r="E452" s="56" t="s">
        <v>369</v>
      </c>
      <c r="F452" s="56"/>
      <c r="G452" s="52" t="s">
        <v>91</v>
      </c>
      <c r="H452" s="52">
        <v>10</v>
      </c>
      <c r="I452" s="52" t="s">
        <v>18</v>
      </c>
      <c r="J452" s="52" t="s">
        <v>104</v>
      </c>
      <c r="K452" s="56">
        <v>0</v>
      </c>
      <c r="L452" s="52">
        <v>0</v>
      </c>
    </row>
    <row r="453" spans="2:12" x14ac:dyDescent="0.25">
      <c r="B453" s="56" t="s">
        <v>41</v>
      </c>
      <c r="C453" s="56" t="s">
        <v>42</v>
      </c>
      <c r="D453" s="56" t="s">
        <v>38</v>
      </c>
      <c r="E453" s="56" t="s">
        <v>369</v>
      </c>
      <c r="F453" s="56"/>
      <c r="G453" s="52" t="s">
        <v>91</v>
      </c>
      <c r="H453" s="52">
        <v>10</v>
      </c>
      <c r="I453" s="52" t="s">
        <v>18</v>
      </c>
      <c r="J453" s="52" t="s">
        <v>104</v>
      </c>
      <c r="K453" s="56">
        <v>0</v>
      </c>
      <c r="L453" s="52">
        <v>0</v>
      </c>
    </row>
    <row r="454" spans="2:12" x14ac:dyDescent="0.25">
      <c r="B454" s="56" t="s">
        <v>72</v>
      </c>
      <c r="C454" s="56" t="s">
        <v>73</v>
      </c>
      <c r="D454" s="56" t="s">
        <v>26</v>
      </c>
      <c r="E454" s="56" t="s">
        <v>369</v>
      </c>
      <c r="F454" s="56"/>
      <c r="G454" s="52" t="s">
        <v>91</v>
      </c>
      <c r="H454" s="52">
        <v>10</v>
      </c>
      <c r="I454" s="51" t="s">
        <v>158</v>
      </c>
      <c r="J454" s="51" t="s">
        <v>104</v>
      </c>
      <c r="K454" s="56">
        <v>18</v>
      </c>
      <c r="L454" s="52">
        <v>925.91</v>
      </c>
    </row>
    <row r="455" spans="2:12" x14ac:dyDescent="0.25">
      <c r="B455" s="56" t="s">
        <v>72</v>
      </c>
      <c r="C455" s="56" t="s">
        <v>73</v>
      </c>
      <c r="D455" s="56" t="s">
        <v>26</v>
      </c>
      <c r="E455" s="56" t="s">
        <v>369</v>
      </c>
      <c r="F455" s="56"/>
      <c r="G455" s="52" t="s">
        <v>91</v>
      </c>
      <c r="H455" s="52">
        <v>10</v>
      </c>
      <c r="I455" s="52" t="s">
        <v>18</v>
      </c>
      <c r="J455" s="52" t="s">
        <v>104</v>
      </c>
      <c r="K455" s="56">
        <v>0</v>
      </c>
      <c r="L455" s="52">
        <v>0</v>
      </c>
    </row>
    <row r="456" spans="2:12" x14ac:dyDescent="0.25">
      <c r="B456" s="56" t="s">
        <v>78</v>
      </c>
      <c r="C456" s="56" t="s">
        <v>79</v>
      </c>
      <c r="D456" s="56" t="s">
        <v>26</v>
      </c>
      <c r="E456" s="56" t="s">
        <v>369</v>
      </c>
      <c r="F456" s="56"/>
      <c r="G456" s="52" t="s">
        <v>92</v>
      </c>
      <c r="H456" s="52">
        <v>11</v>
      </c>
      <c r="I456" s="51" t="s">
        <v>158</v>
      </c>
      <c r="J456" s="51" t="s">
        <v>104</v>
      </c>
      <c r="K456" s="56">
        <v>0</v>
      </c>
      <c r="L456" s="52">
        <v>0</v>
      </c>
    </row>
    <row r="457" spans="2:12" x14ac:dyDescent="0.25">
      <c r="B457" s="56" t="s">
        <v>78</v>
      </c>
      <c r="C457" s="56" t="s">
        <v>79</v>
      </c>
      <c r="D457" s="56" t="s">
        <v>26</v>
      </c>
      <c r="E457" s="56" t="s">
        <v>369</v>
      </c>
      <c r="F457" s="56"/>
      <c r="G457" s="52" t="s">
        <v>92</v>
      </c>
      <c r="H457" s="52">
        <v>11</v>
      </c>
      <c r="I457" s="52" t="s">
        <v>18</v>
      </c>
      <c r="J457" s="52" t="s">
        <v>104</v>
      </c>
      <c r="K457" s="56">
        <v>0</v>
      </c>
      <c r="L457" s="52">
        <v>0</v>
      </c>
    </row>
    <row r="458" spans="2:12" x14ac:dyDescent="0.25">
      <c r="B458" s="56" t="s">
        <v>74</v>
      </c>
      <c r="C458" s="56" t="s">
        <v>75</v>
      </c>
      <c r="D458" s="56" t="s">
        <v>15</v>
      </c>
      <c r="E458" s="56" t="s">
        <v>369</v>
      </c>
      <c r="F458" s="56"/>
      <c r="G458" s="52" t="s">
        <v>92</v>
      </c>
      <c r="H458" s="52">
        <v>11</v>
      </c>
      <c r="I458" s="51" t="s">
        <v>158</v>
      </c>
      <c r="J458" s="51" t="s">
        <v>104</v>
      </c>
      <c r="K458" s="56">
        <v>0</v>
      </c>
      <c r="L458" s="52">
        <v>0</v>
      </c>
    </row>
    <row r="459" spans="2:12" x14ac:dyDescent="0.25">
      <c r="B459" s="56" t="s">
        <v>74</v>
      </c>
      <c r="C459" s="56" t="s">
        <v>75</v>
      </c>
      <c r="D459" s="56" t="s">
        <v>15</v>
      </c>
      <c r="E459" s="56" t="s">
        <v>369</v>
      </c>
      <c r="F459" s="56"/>
      <c r="G459" s="52" t="s">
        <v>92</v>
      </c>
      <c r="H459" s="52">
        <v>11</v>
      </c>
      <c r="I459" s="52" t="s">
        <v>18</v>
      </c>
      <c r="J459" s="52" t="s">
        <v>104</v>
      </c>
      <c r="K459" s="56">
        <v>0</v>
      </c>
      <c r="L459" s="52">
        <v>0</v>
      </c>
    </row>
    <row r="460" spans="2:12" x14ac:dyDescent="0.25">
      <c r="B460" s="56" t="s">
        <v>70</v>
      </c>
      <c r="C460" s="56" t="s">
        <v>71</v>
      </c>
      <c r="D460" s="56" t="s">
        <v>15</v>
      </c>
      <c r="E460" s="56" t="s">
        <v>369</v>
      </c>
      <c r="F460" s="56"/>
      <c r="G460" s="52" t="s">
        <v>92</v>
      </c>
      <c r="H460" s="52">
        <v>11</v>
      </c>
      <c r="I460" s="51" t="s">
        <v>158</v>
      </c>
      <c r="J460" s="51" t="s">
        <v>104</v>
      </c>
      <c r="K460" s="56">
        <v>0</v>
      </c>
      <c r="L460" s="52">
        <v>0</v>
      </c>
    </row>
    <row r="461" spans="2:12" x14ac:dyDescent="0.25">
      <c r="B461" s="56" t="s">
        <v>70</v>
      </c>
      <c r="C461" s="56" t="s">
        <v>71</v>
      </c>
      <c r="D461" s="56" t="s">
        <v>15</v>
      </c>
      <c r="E461" s="56" t="s">
        <v>369</v>
      </c>
      <c r="F461" s="56"/>
      <c r="G461" s="52" t="s">
        <v>92</v>
      </c>
      <c r="H461" s="52">
        <v>11</v>
      </c>
      <c r="I461" s="51" t="s">
        <v>18</v>
      </c>
      <c r="J461" s="51" t="s">
        <v>104</v>
      </c>
      <c r="K461" s="56">
        <v>0</v>
      </c>
      <c r="L461" s="52">
        <v>0</v>
      </c>
    </row>
    <row r="462" spans="2:12" x14ac:dyDescent="0.25">
      <c r="B462" s="56" t="s">
        <v>70</v>
      </c>
      <c r="C462" s="56" t="s">
        <v>71</v>
      </c>
      <c r="D462" s="56" t="s">
        <v>15</v>
      </c>
      <c r="E462" s="56" t="s">
        <v>369</v>
      </c>
      <c r="F462" s="56"/>
      <c r="G462" s="52" t="s">
        <v>90</v>
      </c>
      <c r="H462" s="52">
        <v>9</v>
      </c>
      <c r="I462" s="51" t="s">
        <v>158</v>
      </c>
      <c r="J462" s="51" t="s">
        <v>104</v>
      </c>
      <c r="K462" s="56">
        <v>0</v>
      </c>
      <c r="L462" s="52">
        <v>0</v>
      </c>
    </row>
    <row r="463" spans="2:12" x14ac:dyDescent="0.25">
      <c r="B463" s="56" t="s">
        <v>70</v>
      </c>
      <c r="C463" s="56" t="s">
        <v>71</v>
      </c>
      <c r="D463" s="56" t="s">
        <v>15</v>
      </c>
      <c r="E463" s="56" t="s">
        <v>369</v>
      </c>
      <c r="F463" s="56"/>
      <c r="G463" s="52" t="s">
        <v>90</v>
      </c>
      <c r="H463" s="52">
        <v>9</v>
      </c>
      <c r="I463" s="51" t="s">
        <v>18</v>
      </c>
      <c r="J463" s="51" t="s">
        <v>104</v>
      </c>
      <c r="K463" s="56">
        <v>0</v>
      </c>
      <c r="L463" s="52">
        <v>0</v>
      </c>
    </row>
    <row r="464" spans="2:12" x14ac:dyDescent="0.25">
      <c r="B464" s="56" t="s">
        <v>70</v>
      </c>
      <c r="C464" s="56" t="s">
        <v>71</v>
      </c>
      <c r="D464" s="56" t="s">
        <v>15</v>
      </c>
      <c r="E464" s="56" t="s">
        <v>369</v>
      </c>
      <c r="F464" s="56"/>
      <c r="G464" s="52" t="s">
        <v>91</v>
      </c>
      <c r="H464" s="52">
        <v>10</v>
      </c>
      <c r="I464" s="51" t="s">
        <v>158</v>
      </c>
      <c r="J464" s="51" t="s">
        <v>104</v>
      </c>
      <c r="K464" s="56">
        <v>0</v>
      </c>
      <c r="L464" s="52">
        <v>0</v>
      </c>
    </row>
    <row r="465" spans="2:12" x14ac:dyDescent="0.25">
      <c r="B465" s="56" t="s">
        <v>70</v>
      </c>
      <c r="C465" s="56" t="s">
        <v>71</v>
      </c>
      <c r="D465" s="56" t="s">
        <v>15</v>
      </c>
      <c r="E465" s="56" t="s">
        <v>369</v>
      </c>
      <c r="F465" s="56"/>
      <c r="G465" s="52" t="s">
        <v>91</v>
      </c>
      <c r="H465" s="52">
        <v>10</v>
      </c>
      <c r="I465" s="51" t="s">
        <v>18</v>
      </c>
      <c r="J465" s="51" t="s">
        <v>104</v>
      </c>
      <c r="K465" s="56">
        <v>0</v>
      </c>
      <c r="L465" s="52">
        <v>0</v>
      </c>
    </row>
    <row r="466" spans="2:12" x14ac:dyDescent="0.25">
      <c r="B466" s="56" t="s">
        <v>72</v>
      </c>
      <c r="C466" s="56" t="s">
        <v>73</v>
      </c>
      <c r="D466" s="56" t="s">
        <v>26</v>
      </c>
      <c r="E466" s="56" t="s">
        <v>369</v>
      </c>
      <c r="F466" s="56"/>
      <c r="G466" s="52" t="s">
        <v>92</v>
      </c>
      <c r="H466" s="52">
        <v>11</v>
      </c>
      <c r="I466" s="51" t="s">
        <v>158</v>
      </c>
      <c r="J466" s="51" t="s">
        <v>104</v>
      </c>
      <c r="K466" s="56">
        <v>18</v>
      </c>
      <c r="L466" s="52">
        <v>925.91</v>
      </c>
    </row>
    <row r="467" spans="2:12" x14ac:dyDescent="0.25">
      <c r="B467" s="56" t="s">
        <v>72</v>
      </c>
      <c r="C467" s="56" t="s">
        <v>73</v>
      </c>
      <c r="D467" s="56" t="s">
        <v>26</v>
      </c>
      <c r="E467" s="56" t="s">
        <v>369</v>
      </c>
      <c r="F467" s="56"/>
      <c r="G467" s="52" t="s">
        <v>92</v>
      </c>
      <c r="H467" s="52">
        <v>11</v>
      </c>
      <c r="I467" s="52" t="s">
        <v>18</v>
      </c>
      <c r="J467" s="52" t="s">
        <v>104</v>
      </c>
      <c r="K467" s="56">
        <v>0</v>
      </c>
      <c r="L467" s="52">
        <v>0</v>
      </c>
    </row>
    <row r="468" spans="2:12" x14ac:dyDescent="0.25">
      <c r="B468" s="56" t="s">
        <v>33</v>
      </c>
      <c r="C468" s="56" t="s">
        <v>34</v>
      </c>
      <c r="D468" s="56" t="s">
        <v>35</v>
      </c>
      <c r="E468" s="56" t="s">
        <v>369</v>
      </c>
      <c r="F468" s="56"/>
      <c r="G468" s="52" t="s">
        <v>92</v>
      </c>
      <c r="H468" s="52">
        <v>11</v>
      </c>
      <c r="I468" s="51" t="s">
        <v>158</v>
      </c>
      <c r="J468" s="51" t="s">
        <v>104</v>
      </c>
      <c r="K468" s="56">
        <v>0</v>
      </c>
      <c r="L468" s="52">
        <v>0</v>
      </c>
    </row>
    <row r="469" spans="2:12" x14ac:dyDescent="0.25">
      <c r="B469" s="56" t="s">
        <v>33</v>
      </c>
      <c r="C469" s="56" t="s">
        <v>34</v>
      </c>
      <c r="D469" s="56" t="s">
        <v>35</v>
      </c>
      <c r="E469" s="56" t="s">
        <v>369</v>
      </c>
      <c r="F469" s="56"/>
      <c r="G469" s="52" t="s">
        <v>92</v>
      </c>
      <c r="H469" s="52">
        <v>11</v>
      </c>
      <c r="I469" s="52" t="s">
        <v>18</v>
      </c>
      <c r="J469" s="52" t="s">
        <v>104</v>
      </c>
      <c r="K469" s="56">
        <v>0</v>
      </c>
      <c r="L469" s="52">
        <v>0</v>
      </c>
    </row>
    <row r="470" spans="2:12" x14ac:dyDescent="0.25">
      <c r="B470" s="56" t="s">
        <v>60</v>
      </c>
      <c r="C470" s="56" t="s">
        <v>61</v>
      </c>
      <c r="D470" s="56" t="s">
        <v>15</v>
      </c>
      <c r="E470" s="56" t="s">
        <v>369</v>
      </c>
      <c r="F470" s="56"/>
      <c r="G470" s="52" t="s">
        <v>92</v>
      </c>
      <c r="H470" s="52">
        <v>11</v>
      </c>
      <c r="I470" s="51" t="s">
        <v>158</v>
      </c>
      <c r="J470" s="51" t="s">
        <v>104</v>
      </c>
      <c r="K470" s="56">
        <v>0</v>
      </c>
      <c r="L470" s="52">
        <v>0</v>
      </c>
    </row>
    <row r="471" spans="2:12" x14ac:dyDescent="0.25">
      <c r="B471" s="56" t="s">
        <v>60</v>
      </c>
      <c r="C471" s="56" t="s">
        <v>61</v>
      </c>
      <c r="D471" s="56" t="s">
        <v>15</v>
      </c>
      <c r="E471" s="56" t="s">
        <v>369</v>
      </c>
      <c r="F471" s="56"/>
      <c r="G471" s="52" t="s">
        <v>92</v>
      </c>
      <c r="H471" s="52">
        <v>11</v>
      </c>
      <c r="I471" s="52" t="s">
        <v>18</v>
      </c>
      <c r="J471" s="52" t="s">
        <v>104</v>
      </c>
      <c r="K471" s="56">
        <v>0</v>
      </c>
      <c r="L471" s="52">
        <v>0</v>
      </c>
    </row>
    <row r="472" spans="2:12" x14ac:dyDescent="0.25">
      <c r="B472" s="56" t="s">
        <v>68</v>
      </c>
      <c r="C472" s="56" t="s">
        <v>69</v>
      </c>
      <c r="D472" s="56" t="s">
        <v>26</v>
      </c>
      <c r="E472" s="56" t="s">
        <v>369</v>
      </c>
      <c r="F472" s="56"/>
      <c r="G472" s="52" t="s">
        <v>92</v>
      </c>
      <c r="H472" s="52">
        <v>11</v>
      </c>
      <c r="I472" s="52" t="s">
        <v>18</v>
      </c>
      <c r="J472" s="52" t="s">
        <v>104</v>
      </c>
      <c r="K472" s="56">
        <v>0</v>
      </c>
      <c r="L472" s="52">
        <v>0</v>
      </c>
    </row>
    <row r="473" spans="2:12" x14ac:dyDescent="0.25">
      <c r="B473" s="56" t="s">
        <v>46</v>
      </c>
      <c r="C473" s="56" t="s">
        <v>47</v>
      </c>
      <c r="D473" s="56" t="s">
        <v>38</v>
      </c>
      <c r="E473" s="56" t="s">
        <v>369</v>
      </c>
      <c r="F473" s="56"/>
      <c r="G473" s="52" t="s">
        <v>92</v>
      </c>
      <c r="H473" s="52">
        <v>11</v>
      </c>
      <c r="I473" s="51" t="s">
        <v>158</v>
      </c>
      <c r="J473" s="51" t="s">
        <v>104</v>
      </c>
      <c r="K473" s="56">
        <v>0</v>
      </c>
      <c r="L473" s="52">
        <v>0</v>
      </c>
    </row>
    <row r="474" spans="2:12" x14ac:dyDescent="0.25">
      <c r="B474" s="56" t="s">
        <v>46</v>
      </c>
      <c r="C474" s="56" t="s">
        <v>47</v>
      </c>
      <c r="D474" s="56" t="s">
        <v>38</v>
      </c>
      <c r="E474" s="56" t="s">
        <v>369</v>
      </c>
      <c r="F474" s="56"/>
      <c r="G474" s="52" t="s">
        <v>92</v>
      </c>
      <c r="H474" s="52">
        <v>11</v>
      </c>
      <c r="I474" s="52" t="s">
        <v>18</v>
      </c>
      <c r="J474" s="52" t="s">
        <v>104</v>
      </c>
      <c r="K474" s="56">
        <v>0</v>
      </c>
      <c r="L474" s="52">
        <v>0</v>
      </c>
    </row>
    <row r="475" spans="2:12" x14ac:dyDescent="0.25">
      <c r="B475" s="56" t="s">
        <v>76</v>
      </c>
      <c r="C475" s="56" t="s">
        <v>77</v>
      </c>
      <c r="D475" s="56" t="s">
        <v>35</v>
      </c>
      <c r="E475" s="56" t="s">
        <v>369</v>
      </c>
      <c r="F475" s="56"/>
      <c r="G475" s="52" t="s">
        <v>92</v>
      </c>
      <c r="H475" s="52">
        <v>11</v>
      </c>
      <c r="I475" s="52" t="s">
        <v>18</v>
      </c>
      <c r="J475" s="52" t="s">
        <v>104</v>
      </c>
      <c r="K475" s="56">
        <v>0</v>
      </c>
      <c r="L475" s="52">
        <v>0</v>
      </c>
    </row>
    <row r="476" spans="2:12" x14ac:dyDescent="0.25">
      <c r="B476" s="56" t="s">
        <v>31</v>
      </c>
      <c r="C476" s="56" t="s">
        <v>32</v>
      </c>
      <c r="D476" s="56" t="s">
        <v>26</v>
      </c>
      <c r="E476" s="56" t="s">
        <v>369</v>
      </c>
      <c r="F476" s="56"/>
      <c r="G476" s="52" t="s">
        <v>92</v>
      </c>
      <c r="H476" s="52">
        <v>11</v>
      </c>
      <c r="I476" s="52" t="s">
        <v>18</v>
      </c>
      <c r="J476" s="52" t="s">
        <v>104</v>
      </c>
      <c r="K476" s="56">
        <v>0</v>
      </c>
      <c r="L476" s="52">
        <v>0</v>
      </c>
    </row>
    <row r="477" spans="2:12" x14ac:dyDescent="0.25">
      <c r="B477" s="56" t="s">
        <v>54</v>
      </c>
      <c r="C477" s="56" t="s">
        <v>55</v>
      </c>
      <c r="D477" s="56" t="s">
        <v>45</v>
      </c>
      <c r="E477" s="56" t="s">
        <v>369</v>
      </c>
      <c r="F477" s="56"/>
      <c r="G477" s="52" t="s">
        <v>92</v>
      </c>
      <c r="H477" s="52">
        <v>11</v>
      </c>
      <c r="I477" s="51" t="s">
        <v>158</v>
      </c>
      <c r="J477" s="51" t="s">
        <v>104</v>
      </c>
      <c r="K477" s="56">
        <v>0</v>
      </c>
      <c r="L477" s="52">
        <v>0</v>
      </c>
    </row>
    <row r="478" spans="2:12" x14ac:dyDescent="0.25">
      <c r="B478" s="56" t="s">
        <v>54</v>
      </c>
      <c r="C478" s="56" t="s">
        <v>55</v>
      </c>
      <c r="D478" s="56" t="s">
        <v>45</v>
      </c>
      <c r="E478" s="56" t="s">
        <v>369</v>
      </c>
      <c r="F478" s="56"/>
      <c r="G478" s="52" t="s">
        <v>92</v>
      </c>
      <c r="H478" s="52">
        <v>11</v>
      </c>
      <c r="I478" s="52" t="s">
        <v>18</v>
      </c>
      <c r="J478" s="52" t="s">
        <v>104</v>
      </c>
      <c r="K478" s="56">
        <v>0</v>
      </c>
      <c r="L478" s="52">
        <v>0</v>
      </c>
    </row>
    <row r="479" spans="2:12" x14ac:dyDescent="0.25">
      <c r="B479" s="56" t="s">
        <v>13</v>
      </c>
      <c r="C479" s="56" t="s">
        <v>14</v>
      </c>
      <c r="D479" s="56" t="s">
        <v>99</v>
      </c>
      <c r="E479" s="56" t="s">
        <v>369</v>
      </c>
      <c r="F479" s="56"/>
      <c r="G479" s="52" t="s">
        <v>92</v>
      </c>
      <c r="H479" s="52">
        <v>11</v>
      </c>
      <c r="I479" s="51" t="s">
        <v>158</v>
      </c>
      <c r="J479" s="51" t="s">
        <v>104</v>
      </c>
      <c r="K479" s="56">
        <v>0</v>
      </c>
      <c r="L479" s="52">
        <v>0</v>
      </c>
    </row>
    <row r="480" spans="2:12" x14ac:dyDescent="0.25">
      <c r="B480" s="56" t="s">
        <v>13</v>
      </c>
      <c r="C480" s="56" t="s">
        <v>14</v>
      </c>
      <c r="D480" s="56" t="s">
        <v>99</v>
      </c>
      <c r="E480" s="56" t="s">
        <v>369</v>
      </c>
      <c r="F480" s="56"/>
      <c r="G480" s="52" t="s">
        <v>92</v>
      </c>
      <c r="H480" s="52">
        <v>11</v>
      </c>
      <c r="I480" s="52" t="s">
        <v>18</v>
      </c>
      <c r="J480" s="52" t="s">
        <v>104</v>
      </c>
      <c r="K480" s="56">
        <v>0</v>
      </c>
      <c r="L480" s="52">
        <v>0</v>
      </c>
    </row>
    <row r="481" spans="2:12" x14ac:dyDescent="0.25">
      <c r="B481" s="56" t="s">
        <v>64</v>
      </c>
      <c r="C481" s="56" t="s">
        <v>65</v>
      </c>
      <c r="D481" s="56" t="s">
        <v>15</v>
      </c>
      <c r="E481" s="56" t="s">
        <v>369</v>
      </c>
      <c r="F481" s="56"/>
      <c r="G481" s="52" t="s">
        <v>92</v>
      </c>
      <c r="H481" s="52">
        <v>11</v>
      </c>
      <c r="I481" s="51" t="s">
        <v>158</v>
      </c>
      <c r="J481" s="51" t="s">
        <v>104</v>
      </c>
      <c r="K481" s="56">
        <v>0</v>
      </c>
      <c r="L481" s="52">
        <v>0</v>
      </c>
    </row>
    <row r="482" spans="2:12" x14ac:dyDescent="0.25">
      <c r="B482" s="56" t="s">
        <v>64</v>
      </c>
      <c r="C482" s="56" t="s">
        <v>65</v>
      </c>
      <c r="D482" s="56" t="s">
        <v>15</v>
      </c>
      <c r="E482" s="56" t="s">
        <v>369</v>
      </c>
      <c r="F482" s="56"/>
      <c r="G482" s="52" t="s">
        <v>92</v>
      </c>
      <c r="H482" s="52">
        <v>11</v>
      </c>
      <c r="I482" s="52" t="s">
        <v>18</v>
      </c>
      <c r="J482" s="52" t="s">
        <v>104</v>
      </c>
      <c r="K482" s="56">
        <v>0</v>
      </c>
      <c r="L482" s="52">
        <v>0</v>
      </c>
    </row>
    <row r="483" spans="2:12" x14ac:dyDescent="0.25">
      <c r="B483" s="56" t="s">
        <v>48</v>
      </c>
      <c r="C483" s="56" t="s">
        <v>49</v>
      </c>
      <c r="D483" s="56" t="s">
        <v>38</v>
      </c>
      <c r="E483" s="56" t="s">
        <v>369</v>
      </c>
      <c r="F483" s="56"/>
      <c r="G483" s="52" t="s">
        <v>92</v>
      </c>
      <c r="H483" s="52">
        <v>11</v>
      </c>
      <c r="I483" s="51" t="s">
        <v>158</v>
      </c>
      <c r="J483" s="51" t="s">
        <v>104</v>
      </c>
      <c r="K483" s="56">
        <v>0</v>
      </c>
      <c r="L483" s="52">
        <v>0</v>
      </c>
    </row>
    <row r="484" spans="2:12" x14ac:dyDescent="0.25">
      <c r="B484" s="56" t="s">
        <v>48</v>
      </c>
      <c r="C484" s="56" t="s">
        <v>49</v>
      </c>
      <c r="D484" s="56" t="s">
        <v>38</v>
      </c>
      <c r="E484" s="56" t="s">
        <v>369</v>
      </c>
      <c r="F484" s="56"/>
      <c r="G484" s="52" t="s">
        <v>92</v>
      </c>
      <c r="H484" s="52">
        <v>11</v>
      </c>
      <c r="I484" s="52" t="s">
        <v>18</v>
      </c>
      <c r="J484" s="52" t="s">
        <v>104</v>
      </c>
      <c r="K484" s="56">
        <v>0</v>
      </c>
      <c r="L484" s="52">
        <v>0</v>
      </c>
    </row>
    <row r="485" spans="2:12" x14ac:dyDescent="0.25">
      <c r="B485" s="56" t="s">
        <v>39</v>
      </c>
      <c r="C485" s="56" t="s">
        <v>40</v>
      </c>
      <c r="D485" s="56" t="s">
        <v>15</v>
      </c>
      <c r="E485" s="56" t="s">
        <v>369</v>
      </c>
      <c r="F485" s="56"/>
      <c r="G485" s="52" t="s">
        <v>92</v>
      </c>
      <c r="H485" s="52">
        <v>11</v>
      </c>
      <c r="I485" s="51" t="s">
        <v>158</v>
      </c>
      <c r="J485" s="51" t="s">
        <v>104</v>
      </c>
      <c r="K485" s="56">
        <v>0</v>
      </c>
      <c r="L485" s="52">
        <v>0</v>
      </c>
    </row>
    <row r="486" spans="2:12" x14ac:dyDescent="0.25">
      <c r="B486" s="56" t="s">
        <v>39</v>
      </c>
      <c r="C486" s="56" t="s">
        <v>40</v>
      </c>
      <c r="D486" s="56" t="s">
        <v>15</v>
      </c>
      <c r="E486" s="56" t="s">
        <v>369</v>
      </c>
      <c r="F486" s="56"/>
      <c r="G486" s="52" t="s">
        <v>92</v>
      </c>
      <c r="H486" s="52">
        <v>11</v>
      </c>
      <c r="I486" s="52" t="s">
        <v>18</v>
      </c>
      <c r="J486" s="52" t="s">
        <v>104</v>
      </c>
      <c r="K486" s="56">
        <v>0</v>
      </c>
      <c r="L486" s="52">
        <v>0</v>
      </c>
    </row>
    <row r="487" spans="2:12" x14ac:dyDescent="0.25">
      <c r="B487" s="56" t="s">
        <v>24</v>
      </c>
      <c r="C487" s="56" t="s">
        <v>25</v>
      </c>
      <c r="D487" s="56" t="s">
        <v>26</v>
      </c>
      <c r="E487" s="56" t="s">
        <v>369</v>
      </c>
      <c r="F487" s="56"/>
      <c r="G487" s="52" t="s">
        <v>92</v>
      </c>
      <c r="H487" s="52">
        <v>11</v>
      </c>
      <c r="I487" s="52" t="s">
        <v>18</v>
      </c>
      <c r="J487" s="52" t="s">
        <v>104</v>
      </c>
      <c r="K487" s="56">
        <v>0</v>
      </c>
      <c r="L487" s="52">
        <v>0</v>
      </c>
    </row>
    <row r="488" spans="2:12" x14ac:dyDescent="0.25">
      <c r="B488" s="56" t="s">
        <v>66</v>
      </c>
      <c r="C488" s="56" t="s">
        <v>67</v>
      </c>
      <c r="D488" s="56" t="s">
        <v>35</v>
      </c>
      <c r="E488" s="56" t="s">
        <v>369</v>
      </c>
      <c r="F488" s="56"/>
      <c r="G488" s="52" t="s">
        <v>92</v>
      </c>
      <c r="H488" s="52">
        <v>11</v>
      </c>
      <c r="I488" s="52" t="s">
        <v>18</v>
      </c>
      <c r="J488" s="52" t="s">
        <v>104</v>
      </c>
      <c r="K488" s="56">
        <v>0</v>
      </c>
      <c r="L488" s="52">
        <v>0</v>
      </c>
    </row>
    <row r="489" spans="2:12" x14ac:dyDescent="0.25">
      <c r="B489" s="56" t="s">
        <v>66</v>
      </c>
      <c r="C489" s="56" t="s">
        <v>67</v>
      </c>
      <c r="D489" s="56" t="s">
        <v>35</v>
      </c>
      <c r="E489" s="56" t="s">
        <v>369</v>
      </c>
      <c r="F489" s="56"/>
      <c r="G489" s="52" t="s">
        <v>92</v>
      </c>
      <c r="H489" s="52">
        <v>11</v>
      </c>
      <c r="I489" s="52" t="s">
        <v>18</v>
      </c>
      <c r="J489" s="52" t="s">
        <v>104</v>
      </c>
      <c r="K489" s="56">
        <v>0</v>
      </c>
      <c r="L489" s="52">
        <v>0</v>
      </c>
    </row>
    <row r="490" spans="2:12" x14ac:dyDescent="0.25">
      <c r="B490" s="56" t="s">
        <v>52</v>
      </c>
      <c r="C490" s="56" t="s">
        <v>53</v>
      </c>
      <c r="D490" s="56" t="s">
        <v>26</v>
      </c>
      <c r="E490" s="56" t="s">
        <v>369</v>
      </c>
      <c r="F490" s="56"/>
      <c r="G490" s="52" t="s">
        <v>92</v>
      </c>
      <c r="H490" s="52">
        <v>11</v>
      </c>
      <c r="I490" s="51" t="s">
        <v>158</v>
      </c>
      <c r="J490" s="51" t="s">
        <v>104</v>
      </c>
      <c r="K490" s="56">
        <v>0</v>
      </c>
      <c r="L490" s="52"/>
    </row>
    <row r="491" spans="2:12" x14ac:dyDescent="0.25">
      <c r="B491" s="56" t="s">
        <v>52</v>
      </c>
      <c r="C491" s="56" t="s">
        <v>53</v>
      </c>
      <c r="D491" s="56" t="s">
        <v>26</v>
      </c>
      <c r="E491" s="56" t="s">
        <v>369</v>
      </c>
      <c r="F491" s="56"/>
      <c r="G491" s="52" t="s">
        <v>92</v>
      </c>
      <c r="H491" s="52">
        <v>11</v>
      </c>
      <c r="I491" s="52" t="s">
        <v>18</v>
      </c>
      <c r="J491" s="52" t="s">
        <v>104</v>
      </c>
      <c r="K491" s="56">
        <v>0</v>
      </c>
      <c r="L491" s="52"/>
    </row>
    <row r="492" spans="2:12" x14ac:dyDescent="0.25">
      <c r="B492" s="56" t="s">
        <v>29</v>
      </c>
      <c r="C492" s="56" t="s">
        <v>30</v>
      </c>
      <c r="D492" s="56" t="s">
        <v>26</v>
      </c>
      <c r="E492" s="56" t="s">
        <v>369</v>
      </c>
      <c r="F492" s="56"/>
      <c r="G492" s="52" t="s">
        <v>92</v>
      </c>
      <c r="H492" s="52">
        <v>11</v>
      </c>
      <c r="I492" s="51" t="s">
        <v>158</v>
      </c>
      <c r="J492" s="51" t="s">
        <v>104</v>
      </c>
      <c r="K492" s="56">
        <v>8</v>
      </c>
      <c r="L492" s="52">
        <v>2042.7695000000001</v>
      </c>
    </row>
    <row r="493" spans="2:12" x14ac:dyDescent="0.25">
      <c r="B493" s="56" t="s">
        <v>29</v>
      </c>
      <c r="C493" s="56" t="s">
        <v>30</v>
      </c>
      <c r="D493" s="56" t="s">
        <v>26</v>
      </c>
      <c r="E493" s="56" t="s">
        <v>369</v>
      </c>
      <c r="F493" s="56"/>
      <c r="G493" s="52" t="s">
        <v>92</v>
      </c>
      <c r="H493" s="52">
        <v>11</v>
      </c>
      <c r="I493" s="52" t="s">
        <v>18</v>
      </c>
      <c r="J493" s="52" t="s">
        <v>104</v>
      </c>
      <c r="K493" s="56">
        <v>0</v>
      </c>
      <c r="L493" s="52">
        <v>0</v>
      </c>
    </row>
    <row r="494" spans="2:12" x14ac:dyDescent="0.25">
      <c r="B494" s="56" t="s">
        <v>62</v>
      </c>
      <c r="C494" s="56" t="s">
        <v>63</v>
      </c>
      <c r="D494" s="56" t="s">
        <v>15</v>
      </c>
      <c r="E494" s="56" t="s">
        <v>369</v>
      </c>
      <c r="F494" s="56"/>
      <c r="G494" s="52" t="s">
        <v>92</v>
      </c>
      <c r="H494" s="52">
        <v>11</v>
      </c>
      <c r="I494" s="51" t="s">
        <v>158</v>
      </c>
      <c r="J494" s="51" t="s">
        <v>104</v>
      </c>
      <c r="K494" s="56">
        <v>0</v>
      </c>
      <c r="L494" s="52">
        <v>0</v>
      </c>
    </row>
    <row r="495" spans="2:12" x14ac:dyDescent="0.25">
      <c r="B495" s="56" t="s">
        <v>62</v>
      </c>
      <c r="C495" s="56" t="s">
        <v>63</v>
      </c>
      <c r="D495" s="56" t="s">
        <v>15</v>
      </c>
      <c r="E495" s="56" t="s">
        <v>369</v>
      </c>
      <c r="F495" s="56"/>
      <c r="G495" s="52" t="s">
        <v>92</v>
      </c>
      <c r="H495" s="52">
        <v>11</v>
      </c>
      <c r="I495" s="52" t="s">
        <v>18</v>
      </c>
      <c r="J495" s="52" t="s">
        <v>104</v>
      </c>
      <c r="K495" s="56">
        <v>0</v>
      </c>
      <c r="L495" s="52">
        <v>0</v>
      </c>
    </row>
    <row r="496" spans="2:12" x14ac:dyDescent="0.25">
      <c r="B496" s="56" t="s">
        <v>50</v>
      </c>
      <c r="C496" s="56" t="s">
        <v>51</v>
      </c>
      <c r="D496" s="56" t="s">
        <v>45</v>
      </c>
      <c r="E496" s="56" t="s">
        <v>369</v>
      </c>
      <c r="F496" s="56"/>
      <c r="G496" s="52" t="s">
        <v>92</v>
      </c>
      <c r="H496" s="52">
        <v>11</v>
      </c>
      <c r="I496" s="52" t="s">
        <v>18</v>
      </c>
      <c r="J496" s="52" t="s">
        <v>104</v>
      </c>
      <c r="K496" s="56">
        <v>0</v>
      </c>
      <c r="L496" s="52">
        <v>0</v>
      </c>
    </row>
    <row r="497" spans="2:12" x14ac:dyDescent="0.25">
      <c r="B497" s="56" t="s">
        <v>58</v>
      </c>
      <c r="C497" s="56" t="s">
        <v>59</v>
      </c>
      <c r="D497" s="56" t="s">
        <v>26</v>
      </c>
      <c r="E497" s="56" t="s">
        <v>369</v>
      </c>
      <c r="F497" s="56"/>
      <c r="G497" s="52" t="s">
        <v>92</v>
      </c>
      <c r="H497" s="52">
        <v>11</v>
      </c>
      <c r="I497" s="52" t="s">
        <v>18</v>
      </c>
      <c r="J497" s="52" t="s">
        <v>104</v>
      </c>
      <c r="K497" s="56">
        <v>0</v>
      </c>
      <c r="L497" s="52"/>
    </row>
    <row r="498" spans="2:12" x14ac:dyDescent="0.25">
      <c r="B498" s="56" t="s">
        <v>36</v>
      </c>
      <c r="C498" s="56" t="s">
        <v>37</v>
      </c>
      <c r="D498" s="56" t="s">
        <v>38</v>
      </c>
      <c r="E498" s="56" t="s">
        <v>369</v>
      </c>
      <c r="F498" s="56"/>
      <c r="G498" s="52" t="s">
        <v>92</v>
      </c>
      <c r="H498" s="52">
        <v>11</v>
      </c>
      <c r="I498" s="51" t="s">
        <v>158</v>
      </c>
      <c r="J498" s="51" t="s">
        <v>104</v>
      </c>
      <c r="K498" s="56">
        <v>0</v>
      </c>
      <c r="L498" s="52">
        <v>0</v>
      </c>
    </row>
    <row r="499" spans="2:12" x14ac:dyDescent="0.25">
      <c r="B499" s="56" t="s">
        <v>36</v>
      </c>
      <c r="C499" s="56" t="s">
        <v>37</v>
      </c>
      <c r="D499" s="56" t="s">
        <v>38</v>
      </c>
      <c r="E499" s="56" t="s">
        <v>369</v>
      </c>
      <c r="F499" s="56"/>
      <c r="G499" s="52" t="s">
        <v>92</v>
      </c>
      <c r="H499" s="52">
        <v>11</v>
      </c>
      <c r="I499" s="52" t="s">
        <v>18</v>
      </c>
      <c r="J499" s="52" t="s">
        <v>104</v>
      </c>
      <c r="K499" s="56">
        <v>0</v>
      </c>
      <c r="L499" s="52">
        <v>0</v>
      </c>
    </row>
    <row r="500" spans="2:12" x14ac:dyDescent="0.25">
      <c r="B500" s="56" t="s">
        <v>41</v>
      </c>
      <c r="C500" s="56" t="s">
        <v>42</v>
      </c>
      <c r="D500" s="56" t="s">
        <v>38</v>
      </c>
      <c r="E500" s="56" t="s">
        <v>369</v>
      </c>
      <c r="F500" s="56"/>
      <c r="G500" s="52" t="s">
        <v>92</v>
      </c>
      <c r="H500" s="52">
        <v>11</v>
      </c>
      <c r="I500" s="52" t="s">
        <v>18</v>
      </c>
      <c r="J500" s="52" t="s">
        <v>104</v>
      </c>
      <c r="K500" s="56">
        <v>0</v>
      </c>
      <c r="L500" s="52">
        <v>0</v>
      </c>
    </row>
    <row r="501" spans="2:12" x14ac:dyDescent="0.25">
      <c r="B501" s="56" t="s">
        <v>43</v>
      </c>
      <c r="C501" s="56" t="s">
        <v>44</v>
      </c>
      <c r="D501" s="56" t="s">
        <v>45</v>
      </c>
      <c r="E501" s="56" t="s">
        <v>369</v>
      </c>
      <c r="F501" s="56"/>
      <c r="G501" s="52" t="s">
        <v>92</v>
      </c>
      <c r="H501" s="52">
        <v>11</v>
      </c>
      <c r="I501" s="52" t="s">
        <v>18</v>
      </c>
      <c r="J501" s="52" t="s">
        <v>104</v>
      </c>
      <c r="K501" s="56">
        <v>0</v>
      </c>
      <c r="L501" s="52">
        <v>0</v>
      </c>
    </row>
    <row r="503" spans="2:12" x14ac:dyDescent="0.25">
      <c r="B503" s="16" t="s">
        <v>481</v>
      </c>
      <c r="C503" s="16"/>
      <c r="D503" s="16"/>
      <c r="E503" s="16"/>
      <c r="F503" s="16"/>
      <c r="G503" s="16"/>
      <c r="H503" s="16"/>
      <c r="I503" s="16"/>
      <c r="J503" s="16"/>
      <c r="K503" s="16">
        <f>SUM(K1:K501)</f>
        <v>126</v>
      </c>
      <c r="L503" s="16">
        <f>SUM(L1:L501)</f>
        <v>16367.5434</v>
      </c>
    </row>
    <row r="505" spans="2:12" x14ac:dyDescent="0.25">
      <c r="B505" t="s">
        <v>482</v>
      </c>
    </row>
  </sheetData>
  <pageMargins left="0.511811024" right="0.511811024" top="0.78740157499999996" bottom="0.78740157499999996" header="0.31496062000000002" footer="0.31496062000000002"/>
  <pageSetup orientation="portrait" horizontalDpi="300" verticalDpi="0" r:id="rId1"/>
  <drawing r:id="rId2"/>
  <tableParts count="1">
    <tablePart r:id="rId3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opLeftCell="A11" workbookViewId="0">
      <selection activeCell="F25" sqref="F25"/>
    </sheetView>
  </sheetViews>
  <sheetFormatPr defaultRowHeight="15" x14ac:dyDescent="0.25"/>
  <cols>
    <col min="1" max="1" width="18.625" bestFit="1" customWidth="1"/>
    <col min="2" max="2" width="19.875" bestFit="1" customWidth="1"/>
    <col min="3" max="3" width="8.125" bestFit="1" customWidth="1"/>
    <col min="4" max="4" width="13.625" bestFit="1" customWidth="1"/>
    <col min="5" max="5" width="13.375" bestFit="1" customWidth="1"/>
    <col min="6" max="6" width="9.125" bestFit="1" customWidth="1"/>
    <col min="7" max="7" width="8.125" bestFit="1" customWidth="1"/>
    <col min="8" max="8" width="14.625" bestFit="1" customWidth="1"/>
    <col min="9" max="9" width="8.125" bestFit="1" customWidth="1"/>
    <col min="10" max="10" width="13.625" bestFit="1" customWidth="1"/>
    <col min="11" max="11" width="13.375" bestFit="1" customWidth="1"/>
  </cols>
  <sheetData>
    <row r="1" spans="1:5" x14ac:dyDescent="0.25">
      <c r="A1" s="2" t="s">
        <v>0</v>
      </c>
      <c r="B1" s="3">
        <v>17</v>
      </c>
    </row>
    <row r="3" spans="1:5" x14ac:dyDescent="0.25">
      <c r="B3" s="2" t="s">
        <v>114</v>
      </c>
    </row>
    <row r="4" spans="1:5" x14ac:dyDescent="0.25">
      <c r="B4" t="s">
        <v>104</v>
      </c>
      <c r="D4" t="s">
        <v>372</v>
      </c>
      <c r="E4" t="s">
        <v>286</v>
      </c>
    </row>
    <row r="5" spans="1:5" x14ac:dyDescent="0.25">
      <c r="A5" s="2" t="s">
        <v>110</v>
      </c>
      <c r="B5" t="s">
        <v>373</v>
      </c>
      <c r="C5" t="s">
        <v>288</v>
      </c>
    </row>
    <row r="6" spans="1:5" x14ac:dyDescent="0.25">
      <c r="A6" s="3" t="s">
        <v>17</v>
      </c>
      <c r="B6" s="4">
        <v>0</v>
      </c>
      <c r="C6" s="4">
        <v>0</v>
      </c>
      <c r="D6" s="4">
        <v>0</v>
      </c>
      <c r="E6" s="4">
        <v>0</v>
      </c>
    </row>
    <row r="7" spans="1:5" x14ac:dyDescent="0.25">
      <c r="A7" s="26" t="s">
        <v>158</v>
      </c>
      <c r="B7" s="4">
        <v>0</v>
      </c>
      <c r="C7" s="4">
        <v>0</v>
      </c>
      <c r="D7" s="4">
        <v>0</v>
      </c>
      <c r="E7" s="4">
        <v>0</v>
      </c>
    </row>
    <row r="8" spans="1:5" x14ac:dyDescent="0.25">
      <c r="A8" s="26" t="s">
        <v>18</v>
      </c>
      <c r="B8" s="4">
        <v>0</v>
      </c>
      <c r="C8" s="4">
        <v>0</v>
      </c>
      <c r="D8" s="4">
        <v>0</v>
      </c>
      <c r="E8" s="4">
        <v>0</v>
      </c>
    </row>
    <row r="9" spans="1:5" x14ac:dyDescent="0.25">
      <c r="A9" s="3" t="s">
        <v>20</v>
      </c>
      <c r="B9" s="4">
        <v>0</v>
      </c>
      <c r="C9" s="4">
        <v>0</v>
      </c>
      <c r="D9" s="4">
        <v>0</v>
      </c>
      <c r="E9" s="4">
        <v>0</v>
      </c>
    </row>
    <row r="10" spans="1:5" x14ac:dyDescent="0.25">
      <c r="A10" s="26" t="s">
        <v>158</v>
      </c>
      <c r="B10" s="4">
        <v>0</v>
      </c>
      <c r="C10" s="4">
        <v>0</v>
      </c>
      <c r="D10" s="4">
        <v>0</v>
      </c>
      <c r="E10" s="4">
        <v>0</v>
      </c>
    </row>
    <row r="11" spans="1:5" x14ac:dyDescent="0.25">
      <c r="A11" s="26" t="s">
        <v>18</v>
      </c>
      <c r="B11" s="4">
        <v>0</v>
      </c>
      <c r="C11" s="4">
        <v>0</v>
      </c>
      <c r="D11" s="4">
        <v>0</v>
      </c>
      <c r="E11" s="4">
        <v>0</v>
      </c>
    </row>
    <row r="12" spans="1:5" x14ac:dyDescent="0.25">
      <c r="A12" s="3" t="s">
        <v>21</v>
      </c>
      <c r="B12" s="4">
        <v>0</v>
      </c>
      <c r="C12" s="4">
        <v>0</v>
      </c>
      <c r="D12" s="4">
        <v>0</v>
      </c>
      <c r="E12" s="4">
        <v>0</v>
      </c>
    </row>
    <row r="13" spans="1:5" x14ac:dyDescent="0.25">
      <c r="A13" s="26" t="s">
        <v>158</v>
      </c>
      <c r="B13" s="4">
        <v>0</v>
      </c>
      <c r="C13" s="4">
        <v>0</v>
      </c>
      <c r="D13" s="4">
        <v>0</v>
      </c>
      <c r="E13" s="4">
        <v>0</v>
      </c>
    </row>
    <row r="14" spans="1:5" x14ac:dyDescent="0.25">
      <c r="A14" s="26" t="s">
        <v>18</v>
      </c>
      <c r="B14" s="4">
        <v>0</v>
      </c>
      <c r="C14" s="4">
        <v>0</v>
      </c>
      <c r="D14" s="4">
        <v>0</v>
      </c>
      <c r="E14" s="4">
        <v>0</v>
      </c>
    </row>
    <row r="15" spans="1:5" x14ac:dyDescent="0.25">
      <c r="A15" s="3" t="s">
        <v>22</v>
      </c>
      <c r="B15" s="4">
        <v>0</v>
      </c>
      <c r="C15" s="4">
        <v>0</v>
      </c>
      <c r="D15" s="4">
        <v>0</v>
      </c>
      <c r="E15" s="4">
        <v>0</v>
      </c>
    </row>
    <row r="16" spans="1:5" x14ac:dyDescent="0.25">
      <c r="A16" s="26" t="s">
        <v>158</v>
      </c>
      <c r="B16" s="4">
        <v>0</v>
      </c>
      <c r="C16" s="4">
        <v>0</v>
      </c>
      <c r="D16" s="4">
        <v>0</v>
      </c>
      <c r="E16" s="4">
        <v>0</v>
      </c>
    </row>
    <row r="17" spans="1:5" x14ac:dyDescent="0.25">
      <c r="A17" s="26" t="s">
        <v>18</v>
      </c>
      <c r="B17" s="4">
        <v>0</v>
      </c>
      <c r="C17" s="4">
        <v>0</v>
      </c>
      <c r="D17" s="4">
        <v>0</v>
      </c>
      <c r="E17" s="4">
        <v>0</v>
      </c>
    </row>
    <row r="18" spans="1:5" x14ac:dyDescent="0.25">
      <c r="A18" s="3" t="s">
        <v>23</v>
      </c>
      <c r="B18" s="4">
        <v>0</v>
      </c>
      <c r="C18" s="4">
        <v>0</v>
      </c>
      <c r="D18" s="4">
        <v>0</v>
      </c>
      <c r="E18" s="4">
        <v>0</v>
      </c>
    </row>
    <row r="19" spans="1:5" x14ac:dyDescent="0.25">
      <c r="A19" s="26" t="s">
        <v>158</v>
      </c>
      <c r="B19" s="4">
        <v>0</v>
      </c>
      <c r="C19" s="4">
        <v>0</v>
      </c>
      <c r="D19" s="4">
        <v>0</v>
      </c>
      <c r="E19" s="4">
        <v>0</v>
      </c>
    </row>
    <row r="20" spans="1:5" x14ac:dyDescent="0.25">
      <c r="A20" s="26" t="s">
        <v>18</v>
      </c>
      <c r="B20" s="4">
        <v>0</v>
      </c>
      <c r="C20" s="4">
        <v>0</v>
      </c>
      <c r="D20" s="4">
        <v>0</v>
      </c>
      <c r="E20" s="4">
        <v>0</v>
      </c>
    </row>
    <row r="21" spans="1:5" x14ac:dyDescent="0.25">
      <c r="A21" s="3" t="s">
        <v>85</v>
      </c>
      <c r="B21" s="4">
        <v>0</v>
      </c>
      <c r="C21" s="4">
        <v>0</v>
      </c>
      <c r="D21" s="4">
        <v>0</v>
      </c>
      <c r="E21" s="4">
        <v>0</v>
      </c>
    </row>
    <row r="22" spans="1:5" x14ac:dyDescent="0.25">
      <c r="A22" s="26" t="s">
        <v>158</v>
      </c>
      <c r="B22" s="4">
        <v>0</v>
      </c>
      <c r="C22" s="4">
        <v>0</v>
      </c>
      <c r="D22" s="4">
        <v>0</v>
      </c>
      <c r="E22" s="4">
        <v>0</v>
      </c>
    </row>
    <row r="23" spans="1:5" x14ac:dyDescent="0.25">
      <c r="A23" s="26" t="s">
        <v>18</v>
      </c>
      <c r="B23" s="4">
        <v>0</v>
      </c>
      <c r="C23" s="4">
        <v>0</v>
      </c>
      <c r="D23" s="4">
        <v>0</v>
      </c>
      <c r="E23" s="4">
        <v>0</v>
      </c>
    </row>
    <row r="24" spans="1:5" x14ac:dyDescent="0.25">
      <c r="A24" s="3" t="s">
        <v>88</v>
      </c>
      <c r="B24" s="4">
        <v>0</v>
      </c>
      <c r="C24" s="4">
        <v>0</v>
      </c>
      <c r="D24" s="4">
        <v>0</v>
      </c>
      <c r="E24" s="4">
        <v>0</v>
      </c>
    </row>
    <row r="25" spans="1:5" x14ac:dyDescent="0.25">
      <c r="A25" s="26" t="s">
        <v>158</v>
      </c>
      <c r="B25" s="4">
        <v>0</v>
      </c>
      <c r="C25" s="4">
        <v>0</v>
      </c>
      <c r="D25" s="4">
        <v>0</v>
      </c>
      <c r="E25" s="4">
        <v>0</v>
      </c>
    </row>
    <row r="26" spans="1:5" x14ac:dyDescent="0.25">
      <c r="A26" s="26" t="s">
        <v>18</v>
      </c>
      <c r="B26" s="4">
        <v>0</v>
      </c>
      <c r="C26" s="4">
        <v>0</v>
      </c>
      <c r="D26" s="4">
        <v>0</v>
      </c>
      <c r="E26" s="4">
        <v>0</v>
      </c>
    </row>
    <row r="27" spans="1:5" x14ac:dyDescent="0.25">
      <c r="A27" s="3" t="s">
        <v>115</v>
      </c>
      <c r="B27" s="4">
        <v>0</v>
      </c>
      <c r="C27" s="4">
        <v>0</v>
      </c>
      <c r="D27" s="4">
        <v>0</v>
      </c>
      <c r="E27" s="4">
        <v>0</v>
      </c>
    </row>
    <row r="30" spans="1:5" x14ac:dyDescent="0.25">
      <c r="A30" s="2" t="s">
        <v>0</v>
      </c>
      <c r="B30" s="3">
        <v>17</v>
      </c>
      <c r="D30">
        <f>GETPIVOTDATA("Hectare",$A$32,"Fase","concluídas")</f>
        <v>0</v>
      </c>
    </row>
    <row r="32" spans="1:5" x14ac:dyDescent="0.25">
      <c r="B32" s="2" t="s">
        <v>114</v>
      </c>
    </row>
    <row r="33" spans="1:5" x14ac:dyDescent="0.25">
      <c r="B33" t="s">
        <v>104</v>
      </c>
      <c r="D33" t="s">
        <v>372</v>
      </c>
      <c r="E33" t="s">
        <v>286</v>
      </c>
    </row>
    <row r="34" spans="1:5" x14ac:dyDescent="0.25">
      <c r="A34" s="2" t="s">
        <v>110</v>
      </c>
      <c r="B34" t="s">
        <v>373</v>
      </c>
      <c r="C34" t="s">
        <v>288</v>
      </c>
    </row>
    <row r="35" spans="1:5" x14ac:dyDescent="0.25">
      <c r="A35" s="3" t="s">
        <v>17</v>
      </c>
      <c r="B35" s="4">
        <v>0</v>
      </c>
      <c r="C35" s="4">
        <v>0</v>
      </c>
      <c r="D35" s="4">
        <v>0</v>
      </c>
      <c r="E35" s="4">
        <v>0</v>
      </c>
    </row>
    <row r="36" spans="1:5" x14ac:dyDescent="0.25">
      <c r="A36" s="26" t="s">
        <v>158</v>
      </c>
      <c r="B36" s="4">
        <v>0</v>
      </c>
      <c r="C36" s="4">
        <v>0</v>
      </c>
      <c r="D36" s="4">
        <v>0</v>
      </c>
      <c r="E36" s="4">
        <v>0</v>
      </c>
    </row>
    <row r="37" spans="1:5" x14ac:dyDescent="0.25">
      <c r="A37" s="26" t="s">
        <v>18</v>
      </c>
      <c r="B37" s="4">
        <v>0</v>
      </c>
      <c r="C37" s="4">
        <v>0</v>
      </c>
      <c r="D37" s="4">
        <v>0</v>
      </c>
      <c r="E37" s="4">
        <v>0</v>
      </c>
    </row>
    <row r="38" spans="1:5" x14ac:dyDescent="0.25">
      <c r="A38" s="3" t="s">
        <v>20</v>
      </c>
      <c r="B38" s="4">
        <v>0</v>
      </c>
      <c r="C38" s="4">
        <v>0</v>
      </c>
      <c r="D38" s="4">
        <v>0</v>
      </c>
      <c r="E38" s="4">
        <v>0</v>
      </c>
    </row>
    <row r="39" spans="1:5" x14ac:dyDescent="0.25">
      <c r="A39" s="26" t="s">
        <v>158</v>
      </c>
      <c r="B39" s="4">
        <v>0</v>
      </c>
      <c r="C39" s="4">
        <v>0</v>
      </c>
      <c r="D39" s="4">
        <v>0</v>
      </c>
      <c r="E39" s="4">
        <v>0</v>
      </c>
    </row>
    <row r="40" spans="1:5" x14ac:dyDescent="0.25">
      <c r="A40" s="26" t="s">
        <v>18</v>
      </c>
      <c r="B40" s="4">
        <v>0</v>
      </c>
      <c r="C40" s="4">
        <v>0</v>
      </c>
      <c r="D40" s="4">
        <v>0</v>
      </c>
      <c r="E40" s="4">
        <v>0</v>
      </c>
    </row>
    <row r="41" spans="1:5" x14ac:dyDescent="0.25">
      <c r="A41" s="3" t="s">
        <v>21</v>
      </c>
      <c r="B41" s="4">
        <v>0</v>
      </c>
      <c r="C41" s="4">
        <v>0</v>
      </c>
      <c r="D41" s="4">
        <v>0</v>
      </c>
      <c r="E41" s="4">
        <v>0</v>
      </c>
    </row>
    <row r="42" spans="1:5" x14ac:dyDescent="0.25">
      <c r="A42" s="26" t="s">
        <v>158</v>
      </c>
      <c r="B42" s="4">
        <v>0</v>
      </c>
      <c r="C42" s="4">
        <v>0</v>
      </c>
      <c r="D42" s="4">
        <v>0</v>
      </c>
      <c r="E42" s="4">
        <v>0</v>
      </c>
    </row>
    <row r="43" spans="1:5" x14ac:dyDescent="0.25">
      <c r="A43" s="26" t="s">
        <v>18</v>
      </c>
      <c r="B43" s="4">
        <v>0</v>
      </c>
      <c r="C43" s="4">
        <v>0</v>
      </c>
      <c r="D43" s="4">
        <v>0</v>
      </c>
      <c r="E43" s="4">
        <v>0</v>
      </c>
    </row>
    <row r="44" spans="1:5" x14ac:dyDescent="0.25">
      <c r="A44" s="3" t="s">
        <v>22</v>
      </c>
      <c r="B44" s="4">
        <v>0</v>
      </c>
      <c r="C44" s="4">
        <v>0</v>
      </c>
      <c r="D44" s="4">
        <v>0</v>
      </c>
      <c r="E44" s="4">
        <v>0</v>
      </c>
    </row>
    <row r="45" spans="1:5" x14ac:dyDescent="0.25">
      <c r="A45" s="26" t="s">
        <v>158</v>
      </c>
      <c r="B45" s="4">
        <v>0</v>
      </c>
      <c r="C45" s="4">
        <v>0</v>
      </c>
      <c r="D45" s="4">
        <v>0</v>
      </c>
      <c r="E45" s="4">
        <v>0</v>
      </c>
    </row>
    <row r="46" spans="1:5" x14ac:dyDescent="0.25">
      <c r="A46" s="26" t="s">
        <v>18</v>
      </c>
      <c r="B46" s="4">
        <v>0</v>
      </c>
      <c r="C46" s="4">
        <v>0</v>
      </c>
      <c r="D46" s="4">
        <v>0</v>
      </c>
      <c r="E46" s="4">
        <v>0</v>
      </c>
    </row>
    <row r="47" spans="1:5" x14ac:dyDescent="0.25">
      <c r="A47" s="3" t="s">
        <v>23</v>
      </c>
      <c r="B47" s="4">
        <v>0</v>
      </c>
      <c r="C47" s="4">
        <v>0</v>
      </c>
      <c r="D47" s="4">
        <v>0</v>
      </c>
      <c r="E47" s="4">
        <v>0</v>
      </c>
    </row>
    <row r="48" spans="1:5" x14ac:dyDescent="0.25">
      <c r="A48" s="26" t="s">
        <v>158</v>
      </c>
      <c r="B48" s="4">
        <v>0</v>
      </c>
      <c r="C48" s="4">
        <v>0</v>
      </c>
      <c r="D48" s="4">
        <v>0</v>
      </c>
      <c r="E48" s="4">
        <v>0</v>
      </c>
    </row>
    <row r="49" spans="1:5" x14ac:dyDescent="0.25">
      <c r="A49" s="26" t="s">
        <v>18</v>
      </c>
      <c r="B49" s="4">
        <v>0</v>
      </c>
      <c r="C49" s="4">
        <v>0</v>
      </c>
      <c r="D49" s="4">
        <v>0</v>
      </c>
      <c r="E49" s="4">
        <v>0</v>
      </c>
    </row>
    <row r="50" spans="1:5" x14ac:dyDescent="0.25">
      <c r="A50" s="3" t="s">
        <v>85</v>
      </c>
      <c r="B50" s="4">
        <v>0</v>
      </c>
      <c r="C50" s="4">
        <v>0</v>
      </c>
      <c r="D50" s="4">
        <v>0</v>
      </c>
      <c r="E50" s="4">
        <v>0</v>
      </c>
    </row>
    <row r="51" spans="1:5" x14ac:dyDescent="0.25">
      <c r="A51" s="26" t="s">
        <v>158</v>
      </c>
      <c r="B51" s="4">
        <v>0</v>
      </c>
      <c r="C51" s="4">
        <v>0</v>
      </c>
      <c r="D51" s="4">
        <v>0</v>
      </c>
      <c r="E51" s="4">
        <v>0</v>
      </c>
    </row>
    <row r="52" spans="1:5" x14ac:dyDescent="0.25">
      <c r="A52" s="26" t="s">
        <v>18</v>
      </c>
      <c r="B52" s="4">
        <v>0</v>
      </c>
      <c r="C52" s="4">
        <v>0</v>
      </c>
      <c r="D52" s="4">
        <v>0</v>
      </c>
      <c r="E52" s="4">
        <v>0</v>
      </c>
    </row>
    <row r="53" spans="1:5" x14ac:dyDescent="0.25">
      <c r="A53" s="3" t="s">
        <v>88</v>
      </c>
      <c r="B53" s="4">
        <v>0</v>
      </c>
      <c r="C53" s="4">
        <v>0</v>
      </c>
      <c r="D53" s="4">
        <v>0</v>
      </c>
      <c r="E53" s="4">
        <v>0</v>
      </c>
    </row>
    <row r="54" spans="1:5" x14ac:dyDescent="0.25">
      <c r="A54" s="26" t="s">
        <v>158</v>
      </c>
      <c r="B54" s="4">
        <v>0</v>
      </c>
      <c r="C54" s="4">
        <v>0</v>
      </c>
      <c r="D54" s="4">
        <v>0</v>
      </c>
      <c r="E54" s="4">
        <v>0</v>
      </c>
    </row>
    <row r="55" spans="1:5" x14ac:dyDescent="0.25">
      <c r="A55" s="26" t="s">
        <v>18</v>
      </c>
      <c r="B55" s="4">
        <v>0</v>
      </c>
      <c r="C55" s="4">
        <v>0</v>
      </c>
      <c r="D55" s="4">
        <v>0</v>
      </c>
      <c r="E55" s="4">
        <v>0</v>
      </c>
    </row>
    <row r="56" spans="1:5" x14ac:dyDescent="0.25">
      <c r="A56" s="3" t="s">
        <v>115</v>
      </c>
      <c r="B56" s="4">
        <v>0</v>
      </c>
      <c r="C56" s="4">
        <v>0</v>
      </c>
      <c r="D56" s="4">
        <v>0</v>
      </c>
      <c r="E56" s="4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0"/>
  <sheetViews>
    <sheetView zoomScaleNormal="100" workbookViewId="0">
      <pane ySplit="1" topLeftCell="A1212" activePane="bottomLeft" state="frozen"/>
      <selection pane="bottomLeft" activeCell="B1218" sqref="B1218:B1220"/>
    </sheetView>
  </sheetViews>
  <sheetFormatPr defaultRowHeight="15" x14ac:dyDescent="0.25"/>
  <cols>
    <col min="1" max="1" width="3.125" customWidth="1"/>
    <col min="2" max="2" width="8.125" customWidth="1"/>
    <col min="3" max="3" width="31.5" customWidth="1"/>
    <col min="4" max="4" width="10.125" customWidth="1"/>
    <col min="5" max="6" width="7.75" customWidth="1"/>
    <col min="7" max="7" width="6.5" customWidth="1"/>
    <col min="8" max="8" width="16.375" customWidth="1"/>
    <col min="9" max="13" width="14.375" customWidth="1"/>
    <col min="14" max="14" width="22.875" hidden="1" customWidth="1"/>
    <col min="15" max="15" width="21.375" style="1" customWidth="1"/>
    <col min="16" max="16" width="24.625" style="1" customWidth="1"/>
    <col min="17" max="17" width="23" style="1" customWidth="1"/>
    <col min="18" max="18" width="18.25" style="1" customWidth="1"/>
    <col min="19" max="19" width="12.25" style="4" customWidth="1"/>
    <col min="20" max="20" width="16" style="4" customWidth="1"/>
    <col min="21" max="21" width="13.25" style="4" customWidth="1"/>
    <col min="22" max="22" width="11.5" style="4" customWidth="1"/>
    <col min="23" max="23" width="13.5" style="4" customWidth="1"/>
    <col min="32" max="32" width="7.125" customWidth="1"/>
  </cols>
  <sheetData>
    <row r="1" spans="1:23" s="5" customFormat="1" ht="39" customHeight="1" x14ac:dyDescent="0.25">
      <c r="B1" s="53" t="s">
        <v>0</v>
      </c>
      <c r="C1" s="53" t="s">
        <v>3</v>
      </c>
      <c r="D1" s="53" t="s">
        <v>4</v>
      </c>
      <c r="E1" s="53" t="s">
        <v>5</v>
      </c>
      <c r="F1" s="53" t="s">
        <v>6</v>
      </c>
      <c r="G1" s="53" t="s">
        <v>94</v>
      </c>
      <c r="H1" s="53" t="s">
        <v>8</v>
      </c>
      <c r="I1" s="15" t="s">
        <v>95</v>
      </c>
      <c r="J1" s="15" t="s">
        <v>96</v>
      </c>
      <c r="K1" s="15" t="s">
        <v>11</v>
      </c>
      <c r="L1" s="15" t="s">
        <v>97</v>
      </c>
      <c r="M1" s="15" t="s">
        <v>98</v>
      </c>
      <c r="O1" s="6"/>
      <c r="P1" s="6"/>
      <c r="Q1" s="6"/>
      <c r="R1" s="6"/>
      <c r="S1" s="7"/>
      <c r="T1" s="7"/>
      <c r="U1" s="7"/>
      <c r="V1" s="7"/>
      <c r="W1" s="7"/>
    </row>
    <row r="2" spans="1:23" x14ac:dyDescent="0.25">
      <c r="B2" s="51" t="s">
        <v>13</v>
      </c>
      <c r="C2" s="51" t="s">
        <v>100</v>
      </c>
      <c r="D2" s="51">
        <v>0</v>
      </c>
      <c r="E2" s="51" t="s">
        <v>17</v>
      </c>
      <c r="F2" s="51">
        <v>1</v>
      </c>
      <c r="G2" s="51" t="s">
        <v>101</v>
      </c>
      <c r="H2" s="51" t="s">
        <v>102</v>
      </c>
      <c r="I2" s="52">
        <v>0</v>
      </c>
      <c r="J2" s="52">
        <v>0</v>
      </c>
      <c r="K2" s="52">
        <v>0</v>
      </c>
      <c r="L2" s="52">
        <v>0</v>
      </c>
      <c r="M2" s="52"/>
    </row>
    <row r="3" spans="1:23" x14ac:dyDescent="0.25">
      <c r="A3" s="8"/>
      <c r="B3" s="51" t="s">
        <v>13</v>
      </c>
      <c r="C3" s="51" t="s">
        <v>100</v>
      </c>
      <c r="D3" s="51">
        <v>0</v>
      </c>
      <c r="E3" s="51" t="s">
        <v>17</v>
      </c>
      <c r="F3" s="51">
        <v>1</v>
      </c>
      <c r="G3" s="51" t="s">
        <v>101</v>
      </c>
      <c r="H3" s="51" t="s">
        <v>103</v>
      </c>
      <c r="I3" s="52">
        <v>0</v>
      </c>
      <c r="J3" s="52">
        <v>0</v>
      </c>
      <c r="K3" s="52">
        <v>0</v>
      </c>
      <c r="L3" s="52">
        <v>0</v>
      </c>
      <c r="M3" s="52"/>
    </row>
    <row r="4" spans="1:23" x14ac:dyDescent="0.25">
      <c r="A4" s="9"/>
      <c r="B4" s="51" t="s">
        <v>13</v>
      </c>
      <c r="C4" s="51" t="s">
        <v>100</v>
      </c>
      <c r="D4" s="51">
        <v>0</v>
      </c>
      <c r="E4" s="51" t="s">
        <v>17</v>
      </c>
      <c r="F4" s="51">
        <v>1</v>
      </c>
      <c r="G4" s="51" t="s">
        <v>101</v>
      </c>
      <c r="H4" s="51" t="s">
        <v>104</v>
      </c>
      <c r="I4" s="52">
        <v>0</v>
      </c>
      <c r="J4" s="52">
        <v>0</v>
      </c>
      <c r="K4" s="52">
        <v>0</v>
      </c>
      <c r="L4" s="52">
        <v>0</v>
      </c>
      <c r="M4" s="52"/>
    </row>
    <row r="5" spans="1:23" x14ac:dyDescent="0.25">
      <c r="A5" s="10"/>
      <c r="B5" s="51" t="s">
        <v>13</v>
      </c>
      <c r="C5" s="51" t="s">
        <v>100</v>
      </c>
      <c r="D5" s="51">
        <v>0</v>
      </c>
      <c r="E5" s="51" t="s">
        <v>17</v>
      </c>
      <c r="F5" s="51">
        <v>1</v>
      </c>
      <c r="G5" s="51" t="s">
        <v>18</v>
      </c>
      <c r="H5" s="51" t="s">
        <v>105</v>
      </c>
      <c r="I5" s="52">
        <v>0</v>
      </c>
      <c r="J5" s="52">
        <v>0</v>
      </c>
      <c r="K5" s="52">
        <v>0</v>
      </c>
      <c r="L5" s="52">
        <v>0</v>
      </c>
      <c r="M5" s="52"/>
    </row>
    <row r="6" spans="1:23" x14ac:dyDescent="0.25">
      <c r="A6" s="10"/>
      <c r="B6" s="51" t="s">
        <v>13</v>
      </c>
      <c r="C6" s="51" t="s">
        <v>100</v>
      </c>
      <c r="D6" s="51">
        <v>0</v>
      </c>
      <c r="E6" s="51" t="s">
        <v>17</v>
      </c>
      <c r="F6" s="51">
        <v>1</v>
      </c>
      <c r="G6" s="51" t="s">
        <v>18</v>
      </c>
      <c r="H6" s="51" t="s">
        <v>103</v>
      </c>
      <c r="I6" s="52">
        <v>0</v>
      </c>
      <c r="J6" s="52">
        <v>0</v>
      </c>
      <c r="K6" s="52">
        <v>0</v>
      </c>
      <c r="L6" s="52">
        <v>0</v>
      </c>
      <c r="M6" s="52"/>
    </row>
    <row r="7" spans="1:23" x14ac:dyDescent="0.25">
      <c r="A7" s="10"/>
      <c r="B7" s="51" t="s">
        <v>13</v>
      </c>
      <c r="C7" s="51" t="s">
        <v>100</v>
      </c>
      <c r="D7" s="51">
        <v>0</v>
      </c>
      <c r="E7" s="51" t="s">
        <v>17</v>
      </c>
      <c r="F7" s="51">
        <v>1</v>
      </c>
      <c r="G7" s="52" t="s">
        <v>18</v>
      </c>
      <c r="H7" s="52" t="s">
        <v>104</v>
      </c>
      <c r="I7" s="52">
        <v>0</v>
      </c>
      <c r="J7" s="52">
        <v>0</v>
      </c>
      <c r="K7" s="52">
        <v>0</v>
      </c>
      <c r="L7" s="52">
        <v>0</v>
      </c>
      <c r="M7" s="52"/>
    </row>
    <row r="8" spans="1:23" s="12" customFormat="1" x14ac:dyDescent="0.25">
      <c r="A8" s="11"/>
      <c r="B8" s="51" t="s">
        <v>13</v>
      </c>
      <c r="C8" s="51" t="s">
        <v>100</v>
      </c>
      <c r="D8" s="51">
        <v>0</v>
      </c>
      <c r="E8" s="51" t="s">
        <v>20</v>
      </c>
      <c r="F8" s="51">
        <v>2</v>
      </c>
      <c r="G8" s="51" t="s">
        <v>18</v>
      </c>
      <c r="H8" s="51" t="s">
        <v>105</v>
      </c>
      <c r="I8" s="52">
        <v>0</v>
      </c>
      <c r="J8" s="52">
        <v>0</v>
      </c>
      <c r="K8" s="52">
        <v>0</v>
      </c>
      <c r="L8" s="52">
        <v>0</v>
      </c>
      <c r="M8" s="52"/>
      <c r="N8" s="52"/>
      <c r="O8" s="48"/>
      <c r="P8" s="48"/>
      <c r="Q8" s="48"/>
      <c r="R8" s="48"/>
      <c r="S8" s="13"/>
      <c r="T8" s="13"/>
      <c r="U8" s="13"/>
      <c r="V8" s="13"/>
      <c r="W8" s="13"/>
    </row>
    <row r="9" spans="1:23" s="12" customFormat="1" x14ac:dyDescent="0.25">
      <c r="A9" s="11"/>
      <c r="B9" s="51" t="s">
        <v>13</v>
      </c>
      <c r="C9" s="51" t="s">
        <v>100</v>
      </c>
      <c r="D9" s="51">
        <v>0</v>
      </c>
      <c r="E9" s="51" t="s">
        <v>20</v>
      </c>
      <c r="F9" s="51">
        <v>2</v>
      </c>
      <c r="G9" s="51" t="s">
        <v>18</v>
      </c>
      <c r="H9" s="51" t="s">
        <v>103</v>
      </c>
      <c r="I9" s="52">
        <v>0</v>
      </c>
      <c r="J9" s="52">
        <v>0</v>
      </c>
      <c r="K9" s="52">
        <v>0</v>
      </c>
      <c r="L9" s="52">
        <v>0</v>
      </c>
      <c r="M9" s="52"/>
      <c r="N9" s="52"/>
      <c r="O9" s="48"/>
      <c r="P9" s="48"/>
      <c r="Q9" s="48"/>
      <c r="R9" s="48"/>
      <c r="S9" s="13"/>
      <c r="T9" s="13"/>
      <c r="U9" s="13"/>
      <c r="V9" s="13"/>
      <c r="W9" s="13"/>
    </row>
    <row r="10" spans="1:23" s="12" customFormat="1" x14ac:dyDescent="0.25">
      <c r="A10" s="11"/>
      <c r="B10" s="51" t="s">
        <v>13</v>
      </c>
      <c r="C10" s="51" t="s">
        <v>100</v>
      </c>
      <c r="D10" s="51">
        <v>0</v>
      </c>
      <c r="E10" s="51" t="s">
        <v>20</v>
      </c>
      <c r="F10" s="51">
        <v>2</v>
      </c>
      <c r="G10" s="52" t="s">
        <v>18</v>
      </c>
      <c r="H10" s="52" t="s">
        <v>104</v>
      </c>
      <c r="I10" s="52">
        <v>0</v>
      </c>
      <c r="J10" s="52">
        <v>0</v>
      </c>
      <c r="K10" s="52">
        <v>0</v>
      </c>
      <c r="L10" s="52">
        <v>0</v>
      </c>
      <c r="M10" s="52"/>
      <c r="N10" s="52"/>
      <c r="O10" s="48"/>
      <c r="P10" s="48"/>
      <c r="Q10" s="48"/>
      <c r="R10" s="48"/>
      <c r="S10" s="13"/>
      <c r="T10" s="13"/>
      <c r="U10" s="13"/>
      <c r="V10" s="13"/>
      <c r="W10" s="13"/>
    </row>
    <row r="11" spans="1:23" s="12" customFormat="1" x14ac:dyDescent="0.25">
      <c r="A11" s="52"/>
      <c r="B11" s="51" t="s">
        <v>13</v>
      </c>
      <c r="C11" s="51" t="s">
        <v>100</v>
      </c>
      <c r="D11" s="51">
        <v>0</v>
      </c>
      <c r="E11" s="51" t="s">
        <v>21</v>
      </c>
      <c r="F11" s="51">
        <v>3</v>
      </c>
      <c r="G11" s="51" t="s">
        <v>18</v>
      </c>
      <c r="H11" s="51" t="s">
        <v>105</v>
      </c>
      <c r="I11" s="52">
        <v>0</v>
      </c>
      <c r="J11" s="52">
        <v>0</v>
      </c>
      <c r="K11" s="52">
        <v>0</v>
      </c>
      <c r="L11" s="52">
        <v>0</v>
      </c>
      <c r="M11" s="52"/>
      <c r="N11" s="52"/>
      <c r="O11" s="48"/>
      <c r="P11" s="48"/>
      <c r="Q11" s="48"/>
      <c r="R11" s="48"/>
      <c r="S11" s="13"/>
      <c r="T11" s="13"/>
      <c r="U11" s="13"/>
      <c r="V11" s="13"/>
      <c r="W11" s="13"/>
    </row>
    <row r="12" spans="1:23" s="12" customFormat="1" x14ac:dyDescent="0.25">
      <c r="A12" s="52"/>
      <c r="B12" s="51" t="s">
        <v>13</v>
      </c>
      <c r="C12" s="51" t="s">
        <v>100</v>
      </c>
      <c r="D12" s="51">
        <v>0</v>
      </c>
      <c r="E12" s="51" t="s">
        <v>21</v>
      </c>
      <c r="F12" s="51">
        <v>3</v>
      </c>
      <c r="G12" s="51" t="s">
        <v>18</v>
      </c>
      <c r="H12" s="51" t="s">
        <v>103</v>
      </c>
      <c r="I12" s="52">
        <v>0</v>
      </c>
      <c r="J12" s="52">
        <v>0</v>
      </c>
      <c r="K12" s="52">
        <v>0</v>
      </c>
      <c r="L12" s="52">
        <v>0</v>
      </c>
      <c r="M12" s="52"/>
      <c r="N12" s="52"/>
      <c r="O12" s="48"/>
      <c r="P12" s="48"/>
      <c r="Q12" s="48"/>
      <c r="R12" s="48"/>
      <c r="S12" s="13"/>
      <c r="T12" s="13"/>
      <c r="U12" s="13"/>
      <c r="V12" s="13"/>
      <c r="W12" s="13"/>
    </row>
    <row r="13" spans="1:23" s="12" customFormat="1" x14ac:dyDescent="0.25">
      <c r="A13" s="52"/>
      <c r="B13" s="51" t="s">
        <v>13</v>
      </c>
      <c r="C13" s="51" t="s">
        <v>100</v>
      </c>
      <c r="D13" s="51">
        <v>0</v>
      </c>
      <c r="E13" s="51" t="s">
        <v>21</v>
      </c>
      <c r="F13" s="51">
        <v>3</v>
      </c>
      <c r="G13" s="52" t="s">
        <v>18</v>
      </c>
      <c r="H13" s="52" t="s">
        <v>104</v>
      </c>
      <c r="I13" s="52">
        <v>0</v>
      </c>
      <c r="J13" s="52">
        <v>0</v>
      </c>
      <c r="K13" s="52">
        <v>0</v>
      </c>
      <c r="L13" s="52">
        <v>0</v>
      </c>
      <c r="M13" s="52"/>
      <c r="N13" s="52"/>
      <c r="O13" s="48"/>
      <c r="P13" s="48"/>
      <c r="Q13" s="48"/>
      <c r="R13" s="48"/>
      <c r="S13" s="13"/>
      <c r="T13" s="13"/>
      <c r="U13" s="13"/>
      <c r="V13" s="13"/>
      <c r="W13" s="13"/>
    </row>
    <row r="14" spans="1:23" s="12" customFormat="1" x14ac:dyDescent="0.25">
      <c r="A14" s="52"/>
      <c r="B14" s="51" t="s">
        <v>13</v>
      </c>
      <c r="C14" s="51" t="s">
        <v>100</v>
      </c>
      <c r="D14" s="51">
        <v>0</v>
      </c>
      <c r="E14" s="51" t="s">
        <v>22</v>
      </c>
      <c r="F14" s="51">
        <v>4</v>
      </c>
      <c r="G14" s="51" t="s">
        <v>18</v>
      </c>
      <c r="H14" s="51" t="s">
        <v>105</v>
      </c>
      <c r="I14" s="52">
        <v>0</v>
      </c>
      <c r="J14" s="52">
        <v>0</v>
      </c>
      <c r="K14" s="52">
        <v>0</v>
      </c>
      <c r="L14" s="52">
        <v>0</v>
      </c>
      <c r="M14" s="52"/>
      <c r="N14" s="52"/>
      <c r="O14" s="48"/>
      <c r="P14" s="48"/>
      <c r="Q14" s="48"/>
      <c r="R14" s="48"/>
      <c r="S14" s="13"/>
      <c r="T14" s="13"/>
      <c r="U14" s="13"/>
      <c r="V14" s="13"/>
      <c r="W14" s="13"/>
    </row>
    <row r="15" spans="1:23" s="12" customFormat="1" x14ac:dyDescent="0.25">
      <c r="A15" s="52"/>
      <c r="B15" s="51" t="s">
        <v>13</v>
      </c>
      <c r="C15" s="51" t="s">
        <v>100</v>
      </c>
      <c r="D15" s="51">
        <v>0</v>
      </c>
      <c r="E15" s="51" t="s">
        <v>22</v>
      </c>
      <c r="F15" s="51">
        <v>4</v>
      </c>
      <c r="G15" s="51" t="s">
        <v>18</v>
      </c>
      <c r="H15" s="51" t="s">
        <v>103</v>
      </c>
      <c r="I15" s="52">
        <v>0</v>
      </c>
      <c r="J15" s="52">
        <v>0</v>
      </c>
      <c r="K15" s="52">
        <v>0</v>
      </c>
      <c r="L15" s="52">
        <v>0</v>
      </c>
      <c r="M15" s="52"/>
      <c r="N15" s="52"/>
      <c r="O15" s="48"/>
      <c r="P15" s="48"/>
      <c r="Q15" s="48"/>
      <c r="R15" s="48"/>
      <c r="S15" s="13"/>
      <c r="T15" s="13"/>
      <c r="U15" s="13"/>
      <c r="V15" s="13"/>
      <c r="W15" s="13"/>
    </row>
    <row r="16" spans="1:23" s="12" customFormat="1" x14ac:dyDescent="0.25">
      <c r="B16" s="51" t="s">
        <v>13</v>
      </c>
      <c r="C16" s="51" t="s">
        <v>100</v>
      </c>
      <c r="D16" s="51">
        <v>0</v>
      </c>
      <c r="E16" s="51" t="s">
        <v>22</v>
      </c>
      <c r="F16" s="51">
        <v>4</v>
      </c>
      <c r="G16" s="52" t="s">
        <v>18</v>
      </c>
      <c r="H16" s="52" t="s">
        <v>104</v>
      </c>
      <c r="I16" s="52">
        <v>0</v>
      </c>
      <c r="J16" s="52">
        <v>0</v>
      </c>
      <c r="K16" s="52">
        <v>0</v>
      </c>
      <c r="L16" s="52">
        <v>0</v>
      </c>
      <c r="M16" s="52"/>
      <c r="N16" s="52"/>
      <c r="O16" s="48"/>
      <c r="P16" s="48"/>
      <c r="Q16" s="48"/>
      <c r="R16" s="48"/>
      <c r="S16" s="13"/>
      <c r="T16" s="13"/>
      <c r="U16" s="13"/>
      <c r="V16" s="13"/>
      <c r="W16" s="13"/>
    </row>
    <row r="17" spans="2:23" s="12" customFormat="1" x14ac:dyDescent="0.25">
      <c r="B17" s="51" t="s">
        <v>13</v>
      </c>
      <c r="C17" s="51" t="s">
        <v>100</v>
      </c>
      <c r="D17" s="51">
        <v>0</v>
      </c>
      <c r="E17" s="51" t="s">
        <v>23</v>
      </c>
      <c r="F17" s="51">
        <v>5</v>
      </c>
      <c r="G17" s="51" t="s">
        <v>18</v>
      </c>
      <c r="H17" s="51" t="s">
        <v>105</v>
      </c>
      <c r="I17" s="52">
        <v>0</v>
      </c>
      <c r="J17" s="52">
        <v>0</v>
      </c>
      <c r="K17" s="52">
        <v>0</v>
      </c>
      <c r="L17" s="52">
        <v>0</v>
      </c>
      <c r="M17" s="52"/>
      <c r="N17" s="52"/>
      <c r="O17" s="48"/>
      <c r="P17" s="48"/>
      <c r="Q17" s="48"/>
      <c r="R17" s="48"/>
      <c r="S17" s="13"/>
      <c r="T17" s="13"/>
      <c r="U17" s="13"/>
      <c r="V17" s="13"/>
      <c r="W17" s="13"/>
    </row>
    <row r="18" spans="2:23" s="12" customFormat="1" x14ac:dyDescent="0.25">
      <c r="B18" s="51" t="s">
        <v>13</v>
      </c>
      <c r="C18" s="51" t="s">
        <v>100</v>
      </c>
      <c r="D18" s="51">
        <v>0</v>
      </c>
      <c r="E18" s="51" t="s">
        <v>23</v>
      </c>
      <c r="F18" s="51">
        <v>5</v>
      </c>
      <c r="G18" s="51" t="s">
        <v>18</v>
      </c>
      <c r="H18" s="51" t="s">
        <v>103</v>
      </c>
      <c r="I18" s="52">
        <v>0</v>
      </c>
      <c r="J18" s="52">
        <v>0</v>
      </c>
      <c r="K18" s="52">
        <v>0</v>
      </c>
      <c r="L18" s="52">
        <v>0</v>
      </c>
      <c r="M18" s="52"/>
      <c r="N18" s="52"/>
      <c r="O18" s="48"/>
      <c r="P18" s="48"/>
      <c r="Q18" s="48"/>
      <c r="R18" s="48"/>
      <c r="S18" s="13"/>
      <c r="T18" s="13"/>
      <c r="U18" s="13"/>
      <c r="V18" s="13"/>
      <c r="W18" s="13"/>
    </row>
    <row r="19" spans="2:23" s="12" customFormat="1" x14ac:dyDescent="0.25">
      <c r="B19" s="51" t="s">
        <v>13</v>
      </c>
      <c r="C19" s="51" t="s">
        <v>100</v>
      </c>
      <c r="D19" s="51">
        <v>0</v>
      </c>
      <c r="E19" s="51" t="s">
        <v>23</v>
      </c>
      <c r="F19" s="51">
        <v>5</v>
      </c>
      <c r="G19" s="52" t="s">
        <v>18</v>
      </c>
      <c r="H19" s="52" t="s">
        <v>104</v>
      </c>
      <c r="I19" s="52">
        <v>0</v>
      </c>
      <c r="J19" s="52">
        <v>0</v>
      </c>
      <c r="K19" s="52">
        <v>0</v>
      </c>
      <c r="L19" s="52">
        <v>0</v>
      </c>
      <c r="M19" s="52"/>
      <c r="N19" s="52"/>
      <c r="O19" s="48"/>
      <c r="P19" s="48"/>
      <c r="Q19" s="48"/>
      <c r="R19" s="48"/>
      <c r="S19" s="13"/>
      <c r="T19" s="13"/>
      <c r="U19" s="13"/>
      <c r="V19" s="13"/>
      <c r="W19" s="13"/>
    </row>
    <row r="20" spans="2:23" s="12" customFormat="1" x14ac:dyDescent="0.25">
      <c r="B20" s="51" t="s">
        <v>27</v>
      </c>
      <c r="C20" s="51" t="s">
        <v>100</v>
      </c>
      <c r="D20" s="51">
        <v>0</v>
      </c>
      <c r="E20" s="52" t="s">
        <v>17</v>
      </c>
      <c r="F20" s="51">
        <v>1</v>
      </c>
      <c r="G20" s="52" t="s">
        <v>101</v>
      </c>
      <c r="H20" s="52" t="s">
        <v>102</v>
      </c>
      <c r="I20" s="52">
        <v>0</v>
      </c>
      <c r="J20" s="52">
        <v>0</v>
      </c>
      <c r="K20" s="52">
        <v>0</v>
      </c>
      <c r="L20" s="52">
        <v>0</v>
      </c>
      <c r="M20" s="52"/>
      <c r="N20" s="52"/>
      <c r="O20" s="48"/>
      <c r="P20" s="48"/>
      <c r="Q20" s="48"/>
      <c r="R20" s="48"/>
      <c r="S20" s="13"/>
      <c r="T20" s="13"/>
      <c r="U20" s="13"/>
      <c r="V20" s="13"/>
      <c r="W20" s="13"/>
    </row>
    <row r="21" spans="2:23" x14ac:dyDescent="0.25">
      <c r="B21" s="51" t="s">
        <v>27</v>
      </c>
      <c r="C21" s="51" t="s">
        <v>100</v>
      </c>
      <c r="D21" s="51">
        <v>0</v>
      </c>
      <c r="E21" s="52" t="s">
        <v>17</v>
      </c>
      <c r="F21" s="51">
        <v>1</v>
      </c>
      <c r="G21" s="52" t="s">
        <v>101</v>
      </c>
      <c r="H21" s="52" t="s">
        <v>103</v>
      </c>
      <c r="I21" s="52">
        <v>0</v>
      </c>
      <c r="J21" s="52">
        <v>0</v>
      </c>
      <c r="K21" s="52">
        <v>0</v>
      </c>
      <c r="L21" s="52">
        <v>0</v>
      </c>
      <c r="M21" s="52"/>
    </row>
    <row r="22" spans="2:23" x14ac:dyDescent="0.25">
      <c r="B22" s="51" t="s">
        <v>27</v>
      </c>
      <c r="C22" s="51" t="s">
        <v>100</v>
      </c>
      <c r="D22" s="51">
        <v>0</v>
      </c>
      <c r="E22" s="52" t="s">
        <v>17</v>
      </c>
      <c r="F22" s="51">
        <v>1</v>
      </c>
      <c r="G22" s="52" t="s">
        <v>101</v>
      </c>
      <c r="H22" s="52" t="s">
        <v>104</v>
      </c>
      <c r="I22" s="52">
        <v>0</v>
      </c>
      <c r="J22" s="52">
        <v>0</v>
      </c>
      <c r="K22" s="52">
        <v>0</v>
      </c>
      <c r="L22" s="52">
        <v>0</v>
      </c>
      <c r="M22" s="52"/>
    </row>
    <row r="23" spans="2:23" x14ac:dyDescent="0.25">
      <c r="B23" s="51" t="s">
        <v>27</v>
      </c>
      <c r="C23" s="51" t="s">
        <v>100</v>
      </c>
      <c r="D23" s="51">
        <v>0</v>
      </c>
      <c r="E23" s="52" t="s">
        <v>17</v>
      </c>
      <c r="F23" s="51">
        <v>1</v>
      </c>
      <c r="G23" s="52" t="s">
        <v>18</v>
      </c>
      <c r="H23" s="52" t="s">
        <v>105</v>
      </c>
      <c r="I23" s="52">
        <v>0</v>
      </c>
      <c r="J23" s="52">
        <v>0</v>
      </c>
      <c r="K23" s="52">
        <v>0</v>
      </c>
      <c r="L23" s="52">
        <v>0</v>
      </c>
      <c r="M23" s="52"/>
    </row>
    <row r="24" spans="2:23" x14ac:dyDescent="0.25">
      <c r="B24" s="51" t="s">
        <v>27</v>
      </c>
      <c r="C24" s="51" t="s">
        <v>100</v>
      </c>
      <c r="D24" s="51">
        <v>0</v>
      </c>
      <c r="E24" s="52" t="s">
        <v>17</v>
      </c>
      <c r="F24" s="51">
        <v>1</v>
      </c>
      <c r="G24" s="52" t="s">
        <v>18</v>
      </c>
      <c r="H24" s="52" t="s">
        <v>103</v>
      </c>
      <c r="I24" s="52">
        <v>0</v>
      </c>
      <c r="J24" s="52">
        <v>0</v>
      </c>
      <c r="K24" s="52">
        <v>0</v>
      </c>
      <c r="L24" s="52">
        <v>0</v>
      </c>
      <c r="M24" s="52"/>
    </row>
    <row r="25" spans="2:23" x14ac:dyDescent="0.25">
      <c r="B25" s="51" t="s">
        <v>27</v>
      </c>
      <c r="C25" s="51" t="s">
        <v>100</v>
      </c>
      <c r="D25" s="51">
        <v>0</v>
      </c>
      <c r="E25" s="52" t="s">
        <v>17</v>
      </c>
      <c r="F25" s="51">
        <v>1</v>
      </c>
      <c r="G25" s="52" t="s">
        <v>18</v>
      </c>
      <c r="H25" s="52" t="s">
        <v>104</v>
      </c>
      <c r="I25" s="52">
        <v>0</v>
      </c>
      <c r="J25" s="52">
        <v>0</v>
      </c>
      <c r="K25" s="52">
        <v>0</v>
      </c>
      <c r="L25" s="52">
        <v>0</v>
      </c>
      <c r="M25" s="52"/>
    </row>
    <row r="26" spans="2:23" x14ac:dyDescent="0.25">
      <c r="B26" s="51" t="s">
        <v>27</v>
      </c>
      <c r="C26" s="51" t="s">
        <v>100</v>
      </c>
      <c r="D26" s="51">
        <v>0</v>
      </c>
      <c r="E26" s="52" t="s">
        <v>20</v>
      </c>
      <c r="F26" s="51">
        <v>2</v>
      </c>
      <c r="G26" s="52" t="s">
        <v>18</v>
      </c>
      <c r="H26" s="52" t="s">
        <v>105</v>
      </c>
      <c r="I26" s="52">
        <v>0</v>
      </c>
      <c r="J26" s="52">
        <v>0</v>
      </c>
      <c r="K26" s="52">
        <v>0</v>
      </c>
      <c r="L26" s="52">
        <v>0</v>
      </c>
      <c r="M26" s="52"/>
    </row>
    <row r="27" spans="2:23" x14ac:dyDescent="0.25">
      <c r="B27" s="51" t="s">
        <v>27</v>
      </c>
      <c r="C27" s="51" t="s">
        <v>100</v>
      </c>
      <c r="D27" s="51">
        <v>0</v>
      </c>
      <c r="E27" s="52" t="s">
        <v>20</v>
      </c>
      <c r="F27" s="51">
        <v>2</v>
      </c>
      <c r="G27" s="52" t="s">
        <v>18</v>
      </c>
      <c r="H27" s="52" t="s">
        <v>103</v>
      </c>
      <c r="I27" s="52">
        <v>0</v>
      </c>
      <c r="J27" s="52">
        <v>0</v>
      </c>
      <c r="K27" s="52">
        <v>0</v>
      </c>
      <c r="L27" s="52">
        <v>0</v>
      </c>
      <c r="M27" s="52"/>
    </row>
    <row r="28" spans="2:23" x14ac:dyDescent="0.25">
      <c r="B28" s="51" t="s">
        <v>27</v>
      </c>
      <c r="C28" s="51" t="s">
        <v>100</v>
      </c>
      <c r="D28" s="51">
        <v>0</v>
      </c>
      <c r="E28" s="52" t="s">
        <v>20</v>
      </c>
      <c r="F28" s="51">
        <v>2</v>
      </c>
      <c r="G28" s="52" t="s">
        <v>18</v>
      </c>
      <c r="H28" s="52" t="s">
        <v>104</v>
      </c>
      <c r="I28" s="52">
        <v>0</v>
      </c>
      <c r="J28" s="52">
        <v>0</v>
      </c>
      <c r="K28" s="52">
        <v>0</v>
      </c>
      <c r="L28" s="52">
        <v>0</v>
      </c>
      <c r="M28" s="52"/>
    </row>
    <row r="29" spans="2:23" x14ac:dyDescent="0.25">
      <c r="B29" s="51" t="s">
        <v>27</v>
      </c>
      <c r="C29" s="51" t="s">
        <v>100</v>
      </c>
      <c r="D29" s="51">
        <v>0</v>
      </c>
      <c r="E29" s="52" t="s">
        <v>21</v>
      </c>
      <c r="F29" s="51">
        <v>3</v>
      </c>
      <c r="G29" s="52" t="s">
        <v>18</v>
      </c>
      <c r="H29" s="52" t="s">
        <v>105</v>
      </c>
      <c r="I29" s="52">
        <v>0</v>
      </c>
      <c r="J29" s="52">
        <v>0</v>
      </c>
      <c r="K29" s="52">
        <v>0</v>
      </c>
      <c r="L29" s="52">
        <v>0</v>
      </c>
      <c r="M29" s="52"/>
    </row>
    <row r="30" spans="2:23" x14ac:dyDescent="0.25">
      <c r="B30" s="51" t="s">
        <v>27</v>
      </c>
      <c r="C30" s="51" t="s">
        <v>100</v>
      </c>
      <c r="D30" s="51">
        <v>0</v>
      </c>
      <c r="E30" s="52" t="s">
        <v>21</v>
      </c>
      <c r="F30" s="51">
        <v>3</v>
      </c>
      <c r="G30" s="52" t="s">
        <v>18</v>
      </c>
      <c r="H30" s="52" t="s">
        <v>103</v>
      </c>
      <c r="I30" s="52">
        <v>0</v>
      </c>
      <c r="J30" s="52">
        <v>0</v>
      </c>
      <c r="K30" s="52">
        <v>0</v>
      </c>
      <c r="L30" s="52">
        <v>0</v>
      </c>
      <c r="M30" s="52"/>
    </row>
    <row r="31" spans="2:23" x14ac:dyDescent="0.25">
      <c r="B31" s="51" t="s">
        <v>27</v>
      </c>
      <c r="C31" s="51" t="s">
        <v>100</v>
      </c>
      <c r="D31" s="51">
        <v>0</v>
      </c>
      <c r="E31" s="52" t="s">
        <v>21</v>
      </c>
      <c r="F31" s="51">
        <v>3</v>
      </c>
      <c r="G31" s="52" t="s">
        <v>18</v>
      </c>
      <c r="H31" s="52" t="s">
        <v>104</v>
      </c>
      <c r="I31" s="52">
        <v>0</v>
      </c>
      <c r="J31" s="52">
        <v>0</v>
      </c>
      <c r="K31" s="52">
        <v>0</v>
      </c>
      <c r="L31" s="52">
        <v>0</v>
      </c>
      <c r="M31" s="52"/>
    </row>
    <row r="32" spans="2:23" x14ac:dyDescent="0.25">
      <c r="B32" s="51" t="s">
        <v>27</v>
      </c>
      <c r="C32" s="51" t="s">
        <v>100</v>
      </c>
      <c r="D32" s="51">
        <v>0</v>
      </c>
      <c r="E32" s="52" t="s">
        <v>22</v>
      </c>
      <c r="F32" s="51">
        <v>4</v>
      </c>
      <c r="G32" s="52" t="s">
        <v>18</v>
      </c>
      <c r="H32" s="52" t="s">
        <v>105</v>
      </c>
      <c r="I32" s="52">
        <v>0</v>
      </c>
      <c r="J32" s="52">
        <v>0</v>
      </c>
      <c r="K32" s="52">
        <v>0</v>
      </c>
      <c r="L32" s="52">
        <v>0</v>
      </c>
      <c r="M32" s="52"/>
    </row>
    <row r="33" spans="2:13" x14ac:dyDescent="0.25">
      <c r="B33" s="51" t="s">
        <v>27</v>
      </c>
      <c r="C33" s="51" t="s">
        <v>100</v>
      </c>
      <c r="D33" s="51">
        <v>0</v>
      </c>
      <c r="E33" s="52" t="s">
        <v>22</v>
      </c>
      <c r="F33" s="51">
        <v>4</v>
      </c>
      <c r="G33" s="52" t="s">
        <v>18</v>
      </c>
      <c r="H33" s="52" t="s">
        <v>103</v>
      </c>
      <c r="I33" s="52">
        <v>0</v>
      </c>
      <c r="J33" s="52">
        <v>0</v>
      </c>
      <c r="K33" s="52">
        <v>0</v>
      </c>
      <c r="L33" s="52">
        <v>0</v>
      </c>
      <c r="M33" s="52"/>
    </row>
    <row r="34" spans="2:13" x14ac:dyDescent="0.25">
      <c r="B34" s="51" t="s">
        <v>27</v>
      </c>
      <c r="C34" s="51" t="s">
        <v>100</v>
      </c>
      <c r="D34" s="51">
        <v>0</v>
      </c>
      <c r="E34" s="52" t="s">
        <v>22</v>
      </c>
      <c r="F34" s="51">
        <v>4</v>
      </c>
      <c r="G34" s="52" t="s">
        <v>18</v>
      </c>
      <c r="H34" s="52" t="s">
        <v>104</v>
      </c>
      <c r="I34" s="52">
        <v>0</v>
      </c>
      <c r="J34" s="52">
        <v>0</v>
      </c>
      <c r="K34" s="52">
        <v>0</v>
      </c>
      <c r="L34" s="52">
        <v>0</v>
      </c>
      <c r="M34" s="52"/>
    </row>
    <row r="35" spans="2:13" x14ac:dyDescent="0.25">
      <c r="B35" s="51" t="s">
        <v>27</v>
      </c>
      <c r="C35" s="51" t="s">
        <v>100</v>
      </c>
      <c r="D35" s="51">
        <v>0</v>
      </c>
      <c r="E35" s="52" t="s">
        <v>23</v>
      </c>
      <c r="F35" s="51">
        <v>5</v>
      </c>
      <c r="G35" s="52" t="s">
        <v>18</v>
      </c>
      <c r="H35" s="52" t="s">
        <v>105</v>
      </c>
      <c r="I35" s="52">
        <v>0</v>
      </c>
      <c r="J35" s="52">
        <v>0</v>
      </c>
      <c r="K35" s="52">
        <v>0</v>
      </c>
      <c r="L35" s="52">
        <v>0</v>
      </c>
      <c r="M35" s="52"/>
    </row>
    <row r="36" spans="2:13" x14ac:dyDescent="0.25">
      <c r="B36" s="51" t="s">
        <v>27</v>
      </c>
      <c r="C36" s="51" t="s">
        <v>100</v>
      </c>
      <c r="D36" s="51">
        <v>0</v>
      </c>
      <c r="E36" s="52" t="s">
        <v>23</v>
      </c>
      <c r="F36" s="51">
        <v>5</v>
      </c>
      <c r="G36" s="52" t="s">
        <v>18</v>
      </c>
      <c r="H36" s="52" t="s">
        <v>103</v>
      </c>
      <c r="I36" s="52">
        <v>0</v>
      </c>
      <c r="J36" s="52">
        <v>0</v>
      </c>
      <c r="K36" s="52">
        <v>0</v>
      </c>
      <c r="L36" s="52">
        <v>0</v>
      </c>
      <c r="M36" s="52"/>
    </row>
    <row r="37" spans="2:13" x14ac:dyDescent="0.25">
      <c r="B37" s="51" t="s">
        <v>27</v>
      </c>
      <c r="C37" s="51" t="s">
        <v>100</v>
      </c>
      <c r="D37" s="51">
        <v>0</v>
      </c>
      <c r="E37" s="52" t="s">
        <v>23</v>
      </c>
      <c r="F37" s="51">
        <v>5</v>
      </c>
      <c r="G37" s="52" t="s">
        <v>18</v>
      </c>
      <c r="H37" s="52" t="s">
        <v>104</v>
      </c>
      <c r="I37" s="52">
        <v>0</v>
      </c>
      <c r="J37" s="52">
        <v>0</v>
      </c>
      <c r="K37" s="52">
        <v>0</v>
      </c>
      <c r="L37" s="52">
        <v>0</v>
      </c>
      <c r="M37" s="52"/>
    </row>
    <row r="38" spans="2:13" x14ac:dyDescent="0.25">
      <c r="B38" s="51" t="s">
        <v>31</v>
      </c>
      <c r="C38" s="51" t="s">
        <v>100</v>
      </c>
      <c r="D38" s="51">
        <v>0</v>
      </c>
      <c r="E38" s="52" t="s">
        <v>17</v>
      </c>
      <c r="F38" s="51">
        <v>1</v>
      </c>
      <c r="G38" s="52" t="s">
        <v>101</v>
      </c>
      <c r="H38" s="52" t="s">
        <v>102</v>
      </c>
      <c r="I38" s="52">
        <v>0</v>
      </c>
      <c r="J38" s="52">
        <v>0</v>
      </c>
      <c r="K38" s="52">
        <v>0</v>
      </c>
      <c r="L38" s="52">
        <v>0</v>
      </c>
      <c r="M38" s="52"/>
    </row>
    <row r="39" spans="2:13" x14ac:dyDescent="0.25">
      <c r="B39" s="51" t="s">
        <v>31</v>
      </c>
      <c r="C39" s="51" t="s">
        <v>100</v>
      </c>
      <c r="D39" s="51">
        <v>0</v>
      </c>
      <c r="E39" s="52" t="s">
        <v>17</v>
      </c>
      <c r="F39" s="51">
        <v>1</v>
      </c>
      <c r="G39" s="52" t="s">
        <v>101</v>
      </c>
      <c r="H39" s="52" t="s">
        <v>103</v>
      </c>
      <c r="I39" s="52">
        <v>0</v>
      </c>
      <c r="J39" s="52">
        <v>0</v>
      </c>
      <c r="K39" s="52">
        <v>0</v>
      </c>
      <c r="L39" s="52">
        <v>0</v>
      </c>
      <c r="M39" s="52"/>
    </row>
    <row r="40" spans="2:13" x14ac:dyDescent="0.25">
      <c r="B40" s="51" t="s">
        <v>31</v>
      </c>
      <c r="C40" s="51" t="s">
        <v>100</v>
      </c>
      <c r="D40" s="51">
        <v>0</v>
      </c>
      <c r="E40" s="52" t="s">
        <v>17</v>
      </c>
      <c r="F40" s="51">
        <v>1</v>
      </c>
      <c r="G40" s="52" t="s">
        <v>101</v>
      </c>
      <c r="H40" s="52" t="s">
        <v>104</v>
      </c>
      <c r="I40" s="52">
        <v>0</v>
      </c>
      <c r="J40" s="52">
        <v>0</v>
      </c>
      <c r="K40" s="52">
        <v>0</v>
      </c>
      <c r="L40" s="52">
        <v>0</v>
      </c>
      <c r="M40" s="52"/>
    </row>
    <row r="41" spans="2:13" x14ac:dyDescent="0.25">
      <c r="B41" s="51" t="s">
        <v>31</v>
      </c>
      <c r="C41" s="51" t="s">
        <v>100</v>
      </c>
      <c r="D41" s="51">
        <v>0</v>
      </c>
      <c r="E41" s="52" t="s">
        <v>17</v>
      </c>
      <c r="F41" s="51">
        <v>1</v>
      </c>
      <c r="G41" s="52" t="s">
        <v>18</v>
      </c>
      <c r="H41" s="52" t="s">
        <v>105</v>
      </c>
      <c r="I41" s="52">
        <v>0</v>
      </c>
      <c r="J41" s="52">
        <v>0</v>
      </c>
      <c r="K41" s="52">
        <v>0</v>
      </c>
      <c r="L41" s="52">
        <v>0</v>
      </c>
      <c r="M41" s="52"/>
    </row>
    <row r="42" spans="2:13" x14ac:dyDescent="0.25">
      <c r="B42" s="51" t="s">
        <v>31</v>
      </c>
      <c r="C42" s="51" t="s">
        <v>100</v>
      </c>
      <c r="D42" s="51">
        <v>0</v>
      </c>
      <c r="E42" s="52" t="s">
        <v>17</v>
      </c>
      <c r="F42" s="51">
        <v>1</v>
      </c>
      <c r="G42" s="52" t="s">
        <v>18</v>
      </c>
      <c r="H42" s="52" t="s">
        <v>103</v>
      </c>
      <c r="I42" s="52">
        <v>0</v>
      </c>
      <c r="J42" s="52">
        <v>0</v>
      </c>
      <c r="K42" s="52">
        <v>0</v>
      </c>
      <c r="L42" s="52">
        <v>0</v>
      </c>
      <c r="M42" s="52"/>
    </row>
    <row r="43" spans="2:13" x14ac:dyDescent="0.25">
      <c r="B43" s="51" t="s">
        <v>31</v>
      </c>
      <c r="C43" s="51" t="s">
        <v>100</v>
      </c>
      <c r="D43" s="51">
        <v>0</v>
      </c>
      <c r="E43" s="52" t="s">
        <v>17</v>
      </c>
      <c r="F43" s="51">
        <v>1</v>
      </c>
      <c r="G43" s="52" t="s">
        <v>18</v>
      </c>
      <c r="H43" s="52" t="s">
        <v>104</v>
      </c>
      <c r="I43" s="52">
        <v>0</v>
      </c>
      <c r="J43" s="52">
        <v>0</v>
      </c>
      <c r="K43" s="52">
        <v>0</v>
      </c>
      <c r="L43" s="52">
        <v>0</v>
      </c>
      <c r="M43" s="52"/>
    </row>
    <row r="44" spans="2:13" x14ac:dyDescent="0.25">
      <c r="B44" s="51" t="s">
        <v>31</v>
      </c>
      <c r="C44" s="51" t="s">
        <v>100</v>
      </c>
      <c r="D44" s="51">
        <v>0</v>
      </c>
      <c r="E44" s="52" t="s">
        <v>20</v>
      </c>
      <c r="F44" s="51">
        <v>2</v>
      </c>
      <c r="G44" s="52" t="s">
        <v>18</v>
      </c>
      <c r="H44" s="52" t="s">
        <v>105</v>
      </c>
      <c r="I44" s="52">
        <v>0</v>
      </c>
      <c r="J44" s="52">
        <v>0</v>
      </c>
      <c r="K44" s="52">
        <v>0</v>
      </c>
      <c r="L44" s="52">
        <v>0</v>
      </c>
      <c r="M44" s="52"/>
    </row>
    <row r="45" spans="2:13" x14ac:dyDescent="0.25">
      <c r="B45" s="51" t="s">
        <v>31</v>
      </c>
      <c r="C45" s="51" t="s">
        <v>100</v>
      </c>
      <c r="D45" s="51">
        <v>0</v>
      </c>
      <c r="E45" s="52" t="s">
        <v>20</v>
      </c>
      <c r="F45" s="51">
        <v>2</v>
      </c>
      <c r="G45" s="52" t="s">
        <v>18</v>
      </c>
      <c r="H45" s="52" t="s">
        <v>103</v>
      </c>
      <c r="I45" s="52">
        <v>0</v>
      </c>
      <c r="J45" s="52">
        <v>0</v>
      </c>
      <c r="K45" s="52">
        <v>0</v>
      </c>
      <c r="L45" s="52">
        <v>0</v>
      </c>
      <c r="M45" s="52"/>
    </row>
    <row r="46" spans="2:13" x14ac:dyDescent="0.25">
      <c r="B46" s="51" t="s">
        <v>31</v>
      </c>
      <c r="C46" s="51" t="s">
        <v>100</v>
      </c>
      <c r="D46" s="51">
        <v>0</v>
      </c>
      <c r="E46" s="52" t="s">
        <v>20</v>
      </c>
      <c r="F46" s="51">
        <v>2</v>
      </c>
      <c r="G46" s="52" t="s">
        <v>18</v>
      </c>
      <c r="H46" s="52" t="s">
        <v>104</v>
      </c>
      <c r="I46" s="52">
        <v>0</v>
      </c>
      <c r="J46" s="52">
        <v>0</v>
      </c>
      <c r="K46" s="52">
        <v>0</v>
      </c>
      <c r="L46" s="52">
        <v>0</v>
      </c>
      <c r="M46" s="52"/>
    </row>
    <row r="47" spans="2:13" x14ac:dyDescent="0.25">
      <c r="B47" s="51" t="s">
        <v>31</v>
      </c>
      <c r="C47" s="51" t="s">
        <v>100</v>
      </c>
      <c r="D47" s="51">
        <v>0</v>
      </c>
      <c r="E47" s="52" t="s">
        <v>21</v>
      </c>
      <c r="F47" s="51">
        <v>3</v>
      </c>
      <c r="G47" s="52" t="s">
        <v>18</v>
      </c>
      <c r="H47" s="52" t="s">
        <v>105</v>
      </c>
      <c r="I47" s="52">
        <v>0</v>
      </c>
      <c r="J47" s="52">
        <v>0</v>
      </c>
      <c r="K47" s="52">
        <v>0</v>
      </c>
      <c r="L47" s="52">
        <v>0</v>
      </c>
      <c r="M47" s="52"/>
    </row>
    <row r="48" spans="2:13" x14ac:dyDescent="0.25">
      <c r="B48" s="51" t="s">
        <v>31</v>
      </c>
      <c r="C48" s="51" t="s">
        <v>100</v>
      </c>
      <c r="D48" s="51">
        <v>0</v>
      </c>
      <c r="E48" s="52" t="s">
        <v>21</v>
      </c>
      <c r="F48" s="51">
        <v>3</v>
      </c>
      <c r="G48" s="52" t="s">
        <v>18</v>
      </c>
      <c r="H48" s="52" t="s">
        <v>103</v>
      </c>
      <c r="I48" s="52">
        <v>0</v>
      </c>
      <c r="J48" s="52">
        <v>0</v>
      </c>
      <c r="K48" s="52">
        <v>0</v>
      </c>
      <c r="L48" s="52">
        <v>0</v>
      </c>
      <c r="M48" s="52"/>
    </row>
    <row r="49" spans="2:13" x14ac:dyDescent="0.25">
      <c r="B49" s="51" t="s">
        <v>31</v>
      </c>
      <c r="C49" s="51" t="s">
        <v>100</v>
      </c>
      <c r="D49" s="51">
        <v>0</v>
      </c>
      <c r="E49" s="52" t="s">
        <v>21</v>
      </c>
      <c r="F49" s="51">
        <v>3</v>
      </c>
      <c r="G49" s="52" t="s">
        <v>18</v>
      </c>
      <c r="H49" s="52" t="s">
        <v>104</v>
      </c>
      <c r="I49" s="52">
        <v>0</v>
      </c>
      <c r="J49" s="52">
        <v>0</v>
      </c>
      <c r="K49" s="52">
        <v>0</v>
      </c>
      <c r="L49" s="52">
        <v>0</v>
      </c>
      <c r="M49" s="52"/>
    </row>
    <row r="50" spans="2:13" x14ac:dyDescent="0.25">
      <c r="B50" s="51" t="s">
        <v>31</v>
      </c>
      <c r="C50" s="51" t="s">
        <v>100</v>
      </c>
      <c r="D50" s="51">
        <v>0</v>
      </c>
      <c r="E50" s="52" t="s">
        <v>22</v>
      </c>
      <c r="F50" s="51">
        <v>4</v>
      </c>
      <c r="G50" s="52" t="s">
        <v>18</v>
      </c>
      <c r="H50" s="52" t="s">
        <v>105</v>
      </c>
      <c r="I50" s="52">
        <v>0</v>
      </c>
      <c r="J50" s="52">
        <v>0</v>
      </c>
      <c r="K50" s="52">
        <v>0</v>
      </c>
      <c r="L50" s="52">
        <v>0</v>
      </c>
      <c r="M50" s="52"/>
    </row>
    <row r="51" spans="2:13" x14ac:dyDescent="0.25">
      <c r="B51" s="51" t="s">
        <v>31</v>
      </c>
      <c r="C51" s="51" t="s">
        <v>100</v>
      </c>
      <c r="D51" s="51">
        <v>0</v>
      </c>
      <c r="E51" s="52" t="s">
        <v>22</v>
      </c>
      <c r="F51" s="51">
        <v>4</v>
      </c>
      <c r="G51" s="52" t="s">
        <v>18</v>
      </c>
      <c r="H51" s="52" t="s">
        <v>103</v>
      </c>
      <c r="I51" s="52">
        <v>0</v>
      </c>
      <c r="J51" s="52">
        <v>0</v>
      </c>
      <c r="K51" s="52">
        <v>0</v>
      </c>
      <c r="L51" s="52">
        <v>0</v>
      </c>
      <c r="M51" s="52"/>
    </row>
    <row r="52" spans="2:13" x14ac:dyDescent="0.25">
      <c r="B52" s="51" t="s">
        <v>31</v>
      </c>
      <c r="C52" s="51" t="s">
        <v>100</v>
      </c>
      <c r="D52" s="51">
        <v>0</v>
      </c>
      <c r="E52" s="52" t="s">
        <v>22</v>
      </c>
      <c r="F52" s="51">
        <v>4</v>
      </c>
      <c r="G52" s="52" t="s">
        <v>18</v>
      </c>
      <c r="H52" s="52" t="s">
        <v>104</v>
      </c>
      <c r="I52" s="52">
        <v>0</v>
      </c>
      <c r="J52" s="52">
        <v>0</v>
      </c>
      <c r="K52" s="52">
        <v>0</v>
      </c>
      <c r="L52" s="52">
        <v>0</v>
      </c>
      <c r="M52" s="52"/>
    </row>
    <row r="53" spans="2:13" x14ac:dyDescent="0.25">
      <c r="B53" s="51" t="s">
        <v>31</v>
      </c>
      <c r="C53" s="51" t="s">
        <v>100</v>
      </c>
      <c r="D53" s="51">
        <v>0</v>
      </c>
      <c r="E53" s="52" t="s">
        <v>23</v>
      </c>
      <c r="F53" s="51">
        <v>5</v>
      </c>
      <c r="G53" s="52" t="s">
        <v>18</v>
      </c>
      <c r="H53" s="52" t="s">
        <v>105</v>
      </c>
      <c r="I53" s="52">
        <v>0</v>
      </c>
      <c r="J53" s="52">
        <v>0</v>
      </c>
      <c r="K53" s="52">
        <v>0</v>
      </c>
      <c r="L53" s="52">
        <v>0</v>
      </c>
      <c r="M53" s="52"/>
    </row>
    <row r="54" spans="2:13" x14ac:dyDescent="0.25">
      <c r="B54" s="51" t="s">
        <v>31</v>
      </c>
      <c r="C54" s="51" t="s">
        <v>100</v>
      </c>
      <c r="D54" s="51">
        <v>0</v>
      </c>
      <c r="E54" s="52" t="s">
        <v>23</v>
      </c>
      <c r="F54" s="51">
        <v>5</v>
      </c>
      <c r="G54" s="52" t="s">
        <v>18</v>
      </c>
      <c r="H54" s="52" t="s">
        <v>103</v>
      </c>
      <c r="I54" s="52">
        <v>0</v>
      </c>
      <c r="J54" s="52">
        <v>0</v>
      </c>
      <c r="K54" s="52">
        <v>0</v>
      </c>
      <c r="L54" s="52">
        <v>0</v>
      </c>
      <c r="M54" s="52"/>
    </row>
    <row r="55" spans="2:13" x14ac:dyDescent="0.25">
      <c r="B55" s="51" t="s">
        <v>31</v>
      </c>
      <c r="C55" s="51" t="s">
        <v>100</v>
      </c>
      <c r="D55" s="51">
        <v>0</v>
      </c>
      <c r="E55" s="52" t="s">
        <v>23</v>
      </c>
      <c r="F55" s="51">
        <v>5</v>
      </c>
      <c r="G55" s="52" t="s">
        <v>18</v>
      </c>
      <c r="H55" s="52" t="s">
        <v>104</v>
      </c>
      <c r="I55" s="52">
        <v>0</v>
      </c>
      <c r="J55" s="52">
        <v>0</v>
      </c>
      <c r="K55" s="52">
        <v>0</v>
      </c>
      <c r="L55" s="52">
        <v>0</v>
      </c>
      <c r="M55" s="52"/>
    </row>
    <row r="56" spans="2:13" x14ac:dyDescent="0.25">
      <c r="B56" s="51" t="s">
        <v>36</v>
      </c>
      <c r="C56" s="51" t="s">
        <v>100</v>
      </c>
      <c r="D56" s="51">
        <v>0</v>
      </c>
      <c r="E56" s="52" t="s">
        <v>17</v>
      </c>
      <c r="F56" s="52">
        <v>1</v>
      </c>
      <c r="G56" s="52" t="s">
        <v>101</v>
      </c>
      <c r="H56" s="52" t="s">
        <v>102</v>
      </c>
      <c r="I56" s="52">
        <v>0</v>
      </c>
      <c r="J56" s="52">
        <v>0</v>
      </c>
      <c r="K56" s="52">
        <v>0</v>
      </c>
      <c r="L56" s="52">
        <v>0</v>
      </c>
      <c r="M56" s="52"/>
    </row>
    <row r="57" spans="2:13" x14ac:dyDescent="0.25">
      <c r="B57" s="51" t="s">
        <v>36</v>
      </c>
      <c r="C57" s="51" t="s">
        <v>100</v>
      </c>
      <c r="D57" s="51">
        <v>0</v>
      </c>
      <c r="E57" s="52" t="s">
        <v>17</v>
      </c>
      <c r="F57" s="52">
        <v>1</v>
      </c>
      <c r="G57" s="52" t="s">
        <v>101</v>
      </c>
      <c r="H57" s="52" t="s">
        <v>103</v>
      </c>
      <c r="I57" s="52">
        <v>0</v>
      </c>
      <c r="J57" s="52">
        <v>0</v>
      </c>
      <c r="K57" s="52">
        <v>0</v>
      </c>
      <c r="L57" s="52">
        <v>0</v>
      </c>
      <c r="M57" s="52"/>
    </row>
    <row r="58" spans="2:13" x14ac:dyDescent="0.25">
      <c r="B58" s="51" t="s">
        <v>36</v>
      </c>
      <c r="C58" s="51" t="s">
        <v>100</v>
      </c>
      <c r="D58" s="51">
        <v>0</v>
      </c>
      <c r="E58" s="52" t="s">
        <v>17</v>
      </c>
      <c r="F58" s="52">
        <v>1</v>
      </c>
      <c r="G58" s="52" t="s">
        <v>101</v>
      </c>
      <c r="H58" s="52" t="s">
        <v>104</v>
      </c>
      <c r="I58" s="52">
        <v>0</v>
      </c>
      <c r="J58" s="52">
        <v>0</v>
      </c>
      <c r="K58" s="52">
        <v>0</v>
      </c>
      <c r="L58" s="52">
        <v>0</v>
      </c>
      <c r="M58" s="52"/>
    </row>
    <row r="59" spans="2:13" x14ac:dyDescent="0.25">
      <c r="B59" s="51" t="s">
        <v>36</v>
      </c>
      <c r="C59" s="51" t="s">
        <v>100</v>
      </c>
      <c r="D59" s="51">
        <v>0</v>
      </c>
      <c r="E59" s="52" t="s">
        <v>17</v>
      </c>
      <c r="F59" s="52">
        <v>1</v>
      </c>
      <c r="G59" s="52" t="s">
        <v>18</v>
      </c>
      <c r="H59" s="52" t="s">
        <v>105</v>
      </c>
      <c r="I59" s="52">
        <v>0</v>
      </c>
      <c r="J59" s="52">
        <v>0</v>
      </c>
      <c r="K59" s="52">
        <v>0</v>
      </c>
      <c r="L59" s="52">
        <v>0</v>
      </c>
      <c r="M59" s="52"/>
    </row>
    <row r="60" spans="2:13" x14ac:dyDescent="0.25">
      <c r="B60" s="51" t="s">
        <v>36</v>
      </c>
      <c r="C60" s="51" t="s">
        <v>100</v>
      </c>
      <c r="D60" s="51">
        <v>0</v>
      </c>
      <c r="E60" s="52" t="s">
        <v>17</v>
      </c>
      <c r="F60" s="52">
        <v>1</v>
      </c>
      <c r="G60" s="52" t="s">
        <v>18</v>
      </c>
      <c r="H60" s="52" t="s">
        <v>103</v>
      </c>
      <c r="I60" s="52">
        <v>0</v>
      </c>
      <c r="J60" s="52">
        <v>0</v>
      </c>
      <c r="K60" s="52">
        <v>0</v>
      </c>
      <c r="L60" s="52">
        <v>0</v>
      </c>
      <c r="M60" s="52"/>
    </row>
    <row r="61" spans="2:13" x14ac:dyDescent="0.25">
      <c r="B61" s="51" t="s">
        <v>36</v>
      </c>
      <c r="C61" s="51" t="s">
        <v>100</v>
      </c>
      <c r="D61" s="51">
        <v>0</v>
      </c>
      <c r="E61" s="52" t="s">
        <v>17</v>
      </c>
      <c r="F61" s="51">
        <v>1</v>
      </c>
      <c r="G61" s="52" t="s">
        <v>18</v>
      </c>
      <c r="H61" s="52" t="s">
        <v>104</v>
      </c>
      <c r="I61" s="52">
        <v>0</v>
      </c>
      <c r="J61" s="52">
        <v>0</v>
      </c>
      <c r="K61" s="52">
        <v>0</v>
      </c>
      <c r="L61" s="52">
        <v>0</v>
      </c>
      <c r="M61" s="52"/>
    </row>
    <row r="62" spans="2:13" x14ac:dyDescent="0.25">
      <c r="B62" s="51" t="s">
        <v>36</v>
      </c>
      <c r="C62" s="51" t="s">
        <v>100</v>
      </c>
      <c r="D62" s="51">
        <v>0</v>
      </c>
      <c r="E62" s="52" t="s">
        <v>20</v>
      </c>
      <c r="F62" s="51">
        <v>2</v>
      </c>
      <c r="G62" s="52" t="s">
        <v>18</v>
      </c>
      <c r="H62" s="52" t="s">
        <v>105</v>
      </c>
      <c r="I62" s="52">
        <v>0</v>
      </c>
      <c r="J62" s="52">
        <v>0</v>
      </c>
      <c r="K62" s="52">
        <v>0</v>
      </c>
      <c r="L62" s="52">
        <v>0</v>
      </c>
      <c r="M62" s="52"/>
    </row>
    <row r="63" spans="2:13" x14ac:dyDescent="0.25">
      <c r="B63" s="51" t="s">
        <v>36</v>
      </c>
      <c r="C63" s="51" t="s">
        <v>100</v>
      </c>
      <c r="D63" s="51">
        <v>0</v>
      </c>
      <c r="E63" s="52" t="s">
        <v>20</v>
      </c>
      <c r="F63" s="51">
        <v>2</v>
      </c>
      <c r="G63" s="52" t="s">
        <v>18</v>
      </c>
      <c r="H63" s="52" t="s">
        <v>103</v>
      </c>
      <c r="I63" s="52">
        <v>0</v>
      </c>
      <c r="J63" s="52">
        <v>0</v>
      </c>
      <c r="K63" s="52">
        <v>0</v>
      </c>
      <c r="L63" s="52">
        <v>0</v>
      </c>
      <c r="M63" s="52"/>
    </row>
    <row r="64" spans="2:13" x14ac:dyDescent="0.25">
      <c r="B64" s="51" t="s">
        <v>36</v>
      </c>
      <c r="C64" s="51" t="s">
        <v>100</v>
      </c>
      <c r="D64" s="51">
        <v>0</v>
      </c>
      <c r="E64" s="52" t="s">
        <v>20</v>
      </c>
      <c r="F64" s="51">
        <v>2</v>
      </c>
      <c r="G64" s="52" t="s">
        <v>18</v>
      </c>
      <c r="H64" s="52" t="s">
        <v>104</v>
      </c>
      <c r="I64" s="52">
        <v>0</v>
      </c>
      <c r="J64" s="52">
        <v>0</v>
      </c>
      <c r="K64" s="52">
        <v>0</v>
      </c>
      <c r="L64" s="52">
        <v>0</v>
      </c>
      <c r="M64" s="52"/>
    </row>
    <row r="65" spans="2:13" x14ac:dyDescent="0.25">
      <c r="B65" s="51" t="s">
        <v>36</v>
      </c>
      <c r="C65" s="51" t="s">
        <v>100</v>
      </c>
      <c r="D65" s="51">
        <v>0</v>
      </c>
      <c r="E65" s="52" t="s">
        <v>21</v>
      </c>
      <c r="F65" s="51">
        <v>3</v>
      </c>
      <c r="G65" s="52" t="s">
        <v>18</v>
      </c>
      <c r="H65" s="52" t="s">
        <v>105</v>
      </c>
      <c r="I65" s="52">
        <v>0</v>
      </c>
      <c r="J65" s="52">
        <v>0</v>
      </c>
      <c r="K65" s="52">
        <v>0</v>
      </c>
      <c r="L65" s="52">
        <v>0</v>
      </c>
      <c r="M65" s="52"/>
    </row>
    <row r="66" spans="2:13" x14ac:dyDescent="0.25">
      <c r="B66" s="51" t="s">
        <v>36</v>
      </c>
      <c r="C66" s="51" t="s">
        <v>100</v>
      </c>
      <c r="D66" s="51">
        <v>0</v>
      </c>
      <c r="E66" s="52" t="s">
        <v>21</v>
      </c>
      <c r="F66" s="51">
        <v>3</v>
      </c>
      <c r="G66" s="52" t="s">
        <v>18</v>
      </c>
      <c r="H66" s="52" t="s">
        <v>103</v>
      </c>
      <c r="I66" s="52">
        <v>0</v>
      </c>
      <c r="J66" s="52">
        <v>0</v>
      </c>
      <c r="K66" s="52">
        <v>0</v>
      </c>
      <c r="L66" s="52">
        <v>0</v>
      </c>
      <c r="M66" s="52"/>
    </row>
    <row r="67" spans="2:13" x14ac:dyDescent="0.25">
      <c r="B67" s="51" t="s">
        <v>36</v>
      </c>
      <c r="C67" s="51" t="s">
        <v>100</v>
      </c>
      <c r="D67" s="51">
        <v>0</v>
      </c>
      <c r="E67" s="52" t="s">
        <v>21</v>
      </c>
      <c r="F67" s="51">
        <v>3</v>
      </c>
      <c r="G67" s="52" t="s">
        <v>18</v>
      </c>
      <c r="H67" s="52" t="s">
        <v>104</v>
      </c>
      <c r="I67" s="52">
        <v>0</v>
      </c>
      <c r="J67" s="52">
        <v>0</v>
      </c>
      <c r="K67" s="52">
        <v>0</v>
      </c>
      <c r="L67" s="52">
        <v>0</v>
      </c>
      <c r="M67" s="52"/>
    </row>
    <row r="68" spans="2:13" x14ac:dyDescent="0.25">
      <c r="B68" s="51" t="s">
        <v>36</v>
      </c>
      <c r="C68" s="51" t="s">
        <v>100</v>
      </c>
      <c r="D68" s="51">
        <v>0</v>
      </c>
      <c r="E68" s="52" t="s">
        <v>22</v>
      </c>
      <c r="F68" s="51">
        <v>4</v>
      </c>
      <c r="G68" s="52" t="s">
        <v>18</v>
      </c>
      <c r="H68" s="52" t="s">
        <v>105</v>
      </c>
      <c r="I68" s="52">
        <v>0</v>
      </c>
      <c r="J68" s="52">
        <v>0</v>
      </c>
      <c r="K68" s="52">
        <v>0</v>
      </c>
      <c r="L68" s="52">
        <v>0</v>
      </c>
      <c r="M68" s="52"/>
    </row>
    <row r="69" spans="2:13" x14ac:dyDescent="0.25">
      <c r="B69" s="51" t="s">
        <v>36</v>
      </c>
      <c r="C69" s="51" t="s">
        <v>100</v>
      </c>
      <c r="D69" s="51">
        <v>0</v>
      </c>
      <c r="E69" s="52" t="s">
        <v>22</v>
      </c>
      <c r="F69" s="51">
        <v>4</v>
      </c>
      <c r="G69" s="52" t="s">
        <v>18</v>
      </c>
      <c r="H69" s="52" t="s">
        <v>103</v>
      </c>
      <c r="I69" s="52">
        <v>0</v>
      </c>
      <c r="J69" s="52">
        <v>0</v>
      </c>
      <c r="K69" s="52">
        <v>0</v>
      </c>
      <c r="L69" s="52">
        <v>0</v>
      </c>
      <c r="M69" s="52"/>
    </row>
    <row r="70" spans="2:13" x14ac:dyDescent="0.25">
      <c r="B70" s="51" t="s">
        <v>36</v>
      </c>
      <c r="C70" s="51" t="s">
        <v>100</v>
      </c>
      <c r="D70" s="51">
        <v>0</v>
      </c>
      <c r="E70" s="52" t="s">
        <v>22</v>
      </c>
      <c r="F70" s="51">
        <v>4</v>
      </c>
      <c r="G70" s="52" t="s">
        <v>18</v>
      </c>
      <c r="H70" s="52" t="s">
        <v>104</v>
      </c>
      <c r="I70" s="52">
        <v>0</v>
      </c>
      <c r="J70" s="52">
        <v>0</v>
      </c>
      <c r="K70" s="52">
        <v>0</v>
      </c>
      <c r="L70" s="52">
        <v>0</v>
      </c>
      <c r="M70" s="52"/>
    </row>
    <row r="71" spans="2:13" x14ac:dyDescent="0.25">
      <c r="B71" s="51" t="s">
        <v>36</v>
      </c>
      <c r="C71" s="51" t="s">
        <v>100</v>
      </c>
      <c r="D71" s="51">
        <v>0</v>
      </c>
      <c r="E71" s="52" t="s">
        <v>23</v>
      </c>
      <c r="F71" s="51">
        <v>5</v>
      </c>
      <c r="G71" s="52" t="s">
        <v>18</v>
      </c>
      <c r="H71" s="52" t="s">
        <v>105</v>
      </c>
      <c r="I71" s="52">
        <v>0</v>
      </c>
      <c r="J71" s="52">
        <v>0</v>
      </c>
      <c r="K71" s="52">
        <v>0</v>
      </c>
      <c r="L71" s="52">
        <v>0</v>
      </c>
      <c r="M71" s="52"/>
    </row>
    <row r="72" spans="2:13" x14ac:dyDescent="0.25">
      <c r="B72" s="51" t="s">
        <v>36</v>
      </c>
      <c r="C72" s="51" t="s">
        <v>100</v>
      </c>
      <c r="D72" s="51">
        <v>0</v>
      </c>
      <c r="E72" s="52" t="s">
        <v>23</v>
      </c>
      <c r="F72" s="51">
        <v>5</v>
      </c>
      <c r="G72" s="52" t="s">
        <v>18</v>
      </c>
      <c r="H72" s="52" t="s">
        <v>103</v>
      </c>
      <c r="I72" s="52">
        <v>0</v>
      </c>
      <c r="J72" s="52">
        <v>0</v>
      </c>
      <c r="K72" s="52">
        <v>0</v>
      </c>
      <c r="L72" s="52">
        <v>0</v>
      </c>
      <c r="M72" s="52"/>
    </row>
    <row r="73" spans="2:13" x14ac:dyDescent="0.25">
      <c r="B73" s="51" t="s">
        <v>36</v>
      </c>
      <c r="C73" s="51" t="s">
        <v>100</v>
      </c>
      <c r="D73" s="51">
        <v>0</v>
      </c>
      <c r="E73" s="52" t="s">
        <v>23</v>
      </c>
      <c r="F73" s="51">
        <v>5</v>
      </c>
      <c r="G73" s="52" t="s">
        <v>18</v>
      </c>
      <c r="H73" s="52" t="s">
        <v>104</v>
      </c>
      <c r="I73" s="52">
        <v>0</v>
      </c>
      <c r="J73" s="52">
        <v>0</v>
      </c>
      <c r="K73" s="52">
        <v>0</v>
      </c>
      <c r="L73" s="52">
        <v>0</v>
      </c>
      <c r="M73" s="52"/>
    </row>
    <row r="74" spans="2:13" x14ac:dyDescent="0.25">
      <c r="B74" s="51" t="s">
        <v>39</v>
      </c>
      <c r="C74" s="51" t="s">
        <v>100</v>
      </c>
      <c r="D74" s="51">
        <v>0</v>
      </c>
      <c r="E74" s="52" t="s">
        <v>17</v>
      </c>
      <c r="F74" s="51">
        <v>1</v>
      </c>
      <c r="G74" s="52" t="s">
        <v>101</v>
      </c>
      <c r="H74" s="52" t="s">
        <v>102</v>
      </c>
      <c r="I74" s="52">
        <v>0</v>
      </c>
      <c r="J74" s="52">
        <v>0</v>
      </c>
      <c r="K74" s="52">
        <v>0</v>
      </c>
      <c r="L74" s="52">
        <v>0</v>
      </c>
      <c r="M74" s="52"/>
    </row>
    <row r="75" spans="2:13" x14ac:dyDescent="0.25">
      <c r="B75" s="51" t="s">
        <v>39</v>
      </c>
      <c r="C75" s="51" t="s">
        <v>100</v>
      </c>
      <c r="D75" s="51">
        <v>0</v>
      </c>
      <c r="E75" s="52" t="s">
        <v>17</v>
      </c>
      <c r="F75" s="51">
        <v>1</v>
      </c>
      <c r="G75" s="52" t="s">
        <v>101</v>
      </c>
      <c r="H75" s="52" t="s">
        <v>103</v>
      </c>
      <c r="I75" s="52">
        <v>0</v>
      </c>
      <c r="J75" s="52">
        <v>0</v>
      </c>
      <c r="K75" s="52">
        <v>0</v>
      </c>
      <c r="L75" s="52">
        <v>0</v>
      </c>
      <c r="M75" s="52"/>
    </row>
    <row r="76" spans="2:13" x14ac:dyDescent="0.25">
      <c r="B76" s="51" t="s">
        <v>39</v>
      </c>
      <c r="C76" s="51" t="s">
        <v>100</v>
      </c>
      <c r="D76" s="51">
        <v>0</v>
      </c>
      <c r="E76" s="52" t="s">
        <v>17</v>
      </c>
      <c r="F76" s="51">
        <v>1</v>
      </c>
      <c r="G76" s="52" t="s">
        <v>101</v>
      </c>
      <c r="H76" s="52" t="s">
        <v>104</v>
      </c>
      <c r="I76" s="52">
        <v>0</v>
      </c>
      <c r="J76" s="52">
        <v>0</v>
      </c>
      <c r="K76" s="52">
        <v>0</v>
      </c>
      <c r="L76" s="52">
        <v>0</v>
      </c>
      <c r="M76" s="52"/>
    </row>
    <row r="77" spans="2:13" x14ac:dyDescent="0.25">
      <c r="B77" s="51" t="s">
        <v>39</v>
      </c>
      <c r="C77" s="51" t="s">
        <v>100</v>
      </c>
      <c r="D77" s="51">
        <v>0</v>
      </c>
      <c r="E77" s="52" t="s">
        <v>17</v>
      </c>
      <c r="F77" s="51">
        <v>1</v>
      </c>
      <c r="G77" s="52" t="s">
        <v>18</v>
      </c>
      <c r="H77" s="52" t="s">
        <v>105</v>
      </c>
      <c r="I77" s="52">
        <v>0</v>
      </c>
      <c r="J77" s="52">
        <v>0</v>
      </c>
      <c r="K77" s="52">
        <v>0</v>
      </c>
      <c r="L77" s="52">
        <v>0</v>
      </c>
      <c r="M77" s="52"/>
    </row>
    <row r="78" spans="2:13" x14ac:dyDescent="0.25">
      <c r="B78" s="51" t="s">
        <v>39</v>
      </c>
      <c r="C78" s="51" t="s">
        <v>100</v>
      </c>
      <c r="D78" s="51">
        <v>0</v>
      </c>
      <c r="E78" s="52" t="s">
        <v>17</v>
      </c>
      <c r="F78" s="51">
        <v>1</v>
      </c>
      <c r="G78" s="52" t="s">
        <v>18</v>
      </c>
      <c r="H78" s="52" t="s">
        <v>103</v>
      </c>
      <c r="I78" s="52">
        <v>0</v>
      </c>
      <c r="J78" s="52">
        <v>0</v>
      </c>
      <c r="K78" s="52">
        <v>0</v>
      </c>
      <c r="L78" s="52">
        <v>0</v>
      </c>
      <c r="M78" s="52"/>
    </row>
    <row r="79" spans="2:13" x14ac:dyDescent="0.25">
      <c r="B79" s="51" t="s">
        <v>39</v>
      </c>
      <c r="C79" s="51" t="s">
        <v>100</v>
      </c>
      <c r="D79" s="51">
        <v>0</v>
      </c>
      <c r="E79" s="52" t="s">
        <v>17</v>
      </c>
      <c r="F79" s="51">
        <v>1</v>
      </c>
      <c r="G79" s="52" t="s">
        <v>18</v>
      </c>
      <c r="H79" s="52" t="s">
        <v>104</v>
      </c>
      <c r="I79" s="52">
        <v>0</v>
      </c>
      <c r="J79" s="52">
        <v>0</v>
      </c>
      <c r="K79" s="52">
        <v>0</v>
      </c>
      <c r="L79" s="52">
        <v>0</v>
      </c>
      <c r="M79" s="52"/>
    </row>
    <row r="80" spans="2:13" x14ac:dyDescent="0.25">
      <c r="B80" s="51" t="s">
        <v>39</v>
      </c>
      <c r="C80" s="51" t="s">
        <v>100</v>
      </c>
      <c r="D80" s="51">
        <v>0</v>
      </c>
      <c r="E80" s="52" t="s">
        <v>20</v>
      </c>
      <c r="F80" s="51">
        <v>2</v>
      </c>
      <c r="G80" s="52" t="s">
        <v>18</v>
      </c>
      <c r="H80" s="52" t="s">
        <v>105</v>
      </c>
      <c r="I80" s="52">
        <v>0</v>
      </c>
      <c r="J80" s="52">
        <v>0</v>
      </c>
      <c r="K80" s="52">
        <v>0</v>
      </c>
      <c r="L80" s="52">
        <v>0</v>
      </c>
      <c r="M80" s="52"/>
    </row>
    <row r="81" spans="2:13" x14ac:dyDescent="0.25">
      <c r="B81" s="51" t="s">
        <v>39</v>
      </c>
      <c r="C81" s="51" t="s">
        <v>100</v>
      </c>
      <c r="D81" s="51">
        <v>0</v>
      </c>
      <c r="E81" s="52" t="s">
        <v>20</v>
      </c>
      <c r="F81" s="51">
        <v>2</v>
      </c>
      <c r="G81" s="52" t="s">
        <v>18</v>
      </c>
      <c r="H81" s="52" t="s">
        <v>103</v>
      </c>
      <c r="I81" s="52">
        <v>0</v>
      </c>
      <c r="J81" s="52">
        <v>0</v>
      </c>
      <c r="K81" s="52">
        <v>0</v>
      </c>
      <c r="L81" s="52">
        <v>0</v>
      </c>
      <c r="M81" s="52"/>
    </row>
    <row r="82" spans="2:13" x14ac:dyDescent="0.25">
      <c r="B82" s="51" t="s">
        <v>39</v>
      </c>
      <c r="C82" s="51" t="s">
        <v>100</v>
      </c>
      <c r="D82" s="51">
        <v>0</v>
      </c>
      <c r="E82" s="52" t="s">
        <v>20</v>
      </c>
      <c r="F82" s="51">
        <v>2</v>
      </c>
      <c r="G82" s="52" t="s">
        <v>18</v>
      </c>
      <c r="H82" s="52" t="s">
        <v>104</v>
      </c>
      <c r="I82" s="52">
        <v>0</v>
      </c>
      <c r="J82" s="52">
        <v>0</v>
      </c>
      <c r="K82" s="52">
        <v>0</v>
      </c>
      <c r="L82" s="52">
        <v>0</v>
      </c>
      <c r="M82" s="52"/>
    </row>
    <row r="83" spans="2:13" x14ac:dyDescent="0.25">
      <c r="B83" s="51" t="s">
        <v>39</v>
      </c>
      <c r="C83" s="51" t="s">
        <v>100</v>
      </c>
      <c r="D83" s="51">
        <v>0</v>
      </c>
      <c r="E83" s="52" t="s">
        <v>21</v>
      </c>
      <c r="F83" s="51">
        <v>3</v>
      </c>
      <c r="G83" s="52" t="s">
        <v>18</v>
      </c>
      <c r="H83" s="52" t="s">
        <v>105</v>
      </c>
      <c r="I83" s="52">
        <v>0</v>
      </c>
      <c r="J83" s="52">
        <v>0</v>
      </c>
      <c r="K83" s="52">
        <v>0</v>
      </c>
      <c r="L83" s="52">
        <v>0</v>
      </c>
      <c r="M83" s="52"/>
    </row>
    <row r="84" spans="2:13" x14ac:dyDescent="0.25">
      <c r="B84" s="51" t="s">
        <v>39</v>
      </c>
      <c r="C84" s="51" t="s">
        <v>100</v>
      </c>
      <c r="D84" s="51">
        <v>0</v>
      </c>
      <c r="E84" s="52" t="s">
        <v>21</v>
      </c>
      <c r="F84" s="51">
        <v>3</v>
      </c>
      <c r="G84" s="52" t="s">
        <v>18</v>
      </c>
      <c r="H84" s="52" t="s">
        <v>103</v>
      </c>
      <c r="I84" s="52">
        <v>0</v>
      </c>
      <c r="J84" s="52">
        <v>0</v>
      </c>
      <c r="K84" s="52">
        <v>0</v>
      </c>
      <c r="L84" s="52">
        <v>0</v>
      </c>
      <c r="M84" s="52"/>
    </row>
    <row r="85" spans="2:13" x14ac:dyDescent="0.25">
      <c r="B85" s="51" t="s">
        <v>39</v>
      </c>
      <c r="C85" s="51" t="s">
        <v>100</v>
      </c>
      <c r="D85" s="51">
        <v>0</v>
      </c>
      <c r="E85" s="52" t="s">
        <v>21</v>
      </c>
      <c r="F85" s="51">
        <v>3</v>
      </c>
      <c r="G85" s="52" t="s">
        <v>18</v>
      </c>
      <c r="H85" s="52" t="s">
        <v>104</v>
      </c>
      <c r="I85" s="52">
        <v>0</v>
      </c>
      <c r="J85" s="52">
        <v>0</v>
      </c>
      <c r="K85" s="52">
        <v>0</v>
      </c>
      <c r="L85" s="52">
        <v>0</v>
      </c>
      <c r="M85" s="52"/>
    </row>
    <row r="86" spans="2:13" x14ac:dyDescent="0.25">
      <c r="B86" s="51" t="s">
        <v>39</v>
      </c>
      <c r="C86" s="51" t="s">
        <v>100</v>
      </c>
      <c r="D86" s="51">
        <v>0</v>
      </c>
      <c r="E86" s="52" t="s">
        <v>22</v>
      </c>
      <c r="F86" s="51">
        <v>4</v>
      </c>
      <c r="G86" s="52" t="s">
        <v>18</v>
      </c>
      <c r="H86" s="52" t="s">
        <v>105</v>
      </c>
      <c r="I86" s="52">
        <v>0</v>
      </c>
      <c r="J86" s="52">
        <v>0</v>
      </c>
      <c r="K86" s="52">
        <v>0</v>
      </c>
      <c r="L86" s="52">
        <v>0</v>
      </c>
      <c r="M86" s="52"/>
    </row>
    <row r="87" spans="2:13" x14ac:dyDescent="0.25">
      <c r="B87" s="51" t="s">
        <v>39</v>
      </c>
      <c r="C87" s="51" t="s">
        <v>100</v>
      </c>
      <c r="D87" s="51">
        <v>0</v>
      </c>
      <c r="E87" s="52" t="s">
        <v>22</v>
      </c>
      <c r="F87" s="51">
        <v>4</v>
      </c>
      <c r="G87" s="52" t="s">
        <v>18</v>
      </c>
      <c r="H87" s="52" t="s">
        <v>103</v>
      </c>
      <c r="I87" s="52">
        <v>0</v>
      </c>
      <c r="J87" s="52">
        <v>0</v>
      </c>
      <c r="K87" s="52">
        <v>0</v>
      </c>
      <c r="L87" s="52">
        <v>0</v>
      </c>
      <c r="M87" s="52"/>
    </row>
    <row r="88" spans="2:13" x14ac:dyDescent="0.25">
      <c r="B88" s="51" t="s">
        <v>39</v>
      </c>
      <c r="C88" s="51" t="s">
        <v>100</v>
      </c>
      <c r="D88" s="51">
        <v>0</v>
      </c>
      <c r="E88" s="52" t="s">
        <v>22</v>
      </c>
      <c r="F88" s="51">
        <v>4</v>
      </c>
      <c r="G88" s="52" t="s">
        <v>18</v>
      </c>
      <c r="H88" s="52" t="s">
        <v>104</v>
      </c>
      <c r="I88" s="52">
        <v>0</v>
      </c>
      <c r="J88" s="52">
        <v>0</v>
      </c>
      <c r="K88" s="52">
        <v>0</v>
      </c>
      <c r="L88" s="52">
        <v>0</v>
      </c>
      <c r="M88" s="52"/>
    </row>
    <row r="89" spans="2:13" x14ac:dyDescent="0.25">
      <c r="B89" s="51" t="s">
        <v>39</v>
      </c>
      <c r="C89" s="51" t="s">
        <v>100</v>
      </c>
      <c r="D89" s="51">
        <v>0</v>
      </c>
      <c r="E89" s="52" t="s">
        <v>23</v>
      </c>
      <c r="F89" s="51">
        <v>5</v>
      </c>
      <c r="G89" s="52" t="s">
        <v>18</v>
      </c>
      <c r="H89" s="52" t="s">
        <v>105</v>
      </c>
      <c r="I89" s="52">
        <v>0</v>
      </c>
      <c r="J89" s="52">
        <v>0</v>
      </c>
      <c r="K89" s="52">
        <v>0</v>
      </c>
      <c r="L89" s="52">
        <v>0</v>
      </c>
      <c r="M89" s="52"/>
    </row>
    <row r="90" spans="2:13" x14ac:dyDescent="0.25">
      <c r="B90" s="51" t="s">
        <v>39</v>
      </c>
      <c r="C90" s="51" t="s">
        <v>100</v>
      </c>
      <c r="D90" s="51">
        <v>0</v>
      </c>
      <c r="E90" s="52" t="s">
        <v>23</v>
      </c>
      <c r="F90" s="51">
        <v>5</v>
      </c>
      <c r="G90" s="52" t="s">
        <v>18</v>
      </c>
      <c r="H90" s="52" t="s">
        <v>103</v>
      </c>
      <c r="I90" s="52">
        <v>0</v>
      </c>
      <c r="J90" s="52">
        <v>0</v>
      </c>
      <c r="K90" s="52">
        <v>0</v>
      </c>
      <c r="L90" s="52">
        <v>0</v>
      </c>
      <c r="M90" s="52"/>
    </row>
    <row r="91" spans="2:13" x14ac:dyDescent="0.25">
      <c r="B91" s="51" t="s">
        <v>39</v>
      </c>
      <c r="C91" s="51" t="s">
        <v>100</v>
      </c>
      <c r="D91" s="51">
        <v>0</v>
      </c>
      <c r="E91" s="52" t="s">
        <v>23</v>
      </c>
      <c r="F91" s="51">
        <v>5</v>
      </c>
      <c r="G91" s="52" t="s">
        <v>18</v>
      </c>
      <c r="H91" s="52" t="s">
        <v>104</v>
      </c>
      <c r="I91" s="52">
        <v>0</v>
      </c>
      <c r="J91" s="52">
        <v>0</v>
      </c>
      <c r="K91" s="52">
        <v>0</v>
      </c>
      <c r="L91" s="52">
        <v>0</v>
      </c>
      <c r="M91" s="52"/>
    </row>
    <row r="92" spans="2:13" x14ac:dyDescent="0.25">
      <c r="B92" s="51" t="s">
        <v>43</v>
      </c>
      <c r="C92" s="51" t="s">
        <v>100</v>
      </c>
      <c r="D92" s="51">
        <v>0</v>
      </c>
      <c r="E92" s="52" t="s">
        <v>17</v>
      </c>
      <c r="F92" s="51">
        <v>1</v>
      </c>
      <c r="G92" s="52" t="s">
        <v>101</v>
      </c>
      <c r="H92" s="52" t="s">
        <v>102</v>
      </c>
      <c r="I92" s="52">
        <v>1</v>
      </c>
      <c r="J92" s="52">
        <v>60</v>
      </c>
      <c r="K92" s="52">
        <v>1</v>
      </c>
      <c r="L92" s="52">
        <v>0</v>
      </c>
      <c r="M92" s="52"/>
    </row>
    <row r="93" spans="2:13" x14ac:dyDescent="0.25">
      <c r="B93" s="51" t="s">
        <v>43</v>
      </c>
      <c r="C93" s="51" t="s">
        <v>100</v>
      </c>
      <c r="D93" s="51">
        <v>0</v>
      </c>
      <c r="E93" s="52" t="s">
        <v>17</v>
      </c>
      <c r="F93" s="51">
        <v>1</v>
      </c>
      <c r="G93" s="52" t="s">
        <v>101</v>
      </c>
      <c r="H93" s="52" t="s">
        <v>103</v>
      </c>
      <c r="I93" s="52">
        <v>1</v>
      </c>
      <c r="J93" s="52">
        <v>60</v>
      </c>
      <c r="K93" s="52">
        <v>1</v>
      </c>
      <c r="L93" s="52">
        <v>0</v>
      </c>
      <c r="M93" s="52"/>
    </row>
    <row r="94" spans="2:13" x14ac:dyDescent="0.25">
      <c r="B94" s="51" t="s">
        <v>43</v>
      </c>
      <c r="C94" s="51" t="s">
        <v>100</v>
      </c>
      <c r="D94" s="51">
        <v>0</v>
      </c>
      <c r="E94" s="52" t="s">
        <v>17</v>
      </c>
      <c r="F94" s="51">
        <v>1</v>
      </c>
      <c r="G94" s="52" t="s">
        <v>101</v>
      </c>
      <c r="H94" s="52" t="s">
        <v>104</v>
      </c>
      <c r="I94" s="52">
        <v>0</v>
      </c>
      <c r="J94" s="52">
        <v>0</v>
      </c>
      <c r="K94" s="52">
        <v>0</v>
      </c>
      <c r="L94" s="52">
        <v>0</v>
      </c>
      <c r="M94" s="52"/>
    </row>
    <row r="95" spans="2:13" x14ac:dyDescent="0.25">
      <c r="B95" s="51" t="s">
        <v>43</v>
      </c>
      <c r="C95" s="51" t="s">
        <v>100</v>
      </c>
      <c r="D95" s="51">
        <v>0</v>
      </c>
      <c r="E95" s="52" t="s">
        <v>17</v>
      </c>
      <c r="F95" s="51">
        <v>1</v>
      </c>
      <c r="G95" s="52" t="s">
        <v>18</v>
      </c>
      <c r="H95" s="52" t="s">
        <v>105</v>
      </c>
      <c r="I95" s="52">
        <v>0</v>
      </c>
      <c r="J95" s="52">
        <v>0</v>
      </c>
      <c r="K95" s="52">
        <v>0</v>
      </c>
      <c r="L95" s="52">
        <v>0</v>
      </c>
      <c r="M95" s="52"/>
    </row>
    <row r="96" spans="2:13" x14ac:dyDescent="0.25">
      <c r="B96" s="51" t="s">
        <v>43</v>
      </c>
      <c r="C96" s="51" t="s">
        <v>100</v>
      </c>
      <c r="D96" s="51">
        <v>0</v>
      </c>
      <c r="E96" s="52" t="s">
        <v>17</v>
      </c>
      <c r="F96" s="51">
        <v>1</v>
      </c>
      <c r="G96" s="52" t="s">
        <v>18</v>
      </c>
      <c r="H96" s="52" t="s">
        <v>103</v>
      </c>
      <c r="I96" s="52">
        <v>0</v>
      </c>
      <c r="J96" s="52">
        <v>0</v>
      </c>
      <c r="K96" s="52">
        <v>0</v>
      </c>
      <c r="L96" s="52">
        <v>0</v>
      </c>
      <c r="M96" s="52"/>
    </row>
    <row r="97" spans="2:13" x14ac:dyDescent="0.25">
      <c r="B97" s="51" t="s">
        <v>43</v>
      </c>
      <c r="C97" s="51" t="s">
        <v>100</v>
      </c>
      <c r="D97" s="51">
        <v>0</v>
      </c>
      <c r="E97" s="52" t="s">
        <v>17</v>
      </c>
      <c r="F97" s="51">
        <v>1</v>
      </c>
      <c r="G97" s="52" t="s">
        <v>18</v>
      </c>
      <c r="H97" s="52" t="s">
        <v>104</v>
      </c>
      <c r="I97" s="52">
        <v>0</v>
      </c>
      <c r="J97" s="52">
        <v>0</v>
      </c>
      <c r="K97" s="52">
        <v>0</v>
      </c>
      <c r="L97" s="52">
        <v>0</v>
      </c>
      <c r="M97" s="52"/>
    </row>
    <row r="98" spans="2:13" x14ac:dyDescent="0.25">
      <c r="B98" s="51" t="s">
        <v>43</v>
      </c>
      <c r="C98" s="51" t="s">
        <v>100</v>
      </c>
      <c r="D98" s="51">
        <v>0</v>
      </c>
      <c r="E98" s="52" t="s">
        <v>20</v>
      </c>
      <c r="F98" s="51">
        <v>2</v>
      </c>
      <c r="G98" s="52" t="s">
        <v>101</v>
      </c>
      <c r="H98" s="52" t="s">
        <v>103</v>
      </c>
      <c r="I98" s="52">
        <v>1</v>
      </c>
      <c r="J98" s="52">
        <v>60</v>
      </c>
      <c r="K98" s="52">
        <v>1</v>
      </c>
      <c r="L98" s="52">
        <v>0</v>
      </c>
      <c r="M98" s="52"/>
    </row>
    <row r="99" spans="2:13" x14ac:dyDescent="0.25">
      <c r="B99" s="51" t="s">
        <v>43</v>
      </c>
      <c r="C99" s="51" t="s">
        <v>100</v>
      </c>
      <c r="D99" s="51">
        <v>0</v>
      </c>
      <c r="E99" s="52" t="s">
        <v>20</v>
      </c>
      <c r="F99" s="51">
        <v>2</v>
      </c>
      <c r="G99" s="52" t="s">
        <v>101</v>
      </c>
      <c r="H99" s="52" t="s">
        <v>104</v>
      </c>
      <c r="I99" s="52">
        <v>0</v>
      </c>
      <c r="J99" s="52">
        <v>0</v>
      </c>
      <c r="K99" s="52">
        <v>0</v>
      </c>
      <c r="L99" s="52">
        <v>0</v>
      </c>
      <c r="M99" s="52"/>
    </row>
    <row r="100" spans="2:13" x14ac:dyDescent="0.25">
      <c r="B100" s="51" t="s">
        <v>43</v>
      </c>
      <c r="C100" s="51" t="s">
        <v>100</v>
      </c>
      <c r="D100" s="51">
        <v>0</v>
      </c>
      <c r="E100" s="52" t="s">
        <v>20</v>
      </c>
      <c r="F100" s="51">
        <v>2</v>
      </c>
      <c r="G100" s="52" t="s">
        <v>18</v>
      </c>
      <c r="H100" s="52" t="s">
        <v>105</v>
      </c>
      <c r="I100" s="52">
        <v>0</v>
      </c>
      <c r="J100" s="52">
        <v>0</v>
      </c>
      <c r="K100" s="52">
        <v>0</v>
      </c>
      <c r="L100" s="52">
        <v>0</v>
      </c>
      <c r="M100" s="52"/>
    </row>
    <row r="101" spans="2:13" x14ac:dyDescent="0.25">
      <c r="B101" s="51" t="s">
        <v>43</v>
      </c>
      <c r="C101" s="51" t="s">
        <v>100</v>
      </c>
      <c r="D101" s="51">
        <v>0</v>
      </c>
      <c r="E101" s="52" t="s">
        <v>20</v>
      </c>
      <c r="F101" s="51">
        <v>2</v>
      </c>
      <c r="G101" s="52" t="s">
        <v>18</v>
      </c>
      <c r="H101" s="52" t="s">
        <v>103</v>
      </c>
      <c r="I101" s="52">
        <v>0</v>
      </c>
      <c r="J101" s="52">
        <v>0</v>
      </c>
      <c r="K101" s="52">
        <v>0</v>
      </c>
      <c r="L101" s="52">
        <v>0</v>
      </c>
      <c r="M101" s="52"/>
    </row>
    <row r="102" spans="2:13" x14ac:dyDescent="0.25">
      <c r="B102" s="51" t="s">
        <v>43</v>
      </c>
      <c r="C102" s="51" t="s">
        <v>100</v>
      </c>
      <c r="D102" s="51">
        <v>0</v>
      </c>
      <c r="E102" s="52" t="s">
        <v>20</v>
      </c>
      <c r="F102" s="51">
        <v>2</v>
      </c>
      <c r="G102" s="52" t="s">
        <v>18</v>
      </c>
      <c r="H102" s="52" t="s">
        <v>104</v>
      </c>
      <c r="I102" s="52">
        <v>0</v>
      </c>
      <c r="J102" s="52">
        <v>0</v>
      </c>
      <c r="K102" s="52">
        <v>0</v>
      </c>
      <c r="L102" s="52">
        <v>0</v>
      </c>
      <c r="M102" s="52"/>
    </row>
    <row r="103" spans="2:13" x14ac:dyDescent="0.25">
      <c r="B103" s="51" t="s">
        <v>43</v>
      </c>
      <c r="C103" s="51" t="s">
        <v>100</v>
      </c>
      <c r="D103" s="51">
        <v>0</v>
      </c>
      <c r="E103" s="52" t="s">
        <v>21</v>
      </c>
      <c r="F103" s="51">
        <v>3</v>
      </c>
      <c r="G103" s="52" t="s">
        <v>101</v>
      </c>
      <c r="H103" s="52" t="s">
        <v>103</v>
      </c>
      <c r="I103" s="52">
        <v>1</v>
      </c>
      <c r="J103" s="52">
        <v>60</v>
      </c>
      <c r="K103" s="52">
        <v>1</v>
      </c>
      <c r="L103" s="52">
        <v>0</v>
      </c>
      <c r="M103" s="52"/>
    </row>
    <row r="104" spans="2:13" x14ac:dyDescent="0.25">
      <c r="B104" s="51" t="s">
        <v>43</v>
      </c>
      <c r="C104" s="51" t="s">
        <v>100</v>
      </c>
      <c r="D104" s="51">
        <v>0</v>
      </c>
      <c r="E104" s="52" t="s">
        <v>21</v>
      </c>
      <c r="F104" s="51">
        <v>3</v>
      </c>
      <c r="G104" s="52" t="s">
        <v>101</v>
      </c>
      <c r="H104" s="52" t="s">
        <v>104</v>
      </c>
      <c r="I104" s="52">
        <v>0</v>
      </c>
      <c r="J104" s="52">
        <v>0</v>
      </c>
      <c r="K104" s="52">
        <v>0</v>
      </c>
      <c r="L104" s="52">
        <v>0</v>
      </c>
      <c r="M104" s="52"/>
    </row>
    <row r="105" spans="2:13" x14ac:dyDescent="0.25">
      <c r="B105" s="51" t="s">
        <v>43</v>
      </c>
      <c r="C105" s="51" t="s">
        <v>100</v>
      </c>
      <c r="D105" s="51">
        <v>0</v>
      </c>
      <c r="E105" s="52" t="s">
        <v>21</v>
      </c>
      <c r="F105" s="51">
        <v>3</v>
      </c>
      <c r="G105" s="52" t="s">
        <v>18</v>
      </c>
      <c r="H105" s="52" t="s">
        <v>105</v>
      </c>
      <c r="I105" s="52">
        <v>0</v>
      </c>
      <c r="J105" s="52">
        <v>0</v>
      </c>
      <c r="K105" s="52">
        <v>0</v>
      </c>
      <c r="L105" s="52">
        <v>0</v>
      </c>
      <c r="M105" s="52"/>
    </row>
    <row r="106" spans="2:13" x14ac:dyDescent="0.25">
      <c r="B106" s="51" t="s">
        <v>43</v>
      </c>
      <c r="C106" s="51" t="s">
        <v>100</v>
      </c>
      <c r="D106" s="51">
        <v>0</v>
      </c>
      <c r="E106" s="52" t="s">
        <v>21</v>
      </c>
      <c r="F106" s="51">
        <v>3</v>
      </c>
      <c r="G106" s="52" t="s">
        <v>18</v>
      </c>
      <c r="H106" s="52" t="s">
        <v>103</v>
      </c>
      <c r="I106" s="52">
        <v>0</v>
      </c>
      <c r="J106" s="52">
        <v>0</v>
      </c>
      <c r="K106" s="52">
        <v>0</v>
      </c>
      <c r="L106" s="52">
        <v>0</v>
      </c>
      <c r="M106" s="52"/>
    </row>
    <row r="107" spans="2:13" x14ac:dyDescent="0.25">
      <c r="B107" s="51" t="s">
        <v>43</v>
      </c>
      <c r="C107" s="51" t="s">
        <v>100</v>
      </c>
      <c r="D107" s="51">
        <v>0</v>
      </c>
      <c r="E107" s="52" t="s">
        <v>21</v>
      </c>
      <c r="F107" s="51">
        <v>3</v>
      </c>
      <c r="G107" s="52" t="s">
        <v>18</v>
      </c>
      <c r="H107" s="52" t="s">
        <v>104</v>
      </c>
      <c r="I107" s="52">
        <v>0</v>
      </c>
      <c r="J107" s="52">
        <v>0</v>
      </c>
      <c r="K107" s="52">
        <v>0</v>
      </c>
      <c r="L107" s="52">
        <v>0</v>
      </c>
      <c r="M107" s="52"/>
    </row>
    <row r="108" spans="2:13" x14ac:dyDescent="0.25">
      <c r="B108" s="51" t="s">
        <v>43</v>
      </c>
      <c r="C108" s="51" t="s">
        <v>100</v>
      </c>
      <c r="D108" s="51">
        <v>0</v>
      </c>
      <c r="E108" s="52" t="s">
        <v>22</v>
      </c>
      <c r="F108" s="51">
        <v>4</v>
      </c>
      <c r="G108" s="52" t="s">
        <v>101</v>
      </c>
      <c r="H108" s="52" t="s">
        <v>103</v>
      </c>
      <c r="I108" s="52">
        <v>1</v>
      </c>
      <c r="J108" s="52">
        <v>60</v>
      </c>
      <c r="K108" s="52">
        <v>1</v>
      </c>
      <c r="L108" s="52">
        <v>0</v>
      </c>
      <c r="M108" s="52"/>
    </row>
    <row r="109" spans="2:13" x14ac:dyDescent="0.25">
      <c r="B109" s="51" t="s">
        <v>43</v>
      </c>
      <c r="C109" s="51" t="s">
        <v>100</v>
      </c>
      <c r="D109" s="51">
        <v>0</v>
      </c>
      <c r="E109" s="52" t="s">
        <v>22</v>
      </c>
      <c r="F109" s="51">
        <v>4</v>
      </c>
      <c r="G109" s="52" t="s">
        <v>101</v>
      </c>
      <c r="H109" s="52" t="s">
        <v>104</v>
      </c>
      <c r="I109" s="52">
        <v>0</v>
      </c>
      <c r="J109" s="52">
        <v>0</v>
      </c>
      <c r="K109" s="52">
        <v>0</v>
      </c>
      <c r="L109" s="52">
        <v>0</v>
      </c>
      <c r="M109" s="52"/>
    </row>
    <row r="110" spans="2:13" x14ac:dyDescent="0.25">
      <c r="B110" s="51" t="s">
        <v>43</v>
      </c>
      <c r="C110" s="51" t="s">
        <v>100</v>
      </c>
      <c r="D110" s="51">
        <v>0</v>
      </c>
      <c r="E110" s="52" t="s">
        <v>22</v>
      </c>
      <c r="F110" s="51">
        <v>4</v>
      </c>
      <c r="G110" s="52" t="s">
        <v>18</v>
      </c>
      <c r="H110" s="52" t="s">
        <v>105</v>
      </c>
      <c r="I110" s="52">
        <v>0</v>
      </c>
      <c r="J110" s="52">
        <v>0</v>
      </c>
      <c r="K110" s="52">
        <v>0</v>
      </c>
      <c r="L110" s="52">
        <v>0</v>
      </c>
      <c r="M110" s="52"/>
    </row>
    <row r="111" spans="2:13" x14ac:dyDescent="0.25">
      <c r="B111" s="51" t="s">
        <v>43</v>
      </c>
      <c r="C111" s="51" t="s">
        <v>100</v>
      </c>
      <c r="D111" s="51">
        <v>0</v>
      </c>
      <c r="E111" s="52" t="s">
        <v>22</v>
      </c>
      <c r="F111" s="51">
        <v>4</v>
      </c>
      <c r="G111" s="52" t="s">
        <v>18</v>
      </c>
      <c r="H111" s="52" t="s">
        <v>103</v>
      </c>
      <c r="I111" s="52">
        <v>0</v>
      </c>
      <c r="J111" s="52">
        <v>0</v>
      </c>
      <c r="K111" s="52">
        <v>0</v>
      </c>
      <c r="L111" s="52">
        <v>0</v>
      </c>
      <c r="M111" s="52"/>
    </row>
    <row r="112" spans="2:13" x14ac:dyDescent="0.25">
      <c r="B112" s="51" t="s">
        <v>43</v>
      </c>
      <c r="C112" s="51" t="s">
        <v>100</v>
      </c>
      <c r="D112" s="51">
        <v>0</v>
      </c>
      <c r="E112" s="52" t="s">
        <v>22</v>
      </c>
      <c r="F112" s="51">
        <v>4</v>
      </c>
      <c r="G112" s="52" t="s">
        <v>18</v>
      </c>
      <c r="H112" s="52" t="s">
        <v>104</v>
      </c>
      <c r="I112" s="52">
        <v>0</v>
      </c>
      <c r="J112" s="52">
        <v>0</v>
      </c>
      <c r="K112" s="52">
        <v>0</v>
      </c>
      <c r="L112" s="52">
        <v>0</v>
      </c>
      <c r="M112" s="52"/>
    </row>
    <row r="113" spans="2:13" x14ac:dyDescent="0.25">
      <c r="B113" s="51" t="s">
        <v>43</v>
      </c>
      <c r="C113" s="51" t="s">
        <v>100</v>
      </c>
      <c r="D113" s="51">
        <v>0</v>
      </c>
      <c r="E113" s="52" t="s">
        <v>23</v>
      </c>
      <c r="F113" s="51">
        <v>5</v>
      </c>
      <c r="G113" s="52" t="s">
        <v>101</v>
      </c>
      <c r="H113" s="52" t="s">
        <v>103</v>
      </c>
      <c r="I113" s="52">
        <v>1</v>
      </c>
      <c r="J113" s="52">
        <v>60</v>
      </c>
      <c r="K113" s="52">
        <v>1</v>
      </c>
      <c r="L113" s="52">
        <v>0</v>
      </c>
      <c r="M113" s="52"/>
    </row>
    <row r="114" spans="2:13" x14ac:dyDescent="0.25">
      <c r="B114" s="51" t="s">
        <v>43</v>
      </c>
      <c r="C114" s="51" t="s">
        <v>100</v>
      </c>
      <c r="D114" s="51">
        <v>0</v>
      </c>
      <c r="E114" s="52" t="s">
        <v>23</v>
      </c>
      <c r="F114" s="51">
        <v>5</v>
      </c>
      <c r="G114" s="52" t="s">
        <v>101</v>
      </c>
      <c r="H114" s="52" t="s">
        <v>104</v>
      </c>
      <c r="I114" s="52">
        <v>0</v>
      </c>
      <c r="J114" s="52">
        <v>0</v>
      </c>
      <c r="K114" s="52">
        <v>0</v>
      </c>
      <c r="L114" s="52">
        <v>0</v>
      </c>
      <c r="M114" s="52"/>
    </row>
    <row r="115" spans="2:13" x14ac:dyDescent="0.25">
      <c r="B115" s="51" t="s">
        <v>43</v>
      </c>
      <c r="C115" s="51" t="s">
        <v>100</v>
      </c>
      <c r="D115" s="51">
        <v>0</v>
      </c>
      <c r="E115" s="52" t="s">
        <v>23</v>
      </c>
      <c r="F115" s="51">
        <v>5</v>
      </c>
      <c r="G115" s="52" t="s">
        <v>18</v>
      </c>
      <c r="H115" s="52" t="s">
        <v>105</v>
      </c>
      <c r="I115" s="52">
        <v>0</v>
      </c>
      <c r="J115" s="52">
        <v>0</v>
      </c>
      <c r="K115" s="52">
        <v>0</v>
      </c>
      <c r="L115" s="52">
        <v>0</v>
      </c>
      <c r="M115" s="52"/>
    </row>
    <row r="116" spans="2:13" x14ac:dyDescent="0.25">
      <c r="B116" s="51" t="s">
        <v>43</v>
      </c>
      <c r="C116" s="51" t="s">
        <v>100</v>
      </c>
      <c r="D116" s="51">
        <v>0</v>
      </c>
      <c r="E116" s="52" t="s">
        <v>23</v>
      </c>
      <c r="F116" s="51">
        <v>5</v>
      </c>
      <c r="G116" s="52" t="s">
        <v>18</v>
      </c>
      <c r="H116" s="52" t="s">
        <v>103</v>
      </c>
      <c r="I116" s="52">
        <v>0</v>
      </c>
      <c r="J116" s="52">
        <v>0</v>
      </c>
      <c r="K116" s="52">
        <v>0</v>
      </c>
      <c r="L116" s="52">
        <v>0</v>
      </c>
      <c r="M116" s="52"/>
    </row>
    <row r="117" spans="2:13" x14ac:dyDescent="0.25">
      <c r="B117" s="51" t="s">
        <v>43</v>
      </c>
      <c r="C117" s="51" t="s">
        <v>100</v>
      </c>
      <c r="D117" s="51">
        <v>0</v>
      </c>
      <c r="E117" s="52" t="s">
        <v>23</v>
      </c>
      <c r="F117" s="51">
        <v>5</v>
      </c>
      <c r="G117" s="52" t="s">
        <v>18</v>
      </c>
      <c r="H117" s="52" t="s">
        <v>104</v>
      </c>
      <c r="I117" s="52">
        <v>0</v>
      </c>
      <c r="J117" s="52">
        <v>0</v>
      </c>
      <c r="K117" s="52">
        <v>0</v>
      </c>
      <c r="L117" s="52">
        <v>0</v>
      </c>
      <c r="M117" s="52"/>
    </row>
    <row r="118" spans="2:13" x14ac:dyDescent="0.25">
      <c r="B118" s="51" t="s">
        <v>46</v>
      </c>
      <c r="C118" s="51" t="s">
        <v>100</v>
      </c>
      <c r="D118" s="51">
        <v>0</v>
      </c>
      <c r="E118" s="52" t="s">
        <v>17</v>
      </c>
      <c r="F118" s="51">
        <v>1</v>
      </c>
      <c r="G118" s="52" t="s">
        <v>101</v>
      </c>
      <c r="H118" s="52" t="s">
        <v>102</v>
      </c>
      <c r="I118" s="52">
        <v>0</v>
      </c>
      <c r="J118" s="52">
        <v>0</v>
      </c>
      <c r="K118" s="52">
        <v>0</v>
      </c>
      <c r="L118" s="52">
        <v>0</v>
      </c>
      <c r="M118" s="52"/>
    </row>
    <row r="119" spans="2:13" x14ac:dyDescent="0.25">
      <c r="B119" s="51" t="s">
        <v>46</v>
      </c>
      <c r="C119" s="51" t="s">
        <v>100</v>
      </c>
      <c r="D119" s="51">
        <v>0</v>
      </c>
      <c r="E119" s="52" t="s">
        <v>17</v>
      </c>
      <c r="F119" s="51">
        <v>1</v>
      </c>
      <c r="G119" s="52" t="s">
        <v>101</v>
      </c>
      <c r="H119" s="52" t="s">
        <v>103</v>
      </c>
      <c r="I119" s="52">
        <v>0</v>
      </c>
      <c r="J119" s="52">
        <v>0</v>
      </c>
      <c r="K119" s="52">
        <v>0</v>
      </c>
      <c r="L119" s="52">
        <v>0</v>
      </c>
      <c r="M119" s="52"/>
    </row>
    <row r="120" spans="2:13" x14ac:dyDescent="0.25">
      <c r="B120" s="51" t="s">
        <v>46</v>
      </c>
      <c r="C120" s="51" t="s">
        <v>100</v>
      </c>
      <c r="D120" s="51">
        <v>0</v>
      </c>
      <c r="E120" s="52" t="s">
        <v>17</v>
      </c>
      <c r="F120" s="51">
        <v>1</v>
      </c>
      <c r="G120" s="52" t="s">
        <v>101</v>
      </c>
      <c r="H120" s="52" t="s">
        <v>104</v>
      </c>
      <c r="I120" s="52">
        <v>0</v>
      </c>
      <c r="J120" s="52">
        <v>0</v>
      </c>
      <c r="K120" s="52">
        <v>0</v>
      </c>
      <c r="L120" s="52">
        <v>0</v>
      </c>
      <c r="M120" s="52"/>
    </row>
    <row r="121" spans="2:13" x14ac:dyDescent="0.25">
      <c r="B121" s="51" t="s">
        <v>46</v>
      </c>
      <c r="C121" s="51" t="s">
        <v>100</v>
      </c>
      <c r="D121" s="51">
        <v>0</v>
      </c>
      <c r="E121" s="52" t="s">
        <v>17</v>
      </c>
      <c r="F121" s="51">
        <v>1</v>
      </c>
      <c r="G121" s="52" t="s">
        <v>18</v>
      </c>
      <c r="H121" s="52" t="s">
        <v>105</v>
      </c>
      <c r="I121" s="52">
        <v>0</v>
      </c>
      <c r="J121" s="52">
        <v>0</v>
      </c>
      <c r="K121" s="52">
        <v>0</v>
      </c>
      <c r="L121" s="52">
        <v>0</v>
      </c>
      <c r="M121" s="52"/>
    </row>
    <row r="122" spans="2:13" x14ac:dyDescent="0.25">
      <c r="B122" s="51" t="s">
        <v>46</v>
      </c>
      <c r="C122" s="51" t="s">
        <v>100</v>
      </c>
      <c r="D122" s="51">
        <v>0</v>
      </c>
      <c r="E122" s="52" t="s">
        <v>17</v>
      </c>
      <c r="F122" s="52">
        <v>1</v>
      </c>
      <c r="G122" s="52" t="s">
        <v>18</v>
      </c>
      <c r="H122" s="52" t="s">
        <v>103</v>
      </c>
      <c r="I122" s="52">
        <v>0</v>
      </c>
      <c r="J122" s="52">
        <v>0</v>
      </c>
      <c r="K122" s="52">
        <v>0</v>
      </c>
      <c r="L122" s="52">
        <v>0</v>
      </c>
      <c r="M122" s="52"/>
    </row>
    <row r="123" spans="2:13" x14ac:dyDescent="0.25">
      <c r="B123" s="51" t="s">
        <v>46</v>
      </c>
      <c r="C123" s="51" t="s">
        <v>100</v>
      </c>
      <c r="D123" s="51">
        <v>0</v>
      </c>
      <c r="E123" s="52" t="s">
        <v>17</v>
      </c>
      <c r="F123" s="52">
        <v>1</v>
      </c>
      <c r="G123" s="52" t="s">
        <v>18</v>
      </c>
      <c r="H123" s="52" t="s">
        <v>104</v>
      </c>
      <c r="I123" s="52">
        <v>0</v>
      </c>
      <c r="J123" s="52">
        <v>0</v>
      </c>
      <c r="K123" s="52">
        <v>0</v>
      </c>
      <c r="L123" s="52">
        <v>0</v>
      </c>
      <c r="M123" s="52"/>
    </row>
    <row r="124" spans="2:13" x14ac:dyDescent="0.25">
      <c r="B124" s="51" t="s">
        <v>46</v>
      </c>
      <c r="C124" s="51" t="s">
        <v>100</v>
      </c>
      <c r="D124" s="51">
        <v>0</v>
      </c>
      <c r="E124" s="52" t="s">
        <v>20</v>
      </c>
      <c r="F124" s="51">
        <v>2</v>
      </c>
      <c r="G124" s="52" t="s">
        <v>18</v>
      </c>
      <c r="H124" s="52" t="s">
        <v>105</v>
      </c>
      <c r="I124" s="52">
        <v>0</v>
      </c>
      <c r="J124" s="52">
        <v>0</v>
      </c>
      <c r="K124" s="52">
        <v>0</v>
      </c>
      <c r="L124" s="52">
        <v>0</v>
      </c>
      <c r="M124" s="52"/>
    </row>
    <row r="125" spans="2:13" x14ac:dyDescent="0.25">
      <c r="B125" s="51" t="s">
        <v>46</v>
      </c>
      <c r="C125" s="51" t="s">
        <v>100</v>
      </c>
      <c r="D125" s="51">
        <v>0</v>
      </c>
      <c r="E125" s="52" t="s">
        <v>20</v>
      </c>
      <c r="F125" s="51">
        <v>2</v>
      </c>
      <c r="G125" s="52" t="s">
        <v>18</v>
      </c>
      <c r="H125" s="52" t="s">
        <v>103</v>
      </c>
      <c r="I125" s="52">
        <v>0</v>
      </c>
      <c r="J125" s="52">
        <v>0</v>
      </c>
      <c r="K125" s="52">
        <v>0</v>
      </c>
      <c r="L125" s="52">
        <v>0</v>
      </c>
      <c r="M125" s="52"/>
    </row>
    <row r="126" spans="2:13" x14ac:dyDescent="0.25">
      <c r="B126" s="51" t="s">
        <v>46</v>
      </c>
      <c r="C126" s="51" t="s">
        <v>100</v>
      </c>
      <c r="D126" s="51">
        <v>0</v>
      </c>
      <c r="E126" s="52" t="s">
        <v>20</v>
      </c>
      <c r="F126" s="51">
        <v>2</v>
      </c>
      <c r="G126" s="52" t="s">
        <v>18</v>
      </c>
      <c r="H126" s="52" t="s">
        <v>104</v>
      </c>
      <c r="I126" s="52">
        <v>0</v>
      </c>
      <c r="J126" s="52">
        <v>0</v>
      </c>
      <c r="K126" s="52">
        <v>0</v>
      </c>
      <c r="L126" s="52">
        <v>0</v>
      </c>
      <c r="M126" s="52"/>
    </row>
    <row r="127" spans="2:13" x14ac:dyDescent="0.25">
      <c r="B127" s="51" t="s">
        <v>46</v>
      </c>
      <c r="C127" s="51" t="s">
        <v>100</v>
      </c>
      <c r="D127" s="51">
        <v>0</v>
      </c>
      <c r="E127" s="52" t="s">
        <v>21</v>
      </c>
      <c r="F127" s="51">
        <v>3</v>
      </c>
      <c r="G127" s="52" t="s">
        <v>18</v>
      </c>
      <c r="H127" s="52" t="s">
        <v>105</v>
      </c>
      <c r="I127" s="52">
        <v>0</v>
      </c>
      <c r="J127" s="52">
        <v>0</v>
      </c>
      <c r="K127" s="52">
        <v>0</v>
      </c>
      <c r="L127" s="52">
        <v>0</v>
      </c>
      <c r="M127" s="52"/>
    </row>
    <row r="128" spans="2:13" x14ac:dyDescent="0.25">
      <c r="B128" s="51" t="s">
        <v>46</v>
      </c>
      <c r="C128" s="51" t="s">
        <v>100</v>
      </c>
      <c r="D128" s="51">
        <v>0</v>
      </c>
      <c r="E128" s="52" t="s">
        <v>21</v>
      </c>
      <c r="F128" s="51">
        <v>3</v>
      </c>
      <c r="G128" s="52" t="s">
        <v>18</v>
      </c>
      <c r="H128" s="52" t="s">
        <v>103</v>
      </c>
      <c r="I128" s="52">
        <v>0</v>
      </c>
      <c r="J128" s="52">
        <v>0</v>
      </c>
      <c r="K128" s="52">
        <v>0</v>
      </c>
      <c r="L128" s="52">
        <v>0</v>
      </c>
      <c r="M128" s="52"/>
    </row>
    <row r="129" spans="2:13" x14ac:dyDescent="0.25">
      <c r="B129" s="51" t="s">
        <v>46</v>
      </c>
      <c r="C129" s="51" t="s">
        <v>100</v>
      </c>
      <c r="D129" s="51">
        <v>0</v>
      </c>
      <c r="E129" s="52" t="s">
        <v>21</v>
      </c>
      <c r="F129" s="51">
        <v>3</v>
      </c>
      <c r="G129" s="52" t="s">
        <v>18</v>
      </c>
      <c r="H129" s="52" t="s">
        <v>104</v>
      </c>
      <c r="I129" s="52">
        <v>0</v>
      </c>
      <c r="J129" s="52">
        <v>0</v>
      </c>
      <c r="K129" s="52">
        <v>0</v>
      </c>
      <c r="L129" s="52">
        <v>0</v>
      </c>
      <c r="M129" s="52"/>
    </row>
    <row r="130" spans="2:13" x14ac:dyDescent="0.25">
      <c r="B130" s="51" t="s">
        <v>46</v>
      </c>
      <c r="C130" s="51" t="s">
        <v>100</v>
      </c>
      <c r="D130" s="51">
        <v>0</v>
      </c>
      <c r="E130" s="52" t="s">
        <v>22</v>
      </c>
      <c r="F130" s="51">
        <v>4</v>
      </c>
      <c r="G130" s="52" t="s">
        <v>18</v>
      </c>
      <c r="H130" s="52" t="s">
        <v>105</v>
      </c>
      <c r="I130" s="52">
        <v>0</v>
      </c>
      <c r="J130" s="52">
        <v>0</v>
      </c>
      <c r="K130" s="52">
        <v>0</v>
      </c>
      <c r="L130" s="52">
        <v>0</v>
      </c>
      <c r="M130" s="52"/>
    </row>
    <row r="131" spans="2:13" x14ac:dyDescent="0.25">
      <c r="B131" s="51" t="s">
        <v>46</v>
      </c>
      <c r="C131" s="51" t="s">
        <v>100</v>
      </c>
      <c r="D131" s="51">
        <v>0</v>
      </c>
      <c r="E131" s="52" t="s">
        <v>22</v>
      </c>
      <c r="F131" s="51">
        <v>4</v>
      </c>
      <c r="G131" s="52" t="s">
        <v>18</v>
      </c>
      <c r="H131" s="52" t="s">
        <v>103</v>
      </c>
      <c r="I131" s="52">
        <v>0</v>
      </c>
      <c r="J131" s="52">
        <v>0</v>
      </c>
      <c r="K131" s="52">
        <v>0</v>
      </c>
      <c r="L131" s="52">
        <v>0</v>
      </c>
      <c r="M131" s="52"/>
    </row>
    <row r="132" spans="2:13" x14ac:dyDescent="0.25">
      <c r="B132" s="51" t="s">
        <v>46</v>
      </c>
      <c r="C132" s="51" t="s">
        <v>100</v>
      </c>
      <c r="D132" s="51">
        <v>0</v>
      </c>
      <c r="E132" s="52" t="s">
        <v>22</v>
      </c>
      <c r="F132" s="51">
        <v>4</v>
      </c>
      <c r="G132" s="52" t="s">
        <v>18</v>
      </c>
      <c r="H132" s="52" t="s">
        <v>104</v>
      </c>
      <c r="I132" s="52">
        <v>0</v>
      </c>
      <c r="J132" s="52">
        <v>0</v>
      </c>
      <c r="K132" s="52">
        <v>0</v>
      </c>
      <c r="L132" s="52">
        <v>0</v>
      </c>
      <c r="M132" s="52"/>
    </row>
    <row r="133" spans="2:13" x14ac:dyDescent="0.25">
      <c r="B133" s="51" t="s">
        <v>46</v>
      </c>
      <c r="C133" s="51" t="s">
        <v>100</v>
      </c>
      <c r="D133" s="51">
        <v>0</v>
      </c>
      <c r="E133" s="52" t="s">
        <v>23</v>
      </c>
      <c r="F133" s="51">
        <v>5</v>
      </c>
      <c r="G133" s="52" t="s">
        <v>18</v>
      </c>
      <c r="H133" s="52" t="s">
        <v>105</v>
      </c>
      <c r="I133" s="52">
        <v>0</v>
      </c>
      <c r="J133" s="52">
        <v>0</v>
      </c>
      <c r="K133" s="52">
        <v>0</v>
      </c>
      <c r="L133" s="52">
        <v>0</v>
      </c>
      <c r="M133" s="52"/>
    </row>
    <row r="134" spans="2:13" x14ac:dyDescent="0.25">
      <c r="B134" s="51" t="s">
        <v>46</v>
      </c>
      <c r="C134" s="51" t="s">
        <v>100</v>
      </c>
      <c r="D134" s="51">
        <v>0</v>
      </c>
      <c r="E134" s="52" t="s">
        <v>23</v>
      </c>
      <c r="F134" s="51">
        <v>5</v>
      </c>
      <c r="G134" s="52" t="s">
        <v>18</v>
      </c>
      <c r="H134" s="52" t="s">
        <v>103</v>
      </c>
      <c r="I134" s="52">
        <v>0</v>
      </c>
      <c r="J134" s="52">
        <v>0</v>
      </c>
      <c r="K134" s="52">
        <v>0</v>
      </c>
      <c r="L134" s="52">
        <v>0</v>
      </c>
      <c r="M134" s="52"/>
    </row>
    <row r="135" spans="2:13" x14ac:dyDescent="0.25">
      <c r="B135" s="51" t="s">
        <v>46</v>
      </c>
      <c r="C135" s="51" t="s">
        <v>100</v>
      </c>
      <c r="D135" s="51">
        <v>0</v>
      </c>
      <c r="E135" s="52" t="s">
        <v>23</v>
      </c>
      <c r="F135" s="51">
        <v>5</v>
      </c>
      <c r="G135" s="52" t="s">
        <v>18</v>
      </c>
      <c r="H135" s="52" t="s">
        <v>104</v>
      </c>
      <c r="I135" s="52">
        <v>0</v>
      </c>
      <c r="J135" s="52">
        <v>0</v>
      </c>
      <c r="K135" s="52">
        <v>0</v>
      </c>
      <c r="L135" s="52">
        <v>0</v>
      </c>
      <c r="M135" s="52"/>
    </row>
    <row r="136" spans="2:13" x14ac:dyDescent="0.25">
      <c r="B136" s="51" t="s">
        <v>41</v>
      </c>
      <c r="C136" s="51" t="s">
        <v>100</v>
      </c>
      <c r="D136" s="51">
        <v>0</v>
      </c>
      <c r="E136" s="52" t="s">
        <v>17</v>
      </c>
      <c r="F136" s="52">
        <v>1</v>
      </c>
      <c r="G136" s="52" t="s">
        <v>101</v>
      </c>
      <c r="H136" s="52" t="s">
        <v>102</v>
      </c>
      <c r="I136" s="52">
        <v>0</v>
      </c>
      <c r="J136" s="52">
        <v>0</v>
      </c>
      <c r="K136" s="52">
        <v>0</v>
      </c>
      <c r="L136" s="52">
        <v>0</v>
      </c>
      <c r="M136" s="52"/>
    </row>
    <row r="137" spans="2:13" x14ac:dyDescent="0.25">
      <c r="B137" s="51" t="s">
        <v>41</v>
      </c>
      <c r="C137" s="51" t="s">
        <v>100</v>
      </c>
      <c r="D137" s="51">
        <v>0</v>
      </c>
      <c r="E137" s="52" t="s">
        <v>17</v>
      </c>
      <c r="F137" s="52">
        <v>1</v>
      </c>
      <c r="G137" s="52" t="s">
        <v>101</v>
      </c>
      <c r="H137" s="52" t="s">
        <v>103</v>
      </c>
      <c r="I137" s="52">
        <v>0</v>
      </c>
      <c r="J137" s="52">
        <v>0</v>
      </c>
      <c r="K137" s="52">
        <v>0</v>
      </c>
      <c r="L137" s="52">
        <v>0</v>
      </c>
      <c r="M137" s="52"/>
    </row>
    <row r="138" spans="2:13" x14ac:dyDescent="0.25">
      <c r="B138" s="51" t="s">
        <v>41</v>
      </c>
      <c r="C138" s="51" t="s">
        <v>100</v>
      </c>
      <c r="D138" s="51">
        <v>0</v>
      </c>
      <c r="E138" s="52" t="s">
        <v>17</v>
      </c>
      <c r="F138" s="52">
        <v>1</v>
      </c>
      <c r="G138" s="52" t="s">
        <v>101</v>
      </c>
      <c r="H138" s="52" t="s">
        <v>104</v>
      </c>
      <c r="I138" s="52">
        <v>0</v>
      </c>
      <c r="J138" s="52">
        <v>0</v>
      </c>
      <c r="K138" s="52">
        <v>0</v>
      </c>
      <c r="L138" s="52">
        <v>0</v>
      </c>
      <c r="M138" s="52"/>
    </row>
    <row r="139" spans="2:13" x14ac:dyDescent="0.25">
      <c r="B139" s="51" t="s">
        <v>41</v>
      </c>
      <c r="C139" s="51" t="s">
        <v>100</v>
      </c>
      <c r="D139" s="51">
        <v>0</v>
      </c>
      <c r="E139" s="52" t="s">
        <v>17</v>
      </c>
      <c r="F139" s="52">
        <v>1</v>
      </c>
      <c r="G139" s="52" t="s">
        <v>18</v>
      </c>
      <c r="H139" s="52" t="s">
        <v>105</v>
      </c>
      <c r="I139" s="52">
        <v>0</v>
      </c>
      <c r="J139" s="52">
        <v>0</v>
      </c>
      <c r="K139" s="52">
        <v>0</v>
      </c>
      <c r="L139" s="52">
        <v>0</v>
      </c>
      <c r="M139" s="52"/>
    </row>
    <row r="140" spans="2:13" x14ac:dyDescent="0.25">
      <c r="B140" s="51" t="s">
        <v>41</v>
      </c>
      <c r="C140" s="51" t="s">
        <v>100</v>
      </c>
      <c r="D140" s="51">
        <v>0</v>
      </c>
      <c r="E140" s="52" t="s">
        <v>17</v>
      </c>
      <c r="F140" s="52">
        <v>1</v>
      </c>
      <c r="G140" s="52" t="s">
        <v>18</v>
      </c>
      <c r="H140" s="52" t="s">
        <v>103</v>
      </c>
      <c r="I140" s="52">
        <v>0</v>
      </c>
      <c r="J140" s="52">
        <v>0</v>
      </c>
      <c r="K140" s="52">
        <v>0</v>
      </c>
      <c r="L140" s="52">
        <v>0</v>
      </c>
      <c r="M140" s="52"/>
    </row>
    <row r="141" spans="2:13" x14ac:dyDescent="0.25">
      <c r="B141" s="51" t="s">
        <v>41</v>
      </c>
      <c r="C141" s="51" t="s">
        <v>100</v>
      </c>
      <c r="D141" s="51">
        <v>0</v>
      </c>
      <c r="E141" s="52" t="s">
        <v>17</v>
      </c>
      <c r="F141" s="52">
        <v>1</v>
      </c>
      <c r="G141" s="52" t="s">
        <v>18</v>
      </c>
      <c r="H141" s="52" t="s">
        <v>104</v>
      </c>
      <c r="I141" s="52">
        <v>0</v>
      </c>
      <c r="J141" s="52">
        <v>0</v>
      </c>
      <c r="K141" s="52">
        <v>0</v>
      </c>
      <c r="L141" s="52">
        <v>0</v>
      </c>
      <c r="M141" s="52"/>
    </row>
    <row r="142" spans="2:13" x14ac:dyDescent="0.25">
      <c r="B142" s="51" t="s">
        <v>41</v>
      </c>
      <c r="C142" s="51" t="s">
        <v>100</v>
      </c>
      <c r="D142" s="51">
        <v>0</v>
      </c>
      <c r="E142" s="52" t="s">
        <v>20</v>
      </c>
      <c r="F142" s="51">
        <v>2</v>
      </c>
      <c r="G142" s="52" t="s">
        <v>18</v>
      </c>
      <c r="H142" s="52" t="s">
        <v>105</v>
      </c>
      <c r="I142" s="52">
        <v>0</v>
      </c>
      <c r="J142" s="52">
        <v>0</v>
      </c>
      <c r="K142" s="52">
        <v>0</v>
      </c>
      <c r="L142" s="52">
        <v>0</v>
      </c>
      <c r="M142" s="52"/>
    </row>
    <row r="143" spans="2:13" x14ac:dyDescent="0.25">
      <c r="B143" s="51" t="s">
        <v>41</v>
      </c>
      <c r="C143" s="51" t="s">
        <v>100</v>
      </c>
      <c r="D143" s="51">
        <v>0</v>
      </c>
      <c r="E143" s="52" t="s">
        <v>20</v>
      </c>
      <c r="F143" s="51">
        <v>2</v>
      </c>
      <c r="G143" s="52" t="s">
        <v>18</v>
      </c>
      <c r="H143" s="52" t="s">
        <v>103</v>
      </c>
      <c r="I143" s="52">
        <v>0</v>
      </c>
      <c r="J143" s="52">
        <v>0</v>
      </c>
      <c r="K143" s="52">
        <v>0</v>
      </c>
      <c r="L143" s="52">
        <v>0</v>
      </c>
      <c r="M143" s="52"/>
    </row>
    <row r="144" spans="2:13" x14ac:dyDescent="0.25">
      <c r="B144" s="51" t="s">
        <v>41</v>
      </c>
      <c r="C144" s="51" t="s">
        <v>100</v>
      </c>
      <c r="D144" s="51">
        <v>0</v>
      </c>
      <c r="E144" s="52" t="s">
        <v>20</v>
      </c>
      <c r="F144" s="51">
        <v>2</v>
      </c>
      <c r="G144" s="52" t="s">
        <v>18</v>
      </c>
      <c r="H144" s="52" t="s">
        <v>104</v>
      </c>
      <c r="I144" s="52">
        <v>0</v>
      </c>
      <c r="J144" s="52">
        <v>0</v>
      </c>
      <c r="K144" s="52">
        <v>0</v>
      </c>
      <c r="L144" s="52">
        <v>0</v>
      </c>
      <c r="M144" s="52"/>
    </row>
    <row r="145" spans="2:13" x14ac:dyDescent="0.25">
      <c r="B145" s="51" t="s">
        <v>41</v>
      </c>
      <c r="C145" s="51" t="s">
        <v>100</v>
      </c>
      <c r="D145" s="51">
        <v>0</v>
      </c>
      <c r="E145" s="52" t="s">
        <v>21</v>
      </c>
      <c r="F145" s="51">
        <v>3</v>
      </c>
      <c r="G145" s="52" t="s">
        <v>18</v>
      </c>
      <c r="H145" s="52" t="s">
        <v>105</v>
      </c>
      <c r="I145" s="52">
        <v>0</v>
      </c>
      <c r="J145" s="52">
        <v>0</v>
      </c>
      <c r="K145" s="52">
        <v>0</v>
      </c>
      <c r="L145" s="52">
        <v>0</v>
      </c>
      <c r="M145" s="52"/>
    </row>
    <row r="146" spans="2:13" x14ac:dyDescent="0.25">
      <c r="B146" s="51" t="s">
        <v>41</v>
      </c>
      <c r="C146" s="51" t="s">
        <v>100</v>
      </c>
      <c r="D146" s="51">
        <v>0</v>
      </c>
      <c r="E146" s="52" t="s">
        <v>21</v>
      </c>
      <c r="F146" s="51">
        <v>3</v>
      </c>
      <c r="G146" s="52" t="s">
        <v>18</v>
      </c>
      <c r="H146" s="52" t="s">
        <v>103</v>
      </c>
      <c r="I146" s="52">
        <v>0</v>
      </c>
      <c r="J146" s="52">
        <v>0</v>
      </c>
      <c r="K146" s="52">
        <v>0</v>
      </c>
      <c r="L146" s="52">
        <v>0</v>
      </c>
      <c r="M146" s="52"/>
    </row>
    <row r="147" spans="2:13" x14ac:dyDescent="0.25">
      <c r="B147" s="51" t="s">
        <v>41</v>
      </c>
      <c r="C147" s="51" t="s">
        <v>100</v>
      </c>
      <c r="D147" s="51">
        <v>0</v>
      </c>
      <c r="E147" s="52" t="s">
        <v>21</v>
      </c>
      <c r="F147" s="51">
        <v>3</v>
      </c>
      <c r="G147" s="52" t="s">
        <v>18</v>
      </c>
      <c r="H147" s="52" t="s">
        <v>104</v>
      </c>
      <c r="I147" s="52">
        <v>0</v>
      </c>
      <c r="J147" s="52">
        <v>0</v>
      </c>
      <c r="K147" s="52">
        <v>0</v>
      </c>
      <c r="L147" s="52">
        <v>0</v>
      </c>
      <c r="M147" s="52"/>
    </row>
    <row r="148" spans="2:13" x14ac:dyDescent="0.25">
      <c r="B148" s="51" t="s">
        <v>41</v>
      </c>
      <c r="C148" s="51" t="s">
        <v>100</v>
      </c>
      <c r="D148" s="51">
        <v>0</v>
      </c>
      <c r="E148" s="52" t="s">
        <v>22</v>
      </c>
      <c r="F148" s="51">
        <v>4</v>
      </c>
      <c r="G148" s="52" t="s">
        <v>18</v>
      </c>
      <c r="H148" s="52" t="s">
        <v>105</v>
      </c>
      <c r="I148" s="52">
        <v>0</v>
      </c>
      <c r="J148" s="52">
        <v>0</v>
      </c>
      <c r="K148" s="52">
        <v>0</v>
      </c>
      <c r="L148" s="52">
        <v>0</v>
      </c>
      <c r="M148" s="52"/>
    </row>
    <row r="149" spans="2:13" x14ac:dyDescent="0.25">
      <c r="B149" s="51" t="s">
        <v>41</v>
      </c>
      <c r="C149" s="51" t="s">
        <v>100</v>
      </c>
      <c r="D149" s="51">
        <v>0</v>
      </c>
      <c r="E149" s="52" t="s">
        <v>22</v>
      </c>
      <c r="F149" s="51">
        <v>4</v>
      </c>
      <c r="G149" s="52" t="s">
        <v>18</v>
      </c>
      <c r="H149" s="52" t="s">
        <v>103</v>
      </c>
      <c r="I149" s="52">
        <v>0</v>
      </c>
      <c r="J149" s="52">
        <v>0</v>
      </c>
      <c r="K149" s="52">
        <v>0</v>
      </c>
      <c r="L149" s="52">
        <v>0</v>
      </c>
      <c r="M149" s="52"/>
    </row>
    <row r="150" spans="2:13" x14ac:dyDescent="0.25">
      <c r="B150" s="51" t="s">
        <v>41</v>
      </c>
      <c r="C150" s="51" t="s">
        <v>100</v>
      </c>
      <c r="D150" s="51">
        <v>0</v>
      </c>
      <c r="E150" s="52" t="s">
        <v>22</v>
      </c>
      <c r="F150" s="51">
        <v>4</v>
      </c>
      <c r="G150" s="52" t="s">
        <v>18</v>
      </c>
      <c r="H150" s="52" t="s">
        <v>104</v>
      </c>
      <c r="I150" s="52">
        <v>0</v>
      </c>
      <c r="J150" s="52">
        <v>0</v>
      </c>
      <c r="K150" s="52">
        <v>0</v>
      </c>
      <c r="L150" s="52">
        <v>0</v>
      </c>
      <c r="M150" s="52"/>
    </row>
    <row r="151" spans="2:13" x14ac:dyDescent="0.25">
      <c r="B151" s="51" t="s">
        <v>41</v>
      </c>
      <c r="C151" s="51" t="s">
        <v>100</v>
      </c>
      <c r="D151" s="51">
        <v>0</v>
      </c>
      <c r="E151" s="52" t="s">
        <v>23</v>
      </c>
      <c r="F151" s="51">
        <v>5</v>
      </c>
      <c r="G151" s="52" t="s">
        <v>18</v>
      </c>
      <c r="H151" s="52" t="s">
        <v>105</v>
      </c>
      <c r="I151" s="52">
        <v>0</v>
      </c>
      <c r="J151" s="52">
        <v>0</v>
      </c>
      <c r="K151" s="52">
        <v>0</v>
      </c>
      <c r="L151" s="52">
        <v>0</v>
      </c>
      <c r="M151" s="52"/>
    </row>
    <row r="152" spans="2:13" x14ac:dyDescent="0.25">
      <c r="B152" s="51" t="s">
        <v>41</v>
      </c>
      <c r="C152" s="51" t="s">
        <v>100</v>
      </c>
      <c r="D152" s="51">
        <v>0</v>
      </c>
      <c r="E152" s="52" t="s">
        <v>23</v>
      </c>
      <c r="F152" s="51">
        <v>5</v>
      </c>
      <c r="G152" s="52" t="s">
        <v>18</v>
      </c>
      <c r="H152" s="52" t="s">
        <v>103</v>
      </c>
      <c r="I152" s="52">
        <v>0</v>
      </c>
      <c r="J152" s="52">
        <v>0</v>
      </c>
      <c r="K152" s="52">
        <v>0</v>
      </c>
      <c r="L152" s="52">
        <v>0</v>
      </c>
      <c r="M152" s="52"/>
    </row>
    <row r="153" spans="2:13" x14ac:dyDescent="0.25">
      <c r="B153" s="51" t="s">
        <v>41</v>
      </c>
      <c r="C153" s="51" t="s">
        <v>100</v>
      </c>
      <c r="D153" s="51">
        <v>0</v>
      </c>
      <c r="E153" s="52" t="s">
        <v>23</v>
      </c>
      <c r="F153" s="51">
        <v>5</v>
      </c>
      <c r="G153" s="52" t="s">
        <v>18</v>
      </c>
      <c r="H153" s="52" t="s">
        <v>104</v>
      </c>
      <c r="I153" s="52">
        <v>0</v>
      </c>
      <c r="J153" s="52">
        <v>0</v>
      </c>
      <c r="K153" s="52">
        <v>0</v>
      </c>
      <c r="L153" s="52">
        <v>0</v>
      </c>
      <c r="M153" s="52"/>
    </row>
    <row r="154" spans="2:13" x14ac:dyDescent="0.25">
      <c r="B154" s="51" t="s">
        <v>52</v>
      </c>
      <c r="C154" s="51" t="s">
        <v>100</v>
      </c>
      <c r="D154" s="51">
        <v>0</v>
      </c>
      <c r="E154" s="52" t="s">
        <v>17</v>
      </c>
      <c r="F154" s="51">
        <v>1</v>
      </c>
      <c r="G154" s="52" t="s">
        <v>101</v>
      </c>
      <c r="H154" s="52" t="s">
        <v>102</v>
      </c>
      <c r="I154" s="52">
        <v>4</v>
      </c>
      <c r="J154" s="52">
        <v>262</v>
      </c>
      <c r="K154" s="52">
        <v>4</v>
      </c>
      <c r="L154" s="52">
        <v>0</v>
      </c>
      <c r="M154" s="52"/>
    </row>
    <row r="155" spans="2:13" x14ac:dyDescent="0.25">
      <c r="B155" s="51" t="s">
        <v>52</v>
      </c>
      <c r="C155" s="51" t="s">
        <v>100</v>
      </c>
      <c r="D155" s="51">
        <v>0</v>
      </c>
      <c r="E155" s="52" t="s">
        <v>17</v>
      </c>
      <c r="F155" s="51">
        <v>1</v>
      </c>
      <c r="G155" s="52" t="s">
        <v>101</v>
      </c>
      <c r="H155" s="52" t="s">
        <v>103</v>
      </c>
      <c r="I155" s="52">
        <v>4</v>
      </c>
      <c r="J155" s="52">
        <v>262</v>
      </c>
      <c r="K155" s="52">
        <v>4</v>
      </c>
      <c r="L155" s="52">
        <v>0</v>
      </c>
      <c r="M155" s="52"/>
    </row>
    <row r="156" spans="2:13" x14ac:dyDescent="0.25">
      <c r="B156" s="51" t="s">
        <v>52</v>
      </c>
      <c r="C156" s="51" t="s">
        <v>100</v>
      </c>
      <c r="D156" s="51">
        <v>0</v>
      </c>
      <c r="E156" s="52" t="s">
        <v>17</v>
      </c>
      <c r="F156" s="51">
        <v>1</v>
      </c>
      <c r="G156" s="52" t="s">
        <v>101</v>
      </c>
      <c r="H156" s="52" t="s">
        <v>104</v>
      </c>
      <c r="I156" s="52">
        <v>0</v>
      </c>
      <c r="J156" s="52">
        <v>0</v>
      </c>
      <c r="K156" s="52">
        <v>0</v>
      </c>
      <c r="L156" s="52">
        <v>0</v>
      </c>
      <c r="M156" s="52"/>
    </row>
    <row r="157" spans="2:13" x14ac:dyDescent="0.25">
      <c r="B157" s="51" t="s">
        <v>52</v>
      </c>
      <c r="C157" s="51" t="s">
        <v>100</v>
      </c>
      <c r="D157" s="51">
        <v>0</v>
      </c>
      <c r="E157" s="52" t="s">
        <v>17</v>
      </c>
      <c r="F157" s="51">
        <v>1</v>
      </c>
      <c r="G157" s="52" t="s">
        <v>18</v>
      </c>
      <c r="H157" s="52" t="s">
        <v>105</v>
      </c>
      <c r="I157" s="52">
        <v>0</v>
      </c>
      <c r="J157" s="52">
        <v>0</v>
      </c>
      <c r="K157" s="52">
        <v>0</v>
      </c>
      <c r="L157" s="52">
        <v>0</v>
      </c>
      <c r="M157" s="52"/>
    </row>
    <row r="158" spans="2:13" x14ac:dyDescent="0.25">
      <c r="B158" s="51" t="s">
        <v>52</v>
      </c>
      <c r="C158" s="51" t="s">
        <v>100</v>
      </c>
      <c r="D158" s="51">
        <v>0</v>
      </c>
      <c r="E158" s="52" t="s">
        <v>17</v>
      </c>
      <c r="F158" s="51">
        <v>1</v>
      </c>
      <c r="G158" s="52" t="s">
        <v>18</v>
      </c>
      <c r="H158" s="52" t="s">
        <v>103</v>
      </c>
      <c r="I158" s="52">
        <v>0</v>
      </c>
      <c r="J158" s="52">
        <v>0</v>
      </c>
      <c r="K158" s="52">
        <v>0</v>
      </c>
      <c r="L158" s="52">
        <v>0</v>
      </c>
      <c r="M158" s="52"/>
    </row>
    <row r="159" spans="2:13" x14ac:dyDescent="0.25">
      <c r="B159" s="51" t="s">
        <v>52</v>
      </c>
      <c r="C159" s="51" t="s">
        <v>100</v>
      </c>
      <c r="D159" s="51">
        <v>0</v>
      </c>
      <c r="E159" s="52" t="s">
        <v>17</v>
      </c>
      <c r="F159" s="51">
        <v>1</v>
      </c>
      <c r="G159" s="52" t="s">
        <v>18</v>
      </c>
      <c r="H159" s="52" t="s">
        <v>104</v>
      </c>
      <c r="I159" s="52">
        <v>0</v>
      </c>
      <c r="J159" s="52">
        <v>0</v>
      </c>
      <c r="K159" s="52">
        <v>0</v>
      </c>
      <c r="L159" s="52">
        <v>0</v>
      </c>
      <c r="M159" s="52"/>
    </row>
    <row r="160" spans="2:13" x14ac:dyDescent="0.25">
      <c r="B160" s="51" t="s">
        <v>52</v>
      </c>
      <c r="C160" s="51" t="s">
        <v>100</v>
      </c>
      <c r="D160" s="51">
        <v>0</v>
      </c>
      <c r="E160" s="52" t="s">
        <v>20</v>
      </c>
      <c r="F160" s="51">
        <v>2</v>
      </c>
      <c r="G160" s="52" t="s">
        <v>101</v>
      </c>
      <c r="H160" s="52" t="s">
        <v>103</v>
      </c>
      <c r="I160" s="52">
        <v>4</v>
      </c>
      <c r="J160" s="52">
        <v>262</v>
      </c>
      <c r="K160" s="52">
        <v>4</v>
      </c>
      <c r="L160" s="52">
        <v>0</v>
      </c>
      <c r="M160" s="52"/>
    </row>
    <row r="161" spans="2:13" x14ac:dyDescent="0.25">
      <c r="B161" s="51" t="s">
        <v>52</v>
      </c>
      <c r="C161" s="51" t="s">
        <v>100</v>
      </c>
      <c r="D161" s="51">
        <v>0</v>
      </c>
      <c r="E161" s="52" t="s">
        <v>20</v>
      </c>
      <c r="F161" s="51">
        <v>2</v>
      </c>
      <c r="G161" s="52" t="s">
        <v>101</v>
      </c>
      <c r="H161" s="52" t="s">
        <v>104</v>
      </c>
      <c r="I161" s="52">
        <v>0</v>
      </c>
      <c r="J161" s="52">
        <v>0</v>
      </c>
      <c r="K161" s="52">
        <v>0</v>
      </c>
      <c r="L161" s="52">
        <v>0</v>
      </c>
      <c r="M161" s="52"/>
    </row>
    <row r="162" spans="2:13" x14ac:dyDescent="0.25">
      <c r="B162" s="51" t="s">
        <v>52</v>
      </c>
      <c r="C162" s="51" t="s">
        <v>100</v>
      </c>
      <c r="D162" s="51">
        <v>0</v>
      </c>
      <c r="E162" s="52" t="s">
        <v>20</v>
      </c>
      <c r="F162" s="51">
        <v>2</v>
      </c>
      <c r="G162" s="52" t="s">
        <v>18</v>
      </c>
      <c r="H162" s="52" t="s">
        <v>105</v>
      </c>
      <c r="I162" s="52">
        <v>0</v>
      </c>
      <c r="J162" s="52">
        <v>0</v>
      </c>
      <c r="K162" s="52">
        <v>0</v>
      </c>
      <c r="L162" s="52">
        <v>0</v>
      </c>
      <c r="M162" s="52"/>
    </row>
    <row r="163" spans="2:13" x14ac:dyDescent="0.25">
      <c r="B163" s="51" t="s">
        <v>52</v>
      </c>
      <c r="C163" s="51" t="s">
        <v>100</v>
      </c>
      <c r="D163" s="51">
        <v>0</v>
      </c>
      <c r="E163" s="52" t="s">
        <v>20</v>
      </c>
      <c r="F163" s="51">
        <v>2</v>
      </c>
      <c r="G163" s="52" t="s">
        <v>18</v>
      </c>
      <c r="H163" s="52" t="s">
        <v>103</v>
      </c>
      <c r="I163" s="52">
        <v>0</v>
      </c>
      <c r="J163" s="52">
        <v>0</v>
      </c>
      <c r="K163" s="52">
        <v>0</v>
      </c>
      <c r="L163" s="52">
        <v>0</v>
      </c>
      <c r="M163" s="52"/>
    </row>
    <row r="164" spans="2:13" x14ac:dyDescent="0.25">
      <c r="B164" s="51" t="s">
        <v>52</v>
      </c>
      <c r="C164" s="51" t="s">
        <v>100</v>
      </c>
      <c r="D164" s="51">
        <v>0</v>
      </c>
      <c r="E164" s="52" t="s">
        <v>20</v>
      </c>
      <c r="F164" s="51">
        <v>2</v>
      </c>
      <c r="G164" s="52" t="s">
        <v>18</v>
      </c>
      <c r="H164" s="52" t="s">
        <v>104</v>
      </c>
      <c r="I164" s="52">
        <v>0</v>
      </c>
      <c r="J164" s="52">
        <v>0</v>
      </c>
      <c r="K164" s="52">
        <v>0</v>
      </c>
      <c r="L164" s="52">
        <v>0</v>
      </c>
      <c r="M164" s="52"/>
    </row>
    <row r="165" spans="2:13" x14ac:dyDescent="0.25">
      <c r="B165" s="51" t="s">
        <v>52</v>
      </c>
      <c r="C165" s="51" t="s">
        <v>100</v>
      </c>
      <c r="D165" s="51">
        <v>0</v>
      </c>
      <c r="E165" s="52" t="s">
        <v>21</v>
      </c>
      <c r="F165" s="51">
        <v>3</v>
      </c>
      <c r="G165" s="52" t="s">
        <v>101</v>
      </c>
      <c r="H165" s="52" t="s">
        <v>103</v>
      </c>
      <c r="I165" s="52">
        <v>4</v>
      </c>
      <c r="J165" s="52">
        <v>262</v>
      </c>
      <c r="K165" s="52">
        <v>4</v>
      </c>
      <c r="L165" s="52">
        <v>0</v>
      </c>
      <c r="M165" s="52"/>
    </row>
    <row r="166" spans="2:13" x14ac:dyDescent="0.25">
      <c r="B166" s="51" t="s">
        <v>52</v>
      </c>
      <c r="C166" s="51" t="s">
        <v>100</v>
      </c>
      <c r="D166" s="51">
        <v>0</v>
      </c>
      <c r="E166" s="52" t="s">
        <v>21</v>
      </c>
      <c r="F166" s="51">
        <v>3</v>
      </c>
      <c r="G166" s="52" t="s">
        <v>101</v>
      </c>
      <c r="H166" s="52" t="s">
        <v>104</v>
      </c>
      <c r="I166" s="52">
        <v>0</v>
      </c>
      <c r="J166" s="52">
        <v>0</v>
      </c>
      <c r="K166" s="52">
        <v>0</v>
      </c>
      <c r="L166" s="52">
        <v>0</v>
      </c>
      <c r="M166" s="52"/>
    </row>
    <row r="167" spans="2:13" x14ac:dyDescent="0.25">
      <c r="B167" s="51" t="s">
        <v>52</v>
      </c>
      <c r="C167" s="51" t="s">
        <v>100</v>
      </c>
      <c r="D167" s="51">
        <v>0</v>
      </c>
      <c r="E167" s="52" t="s">
        <v>21</v>
      </c>
      <c r="F167" s="51">
        <v>3</v>
      </c>
      <c r="G167" s="52" t="s">
        <v>18</v>
      </c>
      <c r="H167" s="52" t="s">
        <v>105</v>
      </c>
      <c r="I167" s="52">
        <v>0</v>
      </c>
      <c r="J167" s="52">
        <v>0</v>
      </c>
      <c r="K167" s="52">
        <v>0</v>
      </c>
      <c r="L167" s="52">
        <v>0</v>
      </c>
      <c r="M167" s="52"/>
    </row>
    <row r="168" spans="2:13" x14ac:dyDescent="0.25">
      <c r="B168" s="51" t="s">
        <v>52</v>
      </c>
      <c r="C168" s="51" t="s">
        <v>100</v>
      </c>
      <c r="D168" s="51">
        <v>0</v>
      </c>
      <c r="E168" s="52" t="s">
        <v>21</v>
      </c>
      <c r="F168" s="51">
        <v>3</v>
      </c>
      <c r="G168" s="52" t="s">
        <v>18</v>
      </c>
      <c r="H168" s="52" t="s">
        <v>103</v>
      </c>
      <c r="I168" s="52">
        <v>0</v>
      </c>
      <c r="J168" s="52">
        <v>0</v>
      </c>
      <c r="K168" s="52">
        <v>0</v>
      </c>
      <c r="L168" s="52">
        <v>0</v>
      </c>
      <c r="M168" s="52"/>
    </row>
    <row r="169" spans="2:13" x14ac:dyDescent="0.25">
      <c r="B169" s="51" t="s">
        <v>52</v>
      </c>
      <c r="C169" s="51" t="s">
        <v>100</v>
      </c>
      <c r="D169" s="51">
        <v>0</v>
      </c>
      <c r="E169" s="52" t="s">
        <v>21</v>
      </c>
      <c r="F169" s="51">
        <v>3</v>
      </c>
      <c r="G169" s="52" t="s">
        <v>18</v>
      </c>
      <c r="H169" s="52" t="s">
        <v>104</v>
      </c>
      <c r="I169" s="52">
        <v>0</v>
      </c>
      <c r="J169" s="52">
        <v>0</v>
      </c>
      <c r="K169" s="52">
        <v>0</v>
      </c>
      <c r="L169" s="52">
        <v>112</v>
      </c>
      <c r="M169" s="52"/>
    </row>
    <row r="170" spans="2:13" x14ac:dyDescent="0.25">
      <c r="B170" s="51" t="s">
        <v>52</v>
      </c>
      <c r="C170" s="51" t="s">
        <v>100</v>
      </c>
      <c r="D170" s="51">
        <v>0</v>
      </c>
      <c r="E170" s="52" t="s">
        <v>22</v>
      </c>
      <c r="F170" s="51">
        <v>4</v>
      </c>
      <c r="G170" s="52" t="s">
        <v>101</v>
      </c>
      <c r="H170" s="52" t="s">
        <v>103</v>
      </c>
      <c r="I170" s="52">
        <v>4</v>
      </c>
      <c r="J170" s="52">
        <v>262</v>
      </c>
      <c r="K170" s="52">
        <v>4</v>
      </c>
      <c r="L170" s="52">
        <v>0</v>
      </c>
      <c r="M170" s="52"/>
    </row>
    <row r="171" spans="2:13" x14ac:dyDescent="0.25">
      <c r="B171" s="51" t="s">
        <v>52</v>
      </c>
      <c r="C171" s="51" t="s">
        <v>100</v>
      </c>
      <c r="D171" s="51">
        <v>0</v>
      </c>
      <c r="E171" s="52" t="s">
        <v>22</v>
      </c>
      <c r="F171" s="51">
        <v>4</v>
      </c>
      <c r="G171" s="52" t="s">
        <v>101</v>
      </c>
      <c r="H171" s="52" t="s">
        <v>104</v>
      </c>
      <c r="I171" s="52">
        <v>0</v>
      </c>
      <c r="J171" s="52">
        <v>0</v>
      </c>
      <c r="K171" s="52">
        <v>0</v>
      </c>
      <c r="L171" s="52">
        <v>0</v>
      </c>
      <c r="M171" s="52"/>
    </row>
    <row r="172" spans="2:13" x14ac:dyDescent="0.25">
      <c r="B172" s="51" t="s">
        <v>52</v>
      </c>
      <c r="C172" s="51" t="s">
        <v>100</v>
      </c>
      <c r="D172" s="51">
        <v>0</v>
      </c>
      <c r="E172" s="52" t="s">
        <v>22</v>
      </c>
      <c r="F172" s="51">
        <v>4</v>
      </c>
      <c r="G172" s="52" t="s">
        <v>18</v>
      </c>
      <c r="H172" s="52" t="s">
        <v>105</v>
      </c>
      <c r="I172" s="52">
        <v>0</v>
      </c>
      <c r="J172" s="52">
        <v>0</v>
      </c>
      <c r="K172" s="52">
        <v>0</v>
      </c>
      <c r="L172" s="52">
        <v>0</v>
      </c>
      <c r="M172" s="52"/>
    </row>
    <row r="173" spans="2:13" x14ac:dyDescent="0.25">
      <c r="B173" s="51" t="s">
        <v>52</v>
      </c>
      <c r="C173" s="51" t="s">
        <v>100</v>
      </c>
      <c r="D173" s="51">
        <v>0</v>
      </c>
      <c r="E173" s="52" t="s">
        <v>22</v>
      </c>
      <c r="F173" s="51">
        <v>4</v>
      </c>
      <c r="G173" s="52" t="s">
        <v>18</v>
      </c>
      <c r="H173" s="52" t="s">
        <v>103</v>
      </c>
      <c r="I173" s="52">
        <v>0</v>
      </c>
      <c r="J173" s="52">
        <v>0</v>
      </c>
      <c r="K173" s="52">
        <v>0</v>
      </c>
      <c r="L173" s="52">
        <v>0</v>
      </c>
      <c r="M173" s="52"/>
    </row>
    <row r="174" spans="2:13" x14ac:dyDescent="0.25">
      <c r="B174" s="51" t="s">
        <v>52</v>
      </c>
      <c r="C174" s="51" t="s">
        <v>100</v>
      </c>
      <c r="D174" s="51">
        <v>0</v>
      </c>
      <c r="E174" s="52" t="s">
        <v>22</v>
      </c>
      <c r="F174" s="51">
        <v>4</v>
      </c>
      <c r="G174" s="52" t="s">
        <v>18</v>
      </c>
      <c r="H174" s="52" t="s">
        <v>104</v>
      </c>
      <c r="I174" s="52">
        <v>0</v>
      </c>
      <c r="J174" s="52">
        <v>0</v>
      </c>
      <c r="K174" s="52">
        <v>0</v>
      </c>
      <c r="L174" s="52">
        <v>0</v>
      </c>
      <c r="M174" s="52"/>
    </row>
    <row r="175" spans="2:13" x14ac:dyDescent="0.25">
      <c r="B175" s="51" t="s">
        <v>52</v>
      </c>
      <c r="C175" s="51" t="s">
        <v>100</v>
      </c>
      <c r="D175" s="51">
        <v>0</v>
      </c>
      <c r="E175" s="52" t="s">
        <v>23</v>
      </c>
      <c r="F175" s="51">
        <v>5</v>
      </c>
      <c r="G175" s="52" t="s">
        <v>101</v>
      </c>
      <c r="H175" s="52" t="s">
        <v>103</v>
      </c>
      <c r="I175" s="52">
        <v>4</v>
      </c>
      <c r="J175" s="52">
        <v>262</v>
      </c>
      <c r="K175" s="52">
        <v>4</v>
      </c>
      <c r="L175" s="52">
        <v>0</v>
      </c>
      <c r="M175" s="52"/>
    </row>
    <row r="176" spans="2:13" x14ac:dyDescent="0.25">
      <c r="B176" s="51" t="s">
        <v>52</v>
      </c>
      <c r="C176" s="51" t="s">
        <v>100</v>
      </c>
      <c r="D176" s="51">
        <v>0</v>
      </c>
      <c r="E176" s="52" t="s">
        <v>23</v>
      </c>
      <c r="F176" s="51">
        <v>5</v>
      </c>
      <c r="G176" s="52" t="s">
        <v>101</v>
      </c>
      <c r="H176" s="52" t="s">
        <v>104</v>
      </c>
      <c r="I176" s="52">
        <v>0</v>
      </c>
      <c r="J176" s="52">
        <v>0</v>
      </c>
      <c r="K176" s="52">
        <v>0</v>
      </c>
      <c r="L176" s="52">
        <v>0</v>
      </c>
      <c r="M176" s="52"/>
    </row>
    <row r="177" spans="2:13" x14ac:dyDescent="0.25">
      <c r="B177" s="51" t="s">
        <v>52</v>
      </c>
      <c r="C177" s="51" t="s">
        <v>100</v>
      </c>
      <c r="D177" s="51">
        <v>0</v>
      </c>
      <c r="E177" s="52" t="s">
        <v>23</v>
      </c>
      <c r="F177" s="51">
        <v>5</v>
      </c>
      <c r="G177" s="52" t="s">
        <v>18</v>
      </c>
      <c r="H177" s="52" t="s">
        <v>105</v>
      </c>
      <c r="I177" s="52">
        <v>0</v>
      </c>
      <c r="J177" s="52">
        <v>0</v>
      </c>
      <c r="K177" s="52">
        <v>0</v>
      </c>
      <c r="L177" s="52">
        <v>0</v>
      </c>
      <c r="M177" s="52"/>
    </row>
    <row r="178" spans="2:13" x14ac:dyDescent="0.25">
      <c r="B178" s="51" t="s">
        <v>52</v>
      </c>
      <c r="C178" s="51" t="s">
        <v>100</v>
      </c>
      <c r="D178" s="51">
        <v>0</v>
      </c>
      <c r="E178" s="52" t="s">
        <v>23</v>
      </c>
      <c r="F178" s="51">
        <v>5</v>
      </c>
      <c r="G178" s="52" t="s">
        <v>18</v>
      </c>
      <c r="H178" s="52" t="s">
        <v>103</v>
      </c>
      <c r="I178" s="52">
        <v>0</v>
      </c>
      <c r="J178" s="52">
        <v>0</v>
      </c>
      <c r="K178" s="52">
        <v>0</v>
      </c>
      <c r="L178" s="52">
        <v>0</v>
      </c>
      <c r="M178" s="52"/>
    </row>
    <row r="179" spans="2:13" x14ac:dyDescent="0.25">
      <c r="B179" s="51" t="s">
        <v>52</v>
      </c>
      <c r="C179" s="51" t="s">
        <v>100</v>
      </c>
      <c r="D179" s="51">
        <v>0</v>
      </c>
      <c r="E179" s="52" t="s">
        <v>23</v>
      </c>
      <c r="F179" s="51">
        <v>5</v>
      </c>
      <c r="G179" s="52" t="s">
        <v>18</v>
      </c>
      <c r="H179" s="52" t="s">
        <v>104</v>
      </c>
      <c r="I179" s="52">
        <v>0</v>
      </c>
      <c r="J179" s="52">
        <v>0</v>
      </c>
      <c r="K179" s="52">
        <v>0</v>
      </c>
      <c r="L179" s="52">
        <v>0</v>
      </c>
      <c r="M179" s="52"/>
    </row>
    <row r="180" spans="2:13" x14ac:dyDescent="0.25">
      <c r="B180" s="51" t="s">
        <v>33</v>
      </c>
      <c r="C180" s="51" t="s">
        <v>100</v>
      </c>
      <c r="D180" s="51">
        <v>0</v>
      </c>
      <c r="E180" s="52" t="s">
        <v>17</v>
      </c>
      <c r="F180" s="51">
        <v>1</v>
      </c>
      <c r="G180" s="52" t="s">
        <v>101</v>
      </c>
      <c r="H180" s="52" t="s">
        <v>102</v>
      </c>
      <c r="I180" s="52">
        <v>0</v>
      </c>
      <c r="J180" s="52">
        <v>0</v>
      </c>
      <c r="K180" s="52">
        <v>0</v>
      </c>
      <c r="L180" s="52">
        <v>0</v>
      </c>
      <c r="M180" s="52"/>
    </row>
    <row r="181" spans="2:13" x14ac:dyDescent="0.25">
      <c r="B181" s="51" t="s">
        <v>33</v>
      </c>
      <c r="C181" s="51" t="s">
        <v>100</v>
      </c>
      <c r="D181" s="51">
        <v>0</v>
      </c>
      <c r="E181" s="52" t="s">
        <v>17</v>
      </c>
      <c r="F181" s="51">
        <v>1</v>
      </c>
      <c r="G181" s="52" t="s">
        <v>101</v>
      </c>
      <c r="H181" s="52" t="s">
        <v>103</v>
      </c>
      <c r="I181" s="52">
        <v>0</v>
      </c>
      <c r="J181" s="52">
        <v>0</v>
      </c>
      <c r="K181" s="52">
        <v>0</v>
      </c>
      <c r="L181" s="52">
        <v>0</v>
      </c>
      <c r="M181" s="52"/>
    </row>
    <row r="182" spans="2:13" x14ac:dyDescent="0.25">
      <c r="B182" s="51" t="s">
        <v>33</v>
      </c>
      <c r="C182" s="51" t="s">
        <v>100</v>
      </c>
      <c r="D182" s="51">
        <v>0</v>
      </c>
      <c r="E182" s="52" t="s">
        <v>17</v>
      </c>
      <c r="F182" s="51">
        <v>1</v>
      </c>
      <c r="G182" s="52" t="s">
        <v>101</v>
      </c>
      <c r="H182" s="52" t="s">
        <v>104</v>
      </c>
      <c r="I182" s="52">
        <v>0</v>
      </c>
      <c r="J182" s="52">
        <v>0</v>
      </c>
      <c r="K182" s="52">
        <v>0</v>
      </c>
      <c r="L182" s="52">
        <v>0</v>
      </c>
      <c r="M182" s="52"/>
    </row>
    <row r="183" spans="2:13" x14ac:dyDescent="0.25">
      <c r="B183" s="51" t="s">
        <v>33</v>
      </c>
      <c r="C183" s="51" t="s">
        <v>100</v>
      </c>
      <c r="D183" s="51">
        <v>0</v>
      </c>
      <c r="E183" s="52" t="s">
        <v>17</v>
      </c>
      <c r="F183" s="51">
        <v>1</v>
      </c>
      <c r="G183" s="52" t="s">
        <v>18</v>
      </c>
      <c r="H183" s="52" t="s">
        <v>105</v>
      </c>
      <c r="I183" s="52">
        <v>0</v>
      </c>
      <c r="J183" s="52">
        <v>0</v>
      </c>
      <c r="K183" s="52">
        <v>0</v>
      </c>
      <c r="L183" s="52">
        <v>0</v>
      </c>
      <c r="M183" s="52"/>
    </row>
    <row r="184" spans="2:13" x14ac:dyDescent="0.25">
      <c r="B184" s="51" t="s">
        <v>33</v>
      </c>
      <c r="C184" s="51" t="s">
        <v>100</v>
      </c>
      <c r="D184" s="51">
        <v>0</v>
      </c>
      <c r="E184" s="52" t="s">
        <v>17</v>
      </c>
      <c r="F184" s="51">
        <v>1</v>
      </c>
      <c r="G184" s="52" t="s">
        <v>18</v>
      </c>
      <c r="H184" s="52" t="s">
        <v>103</v>
      </c>
      <c r="I184" s="52">
        <v>0</v>
      </c>
      <c r="J184" s="52">
        <v>0</v>
      </c>
      <c r="K184" s="52">
        <v>0</v>
      </c>
      <c r="L184" s="52">
        <v>0</v>
      </c>
      <c r="M184" s="52"/>
    </row>
    <row r="185" spans="2:13" x14ac:dyDescent="0.25">
      <c r="B185" s="51" t="s">
        <v>33</v>
      </c>
      <c r="C185" s="51" t="s">
        <v>100</v>
      </c>
      <c r="D185" s="51">
        <v>0</v>
      </c>
      <c r="E185" s="52" t="s">
        <v>17</v>
      </c>
      <c r="F185" s="51">
        <v>1</v>
      </c>
      <c r="G185" s="52" t="s">
        <v>18</v>
      </c>
      <c r="H185" s="52" t="s">
        <v>104</v>
      </c>
      <c r="I185" s="52">
        <v>0</v>
      </c>
      <c r="J185" s="52">
        <v>0</v>
      </c>
      <c r="K185" s="52">
        <v>0</v>
      </c>
      <c r="L185" s="52">
        <v>0</v>
      </c>
      <c r="M185" s="52"/>
    </row>
    <row r="186" spans="2:13" x14ac:dyDescent="0.25">
      <c r="B186" s="51" t="s">
        <v>33</v>
      </c>
      <c r="C186" s="51" t="s">
        <v>100</v>
      </c>
      <c r="D186" s="51">
        <v>0</v>
      </c>
      <c r="E186" s="52" t="s">
        <v>20</v>
      </c>
      <c r="F186" s="51">
        <v>2</v>
      </c>
      <c r="G186" s="52" t="s">
        <v>18</v>
      </c>
      <c r="H186" s="52" t="s">
        <v>105</v>
      </c>
      <c r="I186" s="52">
        <v>0</v>
      </c>
      <c r="J186" s="52">
        <v>0</v>
      </c>
      <c r="K186" s="52">
        <v>0</v>
      </c>
      <c r="L186" s="52">
        <v>0</v>
      </c>
      <c r="M186" s="52"/>
    </row>
    <row r="187" spans="2:13" x14ac:dyDescent="0.25">
      <c r="B187" s="51" t="s">
        <v>33</v>
      </c>
      <c r="C187" s="51" t="s">
        <v>100</v>
      </c>
      <c r="D187" s="51">
        <v>0</v>
      </c>
      <c r="E187" s="52" t="s">
        <v>20</v>
      </c>
      <c r="F187" s="51">
        <v>2</v>
      </c>
      <c r="G187" s="52" t="s">
        <v>18</v>
      </c>
      <c r="H187" s="52" t="s">
        <v>103</v>
      </c>
      <c r="I187" s="52">
        <v>0</v>
      </c>
      <c r="J187" s="52">
        <v>0</v>
      </c>
      <c r="K187" s="52">
        <v>0</v>
      </c>
      <c r="L187" s="52">
        <v>0</v>
      </c>
      <c r="M187" s="52"/>
    </row>
    <row r="188" spans="2:13" x14ac:dyDescent="0.25">
      <c r="B188" s="51" t="s">
        <v>33</v>
      </c>
      <c r="C188" s="51" t="s">
        <v>100</v>
      </c>
      <c r="D188" s="51">
        <v>0</v>
      </c>
      <c r="E188" s="52" t="s">
        <v>20</v>
      </c>
      <c r="F188" s="51">
        <v>2</v>
      </c>
      <c r="G188" s="52" t="s">
        <v>18</v>
      </c>
      <c r="H188" s="52" t="s">
        <v>104</v>
      </c>
      <c r="I188" s="52">
        <v>0</v>
      </c>
      <c r="J188" s="52">
        <v>0</v>
      </c>
      <c r="K188" s="52">
        <v>0</v>
      </c>
      <c r="L188" s="52">
        <v>0</v>
      </c>
      <c r="M188" s="52"/>
    </row>
    <row r="189" spans="2:13" x14ac:dyDescent="0.25">
      <c r="B189" s="51" t="s">
        <v>33</v>
      </c>
      <c r="C189" s="51" t="s">
        <v>100</v>
      </c>
      <c r="D189" s="51">
        <v>0</v>
      </c>
      <c r="E189" s="52" t="s">
        <v>21</v>
      </c>
      <c r="F189" s="51">
        <v>3</v>
      </c>
      <c r="G189" s="52" t="s">
        <v>18</v>
      </c>
      <c r="H189" s="52" t="s">
        <v>105</v>
      </c>
      <c r="I189" s="52">
        <v>0</v>
      </c>
      <c r="J189" s="52">
        <v>0</v>
      </c>
      <c r="K189" s="52">
        <v>0</v>
      </c>
      <c r="L189" s="52">
        <v>0</v>
      </c>
      <c r="M189" s="52"/>
    </row>
    <row r="190" spans="2:13" x14ac:dyDescent="0.25">
      <c r="B190" s="51" t="s">
        <v>33</v>
      </c>
      <c r="C190" s="51" t="s">
        <v>100</v>
      </c>
      <c r="D190" s="51">
        <v>0</v>
      </c>
      <c r="E190" s="52" t="s">
        <v>21</v>
      </c>
      <c r="F190" s="51">
        <v>3</v>
      </c>
      <c r="G190" s="52" t="s">
        <v>18</v>
      </c>
      <c r="H190" s="52" t="s">
        <v>103</v>
      </c>
      <c r="I190" s="52">
        <v>0</v>
      </c>
      <c r="J190" s="52">
        <v>0</v>
      </c>
      <c r="K190" s="52">
        <v>0</v>
      </c>
      <c r="L190" s="52">
        <v>0</v>
      </c>
      <c r="M190" s="52"/>
    </row>
    <row r="191" spans="2:13" x14ac:dyDescent="0.25">
      <c r="B191" s="51" t="s">
        <v>33</v>
      </c>
      <c r="C191" s="51" t="s">
        <v>100</v>
      </c>
      <c r="D191" s="51">
        <v>0</v>
      </c>
      <c r="E191" s="52" t="s">
        <v>21</v>
      </c>
      <c r="F191" s="51">
        <v>3</v>
      </c>
      <c r="G191" s="52" t="s">
        <v>18</v>
      </c>
      <c r="H191" s="52" t="s">
        <v>104</v>
      </c>
      <c r="I191" s="52">
        <v>0</v>
      </c>
      <c r="J191" s="52">
        <v>0</v>
      </c>
      <c r="K191" s="52">
        <v>0</v>
      </c>
      <c r="L191" s="52">
        <v>0</v>
      </c>
      <c r="M191" s="52"/>
    </row>
    <row r="192" spans="2:13" x14ac:dyDescent="0.25">
      <c r="B192" s="51" t="s">
        <v>33</v>
      </c>
      <c r="C192" s="51" t="s">
        <v>100</v>
      </c>
      <c r="D192" s="51">
        <v>0</v>
      </c>
      <c r="E192" s="52" t="s">
        <v>22</v>
      </c>
      <c r="F192" s="51">
        <v>4</v>
      </c>
      <c r="G192" s="52" t="s">
        <v>18</v>
      </c>
      <c r="H192" s="52" t="s">
        <v>105</v>
      </c>
      <c r="I192" s="52">
        <v>0</v>
      </c>
      <c r="J192" s="52">
        <v>0</v>
      </c>
      <c r="K192" s="52">
        <v>0</v>
      </c>
      <c r="L192" s="52">
        <v>0</v>
      </c>
      <c r="M192" s="52"/>
    </row>
    <row r="193" spans="2:13" x14ac:dyDescent="0.25">
      <c r="B193" s="51" t="s">
        <v>33</v>
      </c>
      <c r="C193" s="51" t="s">
        <v>100</v>
      </c>
      <c r="D193" s="51">
        <v>0</v>
      </c>
      <c r="E193" s="52" t="s">
        <v>22</v>
      </c>
      <c r="F193" s="51">
        <v>4</v>
      </c>
      <c r="G193" s="52" t="s">
        <v>18</v>
      </c>
      <c r="H193" s="52" t="s">
        <v>103</v>
      </c>
      <c r="I193" s="52">
        <v>0</v>
      </c>
      <c r="J193" s="52">
        <v>0</v>
      </c>
      <c r="K193" s="52">
        <v>0</v>
      </c>
      <c r="L193" s="52">
        <v>0</v>
      </c>
      <c r="M193" s="52"/>
    </row>
    <row r="194" spans="2:13" x14ac:dyDescent="0.25">
      <c r="B194" s="51" t="s">
        <v>33</v>
      </c>
      <c r="C194" s="51" t="s">
        <v>100</v>
      </c>
      <c r="D194" s="51">
        <v>0</v>
      </c>
      <c r="E194" s="52" t="s">
        <v>22</v>
      </c>
      <c r="F194" s="51">
        <v>4</v>
      </c>
      <c r="G194" s="52" t="s">
        <v>18</v>
      </c>
      <c r="H194" s="52" t="s">
        <v>104</v>
      </c>
      <c r="I194" s="52">
        <v>0</v>
      </c>
      <c r="J194" s="52">
        <v>0</v>
      </c>
      <c r="K194" s="52">
        <v>0</v>
      </c>
      <c r="L194" s="52">
        <v>0</v>
      </c>
      <c r="M194" s="52"/>
    </row>
    <row r="195" spans="2:13" x14ac:dyDescent="0.25">
      <c r="B195" s="51" t="s">
        <v>33</v>
      </c>
      <c r="C195" s="51" t="s">
        <v>100</v>
      </c>
      <c r="D195" s="51">
        <v>0</v>
      </c>
      <c r="E195" s="52" t="s">
        <v>23</v>
      </c>
      <c r="F195" s="51">
        <v>5</v>
      </c>
      <c r="G195" s="52" t="s">
        <v>18</v>
      </c>
      <c r="H195" s="52" t="s">
        <v>105</v>
      </c>
      <c r="I195" s="52">
        <v>0</v>
      </c>
      <c r="J195" s="52">
        <v>0</v>
      </c>
      <c r="K195" s="52">
        <v>0</v>
      </c>
      <c r="L195" s="52">
        <v>0</v>
      </c>
      <c r="M195" s="52"/>
    </row>
    <row r="196" spans="2:13" x14ac:dyDescent="0.25">
      <c r="B196" s="51" t="s">
        <v>33</v>
      </c>
      <c r="C196" s="51" t="s">
        <v>100</v>
      </c>
      <c r="D196" s="51">
        <v>0</v>
      </c>
      <c r="E196" s="52" t="s">
        <v>23</v>
      </c>
      <c r="F196" s="51">
        <v>5</v>
      </c>
      <c r="G196" s="52" t="s">
        <v>18</v>
      </c>
      <c r="H196" s="52" t="s">
        <v>103</v>
      </c>
      <c r="I196" s="52">
        <v>0</v>
      </c>
      <c r="J196" s="52">
        <v>0</v>
      </c>
      <c r="K196" s="52">
        <v>0</v>
      </c>
      <c r="L196" s="52">
        <v>0</v>
      </c>
      <c r="M196" s="52"/>
    </row>
    <row r="197" spans="2:13" x14ac:dyDescent="0.25">
      <c r="B197" s="51" t="s">
        <v>33</v>
      </c>
      <c r="C197" s="51" t="s">
        <v>100</v>
      </c>
      <c r="D197" s="51">
        <v>0</v>
      </c>
      <c r="E197" s="52" t="s">
        <v>23</v>
      </c>
      <c r="F197" s="51">
        <v>5</v>
      </c>
      <c r="G197" s="52" t="s">
        <v>18</v>
      </c>
      <c r="H197" s="52" t="s">
        <v>104</v>
      </c>
      <c r="I197" s="52">
        <v>0</v>
      </c>
      <c r="J197" s="52">
        <v>0</v>
      </c>
      <c r="K197" s="52">
        <v>0</v>
      </c>
      <c r="L197" s="52">
        <v>0</v>
      </c>
      <c r="M197" s="52"/>
    </row>
    <row r="198" spans="2:13" x14ac:dyDescent="0.25">
      <c r="B198" s="51" t="s">
        <v>56</v>
      </c>
      <c r="C198" s="51" t="s">
        <v>100</v>
      </c>
      <c r="D198" s="51">
        <v>0</v>
      </c>
      <c r="E198" s="52" t="s">
        <v>17</v>
      </c>
      <c r="F198" s="51">
        <v>1</v>
      </c>
      <c r="G198" s="52" t="s">
        <v>101</v>
      </c>
      <c r="H198" s="52" t="s">
        <v>102</v>
      </c>
      <c r="I198" s="52">
        <v>0</v>
      </c>
      <c r="J198" s="52">
        <v>0</v>
      </c>
      <c r="K198" s="52">
        <v>0</v>
      </c>
      <c r="L198" s="52">
        <v>0</v>
      </c>
      <c r="M198" s="52"/>
    </row>
    <row r="199" spans="2:13" x14ac:dyDescent="0.25">
      <c r="B199" s="51" t="s">
        <v>56</v>
      </c>
      <c r="C199" s="51" t="s">
        <v>100</v>
      </c>
      <c r="D199" s="51">
        <v>0</v>
      </c>
      <c r="E199" s="52" t="s">
        <v>17</v>
      </c>
      <c r="F199" s="51">
        <v>1</v>
      </c>
      <c r="G199" s="52" t="s">
        <v>101</v>
      </c>
      <c r="H199" s="52" t="s">
        <v>103</v>
      </c>
      <c r="I199" s="52">
        <v>0</v>
      </c>
      <c r="J199" s="52">
        <v>0</v>
      </c>
      <c r="K199" s="52">
        <v>0</v>
      </c>
      <c r="L199" s="52">
        <v>0</v>
      </c>
      <c r="M199" s="52"/>
    </row>
    <row r="200" spans="2:13" x14ac:dyDescent="0.25">
      <c r="B200" s="51" t="s">
        <v>56</v>
      </c>
      <c r="C200" s="51" t="s">
        <v>100</v>
      </c>
      <c r="D200" s="51">
        <v>0</v>
      </c>
      <c r="E200" s="52" t="s">
        <v>17</v>
      </c>
      <c r="F200" s="51">
        <v>1</v>
      </c>
      <c r="G200" s="52" t="s">
        <v>101</v>
      </c>
      <c r="H200" s="52" t="s">
        <v>104</v>
      </c>
      <c r="I200" s="52">
        <v>0</v>
      </c>
      <c r="J200" s="52">
        <v>0</v>
      </c>
      <c r="K200" s="52">
        <v>0</v>
      </c>
      <c r="L200" s="52">
        <v>0</v>
      </c>
      <c r="M200" s="52"/>
    </row>
    <row r="201" spans="2:13" x14ac:dyDescent="0.25">
      <c r="B201" s="51" t="s">
        <v>56</v>
      </c>
      <c r="C201" s="51" t="s">
        <v>100</v>
      </c>
      <c r="D201" s="51">
        <v>0</v>
      </c>
      <c r="E201" s="52" t="s">
        <v>17</v>
      </c>
      <c r="F201" s="51">
        <v>1</v>
      </c>
      <c r="G201" s="52" t="s">
        <v>18</v>
      </c>
      <c r="H201" s="52" t="s">
        <v>105</v>
      </c>
      <c r="I201" s="52">
        <v>0</v>
      </c>
      <c r="J201" s="52">
        <v>0</v>
      </c>
      <c r="K201" s="52">
        <v>0</v>
      </c>
      <c r="L201" s="52">
        <v>0</v>
      </c>
      <c r="M201" s="52"/>
    </row>
    <row r="202" spans="2:13" x14ac:dyDescent="0.25">
      <c r="B202" s="51" t="s">
        <v>56</v>
      </c>
      <c r="C202" s="51" t="s">
        <v>100</v>
      </c>
      <c r="D202" s="51">
        <v>0</v>
      </c>
      <c r="E202" s="52" t="s">
        <v>17</v>
      </c>
      <c r="F202" s="51">
        <v>1</v>
      </c>
      <c r="G202" s="52" t="s">
        <v>18</v>
      </c>
      <c r="H202" s="52" t="s">
        <v>103</v>
      </c>
      <c r="I202" s="52">
        <v>0</v>
      </c>
      <c r="J202" s="52">
        <v>0</v>
      </c>
      <c r="K202" s="52">
        <v>0</v>
      </c>
      <c r="L202" s="52">
        <v>0</v>
      </c>
      <c r="M202" s="52"/>
    </row>
    <row r="203" spans="2:13" x14ac:dyDescent="0.25">
      <c r="B203" s="51" t="s">
        <v>56</v>
      </c>
      <c r="C203" s="51" t="s">
        <v>100</v>
      </c>
      <c r="D203" s="51">
        <v>0</v>
      </c>
      <c r="E203" s="52" t="s">
        <v>17</v>
      </c>
      <c r="F203" s="51">
        <v>1</v>
      </c>
      <c r="G203" s="52" t="s">
        <v>18</v>
      </c>
      <c r="H203" s="52" t="s">
        <v>104</v>
      </c>
      <c r="I203" s="52">
        <v>0</v>
      </c>
      <c r="J203" s="52">
        <v>0</v>
      </c>
      <c r="K203" s="52">
        <v>0</v>
      </c>
      <c r="L203" s="52">
        <v>0</v>
      </c>
      <c r="M203" s="52"/>
    </row>
    <row r="204" spans="2:13" x14ac:dyDescent="0.25">
      <c r="B204" s="51" t="s">
        <v>56</v>
      </c>
      <c r="C204" s="51" t="s">
        <v>100</v>
      </c>
      <c r="D204" s="51">
        <v>0</v>
      </c>
      <c r="E204" s="52" t="s">
        <v>20</v>
      </c>
      <c r="F204" s="51">
        <v>2</v>
      </c>
      <c r="G204" s="52" t="s">
        <v>101</v>
      </c>
      <c r="H204" s="52" t="s">
        <v>102</v>
      </c>
      <c r="I204" s="52">
        <v>0</v>
      </c>
      <c r="J204" s="52">
        <v>0</v>
      </c>
      <c r="K204" s="52">
        <v>0</v>
      </c>
      <c r="L204" s="52">
        <v>0</v>
      </c>
      <c r="M204" s="52"/>
    </row>
    <row r="205" spans="2:13" x14ac:dyDescent="0.25">
      <c r="B205" s="51" t="s">
        <v>56</v>
      </c>
      <c r="C205" s="51" t="s">
        <v>100</v>
      </c>
      <c r="D205" s="51">
        <v>0</v>
      </c>
      <c r="E205" s="52" t="s">
        <v>20</v>
      </c>
      <c r="F205" s="51">
        <v>2</v>
      </c>
      <c r="G205" s="52" t="s">
        <v>101</v>
      </c>
      <c r="H205" s="52" t="s">
        <v>103</v>
      </c>
      <c r="I205" s="52">
        <v>0</v>
      </c>
      <c r="J205" s="52">
        <v>0</v>
      </c>
      <c r="K205" s="52">
        <v>0</v>
      </c>
      <c r="L205" s="52">
        <v>0</v>
      </c>
      <c r="M205" s="52"/>
    </row>
    <row r="206" spans="2:13" x14ac:dyDescent="0.25">
      <c r="B206" s="51" t="s">
        <v>56</v>
      </c>
      <c r="C206" s="51" t="s">
        <v>100</v>
      </c>
      <c r="D206" s="51">
        <v>0</v>
      </c>
      <c r="E206" s="52" t="s">
        <v>20</v>
      </c>
      <c r="F206" s="51">
        <v>2</v>
      </c>
      <c r="G206" s="52" t="s">
        <v>101</v>
      </c>
      <c r="H206" s="52" t="s">
        <v>104</v>
      </c>
      <c r="I206" s="52">
        <v>0</v>
      </c>
      <c r="J206" s="52">
        <v>0</v>
      </c>
      <c r="K206" s="52">
        <v>0</v>
      </c>
      <c r="L206" s="52">
        <v>0</v>
      </c>
      <c r="M206" s="52"/>
    </row>
    <row r="207" spans="2:13" x14ac:dyDescent="0.25">
      <c r="B207" s="51" t="s">
        <v>56</v>
      </c>
      <c r="C207" s="51" t="s">
        <v>100</v>
      </c>
      <c r="D207" s="51">
        <v>0</v>
      </c>
      <c r="E207" s="52" t="s">
        <v>20</v>
      </c>
      <c r="F207" s="51">
        <v>2</v>
      </c>
      <c r="G207" s="52" t="s">
        <v>18</v>
      </c>
      <c r="H207" s="52" t="s">
        <v>105</v>
      </c>
      <c r="I207" s="52">
        <v>0</v>
      </c>
      <c r="J207" s="52">
        <v>0</v>
      </c>
      <c r="K207" s="52">
        <v>0</v>
      </c>
      <c r="L207" s="52">
        <v>0</v>
      </c>
      <c r="M207" s="52"/>
    </row>
    <row r="208" spans="2:13" x14ac:dyDescent="0.25">
      <c r="B208" s="51" t="s">
        <v>56</v>
      </c>
      <c r="C208" s="51" t="s">
        <v>100</v>
      </c>
      <c r="D208" s="51">
        <v>0</v>
      </c>
      <c r="E208" s="52" t="s">
        <v>20</v>
      </c>
      <c r="F208" s="51">
        <v>2</v>
      </c>
      <c r="G208" s="52" t="s">
        <v>18</v>
      </c>
      <c r="H208" s="52" t="s">
        <v>103</v>
      </c>
      <c r="I208" s="52">
        <v>0</v>
      </c>
      <c r="J208" s="52">
        <v>0</v>
      </c>
      <c r="K208" s="52">
        <v>0</v>
      </c>
      <c r="L208" s="52">
        <v>0</v>
      </c>
      <c r="M208" s="52"/>
    </row>
    <row r="209" spans="2:13" x14ac:dyDescent="0.25">
      <c r="B209" s="51" t="s">
        <v>56</v>
      </c>
      <c r="C209" s="51" t="s">
        <v>100</v>
      </c>
      <c r="D209" s="51">
        <v>0</v>
      </c>
      <c r="E209" s="52" t="s">
        <v>20</v>
      </c>
      <c r="F209" s="51">
        <v>2</v>
      </c>
      <c r="G209" s="52" t="s">
        <v>18</v>
      </c>
      <c r="H209" s="52" t="s">
        <v>104</v>
      </c>
      <c r="I209" s="52">
        <v>0</v>
      </c>
      <c r="J209" s="52">
        <v>0</v>
      </c>
      <c r="K209" s="52">
        <v>0</v>
      </c>
      <c r="L209" s="52">
        <v>0</v>
      </c>
      <c r="M209" s="52"/>
    </row>
    <row r="210" spans="2:13" x14ac:dyDescent="0.25">
      <c r="B210" s="51" t="s">
        <v>56</v>
      </c>
      <c r="C210" s="51" t="s">
        <v>100</v>
      </c>
      <c r="D210" s="51">
        <v>0</v>
      </c>
      <c r="E210" s="52" t="s">
        <v>21</v>
      </c>
      <c r="F210" s="51">
        <v>3</v>
      </c>
      <c r="G210" s="52" t="s">
        <v>101</v>
      </c>
      <c r="H210" s="52" t="s">
        <v>102</v>
      </c>
      <c r="I210" s="52">
        <v>0</v>
      </c>
      <c r="J210" s="52">
        <v>0</v>
      </c>
      <c r="K210" s="52">
        <v>0</v>
      </c>
      <c r="L210" s="52">
        <v>0</v>
      </c>
      <c r="M210" s="52"/>
    </row>
    <row r="211" spans="2:13" x14ac:dyDescent="0.25">
      <c r="B211" s="51" t="s">
        <v>56</v>
      </c>
      <c r="C211" s="51" t="s">
        <v>100</v>
      </c>
      <c r="D211" s="51">
        <v>0</v>
      </c>
      <c r="E211" s="52" t="s">
        <v>21</v>
      </c>
      <c r="F211" s="51">
        <v>3</v>
      </c>
      <c r="G211" s="52" t="s">
        <v>101</v>
      </c>
      <c r="H211" s="52" t="s">
        <v>103</v>
      </c>
      <c r="I211" s="52">
        <v>0</v>
      </c>
      <c r="J211" s="52">
        <v>0</v>
      </c>
      <c r="K211" s="52">
        <v>0</v>
      </c>
      <c r="L211" s="52">
        <v>0</v>
      </c>
      <c r="M211" s="52"/>
    </row>
    <row r="212" spans="2:13" x14ac:dyDescent="0.25">
      <c r="B212" s="51" t="s">
        <v>56</v>
      </c>
      <c r="C212" s="51" t="s">
        <v>100</v>
      </c>
      <c r="D212" s="51">
        <v>0</v>
      </c>
      <c r="E212" s="52" t="s">
        <v>21</v>
      </c>
      <c r="F212" s="51">
        <v>3</v>
      </c>
      <c r="G212" s="52" t="s">
        <v>101</v>
      </c>
      <c r="H212" s="52" t="s">
        <v>104</v>
      </c>
      <c r="I212" s="52">
        <v>0</v>
      </c>
      <c r="J212" s="52">
        <v>0</v>
      </c>
      <c r="K212" s="52">
        <v>0</v>
      </c>
      <c r="L212" s="52">
        <v>0</v>
      </c>
      <c r="M212" s="52"/>
    </row>
    <row r="213" spans="2:13" x14ac:dyDescent="0.25">
      <c r="B213" s="51" t="s">
        <v>56</v>
      </c>
      <c r="C213" s="51" t="s">
        <v>100</v>
      </c>
      <c r="D213" s="51">
        <v>0</v>
      </c>
      <c r="E213" s="52" t="s">
        <v>21</v>
      </c>
      <c r="F213" s="51">
        <v>3</v>
      </c>
      <c r="G213" s="52" t="s">
        <v>18</v>
      </c>
      <c r="H213" s="52" t="s">
        <v>105</v>
      </c>
      <c r="I213" s="52">
        <v>0</v>
      </c>
      <c r="J213" s="52">
        <v>0</v>
      </c>
      <c r="K213" s="52">
        <v>0</v>
      </c>
      <c r="L213" s="52">
        <v>0</v>
      </c>
      <c r="M213" s="52"/>
    </row>
    <row r="214" spans="2:13" x14ac:dyDescent="0.25">
      <c r="B214" s="51" t="s">
        <v>56</v>
      </c>
      <c r="C214" s="51" t="s">
        <v>100</v>
      </c>
      <c r="D214" s="51">
        <v>0</v>
      </c>
      <c r="E214" s="52" t="s">
        <v>21</v>
      </c>
      <c r="F214" s="51">
        <v>3</v>
      </c>
      <c r="G214" s="52" t="s">
        <v>18</v>
      </c>
      <c r="H214" s="52" t="s">
        <v>103</v>
      </c>
      <c r="I214" s="52">
        <v>0</v>
      </c>
      <c r="J214" s="52">
        <v>0</v>
      </c>
      <c r="K214" s="52">
        <v>0</v>
      </c>
      <c r="L214" s="52">
        <v>0</v>
      </c>
      <c r="M214" s="52"/>
    </row>
    <row r="215" spans="2:13" x14ac:dyDescent="0.25">
      <c r="B215" s="51" t="s">
        <v>56</v>
      </c>
      <c r="C215" s="51" t="s">
        <v>100</v>
      </c>
      <c r="D215" s="51">
        <v>0</v>
      </c>
      <c r="E215" s="52" t="s">
        <v>21</v>
      </c>
      <c r="F215" s="51">
        <v>3</v>
      </c>
      <c r="G215" s="52" t="s">
        <v>18</v>
      </c>
      <c r="H215" s="52" t="s">
        <v>104</v>
      </c>
      <c r="I215" s="52">
        <v>0</v>
      </c>
      <c r="J215" s="52">
        <v>0</v>
      </c>
      <c r="K215" s="52">
        <v>0</v>
      </c>
      <c r="L215" s="52">
        <v>0</v>
      </c>
      <c r="M215" s="52"/>
    </row>
    <row r="216" spans="2:13" x14ac:dyDescent="0.25">
      <c r="B216" s="51" t="s">
        <v>56</v>
      </c>
      <c r="C216" s="51" t="s">
        <v>100</v>
      </c>
      <c r="D216" s="51">
        <v>0</v>
      </c>
      <c r="E216" s="52" t="s">
        <v>22</v>
      </c>
      <c r="F216" s="51">
        <v>4</v>
      </c>
      <c r="G216" s="52" t="s">
        <v>101</v>
      </c>
      <c r="H216" s="52" t="s">
        <v>102</v>
      </c>
      <c r="I216" s="52">
        <v>0</v>
      </c>
      <c r="J216" s="52">
        <v>0</v>
      </c>
      <c r="K216" s="52">
        <v>0</v>
      </c>
      <c r="L216" s="52">
        <v>0</v>
      </c>
      <c r="M216" s="52"/>
    </row>
    <row r="217" spans="2:13" x14ac:dyDescent="0.25">
      <c r="B217" s="51" t="s">
        <v>56</v>
      </c>
      <c r="C217" s="51" t="s">
        <v>100</v>
      </c>
      <c r="D217" s="51">
        <v>0</v>
      </c>
      <c r="E217" s="52" t="s">
        <v>22</v>
      </c>
      <c r="F217" s="51">
        <v>4</v>
      </c>
      <c r="G217" s="52" t="s">
        <v>101</v>
      </c>
      <c r="H217" s="52" t="s">
        <v>103</v>
      </c>
      <c r="I217" s="52">
        <v>0</v>
      </c>
      <c r="J217" s="52">
        <v>0</v>
      </c>
      <c r="K217" s="52">
        <v>0</v>
      </c>
      <c r="L217" s="52">
        <v>0</v>
      </c>
      <c r="M217" s="52"/>
    </row>
    <row r="218" spans="2:13" x14ac:dyDescent="0.25">
      <c r="B218" s="51" t="s">
        <v>56</v>
      </c>
      <c r="C218" s="51" t="s">
        <v>100</v>
      </c>
      <c r="D218" s="51">
        <v>0</v>
      </c>
      <c r="E218" s="52" t="s">
        <v>22</v>
      </c>
      <c r="F218" s="51">
        <v>4</v>
      </c>
      <c r="G218" s="52" t="s">
        <v>101</v>
      </c>
      <c r="H218" s="52" t="s">
        <v>104</v>
      </c>
      <c r="I218" s="52">
        <v>0</v>
      </c>
      <c r="J218" s="52">
        <v>0</v>
      </c>
      <c r="K218" s="52">
        <v>0</v>
      </c>
      <c r="L218" s="52">
        <v>0</v>
      </c>
      <c r="M218" s="52"/>
    </row>
    <row r="219" spans="2:13" x14ac:dyDescent="0.25">
      <c r="B219" s="51" t="s">
        <v>56</v>
      </c>
      <c r="C219" s="51" t="s">
        <v>100</v>
      </c>
      <c r="D219" s="51">
        <v>0</v>
      </c>
      <c r="E219" s="52" t="s">
        <v>22</v>
      </c>
      <c r="F219" s="51">
        <v>4</v>
      </c>
      <c r="G219" s="52" t="s">
        <v>18</v>
      </c>
      <c r="H219" s="52" t="s">
        <v>105</v>
      </c>
      <c r="I219" s="52">
        <v>0</v>
      </c>
      <c r="J219" s="52">
        <v>0</v>
      </c>
      <c r="K219" s="52">
        <v>0</v>
      </c>
      <c r="L219" s="52">
        <v>0</v>
      </c>
      <c r="M219" s="52"/>
    </row>
    <row r="220" spans="2:13" x14ac:dyDescent="0.25">
      <c r="B220" s="51" t="s">
        <v>56</v>
      </c>
      <c r="C220" s="51" t="s">
        <v>100</v>
      </c>
      <c r="D220" s="51">
        <v>0</v>
      </c>
      <c r="E220" s="52" t="s">
        <v>22</v>
      </c>
      <c r="F220" s="51">
        <v>4</v>
      </c>
      <c r="G220" s="52" t="s">
        <v>18</v>
      </c>
      <c r="H220" s="52" t="s">
        <v>103</v>
      </c>
      <c r="I220" s="52">
        <v>0</v>
      </c>
      <c r="J220" s="52">
        <v>0</v>
      </c>
      <c r="K220" s="52">
        <v>0</v>
      </c>
      <c r="L220" s="52">
        <v>0</v>
      </c>
      <c r="M220" s="52"/>
    </row>
    <row r="221" spans="2:13" x14ac:dyDescent="0.25">
      <c r="B221" s="51" t="s">
        <v>56</v>
      </c>
      <c r="C221" s="51" t="s">
        <v>100</v>
      </c>
      <c r="D221" s="51">
        <v>0</v>
      </c>
      <c r="E221" s="52" t="s">
        <v>22</v>
      </c>
      <c r="F221" s="51">
        <v>4</v>
      </c>
      <c r="G221" s="52" t="s">
        <v>18</v>
      </c>
      <c r="H221" s="52" t="s">
        <v>104</v>
      </c>
      <c r="I221" s="52">
        <v>0</v>
      </c>
      <c r="J221" s="52">
        <v>0</v>
      </c>
      <c r="K221" s="52">
        <v>0</v>
      </c>
      <c r="L221" s="52">
        <v>0</v>
      </c>
      <c r="M221" s="52"/>
    </row>
    <row r="222" spans="2:13" x14ac:dyDescent="0.25">
      <c r="B222" s="51" t="s">
        <v>56</v>
      </c>
      <c r="C222" s="51" t="s">
        <v>100</v>
      </c>
      <c r="D222" s="51">
        <v>0</v>
      </c>
      <c r="E222" s="52" t="s">
        <v>23</v>
      </c>
      <c r="F222" s="51">
        <v>5</v>
      </c>
      <c r="G222" s="52" t="s">
        <v>101</v>
      </c>
      <c r="H222" s="52" t="s">
        <v>102</v>
      </c>
      <c r="I222" s="52">
        <v>0</v>
      </c>
      <c r="J222" s="52">
        <v>0</v>
      </c>
      <c r="K222" s="52">
        <v>0</v>
      </c>
      <c r="L222" s="52">
        <v>0</v>
      </c>
      <c r="M222" s="52"/>
    </row>
    <row r="223" spans="2:13" x14ac:dyDescent="0.25">
      <c r="B223" s="51" t="s">
        <v>56</v>
      </c>
      <c r="C223" s="51" t="s">
        <v>100</v>
      </c>
      <c r="D223" s="51">
        <v>0</v>
      </c>
      <c r="E223" s="52" t="s">
        <v>23</v>
      </c>
      <c r="F223" s="51">
        <v>5</v>
      </c>
      <c r="G223" s="52" t="s">
        <v>101</v>
      </c>
      <c r="H223" s="52" t="s">
        <v>103</v>
      </c>
      <c r="I223" s="52">
        <v>0</v>
      </c>
      <c r="J223" s="52">
        <v>0</v>
      </c>
      <c r="K223" s="52">
        <v>0</v>
      </c>
      <c r="L223" s="52">
        <v>0</v>
      </c>
      <c r="M223" s="52"/>
    </row>
    <row r="224" spans="2:13" x14ac:dyDescent="0.25">
      <c r="B224" s="51" t="s">
        <v>56</v>
      </c>
      <c r="C224" s="51" t="s">
        <v>100</v>
      </c>
      <c r="D224" s="51">
        <v>0</v>
      </c>
      <c r="E224" s="52" t="s">
        <v>23</v>
      </c>
      <c r="F224" s="51">
        <v>5</v>
      </c>
      <c r="G224" s="52" t="s">
        <v>101</v>
      </c>
      <c r="H224" s="52" t="s">
        <v>104</v>
      </c>
      <c r="I224" s="52">
        <v>0</v>
      </c>
      <c r="J224" s="52">
        <v>0</v>
      </c>
      <c r="K224" s="52">
        <v>0</v>
      </c>
      <c r="L224" s="52">
        <v>0</v>
      </c>
      <c r="M224" s="52"/>
    </row>
    <row r="225" spans="2:13" x14ac:dyDescent="0.25">
      <c r="B225" s="51" t="s">
        <v>56</v>
      </c>
      <c r="C225" s="51" t="s">
        <v>100</v>
      </c>
      <c r="D225" s="51">
        <v>0</v>
      </c>
      <c r="E225" s="52" t="s">
        <v>23</v>
      </c>
      <c r="F225" s="51">
        <v>5</v>
      </c>
      <c r="G225" s="52" t="s">
        <v>18</v>
      </c>
      <c r="H225" s="52" t="s">
        <v>105</v>
      </c>
      <c r="I225" s="52">
        <v>0</v>
      </c>
      <c r="J225" s="52">
        <v>0</v>
      </c>
      <c r="K225" s="52">
        <v>0</v>
      </c>
      <c r="L225" s="52">
        <v>0</v>
      </c>
      <c r="M225" s="52"/>
    </row>
    <row r="226" spans="2:13" x14ac:dyDescent="0.25">
      <c r="B226" s="51" t="s">
        <v>56</v>
      </c>
      <c r="C226" s="51" t="s">
        <v>100</v>
      </c>
      <c r="D226" s="51">
        <v>0</v>
      </c>
      <c r="E226" s="52" t="s">
        <v>23</v>
      </c>
      <c r="F226" s="51">
        <v>5</v>
      </c>
      <c r="G226" s="52" t="s">
        <v>18</v>
      </c>
      <c r="H226" s="52" t="s">
        <v>103</v>
      </c>
      <c r="I226" s="52">
        <v>0</v>
      </c>
      <c r="J226" s="52">
        <v>0</v>
      </c>
      <c r="K226" s="52">
        <v>0</v>
      </c>
      <c r="L226" s="52">
        <v>0</v>
      </c>
      <c r="M226" s="52"/>
    </row>
    <row r="227" spans="2:13" x14ac:dyDescent="0.25">
      <c r="B227" s="51" t="s">
        <v>56</v>
      </c>
      <c r="C227" s="51" t="s">
        <v>100</v>
      </c>
      <c r="D227" s="51">
        <v>0</v>
      </c>
      <c r="E227" s="52" t="s">
        <v>23</v>
      </c>
      <c r="F227" s="51">
        <v>5</v>
      </c>
      <c r="G227" s="52" t="s">
        <v>18</v>
      </c>
      <c r="H227" s="52" t="s">
        <v>104</v>
      </c>
      <c r="I227" s="52">
        <v>0</v>
      </c>
      <c r="J227" s="52">
        <v>0</v>
      </c>
      <c r="K227" s="52">
        <v>0</v>
      </c>
      <c r="L227" s="52">
        <v>0</v>
      </c>
      <c r="M227" s="52"/>
    </row>
    <row r="228" spans="2:13" x14ac:dyDescent="0.25">
      <c r="B228" s="51" t="s">
        <v>60</v>
      </c>
      <c r="C228" s="51" t="s">
        <v>100</v>
      </c>
      <c r="D228" s="51">
        <v>0</v>
      </c>
      <c r="E228" s="52" t="s">
        <v>17</v>
      </c>
      <c r="F228" s="51">
        <v>1</v>
      </c>
      <c r="G228" s="52" t="s">
        <v>101</v>
      </c>
      <c r="H228" s="52" t="s">
        <v>102</v>
      </c>
      <c r="I228" s="52">
        <v>0</v>
      </c>
      <c r="J228" s="52">
        <v>0</v>
      </c>
      <c r="K228" s="52">
        <v>0</v>
      </c>
      <c r="L228" s="52">
        <v>0</v>
      </c>
      <c r="M228" s="52"/>
    </row>
    <row r="229" spans="2:13" x14ac:dyDescent="0.25">
      <c r="B229" s="51" t="s">
        <v>60</v>
      </c>
      <c r="C229" s="51" t="s">
        <v>100</v>
      </c>
      <c r="D229" s="51">
        <v>0</v>
      </c>
      <c r="E229" s="52" t="s">
        <v>17</v>
      </c>
      <c r="F229" s="51">
        <v>1</v>
      </c>
      <c r="G229" s="52" t="s">
        <v>101</v>
      </c>
      <c r="H229" s="52" t="s">
        <v>103</v>
      </c>
      <c r="I229" s="52">
        <v>0</v>
      </c>
      <c r="J229" s="52">
        <v>0</v>
      </c>
      <c r="K229" s="52">
        <v>0</v>
      </c>
      <c r="L229" s="52">
        <v>0</v>
      </c>
      <c r="M229" s="52"/>
    </row>
    <row r="230" spans="2:13" x14ac:dyDescent="0.25">
      <c r="B230" s="51" t="s">
        <v>60</v>
      </c>
      <c r="C230" s="51" t="s">
        <v>100</v>
      </c>
      <c r="D230" s="51">
        <v>0</v>
      </c>
      <c r="E230" s="52" t="s">
        <v>17</v>
      </c>
      <c r="F230" s="51">
        <v>1</v>
      </c>
      <c r="G230" s="52" t="s">
        <v>101</v>
      </c>
      <c r="H230" s="52" t="s">
        <v>104</v>
      </c>
      <c r="I230" s="52">
        <v>0</v>
      </c>
      <c r="J230" s="52">
        <v>0</v>
      </c>
      <c r="K230" s="52">
        <v>0</v>
      </c>
      <c r="L230" s="52">
        <v>0</v>
      </c>
      <c r="M230" s="52"/>
    </row>
    <row r="231" spans="2:13" x14ac:dyDescent="0.25">
      <c r="B231" s="51" t="s">
        <v>60</v>
      </c>
      <c r="C231" s="51" t="s">
        <v>100</v>
      </c>
      <c r="D231" s="51">
        <v>0</v>
      </c>
      <c r="E231" s="52" t="s">
        <v>17</v>
      </c>
      <c r="F231" s="51">
        <v>1</v>
      </c>
      <c r="G231" s="52" t="s">
        <v>18</v>
      </c>
      <c r="H231" s="52" t="s">
        <v>105</v>
      </c>
      <c r="I231" s="52">
        <v>0</v>
      </c>
      <c r="J231" s="52">
        <v>0</v>
      </c>
      <c r="K231" s="52">
        <v>0</v>
      </c>
      <c r="L231" s="52">
        <v>0</v>
      </c>
      <c r="M231" s="52"/>
    </row>
    <row r="232" spans="2:13" x14ac:dyDescent="0.25">
      <c r="B232" s="51" t="s">
        <v>60</v>
      </c>
      <c r="C232" s="51" t="s">
        <v>100</v>
      </c>
      <c r="D232" s="51">
        <v>0</v>
      </c>
      <c r="E232" s="52" t="s">
        <v>17</v>
      </c>
      <c r="F232" s="51">
        <v>1</v>
      </c>
      <c r="G232" s="52" t="s">
        <v>18</v>
      </c>
      <c r="H232" s="52" t="s">
        <v>103</v>
      </c>
      <c r="I232" s="52">
        <v>0</v>
      </c>
      <c r="J232" s="52">
        <v>0</v>
      </c>
      <c r="K232" s="52">
        <v>0</v>
      </c>
      <c r="L232" s="52">
        <v>0</v>
      </c>
      <c r="M232" s="52"/>
    </row>
    <row r="233" spans="2:13" x14ac:dyDescent="0.25">
      <c r="B233" s="51" t="s">
        <v>60</v>
      </c>
      <c r="C233" s="51" t="s">
        <v>100</v>
      </c>
      <c r="D233" s="51">
        <v>0</v>
      </c>
      <c r="E233" s="52" t="s">
        <v>17</v>
      </c>
      <c r="F233" s="51">
        <v>1</v>
      </c>
      <c r="G233" s="52" t="s">
        <v>18</v>
      </c>
      <c r="H233" s="52" t="s">
        <v>104</v>
      </c>
      <c r="I233" s="52">
        <v>0</v>
      </c>
      <c r="J233" s="52">
        <v>0</v>
      </c>
      <c r="K233" s="52">
        <v>0</v>
      </c>
      <c r="L233" s="52">
        <v>0</v>
      </c>
      <c r="M233" s="52"/>
    </row>
    <row r="234" spans="2:13" x14ac:dyDescent="0.25">
      <c r="B234" s="51" t="s">
        <v>60</v>
      </c>
      <c r="C234" s="51" t="s">
        <v>100</v>
      </c>
      <c r="D234" s="51">
        <v>0</v>
      </c>
      <c r="E234" s="52" t="s">
        <v>20</v>
      </c>
      <c r="F234" s="51">
        <v>2</v>
      </c>
      <c r="G234" s="52" t="s">
        <v>18</v>
      </c>
      <c r="H234" s="52" t="s">
        <v>105</v>
      </c>
      <c r="I234" s="52">
        <v>0</v>
      </c>
      <c r="J234" s="52">
        <v>0</v>
      </c>
      <c r="K234" s="52">
        <v>0</v>
      </c>
      <c r="L234" s="52">
        <v>0</v>
      </c>
      <c r="M234" s="52"/>
    </row>
    <row r="235" spans="2:13" x14ac:dyDescent="0.25">
      <c r="B235" s="51" t="s">
        <v>60</v>
      </c>
      <c r="C235" s="51" t="s">
        <v>100</v>
      </c>
      <c r="D235" s="51">
        <v>0</v>
      </c>
      <c r="E235" s="52" t="s">
        <v>20</v>
      </c>
      <c r="F235" s="51">
        <v>2</v>
      </c>
      <c r="G235" s="52" t="s">
        <v>18</v>
      </c>
      <c r="H235" s="52" t="s">
        <v>103</v>
      </c>
      <c r="I235" s="52">
        <v>0</v>
      </c>
      <c r="J235" s="52">
        <v>0</v>
      </c>
      <c r="K235" s="52">
        <v>0</v>
      </c>
      <c r="L235" s="52">
        <v>0</v>
      </c>
      <c r="M235" s="52"/>
    </row>
    <row r="236" spans="2:13" x14ac:dyDescent="0.25">
      <c r="B236" s="51" t="s">
        <v>60</v>
      </c>
      <c r="C236" s="51" t="s">
        <v>100</v>
      </c>
      <c r="D236" s="51">
        <v>0</v>
      </c>
      <c r="E236" s="52" t="s">
        <v>20</v>
      </c>
      <c r="F236" s="51">
        <v>2</v>
      </c>
      <c r="G236" s="52" t="s">
        <v>18</v>
      </c>
      <c r="H236" s="52" t="s">
        <v>104</v>
      </c>
      <c r="I236" s="52">
        <v>0</v>
      </c>
      <c r="J236" s="52">
        <v>0</v>
      </c>
      <c r="K236" s="52">
        <v>0</v>
      </c>
      <c r="L236" s="52">
        <v>0</v>
      </c>
      <c r="M236" s="52"/>
    </row>
    <row r="237" spans="2:13" x14ac:dyDescent="0.25">
      <c r="B237" s="51" t="s">
        <v>60</v>
      </c>
      <c r="C237" s="51" t="s">
        <v>100</v>
      </c>
      <c r="D237" s="51">
        <v>0</v>
      </c>
      <c r="E237" s="52" t="s">
        <v>21</v>
      </c>
      <c r="F237" s="51">
        <v>3</v>
      </c>
      <c r="G237" s="52" t="s">
        <v>18</v>
      </c>
      <c r="H237" s="52" t="s">
        <v>105</v>
      </c>
      <c r="I237" s="52">
        <v>0</v>
      </c>
      <c r="J237" s="52">
        <v>0</v>
      </c>
      <c r="K237" s="52">
        <v>0</v>
      </c>
      <c r="L237" s="52">
        <v>0</v>
      </c>
      <c r="M237" s="52"/>
    </row>
    <row r="238" spans="2:13" x14ac:dyDescent="0.25">
      <c r="B238" s="51" t="s">
        <v>60</v>
      </c>
      <c r="C238" s="51" t="s">
        <v>100</v>
      </c>
      <c r="D238" s="51">
        <v>0</v>
      </c>
      <c r="E238" s="52" t="s">
        <v>21</v>
      </c>
      <c r="F238" s="51">
        <v>3</v>
      </c>
      <c r="G238" s="52" t="s">
        <v>18</v>
      </c>
      <c r="H238" s="52" t="s">
        <v>103</v>
      </c>
      <c r="I238" s="52">
        <v>0</v>
      </c>
      <c r="J238" s="52">
        <v>0</v>
      </c>
      <c r="K238" s="52">
        <v>0</v>
      </c>
      <c r="L238" s="52">
        <v>0</v>
      </c>
      <c r="M238" s="52"/>
    </row>
    <row r="239" spans="2:13" x14ac:dyDescent="0.25">
      <c r="B239" s="51" t="s">
        <v>60</v>
      </c>
      <c r="C239" s="51" t="s">
        <v>100</v>
      </c>
      <c r="D239" s="51">
        <v>0</v>
      </c>
      <c r="E239" s="52" t="s">
        <v>21</v>
      </c>
      <c r="F239" s="51">
        <v>3</v>
      </c>
      <c r="G239" s="52" t="s">
        <v>18</v>
      </c>
      <c r="H239" s="52" t="s">
        <v>104</v>
      </c>
      <c r="I239" s="52">
        <v>0</v>
      </c>
      <c r="J239" s="52">
        <v>0</v>
      </c>
      <c r="K239" s="52">
        <v>0</v>
      </c>
      <c r="L239" s="52">
        <v>0</v>
      </c>
      <c r="M239" s="52"/>
    </row>
    <row r="240" spans="2:13" x14ac:dyDescent="0.25">
      <c r="B240" s="51" t="s">
        <v>60</v>
      </c>
      <c r="C240" s="51" t="s">
        <v>100</v>
      </c>
      <c r="D240" s="51">
        <v>0</v>
      </c>
      <c r="E240" s="52" t="s">
        <v>22</v>
      </c>
      <c r="F240" s="51">
        <v>4</v>
      </c>
      <c r="G240" s="52" t="s">
        <v>18</v>
      </c>
      <c r="H240" s="52" t="s">
        <v>105</v>
      </c>
      <c r="I240" s="52">
        <v>0</v>
      </c>
      <c r="J240" s="52">
        <v>0</v>
      </c>
      <c r="K240" s="52">
        <v>0</v>
      </c>
      <c r="L240" s="52">
        <v>0</v>
      </c>
      <c r="M240" s="52"/>
    </row>
    <row r="241" spans="2:13" x14ac:dyDescent="0.25">
      <c r="B241" s="51" t="s">
        <v>60</v>
      </c>
      <c r="C241" s="51" t="s">
        <v>100</v>
      </c>
      <c r="D241" s="51">
        <v>0</v>
      </c>
      <c r="E241" s="52" t="s">
        <v>22</v>
      </c>
      <c r="F241" s="51">
        <v>4</v>
      </c>
      <c r="G241" s="52" t="s">
        <v>18</v>
      </c>
      <c r="H241" s="52" t="s">
        <v>103</v>
      </c>
      <c r="I241" s="52">
        <v>0</v>
      </c>
      <c r="J241" s="52">
        <v>0</v>
      </c>
      <c r="K241" s="52">
        <v>0</v>
      </c>
      <c r="L241" s="52">
        <v>0</v>
      </c>
      <c r="M241" s="52"/>
    </row>
    <row r="242" spans="2:13" x14ac:dyDescent="0.25">
      <c r="B242" s="51" t="s">
        <v>60</v>
      </c>
      <c r="C242" s="51" t="s">
        <v>100</v>
      </c>
      <c r="D242" s="51">
        <v>0</v>
      </c>
      <c r="E242" s="52" t="s">
        <v>22</v>
      </c>
      <c r="F242" s="51">
        <v>4</v>
      </c>
      <c r="G242" s="52" t="s">
        <v>18</v>
      </c>
      <c r="H242" s="52" t="s">
        <v>104</v>
      </c>
      <c r="I242" s="52">
        <v>0</v>
      </c>
      <c r="J242" s="52">
        <v>0</v>
      </c>
      <c r="K242" s="52">
        <v>0</v>
      </c>
      <c r="L242" s="52">
        <v>0</v>
      </c>
      <c r="M242" s="52"/>
    </row>
    <row r="243" spans="2:13" x14ac:dyDescent="0.25">
      <c r="B243" s="51" t="s">
        <v>60</v>
      </c>
      <c r="C243" s="51" t="s">
        <v>100</v>
      </c>
      <c r="D243" s="51">
        <v>0</v>
      </c>
      <c r="E243" s="52" t="s">
        <v>23</v>
      </c>
      <c r="F243" s="51">
        <v>5</v>
      </c>
      <c r="G243" s="52" t="s">
        <v>18</v>
      </c>
      <c r="H243" s="52" t="s">
        <v>105</v>
      </c>
      <c r="I243" s="52">
        <v>0</v>
      </c>
      <c r="J243" s="52">
        <v>0</v>
      </c>
      <c r="K243" s="52">
        <v>0</v>
      </c>
      <c r="L243" s="52">
        <v>0</v>
      </c>
      <c r="M243" s="52"/>
    </row>
    <row r="244" spans="2:13" x14ac:dyDescent="0.25">
      <c r="B244" s="51" t="s">
        <v>60</v>
      </c>
      <c r="C244" s="51" t="s">
        <v>100</v>
      </c>
      <c r="D244" s="51">
        <v>0</v>
      </c>
      <c r="E244" s="52" t="s">
        <v>23</v>
      </c>
      <c r="F244" s="51">
        <v>5</v>
      </c>
      <c r="G244" s="52" t="s">
        <v>18</v>
      </c>
      <c r="H244" s="52" t="s">
        <v>103</v>
      </c>
      <c r="I244" s="52">
        <v>0</v>
      </c>
      <c r="J244" s="52">
        <v>0</v>
      </c>
      <c r="K244" s="52">
        <v>0</v>
      </c>
      <c r="L244" s="52">
        <v>0</v>
      </c>
      <c r="M244" s="52"/>
    </row>
    <row r="245" spans="2:13" x14ac:dyDescent="0.25">
      <c r="B245" s="51" t="s">
        <v>60</v>
      </c>
      <c r="C245" s="51" t="s">
        <v>100</v>
      </c>
      <c r="D245" s="51">
        <v>0</v>
      </c>
      <c r="E245" s="52" t="s">
        <v>23</v>
      </c>
      <c r="F245" s="51">
        <v>5</v>
      </c>
      <c r="G245" s="52" t="s">
        <v>18</v>
      </c>
      <c r="H245" s="52" t="s">
        <v>104</v>
      </c>
      <c r="I245" s="52">
        <v>0</v>
      </c>
      <c r="J245" s="52">
        <v>0</v>
      </c>
      <c r="K245" s="52">
        <v>0</v>
      </c>
      <c r="L245" s="52">
        <v>0</v>
      </c>
      <c r="M245" s="52"/>
    </row>
    <row r="246" spans="2:13" x14ac:dyDescent="0.25">
      <c r="B246" s="51" t="s">
        <v>48</v>
      </c>
      <c r="C246" s="51" t="s">
        <v>100</v>
      </c>
      <c r="D246" s="51">
        <v>0</v>
      </c>
      <c r="E246" s="52" t="s">
        <v>17</v>
      </c>
      <c r="F246" s="51">
        <v>1</v>
      </c>
      <c r="G246" s="52" t="s">
        <v>101</v>
      </c>
      <c r="H246" s="52" t="s">
        <v>102</v>
      </c>
      <c r="I246" s="52">
        <v>6</v>
      </c>
      <c r="J246" s="52">
        <v>2485</v>
      </c>
      <c r="K246" s="52">
        <v>4</v>
      </c>
      <c r="L246" s="52">
        <v>0</v>
      </c>
      <c r="M246" s="27" t="s">
        <v>106</v>
      </c>
    </row>
    <row r="247" spans="2:13" x14ac:dyDescent="0.25">
      <c r="B247" s="51" t="s">
        <v>48</v>
      </c>
      <c r="C247" s="51" t="s">
        <v>100</v>
      </c>
      <c r="D247" s="51">
        <v>0</v>
      </c>
      <c r="E247" s="52" t="s">
        <v>17</v>
      </c>
      <c r="F247" s="51">
        <v>1</v>
      </c>
      <c r="G247" s="52" t="s">
        <v>101</v>
      </c>
      <c r="H247" s="52" t="s">
        <v>103</v>
      </c>
      <c r="I247" s="16">
        <v>2</v>
      </c>
      <c r="J247" s="16">
        <v>462</v>
      </c>
      <c r="K247" s="16">
        <v>2</v>
      </c>
      <c r="L247" s="52">
        <v>0</v>
      </c>
      <c r="M247" s="52"/>
    </row>
    <row r="248" spans="2:13" x14ac:dyDescent="0.25">
      <c r="B248" s="51" t="s">
        <v>48</v>
      </c>
      <c r="C248" s="51" t="s">
        <v>100</v>
      </c>
      <c r="D248" s="51">
        <v>0</v>
      </c>
      <c r="E248" s="52" t="s">
        <v>17</v>
      </c>
      <c r="F248" s="51">
        <v>1</v>
      </c>
      <c r="G248" s="52" t="s">
        <v>101</v>
      </c>
      <c r="H248" s="52" t="s">
        <v>104</v>
      </c>
      <c r="I248" s="52">
        <v>0</v>
      </c>
      <c r="J248" s="52">
        <v>0</v>
      </c>
      <c r="K248" s="52">
        <v>0</v>
      </c>
      <c r="L248" s="52">
        <v>0</v>
      </c>
      <c r="M248" s="52"/>
    </row>
    <row r="249" spans="2:13" x14ac:dyDescent="0.25">
      <c r="B249" s="51" t="s">
        <v>48</v>
      </c>
      <c r="C249" s="51" t="s">
        <v>100</v>
      </c>
      <c r="D249" s="51">
        <v>0</v>
      </c>
      <c r="E249" s="52" t="s">
        <v>17</v>
      </c>
      <c r="F249" s="51">
        <v>1</v>
      </c>
      <c r="G249" s="52" t="s">
        <v>18</v>
      </c>
      <c r="H249" s="52" t="s">
        <v>105</v>
      </c>
      <c r="I249" s="52">
        <v>0</v>
      </c>
      <c r="J249" s="52">
        <v>0</v>
      </c>
      <c r="K249" s="52">
        <v>0</v>
      </c>
      <c r="L249" s="52">
        <v>0</v>
      </c>
      <c r="M249" s="52"/>
    </row>
    <row r="250" spans="2:13" x14ac:dyDescent="0.25">
      <c r="B250" s="51" t="s">
        <v>48</v>
      </c>
      <c r="C250" s="51" t="s">
        <v>100</v>
      </c>
      <c r="D250" s="51">
        <v>0</v>
      </c>
      <c r="E250" s="52" t="s">
        <v>17</v>
      </c>
      <c r="F250" s="51">
        <v>1</v>
      </c>
      <c r="G250" s="52" t="s">
        <v>18</v>
      </c>
      <c r="H250" s="52" t="s">
        <v>103</v>
      </c>
      <c r="I250" s="52">
        <v>0</v>
      </c>
      <c r="J250" s="52">
        <v>0</v>
      </c>
      <c r="K250" s="52">
        <v>0</v>
      </c>
      <c r="L250" s="52">
        <v>0</v>
      </c>
      <c r="M250" s="52"/>
    </row>
    <row r="251" spans="2:13" x14ac:dyDescent="0.25">
      <c r="B251" s="51" t="s">
        <v>48</v>
      </c>
      <c r="C251" s="51" t="s">
        <v>100</v>
      </c>
      <c r="D251" s="51">
        <v>0</v>
      </c>
      <c r="E251" s="52" t="s">
        <v>17</v>
      </c>
      <c r="F251" s="51">
        <v>1</v>
      </c>
      <c r="G251" s="52" t="s">
        <v>18</v>
      </c>
      <c r="H251" s="52" t="s">
        <v>104</v>
      </c>
      <c r="I251" s="52">
        <v>0</v>
      </c>
      <c r="J251" s="52">
        <v>0</v>
      </c>
      <c r="K251" s="52">
        <v>0</v>
      </c>
      <c r="L251" s="52">
        <v>0</v>
      </c>
      <c r="M251" s="52"/>
    </row>
    <row r="252" spans="2:13" x14ac:dyDescent="0.25">
      <c r="B252" s="51" t="s">
        <v>48</v>
      </c>
      <c r="C252" s="51" t="s">
        <v>100</v>
      </c>
      <c r="D252" s="51">
        <v>0</v>
      </c>
      <c r="E252" s="52" t="s">
        <v>20</v>
      </c>
      <c r="F252" s="51">
        <v>2</v>
      </c>
      <c r="G252" s="52" t="s">
        <v>101</v>
      </c>
      <c r="H252" s="52" t="s">
        <v>103</v>
      </c>
      <c r="I252" s="16">
        <v>2</v>
      </c>
      <c r="J252" s="16">
        <v>462</v>
      </c>
      <c r="K252" s="16">
        <v>2</v>
      </c>
      <c r="L252" s="52">
        <v>0</v>
      </c>
      <c r="M252" s="52"/>
    </row>
    <row r="253" spans="2:13" x14ac:dyDescent="0.25">
      <c r="B253" s="51" t="s">
        <v>48</v>
      </c>
      <c r="C253" s="51" t="s">
        <v>100</v>
      </c>
      <c r="D253" s="51">
        <v>0</v>
      </c>
      <c r="E253" s="52" t="s">
        <v>20</v>
      </c>
      <c r="F253" s="51">
        <v>2</v>
      </c>
      <c r="G253" s="52" t="s">
        <v>101</v>
      </c>
      <c r="H253" s="52" t="s">
        <v>104</v>
      </c>
      <c r="I253" s="52">
        <v>0</v>
      </c>
      <c r="J253" s="52">
        <v>0</v>
      </c>
      <c r="K253" s="52">
        <v>0</v>
      </c>
      <c r="L253" s="52">
        <v>0</v>
      </c>
      <c r="M253" s="52"/>
    </row>
    <row r="254" spans="2:13" x14ac:dyDescent="0.25">
      <c r="B254" s="51" t="s">
        <v>48</v>
      </c>
      <c r="C254" s="51" t="s">
        <v>100</v>
      </c>
      <c r="D254" s="51">
        <v>0</v>
      </c>
      <c r="E254" s="52" t="s">
        <v>20</v>
      </c>
      <c r="F254" s="51">
        <v>2</v>
      </c>
      <c r="G254" s="52" t="s">
        <v>18</v>
      </c>
      <c r="H254" s="52" t="s">
        <v>105</v>
      </c>
      <c r="I254" s="52">
        <v>0</v>
      </c>
      <c r="J254" s="52">
        <v>0</v>
      </c>
      <c r="K254" s="52">
        <v>0</v>
      </c>
      <c r="L254" s="52">
        <v>0</v>
      </c>
      <c r="M254" s="52"/>
    </row>
    <row r="255" spans="2:13" x14ac:dyDescent="0.25">
      <c r="B255" s="51" t="s">
        <v>48</v>
      </c>
      <c r="C255" s="51" t="s">
        <v>100</v>
      </c>
      <c r="D255" s="51">
        <v>0</v>
      </c>
      <c r="E255" s="52" t="s">
        <v>20</v>
      </c>
      <c r="F255" s="51">
        <v>2</v>
      </c>
      <c r="G255" s="52" t="s">
        <v>18</v>
      </c>
      <c r="H255" s="52" t="s">
        <v>103</v>
      </c>
      <c r="I255" s="52">
        <v>0</v>
      </c>
      <c r="J255" s="52">
        <v>0</v>
      </c>
      <c r="K255" s="52">
        <v>0</v>
      </c>
      <c r="L255" s="52">
        <v>0</v>
      </c>
      <c r="M255" s="52"/>
    </row>
    <row r="256" spans="2:13" x14ac:dyDescent="0.25">
      <c r="B256" s="51" t="s">
        <v>48</v>
      </c>
      <c r="C256" s="51" t="s">
        <v>100</v>
      </c>
      <c r="D256" s="51">
        <v>0</v>
      </c>
      <c r="E256" s="52" t="s">
        <v>20</v>
      </c>
      <c r="F256" s="51">
        <v>2</v>
      </c>
      <c r="G256" s="52" t="s">
        <v>18</v>
      </c>
      <c r="H256" s="52" t="s">
        <v>104</v>
      </c>
      <c r="I256" s="52">
        <v>0</v>
      </c>
      <c r="J256" s="52">
        <v>0</v>
      </c>
      <c r="K256" s="52">
        <v>0</v>
      </c>
      <c r="L256" s="52">
        <v>0</v>
      </c>
      <c r="M256" s="52"/>
    </row>
    <row r="257" spans="2:13" x14ac:dyDescent="0.25">
      <c r="B257" s="51" t="s">
        <v>48</v>
      </c>
      <c r="C257" s="51" t="s">
        <v>100</v>
      </c>
      <c r="D257" s="51">
        <v>0</v>
      </c>
      <c r="E257" s="52" t="s">
        <v>21</v>
      </c>
      <c r="F257" s="51">
        <v>3</v>
      </c>
      <c r="G257" s="52" t="s">
        <v>101</v>
      </c>
      <c r="H257" s="52" t="s">
        <v>103</v>
      </c>
      <c r="I257" s="16">
        <v>2</v>
      </c>
      <c r="J257" s="16">
        <v>462</v>
      </c>
      <c r="K257" s="16">
        <v>2</v>
      </c>
      <c r="L257" s="52">
        <v>0</v>
      </c>
      <c r="M257" s="52"/>
    </row>
    <row r="258" spans="2:13" x14ac:dyDescent="0.25">
      <c r="B258" s="51" t="s">
        <v>48</v>
      </c>
      <c r="C258" s="51" t="s">
        <v>100</v>
      </c>
      <c r="D258" s="51">
        <v>0</v>
      </c>
      <c r="E258" s="52" t="s">
        <v>21</v>
      </c>
      <c r="F258" s="51">
        <v>3</v>
      </c>
      <c r="G258" s="52" t="s">
        <v>101</v>
      </c>
      <c r="H258" s="52" t="s">
        <v>104</v>
      </c>
      <c r="I258" s="52">
        <v>0</v>
      </c>
      <c r="J258" s="52">
        <v>0</v>
      </c>
      <c r="K258" s="52">
        <v>0</v>
      </c>
      <c r="L258" s="52">
        <v>0</v>
      </c>
      <c r="M258" s="52"/>
    </row>
    <row r="259" spans="2:13" x14ac:dyDescent="0.25">
      <c r="B259" s="51" t="s">
        <v>48</v>
      </c>
      <c r="C259" s="51" t="s">
        <v>100</v>
      </c>
      <c r="D259" s="51">
        <v>0</v>
      </c>
      <c r="E259" s="52" t="s">
        <v>21</v>
      </c>
      <c r="F259" s="51">
        <v>3</v>
      </c>
      <c r="G259" s="52" t="s">
        <v>18</v>
      </c>
      <c r="H259" s="52" t="s">
        <v>105</v>
      </c>
      <c r="I259" s="52">
        <v>0</v>
      </c>
      <c r="J259" s="52">
        <v>0</v>
      </c>
      <c r="K259" s="52">
        <v>0</v>
      </c>
      <c r="L259" s="52">
        <v>0</v>
      </c>
      <c r="M259" s="52"/>
    </row>
    <row r="260" spans="2:13" x14ac:dyDescent="0.25">
      <c r="B260" s="51" t="s">
        <v>48</v>
      </c>
      <c r="C260" s="51" t="s">
        <v>100</v>
      </c>
      <c r="D260" s="51">
        <v>0</v>
      </c>
      <c r="E260" s="52" t="s">
        <v>21</v>
      </c>
      <c r="F260" s="51">
        <v>3</v>
      </c>
      <c r="G260" s="52" t="s">
        <v>18</v>
      </c>
      <c r="H260" s="52" t="s">
        <v>103</v>
      </c>
      <c r="I260" s="52">
        <v>0</v>
      </c>
      <c r="J260" s="52">
        <v>0</v>
      </c>
      <c r="K260" s="52">
        <v>0</v>
      </c>
      <c r="L260" s="52">
        <v>0</v>
      </c>
      <c r="M260" s="52"/>
    </row>
    <row r="261" spans="2:13" x14ac:dyDescent="0.25">
      <c r="B261" s="51" t="s">
        <v>48</v>
      </c>
      <c r="C261" s="51" t="s">
        <v>100</v>
      </c>
      <c r="D261" s="51">
        <v>0</v>
      </c>
      <c r="E261" s="52" t="s">
        <v>21</v>
      </c>
      <c r="F261" s="51">
        <v>3</v>
      </c>
      <c r="G261" s="52" t="s">
        <v>18</v>
      </c>
      <c r="H261" s="52" t="s">
        <v>104</v>
      </c>
      <c r="I261" s="52">
        <v>0</v>
      </c>
      <c r="J261" s="52">
        <v>0</v>
      </c>
      <c r="K261" s="52">
        <v>0</v>
      </c>
      <c r="L261" s="52">
        <v>0</v>
      </c>
      <c r="M261" s="52"/>
    </row>
    <row r="262" spans="2:13" x14ac:dyDescent="0.25">
      <c r="B262" s="51" t="s">
        <v>48</v>
      </c>
      <c r="C262" s="51" t="s">
        <v>100</v>
      </c>
      <c r="D262" s="51">
        <v>0</v>
      </c>
      <c r="E262" s="52" t="s">
        <v>22</v>
      </c>
      <c r="F262" s="51">
        <v>4</v>
      </c>
      <c r="G262" s="52" t="s">
        <v>101</v>
      </c>
      <c r="H262" s="52" t="s">
        <v>103</v>
      </c>
      <c r="I262" s="16">
        <v>2</v>
      </c>
      <c r="J262" s="16">
        <v>462</v>
      </c>
      <c r="K262" s="16">
        <v>2</v>
      </c>
      <c r="L262" s="52">
        <v>0</v>
      </c>
      <c r="M262" s="52"/>
    </row>
    <row r="263" spans="2:13" x14ac:dyDescent="0.25">
      <c r="B263" s="51" t="s">
        <v>48</v>
      </c>
      <c r="C263" s="51" t="s">
        <v>100</v>
      </c>
      <c r="D263" s="51">
        <v>0</v>
      </c>
      <c r="E263" s="52" t="s">
        <v>22</v>
      </c>
      <c r="F263" s="51">
        <v>4</v>
      </c>
      <c r="G263" s="52" t="s">
        <v>101</v>
      </c>
      <c r="H263" s="52" t="s">
        <v>104</v>
      </c>
      <c r="I263" s="52">
        <v>3</v>
      </c>
      <c r="J263" s="52">
        <v>674</v>
      </c>
      <c r="K263" s="52">
        <v>3</v>
      </c>
      <c r="L263" s="52">
        <v>0</v>
      </c>
      <c r="M263" s="52"/>
    </row>
    <row r="264" spans="2:13" x14ac:dyDescent="0.25">
      <c r="B264" s="51" t="s">
        <v>48</v>
      </c>
      <c r="C264" s="51" t="s">
        <v>100</v>
      </c>
      <c r="D264" s="51">
        <v>0</v>
      </c>
      <c r="E264" s="52" t="s">
        <v>22</v>
      </c>
      <c r="F264" s="51">
        <v>4</v>
      </c>
      <c r="G264" s="52" t="s">
        <v>18</v>
      </c>
      <c r="H264" s="52" t="s">
        <v>105</v>
      </c>
      <c r="I264" s="52">
        <v>0</v>
      </c>
      <c r="J264" s="52">
        <v>0</v>
      </c>
      <c r="K264" s="52">
        <v>0</v>
      </c>
      <c r="L264" s="52">
        <v>0</v>
      </c>
      <c r="M264" s="52"/>
    </row>
    <row r="265" spans="2:13" x14ac:dyDescent="0.25">
      <c r="B265" s="51" t="s">
        <v>48</v>
      </c>
      <c r="C265" s="51" t="s">
        <v>100</v>
      </c>
      <c r="D265" s="51">
        <v>0</v>
      </c>
      <c r="E265" s="52" t="s">
        <v>22</v>
      </c>
      <c r="F265" s="51">
        <v>4</v>
      </c>
      <c r="G265" s="52" t="s">
        <v>18</v>
      </c>
      <c r="H265" s="52" t="s">
        <v>103</v>
      </c>
      <c r="I265" s="52">
        <v>0</v>
      </c>
      <c r="J265" s="52">
        <v>0</v>
      </c>
      <c r="K265" s="52">
        <v>0</v>
      </c>
      <c r="L265" s="52">
        <v>0</v>
      </c>
      <c r="M265" s="52"/>
    </row>
    <row r="266" spans="2:13" x14ac:dyDescent="0.25">
      <c r="B266" s="51" t="s">
        <v>48</v>
      </c>
      <c r="C266" s="51" t="s">
        <v>100</v>
      </c>
      <c r="D266" s="51">
        <v>0</v>
      </c>
      <c r="E266" s="52" t="s">
        <v>22</v>
      </c>
      <c r="F266" s="51">
        <v>4</v>
      </c>
      <c r="G266" s="52" t="s">
        <v>18</v>
      </c>
      <c r="H266" s="52" t="s">
        <v>104</v>
      </c>
      <c r="I266" s="52">
        <v>0</v>
      </c>
      <c r="J266" s="52">
        <v>0</v>
      </c>
      <c r="K266" s="52">
        <v>0</v>
      </c>
      <c r="L266" s="52">
        <v>0</v>
      </c>
      <c r="M266" s="52"/>
    </row>
    <row r="267" spans="2:13" x14ac:dyDescent="0.25">
      <c r="B267" s="51" t="s">
        <v>48</v>
      </c>
      <c r="C267" s="51" t="s">
        <v>100</v>
      </c>
      <c r="D267" s="51">
        <v>0</v>
      </c>
      <c r="E267" s="52" t="s">
        <v>23</v>
      </c>
      <c r="F267" s="51">
        <v>5</v>
      </c>
      <c r="G267" s="52" t="s">
        <v>101</v>
      </c>
      <c r="H267" s="52" t="s">
        <v>103</v>
      </c>
      <c r="I267" s="52">
        <v>2</v>
      </c>
      <c r="J267" s="52">
        <v>462</v>
      </c>
      <c r="K267" s="52">
        <v>2</v>
      </c>
      <c r="L267" s="52">
        <v>0</v>
      </c>
      <c r="M267" s="52"/>
    </row>
    <row r="268" spans="2:13" x14ac:dyDescent="0.25">
      <c r="B268" s="51" t="s">
        <v>48</v>
      </c>
      <c r="C268" s="51" t="s">
        <v>100</v>
      </c>
      <c r="D268" s="51">
        <v>0</v>
      </c>
      <c r="E268" s="52" t="s">
        <v>23</v>
      </c>
      <c r="F268" s="51">
        <v>5</v>
      </c>
      <c r="G268" s="52" t="s">
        <v>101</v>
      </c>
      <c r="H268" s="52" t="s">
        <v>104</v>
      </c>
      <c r="I268" s="52">
        <v>0</v>
      </c>
      <c r="J268" s="52">
        <v>0</v>
      </c>
      <c r="K268" s="52">
        <v>0</v>
      </c>
      <c r="L268" s="52">
        <v>0</v>
      </c>
      <c r="M268" s="52"/>
    </row>
    <row r="269" spans="2:13" x14ac:dyDescent="0.25">
      <c r="B269" s="51" t="s">
        <v>48</v>
      </c>
      <c r="C269" s="51" t="s">
        <v>100</v>
      </c>
      <c r="D269" s="51">
        <v>0</v>
      </c>
      <c r="E269" s="52" t="s">
        <v>23</v>
      </c>
      <c r="F269" s="51">
        <v>5</v>
      </c>
      <c r="G269" s="52" t="s">
        <v>18</v>
      </c>
      <c r="H269" s="52" t="s">
        <v>105</v>
      </c>
      <c r="I269" s="52">
        <v>0</v>
      </c>
      <c r="J269" s="52">
        <v>0</v>
      </c>
      <c r="K269" s="52">
        <v>0</v>
      </c>
      <c r="L269" s="52">
        <v>0</v>
      </c>
      <c r="M269" s="52"/>
    </row>
    <row r="270" spans="2:13" x14ac:dyDescent="0.25">
      <c r="B270" s="51" t="s">
        <v>48</v>
      </c>
      <c r="C270" s="51" t="s">
        <v>100</v>
      </c>
      <c r="D270" s="51">
        <v>0</v>
      </c>
      <c r="E270" s="52" t="s">
        <v>23</v>
      </c>
      <c r="F270" s="51">
        <v>5</v>
      </c>
      <c r="G270" s="52" t="s">
        <v>18</v>
      </c>
      <c r="H270" s="52" t="s">
        <v>103</v>
      </c>
      <c r="I270" s="52">
        <v>0</v>
      </c>
      <c r="J270" s="52">
        <v>0</v>
      </c>
      <c r="K270" s="52">
        <v>0</v>
      </c>
      <c r="L270" s="52">
        <v>0</v>
      </c>
      <c r="M270" s="52"/>
    </row>
    <row r="271" spans="2:13" x14ac:dyDescent="0.25">
      <c r="B271" s="51" t="s">
        <v>48</v>
      </c>
      <c r="C271" s="51" t="s">
        <v>100</v>
      </c>
      <c r="D271" s="51">
        <v>0</v>
      </c>
      <c r="E271" s="52" t="s">
        <v>23</v>
      </c>
      <c r="F271" s="51">
        <v>5</v>
      </c>
      <c r="G271" s="52" t="s">
        <v>18</v>
      </c>
      <c r="H271" s="52" t="s">
        <v>104</v>
      </c>
      <c r="I271" s="52">
        <v>0</v>
      </c>
      <c r="J271" s="52">
        <v>0</v>
      </c>
      <c r="K271" s="52">
        <v>0</v>
      </c>
      <c r="L271" s="52">
        <v>0</v>
      </c>
      <c r="M271" s="52"/>
    </row>
    <row r="272" spans="2:13" x14ac:dyDescent="0.25">
      <c r="B272" s="51" t="s">
        <v>58</v>
      </c>
      <c r="C272" s="51" t="s">
        <v>100</v>
      </c>
      <c r="D272" s="51">
        <v>0</v>
      </c>
      <c r="E272" s="52" t="s">
        <v>17</v>
      </c>
      <c r="F272" s="51">
        <v>1</v>
      </c>
      <c r="G272" s="52" t="s">
        <v>101</v>
      </c>
      <c r="H272" s="52" t="s">
        <v>102</v>
      </c>
      <c r="I272" s="52">
        <v>0</v>
      </c>
      <c r="J272" s="52">
        <v>0</v>
      </c>
      <c r="K272" s="52">
        <v>0</v>
      </c>
      <c r="L272" s="52">
        <v>0</v>
      </c>
      <c r="M272" s="52"/>
    </row>
    <row r="273" spans="2:13" x14ac:dyDescent="0.25">
      <c r="B273" s="51" t="s">
        <v>58</v>
      </c>
      <c r="C273" s="51" t="s">
        <v>100</v>
      </c>
      <c r="D273" s="51">
        <v>0</v>
      </c>
      <c r="E273" s="52" t="s">
        <v>17</v>
      </c>
      <c r="F273" s="51">
        <v>1</v>
      </c>
      <c r="G273" s="52" t="s">
        <v>101</v>
      </c>
      <c r="H273" s="52" t="s">
        <v>103</v>
      </c>
      <c r="I273" s="52">
        <v>0</v>
      </c>
      <c r="J273" s="52">
        <v>0</v>
      </c>
      <c r="K273" s="52">
        <v>0</v>
      </c>
      <c r="L273" s="52">
        <v>0</v>
      </c>
      <c r="M273" s="52"/>
    </row>
    <row r="274" spans="2:13" x14ac:dyDescent="0.25">
      <c r="B274" s="51" t="s">
        <v>58</v>
      </c>
      <c r="C274" s="51" t="s">
        <v>100</v>
      </c>
      <c r="D274" s="51">
        <v>0</v>
      </c>
      <c r="E274" s="52" t="s">
        <v>17</v>
      </c>
      <c r="F274" s="51">
        <v>1</v>
      </c>
      <c r="G274" s="52" t="s">
        <v>101</v>
      </c>
      <c r="H274" s="52" t="s">
        <v>104</v>
      </c>
      <c r="I274" s="52">
        <v>0</v>
      </c>
      <c r="J274" s="52">
        <v>0</v>
      </c>
      <c r="K274" s="52">
        <v>0</v>
      </c>
      <c r="L274" s="52">
        <v>0</v>
      </c>
      <c r="M274" s="52"/>
    </row>
    <row r="275" spans="2:13" x14ac:dyDescent="0.25">
      <c r="B275" s="51" t="s">
        <v>58</v>
      </c>
      <c r="C275" s="51" t="s">
        <v>100</v>
      </c>
      <c r="D275" s="51">
        <v>0</v>
      </c>
      <c r="E275" s="52" t="s">
        <v>17</v>
      </c>
      <c r="F275" s="51">
        <v>1</v>
      </c>
      <c r="G275" s="52" t="s">
        <v>18</v>
      </c>
      <c r="H275" s="52" t="s">
        <v>105</v>
      </c>
      <c r="I275" s="52">
        <v>0</v>
      </c>
      <c r="J275" s="52">
        <v>0</v>
      </c>
      <c r="K275" s="52">
        <v>0</v>
      </c>
      <c r="L275" s="52">
        <v>0</v>
      </c>
      <c r="M275" s="52"/>
    </row>
    <row r="276" spans="2:13" x14ac:dyDescent="0.25">
      <c r="B276" s="51" t="s">
        <v>58</v>
      </c>
      <c r="C276" s="51" t="s">
        <v>100</v>
      </c>
      <c r="D276" s="51">
        <v>0</v>
      </c>
      <c r="E276" s="52" t="s">
        <v>17</v>
      </c>
      <c r="F276" s="51">
        <v>1</v>
      </c>
      <c r="G276" s="52" t="s">
        <v>18</v>
      </c>
      <c r="H276" s="52" t="s">
        <v>103</v>
      </c>
      <c r="I276" s="52">
        <v>0</v>
      </c>
      <c r="J276" s="52">
        <v>0</v>
      </c>
      <c r="K276" s="52">
        <v>0</v>
      </c>
      <c r="L276" s="52">
        <v>0</v>
      </c>
      <c r="M276" s="52"/>
    </row>
    <row r="277" spans="2:13" x14ac:dyDescent="0.25">
      <c r="B277" s="51" t="s">
        <v>58</v>
      </c>
      <c r="C277" s="51" t="s">
        <v>100</v>
      </c>
      <c r="D277" s="51">
        <v>0</v>
      </c>
      <c r="E277" s="52" t="s">
        <v>17</v>
      </c>
      <c r="F277" s="51">
        <v>1</v>
      </c>
      <c r="G277" s="52" t="s">
        <v>18</v>
      </c>
      <c r="H277" s="52" t="s">
        <v>104</v>
      </c>
      <c r="I277" s="52">
        <v>0</v>
      </c>
      <c r="J277" s="52">
        <v>0</v>
      </c>
      <c r="K277" s="52">
        <v>0</v>
      </c>
      <c r="L277" s="52">
        <v>0</v>
      </c>
      <c r="M277" s="52"/>
    </row>
    <row r="278" spans="2:13" x14ac:dyDescent="0.25">
      <c r="B278" s="51" t="s">
        <v>58</v>
      </c>
      <c r="C278" s="51" t="s">
        <v>100</v>
      </c>
      <c r="D278" s="51">
        <v>0</v>
      </c>
      <c r="E278" s="52" t="s">
        <v>20</v>
      </c>
      <c r="F278" s="51">
        <v>2</v>
      </c>
      <c r="G278" s="52" t="s">
        <v>18</v>
      </c>
      <c r="H278" s="52" t="s">
        <v>105</v>
      </c>
      <c r="I278" s="52">
        <v>0</v>
      </c>
      <c r="J278" s="52">
        <v>0</v>
      </c>
      <c r="K278" s="52">
        <v>0</v>
      </c>
      <c r="L278" s="52">
        <v>0</v>
      </c>
      <c r="M278" s="52"/>
    </row>
    <row r="279" spans="2:13" x14ac:dyDescent="0.25">
      <c r="B279" s="51" t="s">
        <v>58</v>
      </c>
      <c r="C279" s="51" t="s">
        <v>100</v>
      </c>
      <c r="D279" s="51">
        <v>0</v>
      </c>
      <c r="E279" s="52" t="s">
        <v>20</v>
      </c>
      <c r="F279" s="51">
        <v>2</v>
      </c>
      <c r="G279" s="52" t="s">
        <v>18</v>
      </c>
      <c r="H279" s="52" t="s">
        <v>103</v>
      </c>
      <c r="I279" s="52">
        <v>0</v>
      </c>
      <c r="J279" s="52">
        <v>0</v>
      </c>
      <c r="K279" s="52">
        <v>0</v>
      </c>
      <c r="L279" s="52">
        <v>0</v>
      </c>
      <c r="M279" s="52"/>
    </row>
    <row r="280" spans="2:13" x14ac:dyDescent="0.25">
      <c r="B280" s="51" t="s">
        <v>58</v>
      </c>
      <c r="C280" s="51" t="s">
        <v>100</v>
      </c>
      <c r="D280" s="51">
        <v>0</v>
      </c>
      <c r="E280" s="52" t="s">
        <v>20</v>
      </c>
      <c r="F280" s="51">
        <v>2</v>
      </c>
      <c r="G280" s="52" t="s">
        <v>18</v>
      </c>
      <c r="H280" s="52" t="s">
        <v>104</v>
      </c>
      <c r="I280" s="52">
        <v>0</v>
      </c>
      <c r="J280" s="52">
        <v>0</v>
      </c>
      <c r="K280" s="52">
        <v>0</v>
      </c>
      <c r="L280" s="52">
        <v>0</v>
      </c>
      <c r="M280" s="52"/>
    </row>
    <row r="281" spans="2:13" x14ac:dyDescent="0.25">
      <c r="B281" s="51" t="s">
        <v>58</v>
      </c>
      <c r="C281" s="51" t="s">
        <v>100</v>
      </c>
      <c r="D281" s="51">
        <v>0</v>
      </c>
      <c r="E281" s="52" t="s">
        <v>21</v>
      </c>
      <c r="F281" s="51">
        <v>3</v>
      </c>
      <c r="G281" s="52" t="s">
        <v>18</v>
      </c>
      <c r="H281" s="52" t="s">
        <v>105</v>
      </c>
      <c r="I281" s="52">
        <v>0</v>
      </c>
      <c r="J281" s="52">
        <v>0</v>
      </c>
      <c r="K281" s="52">
        <v>0</v>
      </c>
      <c r="L281" s="52">
        <v>0</v>
      </c>
      <c r="M281" s="52"/>
    </row>
    <row r="282" spans="2:13" x14ac:dyDescent="0.25">
      <c r="B282" s="51" t="s">
        <v>58</v>
      </c>
      <c r="C282" s="51" t="s">
        <v>100</v>
      </c>
      <c r="D282" s="51">
        <v>0</v>
      </c>
      <c r="E282" s="52" t="s">
        <v>21</v>
      </c>
      <c r="F282" s="51">
        <v>3</v>
      </c>
      <c r="G282" s="52" t="s">
        <v>18</v>
      </c>
      <c r="H282" s="52" t="s">
        <v>103</v>
      </c>
      <c r="I282" s="52">
        <v>0</v>
      </c>
      <c r="J282" s="52">
        <v>0</v>
      </c>
      <c r="K282" s="52">
        <v>0</v>
      </c>
      <c r="L282" s="52">
        <v>0</v>
      </c>
      <c r="M282" s="52"/>
    </row>
    <row r="283" spans="2:13" x14ac:dyDescent="0.25">
      <c r="B283" s="51" t="s">
        <v>58</v>
      </c>
      <c r="C283" s="51" t="s">
        <v>100</v>
      </c>
      <c r="D283" s="51">
        <v>0</v>
      </c>
      <c r="E283" s="52" t="s">
        <v>21</v>
      </c>
      <c r="F283" s="51">
        <v>3</v>
      </c>
      <c r="G283" s="52" t="s">
        <v>18</v>
      </c>
      <c r="H283" s="52" t="s">
        <v>104</v>
      </c>
      <c r="I283" s="52">
        <v>0</v>
      </c>
      <c r="J283" s="52">
        <v>0</v>
      </c>
      <c r="K283" s="52">
        <v>0</v>
      </c>
      <c r="L283" s="52">
        <v>0</v>
      </c>
      <c r="M283" s="52"/>
    </row>
    <row r="284" spans="2:13" x14ac:dyDescent="0.25">
      <c r="B284" s="51" t="s">
        <v>58</v>
      </c>
      <c r="C284" s="51" t="s">
        <v>100</v>
      </c>
      <c r="D284" s="51">
        <v>0</v>
      </c>
      <c r="E284" s="52" t="s">
        <v>22</v>
      </c>
      <c r="F284" s="51">
        <v>4</v>
      </c>
      <c r="G284" s="52" t="s">
        <v>18</v>
      </c>
      <c r="H284" s="52" t="s">
        <v>105</v>
      </c>
      <c r="I284" s="52">
        <v>0</v>
      </c>
      <c r="J284" s="52">
        <v>0</v>
      </c>
      <c r="K284" s="52">
        <v>0</v>
      </c>
      <c r="L284" s="52">
        <v>0</v>
      </c>
      <c r="M284" s="52"/>
    </row>
    <row r="285" spans="2:13" x14ac:dyDescent="0.25">
      <c r="B285" s="51" t="s">
        <v>58</v>
      </c>
      <c r="C285" s="51" t="s">
        <v>100</v>
      </c>
      <c r="D285" s="51">
        <v>0</v>
      </c>
      <c r="E285" s="52" t="s">
        <v>22</v>
      </c>
      <c r="F285" s="51">
        <v>4</v>
      </c>
      <c r="G285" s="52" t="s">
        <v>18</v>
      </c>
      <c r="H285" s="52" t="s">
        <v>103</v>
      </c>
      <c r="I285" s="52">
        <v>0</v>
      </c>
      <c r="J285" s="52">
        <v>0</v>
      </c>
      <c r="K285" s="52">
        <v>0</v>
      </c>
      <c r="L285" s="52">
        <v>0</v>
      </c>
      <c r="M285" s="52"/>
    </row>
    <row r="286" spans="2:13" x14ac:dyDescent="0.25">
      <c r="B286" s="51" t="s">
        <v>58</v>
      </c>
      <c r="C286" s="51" t="s">
        <v>100</v>
      </c>
      <c r="D286" s="51">
        <v>0</v>
      </c>
      <c r="E286" s="52" t="s">
        <v>22</v>
      </c>
      <c r="F286" s="51">
        <v>4</v>
      </c>
      <c r="G286" s="52" t="s">
        <v>18</v>
      </c>
      <c r="H286" s="52" t="s">
        <v>104</v>
      </c>
      <c r="I286" s="52">
        <v>0</v>
      </c>
      <c r="J286" s="52">
        <v>0</v>
      </c>
      <c r="K286" s="52">
        <v>0</v>
      </c>
      <c r="L286" s="52">
        <v>0</v>
      </c>
      <c r="M286" s="52"/>
    </row>
    <row r="287" spans="2:13" x14ac:dyDescent="0.25">
      <c r="B287" s="51" t="s">
        <v>58</v>
      </c>
      <c r="C287" s="51" t="s">
        <v>100</v>
      </c>
      <c r="D287" s="51">
        <v>0</v>
      </c>
      <c r="E287" s="52" t="s">
        <v>23</v>
      </c>
      <c r="F287" s="51">
        <v>5</v>
      </c>
      <c r="G287" s="52" t="s">
        <v>18</v>
      </c>
      <c r="H287" s="52" t="s">
        <v>105</v>
      </c>
      <c r="I287" s="52">
        <v>0</v>
      </c>
      <c r="J287" s="52">
        <v>0</v>
      </c>
      <c r="K287" s="52">
        <v>0</v>
      </c>
      <c r="L287" s="52">
        <v>0</v>
      </c>
      <c r="M287" s="52"/>
    </row>
    <row r="288" spans="2:13" x14ac:dyDescent="0.25">
      <c r="B288" s="51" t="s">
        <v>58</v>
      </c>
      <c r="C288" s="51" t="s">
        <v>100</v>
      </c>
      <c r="D288" s="51">
        <v>0</v>
      </c>
      <c r="E288" s="52" t="s">
        <v>23</v>
      </c>
      <c r="F288" s="51">
        <v>5</v>
      </c>
      <c r="G288" s="52" t="s">
        <v>18</v>
      </c>
      <c r="H288" s="52" t="s">
        <v>103</v>
      </c>
      <c r="I288" s="52">
        <v>0</v>
      </c>
      <c r="J288" s="52">
        <v>0</v>
      </c>
      <c r="K288" s="52">
        <v>0</v>
      </c>
      <c r="L288" s="52">
        <v>0</v>
      </c>
      <c r="M288" s="52"/>
    </row>
    <row r="289" spans="2:13" x14ac:dyDescent="0.25">
      <c r="B289" s="51" t="s">
        <v>58</v>
      </c>
      <c r="C289" s="51" t="s">
        <v>100</v>
      </c>
      <c r="D289" s="51">
        <v>0</v>
      </c>
      <c r="E289" s="52" t="s">
        <v>23</v>
      </c>
      <c r="F289" s="51">
        <v>5</v>
      </c>
      <c r="G289" s="52" t="s">
        <v>18</v>
      </c>
      <c r="H289" s="52" t="s">
        <v>104</v>
      </c>
      <c r="I289" s="52">
        <v>0</v>
      </c>
      <c r="J289" s="52">
        <v>0</v>
      </c>
      <c r="K289" s="52">
        <v>0</v>
      </c>
      <c r="L289" s="52">
        <v>0</v>
      </c>
      <c r="M289" s="52"/>
    </row>
    <row r="290" spans="2:13" x14ac:dyDescent="0.25">
      <c r="B290" s="51" t="s">
        <v>54</v>
      </c>
      <c r="C290" s="51" t="s">
        <v>100</v>
      </c>
      <c r="D290" s="51">
        <v>0</v>
      </c>
      <c r="E290" s="52" t="s">
        <v>17</v>
      </c>
      <c r="F290" s="51">
        <v>1</v>
      </c>
      <c r="G290" s="52" t="s">
        <v>101</v>
      </c>
      <c r="H290" s="52" t="s">
        <v>102</v>
      </c>
      <c r="I290" s="52">
        <v>4</v>
      </c>
      <c r="J290" s="52">
        <v>408</v>
      </c>
      <c r="K290" s="52">
        <v>10</v>
      </c>
      <c r="L290" s="52">
        <v>0</v>
      </c>
      <c r="M290" s="52" t="s">
        <v>107</v>
      </c>
    </row>
    <row r="291" spans="2:13" x14ac:dyDescent="0.25">
      <c r="B291" s="51" t="s">
        <v>54</v>
      </c>
      <c r="C291" s="51" t="s">
        <v>100</v>
      </c>
      <c r="D291" s="51">
        <v>0</v>
      </c>
      <c r="E291" s="52" t="s">
        <v>17</v>
      </c>
      <c r="F291" s="51">
        <v>1</v>
      </c>
      <c r="G291" s="52" t="s">
        <v>101</v>
      </c>
      <c r="H291" s="52" t="s">
        <v>103</v>
      </c>
      <c r="I291" s="52">
        <v>4</v>
      </c>
      <c r="J291" s="52">
        <v>408</v>
      </c>
      <c r="K291" s="52">
        <v>10</v>
      </c>
      <c r="L291" s="52">
        <v>0</v>
      </c>
      <c r="M291" s="52"/>
    </row>
    <row r="292" spans="2:13" x14ac:dyDescent="0.25">
      <c r="B292" s="51" t="s">
        <v>54</v>
      </c>
      <c r="C292" s="51" t="s">
        <v>100</v>
      </c>
      <c r="D292" s="51">
        <v>0</v>
      </c>
      <c r="E292" s="52" t="s">
        <v>17</v>
      </c>
      <c r="F292" s="51">
        <v>1</v>
      </c>
      <c r="G292" s="52" t="s">
        <v>101</v>
      </c>
      <c r="H292" s="52" t="s">
        <v>104</v>
      </c>
      <c r="I292" s="52">
        <v>0</v>
      </c>
      <c r="J292" s="52">
        <v>0</v>
      </c>
      <c r="K292" s="52">
        <v>0</v>
      </c>
      <c r="L292" s="52">
        <v>0</v>
      </c>
      <c r="M292" s="52"/>
    </row>
    <row r="293" spans="2:13" x14ac:dyDescent="0.25">
      <c r="B293" s="51" t="s">
        <v>54</v>
      </c>
      <c r="C293" s="51" t="s">
        <v>100</v>
      </c>
      <c r="D293" s="51">
        <v>0</v>
      </c>
      <c r="E293" s="52" t="s">
        <v>17</v>
      </c>
      <c r="F293" s="51">
        <v>1</v>
      </c>
      <c r="G293" s="52" t="s">
        <v>18</v>
      </c>
      <c r="H293" s="52" t="s">
        <v>105</v>
      </c>
      <c r="I293" s="52">
        <v>2</v>
      </c>
      <c r="J293" s="52">
        <v>232</v>
      </c>
      <c r="K293" s="52">
        <v>2</v>
      </c>
      <c r="L293" s="52">
        <v>0</v>
      </c>
      <c r="M293" s="52"/>
    </row>
    <row r="294" spans="2:13" x14ac:dyDescent="0.25">
      <c r="B294" s="51" t="s">
        <v>54</v>
      </c>
      <c r="C294" s="51" t="s">
        <v>100</v>
      </c>
      <c r="D294" s="51">
        <v>0</v>
      </c>
      <c r="E294" s="52" t="s">
        <v>17</v>
      </c>
      <c r="F294" s="51">
        <v>1</v>
      </c>
      <c r="G294" s="52" t="s">
        <v>18</v>
      </c>
      <c r="H294" s="52" t="s">
        <v>103</v>
      </c>
      <c r="I294" s="52">
        <v>2</v>
      </c>
      <c r="J294" s="52">
        <v>232</v>
      </c>
      <c r="K294" s="52">
        <v>2</v>
      </c>
      <c r="L294" s="52">
        <v>0</v>
      </c>
      <c r="M294" s="52"/>
    </row>
    <row r="295" spans="2:13" x14ac:dyDescent="0.25">
      <c r="B295" s="51" t="s">
        <v>54</v>
      </c>
      <c r="C295" s="51" t="s">
        <v>100</v>
      </c>
      <c r="D295" s="51">
        <v>0</v>
      </c>
      <c r="E295" s="52" t="s">
        <v>17</v>
      </c>
      <c r="F295" s="51">
        <v>1</v>
      </c>
      <c r="G295" s="52" t="s">
        <v>18</v>
      </c>
      <c r="H295" s="52" t="s">
        <v>104</v>
      </c>
      <c r="I295" s="52">
        <v>0</v>
      </c>
      <c r="J295" s="52">
        <v>0</v>
      </c>
      <c r="K295" s="52">
        <v>0</v>
      </c>
      <c r="L295" s="52">
        <v>0</v>
      </c>
      <c r="M295" s="52"/>
    </row>
    <row r="296" spans="2:13" x14ac:dyDescent="0.25">
      <c r="B296" s="51" t="s">
        <v>54</v>
      </c>
      <c r="C296" s="51" t="s">
        <v>100</v>
      </c>
      <c r="D296" s="51">
        <v>0</v>
      </c>
      <c r="E296" s="52" t="s">
        <v>20</v>
      </c>
      <c r="F296" s="51">
        <v>2</v>
      </c>
      <c r="G296" s="52" t="s">
        <v>101</v>
      </c>
      <c r="H296" s="52" t="s">
        <v>103</v>
      </c>
      <c r="I296" s="52">
        <v>4</v>
      </c>
      <c r="J296" s="52">
        <v>408</v>
      </c>
      <c r="K296" s="52">
        <v>10</v>
      </c>
      <c r="L296" s="52">
        <v>0</v>
      </c>
      <c r="M296" s="52"/>
    </row>
    <row r="297" spans="2:13" x14ac:dyDescent="0.25">
      <c r="B297" s="51" t="s">
        <v>54</v>
      </c>
      <c r="C297" s="51" t="s">
        <v>100</v>
      </c>
      <c r="D297" s="51">
        <v>0</v>
      </c>
      <c r="E297" s="52" t="s">
        <v>20</v>
      </c>
      <c r="F297" s="51">
        <v>2</v>
      </c>
      <c r="G297" s="52" t="s">
        <v>101</v>
      </c>
      <c r="H297" s="52" t="s">
        <v>104</v>
      </c>
      <c r="I297" s="52">
        <v>0</v>
      </c>
      <c r="J297" s="52">
        <v>0</v>
      </c>
      <c r="K297" s="52">
        <v>0</v>
      </c>
      <c r="L297" s="52">
        <v>0</v>
      </c>
      <c r="M297" s="52"/>
    </row>
    <row r="298" spans="2:13" x14ac:dyDescent="0.25">
      <c r="B298" s="51" t="s">
        <v>54</v>
      </c>
      <c r="C298" s="51" t="s">
        <v>100</v>
      </c>
      <c r="D298" s="51">
        <v>0</v>
      </c>
      <c r="E298" s="52" t="s">
        <v>20</v>
      </c>
      <c r="F298" s="51">
        <v>2</v>
      </c>
      <c r="G298" s="52" t="s">
        <v>18</v>
      </c>
      <c r="H298" s="52" t="s">
        <v>105</v>
      </c>
      <c r="I298" s="52">
        <v>0</v>
      </c>
      <c r="J298" s="52">
        <v>0</v>
      </c>
      <c r="K298" s="52">
        <v>0</v>
      </c>
      <c r="L298" s="52">
        <v>0</v>
      </c>
      <c r="M298" s="52"/>
    </row>
    <row r="299" spans="2:13" x14ac:dyDescent="0.25">
      <c r="B299" s="51" t="s">
        <v>54</v>
      </c>
      <c r="C299" s="51" t="s">
        <v>100</v>
      </c>
      <c r="D299" s="51">
        <v>0</v>
      </c>
      <c r="E299" s="52" t="s">
        <v>20</v>
      </c>
      <c r="F299" s="51">
        <v>2</v>
      </c>
      <c r="G299" s="52" t="s">
        <v>18</v>
      </c>
      <c r="H299" s="52" t="s">
        <v>103</v>
      </c>
      <c r="I299" s="52">
        <v>2</v>
      </c>
      <c r="J299" s="52">
        <v>232</v>
      </c>
      <c r="K299" s="52">
        <v>2</v>
      </c>
      <c r="L299" s="52">
        <v>0</v>
      </c>
      <c r="M299" s="52"/>
    </row>
    <row r="300" spans="2:13" x14ac:dyDescent="0.25">
      <c r="B300" s="51" t="s">
        <v>54</v>
      </c>
      <c r="C300" s="51" t="s">
        <v>100</v>
      </c>
      <c r="D300" s="51">
        <v>0</v>
      </c>
      <c r="E300" s="52" t="s">
        <v>20</v>
      </c>
      <c r="F300" s="51">
        <v>2</v>
      </c>
      <c r="G300" s="52" t="s">
        <v>18</v>
      </c>
      <c r="H300" s="52" t="s">
        <v>104</v>
      </c>
      <c r="I300" s="52">
        <v>0</v>
      </c>
      <c r="J300" s="52">
        <v>0</v>
      </c>
      <c r="K300" s="52">
        <v>0</v>
      </c>
      <c r="L300" s="52">
        <v>0</v>
      </c>
      <c r="M300" s="52"/>
    </row>
    <row r="301" spans="2:13" x14ac:dyDescent="0.25">
      <c r="B301" s="51" t="s">
        <v>54</v>
      </c>
      <c r="C301" s="51" t="s">
        <v>100</v>
      </c>
      <c r="D301" s="51">
        <v>0</v>
      </c>
      <c r="E301" s="52" t="s">
        <v>21</v>
      </c>
      <c r="F301" s="51">
        <v>3</v>
      </c>
      <c r="G301" s="52" t="s">
        <v>101</v>
      </c>
      <c r="H301" s="52" t="s">
        <v>103</v>
      </c>
      <c r="I301" s="52">
        <v>4</v>
      </c>
      <c r="J301" s="52">
        <v>408</v>
      </c>
      <c r="K301" s="52">
        <v>10</v>
      </c>
      <c r="L301" s="52">
        <v>0</v>
      </c>
      <c r="M301" s="52"/>
    </row>
    <row r="302" spans="2:13" x14ac:dyDescent="0.25">
      <c r="B302" s="51" t="s">
        <v>54</v>
      </c>
      <c r="C302" s="51" t="s">
        <v>100</v>
      </c>
      <c r="D302" s="51">
        <v>0</v>
      </c>
      <c r="E302" s="52" t="s">
        <v>21</v>
      </c>
      <c r="F302" s="51">
        <v>3</v>
      </c>
      <c r="G302" s="52" t="s">
        <v>101</v>
      </c>
      <c r="H302" s="52" t="s">
        <v>104</v>
      </c>
      <c r="I302" s="52">
        <v>0</v>
      </c>
      <c r="J302" s="52">
        <v>0</v>
      </c>
      <c r="K302" s="52">
        <v>0</v>
      </c>
      <c r="L302" s="52">
        <v>0</v>
      </c>
      <c r="M302" s="52"/>
    </row>
    <row r="303" spans="2:13" x14ac:dyDescent="0.25">
      <c r="B303" s="51" t="s">
        <v>54</v>
      </c>
      <c r="C303" s="51" t="s">
        <v>100</v>
      </c>
      <c r="D303" s="51">
        <v>0</v>
      </c>
      <c r="E303" s="52" t="s">
        <v>21</v>
      </c>
      <c r="F303" s="51">
        <v>3</v>
      </c>
      <c r="G303" s="52" t="s">
        <v>18</v>
      </c>
      <c r="H303" s="52" t="s">
        <v>105</v>
      </c>
      <c r="I303" s="52">
        <v>0</v>
      </c>
      <c r="J303" s="52">
        <v>0</v>
      </c>
      <c r="K303" s="52">
        <v>0</v>
      </c>
      <c r="L303" s="52">
        <v>0</v>
      </c>
      <c r="M303" s="52"/>
    </row>
    <row r="304" spans="2:13" x14ac:dyDescent="0.25">
      <c r="B304" s="51" t="s">
        <v>54</v>
      </c>
      <c r="C304" s="51" t="s">
        <v>100</v>
      </c>
      <c r="D304" s="51">
        <v>0</v>
      </c>
      <c r="E304" s="52" t="s">
        <v>21</v>
      </c>
      <c r="F304" s="51">
        <v>3</v>
      </c>
      <c r="G304" s="52" t="s">
        <v>18</v>
      </c>
      <c r="H304" s="52" t="s">
        <v>103</v>
      </c>
      <c r="I304" s="52">
        <v>2</v>
      </c>
      <c r="J304" s="52">
        <v>232</v>
      </c>
      <c r="K304" s="52">
        <v>2</v>
      </c>
      <c r="L304" s="52">
        <v>0</v>
      </c>
      <c r="M304" s="52"/>
    </row>
    <row r="305" spans="2:13" x14ac:dyDescent="0.25">
      <c r="B305" s="51" t="s">
        <v>54</v>
      </c>
      <c r="C305" s="51" t="s">
        <v>100</v>
      </c>
      <c r="D305" s="51">
        <v>0</v>
      </c>
      <c r="E305" s="52" t="s">
        <v>21</v>
      </c>
      <c r="F305" s="51">
        <v>3</v>
      </c>
      <c r="G305" s="52" t="s">
        <v>18</v>
      </c>
      <c r="H305" s="52" t="s">
        <v>104</v>
      </c>
      <c r="I305" s="52">
        <v>0</v>
      </c>
      <c r="J305" s="52">
        <v>0</v>
      </c>
      <c r="K305" s="52">
        <v>0</v>
      </c>
      <c r="L305" s="52">
        <v>0</v>
      </c>
      <c r="M305" s="52"/>
    </row>
    <row r="306" spans="2:13" x14ac:dyDescent="0.25">
      <c r="B306" s="51" t="s">
        <v>54</v>
      </c>
      <c r="C306" s="51" t="s">
        <v>100</v>
      </c>
      <c r="D306" s="51">
        <v>0</v>
      </c>
      <c r="E306" s="52" t="s">
        <v>22</v>
      </c>
      <c r="F306" s="51">
        <v>4</v>
      </c>
      <c r="G306" s="52" t="s">
        <v>101</v>
      </c>
      <c r="H306" s="52" t="s">
        <v>103</v>
      </c>
      <c r="I306" s="52">
        <v>4</v>
      </c>
      <c r="J306" s="52">
        <v>408</v>
      </c>
      <c r="K306" s="52">
        <v>10</v>
      </c>
      <c r="L306" s="52">
        <v>0</v>
      </c>
      <c r="M306" s="52"/>
    </row>
    <row r="307" spans="2:13" x14ac:dyDescent="0.25">
      <c r="B307" s="51" t="s">
        <v>54</v>
      </c>
      <c r="C307" s="51" t="s">
        <v>100</v>
      </c>
      <c r="D307" s="51">
        <v>0</v>
      </c>
      <c r="E307" s="52" t="s">
        <v>22</v>
      </c>
      <c r="F307" s="51">
        <v>4</v>
      </c>
      <c r="G307" s="52" t="s">
        <v>101</v>
      </c>
      <c r="H307" s="52" t="s">
        <v>104</v>
      </c>
      <c r="I307" s="52">
        <v>0</v>
      </c>
      <c r="J307" s="52">
        <v>0</v>
      </c>
      <c r="K307" s="52">
        <v>0</v>
      </c>
      <c r="L307" s="52">
        <v>0</v>
      </c>
      <c r="M307" s="52"/>
    </row>
    <row r="308" spans="2:13" x14ac:dyDescent="0.25">
      <c r="B308" s="51" t="s">
        <v>54</v>
      </c>
      <c r="C308" s="51" t="s">
        <v>100</v>
      </c>
      <c r="D308" s="51">
        <v>0</v>
      </c>
      <c r="E308" s="52" t="s">
        <v>22</v>
      </c>
      <c r="F308" s="51">
        <v>4</v>
      </c>
      <c r="G308" s="52" t="s">
        <v>18</v>
      </c>
      <c r="H308" s="52" t="s">
        <v>105</v>
      </c>
      <c r="I308" s="52">
        <v>0</v>
      </c>
      <c r="J308" s="52">
        <v>0</v>
      </c>
      <c r="K308" s="52">
        <v>0</v>
      </c>
      <c r="L308" s="52">
        <v>0</v>
      </c>
      <c r="M308" s="52"/>
    </row>
    <row r="309" spans="2:13" x14ac:dyDescent="0.25">
      <c r="B309" s="51" t="s">
        <v>54</v>
      </c>
      <c r="C309" s="51" t="s">
        <v>100</v>
      </c>
      <c r="D309" s="51">
        <v>0</v>
      </c>
      <c r="E309" s="52" t="s">
        <v>22</v>
      </c>
      <c r="F309" s="51">
        <v>4</v>
      </c>
      <c r="G309" s="52" t="s">
        <v>18</v>
      </c>
      <c r="H309" s="52" t="s">
        <v>103</v>
      </c>
      <c r="I309" s="52">
        <v>2</v>
      </c>
      <c r="J309" s="52">
        <v>232</v>
      </c>
      <c r="K309" s="52">
        <v>2</v>
      </c>
      <c r="L309" s="52">
        <v>0</v>
      </c>
      <c r="M309" s="52"/>
    </row>
    <row r="310" spans="2:13" x14ac:dyDescent="0.25">
      <c r="B310" s="51" t="s">
        <v>54</v>
      </c>
      <c r="C310" s="51" t="s">
        <v>100</v>
      </c>
      <c r="D310" s="51">
        <v>0</v>
      </c>
      <c r="E310" s="52" t="s">
        <v>22</v>
      </c>
      <c r="F310" s="51">
        <v>4</v>
      </c>
      <c r="G310" s="52" t="s">
        <v>18</v>
      </c>
      <c r="H310" s="52" t="s">
        <v>104</v>
      </c>
      <c r="I310" s="52">
        <v>0</v>
      </c>
      <c r="J310" s="52">
        <v>0</v>
      </c>
      <c r="K310" s="52">
        <v>0</v>
      </c>
      <c r="L310" s="52">
        <v>0</v>
      </c>
      <c r="M310" s="52"/>
    </row>
    <row r="311" spans="2:13" x14ac:dyDescent="0.25">
      <c r="B311" s="51" t="s">
        <v>54</v>
      </c>
      <c r="C311" s="51" t="s">
        <v>100</v>
      </c>
      <c r="D311" s="51">
        <v>0</v>
      </c>
      <c r="E311" s="52" t="s">
        <v>23</v>
      </c>
      <c r="F311" s="51">
        <v>5</v>
      </c>
      <c r="G311" s="52" t="s">
        <v>101</v>
      </c>
      <c r="H311" s="52" t="s">
        <v>103</v>
      </c>
      <c r="I311" s="52">
        <v>4</v>
      </c>
      <c r="J311" s="52">
        <v>408</v>
      </c>
      <c r="K311" s="52">
        <v>10</v>
      </c>
      <c r="L311" s="52">
        <v>0</v>
      </c>
      <c r="M311" s="52"/>
    </row>
    <row r="312" spans="2:13" x14ac:dyDescent="0.25">
      <c r="B312" s="51" t="s">
        <v>54</v>
      </c>
      <c r="C312" s="51" t="s">
        <v>100</v>
      </c>
      <c r="D312" s="51">
        <v>0</v>
      </c>
      <c r="E312" s="52" t="s">
        <v>23</v>
      </c>
      <c r="F312" s="51">
        <v>5</v>
      </c>
      <c r="G312" s="52" t="s">
        <v>101</v>
      </c>
      <c r="H312" s="52" t="s">
        <v>104</v>
      </c>
      <c r="I312" s="52">
        <v>0</v>
      </c>
      <c r="J312" s="52">
        <v>0</v>
      </c>
      <c r="K312" s="52">
        <v>0</v>
      </c>
      <c r="L312" s="52">
        <v>0</v>
      </c>
      <c r="M312" s="52"/>
    </row>
    <row r="313" spans="2:13" x14ac:dyDescent="0.25">
      <c r="B313" s="51" t="s">
        <v>54</v>
      </c>
      <c r="C313" s="51" t="s">
        <v>100</v>
      </c>
      <c r="D313" s="51">
        <v>0</v>
      </c>
      <c r="E313" s="52" t="s">
        <v>23</v>
      </c>
      <c r="F313" s="51">
        <v>5</v>
      </c>
      <c r="G313" s="52" t="s">
        <v>18</v>
      </c>
      <c r="H313" s="52" t="s">
        <v>105</v>
      </c>
      <c r="I313" s="52">
        <v>0</v>
      </c>
      <c r="J313" s="52">
        <v>0</v>
      </c>
      <c r="K313" s="52">
        <v>0</v>
      </c>
      <c r="L313" s="52">
        <v>0</v>
      </c>
      <c r="M313" s="52"/>
    </row>
    <row r="314" spans="2:13" x14ac:dyDescent="0.25">
      <c r="B314" s="51" t="s">
        <v>54</v>
      </c>
      <c r="C314" s="51" t="s">
        <v>100</v>
      </c>
      <c r="D314" s="51">
        <v>0</v>
      </c>
      <c r="E314" s="52" t="s">
        <v>23</v>
      </c>
      <c r="F314" s="51">
        <v>5</v>
      </c>
      <c r="G314" s="52" t="s">
        <v>18</v>
      </c>
      <c r="H314" s="52" t="s">
        <v>103</v>
      </c>
      <c r="I314" s="52">
        <v>2</v>
      </c>
      <c r="J314" s="52">
        <v>232</v>
      </c>
      <c r="K314" s="52">
        <v>2</v>
      </c>
      <c r="L314" s="52">
        <v>0</v>
      </c>
      <c r="M314" s="52"/>
    </row>
    <row r="315" spans="2:13" x14ac:dyDescent="0.25">
      <c r="B315" s="51" t="s">
        <v>54</v>
      </c>
      <c r="C315" s="51" t="s">
        <v>100</v>
      </c>
      <c r="D315" s="51">
        <v>0</v>
      </c>
      <c r="E315" s="52" t="s">
        <v>23</v>
      </c>
      <c r="F315" s="51">
        <v>5</v>
      </c>
      <c r="G315" s="52" t="s">
        <v>18</v>
      </c>
      <c r="H315" s="52" t="s">
        <v>104</v>
      </c>
      <c r="I315" s="52">
        <v>0</v>
      </c>
      <c r="J315" s="52">
        <v>0</v>
      </c>
      <c r="K315" s="52">
        <v>0</v>
      </c>
      <c r="L315" s="52">
        <v>0</v>
      </c>
      <c r="M315" s="52"/>
    </row>
    <row r="316" spans="2:13" x14ac:dyDescent="0.25">
      <c r="B316" s="51" t="s">
        <v>68</v>
      </c>
      <c r="C316" s="51" t="s">
        <v>100</v>
      </c>
      <c r="D316" s="51">
        <v>0</v>
      </c>
      <c r="E316" s="52" t="s">
        <v>17</v>
      </c>
      <c r="F316" s="51">
        <v>1</v>
      </c>
      <c r="G316" s="52" t="s">
        <v>101</v>
      </c>
      <c r="H316" s="52" t="s">
        <v>102</v>
      </c>
      <c r="I316" s="52">
        <v>0</v>
      </c>
      <c r="J316" s="52">
        <v>0</v>
      </c>
      <c r="K316" s="52">
        <v>0</v>
      </c>
      <c r="L316" s="52">
        <v>0</v>
      </c>
      <c r="M316" s="52"/>
    </row>
    <row r="317" spans="2:13" x14ac:dyDescent="0.25">
      <c r="B317" s="51" t="s">
        <v>68</v>
      </c>
      <c r="C317" s="51" t="s">
        <v>100</v>
      </c>
      <c r="D317" s="51">
        <v>0</v>
      </c>
      <c r="E317" s="52" t="s">
        <v>17</v>
      </c>
      <c r="F317" s="51">
        <v>1</v>
      </c>
      <c r="G317" s="52" t="s">
        <v>101</v>
      </c>
      <c r="H317" s="52" t="s">
        <v>103</v>
      </c>
      <c r="I317" s="52">
        <v>0</v>
      </c>
      <c r="J317" s="52">
        <v>0</v>
      </c>
      <c r="K317" s="52">
        <v>0</v>
      </c>
      <c r="L317" s="52">
        <v>0</v>
      </c>
      <c r="M317" s="52"/>
    </row>
    <row r="318" spans="2:13" x14ac:dyDescent="0.25">
      <c r="B318" s="51" t="s">
        <v>68</v>
      </c>
      <c r="C318" s="51" t="s">
        <v>100</v>
      </c>
      <c r="D318" s="51">
        <v>0</v>
      </c>
      <c r="E318" s="52" t="s">
        <v>17</v>
      </c>
      <c r="F318" s="51">
        <v>1</v>
      </c>
      <c r="G318" s="52" t="s">
        <v>101</v>
      </c>
      <c r="H318" s="52" t="s">
        <v>104</v>
      </c>
      <c r="I318" s="52">
        <v>0</v>
      </c>
      <c r="J318" s="52">
        <v>0</v>
      </c>
      <c r="K318" s="52">
        <v>0</v>
      </c>
      <c r="L318" s="52">
        <v>0</v>
      </c>
      <c r="M318" s="52"/>
    </row>
    <row r="319" spans="2:13" x14ac:dyDescent="0.25">
      <c r="B319" s="51" t="s">
        <v>68</v>
      </c>
      <c r="C319" s="51" t="s">
        <v>100</v>
      </c>
      <c r="D319" s="51">
        <v>0</v>
      </c>
      <c r="E319" s="52" t="s">
        <v>17</v>
      </c>
      <c r="F319" s="51">
        <v>1</v>
      </c>
      <c r="G319" s="52" t="s">
        <v>18</v>
      </c>
      <c r="H319" s="52" t="s">
        <v>105</v>
      </c>
      <c r="I319" s="52">
        <v>0</v>
      </c>
      <c r="J319" s="52">
        <v>0</v>
      </c>
      <c r="K319" s="52">
        <v>0</v>
      </c>
      <c r="L319" s="52">
        <v>0</v>
      </c>
      <c r="M319" s="52"/>
    </row>
    <row r="320" spans="2:13" x14ac:dyDescent="0.25">
      <c r="B320" s="51" t="s">
        <v>68</v>
      </c>
      <c r="C320" s="51" t="s">
        <v>100</v>
      </c>
      <c r="D320" s="51">
        <v>0</v>
      </c>
      <c r="E320" s="52" t="s">
        <v>17</v>
      </c>
      <c r="F320" s="51">
        <v>1</v>
      </c>
      <c r="G320" s="52" t="s">
        <v>18</v>
      </c>
      <c r="H320" s="52" t="s">
        <v>103</v>
      </c>
      <c r="I320" s="52">
        <v>0</v>
      </c>
      <c r="J320" s="52">
        <v>0</v>
      </c>
      <c r="K320" s="52">
        <v>0</v>
      </c>
      <c r="L320" s="52">
        <v>0</v>
      </c>
      <c r="M320" s="52"/>
    </row>
    <row r="321" spans="2:13" x14ac:dyDescent="0.25">
      <c r="B321" s="51" t="s">
        <v>68</v>
      </c>
      <c r="C321" s="51" t="s">
        <v>100</v>
      </c>
      <c r="D321" s="51">
        <v>0</v>
      </c>
      <c r="E321" s="52" t="s">
        <v>17</v>
      </c>
      <c r="F321" s="51">
        <v>1</v>
      </c>
      <c r="G321" s="52" t="s">
        <v>18</v>
      </c>
      <c r="H321" s="52" t="s">
        <v>104</v>
      </c>
      <c r="I321" s="52">
        <v>0</v>
      </c>
      <c r="J321" s="52">
        <v>0</v>
      </c>
      <c r="K321" s="52">
        <v>0</v>
      </c>
      <c r="L321" s="52">
        <v>0</v>
      </c>
      <c r="M321" s="52"/>
    </row>
    <row r="322" spans="2:13" x14ac:dyDescent="0.25">
      <c r="B322" s="51" t="s">
        <v>68</v>
      </c>
      <c r="C322" s="51" t="s">
        <v>100</v>
      </c>
      <c r="D322" s="51">
        <v>0</v>
      </c>
      <c r="E322" s="52" t="s">
        <v>20</v>
      </c>
      <c r="F322" s="51">
        <v>2</v>
      </c>
      <c r="G322" s="52" t="s">
        <v>18</v>
      </c>
      <c r="H322" s="52" t="s">
        <v>105</v>
      </c>
      <c r="I322" s="52">
        <v>0</v>
      </c>
      <c r="J322" s="52">
        <v>0</v>
      </c>
      <c r="K322" s="52">
        <v>0</v>
      </c>
      <c r="L322" s="52">
        <v>0</v>
      </c>
      <c r="M322" s="52"/>
    </row>
    <row r="323" spans="2:13" x14ac:dyDescent="0.25">
      <c r="B323" s="51" t="s">
        <v>68</v>
      </c>
      <c r="C323" s="51" t="s">
        <v>100</v>
      </c>
      <c r="D323" s="51">
        <v>0</v>
      </c>
      <c r="E323" s="52" t="s">
        <v>20</v>
      </c>
      <c r="F323" s="51">
        <v>2</v>
      </c>
      <c r="G323" s="52" t="s">
        <v>18</v>
      </c>
      <c r="H323" s="52" t="s">
        <v>103</v>
      </c>
      <c r="I323" s="52">
        <v>0</v>
      </c>
      <c r="J323" s="52">
        <v>0</v>
      </c>
      <c r="K323" s="52">
        <v>0</v>
      </c>
      <c r="L323" s="52">
        <v>0</v>
      </c>
      <c r="M323" s="52"/>
    </row>
    <row r="324" spans="2:13" x14ac:dyDescent="0.25">
      <c r="B324" s="51" t="s">
        <v>68</v>
      </c>
      <c r="C324" s="51" t="s">
        <v>100</v>
      </c>
      <c r="D324" s="51">
        <v>0</v>
      </c>
      <c r="E324" s="52" t="s">
        <v>20</v>
      </c>
      <c r="F324" s="51">
        <v>2</v>
      </c>
      <c r="G324" s="52" t="s">
        <v>18</v>
      </c>
      <c r="H324" s="52" t="s">
        <v>104</v>
      </c>
      <c r="I324" s="52">
        <v>0</v>
      </c>
      <c r="J324" s="52">
        <v>0</v>
      </c>
      <c r="K324" s="52">
        <v>0</v>
      </c>
      <c r="L324" s="52">
        <v>0</v>
      </c>
      <c r="M324" s="52"/>
    </row>
    <row r="325" spans="2:13" x14ac:dyDescent="0.25">
      <c r="B325" s="51" t="s">
        <v>68</v>
      </c>
      <c r="C325" s="51" t="s">
        <v>100</v>
      </c>
      <c r="D325" s="51">
        <v>0</v>
      </c>
      <c r="E325" s="52" t="s">
        <v>21</v>
      </c>
      <c r="F325" s="51">
        <v>3</v>
      </c>
      <c r="G325" s="52" t="s">
        <v>18</v>
      </c>
      <c r="H325" s="52" t="s">
        <v>105</v>
      </c>
      <c r="I325" s="52">
        <v>0</v>
      </c>
      <c r="J325" s="52">
        <v>0</v>
      </c>
      <c r="K325" s="52">
        <v>0</v>
      </c>
      <c r="L325" s="52">
        <v>0</v>
      </c>
      <c r="M325" s="52"/>
    </row>
    <row r="326" spans="2:13" x14ac:dyDescent="0.25">
      <c r="B326" s="51" t="s">
        <v>68</v>
      </c>
      <c r="C326" s="51" t="s">
        <v>100</v>
      </c>
      <c r="D326" s="51">
        <v>0</v>
      </c>
      <c r="E326" s="52" t="s">
        <v>21</v>
      </c>
      <c r="F326" s="51">
        <v>3</v>
      </c>
      <c r="G326" s="52" t="s">
        <v>18</v>
      </c>
      <c r="H326" s="52" t="s">
        <v>103</v>
      </c>
      <c r="I326" s="52">
        <v>0</v>
      </c>
      <c r="J326" s="52">
        <v>0</v>
      </c>
      <c r="K326" s="52">
        <v>0</v>
      </c>
      <c r="L326" s="52">
        <v>0</v>
      </c>
      <c r="M326" s="52"/>
    </row>
    <row r="327" spans="2:13" x14ac:dyDescent="0.25">
      <c r="B327" s="51" t="s">
        <v>68</v>
      </c>
      <c r="C327" s="51" t="s">
        <v>100</v>
      </c>
      <c r="D327" s="51">
        <v>0</v>
      </c>
      <c r="E327" s="52" t="s">
        <v>21</v>
      </c>
      <c r="F327" s="51">
        <v>3</v>
      </c>
      <c r="G327" s="52" t="s">
        <v>18</v>
      </c>
      <c r="H327" s="52" t="s">
        <v>104</v>
      </c>
      <c r="I327" s="52">
        <v>0</v>
      </c>
      <c r="J327" s="52">
        <v>0</v>
      </c>
      <c r="K327" s="52">
        <v>0</v>
      </c>
      <c r="L327" s="52">
        <v>0</v>
      </c>
      <c r="M327" s="52"/>
    </row>
    <row r="328" spans="2:13" x14ac:dyDescent="0.25">
      <c r="B328" s="51" t="s">
        <v>68</v>
      </c>
      <c r="C328" s="51" t="s">
        <v>100</v>
      </c>
      <c r="D328" s="51">
        <v>0</v>
      </c>
      <c r="E328" s="52" t="s">
        <v>22</v>
      </c>
      <c r="F328" s="51">
        <v>4</v>
      </c>
      <c r="G328" s="52" t="s">
        <v>18</v>
      </c>
      <c r="H328" s="52" t="s">
        <v>105</v>
      </c>
      <c r="I328" s="52">
        <v>0</v>
      </c>
      <c r="J328" s="52">
        <v>0</v>
      </c>
      <c r="K328" s="52">
        <v>0</v>
      </c>
      <c r="L328" s="52">
        <v>0</v>
      </c>
      <c r="M328" s="52"/>
    </row>
    <row r="329" spans="2:13" x14ac:dyDescent="0.25">
      <c r="B329" s="51" t="s">
        <v>68</v>
      </c>
      <c r="C329" s="51" t="s">
        <v>100</v>
      </c>
      <c r="D329" s="51">
        <v>0</v>
      </c>
      <c r="E329" s="52" t="s">
        <v>22</v>
      </c>
      <c r="F329" s="51">
        <v>4</v>
      </c>
      <c r="G329" s="52" t="s">
        <v>18</v>
      </c>
      <c r="H329" s="52" t="s">
        <v>103</v>
      </c>
      <c r="I329" s="52">
        <v>0</v>
      </c>
      <c r="J329" s="52">
        <v>0</v>
      </c>
      <c r="K329" s="52">
        <v>0</v>
      </c>
      <c r="L329" s="52">
        <v>0</v>
      </c>
      <c r="M329" s="52"/>
    </row>
    <row r="330" spans="2:13" x14ac:dyDescent="0.25">
      <c r="B330" s="51" t="s">
        <v>68</v>
      </c>
      <c r="C330" s="51" t="s">
        <v>100</v>
      </c>
      <c r="D330" s="51">
        <v>0</v>
      </c>
      <c r="E330" s="52" t="s">
        <v>22</v>
      </c>
      <c r="F330" s="51">
        <v>4</v>
      </c>
      <c r="G330" s="52" t="s">
        <v>18</v>
      </c>
      <c r="H330" s="52" t="s">
        <v>104</v>
      </c>
      <c r="I330" s="52">
        <v>0</v>
      </c>
      <c r="J330" s="52">
        <v>0</v>
      </c>
      <c r="K330" s="52">
        <v>0</v>
      </c>
      <c r="L330" s="52">
        <v>0</v>
      </c>
      <c r="M330" s="52"/>
    </row>
    <row r="331" spans="2:13" x14ac:dyDescent="0.25">
      <c r="B331" s="51" t="s">
        <v>68</v>
      </c>
      <c r="C331" s="51" t="s">
        <v>100</v>
      </c>
      <c r="D331" s="51">
        <v>0</v>
      </c>
      <c r="E331" s="52" t="s">
        <v>23</v>
      </c>
      <c r="F331" s="51">
        <v>5</v>
      </c>
      <c r="G331" s="52" t="s">
        <v>18</v>
      </c>
      <c r="H331" s="52" t="s">
        <v>105</v>
      </c>
      <c r="I331" s="52">
        <v>0</v>
      </c>
      <c r="J331" s="52">
        <v>0</v>
      </c>
      <c r="K331" s="52">
        <v>0</v>
      </c>
      <c r="L331" s="52">
        <v>0</v>
      </c>
      <c r="M331" s="52"/>
    </row>
    <row r="332" spans="2:13" x14ac:dyDescent="0.25">
      <c r="B332" s="51" t="s">
        <v>68</v>
      </c>
      <c r="C332" s="51" t="s">
        <v>100</v>
      </c>
      <c r="D332" s="51">
        <v>0</v>
      </c>
      <c r="E332" s="52" t="s">
        <v>23</v>
      </c>
      <c r="F332" s="51">
        <v>5</v>
      </c>
      <c r="G332" s="52" t="s">
        <v>18</v>
      </c>
      <c r="H332" s="52" t="s">
        <v>103</v>
      </c>
      <c r="I332" s="52">
        <v>0</v>
      </c>
      <c r="J332" s="52">
        <v>0</v>
      </c>
      <c r="K332" s="52">
        <v>0</v>
      </c>
      <c r="L332" s="52">
        <v>0</v>
      </c>
      <c r="M332" s="52"/>
    </row>
    <row r="333" spans="2:13" x14ac:dyDescent="0.25">
      <c r="B333" s="51" t="s">
        <v>68</v>
      </c>
      <c r="C333" s="51" t="s">
        <v>100</v>
      </c>
      <c r="D333" s="51">
        <v>0</v>
      </c>
      <c r="E333" s="52" t="s">
        <v>23</v>
      </c>
      <c r="F333" s="51">
        <v>5</v>
      </c>
      <c r="G333" s="52" t="s">
        <v>18</v>
      </c>
      <c r="H333" s="52" t="s">
        <v>104</v>
      </c>
      <c r="I333" s="52">
        <v>0</v>
      </c>
      <c r="J333" s="52">
        <v>0</v>
      </c>
      <c r="K333" s="52">
        <v>0</v>
      </c>
      <c r="L333" s="52">
        <v>0</v>
      </c>
      <c r="M333" s="52"/>
    </row>
    <row r="334" spans="2:13" x14ac:dyDescent="0.25">
      <c r="B334" s="51" t="s">
        <v>66</v>
      </c>
      <c r="C334" s="51" t="s">
        <v>100</v>
      </c>
      <c r="D334" s="51">
        <v>0</v>
      </c>
      <c r="E334" s="52" t="s">
        <v>17</v>
      </c>
      <c r="F334" s="51">
        <v>1</v>
      </c>
      <c r="G334" s="52" t="s">
        <v>101</v>
      </c>
      <c r="H334" s="52" t="s">
        <v>102</v>
      </c>
      <c r="I334" s="52">
        <v>0</v>
      </c>
      <c r="J334" s="52">
        <v>0</v>
      </c>
      <c r="K334" s="52">
        <v>0</v>
      </c>
      <c r="L334" s="52">
        <v>0</v>
      </c>
      <c r="M334" s="52"/>
    </row>
    <row r="335" spans="2:13" x14ac:dyDescent="0.25">
      <c r="B335" s="51" t="s">
        <v>66</v>
      </c>
      <c r="C335" s="51" t="s">
        <v>100</v>
      </c>
      <c r="D335" s="51">
        <v>0</v>
      </c>
      <c r="E335" s="52" t="s">
        <v>17</v>
      </c>
      <c r="F335" s="51">
        <v>1</v>
      </c>
      <c r="G335" s="52" t="s">
        <v>101</v>
      </c>
      <c r="H335" s="52" t="s">
        <v>103</v>
      </c>
      <c r="I335" s="52">
        <v>0</v>
      </c>
      <c r="J335" s="52">
        <v>0</v>
      </c>
      <c r="K335" s="52">
        <v>0</v>
      </c>
      <c r="L335" s="52">
        <v>0</v>
      </c>
      <c r="M335" s="52"/>
    </row>
    <row r="336" spans="2:13" x14ac:dyDescent="0.25">
      <c r="B336" s="51" t="s">
        <v>66</v>
      </c>
      <c r="C336" s="51" t="s">
        <v>100</v>
      </c>
      <c r="D336" s="51">
        <v>0</v>
      </c>
      <c r="E336" s="52" t="s">
        <v>17</v>
      </c>
      <c r="F336" s="51">
        <v>1</v>
      </c>
      <c r="G336" s="52" t="s">
        <v>101</v>
      </c>
      <c r="H336" s="52" t="s">
        <v>104</v>
      </c>
      <c r="I336" s="52">
        <v>0</v>
      </c>
      <c r="J336" s="52">
        <v>0</v>
      </c>
      <c r="K336" s="52">
        <v>0</v>
      </c>
      <c r="L336" s="52">
        <v>0</v>
      </c>
      <c r="M336" s="52"/>
    </row>
    <row r="337" spans="2:13" x14ac:dyDescent="0.25">
      <c r="B337" s="51" t="s">
        <v>66</v>
      </c>
      <c r="C337" s="51" t="s">
        <v>100</v>
      </c>
      <c r="D337" s="51">
        <v>0</v>
      </c>
      <c r="E337" s="52" t="s">
        <v>17</v>
      </c>
      <c r="F337" s="51">
        <v>1</v>
      </c>
      <c r="G337" s="52" t="s">
        <v>18</v>
      </c>
      <c r="H337" s="52" t="s">
        <v>105</v>
      </c>
      <c r="I337" s="52">
        <v>2</v>
      </c>
      <c r="J337" s="52">
        <v>79</v>
      </c>
      <c r="K337" s="52">
        <v>2</v>
      </c>
      <c r="L337" s="52">
        <v>0</v>
      </c>
      <c r="M337" s="52"/>
    </row>
    <row r="338" spans="2:13" x14ac:dyDescent="0.25">
      <c r="B338" s="51" t="s">
        <v>66</v>
      </c>
      <c r="C338" s="51" t="s">
        <v>100</v>
      </c>
      <c r="D338" s="51">
        <v>0</v>
      </c>
      <c r="E338" s="52" t="s">
        <v>17</v>
      </c>
      <c r="F338" s="51">
        <v>1</v>
      </c>
      <c r="G338" s="52" t="s">
        <v>18</v>
      </c>
      <c r="H338" s="52" t="s">
        <v>103</v>
      </c>
      <c r="I338" s="52">
        <v>2</v>
      </c>
      <c r="J338" s="52">
        <v>79</v>
      </c>
      <c r="K338" s="52">
        <v>2</v>
      </c>
      <c r="L338" s="52">
        <v>0</v>
      </c>
      <c r="M338" s="52"/>
    </row>
    <row r="339" spans="2:13" x14ac:dyDescent="0.25">
      <c r="B339" s="51" t="s">
        <v>66</v>
      </c>
      <c r="C339" s="51" t="s">
        <v>100</v>
      </c>
      <c r="D339" s="51">
        <v>0</v>
      </c>
      <c r="E339" s="52" t="s">
        <v>17</v>
      </c>
      <c r="F339" s="51">
        <v>1</v>
      </c>
      <c r="G339" s="52" t="s">
        <v>18</v>
      </c>
      <c r="H339" s="52" t="s">
        <v>104</v>
      </c>
      <c r="I339" s="52">
        <v>0</v>
      </c>
      <c r="J339" s="52">
        <v>0</v>
      </c>
      <c r="K339" s="52">
        <v>0</v>
      </c>
      <c r="L339" s="52">
        <v>0</v>
      </c>
      <c r="M339" s="52"/>
    </row>
    <row r="340" spans="2:13" x14ac:dyDescent="0.25">
      <c r="B340" s="51" t="s">
        <v>66</v>
      </c>
      <c r="C340" s="51" t="s">
        <v>100</v>
      </c>
      <c r="D340" s="51">
        <v>0</v>
      </c>
      <c r="E340" s="52" t="s">
        <v>20</v>
      </c>
      <c r="F340" s="51">
        <v>2</v>
      </c>
      <c r="G340" s="52" t="s">
        <v>101</v>
      </c>
      <c r="H340" s="52" t="s">
        <v>103</v>
      </c>
      <c r="I340" s="52">
        <v>0</v>
      </c>
      <c r="J340" s="52">
        <v>0</v>
      </c>
      <c r="K340" s="52">
        <v>0</v>
      </c>
      <c r="L340" s="52">
        <v>0</v>
      </c>
      <c r="M340" s="52"/>
    </row>
    <row r="341" spans="2:13" x14ac:dyDescent="0.25">
      <c r="B341" s="51" t="s">
        <v>66</v>
      </c>
      <c r="C341" s="51" t="s">
        <v>100</v>
      </c>
      <c r="D341" s="51">
        <v>0</v>
      </c>
      <c r="E341" s="52" t="s">
        <v>20</v>
      </c>
      <c r="F341" s="51">
        <v>2</v>
      </c>
      <c r="G341" s="52" t="s">
        <v>101</v>
      </c>
      <c r="H341" s="52" t="s">
        <v>104</v>
      </c>
      <c r="I341" s="52">
        <v>0</v>
      </c>
      <c r="J341" s="52">
        <v>0</v>
      </c>
      <c r="K341" s="52">
        <v>0</v>
      </c>
      <c r="L341" s="52">
        <v>0</v>
      </c>
      <c r="M341" s="52"/>
    </row>
    <row r="342" spans="2:13" x14ac:dyDescent="0.25">
      <c r="B342" s="51" t="s">
        <v>66</v>
      </c>
      <c r="C342" s="51" t="s">
        <v>100</v>
      </c>
      <c r="D342" s="51">
        <v>0</v>
      </c>
      <c r="E342" s="52" t="s">
        <v>20</v>
      </c>
      <c r="F342" s="51">
        <v>2</v>
      </c>
      <c r="G342" s="52" t="s">
        <v>18</v>
      </c>
      <c r="H342" s="52" t="s">
        <v>105</v>
      </c>
      <c r="I342" s="52">
        <v>0</v>
      </c>
      <c r="J342" s="52">
        <v>0</v>
      </c>
      <c r="K342" s="52">
        <v>0</v>
      </c>
      <c r="L342" s="52">
        <v>0</v>
      </c>
      <c r="M342" s="52"/>
    </row>
    <row r="343" spans="2:13" x14ac:dyDescent="0.25">
      <c r="B343" s="51" t="s">
        <v>66</v>
      </c>
      <c r="C343" s="51" t="s">
        <v>100</v>
      </c>
      <c r="D343" s="51">
        <v>0</v>
      </c>
      <c r="E343" s="52" t="s">
        <v>20</v>
      </c>
      <c r="F343" s="51">
        <v>2</v>
      </c>
      <c r="G343" s="52" t="s">
        <v>18</v>
      </c>
      <c r="H343" s="52" t="s">
        <v>103</v>
      </c>
      <c r="I343" s="52">
        <v>2</v>
      </c>
      <c r="J343" s="52">
        <v>79</v>
      </c>
      <c r="K343" s="52">
        <v>2</v>
      </c>
      <c r="L343" s="52">
        <v>0</v>
      </c>
      <c r="M343" s="52"/>
    </row>
    <row r="344" spans="2:13" x14ac:dyDescent="0.25">
      <c r="B344" s="51" t="s">
        <v>66</v>
      </c>
      <c r="C344" s="51" t="s">
        <v>100</v>
      </c>
      <c r="D344" s="51">
        <v>0</v>
      </c>
      <c r="E344" s="52" t="s">
        <v>20</v>
      </c>
      <c r="F344" s="51">
        <v>2</v>
      </c>
      <c r="G344" s="52" t="s">
        <v>18</v>
      </c>
      <c r="H344" s="52" t="s">
        <v>104</v>
      </c>
      <c r="I344" s="52">
        <v>0</v>
      </c>
      <c r="J344" s="52">
        <v>0</v>
      </c>
      <c r="K344" s="52">
        <v>0</v>
      </c>
      <c r="L344" s="52">
        <v>0</v>
      </c>
      <c r="M344" s="52"/>
    </row>
    <row r="345" spans="2:13" x14ac:dyDescent="0.25">
      <c r="B345" s="51" t="s">
        <v>66</v>
      </c>
      <c r="C345" s="51" t="s">
        <v>100</v>
      </c>
      <c r="D345" s="51">
        <v>0</v>
      </c>
      <c r="E345" s="52" t="s">
        <v>21</v>
      </c>
      <c r="F345" s="51">
        <v>3</v>
      </c>
      <c r="G345" s="52" t="s">
        <v>101</v>
      </c>
      <c r="H345" s="52" t="s">
        <v>103</v>
      </c>
      <c r="I345" s="52">
        <v>0</v>
      </c>
      <c r="J345" s="52">
        <v>0</v>
      </c>
      <c r="K345" s="52">
        <v>0</v>
      </c>
      <c r="L345" s="52">
        <v>0</v>
      </c>
      <c r="M345" s="52"/>
    </row>
    <row r="346" spans="2:13" x14ac:dyDescent="0.25">
      <c r="B346" s="51" t="s">
        <v>66</v>
      </c>
      <c r="C346" s="51" t="s">
        <v>100</v>
      </c>
      <c r="D346" s="51">
        <v>0</v>
      </c>
      <c r="E346" s="52" t="s">
        <v>21</v>
      </c>
      <c r="F346" s="51">
        <v>3</v>
      </c>
      <c r="G346" s="52" t="s">
        <v>101</v>
      </c>
      <c r="H346" s="52" t="s">
        <v>104</v>
      </c>
      <c r="I346" s="52">
        <v>0</v>
      </c>
      <c r="J346" s="52">
        <v>0</v>
      </c>
      <c r="K346" s="52">
        <v>0</v>
      </c>
      <c r="L346" s="52">
        <v>0</v>
      </c>
      <c r="M346" s="52"/>
    </row>
    <row r="347" spans="2:13" x14ac:dyDescent="0.25">
      <c r="B347" s="51" t="s">
        <v>66</v>
      </c>
      <c r="C347" s="51" t="s">
        <v>100</v>
      </c>
      <c r="D347" s="51">
        <v>0</v>
      </c>
      <c r="E347" s="52" t="s">
        <v>21</v>
      </c>
      <c r="F347" s="51">
        <v>3</v>
      </c>
      <c r="G347" s="52" t="s">
        <v>18</v>
      </c>
      <c r="H347" s="52" t="s">
        <v>105</v>
      </c>
      <c r="I347" s="52">
        <v>0</v>
      </c>
      <c r="J347" s="52">
        <v>0</v>
      </c>
      <c r="K347" s="52">
        <v>0</v>
      </c>
      <c r="L347" s="52">
        <v>0</v>
      </c>
      <c r="M347" s="52"/>
    </row>
    <row r="348" spans="2:13" x14ac:dyDescent="0.25">
      <c r="B348" s="51" t="s">
        <v>66</v>
      </c>
      <c r="C348" s="51" t="s">
        <v>100</v>
      </c>
      <c r="D348" s="51">
        <v>0</v>
      </c>
      <c r="E348" s="52" t="s">
        <v>21</v>
      </c>
      <c r="F348" s="51">
        <v>3</v>
      </c>
      <c r="G348" s="52" t="s">
        <v>18</v>
      </c>
      <c r="H348" s="52" t="s">
        <v>103</v>
      </c>
      <c r="I348" s="52">
        <v>2</v>
      </c>
      <c r="J348" s="52">
        <v>79</v>
      </c>
      <c r="K348" s="52">
        <v>2</v>
      </c>
      <c r="L348" s="52">
        <v>0</v>
      </c>
      <c r="M348" s="52"/>
    </row>
    <row r="349" spans="2:13" x14ac:dyDescent="0.25">
      <c r="B349" s="51" t="s">
        <v>66</v>
      </c>
      <c r="C349" s="51" t="s">
        <v>100</v>
      </c>
      <c r="D349" s="51">
        <v>0</v>
      </c>
      <c r="E349" s="52" t="s">
        <v>21</v>
      </c>
      <c r="F349" s="51">
        <v>3</v>
      </c>
      <c r="G349" s="52" t="s">
        <v>18</v>
      </c>
      <c r="H349" s="52" t="s">
        <v>104</v>
      </c>
      <c r="I349" s="52">
        <v>0</v>
      </c>
      <c r="J349" s="52">
        <v>0</v>
      </c>
      <c r="K349" s="52">
        <v>0</v>
      </c>
      <c r="L349" s="52">
        <v>0</v>
      </c>
      <c r="M349" s="52"/>
    </row>
    <row r="350" spans="2:13" x14ac:dyDescent="0.25">
      <c r="B350" s="51" t="s">
        <v>66</v>
      </c>
      <c r="C350" s="51" t="s">
        <v>100</v>
      </c>
      <c r="D350" s="51">
        <v>0</v>
      </c>
      <c r="E350" s="52" t="s">
        <v>22</v>
      </c>
      <c r="F350" s="51">
        <v>4</v>
      </c>
      <c r="G350" s="52" t="s">
        <v>101</v>
      </c>
      <c r="H350" s="52" t="s">
        <v>103</v>
      </c>
      <c r="I350" s="52">
        <v>0</v>
      </c>
      <c r="J350" s="52">
        <v>0</v>
      </c>
      <c r="K350" s="52">
        <v>0</v>
      </c>
      <c r="L350" s="52">
        <v>0</v>
      </c>
      <c r="M350" s="52"/>
    </row>
    <row r="351" spans="2:13" x14ac:dyDescent="0.25">
      <c r="B351" s="51" t="s">
        <v>66</v>
      </c>
      <c r="C351" s="51" t="s">
        <v>100</v>
      </c>
      <c r="D351" s="51">
        <v>0</v>
      </c>
      <c r="E351" s="52" t="s">
        <v>22</v>
      </c>
      <c r="F351" s="51">
        <v>4</v>
      </c>
      <c r="G351" s="52" t="s">
        <v>101</v>
      </c>
      <c r="H351" s="52" t="s">
        <v>104</v>
      </c>
      <c r="I351" s="52">
        <v>0</v>
      </c>
      <c r="J351" s="52">
        <v>0</v>
      </c>
      <c r="K351" s="52">
        <v>0</v>
      </c>
      <c r="L351" s="52">
        <v>0</v>
      </c>
      <c r="M351" s="52"/>
    </row>
    <row r="352" spans="2:13" x14ac:dyDescent="0.25">
      <c r="B352" s="51" t="s">
        <v>66</v>
      </c>
      <c r="C352" s="51" t="s">
        <v>100</v>
      </c>
      <c r="D352" s="51">
        <v>0</v>
      </c>
      <c r="E352" s="52" t="s">
        <v>22</v>
      </c>
      <c r="F352" s="51">
        <v>4</v>
      </c>
      <c r="G352" s="52" t="s">
        <v>18</v>
      </c>
      <c r="H352" s="52" t="s">
        <v>105</v>
      </c>
      <c r="I352" s="52">
        <v>0</v>
      </c>
      <c r="J352" s="52">
        <v>0</v>
      </c>
      <c r="K352" s="52">
        <v>0</v>
      </c>
      <c r="L352" s="52">
        <v>0</v>
      </c>
      <c r="M352" s="52"/>
    </row>
    <row r="353" spans="2:13" x14ac:dyDescent="0.25">
      <c r="B353" s="51" t="s">
        <v>66</v>
      </c>
      <c r="C353" s="51" t="s">
        <v>100</v>
      </c>
      <c r="D353" s="51">
        <v>0</v>
      </c>
      <c r="E353" s="52" t="s">
        <v>22</v>
      </c>
      <c r="F353" s="51">
        <v>4</v>
      </c>
      <c r="G353" s="52" t="s">
        <v>18</v>
      </c>
      <c r="H353" s="52" t="s">
        <v>103</v>
      </c>
      <c r="I353" s="52">
        <v>2</v>
      </c>
      <c r="J353" s="52">
        <v>79</v>
      </c>
      <c r="K353" s="52">
        <v>2</v>
      </c>
      <c r="L353" s="52">
        <v>0</v>
      </c>
      <c r="M353" s="52"/>
    </row>
    <row r="354" spans="2:13" x14ac:dyDescent="0.25">
      <c r="B354" s="51" t="s">
        <v>66</v>
      </c>
      <c r="C354" s="51" t="s">
        <v>100</v>
      </c>
      <c r="D354" s="51">
        <v>0</v>
      </c>
      <c r="E354" s="52" t="s">
        <v>22</v>
      </c>
      <c r="F354" s="51">
        <v>4</v>
      </c>
      <c r="G354" s="52" t="s">
        <v>18</v>
      </c>
      <c r="H354" s="52" t="s">
        <v>104</v>
      </c>
      <c r="I354" s="52">
        <v>0</v>
      </c>
      <c r="J354" s="52">
        <v>0</v>
      </c>
      <c r="K354" s="52">
        <v>0</v>
      </c>
      <c r="L354" s="52">
        <v>0</v>
      </c>
      <c r="M354" s="52"/>
    </row>
    <row r="355" spans="2:13" x14ac:dyDescent="0.25">
      <c r="B355" s="51" t="s">
        <v>66</v>
      </c>
      <c r="C355" s="51" t="s">
        <v>100</v>
      </c>
      <c r="D355" s="51">
        <v>0</v>
      </c>
      <c r="E355" s="52" t="s">
        <v>23</v>
      </c>
      <c r="F355" s="51">
        <v>5</v>
      </c>
      <c r="G355" s="52" t="s">
        <v>101</v>
      </c>
      <c r="H355" s="52" t="s">
        <v>103</v>
      </c>
      <c r="I355" s="52">
        <v>0</v>
      </c>
      <c r="J355" s="52">
        <v>0</v>
      </c>
      <c r="K355" s="52">
        <v>0</v>
      </c>
      <c r="L355" s="52">
        <v>0</v>
      </c>
      <c r="M355" s="52"/>
    </row>
    <row r="356" spans="2:13" x14ac:dyDescent="0.25">
      <c r="B356" s="51" t="s">
        <v>66</v>
      </c>
      <c r="C356" s="51" t="s">
        <v>100</v>
      </c>
      <c r="D356" s="51">
        <v>0</v>
      </c>
      <c r="E356" s="52" t="s">
        <v>23</v>
      </c>
      <c r="F356" s="51">
        <v>5</v>
      </c>
      <c r="G356" s="52" t="s">
        <v>101</v>
      </c>
      <c r="H356" s="52" t="s">
        <v>104</v>
      </c>
      <c r="I356" s="52">
        <v>0</v>
      </c>
      <c r="J356" s="52">
        <v>0</v>
      </c>
      <c r="K356" s="52">
        <v>0</v>
      </c>
      <c r="L356" s="52">
        <v>0</v>
      </c>
      <c r="M356" s="52"/>
    </row>
    <row r="357" spans="2:13" x14ac:dyDescent="0.25">
      <c r="B357" s="51" t="s">
        <v>66</v>
      </c>
      <c r="C357" s="51" t="s">
        <v>100</v>
      </c>
      <c r="D357" s="51">
        <v>0</v>
      </c>
      <c r="E357" s="52" t="s">
        <v>23</v>
      </c>
      <c r="F357" s="51">
        <v>5</v>
      </c>
      <c r="G357" s="52" t="s">
        <v>18</v>
      </c>
      <c r="H357" s="52" t="s">
        <v>105</v>
      </c>
      <c r="I357" s="52">
        <v>0</v>
      </c>
      <c r="J357" s="52">
        <v>0</v>
      </c>
      <c r="K357" s="52">
        <v>0</v>
      </c>
      <c r="L357" s="52">
        <v>0</v>
      </c>
      <c r="M357" s="52"/>
    </row>
    <row r="358" spans="2:13" x14ac:dyDescent="0.25">
      <c r="B358" s="51" t="s">
        <v>66</v>
      </c>
      <c r="C358" s="51" t="s">
        <v>100</v>
      </c>
      <c r="D358" s="51">
        <v>0</v>
      </c>
      <c r="E358" s="52" t="s">
        <v>23</v>
      </c>
      <c r="F358" s="51">
        <v>5</v>
      </c>
      <c r="G358" s="52" t="s">
        <v>18</v>
      </c>
      <c r="H358" s="52" t="s">
        <v>103</v>
      </c>
      <c r="I358" s="52">
        <v>2</v>
      </c>
      <c r="J358" s="52">
        <v>79</v>
      </c>
      <c r="K358" s="52">
        <v>2</v>
      </c>
      <c r="L358" s="52">
        <v>0</v>
      </c>
      <c r="M358" s="52"/>
    </row>
    <row r="359" spans="2:13" x14ac:dyDescent="0.25">
      <c r="B359" s="51" t="s">
        <v>66</v>
      </c>
      <c r="C359" s="51" t="s">
        <v>100</v>
      </c>
      <c r="D359" s="51">
        <v>0</v>
      </c>
      <c r="E359" s="52" t="s">
        <v>23</v>
      </c>
      <c r="F359" s="51">
        <v>5</v>
      </c>
      <c r="G359" s="52" t="s">
        <v>18</v>
      </c>
      <c r="H359" s="52" t="s">
        <v>104</v>
      </c>
      <c r="I359" s="52">
        <v>0</v>
      </c>
      <c r="J359" s="52">
        <v>0</v>
      </c>
      <c r="K359" s="52">
        <v>0</v>
      </c>
      <c r="L359" s="52">
        <v>0</v>
      </c>
      <c r="M359" s="52"/>
    </row>
    <row r="360" spans="2:13" x14ac:dyDescent="0.25">
      <c r="B360" s="51" t="s">
        <v>74</v>
      </c>
      <c r="C360" s="51" t="s">
        <v>100</v>
      </c>
      <c r="D360" s="51">
        <v>0</v>
      </c>
      <c r="E360" s="52" t="s">
        <v>17</v>
      </c>
      <c r="F360" s="51">
        <v>1</v>
      </c>
      <c r="G360" s="52" t="s">
        <v>101</v>
      </c>
      <c r="H360" s="52" t="s">
        <v>102</v>
      </c>
      <c r="I360" s="52">
        <v>0</v>
      </c>
      <c r="J360" s="52">
        <v>0</v>
      </c>
      <c r="K360" s="52">
        <v>0</v>
      </c>
      <c r="L360" s="52">
        <v>0</v>
      </c>
      <c r="M360" s="52"/>
    </row>
    <row r="361" spans="2:13" x14ac:dyDescent="0.25">
      <c r="B361" s="51" t="s">
        <v>74</v>
      </c>
      <c r="C361" s="51" t="s">
        <v>100</v>
      </c>
      <c r="D361" s="51">
        <v>0</v>
      </c>
      <c r="E361" s="52" t="s">
        <v>17</v>
      </c>
      <c r="F361" s="51">
        <v>1</v>
      </c>
      <c r="G361" s="52" t="s">
        <v>101</v>
      </c>
      <c r="H361" s="52" t="s">
        <v>103</v>
      </c>
      <c r="I361" s="52">
        <v>0</v>
      </c>
      <c r="J361" s="52">
        <v>0</v>
      </c>
      <c r="K361" s="52">
        <v>0</v>
      </c>
      <c r="L361" s="52">
        <v>0</v>
      </c>
      <c r="M361" s="52"/>
    </row>
    <row r="362" spans="2:13" x14ac:dyDescent="0.25">
      <c r="B362" s="51" t="s">
        <v>74</v>
      </c>
      <c r="C362" s="51" t="s">
        <v>100</v>
      </c>
      <c r="D362" s="51">
        <v>0</v>
      </c>
      <c r="E362" s="52" t="s">
        <v>17</v>
      </c>
      <c r="F362" s="51">
        <v>1</v>
      </c>
      <c r="G362" s="52" t="s">
        <v>101</v>
      </c>
      <c r="H362" s="52" t="s">
        <v>104</v>
      </c>
      <c r="I362" s="52">
        <v>0</v>
      </c>
      <c r="J362" s="52">
        <v>0</v>
      </c>
      <c r="K362" s="52">
        <v>0</v>
      </c>
      <c r="L362" s="52">
        <v>0</v>
      </c>
      <c r="M362" s="52"/>
    </row>
    <row r="363" spans="2:13" x14ac:dyDescent="0.25">
      <c r="B363" s="51" t="s">
        <v>74</v>
      </c>
      <c r="C363" s="51" t="s">
        <v>100</v>
      </c>
      <c r="D363" s="51">
        <v>0</v>
      </c>
      <c r="E363" s="52" t="s">
        <v>17</v>
      </c>
      <c r="F363" s="51">
        <v>1</v>
      </c>
      <c r="G363" s="52" t="s">
        <v>18</v>
      </c>
      <c r="H363" s="52" t="s">
        <v>105</v>
      </c>
      <c r="I363" s="52">
        <v>0</v>
      </c>
      <c r="J363" s="52">
        <v>0</v>
      </c>
      <c r="K363" s="52">
        <v>0</v>
      </c>
      <c r="L363" s="52">
        <v>0</v>
      </c>
      <c r="M363" s="52"/>
    </row>
    <row r="364" spans="2:13" x14ac:dyDescent="0.25">
      <c r="B364" s="51" t="s">
        <v>74</v>
      </c>
      <c r="C364" s="51" t="s">
        <v>100</v>
      </c>
      <c r="D364" s="51">
        <v>0</v>
      </c>
      <c r="E364" s="52" t="s">
        <v>17</v>
      </c>
      <c r="F364" s="51">
        <v>1</v>
      </c>
      <c r="G364" s="52" t="s">
        <v>18</v>
      </c>
      <c r="H364" s="52" t="s">
        <v>103</v>
      </c>
      <c r="I364" s="52">
        <v>0</v>
      </c>
      <c r="J364" s="52">
        <v>0</v>
      </c>
      <c r="K364" s="52">
        <v>0</v>
      </c>
      <c r="L364" s="52">
        <v>0</v>
      </c>
      <c r="M364" s="52"/>
    </row>
    <row r="365" spans="2:13" x14ac:dyDescent="0.25">
      <c r="B365" s="51" t="s">
        <v>74</v>
      </c>
      <c r="C365" s="51" t="s">
        <v>100</v>
      </c>
      <c r="D365" s="51">
        <v>0</v>
      </c>
      <c r="E365" s="52" t="s">
        <v>17</v>
      </c>
      <c r="F365" s="51">
        <v>1</v>
      </c>
      <c r="G365" s="52" t="s">
        <v>18</v>
      </c>
      <c r="H365" s="52" t="s">
        <v>104</v>
      </c>
      <c r="I365" s="52">
        <v>0</v>
      </c>
      <c r="J365" s="52">
        <v>0</v>
      </c>
      <c r="K365" s="52">
        <v>0</v>
      </c>
      <c r="L365" s="52">
        <v>0</v>
      </c>
      <c r="M365" s="52"/>
    </row>
    <row r="366" spans="2:13" x14ac:dyDescent="0.25">
      <c r="B366" s="51" t="s">
        <v>74</v>
      </c>
      <c r="C366" s="51" t="s">
        <v>100</v>
      </c>
      <c r="D366" s="51">
        <v>0</v>
      </c>
      <c r="E366" s="52" t="s">
        <v>20</v>
      </c>
      <c r="F366" s="51">
        <v>2</v>
      </c>
      <c r="G366" s="52" t="s">
        <v>18</v>
      </c>
      <c r="H366" s="52" t="s">
        <v>105</v>
      </c>
      <c r="I366" s="52">
        <v>0</v>
      </c>
      <c r="J366" s="52">
        <v>0</v>
      </c>
      <c r="K366" s="52">
        <v>0</v>
      </c>
      <c r="L366" s="52">
        <v>0</v>
      </c>
      <c r="M366" s="52"/>
    </row>
    <row r="367" spans="2:13" x14ac:dyDescent="0.25">
      <c r="B367" s="51" t="s">
        <v>74</v>
      </c>
      <c r="C367" s="51" t="s">
        <v>100</v>
      </c>
      <c r="D367" s="51">
        <v>0</v>
      </c>
      <c r="E367" s="52" t="s">
        <v>20</v>
      </c>
      <c r="F367" s="51">
        <v>2</v>
      </c>
      <c r="G367" s="52" t="s">
        <v>18</v>
      </c>
      <c r="H367" s="52" t="s">
        <v>103</v>
      </c>
      <c r="I367" s="52">
        <v>0</v>
      </c>
      <c r="J367" s="52">
        <v>0</v>
      </c>
      <c r="K367" s="52">
        <v>0</v>
      </c>
      <c r="L367" s="52">
        <v>0</v>
      </c>
      <c r="M367" s="52"/>
    </row>
    <row r="368" spans="2:13" x14ac:dyDescent="0.25">
      <c r="B368" s="51" t="s">
        <v>74</v>
      </c>
      <c r="C368" s="51" t="s">
        <v>100</v>
      </c>
      <c r="D368" s="51">
        <v>0</v>
      </c>
      <c r="E368" s="52" t="s">
        <v>20</v>
      </c>
      <c r="F368" s="51">
        <v>2</v>
      </c>
      <c r="G368" s="52" t="s">
        <v>18</v>
      </c>
      <c r="H368" s="52" t="s">
        <v>104</v>
      </c>
      <c r="I368" s="52">
        <v>0</v>
      </c>
      <c r="J368" s="52">
        <v>0</v>
      </c>
      <c r="K368" s="52">
        <v>0</v>
      </c>
      <c r="L368" s="52">
        <v>0</v>
      </c>
      <c r="M368" s="52"/>
    </row>
    <row r="369" spans="2:13" x14ac:dyDescent="0.25">
      <c r="B369" s="51" t="s">
        <v>74</v>
      </c>
      <c r="C369" s="51" t="s">
        <v>100</v>
      </c>
      <c r="D369" s="51">
        <v>0</v>
      </c>
      <c r="E369" s="52" t="s">
        <v>21</v>
      </c>
      <c r="F369" s="51">
        <v>3</v>
      </c>
      <c r="G369" s="52" t="s">
        <v>18</v>
      </c>
      <c r="H369" s="52" t="s">
        <v>105</v>
      </c>
      <c r="I369" s="52">
        <v>0</v>
      </c>
      <c r="J369" s="52">
        <v>0</v>
      </c>
      <c r="K369" s="52">
        <v>0</v>
      </c>
      <c r="L369" s="52">
        <v>0</v>
      </c>
      <c r="M369" s="52"/>
    </row>
    <row r="370" spans="2:13" x14ac:dyDescent="0.25">
      <c r="B370" s="51" t="s">
        <v>74</v>
      </c>
      <c r="C370" s="51" t="s">
        <v>100</v>
      </c>
      <c r="D370" s="51">
        <v>0</v>
      </c>
      <c r="E370" s="52" t="s">
        <v>21</v>
      </c>
      <c r="F370" s="51">
        <v>3</v>
      </c>
      <c r="G370" s="52" t="s">
        <v>18</v>
      </c>
      <c r="H370" s="52" t="s">
        <v>103</v>
      </c>
      <c r="I370" s="52">
        <v>0</v>
      </c>
      <c r="J370" s="52">
        <v>0</v>
      </c>
      <c r="K370" s="52">
        <v>0</v>
      </c>
      <c r="L370" s="52">
        <v>0</v>
      </c>
      <c r="M370" s="52"/>
    </row>
    <row r="371" spans="2:13" x14ac:dyDescent="0.25">
      <c r="B371" s="51" t="s">
        <v>74</v>
      </c>
      <c r="C371" s="51" t="s">
        <v>100</v>
      </c>
      <c r="D371" s="51">
        <v>0</v>
      </c>
      <c r="E371" s="52" t="s">
        <v>21</v>
      </c>
      <c r="F371" s="51">
        <v>3</v>
      </c>
      <c r="G371" s="52" t="s">
        <v>18</v>
      </c>
      <c r="H371" s="52" t="s">
        <v>104</v>
      </c>
      <c r="I371" s="52">
        <v>0</v>
      </c>
      <c r="J371" s="52">
        <v>0</v>
      </c>
      <c r="K371" s="52">
        <v>0</v>
      </c>
      <c r="L371" s="52">
        <v>0</v>
      </c>
      <c r="M371" s="52"/>
    </row>
    <row r="372" spans="2:13" x14ac:dyDescent="0.25">
      <c r="B372" s="51" t="s">
        <v>74</v>
      </c>
      <c r="C372" s="51" t="s">
        <v>100</v>
      </c>
      <c r="D372" s="51">
        <v>0</v>
      </c>
      <c r="E372" s="52" t="s">
        <v>22</v>
      </c>
      <c r="F372" s="51">
        <v>4</v>
      </c>
      <c r="G372" s="52" t="s">
        <v>18</v>
      </c>
      <c r="H372" s="52" t="s">
        <v>105</v>
      </c>
      <c r="I372" s="52">
        <v>0</v>
      </c>
      <c r="J372" s="52">
        <v>0</v>
      </c>
      <c r="K372" s="52">
        <v>0</v>
      </c>
      <c r="L372" s="52">
        <v>0</v>
      </c>
      <c r="M372" s="52"/>
    </row>
    <row r="373" spans="2:13" x14ac:dyDescent="0.25">
      <c r="B373" s="51" t="s">
        <v>74</v>
      </c>
      <c r="C373" s="51" t="s">
        <v>100</v>
      </c>
      <c r="D373" s="51">
        <v>0</v>
      </c>
      <c r="E373" s="52" t="s">
        <v>22</v>
      </c>
      <c r="F373" s="51">
        <v>4</v>
      </c>
      <c r="G373" s="52" t="s">
        <v>18</v>
      </c>
      <c r="H373" s="52" t="s">
        <v>103</v>
      </c>
      <c r="I373" s="52">
        <v>0</v>
      </c>
      <c r="J373" s="52">
        <v>0</v>
      </c>
      <c r="K373" s="52">
        <v>0</v>
      </c>
      <c r="L373" s="52">
        <v>0</v>
      </c>
      <c r="M373" s="52"/>
    </row>
    <row r="374" spans="2:13" x14ac:dyDescent="0.25">
      <c r="B374" s="51" t="s">
        <v>74</v>
      </c>
      <c r="C374" s="51" t="s">
        <v>100</v>
      </c>
      <c r="D374" s="51">
        <v>0</v>
      </c>
      <c r="E374" s="52" t="s">
        <v>22</v>
      </c>
      <c r="F374" s="51">
        <v>4</v>
      </c>
      <c r="G374" s="52" t="s">
        <v>18</v>
      </c>
      <c r="H374" s="52" t="s">
        <v>104</v>
      </c>
      <c r="I374" s="52">
        <v>0</v>
      </c>
      <c r="J374" s="52">
        <v>0</v>
      </c>
      <c r="K374" s="52">
        <v>0</v>
      </c>
      <c r="L374" s="52">
        <v>0</v>
      </c>
      <c r="M374" s="52"/>
    </row>
    <row r="375" spans="2:13" x14ac:dyDescent="0.25">
      <c r="B375" s="51" t="s">
        <v>74</v>
      </c>
      <c r="C375" s="51" t="s">
        <v>100</v>
      </c>
      <c r="D375" s="51">
        <v>0</v>
      </c>
      <c r="E375" s="52" t="s">
        <v>23</v>
      </c>
      <c r="F375" s="51">
        <v>5</v>
      </c>
      <c r="G375" s="52" t="s">
        <v>18</v>
      </c>
      <c r="H375" s="52" t="s">
        <v>105</v>
      </c>
      <c r="I375" s="52">
        <v>0</v>
      </c>
      <c r="J375" s="52">
        <v>0</v>
      </c>
      <c r="K375" s="52">
        <v>0</v>
      </c>
      <c r="L375" s="52">
        <v>0</v>
      </c>
      <c r="M375" s="52"/>
    </row>
    <row r="376" spans="2:13" x14ac:dyDescent="0.25">
      <c r="B376" s="51" t="s">
        <v>74</v>
      </c>
      <c r="C376" s="51" t="s">
        <v>100</v>
      </c>
      <c r="D376" s="51">
        <v>0</v>
      </c>
      <c r="E376" s="52" t="s">
        <v>23</v>
      </c>
      <c r="F376" s="51">
        <v>5</v>
      </c>
      <c r="G376" s="52" t="s">
        <v>18</v>
      </c>
      <c r="H376" s="52" t="s">
        <v>103</v>
      </c>
      <c r="I376" s="52">
        <v>0</v>
      </c>
      <c r="J376" s="52">
        <v>0</v>
      </c>
      <c r="K376" s="52">
        <v>0</v>
      </c>
      <c r="L376" s="52">
        <v>0</v>
      </c>
      <c r="M376" s="52"/>
    </row>
    <row r="377" spans="2:13" x14ac:dyDescent="0.25">
      <c r="B377" s="51" t="s">
        <v>74</v>
      </c>
      <c r="C377" s="51" t="s">
        <v>100</v>
      </c>
      <c r="D377" s="51">
        <v>0</v>
      </c>
      <c r="E377" s="52" t="s">
        <v>23</v>
      </c>
      <c r="F377" s="51">
        <v>5</v>
      </c>
      <c r="G377" s="52" t="s">
        <v>18</v>
      </c>
      <c r="H377" s="52" t="s">
        <v>104</v>
      </c>
      <c r="I377" s="52">
        <v>0</v>
      </c>
      <c r="J377" s="52">
        <v>0</v>
      </c>
      <c r="K377" s="52">
        <v>0</v>
      </c>
      <c r="L377" s="52">
        <v>0</v>
      </c>
      <c r="M377" s="52"/>
    </row>
    <row r="378" spans="2:13" x14ac:dyDescent="0.25">
      <c r="B378" s="51" t="s">
        <v>76</v>
      </c>
      <c r="C378" s="51" t="s">
        <v>100</v>
      </c>
      <c r="D378" s="51">
        <v>0</v>
      </c>
      <c r="E378" s="52" t="s">
        <v>17</v>
      </c>
      <c r="F378" s="51">
        <v>1</v>
      </c>
      <c r="G378" s="52" t="s">
        <v>101</v>
      </c>
      <c r="H378" s="52" t="s">
        <v>102</v>
      </c>
      <c r="I378" s="52">
        <v>0</v>
      </c>
      <c r="J378" s="52">
        <v>0</v>
      </c>
      <c r="K378" s="52">
        <v>0</v>
      </c>
      <c r="L378" s="52">
        <v>0</v>
      </c>
      <c r="M378" s="52"/>
    </row>
    <row r="379" spans="2:13" x14ac:dyDescent="0.25">
      <c r="B379" s="51" t="s">
        <v>76</v>
      </c>
      <c r="C379" s="51" t="s">
        <v>100</v>
      </c>
      <c r="D379" s="51">
        <v>0</v>
      </c>
      <c r="E379" s="52" t="s">
        <v>17</v>
      </c>
      <c r="F379" s="51">
        <v>1</v>
      </c>
      <c r="G379" s="52" t="s">
        <v>101</v>
      </c>
      <c r="H379" s="52" t="s">
        <v>103</v>
      </c>
      <c r="I379" s="52">
        <v>0</v>
      </c>
      <c r="J379" s="52">
        <v>0</v>
      </c>
      <c r="K379" s="52">
        <v>0</v>
      </c>
      <c r="L379" s="52">
        <v>0</v>
      </c>
      <c r="M379" s="52"/>
    </row>
    <row r="380" spans="2:13" x14ac:dyDescent="0.25">
      <c r="B380" s="51" t="s">
        <v>76</v>
      </c>
      <c r="C380" s="51" t="s">
        <v>100</v>
      </c>
      <c r="D380" s="51">
        <v>0</v>
      </c>
      <c r="E380" s="52" t="s">
        <v>17</v>
      </c>
      <c r="F380" s="51">
        <v>1</v>
      </c>
      <c r="G380" s="52" t="s">
        <v>101</v>
      </c>
      <c r="H380" s="52" t="s">
        <v>104</v>
      </c>
      <c r="I380" s="52">
        <v>0</v>
      </c>
      <c r="J380" s="52">
        <v>0</v>
      </c>
      <c r="K380" s="52">
        <v>0</v>
      </c>
      <c r="L380" s="52">
        <v>0</v>
      </c>
      <c r="M380" s="52"/>
    </row>
    <row r="381" spans="2:13" x14ac:dyDescent="0.25">
      <c r="B381" s="51" t="s">
        <v>76</v>
      </c>
      <c r="C381" s="51" t="s">
        <v>100</v>
      </c>
      <c r="D381" s="51">
        <v>0</v>
      </c>
      <c r="E381" s="52" t="s">
        <v>17</v>
      </c>
      <c r="F381" s="51">
        <v>1</v>
      </c>
      <c r="G381" s="52" t="s">
        <v>18</v>
      </c>
      <c r="H381" s="52" t="s">
        <v>105</v>
      </c>
      <c r="I381" s="52">
        <v>0</v>
      </c>
      <c r="J381" s="52">
        <v>0</v>
      </c>
      <c r="K381" s="52">
        <v>0</v>
      </c>
      <c r="L381" s="52">
        <v>0</v>
      </c>
      <c r="M381" s="52"/>
    </row>
    <row r="382" spans="2:13" x14ac:dyDescent="0.25">
      <c r="B382" s="51" t="s">
        <v>76</v>
      </c>
      <c r="C382" s="51" t="s">
        <v>100</v>
      </c>
      <c r="D382" s="51">
        <v>0</v>
      </c>
      <c r="E382" s="52" t="s">
        <v>17</v>
      </c>
      <c r="F382" s="51">
        <v>1</v>
      </c>
      <c r="G382" s="52" t="s">
        <v>18</v>
      </c>
      <c r="H382" s="52" t="s">
        <v>103</v>
      </c>
      <c r="I382" s="52">
        <v>0</v>
      </c>
      <c r="J382" s="52">
        <v>0</v>
      </c>
      <c r="K382" s="52">
        <v>0</v>
      </c>
      <c r="L382" s="52">
        <v>0</v>
      </c>
      <c r="M382" s="52"/>
    </row>
    <row r="383" spans="2:13" x14ac:dyDescent="0.25">
      <c r="B383" s="51" t="s">
        <v>76</v>
      </c>
      <c r="C383" s="51" t="s">
        <v>100</v>
      </c>
      <c r="D383" s="51">
        <v>0</v>
      </c>
      <c r="E383" s="52" t="s">
        <v>17</v>
      </c>
      <c r="F383" s="51">
        <v>1</v>
      </c>
      <c r="G383" s="52" t="s">
        <v>18</v>
      </c>
      <c r="H383" s="52" t="s">
        <v>104</v>
      </c>
      <c r="I383" s="52">
        <v>0</v>
      </c>
      <c r="J383" s="52">
        <v>0</v>
      </c>
      <c r="K383" s="52">
        <v>0</v>
      </c>
      <c r="L383" s="52">
        <v>0</v>
      </c>
      <c r="M383" s="52"/>
    </row>
    <row r="384" spans="2:13" x14ac:dyDescent="0.25">
      <c r="B384" s="51" t="s">
        <v>76</v>
      </c>
      <c r="C384" s="51" t="s">
        <v>100</v>
      </c>
      <c r="D384" s="51">
        <v>0</v>
      </c>
      <c r="E384" s="52" t="s">
        <v>20</v>
      </c>
      <c r="F384" s="51">
        <v>2</v>
      </c>
      <c r="G384" s="52" t="s">
        <v>18</v>
      </c>
      <c r="H384" s="52" t="s">
        <v>105</v>
      </c>
      <c r="I384" s="52">
        <v>0</v>
      </c>
      <c r="J384" s="52">
        <v>0</v>
      </c>
      <c r="K384" s="52">
        <v>0</v>
      </c>
      <c r="L384" s="52">
        <v>0</v>
      </c>
      <c r="M384" s="52"/>
    </row>
    <row r="385" spans="2:13" x14ac:dyDescent="0.25">
      <c r="B385" s="51" t="s">
        <v>76</v>
      </c>
      <c r="C385" s="51" t="s">
        <v>100</v>
      </c>
      <c r="D385" s="51">
        <v>0</v>
      </c>
      <c r="E385" s="52" t="s">
        <v>20</v>
      </c>
      <c r="F385" s="51">
        <v>2</v>
      </c>
      <c r="G385" s="52" t="s">
        <v>18</v>
      </c>
      <c r="H385" s="52" t="s">
        <v>103</v>
      </c>
      <c r="I385" s="52">
        <v>0</v>
      </c>
      <c r="J385" s="52">
        <v>0</v>
      </c>
      <c r="K385" s="52">
        <v>0</v>
      </c>
      <c r="L385" s="52">
        <v>0</v>
      </c>
      <c r="M385" s="52"/>
    </row>
    <row r="386" spans="2:13" x14ac:dyDescent="0.25">
      <c r="B386" s="51" t="s">
        <v>76</v>
      </c>
      <c r="C386" s="51" t="s">
        <v>100</v>
      </c>
      <c r="D386" s="51">
        <v>0</v>
      </c>
      <c r="E386" s="52" t="s">
        <v>20</v>
      </c>
      <c r="F386" s="51">
        <v>2</v>
      </c>
      <c r="G386" s="52" t="s">
        <v>18</v>
      </c>
      <c r="H386" s="52" t="s">
        <v>104</v>
      </c>
      <c r="I386" s="52">
        <v>0</v>
      </c>
      <c r="J386" s="52">
        <v>0</v>
      </c>
      <c r="K386" s="52">
        <v>0</v>
      </c>
      <c r="L386" s="52">
        <v>0</v>
      </c>
      <c r="M386" s="52"/>
    </row>
    <row r="387" spans="2:13" x14ac:dyDescent="0.25">
      <c r="B387" s="51" t="s">
        <v>76</v>
      </c>
      <c r="C387" s="51" t="s">
        <v>100</v>
      </c>
      <c r="D387" s="51">
        <v>0</v>
      </c>
      <c r="E387" s="52" t="s">
        <v>21</v>
      </c>
      <c r="F387" s="51">
        <v>3</v>
      </c>
      <c r="G387" s="52" t="s">
        <v>18</v>
      </c>
      <c r="H387" s="52" t="s">
        <v>105</v>
      </c>
      <c r="I387" s="52">
        <v>0</v>
      </c>
      <c r="J387" s="52">
        <v>0</v>
      </c>
      <c r="K387" s="52">
        <v>0</v>
      </c>
      <c r="L387" s="52">
        <v>0</v>
      </c>
      <c r="M387" s="52"/>
    </row>
    <row r="388" spans="2:13" x14ac:dyDescent="0.25">
      <c r="B388" s="51" t="s">
        <v>76</v>
      </c>
      <c r="C388" s="51" t="s">
        <v>100</v>
      </c>
      <c r="D388" s="51">
        <v>0</v>
      </c>
      <c r="E388" s="52" t="s">
        <v>21</v>
      </c>
      <c r="F388" s="51">
        <v>3</v>
      </c>
      <c r="G388" s="52" t="s">
        <v>18</v>
      </c>
      <c r="H388" s="52" t="s">
        <v>103</v>
      </c>
      <c r="I388" s="52">
        <v>0</v>
      </c>
      <c r="J388" s="52">
        <v>0</v>
      </c>
      <c r="K388" s="52">
        <v>0</v>
      </c>
      <c r="L388" s="52">
        <v>0</v>
      </c>
      <c r="M388" s="52"/>
    </row>
    <row r="389" spans="2:13" x14ac:dyDescent="0.25">
      <c r="B389" s="51" t="s">
        <v>76</v>
      </c>
      <c r="C389" s="51" t="s">
        <v>100</v>
      </c>
      <c r="D389" s="51">
        <v>0</v>
      </c>
      <c r="E389" s="52" t="s">
        <v>21</v>
      </c>
      <c r="F389" s="51">
        <v>3</v>
      </c>
      <c r="G389" s="52" t="s">
        <v>18</v>
      </c>
      <c r="H389" s="52" t="s">
        <v>104</v>
      </c>
      <c r="I389" s="52">
        <v>0</v>
      </c>
      <c r="J389" s="52">
        <v>0</v>
      </c>
      <c r="K389" s="52">
        <v>0</v>
      </c>
      <c r="L389" s="52">
        <v>0</v>
      </c>
      <c r="M389" s="52"/>
    </row>
    <row r="390" spans="2:13" x14ac:dyDescent="0.25">
      <c r="B390" s="51" t="s">
        <v>76</v>
      </c>
      <c r="C390" s="51" t="s">
        <v>100</v>
      </c>
      <c r="D390" s="51">
        <v>0</v>
      </c>
      <c r="E390" s="52" t="s">
        <v>22</v>
      </c>
      <c r="F390" s="51">
        <v>4</v>
      </c>
      <c r="G390" s="52" t="s">
        <v>18</v>
      </c>
      <c r="H390" s="52" t="s">
        <v>105</v>
      </c>
      <c r="I390" s="52">
        <v>0</v>
      </c>
      <c r="J390" s="52">
        <v>0</v>
      </c>
      <c r="K390" s="52">
        <v>0</v>
      </c>
      <c r="L390" s="52">
        <v>0</v>
      </c>
      <c r="M390" s="52"/>
    </row>
    <row r="391" spans="2:13" x14ac:dyDescent="0.25">
      <c r="B391" s="51" t="s">
        <v>76</v>
      </c>
      <c r="C391" s="51" t="s">
        <v>100</v>
      </c>
      <c r="D391" s="51">
        <v>0</v>
      </c>
      <c r="E391" s="52" t="s">
        <v>22</v>
      </c>
      <c r="F391" s="51">
        <v>4</v>
      </c>
      <c r="G391" s="52" t="s">
        <v>18</v>
      </c>
      <c r="H391" s="52" t="s">
        <v>103</v>
      </c>
      <c r="I391" s="52">
        <v>0</v>
      </c>
      <c r="J391" s="52">
        <v>0</v>
      </c>
      <c r="K391" s="52">
        <v>0</v>
      </c>
      <c r="L391" s="52">
        <v>0</v>
      </c>
      <c r="M391" s="52"/>
    </row>
    <row r="392" spans="2:13" x14ac:dyDescent="0.25">
      <c r="B392" s="51" t="s">
        <v>76</v>
      </c>
      <c r="C392" s="51" t="s">
        <v>100</v>
      </c>
      <c r="D392" s="51">
        <v>0</v>
      </c>
      <c r="E392" s="52" t="s">
        <v>22</v>
      </c>
      <c r="F392" s="51">
        <v>4</v>
      </c>
      <c r="G392" s="52" t="s">
        <v>18</v>
      </c>
      <c r="H392" s="52" t="s">
        <v>104</v>
      </c>
      <c r="I392" s="52">
        <v>0</v>
      </c>
      <c r="J392" s="52">
        <v>0</v>
      </c>
      <c r="K392" s="52">
        <v>0</v>
      </c>
      <c r="L392" s="52">
        <v>0</v>
      </c>
      <c r="M392" s="52"/>
    </row>
    <row r="393" spans="2:13" x14ac:dyDescent="0.25">
      <c r="B393" s="51" t="s">
        <v>76</v>
      </c>
      <c r="C393" s="51" t="s">
        <v>100</v>
      </c>
      <c r="D393" s="51">
        <v>0</v>
      </c>
      <c r="E393" s="52" t="s">
        <v>23</v>
      </c>
      <c r="F393" s="51">
        <v>5</v>
      </c>
      <c r="G393" s="52" t="s">
        <v>18</v>
      </c>
      <c r="H393" s="52" t="s">
        <v>105</v>
      </c>
      <c r="I393" s="52">
        <v>0</v>
      </c>
      <c r="J393" s="52">
        <v>0</v>
      </c>
      <c r="K393" s="52">
        <v>0</v>
      </c>
      <c r="L393" s="52">
        <v>0</v>
      </c>
      <c r="M393" s="52"/>
    </row>
    <row r="394" spans="2:13" x14ac:dyDescent="0.25">
      <c r="B394" s="51" t="s">
        <v>76</v>
      </c>
      <c r="C394" s="51" t="s">
        <v>100</v>
      </c>
      <c r="D394" s="51">
        <v>0</v>
      </c>
      <c r="E394" s="52" t="s">
        <v>23</v>
      </c>
      <c r="F394" s="51">
        <v>5</v>
      </c>
      <c r="G394" s="52" t="s">
        <v>18</v>
      </c>
      <c r="H394" s="52" t="s">
        <v>103</v>
      </c>
      <c r="I394" s="52">
        <v>0</v>
      </c>
      <c r="J394" s="52">
        <v>0</v>
      </c>
      <c r="K394" s="52">
        <v>0</v>
      </c>
      <c r="L394" s="52">
        <v>0</v>
      </c>
      <c r="M394" s="52"/>
    </row>
    <row r="395" spans="2:13" x14ac:dyDescent="0.25">
      <c r="B395" s="51" t="s">
        <v>76</v>
      </c>
      <c r="C395" s="51" t="s">
        <v>100</v>
      </c>
      <c r="D395" s="51">
        <v>0</v>
      </c>
      <c r="E395" s="52" t="s">
        <v>23</v>
      </c>
      <c r="F395" s="51">
        <v>5</v>
      </c>
      <c r="G395" s="52" t="s">
        <v>18</v>
      </c>
      <c r="H395" s="52" t="s">
        <v>104</v>
      </c>
      <c r="I395" s="52">
        <v>0</v>
      </c>
      <c r="J395" s="52">
        <v>0</v>
      </c>
      <c r="K395" s="52">
        <v>0</v>
      </c>
      <c r="L395" s="52">
        <v>0</v>
      </c>
      <c r="M395" s="52"/>
    </row>
    <row r="396" spans="2:13" x14ac:dyDescent="0.25">
      <c r="B396" s="51" t="s">
        <v>78</v>
      </c>
      <c r="C396" s="51" t="s">
        <v>100</v>
      </c>
      <c r="D396" s="51">
        <v>0</v>
      </c>
      <c r="E396" s="52" t="s">
        <v>17</v>
      </c>
      <c r="F396" s="51">
        <v>1</v>
      </c>
      <c r="G396" s="52" t="s">
        <v>101</v>
      </c>
      <c r="H396" s="52" t="s">
        <v>102</v>
      </c>
      <c r="I396" s="52">
        <v>6</v>
      </c>
      <c r="J396" s="52">
        <v>439</v>
      </c>
      <c r="K396" s="52">
        <v>13</v>
      </c>
      <c r="L396" s="52">
        <v>0</v>
      </c>
      <c r="M396" s="52"/>
    </row>
    <row r="397" spans="2:13" x14ac:dyDescent="0.25">
      <c r="B397" s="51" t="s">
        <v>78</v>
      </c>
      <c r="C397" s="51" t="s">
        <v>100</v>
      </c>
      <c r="D397" s="51">
        <v>0</v>
      </c>
      <c r="E397" s="52" t="s">
        <v>17</v>
      </c>
      <c r="F397" s="51">
        <v>1</v>
      </c>
      <c r="G397" s="52" t="s">
        <v>101</v>
      </c>
      <c r="H397" s="52" t="s">
        <v>103</v>
      </c>
      <c r="I397" s="52">
        <v>6</v>
      </c>
      <c r="J397" s="52">
        <v>439</v>
      </c>
      <c r="K397" s="52">
        <v>13</v>
      </c>
      <c r="L397" s="52">
        <v>0</v>
      </c>
      <c r="M397" s="52"/>
    </row>
    <row r="398" spans="2:13" x14ac:dyDescent="0.25">
      <c r="B398" s="51" t="s">
        <v>78</v>
      </c>
      <c r="C398" s="51" t="s">
        <v>100</v>
      </c>
      <c r="D398" s="51">
        <v>0</v>
      </c>
      <c r="E398" s="52" t="s">
        <v>17</v>
      </c>
      <c r="F398" s="51">
        <v>1</v>
      </c>
      <c r="G398" s="52" t="s">
        <v>101</v>
      </c>
      <c r="H398" s="52" t="s">
        <v>104</v>
      </c>
      <c r="I398" s="52">
        <v>0</v>
      </c>
      <c r="J398" s="52">
        <v>0</v>
      </c>
      <c r="K398" s="52">
        <v>0</v>
      </c>
      <c r="L398" s="52">
        <v>0</v>
      </c>
      <c r="M398" s="52"/>
    </row>
    <row r="399" spans="2:13" x14ac:dyDescent="0.25">
      <c r="B399" s="51" t="s">
        <v>78</v>
      </c>
      <c r="C399" s="51" t="s">
        <v>100</v>
      </c>
      <c r="D399" s="51">
        <v>0</v>
      </c>
      <c r="E399" s="52" t="s">
        <v>17</v>
      </c>
      <c r="F399" s="51">
        <v>1</v>
      </c>
      <c r="G399" s="52" t="s">
        <v>18</v>
      </c>
      <c r="H399" s="52" t="s">
        <v>105</v>
      </c>
      <c r="I399" s="52">
        <v>0</v>
      </c>
      <c r="J399" s="52">
        <v>0</v>
      </c>
      <c r="K399" s="52">
        <v>0</v>
      </c>
      <c r="L399" s="52">
        <v>0</v>
      </c>
      <c r="M399" s="52"/>
    </row>
    <row r="400" spans="2:13" x14ac:dyDescent="0.25">
      <c r="B400" s="51" t="s">
        <v>78</v>
      </c>
      <c r="C400" s="51" t="s">
        <v>100</v>
      </c>
      <c r="D400" s="51">
        <v>0</v>
      </c>
      <c r="E400" s="52" t="s">
        <v>17</v>
      </c>
      <c r="F400" s="51">
        <v>1</v>
      </c>
      <c r="G400" s="52" t="s">
        <v>18</v>
      </c>
      <c r="H400" s="52" t="s">
        <v>103</v>
      </c>
      <c r="I400" s="52">
        <v>0</v>
      </c>
      <c r="J400" s="52">
        <v>0</v>
      </c>
      <c r="K400" s="52">
        <v>0</v>
      </c>
      <c r="L400" s="52">
        <v>0</v>
      </c>
      <c r="M400" s="52"/>
    </row>
    <row r="401" spans="2:13" x14ac:dyDescent="0.25">
      <c r="B401" s="51" t="s">
        <v>78</v>
      </c>
      <c r="C401" s="51" t="s">
        <v>100</v>
      </c>
      <c r="D401" s="51">
        <v>0</v>
      </c>
      <c r="E401" s="52" t="s">
        <v>17</v>
      </c>
      <c r="F401" s="51">
        <v>1</v>
      </c>
      <c r="G401" s="52" t="s">
        <v>18</v>
      </c>
      <c r="H401" s="52" t="s">
        <v>104</v>
      </c>
      <c r="I401" s="52">
        <v>0</v>
      </c>
      <c r="J401" s="52">
        <v>0</v>
      </c>
      <c r="K401" s="52">
        <v>0</v>
      </c>
      <c r="L401" s="52">
        <v>0</v>
      </c>
      <c r="M401" s="52"/>
    </row>
    <row r="402" spans="2:13" x14ac:dyDescent="0.25">
      <c r="B402" s="51" t="s">
        <v>78</v>
      </c>
      <c r="C402" s="51" t="s">
        <v>100</v>
      </c>
      <c r="D402" s="51">
        <v>0</v>
      </c>
      <c r="E402" s="52" t="s">
        <v>20</v>
      </c>
      <c r="F402" s="51">
        <v>2</v>
      </c>
      <c r="G402" s="52" t="s">
        <v>101</v>
      </c>
      <c r="H402" s="52" t="s">
        <v>103</v>
      </c>
      <c r="I402" s="52">
        <v>6</v>
      </c>
      <c r="J402" s="52">
        <v>439</v>
      </c>
      <c r="K402" s="52">
        <v>13</v>
      </c>
      <c r="L402" s="52">
        <v>0</v>
      </c>
      <c r="M402" s="52"/>
    </row>
    <row r="403" spans="2:13" x14ac:dyDescent="0.25">
      <c r="B403" s="51" t="s">
        <v>78</v>
      </c>
      <c r="C403" s="51" t="s">
        <v>100</v>
      </c>
      <c r="D403" s="51">
        <v>0</v>
      </c>
      <c r="E403" s="52" t="s">
        <v>20</v>
      </c>
      <c r="F403" s="51">
        <v>2</v>
      </c>
      <c r="G403" s="52" t="s">
        <v>101</v>
      </c>
      <c r="H403" s="52" t="s">
        <v>104</v>
      </c>
      <c r="I403" s="52">
        <v>0</v>
      </c>
      <c r="J403" s="52">
        <v>0</v>
      </c>
      <c r="K403" s="52">
        <v>0</v>
      </c>
      <c r="L403" s="52">
        <v>0</v>
      </c>
      <c r="M403" s="52"/>
    </row>
    <row r="404" spans="2:13" x14ac:dyDescent="0.25">
      <c r="B404" s="51" t="s">
        <v>78</v>
      </c>
      <c r="C404" s="51" t="s">
        <v>100</v>
      </c>
      <c r="D404" s="51">
        <v>0</v>
      </c>
      <c r="E404" s="52" t="s">
        <v>20</v>
      </c>
      <c r="F404" s="51">
        <v>2</v>
      </c>
      <c r="G404" s="52" t="s">
        <v>18</v>
      </c>
      <c r="H404" s="52" t="s">
        <v>105</v>
      </c>
      <c r="I404" s="52">
        <v>0</v>
      </c>
      <c r="J404" s="52">
        <v>0</v>
      </c>
      <c r="K404" s="52">
        <v>0</v>
      </c>
      <c r="L404" s="52">
        <v>0</v>
      </c>
      <c r="M404" s="52"/>
    </row>
    <row r="405" spans="2:13" x14ac:dyDescent="0.25">
      <c r="B405" s="51" t="s">
        <v>78</v>
      </c>
      <c r="C405" s="51" t="s">
        <v>100</v>
      </c>
      <c r="D405" s="51">
        <v>0</v>
      </c>
      <c r="E405" s="52" t="s">
        <v>20</v>
      </c>
      <c r="F405" s="51">
        <v>2</v>
      </c>
      <c r="G405" s="52" t="s">
        <v>18</v>
      </c>
      <c r="H405" s="52" t="s">
        <v>103</v>
      </c>
      <c r="I405" s="52">
        <v>0</v>
      </c>
      <c r="J405" s="52">
        <v>0</v>
      </c>
      <c r="K405" s="52">
        <v>0</v>
      </c>
      <c r="L405" s="52">
        <v>0</v>
      </c>
      <c r="M405" s="52"/>
    </row>
    <row r="406" spans="2:13" x14ac:dyDescent="0.25">
      <c r="B406" s="51" t="s">
        <v>78</v>
      </c>
      <c r="C406" s="51" t="s">
        <v>100</v>
      </c>
      <c r="D406" s="51">
        <v>0</v>
      </c>
      <c r="E406" s="52" t="s">
        <v>20</v>
      </c>
      <c r="F406" s="51">
        <v>2</v>
      </c>
      <c r="G406" s="52" t="s">
        <v>18</v>
      </c>
      <c r="H406" s="52" t="s">
        <v>104</v>
      </c>
      <c r="I406" s="52">
        <v>0</v>
      </c>
      <c r="J406" s="52">
        <v>0</v>
      </c>
      <c r="K406" s="52">
        <v>0</v>
      </c>
      <c r="L406" s="52">
        <v>0</v>
      </c>
      <c r="M406" s="52"/>
    </row>
    <row r="407" spans="2:13" x14ac:dyDescent="0.25">
      <c r="B407" s="51" t="s">
        <v>78</v>
      </c>
      <c r="C407" s="51" t="s">
        <v>100</v>
      </c>
      <c r="D407" s="51">
        <v>0</v>
      </c>
      <c r="E407" s="52" t="s">
        <v>21</v>
      </c>
      <c r="F407" s="51">
        <v>3</v>
      </c>
      <c r="G407" s="52" t="s">
        <v>101</v>
      </c>
      <c r="H407" s="52" t="s">
        <v>103</v>
      </c>
      <c r="I407" s="52">
        <v>6</v>
      </c>
      <c r="J407" s="52">
        <v>439</v>
      </c>
      <c r="K407" s="52">
        <v>13</v>
      </c>
      <c r="L407" s="52">
        <v>0</v>
      </c>
      <c r="M407" s="52"/>
    </row>
    <row r="408" spans="2:13" x14ac:dyDescent="0.25">
      <c r="B408" s="51" t="s">
        <v>78</v>
      </c>
      <c r="C408" s="51" t="s">
        <v>100</v>
      </c>
      <c r="D408" s="51">
        <v>0</v>
      </c>
      <c r="E408" s="52" t="s">
        <v>21</v>
      </c>
      <c r="F408" s="51">
        <v>3</v>
      </c>
      <c r="G408" s="52" t="s">
        <v>101</v>
      </c>
      <c r="H408" s="52" t="s">
        <v>104</v>
      </c>
      <c r="I408" s="52">
        <v>0</v>
      </c>
      <c r="J408" s="52">
        <v>0</v>
      </c>
      <c r="K408" s="52">
        <v>0</v>
      </c>
      <c r="L408" s="52">
        <v>0</v>
      </c>
      <c r="M408" s="52"/>
    </row>
    <row r="409" spans="2:13" x14ac:dyDescent="0.25">
      <c r="B409" s="51" t="s">
        <v>78</v>
      </c>
      <c r="C409" s="51" t="s">
        <v>100</v>
      </c>
      <c r="D409" s="51">
        <v>0</v>
      </c>
      <c r="E409" s="52" t="s">
        <v>21</v>
      </c>
      <c r="F409" s="51">
        <v>3</v>
      </c>
      <c r="G409" s="52" t="s">
        <v>18</v>
      </c>
      <c r="H409" s="52" t="s">
        <v>105</v>
      </c>
      <c r="I409" s="52">
        <v>0</v>
      </c>
      <c r="J409" s="52">
        <v>0</v>
      </c>
      <c r="K409" s="52">
        <v>0</v>
      </c>
      <c r="L409" s="52">
        <v>0</v>
      </c>
      <c r="M409" s="52"/>
    </row>
    <row r="410" spans="2:13" x14ac:dyDescent="0.25">
      <c r="B410" s="51" t="s">
        <v>78</v>
      </c>
      <c r="C410" s="51" t="s">
        <v>100</v>
      </c>
      <c r="D410" s="51">
        <v>0</v>
      </c>
      <c r="E410" s="52" t="s">
        <v>21</v>
      </c>
      <c r="F410" s="51">
        <v>3</v>
      </c>
      <c r="G410" s="52" t="s">
        <v>18</v>
      </c>
      <c r="H410" s="52" t="s">
        <v>103</v>
      </c>
      <c r="I410" s="52">
        <v>0</v>
      </c>
      <c r="J410" s="52">
        <v>0</v>
      </c>
      <c r="K410" s="52">
        <v>0</v>
      </c>
      <c r="L410" s="52">
        <v>0</v>
      </c>
      <c r="M410" s="52"/>
    </row>
    <row r="411" spans="2:13" x14ac:dyDescent="0.25">
      <c r="B411" s="51" t="s">
        <v>78</v>
      </c>
      <c r="C411" s="51" t="s">
        <v>100</v>
      </c>
      <c r="D411" s="51">
        <v>0</v>
      </c>
      <c r="E411" s="52" t="s">
        <v>21</v>
      </c>
      <c r="F411" s="51">
        <v>3</v>
      </c>
      <c r="G411" s="52" t="s">
        <v>18</v>
      </c>
      <c r="H411" s="52" t="s">
        <v>104</v>
      </c>
      <c r="I411" s="52">
        <v>0</v>
      </c>
      <c r="J411" s="52">
        <v>0</v>
      </c>
      <c r="K411" s="52">
        <v>0</v>
      </c>
      <c r="L411" s="52">
        <v>0</v>
      </c>
      <c r="M411" s="52"/>
    </row>
    <row r="412" spans="2:13" x14ac:dyDescent="0.25">
      <c r="B412" s="51" t="s">
        <v>78</v>
      </c>
      <c r="C412" s="51" t="s">
        <v>100</v>
      </c>
      <c r="D412" s="51">
        <v>0</v>
      </c>
      <c r="E412" s="52" t="s">
        <v>22</v>
      </c>
      <c r="F412" s="51">
        <v>4</v>
      </c>
      <c r="G412" s="52" t="s">
        <v>101</v>
      </c>
      <c r="H412" s="52" t="s">
        <v>103</v>
      </c>
      <c r="I412" s="52">
        <v>6</v>
      </c>
      <c r="J412" s="52">
        <v>439</v>
      </c>
      <c r="K412" s="52">
        <v>13</v>
      </c>
      <c r="L412" s="52">
        <v>0</v>
      </c>
      <c r="M412" s="52"/>
    </row>
    <row r="413" spans="2:13" x14ac:dyDescent="0.25">
      <c r="B413" s="51" t="s">
        <v>78</v>
      </c>
      <c r="C413" s="51" t="s">
        <v>100</v>
      </c>
      <c r="D413" s="51">
        <v>0</v>
      </c>
      <c r="E413" s="52" t="s">
        <v>22</v>
      </c>
      <c r="F413" s="51">
        <v>4</v>
      </c>
      <c r="G413" s="52" t="s">
        <v>101</v>
      </c>
      <c r="H413" s="52" t="s">
        <v>104</v>
      </c>
      <c r="I413" s="52">
        <v>0</v>
      </c>
      <c r="J413" s="52">
        <v>0</v>
      </c>
      <c r="K413" s="52">
        <v>0</v>
      </c>
      <c r="L413" s="52">
        <v>0</v>
      </c>
      <c r="M413" s="52"/>
    </row>
    <row r="414" spans="2:13" x14ac:dyDescent="0.25">
      <c r="B414" s="51" t="s">
        <v>78</v>
      </c>
      <c r="C414" s="51" t="s">
        <v>100</v>
      </c>
      <c r="D414" s="51">
        <v>0</v>
      </c>
      <c r="E414" s="52" t="s">
        <v>22</v>
      </c>
      <c r="F414" s="51">
        <v>4</v>
      </c>
      <c r="G414" s="52" t="s">
        <v>18</v>
      </c>
      <c r="H414" s="52" t="s">
        <v>105</v>
      </c>
      <c r="I414" s="52">
        <v>0</v>
      </c>
      <c r="J414" s="52">
        <v>0</v>
      </c>
      <c r="K414" s="52">
        <v>0</v>
      </c>
      <c r="L414" s="52">
        <v>0</v>
      </c>
      <c r="M414" s="52"/>
    </row>
    <row r="415" spans="2:13" x14ac:dyDescent="0.25">
      <c r="B415" s="51" t="s">
        <v>78</v>
      </c>
      <c r="C415" s="51" t="s">
        <v>100</v>
      </c>
      <c r="D415" s="51">
        <v>0</v>
      </c>
      <c r="E415" s="52" t="s">
        <v>22</v>
      </c>
      <c r="F415" s="51">
        <v>4</v>
      </c>
      <c r="G415" s="52" t="s">
        <v>18</v>
      </c>
      <c r="H415" s="52" t="s">
        <v>103</v>
      </c>
      <c r="I415" s="52">
        <v>0</v>
      </c>
      <c r="J415" s="52">
        <v>0</v>
      </c>
      <c r="K415" s="52">
        <v>0</v>
      </c>
      <c r="L415" s="52">
        <v>0</v>
      </c>
      <c r="M415" s="52"/>
    </row>
    <row r="416" spans="2:13" x14ac:dyDescent="0.25">
      <c r="B416" s="51" t="s">
        <v>78</v>
      </c>
      <c r="C416" s="51" t="s">
        <v>100</v>
      </c>
      <c r="D416" s="51">
        <v>0</v>
      </c>
      <c r="E416" s="52" t="s">
        <v>22</v>
      </c>
      <c r="F416" s="51">
        <v>4</v>
      </c>
      <c r="G416" s="52" t="s">
        <v>18</v>
      </c>
      <c r="H416" s="52" t="s">
        <v>104</v>
      </c>
      <c r="I416" s="52">
        <v>0</v>
      </c>
      <c r="J416" s="52">
        <v>0</v>
      </c>
      <c r="K416" s="52">
        <v>0</v>
      </c>
      <c r="L416" s="52">
        <v>0</v>
      </c>
      <c r="M416" s="52"/>
    </row>
    <row r="417" spans="2:13" x14ac:dyDescent="0.25">
      <c r="B417" s="51" t="s">
        <v>78</v>
      </c>
      <c r="C417" s="51" t="s">
        <v>100</v>
      </c>
      <c r="D417" s="51">
        <v>0</v>
      </c>
      <c r="E417" s="52" t="s">
        <v>23</v>
      </c>
      <c r="F417" s="51">
        <v>5</v>
      </c>
      <c r="G417" s="52" t="s">
        <v>101</v>
      </c>
      <c r="H417" s="52" t="s">
        <v>103</v>
      </c>
      <c r="I417" s="52">
        <v>6</v>
      </c>
      <c r="J417" s="52">
        <v>439</v>
      </c>
      <c r="K417" s="52">
        <v>13</v>
      </c>
      <c r="L417" s="52">
        <v>0</v>
      </c>
      <c r="M417" s="52"/>
    </row>
    <row r="418" spans="2:13" x14ac:dyDescent="0.25">
      <c r="B418" s="51" t="s">
        <v>78</v>
      </c>
      <c r="C418" s="51" t="s">
        <v>100</v>
      </c>
      <c r="D418" s="51">
        <v>0</v>
      </c>
      <c r="E418" s="52" t="s">
        <v>23</v>
      </c>
      <c r="F418" s="51">
        <v>5</v>
      </c>
      <c r="G418" s="52" t="s">
        <v>101</v>
      </c>
      <c r="H418" s="52" t="s">
        <v>104</v>
      </c>
      <c r="I418" s="52">
        <v>0</v>
      </c>
      <c r="J418" s="52">
        <v>0</v>
      </c>
      <c r="K418" s="52">
        <v>0</v>
      </c>
      <c r="L418" s="52">
        <v>0</v>
      </c>
      <c r="M418" s="52"/>
    </row>
    <row r="419" spans="2:13" x14ac:dyDescent="0.25">
      <c r="B419" s="51" t="s">
        <v>78</v>
      </c>
      <c r="C419" s="51" t="s">
        <v>100</v>
      </c>
      <c r="D419" s="51">
        <v>0</v>
      </c>
      <c r="E419" s="52" t="s">
        <v>23</v>
      </c>
      <c r="F419" s="51">
        <v>5</v>
      </c>
      <c r="G419" s="52" t="s">
        <v>18</v>
      </c>
      <c r="H419" s="52" t="s">
        <v>105</v>
      </c>
      <c r="I419" s="52">
        <v>0</v>
      </c>
      <c r="J419" s="52">
        <v>0</v>
      </c>
      <c r="K419" s="52">
        <v>0</v>
      </c>
      <c r="L419" s="52">
        <v>0</v>
      </c>
      <c r="M419" s="52"/>
    </row>
    <row r="420" spans="2:13" x14ac:dyDescent="0.25">
      <c r="B420" s="51" t="s">
        <v>78</v>
      </c>
      <c r="C420" s="51" t="s">
        <v>100</v>
      </c>
      <c r="D420" s="51">
        <v>0</v>
      </c>
      <c r="E420" s="52" t="s">
        <v>23</v>
      </c>
      <c r="F420" s="51">
        <v>5</v>
      </c>
      <c r="G420" s="52" t="s">
        <v>18</v>
      </c>
      <c r="H420" s="52" t="s">
        <v>103</v>
      </c>
      <c r="I420" s="52">
        <v>0</v>
      </c>
      <c r="J420" s="52">
        <v>0</v>
      </c>
      <c r="K420" s="52">
        <v>0</v>
      </c>
      <c r="L420" s="52">
        <v>0</v>
      </c>
      <c r="M420" s="52"/>
    </row>
    <row r="421" spans="2:13" x14ac:dyDescent="0.25">
      <c r="B421" s="51" t="s">
        <v>78</v>
      </c>
      <c r="C421" s="51" t="s">
        <v>100</v>
      </c>
      <c r="D421" s="51">
        <v>0</v>
      </c>
      <c r="E421" s="52" t="s">
        <v>23</v>
      </c>
      <c r="F421" s="51">
        <v>5</v>
      </c>
      <c r="G421" s="52" t="s">
        <v>18</v>
      </c>
      <c r="H421" s="52" t="s">
        <v>104</v>
      </c>
      <c r="I421" s="52">
        <v>0</v>
      </c>
      <c r="J421" s="52">
        <v>0</v>
      </c>
      <c r="K421" s="52">
        <v>0</v>
      </c>
      <c r="L421" s="52">
        <v>0</v>
      </c>
      <c r="M421" s="52"/>
    </row>
    <row r="422" spans="2:13" x14ac:dyDescent="0.25">
      <c r="B422" s="51" t="s">
        <v>24</v>
      </c>
      <c r="C422" s="51" t="s">
        <v>100</v>
      </c>
      <c r="D422" s="51">
        <v>0</v>
      </c>
      <c r="E422" s="52" t="s">
        <v>17</v>
      </c>
      <c r="F422" s="51">
        <v>1</v>
      </c>
      <c r="G422" s="52" t="s">
        <v>101</v>
      </c>
      <c r="H422" s="52" t="s">
        <v>102</v>
      </c>
      <c r="I422" s="52">
        <v>1</v>
      </c>
      <c r="J422" s="52">
        <v>202</v>
      </c>
      <c r="K422" s="52">
        <v>3</v>
      </c>
      <c r="L422" s="52">
        <v>0</v>
      </c>
      <c r="M422" s="52"/>
    </row>
    <row r="423" spans="2:13" x14ac:dyDescent="0.25">
      <c r="B423" s="51" t="s">
        <v>24</v>
      </c>
      <c r="C423" s="51" t="s">
        <v>100</v>
      </c>
      <c r="D423" s="51">
        <v>0</v>
      </c>
      <c r="E423" s="52" t="s">
        <v>17</v>
      </c>
      <c r="F423" s="51">
        <v>1</v>
      </c>
      <c r="G423" s="52" t="s">
        <v>101</v>
      </c>
      <c r="H423" s="52" t="s">
        <v>103</v>
      </c>
      <c r="I423" s="52">
        <v>1</v>
      </c>
      <c r="J423" s="52">
        <v>202</v>
      </c>
      <c r="K423" s="52">
        <v>3</v>
      </c>
      <c r="L423" s="52">
        <v>0</v>
      </c>
      <c r="M423" s="52"/>
    </row>
    <row r="424" spans="2:13" x14ac:dyDescent="0.25">
      <c r="B424" s="51" t="s">
        <v>24</v>
      </c>
      <c r="C424" s="51" t="s">
        <v>100</v>
      </c>
      <c r="D424" s="51">
        <v>0</v>
      </c>
      <c r="E424" s="52" t="s">
        <v>17</v>
      </c>
      <c r="F424" s="51">
        <v>1</v>
      </c>
      <c r="G424" s="52" t="s">
        <v>101</v>
      </c>
      <c r="H424" s="52" t="s">
        <v>104</v>
      </c>
      <c r="I424" s="52">
        <v>0</v>
      </c>
      <c r="J424" s="52">
        <v>0</v>
      </c>
      <c r="K424" s="52">
        <v>0</v>
      </c>
      <c r="L424" s="52">
        <v>0</v>
      </c>
      <c r="M424" s="52"/>
    </row>
    <row r="425" spans="2:13" x14ac:dyDescent="0.25">
      <c r="B425" s="51" t="s">
        <v>24</v>
      </c>
      <c r="C425" s="51" t="s">
        <v>100</v>
      </c>
      <c r="D425" s="51">
        <v>0</v>
      </c>
      <c r="E425" s="52" t="s">
        <v>17</v>
      </c>
      <c r="F425" s="51">
        <v>1</v>
      </c>
      <c r="G425" s="52" t="s">
        <v>18</v>
      </c>
      <c r="H425" s="52" t="s">
        <v>105</v>
      </c>
      <c r="I425" s="52">
        <v>0</v>
      </c>
      <c r="J425" s="52">
        <v>0</v>
      </c>
      <c r="K425" s="52">
        <v>0</v>
      </c>
      <c r="L425" s="52">
        <v>0</v>
      </c>
      <c r="M425" s="52"/>
    </row>
    <row r="426" spans="2:13" x14ac:dyDescent="0.25">
      <c r="B426" s="51" t="s">
        <v>24</v>
      </c>
      <c r="C426" s="51" t="s">
        <v>100</v>
      </c>
      <c r="D426" s="51">
        <v>0</v>
      </c>
      <c r="E426" s="52" t="s">
        <v>17</v>
      </c>
      <c r="F426" s="51">
        <v>1</v>
      </c>
      <c r="G426" s="52" t="s">
        <v>18</v>
      </c>
      <c r="H426" s="52" t="s">
        <v>103</v>
      </c>
      <c r="I426" s="52">
        <v>0</v>
      </c>
      <c r="J426" s="52">
        <v>0</v>
      </c>
      <c r="K426" s="52">
        <v>0</v>
      </c>
      <c r="L426" s="52">
        <v>0</v>
      </c>
      <c r="M426" s="52"/>
    </row>
    <row r="427" spans="2:13" x14ac:dyDescent="0.25">
      <c r="B427" s="51" t="s">
        <v>24</v>
      </c>
      <c r="C427" s="51" t="s">
        <v>100</v>
      </c>
      <c r="D427" s="51">
        <v>0</v>
      </c>
      <c r="E427" s="52" t="s">
        <v>17</v>
      </c>
      <c r="F427" s="51">
        <v>1</v>
      </c>
      <c r="G427" s="52" t="s">
        <v>18</v>
      </c>
      <c r="H427" s="52" t="s">
        <v>104</v>
      </c>
      <c r="I427" s="52">
        <v>0</v>
      </c>
      <c r="J427" s="52">
        <v>0</v>
      </c>
      <c r="K427" s="52">
        <v>0</v>
      </c>
      <c r="L427" s="52">
        <v>0</v>
      </c>
      <c r="M427" s="52"/>
    </row>
    <row r="428" spans="2:13" x14ac:dyDescent="0.25">
      <c r="B428" s="51" t="s">
        <v>24</v>
      </c>
      <c r="C428" s="51" t="s">
        <v>100</v>
      </c>
      <c r="D428" s="51">
        <v>0</v>
      </c>
      <c r="E428" s="52" t="s">
        <v>20</v>
      </c>
      <c r="F428" s="51">
        <v>2</v>
      </c>
      <c r="G428" s="52" t="s">
        <v>101</v>
      </c>
      <c r="H428" s="52" t="s">
        <v>103</v>
      </c>
      <c r="I428" s="52">
        <v>1</v>
      </c>
      <c r="J428" s="52">
        <v>202</v>
      </c>
      <c r="K428" s="52">
        <v>3</v>
      </c>
      <c r="L428" s="52">
        <v>0</v>
      </c>
      <c r="M428" s="52"/>
    </row>
    <row r="429" spans="2:13" x14ac:dyDescent="0.25">
      <c r="B429" s="51" t="s">
        <v>24</v>
      </c>
      <c r="C429" s="51" t="s">
        <v>100</v>
      </c>
      <c r="D429" s="51">
        <v>0</v>
      </c>
      <c r="E429" s="52" t="s">
        <v>20</v>
      </c>
      <c r="F429" s="51">
        <v>2</v>
      </c>
      <c r="G429" s="52" t="s">
        <v>101</v>
      </c>
      <c r="H429" s="52" t="s">
        <v>104</v>
      </c>
      <c r="I429" s="52">
        <v>0</v>
      </c>
      <c r="J429" s="52">
        <v>0</v>
      </c>
      <c r="K429" s="52">
        <v>0</v>
      </c>
      <c r="L429" s="52">
        <v>0</v>
      </c>
      <c r="M429" s="52"/>
    </row>
    <row r="430" spans="2:13" x14ac:dyDescent="0.25">
      <c r="B430" s="51" t="s">
        <v>24</v>
      </c>
      <c r="C430" s="51" t="s">
        <v>100</v>
      </c>
      <c r="D430" s="51">
        <v>0</v>
      </c>
      <c r="E430" s="52" t="s">
        <v>20</v>
      </c>
      <c r="F430" s="51">
        <v>2</v>
      </c>
      <c r="G430" s="52" t="s">
        <v>18</v>
      </c>
      <c r="H430" s="52" t="s">
        <v>105</v>
      </c>
      <c r="I430" s="52">
        <v>0</v>
      </c>
      <c r="J430" s="52">
        <v>0</v>
      </c>
      <c r="K430" s="52">
        <v>0</v>
      </c>
      <c r="L430" s="52">
        <v>0</v>
      </c>
      <c r="M430" s="52"/>
    </row>
    <row r="431" spans="2:13" x14ac:dyDescent="0.25">
      <c r="B431" s="51" t="s">
        <v>24</v>
      </c>
      <c r="C431" s="51" t="s">
        <v>100</v>
      </c>
      <c r="D431" s="51">
        <v>0</v>
      </c>
      <c r="E431" s="52" t="s">
        <v>20</v>
      </c>
      <c r="F431" s="51">
        <v>2</v>
      </c>
      <c r="G431" s="52" t="s">
        <v>18</v>
      </c>
      <c r="H431" s="52" t="s">
        <v>103</v>
      </c>
      <c r="I431" s="52">
        <v>0</v>
      </c>
      <c r="J431" s="52">
        <v>0</v>
      </c>
      <c r="K431" s="52">
        <v>0</v>
      </c>
      <c r="L431" s="52">
        <v>0</v>
      </c>
      <c r="M431" s="52"/>
    </row>
    <row r="432" spans="2:13" x14ac:dyDescent="0.25">
      <c r="B432" s="51" t="s">
        <v>24</v>
      </c>
      <c r="C432" s="51" t="s">
        <v>100</v>
      </c>
      <c r="D432" s="51">
        <v>0</v>
      </c>
      <c r="E432" s="52" t="s">
        <v>20</v>
      </c>
      <c r="F432" s="51">
        <v>2</v>
      </c>
      <c r="G432" s="52" t="s">
        <v>18</v>
      </c>
      <c r="H432" s="52" t="s">
        <v>104</v>
      </c>
      <c r="I432" s="52">
        <v>0</v>
      </c>
      <c r="J432" s="52">
        <v>0</v>
      </c>
      <c r="K432" s="52">
        <v>0</v>
      </c>
      <c r="L432" s="52">
        <v>0</v>
      </c>
      <c r="M432" s="52"/>
    </row>
    <row r="433" spans="2:13" x14ac:dyDescent="0.25">
      <c r="B433" s="51" t="s">
        <v>24</v>
      </c>
      <c r="C433" s="51" t="s">
        <v>100</v>
      </c>
      <c r="D433" s="51">
        <v>0</v>
      </c>
      <c r="E433" s="52" t="s">
        <v>21</v>
      </c>
      <c r="F433" s="51">
        <v>3</v>
      </c>
      <c r="G433" s="52" t="s">
        <v>101</v>
      </c>
      <c r="H433" s="52" t="s">
        <v>103</v>
      </c>
      <c r="I433" s="52">
        <v>1</v>
      </c>
      <c r="J433" s="52">
        <v>202</v>
      </c>
      <c r="K433" s="52">
        <v>3</v>
      </c>
      <c r="L433" s="52">
        <v>0</v>
      </c>
      <c r="M433" s="52"/>
    </row>
    <row r="434" spans="2:13" x14ac:dyDescent="0.25">
      <c r="B434" s="51" t="s">
        <v>24</v>
      </c>
      <c r="C434" s="51" t="s">
        <v>100</v>
      </c>
      <c r="D434" s="51">
        <v>0</v>
      </c>
      <c r="E434" s="52" t="s">
        <v>21</v>
      </c>
      <c r="F434" s="51">
        <v>3</v>
      </c>
      <c r="G434" s="52" t="s">
        <v>101</v>
      </c>
      <c r="H434" s="52" t="s">
        <v>104</v>
      </c>
      <c r="I434" s="52">
        <v>0</v>
      </c>
      <c r="J434" s="52">
        <v>0</v>
      </c>
      <c r="K434" s="52">
        <v>0</v>
      </c>
      <c r="L434" s="52">
        <v>0</v>
      </c>
      <c r="M434" s="52"/>
    </row>
    <row r="435" spans="2:13" x14ac:dyDescent="0.25">
      <c r="B435" s="51" t="s">
        <v>24</v>
      </c>
      <c r="C435" s="51" t="s">
        <v>100</v>
      </c>
      <c r="D435" s="51">
        <v>0</v>
      </c>
      <c r="E435" s="52" t="s">
        <v>21</v>
      </c>
      <c r="F435" s="51">
        <v>3</v>
      </c>
      <c r="G435" s="52" t="s">
        <v>18</v>
      </c>
      <c r="H435" s="52" t="s">
        <v>105</v>
      </c>
      <c r="I435" s="52">
        <v>0</v>
      </c>
      <c r="J435" s="52">
        <v>0</v>
      </c>
      <c r="K435" s="52">
        <v>0</v>
      </c>
      <c r="L435" s="52">
        <v>0</v>
      </c>
      <c r="M435" s="52"/>
    </row>
    <row r="436" spans="2:13" x14ac:dyDescent="0.25">
      <c r="B436" s="51" t="s">
        <v>24</v>
      </c>
      <c r="C436" s="51" t="s">
        <v>100</v>
      </c>
      <c r="D436" s="51">
        <v>0</v>
      </c>
      <c r="E436" s="52" t="s">
        <v>21</v>
      </c>
      <c r="F436" s="51">
        <v>3</v>
      </c>
      <c r="G436" s="52" t="s">
        <v>18</v>
      </c>
      <c r="H436" s="52" t="s">
        <v>103</v>
      </c>
      <c r="I436" s="52">
        <v>0</v>
      </c>
      <c r="J436" s="52">
        <v>0</v>
      </c>
      <c r="K436" s="52">
        <v>0</v>
      </c>
      <c r="L436" s="52">
        <v>0</v>
      </c>
      <c r="M436" s="52"/>
    </row>
    <row r="437" spans="2:13" x14ac:dyDescent="0.25">
      <c r="B437" s="51" t="s">
        <v>24</v>
      </c>
      <c r="C437" s="51" t="s">
        <v>100</v>
      </c>
      <c r="D437" s="51">
        <v>0</v>
      </c>
      <c r="E437" s="52" t="s">
        <v>21</v>
      </c>
      <c r="F437" s="51">
        <v>3</v>
      </c>
      <c r="G437" s="52" t="s">
        <v>18</v>
      </c>
      <c r="H437" s="52" t="s">
        <v>104</v>
      </c>
      <c r="I437" s="52">
        <v>0</v>
      </c>
      <c r="J437" s="52">
        <v>0</v>
      </c>
      <c r="K437" s="52">
        <v>0</v>
      </c>
      <c r="L437" s="52">
        <v>0</v>
      </c>
      <c r="M437" s="52"/>
    </row>
    <row r="438" spans="2:13" x14ac:dyDescent="0.25">
      <c r="B438" s="51" t="s">
        <v>24</v>
      </c>
      <c r="C438" s="51" t="s">
        <v>100</v>
      </c>
      <c r="D438" s="51">
        <v>0</v>
      </c>
      <c r="E438" s="52" t="s">
        <v>22</v>
      </c>
      <c r="F438" s="51">
        <v>4</v>
      </c>
      <c r="G438" s="52" t="s">
        <v>101</v>
      </c>
      <c r="H438" s="52" t="s">
        <v>103</v>
      </c>
      <c r="I438" s="52">
        <v>1</v>
      </c>
      <c r="J438" s="52">
        <v>202</v>
      </c>
      <c r="K438" s="52">
        <v>3</v>
      </c>
      <c r="L438" s="52">
        <v>0</v>
      </c>
      <c r="M438" s="52"/>
    </row>
    <row r="439" spans="2:13" x14ac:dyDescent="0.25">
      <c r="B439" s="51" t="s">
        <v>24</v>
      </c>
      <c r="C439" s="51" t="s">
        <v>100</v>
      </c>
      <c r="D439" s="51">
        <v>0</v>
      </c>
      <c r="E439" s="52" t="s">
        <v>22</v>
      </c>
      <c r="F439" s="51">
        <v>4</v>
      </c>
      <c r="G439" s="52" t="s">
        <v>101</v>
      </c>
      <c r="H439" s="52" t="s">
        <v>104</v>
      </c>
      <c r="I439" s="52">
        <v>0</v>
      </c>
      <c r="J439" s="52">
        <v>0</v>
      </c>
      <c r="K439" s="52">
        <v>0</v>
      </c>
      <c r="L439" s="52">
        <v>0</v>
      </c>
      <c r="M439" s="52"/>
    </row>
    <row r="440" spans="2:13" x14ac:dyDescent="0.25">
      <c r="B440" s="51" t="s">
        <v>24</v>
      </c>
      <c r="C440" s="51" t="s">
        <v>100</v>
      </c>
      <c r="D440" s="51">
        <v>0</v>
      </c>
      <c r="E440" s="52" t="s">
        <v>22</v>
      </c>
      <c r="F440" s="51">
        <v>4</v>
      </c>
      <c r="G440" s="52" t="s">
        <v>18</v>
      </c>
      <c r="H440" s="52" t="s">
        <v>105</v>
      </c>
      <c r="I440" s="52">
        <v>0</v>
      </c>
      <c r="J440" s="52">
        <v>0</v>
      </c>
      <c r="K440" s="52">
        <v>0</v>
      </c>
      <c r="L440" s="52">
        <v>0</v>
      </c>
      <c r="M440" s="52"/>
    </row>
    <row r="441" spans="2:13" x14ac:dyDescent="0.25">
      <c r="B441" s="51" t="s">
        <v>24</v>
      </c>
      <c r="C441" s="51" t="s">
        <v>100</v>
      </c>
      <c r="D441" s="51">
        <v>0</v>
      </c>
      <c r="E441" s="52" t="s">
        <v>22</v>
      </c>
      <c r="F441" s="51">
        <v>4</v>
      </c>
      <c r="G441" s="52" t="s">
        <v>18</v>
      </c>
      <c r="H441" s="52" t="s">
        <v>103</v>
      </c>
      <c r="I441" s="52">
        <v>0</v>
      </c>
      <c r="J441" s="52">
        <v>0</v>
      </c>
      <c r="K441" s="52">
        <v>0</v>
      </c>
      <c r="L441" s="52">
        <v>0</v>
      </c>
      <c r="M441" s="52"/>
    </row>
    <row r="442" spans="2:13" x14ac:dyDescent="0.25">
      <c r="B442" s="51" t="s">
        <v>24</v>
      </c>
      <c r="C442" s="51" t="s">
        <v>100</v>
      </c>
      <c r="D442" s="51">
        <v>0</v>
      </c>
      <c r="E442" s="52" t="s">
        <v>22</v>
      </c>
      <c r="F442" s="51">
        <v>4</v>
      </c>
      <c r="G442" s="52" t="s">
        <v>18</v>
      </c>
      <c r="H442" s="52" t="s">
        <v>104</v>
      </c>
      <c r="I442" s="52">
        <v>0</v>
      </c>
      <c r="J442" s="52">
        <v>0</v>
      </c>
      <c r="K442" s="52">
        <v>0</v>
      </c>
      <c r="L442" s="52">
        <v>0</v>
      </c>
      <c r="M442" s="52"/>
    </row>
    <row r="443" spans="2:13" x14ac:dyDescent="0.25">
      <c r="B443" s="51" t="s">
        <v>24</v>
      </c>
      <c r="C443" s="51" t="s">
        <v>100</v>
      </c>
      <c r="D443" s="51">
        <v>0</v>
      </c>
      <c r="E443" s="52" t="s">
        <v>23</v>
      </c>
      <c r="F443" s="51">
        <v>5</v>
      </c>
      <c r="G443" s="52" t="s">
        <v>101</v>
      </c>
      <c r="H443" s="52" t="s">
        <v>103</v>
      </c>
      <c r="I443" s="52">
        <v>1</v>
      </c>
      <c r="J443" s="52">
        <v>202</v>
      </c>
      <c r="K443" s="52">
        <v>3</v>
      </c>
      <c r="L443" s="52">
        <v>0</v>
      </c>
      <c r="M443" s="52"/>
    </row>
    <row r="444" spans="2:13" x14ac:dyDescent="0.25">
      <c r="B444" s="51" t="s">
        <v>24</v>
      </c>
      <c r="C444" s="51" t="s">
        <v>100</v>
      </c>
      <c r="D444" s="51">
        <v>0</v>
      </c>
      <c r="E444" s="52" t="s">
        <v>23</v>
      </c>
      <c r="F444" s="51">
        <v>5</v>
      </c>
      <c r="G444" s="52" t="s">
        <v>101</v>
      </c>
      <c r="H444" s="52" t="s">
        <v>104</v>
      </c>
      <c r="I444" s="52">
        <v>0</v>
      </c>
      <c r="J444" s="52">
        <v>0</v>
      </c>
      <c r="K444" s="52">
        <v>0</v>
      </c>
      <c r="L444" s="52">
        <v>0</v>
      </c>
      <c r="M444" s="52"/>
    </row>
    <row r="445" spans="2:13" x14ac:dyDescent="0.25">
      <c r="B445" s="51" t="s">
        <v>24</v>
      </c>
      <c r="C445" s="51" t="s">
        <v>100</v>
      </c>
      <c r="D445" s="51">
        <v>0</v>
      </c>
      <c r="E445" s="52" t="s">
        <v>23</v>
      </c>
      <c r="F445" s="51">
        <v>5</v>
      </c>
      <c r="G445" s="52" t="s">
        <v>18</v>
      </c>
      <c r="H445" s="52" t="s">
        <v>105</v>
      </c>
      <c r="I445" s="52">
        <v>0</v>
      </c>
      <c r="J445" s="52">
        <v>0</v>
      </c>
      <c r="K445" s="52">
        <v>0</v>
      </c>
      <c r="L445" s="52">
        <v>0</v>
      </c>
      <c r="M445" s="52"/>
    </row>
    <row r="446" spans="2:13" x14ac:dyDescent="0.25">
      <c r="B446" s="51" t="s">
        <v>24</v>
      </c>
      <c r="C446" s="51" t="s">
        <v>100</v>
      </c>
      <c r="D446" s="51">
        <v>0</v>
      </c>
      <c r="E446" s="52" t="s">
        <v>23</v>
      </c>
      <c r="F446" s="51">
        <v>5</v>
      </c>
      <c r="G446" s="52" t="s">
        <v>18</v>
      </c>
      <c r="H446" s="52" t="s">
        <v>103</v>
      </c>
      <c r="I446" s="52">
        <v>0</v>
      </c>
      <c r="J446" s="52">
        <v>0</v>
      </c>
      <c r="K446" s="52">
        <v>0</v>
      </c>
      <c r="L446" s="52">
        <v>0</v>
      </c>
      <c r="M446" s="52"/>
    </row>
    <row r="447" spans="2:13" x14ac:dyDescent="0.25">
      <c r="B447" s="51" t="s">
        <v>24</v>
      </c>
      <c r="C447" s="51" t="s">
        <v>100</v>
      </c>
      <c r="D447" s="51">
        <v>0</v>
      </c>
      <c r="E447" s="52" t="s">
        <v>23</v>
      </c>
      <c r="F447" s="51">
        <v>5</v>
      </c>
      <c r="G447" s="52" t="s">
        <v>18</v>
      </c>
      <c r="H447" s="52" t="s">
        <v>104</v>
      </c>
      <c r="I447" s="52">
        <v>0</v>
      </c>
      <c r="J447" s="52">
        <v>0</v>
      </c>
      <c r="K447" s="52">
        <v>0</v>
      </c>
      <c r="L447" s="52">
        <v>0</v>
      </c>
      <c r="M447" s="52"/>
    </row>
    <row r="448" spans="2:13" x14ac:dyDescent="0.25">
      <c r="B448" s="51" t="s">
        <v>62</v>
      </c>
      <c r="C448" s="51" t="s">
        <v>100</v>
      </c>
      <c r="D448" s="51">
        <v>0</v>
      </c>
      <c r="E448" s="52" t="s">
        <v>17</v>
      </c>
      <c r="F448" s="51">
        <v>1</v>
      </c>
      <c r="G448" s="52" t="s">
        <v>101</v>
      </c>
      <c r="H448" s="52" t="s">
        <v>102</v>
      </c>
      <c r="I448" s="52">
        <v>9</v>
      </c>
      <c r="J448" s="52">
        <v>118</v>
      </c>
      <c r="K448" s="52">
        <v>9</v>
      </c>
      <c r="L448" s="52">
        <v>0</v>
      </c>
      <c r="M448" s="52"/>
    </row>
    <row r="449" spans="2:13" x14ac:dyDescent="0.25">
      <c r="B449" s="51" t="s">
        <v>62</v>
      </c>
      <c r="C449" s="51" t="s">
        <v>100</v>
      </c>
      <c r="D449" s="51">
        <v>0</v>
      </c>
      <c r="E449" s="52" t="s">
        <v>17</v>
      </c>
      <c r="F449" s="51">
        <v>1</v>
      </c>
      <c r="G449" s="52" t="s">
        <v>101</v>
      </c>
      <c r="H449" s="52" t="s">
        <v>103</v>
      </c>
      <c r="I449" s="52">
        <v>9</v>
      </c>
      <c r="J449" s="52">
        <v>118</v>
      </c>
      <c r="K449" s="52">
        <v>9</v>
      </c>
      <c r="L449" s="52">
        <v>0</v>
      </c>
      <c r="M449" s="52"/>
    </row>
    <row r="450" spans="2:13" x14ac:dyDescent="0.25">
      <c r="B450" s="51" t="s">
        <v>62</v>
      </c>
      <c r="C450" s="51" t="s">
        <v>100</v>
      </c>
      <c r="D450" s="51">
        <v>0</v>
      </c>
      <c r="E450" s="52" t="s">
        <v>17</v>
      </c>
      <c r="F450" s="51">
        <v>1</v>
      </c>
      <c r="G450" s="52" t="s">
        <v>101</v>
      </c>
      <c r="H450" s="52" t="s">
        <v>104</v>
      </c>
      <c r="I450" s="52">
        <v>0</v>
      </c>
      <c r="J450" s="52">
        <v>0</v>
      </c>
      <c r="K450" s="52">
        <v>0</v>
      </c>
      <c r="L450" s="52">
        <v>0</v>
      </c>
      <c r="M450" s="52"/>
    </row>
    <row r="451" spans="2:13" x14ac:dyDescent="0.25">
      <c r="B451" s="51" t="s">
        <v>62</v>
      </c>
      <c r="C451" s="51" t="s">
        <v>100</v>
      </c>
      <c r="D451" s="51">
        <v>0</v>
      </c>
      <c r="E451" s="52" t="s">
        <v>17</v>
      </c>
      <c r="F451" s="51">
        <v>1</v>
      </c>
      <c r="G451" s="52" t="s">
        <v>18</v>
      </c>
      <c r="H451" s="52" t="s">
        <v>105</v>
      </c>
      <c r="I451" s="52">
        <v>0</v>
      </c>
      <c r="J451" s="52">
        <v>0</v>
      </c>
      <c r="K451" s="52">
        <v>0</v>
      </c>
      <c r="L451" s="52">
        <v>0</v>
      </c>
      <c r="M451" s="52"/>
    </row>
    <row r="452" spans="2:13" x14ac:dyDescent="0.25">
      <c r="B452" s="51" t="s">
        <v>62</v>
      </c>
      <c r="C452" s="51" t="s">
        <v>100</v>
      </c>
      <c r="D452" s="51">
        <v>0</v>
      </c>
      <c r="E452" s="52" t="s">
        <v>17</v>
      </c>
      <c r="F452" s="51">
        <v>1</v>
      </c>
      <c r="G452" s="52" t="s">
        <v>18</v>
      </c>
      <c r="H452" s="52" t="s">
        <v>103</v>
      </c>
      <c r="I452" s="52">
        <v>0</v>
      </c>
      <c r="J452" s="52">
        <v>0</v>
      </c>
      <c r="K452" s="52">
        <v>0</v>
      </c>
      <c r="L452" s="52">
        <v>0</v>
      </c>
      <c r="M452" s="52"/>
    </row>
    <row r="453" spans="2:13" x14ac:dyDescent="0.25">
      <c r="B453" s="51" t="s">
        <v>62</v>
      </c>
      <c r="C453" s="51" t="s">
        <v>100</v>
      </c>
      <c r="D453" s="51">
        <v>0</v>
      </c>
      <c r="E453" s="52" t="s">
        <v>17</v>
      </c>
      <c r="F453" s="51">
        <v>1</v>
      </c>
      <c r="G453" s="52" t="s">
        <v>18</v>
      </c>
      <c r="H453" s="52" t="s">
        <v>104</v>
      </c>
      <c r="I453" s="52">
        <v>0</v>
      </c>
      <c r="J453" s="52">
        <v>0</v>
      </c>
      <c r="K453" s="52">
        <v>0</v>
      </c>
      <c r="L453" s="52">
        <v>0</v>
      </c>
      <c r="M453" s="52"/>
    </row>
    <row r="454" spans="2:13" x14ac:dyDescent="0.25">
      <c r="B454" s="51" t="s">
        <v>62</v>
      </c>
      <c r="C454" s="51" t="s">
        <v>100</v>
      </c>
      <c r="D454" s="51">
        <v>0</v>
      </c>
      <c r="E454" s="52" t="s">
        <v>20</v>
      </c>
      <c r="F454" s="51">
        <v>2</v>
      </c>
      <c r="G454" s="52" t="s">
        <v>101</v>
      </c>
      <c r="H454" s="52" t="s">
        <v>103</v>
      </c>
      <c r="I454" s="52">
        <v>9</v>
      </c>
      <c r="J454" s="52">
        <v>118</v>
      </c>
      <c r="K454" s="52">
        <v>9</v>
      </c>
      <c r="L454" s="52">
        <v>0</v>
      </c>
      <c r="M454" s="52"/>
    </row>
    <row r="455" spans="2:13" x14ac:dyDescent="0.25">
      <c r="B455" s="51" t="s">
        <v>62</v>
      </c>
      <c r="C455" s="51" t="s">
        <v>100</v>
      </c>
      <c r="D455" s="51">
        <v>0</v>
      </c>
      <c r="E455" s="52" t="s">
        <v>20</v>
      </c>
      <c r="F455" s="51">
        <v>2</v>
      </c>
      <c r="G455" s="52" t="s">
        <v>101</v>
      </c>
      <c r="H455" s="52" t="s">
        <v>104</v>
      </c>
      <c r="I455" s="52">
        <v>0</v>
      </c>
      <c r="J455" s="52">
        <v>0</v>
      </c>
      <c r="K455" s="52">
        <v>0</v>
      </c>
      <c r="L455" s="52">
        <v>0</v>
      </c>
      <c r="M455" s="52"/>
    </row>
    <row r="456" spans="2:13" x14ac:dyDescent="0.25">
      <c r="B456" s="51" t="s">
        <v>62</v>
      </c>
      <c r="C456" s="51" t="s">
        <v>100</v>
      </c>
      <c r="D456" s="51">
        <v>0</v>
      </c>
      <c r="E456" s="52" t="s">
        <v>20</v>
      </c>
      <c r="F456" s="51">
        <v>2</v>
      </c>
      <c r="G456" s="52" t="s">
        <v>18</v>
      </c>
      <c r="H456" s="52" t="s">
        <v>105</v>
      </c>
      <c r="I456" s="52">
        <v>0</v>
      </c>
      <c r="J456" s="52">
        <v>0</v>
      </c>
      <c r="K456" s="52">
        <v>0</v>
      </c>
      <c r="L456" s="52">
        <v>0</v>
      </c>
      <c r="M456" s="52"/>
    </row>
    <row r="457" spans="2:13" x14ac:dyDescent="0.25">
      <c r="B457" s="51" t="s">
        <v>62</v>
      </c>
      <c r="C457" s="51" t="s">
        <v>100</v>
      </c>
      <c r="D457" s="51">
        <v>0</v>
      </c>
      <c r="E457" s="52" t="s">
        <v>20</v>
      </c>
      <c r="F457" s="51">
        <v>2</v>
      </c>
      <c r="G457" s="52" t="s">
        <v>18</v>
      </c>
      <c r="H457" s="52" t="s">
        <v>103</v>
      </c>
      <c r="I457" s="52">
        <v>0</v>
      </c>
      <c r="J457" s="52">
        <v>0</v>
      </c>
      <c r="K457" s="52">
        <v>0</v>
      </c>
      <c r="L457" s="52">
        <v>0</v>
      </c>
      <c r="M457" s="52"/>
    </row>
    <row r="458" spans="2:13" x14ac:dyDescent="0.25">
      <c r="B458" s="51" t="s">
        <v>62</v>
      </c>
      <c r="C458" s="51" t="s">
        <v>100</v>
      </c>
      <c r="D458" s="51">
        <v>0</v>
      </c>
      <c r="E458" s="52" t="s">
        <v>20</v>
      </c>
      <c r="F458" s="51">
        <v>2</v>
      </c>
      <c r="G458" s="52" t="s">
        <v>18</v>
      </c>
      <c r="H458" s="52" t="s">
        <v>104</v>
      </c>
      <c r="I458" s="52">
        <v>0</v>
      </c>
      <c r="J458" s="52">
        <v>0</v>
      </c>
      <c r="K458" s="52">
        <v>0</v>
      </c>
      <c r="L458" s="52">
        <v>0</v>
      </c>
      <c r="M458" s="52"/>
    </row>
    <row r="459" spans="2:13" x14ac:dyDescent="0.25">
      <c r="B459" s="51" t="s">
        <v>62</v>
      </c>
      <c r="C459" s="51" t="s">
        <v>100</v>
      </c>
      <c r="D459" s="51">
        <v>0</v>
      </c>
      <c r="E459" s="52" t="s">
        <v>21</v>
      </c>
      <c r="F459" s="51">
        <v>3</v>
      </c>
      <c r="G459" s="52" t="s">
        <v>101</v>
      </c>
      <c r="H459" s="52" t="s">
        <v>103</v>
      </c>
      <c r="I459" s="52">
        <v>9</v>
      </c>
      <c r="J459" s="52">
        <v>118</v>
      </c>
      <c r="K459" s="52">
        <v>9</v>
      </c>
      <c r="L459" s="52">
        <v>0</v>
      </c>
      <c r="M459" s="52"/>
    </row>
    <row r="460" spans="2:13" x14ac:dyDescent="0.25">
      <c r="B460" s="51" t="s">
        <v>62</v>
      </c>
      <c r="C460" s="51" t="s">
        <v>100</v>
      </c>
      <c r="D460" s="51">
        <v>0</v>
      </c>
      <c r="E460" s="52" t="s">
        <v>21</v>
      </c>
      <c r="F460" s="51">
        <v>3</v>
      </c>
      <c r="G460" s="52" t="s">
        <v>101</v>
      </c>
      <c r="H460" s="52" t="s">
        <v>104</v>
      </c>
      <c r="I460" s="52">
        <v>0</v>
      </c>
      <c r="J460" s="52">
        <v>0</v>
      </c>
      <c r="K460" s="52">
        <v>0</v>
      </c>
      <c r="L460" s="52">
        <v>0</v>
      </c>
      <c r="M460" s="52"/>
    </row>
    <row r="461" spans="2:13" x14ac:dyDescent="0.25">
      <c r="B461" s="51" t="s">
        <v>62</v>
      </c>
      <c r="C461" s="51" t="s">
        <v>100</v>
      </c>
      <c r="D461" s="51">
        <v>0</v>
      </c>
      <c r="E461" s="52" t="s">
        <v>21</v>
      </c>
      <c r="F461" s="51">
        <v>3</v>
      </c>
      <c r="G461" s="52" t="s">
        <v>18</v>
      </c>
      <c r="H461" s="52" t="s">
        <v>105</v>
      </c>
      <c r="I461" s="52">
        <v>0</v>
      </c>
      <c r="J461" s="52">
        <v>0</v>
      </c>
      <c r="K461" s="52">
        <v>0</v>
      </c>
      <c r="L461" s="52">
        <v>0</v>
      </c>
      <c r="M461" s="52"/>
    </row>
    <row r="462" spans="2:13" x14ac:dyDescent="0.25">
      <c r="B462" s="51" t="s">
        <v>62</v>
      </c>
      <c r="C462" s="51" t="s">
        <v>100</v>
      </c>
      <c r="D462" s="51">
        <v>0</v>
      </c>
      <c r="E462" s="52" t="s">
        <v>21</v>
      </c>
      <c r="F462" s="51">
        <v>3</v>
      </c>
      <c r="G462" s="52" t="s">
        <v>18</v>
      </c>
      <c r="H462" s="52" t="s">
        <v>103</v>
      </c>
      <c r="I462" s="52">
        <v>0</v>
      </c>
      <c r="J462" s="52">
        <v>0</v>
      </c>
      <c r="K462" s="52">
        <v>0</v>
      </c>
      <c r="L462" s="52">
        <v>0</v>
      </c>
      <c r="M462" s="52"/>
    </row>
    <row r="463" spans="2:13" x14ac:dyDescent="0.25">
      <c r="B463" s="51" t="s">
        <v>62</v>
      </c>
      <c r="C463" s="51" t="s">
        <v>100</v>
      </c>
      <c r="D463" s="51">
        <v>0</v>
      </c>
      <c r="E463" s="52" t="s">
        <v>21</v>
      </c>
      <c r="F463" s="51">
        <v>3</v>
      </c>
      <c r="G463" s="52" t="s">
        <v>18</v>
      </c>
      <c r="H463" s="52" t="s">
        <v>104</v>
      </c>
      <c r="I463" s="52">
        <v>0</v>
      </c>
      <c r="J463" s="52">
        <v>0</v>
      </c>
      <c r="K463" s="52">
        <v>0</v>
      </c>
      <c r="L463" s="52">
        <v>0</v>
      </c>
      <c r="M463" s="52"/>
    </row>
    <row r="464" spans="2:13" x14ac:dyDescent="0.25">
      <c r="B464" s="51" t="s">
        <v>62</v>
      </c>
      <c r="C464" s="51" t="s">
        <v>100</v>
      </c>
      <c r="D464" s="51">
        <v>0</v>
      </c>
      <c r="E464" s="52" t="s">
        <v>22</v>
      </c>
      <c r="F464" s="51">
        <v>4</v>
      </c>
      <c r="G464" s="52" t="s">
        <v>101</v>
      </c>
      <c r="H464" s="52" t="s">
        <v>103</v>
      </c>
      <c r="I464" s="52">
        <v>9</v>
      </c>
      <c r="J464" s="52">
        <v>118</v>
      </c>
      <c r="K464" s="52">
        <v>9</v>
      </c>
      <c r="L464" s="52">
        <v>0</v>
      </c>
      <c r="M464" s="52"/>
    </row>
    <row r="465" spans="2:13" x14ac:dyDescent="0.25">
      <c r="B465" s="51" t="s">
        <v>62</v>
      </c>
      <c r="C465" s="51" t="s">
        <v>100</v>
      </c>
      <c r="D465" s="51">
        <v>0</v>
      </c>
      <c r="E465" s="52" t="s">
        <v>22</v>
      </c>
      <c r="F465" s="51">
        <v>4</v>
      </c>
      <c r="G465" s="52" t="s">
        <v>101</v>
      </c>
      <c r="H465" s="52" t="s">
        <v>104</v>
      </c>
      <c r="I465" s="52">
        <v>0</v>
      </c>
      <c r="J465" s="52">
        <v>0</v>
      </c>
      <c r="K465" s="52">
        <v>0</v>
      </c>
      <c r="L465" s="52">
        <v>0</v>
      </c>
      <c r="M465" s="52"/>
    </row>
    <row r="466" spans="2:13" x14ac:dyDescent="0.25">
      <c r="B466" s="51" t="s">
        <v>62</v>
      </c>
      <c r="C466" s="51" t="s">
        <v>100</v>
      </c>
      <c r="D466" s="51">
        <v>0</v>
      </c>
      <c r="E466" s="52" t="s">
        <v>22</v>
      </c>
      <c r="F466" s="51">
        <v>4</v>
      </c>
      <c r="G466" s="52" t="s">
        <v>18</v>
      </c>
      <c r="H466" s="52" t="s">
        <v>105</v>
      </c>
      <c r="I466" s="52">
        <v>0</v>
      </c>
      <c r="J466" s="52">
        <v>0</v>
      </c>
      <c r="K466" s="52">
        <v>0</v>
      </c>
      <c r="L466" s="52">
        <v>0</v>
      </c>
      <c r="M466" s="52"/>
    </row>
    <row r="467" spans="2:13" x14ac:dyDescent="0.25">
      <c r="B467" s="51" t="s">
        <v>62</v>
      </c>
      <c r="C467" s="51" t="s">
        <v>100</v>
      </c>
      <c r="D467" s="51">
        <v>0</v>
      </c>
      <c r="E467" s="52" t="s">
        <v>22</v>
      </c>
      <c r="F467" s="51">
        <v>4</v>
      </c>
      <c r="G467" s="52" t="s">
        <v>18</v>
      </c>
      <c r="H467" s="52" t="s">
        <v>103</v>
      </c>
      <c r="I467" s="52">
        <v>0</v>
      </c>
      <c r="J467" s="52">
        <v>0</v>
      </c>
      <c r="K467" s="52">
        <v>0</v>
      </c>
      <c r="L467" s="52">
        <v>0</v>
      </c>
      <c r="M467" s="52"/>
    </row>
    <row r="468" spans="2:13" x14ac:dyDescent="0.25">
      <c r="B468" s="51" t="s">
        <v>62</v>
      </c>
      <c r="C468" s="51" t="s">
        <v>100</v>
      </c>
      <c r="D468" s="51">
        <v>0</v>
      </c>
      <c r="E468" s="52" t="s">
        <v>22</v>
      </c>
      <c r="F468" s="51">
        <v>4</v>
      </c>
      <c r="G468" s="52" t="s">
        <v>18</v>
      </c>
      <c r="H468" s="52" t="s">
        <v>104</v>
      </c>
      <c r="I468" s="52">
        <v>0</v>
      </c>
      <c r="J468" s="52">
        <v>0</v>
      </c>
      <c r="K468" s="52">
        <v>0</v>
      </c>
      <c r="L468" s="52">
        <v>0</v>
      </c>
      <c r="M468" s="52"/>
    </row>
    <row r="469" spans="2:13" x14ac:dyDescent="0.25">
      <c r="B469" s="51" t="s">
        <v>62</v>
      </c>
      <c r="C469" s="51" t="s">
        <v>100</v>
      </c>
      <c r="D469" s="51">
        <v>0</v>
      </c>
      <c r="E469" s="52" t="s">
        <v>23</v>
      </c>
      <c r="F469" s="51">
        <v>5</v>
      </c>
      <c r="G469" s="52" t="s">
        <v>101</v>
      </c>
      <c r="H469" s="52" t="s">
        <v>103</v>
      </c>
      <c r="I469" s="52">
        <v>9</v>
      </c>
      <c r="J469" s="52">
        <v>118</v>
      </c>
      <c r="K469" s="52">
        <v>9</v>
      </c>
      <c r="L469" s="52">
        <v>0</v>
      </c>
      <c r="M469" s="52"/>
    </row>
    <row r="470" spans="2:13" x14ac:dyDescent="0.25">
      <c r="B470" s="51" t="s">
        <v>62</v>
      </c>
      <c r="C470" s="51" t="s">
        <v>100</v>
      </c>
      <c r="D470" s="51">
        <v>0</v>
      </c>
      <c r="E470" s="52" t="s">
        <v>23</v>
      </c>
      <c r="F470" s="51">
        <v>5</v>
      </c>
      <c r="G470" s="52" t="s">
        <v>101</v>
      </c>
      <c r="H470" s="52" t="s">
        <v>104</v>
      </c>
      <c r="I470" s="52">
        <v>0</v>
      </c>
      <c r="J470" s="52">
        <v>0</v>
      </c>
      <c r="K470" s="52">
        <v>0</v>
      </c>
      <c r="L470" s="52">
        <v>0</v>
      </c>
      <c r="M470" s="52"/>
    </row>
    <row r="471" spans="2:13" x14ac:dyDescent="0.25">
      <c r="B471" s="51" t="s">
        <v>62</v>
      </c>
      <c r="C471" s="51" t="s">
        <v>100</v>
      </c>
      <c r="D471" s="51">
        <v>0</v>
      </c>
      <c r="E471" s="52" t="s">
        <v>23</v>
      </c>
      <c r="F471" s="51">
        <v>5</v>
      </c>
      <c r="G471" s="52" t="s">
        <v>18</v>
      </c>
      <c r="H471" s="52" t="s">
        <v>105</v>
      </c>
      <c r="I471" s="52">
        <v>0</v>
      </c>
      <c r="J471" s="52">
        <v>0</v>
      </c>
      <c r="K471" s="52">
        <v>0</v>
      </c>
      <c r="L471" s="52">
        <v>0</v>
      </c>
      <c r="M471" s="52"/>
    </row>
    <row r="472" spans="2:13" x14ac:dyDescent="0.25">
      <c r="B472" s="51" t="s">
        <v>62</v>
      </c>
      <c r="C472" s="51" t="s">
        <v>100</v>
      </c>
      <c r="D472" s="51">
        <v>0</v>
      </c>
      <c r="E472" s="52" t="s">
        <v>23</v>
      </c>
      <c r="F472" s="51">
        <v>5</v>
      </c>
      <c r="G472" s="52" t="s">
        <v>18</v>
      </c>
      <c r="H472" s="52" t="s">
        <v>103</v>
      </c>
      <c r="I472" s="52">
        <v>0</v>
      </c>
      <c r="J472" s="52">
        <v>0</v>
      </c>
      <c r="K472" s="52">
        <v>0</v>
      </c>
      <c r="L472" s="52">
        <v>0</v>
      </c>
      <c r="M472" s="52"/>
    </row>
    <row r="473" spans="2:13" x14ac:dyDescent="0.25">
      <c r="B473" s="51" t="s">
        <v>62</v>
      </c>
      <c r="C473" s="51" t="s">
        <v>100</v>
      </c>
      <c r="D473" s="51">
        <v>0</v>
      </c>
      <c r="E473" s="52" t="s">
        <v>23</v>
      </c>
      <c r="F473" s="51">
        <v>5</v>
      </c>
      <c r="G473" s="52" t="s">
        <v>18</v>
      </c>
      <c r="H473" s="52" t="s">
        <v>104</v>
      </c>
      <c r="I473" s="52">
        <v>0</v>
      </c>
      <c r="J473" s="52">
        <v>0</v>
      </c>
      <c r="K473" s="52">
        <v>0</v>
      </c>
      <c r="L473" s="52">
        <v>0</v>
      </c>
      <c r="M473" s="52"/>
    </row>
    <row r="474" spans="2:13" x14ac:dyDescent="0.25">
      <c r="B474" s="51" t="s">
        <v>70</v>
      </c>
      <c r="C474" s="51" t="s">
        <v>100</v>
      </c>
      <c r="D474" s="51">
        <v>0</v>
      </c>
      <c r="E474" s="52" t="s">
        <v>17</v>
      </c>
      <c r="F474" s="51">
        <v>1</v>
      </c>
      <c r="G474" s="52" t="s">
        <v>101</v>
      </c>
      <c r="H474" s="52" t="s">
        <v>102</v>
      </c>
      <c r="I474" s="52">
        <v>0</v>
      </c>
      <c r="J474" s="52">
        <v>0</v>
      </c>
      <c r="K474" s="52">
        <v>0</v>
      </c>
      <c r="L474" s="52">
        <v>0</v>
      </c>
      <c r="M474" s="52"/>
    </row>
    <row r="475" spans="2:13" x14ac:dyDescent="0.25">
      <c r="B475" s="51" t="s">
        <v>70</v>
      </c>
      <c r="C475" s="51" t="s">
        <v>100</v>
      </c>
      <c r="D475" s="51">
        <v>0</v>
      </c>
      <c r="E475" s="52" t="s">
        <v>17</v>
      </c>
      <c r="F475" s="51">
        <v>1</v>
      </c>
      <c r="G475" s="52" t="s">
        <v>101</v>
      </c>
      <c r="H475" s="52" t="s">
        <v>103</v>
      </c>
      <c r="I475" s="52">
        <v>0</v>
      </c>
      <c r="J475" s="52">
        <v>0</v>
      </c>
      <c r="K475" s="52">
        <v>0</v>
      </c>
      <c r="L475" s="52">
        <v>0</v>
      </c>
      <c r="M475" s="52"/>
    </row>
    <row r="476" spans="2:13" x14ac:dyDescent="0.25">
      <c r="B476" s="51" t="s">
        <v>70</v>
      </c>
      <c r="C476" s="51" t="s">
        <v>100</v>
      </c>
      <c r="D476" s="51">
        <v>0</v>
      </c>
      <c r="E476" s="52" t="s">
        <v>17</v>
      </c>
      <c r="F476" s="51">
        <v>1</v>
      </c>
      <c r="G476" s="52" t="s">
        <v>101</v>
      </c>
      <c r="H476" s="52" t="s">
        <v>104</v>
      </c>
      <c r="I476" s="52">
        <v>0</v>
      </c>
      <c r="J476" s="52">
        <v>0</v>
      </c>
      <c r="K476" s="52">
        <v>0</v>
      </c>
      <c r="L476" s="52">
        <v>0</v>
      </c>
      <c r="M476" s="52"/>
    </row>
    <row r="477" spans="2:13" x14ac:dyDescent="0.25">
      <c r="B477" s="51" t="s">
        <v>70</v>
      </c>
      <c r="C477" s="51" t="s">
        <v>100</v>
      </c>
      <c r="D477" s="51">
        <v>0</v>
      </c>
      <c r="E477" s="52" t="s">
        <v>17</v>
      </c>
      <c r="F477" s="51">
        <v>1</v>
      </c>
      <c r="G477" s="52" t="s">
        <v>18</v>
      </c>
      <c r="H477" s="52" t="s">
        <v>105</v>
      </c>
      <c r="I477" s="52">
        <v>0</v>
      </c>
      <c r="J477" s="52">
        <v>0</v>
      </c>
      <c r="K477" s="52">
        <v>0</v>
      </c>
      <c r="L477" s="52">
        <v>0</v>
      </c>
      <c r="M477" s="52"/>
    </row>
    <row r="478" spans="2:13" x14ac:dyDescent="0.25">
      <c r="B478" s="51" t="s">
        <v>70</v>
      </c>
      <c r="C478" s="51" t="s">
        <v>100</v>
      </c>
      <c r="D478" s="51">
        <v>0</v>
      </c>
      <c r="E478" s="52" t="s">
        <v>17</v>
      </c>
      <c r="F478" s="51">
        <v>1</v>
      </c>
      <c r="G478" s="52" t="s">
        <v>18</v>
      </c>
      <c r="H478" s="52" t="s">
        <v>103</v>
      </c>
      <c r="I478" s="52">
        <v>0</v>
      </c>
      <c r="J478" s="52">
        <v>0</v>
      </c>
      <c r="K478" s="52">
        <v>0</v>
      </c>
      <c r="L478" s="52">
        <v>0</v>
      </c>
      <c r="M478" s="52"/>
    </row>
    <row r="479" spans="2:13" x14ac:dyDescent="0.25">
      <c r="B479" s="51" t="s">
        <v>70</v>
      </c>
      <c r="C479" s="51" t="s">
        <v>100</v>
      </c>
      <c r="D479" s="51">
        <v>0</v>
      </c>
      <c r="E479" s="52" t="s">
        <v>17</v>
      </c>
      <c r="F479" s="51">
        <v>1</v>
      </c>
      <c r="G479" s="52" t="s">
        <v>18</v>
      </c>
      <c r="H479" s="52" t="s">
        <v>104</v>
      </c>
      <c r="I479" s="52">
        <v>0</v>
      </c>
      <c r="J479" s="52">
        <v>0</v>
      </c>
      <c r="K479" s="52">
        <v>0</v>
      </c>
      <c r="L479" s="52">
        <v>0</v>
      </c>
      <c r="M479" s="52"/>
    </row>
    <row r="480" spans="2:13" x14ac:dyDescent="0.25">
      <c r="B480" s="51" t="s">
        <v>70</v>
      </c>
      <c r="C480" s="51" t="s">
        <v>100</v>
      </c>
      <c r="D480" s="51">
        <v>0</v>
      </c>
      <c r="E480" s="52" t="s">
        <v>20</v>
      </c>
      <c r="F480" s="51">
        <v>2</v>
      </c>
      <c r="G480" s="52" t="s">
        <v>101</v>
      </c>
      <c r="H480" s="52" t="s">
        <v>102</v>
      </c>
      <c r="I480" s="52">
        <v>0</v>
      </c>
      <c r="J480" s="52">
        <v>0</v>
      </c>
      <c r="K480" s="52">
        <v>0</v>
      </c>
      <c r="L480" s="52">
        <v>0</v>
      </c>
      <c r="M480" s="52"/>
    </row>
    <row r="481" spans="2:13" x14ac:dyDescent="0.25">
      <c r="B481" s="51" t="s">
        <v>70</v>
      </c>
      <c r="C481" s="51" t="s">
        <v>100</v>
      </c>
      <c r="D481" s="51">
        <v>0</v>
      </c>
      <c r="E481" s="52" t="s">
        <v>20</v>
      </c>
      <c r="F481" s="51">
        <v>2</v>
      </c>
      <c r="G481" s="52" t="s">
        <v>101</v>
      </c>
      <c r="H481" s="52" t="s">
        <v>103</v>
      </c>
      <c r="I481" s="52">
        <v>0</v>
      </c>
      <c r="J481" s="52">
        <v>0</v>
      </c>
      <c r="K481" s="52">
        <v>0</v>
      </c>
      <c r="L481" s="52">
        <v>0</v>
      </c>
      <c r="M481" s="52"/>
    </row>
    <row r="482" spans="2:13" x14ac:dyDescent="0.25">
      <c r="B482" s="51" t="s">
        <v>70</v>
      </c>
      <c r="C482" s="51" t="s">
        <v>100</v>
      </c>
      <c r="D482" s="51">
        <v>0</v>
      </c>
      <c r="E482" s="52" t="s">
        <v>20</v>
      </c>
      <c r="F482" s="51">
        <v>2</v>
      </c>
      <c r="G482" s="52" t="s">
        <v>101</v>
      </c>
      <c r="H482" s="52" t="s">
        <v>104</v>
      </c>
      <c r="I482" s="52">
        <v>0</v>
      </c>
      <c r="J482" s="52">
        <v>0</v>
      </c>
      <c r="K482" s="52">
        <v>0</v>
      </c>
      <c r="L482" s="52">
        <v>0</v>
      </c>
      <c r="M482" s="52"/>
    </row>
    <row r="483" spans="2:13" x14ac:dyDescent="0.25">
      <c r="B483" s="51" t="s">
        <v>70</v>
      </c>
      <c r="C483" s="51" t="s">
        <v>100</v>
      </c>
      <c r="D483" s="51">
        <v>0</v>
      </c>
      <c r="E483" s="52" t="s">
        <v>20</v>
      </c>
      <c r="F483" s="51">
        <v>2</v>
      </c>
      <c r="G483" s="52" t="s">
        <v>18</v>
      </c>
      <c r="H483" s="52" t="s">
        <v>105</v>
      </c>
      <c r="I483" s="52">
        <v>0</v>
      </c>
      <c r="J483" s="52">
        <v>0</v>
      </c>
      <c r="K483" s="52">
        <v>0</v>
      </c>
      <c r="L483" s="52">
        <v>0</v>
      </c>
      <c r="M483" s="52"/>
    </row>
    <row r="484" spans="2:13" x14ac:dyDescent="0.25">
      <c r="B484" s="51" t="s">
        <v>70</v>
      </c>
      <c r="C484" s="51" t="s">
        <v>100</v>
      </c>
      <c r="D484" s="51">
        <v>0</v>
      </c>
      <c r="E484" s="52" t="s">
        <v>20</v>
      </c>
      <c r="F484" s="51">
        <v>2</v>
      </c>
      <c r="G484" s="52" t="s">
        <v>18</v>
      </c>
      <c r="H484" s="52" t="s">
        <v>103</v>
      </c>
      <c r="I484" s="52">
        <v>0</v>
      </c>
      <c r="J484" s="52">
        <v>0</v>
      </c>
      <c r="K484" s="52">
        <v>0</v>
      </c>
      <c r="L484" s="52">
        <v>0</v>
      </c>
      <c r="M484" s="52"/>
    </row>
    <row r="485" spans="2:13" x14ac:dyDescent="0.25">
      <c r="B485" s="51" t="s">
        <v>70</v>
      </c>
      <c r="C485" s="51" t="s">
        <v>100</v>
      </c>
      <c r="D485" s="51">
        <v>0</v>
      </c>
      <c r="E485" s="52" t="s">
        <v>20</v>
      </c>
      <c r="F485" s="51">
        <v>2</v>
      </c>
      <c r="G485" s="52" t="s">
        <v>18</v>
      </c>
      <c r="H485" s="52" t="s">
        <v>104</v>
      </c>
      <c r="I485" s="52">
        <v>0</v>
      </c>
      <c r="J485" s="52">
        <v>0</v>
      </c>
      <c r="K485" s="52">
        <v>0</v>
      </c>
      <c r="L485" s="52">
        <v>0</v>
      </c>
      <c r="M485" s="52"/>
    </row>
    <row r="486" spans="2:13" x14ac:dyDescent="0.25">
      <c r="B486" s="51" t="s">
        <v>70</v>
      </c>
      <c r="C486" s="51" t="s">
        <v>100</v>
      </c>
      <c r="D486" s="51">
        <v>0</v>
      </c>
      <c r="E486" s="52" t="s">
        <v>21</v>
      </c>
      <c r="F486" s="51">
        <v>3</v>
      </c>
      <c r="G486" s="52" t="s">
        <v>101</v>
      </c>
      <c r="H486" s="52" t="s">
        <v>102</v>
      </c>
      <c r="I486" s="52">
        <v>0</v>
      </c>
      <c r="J486" s="52">
        <v>0</v>
      </c>
      <c r="K486" s="52">
        <v>0</v>
      </c>
      <c r="L486" s="52">
        <v>0</v>
      </c>
      <c r="M486" s="52"/>
    </row>
    <row r="487" spans="2:13" x14ac:dyDescent="0.25">
      <c r="B487" s="51" t="s">
        <v>70</v>
      </c>
      <c r="C487" s="51" t="s">
        <v>100</v>
      </c>
      <c r="D487" s="51">
        <v>0</v>
      </c>
      <c r="E487" s="52" t="s">
        <v>21</v>
      </c>
      <c r="F487" s="51">
        <v>3</v>
      </c>
      <c r="G487" s="52" t="s">
        <v>101</v>
      </c>
      <c r="H487" s="52" t="s">
        <v>103</v>
      </c>
      <c r="I487" s="52">
        <v>0</v>
      </c>
      <c r="J487" s="52">
        <v>0</v>
      </c>
      <c r="K487" s="52">
        <v>0</v>
      </c>
      <c r="L487" s="52">
        <v>0</v>
      </c>
      <c r="M487" s="52"/>
    </row>
    <row r="488" spans="2:13" x14ac:dyDescent="0.25">
      <c r="B488" s="51" t="s">
        <v>70</v>
      </c>
      <c r="C488" s="51" t="s">
        <v>100</v>
      </c>
      <c r="D488" s="51">
        <v>0</v>
      </c>
      <c r="E488" s="52" t="s">
        <v>21</v>
      </c>
      <c r="F488" s="51">
        <v>3</v>
      </c>
      <c r="G488" s="52" t="s">
        <v>101</v>
      </c>
      <c r="H488" s="52" t="s">
        <v>104</v>
      </c>
      <c r="I488" s="52">
        <v>0</v>
      </c>
      <c r="J488" s="52">
        <v>0</v>
      </c>
      <c r="K488" s="52">
        <v>0</v>
      </c>
      <c r="L488" s="52">
        <v>0</v>
      </c>
      <c r="M488" s="52"/>
    </row>
    <row r="489" spans="2:13" x14ac:dyDescent="0.25">
      <c r="B489" s="51" t="s">
        <v>70</v>
      </c>
      <c r="C489" s="51" t="s">
        <v>100</v>
      </c>
      <c r="D489" s="51">
        <v>0</v>
      </c>
      <c r="E489" s="52" t="s">
        <v>21</v>
      </c>
      <c r="F489" s="51">
        <v>3</v>
      </c>
      <c r="G489" s="52" t="s">
        <v>18</v>
      </c>
      <c r="H489" s="52" t="s">
        <v>105</v>
      </c>
      <c r="I489" s="52">
        <v>0</v>
      </c>
      <c r="J489" s="52">
        <v>0</v>
      </c>
      <c r="K489" s="52">
        <v>0</v>
      </c>
      <c r="L489" s="52">
        <v>0</v>
      </c>
      <c r="M489" s="52"/>
    </row>
    <row r="490" spans="2:13" x14ac:dyDescent="0.25">
      <c r="B490" s="51" t="s">
        <v>70</v>
      </c>
      <c r="C490" s="51" t="s">
        <v>100</v>
      </c>
      <c r="D490" s="51">
        <v>0</v>
      </c>
      <c r="E490" s="52" t="s">
        <v>21</v>
      </c>
      <c r="F490" s="51">
        <v>3</v>
      </c>
      <c r="G490" s="52" t="s">
        <v>18</v>
      </c>
      <c r="H490" s="52" t="s">
        <v>103</v>
      </c>
      <c r="I490" s="52">
        <v>0</v>
      </c>
      <c r="J490" s="52">
        <v>0</v>
      </c>
      <c r="K490" s="52">
        <v>0</v>
      </c>
      <c r="L490" s="52">
        <v>0</v>
      </c>
      <c r="M490" s="52"/>
    </row>
    <row r="491" spans="2:13" x14ac:dyDescent="0.25">
      <c r="B491" s="51" t="s">
        <v>70</v>
      </c>
      <c r="C491" s="51" t="s">
        <v>100</v>
      </c>
      <c r="D491" s="51">
        <v>0</v>
      </c>
      <c r="E491" s="52" t="s">
        <v>21</v>
      </c>
      <c r="F491" s="51">
        <v>3</v>
      </c>
      <c r="G491" s="52" t="s">
        <v>18</v>
      </c>
      <c r="H491" s="52" t="s">
        <v>104</v>
      </c>
      <c r="I491" s="52">
        <v>0</v>
      </c>
      <c r="J491" s="52">
        <v>0</v>
      </c>
      <c r="K491" s="52">
        <v>0</v>
      </c>
      <c r="L491" s="52">
        <v>0</v>
      </c>
      <c r="M491" s="52"/>
    </row>
    <row r="492" spans="2:13" x14ac:dyDescent="0.25">
      <c r="B492" s="51" t="s">
        <v>70</v>
      </c>
      <c r="C492" s="51" t="s">
        <v>100</v>
      </c>
      <c r="D492" s="51">
        <v>0</v>
      </c>
      <c r="E492" s="52" t="s">
        <v>22</v>
      </c>
      <c r="F492" s="51">
        <v>4</v>
      </c>
      <c r="G492" s="52" t="s">
        <v>101</v>
      </c>
      <c r="H492" s="52" t="s">
        <v>102</v>
      </c>
      <c r="I492" s="52">
        <v>0</v>
      </c>
      <c r="J492" s="52">
        <v>0</v>
      </c>
      <c r="K492" s="52">
        <v>0</v>
      </c>
      <c r="L492" s="52">
        <v>0</v>
      </c>
      <c r="M492" s="52"/>
    </row>
    <row r="493" spans="2:13" x14ac:dyDescent="0.25">
      <c r="B493" s="51" t="s">
        <v>70</v>
      </c>
      <c r="C493" s="51" t="s">
        <v>100</v>
      </c>
      <c r="D493" s="51">
        <v>0</v>
      </c>
      <c r="E493" s="52" t="s">
        <v>22</v>
      </c>
      <c r="F493" s="51">
        <v>4</v>
      </c>
      <c r="G493" s="52" t="s">
        <v>101</v>
      </c>
      <c r="H493" s="52" t="s">
        <v>103</v>
      </c>
      <c r="I493" s="52">
        <v>0</v>
      </c>
      <c r="J493" s="52">
        <v>0</v>
      </c>
      <c r="K493" s="52">
        <v>0</v>
      </c>
      <c r="L493" s="52">
        <v>0</v>
      </c>
      <c r="M493" s="52"/>
    </row>
    <row r="494" spans="2:13" x14ac:dyDescent="0.25">
      <c r="B494" s="51" t="s">
        <v>70</v>
      </c>
      <c r="C494" s="51" t="s">
        <v>100</v>
      </c>
      <c r="D494" s="51">
        <v>0</v>
      </c>
      <c r="E494" s="52" t="s">
        <v>22</v>
      </c>
      <c r="F494" s="51">
        <v>4</v>
      </c>
      <c r="G494" s="52" t="s">
        <v>101</v>
      </c>
      <c r="H494" s="52" t="s">
        <v>104</v>
      </c>
      <c r="I494" s="52">
        <v>0</v>
      </c>
      <c r="J494" s="52">
        <v>0</v>
      </c>
      <c r="K494" s="52">
        <v>0</v>
      </c>
      <c r="L494" s="52">
        <v>0</v>
      </c>
      <c r="M494" s="52"/>
    </row>
    <row r="495" spans="2:13" x14ac:dyDescent="0.25">
      <c r="B495" s="51" t="s">
        <v>70</v>
      </c>
      <c r="C495" s="51" t="s">
        <v>100</v>
      </c>
      <c r="D495" s="51">
        <v>0</v>
      </c>
      <c r="E495" s="52" t="s">
        <v>22</v>
      </c>
      <c r="F495" s="51">
        <v>4</v>
      </c>
      <c r="G495" s="52" t="s">
        <v>18</v>
      </c>
      <c r="H495" s="52" t="s">
        <v>105</v>
      </c>
      <c r="I495" s="52">
        <v>0</v>
      </c>
      <c r="J495" s="52">
        <v>0</v>
      </c>
      <c r="K495" s="52">
        <v>0</v>
      </c>
      <c r="L495" s="52">
        <v>0</v>
      </c>
      <c r="M495" s="52"/>
    </row>
    <row r="496" spans="2:13" x14ac:dyDescent="0.25">
      <c r="B496" s="51" t="s">
        <v>70</v>
      </c>
      <c r="C496" s="51" t="s">
        <v>100</v>
      </c>
      <c r="D496" s="51">
        <v>0</v>
      </c>
      <c r="E496" s="52" t="s">
        <v>22</v>
      </c>
      <c r="F496" s="51">
        <v>4</v>
      </c>
      <c r="G496" s="52" t="s">
        <v>18</v>
      </c>
      <c r="H496" s="52" t="s">
        <v>103</v>
      </c>
      <c r="I496" s="52">
        <v>0</v>
      </c>
      <c r="J496" s="52">
        <v>0</v>
      </c>
      <c r="K496" s="52">
        <v>0</v>
      </c>
      <c r="L496" s="52">
        <v>0</v>
      </c>
      <c r="M496" s="52"/>
    </row>
    <row r="497" spans="2:13" x14ac:dyDescent="0.25">
      <c r="B497" s="51" t="s">
        <v>70</v>
      </c>
      <c r="C497" s="51" t="s">
        <v>100</v>
      </c>
      <c r="D497" s="51">
        <v>0</v>
      </c>
      <c r="E497" s="52" t="s">
        <v>22</v>
      </c>
      <c r="F497" s="51">
        <v>4</v>
      </c>
      <c r="G497" s="52" t="s">
        <v>18</v>
      </c>
      <c r="H497" s="52" t="s">
        <v>104</v>
      </c>
      <c r="I497" s="52">
        <v>0</v>
      </c>
      <c r="J497" s="52">
        <v>0</v>
      </c>
      <c r="K497" s="52">
        <v>0</v>
      </c>
      <c r="L497" s="52">
        <v>0</v>
      </c>
      <c r="M497" s="52"/>
    </row>
    <row r="498" spans="2:13" x14ac:dyDescent="0.25">
      <c r="B498" s="51" t="s">
        <v>70</v>
      </c>
      <c r="C498" s="51" t="s">
        <v>100</v>
      </c>
      <c r="D498" s="51">
        <v>0</v>
      </c>
      <c r="E498" s="52" t="s">
        <v>23</v>
      </c>
      <c r="F498" s="51">
        <v>5</v>
      </c>
      <c r="G498" s="52" t="s">
        <v>101</v>
      </c>
      <c r="H498" s="52" t="s">
        <v>102</v>
      </c>
      <c r="I498" s="52">
        <v>0</v>
      </c>
      <c r="J498" s="52">
        <v>0</v>
      </c>
      <c r="K498" s="52">
        <v>0</v>
      </c>
      <c r="L498" s="52">
        <v>0</v>
      </c>
      <c r="M498" s="52"/>
    </row>
    <row r="499" spans="2:13" x14ac:dyDescent="0.25">
      <c r="B499" s="51" t="s">
        <v>70</v>
      </c>
      <c r="C499" s="51" t="s">
        <v>100</v>
      </c>
      <c r="D499" s="51">
        <v>0</v>
      </c>
      <c r="E499" s="52" t="s">
        <v>23</v>
      </c>
      <c r="F499" s="51">
        <v>5</v>
      </c>
      <c r="G499" s="52" t="s">
        <v>101</v>
      </c>
      <c r="H499" s="52" t="s">
        <v>103</v>
      </c>
      <c r="I499" s="52">
        <v>0</v>
      </c>
      <c r="J499" s="52">
        <v>0</v>
      </c>
      <c r="K499" s="52">
        <v>0</v>
      </c>
      <c r="L499" s="52">
        <v>0</v>
      </c>
      <c r="M499" s="52"/>
    </row>
    <row r="500" spans="2:13" x14ac:dyDescent="0.25">
      <c r="B500" s="51" t="s">
        <v>70</v>
      </c>
      <c r="C500" s="51" t="s">
        <v>100</v>
      </c>
      <c r="D500" s="51">
        <v>0</v>
      </c>
      <c r="E500" s="52" t="s">
        <v>23</v>
      </c>
      <c r="F500" s="51">
        <v>5</v>
      </c>
      <c r="G500" s="52" t="s">
        <v>101</v>
      </c>
      <c r="H500" s="52" t="s">
        <v>104</v>
      </c>
      <c r="I500" s="52">
        <v>0</v>
      </c>
      <c r="J500" s="52">
        <v>0</v>
      </c>
      <c r="K500" s="52">
        <v>0</v>
      </c>
      <c r="L500" s="52">
        <v>0</v>
      </c>
      <c r="M500" s="52"/>
    </row>
    <row r="501" spans="2:13" x14ac:dyDescent="0.25">
      <c r="B501" s="51" t="s">
        <v>70</v>
      </c>
      <c r="C501" s="51" t="s">
        <v>100</v>
      </c>
      <c r="D501" s="51">
        <v>0</v>
      </c>
      <c r="E501" s="52" t="s">
        <v>23</v>
      </c>
      <c r="F501" s="51">
        <v>5</v>
      </c>
      <c r="G501" s="52" t="s">
        <v>18</v>
      </c>
      <c r="H501" s="52" t="s">
        <v>105</v>
      </c>
      <c r="I501" s="52">
        <v>0</v>
      </c>
      <c r="J501" s="52">
        <v>0</v>
      </c>
      <c r="K501" s="52">
        <v>0</v>
      </c>
      <c r="L501" s="52">
        <v>0</v>
      </c>
      <c r="M501" s="52"/>
    </row>
    <row r="502" spans="2:13" x14ac:dyDescent="0.25">
      <c r="B502" s="51" t="s">
        <v>70</v>
      </c>
      <c r="C502" s="51" t="s">
        <v>100</v>
      </c>
      <c r="D502" s="51">
        <v>0</v>
      </c>
      <c r="E502" s="52" t="s">
        <v>23</v>
      </c>
      <c r="F502" s="51">
        <v>5</v>
      </c>
      <c r="G502" s="52" t="s">
        <v>18</v>
      </c>
      <c r="H502" s="52" t="s">
        <v>103</v>
      </c>
      <c r="I502" s="52">
        <v>0</v>
      </c>
      <c r="J502" s="52">
        <v>0</v>
      </c>
      <c r="K502" s="52">
        <v>0</v>
      </c>
      <c r="L502" s="52">
        <v>0</v>
      </c>
      <c r="M502" s="52"/>
    </row>
    <row r="503" spans="2:13" x14ac:dyDescent="0.25">
      <c r="B503" s="51" t="s">
        <v>70</v>
      </c>
      <c r="C503" s="51" t="s">
        <v>100</v>
      </c>
      <c r="D503" s="51">
        <v>0</v>
      </c>
      <c r="E503" s="52" t="s">
        <v>23</v>
      </c>
      <c r="F503" s="51">
        <v>5</v>
      </c>
      <c r="G503" s="52" t="s">
        <v>18</v>
      </c>
      <c r="H503" s="52" t="s">
        <v>104</v>
      </c>
      <c r="I503" s="52">
        <v>0</v>
      </c>
      <c r="J503" s="52">
        <v>0</v>
      </c>
      <c r="K503" s="52">
        <v>0</v>
      </c>
      <c r="L503" s="52">
        <v>0</v>
      </c>
      <c r="M503" s="52"/>
    </row>
    <row r="504" spans="2:13" x14ac:dyDescent="0.25">
      <c r="B504" s="51" t="s">
        <v>72</v>
      </c>
      <c r="C504" s="51" t="s">
        <v>100</v>
      </c>
      <c r="D504" s="51">
        <v>0</v>
      </c>
      <c r="E504" s="52" t="s">
        <v>17</v>
      </c>
      <c r="F504" s="51">
        <v>1</v>
      </c>
      <c r="G504" s="52" t="s">
        <v>101</v>
      </c>
      <c r="H504" s="52" t="s">
        <v>102</v>
      </c>
      <c r="I504" s="52">
        <v>0</v>
      </c>
      <c r="J504" s="52">
        <v>0</v>
      </c>
      <c r="K504" s="52">
        <v>0</v>
      </c>
      <c r="L504" s="52">
        <v>0</v>
      </c>
      <c r="M504" s="52"/>
    </row>
    <row r="505" spans="2:13" x14ac:dyDescent="0.25">
      <c r="B505" s="51" t="s">
        <v>72</v>
      </c>
      <c r="C505" s="51" t="s">
        <v>100</v>
      </c>
      <c r="D505" s="51">
        <v>0</v>
      </c>
      <c r="E505" s="52" t="s">
        <v>17</v>
      </c>
      <c r="F505" s="51">
        <v>1</v>
      </c>
      <c r="G505" s="52" t="s">
        <v>101</v>
      </c>
      <c r="H505" s="52" t="s">
        <v>103</v>
      </c>
      <c r="I505" s="52">
        <v>0</v>
      </c>
      <c r="J505" s="52">
        <v>0</v>
      </c>
      <c r="K505" s="52">
        <v>0</v>
      </c>
      <c r="L505" s="52">
        <v>0</v>
      </c>
      <c r="M505" s="52"/>
    </row>
    <row r="506" spans="2:13" x14ac:dyDescent="0.25">
      <c r="B506" s="51" t="s">
        <v>72</v>
      </c>
      <c r="C506" s="51" t="s">
        <v>100</v>
      </c>
      <c r="D506" s="51">
        <v>0</v>
      </c>
      <c r="E506" s="52" t="s">
        <v>17</v>
      </c>
      <c r="F506" s="51">
        <v>1</v>
      </c>
      <c r="G506" s="52" t="s">
        <v>101</v>
      </c>
      <c r="H506" s="52" t="s">
        <v>104</v>
      </c>
      <c r="I506" s="52">
        <v>0</v>
      </c>
      <c r="J506" s="52">
        <v>0</v>
      </c>
      <c r="K506" s="52">
        <v>0</v>
      </c>
      <c r="L506" s="52">
        <v>0</v>
      </c>
      <c r="M506" s="52"/>
    </row>
    <row r="507" spans="2:13" x14ac:dyDescent="0.25">
      <c r="B507" s="51" t="s">
        <v>72</v>
      </c>
      <c r="C507" s="51" t="s">
        <v>100</v>
      </c>
      <c r="D507" s="51">
        <v>0</v>
      </c>
      <c r="E507" s="52" t="s">
        <v>17</v>
      </c>
      <c r="F507" s="51">
        <v>1</v>
      </c>
      <c r="G507" s="52" t="s">
        <v>18</v>
      </c>
      <c r="H507" s="52" t="s">
        <v>105</v>
      </c>
      <c r="I507" s="52">
        <v>0</v>
      </c>
      <c r="J507" s="52">
        <v>0</v>
      </c>
      <c r="K507" s="52">
        <v>0</v>
      </c>
      <c r="L507" s="52">
        <v>0</v>
      </c>
      <c r="M507" s="52"/>
    </row>
    <row r="508" spans="2:13" x14ac:dyDescent="0.25">
      <c r="B508" s="51" t="s">
        <v>72</v>
      </c>
      <c r="C508" s="51" t="s">
        <v>100</v>
      </c>
      <c r="D508" s="51">
        <v>0</v>
      </c>
      <c r="E508" s="52" t="s">
        <v>17</v>
      </c>
      <c r="F508" s="51">
        <v>1</v>
      </c>
      <c r="G508" s="52" t="s">
        <v>18</v>
      </c>
      <c r="H508" s="52" t="s">
        <v>103</v>
      </c>
      <c r="I508" s="52">
        <v>0</v>
      </c>
      <c r="J508" s="52">
        <v>0</v>
      </c>
      <c r="K508" s="52">
        <v>0</v>
      </c>
      <c r="L508" s="52">
        <v>0</v>
      </c>
      <c r="M508" s="52"/>
    </row>
    <row r="509" spans="2:13" x14ac:dyDescent="0.25">
      <c r="B509" s="51" t="s">
        <v>72</v>
      </c>
      <c r="C509" s="51" t="s">
        <v>100</v>
      </c>
      <c r="D509" s="51">
        <v>0</v>
      </c>
      <c r="E509" s="52" t="s">
        <v>17</v>
      </c>
      <c r="F509" s="51">
        <v>1</v>
      </c>
      <c r="G509" s="52" t="s">
        <v>18</v>
      </c>
      <c r="H509" s="52" t="s">
        <v>104</v>
      </c>
      <c r="I509" s="52">
        <v>0</v>
      </c>
      <c r="J509" s="52">
        <v>0</v>
      </c>
      <c r="K509" s="52">
        <v>0</v>
      </c>
      <c r="L509" s="52">
        <v>0</v>
      </c>
      <c r="M509" s="52"/>
    </row>
    <row r="510" spans="2:13" x14ac:dyDescent="0.25">
      <c r="B510" s="51" t="s">
        <v>72</v>
      </c>
      <c r="C510" s="51" t="s">
        <v>100</v>
      </c>
      <c r="D510" s="51">
        <v>0</v>
      </c>
      <c r="E510" s="52" t="s">
        <v>20</v>
      </c>
      <c r="F510" s="51">
        <v>2</v>
      </c>
      <c r="G510" s="52" t="s">
        <v>101</v>
      </c>
      <c r="H510" s="52" t="s">
        <v>102</v>
      </c>
      <c r="I510" s="52">
        <v>0</v>
      </c>
      <c r="J510" s="52">
        <v>0</v>
      </c>
      <c r="K510" s="52">
        <v>0</v>
      </c>
      <c r="L510" s="52">
        <v>0</v>
      </c>
      <c r="M510" s="52"/>
    </row>
    <row r="511" spans="2:13" x14ac:dyDescent="0.25">
      <c r="B511" s="51" t="s">
        <v>72</v>
      </c>
      <c r="C511" s="51" t="s">
        <v>100</v>
      </c>
      <c r="D511" s="51">
        <v>0</v>
      </c>
      <c r="E511" s="52" t="s">
        <v>20</v>
      </c>
      <c r="F511" s="51">
        <v>2</v>
      </c>
      <c r="G511" s="52" t="s">
        <v>101</v>
      </c>
      <c r="H511" s="52" t="s">
        <v>103</v>
      </c>
      <c r="I511" s="52">
        <v>0</v>
      </c>
      <c r="J511" s="52">
        <v>0</v>
      </c>
      <c r="K511" s="52">
        <v>0</v>
      </c>
      <c r="L511" s="52">
        <v>0</v>
      </c>
      <c r="M511" s="52"/>
    </row>
    <row r="512" spans="2:13" x14ac:dyDescent="0.25">
      <c r="B512" s="51" t="s">
        <v>72</v>
      </c>
      <c r="C512" s="51" t="s">
        <v>100</v>
      </c>
      <c r="D512" s="51">
        <v>0</v>
      </c>
      <c r="E512" s="52" t="s">
        <v>20</v>
      </c>
      <c r="F512" s="51">
        <v>2</v>
      </c>
      <c r="G512" s="52" t="s">
        <v>101</v>
      </c>
      <c r="H512" s="52" t="s">
        <v>104</v>
      </c>
      <c r="I512" s="52">
        <v>0</v>
      </c>
      <c r="J512" s="52">
        <v>0</v>
      </c>
      <c r="K512" s="52">
        <v>0</v>
      </c>
      <c r="L512" s="52">
        <v>0</v>
      </c>
      <c r="M512" s="52"/>
    </row>
    <row r="513" spans="2:13" x14ac:dyDescent="0.25">
      <c r="B513" s="51" t="s">
        <v>72</v>
      </c>
      <c r="C513" s="51" t="s">
        <v>100</v>
      </c>
      <c r="D513" s="51">
        <v>0</v>
      </c>
      <c r="E513" s="52" t="s">
        <v>20</v>
      </c>
      <c r="F513" s="51">
        <v>2</v>
      </c>
      <c r="G513" s="52" t="s">
        <v>18</v>
      </c>
      <c r="H513" s="52" t="s">
        <v>105</v>
      </c>
      <c r="I513" s="52">
        <v>0</v>
      </c>
      <c r="J513" s="52">
        <v>0</v>
      </c>
      <c r="K513" s="52">
        <v>0</v>
      </c>
      <c r="L513" s="52">
        <v>0</v>
      </c>
      <c r="M513" s="52"/>
    </row>
    <row r="514" spans="2:13" x14ac:dyDescent="0.25">
      <c r="B514" s="51" t="s">
        <v>72</v>
      </c>
      <c r="C514" s="51" t="s">
        <v>100</v>
      </c>
      <c r="D514" s="51">
        <v>0</v>
      </c>
      <c r="E514" s="52" t="s">
        <v>20</v>
      </c>
      <c r="F514" s="51">
        <v>2</v>
      </c>
      <c r="G514" s="52" t="s">
        <v>18</v>
      </c>
      <c r="H514" s="52" t="s">
        <v>103</v>
      </c>
      <c r="I514" s="52">
        <v>0</v>
      </c>
      <c r="J514" s="52">
        <v>0</v>
      </c>
      <c r="K514" s="52">
        <v>0</v>
      </c>
      <c r="L514" s="52">
        <v>0</v>
      </c>
      <c r="M514" s="52"/>
    </row>
    <row r="515" spans="2:13" x14ac:dyDescent="0.25">
      <c r="B515" s="51" t="s">
        <v>72</v>
      </c>
      <c r="C515" s="51" t="s">
        <v>100</v>
      </c>
      <c r="D515" s="51">
        <v>0</v>
      </c>
      <c r="E515" s="52" t="s">
        <v>20</v>
      </c>
      <c r="F515" s="51">
        <v>2</v>
      </c>
      <c r="G515" s="52" t="s">
        <v>18</v>
      </c>
      <c r="H515" s="52" t="s">
        <v>104</v>
      </c>
      <c r="I515" s="52">
        <v>0</v>
      </c>
      <c r="J515" s="52">
        <v>0</v>
      </c>
      <c r="K515" s="52">
        <v>0</v>
      </c>
      <c r="L515" s="52">
        <v>0</v>
      </c>
      <c r="M515" s="52"/>
    </row>
    <row r="516" spans="2:13" x14ac:dyDescent="0.25">
      <c r="B516" s="51" t="s">
        <v>72</v>
      </c>
      <c r="C516" s="51" t="s">
        <v>100</v>
      </c>
      <c r="D516" s="51">
        <v>0</v>
      </c>
      <c r="E516" s="52" t="s">
        <v>21</v>
      </c>
      <c r="F516" s="51">
        <v>3</v>
      </c>
      <c r="G516" s="52" t="s">
        <v>101</v>
      </c>
      <c r="H516" s="52" t="s">
        <v>102</v>
      </c>
      <c r="I516" s="52">
        <v>0</v>
      </c>
      <c r="J516" s="52">
        <v>0</v>
      </c>
      <c r="K516" s="52">
        <v>0</v>
      </c>
      <c r="L516" s="52">
        <v>0</v>
      </c>
      <c r="M516" s="52"/>
    </row>
    <row r="517" spans="2:13" x14ac:dyDescent="0.25">
      <c r="B517" s="51" t="s">
        <v>72</v>
      </c>
      <c r="C517" s="51" t="s">
        <v>100</v>
      </c>
      <c r="D517" s="51">
        <v>0</v>
      </c>
      <c r="E517" s="52" t="s">
        <v>21</v>
      </c>
      <c r="F517" s="51">
        <v>3</v>
      </c>
      <c r="G517" s="52" t="s">
        <v>101</v>
      </c>
      <c r="H517" s="52" t="s">
        <v>103</v>
      </c>
      <c r="I517" s="52">
        <v>0</v>
      </c>
      <c r="J517" s="52">
        <v>0</v>
      </c>
      <c r="K517" s="52">
        <v>0</v>
      </c>
      <c r="L517" s="52">
        <v>0</v>
      </c>
      <c r="M517" s="52"/>
    </row>
    <row r="518" spans="2:13" x14ac:dyDescent="0.25">
      <c r="B518" s="51" t="s">
        <v>72</v>
      </c>
      <c r="C518" s="51" t="s">
        <v>100</v>
      </c>
      <c r="D518" s="51">
        <v>0</v>
      </c>
      <c r="E518" s="52" t="s">
        <v>21</v>
      </c>
      <c r="F518" s="51">
        <v>3</v>
      </c>
      <c r="G518" s="52" t="s">
        <v>101</v>
      </c>
      <c r="H518" s="52" t="s">
        <v>104</v>
      </c>
      <c r="I518" s="52">
        <v>0</v>
      </c>
      <c r="J518" s="52">
        <v>0</v>
      </c>
      <c r="K518" s="52">
        <v>0</v>
      </c>
      <c r="L518" s="52">
        <v>0</v>
      </c>
      <c r="M518" s="52"/>
    </row>
    <row r="519" spans="2:13" x14ac:dyDescent="0.25">
      <c r="B519" s="51" t="s">
        <v>72</v>
      </c>
      <c r="C519" s="51" t="s">
        <v>100</v>
      </c>
      <c r="D519" s="51">
        <v>0</v>
      </c>
      <c r="E519" s="52" t="s">
        <v>21</v>
      </c>
      <c r="F519" s="51">
        <v>3</v>
      </c>
      <c r="G519" s="52" t="s">
        <v>18</v>
      </c>
      <c r="H519" s="52" t="s">
        <v>105</v>
      </c>
      <c r="I519" s="52">
        <v>0</v>
      </c>
      <c r="J519" s="52">
        <v>0</v>
      </c>
      <c r="K519" s="52">
        <v>0</v>
      </c>
      <c r="L519" s="52">
        <v>0</v>
      </c>
      <c r="M519" s="52"/>
    </row>
    <row r="520" spans="2:13" x14ac:dyDescent="0.25">
      <c r="B520" s="51" t="s">
        <v>72</v>
      </c>
      <c r="C520" s="51" t="s">
        <v>100</v>
      </c>
      <c r="D520" s="51">
        <v>0</v>
      </c>
      <c r="E520" s="52" t="s">
        <v>21</v>
      </c>
      <c r="F520" s="51">
        <v>3</v>
      </c>
      <c r="G520" s="52" t="s">
        <v>18</v>
      </c>
      <c r="H520" s="52" t="s">
        <v>103</v>
      </c>
      <c r="I520" s="52">
        <v>0</v>
      </c>
      <c r="J520" s="52">
        <v>0</v>
      </c>
      <c r="K520" s="52">
        <v>0</v>
      </c>
      <c r="L520" s="52">
        <v>0</v>
      </c>
      <c r="M520" s="52"/>
    </row>
    <row r="521" spans="2:13" x14ac:dyDescent="0.25">
      <c r="B521" s="51" t="s">
        <v>72</v>
      </c>
      <c r="C521" s="51" t="s">
        <v>100</v>
      </c>
      <c r="D521" s="51">
        <v>0</v>
      </c>
      <c r="E521" s="52" t="s">
        <v>21</v>
      </c>
      <c r="F521" s="51">
        <v>3</v>
      </c>
      <c r="G521" s="52" t="s">
        <v>18</v>
      </c>
      <c r="H521" s="52" t="s">
        <v>104</v>
      </c>
      <c r="I521" s="52">
        <v>0</v>
      </c>
      <c r="J521" s="52">
        <v>0</v>
      </c>
      <c r="K521" s="52">
        <v>0</v>
      </c>
      <c r="L521" s="52">
        <v>0</v>
      </c>
      <c r="M521" s="52"/>
    </row>
    <row r="522" spans="2:13" x14ac:dyDescent="0.25">
      <c r="B522" s="51" t="s">
        <v>72</v>
      </c>
      <c r="C522" s="51" t="s">
        <v>100</v>
      </c>
      <c r="D522" s="51">
        <v>0</v>
      </c>
      <c r="E522" s="52" t="s">
        <v>22</v>
      </c>
      <c r="F522" s="51">
        <v>4</v>
      </c>
      <c r="G522" s="52" t="s">
        <v>101</v>
      </c>
      <c r="H522" s="52" t="s">
        <v>102</v>
      </c>
      <c r="I522" s="52">
        <v>0</v>
      </c>
      <c r="J522" s="52">
        <v>0</v>
      </c>
      <c r="K522" s="52">
        <v>0</v>
      </c>
      <c r="L522" s="52">
        <v>0</v>
      </c>
      <c r="M522" s="52"/>
    </row>
    <row r="523" spans="2:13" x14ac:dyDescent="0.25">
      <c r="B523" s="51" t="s">
        <v>72</v>
      </c>
      <c r="C523" s="51" t="s">
        <v>100</v>
      </c>
      <c r="D523" s="51">
        <v>0</v>
      </c>
      <c r="E523" s="52" t="s">
        <v>22</v>
      </c>
      <c r="F523" s="51">
        <v>4</v>
      </c>
      <c r="G523" s="52" t="s">
        <v>101</v>
      </c>
      <c r="H523" s="52" t="s">
        <v>103</v>
      </c>
      <c r="I523" s="52">
        <v>0</v>
      </c>
      <c r="J523" s="52">
        <v>0</v>
      </c>
      <c r="K523" s="52">
        <v>0</v>
      </c>
      <c r="L523" s="52">
        <v>0</v>
      </c>
      <c r="M523" s="52"/>
    </row>
    <row r="524" spans="2:13" x14ac:dyDescent="0.25">
      <c r="B524" s="51" t="s">
        <v>72</v>
      </c>
      <c r="C524" s="51" t="s">
        <v>100</v>
      </c>
      <c r="D524" s="51">
        <v>0</v>
      </c>
      <c r="E524" s="52" t="s">
        <v>22</v>
      </c>
      <c r="F524" s="51">
        <v>4</v>
      </c>
      <c r="G524" s="52" t="s">
        <v>101</v>
      </c>
      <c r="H524" s="52" t="s">
        <v>104</v>
      </c>
      <c r="I524" s="52">
        <v>0</v>
      </c>
      <c r="J524" s="52">
        <v>0</v>
      </c>
      <c r="K524" s="52">
        <v>0</v>
      </c>
      <c r="L524" s="52">
        <v>0</v>
      </c>
      <c r="M524" s="52"/>
    </row>
    <row r="525" spans="2:13" x14ac:dyDescent="0.25">
      <c r="B525" s="51" t="s">
        <v>72</v>
      </c>
      <c r="C525" s="51" t="s">
        <v>100</v>
      </c>
      <c r="D525" s="51">
        <v>0</v>
      </c>
      <c r="E525" s="52" t="s">
        <v>22</v>
      </c>
      <c r="F525" s="51">
        <v>4</v>
      </c>
      <c r="G525" s="52" t="s">
        <v>18</v>
      </c>
      <c r="H525" s="52" t="s">
        <v>105</v>
      </c>
      <c r="I525" s="52">
        <v>0</v>
      </c>
      <c r="J525" s="52">
        <v>0</v>
      </c>
      <c r="K525" s="52">
        <v>0</v>
      </c>
      <c r="L525" s="52">
        <v>0</v>
      </c>
      <c r="M525" s="52"/>
    </row>
    <row r="526" spans="2:13" x14ac:dyDescent="0.25">
      <c r="B526" s="51" t="s">
        <v>72</v>
      </c>
      <c r="C526" s="51" t="s">
        <v>100</v>
      </c>
      <c r="D526" s="51">
        <v>0</v>
      </c>
      <c r="E526" s="52" t="s">
        <v>22</v>
      </c>
      <c r="F526" s="51">
        <v>4</v>
      </c>
      <c r="G526" s="52" t="s">
        <v>18</v>
      </c>
      <c r="H526" s="52" t="s">
        <v>103</v>
      </c>
      <c r="I526" s="52">
        <v>0</v>
      </c>
      <c r="J526" s="52">
        <v>0</v>
      </c>
      <c r="K526" s="52">
        <v>0</v>
      </c>
      <c r="L526" s="52">
        <v>0</v>
      </c>
      <c r="M526" s="52"/>
    </row>
    <row r="527" spans="2:13" x14ac:dyDescent="0.25">
      <c r="B527" s="51" t="s">
        <v>72</v>
      </c>
      <c r="C527" s="51" t="s">
        <v>100</v>
      </c>
      <c r="D527" s="51">
        <v>0</v>
      </c>
      <c r="E527" s="52" t="s">
        <v>22</v>
      </c>
      <c r="F527" s="51">
        <v>4</v>
      </c>
      <c r="G527" s="52" t="s">
        <v>18</v>
      </c>
      <c r="H527" s="52" t="s">
        <v>104</v>
      </c>
      <c r="I527" s="52">
        <v>0</v>
      </c>
      <c r="J527" s="52">
        <v>0</v>
      </c>
      <c r="K527" s="52">
        <v>0</v>
      </c>
      <c r="L527" s="52">
        <v>0</v>
      </c>
      <c r="M527" s="52"/>
    </row>
    <row r="528" spans="2:13" x14ac:dyDescent="0.25">
      <c r="B528" s="51" t="s">
        <v>72</v>
      </c>
      <c r="C528" s="51" t="s">
        <v>100</v>
      </c>
      <c r="D528" s="51">
        <v>0</v>
      </c>
      <c r="E528" s="52" t="s">
        <v>23</v>
      </c>
      <c r="F528" s="51">
        <v>5</v>
      </c>
      <c r="G528" s="52" t="s">
        <v>101</v>
      </c>
      <c r="H528" s="52" t="s">
        <v>102</v>
      </c>
      <c r="I528" s="52">
        <v>0</v>
      </c>
      <c r="J528" s="52">
        <v>0</v>
      </c>
      <c r="K528" s="52">
        <v>0</v>
      </c>
      <c r="L528" s="52">
        <v>0</v>
      </c>
      <c r="M528" s="52"/>
    </row>
    <row r="529" spans="2:13" x14ac:dyDescent="0.25">
      <c r="B529" s="51" t="s">
        <v>72</v>
      </c>
      <c r="C529" s="51" t="s">
        <v>100</v>
      </c>
      <c r="D529" s="51">
        <v>0</v>
      </c>
      <c r="E529" s="52" t="s">
        <v>23</v>
      </c>
      <c r="F529" s="51">
        <v>5</v>
      </c>
      <c r="G529" s="52" t="s">
        <v>101</v>
      </c>
      <c r="H529" s="52" t="s">
        <v>103</v>
      </c>
      <c r="I529" s="52">
        <v>0</v>
      </c>
      <c r="J529" s="52">
        <v>0</v>
      </c>
      <c r="K529" s="52">
        <v>0</v>
      </c>
      <c r="L529" s="52">
        <v>0</v>
      </c>
      <c r="M529" s="52"/>
    </row>
    <row r="530" spans="2:13" x14ac:dyDescent="0.25">
      <c r="B530" s="51" t="s">
        <v>72</v>
      </c>
      <c r="C530" s="51" t="s">
        <v>100</v>
      </c>
      <c r="D530" s="51">
        <v>0</v>
      </c>
      <c r="E530" s="52" t="s">
        <v>23</v>
      </c>
      <c r="F530" s="51">
        <v>5</v>
      </c>
      <c r="G530" s="52" t="s">
        <v>101</v>
      </c>
      <c r="H530" s="52" t="s">
        <v>104</v>
      </c>
      <c r="I530" s="52">
        <v>0</v>
      </c>
      <c r="J530" s="52">
        <v>0</v>
      </c>
      <c r="K530" s="52">
        <v>0</v>
      </c>
      <c r="L530" s="52">
        <v>0</v>
      </c>
      <c r="M530" s="52"/>
    </row>
    <row r="531" spans="2:13" x14ac:dyDescent="0.25">
      <c r="B531" s="51" t="s">
        <v>72</v>
      </c>
      <c r="C531" s="51" t="s">
        <v>100</v>
      </c>
      <c r="D531" s="51">
        <v>0</v>
      </c>
      <c r="E531" s="52" t="s">
        <v>23</v>
      </c>
      <c r="F531" s="51">
        <v>5</v>
      </c>
      <c r="G531" s="52" t="s">
        <v>18</v>
      </c>
      <c r="H531" s="52" t="s">
        <v>105</v>
      </c>
      <c r="I531" s="52">
        <v>0</v>
      </c>
      <c r="J531" s="52">
        <v>0</v>
      </c>
      <c r="K531" s="52">
        <v>0</v>
      </c>
      <c r="L531" s="52">
        <v>0</v>
      </c>
      <c r="M531" s="52"/>
    </row>
    <row r="532" spans="2:13" x14ac:dyDescent="0.25">
      <c r="B532" s="51" t="s">
        <v>72</v>
      </c>
      <c r="C532" s="51" t="s">
        <v>100</v>
      </c>
      <c r="D532" s="51">
        <v>0</v>
      </c>
      <c r="E532" s="52" t="s">
        <v>23</v>
      </c>
      <c r="F532" s="51">
        <v>5</v>
      </c>
      <c r="G532" s="52" t="s">
        <v>18</v>
      </c>
      <c r="H532" s="52" t="s">
        <v>103</v>
      </c>
      <c r="I532" s="52">
        <v>0</v>
      </c>
      <c r="J532" s="52">
        <v>0</v>
      </c>
      <c r="K532" s="52">
        <v>0</v>
      </c>
      <c r="L532" s="52">
        <v>0</v>
      </c>
      <c r="M532" s="52"/>
    </row>
    <row r="533" spans="2:13" x14ac:dyDescent="0.25">
      <c r="B533" s="51" t="s">
        <v>72</v>
      </c>
      <c r="C533" s="51" t="s">
        <v>100</v>
      </c>
      <c r="D533" s="51">
        <v>0</v>
      </c>
      <c r="E533" s="52" t="s">
        <v>23</v>
      </c>
      <c r="F533" s="51">
        <v>5</v>
      </c>
      <c r="G533" s="52" t="s">
        <v>18</v>
      </c>
      <c r="H533" s="52" t="s">
        <v>104</v>
      </c>
      <c r="I533" s="52">
        <v>0</v>
      </c>
      <c r="J533" s="52">
        <v>0</v>
      </c>
      <c r="K533" s="52">
        <v>0</v>
      </c>
      <c r="L533" s="52">
        <v>0</v>
      </c>
      <c r="M533" s="52"/>
    </row>
    <row r="534" spans="2:13" x14ac:dyDescent="0.25">
      <c r="B534" s="51" t="s">
        <v>82</v>
      </c>
      <c r="C534" s="51" t="s">
        <v>100</v>
      </c>
      <c r="D534" s="51">
        <v>0</v>
      </c>
      <c r="E534" s="52" t="s">
        <v>17</v>
      </c>
      <c r="F534" s="51">
        <v>1</v>
      </c>
      <c r="G534" s="52" t="s">
        <v>101</v>
      </c>
      <c r="H534" s="52" t="s">
        <v>102</v>
      </c>
      <c r="I534" s="52">
        <v>0</v>
      </c>
      <c r="J534" s="52">
        <v>0</v>
      </c>
      <c r="K534" s="52">
        <v>0</v>
      </c>
      <c r="L534" s="52">
        <v>0</v>
      </c>
      <c r="M534" s="52"/>
    </row>
    <row r="535" spans="2:13" x14ac:dyDescent="0.25">
      <c r="B535" s="51" t="s">
        <v>82</v>
      </c>
      <c r="C535" s="51" t="s">
        <v>100</v>
      </c>
      <c r="D535" s="51">
        <v>0</v>
      </c>
      <c r="E535" s="52" t="s">
        <v>17</v>
      </c>
      <c r="F535" s="51">
        <v>1</v>
      </c>
      <c r="G535" s="52" t="s">
        <v>101</v>
      </c>
      <c r="H535" s="52" t="s">
        <v>103</v>
      </c>
      <c r="I535" s="52">
        <v>0</v>
      </c>
      <c r="J535" s="52">
        <v>0</v>
      </c>
      <c r="K535" s="52">
        <v>0</v>
      </c>
      <c r="L535" s="52">
        <v>0</v>
      </c>
      <c r="M535" s="52"/>
    </row>
    <row r="536" spans="2:13" x14ac:dyDescent="0.25">
      <c r="B536" s="51" t="s">
        <v>82</v>
      </c>
      <c r="C536" s="51" t="s">
        <v>100</v>
      </c>
      <c r="D536" s="51">
        <v>0</v>
      </c>
      <c r="E536" s="52" t="s">
        <v>17</v>
      </c>
      <c r="F536" s="51">
        <v>1</v>
      </c>
      <c r="G536" s="52" t="s">
        <v>101</v>
      </c>
      <c r="H536" s="52" t="s">
        <v>104</v>
      </c>
      <c r="I536" s="52">
        <v>0</v>
      </c>
      <c r="J536" s="52">
        <v>0</v>
      </c>
      <c r="K536" s="52">
        <v>0</v>
      </c>
      <c r="L536" s="52">
        <v>0</v>
      </c>
      <c r="M536" s="52"/>
    </row>
    <row r="537" spans="2:13" x14ac:dyDescent="0.25">
      <c r="B537" s="51" t="s">
        <v>82</v>
      </c>
      <c r="C537" s="51" t="s">
        <v>100</v>
      </c>
      <c r="D537" s="51">
        <v>0</v>
      </c>
      <c r="E537" s="52" t="s">
        <v>17</v>
      </c>
      <c r="F537" s="51">
        <v>1</v>
      </c>
      <c r="G537" s="52" t="s">
        <v>18</v>
      </c>
      <c r="H537" s="52" t="s">
        <v>105</v>
      </c>
      <c r="I537" s="52">
        <v>0</v>
      </c>
      <c r="J537" s="52">
        <v>0</v>
      </c>
      <c r="K537" s="52">
        <v>0</v>
      </c>
      <c r="L537" s="52">
        <v>0</v>
      </c>
      <c r="M537" s="52"/>
    </row>
    <row r="538" spans="2:13" x14ac:dyDescent="0.25">
      <c r="B538" s="51" t="s">
        <v>82</v>
      </c>
      <c r="C538" s="51" t="s">
        <v>100</v>
      </c>
      <c r="D538" s="51">
        <v>0</v>
      </c>
      <c r="E538" s="52" t="s">
        <v>17</v>
      </c>
      <c r="F538" s="51">
        <v>1</v>
      </c>
      <c r="G538" s="52" t="s">
        <v>18</v>
      </c>
      <c r="H538" s="52" t="s">
        <v>103</v>
      </c>
      <c r="I538" s="52">
        <v>0</v>
      </c>
      <c r="J538" s="52">
        <v>0</v>
      </c>
      <c r="K538" s="52">
        <v>0</v>
      </c>
      <c r="L538" s="52">
        <v>0</v>
      </c>
      <c r="M538" s="52"/>
    </row>
    <row r="539" spans="2:13" x14ac:dyDescent="0.25">
      <c r="B539" s="51" t="s">
        <v>82</v>
      </c>
      <c r="C539" s="51" t="s">
        <v>100</v>
      </c>
      <c r="D539" s="51">
        <v>0</v>
      </c>
      <c r="E539" s="52" t="s">
        <v>17</v>
      </c>
      <c r="F539" s="51">
        <v>1</v>
      </c>
      <c r="G539" s="52" t="s">
        <v>18</v>
      </c>
      <c r="H539" s="52" t="s">
        <v>104</v>
      </c>
      <c r="I539" s="52">
        <v>0</v>
      </c>
      <c r="J539" s="52">
        <v>0</v>
      </c>
      <c r="K539" s="52">
        <v>0</v>
      </c>
      <c r="L539" s="52">
        <v>0</v>
      </c>
      <c r="M539" s="52"/>
    </row>
    <row r="540" spans="2:13" x14ac:dyDescent="0.25">
      <c r="B540" s="51" t="s">
        <v>82</v>
      </c>
      <c r="C540" s="51" t="s">
        <v>100</v>
      </c>
      <c r="D540" s="51">
        <v>0</v>
      </c>
      <c r="E540" s="52" t="s">
        <v>20</v>
      </c>
      <c r="F540" s="51">
        <v>2</v>
      </c>
      <c r="G540" s="52" t="s">
        <v>18</v>
      </c>
      <c r="H540" s="52" t="s">
        <v>105</v>
      </c>
      <c r="I540" s="52">
        <v>0</v>
      </c>
      <c r="J540" s="52">
        <v>0</v>
      </c>
      <c r="K540" s="52">
        <v>0</v>
      </c>
      <c r="L540" s="52">
        <v>0</v>
      </c>
      <c r="M540" s="52"/>
    </row>
    <row r="541" spans="2:13" x14ac:dyDescent="0.25">
      <c r="B541" s="51" t="s">
        <v>82</v>
      </c>
      <c r="C541" s="51" t="s">
        <v>100</v>
      </c>
      <c r="D541" s="51">
        <v>0</v>
      </c>
      <c r="E541" s="52" t="s">
        <v>20</v>
      </c>
      <c r="F541" s="51">
        <v>2</v>
      </c>
      <c r="G541" s="52" t="s">
        <v>18</v>
      </c>
      <c r="H541" s="52" t="s">
        <v>103</v>
      </c>
      <c r="I541" s="52">
        <v>0</v>
      </c>
      <c r="J541" s="52">
        <v>0</v>
      </c>
      <c r="K541" s="52">
        <v>0</v>
      </c>
      <c r="L541" s="52">
        <v>0</v>
      </c>
      <c r="M541" s="52"/>
    </row>
    <row r="542" spans="2:13" x14ac:dyDescent="0.25">
      <c r="B542" s="51" t="s">
        <v>82</v>
      </c>
      <c r="C542" s="51" t="s">
        <v>100</v>
      </c>
      <c r="D542" s="51">
        <v>0</v>
      </c>
      <c r="E542" s="52" t="s">
        <v>20</v>
      </c>
      <c r="F542" s="51">
        <v>2</v>
      </c>
      <c r="G542" s="52" t="s">
        <v>18</v>
      </c>
      <c r="H542" s="52" t="s">
        <v>104</v>
      </c>
      <c r="I542" s="52">
        <v>0</v>
      </c>
      <c r="J542" s="52">
        <v>0</v>
      </c>
      <c r="K542" s="52">
        <v>0</v>
      </c>
      <c r="L542" s="52">
        <v>0</v>
      </c>
      <c r="M542" s="52"/>
    </row>
    <row r="543" spans="2:13" x14ac:dyDescent="0.25">
      <c r="B543" s="51" t="s">
        <v>82</v>
      </c>
      <c r="C543" s="51" t="s">
        <v>100</v>
      </c>
      <c r="D543" s="51">
        <v>0</v>
      </c>
      <c r="E543" s="52" t="s">
        <v>21</v>
      </c>
      <c r="F543" s="51">
        <v>3</v>
      </c>
      <c r="G543" s="52" t="s">
        <v>18</v>
      </c>
      <c r="H543" s="52" t="s">
        <v>105</v>
      </c>
      <c r="I543" s="52">
        <v>0</v>
      </c>
      <c r="J543" s="52">
        <v>0</v>
      </c>
      <c r="K543" s="52">
        <v>0</v>
      </c>
      <c r="L543" s="52">
        <v>0</v>
      </c>
      <c r="M543" s="52"/>
    </row>
    <row r="544" spans="2:13" x14ac:dyDescent="0.25">
      <c r="B544" s="51" t="s">
        <v>82</v>
      </c>
      <c r="C544" s="51" t="s">
        <v>100</v>
      </c>
      <c r="D544" s="51">
        <v>0</v>
      </c>
      <c r="E544" s="52" t="s">
        <v>21</v>
      </c>
      <c r="F544" s="51">
        <v>3</v>
      </c>
      <c r="G544" s="52" t="s">
        <v>18</v>
      </c>
      <c r="H544" s="52" t="s">
        <v>103</v>
      </c>
      <c r="I544" s="52">
        <v>0</v>
      </c>
      <c r="J544" s="52">
        <v>0</v>
      </c>
      <c r="K544" s="52">
        <v>0</v>
      </c>
      <c r="L544" s="52">
        <v>0</v>
      </c>
      <c r="M544" s="52"/>
    </row>
    <row r="545" spans="2:13" x14ac:dyDescent="0.25">
      <c r="B545" s="51" t="s">
        <v>82</v>
      </c>
      <c r="C545" s="51" t="s">
        <v>100</v>
      </c>
      <c r="D545" s="51">
        <v>0</v>
      </c>
      <c r="E545" s="52" t="s">
        <v>21</v>
      </c>
      <c r="F545" s="51">
        <v>3</v>
      </c>
      <c r="G545" s="52" t="s">
        <v>18</v>
      </c>
      <c r="H545" s="52" t="s">
        <v>104</v>
      </c>
      <c r="I545" s="52">
        <v>0</v>
      </c>
      <c r="J545" s="52">
        <v>0</v>
      </c>
      <c r="K545" s="52">
        <v>0</v>
      </c>
      <c r="L545" s="52">
        <v>0</v>
      </c>
      <c r="M545" s="52"/>
    </row>
    <row r="546" spans="2:13" x14ac:dyDescent="0.25">
      <c r="B546" s="51" t="s">
        <v>82</v>
      </c>
      <c r="C546" s="51" t="s">
        <v>100</v>
      </c>
      <c r="D546" s="51">
        <v>0</v>
      </c>
      <c r="E546" s="52" t="s">
        <v>22</v>
      </c>
      <c r="F546" s="51">
        <v>4</v>
      </c>
      <c r="G546" s="52" t="s">
        <v>18</v>
      </c>
      <c r="H546" s="52" t="s">
        <v>105</v>
      </c>
      <c r="I546" s="52">
        <v>0</v>
      </c>
      <c r="J546" s="52">
        <v>0</v>
      </c>
      <c r="K546" s="52">
        <v>0</v>
      </c>
      <c r="L546" s="52">
        <v>0</v>
      </c>
      <c r="M546" s="52"/>
    </row>
    <row r="547" spans="2:13" x14ac:dyDescent="0.25">
      <c r="B547" s="51" t="s">
        <v>82</v>
      </c>
      <c r="C547" s="51" t="s">
        <v>100</v>
      </c>
      <c r="D547" s="51">
        <v>0</v>
      </c>
      <c r="E547" s="52" t="s">
        <v>22</v>
      </c>
      <c r="F547" s="51">
        <v>4</v>
      </c>
      <c r="G547" s="52" t="s">
        <v>18</v>
      </c>
      <c r="H547" s="52" t="s">
        <v>103</v>
      </c>
      <c r="I547" s="52">
        <v>0</v>
      </c>
      <c r="J547" s="52">
        <v>0</v>
      </c>
      <c r="K547" s="52">
        <v>0</v>
      </c>
      <c r="L547" s="52">
        <v>0</v>
      </c>
      <c r="M547" s="52"/>
    </row>
    <row r="548" spans="2:13" x14ac:dyDescent="0.25">
      <c r="B548" s="51" t="s">
        <v>82</v>
      </c>
      <c r="C548" s="51" t="s">
        <v>100</v>
      </c>
      <c r="D548" s="51">
        <v>0</v>
      </c>
      <c r="E548" s="52" t="s">
        <v>22</v>
      </c>
      <c r="F548" s="51">
        <v>4</v>
      </c>
      <c r="G548" s="52" t="s">
        <v>18</v>
      </c>
      <c r="H548" s="52" t="s">
        <v>104</v>
      </c>
      <c r="I548" s="52">
        <v>0</v>
      </c>
      <c r="J548" s="52">
        <v>0</v>
      </c>
      <c r="K548" s="52">
        <v>0</v>
      </c>
      <c r="L548" s="52">
        <v>0</v>
      </c>
      <c r="M548" s="52"/>
    </row>
    <row r="549" spans="2:13" x14ac:dyDescent="0.25">
      <c r="B549" s="51" t="s">
        <v>82</v>
      </c>
      <c r="C549" s="51" t="s">
        <v>100</v>
      </c>
      <c r="D549" s="51">
        <v>0</v>
      </c>
      <c r="E549" s="52" t="s">
        <v>23</v>
      </c>
      <c r="F549" s="51">
        <v>5</v>
      </c>
      <c r="G549" s="52" t="s">
        <v>18</v>
      </c>
      <c r="H549" s="52" t="s">
        <v>105</v>
      </c>
      <c r="I549" s="52">
        <v>0</v>
      </c>
      <c r="J549" s="52">
        <v>0</v>
      </c>
      <c r="K549" s="52">
        <v>0</v>
      </c>
      <c r="L549" s="52">
        <v>0</v>
      </c>
      <c r="M549" s="52"/>
    </row>
    <row r="550" spans="2:13" x14ac:dyDescent="0.25">
      <c r="B550" s="51" t="s">
        <v>82</v>
      </c>
      <c r="C550" s="51" t="s">
        <v>100</v>
      </c>
      <c r="D550" s="51">
        <v>0</v>
      </c>
      <c r="E550" s="52" t="s">
        <v>23</v>
      </c>
      <c r="F550" s="51">
        <v>5</v>
      </c>
      <c r="G550" s="52" t="s">
        <v>18</v>
      </c>
      <c r="H550" s="52" t="s">
        <v>103</v>
      </c>
      <c r="I550" s="52">
        <v>0</v>
      </c>
      <c r="J550" s="52">
        <v>0</v>
      </c>
      <c r="K550" s="52">
        <v>0</v>
      </c>
      <c r="L550" s="52">
        <v>0</v>
      </c>
      <c r="M550" s="52"/>
    </row>
    <row r="551" spans="2:13" x14ac:dyDescent="0.25">
      <c r="B551" s="51" t="s">
        <v>82</v>
      </c>
      <c r="C551" s="51" t="s">
        <v>100</v>
      </c>
      <c r="D551" s="51">
        <v>0</v>
      </c>
      <c r="E551" s="52" t="s">
        <v>23</v>
      </c>
      <c r="F551" s="51">
        <v>5</v>
      </c>
      <c r="G551" s="52" t="s">
        <v>18</v>
      </c>
      <c r="H551" s="52" t="s">
        <v>104</v>
      </c>
      <c r="I551" s="52">
        <v>0</v>
      </c>
      <c r="J551" s="52">
        <v>0</v>
      </c>
      <c r="K551" s="52">
        <v>0</v>
      </c>
      <c r="L551" s="52">
        <v>0</v>
      </c>
      <c r="M551" s="52"/>
    </row>
    <row r="552" spans="2:13" x14ac:dyDescent="0.25">
      <c r="B552" s="51" t="s">
        <v>80</v>
      </c>
      <c r="C552" s="51" t="s">
        <v>100</v>
      </c>
      <c r="D552" s="51">
        <v>0</v>
      </c>
      <c r="E552" s="52" t="s">
        <v>17</v>
      </c>
      <c r="F552" s="51">
        <v>1</v>
      </c>
      <c r="G552" s="52" t="s">
        <v>101</v>
      </c>
      <c r="H552" s="52" t="s">
        <v>102</v>
      </c>
      <c r="I552" s="52">
        <v>0</v>
      </c>
      <c r="J552" s="52">
        <v>0</v>
      </c>
      <c r="K552" s="52">
        <v>0</v>
      </c>
      <c r="L552" s="52">
        <v>0</v>
      </c>
      <c r="M552" s="52"/>
    </row>
    <row r="553" spans="2:13" x14ac:dyDescent="0.25">
      <c r="B553" s="51" t="s">
        <v>80</v>
      </c>
      <c r="C553" s="51" t="s">
        <v>100</v>
      </c>
      <c r="D553" s="51">
        <v>0</v>
      </c>
      <c r="E553" s="52" t="s">
        <v>17</v>
      </c>
      <c r="F553" s="51">
        <v>1</v>
      </c>
      <c r="G553" s="52" t="s">
        <v>101</v>
      </c>
      <c r="H553" s="52" t="s">
        <v>103</v>
      </c>
      <c r="I553" s="52">
        <v>0</v>
      </c>
      <c r="J553" s="52">
        <v>0</v>
      </c>
      <c r="K553" s="52">
        <v>0</v>
      </c>
      <c r="L553" s="52">
        <v>0</v>
      </c>
      <c r="M553" s="52"/>
    </row>
    <row r="554" spans="2:13" x14ac:dyDescent="0.25">
      <c r="B554" s="51" t="s">
        <v>80</v>
      </c>
      <c r="C554" s="51" t="s">
        <v>100</v>
      </c>
      <c r="D554" s="51">
        <v>0</v>
      </c>
      <c r="E554" s="52" t="s">
        <v>17</v>
      </c>
      <c r="F554" s="51">
        <v>1</v>
      </c>
      <c r="G554" s="52" t="s">
        <v>101</v>
      </c>
      <c r="H554" s="52" t="s">
        <v>104</v>
      </c>
      <c r="I554" s="52">
        <v>0</v>
      </c>
      <c r="J554" s="52">
        <v>0</v>
      </c>
      <c r="K554" s="52">
        <v>0</v>
      </c>
      <c r="L554" s="52">
        <v>0</v>
      </c>
      <c r="M554" s="52"/>
    </row>
    <row r="555" spans="2:13" x14ac:dyDescent="0.25">
      <c r="B555" s="51" t="s">
        <v>80</v>
      </c>
      <c r="C555" s="51" t="s">
        <v>100</v>
      </c>
      <c r="D555" s="51">
        <v>0</v>
      </c>
      <c r="E555" s="52" t="s">
        <v>17</v>
      </c>
      <c r="F555" s="51">
        <v>1</v>
      </c>
      <c r="G555" s="52" t="s">
        <v>18</v>
      </c>
      <c r="H555" s="52" t="s">
        <v>105</v>
      </c>
      <c r="I555" s="52">
        <v>0</v>
      </c>
      <c r="J555" s="52">
        <v>0</v>
      </c>
      <c r="K555" s="52">
        <v>0</v>
      </c>
      <c r="L555" s="52">
        <v>0</v>
      </c>
      <c r="M555" s="52"/>
    </row>
    <row r="556" spans="2:13" x14ac:dyDescent="0.25">
      <c r="B556" s="51" t="s">
        <v>80</v>
      </c>
      <c r="C556" s="51" t="s">
        <v>100</v>
      </c>
      <c r="D556" s="51">
        <v>0</v>
      </c>
      <c r="E556" s="52" t="s">
        <v>17</v>
      </c>
      <c r="F556" s="51">
        <v>1</v>
      </c>
      <c r="G556" s="52" t="s">
        <v>18</v>
      </c>
      <c r="H556" s="52" t="s">
        <v>103</v>
      </c>
      <c r="I556" s="52">
        <v>0</v>
      </c>
      <c r="J556" s="52">
        <v>0</v>
      </c>
      <c r="K556" s="52">
        <v>0</v>
      </c>
      <c r="L556" s="52">
        <v>0</v>
      </c>
      <c r="M556" s="52"/>
    </row>
    <row r="557" spans="2:13" x14ac:dyDescent="0.25">
      <c r="B557" s="51" t="s">
        <v>80</v>
      </c>
      <c r="C557" s="51" t="s">
        <v>100</v>
      </c>
      <c r="D557" s="51">
        <v>0</v>
      </c>
      <c r="E557" s="52" t="s">
        <v>17</v>
      </c>
      <c r="F557" s="51">
        <v>1</v>
      </c>
      <c r="G557" s="52" t="s">
        <v>18</v>
      </c>
      <c r="H557" s="52" t="s">
        <v>104</v>
      </c>
      <c r="I557" s="52">
        <v>0</v>
      </c>
      <c r="J557" s="52">
        <v>0</v>
      </c>
      <c r="K557" s="52">
        <v>0</v>
      </c>
      <c r="L557" s="52">
        <v>0</v>
      </c>
      <c r="M557" s="52"/>
    </row>
    <row r="558" spans="2:13" x14ac:dyDescent="0.25">
      <c r="B558" s="51" t="s">
        <v>80</v>
      </c>
      <c r="C558" s="51" t="s">
        <v>100</v>
      </c>
      <c r="D558" s="51">
        <v>0</v>
      </c>
      <c r="E558" s="52" t="s">
        <v>20</v>
      </c>
      <c r="F558" s="51">
        <v>2</v>
      </c>
      <c r="G558" s="52" t="s">
        <v>18</v>
      </c>
      <c r="H558" s="52" t="s">
        <v>105</v>
      </c>
      <c r="I558" s="52">
        <v>0</v>
      </c>
      <c r="J558" s="52">
        <v>0</v>
      </c>
      <c r="K558" s="52">
        <v>0</v>
      </c>
      <c r="L558" s="52">
        <v>0</v>
      </c>
      <c r="M558" s="52"/>
    </row>
    <row r="559" spans="2:13" x14ac:dyDescent="0.25">
      <c r="B559" s="51" t="s">
        <v>80</v>
      </c>
      <c r="C559" s="51" t="s">
        <v>100</v>
      </c>
      <c r="D559" s="51">
        <v>0</v>
      </c>
      <c r="E559" s="52" t="s">
        <v>20</v>
      </c>
      <c r="F559" s="51">
        <v>2</v>
      </c>
      <c r="G559" s="52" t="s">
        <v>18</v>
      </c>
      <c r="H559" s="52" t="s">
        <v>103</v>
      </c>
      <c r="I559" s="52">
        <v>0</v>
      </c>
      <c r="J559" s="52">
        <v>0</v>
      </c>
      <c r="K559" s="52">
        <v>0</v>
      </c>
      <c r="L559" s="52">
        <v>0</v>
      </c>
      <c r="M559" s="52"/>
    </row>
    <row r="560" spans="2:13" x14ac:dyDescent="0.25">
      <c r="B560" s="51" t="s">
        <v>80</v>
      </c>
      <c r="C560" s="51" t="s">
        <v>100</v>
      </c>
      <c r="D560" s="51">
        <v>0</v>
      </c>
      <c r="E560" s="52" t="s">
        <v>20</v>
      </c>
      <c r="F560" s="51">
        <v>2</v>
      </c>
      <c r="G560" s="52" t="s">
        <v>18</v>
      </c>
      <c r="H560" s="52" t="s">
        <v>104</v>
      </c>
      <c r="I560" s="52">
        <v>0</v>
      </c>
      <c r="J560" s="52">
        <v>0</v>
      </c>
      <c r="K560" s="52">
        <v>0</v>
      </c>
      <c r="L560" s="52">
        <v>0</v>
      </c>
      <c r="M560" s="52"/>
    </row>
    <row r="561" spans="2:13" x14ac:dyDescent="0.25">
      <c r="B561" s="51" t="s">
        <v>80</v>
      </c>
      <c r="C561" s="51" t="s">
        <v>100</v>
      </c>
      <c r="D561" s="51">
        <v>0</v>
      </c>
      <c r="E561" s="52" t="s">
        <v>21</v>
      </c>
      <c r="F561" s="51">
        <v>3</v>
      </c>
      <c r="G561" s="52" t="s">
        <v>18</v>
      </c>
      <c r="H561" s="52" t="s">
        <v>105</v>
      </c>
      <c r="I561" s="52">
        <v>0</v>
      </c>
      <c r="J561" s="52">
        <v>0</v>
      </c>
      <c r="K561" s="52">
        <v>0</v>
      </c>
      <c r="L561" s="52">
        <v>0</v>
      </c>
      <c r="M561" s="52"/>
    </row>
    <row r="562" spans="2:13" x14ac:dyDescent="0.25">
      <c r="B562" s="51" t="s">
        <v>80</v>
      </c>
      <c r="C562" s="51" t="s">
        <v>100</v>
      </c>
      <c r="D562" s="51">
        <v>0</v>
      </c>
      <c r="E562" s="52" t="s">
        <v>21</v>
      </c>
      <c r="F562" s="51">
        <v>3</v>
      </c>
      <c r="G562" s="52" t="s">
        <v>18</v>
      </c>
      <c r="H562" s="52" t="s">
        <v>103</v>
      </c>
      <c r="I562" s="52">
        <v>0</v>
      </c>
      <c r="J562" s="52">
        <v>0</v>
      </c>
      <c r="K562" s="52">
        <v>0</v>
      </c>
      <c r="L562" s="52">
        <v>0</v>
      </c>
      <c r="M562" s="52"/>
    </row>
    <row r="563" spans="2:13" x14ac:dyDescent="0.25">
      <c r="B563" s="51" t="s">
        <v>80</v>
      </c>
      <c r="C563" s="51" t="s">
        <v>100</v>
      </c>
      <c r="D563" s="51">
        <v>0</v>
      </c>
      <c r="E563" s="52" t="s">
        <v>21</v>
      </c>
      <c r="F563" s="51">
        <v>3</v>
      </c>
      <c r="G563" s="52" t="s">
        <v>18</v>
      </c>
      <c r="H563" s="52" t="s">
        <v>104</v>
      </c>
      <c r="I563" s="52">
        <v>0</v>
      </c>
      <c r="J563" s="52">
        <v>0</v>
      </c>
      <c r="K563" s="52">
        <v>0</v>
      </c>
      <c r="L563" s="52">
        <v>0</v>
      </c>
      <c r="M563" s="52"/>
    </row>
    <row r="564" spans="2:13" x14ac:dyDescent="0.25">
      <c r="B564" s="51" t="s">
        <v>80</v>
      </c>
      <c r="C564" s="51" t="s">
        <v>100</v>
      </c>
      <c r="D564" s="51">
        <v>0</v>
      </c>
      <c r="E564" s="52" t="s">
        <v>22</v>
      </c>
      <c r="F564" s="51">
        <v>4</v>
      </c>
      <c r="G564" s="52" t="s">
        <v>18</v>
      </c>
      <c r="H564" s="52" t="s">
        <v>105</v>
      </c>
      <c r="I564" s="52">
        <v>0</v>
      </c>
      <c r="J564" s="52">
        <v>0</v>
      </c>
      <c r="K564" s="52">
        <v>0</v>
      </c>
      <c r="L564" s="52">
        <v>0</v>
      </c>
      <c r="M564" s="52"/>
    </row>
    <row r="565" spans="2:13" x14ac:dyDescent="0.25">
      <c r="B565" s="51" t="s">
        <v>80</v>
      </c>
      <c r="C565" s="51" t="s">
        <v>100</v>
      </c>
      <c r="D565" s="51">
        <v>0</v>
      </c>
      <c r="E565" s="52" t="s">
        <v>22</v>
      </c>
      <c r="F565" s="51">
        <v>4</v>
      </c>
      <c r="G565" s="52" t="s">
        <v>18</v>
      </c>
      <c r="H565" s="52" t="s">
        <v>103</v>
      </c>
      <c r="I565" s="52">
        <v>0</v>
      </c>
      <c r="J565" s="52">
        <v>0</v>
      </c>
      <c r="K565" s="52">
        <v>0</v>
      </c>
      <c r="L565" s="52">
        <v>0</v>
      </c>
      <c r="M565" s="52"/>
    </row>
    <row r="566" spans="2:13" x14ac:dyDescent="0.25">
      <c r="B566" s="51" t="s">
        <v>80</v>
      </c>
      <c r="C566" s="51" t="s">
        <v>100</v>
      </c>
      <c r="D566" s="51">
        <v>0</v>
      </c>
      <c r="E566" s="52" t="s">
        <v>22</v>
      </c>
      <c r="F566" s="51">
        <v>4</v>
      </c>
      <c r="G566" s="52" t="s">
        <v>18</v>
      </c>
      <c r="H566" s="52" t="s">
        <v>104</v>
      </c>
      <c r="I566" s="52">
        <v>0</v>
      </c>
      <c r="J566" s="52">
        <v>0</v>
      </c>
      <c r="K566" s="52">
        <v>0</v>
      </c>
      <c r="L566" s="52">
        <v>0</v>
      </c>
      <c r="M566" s="52"/>
    </row>
    <row r="567" spans="2:13" x14ac:dyDescent="0.25">
      <c r="B567" s="51" t="s">
        <v>80</v>
      </c>
      <c r="C567" s="51" t="s">
        <v>100</v>
      </c>
      <c r="D567" s="51">
        <v>0</v>
      </c>
      <c r="E567" s="52" t="s">
        <v>23</v>
      </c>
      <c r="F567" s="51">
        <v>5</v>
      </c>
      <c r="G567" s="52" t="s">
        <v>18</v>
      </c>
      <c r="H567" s="52" t="s">
        <v>105</v>
      </c>
      <c r="I567" s="52">
        <v>0</v>
      </c>
      <c r="J567" s="52">
        <v>0</v>
      </c>
      <c r="K567" s="52">
        <v>0</v>
      </c>
      <c r="L567" s="52">
        <v>0</v>
      </c>
      <c r="M567" s="52"/>
    </row>
    <row r="568" spans="2:13" x14ac:dyDescent="0.25">
      <c r="B568" s="51" t="s">
        <v>80</v>
      </c>
      <c r="C568" s="51" t="s">
        <v>100</v>
      </c>
      <c r="D568" s="51">
        <v>0</v>
      </c>
      <c r="E568" s="52" t="s">
        <v>23</v>
      </c>
      <c r="F568" s="51">
        <v>5</v>
      </c>
      <c r="G568" s="52" t="s">
        <v>18</v>
      </c>
      <c r="H568" s="52" t="s">
        <v>103</v>
      </c>
      <c r="I568" s="52">
        <v>0</v>
      </c>
      <c r="J568" s="52">
        <v>0</v>
      </c>
      <c r="K568" s="52">
        <v>0</v>
      </c>
      <c r="L568" s="52">
        <v>0</v>
      </c>
      <c r="M568" s="52"/>
    </row>
    <row r="569" spans="2:13" x14ac:dyDescent="0.25">
      <c r="B569" s="51" t="s">
        <v>80</v>
      </c>
      <c r="C569" s="51" t="s">
        <v>100</v>
      </c>
      <c r="D569" s="51">
        <v>0</v>
      </c>
      <c r="E569" s="52" t="s">
        <v>23</v>
      </c>
      <c r="F569" s="51">
        <v>5</v>
      </c>
      <c r="G569" s="52" t="s">
        <v>18</v>
      </c>
      <c r="H569" s="52" t="s">
        <v>104</v>
      </c>
      <c r="I569" s="52">
        <v>0</v>
      </c>
      <c r="J569" s="52">
        <v>0</v>
      </c>
      <c r="K569" s="52">
        <v>0</v>
      </c>
      <c r="L569" s="52">
        <v>0</v>
      </c>
      <c r="M569" s="52"/>
    </row>
    <row r="570" spans="2:13" x14ac:dyDescent="0.25">
      <c r="B570" s="51" t="s">
        <v>29</v>
      </c>
      <c r="C570" s="51" t="s">
        <v>100</v>
      </c>
      <c r="D570" s="51">
        <v>0</v>
      </c>
      <c r="E570" s="52" t="s">
        <v>17</v>
      </c>
      <c r="F570" s="51">
        <v>1</v>
      </c>
      <c r="G570" s="52" t="s">
        <v>101</v>
      </c>
      <c r="H570" s="52" t="s">
        <v>102</v>
      </c>
      <c r="I570" s="52">
        <v>0</v>
      </c>
      <c r="J570" s="52">
        <v>0</v>
      </c>
      <c r="K570" s="52">
        <v>0</v>
      </c>
      <c r="L570" s="52">
        <v>0</v>
      </c>
      <c r="M570" s="52"/>
    </row>
    <row r="571" spans="2:13" x14ac:dyDescent="0.25">
      <c r="B571" s="51" t="s">
        <v>29</v>
      </c>
      <c r="C571" s="51" t="s">
        <v>100</v>
      </c>
      <c r="D571" s="51">
        <v>0</v>
      </c>
      <c r="E571" s="52" t="s">
        <v>17</v>
      </c>
      <c r="F571" s="51">
        <v>1</v>
      </c>
      <c r="G571" s="52" t="s">
        <v>101</v>
      </c>
      <c r="H571" s="52" t="s">
        <v>103</v>
      </c>
      <c r="I571" s="52">
        <v>0</v>
      </c>
      <c r="J571" s="52">
        <v>0</v>
      </c>
      <c r="K571" s="52">
        <v>0</v>
      </c>
      <c r="L571" s="52">
        <v>0</v>
      </c>
      <c r="M571" s="52"/>
    </row>
    <row r="572" spans="2:13" x14ac:dyDescent="0.25">
      <c r="B572" s="51" t="s">
        <v>29</v>
      </c>
      <c r="C572" s="51" t="s">
        <v>100</v>
      </c>
      <c r="D572" s="51">
        <v>0</v>
      </c>
      <c r="E572" s="52" t="s">
        <v>17</v>
      </c>
      <c r="F572" s="51">
        <v>1</v>
      </c>
      <c r="G572" s="52" t="s">
        <v>101</v>
      </c>
      <c r="H572" s="52" t="s">
        <v>104</v>
      </c>
      <c r="I572" s="52">
        <v>0</v>
      </c>
      <c r="J572" s="52">
        <v>0</v>
      </c>
      <c r="K572" s="52">
        <v>0</v>
      </c>
      <c r="L572" s="52">
        <v>0</v>
      </c>
      <c r="M572" s="52"/>
    </row>
    <row r="573" spans="2:13" x14ac:dyDescent="0.25">
      <c r="B573" s="51" t="s">
        <v>29</v>
      </c>
      <c r="C573" s="51" t="s">
        <v>100</v>
      </c>
      <c r="D573" s="51">
        <v>0</v>
      </c>
      <c r="E573" s="52" t="s">
        <v>17</v>
      </c>
      <c r="F573" s="51">
        <v>1</v>
      </c>
      <c r="G573" s="52" t="s">
        <v>18</v>
      </c>
      <c r="H573" s="52" t="s">
        <v>105</v>
      </c>
      <c r="I573" s="52">
        <v>0</v>
      </c>
      <c r="J573" s="52">
        <v>0</v>
      </c>
      <c r="K573" s="52">
        <v>0</v>
      </c>
      <c r="L573" s="52">
        <v>0</v>
      </c>
      <c r="M573" s="52"/>
    </row>
    <row r="574" spans="2:13" x14ac:dyDescent="0.25">
      <c r="B574" s="51" t="s">
        <v>29</v>
      </c>
      <c r="C574" s="51" t="s">
        <v>100</v>
      </c>
      <c r="D574" s="51">
        <v>0</v>
      </c>
      <c r="E574" s="52" t="s">
        <v>17</v>
      </c>
      <c r="F574" s="51">
        <v>1</v>
      </c>
      <c r="G574" s="52" t="s">
        <v>18</v>
      </c>
      <c r="H574" s="52" t="s">
        <v>103</v>
      </c>
      <c r="I574" s="52">
        <v>0</v>
      </c>
      <c r="J574" s="52">
        <v>0</v>
      </c>
      <c r="K574" s="52">
        <v>0</v>
      </c>
      <c r="L574" s="52">
        <v>0</v>
      </c>
      <c r="M574" s="52"/>
    </row>
    <row r="575" spans="2:13" x14ac:dyDescent="0.25">
      <c r="B575" s="51" t="s">
        <v>29</v>
      </c>
      <c r="C575" s="51" t="s">
        <v>100</v>
      </c>
      <c r="D575" s="51">
        <v>0</v>
      </c>
      <c r="E575" s="52" t="s">
        <v>17</v>
      </c>
      <c r="F575" s="51">
        <v>1</v>
      </c>
      <c r="G575" s="52" t="s">
        <v>18</v>
      </c>
      <c r="H575" s="52" t="s">
        <v>104</v>
      </c>
      <c r="I575" s="52">
        <v>0</v>
      </c>
      <c r="J575" s="52">
        <v>0</v>
      </c>
      <c r="K575" s="52">
        <v>0</v>
      </c>
      <c r="L575" s="52">
        <v>0</v>
      </c>
      <c r="M575" s="52"/>
    </row>
    <row r="576" spans="2:13" x14ac:dyDescent="0.25">
      <c r="B576" s="51" t="s">
        <v>29</v>
      </c>
      <c r="C576" s="51" t="s">
        <v>100</v>
      </c>
      <c r="D576" s="51">
        <v>0</v>
      </c>
      <c r="E576" s="52" t="s">
        <v>20</v>
      </c>
      <c r="F576" s="51">
        <v>2</v>
      </c>
      <c r="G576" s="52" t="s">
        <v>18</v>
      </c>
      <c r="H576" s="52" t="s">
        <v>105</v>
      </c>
      <c r="I576" s="52">
        <v>0</v>
      </c>
      <c r="J576" s="52">
        <v>0</v>
      </c>
      <c r="K576" s="52">
        <v>0</v>
      </c>
      <c r="L576" s="52">
        <v>0</v>
      </c>
      <c r="M576" s="52"/>
    </row>
    <row r="577" spans="2:13" x14ac:dyDescent="0.25">
      <c r="B577" s="51" t="s">
        <v>29</v>
      </c>
      <c r="C577" s="51" t="s">
        <v>100</v>
      </c>
      <c r="D577" s="51">
        <v>0</v>
      </c>
      <c r="E577" s="52" t="s">
        <v>20</v>
      </c>
      <c r="F577" s="51">
        <v>2</v>
      </c>
      <c r="G577" s="52" t="s">
        <v>18</v>
      </c>
      <c r="H577" s="52" t="s">
        <v>103</v>
      </c>
      <c r="I577" s="52">
        <v>0</v>
      </c>
      <c r="J577" s="52">
        <v>0</v>
      </c>
      <c r="K577" s="52">
        <v>0</v>
      </c>
      <c r="L577" s="52">
        <v>0</v>
      </c>
      <c r="M577" s="52"/>
    </row>
    <row r="578" spans="2:13" x14ac:dyDescent="0.25">
      <c r="B578" s="51" t="s">
        <v>29</v>
      </c>
      <c r="C578" s="51" t="s">
        <v>100</v>
      </c>
      <c r="D578" s="51">
        <v>0</v>
      </c>
      <c r="E578" s="52" t="s">
        <v>20</v>
      </c>
      <c r="F578" s="51">
        <v>2</v>
      </c>
      <c r="G578" s="52" t="s">
        <v>18</v>
      </c>
      <c r="H578" s="52" t="s">
        <v>104</v>
      </c>
      <c r="I578" s="52">
        <v>0</v>
      </c>
      <c r="J578" s="52">
        <v>0</v>
      </c>
      <c r="K578" s="52">
        <v>0</v>
      </c>
      <c r="L578" s="52">
        <v>0</v>
      </c>
      <c r="M578" s="52"/>
    </row>
    <row r="579" spans="2:13" x14ac:dyDescent="0.25">
      <c r="B579" s="51" t="s">
        <v>29</v>
      </c>
      <c r="C579" s="51" t="s">
        <v>100</v>
      </c>
      <c r="D579" s="51">
        <v>0</v>
      </c>
      <c r="E579" s="52" t="s">
        <v>21</v>
      </c>
      <c r="F579" s="51">
        <v>3</v>
      </c>
      <c r="G579" s="52" t="s">
        <v>18</v>
      </c>
      <c r="H579" s="52" t="s">
        <v>105</v>
      </c>
      <c r="I579" s="52">
        <v>0</v>
      </c>
      <c r="J579" s="52">
        <v>0</v>
      </c>
      <c r="K579" s="52">
        <v>0</v>
      </c>
      <c r="L579" s="52">
        <v>0</v>
      </c>
      <c r="M579" s="52"/>
    </row>
    <row r="580" spans="2:13" x14ac:dyDescent="0.25">
      <c r="B580" s="51" t="s">
        <v>29</v>
      </c>
      <c r="C580" s="51" t="s">
        <v>100</v>
      </c>
      <c r="D580" s="51">
        <v>0</v>
      </c>
      <c r="E580" s="52" t="s">
        <v>21</v>
      </c>
      <c r="F580" s="51">
        <v>3</v>
      </c>
      <c r="G580" s="52" t="s">
        <v>18</v>
      </c>
      <c r="H580" s="52" t="s">
        <v>103</v>
      </c>
      <c r="I580" s="52">
        <v>0</v>
      </c>
      <c r="J580" s="52">
        <v>0</v>
      </c>
      <c r="K580" s="52">
        <v>0</v>
      </c>
      <c r="L580" s="52">
        <v>0</v>
      </c>
      <c r="M580" s="52"/>
    </row>
    <row r="581" spans="2:13" x14ac:dyDescent="0.25">
      <c r="B581" s="51" t="s">
        <v>29</v>
      </c>
      <c r="C581" s="51" t="s">
        <v>100</v>
      </c>
      <c r="D581" s="51">
        <v>0</v>
      </c>
      <c r="E581" s="52" t="s">
        <v>21</v>
      </c>
      <c r="F581" s="51">
        <v>3</v>
      </c>
      <c r="G581" s="52" t="s">
        <v>18</v>
      </c>
      <c r="H581" s="52" t="s">
        <v>104</v>
      </c>
      <c r="I581" s="52">
        <v>0</v>
      </c>
      <c r="J581" s="52">
        <v>0</v>
      </c>
      <c r="K581" s="52">
        <v>0</v>
      </c>
      <c r="L581" s="52">
        <v>0</v>
      </c>
      <c r="M581" s="52"/>
    </row>
    <row r="582" spans="2:13" x14ac:dyDescent="0.25">
      <c r="B582" s="51" t="s">
        <v>29</v>
      </c>
      <c r="C582" s="51" t="s">
        <v>100</v>
      </c>
      <c r="D582" s="51">
        <v>0</v>
      </c>
      <c r="E582" s="52" t="s">
        <v>22</v>
      </c>
      <c r="F582" s="51">
        <v>4</v>
      </c>
      <c r="G582" s="52" t="s">
        <v>18</v>
      </c>
      <c r="H582" s="52" t="s">
        <v>105</v>
      </c>
      <c r="I582" s="52">
        <v>0</v>
      </c>
      <c r="J582" s="52">
        <v>0</v>
      </c>
      <c r="K582" s="52">
        <v>0</v>
      </c>
      <c r="L582" s="52">
        <v>0</v>
      </c>
      <c r="M582" s="52"/>
    </row>
    <row r="583" spans="2:13" x14ac:dyDescent="0.25">
      <c r="B583" s="51" t="s">
        <v>29</v>
      </c>
      <c r="C583" s="51" t="s">
        <v>100</v>
      </c>
      <c r="D583" s="51">
        <v>0</v>
      </c>
      <c r="E583" s="52" t="s">
        <v>22</v>
      </c>
      <c r="F583" s="51">
        <v>4</v>
      </c>
      <c r="G583" s="52" t="s">
        <v>18</v>
      </c>
      <c r="H583" s="52" t="s">
        <v>103</v>
      </c>
      <c r="I583" s="52">
        <v>0</v>
      </c>
      <c r="J583" s="52">
        <v>0</v>
      </c>
      <c r="K583" s="52">
        <v>0</v>
      </c>
      <c r="L583" s="52">
        <v>0</v>
      </c>
      <c r="M583" s="52"/>
    </row>
    <row r="584" spans="2:13" x14ac:dyDescent="0.25">
      <c r="B584" s="51" t="s">
        <v>29</v>
      </c>
      <c r="C584" s="51" t="s">
        <v>100</v>
      </c>
      <c r="D584" s="51">
        <v>0</v>
      </c>
      <c r="E584" s="52" t="s">
        <v>22</v>
      </c>
      <c r="F584" s="51">
        <v>4</v>
      </c>
      <c r="G584" s="52" t="s">
        <v>18</v>
      </c>
      <c r="H584" s="52" t="s">
        <v>104</v>
      </c>
      <c r="I584" s="52">
        <v>0</v>
      </c>
      <c r="J584" s="52">
        <v>0</v>
      </c>
      <c r="K584" s="52">
        <v>0</v>
      </c>
      <c r="L584" s="52">
        <v>0</v>
      </c>
      <c r="M584" s="52"/>
    </row>
    <row r="585" spans="2:13" x14ac:dyDescent="0.25">
      <c r="B585" s="51" t="s">
        <v>29</v>
      </c>
      <c r="C585" s="51" t="s">
        <v>100</v>
      </c>
      <c r="D585" s="51">
        <v>0</v>
      </c>
      <c r="E585" s="52" t="s">
        <v>23</v>
      </c>
      <c r="F585" s="51">
        <v>5</v>
      </c>
      <c r="G585" s="52" t="s">
        <v>18</v>
      </c>
      <c r="H585" s="52" t="s">
        <v>105</v>
      </c>
      <c r="I585" s="52">
        <v>0</v>
      </c>
      <c r="J585" s="52">
        <v>0</v>
      </c>
      <c r="K585" s="52">
        <v>0</v>
      </c>
      <c r="L585" s="52">
        <v>0</v>
      </c>
      <c r="M585" s="52"/>
    </row>
    <row r="586" spans="2:13" x14ac:dyDescent="0.25">
      <c r="B586" s="51" t="s">
        <v>29</v>
      </c>
      <c r="C586" s="51" t="s">
        <v>100</v>
      </c>
      <c r="D586" s="51">
        <v>0</v>
      </c>
      <c r="E586" s="52" t="s">
        <v>23</v>
      </c>
      <c r="F586" s="51">
        <v>5</v>
      </c>
      <c r="G586" s="52" t="s">
        <v>18</v>
      </c>
      <c r="H586" s="52" t="s">
        <v>103</v>
      </c>
      <c r="I586" s="52">
        <v>0</v>
      </c>
      <c r="J586" s="52">
        <v>0</v>
      </c>
      <c r="K586" s="52">
        <v>0</v>
      </c>
      <c r="L586" s="52">
        <v>0</v>
      </c>
      <c r="M586" s="52"/>
    </row>
    <row r="587" spans="2:13" x14ac:dyDescent="0.25">
      <c r="B587" s="51" t="s">
        <v>29</v>
      </c>
      <c r="C587" s="51" t="s">
        <v>100</v>
      </c>
      <c r="D587" s="51">
        <v>0</v>
      </c>
      <c r="E587" s="52" t="s">
        <v>23</v>
      </c>
      <c r="F587" s="51">
        <v>5</v>
      </c>
      <c r="G587" s="52" t="s">
        <v>18</v>
      </c>
      <c r="H587" s="52" t="s">
        <v>104</v>
      </c>
      <c r="I587" s="52">
        <v>0</v>
      </c>
      <c r="J587" s="52">
        <v>0</v>
      </c>
      <c r="K587" s="52">
        <v>0</v>
      </c>
      <c r="L587" s="52">
        <v>0</v>
      </c>
      <c r="M587" s="52"/>
    </row>
    <row r="588" spans="2:13" x14ac:dyDescent="0.25">
      <c r="B588" s="51" t="s">
        <v>50</v>
      </c>
      <c r="C588" s="51" t="s">
        <v>100</v>
      </c>
      <c r="D588" s="51">
        <v>0</v>
      </c>
      <c r="E588" s="52" t="s">
        <v>17</v>
      </c>
      <c r="F588" s="51">
        <v>1</v>
      </c>
      <c r="G588" s="52" t="s">
        <v>101</v>
      </c>
      <c r="H588" s="52" t="s">
        <v>102</v>
      </c>
      <c r="I588" s="52">
        <v>1</v>
      </c>
      <c r="J588" s="52">
        <v>453</v>
      </c>
      <c r="K588" s="52">
        <v>3</v>
      </c>
      <c r="L588" s="52">
        <v>0</v>
      </c>
      <c r="M588" s="52"/>
    </row>
    <row r="589" spans="2:13" x14ac:dyDescent="0.25">
      <c r="B589" s="51" t="s">
        <v>50</v>
      </c>
      <c r="C589" s="51" t="s">
        <v>100</v>
      </c>
      <c r="D589" s="51">
        <v>0</v>
      </c>
      <c r="E589" s="52" t="s">
        <v>17</v>
      </c>
      <c r="F589" s="51">
        <v>1</v>
      </c>
      <c r="G589" s="52" t="s">
        <v>101</v>
      </c>
      <c r="H589" s="52" t="s">
        <v>103</v>
      </c>
      <c r="I589" s="52">
        <v>1</v>
      </c>
      <c r="J589" s="52">
        <v>453</v>
      </c>
      <c r="K589" s="52">
        <v>3</v>
      </c>
      <c r="L589" s="52">
        <v>0</v>
      </c>
      <c r="M589" s="52"/>
    </row>
    <row r="590" spans="2:13" x14ac:dyDescent="0.25">
      <c r="B590" s="51" t="s">
        <v>50</v>
      </c>
      <c r="C590" s="51" t="s">
        <v>100</v>
      </c>
      <c r="D590" s="51">
        <v>0</v>
      </c>
      <c r="E590" s="52" t="s">
        <v>17</v>
      </c>
      <c r="F590" s="51">
        <v>1</v>
      </c>
      <c r="G590" s="52" t="s">
        <v>101</v>
      </c>
      <c r="H590" s="52" t="s">
        <v>104</v>
      </c>
      <c r="I590" s="52">
        <v>0</v>
      </c>
      <c r="J590" s="52">
        <v>0</v>
      </c>
      <c r="K590" s="52">
        <v>0</v>
      </c>
      <c r="L590" s="52">
        <v>0</v>
      </c>
      <c r="M590" s="52"/>
    </row>
    <row r="591" spans="2:13" x14ac:dyDescent="0.25">
      <c r="B591" s="51" t="s">
        <v>50</v>
      </c>
      <c r="C591" s="51" t="s">
        <v>100</v>
      </c>
      <c r="D591" s="51">
        <v>0</v>
      </c>
      <c r="E591" s="52" t="s">
        <v>17</v>
      </c>
      <c r="F591" s="51">
        <v>1</v>
      </c>
      <c r="G591" s="52" t="s">
        <v>18</v>
      </c>
      <c r="H591" s="52" t="s">
        <v>105</v>
      </c>
      <c r="I591" s="52">
        <v>0</v>
      </c>
      <c r="J591" s="52">
        <v>0</v>
      </c>
      <c r="K591" s="52">
        <v>0</v>
      </c>
      <c r="L591" s="52">
        <v>0</v>
      </c>
      <c r="M591" s="52"/>
    </row>
    <row r="592" spans="2:13" x14ac:dyDescent="0.25">
      <c r="B592" s="51" t="s">
        <v>50</v>
      </c>
      <c r="C592" s="51" t="s">
        <v>100</v>
      </c>
      <c r="D592" s="51">
        <v>0</v>
      </c>
      <c r="E592" s="52" t="s">
        <v>17</v>
      </c>
      <c r="F592" s="51">
        <v>1</v>
      </c>
      <c r="G592" s="52" t="s">
        <v>18</v>
      </c>
      <c r="H592" s="52" t="s">
        <v>103</v>
      </c>
      <c r="I592" s="52">
        <v>0</v>
      </c>
      <c r="J592" s="52">
        <v>0</v>
      </c>
      <c r="K592" s="52">
        <v>0</v>
      </c>
      <c r="L592" s="52">
        <v>0</v>
      </c>
      <c r="M592" s="52"/>
    </row>
    <row r="593" spans="2:13" x14ac:dyDescent="0.25">
      <c r="B593" s="51" t="s">
        <v>50</v>
      </c>
      <c r="C593" s="51" t="s">
        <v>100</v>
      </c>
      <c r="D593" s="51">
        <v>0</v>
      </c>
      <c r="E593" s="52" t="s">
        <v>17</v>
      </c>
      <c r="F593" s="51">
        <v>1</v>
      </c>
      <c r="G593" s="52" t="s">
        <v>18</v>
      </c>
      <c r="H593" s="52" t="s">
        <v>104</v>
      </c>
      <c r="I593" s="52">
        <v>0</v>
      </c>
      <c r="J593" s="52">
        <v>0</v>
      </c>
      <c r="K593" s="52">
        <v>0</v>
      </c>
      <c r="L593" s="52">
        <v>0</v>
      </c>
      <c r="M593" s="52"/>
    </row>
    <row r="594" spans="2:13" x14ac:dyDescent="0.25">
      <c r="B594" s="51" t="s">
        <v>50</v>
      </c>
      <c r="C594" s="51" t="s">
        <v>100</v>
      </c>
      <c r="D594" s="51">
        <v>0</v>
      </c>
      <c r="E594" s="52" t="s">
        <v>20</v>
      </c>
      <c r="F594" s="51">
        <v>2</v>
      </c>
      <c r="G594" s="52" t="s">
        <v>101</v>
      </c>
      <c r="H594" s="52" t="s">
        <v>103</v>
      </c>
      <c r="I594" s="52">
        <v>1</v>
      </c>
      <c r="J594" s="52">
        <v>453</v>
      </c>
      <c r="K594" s="52">
        <v>3</v>
      </c>
      <c r="L594" s="52">
        <v>0</v>
      </c>
      <c r="M594" s="52"/>
    </row>
    <row r="595" spans="2:13" x14ac:dyDescent="0.25">
      <c r="B595" s="51" t="s">
        <v>50</v>
      </c>
      <c r="C595" s="51" t="s">
        <v>100</v>
      </c>
      <c r="D595" s="51">
        <v>0</v>
      </c>
      <c r="E595" s="52" t="s">
        <v>20</v>
      </c>
      <c r="F595" s="51">
        <v>2</v>
      </c>
      <c r="G595" s="52" t="s">
        <v>101</v>
      </c>
      <c r="H595" s="52" t="s">
        <v>104</v>
      </c>
      <c r="I595" s="52">
        <v>0</v>
      </c>
      <c r="J595" s="52">
        <v>0</v>
      </c>
      <c r="K595" s="52">
        <v>0</v>
      </c>
      <c r="L595" s="52">
        <v>0</v>
      </c>
      <c r="M595" s="52"/>
    </row>
    <row r="596" spans="2:13" x14ac:dyDescent="0.25">
      <c r="B596" s="51" t="s">
        <v>50</v>
      </c>
      <c r="C596" s="51" t="s">
        <v>100</v>
      </c>
      <c r="D596" s="51">
        <v>0</v>
      </c>
      <c r="E596" s="52" t="s">
        <v>20</v>
      </c>
      <c r="F596" s="51">
        <v>2</v>
      </c>
      <c r="G596" s="52" t="s">
        <v>18</v>
      </c>
      <c r="H596" s="52" t="s">
        <v>105</v>
      </c>
      <c r="I596" s="52">
        <v>0</v>
      </c>
      <c r="J596" s="52">
        <v>0</v>
      </c>
      <c r="K596" s="52">
        <v>0</v>
      </c>
      <c r="L596" s="52">
        <v>0</v>
      </c>
      <c r="M596" s="52"/>
    </row>
    <row r="597" spans="2:13" x14ac:dyDescent="0.25">
      <c r="B597" s="51" t="s">
        <v>50</v>
      </c>
      <c r="C597" s="51" t="s">
        <v>100</v>
      </c>
      <c r="D597" s="51">
        <v>0</v>
      </c>
      <c r="E597" s="52" t="s">
        <v>20</v>
      </c>
      <c r="F597" s="51">
        <v>2</v>
      </c>
      <c r="G597" s="52" t="s">
        <v>18</v>
      </c>
      <c r="H597" s="52" t="s">
        <v>103</v>
      </c>
      <c r="I597" s="52">
        <v>0</v>
      </c>
      <c r="J597" s="52">
        <v>0</v>
      </c>
      <c r="K597" s="52">
        <v>0</v>
      </c>
      <c r="L597" s="52">
        <v>0</v>
      </c>
      <c r="M597" s="52"/>
    </row>
    <row r="598" spans="2:13" x14ac:dyDescent="0.25">
      <c r="B598" s="51" t="s">
        <v>50</v>
      </c>
      <c r="C598" s="51" t="s">
        <v>100</v>
      </c>
      <c r="D598" s="51">
        <v>0</v>
      </c>
      <c r="E598" s="52" t="s">
        <v>20</v>
      </c>
      <c r="F598" s="51">
        <v>2</v>
      </c>
      <c r="G598" s="52" t="s">
        <v>18</v>
      </c>
      <c r="H598" s="52" t="s">
        <v>104</v>
      </c>
      <c r="I598" s="52">
        <v>0</v>
      </c>
      <c r="J598" s="52">
        <v>0</v>
      </c>
      <c r="K598" s="52">
        <v>0</v>
      </c>
      <c r="L598" s="52">
        <v>0</v>
      </c>
      <c r="M598" s="52"/>
    </row>
    <row r="599" spans="2:13" x14ac:dyDescent="0.25">
      <c r="B599" s="51" t="s">
        <v>50</v>
      </c>
      <c r="C599" s="51" t="s">
        <v>100</v>
      </c>
      <c r="D599" s="51">
        <v>0</v>
      </c>
      <c r="E599" s="52" t="s">
        <v>21</v>
      </c>
      <c r="F599" s="51">
        <v>3</v>
      </c>
      <c r="G599" s="52" t="s">
        <v>101</v>
      </c>
      <c r="H599" s="52" t="s">
        <v>103</v>
      </c>
      <c r="I599" s="52">
        <v>1</v>
      </c>
      <c r="J599" s="52">
        <v>453</v>
      </c>
      <c r="K599" s="52">
        <v>3</v>
      </c>
      <c r="L599" s="52">
        <v>0</v>
      </c>
      <c r="M599" s="52"/>
    </row>
    <row r="600" spans="2:13" x14ac:dyDescent="0.25">
      <c r="B600" s="51" t="s">
        <v>50</v>
      </c>
      <c r="C600" s="51" t="s">
        <v>100</v>
      </c>
      <c r="D600" s="51">
        <v>0</v>
      </c>
      <c r="E600" s="52" t="s">
        <v>21</v>
      </c>
      <c r="F600" s="51">
        <v>3</v>
      </c>
      <c r="G600" s="52" t="s">
        <v>101</v>
      </c>
      <c r="H600" s="52" t="s">
        <v>104</v>
      </c>
      <c r="I600" s="52">
        <v>0</v>
      </c>
      <c r="J600" s="52">
        <v>0</v>
      </c>
      <c r="K600" s="52">
        <v>0</v>
      </c>
      <c r="L600" s="52">
        <v>0</v>
      </c>
      <c r="M600" s="52"/>
    </row>
    <row r="601" spans="2:13" x14ac:dyDescent="0.25">
      <c r="B601" s="51" t="s">
        <v>50</v>
      </c>
      <c r="C601" s="51" t="s">
        <v>100</v>
      </c>
      <c r="D601" s="51">
        <v>0</v>
      </c>
      <c r="E601" s="52" t="s">
        <v>21</v>
      </c>
      <c r="F601" s="51">
        <v>3</v>
      </c>
      <c r="G601" s="52" t="s">
        <v>18</v>
      </c>
      <c r="H601" s="52" t="s">
        <v>105</v>
      </c>
      <c r="I601" s="52">
        <v>0</v>
      </c>
      <c r="J601" s="52">
        <v>0</v>
      </c>
      <c r="K601" s="52">
        <v>0</v>
      </c>
      <c r="L601" s="52">
        <v>0</v>
      </c>
      <c r="M601" s="52"/>
    </row>
    <row r="602" spans="2:13" x14ac:dyDescent="0.25">
      <c r="B602" s="51" t="s">
        <v>50</v>
      </c>
      <c r="C602" s="51" t="s">
        <v>100</v>
      </c>
      <c r="D602" s="51">
        <v>0</v>
      </c>
      <c r="E602" s="52" t="s">
        <v>21</v>
      </c>
      <c r="F602" s="51">
        <v>3</v>
      </c>
      <c r="G602" s="52" t="s">
        <v>18</v>
      </c>
      <c r="H602" s="52" t="s">
        <v>103</v>
      </c>
      <c r="I602" s="52">
        <v>0</v>
      </c>
      <c r="J602" s="52">
        <v>0</v>
      </c>
      <c r="K602" s="52">
        <v>0</v>
      </c>
      <c r="L602" s="52">
        <v>0</v>
      </c>
      <c r="M602" s="52"/>
    </row>
    <row r="603" spans="2:13" x14ac:dyDescent="0.25">
      <c r="B603" s="51" t="s">
        <v>50</v>
      </c>
      <c r="C603" s="51" t="s">
        <v>100</v>
      </c>
      <c r="D603" s="51">
        <v>0</v>
      </c>
      <c r="E603" s="52" t="s">
        <v>21</v>
      </c>
      <c r="F603" s="51">
        <v>3</v>
      </c>
      <c r="G603" s="52" t="s">
        <v>18</v>
      </c>
      <c r="H603" s="52" t="s">
        <v>104</v>
      </c>
      <c r="I603" s="52">
        <v>0</v>
      </c>
      <c r="J603" s="52">
        <v>0</v>
      </c>
      <c r="K603" s="52">
        <v>0</v>
      </c>
      <c r="L603" s="52">
        <v>0</v>
      </c>
      <c r="M603" s="52"/>
    </row>
    <row r="604" spans="2:13" x14ac:dyDescent="0.25">
      <c r="B604" s="51" t="s">
        <v>50</v>
      </c>
      <c r="C604" s="51" t="s">
        <v>100</v>
      </c>
      <c r="D604" s="51">
        <v>0</v>
      </c>
      <c r="E604" s="52" t="s">
        <v>22</v>
      </c>
      <c r="F604" s="51">
        <v>4</v>
      </c>
      <c r="G604" s="52" t="s">
        <v>101</v>
      </c>
      <c r="H604" s="52" t="s">
        <v>103</v>
      </c>
      <c r="I604" s="52">
        <v>1</v>
      </c>
      <c r="J604" s="52">
        <v>453</v>
      </c>
      <c r="K604" s="52">
        <v>3</v>
      </c>
      <c r="L604" s="52">
        <v>0</v>
      </c>
      <c r="M604" s="52"/>
    </row>
    <row r="605" spans="2:13" x14ac:dyDescent="0.25">
      <c r="B605" s="51" t="s">
        <v>50</v>
      </c>
      <c r="C605" s="51" t="s">
        <v>100</v>
      </c>
      <c r="D605" s="51">
        <v>0</v>
      </c>
      <c r="E605" s="52" t="s">
        <v>22</v>
      </c>
      <c r="F605" s="51">
        <v>4</v>
      </c>
      <c r="G605" s="52" t="s">
        <v>101</v>
      </c>
      <c r="H605" s="52" t="s">
        <v>104</v>
      </c>
      <c r="I605" s="52">
        <v>0</v>
      </c>
      <c r="J605" s="52">
        <v>0</v>
      </c>
      <c r="K605" s="52">
        <v>0</v>
      </c>
      <c r="L605" s="52">
        <v>0</v>
      </c>
      <c r="M605" s="52"/>
    </row>
    <row r="606" spans="2:13" x14ac:dyDescent="0.25">
      <c r="B606" s="51" t="s">
        <v>50</v>
      </c>
      <c r="C606" s="51" t="s">
        <v>100</v>
      </c>
      <c r="D606" s="51">
        <v>0</v>
      </c>
      <c r="E606" s="52" t="s">
        <v>22</v>
      </c>
      <c r="F606" s="51">
        <v>4</v>
      </c>
      <c r="G606" s="52" t="s">
        <v>18</v>
      </c>
      <c r="H606" s="52" t="s">
        <v>105</v>
      </c>
      <c r="I606" s="52">
        <v>0</v>
      </c>
      <c r="J606" s="52">
        <v>0</v>
      </c>
      <c r="K606" s="52">
        <v>0</v>
      </c>
      <c r="L606" s="52">
        <v>0</v>
      </c>
      <c r="M606" s="52"/>
    </row>
    <row r="607" spans="2:13" x14ac:dyDescent="0.25">
      <c r="B607" s="51" t="s">
        <v>50</v>
      </c>
      <c r="C607" s="51" t="s">
        <v>100</v>
      </c>
      <c r="D607" s="51">
        <v>0</v>
      </c>
      <c r="E607" s="52" t="s">
        <v>22</v>
      </c>
      <c r="F607" s="51">
        <v>4</v>
      </c>
      <c r="G607" s="52" t="s">
        <v>18</v>
      </c>
      <c r="H607" s="52" t="s">
        <v>103</v>
      </c>
      <c r="I607" s="52">
        <v>0</v>
      </c>
      <c r="J607" s="52">
        <v>0</v>
      </c>
      <c r="K607" s="52">
        <v>0</v>
      </c>
      <c r="L607" s="52">
        <v>0</v>
      </c>
      <c r="M607" s="52"/>
    </row>
    <row r="608" spans="2:13" x14ac:dyDescent="0.25">
      <c r="B608" s="51" t="s">
        <v>50</v>
      </c>
      <c r="C608" s="51" t="s">
        <v>100</v>
      </c>
      <c r="D608" s="51">
        <v>0</v>
      </c>
      <c r="E608" s="52" t="s">
        <v>22</v>
      </c>
      <c r="F608" s="51">
        <v>4</v>
      </c>
      <c r="G608" s="52" t="s">
        <v>18</v>
      </c>
      <c r="H608" s="52" t="s">
        <v>104</v>
      </c>
      <c r="I608" s="52">
        <v>0</v>
      </c>
      <c r="J608" s="52">
        <v>0</v>
      </c>
      <c r="K608" s="52">
        <v>0</v>
      </c>
      <c r="L608" s="52">
        <v>0</v>
      </c>
      <c r="M608" s="52"/>
    </row>
    <row r="609" spans="2:13" x14ac:dyDescent="0.25">
      <c r="B609" s="51" t="s">
        <v>50</v>
      </c>
      <c r="C609" s="51" t="s">
        <v>100</v>
      </c>
      <c r="D609" s="51">
        <v>0</v>
      </c>
      <c r="E609" s="52" t="s">
        <v>23</v>
      </c>
      <c r="F609" s="51">
        <v>5</v>
      </c>
      <c r="G609" s="52" t="s">
        <v>101</v>
      </c>
      <c r="H609" s="52" t="s">
        <v>103</v>
      </c>
      <c r="I609" s="52">
        <v>1</v>
      </c>
      <c r="J609" s="52">
        <v>453</v>
      </c>
      <c r="K609" s="52">
        <v>3</v>
      </c>
      <c r="L609" s="52">
        <v>0</v>
      </c>
      <c r="M609" s="52"/>
    </row>
    <row r="610" spans="2:13" x14ac:dyDescent="0.25">
      <c r="B610" s="51" t="s">
        <v>50</v>
      </c>
      <c r="C610" s="51" t="s">
        <v>100</v>
      </c>
      <c r="D610" s="51">
        <v>0</v>
      </c>
      <c r="E610" s="52" t="s">
        <v>23</v>
      </c>
      <c r="F610" s="51">
        <v>5</v>
      </c>
      <c r="G610" s="52" t="s">
        <v>101</v>
      </c>
      <c r="H610" s="52" t="s">
        <v>104</v>
      </c>
      <c r="I610" s="52">
        <v>0</v>
      </c>
      <c r="J610" s="52">
        <v>0</v>
      </c>
      <c r="K610" s="52">
        <v>0</v>
      </c>
      <c r="L610" s="52">
        <v>0</v>
      </c>
      <c r="M610" s="52"/>
    </row>
    <row r="611" spans="2:13" x14ac:dyDescent="0.25">
      <c r="B611" s="51" t="s">
        <v>50</v>
      </c>
      <c r="C611" s="51" t="s">
        <v>100</v>
      </c>
      <c r="D611" s="51">
        <v>0</v>
      </c>
      <c r="E611" s="52" t="s">
        <v>23</v>
      </c>
      <c r="F611" s="51">
        <v>5</v>
      </c>
      <c r="G611" s="52" t="s">
        <v>18</v>
      </c>
      <c r="H611" s="52" t="s">
        <v>105</v>
      </c>
      <c r="I611" s="52">
        <v>0</v>
      </c>
      <c r="J611" s="52">
        <v>0</v>
      </c>
      <c r="K611" s="52">
        <v>0</v>
      </c>
      <c r="L611" s="52">
        <v>0</v>
      </c>
      <c r="M611" s="52"/>
    </row>
    <row r="612" spans="2:13" x14ac:dyDescent="0.25">
      <c r="B612" s="51" t="s">
        <v>50</v>
      </c>
      <c r="C612" s="51" t="s">
        <v>100</v>
      </c>
      <c r="D612" s="51">
        <v>0</v>
      </c>
      <c r="E612" s="52" t="s">
        <v>23</v>
      </c>
      <c r="F612" s="51">
        <v>5</v>
      </c>
      <c r="G612" s="52" t="s">
        <v>18</v>
      </c>
      <c r="H612" s="52" t="s">
        <v>103</v>
      </c>
      <c r="I612" s="52">
        <v>0</v>
      </c>
      <c r="J612" s="52">
        <v>0</v>
      </c>
      <c r="K612" s="52">
        <v>0</v>
      </c>
      <c r="L612" s="52">
        <v>0</v>
      </c>
      <c r="M612" s="52"/>
    </row>
    <row r="613" spans="2:13" x14ac:dyDescent="0.25">
      <c r="B613" s="51" t="s">
        <v>50</v>
      </c>
      <c r="C613" s="51" t="s">
        <v>100</v>
      </c>
      <c r="D613" s="51">
        <v>0</v>
      </c>
      <c r="E613" s="52" t="s">
        <v>23</v>
      </c>
      <c r="F613" s="51">
        <v>5</v>
      </c>
      <c r="G613" s="52" t="s">
        <v>18</v>
      </c>
      <c r="H613" s="52" t="s">
        <v>104</v>
      </c>
      <c r="I613" s="52">
        <v>0</v>
      </c>
      <c r="J613" s="52">
        <v>0</v>
      </c>
      <c r="K613" s="52">
        <v>0</v>
      </c>
      <c r="L613" s="52">
        <v>0</v>
      </c>
      <c r="M613" s="52"/>
    </row>
    <row r="614" spans="2:13" x14ac:dyDescent="0.25">
      <c r="B614" s="51" t="s">
        <v>64</v>
      </c>
      <c r="C614" s="51" t="s">
        <v>100</v>
      </c>
      <c r="D614" s="51">
        <v>0</v>
      </c>
      <c r="E614" s="52" t="s">
        <v>17</v>
      </c>
      <c r="F614" s="51">
        <v>1</v>
      </c>
      <c r="G614" s="52" t="s">
        <v>101</v>
      </c>
      <c r="H614" s="52" t="s">
        <v>102</v>
      </c>
      <c r="I614" s="52">
        <v>0</v>
      </c>
      <c r="J614" s="52">
        <v>0</v>
      </c>
      <c r="K614" s="52">
        <v>0</v>
      </c>
      <c r="L614" s="52">
        <v>0</v>
      </c>
      <c r="M614" s="52"/>
    </row>
    <row r="615" spans="2:13" x14ac:dyDescent="0.25">
      <c r="B615" s="51" t="s">
        <v>64</v>
      </c>
      <c r="C615" s="51" t="s">
        <v>100</v>
      </c>
      <c r="D615" s="51">
        <v>0</v>
      </c>
      <c r="E615" s="52" t="s">
        <v>17</v>
      </c>
      <c r="F615" s="51">
        <v>1</v>
      </c>
      <c r="G615" s="52" t="s">
        <v>101</v>
      </c>
      <c r="H615" s="52" t="s">
        <v>103</v>
      </c>
      <c r="I615" s="52">
        <v>0</v>
      </c>
      <c r="J615" s="52">
        <v>0</v>
      </c>
      <c r="K615" s="52">
        <v>0</v>
      </c>
      <c r="L615" s="52">
        <v>0</v>
      </c>
      <c r="M615" s="52"/>
    </row>
    <row r="616" spans="2:13" x14ac:dyDescent="0.25">
      <c r="B616" s="51" t="s">
        <v>64</v>
      </c>
      <c r="C616" s="51" t="s">
        <v>100</v>
      </c>
      <c r="D616" s="51">
        <v>0</v>
      </c>
      <c r="E616" s="52" t="s">
        <v>17</v>
      </c>
      <c r="F616" s="51">
        <v>1</v>
      </c>
      <c r="G616" s="52" t="s">
        <v>101</v>
      </c>
      <c r="H616" s="52" t="s">
        <v>104</v>
      </c>
      <c r="I616" s="52">
        <v>0</v>
      </c>
      <c r="J616" s="52">
        <v>0</v>
      </c>
      <c r="K616" s="52">
        <v>0</v>
      </c>
      <c r="L616" s="52">
        <v>0</v>
      </c>
      <c r="M616" s="52"/>
    </row>
    <row r="617" spans="2:13" x14ac:dyDescent="0.25">
      <c r="B617" s="51" t="s">
        <v>64</v>
      </c>
      <c r="C617" s="51" t="s">
        <v>100</v>
      </c>
      <c r="D617" s="51">
        <v>0</v>
      </c>
      <c r="E617" s="52" t="s">
        <v>17</v>
      </c>
      <c r="F617" s="51">
        <v>1</v>
      </c>
      <c r="G617" s="52" t="s">
        <v>18</v>
      </c>
      <c r="H617" s="52" t="s">
        <v>105</v>
      </c>
      <c r="I617" s="52">
        <v>0</v>
      </c>
      <c r="J617" s="52">
        <v>0</v>
      </c>
      <c r="K617" s="52">
        <v>0</v>
      </c>
      <c r="L617" s="52">
        <v>0</v>
      </c>
      <c r="M617" s="52"/>
    </row>
    <row r="618" spans="2:13" x14ac:dyDescent="0.25">
      <c r="B618" s="51" t="s">
        <v>64</v>
      </c>
      <c r="C618" s="51" t="s">
        <v>100</v>
      </c>
      <c r="D618" s="51">
        <v>0</v>
      </c>
      <c r="E618" s="52" t="s">
        <v>17</v>
      </c>
      <c r="F618" s="51">
        <v>1</v>
      </c>
      <c r="G618" s="52" t="s">
        <v>18</v>
      </c>
      <c r="H618" s="52" t="s">
        <v>103</v>
      </c>
      <c r="I618" s="52">
        <v>0</v>
      </c>
      <c r="J618" s="52">
        <v>0</v>
      </c>
      <c r="K618" s="52">
        <v>0</v>
      </c>
      <c r="L618" s="52">
        <v>0</v>
      </c>
      <c r="M618" s="52"/>
    </row>
    <row r="619" spans="2:13" x14ac:dyDescent="0.25">
      <c r="B619" s="51" t="s">
        <v>64</v>
      </c>
      <c r="C619" s="51" t="s">
        <v>100</v>
      </c>
      <c r="D619" s="51">
        <v>0</v>
      </c>
      <c r="E619" s="52" t="s">
        <v>17</v>
      </c>
      <c r="F619" s="51">
        <v>1</v>
      </c>
      <c r="G619" s="52" t="s">
        <v>18</v>
      </c>
      <c r="H619" s="52" t="s">
        <v>104</v>
      </c>
      <c r="I619" s="52">
        <v>0</v>
      </c>
      <c r="J619" s="52">
        <v>0</v>
      </c>
      <c r="K619" s="52">
        <v>0</v>
      </c>
      <c r="L619" s="52">
        <v>0</v>
      </c>
      <c r="M619" s="52"/>
    </row>
    <row r="620" spans="2:13" x14ac:dyDescent="0.25">
      <c r="B620" s="51" t="s">
        <v>64</v>
      </c>
      <c r="C620" s="51" t="s">
        <v>100</v>
      </c>
      <c r="D620" s="51">
        <v>0</v>
      </c>
      <c r="E620" s="52" t="s">
        <v>20</v>
      </c>
      <c r="F620" s="51">
        <v>2</v>
      </c>
      <c r="G620" s="52" t="s">
        <v>18</v>
      </c>
      <c r="H620" s="52" t="s">
        <v>105</v>
      </c>
      <c r="I620" s="52">
        <v>0</v>
      </c>
      <c r="J620" s="52">
        <v>0</v>
      </c>
      <c r="K620" s="52">
        <v>0</v>
      </c>
      <c r="L620" s="52">
        <v>0</v>
      </c>
      <c r="M620" s="52"/>
    </row>
    <row r="621" spans="2:13" x14ac:dyDescent="0.25">
      <c r="B621" s="51" t="s">
        <v>64</v>
      </c>
      <c r="C621" s="51" t="s">
        <v>100</v>
      </c>
      <c r="D621" s="51">
        <v>0</v>
      </c>
      <c r="E621" s="52" t="s">
        <v>20</v>
      </c>
      <c r="F621" s="51">
        <v>2</v>
      </c>
      <c r="G621" s="52" t="s">
        <v>18</v>
      </c>
      <c r="H621" s="52" t="s">
        <v>103</v>
      </c>
      <c r="I621" s="52">
        <v>0</v>
      </c>
      <c r="J621" s="52">
        <v>0</v>
      </c>
      <c r="K621" s="52">
        <v>0</v>
      </c>
      <c r="L621" s="52">
        <v>0</v>
      </c>
      <c r="M621" s="52"/>
    </row>
    <row r="622" spans="2:13" x14ac:dyDescent="0.25">
      <c r="B622" s="51" t="s">
        <v>64</v>
      </c>
      <c r="C622" s="51" t="s">
        <v>100</v>
      </c>
      <c r="D622" s="51">
        <v>0</v>
      </c>
      <c r="E622" s="52" t="s">
        <v>20</v>
      </c>
      <c r="F622" s="51">
        <v>2</v>
      </c>
      <c r="G622" s="52" t="s">
        <v>18</v>
      </c>
      <c r="H622" s="52" t="s">
        <v>104</v>
      </c>
      <c r="I622" s="52">
        <v>0</v>
      </c>
      <c r="J622" s="52">
        <v>0</v>
      </c>
      <c r="K622" s="52">
        <v>0</v>
      </c>
      <c r="L622" s="52">
        <v>0</v>
      </c>
      <c r="M622" s="52"/>
    </row>
    <row r="623" spans="2:13" x14ac:dyDescent="0.25">
      <c r="B623" s="51" t="s">
        <v>64</v>
      </c>
      <c r="C623" s="51" t="s">
        <v>100</v>
      </c>
      <c r="D623" s="51">
        <v>0</v>
      </c>
      <c r="E623" s="52" t="s">
        <v>21</v>
      </c>
      <c r="F623" s="51">
        <v>3</v>
      </c>
      <c r="G623" s="52" t="s">
        <v>18</v>
      </c>
      <c r="H623" s="52" t="s">
        <v>105</v>
      </c>
      <c r="I623" s="52">
        <v>0</v>
      </c>
      <c r="J623" s="52">
        <v>0</v>
      </c>
      <c r="K623" s="52">
        <v>0</v>
      </c>
      <c r="L623" s="52">
        <v>0</v>
      </c>
      <c r="M623" s="52"/>
    </row>
    <row r="624" spans="2:13" x14ac:dyDescent="0.25">
      <c r="B624" s="51" t="s">
        <v>64</v>
      </c>
      <c r="C624" s="51" t="s">
        <v>100</v>
      </c>
      <c r="D624" s="51">
        <v>0</v>
      </c>
      <c r="E624" s="52" t="s">
        <v>21</v>
      </c>
      <c r="F624" s="51">
        <v>3</v>
      </c>
      <c r="G624" s="52" t="s">
        <v>18</v>
      </c>
      <c r="H624" s="52" t="s">
        <v>103</v>
      </c>
      <c r="I624" s="52">
        <v>0</v>
      </c>
      <c r="J624" s="52">
        <v>0</v>
      </c>
      <c r="K624" s="52">
        <v>0</v>
      </c>
      <c r="L624" s="52">
        <v>0</v>
      </c>
      <c r="M624" s="52"/>
    </row>
    <row r="625" spans="2:13" x14ac:dyDescent="0.25">
      <c r="B625" s="51" t="s">
        <v>64</v>
      </c>
      <c r="C625" s="51" t="s">
        <v>100</v>
      </c>
      <c r="D625" s="51">
        <v>0</v>
      </c>
      <c r="E625" s="52" t="s">
        <v>21</v>
      </c>
      <c r="F625" s="51">
        <v>3</v>
      </c>
      <c r="G625" s="52" t="s">
        <v>18</v>
      </c>
      <c r="H625" s="52" t="s">
        <v>104</v>
      </c>
      <c r="I625" s="52">
        <v>0</v>
      </c>
      <c r="J625" s="52">
        <v>0</v>
      </c>
      <c r="K625" s="52">
        <v>0</v>
      </c>
      <c r="L625" s="52">
        <v>0</v>
      </c>
      <c r="M625" s="52"/>
    </row>
    <row r="626" spans="2:13" x14ac:dyDescent="0.25">
      <c r="B626" s="51" t="s">
        <v>64</v>
      </c>
      <c r="C626" s="51" t="s">
        <v>100</v>
      </c>
      <c r="D626" s="51">
        <v>0</v>
      </c>
      <c r="E626" s="52" t="s">
        <v>22</v>
      </c>
      <c r="F626" s="51">
        <v>4</v>
      </c>
      <c r="G626" s="52" t="s">
        <v>18</v>
      </c>
      <c r="H626" s="52" t="s">
        <v>105</v>
      </c>
      <c r="I626" s="52">
        <v>0</v>
      </c>
      <c r="J626" s="52">
        <v>0</v>
      </c>
      <c r="K626" s="52">
        <v>0</v>
      </c>
      <c r="L626" s="52">
        <v>0</v>
      </c>
      <c r="M626" s="52"/>
    </row>
    <row r="627" spans="2:13" x14ac:dyDescent="0.25">
      <c r="B627" s="51" t="s">
        <v>64</v>
      </c>
      <c r="C627" s="51" t="s">
        <v>100</v>
      </c>
      <c r="D627" s="51">
        <v>0</v>
      </c>
      <c r="E627" s="52" t="s">
        <v>22</v>
      </c>
      <c r="F627" s="51">
        <v>4</v>
      </c>
      <c r="G627" s="52" t="s">
        <v>18</v>
      </c>
      <c r="H627" s="52" t="s">
        <v>103</v>
      </c>
      <c r="I627" s="52">
        <v>0</v>
      </c>
      <c r="J627" s="52">
        <v>0</v>
      </c>
      <c r="K627" s="52">
        <v>0</v>
      </c>
      <c r="L627" s="52">
        <v>0</v>
      </c>
      <c r="M627" s="52"/>
    </row>
    <row r="628" spans="2:13" x14ac:dyDescent="0.25">
      <c r="B628" s="51" t="s">
        <v>64</v>
      </c>
      <c r="C628" s="51" t="s">
        <v>100</v>
      </c>
      <c r="D628" s="51">
        <v>0</v>
      </c>
      <c r="E628" s="52" t="s">
        <v>22</v>
      </c>
      <c r="F628" s="51">
        <v>4</v>
      </c>
      <c r="G628" s="52" t="s">
        <v>18</v>
      </c>
      <c r="H628" s="52" t="s">
        <v>104</v>
      </c>
      <c r="I628" s="52">
        <v>0</v>
      </c>
      <c r="J628" s="52">
        <v>0</v>
      </c>
      <c r="K628" s="52">
        <v>0</v>
      </c>
      <c r="L628" s="52">
        <v>0</v>
      </c>
      <c r="M628" s="52"/>
    </row>
    <row r="629" spans="2:13" x14ac:dyDescent="0.25">
      <c r="B629" s="51" t="s">
        <v>64</v>
      </c>
      <c r="C629" s="51" t="s">
        <v>100</v>
      </c>
      <c r="D629" s="51">
        <v>0</v>
      </c>
      <c r="E629" s="52" t="s">
        <v>23</v>
      </c>
      <c r="F629" s="51">
        <v>5</v>
      </c>
      <c r="G629" s="52" t="s">
        <v>18</v>
      </c>
      <c r="H629" s="52" t="s">
        <v>105</v>
      </c>
      <c r="I629" s="52">
        <v>0</v>
      </c>
      <c r="J629" s="52">
        <v>0</v>
      </c>
      <c r="K629" s="52">
        <v>0</v>
      </c>
      <c r="L629" s="52">
        <v>0</v>
      </c>
      <c r="M629" s="52"/>
    </row>
    <row r="630" spans="2:13" x14ac:dyDescent="0.25">
      <c r="B630" s="51" t="s">
        <v>64</v>
      </c>
      <c r="C630" s="51" t="s">
        <v>100</v>
      </c>
      <c r="D630" s="51">
        <v>0</v>
      </c>
      <c r="E630" s="52" t="s">
        <v>23</v>
      </c>
      <c r="F630" s="51">
        <v>5</v>
      </c>
      <c r="G630" s="52" t="s">
        <v>18</v>
      </c>
      <c r="H630" s="52" t="s">
        <v>103</v>
      </c>
      <c r="I630" s="52">
        <v>0</v>
      </c>
      <c r="J630" s="52">
        <v>0</v>
      </c>
      <c r="K630" s="52">
        <v>0</v>
      </c>
      <c r="L630" s="52">
        <v>0</v>
      </c>
      <c r="M630" s="52"/>
    </row>
    <row r="631" spans="2:13" x14ac:dyDescent="0.25">
      <c r="B631" s="51" t="s">
        <v>64</v>
      </c>
      <c r="C631" s="51" t="s">
        <v>100</v>
      </c>
      <c r="D631" s="51">
        <v>0</v>
      </c>
      <c r="E631" s="52" t="s">
        <v>23</v>
      </c>
      <c r="F631" s="51">
        <v>5</v>
      </c>
      <c r="G631" s="52" t="s">
        <v>18</v>
      </c>
      <c r="H631" s="52" t="s">
        <v>104</v>
      </c>
      <c r="I631" s="52">
        <v>0</v>
      </c>
      <c r="J631" s="52">
        <v>0</v>
      </c>
      <c r="K631" s="52">
        <v>0</v>
      </c>
      <c r="L631" s="52">
        <v>0</v>
      </c>
      <c r="M631" s="52"/>
    </row>
    <row r="632" spans="2:13" x14ac:dyDescent="0.25">
      <c r="B632" s="51" t="s">
        <v>31</v>
      </c>
      <c r="C632" s="51" t="s">
        <v>100</v>
      </c>
      <c r="D632" s="51">
        <v>0</v>
      </c>
      <c r="E632" s="52" t="s">
        <v>85</v>
      </c>
      <c r="F632" s="52">
        <v>6</v>
      </c>
      <c r="G632" s="52" t="s">
        <v>18</v>
      </c>
      <c r="H632" s="52" t="s">
        <v>105</v>
      </c>
      <c r="I632" s="52">
        <v>0</v>
      </c>
      <c r="J632" s="52">
        <v>0</v>
      </c>
      <c r="K632" s="52">
        <v>0</v>
      </c>
      <c r="L632" s="52">
        <v>0</v>
      </c>
      <c r="M632" s="52"/>
    </row>
    <row r="633" spans="2:13" x14ac:dyDescent="0.25">
      <c r="B633" s="51" t="s">
        <v>31</v>
      </c>
      <c r="C633" s="51" t="s">
        <v>100</v>
      </c>
      <c r="D633" s="51">
        <v>0</v>
      </c>
      <c r="E633" s="52" t="s">
        <v>85</v>
      </c>
      <c r="F633" s="52">
        <v>6</v>
      </c>
      <c r="G633" s="52" t="s">
        <v>18</v>
      </c>
      <c r="H633" s="52" t="s">
        <v>103</v>
      </c>
      <c r="I633" s="52">
        <v>0</v>
      </c>
      <c r="J633" s="52">
        <v>0</v>
      </c>
      <c r="K633" s="52">
        <v>0</v>
      </c>
      <c r="L633" s="52">
        <v>0</v>
      </c>
      <c r="M633" s="52"/>
    </row>
    <row r="634" spans="2:13" x14ac:dyDescent="0.25">
      <c r="B634" s="51" t="s">
        <v>31</v>
      </c>
      <c r="C634" s="51" t="s">
        <v>100</v>
      </c>
      <c r="D634" s="51">
        <v>0</v>
      </c>
      <c r="E634" s="52" t="s">
        <v>85</v>
      </c>
      <c r="F634" s="52">
        <v>6</v>
      </c>
      <c r="G634" s="52" t="s">
        <v>18</v>
      </c>
      <c r="H634" s="52" t="s">
        <v>104</v>
      </c>
      <c r="I634" s="52">
        <v>0</v>
      </c>
      <c r="J634" s="52">
        <v>0</v>
      </c>
      <c r="K634" s="52">
        <v>0</v>
      </c>
      <c r="L634" s="52">
        <v>0</v>
      </c>
      <c r="M634" s="52"/>
    </row>
    <row r="635" spans="2:13" x14ac:dyDescent="0.25">
      <c r="B635" s="51" t="s">
        <v>36</v>
      </c>
      <c r="C635" s="37" t="s">
        <v>100</v>
      </c>
      <c r="D635" s="37">
        <v>0</v>
      </c>
      <c r="E635" s="52" t="s">
        <v>85</v>
      </c>
      <c r="F635" s="52">
        <v>6</v>
      </c>
      <c r="G635" s="52" t="s">
        <v>18</v>
      </c>
      <c r="H635" s="52" t="s">
        <v>105</v>
      </c>
      <c r="I635" s="52">
        <v>0</v>
      </c>
      <c r="J635" s="52">
        <v>0</v>
      </c>
      <c r="K635" s="52">
        <v>0</v>
      </c>
      <c r="L635" s="52">
        <v>0</v>
      </c>
      <c r="M635" s="52"/>
    </row>
    <row r="636" spans="2:13" x14ac:dyDescent="0.25">
      <c r="B636" s="51" t="s">
        <v>36</v>
      </c>
      <c r="C636" s="37" t="s">
        <v>100</v>
      </c>
      <c r="D636" s="37">
        <v>0</v>
      </c>
      <c r="E636" s="52" t="s">
        <v>85</v>
      </c>
      <c r="F636" s="52">
        <v>6</v>
      </c>
      <c r="G636" s="52" t="s">
        <v>18</v>
      </c>
      <c r="H636" s="52" t="s">
        <v>103</v>
      </c>
      <c r="I636" s="52">
        <v>0</v>
      </c>
      <c r="J636" s="52">
        <v>0</v>
      </c>
      <c r="K636" s="52">
        <v>0</v>
      </c>
      <c r="L636" s="52">
        <v>0</v>
      </c>
      <c r="M636" s="52"/>
    </row>
    <row r="637" spans="2:13" x14ac:dyDescent="0.25">
      <c r="B637" s="51" t="s">
        <v>36</v>
      </c>
      <c r="C637" s="37" t="s">
        <v>100</v>
      </c>
      <c r="D637" s="37">
        <v>0</v>
      </c>
      <c r="E637" s="52" t="s">
        <v>85</v>
      </c>
      <c r="F637" s="52">
        <v>6</v>
      </c>
      <c r="G637" s="52" t="s">
        <v>18</v>
      </c>
      <c r="H637" s="52" t="s">
        <v>104</v>
      </c>
      <c r="I637" s="52">
        <v>0</v>
      </c>
      <c r="J637" s="52">
        <v>0</v>
      </c>
      <c r="K637" s="52">
        <v>0</v>
      </c>
      <c r="L637" s="52">
        <v>0</v>
      </c>
      <c r="M637" s="52"/>
    </row>
    <row r="638" spans="2:13" x14ac:dyDescent="0.25">
      <c r="B638" s="51" t="s">
        <v>46</v>
      </c>
      <c r="C638" s="37" t="s">
        <v>100</v>
      </c>
      <c r="D638" s="37">
        <v>0</v>
      </c>
      <c r="E638" s="52" t="s">
        <v>85</v>
      </c>
      <c r="F638" s="52">
        <v>6</v>
      </c>
      <c r="G638" s="52" t="s">
        <v>18</v>
      </c>
      <c r="H638" s="52" t="s">
        <v>105</v>
      </c>
      <c r="I638" s="52">
        <v>0</v>
      </c>
      <c r="J638" s="52">
        <v>0</v>
      </c>
      <c r="K638" s="52">
        <v>0</v>
      </c>
      <c r="L638" s="52">
        <v>0</v>
      </c>
      <c r="M638" s="52"/>
    </row>
    <row r="639" spans="2:13" x14ac:dyDescent="0.25">
      <c r="B639" s="51" t="s">
        <v>46</v>
      </c>
      <c r="C639" s="37" t="s">
        <v>100</v>
      </c>
      <c r="D639" s="37">
        <v>0</v>
      </c>
      <c r="E639" s="52" t="s">
        <v>85</v>
      </c>
      <c r="F639" s="52">
        <v>6</v>
      </c>
      <c r="G639" s="52" t="s">
        <v>18</v>
      </c>
      <c r="H639" s="52" t="s">
        <v>103</v>
      </c>
      <c r="I639" s="52">
        <v>0</v>
      </c>
      <c r="J639" s="52">
        <v>0</v>
      </c>
      <c r="K639" s="52">
        <v>0</v>
      </c>
      <c r="L639" s="52">
        <v>0</v>
      </c>
      <c r="M639" s="52"/>
    </row>
    <row r="640" spans="2:13" x14ac:dyDescent="0.25">
      <c r="B640" s="51" t="s">
        <v>46</v>
      </c>
      <c r="C640" s="37" t="s">
        <v>100</v>
      </c>
      <c r="D640" s="37">
        <v>0</v>
      </c>
      <c r="E640" s="52" t="s">
        <v>85</v>
      </c>
      <c r="F640" s="52">
        <v>6</v>
      </c>
      <c r="G640" s="52" t="s">
        <v>18</v>
      </c>
      <c r="H640" s="52" t="s">
        <v>104</v>
      </c>
      <c r="I640" s="52">
        <v>0</v>
      </c>
      <c r="J640" s="52">
        <v>0</v>
      </c>
      <c r="K640" s="52">
        <v>0</v>
      </c>
      <c r="L640" s="52">
        <v>0</v>
      </c>
      <c r="M640" s="52"/>
    </row>
    <row r="641" spans="2:13" x14ac:dyDescent="0.25">
      <c r="B641" s="51" t="s">
        <v>72</v>
      </c>
      <c r="C641" s="37" t="s">
        <v>100</v>
      </c>
      <c r="D641" s="37">
        <v>0</v>
      </c>
      <c r="E641" s="52" t="s">
        <v>85</v>
      </c>
      <c r="F641" s="52">
        <v>6</v>
      </c>
      <c r="G641" s="52" t="s">
        <v>101</v>
      </c>
      <c r="H641" s="52" t="s">
        <v>102</v>
      </c>
      <c r="I641" s="52">
        <v>0</v>
      </c>
      <c r="J641" s="52">
        <v>0</v>
      </c>
      <c r="K641" s="52">
        <v>0</v>
      </c>
      <c r="L641" s="52">
        <v>0</v>
      </c>
      <c r="M641" s="52"/>
    </row>
    <row r="642" spans="2:13" x14ac:dyDescent="0.25">
      <c r="B642" s="51" t="s">
        <v>72</v>
      </c>
      <c r="C642" s="37" t="s">
        <v>100</v>
      </c>
      <c r="D642" s="37">
        <v>0</v>
      </c>
      <c r="E642" s="52" t="s">
        <v>85</v>
      </c>
      <c r="F642" s="52">
        <v>6</v>
      </c>
      <c r="G642" s="52" t="s">
        <v>101</v>
      </c>
      <c r="H642" s="52" t="s">
        <v>103</v>
      </c>
      <c r="I642" s="52">
        <v>0</v>
      </c>
      <c r="J642" s="52">
        <v>0</v>
      </c>
      <c r="K642" s="52">
        <v>0</v>
      </c>
      <c r="L642" s="52">
        <v>0</v>
      </c>
      <c r="M642" s="52"/>
    </row>
    <row r="643" spans="2:13" x14ac:dyDescent="0.25">
      <c r="B643" s="51" t="s">
        <v>72</v>
      </c>
      <c r="C643" s="37" t="s">
        <v>100</v>
      </c>
      <c r="D643" s="37">
        <v>0</v>
      </c>
      <c r="E643" s="52" t="s">
        <v>85</v>
      </c>
      <c r="F643" s="52">
        <v>6</v>
      </c>
      <c r="G643" s="52" t="s">
        <v>101</v>
      </c>
      <c r="H643" s="52" t="s">
        <v>104</v>
      </c>
      <c r="I643" s="52">
        <v>0</v>
      </c>
      <c r="J643" s="52">
        <v>0</v>
      </c>
      <c r="K643" s="52">
        <v>0</v>
      </c>
      <c r="L643" s="52">
        <v>0</v>
      </c>
      <c r="M643" s="52"/>
    </row>
    <row r="644" spans="2:13" x14ac:dyDescent="0.25">
      <c r="B644" s="51" t="s">
        <v>72</v>
      </c>
      <c r="C644" s="37" t="s">
        <v>100</v>
      </c>
      <c r="D644" s="37">
        <v>0</v>
      </c>
      <c r="E644" s="52" t="s">
        <v>85</v>
      </c>
      <c r="F644" s="52">
        <v>6</v>
      </c>
      <c r="G644" s="52" t="s">
        <v>18</v>
      </c>
      <c r="H644" s="52" t="s">
        <v>105</v>
      </c>
      <c r="I644" s="52">
        <v>0</v>
      </c>
      <c r="J644" s="52">
        <v>0</v>
      </c>
      <c r="K644" s="52">
        <v>0</v>
      </c>
      <c r="L644" s="52">
        <v>0</v>
      </c>
      <c r="M644" s="52"/>
    </row>
    <row r="645" spans="2:13" x14ac:dyDescent="0.25">
      <c r="B645" s="51" t="s">
        <v>72</v>
      </c>
      <c r="C645" s="37" t="s">
        <v>100</v>
      </c>
      <c r="D645" s="37">
        <v>0</v>
      </c>
      <c r="E645" s="52" t="s">
        <v>85</v>
      </c>
      <c r="F645" s="52">
        <v>6</v>
      </c>
      <c r="G645" s="52" t="s">
        <v>18</v>
      </c>
      <c r="H645" s="52" t="s">
        <v>103</v>
      </c>
      <c r="I645" s="52">
        <v>0</v>
      </c>
      <c r="J645" s="52">
        <v>0</v>
      </c>
      <c r="K645" s="52">
        <v>0</v>
      </c>
      <c r="L645" s="52">
        <v>0</v>
      </c>
      <c r="M645" s="52"/>
    </row>
    <row r="646" spans="2:13" x14ac:dyDescent="0.25">
      <c r="B646" s="51" t="s">
        <v>72</v>
      </c>
      <c r="C646" s="37" t="s">
        <v>100</v>
      </c>
      <c r="D646" s="37">
        <v>0</v>
      </c>
      <c r="E646" s="52" t="s">
        <v>85</v>
      </c>
      <c r="F646" s="52">
        <v>6</v>
      </c>
      <c r="G646" s="52" t="s">
        <v>18</v>
      </c>
      <c r="H646" s="52" t="s">
        <v>104</v>
      </c>
      <c r="I646" s="52">
        <v>0</v>
      </c>
      <c r="J646" s="52">
        <v>0</v>
      </c>
      <c r="K646" s="52">
        <v>0</v>
      </c>
      <c r="L646" s="52">
        <v>0</v>
      </c>
      <c r="M646" s="52"/>
    </row>
    <row r="647" spans="2:13" x14ac:dyDescent="0.25">
      <c r="B647" s="51" t="s">
        <v>54</v>
      </c>
      <c r="C647" s="37" t="s">
        <v>100</v>
      </c>
      <c r="D647" s="37">
        <v>0</v>
      </c>
      <c r="E647" s="52" t="s">
        <v>85</v>
      </c>
      <c r="F647" s="52">
        <v>6</v>
      </c>
      <c r="G647" s="52" t="s">
        <v>101</v>
      </c>
      <c r="H647" s="52" t="s">
        <v>103</v>
      </c>
      <c r="I647" s="52">
        <v>4</v>
      </c>
      <c r="J647" s="52">
        <v>408</v>
      </c>
      <c r="K647" s="52">
        <v>10</v>
      </c>
      <c r="L647" s="52">
        <v>0</v>
      </c>
      <c r="M647" s="52"/>
    </row>
    <row r="648" spans="2:13" x14ac:dyDescent="0.25">
      <c r="B648" s="51" t="s">
        <v>54</v>
      </c>
      <c r="C648" s="37" t="s">
        <v>100</v>
      </c>
      <c r="D648" s="37">
        <v>0</v>
      </c>
      <c r="E648" s="52" t="s">
        <v>85</v>
      </c>
      <c r="F648" s="52">
        <v>6</v>
      </c>
      <c r="G648" s="52" t="s">
        <v>101</v>
      </c>
      <c r="H648" s="52" t="s">
        <v>104</v>
      </c>
      <c r="I648" s="52">
        <v>0</v>
      </c>
      <c r="J648" s="52">
        <v>0</v>
      </c>
      <c r="K648" s="52">
        <v>0</v>
      </c>
      <c r="L648" s="52">
        <v>0</v>
      </c>
      <c r="M648" s="52"/>
    </row>
    <row r="649" spans="2:13" x14ac:dyDescent="0.25">
      <c r="B649" s="51" t="s">
        <v>54</v>
      </c>
      <c r="C649" s="37" t="s">
        <v>100</v>
      </c>
      <c r="D649" s="37">
        <v>0</v>
      </c>
      <c r="E649" s="52" t="s">
        <v>85</v>
      </c>
      <c r="F649" s="52">
        <v>6</v>
      </c>
      <c r="G649" s="52" t="s">
        <v>18</v>
      </c>
      <c r="H649" s="52" t="s">
        <v>105</v>
      </c>
      <c r="I649" s="52">
        <v>0</v>
      </c>
      <c r="J649" s="52">
        <v>0</v>
      </c>
      <c r="K649" s="52">
        <v>0</v>
      </c>
      <c r="L649" s="52">
        <v>0</v>
      </c>
      <c r="M649" s="52"/>
    </row>
    <row r="650" spans="2:13" x14ac:dyDescent="0.25">
      <c r="B650" s="51" t="s">
        <v>54</v>
      </c>
      <c r="C650" s="37" t="s">
        <v>100</v>
      </c>
      <c r="D650" s="37">
        <v>0</v>
      </c>
      <c r="E650" s="52" t="s">
        <v>85</v>
      </c>
      <c r="F650" s="52">
        <v>6</v>
      </c>
      <c r="G650" s="52" t="s">
        <v>18</v>
      </c>
      <c r="H650" s="52" t="s">
        <v>103</v>
      </c>
      <c r="I650" s="52">
        <v>2</v>
      </c>
      <c r="J650" s="52">
        <v>232</v>
      </c>
      <c r="K650" s="52">
        <v>2</v>
      </c>
      <c r="L650" s="52">
        <v>0</v>
      </c>
      <c r="M650" s="52"/>
    </row>
    <row r="651" spans="2:13" x14ac:dyDescent="0.25">
      <c r="B651" s="51" t="s">
        <v>54</v>
      </c>
      <c r="C651" s="37" t="s">
        <v>100</v>
      </c>
      <c r="D651" s="37">
        <v>0</v>
      </c>
      <c r="E651" s="52" t="s">
        <v>85</v>
      </c>
      <c r="F651" s="52">
        <v>6</v>
      </c>
      <c r="G651" s="52" t="s">
        <v>18</v>
      </c>
      <c r="H651" s="52" t="s">
        <v>104</v>
      </c>
      <c r="I651" s="52">
        <v>0</v>
      </c>
      <c r="J651" s="52">
        <v>0</v>
      </c>
      <c r="K651" s="52">
        <v>0</v>
      </c>
      <c r="L651" s="52">
        <v>0</v>
      </c>
      <c r="M651" s="52"/>
    </row>
    <row r="652" spans="2:13" x14ac:dyDescent="0.25">
      <c r="B652" s="51" t="s">
        <v>64</v>
      </c>
      <c r="C652" s="37" t="s">
        <v>100</v>
      </c>
      <c r="D652" s="37">
        <v>0</v>
      </c>
      <c r="E652" s="52" t="s">
        <v>85</v>
      </c>
      <c r="F652" s="52">
        <v>6</v>
      </c>
      <c r="G652" s="52" t="s">
        <v>18</v>
      </c>
      <c r="H652" s="52" t="s">
        <v>105</v>
      </c>
      <c r="I652" s="52">
        <v>0</v>
      </c>
      <c r="J652" s="52">
        <v>0</v>
      </c>
      <c r="K652" s="52">
        <v>0</v>
      </c>
      <c r="L652" s="52">
        <v>0</v>
      </c>
      <c r="M652" s="52"/>
    </row>
    <row r="653" spans="2:13" x14ac:dyDescent="0.25">
      <c r="B653" s="51" t="s">
        <v>64</v>
      </c>
      <c r="C653" s="37" t="s">
        <v>100</v>
      </c>
      <c r="D653" s="37">
        <v>0</v>
      </c>
      <c r="E653" s="52" t="s">
        <v>85</v>
      </c>
      <c r="F653" s="52">
        <v>6</v>
      </c>
      <c r="G653" s="52" t="s">
        <v>18</v>
      </c>
      <c r="H653" s="52" t="s">
        <v>103</v>
      </c>
      <c r="I653" s="52">
        <v>0</v>
      </c>
      <c r="J653" s="52">
        <v>0</v>
      </c>
      <c r="K653" s="52">
        <v>0</v>
      </c>
      <c r="L653" s="52">
        <v>0</v>
      </c>
      <c r="M653" s="52"/>
    </row>
    <row r="654" spans="2:13" x14ac:dyDescent="0.25">
      <c r="B654" s="51" t="s">
        <v>64</v>
      </c>
      <c r="C654" s="37" t="s">
        <v>100</v>
      </c>
      <c r="D654" s="37">
        <v>0</v>
      </c>
      <c r="E654" s="52" t="s">
        <v>85</v>
      </c>
      <c r="F654" s="52">
        <v>6</v>
      </c>
      <c r="G654" s="52" t="s">
        <v>18</v>
      </c>
      <c r="H654" s="52" t="s">
        <v>104</v>
      </c>
      <c r="I654" s="52">
        <v>0</v>
      </c>
      <c r="J654" s="52">
        <v>0</v>
      </c>
      <c r="K654" s="52">
        <v>0</v>
      </c>
      <c r="L654" s="52">
        <v>0</v>
      </c>
      <c r="M654" s="52"/>
    </row>
    <row r="655" spans="2:13" x14ac:dyDescent="0.25">
      <c r="B655" s="51" t="s">
        <v>39</v>
      </c>
      <c r="C655" s="37" t="s">
        <v>100</v>
      </c>
      <c r="D655" s="37">
        <v>0</v>
      </c>
      <c r="E655" s="52" t="s">
        <v>85</v>
      </c>
      <c r="F655" s="52">
        <v>6</v>
      </c>
      <c r="G655" s="52" t="s">
        <v>18</v>
      </c>
      <c r="H655" s="52" t="s">
        <v>105</v>
      </c>
      <c r="I655" s="52">
        <v>0</v>
      </c>
      <c r="J655" s="52">
        <v>0</v>
      </c>
      <c r="K655" s="52">
        <v>0</v>
      </c>
      <c r="L655" s="52">
        <v>0</v>
      </c>
      <c r="M655" s="52"/>
    </row>
    <row r="656" spans="2:13" x14ac:dyDescent="0.25">
      <c r="B656" s="51" t="s">
        <v>39</v>
      </c>
      <c r="C656" s="37" t="s">
        <v>100</v>
      </c>
      <c r="D656" s="37">
        <v>0</v>
      </c>
      <c r="E656" s="52" t="s">
        <v>85</v>
      </c>
      <c r="F656" s="52">
        <v>6</v>
      </c>
      <c r="G656" s="52" t="s">
        <v>18</v>
      </c>
      <c r="H656" s="52" t="s">
        <v>103</v>
      </c>
      <c r="I656" s="52">
        <v>0</v>
      </c>
      <c r="J656" s="52">
        <v>0</v>
      </c>
      <c r="K656" s="52">
        <v>0</v>
      </c>
      <c r="L656" s="52">
        <v>0</v>
      </c>
      <c r="M656" s="52"/>
    </row>
    <row r="657" spans="2:13" x14ac:dyDescent="0.25">
      <c r="B657" s="51" t="s">
        <v>39</v>
      </c>
      <c r="C657" s="37" t="s">
        <v>100</v>
      </c>
      <c r="D657" s="37">
        <v>0</v>
      </c>
      <c r="E657" s="52" t="s">
        <v>85</v>
      </c>
      <c r="F657" s="52">
        <v>6</v>
      </c>
      <c r="G657" s="52" t="s">
        <v>18</v>
      </c>
      <c r="H657" s="52" t="s">
        <v>104</v>
      </c>
      <c r="I657" s="52">
        <v>0</v>
      </c>
      <c r="J657" s="52">
        <v>0</v>
      </c>
      <c r="K657" s="52">
        <v>0</v>
      </c>
      <c r="L657" s="52">
        <v>0</v>
      </c>
      <c r="M657" s="52"/>
    </row>
    <row r="658" spans="2:13" x14ac:dyDescent="0.25">
      <c r="B658" s="51" t="s">
        <v>41</v>
      </c>
      <c r="C658" s="37" t="s">
        <v>100</v>
      </c>
      <c r="D658" s="37">
        <v>0</v>
      </c>
      <c r="E658" s="52" t="s">
        <v>85</v>
      </c>
      <c r="F658" s="52">
        <v>6</v>
      </c>
      <c r="G658" s="52" t="s">
        <v>18</v>
      </c>
      <c r="H658" s="52" t="s">
        <v>105</v>
      </c>
      <c r="I658" s="52">
        <v>0</v>
      </c>
      <c r="J658" s="52">
        <v>0</v>
      </c>
      <c r="K658" s="52">
        <v>0</v>
      </c>
      <c r="L658" s="52">
        <v>0</v>
      </c>
      <c r="M658" s="52"/>
    </row>
    <row r="659" spans="2:13" x14ac:dyDescent="0.25">
      <c r="B659" s="51" t="s">
        <v>41</v>
      </c>
      <c r="C659" s="37" t="s">
        <v>100</v>
      </c>
      <c r="D659" s="37">
        <v>0</v>
      </c>
      <c r="E659" s="52" t="s">
        <v>85</v>
      </c>
      <c r="F659" s="52">
        <v>6</v>
      </c>
      <c r="G659" s="52" t="s">
        <v>18</v>
      </c>
      <c r="H659" s="52" t="s">
        <v>103</v>
      </c>
      <c r="I659" s="52">
        <v>0</v>
      </c>
      <c r="J659" s="52">
        <v>0</v>
      </c>
      <c r="K659" s="52">
        <v>0</v>
      </c>
      <c r="L659" s="52">
        <v>0</v>
      </c>
      <c r="M659" s="52"/>
    </row>
    <row r="660" spans="2:13" x14ac:dyDescent="0.25">
      <c r="B660" s="51" t="s">
        <v>41</v>
      </c>
      <c r="C660" s="37" t="s">
        <v>100</v>
      </c>
      <c r="D660" s="37">
        <v>0</v>
      </c>
      <c r="E660" s="52" t="s">
        <v>85</v>
      </c>
      <c r="F660" s="52">
        <v>6</v>
      </c>
      <c r="G660" s="52" t="s">
        <v>18</v>
      </c>
      <c r="H660" s="52" t="s">
        <v>104</v>
      </c>
      <c r="I660" s="52">
        <v>0</v>
      </c>
      <c r="J660" s="52">
        <v>0</v>
      </c>
      <c r="K660" s="52">
        <v>0</v>
      </c>
      <c r="L660" s="52">
        <v>0</v>
      </c>
      <c r="M660" s="52"/>
    </row>
    <row r="661" spans="2:13" x14ac:dyDescent="0.25">
      <c r="B661" s="51" t="s">
        <v>43</v>
      </c>
      <c r="C661" s="37" t="s">
        <v>100</v>
      </c>
      <c r="D661" s="37">
        <v>0</v>
      </c>
      <c r="E661" s="52" t="s">
        <v>85</v>
      </c>
      <c r="F661" s="52">
        <v>6</v>
      </c>
      <c r="G661" s="52" t="s">
        <v>101</v>
      </c>
      <c r="H661" s="52" t="s">
        <v>103</v>
      </c>
      <c r="I661" s="52">
        <v>1</v>
      </c>
      <c r="J661" s="52">
        <v>60</v>
      </c>
      <c r="K661" s="52">
        <v>1</v>
      </c>
      <c r="L661" s="52">
        <v>0</v>
      </c>
      <c r="M661" s="52"/>
    </row>
    <row r="662" spans="2:13" x14ac:dyDescent="0.25">
      <c r="B662" s="51" t="s">
        <v>43</v>
      </c>
      <c r="C662" s="37" t="s">
        <v>100</v>
      </c>
      <c r="D662" s="37">
        <v>0</v>
      </c>
      <c r="E662" s="52" t="s">
        <v>85</v>
      </c>
      <c r="F662" s="52">
        <v>6</v>
      </c>
      <c r="G662" s="52" t="s">
        <v>101</v>
      </c>
      <c r="H662" s="52" t="s">
        <v>104</v>
      </c>
      <c r="I662" s="52">
        <v>0</v>
      </c>
      <c r="J662" s="52">
        <v>0</v>
      </c>
      <c r="K662" s="52">
        <v>0</v>
      </c>
      <c r="L662" s="52">
        <v>0</v>
      </c>
      <c r="M662" s="52"/>
    </row>
    <row r="663" spans="2:13" x14ac:dyDescent="0.25">
      <c r="B663" s="51" t="s">
        <v>43</v>
      </c>
      <c r="C663" s="37" t="s">
        <v>100</v>
      </c>
      <c r="D663" s="37">
        <v>0</v>
      </c>
      <c r="E663" s="52" t="s">
        <v>85</v>
      </c>
      <c r="F663" s="52">
        <v>6</v>
      </c>
      <c r="G663" s="52" t="s">
        <v>18</v>
      </c>
      <c r="H663" s="52" t="s">
        <v>105</v>
      </c>
      <c r="I663" s="52">
        <v>0</v>
      </c>
      <c r="J663" s="52">
        <v>0</v>
      </c>
      <c r="K663" s="52">
        <v>0</v>
      </c>
      <c r="L663" s="52">
        <v>0</v>
      </c>
      <c r="M663" s="52"/>
    </row>
    <row r="664" spans="2:13" x14ac:dyDescent="0.25">
      <c r="B664" s="51" t="s">
        <v>43</v>
      </c>
      <c r="C664" s="37" t="s">
        <v>100</v>
      </c>
      <c r="D664" s="37">
        <v>0</v>
      </c>
      <c r="E664" s="52" t="s">
        <v>85</v>
      </c>
      <c r="F664" s="52">
        <v>6</v>
      </c>
      <c r="G664" s="52" t="s">
        <v>18</v>
      </c>
      <c r="H664" s="52" t="s">
        <v>103</v>
      </c>
      <c r="I664" s="52">
        <v>0</v>
      </c>
      <c r="J664" s="52">
        <v>0</v>
      </c>
      <c r="K664" s="52">
        <v>0</v>
      </c>
      <c r="L664" s="52">
        <v>0</v>
      </c>
      <c r="M664" s="52"/>
    </row>
    <row r="665" spans="2:13" x14ac:dyDescent="0.25">
      <c r="B665" s="51" t="s">
        <v>43</v>
      </c>
      <c r="C665" s="37" t="s">
        <v>100</v>
      </c>
      <c r="D665" s="37">
        <v>0</v>
      </c>
      <c r="E665" s="52" t="s">
        <v>85</v>
      </c>
      <c r="F665" s="52">
        <v>6</v>
      </c>
      <c r="G665" s="52" t="s">
        <v>18</v>
      </c>
      <c r="H665" s="52" t="s">
        <v>104</v>
      </c>
      <c r="I665" s="52">
        <v>0</v>
      </c>
      <c r="J665" s="52">
        <v>0</v>
      </c>
      <c r="K665" s="52">
        <v>0</v>
      </c>
      <c r="L665" s="52">
        <v>0</v>
      </c>
      <c r="M665" s="52"/>
    </row>
    <row r="666" spans="2:13" x14ac:dyDescent="0.25">
      <c r="B666" s="51" t="s">
        <v>78</v>
      </c>
      <c r="C666" s="37" t="s">
        <v>100</v>
      </c>
      <c r="D666" s="37">
        <v>0</v>
      </c>
      <c r="E666" s="52" t="s">
        <v>85</v>
      </c>
      <c r="F666" s="52">
        <v>6</v>
      </c>
      <c r="G666" s="52" t="s">
        <v>101</v>
      </c>
      <c r="H666" s="52" t="s">
        <v>103</v>
      </c>
      <c r="I666" s="52">
        <v>6</v>
      </c>
      <c r="J666" s="52">
        <v>439</v>
      </c>
      <c r="K666" s="52">
        <v>13</v>
      </c>
      <c r="L666" s="52">
        <v>0</v>
      </c>
      <c r="M666" s="52"/>
    </row>
    <row r="667" spans="2:13" x14ac:dyDescent="0.25">
      <c r="B667" s="51" t="s">
        <v>78</v>
      </c>
      <c r="C667" s="37" t="s">
        <v>100</v>
      </c>
      <c r="D667" s="37">
        <v>0</v>
      </c>
      <c r="E667" s="52" t="s">
        <v>85</v>
      </c>
      <c r="F667" s="52">
        <v>6</v>
      </c>
      <c r="G667" s="52" t="s">
        <v>101</v>
      </c>
      <c r="H667" s="52" t="s">
        <v>104</v>
      </c>
      <c r="I667" s="52">
        <v>0</v>
      </c>
      <c r="J667" s="52">
        <v>0</v>
      </c>
      <c r="K667" s="52">
        <v>0</v>
      </c>
      <c r="L667" s="52">
        <v>0</v>
      </c>
      <c r="M667" s="52"/>
    </row>
    <row r="668" spans="2:13" x14ac:dyDescent="0.25">
      <c r="B668" s="51" t="s">
        <v>78</v>
      </c>
      <c r="C668" s="37" t="s">
        <v>100</v>
      </c>
      <c r="D668" s="37">
        <v>0</v>
      </c>
      <c r="E668" s="52" t="s">
        <v>85</v>
      </c>
      <c r="F668" s="52">
        <v>6</v>
      </c>
      <c r="G668" s="52" t="s">
        <v>18</v>
      </c>
      <c r="H668" s="52" t="s">
        <v>105</v>
      </c>
      <c r="I668" s="52">
        <v>0</v>
      </c>
      <c r="J668" s="52">
        <v>0</v>
      </c>
      <c r="K668" s="52">
        <v>0</v>
      </c>
      <c r="L668" s="52">
        <v>0</v>
      </c>
      <c r="M668" s="52"/>
    </row>
    <row r="669" spans="2:13" x14ac:dyDescent="0.25">
      <c r="B669" s="51" t="s">
        <v>78</v>
      </c>
      <c r="C669" s="37" t="s">
        <v>100</v>
      </c>
      <c r="D669" s="37">
        <v>0</v>
      </c>
      <c r="E669" s="52" t="s">
        <v>85</v>
      </c>
      <c r="F669" s="52">
        <v>6</v>
      </c>
      <c r="G669" s="52" t="s">
        <v>18</v>
      </c>
      <c r="H669" s="52" t="s">
        <v>103</v>
      </c>
      <c r="I669" s="52">
        <v>0</v>
      </c>
      <c r="J669" s="52">
        <v>0</v>
      </c>
      <c r="K669" s="52">
        <v>0</v>
      </c>
      <c r="L669" s="52">
        <v>0</v>
      </c>
      <c r="M669" s="52"/>
    </row>
    <row r="670" spans="2:13" x14ac:dyDescent="0.25">
      <c r="B670" s="51" t="s">
        <v>78</v>
      </c>
      <c r="C670" s="37" t="s">
        <v>100</v>
      </c>
      <c r="D670" s="37">
        <v>0</v>
      </c>
      <c r="E670" s="52" t="s">
        <v>85</v>
      </c>
      <c r="F670" s="52">
        <v>6</v>
      </c>
      <c r="G670" s="52" t="s">
        <v>18</v>
      </c>
      <c r="H670" s="52" t="s">
        <v>104</v>
      </c>
      <c r="I670" s="52">
        <v>0</v>
      </c>
      <c r="J670" s="52">
        <v>0</v>
      </c>
      <c r="K670" s="52">
        <v>0</v>
      </c>
      <c r="L670" s="52">
        <v>0</v>
      </c>
      <c r="M670" s="52"/>
    </row>
    <row r="671" spans="2:13" x14ac:dyDescent="0.25">
      <c r="B671" s="51" t="s">
        <v>52</v>
      </c>
      <c r="C671" s="37" t="s">
        <v>100</v>
      </c>
      <c r="D671" s="37">
        <v>0</v>
      </c>
      <c r="E671" s="52" t="s">
        <v>85</v>
      </c>
      <c r="F671" s="52">
        <v>6</v>
      </c>
      <c r="G671" s="52" t="s">
        <v>101</v>
      </c>
      <c r="H671" s="52" t="s">
        <v>103</v>
      </c>
      <c r="I671" s="52">
        <v>4</v>
      </c>
      <c r="J671" s="52">
        <v>262</v>
      </c>
      <c r="K671" s="52">
        <v>4</v>
      </c>
      <c r="L671" s="52">
        <v>0</v>
      </c>
      <c r="M671" s="52"/>
    </row>
    <row r="672" spans="2:13" x14ac:dyDescent="0.25">
      <c r="B672" s="51" t="s">
        <v>52</v>
      </c>
      <c r="C672" s="37" t="s">
        <v>100</v>
      </c>
      <c r="D672" s="37">
        <v>0</v>
      </c>
      <c r="E672" s="52" t="s">
        <v>85</v>
      </c>
      <c r="F672" s="52">
        <v>6</v>
      </c>
      <c r="G672" s="52" t="s">
        <v>101</v>
      </c>
      <c r="H672" s="52" t="s">
        <v>104</v>
      </c>
      <c r="I672" s="52">
        <v>0</v>
      </c>
      <c r="J672" s="52">
        <v>0</v>
      </c>
      <c r="K672" s="52">
        <v>0</v>
      </c>
      <c r="L672" s="52">
        <v>0</v>
      </c>
      <c r="M672" s="52"/>
    </row>
    <row r="673" spans="2:13" x14ac:dyDescent="0.25">
      <c r="B673" s="51" t="s">
        <v>52</v>
      </c>
      <c r="C673" s="37" t="s">
        <v>100</v>
      </c>
      <c r="D673" s="37">
        <v>0</v>
      </c>
      <c r="E673" s="52" t="s">
        <v>85</v>
      </c>
      <c r="F673" s="52">
        <v>6</v>
      </c>
      <c r="G673" s="52" t="s">
        <v>18</v>
      </c>
      <c r="H673" s="52" t="s">
        <v>105</v>
      </c>
      <c r="I673" s="52">
        <v>0</v>
      </c>
      <c r="J673" s="52">
        <v>0</v>
      </c>
      <c r="K673" s="52">
        <v>0</v>
      </c>
      <c r="L673" s="52">
        <v>0</v>
      </c>
      <c r="M673" s="52"/>
    </row>
    <row r="674" spans="2:13" x14ac:dyDescent="0.25">
      <c r="B674" s="51" t="s">
        <v>52</v>
      </c>
      <c r="C674" s="37" t="s">
        <v>100</v>
      </c>
      <c r="D674" s="37">
        <v>0</v>
      </c>
      <c r="E674" s="52" t="s">
        <v>85</v>
      </c>
      <c r="F674" s="52">
        <v>6</v>
      </c>
      <c r="G674" s="52" t="s">
        <v>18</v>
      </c>
      <c r="H674" s="52" t="s">
        <v>103</v>
      </c>
      <c r="I674" s="52">
        <v>0</v>
      </c>
      <c r="J674" s="52">
        <v>0</v>
      </c>
      <c r="K674" s="52">
        <v>0</v>
      </c>
      <c r="L674" s="52">
        <v>0</v>
      </c>
      <c r="M674" s="52"/>
    </row>
    <row r="675" spans="2:13" x14ac:dyDescent="0.25">
      <c r="B675" s="51" t="s">
        <v>52</v>
      </c>
      <c r="C675" s="37" t="s">
        <v>100</v>
      </c>
      <c r="D675" s="37">
        <v>0</v>
      </c>
      <c r="E675" s="52" t="s">
        <v>85</v>
      </c>
      <c r="F675" s="52">
        <v>6</v>
      </c>
      <c r="G675" s="52" t="s">
        <v>18</v>
      </c>
      <c r="H675" s="52" t="s">
        <v>104</v>
      </c>
      <c r="I675" s="52">
        <v>0</v>
      </c>
      <c r="J675" s="52">
        <v>0</v>
      </c>
      <c r="K675" s="52">
        <v>0</v>
      </c>
      <c r="L675" s="52">
        <v>0</v>
      </c>
      <c r="M675" s="52"/>
    </row>
    <row r="676" spans="2:13" x14ac:dyDescent="0.25">
      <c r="B676" s="51" t="s">
        <v>50</v>
      </c>
      <c r="C676" s="37" t="s">
        <v>100</v>
      </c>
      <c r="D676" s="37">
        <v>0</v>
      </c>
      <c r="E676" s="52" t="s">
        <v>85</v>
      </c>
      <c r="F676" s="52">
        <v>6</v>
      </c>
      <c r="G676" s="52" t="s">
        <v>101</v>
      </c>
      <c r="H676" s="52" t="s">
        <v>103</v>
      </c>
      <c r="I676" s="52">
        <v>1</v>
      </c>
      <c r="J676" s="52">
        <v>453</v>
      </c>
      <c r="K676" s="52">
        <v>3</v>
      </c>
      <c r="L676" s="52">
        <v>0</v>
      </c>
      <c r="M676" s="52"/>
    </row>
    <row r="677" spans="2:13" x14ac:dyDescent="0.25">
      <c r="B677" s="51" t="s">
        <v>50</v>
      </c>
      <c r="C677" s="37" t="s">
        <v>100</v>
      </c>
      <c r="D677" s="37">
        <v>0</v>
      </c>
      <c r="E677" s="52" t="s">
        <v>85</v>
      </c>
      <c r="F677" s="52">
        <v>6</v>
      </c>
      <c r="G677" s="52" t="s">
        <v>101</v>
      </c>
      <c r="H677" s="52" t="s">
        <v>104</v>
      </c>
      <c r="I677" s="52">
        <v>0</v>
      </c>
      <c r="J677" s="52">
        <v>0</v>
      </c>
      <c r="K677" s="52">
        <v>0</v>
      </c>
      <c r="L677" s="52">
        <v>0</v>
      </c>
      <c r="M677" s="52"/>
    </row>
    <row r="678" spans="2:13" x14ac:dyDescent="0.25">
      <c r="B678" s="51" t="s">
        <v>50</v>
      </c>
      <c r="C678" s="37" t="s">
        <v>100</v>
      </c>
      <c r="D678" s="37">
        <v>0</v>
      </c>
      <c r="E678" s="52" t="s">
        <v>85</v>
      </c>
      <c r="F678" s="52">
        <v>6</v>
      </c>
      <c r="G678" s="52" t="s">
        <v>18</v>
      </c>
      <c r="H678" s="52" t="s">
        <v>105</v>
      </c>
      <c r="I678" s="52">
        <v>0</v>
      </c>
      <c r="J678" s="52">
        <v>0</v>
      </c>
      <c r="K678" s="52">
        <v>0</v>
      </c>
      <c r="L678" s="52">
        <v>0</v>
      </c>
      <c r="M678" s="52"/>
    </row>
    <row r="679" spans="2:13" x14ac:dyDescent="0.25">
      <c r="B679" s="51" t="s">
        <v>50</v>
      </c>
      <c r="C679" s="37" t="s">
        <v>100</v>
      </c>
      <c r="D679" s="37">
        <v>0</v>
      </c>
      <c r="E679" s="52" t="s">
        <v>85</v>
      </c>
      <c r="F679" s="52">
        <v>6</v>
      </c>
      <c r="G679" s="52" t="s">
        <v>18</v>
      </c>
      <c r="H679" s="52" t="s">
        <v>103</v>
      </c>
      <c r="I679" s="52">
        <v>0</v>
      </c>
      <c r="J679" s="52">
        <v>0</v>
      </c>
      <c r="K679" s="52">
        <v>0</v>
      </c>
      <c r="L679" s="52">
        <v>0</v>
      </c>
      <c r="M679" s="52"/>
    </row>
    <row r="680" spans="2:13" x14ac:dyDescent="0.25">
      <c r="B680" s="51" t="s">
        <v>50</v>
      </c>
      <c r="C680" s="37" t="s">
        <v>100</v>
      </c>
      <c r="D680" s="37">
        <v>0</v>
      </c>
      <c r="E680" s="52" t="s">
        <v>85</v>
      </c>
      <c r="F680" s="52">
        <v>6</v>
      </c>
      <c r="G680" s="52" t="s">
        <v>18</v>
      </c>
      <c r="H680" s="52" t="s">
        <v>104</v>
      </c>
      <c r="I680" s="52">
        <v>0</v>
      </c>
      <c r="J680" s="52">
        <v>0</v>
      </c>
      <c r="K680" s="52">
        <v>0</v>
      </c>
      <c r="L680" s="52">
        <v>0</v>
      </c>
      <c r="M680" s="52"/>
    </row>
    <row r="681" spans="2:13" x14ac:dyDescent="0.25">
      <c r="B681" s="51" t="s">
        <v>82</v>
      </c>
      <c r="C681" s="37" t="s">
        <v>100</v>
      </c>
      <c r="D681" s="37">
        <v>0</v>
      </c>
      <c r="E681" s="52" t="s">
        <v>85</v>
      </c>
      <c r="F681" s="52">
        <v>6</v>
      </c>
      <c r="G681" s="52" t="s">
        <v>18</v>
      </c>
      <c r="H681" s="52" t="s">
        <v>105</v>
      </c>
      <c r="I681" s="52">
        <v>0</v>
      </c>
      <c r="J681" s="52">
        <v>0</v>
      </c>
      <c r="K681" s="52">
        <v>0</v>
      </c>
      <c r="L681" s="52">
        <v>0</v>
      </c>
      <c r="M681" s="52"/>
    </row>
    <row r="682" spans="2:13" x14ac:dyDescent="0.25">
      <c r="B682" s="51" t="s">
        <v>82</v>
      </c>
      <c r="C682" s="37" t="s">
        <v>100</v>
      </c>
      <c r="D682" s="37">
        <v>0</v>
      </c>
      <c r="E682" s="52" t="s">
        <v>85</v>
      </c>
      <c r="F682" s="52">
        <v>6</v>
      </c>
      <c r="G682" s="52" t="s">
        <v>18</v>
      </c>
      <c r="H682" s="52" t="s">
        <v>103</v>
      </c>
      <c r="I682" s="52">
        <v>0</v>
      </c>
      <c r="J682" s="52">
        <v>0</v>
      </c>
      <c r="K682" s="52">
        <v>0</v>
      </c>
      <c r="L682" s="52">
        <v>0</v>
      </c>
      <c r="M682" s="52"/>
    </row>
    <row r="683" spans="2:13" x14ac:dyDescent="0.25">
      <c r="B683" s="51" t="s">
        <v>82</v>
      </c>
      <c r="C683" s="37" t="s">
        <v>100</v>
      </c>
      <c r="D683" s="37">
        <v>0</v>
      </c>
      <c r="E683" s="52" t="s">
        <v>85</v>
      </c>
      <c r="F683" s="52">
        <v>6</v>
      </c>
      <c r="G683" s="52" t="s">
        <v>18</v>
      </c>
      <c r="H683" s="52" t="s">
        <v>104</v>
      </c>
      <c r="I683" s="52">
        <v>0</v>
      </c>
      <c r="J683" s="52">
        <v>0</v>
      </c>
      <c r="K683" s="52">
        <v>0</v>
      </c>
      <c r="L683" s="52">
        <v>0</v>
      </c>
      <c r="M683" s="52"/>
    </row>
    <row r="684" spans="2:13" x14ac:dyDescent="0.25">
      <c r="B684" s="51" t="s">
        <v>48</v>
      </c>
      <c r="C684" s="37" t="s">
        <v>100</v>
      </c>
      <c r="D684" s="37">
        <v>0</v>
      </c>
      <c r="E684" s="52" t="s">
        <v>85</v>
      </c>
      <c r="F684" s="52">
        <v>6</v>
      </c>
      <c r="G684" s="52" t="s">
        <v>101</v>
      </c>
      <c r="H684" s="52" t="s">
        <v>103</v>
      </c>
      <c r="I684" s="52">
        <v>2</v>
      </c>
      <c r="J684" s="52">
        <v>462</v>
      </c>
      <c r="K684" s="52">
        <v>2</v>
      </c>
      <c r="L684" s="52">
        <v>0</v>
      </c>
      <c r="M684" s="52"/>
    </row>
    <row r="685" spans="2:13" x14ac:dyDescent="0.25">
      <c r="B685" s="51" t="s">
        <v>48</v>
      </c>
      <c r="C685" s="37" t="s">
        <v>100</v>
      </c>
      <c r="D685" s="37">
        <v>0</v>
      </c>
      <c r="E685" s="52" t="s">
        <v>85</v>
      </c>
      <c r="F685" s="52">
        <v>6</v>
      </c>
      <c r="G685" s="52" t="s">
        <v>101</v>
      </c>
      <c r="H685" s="52" t="s">
        <v>104</v>
      </c>
      <c r="I685" s="52">
        <v>0</v>
      </c>
      <c r="J685" s="52">
        <v>0</v>
      </c>
      <c r="K685" s="52">
        <v>0</v>
      </c>
      <c r="L685" s="52">
        <v>0</v>
      </c>
      <c r="M685" s="52"/>
    </row>
    <row r="686" spans="2:13" x14ac:dyDescent="0.25">
      <c r="B686" s="51" t="s">
        <v>48</v>
      </c>
      <c r="C686" s="37" t="s">
        <v>100</v>
      </c>
      <c r="D686" s="37">
        <v>0</v>
      </c>
      <c r="E686" s="52" t="s">
        <v>85</v>
      </c>
      <c r="F686" s="52">
        <v>6</v>
      </c>
      <c r="G686" s="52" t="s">
        <v>18</v>
      </c>
      <c r="H686" s="52" t="s">
        <v>105</v>
      </c>
      <c r="I686" s="52">
        <v>0</v>
      </c>
      <c r="J686" s="52">
        <v>0</v>
      </c>
      <c r="K686" s="52">
        <v>0</v>
      </c>
      <c r="L686" s="52">
        <v>0</v>
      </c>
      <c r="M686" s="52"/>
    </row>
    <row r="687" spans="2:13" x14ac:dyDescent="0.25">
      <c r="B687" s="51" t="s">
        <v>48</v>
      </c>
      <c r="C687" s="37" t="s">
        <v>100</v>
      </c>
      <c r="D687" s="37">
        <v>0</v>
      </c>
      <c r="E687" s="52" t="s">
        <v>85</v>
      </c>
      <c r="F687" s="52">
        <v>6</v>
      </c>
      <c r="G687" s="52" t="s">
        <v>18</v>
      </c>
      <c r="H687" s="52" t="s">
        <v>103</v>
      </c>
      <c r="I687" s="52">
        <v>0</v>
      </c>
      <c r="J687" s="52">
        <v>0</v>
      </c>
      <c r="K687" s="52">
        <v>0</v>
      </c>
      <c r="L687" s="52">
        <v>0</v>
      </c>
      <c r="M687" s="52"/>
    </row>
    <row r="688" spans="2:13" x14ac:dyDescent="0.25">
      <c r="B688" s="51" t="s">
        <v>48</v>
      </c>
      <c r="C688" s="37" t="s">
        <v>100</v>
      </c>
      <c r="D688" s="37">
        <v>0</v>
      </c>
      <c r="E688" s="52" t="s">
        <v>85</v>
      </c>
      <c r="F688" s="52">
        <v>6</v>
      </c>
      <c r="G688" s="52" t="s">
        <v>18</v>
      </c>
      <c r="H688" s="52" t="s">
        <v>104</v>
      </c>
      <c r="I688" s="52">
        <v>0</v>
      </c>
      <c r="J688" s="52">
        <v>0</v>
      </c>
      <c r="K688" s="52">
        <v>0</v>
      </c>
      <c r="L688" s="52">
        <v>0</v>
      </c>
      <c r="M688" s="52"/>
    </row>
    <row r="689" spans="2:13" x14ac:dyDescent="0.25">
      <c r="B689" s="51" t="s">
        <v>68</v>
      </c>
      <c r="C689" s="37" t="s">
        <v>100</v>
      </c>
      <c r="D689" s="37">
        <v>0</v>
      </c>
      <c r="E689" s="52" t="s">
        <v>85</v>
      </c>
      <c r="F689" s="52">
        <v>6</v>
      </c>
      <c r="G689" s="52" t="s">
        <v>18</v>
      </c>
      <c r="H689" s="52" t="s">
        <v>105</v>
      </c>
      <c r="I689" s="52">
        <v>0</v>
      </c>
      <c r="J689" s="52">
        <v>0</v>
      </c>
      <c r="K689" s="52">
        <v>0</v>
      </c>
      <c r="L689" s="52">
        <v>0</v>
      </c>
      <c r="M689" s="52"/>
    </row>
    <row r="690" spans="2:13" x14ac:dyDescent="0.25">
      <c r="B690" s="51" t="s">
        <v>68</v>
      </c>
      <c r="C690" s="37" t="s">
        <v>100</v>
      </c>
      <c r="D690" s="37">
        <v>0</v>
      </c>
      <c r="E690" s="52" t="s">
        <v>85</v>
      </c>
      <c r="F690" s="52">
        <v>6</v>
      </c>
      <c r="G690" s="52" t="s">
        <v>18</v>
      </c>
      <c r="H690" s="52" t="s">
        <v>103</v>
      </c>
      <c r="I690" s="52">
        <v>0</v>
      </c>
      <c r="J690" s="52">
        <v>0</v>
      </c>
      <c r="K690" s="52">
        <v>0</v>
      </c>
      <c r="L690" s="52">
        <v>0</v>
      </c>
      <c r="M690" s="52"/>
    </row>
    <row r="691" spans="2:13" x14ac:dyDescent="0.25">
      <c r="B691" s="51" t="s">
        <v>68</v>
      </c>
      <c r="C691" s="37" t="s">
        <v>100</v>
      </c>
      <c r="D691" s="37">
        <v>0</v>
      </c>
      <c r="E691" s="52" t="s">
        <v>85</v>
      </c>
      <c r="F691" s="52">
        <v>6</v>
      </c>
      <c r="G691" s="52" t="s">
        <v>18</v>
      </c>
      <c r="H691" s="52" t="s">
        <v>104</v>
      </c>
      <c r="I691" s="52">
        <v>0</v>
      </c>
      <c r="J691" s="52">
        <v>0</v>
      </c>
      <c r="K691" s="52">
        <v>0</v>
      </c>
      <c r="L691" s="52">
        <v>0</v>
      </c>
      <c r="M691" s="52"/>
    </row>
    <row r="692" spans="2:13" x14ac:dyDescent="0.25">
      <c r="B692" s="51" t="s">
        <v>58</v>
      </c>
      <c r="C692" s="37" t="s">
        <v>100</v>
      </c>
      <c r="D692" s="37">
        <v>0</v>
      </c>
      <c r="E692" s="52" t="s">
        <v>85</v>
      </c>
      <c r="F692" s="52">
        <v>6</v>
      </c>
      <c r="G692" s="52" t="s">
        <v>18</v>
      </c>
      <c r="H692" s="52" t="s">
        <v>105</v>
      </c>
      <c r="I692" s="52">
        <v>0</v>
      </c>
      <c r="J692" s="52">
        <v>0</v>
      </c>
      <c r="K692" s="52">
        <v>0</v>
      </c>
      <c r="L692" s="52">
        <v>0</v>
      </c>
      <c r="M692" s="52"/>
    </row>
    <row r="693" spans="2:13" x14ac:dyDescent="0.25">
      <c r="B693" s="51" t="s">
        <v>58</v>
      </c>
      <c r="C693" s="37" t="s">
        <v>100</v>
      </c>
      <c r="D693" s="37">
        <v>0</v>
      </c>
      <c r="E693" s="52" t="s">
        <v>85</v>
      </c>
      <c r="F693" s="52">
        <v>6</v>
      </c>
      <c r="G693" s="52" t="s">
        <v>18</v>
      </c>
      <c r="H693" s="52" t="s">
        <v>103</v>
      </c>
      <c r="I693" s="52">
        <v>0</v>
      </c>
      <c r="J693" s="52">
        <v>0</v>
      </c>
      <c r="K693" s="52">
        <v>0</v>
      </c>
      <c r="L693" s="52">
        <v>0</v>
      </c>
      <c r="M693" s="52"/>
    </row>
    <row r="694" spans="2:13" x14ac:dyDescent="0.25">
      <c r="B694" s="51" t="s">
        <v>58</v>
      </c>
      <c r="C694" s="37" t="s">
        <v>100</v>
      </c>
      <c r="D694" s="37">
        <v>0</v>
      </c>
      <c r="E694" s="52" t="s">
        <v>85</v>
      </c>
      <c r="F694" s="52">
        <v>6</v>
      </c>
      <c r="G694" s="52" t="s">
        <v>18</v>
      </c>
      <c r="H694" s="52" t="s">
        <v>104</v>
      </c>
      <c r="I694" s="52">
        <v>0</v>
      </c>
      <c r="J694" s="52">
        <v>0</v>
      </c>
      <c r="K694" s="52">
        <v>0</v>
      </c>
      <c r="L694" s="52">
        <v>0</v>
      </c>
      <c r="M694" s="52"/>
    </row>
    <row r="695" spans="2:13" x14ac:dyDescent="0.25">
      <c r="B695" s="51" t="s">
        <v>76</v>
      </c>
      <c r="C695" s="37" t="s">
        <v>100</v>
      </c>
      <c r="D695" s="37">
        <v>0</v>
      </c>
      <c r="E695" s="52" t="s">
        <v>85</v>
      </c>
      <c r="F695" s="52">
        <v>6</v>
      </c>
      <c r="G695" s="52" t="s">
        <v>18</v>
      </c>
      <c r="H695" s="52" t="s">
        <v>105</v>
      </c>
      <c r="I695" s="52">
        <v>0</v>
      </c>
      <c r="J695" s="52">
        <v>0</v>
      </c>
      <c r="K695" s="52">
        <v>0</v>
      </c>
      <c r="L695" s="52">
        <v>0</v>
      </c>
      <c r="M695" s="52"/>
    </row>
    <row r="696" spans="2:13" x14ac:dyDescent="0.25">
      <c r="B696" s="51" t="s">
        <v>76</v>
      </c>
      <c r="C696" s="37" t="s">
        <v>100</v>
      </c>
      <c r="D696" s="37">
        <v>0</v>
      </c>
      <c r="E696" s="52" t="s">
        <v>85</v>
      </c>
      <c r="F696" s="52">
        <v>6</v>
      </c>
      <c r="G696" s="52" t="s">
        <v>18</v>
      </c>
      <c r="H696" s="52" t="s">
        <v>103</v>
      </c>
      <c r="I696" s="52">
        <v>0</v>
      </c>
      <c r="J696" s="52">
        <v>0</v>
      </c>
      <c r="K696" s="52">
        <v>0</v>
      </c>
      <c r="L696" s="52">
        <v>0</v>
      </c>
      <c r="M696" s="52"/>
    </row>
    <row r="697" spans="2:13" x14ac:dyDescent="0.25">
      <c r="B697" s="51" t="s">
        <v>76</v>
      </c>
      <c r="C697" s="37" t="s">
        <v>100</v>
      </c>
      <c r="D697" s="37">
        <v>0</v>
      </c>
      <c r="E697" s="52" t="s">
        <v>85</v>
      </c>
      <c r="F697" s="52">
        <v>6</v>
      </c>
      <c r="G697" s="52" t="s">
        <v>18</v>
      </c>
      <c r="H697" s="52" t="s">
        <v>104</v>
      </c>
      <c r="I697" s="52">
        <v>0</v>
      </c>
      <c r="J697" s="52">
        <v>0</v>
      </c>
      <c r="K697" s="52">
        <v>0</v>
      </c>
      <c r="L697" s="52">
        <v>0</v>
      </c>
      <c r="M697" s="52"/>
    </row>
    <row r="698" spans="2:13" x14ac:dyDescent="0.25">
      <c r="B698" s="51" t="s">
        <v>24</v>
      </c>
      <c r="C698" s="37" t="s">
        <v>100</v>
      </c>
      <c r="D698" s="37">
        <v>0</v>
      </c>
      <c r="E698" s="52" t="s">
        <v>85</v>
      </c>
      <c r="F698" s="52">
        <v>6</v>
      </c>
      <c r="G698" s="52" t="s">
        <v>101</v>
      </c>
      <c r="H698" s="52" t="s">
        <v>103</v>
      </c>
      <c r="I698" s="52">
        <v>1</v>
      </c>
      <c r="J698" s="52">
        <v>202</v>
      </c>
      <c r="K698" s="52">
        <v>3</v>
      </c>
      <c r="L698" s="52">
        <v>0</v>
      </c>
      <c r="M698" s="52"/>
    </row>
    <row r="699" spans="2:13" x14ac:dyDescent="0.25">
      <c r="B699" s="51" t="s">
        <v>24</v>
      </c>
      <c r="C699" s="37" t="s">
        <v>100</v>
      </c>
      <c r="D699" s="37">
        <v>0</v>
      </c>
      <c r="E699" s="52" t="s">
        <v>85</v>
      </c>
      <c r="F699" s="52">
        <v>6</v>
      </c>
      <c r="G699" s="52" t="s">
        <v>101</v>
      </c>
      <c r="H699" s="52" t="s">
        <v>104</v>
      </c>
      <c r="I699" s="52">
        <v>0</v>
      </c>
      <c r="J699" s="52">
        <v>0</v>
      </c>
      <c r="K699" s="52">
        <v>0</v>
      </c>
      <c r="L699" s="52">
        <v>0</v>
      </c>
      <c r="M699" s="52"/>
    </row>
    <row r="700" spans="2:13" x14ac:dyDescent="0.25">
      <c r="B700" s="51" t="s">
        <v>24</v>
      </c>
      <c r="C700" s="37" t="s">
        <v>100</v>
      </c>
      <c r="D700" s="37">
        <v>0</v>
      </c>
      <c r="E700" s="52" t="s">
        <v>85</v>
      </c>
      <c r="F700" s="52">
        <v>6</v>
      </c>
      <c r="G700" s="52" t="s">
        <v>18</v>
      </c>
      <c r="H700" s="52" t="s">
        <v>105</v>
      </c>
      <c r="I700" s="52">
        <v>0</v>
      </c>
      <c r="J700" s="52">
        <v>0</v>
      </c>
      <c r="K700" s="52">
        <v>0</v>
      </c>
      <c r="L700" s="52">
        <v>0</v>
      </c>
      <c r="M700" s="52"/>
    </row>
    <row r="701" spans="2:13" x14ac:dyDescent="0.25">
      <c r="B701" s="51" t="s">
        <v>24</v>
      </c>
      <c r="C701" s="37" t="s">
        <v>100</v>
      </c>
      <c r="D701" s="37">
        <v>0</v>
      </c>
      <c r="E701" s="52" t="s">
        <v>85</v>
      </c>
      <c r="F701" s="52">
        <v>6</v>
      </c>
      <c r="G701" s="52" t="s">
        <v>18</v>
      </c>
      <c r="H701" s="52" t="s">
        <v>103</v>
      </c>
      <c r="I701" s="52">
        <v>0</v>
      </c>
      <c r="J701" s="52">
        <v>0</v>
      </c>
      <c r="K701" s="52">
        <v>0</v>
      </c>
      <c r="L701" s="52">
        <v>0</v>
      </c>
      <c r="M701" s="52"/>
    </row>
    <row r="702" spans="2:13" x14ac:dyDescent="0.25">
      <c r="B702" s="51" t="s">
        <v>24</v>
      </c>
      <c r="C702" s="37" t="s">
        <v>100</v>
      </c>
      <c r="D702" s="37">
        <v>0</v>
      </c>
      <c r="E702" s="52" t="s">
        <v>85</v>
      </c>
      <c r="F702" s="52">
        <v>6</v>
      </c>
      <c r="G702" s="52" t="s">
        <v>18</v>
      </c>
      <c r="H702" s="52" t="s">
        <v>104</v>
      </c>
      <c r="I702" s="52">
        <v>0</v>
      </c>
      <c r="J702" s="52">
        <v>0</v>
      </c>
      <c r="K702" s="52">
        <v>0</v>
      </c>
      <c r="L702" s="52">
        <v>0</v>
      </c>
      <c r="M702" s="52"/>
    </row>
    <row r="703" spans="2:13" x14ac:dyDescent="0.25">
      <c r="B703" s="51" t="s">
        <v>66</v>
      </c>
      <c r="C703" s="37" t="s">
        <v>100</v>
      </c>
      <c r="D703" s="37">
        <v>0</v>
      </c>
      <c r="E703" s="52" t="s">
        <v>85</v>
      </c>
      <c r="F703" s="52">
        <v>6</v>
      </c>
      <c r="G703" s="52" t="s">
        <v>101</v>
      </c>
      <c r="H703" s="52" t="s">
        <v>103</v>
      </c>
      <c r="I703" s="52">
        <v>2</v>
      </c>
      <c r="J703" s="52">
        <v>79</v>
      </c>
      <c r="K703" s="52">
        <v>2</v>
      </c>
      <c r="L703" s="52">
        <v>0</v>
      </c>
      <c r="M703" s="52" t="s">
        <v>108</v>
      </c>
    </row>
    <row r="704" spans="2:13" x14ac:dyDescent="0.25">
      <c r="B704" s="51" t="s">
        <v>66</v>
      </c>
      <c r="C704" s="37" t="s">
        <v>100</v>
      </c>
      <c r="D704" s="37">
        <v>0</v>
      </c>
      <c r="E704" s="52" t="s">
        <v>85</v>
      </c>
      <c r="F704" s="52">
        <v>6</v>
      </c>
      <c r="G704" s="52" t="s">
        <v>101</v>
      </c>
      <c r="H704" s="52" t="s">
        <v>104</v>
      </c>
      <c r="I704" s="52">
        <v>0</v>
      </c>
      <c r="J704" s="52">
        <v>0</v>
      </c>
      <c r="K704" s="52">
        <v>0</v>
      </c>
      <c r="L704" s="52">
        <v>0</v>
      </c>
      <c r="M704" s="52"/>
    </row>
    <row r="705" spans="2:13" x14ac:dyDescent="0.25">
      <c r="B705" s="51" t="s">
        <v>66</v>
      </c>
      <c r="C705" s="37" t="s">
        <v>100</v>
      </c>
      <c r="D705" s="37">
        <v>0</v>
      </c>
      <c r="E705" s="52" t="s">
        <v>85</v>
      </c>
      <c r="F705" s="52">
        <v>6</v>
      </c>
      <c r="G705" s="52" t="s">
        <v>18</v>
      </c>
      <c r="H705" s="52" t="s">
        <v>105</v>
      </c>
      <c r="I705" s="52">
        <v>0</v>
      </c>
      <c r="J705" s="52">
        <v>0</v>
      </c>
      <c r="K705" s="52">
        <v>0</v>
      </c>
      <c r="L705" s="52">
        <v>0</v>
      </c>
      <c r="M705" s="52"/>
    </row>
    <row r="706" spans="2:13" x14ac:dyDescent="0.25">
      <c r="B706" s="51" t="s">
        <v>66</v>
      </c>
      <c r="C706" s="37" t="s">
        <v>100</v>
      </c>
      <c r="D706" s="37">
        <v>0</v>
      </c>
      <c r="E706" s="52" t="s">
        <v>85</v>
      </c>
      <c r="F706" s="52">
        <v>6</v>
      </c>
      <c r="G706" s="52" t="s">
        <v>18</v>
      </c>
      <c r="H706" s="52" t="s">
        <v>103</v>
      </c>
      <c r="I706" s="52">
        <v>0</v>
      </c>
      <c r="J706" s="52">
        <v>0</v>
      </c>
      <c r="K706" s="52">
        <v>0</v>
      </c>
      <c r="L706" s="52">
        <v>0</v>
      </c>
      <c r="M706" s="52"/>
    </row>
    <row r="707" spans="2:13" x14ac:dyDescent="0.25">
      <c r="B707" s="51" t="s">
        <v>66</v>
      </c>
      <c r="C707" s="37" t="s">
        <v>100</v>
      </c>
      <c r="D707" s="37">
        <v>0</v>
      </c>
      <c r="E707" s="52" t="s">
        <v>85</v>
      </c>
      <c r="F707" s="52">
        <v>6</v>
      </c>
      <c r="G707" s="52" t="s">
        <v>18</v>
      </c>
      <c r="H707" s="52" t="s">
        <v>104</v>
      </c>
      <c r="I707" s="52">
        <v>0</v>
      </c>
      <c r="J707" s="52">
        <v>0</v>
      </c>
      <c r="K707" s="52">
        <v>0</v>
      </c>
      <c r="L707" s="52">
        <v>0</v>
      </c>
      <c r="M707" s="52"/>
    </row>
    <row r="708" spans="2:13" x14ac:dyDescent="0.25">
      <c r="B708" s="51" t="s">
        <v>62</v>
      </c>
      <c r="C708" s="37" t="s">
        <v>100</v>
      </c>
      <c r="D708" s="37">
        <v>0</v>
      </c>
      <c r="E708" s="52" t="s">
        <v>85</v>
      </c>
      <c r="F708" s="52">
        <v>6</v>
      </c>
      <c r="G708" s="52" t="s">
        <v>101</v>
      </c>
      <c r="H708" s="52" t="s">
        <v>103</v>
      </c>
      <c r="I708" s="52">
        <v>9</v>
      </c>
      <c r="J708" s="52">
        <v>118</v>
      </c>
      <c r="K708" s="52">
        <v>9</v>
      </c>
      <c r="L708" s="52">
        <v>0</v>
      </c>
      <c r="M708" s="52"/>
    </row>
    <row r="709" spans="2:13" x14ac:dyDescent="0.25">
      <c r="B709" s="51" t="s">
        <v>62</v>
      </c>
      <c r="C709" s="37" t="s">
        <v>100</v>
      </c>
      <c r="D709" s="37">
        <v>0</v>
      </c>
      <c r="E709" s="52" t="s">
        <v>85</v>
      </c>
      <c r="F709" s="52">
        <v>6</v>
      </c>
      <c r="G709" s="52" t="s">
        <v>101</v>
      </c>
      <c r="H709" s="52" t="s">
        <v>104</v>
      </c>
      <c r="I709" s="52">
        <v>0</v>
      </c>
      <c r="J709" s="52">
        <v>0</v>
      </c>
      <c r="K709" s="52">
        <v>0</v>
      </c>
      <c r="L709" s="52">
        <v>0</v>
      </c>
      <c r="M709" s="52"/>
    </row>
    <row r="710" spans="2:13" x14ac:dyDescent="0.25">
      <c r="B710" s="51" t="s">
        <v>62</v>
      </c>
      <c r="C710" s="37" t="s">
        <v>100</v>
      </c>
      <c r="D710" s="37">
        <v>0</v>
      </c>
      <c r="E710" s="52" t="s">
        <v>85</v>
      </c>
      <c r="F710" s="52">
        <v>6</v>
      </c>
      <c r="G710" s="52" t="s">
        <v>18</v>
      </c>
      <c r="H710" s="52" t="s">
        <v>105</v>
      </c>
      <c r="I710" s="52">
        <v>0</v>
      </c>
      <c r="J710" s="52">
        <v>0</v>
      </c>
      <c r="K710" s="52">
        <v>0</v>
      </c>
      <c r="L710" s="52">
        <v>0</v>
      </c>
      <c r="M710" s="52"/>
    </row>
    <row r="711" spans="2:13" x14ac:dyDescent="0.25">
      <c r="B711" s="51" t="s">
        <v>62</v>
      </c>
      <c r="C711" s="37" t="s">
        <v>100</v>
      </c>
      <c r="D711" s="37">
        <v>0</v>
      </c>
      <c r="E711" s="52" t="s">
        <v>85</v>
      </c>
      <c r="F711" s="52">
        <v>6</v>
      </c>
      <c r="G711" s="52" t="s">
        <v>18</v>
      </c>
      <c r="H711" s="52" t="s">
        <v>103</v>
      </c>
      <c r="I711" s="52">
        <v>0</v>
      </c>
      <c r="J711" s="52">
        <v>0</v>
      </c>
      <c r="K711" s="52">
        <v>0</v>
      </c>
      <c r="L711" s="52">
        <v>0</v>
      </c>
      <c r="M711" s="52"/>
    </row>
    <row r="712" spans="2:13" x14ac:dyDescent="0.25">
      <c r="B712" s="51" t="s">
        <v>62</v>
      </c>
      <c r="C712" s="37" t="s">
        <v>100</v>
      </c>
      <c r="D712" s="37">
        <v>0</v>
      </c>
      <c r="E712" s="52" t="s">
        <v>85</v>
      </c>
      <c r="F712" s="52">
        <v>6</v>
      </c>
      <c r="G712" s="52" t="s">
        <v>18</v>
      </c>
      <c r="H712" s="52" t="s">
        <v>104</v>
      </c>
      <c r="I712" s="52">
        <v>0</v>
      </c>
      <c r="J712" s="52">
        <v>0</v>
      </c>
      <c r="K712" s="52">
        <v>0</v>
      </c>
      <c r="L712" s="52">
        <v>0</v>
      </c>
      <c r="M712" s="52"/>
    </row>
    <row r="713" spans="2:13" x14ac:dyDescent="0.25">
      <c r="B713" s="51" t="s">
        <v>70</v>
      </c>
      <c r="C713" s="37" t="s">
        <v>100</v>
      </c>
      <c r="D713" s="37">
        <v>0</v>
      </c>
      <c r="E713" s="52" t="s">
        <v>85</v>
      </c>
      <c r="F713" s="52">
        <v>6</v>
      </c>
      <c r="G713" s="52" t="s">
        <v>101</v>
      </c>
      <c r="H713" s="52" t="s">
        <v>102</v>
      </c>
      <c r="I713" s="52">
        <v>0</v>
      </c>
      <c r="J713" s="52">
        <v>0</v>
      </c>
      <c r="K713" s="52">
        <v>0</v>
      </c>
      <c r="L713" s="52">
        <v>0</v>
      </c>
      <c r="M713" s="52"/>
    </row>
    <row r="714" spans="2:13" x14ac:dyDescent="0.25">
      <c r="B714" s="51" t="s">
        <v>70</v>
      </c>
      <c r="C714" s="37" t="s">
        <v>100</v>
      </c>
      <c r="D714" s="37">
        <v>0</v>
      </c>
      <c r="E714" s="52" t="s">
        <v>85</v>
      </c>
      <c r="F714" s="52">
        <v>6</v>
      </c>
      <c r="G714" s="52" t="s">
        <v>101</v>
      </c>
      <c r="H714" s="52" t="s">
        <v>103</v>
      </c>
      <c r="I714" s="52">
        <v>0</v>
      </c>
      <c r="J714" s="52">
        <v>0</v>
      </c>
      <c r="K714" s="52">
        <v>0</v>
      </c>
      <c r="L714" s="52">
        <v>0</v>
      </c>
      <c r="M714" s="52"/>
    </row>
    <row r="715" spans="2:13" x14ac:dyDescent="0.25">
      <c r="B715" s="51" t="s">
        <v>70</v>
      </c>
      <c r="C715" s="37" t="s">
        <v>100</v>
      </c>
      <c r="D715" s="37">
        <v>0</v>
      </c>
      <c r="E715" s="52" t="s">
        <v>85</v>
      </c>
      <c r="F715" s="52">
        <v>6</v>
      </c>
      <c r="G715" s="52" t="s">
        <v>101</v>
      </c>
      <c r="H715" s="52" t="s">
        <v>104</v>
      </c>
      <c r="I715" s="52">
        <v>0</v>
      </c>
      <c r="J715" s="52">
        <v>0</v>
      </c>
      <c r="K715" s="52">
        <v>0</v>
      </c>
      <c r="L715" s="52">
        <v>0</v>
      </c>
      <c r="M715" s="52"/>
    </row>
    <row r="716" spans="2:13" x14ac:dyDescent="0.25">
      <c r="B716" s="51" t="s">
        <v>70</v>
      </c>
      <c r="C716" s="37" t="s">
        <v>100</v>
      </c>
      <c r="D716" s="37">
        <v>0</v>
      </c>
      <c r="E716" s="52" t="s">
        <v>85</v>
      </c>
      <c r="F716" s="52">
        <v>6</v>
      </c>
      <c r="G716" s="52" t="s">
        <v>18</v>
      </c>
      <c r="H716" s="52" t="s">
        <v>105</v>
      </c>
      <c r="I716" s="52">
        <v>0</v>
      </c>
      <c r="J716" s="52">
        <v>0</v>
      </c>
      <c r="K716" s="52">
        <v>0</v>
      </c>
      <c r="L716" s="52">
        <v>0</v>
      </c>
      <c r="M716" s="52"/>
    </row>
    <row r="717" spans="2:13" x14ac:dyDescent="0.25">
      <c r="B717" s="51" t="s">
        <v>70</v>
      </c>
      <c r="C717" s="37" t="s">
        <v>100</v>
      </c>
      <c r="D717" s="37">
        <v>0</v>
      </c>
      <c r="E717" s="52" t="s">
        <v>85</v>
      </c>
      <c r="F717" s="52">
        <v>6</v>
      </c>
      <c r="G717" s="52" t="s">
        <v>18</v>
      </c>
      <c r="H717" s="52" t="s">
        <v>103</v>
      </c>
      <c r="I717" s="52">
        <v>0</v>
      </c>
      <c r="J717" s="52">
        <v>0</v>
      </c>
      <c r="K717" s="52">
        <v>0</v>
      </c>
      <c r="L717" s="52">
        <v>0</v>
      </c>
      <c r="M717" s="52"/>
    </row>
    <row r="718" spans="2:13" x14ac:dyDescent="0.25">
      <c r="B718" s="51" t="s">
        <v>70</v>
      </c>
      <c r="C718" s="37" t="s">
        <v>100</v>
      </c>
      <c r="D718" s="37">
        <v>0</v>
      </c>
      <c r="E718" s="52" t="s">
        <v>85</v>
      </c>
      <c r="F718" s="52">
        <v>6</v>
      </c>
      <c r="G718" s="52" t="s">
        <v>18</v>
      </c>
      <c r="H718" s="52" t="s">
        <v>104</v>
      </c>
      <c r="I718" s="52">
        <v>0</v>
      </c>
      <c r="J718" s="52">
        <v>0</v>
      </c>
      <c r="K718" s="52">
        <v>0</v>
      </c>
      <c r="L718" s="52">
        <v>0</v>
      </c>
      <c r="M718" s="52"/>
    </row>
    <row r="719" spans="2:13" x14ac:dyDescent="0.25">
      <c r="B719" s="51" t="s">
        <v>29</v>
      </c>
      <c r="C719" s="37" t="s">
        <v>100</v>
      </c>
      <c r="D719" s="37">
        <v>0</v>
      </c>
      <c r="E719" s="52" t="s">
        <v>85</v>
      </c>
      <c r="F719" s="52">
        <v>6</v>
      </c>
      <c r="G719" s="52" t="s">
        <v>18</v>
      </c>
      <c r="H719" s="52" t="s">
        <v>105</v>
      </c>
      <c r="I719" s="52">
        <v>0</v>
      </c>
      <c r="J719" s="52">
        <v>0</v>
      </c>
      <c r="K719" s="52">
        <v>0</v>
      </c>
      <c r="L719" s="52">
        <v>0</v>
      </c>
      <c r="M719" s="52"/>
    </row>
    <row r="720" spans="2:13" x14ac:dyDescent="0.25">
      <c r="B720" s="51" t="s">
        <v>29</v>
      </c>
      <c r="C720" s="37" t="s">
        <v>100</v>
      </c>
      <c r="D720" s="37">
        <v>0</v>
      </c>
      <c r="E720" s="52" t="s">
        <v>85</v>
      </c>
      <c r="F720" s="52">
        <v>6</v>
      </c>
      <c r="G720" s="52" t="s">
        <v>18</v>
      </c>
      <c r="H720" s="52" t="s">
        <v>103</v>
      </c>
      <c r="I720" s="52">
        <v>0</v>
      </c>
      <c r="J720" s="52">
        <v>0</v>
      </c>
      <c r="K720" s="52">
        <v>0</v>
      </c>
      <c r="L720" s="52">
        <v>0</v>
      </c>
      <c r="M720" s="52"/>
    </row>
    <row r="721" spans="2:13" x14ac:dyDescent="0.25">
      <c r="B721" s="51" t="s">
        <v>29</v>
      </c>
      <c r="C721" s="37" t="s">
        <v>100</v>
      </c>
      <c r="D721" s="37">
        <v>0</v>
      </c>
      <c r="E721" s="52" t="s">
        <v>85</v>
      </c>
      <c r="F721" s="52">
        <v>6</v>
      </c>
      <c r="G721" s="52" t="s">
        <v>18</v>
      </c>
      <c r="H721" s="52" t="s">
        <v>104</v>
      </c>
      <c r="I721" s="52">
        <v>0</v>
      </c>
      <c r="J721" s="52">
        <v>0</v>
      </c>
      <c r="K721" s="52">
        <v>0</v>
      </c>
      <c r="L721" s="52">
        <v>0</v>
      </c>
      <c r="M721" s="52"/>
    </row>
    <row r="722" spans="2:13" x14ac:dyDescent="0.25">
      <c r="B722" s="51" t="s">
        <v>33</v>
      </c>
      <c r="C722" s="37" t="s">
        <v>100</v>
      </c>
      <c r="D722" s="37">
        <v>0</v>
      </c>
      <c r="E722" s="52" t="s">
        <v>85</v>
      </c>
      <c r="F722" s="52">
        <v>6</v>
      </c>
      <c r="G722" s="52" t="s">
        <v>18</v>
      </c>
      <c r="H722" s="52" t="s">
        <v>105</v>
      </c>
      <c r="I722" s="52">
        <v>0</v>
      </c>
      <c r="J722" s="52">
        <v>0</v>
      </c>
      <c r="K722" s="52">
        <v>0</v>
      </c>
      <c r="L722" s="52">
        <v>0</v>
      </c>
      <c r="M722" s="52"/>
    </row>
    <row r="723" spans="2:13" x14ac:dyDescent="0.25">
      <c r="B723" s="51" t="s">
        <v>33</v>
      </c>
      <c r="C723" s="37" t="s">
        <v>100</v>
      </c>
      <c r="D723" s="37">
        <v>0</v>
      </c>
      <c r="E723" s="52" t="s">
        <v>85</v>
      </c>
      <c r="F723" s="52">
        <v>6</v>
      </c>
      <c r="G723" s="52" t="s">
        <v>18</v>
      </c>
      <c r="H723" s="52" t="s">
        <v>103</v>
      </c>
      <c r="I723" s="52">
        <v>0</v>
      </c>
      <c r="J723" s="52">
        <v>0</v>
      </c>
      <c r="K723" s="52">
        <v>0</v>
      </c>
      <c r="L723" s="52">
        <v>0</v>
      </c>
      <c r="M723" s="52"/>
    </row>
    <row r="724" spans="2:13" x14ac:dyDescent="0.25">
      <c r="B724" s="51" t="s">
        <v>33</v>
      </c>
      <c r="C724" s="37" t="s">
        <v>100</v>
      </c>
      <c r="D724" s="37">
        <v>0</v>
      </c>
      <c r="E724" s="52" t="s">
        <v>85</v>
      </c>
      <c r="F724" s="52">
        <v>6</v>
      </c>
      <c r="G724" s="52" t="s">
        <v>18</v>
      </c>
      <c r="H724" s="52" t="s">
        <v>104</v>
      </c>
      <c r="I724" s="52">
        <v>0</v>
      </c>
      <c r="J724" s="52">
        <v>0</v>
      </c>
      <c r="K724" s="52">
        <v>0</v>
      </c>
      <c r="L724" s="52">
        <v>0</v>
      </c>
      <c r="M724" s="52"/>
    </row>
    <row r="725" spans="2:13" x14ac:dyDescent="0.25">
      <c r="B725" s="51" t="s">
        <v>27</v>
      </c>
      <c r="C725" s="37" t="s">
        <v>100</v>
      </c>
      <c r="D725" s="37">
        <v>0</v>
      </c>
      <c r="E725" s="52" t="s">
        <v>85</v>
      </c>
      <c r="F725" s="52">
        <v>6</v>
      </c>
      <c r="G725" s="52" t="s">
        <v>18</v>
      </c>
      <c r="H725" s="52" t="s">
        <v>105</v>
      </c>
      <c r="I725" s="52">
        <v>0</v>
      </c>
      <c r="J725" s="52">
        <v>0</v>
      </c>
      <c r="K725" s="52">
        <v>0</v>
      </c>
      <c r="L725" s="52">
        <v>0</v>
      </c>
      <c r="M725" s="52"/>
    </row>
    <row r="726" spans="2:13" x14ac:dyDescent="0.25">
      <c r="B726" s="51" t="s">
        <v>27</v>
      </c>
      <c r="C726" s="37" t="s">
        <v>100</v>
      </c>
      <c r="D726" s="37">
        <v>0</v>
      </c>
      <c r="E726" s="52" t="s">
        <v>85</v>
      </c>
      <c r="F726" s="52">
        <v>6</v>
      </c>
      <c r="G726" s="52" t="s">
        <v>18</v>
      </c>
      <c r="H726" s="52" t="s">
        <v>103</v>
      </c>
      <c r="I726" s="52">
        <v>0</v>
      </c>
      <c r="J726" s="52">
        <v>0</v>
      </c>
      <c r="K726" s="52">
        <v>0</v>
      </c>
      <c r="L726" s="52">
        <v>0</v>
      </c>
      <c r="M726" s="52"/>
    </row>
    <row r="727" spans="2:13" x14ac:dyDescent="0.25">
      <c r="B727" s="51" t="s">
        <v>27</v>
      </c>
      <c r="C727" s="37" t="s">
        <v>100</v>
      </c>
      <c r="D727" s="37">
        <v>0</v>
      </c>
      <c r="E727" s="52" t="s">
        <v>85</v>
      </c>
      <c r="F727" s="52">
        <v>6</v>
      </c>
      <c r="G727" s="52" t="s">
        <v>18</v>
      </c>
      <c r="H727" s="52" t="s">
        <v>104</v>
      </c>
      <c r="I727" s="52">
        <v>0</v>
      </c>
      <c r="J727" s="52">
        <v>0</v>
      </c>
      <c r="K727" s="52">
        <v>0</v>
      </c>
      <c r="L727" s="52">
        <v>0</v>
      </c>
      <c r="M727" s="52"/>
    </row>
    <row r="728" spans="2:13" x14ac:dyDescent="0.25">
      <c r="B728" s="51" t="s">
        <v>60</v>
      </c>
      <c r="C728" s="37" t="s">
        <v>100</v>
      </c>
      <c r="D728" s="37">
        <v>0</v>
      </c>
      <c r="E728" s="52" t="s">
        <v>85</v>
      </c>
      <c r="F728" s="52">
        <v>6</v>
      </c>
      <c r="G728" s="52" t="s">
        <v>18</v>
      </c>
      <c r="H728" s="52" t="s">
        <v>105</v>
      </c>
      <c r="I728" s="52">
        <v>0</v>
      </c>
      <c r="J728" s="52">
        <v>0</v>
      </c>
      <c r="K728" s="52">
        <v>0</v>
      </c>
      <c r="L728" s="52">
        <v>0</v>
      </c>
      <c r="M728" s="52"/>
    </row>
    <row r="729" spans="2:13" x14ac:dyDescent="0.25">
      <c r="B729" s="51" t="s">
        <v>60</v>
      </c>
      <c r="C729" s="37" t="s">
        <v>100</v>
      </c>
      <c r="D729" s="37">
        <v>0</v>
      </c>
      <c r="E729" s="52" t="s">
        <v>85</v>
      </c>
      <c r="F729" s="52">
        <v>6</v>
      </c>
      <c r="G729" s="52" t="s">
        <v>18</v>
      </c>
      <c r="H729" s="52" t="s">
        <v>103</v>
      </c>
      <c r="I729" s="52">
        <v>0</v>
      </c>
      <c r="J729" s="52">
        <v>0</v>
      </c>
      <c r="K729" s="52">
        <v>0</v>
      </c>
      <c r="L729" s="52">
        <v>0</v>
      </c>
      <c r="M729" s="52"/>
    </row>
    <row r="730" spans="2:13" x14ac:dyDescent="0.25">
      <c r="B730" s="51" t="s">
        <v>60</v>
      </c>
      <c r="C730" s="37" t="s">
        <v>100</v>
      </c>
      <c r="D730" s="37">
        <v>0</v>
      </c>
      <c r="E730" s="52" t="s">
        <v>85</v>
      </c>
      <c r="F730" s="52">
        <v>6</v>
      </c>
      <c r="G730" s="52" t="s">
        <v>18</v>
      </c>
      <c r="H730" s="52" t="s">
        <v>104</v>
      </c>
      <c r="I730" s="52">
        <v>0</v>
      </c>
      <c r="J730" s="52">
        <v>0</v>
      </c>
      <c r="K730" s="52">
        <v>0</v>
      </c>
      <c r="L730" s="52">
        <v>0</v>
      </c>
      <c r="M730" s="52"/>
    </row>
    <row r="731" spans="2:13" x14ac:dyDescent="0.25">
      <c r="B731" s="51" t="s">
        <v>33</v>
      </c>
      <c r="C731" s="37" t="s">
        <v>100</v>
      </c>
      <c r="D731" s="37">
        <v>0</v>
      </c>
      <c r="E731" s="52" t="s">
        <v>88</v>
      </c>
      <c r="F731" s="52">
        <v>7</v>
      </c>
      <c r="G731" s="52" t="s">
        <v>18</v>
      </c>
      <c r="H731" s="52" t="s">
        <v>105</v>
      </c>
      <c r="I731" s="52">
        <v>0</v>
      </c>
      <c r="J731" s="52">
        <v>0</v>
      </c>
      <c r="K731" s="52">
        <v>0</v>
      </c>
      <c r="L731" s="52">
        <v>0</v>
      </c>
      <c r="M731" s="52"/>
    </row>
    <row r="732" spans="2:13" x14ac:dyDescent="0.25">
      <c r="B732" s="51" t="s">
        <v>33</v>
      </c>
      <c r="C732" s="37" t="s">
        <v>100</v>
      </c>
      <c r="D732" s="37">
        <v>0</v>
      </c>
      <c r="E732" s="52" t="s">
        <v>88</v>
      </c>
      <c r="F732" s="52">
        <v>7</v>
      </c>
      <c r="G732" s="52" t="s">
        <v>18</v>
      </c>
      <c r="H732" s="52" t="s">
        <v>103</v>
      </c>
      <c r="I732" s="52">
        <v>0</v>
      </c>
      <c r="J732" s="52">
        <v>0</v>
      </c>
      <c r="K732" s="52">
        <v>0</v>
      </c>
      <c r="L732" s="52">
        <v>0</v>
      </c>
      <c r="M732" s="52"/>
    </row>
    <row r="733" spans="2:13" x14ac:dyDescent="0.25">
      <c r="B733" s="51" t="s">
        <v>33</v>
      </c>
      <c r="C733" s="37" t="s">
        <v>100</v>
      </c>
      <c r="D733" s="37">
        <v>0</v>
      </c>
      <c r="E733" s="52" t="s">
        <v>88</v>
      </c>
      <c r="F733" s="52">
        <v>7</v>
      </c>
      <c r="G733" s="52" t="s">
        <v>18</v>
      </c>
      <c r="H733" s="52" t="s">
        <v>104</v>
      </c>
      <c r="I733" s="52">
        <v>0</v>
      </c>
      <c r="J733" s="52">
        <v>0</v>
      </c>
      <c r="K733" s="52">
        <v>0</v>
      </c>
      <c r="L733" s="52">
        <v>0</v>
      </c>
      <c r="M733" s="52"/>
    </row>
    <row r="734" spans="2:13" x14ac:dyDescent="0.25">
      <c r="B734" s="51" t="s">
        <v>52</v>
      </c>
      <c r="C734" s="37" t="s">
        <v>100</v>
      </c>
      <c r="D734" s="37">
        <v>0</v>
      </c>
      <c r="E734" s="52" t="s">
        <v>88</v>
      </c>
      <c r="F734" s="52">
        <v>7</v>
      </c>
      <c r="G734" s="52" t="s">
        <v>101</v>
      </c>
      <c r="H734" s="52" t="s">
        <v>103</v>
      </c>
      <c r="I734" s="52">
        <v>4</v>
      </c>
      <c r="J734" s="52">
        <v>262</v>
      </c>
      <c r="K734" s="52">
        <v>4</v>
      </c>
      <c r="L734" s="52">
        <v>0</v>
      </c>
      <c r="M734" s="52"/>
    </row>
    <row r="735" spans="2:13" x14ac:dyDescent="0.25">
      <c r="B735" s="51" t="s">
        <v>52</v>
      </c>
      <c r="C735" s="37" t="s">
        <v>100</v>
      </c>
      <c r="D735" s="37">
        <v>0</v>
      </c>
      <c r="E735" s="52" t="s">
        <v>88</v>
      </c>
      <c r="F735" s="52">
        <v>7</v>
      </c>
      <c r="G735" s="52" t="s">
        <v>101</v>
      </c>
      <c r="H735" s="52" t="s">
        <v>104</v>
      </c>
      <c r="I735" s="52">
        <v>0</v>
      </c>
      <c r="J735" s="52">
        <v>0</v>
      </c>
      <c r="K735" s="52">
        <v>0</v>
      </c>
      <c r="L735" s="52">
        <v>0</v>
      </c>
      <c r="M735" s="52"/>
    </row>
    <row r="736" spans="2:13" x14ac:dyDescent="0.25">
      <c r="B736" s="51" t="s">
        <v>52</v>
      </c>
      <c r="C736" s="37" t="s">
        <v>100</v>
      </c>
      <c r="D736" s="37">
        <v>0</v>
      </c>
      <c r="E736" s="52" t="s">
        <v>88</v>
      </c>
      <c r="F736" s="52">
        <v>7</v>
      </c>
      <c r="G736" s="52" t="s">
        <v>18</v>
      </c>
      <c r="H736" s="52" t="s">
        <v>105</v>
      </c>
      <c r="I736" s="52">
        <v>0</v>
      </c>
      <c r="J736" s="52">
        <v>0</v>
      </c>
      <c r="K736" s="52">
        <v>0</v>
      </c>
      <c r="L736" s="52">
        <v>0</v>
      </c>
      <c r="M736" s="52"/>
    </row>
    <row r="737" spans="2:13" x14ac:dyDescent="0.25">
      <c r="B737" s="51" t="s">
        <v>52</v>
      </c>
      <c r="C737" s="37" t="s">
        <v>100</v>
      </c>
      <c r="D737" s="37">
        <v>0</v>
      </c>
      <c r="E737" s="52" t="s">
        <v>88</v>
      </c>
      <c r="F737" s="52">
        <v>7</v>
      </c>
      <c r="G737" s="52" t="s">
        <v>18</v>
      </c>
      <c r="H737" s="52" t="s">
        <v>103</v>
      </c>
      <c r="I737" s="52">
        <v>0</v>
      </c>
      <c r="J737" s="52">
        <v>0</v>
      </c>
      <c r="K737" s="52">
        <v>0</v>
      </c>
      <c r="L737" s="52">
        <v>0</v>
      </c>
      <c r="M737" s="52"/>
    </row>
    <row r="738" spans="2:13" x14ac:dyDescent="0.25">
      <c r="B738" s="51" t="s">
        <v>52</v>
      </c>
      <c r="C738" s="37" t="s">
        <v>100</v>
      </c>
      <c r="D738" s="37">
        <v>0</v>
      </c>
      <c r="E738" s="52" t="s">
        <v>88</v>
      </c>
      <c r="F738" s="52">
        <v>7</v>
      </c>
      <c r="G738" s="52" t="s">
        <v>18</v>
      </c>
      <c r="H738" s="52" t="s">
        <v>104</v>
      </c>
      <c r="I738" s="52">
        <v>0</v>
      </c>
      <c r="J738" s="52">
        <v>0</v>
      </c>
      <c r="K738" s="52">
        <v>0</v>
      </c>
      <c r="L738" s="52">
        <v>0</v>
      </c>
      <c r="M738" s="52"/>
    </row>
    <row r="739" spans="2:13" x14ac:dyDescent="0.25">
      <c r="B739" s="51" t="s">
        <v>54</v>
      </c>
      <c r="C739" s="37" t="s">
        <v>100</v>
      </c>
      <c r="D739" s="37">
        <v>0</v>
      </c>
      <c r="E739" s="52" t="s">
        <v>88</v>
      </c>
      <c r="F739" s="52">
        <v>7</v>
      </c>
      <c r="G739" s="52" t="s">
        <v>101</v>
      </c>
      <c r="H739" s="52" t="s">
        <v>103</v>
      </c>
      <c r="I739" s="52">
        <v>4</v>
      </c>
      <c r="J739" s="52">
        <v>408</v>
      </c>
      <c r="K739" s="52">
        <v>10</v>
      </c>
      <c r="L739" s="52">
        <v>0</v>
      </c>
      <c r="M739" s="52"/>
    </row>
    <row r="740" spans="2:13" x14ac:dyDescent="0.25">
      <c r="B740" s="51" t="s">
        <v>54</v>
      </c>
      <c r="C740" s="37" t="s">
        <v>100</v>
      </c>
      <c r="D740" s="37">
        <v>0</v>
      </c>
      <c r="E740" s="52" t="s">
        <v>88</v>
      </c>
      <c r="F740" s="52">
        <v>7</v>
      </c>
      <c r="G740" s="52" t="s">
        <v>101</v>
      </c>
      <c r="H740" s="52" t="s">
        <v>104</v>
      </c>
      <c r="I740" s="52">
        <v>0</v>
      </c>
      <c r="J740" s="52">
        <v>0</v>
      </c>
      <c r="K740" s="52">
        <v>0</v>
      </c>
      <c r="L740" s="52">
        <v>0</v>
      </c>
      <c r="M740" s="52"/>
    </row>
    <row r="741" spans="2:13" x14ac:dyDescent="0.25">
      <c r="B741" s="51" t="s">
        <v>54</v>
      </c>
      <c r="C741" s="37" t="s">
        <v>100</v>
      </c>
      <c r="D741" s="37">
        <v>0</v>
      </c>
      <c r="E741" s="52" t="s">
        <v>88</v>
      </c>
      <c r="F741" s="52">
        <v>7</v>
      </c>
      <c r="G741" s="52" t="s">
        <v>18</v>
      </c>
      <c r="H741" s="52" t="s">
        <v>105</v>
      </c>
      <c r="I741" s="52">
        <v>0</v>
      </c>
      <c r="J741" s="52">
        <v>0</v>
      </c>
      <c r="K741" s="52">
        <v>0</v>
      </c>
      <c r="L741" s="52">
        <v>0</v>
      </c>
      <c r="M741" s="52"/>
    </row>
    <row r="742" spans="2:13" x14ac:dyDescent="0.25">
      <c r="B742" s="51" t="s">
        <v>54</v>
      </c>
      <c r="C742" s="37" t="s">
        <v>100</v>
      </c>
      <c r="D742" s="37">
        <v>0</v>
      </c>
      <c r="E742" s="52" t="s">
        <v>88</v>
      </c>
      <c r="F742" s="52">
        <v>7</v>
      </c>
      <c r="G742" s="52" t="s">
        <v>18</v>
      </c>
      <c r="H742" s="52" t="s">
        <v>103</v>
      </c>
      <c r="I742" s="52">
        <v>2</v>
      </c>
      <c r="J742" s="52">
        <v>232</v>
      </c>
      <c r="K742" s="52">
        <v>2</v>
      </c>
      <c r="L742" s="52">
        <v>0</v>
      </c>
      <c r="M742" s="52"/>
    </row>
    <row r="743" spans="2:13" x14ac:dyDescent="0.25">
      <c r="B743" s="51" t="s">
        <v>54</v>
      </c>
      <c r="C743" s="37" t="s">
        <v>100</v>
      </c>
      <c r="D743" s="37">
        <v>0</v>
      </c>
      <c r="E743" s="52" t="s">
        <v>88</v>
      </c>
      <c r="F743" s="52">
        <v>7</v>
      </c>
      <c r="G743" s="52" t="s">
        <v>18</v>
      </c>
      <c r="H743" s="52" t="s">
        <v>104</v>
      </c>
      <c r="I743" s="52">
        <v>0</v>
      </c>
      <c r="J743" s="52">
        <v>0</v>
      </c>
      <c r="K743" s="52">
        <v>0</v>
      </c>
      <c r="L743" s="52">
        <v>0</v>
      </c>
      <c r="M743" s="52"/>
    </row>
    <row r="744" spans="2:13" x14ac:dyDescent="0.25">
      <c r="B744" s="51" t="s">
        <v>74</v>
      </c>
      <c r="C744" s="37" t="s">
        <v>100</v>
      </c>
      <c r="D744" s="37">
        <v>0</v>
      </c>
      <c r="E744" s="52" t="s">
        <v>85</v>
      </c>
      <c r="F744" s="52">
        <v>6</v>
      </c>
      <c r="G744" s="52" t="s">
        <v>18</v>
      </c>
      <c r="H744" s="52" t="s">
        <v>105</v>
      </c>
      <c r="I744" s="52">
        <v>0</v>
      </c>
      <c r="J744" s="52">
        <v>0</v>
      </c>
      <c r="K744" s="52">
        <v>0</v>
      </c>
      <c r="L744" s="52">
        <v>0</v>
      </c>
      <c r="M744" s="52"/>
    </row>
    <row r="745" spans="2:13" x14ac:dyDescent="0.25">
      <c r="B745" s="51" t="s">
        <v>74</v>
      </c>
      <c r="C745" s="37" t="s">
        <v>100</v>
      </c>
      <c r="D745" s="37">
        <v>0</v>
      </c>
      <c r="E745" s="52" t="s">
        <v>85</v>
      </c>
      <c r="F745" s="52">
        <v>6</v>
      </c>
      <c r="G745" s="52" t="s">
        <v>18</v>
      </c>
      <c r="H745" s="52" t="s">
        <v>103</v>
      </c>
      <c r="I745" s="52">
        <v>0</v>
      </c>
      <c r="J745" s="52">
        <v>0</v>
      </c>
      <c r="K745" s="52">
        <v>0</v>
      </c>
      <c r="L745" s="52">
        <v>0</v>
      </c>
      <c r="M745" s="52"/>
    </row>
    <row r="746" spans="2:13" x14ac:dyDescent="0.25">
      <c r="B746" s="51" t="s">
        <v>74</v>
      </c>
      <c r="C746" s="37" t="s">
        <v>100</v>
      </c>
      <c r="D746" s="37">
        <v>0</v>
      </c>
      <c r="E746" s="52" t="s">
        <v>85</v>
      </c>
      <c r="F746" s="52">
        <v>6</v>
      </c>
      <c r="G746" s="52" t="s">
        <v>18</v>
      </c>
      <c r="H746" s="52" t="s">
        <v>104</v>
      </c>
      <c r="I746" s="52">
        <v>0</v>
      </c>
      <c r="J746" s="52">
        <v>0</v>
      </c>
      <c r="K746" s="52">
        <v>0</v>
      </c>
      <c r="L746" s="52">
        <v>0</v>
      </c>
      <c r="M746" s="52"/>
    </row>
    <row r="747" spans="2:13" x14ac:dyDescent="0.25">
      <c r="B747" s="51" t="s">
        <v>74</v>
      </c>
      <c r="C747" s="37" t="s">
        <v>100</v>
      </c>
      <c r="D747" s="37">
        <v>0</v>
      </c>
      <c r="E747" s="52" t="s">
        <v>88</v>
      </c>
      <c r="F747" s="52">
        <v>7</v>
      </c>
      <c r="G747" s="52" t="s">
        <v>18</v>
      </c>
      <c r="H747" s="52" t="s">
        <v>105</v>
      </c>
      <c r="I747" s="52">
        <v>0</v>
      </c>
      <c r="J747" s="52">
        <v>0</v>
      </c>
      <c r="K747" s="52">
        <v>0</v>
      </c>
      <c r="L747" s="52">
        <v>0</v>
      </c>
      <c r="M747" s="52"/>
    </row>
    <row r="748" spans="2:13" x14ac:dyDescent="0.25">
      <c r="B748" s="51" t="s">
        <v>74</v>
      </c>
      <c r="C748" s="37" t="s">
        <v>100</v>
      </c>
      <c r="D748" s="37">
        <v>0</v>
      </c>
      <c r="E748" s="52" t="s">
        <v>88</v>
      </c>
      <c r="F748" s="52">
        <v>7</v>
      </c>
      <c r="G748" s="52" t="s">
        <v>18</v>
      </c>
      <c r="H748" s="52" t="s">
        <v>103</v>
      </c>
      <c r="I748" s="52">
        <v>0</v>
      </c>
      <c r="J748" s="52">
        <v>0</v>
      </c>
      <c r="K748" s="52">
        <v>0</v>
      </c>
      <c r="L748" s="52">
        <v>0</v>
      </c>
      <c r="M748" s="52"/>
    </row>
    <row r="749" spans="2:13" x14ac:dyDescent="0.25">
      <c r="B749" s="51" t="s">
        <v>74</v>
      </c>
      <c r="C749" s="37" t="s">
        <v>100</v>
      </c>
      <c r="D749" s="37">
        <v>0</v>
      </c>
      <c r="E749" s="52" t="s">
        <v>88</v>
      </c>
      <c r="F749" s="52">
        <v>7</v>
      </c>
      <c r="G749" s="52" t="s">
        <v>18</v>
      </c>
      <c r="H749" s="52" t="s">
        <v>104</v>
      </c>
      <c r="I749" s="52">
        <v>0</v>
      </c>
      <c r="J749" s="52">
        <v>0</v>
      </c>
      <c r="K749" s="52">
        <v>0</v>
      </c>
      <c r="L749" s="52">
        <v>0</v>
      </c>
      <c r="M749" s="52"/>
    </row>
    <row r="750" spans="2:13" x14ac:dyDescent="0.25">
      <c r="B750" s="51" t="s">
        <v>48</v>
      </c>
      <c r="C750" s="37" t="s">
        <v>100</v>
      </c>
      <c r="D750" s="37">
        <v>0</v>
      </c>
      <c r="E750" s="52" t="s">
        <v>88</v>
      </c>
      <c r="F750" s="52">
        <v>7</v>
      </c>
      <c r="G750" s="52" t="s">
        <v>101</v>
      </c>
      <c r="H750" s="52" t="s">
        <v>103</v>
      </c>
      <c r="I750" s="52">
        <v>2</v>
      </c>
      <c r="J750" s="52">
        <v>462</v>
      </c>
      <c r="K750" s="52">
        <v>2</v>
      </c>
      <c r="L750" s="52">
        <v>0</v>
      </c>
      <c r="M750" s="52"/>
    </row>
    <row r="751" spans="2:13" x14ac:dyDescent="0.25">
      <c r="B751" s="51" t="s">
        <v>48</v>
      </c>
      <c r="C751" s="37" t="s">
        <v>100</v>
      </c>
      <c r="D751" s="37">
        <v>0</v>
      </c>
      <c r="E751" s="52" t="s">
        <v>88</v>
      </c>
      <c r="F751" s="52">
        <v>7</v>
      </c>
      <c r="G751" s="52" t="s">
        <v>101</v>
      </c>
      <c r="H751" s="52" t="s">
        <v>104</v>
      </c>
      <c r="I751" s="52">
        <v>0</v>
      </c>
      <c r="J751" s="52">
        <v>0</v>
      </c>
      <c r="K751" s="52">
        <v>0</v>
      </c>
      <c r="L751" s="52">
        <v>0</v>
      </c>
      <c r="M751" s="52"/>
    </row>
    <row r="752" spans="2:13" x14ac:dyDescent="0.25">
      <c r="B752" s="51" t="s">
        <v>48</v>
      </c>
      <c r="C752" s="37" t="s">
        <v>100</v>
      </c>
      <c r="D752" s="37">
        <v>0</v>
      </c>
      <c r="E752" s="52" t="s">
        <v>88</v>
      </c>
      <c r="F752" s="52">
        <v>7</v>
      </c>
      <c r="G752" s="52" t="s">
        <v>18</v>
      </c>
      <c r="H752" s="52" t="s">
        <v>105</v>
      </c>
      <c r="I752" s="52">
        <v>0</v>
      </c>
      <c r="J752" s="52">
        <v>0</v>
      </c>
      <c r="K752" s="52">
        <v>0</v>
      </c>
      <c r="L752" s="52">
        <v>0</v>
      </c>
      <c r="M752" s="52"/>
    </row>
    <row r="753" spans="2:13" x14ac:dyDescent="0.25">
      <c r="B753" s="51" t="s">
        <v>48</v>
      </c>
      <c r="C753" s="37" t="s">
        <v>100</v>
      </c>
      <c r="D753" s="37">
        <v>0</v>
      </c>
      <c r="E753" s="52" t="s">
        <v>88</v>
      </c>
      <c r="F753" s="52">
        <v>7</v>
      </c>
      <c r="G753" s="52" t="s">
        <v>18</v>
      </c>
      <c r="H753" s="52" t="s">
        <v>103</v>
      </c>
      <c r="I753" s="52">
        <v>0</v>
      </c>
      <c r="J753" s="52">
        <v>0</v>
      </c>
      <c r="K753" s="52">
        <v>0</v>
      </c>
      <c r="L753" s="52">
        <v>0</v>
      </c>
      <c r="M753" s="52"/>
    </row>
    <row r="754" spans="2:13" x14ac:dyDescent="0.25">
      <c r="B754" s="51" t="s">
        <v>48</v>
      </c>
      <c r="C754" s="37" t="s">
        <v>100</v>
      </c>
      <c r="D754" s="37">
        <v>0</v>
      </c>
      <c r="E754" s="52" t="s">
        <v>88</v>
      </c>
      <c r="F754" s="52">
        <v>7</v>
      </c>
      <c r="G754" s="52" t="s">
        <v>18</v>
      </c>
      <c r="H754" s="52" t="s">
        <v>104</v>
      </c>
      <c r="I754" s="52">
        <v>0</v>
      </c>
      <c r="J754" s="52">
        <v>0</v>
      </c>
      <c r="K754" s="52">
        <v>0</v>
      </c>
      <c r="L754" s="52">
        <v>0</v>
      </c>
      <c r="M754" s="52"/>
    </row>
    <row r="755" spans="2:13" x14ac:dyDescent="0.25">
      <c r="B755" s="51" t="s">
        <v>13</v>
      </c>
      <c r="C755" s="37" t="s">
        <v>100</v>
      </c>
      <c r="D755" s="37">
        <v>0</v>
      </c>
      <c r="E755" s="51" t="s">
        <v>85</v>
      </c>
      <c r="F755" s="52">
        <v>6</v>
      </c>
      <c r="G755" s="51" t="s">
        <v>18</v>
      </c>
      <c r="H755" s="51" t="s">
        <v>105</v>
      </c>
      <c r="I755" s="52"/>
      <c r="J755" s="52"/>
      <c r="K755" s="52"/>
      <c r="L755" s="52">
        <v>0</v>
      </c>
      <c r="M755" s="52"/>
    </row>
    <row r="756" spans="2:13" x14ac:dyDescent="0.25">
      <c r="B756" s="51" t="s">
        <v>13</v>
      </c>
      <c r="C756" s="37" t="s">
        <v>100</v>
      </c>
      <c r="D756" s="37">
        <v>0</v>
      </c>
      <c r="E756" s="51" t="s">
        <v>85</v>
      </c>
      <c r="F756" s="52">
        <v>6</v>
      </c>
      <c r="G756" s="51" t="s">
        <v>18</v>
      </c>
      <c r="H756" s="51" t="s">
        <v>103</v>
      </c>
      <c r="I756" s="52"/>
      <c r="J756" s="52"/>
      <c r="K756" s="52"/>
      <c r="L756" s="52">
        <v>0</v>
      </c>
      <c r="M756" s="52"/>
    </row>
    <row r="757" spans="2:13" x14ac:dyDescent="0.25">
      <c r="B757" s="51" t="s">
        <v>13</v>
      </c>
      <c r="C757" s="37" t="s">
        <v>100</v>
      </c>
      <c r="D757" s="37">
        <v>0</v>
      </c>
      <c r="E757" s="51" t="s">
        <v>85</v>
      </c>
      <c r="F757" s="52">
        <v>6</v>
      </c>
      <c r="G757" s="52" t="s">
        <v>18</v>
      </c>
      <c r="H757" s="52" t="s">
        <v>104</v>
      </c>
      <c r="I757" s="52"/>
      <c r="J757" s="52"/>
      <c r="K757" s="52"/>
      <c r="L757" s="52">
        <v>0</v>
      </c>
      <c r="M757" s="52"/>
    </row>
    <row r="758" spans="2:13" x14ac:dyDescent="0.25">
      <c r="B758" s="51" t="s">
        <v>13</v>
      </c>
      <c r="C758" s="37" t="s">
        <v>100</v>
      </c>
      <c r="D758" s="37">
        <v>0</v>
      </c>
      <c r="E758" s="51" t="s">
        <v>88</v>
      </c>
      <c r="F758" s="52">
        <v>7</v>
      </c>
      <c r="G758" s="51" t="s">
        <v>18</v>
      </c>
      <c r="H758" s="51" t="s">
        <v>105</v>
      </c>
      <c r="I758" s="52">
        <v>0</v>
      </c>
      <c r="J758" s="52">
        <v>0</v>
      </c>
      <c r="K758" s="52">
        <v>0</v>
      </c>
      <c r="L758" s="52">
        <v>0</v>
      </c>
      <c r="M758" s="52"/>
    </row>
    <row r="759" spans="2:13" x14ac:dyDescent="0.25">
      <c r="B759" s="51" t="s">
        <v>13</v>
      </c>
      <c r="C759" s="37" t="s">
        <v>100</v>
      </c>
      <c r="D759" s="37">
        <v>0</v>
      </c>
      <c r="E759" s="51" t="s">
        <v>88</v>
      </c>
      <c r="F759" s="52">
        <v>7</v>
      </c>
      <c r="G759" s="51" t="s">
        <v>18</v>
      </c>
      <c r="H759" s="51" t="s">
        <v>103</v>
      </c>
      <c r="I759" s="52">
        <v>0</v>
      </c>
      <c r="J759" s="52">
        <v>0</v>
      </c>
      <c r="K759" s="52">
        <v>0</v>
      </c>
      <c r="L759" s="52">
        <v>0</v>
      </c>
      <c r="M759" s="52"/>
    </row>
    <row r="760" spans="2:13" x14ac:dyDescent="0.25">
      <c r="B760" s="51" t="s">
        <v>13</v>
      </c>
      <c r="C760" s="37" t="s">
        <v>100</v>
      </c>
      <c r="D760" s="37">
        <v>0</v>
      </c>
      <c r="E760" s="51" t="s">
        <v>88</v>
      </c>
      <c r="F760" s="52">
        <v>7</v>
      </c>
      <c r="G760" s="52" t="s">
        <v>18</v>
      </c>
      <c r="H760" s="52" t="s">
        <v>104</v>
      </c>
      <c r="I760" s="52">
        <v>0</v>
      </c>
      <c r="J760" s="52">
        <v>0</v>
      </c>
      <c r="K760" s="52">
        <v>0</v>
      </c>
      <c r="L760" s="52">
        <v>0</v>
      </c>
      <c r="M760" s="52"/>
    </row>
    <row r="761" spans="2:13" x14ac:dyDescent="0.25">
      <c r="B761" s="51" t="s">
        <v>39</v>
      </c>
      <c r="C761" s="37" t="s">
        <v>100</v>
      </c>
      <c r="D761" s="37">
        <v>0</v>
      </c>
      <c r="E761" s="52" t="s">
        <v>88</v>
      </c>
      <c r="F761" s="52">
        <v>7</v>
      </c>
      <c r="G761" s="52" t="s">
        <v>18</v>
      </c>
      <c r="H761" s="52" t="s">
        <v>105</v>
      </c>
      <c r="I761" s="52">
        <v>0</v>
      </c>
      <c r="J761" s="52">
        <v>0</v>
      </c>
      <c r="K761" s="52">
        <v>0</v>
      </c>
      <c r="L761" s="52">
        <v>0</v>
      </c>
      <c r="M761" s="52"/>
    </row>
    <row r="762" spans="2:13" x14ac:dyDescent="0.25">
      <c r="B762" s="51" t="s">
        <v>39</v>
      </c>
      <c r="C762" s="37" t="s">
        <v>100</v>
      </c>
      <c r="D762" s="37">
        <v>0</v>
      </c>
      <c r="E762" s="52" t="s">
        <v>88</v>
      </c>
      <c r="F762" s="52">
        <v>7</v>
      </c>
      <c r="G762" s="52" t="s">
        <v>18</v>
      </c>
      <c r="H762" s="52" t="s">
        <v>103</v>
      </c>
      <c r="I762" s="52">
        <v>0</v>
      </c>
      <c r="J762" s="52">
        <v>0</v>
      </c>
      <c r="K762" s="52">
        <v>0</v>
      </c>
      <c r="L762" s="52">
        <v>0</v>
      </c>
      <c r="M762" s="52"/>
    </row>
    <row r="763" spans="2:13" x14ac:dyDescent="0.25">
      <c r="B763" s="51" t="s">
        <v>39</v>
      </c>
      <c r="C763" s="37" t="s">
        <v>100</v>
      </c>
      <c r="D763" s="37">
        <v>0</v>
      </c>
      <c r="E763" s="52" t="s">
        <v>88</v>
      </c>
      <c r="F763" s="52">
        <v>7</v>
      </c>
      <c r="G763" s="52" t="s">
        <v>18</v>
      </c>
      <c r="H763" s="52" t="s">
        <v>104</v>
      </c>
      <c r="I763" s="52">
        <v>0</v>
      </c>
      <c r="J763" s="52">
        <v>0</v>
      </c>
      <c r="K763" s="52">
        <v>0</v>
      </c>
      <c r="L763" s="52">
        <v>0</v>
      </c>
      <c r="M763" s="52"/>
    </row>
    <row r="764" spans="2:13" x14ac:dyDescent="0.25">
      <c r="B764" s="51" t="s">
        <v>64</v>
      </c>
      <c r="C764" s="37" t="s">
        <v>100</v>
      </c>
      <c r="D764" s="37">
        <v>0</v>
      </c>
      <c r="E764" s="52" t="s">
        <v>88</v>
      </c>
      <c r="F764" s="52">
        <v>7</v>
      </c>
      <c r="G764" s="52" t="s">
        <v>18</v>
      </c>
      <c r="H764" s="52" t="s">
        <v>105</v>
      </c>
      <c r="I764" s="52">
        <v>0</v>
      </c>
      <c r="J764" s="52">
        <v>0</v>
      </c>
      <c r="K764" s="52">
        <v>0</v>
      </c>
      <c r="L764" s="52">
        <v>0</v>
      </c>
      <c r="M764" s="52"/>
    </row>
    <row r="765" spans="2:13" x14ac:dyDescent="0.25">
      <c r="B765" s="51" t="s">
        <v>64</v>
      </c>
      <c r="C765" s="37" t="s">
        <v>100</v>
      </c>
      <c r="D765" s="37">
        <v>0</v>
      </c>
      <c r="E765" s="52" t="s">
        <v>88</v>
      </c>
      <c r="F765" s="52">
        <v>7</v>
      </c>
      <c r="G765" s="52" t="s">
        <v>18</v>
      </c>
      <c r="H765" s="52" t="s">
        <v>103</v>
      </c>
      <c r="I765" s="52">
        <v>0</v>
      </c>
      <c r="J765" s="52">
        <v>0</v>
      </c>
      <c r="K765" s="52">
        <v>0</v>
      </c>
      <c r="L765" s="52">
        <v>0</v>
      </c>
      <c r="M765" s="52"/>
    </row>
    <row r="766" spans="2:13" x14ac:dyDescent="0.25">
      <c r="B766" s="51" t="s">
        <v>64</v>
      </c>
      <c r="C766" s="37" t="s">
        <v>100</v>
      </c>
      <c r="D766" s="37">
        <v>0</v>
      </c>
      <c r="E766" s="52" t="s">
        <v>88</v>
      </c>
      <c r="F766" s="52">
        <v>7</v>
      </c>
      <c r="G766" s="52" t="s">
        <v>18</v>
      </c>
      <c r="H766" s="52" t="s">
        <v>104</v>
      </c>
      <c r="I766" s="52">
        <v>0</v>
      </c>
      <c r="J766" s="52">
        <v>0</v>
      </c>
      <c r="K766" s="52">
        <v>0</v>
      </c>
      <c r="L766" s="52">
        <v>0</v>
      </c>
      <c r="M766" s="52"/>
    </row>
    <row r="767" spans="2:13" x14ac:dyDescent="0.25">
      <c r="B767" s="51" t="s">
        <v>60</v>
      </c>
      <c r="C767" s="37" t="s">
        <v>100</v>
      </c>
      <c r="D767" s="37">
        <v>0</v>
      </c>
      <c r="E767" s="52" t="s">
        <v>88</v>
      </c>
      <c r="F767" s="52">
        <v>7</v>
      </c>
      <c r="G767" s="52" t="s">
        <v>18</v>
      </c>
      <c r="H767" s="52" t="s">
        <v>105</v>
      </c>
      <c r="I767" s="52">
        <v>0</v>
      </c>
      <c r="J767" s="52">
        <v>0</v>
      </c>
      <c r="K767" s="52">
        <v>0</v>
      </c>
      <c r="L767" s="52">
        <v>0</v>
      </c>
      <c r="M767" s="52"/>
    </row>
    <row r="768" spans="2:13" x14ac:dyDescent="0.25">
      <c r="B768" s="51" t="s">
        <v>60</v>
      </c>
      <c r="C768" s="37" t="s">
        <v>100</v>
      </c>
      <c r="D768" s="37">
        <v>0</v>
      </c>
      <c r="E768" s="52" t="s">
        <v>88</v>
      </c>
      <c r="F768" s="52">
        <v>7</v>
      </c>
      <c r="G768" s="52" t="s">
        <v>18</v>
      </c>
      <c r="H768" s="52" t="s">
        <v>103</v>
      </c>
      <c r="I768" s="52">
        <v>0</v>
      </c>
      <c r="J768" s="52">
        <v>0</v>
      </c>
      <c r="K768" s="52">
        <v>0</v>
      </c>
      <c r="L768" s="52">
        <v>0</v>
      </c>
      <c r="M768" s="52"/>
    </row>
    <row r="769" spans="2:13" x14ac:dyDescent="0.25">
      <c r="B769" s="51" t="s">
        <v>60</v>
      </c>
      <c r="C769" s="37" t="s">
        <v>100</v>
      </c>
      <c r="D769" s="37">
        <v>0</v>
      </c>
      <c r="E769" s="52" t="s">
        <v>88</v>
      </c>
      <c r="F769" s="52">
        <v>7</v>
      </c>
      <c r="G769" s="52" t="s">
        <v>18</v>
      </c>
      <c r="H769" s="52" t="s">
        <v>104</v>
      </c>
      <c r="I769" s="52">
        <v>0</v>
      </c>
      <c r="J769" s="52">
        <v>0</v>
      </c>
      <c r="K769" s="52">
        <v>0</v>
      </c>
      <c r="L769" s="52">
        <v>0</v>
      </c>
      <c r="M769" s="52"/>
    </row>
    <row r="770" spans="2:13" x14ac:dyDescent="0.25">
      <c r="B770" s="51" t="s">
        <v>41</v>
      </c>
      <c r="C770" s="37" t="s">
        <v>100</v>
      </c>
      <c r="D770" s="37">
        <v>0</v>
      </c>
      <c r="E770" s="52" t="s">
        <v>88</v>
      </c>
      <c r="F770" s="52">
        <v>7</v>
      </c>
      <c r="G770" s="52" t="s">
        <v>18</v>
      </c>
      <c r="H770" s="52" t="s">
        <v>105</v>
      </c>
      <c r="I770" s="52">
        <v>0</v>
      </c>
      <c r="J770" s="52">
        <v>0</v>
      </c>
      <c r="K770" s="52">
        <v>0</v>
      </c>
      <c r="L770" s="52">
        <v>0</v>
      </c>
      <c r="M770" s="52"/>
    </row>
    <row r="771" spans="2:13" x14ac:dyDescent="0.25">
      <c r="B771" s="51" t="s">
        <v>41</v>
      </c>
      <c r="C771" s="37" t="s">
        <v>100</v>
      </c>
      <c r="D771" s="37">
        <v>0</v>
      </c>
      <c r="E771" s="52" t="s">
        <v>88</v>
      </c>
      <c r="F771" s="52">
        <v>7</v>
      </c>
      <c r="G771" s="52" t="s">
        <v>18</v>
      </c>
      <c r="H771" s="52" t="s">
        <v>103</v>
      </c>
      <c r="I771" s="52">
        <v>0</v>
      </c>
      <c r="J771" s="52">
        <v>0</v>
      </c>
      <c r="K771" s="52">
        <v>0</v>
      </c>
      <c r="L771" s="52">
        <v>0</v>
      </c>
      <c r="M771" s="52"/>
    </row>
    <row r="772" spans="2:13" x14ac:dyDescent="0.25">
      <c r="B772" s="51" t="s">
        <v>41</v>
      </c>
      <c r="C772" s="37" t="s">
        <v>100</v>
      </c>
      <c r="D772" s="37">
        <v>0</v>
      </c>
      <c r="E772" s="52" t="s">
        <v>88</v>
      </c>
      <c r="F772" s="52">
        <v>7</v>
      </c>
      <c r="G772" s="52" t="s">
        <v>18</v>
      </c>
      <c r="H772" s="52" t="s">
        <v>104</v>
      </c>
      <c r="I772" s="52">
        <v>0</v>
      </c>
      <c r="J772" s="52">
        <v>0</v>
      </c>
      <c r="K772" s="52">
        <v>0</v>
      </c>
      <c r="L772" s="52">
        <v>0</v>
      </c>
      <c r="M772" s="52"/>
    </row>
    <row r="773" spans="2:13" x14ac:dyDescent="0.25">
      <c r="B773" s="51" t="s">
        <v>24</v>
      </c>
      <c r="C773" s="37" t="s">
        <v>100</v>
      </c>
      <c r="D773" s="37">
        <v>0</v>
      </c>
      <c r="E773" s="52" t="s">
        <v>88</v>
      </c>
      <c r="F773" s="52">
        <v>7</v>
      </c>
      <c r="G773" s="52" t="s">
        <v>101</v>
      </c>
      <c r="H773" s="52" t="s">
        <v>103</v>
      </c>
      <c r="I773" s="52">
        <v>1</v>
      </c>
      <c r="J773" s="52">
        <v>202</v>
      </c>
      <c r="K773" s="52">
        <v>3</v>
      </c>
      <c r="L773" s="52">
        <v>0</v>
      </c>
      <c r="M773" s="52"/>
    </row>
    <row r="774" spans="2:13" x14ac:dyDescent="0.25">
      <c r="B774" s="51" t="s">
        <v>24</v>
      </c>
      <c r="C774" s="37" t="s">
        <v>100</v>
      </c>
      <c r="D774" s="37">
        <v>0</v>
      </c>
      <c r="E774" s="52" t="s">
        <v>88</v>
      </c>
      <c r="F774" s="52">
        <v>7</v>
      </c>
      <c r="G774" s="52" t="s">
        <v>101</v>
      </c>
      <c r="H774" s="52" t="s">
        <v>104</v>
      </c>
      <c r="I774" s="52">
        <v>0</v>
      </c>
      <c r="J774" s="52">
        <v>0</v>
      </c>
      <c r="K774" s="52">
        <v>0</v>
      </c>
      <c r="L774" s="52">
        <v>0</v>
      </c>
      <c r="M774" s="52"/>
    </row>
    <row r="775" spans="2:13" x14ac:dyDescent="0.25">
      <c r="B775" s="51" t="s">
        <v>24</v>
      </c>
      <c r="C775" s="37" t="s">
        <v>100</v>
      </c>
      <c r="D775" s="37">
        <v>0</v>
      </c>
      <c r="E775" s="52" t="s">
        <v>88</v>
      </c>
      <c r="F775" s="52">
        <v>7</v>
      </c>
      <c r="G775" s="52" t="s">
        <v>18</v>
      </c>
      <c r="H775" s="52" t="s">
        <v>105</v>
      </c>
      <c r="I775" s="52">
        <v>0</v>
      </c>
      <c r="J775" s="52">
        <v>0</v>
      </c>
      <c r="K775" s="52">
        <v>0</v>
      </c>
      <c r="L775" s="52">
        <v>0</v>
      </c>
      <c r="M775" s="52"/>
    </row>
    <row r="776" spans="2:13" x14ac:dyDescent="0.25">
      <c r="B776" s="51" t="s">
        <v>24</v>
      </c>
      <c r="C776" s="37" t="s">
        <v>100</v>
      </c>
      <c r="D776" s="37">
        <v>0</v>
      </c>
      <c r="E776" s="52" t="s">
        <v>88</v>
      </c>
      <c r="F776" s="52">
        <v>7</v>
      </c>
      <c r="G776" s="52" t="s">
        <v>18</v>
      </c>
      <c r="H776" s="52" t="s">
        <v>103</v>
      </c>
      <c r="I776" s="52">
        <v>0</v>
      </c>
      <c r="J776" s="52">
        <v>0</v>
      </c>
      <c r="K776" s="52">
        <v>0</v>
      </c>
      <c r="L776" s="52">
        <v>0</v>
      </c>
      <c r="M776" s="52"/>
    </row>
    <row r="777" spans="2:13" x14ac:dyDescent="0.25">
      <c r="B777" s="51" t="s">
        <v>24</v>
      </c>
      <c r="C777" s="37" t="s">
        <v>100</v>
      </c>
      <c r="D777" s="37">
        <v>0</v>
      </c>
      <c r="E777" s="52" t="s">
        <v>88</v>
      </c>
      <c r="F777" s="52">
        <v>7</v>
      </c>
      <c r="G777" s="52" t="s">
        <v>18</v>
      </c>
      <c r="H777" s="52" t="s">
        <v>104</v>
      </c>
      <c r="I777" s="52">
        <v>0</v>
      </c>
      <c r="J777" s="52">
        <v>0</v>
      </c>
      <c r="K777" s="52">
        <v>0</v>
      </c>
      <c r="L777" s="52">
        <v>0</v>
      </c>
      <c r="M777" s="52"/>
    </row>
    <row r="778" spans="2:13" x14ac:dyDescent="0.25">
      <c r="B778" s="51" t="s">
        <v>82</v>
      </c>
      <c r="C778" s="37" t="s">
        <v>100</v>
      </c>
      <c r="D778" s="37">
        <v>0</v>
      </c>
      <c r="E778" s="52" t="s">
        <v>88</v>
      </c>
      <c r="F778" s="52">
        <v>7</v>
      </c>
      <c r="G778" s="52" t="s">
        <v>18</v>
      </c>
      <c r="H778" s="52" t="s">
        <v>105</v>
      </c>
      <c r="I778" s="52">
        <v>0</v>
      </c>
      <c r="J778" s="52">
        <v>0</v>
      </c>
      <c r="K778" s="52">
        <v>0</v>
      </c>
      <c r="L778" s="52">
        <v>0</v>
      </c>
      <c r="M778" s="52"/>
    </row>
    <row r="779" spans="2:13" x14ac:dyDescent="0.25">
      <c r="B779" s="51" t="s">
        <v>82</v>
      </c>
      <c r="C779" s="37" t="s">
        <v>100</v>
      </c>
      <c r="D779" s="37">
        <v>0</v>
      </c>
      <c r="E779" s="52" t="s">
        <v>88</v>
      </c>
      <c r="F779" s="52">
        <v>7</v>
      </c>
      <c r="G779" s="52" t="s">
        <v>18</v>
      </c>
      <c r="H779" s="52" t="s">
        <v>103</v>
      </c>
      <c r="I779" s="52">
        <v>0</v>
      </c>
      <c r="J779" s="52">
        <v>0</v>
      </c>
      <c r="K779" s="52">
        <v>0</v>
      </c>
      <c r="L779" s="52">
        <v>0</v>
      </c>
      <c r="M779" s="52"/>
    </row>
    <row r="780" spans="2:13" x14ac:dyDescent="0.25">
      <c r="B780" s="51" t="s">
        <v>82</v>
      </c>
      <c r="C780" s="37" t="s">
        <v>100</v>
      </c>
      <c r="D780" s="37">
        <v>0</v>
      </c>
      <c r="E780" s="52" t="s">
        <v>88</v>
      </c>
      <c r="F780" s="52">
        <v>7</v>
      </c>
      <c r="G780" s="52" t="s">
        <v>18</v>
      </c>
      <c r="H780" s="52" t="s">
        <v>104</v>
      </c>
      <c r="I780" s="52">
        <v>0</v>
      </c>
      <c r="J780" s="52">
        <v>0</v>
      </c>
      <c r="K780" s="52">
        <v>0</v>
      </c>
      <c r="L780" s="52">
        <v>0</v>
      </c>
      <c r="M780" s="52"/>
    </row>
    <row r="781" spans="2:13" x14ac:dyDescent="0.25">
      <c r="B781" s="51" t="s">
        <v>50</v>
      </c>
      <c r="C781" s="37" t="s">
        <v>100</v>
      </c>
      <c r="D781" s="37">
        <v>0</v>
      </c>
      <c r="E781" s="52" t="s">
        <v>88</v>
      </c>
      <c r="F781" s="52">
        <v>7</v>
      </c>
      <c r="G781" s="52" t="s">
        <v>101</v>
      </c>
      <c r="H781" s="52" t="s">
        <v>103</v>
      </c>
      <c r="I781" s="52">
        <v>1</v>
      </c>
      <c r="J781" s="52">
        <v>453</v>
      </c>
      <c r="K781" s="52">
        <v>3</v>
      </c>
      <c r="L781" s="52">
        <v>0</v>
      </c>
      <c r="M781" s="52"/>
    </row>
    <row r="782" spans="2:13" x14ac:dyDescent="0.25">
      <c r="B782" s="51" t="s">
        <v>50</v>
      </c>
      <c r="C782" s="37" t="s">
        <v>100</v>
      </c>
      <c r="D782" s="37">
        <v>0</v>
      </c>
      <c r="E782" s="52" t="s">
        <v>88</v>
      </c>
      <c r="F782" s="52">
        <v>7</v>
      </c>
      <c r="G782" s="52" t="s">
        <v>101</v>
      </c>
      <c r="H782" s="52" t="s">
        <v>104</v>
      </c>
      <c r="I782" s="52">
        <v>0</v>
      </c>
      <c r="J782" s="52">
        <v>0</v>
      </c>
      <c r="K782" s="52">
        <v>0</v>
      </c>
      <c r="L782" s="52">
        <v>0</v>
      </c>
      <c r="M782" s="52"/>
    </row>
    <row r="783" spans="2:13" x14ac:dyDescent="0.25">
      <c r="B783" s="51" t="s">
        <v>50</v>
      </c>
      <c r="C783" s="37" t="s">
        <v>100</v>
      </c>
      <c r="D783" s="37">
        <v>0</v>
      </c>
      <c r="E783" s="52" t="s">
        <v>88</v>
      </c>
      <c r="F783" s="52">
        <v>7</v>
      </c>
      <c r="G783" s="52" t="s">
        <v>18</v>
      </c>
      <c r="H783" s="52" t="s">
        <v>105</v>
      </c>
      <c r="I783" s="52">
        <v>0</v>
      </c>
      <c r="J783" s="52">
        <v>0</v>
      </c>
      <c r="K783" s="52">
        <v>0</v>
      </c>
      <c r="L783" s="52">
        <v>0</v>
      </c>
      <c r="M783" s="52"/>
    </row>
    <row r="784" spans="2:13" x14ac:dyDescent="0.25">
      <c r="B784" s="51" t="s">
        <v>50</v>
      </c>
      <c r="C784" s="37" t="s">
        <v>100</v>
      </c>
      <c r="D784" s="37">
        <v>0</v>
      </c>
      <c r="E784" s="52" t="s">
        <v>88</v>
      </c>
      <c r="F784" s="52">
        <v>7</v>
      </c>
      <c r="G784" s="52" t="s">
        <v>18</v>
      </c>
      <c r="H784" s="52" t="s">
        <v>103</v>
      </c>
      <c r="I784" s="52">
        <v>0</v>
      </c>
      <c r="J784" s="52">
        <v>0</v>
      </c>
      <c r="K784" s="52">
        <v>0</v>
      </c>
      <c r="L784" s="52">
        <v>0</v>
      </c>
      <c r="M784" s="52"/>
    </row>
    <row r="785" spans="2:13" x14ac:dyDescent="0.25">
      <c r="B785" s="51" t="s">
        <v>50</v>
      </c>
      <c r="C785" s="37" t="s">
        <v>100</v>
      </c>
      <c r="D785" s="37">
        <v>0</v>
      </c>
      <c r="E785" s="52" t="s">
        <v>88</v>
      </c>
      <c r="F785" s="52">
        <v>7</v>
      </c>
      <c r="G785" s="52" t="s">
        <v>18</v>
      </c>
      <c r="H785" s="52" t="s">
        <v>104</v>
      </c>
      <c r="I785" s="52">
        <v>0</v>
      </c>
      <c r="J785" s="52">
        <v>0</v>
      </c>
      <c r="K785" s="52">
        <v>0</v>
      </c>
      <c r="L785" s="52">
        <v>0</v>
      </c>
      <c r="M785" s="52"/>
    </row>
    <row r="786" spans="2:13" x14ac:dyDescent="0.25">
      <c r="B786" s="51" t="s">
        <v>68</v>
      </c>
      <c r="C786" s="37" t="s">
        <v>100</v>
      </c>
      <c r="D786" s="37">
        <v>0</v>
      </c>
      <c r="E786" s="52" t="s">
        <v>88</v>
      </c>
      <c r="F786" s="52">
        <v>7</v>
      </c>
      <c r="G786" s="52" t="s">
        <v>18</v>
      </c>
      <c r="H786" s="52" t="s">
        <v>105</v>
      </c>
      <c r="I786" s="52">
        <v>0</v>
      </c>
      <c r="J786" s="52">
        <v>0</v>
      </c>
      <c r="K786" s="52">
        <v>0</v>
      </c>
      <c r="L786" s="52">
        <v>0</v>
      </c>
      <c r="M786" s="52"/>
    </row>
    <row r="787" spans="2:13" x14ac:dyDescent="0.25">
      <c r="B787" s="51" t="s">
        <v>68</v>
      </c>
      <c r="C787" s="37" t="s">
        <v>100</v>
      </c>
      <c r="D787" s="37">
        <v>0</v>
      </c>
      <c r="E787" s="52" t="s">
        <v>88</v>
      </c>
      <c r="F787" s="52">
        <v>7</v>
      </c>
      <c r="G787" s="52" t="s">
        <v>18</v>
      </c>
      <c r="H787" s="52" t="s">
        <v>103</v>
      </c>
      <c r="I787" s="52">
        <v>0</v>
      </c>
      <c r="J787" s="52">
        <v>0</v>
      </c>
      <c r="K787" s="52">
        <v>0</v>
      </c>
      <c r="L787" s="52">
        <v>0</v>
      </c>
      <c r="M787" s="52"/>
    </row>
    <row r="788" spans="2:13" x14ac:dyDescent="0.25">
      <c r="B788" s="51" t="s">
        <v>68</v>
      </c>
      <c r="C788" s="37" t="s">
        <v>100</v>
      </c>
      <c r="D788" s="37">
        <v>0</v>
      </c>
      <c r="E788" s="52" t="s">
        <v>88</v>
      </c>
      <c r="F788" s="52">
        <v>7</v>
      </c>
      <c r="G788" s="52" t="s">
        <v>18</v>
      </c>
      <c r="H788" s="52" t="s">
        <v>104</v>
      </c>
      <c r="I788" s="52">
        <v>0</v>
      </c>
      <c r="J788" s="52">
        <v>0</v>
      </c>
      <c r="K788" s="52">
        <v>0</v>
      </c>
      <c r="L788" s="52">
        <v>0</v>
      </c>
      <c r="M788" s="52"/>
    </row>
    <row r="789" spans="2:13" x14ac:dyDescent="0.25">
      <c r="B789" s="51" t="s">
        <v>29</v>
      </c>
      <c r="C789" s="37" t="s">
        <v>100</v>
      </c>
      <c r="D789" s="37">
        <v>0</v>
      </c>
      <c r="E789" s="52" t="s">
        <v>88</v>
      </c>
      <c r="F789" s="52">
        <v>7</v>
      </c>
      <c r="G789" s="52" t="s">
        <v>18</v>
      </c>
      <c r="H789" s="52" t="s">
        <v>105</v>
      </c>
      <c r="I789" s="52">
        <v>0</v>
      </c>
      <c r="J789" s="52">
        <v>0</v>
      </c>
      <c r="K789" s="52">
        <v>0</v>
      </c>
      <c r="L789" s="52">
        <v>0</v>
      </c>
      <c r="M789" s="52"/>
    </row>
    <row r="790" spans="2:13" x14ac:dyDescent="0.25">
      <c r="B790" s="51" t="s">
        <v>29</v>
      </c>
      <c r="C790" s="37" t="s">
        <v>100</v>
      </c>
      <c r="D790" s="37">
        <v>0</v>
      </c>
      <c r="E790" s="52" t="s">
        <v>88</v>
      </c>
      <c r="F790" s="52">
        <v>7</v>
      </c>
      <c r="G790" s="52" t="s">
        <v>18</v>
      </c>
      <c r="H790" s="52" t="s">
        <v>103</v>
      </c>
      <c r="I790" s="52">
        <v>0</v>
      </c>
      <c r="J790" s="52">
        <v>0</v>
      </c>
      <c r="K790" s="52">
        <v>0</v>
      </c>
      <c r="L790" s="52">
        <v>0</v>
      </c>
      <c r="M790" s="52"/>
    </row>
    <row r="791" spans="2:13" x14ac:dyDescent="0.25">
      <c r="B791" s="51" t="s">
        <v>29</v>
      </c>
      <c r="C791" s="37" t="s">
        <v>100</v>
      </c>
      <c r="D791" s="37">
        <v>0</v>
      </c>
      <c r="E791" s="52" t="s">
        <v>88</v>
      </c>
      <c r="F791" s="52">
        <v>7</v>
      </c>
      <c r="G791" s="52" t="s">
        <v>18</v>
      </c>
      <c r="H791" s="52" t="s">
        <v>104</v>
      </c>
      <c r="I791" s="52">
        <v>0</v>
      </c>
      <c r="J791" s="52">
        <v>0</v>
      </c>
      <c r="K791" s="52">
        <v>0</v>
      </c>
      <c r="L791" s="52">
        <v>0</v>
      </c>
      <c r="M791" s="52"/>
    </row>
    <row r="792" spans="2:13" x14ac:dyDescent="0.25">
      <c r="B792" s="51" t="s">
        <v>36</v>
      </c>
      <c r="C792" s="37" t="s">
        <v>100</v>
      </c>
      <c r="D792" s="37">
        <v>0</v>
      </c>
      <c r="E792" s="52" t="s">
        <v>88</v>
      </c>
      <c r="F792" s="52">
        <v>7</v>
      </c>
      <c r="G792" s="52" t="s">
        <v>18</v>
      </c>
      <c r="H792" s="52" t="s">
        <v>105</v>
      </c>
      <c r="I792" s="52">
        <v>0</v>
      </c>
      <c r="J792" s="52">
        <v>0</v>
      </c>
      <c r="K792" s="52">
        <v>0</v>
      </c>
      <c r="L792" s="52">
        <v>0</v>
      </c>
      <c r="M792" s="52"/>
    </row>
    <row r="793" spans="2:13" x14ac:dyDescent="0.25">
      <c r="B793" s="51" t="s">
        <v>36</v>
      </c>
      <c r="C793" s="37" t="s">
        <v>100</v>
      </c>
      <c r="D793" s="37">
        <v>0</v>
      </c>
      <c r="E793" s="52" t="s">
        <v>88</v>
      </c>
      <c r="F793" s="52">
        <v>7</v>
      </c>
      <c r="G793" s="52" t="s">
        <v>18</v>
      </c>
      <c r="H793" s="52" t="s">
        <v>103</v>
      </c>
      <c r="I793" s="52">
        <v>0</v>
      </c>
      <c r="J793" s="52">
        <v>0</v>
      </c>
      <c r="K793" s="52">
        <v>0</v>
      </c>
      <c r="L793" s="52">
        <v>0</v>
      </c>
      <c r="M793" s="52"/>
    </row>
    <row r="794" spans="2:13" x14ac:dyDescent="0.25">
      <c r="B794" s="51" t="s">
        <v>36</v>
      </c>
      <c r="C794" s="37" t="s">
        <v>100</v>
      </c>
      <c r="D794" s="37">
        <v>0</v>
      </c>
      <c r="E794" s="52" t="s">
        <v>88</v>
      </c>
      <c r="F794" s="52">
        <v>7</v>
      </c>
      <c r="G794" s="52" t="s">
        <v>18</v>
      </c>
      <c r="H794" s="52" t="s">
        <v>104</v>
      </c>
      <c r="I794" s="52">
        <v>0</v>
      </c>
      <c r="J794" s="52">
        <v>0</v>
      </c>
      <c r="K794" s="52">
        <v>0</v>
      </c>
      <c r="L794" s="52">
        <v>0</v>
      </c>
      <c r="M794" s="52"/>
    </row>
    <row r="795" spans="2:13" x14ac:dyDescent="0.25">
      <c r="B795" s="51" t="s">
        <v>62</v>
      </c>
      <c r="C795" s="37" t="s">
        <v>100</v>
      </c>
      <c r="D795" s="37">
        <v>0</v>
      </c>
      <c r="E795" s="52" t="s">
        <v>88</v>
      </c>
      <c r="F795" s="52">
        <v>7</v>
      </c>
      <c r="G795" s="52" t="s">
        <v>101</v>
      </c>
      <c r="H795" s="52" t="s">
        <v>103</v>
      </c>
      <c r="I795" s="52">
        <v>9</v>
      </c>
      <c r="J795" s="52">
        <v>118</v>
      </c>
      <c r="K795" s="52">
        <v>9</v>
      </c>
      <c r="L795" s="52">
        <v>0</v>
      </c>
      <c r="M795" s="52"/>
    </row>
    <row r="796" spans="2:13" x14ac:dyDescent="0.25">
      <c r="B796" s="51" t="s">
        <v>62</v>
      </c>
      <c r="C796" s="37" t="s">
        <v>100</v>
      </c>
      <c r="D796" s="37">
        <v>0</v>
      </c>
      <c r="E796" s="52" t="s">
        <v>88</v>
      </c>
      <c r="F796" s="52">
        <v>7</v>
      </c>
      <c r="G796" s="52" t="s">
        <v>101</v>
      </c>
      <c r="H796" s="52" t="s">
        <v>104</v>
      </c>
      <c r="I796" s="52">
        <v>0</v>
      </c>
      <c r="J796" s="52">
        <v>0</v>
      </c>
      <c r="K796" s="52">
        <v>0</v>
      </c>
      <c r="L796" s="52">
        <v>0</v>
      </c>
      <c r="M796" s="52"/>
    </row>
    <row r="797" spans="2:13" x14ac:dyDescent="0.25">
      <c r="B797" s="51" t="s">
        <v>62</v>
      </c>
      <c r="C797" s="37" t="s">
        <v>100</v>
      </c>
      <c r="D797" s="37">
        <v>0</v>
      </c>
      <c r="E797" s="52" t="s">
        <v>88</v>
      </c>
      <c r="F797" s="52">
        <v>7</v>
      </c>
      <c r="G797" s="52" t="s">
        <v>18</v>
      </c>
      <c r="H797" s="52" t="s">
        <v>105</v>
      </c>
      <c r="I797" s="52">
        <v>0</v>
      </c>
      <c r="J797" s="52">
        <v>0</v>
      </c>
      <c r="K797" s="52">
        <v>0</v>
      </c>
      <c r="L797" s="52">
        <v>0</v>
      </c>
      <c r="M797" s="52"/>
    </row>
    <row r="798" spans="2:13" x14ac:dyDescent="0.25">
      <c r="B798" s="51" t="s">
        <v>62</v>
      </c>
      <c r="C798" s="37" t="s">
        <v>100</v>
      </c>
      <c r="D798" s="37">
        <v>0</v>
      </c>
      <c r="E798" s="52" t="s">
        <v>88</v>
      </c>
      <c r="F798" s="52">
        <v>7</v>
      </c>
      <c r="G798" s="52" t="s">
        <v>18</v>
      </c>
      <c r="H798" s="52" t="s">
        <v>103</v>
      </c>
      <c r="I798" s="52">
        <v>0</v>
      </c>
      <c r="J798" s="52">
        <v>0</v>
      </c>
      <c r="K798" s="52">
        <v>0</v>
      </c>
      <c r="L798" s="52">
        <v>0</v>
      </c>
      <c r="M798" s="52"/>
    </row>
    <row r="799" spans="2:13" x14ac:dyDescent="0.25">
      <c r="B799" s="51" t="s">
        <v>62</v>
      </c>
      <c r="C799" s="37" t="s">
        <v>100</v>
      </c>
      <c r="D799" s="37">
        <v>0</v>
      </c>
      <c r="E799" s="52" t="s">
        <v>88</v>
      </c>
      <c r="F799" s="52">
        <v>7</v>
      </c>
      <c r="G799" s="52" t="s">
        <v>18</v>
      </c>
      <c r="H799" s="52" t="s">
        <v>104</v>
      </c>
      <c r="I799" s="52">
        <v>0</v>
      </c>
      <c r="J799" s="52">
        <v>0</v>
      </c>
      <c r="K799" s="52">
        <v>0</v>
      </c>
      <c r="L799" s="52">
        <v>0</v>
      </c>
      <c r="M799" s="52"/>
    </row>
    <row r="800" spans="2:13" x14ac:dyDescent="0.25">
      <c r="B800" s="51" t="s">
        <v>31</v>
      </c>
      <c r="C800" s="37" t="s">
        <v>100</v>
      </c>
      <c r="D800" s="37">
        <v>0</v>
      </c>
      <c r="E800" s="52" t="s">
        <v>88</v>
      </c>
      <c r="F800" s="52">
        <v>7</v>
      </c>
      <c r="G800" s="52" t="s">
        <v>18</v>
      </c>
      <c r="H800" s="52" t="s">
        <v>105</v>
      </c>
      <c r="I800" s="52">
        <v>0</v>
      </c>
      <c r="J800" s="52">
        <v>0</v>
      </c>
      <c r="K800" s="52">
        <v>0</v>
      </c>
      <c r="L800" s="52">
        <v>0</v>
      </c>
      <c r="M800" s="52"/>
    </row>
    <row r="801" spans="2:13" x14ac:dyDescent="0.25">
      <c r="B801" s="51" t="s">
        <v>31</v>
      </c>
      <c r="C801" s="37" t="s">
        <v>100</v>
      </c>
      <c r="D801" s="37">
        <v>0</v>
      </c>
      <c r="E801" s="52" t="s">
        <v>88</v>
      </c>
      <c r="F801" s="52">
        <v>7</v>
      </c>
      <c r="G801" s="52" t="s">
        <v>18</v>
      </c>
      <c r="H801" s="52" t="s">
        <v>103</v>
      </c>
      <c r="I801" s="52">
        <v>0</v>
      </c>
      <c r="J801" s="52">
        <v>0</v>
      </c>
      <c r="K801" s="52">
        <v>0</v>
      </c>
      <c r="L801" s="52">
        <v>0</v>
      </c>
      <c r="M801" s="52"/>
    </row>
    <row r="802" spans="2:13" x14ac:dyDescent="0.25">
      <c r="B802" s="51" t="s">
        <v>31</v>
      </c>
      <c r="C802" s="37" t="s">
        <v>100</v>
      </c>
      <c r="D802" s="37">
        <v>0</v>
      </c>
      <c r="E802" s="52" t="s">
        <v>88</v>
      </c>
      <c r="F802" s="52">
        <v>7</v>
      </c>
      <c r="G802" s="52" t="s">
        <v>18</v>
      </c>
      <c r="H802" s="52" t="s">
        <v>104</v>
      </c>
      <c r="I802" s="52">
        <v>0</v>
      </c>
      <c r="J802" s="52">
        <v>0</v>
      </c>
      <c r="K802" s="52">
        <v>0</v>
      </c>
      <c r="L802" s="52">
        <v>0</v>
      </c>
      <c r="M802" s="52"/>
    </row>
    <row r="803" spans="2:13" x14ac:dyDescent="0.25">
      <c r="B803" s="51" t="s">
        <v>58</v>
      </c>
      <c r="C803" s="37" t="s">
        <v>100</v>
      </c>
      <c r="D803" s="37">
        <v>0</v>
      </c>
      <c r="E803" s="52" t="s">
        <v>88</v>
      </c>
      <c r="F803" s="52">
        <v>7</v>
      </c>
      <c r="G803" s="52" t="s">
        <v>18</v>
      </c>
      <c r="H803" s="52" t="s">
        <v>105</v>
      </c>
      <c r="I803" s="52">
        <v>0</v>
      </c>
      <c r="J803" s="52">
        <v>0</v>
      </c>
      <c r="K803" s="52">
        <v>0</v>
      </c>
      <c r="L803" s="52">
        <v>0</v>
      </c>
      <c r="M803" s="52"/>
    </row>
    <row r="804" spans="2:13" x14ac:dyDescent="0.25">
      <c r="B804" s="51" t="s">
        <v>58</v>
      </c>
      <c r="C804" s="37" t="s">
        <v>100</v>
      </c>
      <c r="D804" s="37">
        <v>0</v>
      </c>
      <c r="E804" s="52" t="s">
        <v>88</v>
      </c>
      <c r="F804" s="52">
        <v>7</v>
      </c>
      <c r="G804" s="52" t="s">
        <v>18</v>
      </c>
      <c r="H804" s="52" t="s">
        <v>103</v>
      </c>
      <c r="I804" s="52">
        <v>0</v>
      </c>
      <c r="J804" s="52">
        <v>0</v>
      </c>
      <c r="K804" s="52">
        <v>0</v>
      </c>
      <c r="L804" s="52">
        <v>0</v>
      </c>
      <c r="M804" s="52"/>
    </row>
    <row r="805" spans="2:13" x14ac:dyDescent="0.25">
      <c r="B805" s="51" t="s">
        <v>58</v>
      </c>
      <c r="C805" s="37" t="s">
        <v>100</v>
      </c>
      <c r="D805" s="37">
        <v>0</v>
      </c>
      <c r="E805" s="52" t="s">
        <v>88</v>
      </c>
      <c r="F805" s="52">
        <v>7</v>
      </c>
      <c r="G805" s="52" t="s">
        <v>18</v>
      </c>
      <c r="H805" s="52" t="s">
        <v>104</v>
      </c>
      <c r="I805" s="52">
        <v>0</v>
      </c>
      <c r="J805" s="52">
        <v>0</v>
      </c>
      <c r="K805" s="52">
        <v>0</v>
      </c>
      <c r="L805" s="52">
        <v>0</v>
      </c>
      <c r="M805" s="52"/>
    </row>
    <row r="806" spans="2:13" x14ac:dyDescent="0.25">
      <c r="B806" s="51" t="s">
        <v>76</v>
      </c>
      <c r="C806" s="37" t="s">
        <v>100</v>
      </c>
      <c r="D806" s="37">
        <v>0</v>
      </c>
      <c r="E806" s="52" t="s">
        <v>88</v>
      </c>
      <c r="F806" s="52">
        <v>7</v>
      </c>
      <c r="G806" s="52" t="s">
        <v>18</v>
      </c>
      <c r="H806" s="52" t="s">
        <v>105</v>
      </c>
      <c r="I806" s="52">
        <v>0</v>
      </c>
      <c r="J806" s="52">
        <v>0</v>
      </c>
      <c r="K806" s="52">
        <v>0</v>
      </c>
      <c r="L806" s="52">
        <v>0</v>
      </c>
      <c r="M806" s="52"/>
    </row>
    <row r="807" spans="2:13" x14ac:dyDescent="0.25">
      <c r="B807" s="51" t="s">
        <v>76</v>
      </c>
      <c r="C807" s="37" t="s">
        <v>100</v>
      </c>
      <c r="D807" s="37">
        <v>0</v>
      </c>
      <c r="E807" s="52" t="s">
        <v>88</v>
      </c>
      <c r="F807" s="52">
        <v>7</v>
      </c>
      <c r="G807" s="52" t="s">
        <v>18</v>
      </c>
      <c r="H807" s="52" t="s">
        <v>103</v>
      </c>
      <c r="I807" s="52">
        <v>0</v>
      </c>
      <c r="J807" s="52">
        <v>0</v>
      </c>
      <c r="K807" s="52">
        <v>0</v>
      </c>
      <c r="L807" s="52">
        <v>0</v>
      </c>
      <c r="M807" s="52"/>
    </row>
    <row r="808" spans="2:13" x14ac:dyDescent="0.25">
      <c r="B808" s="51" t="s">
        <v>76</v>
      </c>
      <c r="C808" s="37" t="s">
        <v>100</v>
      </c>
      <c r="D808" s="37">
        <v>0</v>
      </c>
      <c r="E808" s="52" t="s">
        <v>88</v>
      </c>
      <c r="F808" s="52">
        <v>7</v>
      </c>
      <c r="G808" s="52" t="s">
        <v>18</v>
      </c>
      <c r="H808" s="52" t="s">
        <v>104</v>
      </c>
      <c r="I808" s="52">
        <v>0</v>
      </c>
      <c r="J808" s="52">
        <v>0</v>
      </c>
      <c r="K808" s="52">
        <v>0</v>
      </c>
      <c r="L808" s="52">
        <v>0</v>
      </c>
      <c r="M808" s="52"/>
    </row>
    <row r="809" spans="2:13" x14ac:dyDescent="0.25">
      <c r="B809" s="51" t="s">
        <v>46</v>
      </c>
      <c r="C809" s="37" t="s">
        <v>100</v>
      </c>
      <c r="D809" s="37">
        <v>0</v>
      </c>
      <c r="E809" s="52" t="s">
        <v>88</v>
      </c>
      <c r="F809" s="52">
        <v>7</v>
      </c>
      <c r="G809" s="52" t="s">
        <v>18</v>
      </c>
      <c r="H809" s="52" t="s">
        <v>105</v>
      </c>
      <c r="I809" s="52">
        <v>0</v>
      </c>
      <c r="J809" s="52">
        <v>0</v>
      </c>
      <c r="K809" s="52">
        <v>0</v>
      </c>
      <c r="L809" s="52">
        <v>0</v>
      </c>
      <c r="M809" s="52"/>
    </row>
    <row r="810" spans="2:13" x14ac:dyDescent="0.25">
      <c r="B810" s="51" t="s">
        <v>46</v>
      </c>
      <c r="C810" s="37" t="s">
        <v>100</v>
      </c>
      <c r="D810" s="37">
        <v>0</v>
      </c>
      <c r="E810" s="52" t="s">
        <v>88</v>
      </c>
      <c r="F810" s="52">
        <v>7</v>
      </c>
      <c r="G810" s="52" t="s">
        <v>18</v>
      </c>
      <c r="H810" s="52" t="s">
        <v>103</v>
      </c>
      <c r="I810" s="52">
        <v>0</v>
      </c>
      <c r="J810" s="52">
        <v>0</v>
      </c>
      <c r="K810" s="52">
        <v>0</v>
      </c>
      <c r="L810" s="52">
        <v>0</v>
      </c>
      <c r="M810" s="52"/>
    </row>
    <row r="811" spans="2:13" x14ac:dyDescent="0.25">
      <c r="B811" s="51" t="s">
        <v>46</v>
      </c>
      <c r="C811" s="37" t="s">
        <v>100</v>
      </c>
      <c r="D811" s="37">
        <v>0</v>
      </c>
      <c r="E811" s="52" t="s">
        <v>88</v>
      </c>
      <c r="F811" s="52">
        <v>7</v>
      </c>
      <c r="G811" s="52" t="s">
        <v>18</v>
      </c>
      <c r="H811" s="52" t="s">
        <v>104</v>
      </c>
      <c r="I811" s="52">
        <v>0</v>
      </c>
      <c r="J811" s="52">
        <v>0</v>
      </c>
      <c r="K811" s="52">
        <v>0</v>
      </c>
      <c r="L811" s="52">
        <v>0</v>
      </c>
      <c r="M811" s="52"/>
    </row>
    <row r="812" spans="2:13" x14ac:dyDescent="0.25">
      <c r="B812" s="51" t="s">
        <v>43</v>
      </c>
      <c r="C812" s="37" t="s">
        <v>100</v>
      </c>
      <c r="D812" s="37">
        <v>0</v>
      </c>
      <c r="E812" s="52" t="s">
        <v>88</v>
      </c>
      <c r="F812" s="52">
        <v>7</v>
      </c>
      <c r="G812" s="52" t="s">
        <v>101</v>
      </c>
      <c r="H812" s="52" t="s">
        <v>103</v>
      </c>
      <c r="I812" s="52">
        <v>1</v>
      </c>
      <c r="J812" s="52">
        <v>60</v>
      </c>
      <c r="K812" s="52">
        <v>1</v>
      </c>
      <c r="L812" s="52">
        <v>0</v>
      </c>
      <c r="M812" s="52"/>
    </row>
    <row r="813" spans="2:13" x14ac:dyDescent="0.25">
      <c r="B813" s="51" t="s">
        <v>43</v>
      </c>
      <c r="C813" s="37" t="s">
        <v>100</v>
      </c>
      <c r="D813" s="37">
        <v>0</v>
      </c>
      <c r="E813" s="52" t="s">
        <v>88</v>
      </c>
      <c r="F813" s="52">
        <v>7</v>
      </c>
      <c r="G813" s="52" t="s">
        <v>101</v>
      </c>
      <c r="H813" s="52" t="s">
        <v>104</v>
      </c>
      <c r="I813" s="52">
        <v>0</v>
      </c>
      <c r="J813" s="52">
        <v>0</v>
      </c>
      <c r="K813" s="52">
        <v>0</v>
      </c>
      <c r="L813" s="52">
        <v>0</v>
      </c>
      <c r="M813" s="52"/>
    </row>
    <row r="814" spans="2:13" x14ac:dyDescent="0.25">
      <c r="B814" s="51" t="s">
        <v>43</v>
      </c>
      <c r="C814" s="37" t="s">
        <v>100</v>
      </c>
      <c r="D814" s="37">
        <v>0</v>
      </c>
      <c r="E814" s="52" t="s">
        <v>88</v>
      </c>
      <c r="F814" s="52">
        <v>7</v>
      </c>
      <c r="G814" s="52" t="s">
        <v>18</v>
      </c>
      <c r="H814" s="52" t="s">
        <v>105</v>
      </c>
      <c r="I814" s="52">
        <v>0</v>
      </c>
      <c r="J814" s="52">
        <v>0</v>
      </c>
      <c r="K814" s="52">
        <v>0</v>
      </c>
      <c r="L814" s="52">
        <v>0</v>
      </c>
      <c r="M814" s="52"/>
    </row>
    <row r="815" spans="2:13" x14ac:dyDescent="0.25">
      <c r="B815" s="51" t="s">
        <v>43</v>
      </c>
      <c r="C815" s="37" t="s">
        <v>100</v>
      </c>
      <c r="D815" s="37">
        <v>0</v>
      </c>
      <c r="E815" s="52" t="s">
        <v>88</v>
      </c>
      <c r="F815" s="52">
        <v>7</v>
      </c>
      <c r="G815" s="52" t="s">
        <v>18</v>
      </c>
      <c r="H815" s="52" t="s">
        <v>103</v>
      </c>
      <c r="I815" s="52">
        <v>0</v>
      </c>
      <c r="J815" s="52">
        <v>0</v>
      </c>
      <c r="K815" s="52">
        <v>0</v>
      </c>
      <c r="L815" s="52">
        <v>0</v>
      </c>
      <c r="M815" s="52"/>
    </row>
    <row r="816" spans="2:13" x14ac:dyDescent="0.25">
      <c r="B816" s="51" t="s">
        <v>43</v>
      </c>
      <c r="C816" s="37" t="s">
        <v>100</v>
      </c>
      <c r="D816" s="37">
        <v>0</v>
      </c>
      <c r="E816" s="52" t="s">
        <v>88</v>
      </c>
      <c r="F816" s="52">
        <v>7</v>
      </c>
      <c r="G816" s="52" t="s">
        <v>18</v>
      </c>
      <c r="H816" s="52" t="s">
        <v>104</v>
      </c>
      <c r="I816" s="52">
        <v>0</v>
      </c>
      <c r="J816" s="52">
        <v>0</v>
      </c>
      <c r="K816" s="52">
        <v>0</v>
      </c>
      <c r="L816" s="52">
        <v>0</v>
      </c>
      <c r="M816" s="52"/>
    </row>
    <row r="817" spans="2:13" x14ac:dyDescent="0.25">
      <c r="B817" s="51" t="s">
        <v>66</v>
      </c>
      <c r="C817" s="37" t="s">
        <v>100</v>
      </c>
      <c r="D817" s="37">
        <v>0</v>
      </c>
      <c r="E817" s="52" t="s">
        <v>88</v>
      </c>
      <c r="F817" s="52">
        <v>7</v>
      </c>
      <c r="G817" s="52" t="s">
        <v>101</v>
      </c>
      <c r="H817" s="52" t="s">
        <v>103</v>
      </c>
      <c r="I817" s="52">
        <v>2</v>
      </c>
      <c r="J817" s="52">
        <v>79</v>
      </c>
      <c r="K817" s="52">
        <v>2</v>
      </c>
      <c r="L817" s="52">
        <v>0</v>
      </c>
      <c r="M817" s="52"/>
    </row>
    <row r="818" spans="2:13" x14ac:dyDescent="0.25">
      <c r="B818" s="51" t="s">
        <v>66</v>
      </c>
      <c r="C818" s="37" t="s">
        <v>100</v>
      </c>
      <c r="D818" s="37">
        <v>0</v>
      </c>
      <c r="E818" s="52" t="s">
        <v>88</v>
      </c>
      <c r="F818" s="52">
        <v>7</v>
      </c>
      <c r="G818" s="52" t="s">
        <v>101</v>
      </c>
      <c r="H818" s="52" t="s">
        <v>104</v>
      </c>
      <c r="I818" s="52">
        <v>0</v>
      </c>
      <c r="J818" s="52">
        <v>0</v>
      </c>
      <c r="K818" s="52">
        <v>0</v>
      </c>
      <c r="L818" s="52">
        <v>0</v>
      </c>
      <c r="M818" s="52"/>
    </row>
    <row r="819" spans="2:13" x14ac:dyDescent="0.25">
      <c r="B819" s="51" t="s">
        <v>66</v>
      </c>
      <c r="C819" s="37" t="s">
        <v>100</v>
      </c>
      <c r="D819" s="37">
        <v>0</v>
      </c>
      <c r="E819" s="52" t="s">
        <v>88</v>
      </c>
      <c r="F819" s="52">
        <v>7</v>
      </c>
      <c r="G819" s="52" t="s">
        <v>18</v>
      </c>
      <c r="H819" s="52" t="s">
        <v>105</v>
      </c>
      <c r="I819" s="52">
        <v>0</v>
      </c>
      <c r="J819" s="52">
        <v>0</v>
      </c>
      <c r="K819" s="52">
        <v>0</v>
      </c>
      <c r="L819" s="52">
        <v>0</v>
      </c>
      <c r="M819" s="52"/>
    </row>
    <row r="820" spans="2:13" x14ac:dyDescent="0.25">
      <c r="B820" s="51" t="s">
        <v>66</v>
      </c>
      <c r="C820" s="37" t="s">
        <v>100</v>
      </c>
      <c r="D820" s="37">
        <v>0</v>
      </c>
      <c r="E820" s="52" t="s">
        <v>88</v>
      </c>
      <c r="F820" s="52">
        <v>7</v>
      </c>
      <c r="G820" s="52" t="s">
        <v>18</v>
      </c>
      <c r="H820" s="52" t="s">
        <v>103</v>
      </c>
      <c r="I820" s="52">
        <v>0</v>
      </c>
      <c r="J820" s="52">
        <v>0</v>
      </c>
      <c r="K820" s="52">
        <v>0</v>
      </c>
      <c r="L820" s="52">
        <v>0</v>
      </c>
      <c r="M820" s="52"/>
    </row>
    <row r="821" spans="2:13" x14ac:dyDescent="0.25">
      <c r="B821" s="51" t="s">
        <v>66</v>
      </c>
      <c r="C821" s="37" t="s">
        <v>100</v>
      </c>
      <c r="D821" s="37">
        <v>0</v>
      </c>
      <c r="E821" s="52" t="s">
        <v>88</v>
      </c>
      <c r="F821" s="52">
        <v>7</v>
      </c>
      <c r="G821" s="52" t="s">
        <v>18</v>
      </c>
      <c r="H821" s="52" t="s">
        <v>104</v>
      </c>
      <c r="I821" s="52">
        <v>0</v>
      </c>
      <c r="J821" s="52">
        <v>0</v>
      </c>
      <c r="K821" s="52">
        <v>0</v>
      </c>
      <c r="L821" s="52">
        <v>0</v>
      </c>
      <c r="M821" s="52"/>
    </row>
    <row r="822" spans="2:13" x14ac:dyDescent="0.25">
      <c r="B822" s="51" t="s">
        <v>78</v>
      </c>
      <c r="C822" s="37" t="s">
        <v>100</v>
      </c>
      <c r="D822" s="37">
        <v>0</v>
      </c>
      <c r="E822" s="52" t="s">
        <v>88</v>
      </c>
      <c r="F822" s="52">
        <v>7</v>
      </c>
      <c r="G822" s="52" t="s">
        <v>101</v>
      </c>
      <c r="H822" s="52" t="s">
        <v>103</v>
      </c>
      <c r="I822" s="52">
        <v>6</v>
      </c>
      <c r="J822" s="52">
        <v>439</v>
      </c>
      <c r="K822" s="52">
        <v>13</v>
      </c>
      <c r="L822" s="52">
        <v>0</v>
      </c>
      <c r="M822" s="52"/>
    </row>
    <row r="823" spans="2:13" x14ac:dyDescent="0.25">
      <c r="B823" s="51" t="s">
        <v>78</v>
      </c>
      <c r="C823" s="37" t="s">
        <v>100</v>
      </c>
      <c r="D823" s="37">
        <v>0</v>
      </c>
      <c r="E823" s="52" t="s">
        <v>88</v>
      </c>
      <c r="F823" s="52">
        <v>7</v>
      </c>
      <c r="G823" s="52" t="s">
        <v>101</v>
      </c>
      <c r="H823" s="52" t="s">
        <v>104</v>
      </c>
      <c r="I823" s="52">
        <v>0</v>
      </c>
      <c r="J823" s="52">
        <v>0</v>
      </c>
      <c r="K823" s="52">
        <v>0</v>
      </c>
      <c r="L823" s="52">
        <v>0</v>
      </c>
      <c r="M823" s="52"/>
    </row>
    <row r="824" spans="2:13" x14ac:dyDescent="0.25">
      <c r="B824" s="51" t="s">
        <v>78</v>
      </c>
      <c r="C824" s="37" t="s">
        <v>100</v>
      </c>
      <c r="D824" s="37">
        <v>0</v>
      </c>
      <c r="E824" s="52" t="s">
        <v>88</v>
      </c>
      <c r="F824" s="52">
        <v>7</v>
      </c>
      <c r="G824" s="52" t="s">
        <v>18</v>
      </c>
      <c r="H824" s="52" t="s">
        <v>105</v>
      </c>
      <c r="I824" s="52">
        <v>0</v>
      </c>
      <c r="J824" s="52">
        <v>0</v>
      </c>
      <c r="K824" s="52">
        <v>0</v>
      </c>
      <c r="L824" s="52">
        <v>0</v>
      </c>
      <c r="M824" s="52"/>
    </row>
    <row r="825" spans="2:13" x14ac:dyDescent="0.25">
      <c r="B825" s="51" t="s">
        <v>78</v>
      </c>
      <c r="C825" s="37" t="s">
        <v>100</v>
      </c>
      <c r="D825" s="37">
        <v>0</v>
      </c>
      <c r="E825" s="52" t="s">
        <v>88</v>
      </c>
      <c r="F825" s="52">
        <v>7</v>
      </c>
      <c r="G825" s="52" t="s">
        <v>18</v>
      </c>
      <c r="H825" s="52" t="s">
        <v>103</v>
      </c>
      <c r="I825" s="52">
        <v>0</v>
      </c>
      <c r="J825" s="52">
        <v>0</v>
      </c>
      <c r="K825" s="52">
        <v>0</v>
      </c>
      <c r="L825" s="52">
        <v>0</v>
      </c>
      <c r="M825" s="52"/>
    </row>
    <row r="826" spans="2:13" x14ac:dyDescent="0.25">
      <c r="B826" s="51" t="s">
        <v>78</v>
      </c>
      <c r="C826" s="37" t="s">
        <v>100</v>
      </c>
      <c r="D826" s="37">
        <v>0</v>
      </c>
      <c r="E826" s="52" t="s">
        <v>88</v>
      </c>
      <c r="F826" s="52">
        <v>7</v>
      </c>
      <c r="G826" s="52" t="s">
        <v>18</v>
      </c>
      <c r="H826" s="52" t="s">
        <v>104</v>
      </c>
      <c r="I826" s="52">
        <v>0</v>
      </c>
      <c r="J826" s="52">
        <v>0</v>
      </c>
      <c r="K826" s="52">
        <v>0</v>
      </c>
      <c r="L826" s="52">
        <v>0</v>
      </c>
      <c r="M826" s="52"/>
    </row>
    <row r="827" spans="2:13" x14ac:dyDescent="0.25">
      <c r="B827" s="51" t="s">
        <v>27</v>
      </c>
      <c r="C827" s="37" t="s">
        <v>100</v>
      </c>
      <c r="D827" s="37">
        <v>0</v>
      </c>
      <c r="E827" s="52" t="s">
        <v>88</v>
      </c>
      <c r="F827" s="52">
        <v>7</v>
      </c>
      <c r="G827" s="52" t="s">
        <v>18</v>
      </c>
      <c r="H827" s="52" t="s">
        <v>105</v>
      </c>
      <c r="I827" s="52">
        <v>0</v>
      </c>
      <c r="J827" s="52">
        <v>0</v>
      </c>
      <c r="K827" s="52">
        <v>0</v>
      </c>
      <c r="L827" s="52">
        <v>0</v>
      </c>
      <c r="M827" s="52"/>
    </row>
    <row r="828" spans="2:13" x14ac:dyDescent="0.25">
      <c r="B828" s="51" t="s">
        <v>27</v>
      </c>
      <c r="C828" s="37" t="s">
        <v>100</v>
      </c>
      <c r="D828" s="37">
        <v>0</v>
      </c>
      <c r="E828" s="52" t="s">
        <v>88</v>
      </c>
      <c r="F828" s="52">
        <v>7</v>
      </c>
      <c r="G828" s="52" t="s">
        <v>18</v>
      </c>
      <c r="H828" s="52" t="s">
        <v>103</v>
      </c>
      <c r="I828" s="52">
        <v>0</v>
      </c>
      <c r="J828" s="52">
        <v>0</v>
      </c>
      <c r="K828" s="52">
        <v>0</v>
      </c>
      <c r="L828" s="52">
        <v>0</v>
      </c>
      <c r="M828" s="52"/>
    </row>
    <row r="829" spans="2:13" x14ac:dyDescent="0.25">
      <c r="B829" s="51" t="s">
        <v>27</v>
      </c>
      <c r="C829" s="37" t="s">
        <v>100</v>
      </c>
      <c r="D829" s="37">
        <v>0</v>
      </c>
      <c r="E829" s="52" t="s">
        <v>88</v>
      </c>
      <c r="F829" s="52">
        <v>7</v>
      </c>
      <c r="G829" s="52" t="s">
        <v>18</v>
      </c>
      <c r="H829" s="52" t="s">
        <v>104</v>
      </c>
      <c r="I829" s="52">
        <v>0</v>
      </c>
      <c r="J829" s="52">
        <v>0</v>
      </c>
      <c r="K829" s="52">
        <v>0</v>
      </c>
      <c r="L829" s="52">
        <v>0</v>
      </c>
      <c r="M829" s="52"/>
    </row>
    <row r="830" spans="2:13" x14ac:dyDescent="0.25">
      <c r="B830" s="51" t="s">
        <v>70</v>
      </c>
      <c r="C830" s="37" t="s">
        <v>100</v>
      </c>
      <c r="D830" s="37">
        <v>0</v>
      </c>
      <c r="E830" s="52" t="s">
        <v>88</v>
      </c>
      <c r="F830" s="52">
        <v>7</v>
      </c>
      <c r="G830" s="52" t="s">
        <v>18</v>
      </c>
      <c r="H830" s="52" t="s">
        <v>105</v>
      </c>
      <c r="I830" s="52">
        <v>0</v>
      </c>
      <c r="J830" s="52">
        <v>0</v>
      </c>
      <c r="K830" s="52">
        <v>0</v>
      </c>
      <c r="L830" s="52">
        <v>0</v>
      </c>
      <c r="M830" s="52"/>
    </row>
    <row r="831" spans="2:13" x14ac:dyDescent="0.25">
      <c r="B831" s="51" t="s">
        <v>70</v>
      </c>
      <c r="C831" s="37" t="s">
        <v>100</v>
      </c>
      <c r="D831" s="37">
        <v>0</v>
      </c>
      <c r="E831" s="52" t="s">
        <v>88</v>
      </c>
      <c r="F831" s="52">
        <v>7</v>
      </c>
      <c r="G831" s="52" t="s">
        <v>18</v>
      </c>
      <c r="H831" s="52" t="s">
        <v>103</v>
      </c>
      <c r="I831" s="52">
        <v>0</v>
      </c>
      <c r="J831" s="52">
        <v>0</v>
      </c>
      <c r="K831" s="52">
        <v>0</v>
      </c>
      <c r="L831" s="52">
        <v>0</v>
      </c>
      <c r="M831" s="52"/>
    </row>
    <row r="832" spans="2:13" x14ac:dyDescent="0.25">
      <c r="B832" s="51" t="s">
        <v>70</v>
      </c>
      <c r="C832" s="37" t="s">
        <v>100</v>
      </c>
      <c r="D832" s="37">
        <v>0</v>
      </c>
      <c r="E832" s="52" t="s">
        <v>88</v>
      </c>
      <c r="F832" s="52">
        <v>7</v>
      </c>
      <c r="G832" s="52" t="s">
        <v>18</v>
      </c>
      <c r="H832" s="52" t="s">
        <v>104</v>
      </c>
      <c r="I832" s="52">
        <v>0</v>
      </c>
      <c r="J832" s="52">
        <v>0</v>
      </c>
      <c r="K832" s="52">
        <v>0</v>
      </c>
      <c r="L832" s="52">
        <v>0</v>
      </c>
      <c r="M832" s="52"/>
    </row>
    <row r="833" spans="2:13" x14ac:dyDescent="0.25">
      <c r="B833" s="51" t="s">
        <v>80</v>
      </c>
      <c r="C833" s="37" t="s">
        <v>100</v>
      </c>
      <c r="D833" s="37">
        <v>0</v>
      </c>
      <c r="E833" s="52" t="s">
        <v>85</v>
      </c>
      <c r="F833" s="52">
        <v>6</v>
      </c>
      <c r="G833" s="52" t="s">
        <v>18</v>
      </c>
      <c r="H833" s="52" t="s">
        <v>105</v>
      </c>
      <c r="I833" s="52">
        <v>0</v>
      </c>
      <c r="J833" s="52">
        <v>0</v>
      </c>
      <c r="K833" s="52">
        <v>0</v>
      </c>
      <c r="L833" s="52">
        <v>0</v>
      </c>
      <c r="M833" s="52"/>
    </row>
    <row r="834" spans="2:13" x14ac:dyDescent="0.25">
      <c r="B834" s="51" t="s">
        <v>80</v>
      </c>
      <c r="C834" s="37" t="s">
        <v>100</v>
      </c>
      <c r="D834" s="37">
        <v>0</v>
      </c>
      <c r="E834" s="52" t="s">
        <v>85</v>
      </c>
      <c r="F834" s="52">
        <v>6</v>
      </c>
      <c r="G834" s="52" t="s">
        <v>18</v>
      </c>
      <c r="H834" s="52" t="s">
        <v>103</v>
      </c>
      <c r="I834" s="52">
        <v>0</v>
      </c>
      <c r="J834" s="52">
        <v>0</v>
      </c>
      <c r="K834" s="52">
        <v>0</v>
      </c>
      <c r="L834" s="52">
        <v>0</v>
      </c>
      <c r="M834" s="52"/>
    </row>
    <row r="835" spans="2:13" x14ac:dyDescent="0.25">
      <c r="B835" s="51" t="s">
        <v>80</v>
      </c>
      <c r="C835" s="37" t="s">
        <v>100</v>
      </c>
      <c r="D835" s="37">
        <v>0</v>
      </c>
      <c r="E835" s="52" t="s">
        <v>85</v>
      </c>
      <c r="F835" s="52">
        <v>6</v>
      </c>
      <c r="G835" s="52" t="s">
        <v>18</v>
      </c>
      <c r="H835" s="52" t="s">
        <v>104</v>
      </c>
      <c r="I835" s="52">
        <v>0</v>
      </c>
      <c r="J835" s="52">
        <v>0</v>
      </c>
      <c r="K835" s="52">
        <v>0</v>
      </c>
      <c r="L835" s="52">
        <v>0</v>
      </c>
      <c r="M835" s="52"/>
    </row>
    <row r="836" spans="2:13" x14ac:dyDescent="0.25">
      <c r="B836" s="51" t="s">
        <v>80</v>
      </c>
      <c r="C836" s="37" t="s">
        <v>100</v>
      </c>
      <c r="D836" s="37">
        <v>0</v>
      </c>
      <c r="E836" s="52" t="s">
        <v>88</v>
      </c>
      <c r="F836" s="52">
        <v>7</v>
      </c>
      <c r="G836" s="52" t="s">
        <v>18</v>
      </c>
      <c r="H836" s="52" t="s">
        <v>105</v>
      </c>
      <c r="I836" s="52">
        <v>0</v>
      </c>
      <c r="J836" s="52">
        <v>0</v>
      </c>
      <c r="K836" s="52">
        <v>0</v>
      </c>
      <c r="L836" s="52">
        <v>0</v>
      </c>
      <c r="M836" s="52"/>
    </row>
    <row r="837" spans="2:13" x14ac:dyDescent="0.25">
      <c r="B837" s="51" t="s">
        <v>80</v>
      </c>
      <c r="C837" s="37" t="s">
        <v>100</v>
      </c>
      <c r="D837" s="37">
        <v>0</v>
      </c>
      <c r="E837" s="52" t="s">
        <v>88</v>
      </c>
      <c r="F837" s="52">
        <v>7</v>
      </c>
      <c r="G837" s="52" t="s">
        <v>18</v>
      </c>
      <c r="H837" s="52" t="s">
        <v>103</v>
      </c>
      <c r="I837" s="52">
        <v>0</v>
      </c>
      <c r="J837" s="52">
        <v>0</v>
      </c>
      <c r="K837" s="52">
        <v>0</v>
      </c>
      <c r="L837" s="52">
        <v>0</v>
      </c>
      <c r="M837" s="52"/>
    </row>
    <row r="838" spans="2:13" x14ac:dyDescent="0.25">
      <c r="B838" s="51" t="s">
        <v>80</v>
      </c>
      <c r="C838" s="37" t="s">
        <v>100</v>
      </c>
      <c r="D838" s="37">
        <v>0</v>
      </c>
      <c r="E838" s="52" t="s">
        <v>88</v>
      </c>
      <c r="F838" s="52">
        <v>7</v>
      </c>
      <c r="G838" s="52" t="s">
        <v>18</v>
      </c>
      <c r="H838" s="52" t="s">
        <v>104</v>
      </c>
      <c r="I838" s="52">
        <v>0</v>
      </c>
      <c r="J838" s="52">
        <v>0</v>
      </c>
      <c r="K838" s="52">
        <v>0</v>
      </c>
      <c r="L838" s="52">
        <v>0</v>
      </c>
      <c r="M838" s="52"/>
    </row>
    <row r="839" spans="2:13" x14ac:dyDescent="0.25">
      <c r="B839" s="51" t="s">
        <v>43</v>
      </c>
      <c r="C839" s="37" t="s">
        <v>100</v>
      </c>
      <c r="D839" s="37">
        <v>0</v>
      </c>
      <c r="E839" s="52" t="s">
        <v>89</v>
      </c>
      <c r="F839" s="52">
        <v>8</v>
      </c>
      <c r="G839" s="52" t="s">
        <v>101</v>
      </c>
      <c r="H839" s="52" t="s">
        <v>103</v>
      </c>
      <c r="I839" s="52">
        <v>1</v>
      </c>
      <c r="J839" s="52">
        <v>60</v>
      </c>
      <c r="K839" s="52">
        <v>1</v>
      </c>
      <c r="L839" s="52">
        <v>0</v>
      </c>
      <c r="M839" s="52"/>
    </row>
    <row r="840" spans="2:13" x14ac:dyDescent="0.25">
      <c r="B840" s="51" t="s">
        <v>43</v>
      </c>
      <c r="C840" s="37" t="s">
        <v>100</v>
      </c>
      <c r="D840" s="37">
        <v>0</v>
      </c>
      <c r="E840" s="52" t="s">
        <v>89</v>
      </c>
      <c r="F840" s="52">
        <v>8</v>
      </c>
      <c r="G840" s="52" t="s">
        <v>101</v>
      </c>
      <c r="H840" s="52" t="s">
        <v>104</v>
      </c>
      <c r="I840" s="52">
        <v>0</v>
      </c>
      <c r="J840" s="52">
        <v>0</v>
      </c>
      <c r="K840" s="52">
        <v>0</v>
      </c>
      <c r="L840" s="52">
        <v>0</v>
      </c>
      <c r="M840" s="52"/>
    </row>
    <row r="841" spans="2:13" x14ac:dyDescent="0.25">
      <c r="B841" s="51" t="s">
        <v>43</v>
      </c>
      <c r="C841" s="37" t="s">
        <v>100</v>
      </c>
      <c r="D841" s="37">
        <v>0</v>
      </c>
      <c r="E841" s="52" t="s">
        <v>89</v>
      </c>
      <c r="F841" s="52">
        <v>8</v>
      </c>
      <c r="G841" s="52" t="s">
        <v>18</v>
      </c>
      <c r="H841" s="52" t="s">
        <v>105</v>
      </c>
      <c r="I841" s="52">
        <v>0</v>
      </c>
      <c r="J841" s="52">
        <v>0</v>
      </c>
      <c r="K841" s="52">
        <v>0</v>
      </c>
      <c r="L841" s="52">
        <v>0</v>
      </c>
      <c r="M841" s="52"/>
    </row>
    <row r="842" spans="2:13" x14ac:dyDescent="0.25">
      <c r="B842" s="51" t="s">
        <v>43</v>
      </c>
      <c r="C842" s="37" t="s">
        <v>100</v>
      </c>
      <c r="D842" s="37">
        <v>0</v>
      </c>
      <c r="E842" s="52" t="s">
        <v>89</v>
      </c>
      <c r="F842" s="52">
        <v>8</v>
      </c>
      <c r="G842" s="52" t="s">
        <v>18</v>
      </c>
      <c r="H842" s="52" t="s">
        <v>103</v>
      </c>
      <c r="I842" s="52">
        <v>0</v>
      </c>
      <c r="J842" s="52">
        <v>0</v>
      </c>
      <c r="K842" s="52">
        <v>0</v>
      </c>
      <c r="L842" s="52">
        <v>0</v>
      </c>
      <c r="M842" s="52"/>
    </row>
    <row r="843" spans="2:13" x14ac:dyDescent="0.25">
      <c r="B843" s="51" t="s">
        <v>43</v>
      </c>
      <c r="C843" s="37" t="s">
        <v>100</v>
      </c>
      <c r="D843" s="37">
        <v>0</v>
      </c>
      <c r="E843" s="52" t="s">
        <v>89</v>
      </c>
      <c r="F843" s="52">
        <v>8</v>
      </c>
      <c r="G843" s="52" t="s">
        <v>18</v>
      </c>
      <c r="H843" s="52" t="s">
        <v>104</v>
      </c>
      <c r="I843" s="52">
        <v>0</v>
      </c>
      <c r="J843" s="52">
        <v>0</v>
      </c>
      <c r="K843" s="52">
        <v>0</v>
      </c>
      <c r="L843" s="52">
        <v>0</v>
      </c>
      <c r="M843" s="52"/>
    </row>
    <row r="844" spans="2:13" x14ac:dyDescent="0.25">
      <c r="B844" s="51" t="s">
        <v>29</v>
      </c>
      <c r="C844" s="37" t="s">
        <v>100</v>
      </c>
      <c r="D844" s="37">
        <v>0</v>
      </c>
      <c r="E844" s="52" t="s">
        <v>89</v>
      </c>
      <c r="F844" s="52">
        <v>8</v>
      </c>
      <c r="G844" s="52" t="s">
        <v>18</v>
      </c>
      <c r="H844" s="52" t="s">
        <v>105</v>
      </c>
      <c r="I844" s="52">
        <v>0</v>
      </c>
      <c r="J844" s="52">
        <v>0</v>
      </c>
      <c r="K844" s="52">
        <v>0</v>
      </c>
      <c r="L844" s="52">
        <v>0</v>
      </c>
      <c r="M844" s="52"/>
    </row>
    <row r="845" spans="2:13" x14ac:dyDescent="0.25">
      <c r="B845" s="51" t="s">
        <v>29</v>
      </c>
      <c r="C845" s="37" t="s">
        <v>100</v>
      </c>
      <c r="D845" s="37">
        <v>0</v>
      </c>
      <c r="E845" s="52" t="s">
        <v>89</v>
      </c>
      <c r="F845" s="52">
        <v>8</v>
      </c>
      <c r="G845" s="52" t="s">
        <v>18</v>
      </c>
      <c r="H845" s="52" t="s">
        <v>103</v>
      </c>
      <c r="I845" s="52">
        <v>0</v>
      </c>
      <c r="J845" s="52">
        <v>0</v>
      </c>
      <c r="K845" s="52">
        <v>0</v>
      </c>
      <c r="L845" s="52">
        <v>0</v>
      </c>
      <c r="M845" s="52"/>
    </row>
    <row r="846" spans="2:13" x14ac:dyDescent="0.25">
      <c r="B846" s="51" t="s">
        <v>29</v>
      </c>
      <c r="C846" s="37" t="s">
        <v>100</v>
      </c>
      <c r="D846" s="37">
        <v>0</v>
      </c>
      <c r="E846" s="52" t="s">
        <v>89</v>
      </c>
      <c r="F846" s="52">
        <v>8</v>
      </c>
      <c r="G846" s="52" t="s">
        <v>18</v>
      </c>
      <c r="H846" s="52" t="s">
        <v>104</v>
      </c>
      <c r="I846" s="52">
        <v>0</v>
      </c>
      <c r="J846" s="52">
        <v>0</v>
      </c>
      <c r="K846" s="52">
        <v>0</v>
      </c>
      <c r="L846" s="52">
        <v>0</v>
      </c>
      <c r="M846" s="52"/>
    </row>
    <row r="847" spans="2:13" x14ac:dyDescent="0.25">
      <c r="B847" s="51" t="s">
        <v>80</v>
      </c>
      <c r="C847" s="37" t="s">
        <v>100</v>
      </c>
      <c r="D847" s="37">
        <v>0</v>
      </c>
      <c r="E847" s="52" t="s">
        <v>89</v>
      </c>
      <c r="F847" s="52">
        <v>8</v>
      </c>
      <c r="G847" s="52" t="s">
        <v>18</v>
      </c>
      <c r="H847" s="52" t="s">
        <v>105</v>
      </c>
      <c r="I847" s="52">
        <v>0</v>
      </c>
      <c r="J847" s="52">
        <v>0</v>
      </c>
      <c r="K847" s="52">
        <v>0</v>
      </c>
      <c r="L847" s="52">
        <v>0</v>
      </c>
      <c r="M847" s="52"/>
    </row>
    <row r="848" spans="2:13" x14ac:dyDescent="0.25">
      <c r="B848" s="51" t="s">
        <v>80</v>
      </c>
      <c r="C848" s="37" t="s">
        <v>100</v>
      </c>
      <c r="D848" s="37">
        <v>0</v>
      </c>
      <c r="E848" s="52" t="s">
        <v>89</v>
      </c>
      <c r="F848" s="52">
        <v>8</v>
      </c>
      <c r="G848" s="52" t="s">
        <v>18</v>
      </c>
      <c r="H848" s="52" t="s">
        <v>103</v>
      </c>
      <c r="I848" s="52">
        <v>0</v>
      </c>
      <c r="J848" s="52">
        <v>0</v>
      </c>
      <c r="K848" s="52">
        <v>0</v>
      </c>
      <c r="L848" s="52">
        <v>0</v>
      </c>
      <c r="M848" s="52"/>
    </row>
    <row r="849" spans="2:13" x14ac:dyDescent="0.25">
      <c r="B849" s="51" t="s">
        <v>80</v>
      </c>
      <c r="C849" s="37" t="s">
        <v>100</v>
      </c>
      <c r="D849" s="37">
        <v>0</v>
      </c>
      <c r="E849" s="52" t="s">
        <v>89</v>
      </c>
      <c r="F849" s="52">
        <v>8</v>
      </c>
      <c r="G849" s="52" t="s">
        <v>18</v>
      </c>
      <c r="H849" s="52" t="s">
        <v>104</v>
      </c>
      <c r="I849" s="52">
        <v>0</v>
      </c>
      <c r="J849" s="52">
        <v>0</v>
      </c>
      <c r="K849" s="52">
        <v>0</v>
      </c>
      <c r="L849" s="52">
        <v>0</v>
      </c>
      <c r="M849" s="52"/>
    </row>
    <row r="850" spans="2:13" x14ac:dyDescent="0.25">
      <c r="B850" s="51" t="s">
        <v>36</v>
      </c>
      <c r="C850" s="37" t="s">
        <v>100</v>
      </c>
      <c r="D850" s="37">
        <v>0</v>
      </c>
      <c r="E850" s="52" t="s">
        <v>89</v>
      </c>
      <c r="F850" s="52">
        <v>8</v>
      </c>
      <c r="G850" s="52" t="s">
        <v>18</v>
      </c>
      <c r="H850" s="52" t="s">
        <v>105</v>
      </c>
      <c r="I850" s="52">
        <v>0</v>
      </c>
      <c r="J850" s="52">
        <v>0</v>
      </c>
      <c r="K850" s="52">
        <v>0</v>
      </c>
      <c r="L850" s="52">
        <v>0</v>
      </c>
      <c r="M850" s="52"/>
    </row>
    <row r="851" spans="2:13" x14ac:dyDescent="0.25">
      <c r="B851" s="51" t="s">
        <v>36</v>
      </c>
      <c r="C851" s="37" t="s">
        <v>100</v>
      </c>
      <c r="D851" s="37">
        <v>0</v>
      </c>
      <c r="E851" s="52" t="s">
        <v>89</v>
      </c>
      <c r="F851" s="52">
        <v>8</v>
      </c>
      <c r="G851" s="52" t="s">
        <v>18</v>
      </c>
      <c r="H851" s="52" t="s">
        <v>103</v>
      </c>
      <c r="I851" s="52">
        <v>0</v>
      </c>
      <c r="J851" s="52">
        <v>0</v>
      </c>
      <c r="K851" s="52">
        <v>0</v>
      </c>
      <c r="L851" s="52">
        <v>0</v>
      </c>
      <c r="M851" s="52"/>
    </row>
    <row r="852" spans="2:13" x14ac:dyDescent="0.25">
      <c r="B852" s="51" t="s">
        <v>36</v>
      </c>
      <c r="C852" s="37" t="s">
        <v>100</v>
      </c>
      <c r="D852" s="37">
        <v>0</v>
      </c>
      <c r="E852" s="52" t="s">
        <v>89</v>
      </c>
      <c r="F852" s="52">
        <v>8</v>
      </c>
      <c r="G852" s="52" t="s">
        <v>18</v>
      </c>
      <c r="H852" s="52" t="s">
        <v>104</v>
      </c>
      <c r="I852" s="52">
        <v>0</v>
      </c>
      <c r="J852" s="52">
        <v>0</v>
      </c>
      <c r="K852" s="52">
        <v>0</v>
      </c>
      <c r="L852" s="52">
        <v>0</v>
      </c>
      <c r="M852" s="52"/>
    </row>
    <row r="853" spans="2:13" x14ac:dyDescent="0.25">
      <c r="B853" s="37" t="s">
        <v>78</v>
      </c>
      <c r="C853" s="37" t="s">
        <v>100</v>
      </c>
      <c r="D853" s="37">
        <v>0</v>
      </c>
      <c r="E853" s="52" t="s">
        <v>89</v>
      </c>
      <c r="F853" s="52">
        <v>8</v>
      </c>
      <c r="G853" s="52" t="s">
        <v>101</v>
      </c>
      <c r="H853" s="52" t="s">
        <v>103</v>
      </c>
      <c r="I853" s="52">
        <v>6</v>
      </c>
      <c r="J853" s="52">
        <v>439</v>
      </c>
      <c r="K853" s="52">
        <v>13</v>
      </c>
      <c r="L853" s="52">
        <v>0</v>
      </c>
      <c r="M853" s="52"/>
    </row>
    <row r="854" spans="2:13" x14ac:dyDescent="0.25">
      <c r="B854" s="37" t="s">
        <v>78</v>
      </c>
      <c r="C854" s="37" t="s">
        <v>100</v>
      </c>
      <c r="D854" s="37">
        <v>0</v>
      </c>
      <c r="E854" s="52" t="s">
        <v>89</v>
      </c>
      <c r="F854" s="52">
        <v>8</v>
      </c>
      <c r="G854" s="52" t="s">
        <v>101</v>
      </c>
      <c r="H854" s="52" t="s">
        <v>104</v>
      </c>
      <c r="I854" s="52">
        <v>0</v>
      </c>
      <c r="J854" s="52">
        <v>0</v>
      </c>
      <c r="K854" s="52">
        <v>0</v>
      </c>
      <c r="L854" s="52">
        <v>0</v>
      </c>
      <c r="M854" s="52"/>
    </row>
    <row r="855" spans="2:13" x14ac:dyDescent="0.25">
      <c r="B855" s="37" t="s">
        <v>78</v>
      </c>
      <c r="C855" s="37" t="s">
        <v>100</v>
      </c>
      <c r="D855" s="37">
        <v>0</v>
      </c>
      <c r="E855" s="52" t="s">
        <v>89</v>
      </c>
      <c r="F855" s="52">
        <v>8</v>
      </c>
      <c r="G855" s="52" t="s">
        <v>18</v>
      </c>
      <c r="H855" s="52" t="s">
        <v>105</v>
      </c>
      <c r="I855" s="52">
        <v>0</v>
      </c>
      <c r="J855" s="52">
        <v>0</v>
      </c>
      <c r="K855" s="52">
        <v>0</v>
      </c>
      <c r="L855" s="52">
        <v>0</v>
      </c>
      <c r="M855" s="52"/>
    </row>
    <row r="856" spans="2:13" x14ac:dyDescent="0.25">
      <c r="B856" s="37" t="s">
        <v>78</v>
      </c>
      <c r="C856" s="37" t="s">
        <v>100</v>
      </c>
      <c r="D856" s="37">
        <v>0</v>
      </c>
      <c r="E856" s="52" t="s">
        <v>89</v>
      </c>
      <c r="F856" s="52">
        <v>8</v>
      </c>
      <c r="G856" s="52" t="s">
        <v>18</v>
      </c>
      <c r="H856" s="52" t="s">
        <v>103</v>
      </c>
      <c r="I856" s="52">
        <v>0</v>
      </c>
      <c r="J856" s="52">
        <v>0</v>
      </c>
      <c r="K856" s="52">
        <v>0</v>
      </c>
      <c r="L856" s="52">
        <v>0</v>
      </c>
      <c r="M856" s="52"/>
    </row>
    <row r="857" spans="2:13" x14ac:dyDescent="0.25">
      <c r="B857" s="37" t="s">
        <v>78</v>
      </c>
      <c r="C857" s="37" t="s">
        <v>100</v>
      </c>
      <c r="D857" s="37">
        <v>0</v>
      </c>
      <c r="E857" s="52" t="s">
        <v>89</v>
      </c>
      <c r="F857" s="52">
        <v>8</v>
      </c>
      <c r="G857" s="52" t="s">
        <v>18</v>
      </c>
      <c r="H857" s="52" t="s">
        <v>104</v>
      </c>
      <c r="I857" s="52">
        <v>0</v>
      </c>
      <c r="J857" s="52">
        <v>0</v>
      </c>
      <c r="K857" s="52">
        <v>0</v>
      </c>
      <c r="L857" s="52">
        <v>0</v>
      </c>
      <c r="M857" s="52"/>
    </row>
    <row r="858" spans="2:13" x14ac:dyDescent="0.25">
      <c r="B858" s="37" t="s">
        <v>70</v>
      </c>
      <c r="C858" s="37" t="s">
        <v>100</v>
      </c>
      <c r="D858" s="37">
        <v>0</v>
      </c>
      <c r="E858" s="52" t="s">
        <v>89</v>
      </c>
      <c r="F858" s="52">
        <v>8</v>
      </c>
      <c r="G858" s="52" t="s">
        <v>18</v>
      </c>
      <c r="H858" s="52" t="s">
        <v>105</v>
      </c>
      <c r="I858" s="52">
        <v>0</v>
      </c>
      <c r="J858" s="52">
        <v>0</v>
      </c>
      <c r="K858" s="52">
        <v>0</v>
      </c>
      <c r="L858" s="52">
        <v>0</v>
      </c>
      <c r="M858" s="52"/>
    </row>
    <row r="859" spans="2:13" x14ac:dyDescent="0.25">
      <c r="B859" s="37" t="s">
        <v>70</v>
      </c>
      <c r="C859" s="37" t="s">
        <v>100</v>
      </c>
      <c r="D859" s="37">
        <v>0</v>
      </c>
      <c r="E859" s="52" t="s">
        <v>89</v>
      </c>
      <c r="F859" s="52">
        <v>8</v>
      </c>
      <c r="G859" s="52" t="s">
        <v>18</v>
      </c>
      <c r="H859" s="52" t="s">
        <v>103</v>
      </c>
      <c r="I859" s="52">
        <v>0</v>
      </c>
      <c r="J859" s="52">
        <v>0</v>
      </c>
      <c r="K859" s="52">
        <v>0</v>
      </c>
      <c r="L859" s="52">
        <v>0</v>
      </c>
      <c r="M859" s="52"/>
    </row>
    <row r="860" spans="2:13" x14ac:dyDescent="0.25">
      <c r="B860" s="37" t="s">
        <v>70</v>
      </c>
      <c r="C860" s="37" t="s">
        <v>100</v>
      </c>
      <c r="D860" s="37">
        <v>0</v>
      </c>
      <c r="E860" s="52" t="s">
        <v>89</v>
      </c>
      <c r="F860" s="52">
        <v>8</v>
      </c>
      <c r="G860" s="52" t="s">
        <v>18</v>
      </c>
      <c r="H860" s="52" t="s">
        <v>104</v>
      </c>
      <c r="I860" s="52">
        <v>0</v>
      </c>
      <c r="J860" s="52">
        <v>0</v>
      </c>
      <c r="K860" s="52">
        <v>0</v>
      </c>
      <c r="L860" s="52">
        <v>0</v>
      </c>
      <c r="M860" s="52"/>
    </row>
    <row r="861" spans="2:13" x14ac:dyDescent="0.25">
      <c r="B861" s="37" t="s">
        <v>74</v>
      </c>
      <c r="C861" s="37" t="s">
        <v>100</v>
      </c>
      <c r="D861" s="37">
        <v>0</v>
      </c>
      <c r="E861" s="52" t="s">
        <v>89</v>
      </c>
      <c r="F861" s="52">
        <v>8</v>
      </c>
      <c r="G861" s="52" t="s">
        <v>18</v>
      </c>
      <c r="H861" s="52" t="s">
        <v>105</v>
      </c>
      <c r="I861" s="52">
        <v>0</v>
      </c>
      <c r="J861" s="52">
        <v>0</v>
      </c>
      <c r="K861" s="52">
        <v>0</v>
      </c>
      <c r="L861" s="52">
        <v>0</v>
      </c>
      <c r="M861" s="52"/>
    </row>
    <row r="862" spans="2:13" x14ac:dyDescent="0.25">
      <c r="B862" s="37" t="s">
        <v>74</v>
      </c>
      <c r="C862" s="37" t="s">
        <v>100</v>
      </c>
      <c r="D862" s="37">
        <v>0</v>
      </c>
      <c r="E862" s="52" t="s">
        <v>89</v>
      </c>
      <c r="F862" s="52">
        <v>8</v>
      </c>
      <c r="G862" s="52" t="s">
        <v>18</v>
      </c>
      <c r="H862" s="52" t="s">
        <v>103</v>
      </c>
      <c r="I862" s="52">
        <v>0</v>
      </c>
      <c r="J862" s="52">
        <v>0</v>
      </c>
      <c r="K862" s="52">
        <v>0</v>
      </c>
      <c r="L862" s="52">
        <v>0</v>
      </c>
      <c r="M862" s="52"/>
    </row>
    <row r="863" spans="2:13" x14ac:dyDescent="0.25">
      <c r="B863" s="37" t="s">
        <v>74</v>
      </c>
      <c r="C863" s="37" t="s">
        <v>100</v>
      </c>
      <c r="D863" s="37">
        <v>0</v>
      </c>
      <c r="E863" s="52" t="s">
        <v>89</v>
      </c>
      <c r="F863" s="52">
        <v>8</v>
      </c>
      <c r="G863" s="52" t="s">
        <v>18</v>
      </c>
      <c r="H863" s="52" t="s">
        <v>104</v>
      </c>
      <c r="I863" s="52">
        <v>0</v>
      </c>
      <c r="J863" s="52">
        <v>0</v>
      </c>
      <c r="K863" s="52">
        <v>0</v>
      </c>
      <c r="L863" s="52">
        <v>0</v>
      </c>
      <c r="M863" s="52"/>
    </row>
    <row r="864" spans="2:13" x14ac:dyDescent="0.25">
      <c r="B864" s="37" t="s">
        <v>62</v>
      </c>
      <c r="C864" s="37" t="s">
        <v>100</v>
      </c>
      <c r="D864" s="37">
        <v>0</v>
      </c>
      <c r="E864" s="52" t="s">
        <v>89</v>
      </c>
      <c r="F864" s="52">
        <v>8</v>
      </c>
      <c r="G864" s="52" t="s">
        <v>101</v>
      </c>
      <c r="H864" s="52" t="s">
        <v>103</v>
      </c>
      <c r="I864" s="52">
        <v>9</v>
      </c>
      <c r="J864" s="52">
        <v>118</v>
      </c>
      <c r="K864" s="52">
        <v>9</v>
      </c>
      <c r="L864" s="52">
        <v>0</v>
      </c>
      <c r="M864" s="52"/>
    </row>
    <row r="865" spans="2:13" x14ac:dyDescent="0.25">
      <c r="B865" s="37" t="s">
        <v>62</v>
      </c>
      <c r="C865" s="37" t="s">
        <v>100</v>
      </c>
      <c r="D865" s="37">
        <v>0</v>
      </c>
      <c r="E865" s="52" t="s">
        <v>89</v>
      </c>
      <c r="F865" s="52">
        <v>8</v>
      </c>
      <c r="G865" s="52" t="s">
        <v>101</v>
      </c>
      <c r="H865" s="52" t="s">
        <v>104</v>
      </c>
      <c r="I865" s="52">
        <v>0</v>
      </c>
      <c r="J865" s="52">
        <v>0</v>
      </c>
      <c r="K865" s="52">
        <v>0</v>
      </c>
      <c r="L865" s="52">
        <v>0</v>
      </c>
      <c r="M865" s="52"/>
    </row>
    <row r="866" spans="2:13" x14ac:dyDescent="0.25">
      <c r="B866" s="37" t="s">
        <v>62</v>
      </c>
      <c r="C866" s="37" t="s">
        <v>100</v>
      </c>
      <c r="D866" s="37">
        <v>0</v>
      </c>
      <c r="E866" s="52" t="s">
        <v>89</v>
      </c>
      <c r="F866" s="52">
        <v>8</v>
      </c>
      <c r="G866" s="52" t="s">
        <v>18</v>
      </c>
      <c r="H866" s="52" t="s">
        <v>105</v>
      </c>
      <c r="I866" s="52">
        <v>0</v>
      </c>
      <c r="J866" s="52">
        <v>0</v>
      </c>
      <c r="K866" s="52">
        <v>0</v>
      </c>
      <c r="L866" s="52">
        <v>0</v>
      </c>
      <c r="M866" s="52"/>
    </row>
    <row r="867" spans="2:13" x14ac:dyDescent="0.25">
      <c r="B867" s="37" t="s">
        <v>62</v>
      </c>
      <c r="C867" s="37" t="s">
        <v>100</v>
      </c>
      <c r="D867" s="37">
        <v>0</v>
      </c>
      <c r="E867" s="52" t="s">
        <v>89</v>
      </c>
      <c r="F867" s="52">
        <v>8</v>
      </c>
      <c r="G867" s="52" t="s">
        <v>18</v>
      </c>
      <c r="H867" s="52" t="s">
        <v>103</v>
      </c>
      <c r="I867" s="52">
        <v>0</v>
      </c>
      <c r="J867" s="52">
        <v>0</v>
      </c>
      <c r="K867" s="52">
        <v>0</v>
      </c>
      <c r="L867" s="52">
        <v>0</v>
      </c>
      <c r="M867" s="52"/>
    </row>
    <row r="868" spans="2:13" x14ac:dyDescent="0.25">
      <c r="B868" s="37" t="s">
        <v>62</v>
      </c>
      <c r="C868" s="37" t="s">
        <v>100</v>
      </c>
      <c r="D868" s="37">
        <v>0</v>
      </c>
      <c r="E868" s="52" t="s">
        <v>89</v>
      </c>
      <c r="F868" s="52">
        <v>8</v>
      </c>
      <c r="G868" s="52" t="s">
        <v>18</v>
      </c>
      <c r="H868" s="52" t="s">
        <v>104</v>
      </c>
      <c r="I868" s="52">
        <v>0</v>
      </c>
      <c r="J868" s="52">
        <v>0</v>
      </c>
      <c r="K868" s="52">
        <v>0</v>
      </c>
      <c r="L868" s="52">
        <v>0</v>
      </c>
      <c r="M868" s="52"/>
    </row>
    <row r="869" spans="2:13" x14ac:dyDescent="0.25">
      <c r="B869" s="37" t="s">
        <v>52</v>
      </c>
      <c r="C869" s="37" t="s">
        <v>100</v>
      </c>
      <c r="D869" s="37">
        <v>0</v>
      </c>
      <c r="E869" s="52" t="s">
        <v>89</v>
      </c>
      <c r="F869" s="52">
        <v>8</v>
      </c>
      <c r="G869" s="52" t="s">
        <v>101</v>
      </c>
      <c r="H869" s="52" t="s">
        <v>103</v>
      </c>
      <c r="I869" s="52">
        <v>4</v>
      </c>
      <c r="J869" s="52">
        <v>262</v>
      </c>
      <c r="K869" s="52">
        <v>4</v>
      </c>
      <c r="L869" s="52">
        <v>0</v>
      </c>
      <c r="M869" s="52"/>
    </row>
    <row r="870" spans="2:13" x14ac:dyDescent="0.25">
      <c r="B870" s="37" t="s">
        <v>52</v>
      </c>
      <c r="C870" s="37" t="s">
        <v>100</v>
      </c>
      <c r="D870" s="37">
        <v>0</v>
      </c>
      <c r="E870" s="52" t="s">
        <v>89</v>
      </c>
      <c r="F870" s="52">
        <v>8</v>
      </c>
      <c r="G870" s="52" t="s">
        <v>101</v>
      </c>
      <c r="H870" s="52" t="s">
        <v>104</v>
      </c>
      <c r="I870" s="52">
        <v>0</v>
      </c>
      <c r="J870" s="52">
        <v>0</v>
      </c>
      <c r="K870" s="52">
        <v>0</v>
      </c>
      <c r="L870" s="52">
        <v>0</v>
      </c>
      <c r="M870" s="52"/>
    </row>
    <row r="871" spans="2:13" x14ac:dyDescent="0.25">
      <c r="B871" s="37" t="s">
        <v>52</v>
      </c>
      <c r="C871" s="37" t="s">
        <v>100</v>
      </c>
      <c r="D871" s="37">
        <v>0</v>
      </c>
      <c r="E871" s="52" t="s">
        <v>89</v>
      </c>
      <c r="F871" s="52">
        <v>8</v>
      </c>
      <c r="G871" s="52" t="s">
        <v>18</v>
      </c>
      <c r="H871" s="52" t="s">
        <v>105</v>
      </c>
      <c r="I871" s="52">
        <v>0</v>
      </c>
      <c r="J871" s="52">
        <v>0</v>
      </c>
      <c r="K871" s="52">
        <v>0</v>
      </c>
      <c r="L871" s="52">
        <v>0</v>
      </c>
      <c r="M871" s="52"/>
    </row>
    <row r="872" spans="2:13" x14ac:dyDescent="0.25">
      <c r="B872" s="37" t="s">
        <v>52</v>
      </c>
      <c r="C872" s="37" t="s">
        <v>100</v>
      </c>
      <c r="D872" s="37">
        <v>0</v>
      </c>
      <c r="E872" s="52" t="s">
        <v>89</v>
      </c>
      <c r="F872" s="52">
        <v>8</v>
      </c>
      <c r="G872" s="52" t="s">
        <v>18</v>
      </c>
      <c r="H872" s="52" t="s">
        <v>103</v>
      </c>
      <c r="I872" s="52">
        <v>0</v>
      </c>
      <c r="J872" s="52">
        <v>0</v>
      </c>
      <c r="K872" s="52">
        <v>0</v>
      </c>
      <c r="L872" s="52">
        <v>0</v>
      </c>
      <c r="M872" s="52"/>
    </row>
    <row r="873" spans="2:13" x14ac:dyDescent="0.25">
      <c r="B873" s="37" t="s">
        <v>52</v>
      </c>
      <c r="C873" s="37" t="s">
        <v>100</v>
      </c>
      <c r="D873" s="37">
        <v>0</v>
      </c>
      <c r="E873" s="52" t="s">
        <v>89</v>
      </c>
      <c r="F873" s="52">
        <v>8</v>
      </c>
      <c r="G873" s="52" t="s">
        <v>18</v>
      </c>
      <c r="H873" s="52" t="s">
        <v>104</v>
      </c>
      <c r="I873" s="52">
        <v>0</v>
      </c>
      <c r="J873" s="52">
        <v>0</v>
      </c>
      <c r="K873" s="52">
        <v>0</v>
      </c>
      <c r="L873" s="52">
        <v>0</v>
      </c>
      <c r="M873" s="52"/>
    </row>
    <row r="874" spans="2:13" x14ac:dyDescent="0.25">
      <c r="B874" s="37" t="s">
        <v>33</v>
      </c>
      <c r="C874" s="37" t="s">
        <v>100</v>
      </c>
      <c r="D874" s="37">
        <v>0</v>
      </c>
      <c r="E874" s="52" t="s">
        <v>89</v>
      </c>
      <c r="F874" s="52">
        <v>8</v>
      </c>
      <c r="G874" s="52" t="s">
        <v>18</v>
      </c>
      <c r="H874" s="52" t="s">
        <v>105</v>
      </c>
      <c r="I874" s="52">
        <v>0</v>
      </c>
      <c r="J874" s="52">
        <v>0</v>
      </c>
      <c r="K874" s="52">
        <v>0</v>
      </c>
      <c r="L874" s="52">
        <v>0</v>
      </c>
      <c r="M874" s="52"/>
    </row>
    <row r="875" spans="2:13" x14ac:dyDescent="0.25">
      <c r="B875" s="37" t="s">
        <v>33</v>
      </c>
      <c r="C875" s="37" t="s">
        <v>100</v>
      </c>
      <c r="D875" s="37">
        <v>0</v>
      </c>
      <c r="E875" s="52" t="s">
        <v>89</v>
      </c>
      <c r="F875" s="52">
        <v>8</v>
      </c>
      <c r="G875" s="52" t="s">
        <v>18</v>
      </c>
      <c r="H875" s="52" t="s">
        <v>103</v>
      </c>
      <c r="I875" s="52">
        <v>0</v>
      </c>
      <c r="J875" s="52">
        <v>0</v>
      </c>
      <c r="K875" s="52">
        <v>0</v>
      </c>
      <c r="L875" s="52">
        <v>0</v>
      </c>
      <c r="M875" s="52"/>
    </row>
    <row r="876" spans="2:13" x14ac:dyDescent="0.25">
      <c r="B876" s="37" t="s">
        <v>33</v>
      </c>
      <c r="C876" s="37" t="s">
        <v>100</v>
      </c>
      <c r="D876" s="37">
        <v>0</v>
      </c>
      <c r="E876" s="52" t="s">
        <v>89</v>
      </c>
      <c r="F876" s="52">
        <v>8</v>
      </c>
      <c r="G876" s="52" t="s">
        <v>18</v>
      </c>
      <c r="H876" s="52" t="s">
        <v>104</v>
      </c>
      <c r="I876" s="52">
        <v>0</v>
      </c>
      <c r="J876" s="52">
        <v>0</v>
      </c>
      <c r="K876" s="52">
        <v>0</v>
      </c>
      <c r="L876" s="52">
        <v>0</v>
      </c>
      <c r="M876" s="52"/>
    </row>
    <row r="877" spans="2:13" x14ac:dyDescent="0.25">
      <c r="B877" s="37" t="s">
        <v>27</v>
      </c>
      <c r="C877" s="37" t="s">
        <v>100</v>
      </c>
      <c r="D877" s="37">
        <v>0</v>
      </c>
      <c r="E877" s="52" t="s">
        <v>90</v>
      </c>
      <c r="F877" s="52">
        <v>9</v>
      </c>
      <c r="G877" s="52" t="s">
        <v>18</v>
      </c>
      <c r="H877" s="52" t="s">
        <v>105</v>
      </c>
      <c r="I877" s="52">
        <v>0</v>
      </c>
      <c r="J877" s="52">
        <v>0</v>
      </c>
      <c r="K877" s="52">
        <v>0</v>
      </c>
      <c r="L877" s="52">
        <v>0</v>
      </c>
      <c r="M877" s="52"/>
    </row>
    <row r="878" spans="2:13" x14ac:dyDescent="0.25">
      <c r="B878" s="37" t="s">
        <v>27</v>
      </c>
      <c r="C878" s="37" t="s">
        <v>100</v>
      </c>
      <c r="D878" s="37">
        <v>0</v>
      </c>
      <c r="E878" s="52" t="s">
        <v>90</v>
      </c>
      <c r="F878" s="52">
        <v>9</v>
      </c>
      <c r="G878" s="52" t="s">
        <v>18</v>
      </c>
      <c r="H878" s="52" t="s">
        <v>103</v>
      </c>
      <c r="I878" s="52">
        <v>0</v>
      </c>
      <c r="J878" s="52">
        <v>0</v>
      </c>
      <c r="K878" s="52">
        <v>0</v>
      </c>
      <c r="L878" s="52">
        <v>0</v>
      </c>
      <c r="M878" s="52"/>
    </row>
    <row r="879" spans="2:13" x14ac:dyDescent="0.25">
      <c r="B879" s="37" t="s">
        <v>27</v>
      </c>
      <c r="C879" s="37" t="s">
        <v>100</v>
      </c>
      <c r="D879" s="37">
        <v>0</v>
      </c>
      <c r="E879" s="52" t="s">
        <v>90</v>
      </c>
      <c r="F879" s="52">
        <v>9</v>
      </c>
      <c r="G879" s="52" t="s">
        <v>18</v>
      </c>
      <c r="H879" s="52" t="s">
        <v>104</v>
      </c>
      <c r="I879" s="52">
        <v>0</v>
      </c>
      <c r="J879" s="52">
        <v>0</v>
      </c>
      <c r="K879" s="52">
        <v>0</v>
      </c>
      <c r="L879" s="52">
        <v>0</v>
      </c>
      <c r="M879" s="52"/>
    </row>
    <row r="880" spans="2:13" x14ac:dyDescent="0.25">
      <c r="B880" s="37" t="s">
        <v>60</v>
      </c>
      <c r="C880" s="37" t="s">
        <v>100</v>
      </c>
      <c r="D880" s="37">
        <v>0</v>
      </c>
      <c r="E880" s="52" t="s">
        <v>89</v>
      </c>
      <c r="F880" s="52">
        <v>8</v>
      </c>
      <c r="G880" s="52" t="s">
        <v>18</v>
      </c>
      <c r="H880" s="52" t="s">
        <v>105</v>
      </c>
      <c r="I880" s="52">
        <v>0</v>
      </c>
      <c r="J880" s="52">
        <v>0</v>
      </c>
      <c r="K880" s="52">
        <v>0</v>
      </c>
      <c r="L880" s="52">
        <v>0</v>
      </c>
      <c r="M880" s="52"/>
    </row>
    <row r="881" spans="2:13" x14ac:dyDescent="0.25">
      <c r="B881" s="37" t="s">
        <v>60</v>
      </c>
      <c r="C881" s="37" t="s">
        <v>100</v>
      </c>
      <c r="D881" s="37">
        <v>0</v>
      </c>
      <c r="E881" s="52" t="s">
        <v>89</v>
      </c>
      <c r="F881" s="52">
        <v>8</v>
      </c>
      <c r="G881" s="52" t="s">
        <v>18</v>
      </c>
      <c r="H881" s="52" t="s">
        <v>103</v>
      </c>
      <c r="I881" s="52">
        <v>0</v>
      </c>
      <c r="J881" s="52">
        <v>0</v>
      </c>
      <c r="K881" s="52">
        <v>0</v>
      </c>
      <c r="L881" s="52">
        <v>0</v>
      </c>
      <c r="M881" s="52"/>
    </row>
    <row r="882" spans="2:13" x14ac:dyDescent="0.25">
      <c r="B882" s="37" t="s">
        <v>60</v>
      </c>
      <c r="C882" s="37" t="s">
        <v>100</v>
      </c>
      <c r="D882" s="37">
        <v>0</v>
      </c>
      <c r="E882" s="52" t="s">
        <v>89</v>
      </c>
      <c r="F882" s="52">
        <v>8</v>
      </c>
      <c r="G882" s="52" t="s">
        <v>18</v>
      </c>
      <c r="H882" s="52" t="s">
        <v>104</v>
      </c>
      <c r="I882" s="52">
        <v>0</v>
      </c>
      <c r="J882" s="52">
        <v>0</v>
      </c>
      <c r="K882" s="52">
        <v>0</v>
      </c>
      <c r="L882" s="52">
        <v>0</v>
      </c>
      <c r="M882" s="52"/>
    </row>
    <row r="883" spans="2:13" x14ac:dyDescent="0.25">
      <c r="B883" s="37" t="s">
        <v>54</v>
      </c>
      <c r="C883" s="37" t="s">
        <v>100</v>
      </c>
      <c r="D883" s="37">
        <v>0</v>
      </c>
      <c r="E883" s="52" t="s">
        <v>89</v>
      </c>
      <c r="F883" s="52">
        <v>8</v>
      </c>
      <c r="G883" s="52" t="s">
        <v>101</v>
      </c>
      <c r="H883" s="52" t="s">
        <v>103</v>
      </c>
      <c r="I883" s="52">
        <v>4</v>
      </c>
      <c r="J883" s="52">
        <v>408</v>
      </c>
      <c r="K883" s="52">
        <v>10</v>
      </c>
      <c r="L883" s="52">
        <v>0</v>
      </c>
      <c r="M883" s="52"/>
    </row>
    <row r="884" spans="2:13" x14ac:dyDescent="0.25">
      <c r="B884" s="37" t="s">
        <v>54</v>
      </c>
      <c r="C884" s="37" t="s">
        <v>100</v>
      </c>
      <c r="D884" s="37">
        <v>0</v>
      </c>
      <c r="E884" s="52" t="s">
        <v>89</v>
      </c>
      <c r="F884" s="52">
        <v>8</v>
      </c>
      <c r="G884" s="52" t="s">
        <v>101</v>
      </c>
      <c r="H884" s="52" t="s">
        <v>104</v>
      </c>
      <c r="I884" s="52">
        <v>0</v>
      </c>
      <c r="J884" s="52">
        <v>0</v>
      </c>
      <c r="K884" s="52">
        <v>0</v>
      </c>
      <c r="L884" s="52">
        <v>0</v>
      </c>
      <c r="M884" s="52"/>
    </row>
    <row r="885" spans="2:13" x14ac:dyDescent="0.25">
      <c r="B885" s="37" t="s">
        <v>54</v>
      </c>
      <c r="C885" s="37" t="s">
        <v>100</v>
      </c>
      <c r="D885" s="37">
        <v>0</v>
      </c>
      <c r="E885" s="52" t="s">
        <v>89</v>
      </c>
      <c r="F885" s="52">
        <v>8</v>
      </c>
      <c r="G885" s="52" t="s">
        <v>18</v>
      </c>
      <c r="H885" s="52" t="s">
        <v>105</v>
      </c>
      <c r="I885" s="52">
        <v>0</v>
      </c>
      <c r="J885" s="52">
        <v>0</v>
      </c>
      <c r="K885" s="52">
        <v>0</v>
      </c>
      <c r="L885" s="52">
        <v>0</v>
      </c>
      <c r="M885" s="52"/>
    </row>
    <row r="886" spans="2:13" x14ac:dyDescent="0.25">
      <c r="B886" s="37" t="s">
        <v>54</v>
      </c>
      <c r="C886" s="37" t="s">
        <v>100</v>
      </c>
      <c r="D886" s="37">
        <v>0</v>
      </c>
      <c r="E886" s="52" t="s">
        <v>89</v>
      </c>
      <c r="F886" s="52">
        <v>8</v>
      </c>
      <c r="G886" s="52" t="s">
        <v>18</v>
      </c>
      <c r="H886" s="52" t="s">
        <v>103</v>
      </c>
      <c r="I886" s="52">
        <v>2</v>
      </c>
      <c r="J886" s="52">
        <v>232</v>
      </c>
      <c r="K886" s="52">
        <v>2</v>
      </c>
      <c r="L886" s="52">
        <v>0</v>
      </c>
      <c r="M886" s="52"/>
    </row>
    <row r="887" spans="2:13" x14ac:dyDescent="0.25">
      <c r="B887" s="37" t="s">
        <v>54</v>
      </c>
      <c r="C887" s="37" t="s">
        <v>100</v>
      </c>
      <c r="D887" s="37">
        <v>0</v>
      </c>
      <c r="E887" s="52" t="s">
        <v>89</v>
      </c>
      <c r="F887" s="52">
        <v>8</v>
      </c>
      <c r="G887" s="52" t="s">
        <v>18</v>
      </c>
      <c r="H887" s="52" t="s">
        <v>104</v>
      </c>
      <c r="I887" s="52">
        <v>0</v>
      </c>
      <c r="J887" s="52">
        <v>0</v>
      </c>
      <c r="K887" s="52">
        <v>0</v>
      </c>
      <c r="L887" s="52">
        <v>0</v>
      </c>
      <c r="M887" s="52"/>
    </row>
    <row r="888" spans="2:13" x14ac:dyDescent="0.25">
      <c r="B888" s="37" t="s">
        <v>68</v>
      </c>
      <c r="C888" s="37" t="s">
        <v>100</v>
      </c>
      <c r="D888" s="37">
        <v>0</v>
      </c>
      <c r="E888" s="52" t="s">
        <v>89</v>
      </c>
      <c r="F888" s="52">
        <v>8</v>
      </c>
      <c r="G888" s="52" t="s">
        <v>18</v>
      </c>
      <c r="H888" s="52" t="s">
        <v>105</v>
      </c>
      <c r="I888" s="52">
        <v>0</v>
      </c>
      <c r="J888" s="52">
        <v>0</v>
      </c>
      <c r="K888" s="52">
        <v>0</v>
      </c>
      <c r="L888" s="52">
        <v>0</v>
      </c>
      <c r="M888" s="52"/>
    </row>
    <row r="889" spans="2:13" x14ac:dyDescent="0.25">
      <c r="B889" s="37" t="s">
        <v>68</v>
      </c>
      <c r="C889" s="37" t="s">
        <v>100</v>
      </c>
      <c r="D889" s="37">
        <v>0</v>
      </c>
      <c r="E889" s="52" t="s">
        <v>89</v>
      </c>
      <c r="F889" s="52">
        <v>8</v>
      </c>
      <c r="G889" s="52" t="s">
        <v>18</v>
      </c>
      <c r="H889" s="52" t="s">
        <v>103</v>
      </c>
      <c r="I889" s="52">
        <v>0</v>
      </c>
      <c r="J889" s="52">
        <v>0</v>
      </c>
      <c r="K889" s="52">
        <v>0</v>
      </c>
      <c r="L889" s="52">
        <v>0</v>
      </c>
      <c r="M889" s="52"/>
    </row>
    <row r="890" spans="2:13" x14ac:dyDescent="0.25">
      <c r="B890" s="37" t="s">
        <v>68</v>
      </c>
      <c r="C890" s="37" t="s">
        <v>100</v>
      </c>
      <c r="D890" s="37">
        <v>0</v>
      </c>
      <c r="E890" s="52" t="s">
        <v>89</v>
      </c>
      <c r="F890" s="52">
        <v>8</v>
      </c>
      <c r="G890" s="52" t="s">
        <v>18</v>
      </c>
      <c r="H890" s="52" t="s">
        <v>104</v>
      </c>
      <c r="I890" s="52">
        <v>0</v>
      </c>
      <c r="J890" s="52">
        <v>0</v>
      </c>
      <c r="K890" s="52">
        <v>0</v>
      </c>
      <c r="L890" s="52">
        <v>0</v>
      </c>
      <c r="M890" s="52"/>
    </row>
    <row r="891" spans="2:13" x14ac:dyDescent="0.25">
      <c r="B891" s="37" t="s">
        <v>48</v>
      </c>
      <c r="C891" s="37" t="s">
        <v>100</v>
      </c>
      <c r="D891" s="37">
        <v>0</v>
      </c>
      <c r="E891" s="52" t="s">
        <v>89</v>
      </c>
      <c r="F891" s="52">
        <v>8</v>
      </c>
      <c r="G891" s="52" t="s">
        <v>101</v>
      </c>
      <c r="H891" s="52" t="s">
        <v>103</v>
      </c>
      <c r="I891" s="52">
        <v>2</v>
      </c>
      <c r="J891" s="52">
        <v>462</v>
      </c>
      <c r="K891" s="52">
        <v>2</v>
      </c>
      <c r="L891" s="52">
        <v>0</v>
      </c>
      <c r="M891" s="52"/>
    </row>
    <row r="892" spans="2:13" x14ac:dyDescent="0.25">
      <c r="B892" s="37" t="s">
        <v>48</v>
      </c>
      <c r="C892" s="37" t="s">
        <v>100</v>
      </c>
      <c r="D892" s="37">
        <v>0</v>
      </c>
      <c r="E892" s="52" t="s">
        <v>89</v>
      </c>
      <c r="F892" s="52">
        <v>8</v>
      </c>
      <c r="G892" s="52" t="s">
        <v>101</v>
      </c>
      <c r="H892" s="52" t="s">
        <v>104</v>
      </c>
      <c r="I892" s="52">
        <v>0</v>
      </c>
      <c r="J892" s="52">
        <v>0</v>
      </c>
      <c r="K892" s="52">
        <v>0</v>
      </c>
      <c r="L892" s="52">
        <v>0</v>
      </c>
      <c r="M892" s="52"/>
    </row>
    <row r="893" spans="2:13" x14ac:dyDescent="0.25">
      <c r="B893" s="37" t="s">
        <v>48</v>
      </c>
      <c r="C893" s="37" t="s">
        <v>100</v>
      </c>
      <c r="D893" s="37">
        <v>0</v>
      </c>
      <c r="E893" s="52" t="s">
        <v>89</v>
      </c>
      <c r="F893" s="52">
        <v>8</v>
      </c>
      <c r="G893" s="52" t="s">
        <v>18</v>
      </c>
      <c r="H893" s="52" t="s">
        <v>105</v>
      </c>
      <c r="I893" s="52">
        <v>0</v>
      </c>
      <c r="J893" s="52">
        <v>0</v>
      </c>
      <c r="K893" s="52">
        <v>0</v>
      </c>
      <c r="L893" s="52">
        <v>0</v>
      </c>
      <c r="M893" s="52"/>
    </row>
    <row r="894" spans="2:13" x14ac:dyDescent="0.25">
      <c r="B894" s="37" t="s">
        <v>48</v>
      </c>
      <c r="C894" s="37" t="s">
        <v>100</v>
      </c>
      <c r="D894" s="37">
        <v>0</v>
      </c>
      <c r="E894" s="52" t="s">
        <v>89</v>
      </c>
      <c r="F894" s="52">
        <v>8</v>
      </c>
      <c r="G894" s="52" t="s">
        <v>18</v>
      </c>
      <c r="H894" s="52" t="s">
        <v>103</v>
      </c>
      <c r="I894" s="52">
        <v>0</v>
      </c>
      <c r="J894" s="52">
        <v>0</v>
      </c>
      <c r="K894" s="52">
        <v>0</v>
      </c>
      <c r="L894" s="52">
        <v>0</v>
      </c>
      <c r="M894" s="52"/>
    </row>
    <row r="895" spans="2:13" x14ac:dyDescent="0.25">
      <c r="B895" s="37" t="s">
        <v>48</v>
      </c>
      <c r="C895" s="37" t="s">
        <v>100</v>
      </c>
      <c r="D895" s="37">
        <v>0</v>
      </c>
      <c r="E895" s="52" t="s">
        <v>89</v>
      </c>
      <c r="F895" s="52">
        <v>8</v>
      </c>
      <c r="G895" s="52" t="s">
        <v>18</v>
      </c>
      <c r="H895" s="52" t="s">
        <v>104</v>
      </c>
      <c r="I895" s="52">
        <v>0</v>
      </c>
      <c r="J895" s="52">
        <v>0</v>
      </c>
      <c r="K895" s="52">
        <v>0</v>
      </c>
      <c r="L895" s="52">
        <v>0</v>
      </c>
      <c r="M895" s="52"/>
    </row>
    <row r="896" spans="2:13" x14ac:dyDescent="0.25">
      <c r="B896" s="37" t="s">
        <v>27</v>
      </c>
      <c r="C896" s="37" t="s">
        <v>100</v>
      </c>
      <c r="D896" s="37">
        <v>0</v>
      </c>
      <c r="E896" s="52" t="s">
        <v>89</v>
      </c>
      <c r="F896" s="52">
        <v>8</v>
      </c>
      <c r="G896" s="52" t="s">
        <v>18</v>
      </c>
      <c r="H896" s="52" t="s">
        <v>105</v>
      </c>
      <c r="I896" s="52">
        <v>0</v>
      </c>
      <c r="J896" s="52">
        <v>0</v>
      </c>
      <c r="K896" s="52">
        <v>0</v>
      </c>
      <c r="L896" s="52">
        <v>0</v>
      </c>
      <c r="M896" s="52"/>
    </row>
    <row r="897" spans="2:13" x14ac:dyDescent="0.25">
      <c r="B897" s="37" t="s">
        <v>27</v>
      </c>
      <c r="C897" s="37" t="s">
        <v>100</v>
      </c>
      <c r="D897" s="37">
        <v>0</v>
      </c>
      <c r="E897" s="52" t="s">
        <v>89</v>
      </c>
      <c r="F897" s="52">
        <v>8</v>
      </c>
      <c r="G897" s="52" t="s">
        <v>18</v>
      </c>
      <c r="H897" s="52" t="s">
        <v>103</v>
      </c>
      <c r="I897" s="52">
        <v>0</v>
      </c>
      <c r="J897" s="52">
        <v>0</v>
      </c>
      <c r="K897" s="52">
        <v>0</v>
      </c>
      <c r="L897" s="52">
        <v>0</v>
      </c>
      <c r="M897" s="52"/>
    </row>
    <row r="898" spans="2:13" x14ac:dyDescent="0.25">
      <c r="B898" s="37" t="s">
        <v>27</v>
      </c>
      <c r="C898" s="37" t="s">
        <v>100</v>
      </c>
      <c r="D898" s="37">
        <v>0</v>
      </c>
      <c r="E898" s="52" t="s">
        <v>89</v>
      </c>
      <c r="F898" s="52">
        <v>8</v>
      </c>
      <c r="G898" s="52" t="s">
        <v>18</v>
      </c>
      <c r="H898" s="52" t="s">
        <v>104</v>
      </c>
      <c r="I898" s="52">
        <v>0</v>
      </c>
      <c r="J898" s="52">
        <v>0</v>
      </c>
      <c r="K898" s="52">
        <v>0</v>
      </c>
      <c r="L898" s="52">
        <v>0</v>
      </c>
      <c r="M898" s="52"/>
    </row>
    <row r="899" spans="2:13" x14ac:dyDescent="0.25">
      <c r="B899" s="37" t="s">
        <v>58</v>
      </c>
      <c r="C899" s="37" t="s">
        <v>100</v>
      </c>
      <c r="D899" s="37">
        <v>0</v>
      </c>
      <c r="E899" s="52" t="s">
        <v>89</v>
      </c>
      <c r="F899" s="52">
        <v>8</v>
      </c>
      <c r="G899" s="52" t="s">
        <v>18</v>
      </c>
      <c r="H899" s="52" t="s">
        <v>105</v>
      </c>
      <c r="I899" s="52">
        <v>0</v>
      </c>
      <c r="J899" s="52">
        <v>0</v>
      </c>
      <c r="K899" s="52">
        <v>0</v>
      </c>
      <c r="L899" s="52">
        <v>0</v>
      </c>
      <c r="M899" s="52"/>
    </row>
    <row r="900" spans="2:13" x14ac:dyDescent="0.25">
      <c r="B900" s="37" t="s">
        <v>58</v>
      </c>
      <c r="C900" s="37" t="s">
        <v>100</v>
      </c>
      <c r="D900" s="37">
        <v>0</v>
      </c>
      <c r="E900" s="52" t="s">
        <v>89</v>
      </c>
      <c r="F900" s="52">
        <v>8</v>
      </c>
      <c r="G900" s="52" t="s">
        <v>18</v>
      </c>
      <c r="H900" s="52" t="s">
        <v>103</v>
      </c>
      <c r="I900" s="52">
        <v>0</v>
      </c>
      <c r="J900" s="52">
        <v>0</v>
      </c>
      <c r="K900" s="52">
        <v>0</v>
      </c>
      <c r="L900" s="52">
        <v>0</v>
      </c>
      <c r="M900" s="52"/>
    </row>
    <row r="901" spans="2:13" x14ac:dyDescent="0.25">
      <c r="B901" s="37" t="s">
        <v>58</v>
      </c>
      <c r="C901" s="37" t="s">
        <v>100</v>
      </c>
      <c r="D901" s="37">
        <v>0</v>
      </c>
      <c r="E901" s="52" t="s">
        <v>89</v>
      </c>
      <c r="F901" s="52">
        <v>8</v>
      </c>
      <c r="G901" s="52" t="s">
        <v>18</v>
      </c>
      <c r="H901" s="52" t="s">
        <v>104</v>
      </c>
      <c r="I901" s="52">
        <v>0</v>
      </c>
      <c r="J901" s="52">
        <v>0</v>
      </c>
      <c r="K901" s="52">
        <v>0</v>
      </c>
      <c r="L901" s="52">
        <v>0</v>
      </c>
      <c r="M901" s="52"/>
    </row>
    <row r="902" spans="2:13" x14ac:dyDescent="0.25">
      <c r="B902" s="37" t="s">
        <v>64</v>
      </c>
      <c r="C902" s="37" t="s">
        <v>100</v>
      </c>
      <c r="D902" s="37">
        <v>0</v>
      </c>
      <c r="E902" s="52" t="s">
        <v>89</v>
      </c>
      <c r="F902" s="52">
        <v>8</v>
      </c>
      <c r="G902" s="52" t="s">
        <v>18</v>
      </c>
      <c r="H902" s="52" t="s">
        <v>105</v>
      </c>
      <c r="I902" s="52">
        <v>0</v>
      </c>
      <c r="J902" s="52">
        <v>0</v>
      </c>
      <c r="K902" s="52">
        <v>0</v>
      </c>
      <c r="L902" s="52">
        <v>0</v>
      </c>
      <c r="M902" s="52"/>
    </row>
    <row r="903" spans="2:13" x14ac:dyDescent="0.25">
      <c r="B903" s="37" t="s">
        <v>64</v>
      </c>
      <c r="C903" s="37" t="s">
        <v>100</v>
      </c>
      <c r="D903" s="37">
        <v>0</v>
      </c>
      <c r="E903" s="52" t="s">
        <v>89</v>
      </c>
      <c r="F903" s="52">
        <v>8</v>
      </c>
      <c r="G903" s="52" t="s">
        <v>18</v>
      </c>
      <c r="H903" s="52" t="s">
        <v>103</v>
      </c>
      <c r="I903" s="52">
        <v>0</v>
      </c>
      <c r="J903" s="52">
        <v>0</v>
      </c>
      <c r="K903" s="52">
        <v>0</v>
      </c>
      <c r="L903" s="52">
        <v>0</v>
      </c>
      <c r="M903" s="52"/>
    </row>
    <row r="904" spans="2:13" x14ac:dyDescent="0.25">
      <c r="B904" s="37" t="s">
        <v>64</v>
      </c>
      <c r="C904" s="37" t="s">
        <v>100</v>
      </c>
      <c r="D904" s="37">
        <v>0</v>
      </c>
      <c r="E904" s="52" t="s">
        <v>89</v>
      </c>
      <c r="F904" s="52">
        <v>8</v>
      </c>
      <c r="G904" s="52" t="s">
        <v>18</v>
      </c>
      <c r="H904" s="52" t="s">
        <v>104</v>
      </c>
      <c r="I904" s="52">
        <v>0</v>
      </c>
      <c r="J904" s="52">
        <v>0</v>
      </c>
      <c r="K904" s="52">
        <v>0</v>
      </c>
      <c r="L904" s="52">
        <v>0</v>
      </c>
      <c r="M904" s="52"/>
    </row>
    <row r="905" spans="2:13" x14ac:dyDescent="0.25">
      <c r="B905" s="37" t="s">
        <v>24</v>
      </c>
      <c r="C905" s="37" t="s">
        <v>100</v>
      </c>
      <c r="D905" s="37">
        <v>0</v>
      </c>
      <c r="E905" s="52" t="s">
        <v>89</v>
      </c>
      <c r="F905" s="52">
        <v>8</v>
      </c>
      <c r="G905" s="52" t="s">
        <v>101</v>
      </c>
      <c r="H905" s="52" t="s">
        <v>103</v>
      </c>
      <c r="I905" s="52">
        <v>1</v>
      </c>
      <c r="J905" s="52">
        <v>202</v>
      </c>
      <c r="K905" s="52">
        <v>3</v>
      </c>
      <c r="L905" s="52">
        <v>0</v>
      </c>
      <c r="M905" s="52"/>
    </row>
    <row r="906" spans="2:13" x14ac:dyDescent="0.25">
      <c r="B906" s="37" t="s">
        <v>24</v>
      </c>
      <c r="C906" s="37" t="s">
        <v>100</v>
      </c>
      <c r="D906" s="37">
        <v>0</v>
      </c>
      <c r="E906" s="52" t="s">
        <v>89</v>
      </c>
      <c r="F906" s="52">
        <v>8</v>
      </c>
      <c r="G906" s="52" t="s">
        <v>101</v>
      </c>
      <c r="H906" s="52" t="s">
        <v>104</v>
      </c>
      <c r="I906" s="52">
        <v>0</v>
      </c>
      <c r="J906" s="52">
        <v>0</v>
      </c>
      <c r="K906" s="52">
        <v>0</v>
      </c>
      <c r="L906" s="52">
        <v>0</v>
      </c>
      <c r="M906" s="52"/>
    </row>
    <row r="907" spans="2:13" x14ac:dyDescent="0.25">
      <c r="B907" s="37" t="s">
        <v>24</v>
      </c>
      <c r="C907" s="37" t="s">
        <v>100</v>
      </c>
      <c r="D907" s="37">
        <v>0</v>
      </c>
      <c r="E907" s="52" t="s">
        <v>89</v>
      </c>
      <c r="F907" s="52">
        <v>8</v>
      </c>
      <c r="G907" s="52" t="s">
        <v>18</v>
      </c>
      <c r="H907" s="52" t="s">
        <v>105</v>
      </c>
      <c r="I907" s="52">
        <v>0</v>
      </c>
      <c r="J907" s="52">
        <v>0</v>
      </c>
      <c r="K907" s="52">
        <v>0</v>
      </c>
      <c r="L907" s="52">
        <v>0</v>
      </c>
      <c r="M907" s="52"/>
    </row>
    <row r="908" spans="2:13" x14ac:dyDescent="0.25">
      <c r="B908" s="37" t="s">
        <v>24</v>
      </c>
      <c r="C908" s="37" t="s">
        <v>100</v>
      </c>
      <c r="D908" s="37">
        <v>0</v>
      </c>
      <c r="E908" s="52" t="s">
        <v>89</v>
      </c>
      <c r="F908" s="52">
        <v>8</v>
      </c>
      <c r="G908" s="52" t="s">
        <v>18</v>
      </c>
      <c r="H908" s="52" t="s">
        <v>103</v>
      </c>
      <c r="I908" s="52">
        <v>0</v>
      </c>
      <c r="J908" s="52">
        <v>0</v>
      </c>
      <c r="K908" s="52">
        <v>0</v>
      </c>
      <c r="L908" s="52">
        <v>0</v>
      </c>
      <c r="M908" s="52"/>
    </row>
    <row r="909" spans="2:13" x14ac:dyDescent="0.25">
      <c r="B909" s="37" t="s">
        <v>24</v>
      </c>
      <c r="C909" s="37" t="s">
        <v>100</v>
      </c>
      <c r="D909" s="37">
        <v>0</v>
      </c>
      <c r="E909" s="52" t="s">
        <v>89</v>
      </c>
      <c r="F909" s="52">
        <v>8</v>
      </c>
      <c r="G909" s="52" t="s">
        <v>18</v>
      </c>
      <c r="H909" s="52" t="s">
        <v>104</v>
      </c>
      <c r="I909" s="52">
        <v>0</v>
      </c>
      <c r="J909" s="52">
        <v>0</v>
      </c>
      <c r="K909" s="52">
        <v>0</v>
      </c>
      <c r="L909" s="52">
        <v>0</v>
      </c>
      <c r="M909" s="52"/>
    </row>
    <row r="910" spans="2:13" x14ac:dyDescent="0.25">
      <c r="B910" s="37" t="s">
        <v>13</v>
      </c>
      <c r="C910" s="37" t="s">
        <v>100</v>
      </c>
      <c r="D910" s="37">
        <v>0</v>
      </c>
      <c r="E910" s="51" t="s">
        <v>89</v>
      </c>
      <c r="F910" s="52">
        <v>8</v>
      </c>
      <c r="G910" s="51" t="s">
        <v>18</v>
      </c>
      <c r="H910" s="51" t="s">
        <v>105</v>
      </c>
      <c r="I910" s="52">
        <v>0</v>
      </c>
      <c r="J910" s="52">
        <v>0</v>
      </c>
      <c r="K910" s="52">
        <v>0</v>
      </c>
      <c r="L910" s="52">
        <v>0</v>
      </c>
      <c r="M910" s="52"/>
    </row>
    <row r="911" spans="2:13" x14ac:dyDescent="0.25">
      <c r="B911" s="37" t="s">
        <v>13</v>
      </c>
      <c r="C911" s="37" t="s">
        <v>100</v>
      </c>
      <c r="D911" s="37">
        <v>0</v>
      </c>
      <c r="E911" s="51" t="s">
        <v>89</v>
      </c>
      <c r="F911" s="52">
        <v>8</v>
      </c>
      <c r="G911" s="51" t="s">
        <v>18</v>
      </c>
      <c r="H911" s="51" t="s">
        <v>103</v>
      </c>
      <c r="I911" s="52">
        <v>0</v>
      </c>
      <c r="J911" s="52">
        <v>0</v>
      </c>
      <c r="K911" s="52">
        <v>0</v>
      </c>
      <c r="L911" s="52">
        <v>0</v>
      </c>
      <c r="M911" s="52"/>
    </row>
    <row r="912" spans="2:13" x14ac:dyDescent="0.25">
      <c r="B912" s="37" t="s">
        <v>13</v>
      </c>
      <c r="C912" s="37" t="s">
        <v>100</v>
      </c>
      <c r="D912" s="37">
        <v>0</v>
      </c>
      <c r="E912" s="51" t="s">
        <v>89</v>
      </c>
      <c r="F912" s="52">
        <v>8</v>
      </c>
      <c r="G912" s="52" t="s">
        <v>18</v>
      </c>
      <c r="H912" s="52" t="s">
        <v>104</v>
      </c>
      <c r="I912" s="52">
        <v>0</v>
      </c>
      <c r="J912" s="52">
        <v>0</v>
      </c>
      <c r="K912" s="52">
        <v>0</v>
      </c>
      <c r="L912" s="52">
        <v>0</v>
      </c>
      <c r="M912" s="52"/>
    </row>
    <row r="913" spans="2:13" x14ac:dyDescent="0.25">
      <c r="B913" s="37" t="s">
        <v>41</v>
      </c>
      <c r="C913" s="37" t="s">
        <v>100</v>
      </c>
      <c r="D913" s="37">
        <v>0</v>
      </c>
      <c r="E913" s="52" t="s">
        <v>89</v>
      </c>
      <c r="F913" s="52">
        <v>8</v>
      </c>
      <c r="G913" s="52" t="s">
        <v>18</v>
      </c>
      <c r="H913" s="52" t="s">
        <v>105</v>
      </c>
      <c r="I913" s="52">
        <v>0</v>
      </c>
      <c r="J913" s="52">
        <v>0</v>
      </c>
      <c r="K913" s="52">
        <v>0</v>
      </c>
      <c r="L913" s="52">
        <v>0</v>
      </c>
      <c r="M913" s="52"/>
    </row>
    <row r="914" spans="2:13" x14ac:dyDescent="0.25">
      <c r="B914" s="37" t="s">
        <v>41</v>
      </c>
      <c r="C914" s="37" t="s">
        <v>100</v>
      </c>
      <c r="D914" s="37">
        <v>0</v>
      </c>
      <c r="E914" s="52" t="s">
        <v>89</v>
      </c>
      <c r="F914" s="52">
        <v>8</v>
      </c>
      <c r="G914" s="52" t="s">
        <v>18</v>
      </c>
      <c r="H914" s="52" t="s">
        <v>103</v>
      </c>
      <c r="I914" s="52">
        <v>0</v>
      </c>
      <c r="J914" s="52">
        <v>0</v>
      </c>
      <c r="K914" s="52">
        <v>0</v>
      </c>
      <c r="L914" s="52">
        <v>0</v>
      </c>
      <c r="M914" s="52"/>
    </row>
    <row r="915" spans="2:13" x14ac:dyDescent="0.25">
      <c r="B915" s="37" t="s">
        <v>41</v>
      </c>
      <c r="C915" s="37" t="s">
        <v>100</v>
      </c>
      <c r="D915" s="37">
        <v>0</v>
      </c>
      <c r="E915" s="52" t="s">
        <v>89</v>
      </c>
      <c r="F915" s="52">
        <v>8</v>
      </c>
      <c r="G915" s="52" t="s">
        <v>18</v>
      </c>
      <c r="H915" s="52" t="s">
        <v>104</v>
      </c>
      <c r="I915" s="52">
        <v>0</v>
      </c>
      <c r="J915" s="52">
        <v>0</v>
      </c>
      <c r="K915" s="52">
        <v>0</v>
      </c>
      <c r="L915" s="52">
        <v>0</v>
      </c>
      <c r="M915" s="52"/>
    </row>
    <row r="916" spans="2:13" x14ac:dyDescent="0.25">
      <c r="B916" s="37" t="s">
        <v>46</v>
      </c>
      <c r="C916" s="37" t="s">
        <v>100</v>
      </c>
      <c r="D916" s="37">
        <v>0</v>
      </c>
      <c r="E916" s="52" t="s">
        <v>89</v>
      </c>
      <c r="F916" s="52">
        <v>8</v>
      </c>
      <c r="G916" s="52" t="s">
        <v>18</v>
      </c>
      <c r="H916" s="52" t="s">
        <v>105</v>
      </c>
      <c r="I916" s="52">
        <v>0</v>
      </c>
      <c r="J916" s="52">
        <v>0</v>
      </c>
      <c r="K916" s="52">
        <v>0</v>
      </c>
      <c r="L916" s="52">
        <v>0</v>
      </c>
      <c r="M916" s="52"/>
    </row>
    <row r="917" spans="2:13" x14ac:dyDescent="0.25">
      <c r="B917" s="37" t="s">
        <v>46</v>
      </c>
      <c r="C917" s="37" t="s">
        <v>100</v>
      </c>
      <c r="D917" s="37">
        <v>0</v>
      </c>
      <c r="E917" s="52" t="s">
        <v>89</v>
      </c>
      <c r="F917" s="52">
        <v>8</v>
      </c>
      <c r="G917" s="52" t="s">
        <v>18</v>
      </c>
      <c r="H917" s="52" t="s">
        <v>103</v>
      </c>
      <c r="I917" s="52">
        <v>0</v>
      </c>
      <c r="J917" s="52">
        <v>0</v>
      </c>
      <c r="K917" s="52">
        <v>0</v>
      </c>
      <c r="L917" s="52">
        <v>0</v>
      </c>
      <c r="M917" s="52"/>
    </row>
    <row r="918" spans="2:13" x14ac:dyDescent="0.25">
      <c r="B918" s="37" t="s">
        <v>46</v>
      </c>
      <c r="C918" s="37" t="s">
        <v>100</v>
      </c>
      <c r="D918" s="37">
        <v>0</v>
      </c>
      <c r="E918" s="52" t="s">
        <v>89</v>
      </c>
      <c r="F918" s="52">
        <v>8</v>
      </c>
      <c r="G918" s="52" t="s">
        <v>18</v>
      </c>
      <c r="H918" s="52" t="s">
        <v>104</v>
      </c>
      <c r="I918" s="52">
        <v>0</v>
      </c>
      <c r="J918" s="52">
        <v>0</v>
      </c>
      <c r="K918" s="52">
        <v>0</v>
      </c>
      <c r="L918" s="52">
        <v>0</v>
      </c>
      <c r="M918" s="52"/>
    </row>
    <row r="919" spans="2:13" x14ac:dyDescent="0.25">
      <c r="B919" s="37" t="s">
        <v>76</v>
      </c>
      <c r="C919" s="37" t="s">
        <v>100</v>
      </c>
      <c r="D919" s="37">
        <v>0</v>
      </c>
      <c r="E919" s="52" t="s">
        <v>89</v>
      </c>
      <c r="F919" s="52">
        <v>8</v>
      </c>
      <c r="G919" s="52" t="s">
        <v>18</v>
      </c>
      <c r="H919" s="52" t="s">
        <v>105</v>
      </c>
      <c r="I919" s="52">
        <v>0</v>
      </c>
      <c r="J919" s="52">
        <v>0</v>
      </c>
      <c r="K919" s="52">
        <v>0</v>
      </c>
      <c r="L919" s="52">
        <v>0</v>
      </c>
      <c r="M919" s="52"/>
    </row>
    <row r="920" spans="2:13" x14ac:dyDescent="0.25">
      <c r="B920" s="37" t="s">
        <v>76</v>
      </c>
      <c r="C920" s="37" t="s">
        <v>100</v>
      </c>
      <c r="D920" s="37">
        <v>0</v>
      </c>
      <c r="E920" s="52" t="s">
        <v>89</v>
      </c>
      <c r="F920" s="52">
        <v>8</v>
      </c>
      <c r="G920" s="52" t="s">
        <v>18</v>
      </c>
      <c r="H920" s="52" t="s">
        <v>103</v>
      </c>
      <c r="I920" s="52">
        <v>0</v>
      </c>
      <c r="J920" s="52">
        <v>0</v>
      </c>
      <c r="K920" s="52">
        <v>0</v>
      </c>
      <c r="L920" s="52">
        <v>0</v>
      </c>
      <c r="M920" s="52"/>
    </row>
    <row r="921" spans="2:13" x14ac:dyDescent="0.25">
      <c r="B921" s="37" t="s">
        <v>76</v>
      </c>
      <c r="C921" s="37" t="s">
        <v>100</v>
      </c>
      <c r="D921" s="37">
        <v>0</v>
      </c>
      <c r="E921" s="52" t="s">
        <v>89</v>
      </c>
      <c r="F921" s="52">
        <v>8</v>
      </c>
      <c r="G921" s="52" t="s">
        <v>18</v>
      </c>
      <c r="H921" s="52" t="s">
        <v>104</v>
      </c>
      <c r="I921" s="52">
        <v>0</v>
      </c>
      <c r="J921" s="52">
        <v>0</v>
      </c>
      <c r="K921" s="52">
        <v>0</v>
      </c>
      <c r="L921" s="52">
        <v>0</v>
      </c>
      <c r="M921" s="52"/>
    </row>
    <row r="922" spans="2:13" x14ac:dyDescent="0.25">
      <c r="B922" s="37" t="s">
        <v>66</v>
      </c>
      <c r="C922" s="37" t="s">
        <v>100</v>
      </c>
      <c r="D922" s="37">
        <v>0</v>
      </c>
      <c r="E922" s="52" t="s">
        <v>89</v>
      </c>
      <c r="F922" s="52">
        <v>8</v>
      </c>
      <c r="G922" s="52" t="s">
        <v>101</v>
      </c>
      <c r="H922" s="52" t="s">
        <v>103</v>
      </c>
      <c r="I922" s="52">
        <v>2</v>
      </c>
      <c r="J922" s="52">
        <v>79</v>
      </c>
      <c r="K922" s="52">
        <v>2</v>
      </c>
      <c r="L922" s="52">
        <v>0</v>
      </c>
      <c r="M922" s="52"/>
    </row>
    <row r="923" spans="2:13" x14ac:dyDescent="0.25">
      <c r="B923" s="37" t="s">
        <v>66</v>
      </c>
      <c r="C923" s="37" t="s">
        <v>100</v>
      </c>
      <c r="D923" s="37">
        <v>0</v>
      </c>
      <c r="E923" s="52" t="s">
        <v>89</v>
      </c>
      <c r="F923" s="52">
        <v>8</v>
      </c>
      <c r="G923" s="52" t="s">
        <v>101</v>
      </c>
      <c r="H923" s="52" t="s">
        <v>104</v>
      </c>
      <c r="I923" s="52">
        <v>0</v>
      </c>
      <c r="J923" s="52">
        <v>0</v>
      </c>
      <c r="K923" s="52">
        <v>0</v>
      </c>
      <c r="L923" s="52">
        <v>0</v>
      </c>
      <c r="M923" s="52"/>
    </row>
    <row r="924" spans="2:13" x14ac:dyDescent="0.25">
      <c r="B924" s="37" t="s">
        <v>66</v>
      </c>
      <c r="C924" s="37" t="s">
        <v>100</v>
      </c>
      <c r="D924" s="37">
        <v>0</v>
      </c>
      <c r="E924" s="52" t="s">
        <v>89</v>
      </c>
      <c r="F924" s="52">
        <v>8</v>
      </c>
      <c r="G924" s="52" t="s">
        <v>18</v>
      </c>
      <c r="H924" s="52" t="s">
        <v>105</v>
      </c>
      <c r="I924" s="52">
        <v>0</v>
      </c>
      <c r="J924" s="52">
        <v>0</v>
      </c>
      <c r="K924" s="52">
        <v>0</v>
      </c>
      <c r="L924" s="52">
        <v>0</v>
      </c>
      <c r="M924" s="52"/>
    </row>
    <row r="925" spans="2:13" x14ac:dyDescent="0.25">
      <c r="B925" s="37" t="s">
        <v>66</v>
      </c>
      <c r="C925" s="37" t="s">
        <v>100</v>
      </c>
      <c r="D925" s="37">
        <v>0</v>
      </c>
      <c r="E925" s="52" t="s">
        <v>89</v>
      </c>
      <c r="F925" s="52">
        <v>8</v>
      </c>
      <c r="G925" s="52" t="s">
        <v>18</v>
      </c>
      <c r="H925" s="52" t="s">
        <v>103</v>
      </c>
      <c r="I925" s="52">
        <v>0</v>
      </c>
      <c r="J925" s="52">
        <v>0</v>
      </c>
      <c r="K925" s="52">
        <v>0</v>
      </c>
      <c r="L925" s="52">
        <v>0</v>
      </c>
      <c r="M925" s="52"/>
    </row>
    <row r="926" spans="2:13" x14ac:dyDescent="0.25">
      <c r="B926" s="37" t="s">
        <v>66</v>
      </c>
      <c r="C926" s="37" t="s">
        <v>100</v>
      </c>
      <c r="D926" s="37">
        <v>0</v>
      </c>
      <c r="E926" s="52" t="s">
        <v>89</v>
      </c>
      <c r="F926" s="52">
        <v>8</v>
      </c>
      <c r="G926" s="52" t="s">
        <v>18</v>
      </c>
      <c r="H926" s="52" t="s">
        <v>104</v>
      </c>
      <c r="I926" s="52">
        <v>0</v>
      </c>
      <c r="J926" s="52">
        <v>0</v>
      </c>
      <c r="K926" s="52">
        <v>0</v>
      </c>
      <c r="L926" s="52">
        <v>0</v>
      </c>
      <c r="M926" s="52"/>
    </row>
    <row r="927" spans="2:13" x14ac:dyDescent="0.25">
      <c r="B927" s="37" t="s">
        <v>50</v>
      </c>
      <c r="C927" s="37" t="s">
        <v>100</v>
      </c>
      <c r="D927" s="37">
        <v>0</v>
      </c>
      <c r="E927" s="52" t="s">
        <v>89</v>
      </c>
      <c r="F927" s="52">
        <v>8</v>
      </c>
      <c r="G927" s="52" t="s">
        <v>101</v>
      </c>
      <c r="H927" s="52" t="s">
        <v>103</v>
      </c>
      <c r="I927" s="52">
        <v>0</v>
      </c>
      <c r="J927" s="52">
        <v>0</v>
      </c>
      <c r="K927" s="52">
        <v>0</v>
      </c>
      <c r="L927" s="52">
        <v>0</v>
      </c>
      <c r="M927" s="52"/>
    </row>
    <row r="928" spans="2:13" x14ac:dyDescent="0.25">
      <c r="B928" s="37" t="s">
        <v>50</v>
      </c>
      <c r="C928" s="37" t="s">
        <v>100</v>
      </c>
      <c r="D928" s="37">
        <v>0</v>
      </c>
      <c r="E928" s="52" t="s">
        <v>89</v>
      </c>
      <c r="F928" s="52">
        <v>8</v>
      </c>
      <c r="G928" s="52" t="s">
        <v>101</v>
      </c>
      <c r="H928" s="52" t="s">
        <v>104</v>
      </c>
      <c r="I928" s="52">
        <v>0</v>
      </c>
      <c r="J928" s="52">
        <v>0</v>
      </c>
      <c r="K928" s="52">
        <v>0</v>
      </c>
      <c r="L928" s="52">
        <v>0</v>
      </c>
      <c r="M928" s="52"/>
    </row>
    <row r="929" spans="2:13" x14ac:dyDescent="0.25">
      <c r="B929" s="37" t="s">
        <v>50</v>
      </c>
      <c r="C929" s="37" t="s">
        <v>100</v>
      </c>
      <c r="D929" s="37">
        <v>0</v>
      </c>
      <c r="E929" s="52" t="s">
        <v>89</v>
      </c>
      <c r="F929" s="52">
        <v>8</v>
      </c>
      <c r="G929" s="52" t="s">
        <v>18</v>
      </c>
      <c r="H929" s="52" t="s">
        <v>105</v>
      </c>
      <c r="I929" s="52">
        <v>0</v>
      </c>
      <c r="J929" s="52">
        <v>0</v>
      </c>
      <c r="K929" s="52">
        <v>0</v>
      </c>
      <c r="L929" s="52">
        <v>0</v>
      </c>
      <c r="M929" s="52"/>
    </row>
    <row r="930" spans="2:13" x14ac:dyDescent="0.25">
      <c r="B930" s="37" t="s">
        <v>50</v>
      </c>
      <c r="C930" s="37" t="s">
        <v>100</v>
      </c>
      <c r="D930" s="37">
        <v>0</v>
      </c>
      <c r="E930" s="52" t="s">
        <v>89</v>
      </c>
      <c r="F930" s="52">
        <v>8</v>
      </c>
      <c r="G930" s="52" t="s">
        <v>18</v>
      </c>
      <c r="H930" s="52" t="s">
        <v>103</v>
      </c>
      <c r="I930" s="52">
        <v>0</v>
      </c>
      <c r="J930" s="52">
        <v>0</v>
      </c>
      <c r="K930" s="52">
        <v>0</v>
      </c>
      <c r="L930" s="52">
        <v>0</v>
      </c>
      <c r="M930" s="52"/>
    </row>
    <row r="931" spans="2:13" x14ac:dyDescent="0.25">
      <c r="B931" s="37" t="s">
        <v>50</v>
      </c>
      <c r="C931" s="37" t="s">
        <v>100</v>
      </c>
      <c r="D931" s="37">
        <v>0</v>
      </c>
      <c r="E931" s="52" t="s">
        <v>89</v>
      </c>
      <c r="F931" s="52">
        <v>8</v>
      </c>
      <c r="G931" s="52" t="s">
        <v>18</v>
      </c>
      <c r="H931" s="52" t="s">
        <v>104</v>
      </c>
      <c r="I931" s="52">
        <v>0</v>
      </c>
      <c r="J931" s="52">
        <v>0</v>
      </c>
      <c r="K931" s="52">
        <v>0</v>
      </c>
      <c r="L931" s="52">
        <v>0</v>
      </c>
      <c r="M931" s="52"/>
    </row>
    <row r="932" spans="2:13" x14ac:dyDescent="0.25">
      <c r="B932" s="37"/>
      <c r="C932" s="37" t="s">
        <v>100</v>
      </c>
      <c r="D932" s="37">
        <v>0</v>
      </c>
      <c r="E932" s="52" t="s">
        <v>89</v>
      </c>
      <c r="F932" s="52">
        <v>8</v>
      </c>
      <c r="G932" s="52" t="s">
        <v>18</v>
      </c>
      <c r="H932" s="52" t="s">
        <v>105</v>
      </c>
      <c r="I932" s="52">
        <v>0</v>
      </c>
      <c r="J932" s="52">
        <v>0</v>
      </c>
      <c r="K932" s="52">
        <v>0</v>
      </c>
      <c r="L932" s="52">
        <v>0</v>
      </c>
      <c r="M932" s="52"/>
    </row>
    <row r="933" spans="2:13" x14ac:dyDescent="0.25">
      <c r="B933" s="37"/>
      <c r="C933" s="37" t="s">
        <v>100</v>
      </c>
      <c r="D933" s="37">
        <v>0</v>
      </c>
      <c r="E933" s="52" t="s">
        <v>89</v>
      </c>
      <c r="F933" s="52">
        <v>8</v>
      </c>
      <c r="G933" s="52" t="s">
        <v>18</v>
      </c>
      <c r="H933" s="52" t="s">
        <v>103</v>
      </c>
      <c r="I933" s="52">
        <v>0</v>
      </c>
      <c r="J933" s="52">
        <v>0</v>
      </c>
      <c r="K933" s="52">
        <v>0</v>
      </c>
      <c r="L933" s="52">
        <v>0</v>
      </c>
      <c r="M933" s="52"/>
    </row>
    <row r="934" spans="2:13" x14ac:dyDescent="0.25">
      <c r="B934" s="37"/>
      <c r="C934" s="37" t="s">
        <v>100</v>
      </c>
      <c r="D934" s="37">
        <v>0</v>
      </c>
      <c r="E934" s="52" t="s">
        <v>89</v>
      </c>
      <c r="F934" s="52">
        <v>8</v>
      </c>
      <c r="G934" s="52" t="s">
        <v>18</v>
      </c>
      <c r="H934" s="52" t="s">
        <v>104</v>
      </c>
      <c r="I934" s="52">
        <v>0</v>
      </c>
      <c r="J934" s="52">
        <v>0</v>
      </c>
      <c r="K934" s="52">
        <v>0</v>
      </c>
      <c r="L934" s="52">
        <v>0</v>
      </c>
      <c r="M934" s="52"/>
    </row>
    <row r="935" spans="2:13" x14ac:dyDescent="0.25">
      <c r="B935" s="37" t="s">
        <v>80</v>
      </c>
      <c r="C935" s="37" t="s">
        <v>100</v>
      </c>
      <c r="D935" s="37">
        <v>0</v>
      </c>
      <c r="E935" s="52" t="s">
        <v>90</v>
      </c>
      <c r="F935" s="52">
        <v>9</v>
      </c>
      <c r="G935" s="52" t="s">
        <v>18</v>
      </c>
      <c r="H935" s="52" t="s">
        <v>105</v>
      </c>
      <c r="I935" s="52">
        <v>0</v>
      </c>
      <c r="J935" s="52">
        <v>0</v>
      </c>
      <c r="K935" s="52">
        <v>0</v>
      </c>
      <c r="L935" s="52">
        <v>0</v>
      </c>
      <c r="M935" s="52"/>
    </row>
    <row r="936" spans="2:13" x14ac:dyDescent="0.25">
      <c r="B936" s="37" t="s">
        <v>80</v>
      </c>
      <c r="C936" s="37" t="s">
        <v>100</v>
      </c>
      <c r="D936" s="37">
        <v>0</v>
      </c>
      <c r="E936" s="52" t="s">
        <v>90</v>
      </c>
      <c r="F936" s="52">
        <v>9</v>
      </c>
      <c r="G936" s="52" t="s">
        <v>18</v>
      </c>
      <c r="H936" s="52" t="s">
        <v>103</v>
      </c>
      <c r="I936" s="52">
        <v>0</v>
      </c>
      <c r="J936" s="52">
        <v>0</v>
      </c>
      <c r="K936" s="52">
        <v>0</v>
      </c>
      <c r="L936" s="52">
        <v>0</v>
      </c>
      <c r="M936" s="52"/>
    </row>
    <row r="937" spans="2:13" x14ac:dyDescent="0.25">
      <c r="B937" s="37" t="s">
        <v>80</v>
      </c>
      <c r="C937" s="37" t="s">
        <v>100</v>
      </c>
      <c r="D937" s="37">
        <v>0</v>
      </c>
      <c r="E937" s="52" t="s">
        <v>90</v>
      </c>
      <c r="F937" s="52">
        <v>9</v>
      </c>
      <c r="G937" s="52" t="s">
        <v>18</v>
      </c>
      <c r="H937" s="52" t="s">
        <v>104</v>
      </c>
      <c r="I937" s="52">
        <v>0</v>
      </c>
      <c r="J937" s="52">
        <v>0</v>
      </c>
      <c r="K937" s="52">
        <v>0</v>
      </c>
      <c r="L937" s="52">
        <v>0</v>
      </c>
      <c r="M937" s="52"/>
    </row>
    <row r="938" spans="2:13" x14ac:dyDescent="0.25">
      <c r="B938" s="37" t="s">
        <v>43</v>
      </c>
      <c r="C938" s="37" t="s">
        <v>100</v>
      </c>
      <c r="D938" s="37">
        <v>0</v>
      </c>
      <c r="E938" s="52" t="s">
        <v>90</v>
      </c>
      <c r="F938" s="52">
        <v>9</v>
      </c>
      <c r="G938" s="52" t="s">
        <v>101</v>
      </c>
      <c r="H938" s="52" t="s">
        <v>103</v>
      </c>
      <c r="I938" s="52">
        <v>1</v>
      </c>
      <c r="J938" s="52">
        <v>60</v>
      </c>
      <c r="K938" s="52">
        <v>1</v>
      </c>
      <c r="L938" s="52">
        <v>0</v>
      </c>
      <c r="M938" s="52"/>
    </row>
    <row r="939" spans="2:13" x14ac:dyDescent="0.25">
      <c r="B939" s="37" t="s">
        <v>43</v>
      </c>
      <c r="C939" s="37" t="s">
        <v>100</v>
      </c>
      <c r="D939" s="37">
        <v>0</v>
      </c>
      <c r="E939" s="52" t="s">
        <v>90</v>
      </c>
      <c r="F939" s="52">
        <v>9</v>
      </c>
      <c r="G939" s="52" t="s">
        <v>101</v>
      </c>
      <c r="H939" s="52" t="s">
        <v>104</v>
      </c>
      <c r="I939" s="52">
        <v>0</v>
      </c>
      <c r="J939" s="52">
        <v>0</v>
      </c>
      <c r="K939" s="52">
        <v>0</v>
      </c>
      <c r="L939" s="52">
        <v>0</v>
      </c>
      <c r="M939" s="52"/>
    </row>
    <row r="940" spans="2:13" x14ac:dyDescent="0.25">
      <c r="B940" s="37" t="s">
        <v>43</v>
      </c>
      <c r="C940" s="37" t="s">
        <v>100</v>
      </c>
      <c r="D940" s="37">
        <v>0</v>
      </c>
      <c r="E940" s="52" t="s">
        <v>90</v>
      </c>
      <c r="F940" s="52">
        <v>9</v>
      </c>
      <c r="G940" s="52" t="s">
        <v>18</v>
      </c>
      <c r="H940" s="52" t="s">
        <v>105</v>
      </c>
      <c r="I940" s="52">
        <v>0</v>
      </c>
      <c r="J940" s="52">
        <v>0</v>
      </c>
      <c r="K940" s="52">
        <v>0</v>
      </c>
      <c r="L940" s="52">
        <v>0</v>
      </c>
      <c r="M940" s="52"/>
    </row>
    <row r="941" spans="2:13" x14ac:dyDescent="0.25">
      <c r="B941" s="37" t="s">
        <v>43</v>
      </c>
      <c r="C941" s="37" t="s">
        <v>100</v>
      </c>
      <c r="D941" s="37">
        <v>0</v>
      </c>
      <c r="E941" s="52" t="s">
        <v>90</v>
      </c>
      <c r="F941" s="52">
        <v>9</v>
      </c>
      <c r="G941" s="52" t="s">
        <v>18</v>
      </c>
      <c r="H941" s="52" t="s">
        <v>103</v>
      </c>
      <c r="I941" s="52">
        <v>0</v>
      </c>
      <c r="J941" s="52">
        <v>0</v>
      </c>
      <c r="K941" s="52">
        <v>0</v>
      </c>
      <c r="L941" s="52">
        <v>0</v>
      </c>
      <c r="M941" s="52"/>
    </row>
    <row r="942" spans="2:13" x14ac:dyDescent="0.25">
      <c r="B942" s="37" t="s">
        <v>43</v>
      </c>
      <c r="C942" s="37" t="s">
        <v>100</v>
      </c>
      <c r="D942" s="37">
        <v>0</v>
      </c>
      <c r="E942" s="52" t="s">
        <v>90</v>
      </c>
      <c r="F942" s="52">
        <v>9</v>
      </c>
      <c r="G942" s="52" t="s">
        <v>18</v>
      </c>
      <c r="H942" s="52" t="s">
        <v>104</v>
      </c>
      <c r="I942" s="52">
        <v>0</v>
      </c>
      <c r="J942" s="52">
        <v>0</v>
      </c>
      <c r="K942" s="52">
        <v>0</v>
      </c>
      <c r="L942" s="52">
        <v>0</v>
      </c>
      <c r="M942" s="52"/>
    </row>
    <row r="943" spans="2:13" x14ac:dyDescent="0.25">
      <c r="B943" s="37" t="s">
        <v>36</v>
      </c>
      <c r="C943" s="37" t="s">
        <v>100</v>
      </c>
      <c r="D943" s="37">
        <v>0</v>
      </c>
      <c r="E943" s="52" t="s">
        <v>90</v>
      </c>
      <c r="F943" s="52">
        <v>9</v>
      </c>
      <c r="G943" s="52" t="s">
        <v>18</v>
      </c>
      <c r="H943" s="52" t="s">
        <v>105</v>
      </c>
      <c r="I943" s="52">
        <v>0</v>
      </c>
      <c r="J943" s="52">
        <v>0</v>
      </c>
      <c r="K943" s="52">
        <v>0</v>
      </c>
      <c r="L943" s="52">
        <v>0</v>
      </c>
      <c r="M943" s="52"/>
    </row>
    <row r="944" spans="2:13" x14ac:dyDescent="0.25">
      <c r="B944" s="37" t="s">
        <v>36</v>
      </c>
      <c r="C944" s="37" t="s">
        <v>100</v>
      </c>
      <c r="D944" s="37">
        <v>0</v>
      </c>
      <c r="E944" s="52" t="s">
        <v>90</v>
      </c>
      <c r="F944" s="52">
        <v>9</v>
      </c>
      <c r="G944" s="52" t="s">
        <v>18</v>
      </c>
      <c r="H944" s="52" t="s">
        <v>103</v>
      </c>
      <c r="I944" s="52">
        <v>0</v>
      </c>
      <c r="J944" s="52">
        <v>0</v>
      </c>
      <c r="K944" s="52">
        <v>0</v>
      </c>
      <c r="L944" s="52">
        <v>0</v>
      </c>
      <c r="M944" s="52"/>
    </row>
    <row r="945" spans="2:13" x14ac:dyDescent="0.25">
      <c r="B945" s="37" t="s">
        <v>36</v>
      </c>
      <c r="C945" s="37" t="s">
        <v>100</v>
      </c>
      <c r="D945" s="37">
        <v>0</v>
      </c>
      <c r="E945" s="52" t="s">
        <v>90</v>
      </c>
      <c r="F945" s="52">
        <v>9</v>
      </c>
      <c r="G945" s="52" t="s">
        <v>18</v>
      </c>
      <c r="H945" s="52" t="s">
        <v>104</v>
      </c>
      <c r="I945" s="52">
        <v>0</v>
      </c>
      <c r="J945" s="52">
        <v>0</v>
      </c>
      <c r="K945" s="52">
        <v>0</v>
      </c>
      <c r="L945" s="52">
        <v>0</v>
      </c>
      <c r="M945" s="52"/>
    </row>
    <row r="946" spans="2:13" x14ac:dyDescent="0.25">
      <c r="B946" s="37" t="s">
        <v>31</v>
      </c>
      <c r="C946" s="37" t="s">
        <v>100</v>
      </c>
      <c r="D946" s="37">
        <v>0</v>
      </c>
      <c r="E946" s="52" t="s">
        <v>89</v>
      </c>
      <c r="F946" s="52">
        <v>8</v>
      </c>
      <c r="G946" s="52" t="s">
        <v>18</v>
      </c>
      <c r="H946" s="52" t="s">
        <v>105</v>
      </c>
      <c r="I946" s="52">
        <v>0</v>
      </c>
      <c r="J946" s="52">
        <v>0</v>
      </c>
      <c r="K946" s="52">
        <v>0</v>
      </c>
      <c r="L946" s="52">
        <v>0</v>
      </c>
      <c r="M946" s="52"/>
    </row>
    <row r="947" spans="2:13" x14ac:dyDescent="0.25">
      <c r="B947" s="37" t="s">
        <v>31</v>
      </c>
      <c r="C947" s="37" t="s">
        <v>100</v>
      </c>
      <c r="D947" s="37">
        <v>0</v>
      </c>
      <c r="E947" s="52" t="s">
        <v>89</v>
      </c>
      <c r="F947" s="52">
        <v>8</v>
      </c>
      <c r="G947" s="52" t="s">
        <v>18</v>
      </c>
      <c r="H947" s="52" t="s">
        <v>103</v>
      </c>
      <c r="I947" s="52">
        <v>0</v>
      </c>
      <c r="J947" s="52">
        <v>0</v>
      </c>
      <c r="K947" s="52">
        <v>0</v>
      </c>
      <c r="L947" s="52">
        <v>0</v>
      </c>
      <c r="M947" s="52"/>
    </row>
    <row r="948" spans="2:13" x14ac:dyDescent="0.25">
      <c r="B948" s="37" t="s">
        <v>31</v>
      </c>
      <c r="C948" s="37" t="s">
        <v>100</v>
      </c>
      <c r="D948" s="37">
        <v>0</v>
      </c>
      <c r="E948" s="52" t="s">
        <v>89</v>
      </c>
      <c r="F948" s="52">
        <v>8</v>
      </c>
      <c r="G948" s="52" t="s">
        <v>18</v>
      </c>
      <c r="H948" s="52" t="s">
        <v>104</v>
      </c>
      <c r="I948" s="52">
        <v>0</v>
      </c>
      <c r="J948" s="52">
        <v>0</v>
      </c>
      <c r="K948" s="52">
        <v>0</v>
      </c>
      <c r="L948" s="52">
        <v>0</v>
      </c>
      <c r="M948" s="52"/>
    </row>
    <row r="949" spans="2:13" x14ac:dyDescent="0.25">
      <c r="B949" s="37" t="s">
        <v>31</v>
      </c>
      <c r="C949" s="37" t="s">
        <v>100</v>
      </c>
      <c r="D949" s="37">
        <v>0</v>
      </c>
      <c r="E949" s="52" t="s">
        <v>90</v>
      </c>
      <c r="F949" s="52">
        <v>9</v>
      </c>
      <c r="G949" s="52" t="s">
        <v>18</v>
      </c>
      <c r="H949" s="52" t="s">
        <v>105</v>
      </c>
      <c r="I949" s="52">
        <v>0</v>
      </c>
      <c r="J949" s="52">
        <v>0</v>
      </c>
      <c r="K949" s="52">
        <v>0</v>
      </c>
      <c r="L949" s="52">
        <v>0</v>
      </c>
      <c r="M949" s="52"/>
    </row>
    <row r="950" spans="2:13" x14ac:dyDescent="0.25">
      <c r="B950" s="37" t="s">
        <v>31</v>
      </c>
      <c r="C950" s="37" t="s">
        <v>100</v>
      </c>
      <c r="D950" s="37">
        <v>0</v>
      </c>
      <c r="E950" s="52" t="s">
        <v>90</v>
      </c>
      <c r="F950" s="52">
        <v>9</v>
      </c>
      <c r="G950" s="52" t="s">
        <v>18</v>
      </c>
      <c r="H950" s="52" t="s">
        <v>103</v>
      </c>
      <c r="I950" s="52">
        <v>0</v>
      </c>
      <c r="J950" s="52">
        <v>0</v>
      </c>
      <c r="K950" s="52">
        <v>0</v>
      </c>
      <c r="L950" s="52">
        <v>0</v>
      </c>
      <c r="M950" s="52"/>
    </row>
    <row r="951" spans="2:13" x14ac:dyDescent="0.25">
      <c r="B951" s="37" t="s">
        <v>31</v>
      </c>
      <c r="C951" s="37" t="s">
        <v>100</v>
      </c>
      <c r="D951" s="37">
        <v>0</v>
      </c>
      <c r="E951" s="52" t="s">
        <v>90</v>
      </c>
      <c r="F951" s="52">
        <v>9</v>
      </c>
      <c r="G951" s="52" t="s">
        <v>18</v>
      </c>
      <c r="H951" s="52" t="s">
        <v>104</v>
      </c>
      <c r="I951" s="52">
        <v>0</v>
      </c>
      <c r="J951" s="52">
        <v>0</v>
      </c>
      <c r="K951" s="52">
        <v>0</v>
      </c>
      <c r="L951" s="52">
        <v>0</v>
      </c>
      <c r="M951" s="52"/>
    </row>
    <row r="952" spans="2:13" x14ac:dyDescent="0.25">
      <c r="B952" s="37" t="s">
        <v>50</v>
      </c>
      <c r="C952" s="37" t="s">
        <v>100</v>
      </c>
      <c r="D952" s="37">
        <v>0</v>
      </c>
      <c r="E952" s="52" t="s">
        <v>90</v>
      </c>
      <c r="F952" s="52">
        <v>9</v>
      </c>
      <c r="G952" s="52" t="s">
        <v>101</v>
      </c>
      <c r="H952" s="52" t="s">
        <v>103</v>
      </c>
      <c r="I952" s="52">
        <v>0</v>
      </c>
      <c r="J952" s="52">
        <v>0</v>
      </c>
      <c r="K952" s="52">
        <v>0</v>
      </c>
      <c r="L952" s="52">
        <v>0</v>
      </c>
      <c r="M952" s="52"/>
    </row>
    <row r="953" spans="2:13" x14ac:dyDescent="0.25">
      <c r="B953" s="37" t="s">
        <v>50</v>
      </c>
      <c r="C953" s="37" t="s">
        <v>100</v>
      </c>
      <c r="D953" s="37">
        <v>0</v>
      </c>
      <c r="E953" s="52" t="s">
        <v>90</v>
      </c>
      <c r="F953" s="52">
        <v>9</v>
      </c>
      <c r="G953" s="52" t="s">
        <v>101</v>
      </c>
      <c r="H953" s="52" t="s">
        <v>104</v>
      </c>
      <c r="I953" s="52">
        <v>0</v>
      </c>
      <c r="J953" s="52">
        <v>0</v>
      </c>
      <c r="K953" s="52">
        <v>0</v>
      </c>
      <c r="L953" s="52">
        <v>0</v>
      </c>
      <c r="M953" s="52"/>
    </row>
    <row r="954" spans="2:13" x14ac:dyDescent="0.25">
      <c r="B954" s="37" t="s">
        <v>50</v>
      </c>
      <c r="C954" s="37" t="s">
        <v>100</v>
      </c>
      <c r="D954" s="37">
        <v>0</v>
      </c>
      <c r="E954" s="52" t="s">
        <v>90</v>
      </c>
      <c r="F954" s="52">
        <v>9</v>
      </c>
      <c r="G954" s="52" t="s">
        <v>18</v>
      </c>
      <c r="H954" s="52" t="s">
        <v>105</v>
      </c>
      <c r="I954" s="52">
        <v>0</v>
      </c>
      <c r="J954" s="52">
        <v>0</v>
      </c>
      <c r="K954" s="52">
        <v>0</v>
      </c>
      <c r="L954" s="52">
        <v>0</v>
      </c>
      <c r="M954" s="52"/>
    </row>
    <row r="955" spans="2:13" x14ac:dyDescent="0.25">
      <c r="B955" s="37" t="s">
        <v>50</v>
      </c>
      <c r="C955" s="37" t="s">
        <v>100</v>
      </c>
      <c r="D955" s="37">
        <v>0</v>
      </c>
      <c r="E955" s="52" t="s">
        <v>90</v>
      </c>
      <c r="F955" s="52">
        <v>9</v>
      </c>
      <c r="G955" s="52" t="s">
        <v>18</v>
      </c>
      <c r="H955" s="52" t="s">
        <v>103</v>
      </c>
      <c r="I955" s="52">
        <v>0</v>
      </c>
      <c r="J955" s="52">
        <v>0</v>
      </c>
      <c r="K955" s="52">
        <v>0</v>
      </c>
      <c r="L955" s="52">
        <v>0</v>
      </c>
      <c r="M955" s="52"/>
    </row>
    <row r="956" spans="2:13" x14ac:dyDescent="0.25">
      <c r="B956" s="37" t="s">
        <v>50</v>
      </c>
      <c r="C956" s="37" t="s">
        <v>100</v>
      </c>
      <c r="D956" s="37">
        <v>0</v>
      </c>
      <c r="E956" s="52" t="s">
        <v>90</v>
      </c>
      <c r="F956" s="52">
        <v>9</v>
      </c>
      <c r="G956" s="52" t="s">
        <v>18</v>
      </c>
      <c r="H956" s="52" t="s">
        <v>104</v>
      </c>
      <c r="I956" s="52">
        <v>0</v>
      </c>
      <c r="J956" s="52">
        <v>0</v>
      </c>
      <c r="K956" s="52">
        <v>0</v>
      </c>
      <c r="L956" s="52">
        <v>0</v>
      </c>
      <c r="M956" s="52"/>
    </row>
    <row r="957" spans="2:13" x14ac:dyDescent="0.25">
      <c r="B957" s="37" t="s">
        <v>74</v>
      </c>
      <c r="C957" s="37" t="s">
        <v>100</v>
      </c>
      <c r="D957" s="37">
        <v>0</v>
      </c>
      <c r="E957" s="52" t="s">
        <v>90</v>
      </c>
      <c r="F957" s="52">
        <v>9</v>
      </c>
      <c r="G957" s="52" t="s">
        <v>18</v>
      </c>
      <c r="H957" s="52" t="s">
        <v>105</v>
      </c>
      <c r="I957" s="52">
        <v>0</v>
      </c>
      <c r="J957" s="52">
        <v>0</v>
      </c>
      <c r="K957" s="52">
        <v>0</v>
      </c>
      <c r="L957" s="52">
        <v>0</v>
      </c>
      <c r="M957" s="52"/>
    </row>
    <row r="958" spans="2:13" x14ac:dyDescent="0.25">
      <c r="B958" s="37" t="s">
        <v>74</v>
      </c>
      <c r="C958" s="37" t="s">
        <v>100</v>
      </c>
      <c r="D958" s="37">
        <v>0</v>
      </c>
      <c r="E958" s="52" t="s">
        <v>90</v>
      </c>
      <c r="F958" s="52">
        <v>9</v>
      </c>
      <c r="G958" s="52" t="s">
        <v>18</v>
      </c>
      <c r="H958" s="52" t="s">
        <v>103</v>
      </c>
      <c r="I958" s="52">
        <v>0</v>
      </c>
      <c r="J958" s="52">
        <v>0</v>
      </c>
      <c r="K958" s="52">
        <v>0</v>
      </c>
      <c r="L958" s="52">
        <v>0</v>
      </c>
      <c r="M958" s="52"/>
    </row>
    <row r="959" spans="2:13" x14ac:dyDescent="0.25">
      <c r="B959" s="37" t="s">
        <v>74</v>
      </c>
      <c r="C959" s="37" t="s">
        <v>100</v>
      </c>
      <c r="D959" s="37">
        <v>0</v>
      </c>
      <c r="E959" s="52" t="s">
        <v>90</v>
      </c>
      <c r="F959" s="52">
        <v>9</v>
      </c>
      <c r="G959" s="52" t="s">
        <v>18</v>
      </c>
      <c r="H959" s="52" t="s">
        <v>104</v>
      </c>
      <c r="I959" s="52">
        <v>0</v>
      </c>
      <c r="J959" s="52">
        <v>0</v>
      </c>
      <c r="K959" s="52">
        <v>0</v>
      </c>
      <c r="L959" s="52">
        <v>0</v>
      </c>
      <c r="M959" s="52"/>
    </row>
    <row r="960" spans="2:13" x14ac:dyDescent="0.25">
      <c r="B960" s="37" t="s">
        <v>62</v>
      </c>
      <c r="C960" s="37" t="s">
        <v>100</v>
      </c>
      <c r="D960" s="37">
        <v>0</v>
      </c>
      <c r="E960" s="52" t="s">
        <v>90</v>
      </c>
      <c r="F960" s="52">
        <v>9</v>
      </c>
      <c r="G960" s="52" t="s">
        <v>101</v>
      </c>
      <c r="H960" s="52" t="s">
        <v>103</v>
      </c>
      <c r="I960" s="52">
        <v>9</v>
      </c>
      <c r="J960" s="52">
        <v>118</v>
      </c>
      <c r="K960" s="52">
        <v>9</v>
      </c>
      <c r="L960" s="52">
        <v>0</v>
      </c>
      <c r="M960" s="52"/>
    </row>
    <row r="961" spans="2:13" x14ac:dyDescent="0.25">
      <c r="B961" s="37" t="s">
        <v>62</v>
      </c>
      <c r="C961" s="37" t="s">
        <v>100</v>
      </c>
      <c r="D961" s="37">
        <v>0</v>
      </c>
      <c r="E961" s="52" t="s">
        <v>90</v>
      </c>
      <c r="F961" s="52">
        <v>9</v>
      </c>
      <c r="G961" s="52" t="s">
        <v>101</v>
      </c>
      <c r="H961" s="52" t="s">
        <v>104</v>
      </c>
      <c r="I961" s="52">
        <v>0</v>
      </c>
      <c r="J961" s="52">
        <v>0</v>
      </c>
      <c r="K961" s="52">
        <v>0</v>
      </c>
      <c r="L961" s="52">
        <v>0</v>
      </c>
      <c r="M961" s="52"/>
    </row>
    <row r="962" spans="2:13" x14ac:dyDescent="0.25">
      <c r="B962" s="37" t="s">
        <v>62</v>
      </c>
      <c r="C962" s="37" t="s">
        <v>100</v>
      </c>
      <c r="D962" s="37">
        <v>0</v>
      </c>
      <c r="E962" s="52" t="s">
        <v>90</v>
      </c>
      <c r="F962" s="52">
        <v>9</v>
      </c>
      <c r="G962" s="52" t="s">
        <v>18</v>
      </c>
      <c r="H962" s="52" t="s">
        <v>105</v>
      </c>
      <c r="I962" s="52">
        <v>0</v>
      </c>
      <c r="J962" s="52">
        <v>0</v>
      </c>
      <c r="K962" s="52">
        <v>0</v>
      </c>
      <c r="L962" s="52">
        <v>0</v>
      </c>
      <c r="M962" s="52"/>
    </row>
    <row r="963" spans="2:13" x14ac:dyDescent="0.25">
      <c r="B963" s="37" t="s">
        <v>62</v>
      </c>
      <c r="C963" s="37" t="s">
        <v>100</v>
      </c>
      <c r="D963" s="37">
        <v>0</v>
      </c>
      <c r="E963" s="52" t="s">
        <v>90</v>
      </c>
      <c r="F963" s="52">
        <v>9</v>
      </c>
      <c r="G963" s="52" t="s">
        <v>18</v>
      </c>
      <c r="H963" s="52" t="s">
        <v>103</v>
      </c>
      <c r="I963" s="52">
        <v>0</v>
      </c>
      <c r="J963" s="52">
        <v>0</v>
      </c>
      <c r="K963" s="52">
        <v>0</v>
      </c>
      <c r="L963" s="52">
        <v>0</v>
      </c>
      <c r="M963" s="52"/>
    </row>
    <row r="964" spans="2:13" x14ac:dyDescent="0.25">
      <c r="B964" s="37" t="s">
        <v>62</v>
      </c>
      <c r="C964" s="37" t="s">
        <v>100</v>
      </c>
      <c r="D964" s="37">
        <v>0</v>
      </c>
      <c r="E964" s="52" t="s">
        <v>90</v>
      </c>
      <c r="F964" s="52">
        <v>9</v>
      </c>
      <c r="G964" s="52" t="s">
        <v>18</v>
      </c>
      <c r="H964" s="52" t="s">
        <v>104</v>
      </c>
      <c r="I964" s="52">
        <v>0</v>
      </c>
      <c r="J964" s="52">
        <v>0</v>
      </c>
      <c r="K964" s="52">
        <v>0</v>
      </c>
      <c r="L964" s="52">
        <v>0</v>
      </c>
      <c r="M964" s="52"/>
    </row>
    <row r="965" spans="2:13" x14ac:dyDescent="0.25">
      <c r="B965" s="37" t="s">
        <v>41</v>
      </c>
      <c r="C965" s="37" t="s">
        <v>100</v>
      </c>
      <c r="D965" s="37">
        <v>0</v>
      </c>
      <c r="E965" s="52" t="s">
        <v>90</v>
      </c>
      <c r="F965" s="52">
        <v>9</v>
      </c>
      <c r="G965" s="52" t="s">
        <v>18</v>
      </c>
      <c r="H965" s="52" t="s">
        <v>105</v>
      </c>
      <c r="I965" s="52">
        <v>0</v>
      </c>
      <c r="J965" s="52">
        <v>0</v>
      </c>
      <c r="K965" s="52">
        <v>0</v>
      </c>
      <c r="L965" s="52">
        <v>0</v>
      </c>
      <c r="M965" s="52"/>
    </row>
    <row r="966" spans="2:13" x14ac:dyDescent="0.25">
      <c r="B966" s="37" t="s">
        <v>41</v>
      </c>
      <c r="C966" s="37" t="s">
        <v>100</v>
      </c>
      <c r="D966" s="37">
        <v>0</v>
      </c>
      <c r="E966" s="52" t="s">
        <v>90</v>
      </c>
      <c r="F966" s="52">
        <v>9</v>
      </c>
      <c r="G966" s="52" t="s">
        <v>18</v>
      </c>
      <c r="H966" s="52" t="s">
        <v>103</v>
      </c>
      <c r="I966" s="52">
        <v>0</v>
      </c>
      <c r="J966" s="52">
        <v>0</v>
      </c>
      <c r="K966" s="52">
        <v>0</v>
      </c>
      <c r="L966" s="52">
        <v>0</v>
      </c>
      <c r="M966" s="52"/>
    </row>
    <row r="967" spans="2:13" x14ac:dyDescent="0.25">
      <c r="B967" s="37" t="s">
        <v>41</v>
      </c>
      <c r="C967" s="37" t="s">
        <v>100</v>
      </c>
      <c r="D967" s="37">
        <v>0</v>
      </c>
      <c r="E967" s="52" t="s">
        <v>90</v>
      </c>
      <c r="F967" s="52">
        <v>9</v>
      </c>
      <c r="G967" s="52" t="s">
        <v>18</v>
      </c>
      <c r="H967" s="52" t="s">
        <v>104</v>
      </c>
      <c r="I967" s="52">
        <v>0</v>
      </c>
      <c r="J967" s="52">
        <v>0</v>
      </c>
      <c r="K967" s="52">
        <v>0</v>
      </c>
      <c r="L967" s="52">
        <v>0</v>
      </c>
      <c r="M967" s="52"/>
    </row>
    <row r="968" spans="2:13" x14ac:dyDescent="0.25">
      <c r="B968" s="37" t="s">
        <v>78</v>
      </c>
      <c r="C968" s="37" t="s">
        <v>100</v>
      </c>
      <c r="D968" s="37">
        <v>0</v>
      </c>
      <c r="E968" s="52" t="s">
        <v>90</v>
      </c>
      <c r="F968" s="52">
        <v>9</v>
      </c>
      <c r="G968" s="52" t="s">
        <v>101</v>
      </c>
      <c r="H968" s="52" t="s">
        <v>103</v>
      </c>
      <c r="I968" s="52">
        <v>6</v>
      </c>
      <c r="J968" s="52">
        <v>439</v>
      </c>
      <c r="K968" s="52">
        <v>13</v>
      </c>
      <c r="L968" s="52">
        <v>0</v>
      </c>
      <c r="M968" s="52"/>
    </row>
    <row r="969" spans="2:13" x14ac:dyDescent="0.25">
      <c r="B969" s="37" t="s">
        <v>78</v>
      </c>
      <c r="C969" s="37" t="s">
        <v>100</v>
      </c>
      <c r="D969" s="37">
        <v>0</v>
      </c>
      <c r="E969" s="52" t="s">
        <v>90</v>
      </c>
      <c r="F969" s="52">
        <v>9</v>
      </c>
      <c r="G969" s="52" t="s">
        <v>101</v>
      </c>
      <c r="H969" s="52" t="s">
        <v>104</v>
      </c>
      <c r="I969" s="52">
        <v>0</v>
      </c>
      <c r="J969" s="52">
        <v>0</v>
      </c>
      <c r="K969" s="52">
        <v>0</v>
      </c>
      <c r="L969" s="52">
        <v>0</v>
      </c>
      <c r="M969" s="52"/>
    </row>
    <row r="970" spans="2:13" x14ac:dyDescent="0.25">
      <c r="B970" s="37" t="s">
        <v>78</v>
      </c>
      <c r="C970" s="37" t="s">
        <v>100</v>
      </c>
      <c r="D970" s="37">
        <v>0</v>
      </c>
      <c r="E970" s="52" t="s">
        <v>90</v>
      </c>
      <c r="F970" s="52">
        <v>9</v>
      </c>
      <c r="G970" s="52" t="s">
        <v>18</v>
      </c>
      <c r="H970" s="52" t="s">
        <v>105</v>
      </c>
      <c r="I970" s="52">
        <v>0</v>
      </c>
      <c r="J970" s="52">
        <v>0</v>
      </c>
      <c r="K970" s="52">
        <v>0</v>
      </c>
      <c r="L970" s="52">
        <v>0</v>
      </c>
      <c r="M970" s="52"/>
    </row>
    <row r="971" spans="2:13" x14ac:dyDescent="0.25">
      <c r="B971" s="37" t="s">
        <v>78</v>
      </c>
      <c r="C971" s="37" t="s">
        <v>100</v>
      </c>
      <c r="D971" s="37">
        <v>0</v>
      </c>
      <c r="E971" s="52" t="s">
        <v>90</v>
      </c>
      <c r="F971" s="52">
        <v>9</v>
      </c>
      <c r="G971" s="52" t="s">
        <v>18</v>
      </c>
      <c r="H971" s="52" t="s">
        <v>103</v>
      </c>
      <c r="I971" s="52">
        <v>0</v>
      </c>
      <c r="J971" s="52">
        <v>0</v>
      </c>
      <c r="K971" s="52">
        <v>0</v>
      </c>
      <c r="L971" s="52">
        <v>0</v>
      </c>
      <c r="M971" s="52"/>
    </row>
    <row r="972" spans="2:13" x14ac:dyDescent="0.25">
      <c r="B972" s="37" t="s">
        <v>78</v>
      </c>
      <c r="C972" s="37" t="s">
        <v>100</v>
      </c>
      <c r="D972" s="37">
        <v>0</v>
      </c>
      <c r="E972" s="52" t="s">
        <v>90</v>
      </c>
      <c r="F972" s="52">
        <v>9</v>
      </c>
      <c r="G972" s="52" t="s">
        <v>18</v>
      </c>
      <c r="H972" s="52" t="s">
        <v>104</v>
      </c>
      <c r="I972" s="52">
        <v>0</v>
      </c>
      <c r="J972" s="52">
        <v>0</v>
      </c>
      <c r="K972" s="52">
        <v>0</v>
      </c>
      <c r="L972" s="52">
        <v>0</v>
      </c>
      <c r="M972" s="52"/>
    </row>
    <row r="973" spans="2:13" x14ac:dyDescent="0.25">
      <c r="B973" s="37" t="s">
        <v>29</v>
      </c>
      <c r="C973" s="37" t="s">
        <v>100</v>
      </c>
      <c r="D973" s="37">
        <v>0</v>
      </c>
      <c r="E973" s="52" t="s">
        <v>90</v>
      </c>
      <c r="F973" s="52">
        <v>9</v>
      </c>
      <c r="G973" s="52" t="s">
        <v>18</v>
      </c>
      <c r="H973" s="52" t="s">
        <v>105</v>
      </c>
      <c r="I973" s="52">
        <v>0</v>
      </c>
      <c r="J973" s="52">
        <v>0</v>
      </c>
      <c r="K973" s="52">
        <v>0</v>
      </c>
      <c r="L973" s="52">
        <v>0</v>
      </c>
      <c r="M973" s="52"/>
    </row>
    <row r="974" spans="2:13" x14ac:dyDescent="0.25">
      <c r="B974" s="37" t="s">
        <v>29</v>
      </c>
      <c r="C974" s="37" t="s">
        <v>100</v>
      </c>
      <c r="D974" s="37">
        <v>0</v>
      </c>
      <c r="E974" s="52" t="s">
        <v>90</v>
      </c>
      <c r="F974" s="52">
        <v>9</v>
      </c>
      <c r="G974" s="52" t="s">
        <v>18</v>
      </c>
      <c r="H974" s="52" t="s">
        <v>103</v>
      </c>
      <c r="I974" s="52">
        <v>0</v>
      </c>
      <c r="J974" s="52">
        <v>0</v>
      </c>
      <c r="K974" s="52">
        <v>0</v>
      </c>
      <c r="L974" s="52">
        <v>0</v>
      </c>
      <c r="M974" s="52"/>
    </row>
    <row r="975" spans="2:13" x14ac:dyDescent="0.25">
      <c r="B975" s="37" t="s">
        <v>29</v>
      </c>
      <c r="C975" s="37" t="s">
        <v>100</v>
      </c>
      <c r="D975" s="37">
        <v>0</v>
      </c>
      <c r="E975" s="52" t="s">
        <v>90</v>
      </c>
      <c r="F975" s="52">
        <v>9</v>
      </c>
      <c r="G975" s="52" t="s">
        <v>18</v>
      </c>
      <c r="H975" s="52" t="s">
        <v>104</v>
      </c>
      <c r="I975" s="52">
        <v>0</v>
      </c>
      <c r="J975" s="52">
        <v>0</v>
      </c>
      <c r="K975" s="52">
        <v>0</v>
      </c>
      <c r="L975" s="52">
        <v>0</v>
      </c>
      <c r="M975" s="52"/>
    </row>
    <row r="976" spans="2:13" x14ac:dyDescent="0.25">
      <c r="B976" s="37" t="s">
        <v>33</v>
      </c>
      <c r="C976" s="37" t="s">
        <v>100</v>
      </c>
      <c r="D976" s="37">
        <v>0</v>
      </c>
      <c r="E976" s="52" t="s">
        <v>90</v>
      </c>
      <c r="F976" s="52">
        <v>9</v>
      </c>
      <c r="G976" s="52" t="s">
        <v>18</v>
      </c>
      <c r="H976" s="52" t="s">
        <v>105</v>
      </c>
      <c r="I976" s="52">
        <v>0</v>
      </c>
      <c r="J976" s="52">
        <v>0</v>
      </c>
      <c r="K976" s="52">
        <v>0</v>
      </c>
      <c r="L976" s="52">
        <v>0</v>
      </c>
      <c r="M976" s="52"/>
    </row>
    <row r="977" spans="2:13" x14ac:dyDescent="0.25">
      <c r="B977" s="37" t="s">
        <v>33</v>
      </c>
      <c r="C977" s="37" t="s">
        <v>100</v>
      </c>
      <c r="D977" s="37">
        <v>0</v>
      </c>
      <c r="E977" s="52" t="s">
        <v>90</v>
      </c>
      <c r="F977" s="52">
        <v>9</v>
      </c>
      <c r="G977" s="52" t="s">
        <v>18</v>
      </c>
      <c r="H977" s="52" t="s">
        <v>103</v>
      </c>
      <c r="I977" s="52">
        <v>0</v>
      </c>
      <c r="J977" s="52">
        <v>0</v>
      </c>
      <c r="K977" s="52">
        <v>0</v>
      </c>
      <c r="L977" s="52">
        <v>0</v>
      </c>
      <c r="M977" s="52"/>
    </row>
    <row r="978" spans="2:13" x14ac:dyDescent="0.25">
      <c r="B978" s="37" t="s">
        <v>33</v>
      </c>
      <c r="C978" s="37" t="s">
        <v>100</v>
      </c>
      <c r="D978" s="37">
        <v>0</v>
      </c>
      <c r="E978" s="52" t="s">
        <v>90</v>
      </c>
      <c r="F978" s="52">
        <v>9</v>
      </c>
      <c r="G978" s="52" t="s">
        <v>18</v>
      </c>
      <c r="H978" s="52" t="s">
        <v>104</v>
      </c>
      <c r="I978" s="52">
        <v>0</v>
      </c>
      <c r="J978" s="52">
        <v>0</v>
      </c>
      <c r="K978" s="52">
        <v>0</v>
      </c>
      <c r="L978" s="52">
        <v>0</v>
      </c>
      <c r="M978" s="52"/>
    </row>
    <row r="979" spans="2:13" x14ac:dyDescent="0.25">
      <c r="B979" s="37" t="s">
        <v>54</v>
      </c>
      <c r="C979" s="37" t="s">
        <v>100</v>
      </c>
      <c r="D979" s="37">
        <v>0</v>
      </c>
      <c r="E979" s="52" t="s">
        <v>90</v>
      </c>
      <c r="F979" s="52">
        <v>9</v>
      </c>
      <c r="G979" s="52" t="s">
        <v>101</v>
      </c>
      <c r="H979" s="52" t="s">
        <v>103</v>
      </c>
      <c r="I979" s="52">
        <v>4</v>
      </c>
      <c r="J979" s="52">
        <v>408</v>
      </c>
      <c r="K979" s="52">
        <v>10</v>
      </c>
      <c r="L979" s="52">
        <v>0</v>
      </c>
      <c r="M979" s="52"/>
    </row>
    <row r="980" spans="2:13" x14ac:dyDescent="0.25">
      <c r="B980" s="37" t="s">
        <v>54</v>
      </c>
      <c r="C980" s="37" t="s">
        <v>100</v>
      </c>
      <c r="D980" s="37">
        <v>0</v>
      </c>
      <c r="E980" s="52" t="s">
        <v>90</v>
      </c>
      <c r="F980" s="52">
        <v>9</v>
      </c>
      <c r="G980" s="52" t="s">
        <v>101</v>
      </c>
      <c r="H980" s="52" t="s">
        <v>104</v>
      </c>
      <c r="I980" s="52">
        <v>0</v>
      </c>
      <c r="J980" s="52">
        <v>0</v>
      </c>
      <c r="K980" s="52">
        <v>0</v>
      </c>
      <c r="L980" s="52">
        <v>0</v>
      </c>
      <c r="M980" s="52"/>
    </row>
    <row r="981" spans="2:13" x14ac:dyDescent="0.25">
      <c r="B981" s="37" t="s">
        <v>54</v>
      </c>
      <c r="C981" s="37" t="s">
        <v>100</v>
      </c>
      <c r="D981" s="37">
        <v>0</v>
      </c>
      <c r="E981" s="52" t="s">
        <v>90</v>
      </c>
      <c r="F981" s="52">
        <v>9</v>
      </c>
      <c r="G981" s="52" t="s">
        <v>18</v>
      </c>
      <c r="H981" s="52" t="s">
        <v>105</v>
      </c>
      <c r="I981" s="52">
        <v>0</v>
      </c>
      <c r="J981" s="52">
        <v>0</v>
      </c>
      <c r="K981" s="52">
        <v>0</v>
      </c>
      <c r="L981" s="52">
        <v>0</v>
      </c>
      <c r="M981" s="52"/>
    </row>
    <row r="982" spans="2:13" x14ac:dyDescent="0.25">
      <c r="B982" s="37" t="s">
        <v>54</v>
      </c>
      <c r="C982" s="37" t="s">
        <v>100</v>
      </c>
      <c r="D982" s="37">
        <v>0</v>
      </c>
      <c r="E982" s="52" t="s">
        <v>90</v>
      </c>
      <c r="F982" s="52">
        <v>9</v>
      </c>
      <c r="G982" s="52" t="s">
        <v>18</v>
      </c>
      <c r="H982" s="52" t="s">
        <v>103</v>
      </c>
      <c r="I982" s="52">
        <v>2</v>
      </c>
      <c r="J982" s="52">
        <v>232</v>
      </c>
      <c r="K982" s="52">
        <v>2</v>
      </c>
      <c r="L982" s="52">
        <v>0</v>
      </c>
      <c r="M982" s="52"/>
    </row>
    <row r="983" spans="2:13" x14ac:dyDescent="0.25">
      <c r="B983" s="37" t="s">
        <v>54</v>
      </c>
      <c r="C983" s="37" t="s">
        <v>100</v>
      </c>
      <c r="D983" s="37">
        <v>0</v>
      </c>
      <c r="E983" s="52" t="s">
        <v>90</v>
      </c>
      <c r="F983" s="52">
        <v>9</v>
      </c>
      <c r="G983" s="52" t="s">
        <v>18</v>
      </c>
      <c r="H983" s="52" t="s">
        <v>104</v>
      </c>
      <c r="I983" s="52">
        <v>0</v>
      </c>
      <c r="J983" s="52">
        <v>0</v>
      </c>
      <c r="K983" s="52">
        <v>0</v>
      </c>
      <c r="L983" s="52">
        <v>0</v>
      </c>
      <c r="M983" s="52"/>
    </row>
    <row r="984" spans="2:13" x14ac:dyDescent="0.25">
      <c r="B984" s="37" t="s">
        <v>58</v>
      </c>
      <c r="C984" s="37" t="s">
        <v>100</v>
      </c>
      <c r="D984" s="37">
        <v>0</v>
      </c>
      <c r="E984" s="52" t="s">
        <v>90</v>
      </c>
      <c r="F984" s="52">
        <v>9</v>
      </c>
      <c r="G984" s="52" t="s">
        <v>18</v>
      </c>
      <c r="H984" s="52" t="s">
        <v>105</v>
      </c>
      <c r="I984" s="52">
        <v>0</v>
      </c>
      <c r="J984" s="52">
        <v>0</v>
      </c>
      <c r="K984" s="52">
        <v>0</v>
      </c>
      <c r="L984" s="52">
        <v>0</v>
      </c>
      <c r="M984" s="52"/>
    </row>
    <row r="985" spans="2:13" x14ac:dyDescent="0.25">
      <c r="B985" s="37" t="s">
        <v>58</v>
      </c>
      <c r="C985" s="37" t="s">
        <v>100</v>
      </c>
      <c r="D985" s="37">
        <v>0</v>
      </c>
      <c r="E985" s="52" t="s">
        <v>90</v>
      </c>
      <c r="F985" s="52">
        <v>9</v>
      </c>
      <c r="G985" s="52" t="s">
        <v>18</v>
      </c>
      <c r="H985" s="52" t="s">
        <v>103</v>
      </c>
      <c r="I985" s="52">
        <v>0</v>
      </c>
      <c r="J985" s="52">
        <v>0</v>
      </c>
      <c r="K985" s="52">
        <v>0</v>
      </c>
      <c r="L985" s="52">
        <v>0</v>
      </c>
      <c r="M985" s="52"/>
    </row>
    <row r="986" spans="2:13" x14ac:dyDescent="0.25">
      <c r="B986" s="37" t="s">
        <v>58</v>
      </c>
      <c r="C986" s="37" t="s">
        <v>100</v>
      </c>
      <c r="D986" s="37">
        <v>0</v>
      </c>
      <c r="E986" s="52" t="s">
        <v>90</v>
      </c>
      <c r="F986" s="52">
        <v>9</v>
      </c>
      <c r="G986" s="52" t="s">
        <v>18</v>
      </c>
      <c r="H986" s="52" t="s">
        <v>104</v>
      </c>
      <c r="I986" s="52">
        <v>0</v>
      </c>
      <c r="J986" s="52">
        <v>0</v>
      </c>
      <c r="K986" s="52">
        <v>0</v>
      </c>
      <c r="L986" s="52">
        <v>0</v>
      </c>
      <c r="M986" s="52"/>
    </row>
    <row r="987" spans="2:13" x14ac:dyDescent="0.25">
      <c r="B987" s="37" t="s">
        <v>52</v>
      </c>
      <c r="C987" s="37" t="s">
        <v>100</v>
      </c>
      <c r="D987" s="37">
        <v>0</v>
      </c>
      <c r="E987" s="52" t="s">
        <v>90</v>
      </c>
      <c r="F987" s="52">
        <v>9</v>
      </c>
      <c r="G987" s="52" t="s">
        <v>101</v>
      </c>
      <c r="H987" s="52" t="s">
        <v>103</v>
      </c>
      <c r="I987" s="52">
        <v>4</v>
      </c>
      <c r="J987" s="52">
        <v>262</v>
      </c>
      <c r="K987" s="52">
        <v>4</v>
      </c>
      <c r="L987" s="52">
        <v>0</v>
      </c>
      <c r="M987" s="52"/>
    </row>
    <row r="988" spans="2:13" x14ac:dyDescent="0.25">
      <c r="B988" s="37" t="s">
        <v>52</v>
      </c>
      <c r="C988" s="37" t="s">
        <v>100</v>
      </c>
      <c r="D988" s="37">
        <v>0</v>
      </c>
      <c r="E988" s="52" t="s">
        <v>90</v>
      </c>
      <c r="F988" s="52">
        <v>9</v>
      </c>
      <c r="G988" s="52" t="s">
        <v>101</v>
      </c>
      <c r="H988" s="52" t="s">
        <v>104</v>
      </c>
      <c r="I988" s="52">
        <v>0</v>
      </c>
      <c r="J988" s="52">
        <v>0</v>
      </c>
      <c r="K988" s="52">
        <v>0</v>
      </c>
      <c r="L988" s="52">
        <v>0</v>
      </c>
      <c r="M988" s="52"/>
    </row>
    <row r="989" spans="2:13" x14ac:dyDescent="0.25">
      <c r="B989" s="37" t="s">
        <v>52</v>
      </c>
      <c r="C989" s="37" t="s">
        <v>100</v>
      </c>
      <c r="D989" s="37">
        <v>0</v>
      </c>
      <c r="E989" s="52" t="s">
        <v>90</v>
      </c>
      <c r="F989" s="52">
        <v>9</v>
      </c>
      <c r="G989" s="52" t="s">
        <v>18</v>
      </c>
      <c r="H989" s="52" t="s">
        <v>105</v>
      </c>
      <c r="I989" s="52">
        <v>0</v>
      </c>
      <c r="J989" s="52">
        <v>0</v>
      </c>
      <c r="K989" s="52">
        <v>0</v>
      </c>
      <c r="L989" s="52">
        <v>0</v>
      </c>
      <c r="M989" s="52"/>
    </row>
    <row r="990" spans="2:13" x14ac:dyDescent="0.25">
      <c r="B990" s="37" t="s">
        <v>52</v>
      </c>
      <c r="C990" s="37" t="s">
        <v>100</v>
      </c>
      <c r="D990" s="37">
        <v>0</v>
      </c>
      <c r="E990" s="52" t="s">
        <v>90</v>
      </c>
      <c r="F990" s="52">
        <v>9</v>
      </c>
      <c r="G990" s="52" t="s">
        <v>18</v>
      </c>
      <c r="H990" s="52" t="s">
        <v>103</v>
      </c>
      <c r="I990" s="52">
        <v>0</v>
      </c>
      <c r="J990" s="52">
        <v>0</v>
      </c>
      <c r="K990" s="52">
        <v>0</v>
      </c>
      <c r="L990" s="52">
        <v>0</v>
      </c>
      <c r="M990" s="52"/>
    </row>
    <row r="991" spans="2:13" x14ac:dyDescent="0.25">
      <c r="B991" s="37" t="s">
        <v>52</v>
      </c>
      <c r="C991" s="37" t="s">
        <v>100</v>
      </c>
      <c r="D991" s="37">
        <v>0</v>
      </c>
      <c r="E991" s="52" t="s">
        <v>90</v>
      </c>
      <c r="F991" s="52">
        <v>9</v>
      </c>
      <c r="G991" s="52" t="s">
        <v>18</v>
      </c>
      <c r="H991" s="52" t="s">
        <v>104</v>
      </c>
      <c r="I991" s="52">
        <v>0</v>
      </c>
      <c r="J991" s="52">
        <v>0</v>
      </c>
      <c r="K991" s="52">
        <v>0</v>
      </c>
      <c r="L991" s="52">
        <v>0</v>
      </c>
      <c r="M991" s="52"/>
    </row>
    <row r="992" spans="2:13" x14ac:dyDescent="0.25">
      <c r="B992" s="37" t="s">
        <v>48</v>
      </c>
      <c r="C992" s="37" t="s">
        <v>100</v>
      </c>
      <c r="D992" s="37">
        <v>0</v>
      </c>
      <c r="E992" s="52" t="s">
        <v>90</v>
      </c>
      <c r="F992" s="52">
        <v>9</v>
      </c>
      <c r="G992" s="52" t="s">
        <v>101</v>
      </c>
      <c r="H992" s="52" t="s">
        <v>103</v>
      </c>
      <c r="I992" s="52">
        <v>2</v>
      </c>
      <c r="J992" s="52">
        <v>462</v>
      </c>
      <c r="K992" s="52">
        <v>2</v>
      </c>
      <c r="L992" s="52">
        <v>0</v>
      </c>
      <c r="M992" s="52"/>
    </row>
    <row r="993" spans="2:13" x14ac:dyDescent="0.25">
      <c r="B993" s="37" t="s">
        <v>48</v>
      </c>
      <c r="C993" s="37" t="s">
        <v>100</v>
      </c>
      <c r="D993" s="37">
        <v>0</v>
      </c>
      <c r="E993" s="52" t="s">
        <v>90</v>
      </c>
      <c r="F993" s="52">
        <v>9</v>
      </c>
      <c r="G993" s="52" t="s">
        <v>101</v>
      </c>
      <c r="H993" s="52" t="s">
        <v>104</v>
      </c>
      <c r="I993" s="52">
        <v>0</v>
      </c>
      <c r="J993" s="52">
        <v>0</v>
      </c>
      <c r="K993" s="52">
        <v>0</v>
      </c>
      <c r="L993" s="52">
        <v>0</v>
      </c>
      <c r="M993" s="52"/>
    </row>
    <row r="994" spans="2:13" x14ac:dyDescent="0.25">
      <c r="B994" s="37" t="s">
        <v>48</v>
      </c>
      <c r="C994" s="37" t="s">
        <v>100</v>
      </c>
      <c r="D994" s="37">
        <v>0</v>
      </c>
      <c r="E994" s="52" t="s">
        <v>90</v>
      </c>
      <c r="F994" s="52">
        <v>9</v>
      </c>
      <c r="G994" s="52" t="s">
        <v>18</v>
      </c>
      <c r="H994" s="52" t="s">
        <v>105</v>
      </c>
      <c r="I994" s="52">
        <v>0</v>
      </c>
      <c r="J994" s="52">
        <v>0</v>
      </c>
      <c r="K994" s="52">
        <v>0</v>
      </c>
      <c r="L994" s="52">
        <v>0</v>
      </c>
      <c r="M994" s="52"/>
    </row>
    <row r="995" spans="2:13" x14ac:dyDescent="0.25">
      <c r="B995" s="37" t="s">
        <v>48</v>
      </c>
      <c r="C995" s="37" t="s">
        <v>100</v>
      </c>
      <c r="D995" s="37">
        <v>0</v>
      </c>
      <c r="E995" s="52" t="s">
        <v>90</v>
      </c>
      <c r="F995" s="52">
        <v>9</v>
      </c>
      <c r="G995" s="52" t="s">
        <v>18</v>
      </c>
      <c r="H995" s="52" t="s">
        <v>103</v>
      </c>
      <c r="I995" s="52">
        <v>0</v>
      </c>
      <c r="J995" s="52">
        <v>0</v>
      </c>
      <c r="K995" s="52">
        <v>0</v>
      </c>
      <c r="L995" s="52">
        <v>0</v>
      </c>
      <c r="M995" s="52"/>
    </row>
    <row r="996" spans="2:13" x14ac:dyDescent="0.25">
      <c r="B996" s="37" t="s">
        <v>48</v>
      </c>
      <c r="C996" s="37" t="s">
        <v>100</v>
      </c>
      <c r="D996" s="37">
        <v>0</v>
      </c>
      <c r="E996" s="52" t="s">
        <v>90</v>
      </c>
      <c r="F996" s="52">
        <v>9</v>
      </c>
      <c r="G996" s="52" t="s">
        <v>18</v>
      </c>
      <c r="H996" s="52" t="s">
        <v>104</v>
      </c>
      <c r="I996" s="52">
        <v>0</v>
      </c>
      <c r="J996" s="52">
        <v>0</v>
      </c>
      <c r="K996" s="52">
        <v>0</v>
      </c>
      <c r="L996" s="52">
        <v>0</v>
      </c>
      <c r="M996" s="52"/>
    </row>
    <row r="997" spans="2:13" x14ac:dyDescent="0.25">
      <c r="B997" s="37" t="s">
        <v>46</v>
      </c>
      <c r="C997" s="37" t="s">
        <v>100</v>
      </c>
      <c r="D997" s="37">
        <v>0</v>
      </c>
      <c r="E997" s="52" t="s">
        <v>90</v>
      </c>
      <c r="F997" s="52">
        <v>9</v>
      </c>
      <c r="G997" s="52" t="s">
        <v>18</v>
      </c>
      <c r="H997" s="52" t="s">
        <v>105</v>
      </c>
      <c r="I997" s="52">
        <v>0</v>
      </c>
      <c r="J997" s="52">
        <v>0</v>
      </c>
      <c r="K997" s="52">
        <v>0</v>
      </c>
      <c r="L997" s="52">
        <v>0</v>
      </c>
      <c r="M997" s="52"/>
    </row>
    <row r="998" spans="2:13" x14ac:dyDescent="0.25">
      <c r="B998" s="37" t="s">
        <v>46</v>
      </c>
      <c r="C998" s="37" t="s">
        <v>100</v>
      </c>
      <c r="D998" s="37">
        <v>0</v>
      </c>
      <c r="E998" s="52" t="s">
        <v>90</v>
      </c>
      <c r="F998" s="52">
        <v>9</v>
      </c>
      <c r="G998" s="52" t="s">
        <v>18</v>
      </c>
      <c r="H998" s="52" t="s">
        <v>103</v>
      </c>
      <c r="I998" s="52">
        <v>0</v>
      </c>
      <c r="J998" s="52">
        <v>0</v>
      </c>
      <c r="K998" s="52">
        <v>0</v>
      </c>
      <c r="L998" s="52">
        <v>0</v>
      </c>
      <c r="M998" s="52"/>
    </row>
    <row r="999" spans="2:13" x14ac:dyDescent="0.25">
      <c r="B999" s="37" t="s">
        <v>46</v>
      </c>
      <c r="C999" s="37" t="s">
        <v>100</v>
      </c>
      <c r="D999" s="37">
        <v>0</v>
      </c>
      <c r="E999" s="52" t="s">
        <v>90</v>
      </c>
      <c r="F999" s="52">
        <v>9</v>
      </c>
      <c r="G999" s="52" t="s">
        <v>18</v>
      </c>
      <c r="H999" s="52" t="s">
        <v>104</v>
      </c>
      <c r="I999" s="52">
        <v>0</v>
      </c>
      <c r="J999" s="52">
        <v>0</v>
      </c>
      <c r="K999" s="52">
        <v>0</v>
      </c>
      <c r="L999" s="52">
        <v>0</v>
      </c>
      <c r="M999" s="52"/>
    </row>
    <row r="1000" spans="2:13" x14ac:dyDescent="0.25">
      <c r="B1000" s="37" t="s">
        <v>24</v>
      </c>
      <c r="C1000" s="37" t="s">
        <v>100</v>
      </c>
      <c r="D1000" s="37">
        <v>0</v>
      </c>
      <c r="E1000" s="52" t="s">
        <v>90</v>
      </c>
      <c r="F1000" s="52">
        <v>9</v>
      </c>
      <c r="G1000" s="52" t="s">
        <v>101</v>
      </c>
      <c r="H1000" s="52" t="s">
        <v>103</v>
      </c>
      <c r="I1000" s="52">
        <v>1</v>
      </c>
      <c r="J1000" s="52">
        <v>202</v>
      </c>
      <c r="K1000" s="52">
        <v>3</v>
      </c>
      <c r="L1000" s="52">
        <v>0</v>
      </c>
      <c r="M1000" s="52"/>
    </row>
    <row r="1001" spans="2:13" x14ac:dyDescent="0.25">
      <c r="B1001" s="37" t="s">
        <v>24</v>
      </c>
      <c r="C1001" s="37" t="s">
        <v>100</v>
      </c>
      <c r="D1001" s="37">
        <v>0</v>
      </c>
      <c r="E1001" s="52" t="s">
        <v>90</v>
      </c>
      <c r="F1001" s="52">
        <v>9</v>
      </c>
      <c r="G1001" s="52" t="s">
        <v>101</v>
      </c>
      <c r="H1001" s="52" t="s">
        <v>104</v>
      </c>
      <c r="I1001" s="52">
        <v>0</v>
      </c>
      <c r="J1001" s="52">
        <v>0</v>
      </c>
      <c r="K1001" s="52">
        <v>0</v>
      </c>
      <c r="L1001" s="52">
        <v>0</v>
      </c>
      <c r="M1001" s="52"/>
    </row>
    <row r="1002" spans="2:13" x14ac:dyDescent="0.25">
      <c r="B1002" s="37" t="s">
        <v>24</v>
      </c>
      <c r="C1002" s="37" t="s">
        <v>100</v>
      </c>
      <c r="D1002" s="37">
        <v>0</v>
      </c>
      <c r="E1002" s="52" t="s">
        <v>90</v>
      </c>
      <c r="F1002" s="52">
        <v>9</v>
      </c>
      <c r="G1002" s="52" t="s">
        <v>18</v>
      </c>
      <c r="H1002" s="52" t="s">
        <v>105</v>
      </c>
      <c r="I1002" s="52">
        <v>0</v>
      </c>
      <c r="J1002" s="52">
        <v>0</v>
      </c>
      <c r="K1002" s="52">
        <v>0</v>
      </c>
      <c r="L1002" s="52">
        <v>0</v>
      </c>
      <c r="M1002" s="52"/>
    </row>
    <row r="1003" spans="2:13" x14ac:dyDescent="0.25">
      <c r="B1003" s="37" t="s">
        <v>24</v>
      </c>
      <c r="C1003" s="37" t="s">
        <v>100</v>
      </c>
      <c r="D1003" s="37">
        <v>0</v>
      </c>
      <c r="E1003" s="52" t="s">
        <v>90</v>
      </c>
      <c r="F1003" s="52">
        <v>9</v>
      </c>
      <c r="G1003" s="52" t="s">
        <v>18</v>
      </c>
      <c r="H1003" s="52" t="s">
        <v>103</v>
      </c>
      <c r="I1003" s="52">
        <v>0</v>
      </c>
      <c r="J1003" s="52">
        <v>0</v>
      </c>
      <c r="K1003" s="52">
        <v>0</v>
      </c>
      <c r="L1003" s="52">
        <v>0</v>
      </c>
      <c r="M1003" s="52"/>
    </row>
    <row r="1004" spans="2:13" x14ac:dyDescent="0.25">
      <c r="B1004" s="37" t="s">
        <v>24</v>
      </c>
      <c r="C1004" s="37" t="s">
        <v>100</v>
      </c>
      <c r="D1004" s="37">
        <v>0</v>
      </c>
      <c r="E1004" s="52" t="s">
        <v>90</v>
      </c>
      <c r="F1004" s="52">
        <v>9</v>
      </c>
      <c r="G1004" s="52" t="s">
        <v>18</v>
      </c>
      <c r="H1004" s="52" t="s">
        <v>104</v>
      </c>
      <c r="I1004" s="52">
        <v>0</v>
      </c>
      <c r="J1004" s="52">
        <v>0</v>
      </c>
      <c r="K1004" s="52">
        <v>0</v>
      </c>
      <c r="L1004" s="52">
        <v>0</v>
      </c>
      <c r="M1004" s="52"/>
    </row>
    <row r="1005" spans="2:13" x14ac:dyDescent="0.25">
      <c r="B1005" s="37" t="s">
        <v>68</v>
      </c>
      <c r="C1005" s="37" t="s">
        <v>100</v>
      </c>
      <c r="D1005" s="37">
        <v>0</v>
      </c>
      <c r="E1005" s="52" t="s">
        <v>90</v>
      </c>
      <c r="F1005" s="52">
        <v>9</v>
      </c>
      <c r="G1005" s="52" t="s">
        <v>18</v>
      </c>
      <c r="H1005" s="52" t="s">
        <v>105</v>
      </c>
      <c r="I1005" s="52">
        <v>0</v>
      </c>
      <c r="J1005" s="52">
        <v>0</v>
      </c>
      <c r="K1005" s="52">
        <v>0</v>
      </c>
      <c r="L1005" s="52">
        <v>0</v>
      </c>
      <c r="M1005" s="52"/>
    </row>
    <row r="1006" spans="2:13" x14ac:dyDescent="0.25">
      <c r="B1006" s="37" t="s">
        <v>68</v>
      </c>
      <c r="C1006" s="37" t="s">
        <v>100</v>
      </c>
      <c r="D1006" s="37">
        <v>0</v>
      </c>
      <c r="E1006" s="52" t="s">
        <v>90</v>
      </c>
      <c r="F1006" s="52">
        <v>9</v>
      </c>
      <c r="G1006" s="52" t="s">
        <v>18</v>
      </c>
      <c r="H1006" s="52" t="s">
        <v>103</v>
      </c>
      <c r="I1006" s="52">
        <v>0</v>
      </c>
      <c r="J1006" s="52">
        <v>0</v>
      </c>
      <c r="K1006" s="52">
        <v>0</v>
      </c>
      <c r="L1006" s="52">
        <v>0</v>
      </c>
      <c r="M1006" s="52"/>
    </row>
    <row r="1007" spans="2:13" x14ac:dyDescent="0.25">
      <c r="B1007" s="37" t="s">
        <v>68</v>
      </c>
      <c r="C1007" s="37" t="s">
        <v>100</v>
      </c>
      <c r="D1007" s="37">
        <v>0</v>
      </c>
      <c r="E1007" s="52" t="s">
        <v>90</v>
      </c>
      <c r="F1007" s="52">
        <v>9</v>
      </c>
      <c r="G1007" s="52" t="s">
        <v>18</v>
      </c>
      <c r="H1007" s="52" t="s">
        <v>104</v>
      </c>
      <c r="I1007" s="52">
        <v>0</v>
      </c>
      <c r="J1007" s="52">
        <v>0</v>
      </c>
      <c r="K1007" s="52">
        <v>0</v>
      </c>
      <c r="L1007" s="52">
        <v>0</v>
      </c>
      <c r="M1007" s="52"/>
    </row>
    <row r="1008" spans="2:13" x14ac:dyDescent="0.25">
      <c r="B1008" s="37" t="s">
        <v>76</v>
      </c>
      <c r="C1008" s="37" t="s">
        <v>100</v>
      </c>
      <c r="D1008" s="37">
        <v>0</v>
      </c>
      <c r="E1008" s="52" t="s">
        <v>90</v>
      </c>
      <c r="F1008" s="52">
        <v>9</v>
      </c>
      <c r="G1008" s="52" t="s">
        <v>18</v>
      </c>
      <c r="H1008" s="52" t="s">
        <v>105</v>
      </c>
      <c r="I1008" s="52">
        <v>0</v>
      </c>
      <c r="J1008" s="52">
        <v>0</v>
      </c>
      <c r="K1008" s="52">
        <v>0</v>
      </c>
      <c r="L1008" s="52">
        <v>0</v>
      </c>
      <c r="M1008" s="52"/>
    </row>
    <row r="1009" spans="2:13" x14ac:dyDescent="0.25">
      <c r="B1009" s="37" t="s">
        <v>76</v>
      </c>
      <c r="C1009" s="37" t="s">
        <v>100</v>
      </c>
      <c r="D1009" s="37">
        <v>0</v>
      </c>
      <c r="E1009" s="52" t="s">
        <v>90</v>
      </c>
      <c r="F1009" s="52">
        <v>9</v>
      </c>
      <c r="G1009" s="52" t="s">
        <v>18</v>
      </c>
      <c r="H1009" s="52" t="s">
        <v>103</v>
      </c>
      <c r="I1009" s="52">
        <v>0</v>
      </c>
      <c r="J1009" s="52">
        <v>0</v>
      </c>
      <c r="K1009" s="52">
        <v>0</v>
      </c>
      <c r="L1009" s="52">
        <v>0</v>
      </c>
      <c r="M1009" s="52"/>
    </row>
    <row r="1010" spans="2:13" x14ac:dyDescent="0.25">
      <c r="B1010" s="37" t="s">
        <v>76</v>
      </c>
      <c r="C1010" s="37" t="s">
        <v>100</v>
      </c>
      <c r="D1010" s="37">
        <v>0</v>
      </c>
      <c r="E1010" s="52" t="s">
        <v>90</v>
      </c>
      <c r="F1010" s="52">
        <v>9</v>
      </c>
      <c r="G1010" s="52" t="s">
        <v>18</v>
      </c>
      <c r="H1010" s="52" t="s">
        <v>104</v>
      </c>
      <c r="I1010" s="52">
        <v>0</v>
      </c>
      <c r="J1010" s="52">
        <v>0</v>
      </c>
      <c r="K1010" s="52">
        <v>0</v>
      </c>
      <c r="L1010" s="52">
        <v>0</v>
      </c>
      <c r="M1010" s="52"/>
    </row>
    <row r="1011" spans="2:13" x14ac:dyDescent="0.25">
      <c r="B1011" s="37" t="s">
        <v>64</v>
      </c>
      <c r="C1011" s="37" t="s">
        <v>100</v>
      </c>
      <c r="D1011" s="37">
        <v>0</v>
      </c>
      <c r="E1011" s="52" t="s">
        <v>90</v>
      </c>
      <c r="F1011" s="52">
        <v>9</v>
      </c>
      <c r="G1011" s="52" t="s">
        <v>18</v>
      </c>
      <c r="H1011" s="52" t="s">
        <v>105</v>
      </c>
      <c r="I1011" s="52">
        <v>0</v>
      </c>
      <c r="J1011" s="52">
        <v>0</v>
      </c>
      <c r="K1011" s="52">
        <v>0</v>
      </c>
      <c r="L1011" s="52">
        <v>0</v>
      </c>
      <c r="M1011" s="52"/>
    </row>
    <row r="1012" spans="2:13" x14ac:dyDescent="0.25">
      <c r="B1012" s="37" t="s">
        <v>64</v>
      </c>
      <c r="C1012" s="37" t="s">
        <v>100</v>
      </c>
      <c r="D1012" s="37">
        <v>0</v>
      </c>
      <c r="E1012" s="52" t="s">
        <v>90</v>
      </c>
      <c r="F1012" s="52">
        <v>9</v>
      </c>
      <c r="G1012" s="52" t="s">
        <v>18</v>
      </c>
      <c r="H1012" s="52" t="s">
        <v>103</v>
      </c>
      <c r="I1012" s="52">
        <v>0</v>
      </c>
      <c r="J1012" s="52">
        <v>0</v>
      </c>
      <c r="K1012" s="52">
        <v>0</v>
      </c>
      <c r="L1012" s="52">
        <v>0</v>
      </c>
      <c r="M1012" s="52"/>
    </row>
    <row r="1013" spans="2:13" x14ac:dyDescent="0.25">
      <c r="B1013" s="37" t="s">
        <v>64</v>
      </c>
      <c r="C1013" s="37" t="s">
        <v>100</v>
      </c>
      <c r="D1013" s="37">
        <v>0</v>
      </c>
      <c r="E1013" s="52" t="s">
        <v>90</v>
      </c>
      <c r="F1013" s="52">
        <v>9</v>
      </c>
      <c r="G1013" s="52" t="s">
        <v>18</v>
      </c>
      <c r="H1013" s="52" t="s">
        <v>104</v>
      </c>
      <c r="I1013" s="52">
        <v>0</v>
      </c>
      <c r="J1013" s="52">
        <v>0</v>
      </c>
      <c r="K1013" s="52">
        <v>0</v>
      </c>
      <c r="L1013" s="52">
        <v>0</v>
      </c>
      <c r="M1013" s="52"/>
    </row>
    <row r="1014" spans="2:13" x14ac:dyDescent="0.25">
      <c r="B1014" s="37" t="s">
        <v>60</v>
      </c>
      <c r="C1014" s="37" t="s">
        <v>100</v>
      </c>
      <c r="D1014" s="37">
        <v>0</v>
      </c>
      <c r="E1014" s="52" t="s">
        <v>90</v>
      </c>
      <c r="F1014" s="52">
        <v>9</v>
      </c>
      <c r="G1014" s="52" t="s">
        <v>18</v>
      </c>
      <c r="H1014" s="52" t="s">
        <v>105</v>
      </c>
      <c r="I1014" s="52">
        <v>0</v>
      </c>
      <c r="J1014" s="52">
        <v>0</v>
      </c>
      <c r="K1014" s="52">
        <v>0</v>
      </c>
      <c r="L1014" s="52">
        <v>0</v>
      </c>
      <c r="M1014" s="52"/>
    </row>
    <row r="1015" spans="2:13" x14ac:dyDescent="0.25">
      <c r="B1015" s="37" t="s">
        <v>60</v>
      </c>
      <c r="C1015" s="37" t="s">
        <v>100</v>
      </c>
      <c r="D1015" s="37">
        <v>0</v>
      </c>
      <c r="E1015" s="52" t="s">
        <v>90</v>
      </c>
      <c r="F1015" s="52">
        <v>9</v>
      </c>
      <c r="G1015" s="52" t="s">
        <v>18</v>
      </c>
      <c r="H1015" s="52" t="s">
        <v>103</v>
      </c>
      <c r="I1015" s="52">
        <v>0</v>
      </c>
      <c r="J1015" s="52">
        <v>0</v>
      </c>
      <c r="K1015" s="52">
        <v>0</v>
      </c>
      <c r="L1015" s="52">
        <v>0</v>
      </c>
      <c r="M1015" s="52"/>
    </row>
    <row r="1016" spans="2:13" x14ac:dyDescent="0.25">
      <c r="B1016" s="37" t="s">
        <v>60</v>
      </c>
      <c r="C1016" s="37" t="s">
        <v>100</v>
      </c>
      <c r="D1016" s="37">
        <v>0</v>
      </c>
      <c r="E1016" s="52" t="s">
        <v>90</v>
      </c>
      <c r="F1016" s="52">
        <v>9</v>
      </c>
      <c r="G1016" s="52" t="s">
        <v>18</v>
      </c>
      <c r="H1016" s="52" t="s">
        <v>104</v>
      </c>
      <c r="I1016" s="52">
        <v>0</v>
      </c>
      <c r="J1016" s="52">
        <v>0</v>
      </c>
      <c r="K1016" s="52">
        <v>0</v>
      </c>
      <c r="L1016" s="52">
        <v>0</v>
      </c>
      <c r="M1016" s="52"/>
    </row>
    <row r="1017" spans="2:13" x14ac:dyDescent="0.25">
      <c r="B1017" s="37" t="s">
        <v>66</v>
      </c>
      <c r="C1017" s="37" t="s">
        <v>100</v>
      </c>
      <c r="D1017" s="37">
        <v>0</v>
      </c>
      <c r="E1017" s="52" t="s">
        <v>90</v>
      </c>
      <c r="F1017" s="52">
        <v>9</v>
      </c>
      <c r="G1017" s="52" t="s">
        <v>101</v>
      </c>
      <c r="H1017" s="52" t="s">
        <v>103</v>
      </c>
      <c r="I1017" s="52">
        <v>2</v>
      </c>
      <c r="J1017" s="52">
        <v>79</v>
      </c>
      <c r="K1017" s="52">
        <v>2</v>
      </c>
      <c r="L1017" s="52">
        <v>0</v>
      </c>
      <c r="M1017" s="52"/>
    </row>
    <row r="1018" spans="2:13" x14ac:dyDescent="0.25">
      <c r="B1018" s="37" t="s">
        <v>66</v>
      </c>
      <c r="C1018" s="37" t="s">
        <v>100</v>
      </c>
      <c r="D1018" s="37">
        <v>0</v>
      </c>
      <c r="E1018" s="52" t="s">
        <v>90</v>
      </c>
      <c r="F1018" s="52">
        <v>9</v>
      </c>
      <c r="G1018" s="52" t="s">
        <v>101</v>
      </c>
      <c r="H1018" s="52" t="s">
        <v>104</v>
      </c>
      <c r="I1018" s="52">
        <v>0</v>
      </c>
      <c r="J1018" s="52">
        <v>0</v>
      </c>
      <c r="K1018" s="52">
        <v>0</v>
      </c>
      <c r="L1018" s="52">
        <v>0</v>
      </c>
      <c r="M1018" s="52"/>
    </row>
    <row r="1019" spans="2:13" x14ac:dyDescent="0.25">
      <c r="B1019" s="37" t="s">
        <v>66</v>
      </c>
      <c r="C1019" s="37" t="s">
        <v>100</v>
      </c>
      <c r="D1019" s="37">
        <v>0</v>
      </c>
      <c r="E1019" s="52" t="s">
        <v>90</v>
      </c>
      <c r="F1019" s="52">
        <v>9</v>
      </c>
      <c r="G1019" s="52" t="s">
        <v>18</v>
      </c>
      <c r="H1019" s="52" t="s">
        <v>105</v>
      </c>
      <c r="I1019" s="52">
        <v>0</v>
      </c>
      <c r="J1019" s="52">
        <v>0</v>
      </c>
      <c r="K1019" s="52">
        <v>0</v>
      </c>
      <c r="L1019" s="52">
        <v>0</v>
      </c>
      <c r="M1019" s="52"/>
    </row>
    <row r="1020" spans="2:13" x14ac:dyDescent="0.25">
      <c r="B1020" s="37" t="s">
        <v>66</v>
      </c>
      <c r="C1020" s="37" t="s">
        <v>100</v>
      </c>
      <c r="D1020" s="37">
        <v>0</v>
      </c>
      <c r="E1020" s="52" t="s">
        <v>90</v>
      </c>
      <c r="F1020" s="52">
        <v>9</v>
      </c>
      <c r="G1020" s="52" t="s">
        <v>18</v>
      </c>
      <c r="H1020" s="52" t="s">
        <v>103</v>
      </c>
      <c r="I1020" s="52">
        <v>0</v>
      </c>
      <c r="J1020" s="52">
        <v>0</v>
      </c>
      <c r="K1020" s="52">
        <v>0</v>
      </c>
      <c r="L1020" s="52">
        <v>0</v>
      </c>
      <c r="M1020" s="52"/>
    </row>
    <row r="1021" spans="2:13" x14ac:dyDescent="0.25">
      <c r="B1021" s="37" t="s">
        <v>66</v>
      </c>
      <c r="C1021" s="37" t="s">
        <v>100</v>
      </c>
      <c r="D1021" s="37">
        <v>0</v>
      </c>
      <c r="E1021" s="52" t="s">
        <v>90</v>
      </c>
      <c r="F1021" s="52">
        <v>9</v>
      </c>
      <c r="G1021" s="52" t="s">
        <v>18</v>
      </c>
      <c r="H1021" s="52" t="s">
        <v>104</v>
      </c>
      <c r="I1021" s="52">
        <v>0</v>
      </c>
      <c r="J1021" s="52">
        <v>0</v>
      </c>
      <c r="K1021" s="52">
        <v>0</v>
      </c>
      <c r="L1021" s="52">
        <v>0</v>
      </c>
      <c r="M1021" s="52"/>
    </row>
    <row r="1022" spans="2:13" x14ac:dyDescent="0.25">
      <c r="B1022" s="37" t="s">
        <v>82</v>
      </c>
      <c r="C1022" s="37" t="s">
        <v>100</v>
      </c>
      <c r="D1022" s="37">
        <v>0</v>
      </c>
      <c r="E1022" s="52" t="s">
        <v>90</v>
      </c>
      <c r="F1022" s="52">
        <v>9</v>
      </c>
      <c r="G1022" s="52" t="s">
        <v>18</v>
      </c>
      <c r="H1022" s="52" t="s">
        <v>105</v>
      </c>
      <c r="I1022" s="52">
        <v>0</v>
      </c>
      <c r="J1022" s="52">
        <v>0</v>
      </c>
      <c r="K1022" s="52">
        <v>0</v>
      </c>
      <c r="L1022" s="52">
        <v>0</v>
      </c>
      <c r="M1022" s="52"/>
    </row>
    <row r="1023" spans="2:13" x14ac:dyDescent="0.25">
      <c r="B1023" s="37" t="s">
        <v>82</v>
      </c>
      <c r="C1023" s="37" t="s">
        <v>100</v>
      </c>
      <c r="D1023" s="37">
        <v>0</v>
      </c>
      <c r="E1023" s="52" t="s">
        <v>90</v>
      </c>
      <c r="F1023" s="52">
        <v>9</v>
      </c>
      <c r="G1023" s="52" t="s">
        <v>18</v>
      </c>
      <c r="H1023" s="52" t="s">
        <v>103</v>
      </c>
      <c r="I1023" s="52">
        <v>0</v>
      </c>
      <c r="J1023" s="52">
        <v>0</v>
      </c>
      <c r="K1023" s="52">
        <v>0</v>
      </c>
      <c r="L1023" s="52">
        <v>0</v>
      </c>
      <c r="M1023" s="52"/>
    </row>
    <row r="1024" spans="2:13" x14ac:dyDescent="0.25">
      <c r="B1024" s="37" t="s">
        <v>82</v>
      </c>
      <c r="C1024" s="37" t="s">
        <v>100</v>
      </c>
      <c r="D1024" s="37">
        <v>0</v>
      </c>
      <c r="E1024" s="52" t="s">
        <v>90</v>
      </c>
      <c r="F1024" s="52">
        <v>9</v>
      </c>
      <c r="G1024" s="52" t="s">
        <v>18</v>
      </c>
      <c r="H1024" s="52" t="s">
        <v>104</v>
      </c>
      <c r="I1024" s="52">
        <v>0</v>
      </c>
      <c r="J1024" s="52">
        <v>0</v>
      </c>
      <c r="K1024" s="52">
        <v>0</v>
      </c>
      <c r="L1024" s="52">
        <v>0</v>
      </c>
      <c r="M1024" s="52"/>
    </row>
    <row r="1025" spans="2:13" x14ac:dyDescent="0.25">
      <c r="B1025" s="37" t="s">
        <v>13</v>
      </c>
      <c r="C1025" s="37" t="s">
        <v>100</v>
      </c>
      <c r="D1025" s="37">
        <v>0</v>
      </c>
      <c r="E1025" s="51" t="s">
        <v>90</v>
      </c>
      <c r="F1025" s="52">
        <v>9</v>
      </c>
      <c r="G1025" s="51" t="s">
        <v>18</v>
      </c>
      <c r="H1025" s="51" t="s">
        <v>105</v>
      </c>
      <c r="I1025" s="52">
        <v>0</v>
      </c>
      <c r="J1025" s="52">
        <v>0</v>
      </c>
      <c r="K1025" s="52">
        <v>0</v>
      </c>
      <c r="L1025" s="52">
        <v>0</v>
      </c>
      <c r="M1025" s="52"/>
    </row>
    <row r="1026" spans="2:13" x14ac:dyDescent="0.25">
      <c r="B1026" s="37" t="s">
        <v>13</v>
      </c>
      <c r="C1026" s="37" t="s">
        <v>100</v>
      </c>
      <c r="D1026" s="37">
        <v>0</v>
      </c>
      <c r="E1026" s="51" t="s">
        <v>90</v>
      </c>
      <c r="F1026" s="52">
        <v>9</v>
      </c>
      <c r="G1026" s="51" t="s">
        <v>18</v>
      </c>
      <c r="H1026" s="51" t="s">
        <v>103</v>
      </c>
      <c r="I1026" s="52">
        <v>0</v>
      </c>
      <c r="J1026" s="52">
        <v>0</v>
      </c>
      <c r="K1026" s="52">
        <v>0</v>
      </c>
      <c r="L1026" s="52">
        <v>0</v>
      </c>
      <c r="M1026" s="52"/>
    </row>
    <row r="1027" spans="2:13" x14ac:dyDescent="0.25">
      <c r="B1027" s="37" t="s">
        <v>13</v>
      </c>
      <c r="C1027" s="37" t="s">
        <v>100</v>
      </c>
      <c r="D1027" s="37">
        <v>0</v>
      </c>
      <c r="E1027" s="51" t="s">
        <v>90</v>
      </c>
      <c r="F1027" s="52">
        <v>9</v>
      </c>
      <c r="G1027" s="52" t="s">
        <v>18</v>
      </c>
      <c r="H1027" s="52" t="s">
        <v>104</v>
      </c>
      <c r="I1027" s="52">
        <v>0</v>
      </c>
      <c r="J1027" s="52">
        <v>0</v>
      </c>
      <c r="K1027" s="52">
        <v>0</v>
      </c>
      <c r="L1027" s="52">
        <v>0</v>
      </c>
      <c r="M1027" s="52"/>
    </row>
    <row r="1028" spans="2:13" x14ac:dyDescent="0.25">
      <c r="B1028" s="56" t="s">
        <v>64</v>
      </c>
      <c r="C1028" s="56" t="s">
        <v>100</v>
      </c>
      <c r="D1028" s="56">
        <v>0</v>
      </c>
      <c r="E1028" s="52" t="s">
        <v>91</v>
      </c>
      <c r="F1028" s="52">
        <v>10</v>
      </c>
      <c r="G1028" s="52" t="s">
        <v>18</v>
      </c>
      <c r="H1028" s="52" t="s">
        <v>105</v>
      </c>
      <c r="I1028" s="52">
        <v>0</v>
      </c>
      <c r="J1028" s="52">
        <v>0</v>
      </c>
      <c r="K1028" s="52">
        <v>0</v>
      </c>
      <c r="L1028" s="52">
        <v>0</v>
      </c>
      <c r="M1028" s="52"/>
    </row>
    <row r="1029" spans="2:13" x14ac:dyDescent="0.25">
      <c r="B1029" s="56" t="s">
        <v>64</v>
      </c>
      <c r="C1029" s="56" t="s">
        <v>100</v>
      </c>
      <c r="D1029" s="56">
        <v>0</v>
      </c>
      <c r="E1029" s="52" t="s">
        <v>91</v>
      </c>
      <c r="F1029" s="52">
        <v>10</v>
      </c>
      <c r="G1029" s="52" t="s">
        <v>18</v>
      </c>
      <c r="H1029" s="52" t="s">
        <v>103</v>
      </c>
      <c r="I1029" s="52">
        <v>0</v>
      </c>
      <c r="J1029" s="52">
        <v>0</v>
      </c>
      <c r="K1029" s="52">
        <v>0</v>
      </c>
      <c r="L1029" s="52">
        <v>0</v>
      </c>
      <c r="M1029" s="52"/>
    </row>
    <row r="1030" spans="2:13" x14ac:dyDescent="0.25">
      <c r="B1030" s="56" t="s">
        <v>64</v>
      </c>
      <c r="C1030" s="56" t="s">
        <v>100</v>
      </c>
      <c r="D1030" s="56">
        <v>0</v>
      </c>
      <c r="E1030" s="52" t="s">
        <v>91</v>
      </c>
      <c r="F1030" s="52">
        <v>10</v>
      </c>
      <c r="G1030" s="52" t="s">
        <v>18</v>
      </c>
      <c r="H1030" s="52" t="s">
        <v>104</v>
      </c>
      <c r="I1030" s="52">
        <v>0</v>
      </c>
      <c r="J1030" s="52">
        <v>0</v>
      </c>
      <c r="K1030" s="52">
        <v>0</v>
      </c>
      <c r="L1030" s="52">
        <v>0</v>
      </c>
      <c r="M1030" s="52"/>
    </row>
    <row r="1031" spans="2:13" x14ac:dyDescent="0.25">
      <c r="B1031" s="56" t="s">
        <v>78</v>
      </c>
      <c r="C1031" s="56" t="s">
        <v>100</v>
      </c>
      <c r="D1031" s="56">
        <v>0</v>
      </c>
      <c r="E1031" s="52" t="s">
        <v>91</v>
      </c>
      <c r="F1031" s="52">
        <v>10</v>
      </c>
      <c r="G1031" s="52" t="s">
        <v>101</v>
      </c>
      <c r="H1031" s="52" t="s">
        <v>103</v>
      </c>
      <c r="I1031" s="52">
        <v>0</v>
      </c>
      <c r="J1031" s="52">
        <v>0</v>
      </c>
      <c r="K1031" s="52">
        <v>0</v>
      </c>
      <c r="L1031" s="52">
        <v>0</v>
      </c>
      <c r="M1031" s="52"/>
    </row>
    <row r="1032" spans="2:13" x14ac:dyDescent="0.25">
      <c r="B1032" s="56" t="s">
        <v>78</v>
      </c>
      <c r="C1032" s="56" t="s">
        <v>100</v>
      </c>
      <c r="D1032" s="56">
        <v>0</v>
      </c>
      <c r="E1032" s="52" t="s">
        <v>91</v>
      </c>
      <c r="F1032" s="52">
        <v>10</v>
      </c>
      <c r="G1032" s="52" t="s">
        <v>101</v>
      </c>
      <c r="H1032" s="52" t="s">
        <v>104</v>
      </c>
      <c r="I1032" s="52">
        <v>0</v>
      </c>
      <c r="J1032" s="52">
        <v>0</v>
      </c>
      <c r="K1032" s="52">
        <v>0</v>
      </c>
      <c r="L1032" s="52">
        <v>0</v>
      </c>
      <c r="M1032" s="52"/>
    </row>
    <row r="1033" spans="2:13" x14ac:dyDescent="0.25">
      <c r="B1033" s="56" t="s">
        <v>78</v>
      </c>
      <c r="C1033" s="56" t="s">
        <v>100</v>
      </c>
      <c r="D1033" s="56">
        <v>0</v>
      </c>
      <c r="E1033" s="52" t="s">
        <v>91</v>
      </c>
      <c r="F1033" s="52">
        <v>10</v>
      </c>
      <c r="G1033" s="52" t="s">
        <v>18</v>
      </c>
      <c r="H1033" s="52" t="s">
        <v>105</v>
      </c>
      <c r="I1033" s="52">
        <v>0</v>
      </c>
      <c r="J1033" s="52">
        <v>0</v>
      </c>
      <c r="K1033" s="52">
        <v>0</v>
      </c>
      <c r="L1033" s="52">
        <v>0</v>
      </c>
      <c r="M1033" s="52"/>
    </row>
    <row r="1034" spans="2:13" x14ac:dyDescent="0.25">
      <c r="B1034" s="56" t="s">
        <v>78</v>
      </c>
      <c r="C1034" s="56" t="s">
        <v>100</v>
      </c>
      <c r="D1034" s="56">
        <v>0</v>
      </c>
      <c r="E1034" s="52" t="s">
        <v>91</v>
      </c>
      <c r="F1034" s="52">
        <v>10</v>
      </c>
      <c r="G1034" s="52" t="s">
        <v>18</v>
      </c>
      <c r="H1034" s="52" t="s">
        <v>103</v>
      </c>
      <c r="I1034" s="52">
        <v>0</v>
      </c>
      <c r="J1034" s="52">
        <v>0</v>
      </c>
      <c r="K1034" s="52">
        <v>0</v>
      </c>
      <c r="L1034" s="52">
        <v>0</v>
      </c>
      <c r="M1034" s="52"/>
    </row>
    <row r="1035" spans="2:13" x14ac:dyDescent="0.25">
      <c r="B1035" s="56" t="s">
        <v>78</v>
      </c>
      <c r="C1035" s="56" t="s">
        <v>100</v>
      </c>
      <c r="D1035" s="56">
        <v>0</v>
      </c>
      <c r="E1035" s="52" t="s">
        <v>91</v>
      </c>
      <c r="F1035" s="52">
        <v>10</v>
      </c>
      <c r="G1035" s="52" t="s">
        <v>18</v>
      </c>
      <c r="H1035" s="52" t="s">
        <v>104</v>
      </c>
      <c r="I1035" s="52">
        <v>0</v>
      </c>
      <c r="J1035" s="52">
        <v>0</v>
      </c>
      <c r="K1035" s="52">
        <v>0</v>
      </c>
      <c r="L1035" s="52">
        <v>0</v>
      </c>
      <c r="M1035" s="52"/>
    </row>
    <row r="1036" spans="2:13" x14ac:dyDescent="0.25">
      <c r="B1036" s="56" t="s">
        <v>24</v>
      </c>
      <c r="C1036" s="56" t="s">
        <v>100</v>
      </c>
      <c r="D1036" s="56">
        <v>0</v>
      </c>
      <c r="E1036" s="52" t="s">
        <v>91</v>
      </c>
      <c r="F1036" s="52">
        <v>10</v>
      </c>
      <c r="G1036" s="52" t="s">
        <v>101</v>
      </c>
      <c r="H1036" s="52" t="s">
        <v>103</v>
      </c>
      <c r="I1036" s="52">
        <v>1</v>
      </c>
      <c r="J1036" s="52">
        <v>202</v>
      </c>
      <c r="K1036" s="52">
        <v>3</v>
      </c>
      <c r="L1036" s="52">
        <v>0</v>
      </c>
      <c r="M1036" s="52"/>
    </row>
    <row r="1037" spans="2:13" x14ac:dyDescent="0.25">
      <c r="B1037" s="56" t="s">
        <v>24</v>
      </c>
      <c r="C1037" s="56" t="s">
        <v>100</v>
      </c>
      <c r="D1037" s="56">
        <v>0</v>
      </c>
      <c r="E1037" s="52" t="s">
        <v>91</v>
      </c>
      <c r="F1037" s="52">
        <v>10</v>
      </c>
      <c r="G1037" s="52" t="s">
        <v>101</v>
      </c>
      <c r="H1037" s="52" t="s">
        <v>104</v>
      </c>
      <c r="I1037" s="52">
        <v>0</v>
      </c>
      <c r="J1037" s="52">
        <v>0</v>
      </c>
      <c r="K1037" s="52">
        <v>0</v>
      </c>
      <c r="L1037" s="52">
        <v>0</v>
      </c>
      <c r="M1037" s="52"/>
    </row>
    <row r="1038" spans="2:13" x14ac:dyDescent="0.25">
      <c r="B1038" s="56" t="s">
        <v>24</v>
      </c>
      <c r="C1038" s="56" t="s">
        <v>100</v>
      </c>
      <c r="D1038" s="56">
        <v>0</v>
      </c>
      <c r="E1038" s="52" t="s">
        <v>91</v>
      </c>
      <c r="F1038" s="52">
        <v>10</v>
      </c>
      <c r="G1038" s="52" t="s">
        <v>18</v>
      </c>
      <c r="H1038" s="52" t="s">
        <v>105</v>
      </c>
      <c r="I1038" s="52">
        <v>0</v>
      </c>
      <c r="J1038" s="52">
        <v>0</v>
      </c>
      <c r="K1038" s="52">
        <v>0</v>
      </c>
      <c r="L1038" s="52">
        <v>0</v>
      </c>
      <c r="M1038" s="52"/>
    </row>
    <row r="1039" spans="2:13" x14ac:dyDescent="0.25">
      <c r="B1039" s="56" t="s">
        <v>24</v>
      </c>
      <c r="C1039" s="56" t="s">
        <v>100</v>
      </c>
      <c r="D1039" s="56">
        <v>0</v>
      </c>
      <c r="E1039" s="52" t="s">
        <v>91</v>
      </c>
      <c r="F1039" s="52">
        <v>10</v>
      </c>
      <c r="G1039" s="52" t="s">
        <v>18</v>
      </c>
      <c r="H1039" s="52" t="s">
        <v>103</v>
      </c>
      <c r="I1039" s="52">
        <v>0</v>
      </c>
      <c r="J1039" s="52">
        <v>0</v>
      </c>
      <c r="K1039" s="52">
        <v>0</v>
      </c>
      <c r="L1039" s="52">
        <v>0</v>
      </c>
      <c r="M1039" s="52"/>
    </row>
    <row r="1040" spans="2:13" x14ac:dyDescent="0.25">
      <c r="B1040" s="56" t="s">
        <v>24</v>
      </c>
      <c r="C1040" s="56" t="s">
        <v>100</v>
      </c>
      <c r="D1040" s="56">
        <v>0</v>
      </c>
      <c r="E1040" s="52" t="s">
        <v>91</v>
      </c>
      <c r="F1040" s="52">
        <v>10</v>
      </c>
      <c r="G1040" s="52" t="s">
        <v>18</v>
      </c>
      <c r="H1040" s="52" t="s">
        <v>104</v>
      </c>
      <c r="I1040" s="52">
        <v>0</v>
      </c>
      <c r="J1040" s="52">
        <v>0</v>
      </c>
      <c r="K1040" s="52">
        <v>0</v>
      </c>
      <c r="L1040" s="52">
        <v>0</v>
      </c>
      <c r="M1040" s="52"/>
    </row>
    <row r="1041" spans="2:13" x14ac:dyDescent="0.25">
      <c r="B1041" s="56" t="s">
        <v>76</v>
      </c>
      <c r="C1041" s="56" t="s">
        <v>100</v>
      </c>
      <c r="D1041" s="56">
        <v>0</v>
      </c>
      <c r="E1041" s="52" t="s">
        <v>91</v>
      </c>
      <c r="F1041" s="52">
        <v>10</v>
      </c>
      <c r="G1041" s="52" t="s">
        <v>18</v>
      </c>
      <c r="H1041" s="52" t="s">
        <v>105</v>
      </c>
      <c r="I1041" s="52">
        <v>0</v>
      </c>
      <c r="J1041" s="52">
        <v>0</v>
      </c>
      <c r="K1041" s="52">
        <v>0</v>
      </c>
      <c r="L1041" s="52"/>
      <c r="M1041" s="52"/>
    </row>
    <row r="1042" spans="2:13" x14ac:dyDescent="0.25">
      <c r="B1042" s="56" t="s">
        <v>76</v>
      </c>
      <c r="C1042" s="56" t="s">
        <v>100</v>
      </c>
      <c r="D1042" s="56">
        <v>0</v>
      </c>
      <c r="E1042" s="52" t="s">
        <v>91</v>
      </c>
      <c r="F1042" s="52">
        <v>10</v>
      </c>
      <c r="G1042" s="52" t="s">
        <v>18</v>
      </c>
      <c r="H1042" s="52" t="s">
        <v>103</v>
      </c>
      <c r="I1042" s="52">
        <v>0</v>
      </c>
      <c r="J1042" s="52">
        <v>0</v>
      </c>
      <c r="K1042" s="52">
        <v>0</v>
      </c>
      <c r="L1042" s="52"/>
      <c r="M1042" s="52"/>
    </row>
    <row r="1043" spans="2:13" x14ac:dyDescent="0.25">
      <c r="B1043" s="56" t="s">
        <v>76</v>
      </c>
      <c r="C1043" s="56" t="s">
        <v>100</v>
      </c>
      <c r="D1043" s="56">
        <v>0</v>
      </c>
      <c r="E1043" s="52" t="s">
        <v>91</v>
      </c>
      <c r="F1043" s="52">
        <v>10</v>
      </c>
      <c r="G1043" s="52" t="s">
        <v>18</v>
      </c>
      <c r="H1043" s="52" t="s">
        <v>104</v>
      </c>
      <c r="I1043" s="52">
        <v>0</v>
      </c>
      <c r="J1043" s="52">
        <v>0</v>
      </c>
      <c r="K1043" s="52">
        <v>0</v>
      </c>
      <c r="L1043" s="52"/>
      <c r="M1043" s="52"/>
    </row>
    <row r="1044" spans="2:13" x14ac:dyDescent="0.25">
      <c r="B1044" s="56" t="s">
        <v>46</v>
      </c>
      <c r="C1044" s="56" t="s">
        <v>100</v>
      </c>
      <c r="D1044" s="56">
        <v>0</v>
      </c>
      <c r="E1044" s="52" t="s">
        <v>91</v>
      </c>
      <c r="F1044" s="52">
        <v>10</v>
      </c>
      <c r="G1044" s="52" t="s">
        <v>18</v>
      </c>
      <c r="H1044" s="52" t="s">
        <v>105</v>
      </c>
      <c r="I1044" s="52">
        <v>0</v>
      </c>
      <c r="J1044" s="52">
        <v>0</v>
      </c>
      <c r="K1044" s="52">
        <v>0</v>
      </c>
      <c r="L1044" s="52">
        <v>0</v>
      </c>
      <c r="M1044" s="52"/>
    </row>
    <row r="1045" spans="2:13" x14ac:dyDescent="0.25">
      <c r="B1045" s="56" t="s">
        <v>46</v>
      </c>
      <c r="C1045" s="56" t="s">
        <v>100</v>
      </c>
      <c r="D1045" s="56">
        <v>0</v>
      </c>
      <c r="E1045" s="52" t="s">
        <v>91</v>
      </c>
      <c r="F1045" s="52">
        <v>10</v>
      </c>
      <c r="G1045" s="52" t="s">
        <v>18</v>
      </c>
      <c r="H1045" s="52" t="s">
        <v>103</v>
      </c>
      <c r="I1045" s="52">
        <v>0</v>
      </c>
      <c r="J1045" s="52">
        <v>0</v>
      </c>
      <c r="K1045" s="52">
        <v>0</v>
      </c>
      <c r="L1045" s="52">
        <v>0</v>
      </c>
      <c r="M1045" s="52"/>
    </row>
    <row r="1046" spans="2:13" x14ac:dyDescent="0.25">
      <c r="B1046" s="56" t="s">
        <v>46</v>
      </c>
      <c r="C1046" s="56" t="s">
        <v>100</v>
      </c>
      <c r="D1046" s="56">
        <v>0</v>
      </c>
      <c r="E1046" s="52" t="s">
        <v>91</v>
      </c>
      <c r="F1046" s="52">
        <v>10</v>
      </c>
      <c r="G1046" s="52" t="s">
        <v>18</v>
      </c>
      <c r="H1046" s="52" t="s">
        <v>104</v>
      </c>
      <c r="I1046" s="52">
        <v>0</v>
      </c>
      <c r="J1046" s="52">
        <v>0</v>
      </c>
      <c r="K1046" s="52">
        <v>0</v>
      </c>
      <c r="L1046" s="52">
        <v>0</v>
      </c>
      <c r="M1046" s="52"/>
    </row>
    <row r="1047" spans="2:13" x14ac:dyDescent="0.25">
      <c r="B1047" s="56" t="s">
        <v>33</v>
      </c>
      <c r="C1047" s="56" t="s">
        <v>100</v>
      </c>
      <c r="D1047" s="56">
        <v>0</v>
      </c>
      <c r="E1047" s="52" t="s">
        <v>91</v>
      </c>
      <c r="F1047" s="52">
        <v>10</v>
      </c>
      <c r="G1047" s="52" t="s">
        <v>18</v>
      </c>
      <c r="H1047" s="52" t="s">
        <v>105</v>
      </c>
      <c r="I1047" s="52">
        <v>0</v>
      </c>
      <c r="J1047" s="52">
        <v>0</v>
      </c>
      <c r="K1047" s="52">
        <v>0</v>
      </c>
      <c r="L1047" s="52">
        <v>0</v>
      </c>
      <c r="M1047" s="52"/>
    </row>
    <row r="1048" spans="2:13" x14ac:dyDescent="0.25">
      <c r="B1048" s="56" t="s">
        <v>33</v>
      </c>
      <c r="C1048" s="56" t="s">
        <v>100</v>
      </c>
      <c r="D1048" s="56">
        <v>0</v>
      </c>
      <c r="E1048" s="52" t="s">
        <v>91</v>
      </c>
      <c r="F1048" s="52">
        <v>10</v>
      </c>
      <c r="G1048" s="52" t="s">
        <v>18</v>
      </c>
      <c r="H1048" s="52" t="s">
        <v>103</v>
      </c>
      <c r="I1048" s="52">
        <v>0</v>
      </c>
      <c r="J1048" s="52">
        <v>0</v>
      </c>
      <c r="K1048" s="52">
        <v>0</v>
      </c>
      <c r="L1048" s="52">
        <v>0</v>
      </c>
      <c r="M1048" s="52"/>
    </row>
    <row r="1049" spans="2:13" x14ac:dyDescent="0.25">
      <c r="B1049" s="56" t="s">
        <v>33</v>
      </c>
      <c r="C1049" s="56" t="s">
        <v>100</v>
      </c>
      <c r="D1049" s="56">
        <v>0</v>
      </c>
      <c r="E1049" s="52" t="s">
        <v>91</v>
      </c>
      <c r="F1049" s="52">
        <v>10</v>
      </c>
      <c r="G1049" s="52" t="s">
        <v>18</v>
      </c>
      <c r="H1049" s="52" t="s">
        <v>104</v>
      </c>
      <c r="I1049" s="52">
        <v>0</v>
      </c>
      <c r="J1049" s="52">
        <v>0</v>
      </c>
      <c r="K1049" s="52">
        <v>0</v>
      </c>
      <c r="L1049" s="52">
        <v>0</v>
      </c>
      <c r="M1049" s="52"/>
    </row>
    <row r="1050" spans="2:13" x14ac:dyDescent="0.25">
      <c r="B1050" s="56" t="s">
        <v>58</v>
      </c>
      <c r="C1050" s="56" t="s">
        <v>100</v>
      </c>
      <c r="D1050" s="56">
        <v>0</v>
      </c>
      <c r="E1050" s="52" t="s">
        <v>91</v>
      </c>
      <c r="F1050" s="52">
        <v>10</v>
      </c>
      <c r="G1050" s="52" t="s">
        <v>18</v>
      </c>
      <c r="H1050" s="52" t="s">
        <v>105</v>
      </c>
      <c r="I1050" s="52">
        <v>0</v>
      </c>
      <c r="J1050" s="52">
        <v>0</v>
      </c>
      <c r="K1050" s="52">
        <v>0</v>
      </c>
      <c r="L1050" s="52">
        <v>0</v>
      </c>
      <c r="M1050" s="52"/>
    </row>
    <row r="1051" spans="2:13" x14ac:dyDescent="0.25">
      <c r="B1051" s="56" t="s">
        <v>58</v>
      </c>
      <c r="C1051" s="56" t="s">
        <v>100</v>
      </c>
      <c r="D1051" s="56">
        <v>0</v>
      </c>
      <c r="E1051" s="52" t="s">
        <v>91</v>
      </c>
      <c r="F1051" s="52">
        <v>10</v>
      </c>
      <c r="G1051" s="52" t="s">
        <v>18</v>
      </c>
      <c r="H1051" s="52" t="s">
        <v>103</v>
      </c>
      <c r="I1051" s="52">
        <v>0</v>
      </c>
      <c r="J1051" s="52">
        <v>0</v>
      </c>
      <c r="K1051" s="52">
        <v>0</v>
      </c>
      <c r="L1051" s="52">
        <v>0</v>
      </c>
      <c r="M1051" s="52"/>
    </row>
    <row r="1052" spans="2:13" x14ac:dyDescent="0.25">
      <c r="B1052" s="56" t="s">
        <v>58</v>
      </c>
      <c r="C1052" s="56" t="s">
        <v>100</v>
      </c>
      <c r="D1052" s="56">
        <v>0</v>
      </c>
      <c r="E1052" s="52" t="s">
        <v>91</v>
      </c>
      <c r="F1052" s="52">
        <v>10</v>
      </c>
      <c r="G1052" s="52" t="s">
        <v>18</v>
      </c>
      <c r="H1052" s="52" t="s">
        <v>104</v>
      </c>
      <c r="I1052" s="52">
        <v>0</v>
      </c>
      <c r="J1052" s="52">
        <v>0</v>
      </c>
      <c r="K1052" s="52">
        <v>0</v>
      </c>
      <c r="L1052" s="52">
        <v>0</v>
      </c>
      <c r="M1052" s="52"/>
    </row>
    <row r="1053" spans="2:13" x14ac:dyDescent="0.25">
      <c r="B1053" s="56" t="s">
        <v>62</v>
      </c>
      <c r="C1053" s="56" t="s">
        <v>100</v>
      </c>
      <c r="D1053" s="56">
        <v>0</v>
      </c>
      <c r="E1053" s="52" t="s">
        <v>91</v>
      </c>
      <c r="F1053" s="52">
        <v>10</v>
      </c>
      <c r="G1053" s="52" t="s">
        <v>101</v>
      </c>
      <c r="H1053" s="52" t="s">
        <v>103</v>
      </c>
      <c r="I1053" s="52">
        <v>0</v>
      </c>
      <c r="J1053" s="52">
        <v>0</v>
      </c>
      <c r="K1053" s="52">
        <v>0</v>
      </c>
      <c r="L1053" s="52">
        <v>0</v>
      </c>
      <c r="M1053" s="52"/>
    </row>
    <row r="1054" spans="2:13" x14ac:dyDescent="0.25">
      <c r="B1054" s="56" t="s">
        <v>62</v>
      </c>
      <c r="C1054" s="56" t="s">
        <v>100</v>
      </c>
      <c r="D1054" s="56">
        <v>0</v>
      </c>
      <c r="E1054" s="52" t="s">
        <v>91</v>
      </c>
      <c r="F1054" s="52">
        <v>10</v>
      </c>
      <c r="G1054" s="52" t="s">
        <v>101</v>
      </c>
      <c r="H1054" s="52" t="s">
        <v>104</v>
      </c>
      <c r="I1054" s="52">
        <v>0</v>
      </c>
      <c r="J1054" s="52">
        <v>0</v>
      </c>
      <c r="K1054" s="52">
        <v>0</v>
      </c>
      <c r="L1054" s="52">
        <v>0</v>
      </c>
      <c r="M1054" s="52"/>
    </row>
    <row r="1055" spans="2:13" x14ac:dyDescent="0.25">
      <c r="B1055" s="56" t="s">
        <v>62</v>
      </c>
      <c r="C1055" s="56" t="s">
        <v>100</v>
      </c>
      <c r="D1055" s="56">
        <v>0</v>
      </c>
      <c r="E1055" s="52" t="s">
        <v>91</v>
      </c>
      <c r="F1055" s="52">
        <v>10</v>
      </c>
      <c r="G1055" s="52" t="s">
        <v>18</v>
      </c>
      <c r="H1055" s="52" t="s">
        <v>105</v>
      </c>
      <c r="I1055" s="52">
        <v>0</v>
      </c>
      <c r="J1055" s="52">
        <v>0</v>
      </c>
      <c r="K1055" s="52">
        <v>0</v>
      </c>
      <c r="L1055" s="52">
        <v>0</v>
      </c>
      <c r="M1055" s="52"/>
    </row>
    <row r="1056" spans="2:13" x14ac:dyDescent="0.25">
      <c r="B1056" s="56" t="s">
        <v>62</v>
      </c>
      <c r="C1056" s="56" t="s">
        <v>100</v>
      </c>
      <c r="D1056" s="56">
        <v>0</v>
      </c>
      <c r="E1056" s="52" t="s">
        <v>91</v>
      </c>
      <c r="F1056" s="52">
        <v>10</v>
      </c>
      <c r="G1056" s="52" t="s">
        <v>18</v>
      </c>
      <c r="H1056" s="52" t="s">
        <v>103</v>
      </c>
      <c r="I1056" s="52">
        <v>0</v>
      </c>
      <c r="J1056" s="52">
        <v>0</v>
      </c>
      <c r="K1056" s="52">
        <v>0</v>
      </c>
      <c r="L1056" s="52">
        <v>0</v>
      </c>
      <c r="M1056" s="52"/>
    </row>
    <row r="1057" spans="2:13" x14ac:dyDescent="0.25">
      <c r="B1057" s="56" t="s">
        <v>62</v>
      </c>
      <c r="C1057" s="56" t="s">
        <v>100</v>
      </c>
      <c r="D1057" s="56">
        <v>0</v>
      </c>
      <c r="E1057" s="52" t="s">
        <v>91</v>
      </c>
      <c r="F1057" s="52">
        <v>10</v>
      </c>
      <c r="G1057" s="52" t="s">
        <v>18</v>
      </c>
      <c r="H1057" s="52" t="s">
        <v>104</v>
      </c>
      <c r="I1057" s="52">
        <v>0</v>
      </c>
      <c r="J1057" s="52">
        <v>0</v>
      </c>
      <c r="K1057" s="52">
        <v>0</v>
      </c>
      <c r="L1057" s="52">
        <v>0</v>
      </c>
      <c r="M1057" s="52"/>
    </row>
    <row r="1058" spans="2:13" x14ac:dyDescent="0.25">
      <c r="B1058" s="56" t="s">
        <v>66</v>
      </c>
      <c r="C1058" s="56" t="s">
        <v>100</v>
      </c>
      <c r="D1058" s="56">
        <v>0</v>
      </c>
      <c r="E1058" s="52" t="s">
        <v>91</v>
      </c>
      <c r="F1058" s="52">
        <v>10</v>
      </c>
      <c r="G1058" s="52" t="s">
        <v>101</v>
      </c>
      <c r="H1058" s="52" t="s">
        <v>103</v>
      </c>
      <c r="I1058" s="52">
        <v>2</v>
      </c>
      <c r="J1058" s="52">
        <v>79</v>
      </c>
      <c r="K1058" s="52">
        <v>2</v>
      </c>
      <c r="L1058" s="52">
        <v>0</v>
      </c>
      <c r="M1058" s="52"/>
    </row>
    <row r="1059" spans="2:13" x14ac:dyDescent="0.25">
      <c r="B1059" s="56" t="s">
        <v>66</v>
      </c>
      <c r="C1059" s="56" t="s">
        <v>100</v>
      </c>
      <c r="D1059" s="56">
        <v>0</v>
      </c>
      <c r="E1059" s="52" t="s">
        <v>91</v>
      </c>
      <c r="F1059" s="52">
        <v>10</v>
      </c>
      <c r="G1059" s="52" t="s">
        <v>101</v>
      </c>
      <c r="H1059" s="52" t="s">
        <v>104</v>
      </c>
      <c r="I1059" s="52">
        <v>0</v>
      </c>
      <c r="J1059" s="52">
        <v>0</v>
      </c>
      <c r="K1059" s="52">
        <v>0</v>
      </c>
      <c r="L1059" s="52">
        <v>0</v>
      </c>
      <c r="M1059" s="52"/>
    </row>
    <row r="1060" spans="2:13" x14ac:dyDescent="0.25">
      <c r="B1060" s="56" t="s">
        <v>66</v>
      </c>
      <c r="C1060" s="56" t="s">
        <v>100</v>
      </c>
      <c r="D1060" s="56">
        <v>0</v>
      </c>
      <c r="E1060" s="52" t="s">
        <v>91</v>
      </c>
      <c r="F1060" s="52">
        <v>10</v>
      </c>
      <c r="G1060" s="52" t="s">
        <v>18</v>
      </c>
      <c r="H1060" s="52" t="s">
        <v>105</v>
      </c>
      <c r="I1060" s="52">
        <v>0</v>
      </c>
      <c r="J1060" s="52">
        <v>0</v>
      </c>
      <c r="K1060" s="52">
        <v>0</v>
      </c>
      <c r="L1060" s="52">
        <v>0</v>
      </c>
      <c r="M1060" s="52"/>
    </row>
    <row r="1061" spans="2:13" x14ac:dyDescent="0.25">
      <c r="B1061" s="56" t="s">
        <v>66</v>
      </c>
      <c r="C1061" s="56" t="s">
        <v>100</v>
      </c>
      <c r="D1061" s="56">
        <v>0</v>
      </c>
      <c r="E1061" s="52" t="s">
        <v>91</v>
      </c>
      <c r="F1061" s="52">
        <v>10</v>
      </c>
      <c r="G1061" s="52" t="s">
        <v>18</v>
      </c>
      <c r="H1061" s="52" t="s">
        <v>103</v>
      </c>
      <c r="I1061" s="52">
        <v>0</v>
      </c>
      <c r="J1061" s="52">
        <v>0</v>
      </c>
      <c r="K1061" s="52">
        <v>0</v>
      </c>
      <c r="L1061" s="52">
        <v>0</v>
      </c>
      <c r="M1061" s="52"/>
    </row>
    <row r="1062" spans="2:13" x14ac:dyDescent="0.25">
      <c r="B1062" s="56" t="s">
        <v>66</v>
      </c>
      <c r="C1062" s="56" t="s">
        <v>100</v>
      </c>
      <c r="D1062" s="56">
        <v>0</v>
      </c>
      <c r="E1062" s="52" t="s">
        <v>91</v>
      </c>
      <c r="F1062" s="52">
        <v>10</v>
      </c>
      <c r="G1062" s="52" t="s">
        <v>18</v>
      </c>
      <c r="H1062" s="52" t="s">
        <v>104</v>
      </c>
      <c r="I1062" s="52">
        <v>0</v>
      </c>
      <c r="J1062" s="52">
        <v>0</v>
      </c>
      <c r="K1062" s="52">
        <v>0</v>
      </c>
      <c r="L1062" s="52">
        <v>0</v>
      </c>
      <c r="M1062" s="52"/>
    </row>
    <row r="1063" spans="2:13" x14ac:dyDescent="0.25">
      <c r="B1063" s="56" t="s">
        <v>41</v>
      </c>
      <c r="C1063" s="56" t="s">
        <v>100</v>
      </c>
      <c r="D1063" s="56">
        <v>0</v>
      </c>
      <c r="E1063" s="52" t="s">
        <v>91</v>
      </c>
      <c r="F1063" s="52">
        <v>10</v>
      </c>
      <c r="G1063" s="52" t="s">
        <v>18</v>
      </c>
      <c r="H1063" s="52" t="s">
        <v>105</v>
      </c>
      <c r="I1063" s="52">
        <v>0</v>
      </c>
      <c r="J1063" s="52">
        <v>0</v>
      </c>
      <c r="K1063" s="52">
        <v>0</v>
      </c>
      <c r="L1063" s="52">
        <v>0</v>
      </c>
      <c r="M1063" s="52"/>
    </row>
    <row r="1064" spans="2:13" x14ac:dyDescent="0.25">
      <c r="B1064" s="56" t="s">
        <v>41</v>
      </c>
      <c r="C1064" s="56" t="s">
        <v>100</v>
      </c>
      <c r="D1064" s="56">
        <v>0</v>
      </c>
      <c r="E1064" s="52" t="s">
        <v>91</v>
      </c>
      <c r="F1064" s="52">
        <v>10</v>
      </c>
      <c r="G1064" s="52" t="s">
        <v>18</v>
      </c>
      <c r="H1064" s="52" t="s">
        <v>103</v>
      </c>
      <c r="I1064" s="52">
        <v>0</v>
      </c>
      <c r="J1064" s="52">
        <v>0</v>
      </c>
      <c r="K1064" s="52">
        <v>0</v>
      </c>
      <c r="L1064" s="52">
        <v>0</v>
      </c>
      <c r="M1064" s="52"/>
    </row>
    <row r="1065" spans="2:13" x14ac:dyDescent="0.25">
      <c r="B1065" s="56" t="s">
        <v>41</v>
      </c>
      <c r="C1065" s="56" t="s">
        <v>100</v>
      </c>
      <c r="D1065" s="56">
        <v>0</v>
      </c>
      <c r="E1065" s="52" t="s">
        <v>91</v>
      </c>
      <c r="F1065" s="52">
        <v>10</v>
      </c>
      <c r="G1065" s="52" t="s">
        <v>18</v>
      </c>
      <c r="H1065" s="52" t="s">
        <v>104</v>
      </c>
      <c r="I1065" s="52">
        <v>0</v>
      </c>
      <c r="J1065" s="52">
        <v>0</v>
      </c>
      <c r="K1065" s="52">
        <v>0</v>
      </c>
      <c r="L1065" s="52">
        <v>0</v>
      </c>
      <c r="M1065" s="52"/>
    </row>
    <row r="1066" spans="2:13" x14ac:dyDescent="0.25">
      <c r="B1066" s="56" t="s">
        <v>13</v>
      </c>
      <c r="C1066" s="56" t="s">
        <v>100</v>
      </c>
      <c r="D1066" s="56">
        <v>0</v>
      </c>
      <c r="E1066" s="51" t="s">
        <v>91</v>
      </c>
      <c r="F1066" s="52">
        <v>10</v>
      </c>
      <c r="G1066" s="51" t="s">
        <v>18</v>
      </c>
      <c r="H1066" s="51" t="s">
        <v>105</v>
      </c>
      <c r="I1066" s="52">
        <v>0</v>
      </c>
      <c r="J1066" s="52">
        <v>0</v>
      </c>
      <c r="K1066" s="52">
        <v>0</v>
      </c>
      <c r="L1066" s="52">
        <v>0</v>
      </c>
      <c r="M1066" s="52"/>
    </row>
    <row r="1067" spans="2:13" x14ac:dyDescent="0.25">
      <c r="B1067" s="56" t="s">
        <v>13</v>
      </c>
      <c r="C1067" s="56" t="s">
        <v>100</v>
      </c>
      <c r="D1067" s="56">
        <v>0</v>
      </c>
      <c r="E1067" s="51" t="s">
        <v>91</v>
      </c>
      <c r="F1067" s="52">
        <v>10</v>
      </c>
      <c r="G1067" s="51" t="s">
        <v>18</v>
      </c>
      <c r="H1067" s="51" t="s">
        <v>103</v>
      </c>
      <c r="I1067" s="52">
        <v>0</v>
      </c>
      <c r="J1067" s="52">
        <v>0</v>
      </c>
      <c r="K1067" s="52">
        <v>0</v>
      </c>
      <c r="L1067" s="52">
        <v>0</v>
      </c>
      <c r="M1067" s="52"/>
    </row>
    <row r="1068" spans="2:13" x14ac:dyDescent="0.25">
      <c r="B1068" s="56" t="s">
        <v>13</v>
      </c>
      <c r="C1068" s="56" t="s">
        <v>100</v>
      </c>
      <c r="D1068" s="56">
        <v>0</v>
      </c>
      <c r="E1068" s="51" t="s">
        <v>91</v>
      </c>
      <c r="F1068" s="52">
        <v>10</v>
      </c>
      <c r="G1068" s="52" t="s">
        <v>18</v>
      </c>
      <c r="H1068" s="52" t="s">
        <v>104</v>
      </c>
      <c r="I1068" s="52">
        <v>0</v>
      </c>
      <c r="J1068" s="52">
        <v>0</v>
      </c>
      <c r="K1068" s="52">
        <v>0</v>
      </c>
      <c r="L1068" s="52">
        <v>0</v>
      </c>
      <c r="M1068" s="52"/>
    </row>
    <row r="1069" spans="2:13" x14ac:dyDescent="0.25">
      <c r="B1069" s="56" t="s">
        <v>50</v>
      </c>
      <c r="C1069" s="56" t="s">
        <v>100</v>
      </c>
      <c r="D1069" s="56">
        <v>0</v>
      </c>
      <c r="E1069" s="52" t="s">
        <v>91</v>
      </c>
      <c r="F1069" s="52">
        <v>10</v>
      </c>
      <c r="G1069" s="52" t="s">
        <v>101</v>
      </c>
      <c r="H1069" s="52" t="s">
        <v>103</v>
      </c>
      <c r="I1069" s="52">
        <v>0</v>
      </c>
      <c r="J1069" s="52">
        <v>0</v>
      </c>
      <c r="K1069" s="52">
        <v>0</v>
      </c>
      <c r="L1069" s="52">
        <v>0</v>
      </c>
      <c r="M1069" s="52"/>
    </row>
    <row r="1070" spans="2:13" x14ac:dyDescent="0.25">
      <c r="B1070" s="56" t="s">
        <v>50</v>
      </c>
      <c r="C1070" s="56" t="s">
        <v>100</v>
      </c>
      <c r="D1070" s="56">
        <v>0</v>
      </c>
      <c r="E1070" s="52" t="s">
        <v>91</v>
      </c>
      <c r="F1070" s="52">
        <v>10</v>
      </c>
      <c r="G1070" s="52" t="s">
        <v>101</v>
      </c>
      <c r="H1070" s="52" t="s">
        <v>104</v>
      </c>
      <c r="I1070" s="52">
        <v>0</v>
      </c>
      <c r="J1070" s="52">
        <v>0</v>
      </c>
      <c r="K1070" s="52">
        <v>0</v>
      </c>
      <c r="L1070" s="52">
        <v>0</v>
      </c>
      <c r="M1070" s="52"/>
    </row>
    <row r="1071" spans="2:13" x14ac:dyDescent="0.25">
      <c r="B1071" s="56" t="s">
        <v>50</v>
      </c>
      <c r="C1071" s="56" t="s">
        <v>100</v>
      </c>
      <c r="D1071" s="56">
        <v>0</v>
      </c>
      <c r="E1071" s="52" t="s">
        <v>91</v>
      </c>
      <c r="F1071" s="52">
        <v>10</v>
      </c>
      <c r="G1071" s="52" t="s">
        <v>18</v>
      </c>
      <c r="H1071" s="52" t="s">
        <v>105</v>
      </c>
      <c r="I1071" s="52">
        <v>0</v>
      </c>
      <c r="J1071" s="52">
        <v>0</v>
      </c>
      <c r="K1071" s="52">
        <v>0</v>
      </c>
      <c r="L1071" s="52">
        <v>0</v>
      </c>
      <c r="M1071" s="52"/>
    </row>
    <row r="1072" spans="2:13" x14ac:dyDescent="0.25">
      <c r="B1072" s="56" t="s">
        <v>50</v>
      </c>
      <c r="C1072" s="56" t="s">
        <v>100</v>
      </c>
      <c r="D1072" s="56">
        <v>0</v>
      </c>
      <c r="E1072" s="52" t="s">
        <v>91</v>
      </c>
      <c r="F1072" s="52">
        <v>10</v>
      </c>
      <c r="G1072" s="52" t="s">
        <v>18</v>
      </c>
      <c r="H1072" s="52" t="s">
        <v>103</v>
      </c>
      <c r="I1072" s="52">
        <v>0</v>
      </c>
      <c r="J1072" s="52">
        <v>0</v>
      </c>
      <c r="K1072" s="52">
        <v>0</v>
      </c>
      <c r="L1072" s="52">
        <v>0</v>
      </c>
      <c r="M1072" s="52"/>
    </row>
    <row r="1073" spans="2:13" x14ac:dyDescent="0.25">
      <c r="B1073" s="56" t="s">
        <v>50</v>
      </c>
      <c r="C1073" s="56" t="s">
        <v>100</v>
      </c>
      <c r="D1073" s="56">
        <v>0</v>
      </c>
      <c r="E1073" s="52" t="s">
        <v>91</v>
      </c>
      <c r="F1073" s="52">
        <v>10</v>
      </c>
      <c r="G1073" s="52" t="s">
        <v>18</v>
      </c>
      <c r="H1073" s="52" t="s">
        <v>104</v>
      </c>
      <c r="I1073" s="52">
        <v>0</v>
      </c>
      <c r="J1073" s="52">
        <v>0</v>
      </c>
      <c r="K1073" s="52">
        <v>0</v>
      </c>
      <c r="L1073" s="52">
        <v>0</v>
      </c>
      <c r="M1073" s="52"/>
    </row>
    <row r="1074" spans="2:13" x14ac:dyDescent="0.25">
      <c r="B1074" s="56" t="s">
        <v>29</v>
      </c>
      <c r="C1074" s="56" t="s">
        <v>100</v>
      </c>
      <c r="D1074" s="56">
        <v>0</v>
      </c>
      <c r="E1074" s="52" t="s">
        <v>91</v>
      </c>
      <c r="F1074" s="52">
        <v>10</v>
      </c>
      <c r="G1074" s="52" t="s">
        <v>18</v>
      </c>
      <c r="H1074" s="52" t="s">
        <v>105</v>
      </c>
      <c r="I1074" s="52">
        <v>0</v>
      </c>
      <c r="J1074" s="52">
        <v>0</v>
      </c>
      <c r="K1074" s="52">
        <v>0</v>
      </c>
      <c r="L1074" s="52">
        <v>0</v>
      </c>
      <c r="M1074" s="52"/>
    </row>
    <row r="1075" spans="2:13" x14ac:dyDescent="0.25">
      <c r="B1075" s="56" t="s">
        <v>29</v>
      </c>
      <c r="C1075" s="56" t="s">
        <v>100</v>
      </c>
      <c r="D1075" s="56">
        <v>0</v>
      </c>
      <c r="E1075" s="52" t="s">
        <v>91</v>
      </c>
      <c r="F1075" s="52">
        <v>10</v>
      </c>
      <c r="G1075" s="52" t="s">
        <v>18</v>
      </c>
      <c r="H1075" s="52" t="s">
        <v>103</v>
      </c>
      <c r="I1075" s="52">
        <v>0</v>
      </c>
      <c r="J1075" s="52">
        <v>0</v>
      </c>
      <c r="K1075" s="52">
        <v>0</v>
      </c>
      <c r="L1075" s="52">
        <v>0</v>
      </c>
      <c r="M1075" s="52"/>
    </row>
    <row r="1076" spans="2:13" x14ac:dyDescent="0.25">
      <c r="B1076" s="56" t="s">
        <v>29</v>
      </c>
      <c r="C1076" s="56" t="s">
        <v>100</v>
      </c>
      <c r="D1076" s="56">
        <v>0</v>
      </c>
      <c r="E1076" s="52" t="s">
        <v>91</v>
      </c>
      <c r="F1076" s="52">
        <v>10</v>
      </c>
      <c r="G1076" s="52" t="s">
        <v>18</v>
      </c>
      <c r="H1076" s="52" t="s">
        <v>104</v>
      </c>
      <c r="I1076" s="52">
        <v>0</v>
      </c>
      <c r="J1076" s="52">
        <v>0</v>
      </c>
      <c r="K1076" s="52">
        <v>0</v>
      </c>
      <c r="L1076" s="52">
        <v>0</v>
      </c>
      <c r="M1076" s="52"/>
    </row>
    <row r="1077" spans="2:13" x14ac:dyDescent="0.25">
      <c r="B1077" s="56" t="s">
        <v>68</v>
      </c>
      <c r="C1077" s="56" t="s">
        <v>100</v>
      </c>
      <c r="D1077" s="56">
        <v>0</v>
      </c>
      <c r="E1077" s="52" t="s">
        <v>91</v>
      </c>
      <c r="F1077" s="52">
        <v>10</v>
      </c>
      <c r="G1077" s="52" t="s">
        <v>18</v>
      </c>
      <c r="H1077" s="52" t="s">
        <v>105</v>
      </c>
      <c r="I1077" s="52">
        <v>0</v>
      </c>
      <c r="J1077" s="52">
        <v>0</v>
      </c>
      <c r="K1077" s="52">
        <v>0</v>
      </c>
      <c r="L1077" s="52">
        <v>0</v>
      </c>
      <c r="M1077" s="52"/>
    </row>
    <row r="1078" spans="2:13" x14ac:dyDescent="0.25">
      <c r="B1078" s="56" t="s">
        <v>68</v>
      </c>
      <c r="C1078" s="56" t="s">
        <v>100</v>
      </c>
      <c r="D1078" s="56">
        <v>0</v>
      </c>
      <c r="E1078" s="52" t="s">
        <v>91</v>
      </c>
      <c r="F1078" s="52">
        <v>10</v>
      </c>
      <c r="G1078" s="52" t="s">
        <v>18</v>
      </c>
      <c r="H1078" s="52" t="s">
        <v>103</v>
      </c>
      <c r="I1078" s="52">
        <v>0</v>
      </c>
      <c r="J1078" s="52">
        <v>0</v>
      </c>
      <c r="K1078" s="52">
        <v>0</v>
      </c>
      <c r="L1078" s="52">
        <v>0</v>
      </c>
      <c r="M1078" s="52"/>
    </row>
    <row r="1079" spans="2:13" x14ac:dyDescent="0.25">
      <c r="B1079" s="56" t="s">
        <v>68</v>
      </c>
      <c r="C1079" s="56" t="s">
        <v>100</v>
      </c>
      <c r="D1079" s="56">
        <v>0</v>
      </c>
      <c r="E1079" s="52" t="s">
        <v>91</v>
      </c>
      <c r="F1079" s="52">
        <v>10</v>
      </c>
      <c r="G1079" s="52" t="s">
        <v>18</v>
      </c>
      <c r="H1079" s="52" t="s">
        <v>104</v>
      </c>
      <c r="I1079" s="52">
        <v>0</v>
      </c>
      <c r="J1079" s="52">
        <v>0</v>
      </c>
      <c r="K1079" s="52">
        <v>0</v>
      </c>
      <c r="L1079" s="52">
        <v>0</v>
      </c>
      <c r="M1079" s="52"/>
    </row>
    <row r="1080" spans="2:13" x14ac:dyDescent="0.25">
      <c r="B1080" s="56" t="s">
        <v>36</v>
      </c>
      <c r="C1080" s="56" t="s">
        <v>100</v>
      </c>
      <c r="D1080" s="56">
        <v>0</v>
      </c>
      <c r="E1080" s="52" t="s">
        <v>91</v>
      </c>
      <c r="F1080" s="52">
        <v>10</v>
      </c>
      <c r="G1080" s="52" t="s">
        <v>18</v>
      </c>
      <c r="H1080" s="52" t="s">
        <v>105</v>
      </c>
      <c r="I1080" s="52">
        <v>0</v>
      </c>
      <c r="J1080" s="52">
        <v>0</v>
      </c>
      <c r="K1080" s="52">
        <v>0</v>
      </c>
      <c r="L1080" s="52">
        <v>0</v>
      </c>
      <c r="M1080" s="52"/>
    </row>
    <row r="1081" spans="2:13" x14ac:dyDescent="0.25">
      <c r="B1081" s="56" t="s">
        <v>36</v>
      </c>
      <c r="C1081" s="56" t="s">
        <v>100</v>
      </c>
      <c r="D1081" s="56">
        <v>0</v>
      </c>
      <c r="E1081" s="52" t="s">
        <v>91</v>
      </c>
      <c r="F1081" s="52">
        <v>10</v>
      </c>
      <c r="G1081" s="52" t="s">
        <v>18</v>
      </c>
      <c r="H1081" s="52" t="s">
        <v>103</v>
      </c>
      <c r="I1081" s="52">
        <v>0</v>
      </c>
      <c r="J1081" s="52">
        <v>0</v>
      </c>
      <c r="K1081" s="52">
        <v>0</v>
      </c>
      <c r="L1081" s="52">
        <v>0</v>
      </c>
      <c r="M1081" s="52"/>
    </row>
    <row r="1082" spans="2:13" x14ac:dyDescent="0.25">
      <c r="B1082" s="56" t="s">
        <v>36</v>
      </c>
      <c r="C1082" s="56" t="s">
        <v>100</v>
      </c>
      <c r="D1082" s="56">
        <v>0</v>
      </c>
      <c r="E1082" s="52" t="s">
        <v>91</v>
      </c>
      <c r="F1082" s="52">
        <v>10</v>
      </c>
      <c r="G1082" s="52" t="s">
        <v>18</v>
      </c>
      <c r="H1082" s="52" t="s">
        <v>104</v>
      </c>
      <c r="I1082" s="52">
        <v>0</v>
      </c>
      <c r="J1082" s="52">
        <v>0</v>
      </c>
      <c r="K1082" s="52">
        <v>0</v>
      </c>
      <c r="L1082" s="52">
        <v>0</v>
      </c>
      <c r="M1082" s="52"/>
    </row>
    <row r="1083" spans="2:13" x14ac:dyDescent="0.25">
      <c r="B1083" s="56" t="s">
        <v>31</v>
      </c>
      <c r="C1083" s="56" t="s">
        <v>100</v>
      </c>
      <c r="D1083" s="56">
        <v>0</v>
      </c>
      <c r="E1083" s="52" t="s">
        <v>91</v>
      </c>
      <c r="F1083" s="52">
        <v>10</v>
      </c>
      <c r="G1083" s="52" t="s">
        <v>18</v>
      </c>
      <c r="H1083" s="52" t="s">
        <v>105</v>
      </c>
      <c r="I1083" s="52">
        <v>0</v>
      </c>
      <c r="J1083" s="52">
        <v>0</v>
      </c>
      <c r="K1083" s="52">
        <v>0</v>
      </c>
      <c r="L1083" s="52">
        <v>0</v>
      </c>
      <c r="M1083" s="52"/>
    </row>
    <row r="1084" spans="2:13" x14ac:dyDescent="0.25">
      <c r="B1084" s="56" t="s">
        <v>31</v>
      </c>
      <c r="C1084" s="56" t="s">
        <v>100</v>
      </c>
      <c r="D1084" s="56">
        <v>0</v>
      </c>
      <c r="E1084" s="52" t="s">
        <v>91</v>
      </c>
      <c r="F1084" s="52">
        <v>10</v>
      </c>
      <c r="G1084" s="52" t="s">
        <v>18</v>
      </c>
      <c r="H1084" s="52" t="s">
        <v>103</v>
      </c>
      <c r="I1084" s="52">
        <v>0</v>
      </c>
      <c r="J1084" s="52">
        <v>0</v>
      </c>
      <c r="K1084" s="52">
        <v>0</v>
      </c>
      <c r="L1084" s="52">
        <v>0</v>
      </c>
      <c r="M1084" s="52"/>
    </row>
    <row r="1085" spans="2:13" x14ac:dyDescent="0.25">
      <c r="B1085" s="56" t="s">
        <v>31</v>
      </c>
      <c r="C1085" s="56" t="s">
        <v>100</v>
      </c>
      <c r="D1085" s="56">
        <v>0</v>
      </c>
      <c r="E1085" s="52" t="s">
        <v>91</v>
      </c>
      <c r="F1085" s="52">
        <v>10</v>
      </c>
      <c r="G1085" s="52" t="s">
        <v>18</v>
      </c>
      <c r="H1085" s="52" t="s">
        <v>104</v>
      </c>
      <c r="I1085" s="52">
        <v>0</v>
      </c>
      <c r="J1085" s="52">
        <v>0</v>
      </c>
      <c r="K1085" s="52">
        <v>0</v>
      </c>
      <c r="L1085" s="52">
        <v>0</v>
      </c>
      <c r="M1085" s="52"/>
    </row>
    <row r="1086" spans="2:13" x14ac:dyDescent="0.25">
      <c r="B1086" s="56" t="s">
        <v>54</v>
      </c>
      <c r="C1086" s="56" t="s">
        <v>100</v>
      </c>
      <c r="D1086" s="56">
        <v>0</v>
      </c>
      <c r="E1086" s="52" t="s">
        <v>91</v>
      </c>
      <c r="F1086" s="52">
        <v>10</v>
      </c>
      <c r="G1086" s="52" t="s">
        <v>101</v>
      </c>
      <c r="H1086" s="52" t="s">
        <v>103</v>
      </c>
      <c r="I1086" s="52">
        <v>4</v>
      </c>
      <c r="J1086" s="52">
        <v>408</v>
      </c>
      <c r="K1086" s="52">
        <v>10</v>
      </c>
      <c r="L1086" s="52">
        <v>0</v>
      </c>
      <c r="M1086" s="52"/>
    </row>
    <row r="1087" spans="2:13" x14ac:dyDescent="0.25">
      <c r="B1087" s="56" t="s">
        <v>54</v>
      </c>
      <c r="C1087" s="56" t="s">
        <v>100</v>
      </c>
      <c r="D1087" s="56">
        <v>0</v>
      </c>
      <c r="E1087" s="52" t="s">
        <v>91</v>
      </c>
      <c r="F1087" s="52">
        <v>10</v>
      </c>
      <c r="G1087" s="52" t="s">
        <v>101</v>
      </c>
      <c r="H1087" s="52" t="s">
        <v>104</v>
      </c>
      <c r="I1087" s="52">
        <v>0</v>
      </c>
      <c r="J1087" s="52">
        <v>0</v>
      </c>
      <c r="K1087" s="52">
        <v>0</v>
      </c>
      <c r="L1087" s="52">
        <v>0</v>
      </c>
      <c r="M1087" s="52"/>
    </row>
    <row r="1088" spans="2:13" x14ac:dyDescent="0.25">
      <c r="B1088" s="56" t="s">
        <v>54</v>
      </c>
      <c r="C1088" s="56" t="s">
        <v>100</v>
      </c>
      <c r="D1088" s="56">
        <v>0</v>
      </c>
      <c r="E1088" s="52" t="s">
        <v>91</v>
      </c>
      <c r="F1088" s="52">
        <v>10</v>
      </c>
      <c r="G1088" s="52" t="s">
        <v>18</v>
      </c>
      <c r="H1088" s="52" t="s">
        <v>105</v>
      </c>
      <c r="I1088" s="52">
        <v>0</v>
      </c>
      <c r="J1088" s="52">
        <v>0</v>
      </c>
      <c r="K1088" s="52">
        <v>0</v>
      </c>
      <c r="L1088" s="52">
        <v>0</v>
      </c>
      <c r="M1088" s="52"/>
    </row>
    <row r="1089" spans="2:13" x14ac:dyDescent="0.25">
      <c r="B1089" s="56" t="s">
        <v>54</v>
      </c>
      <c r="C1089" s="56" t="s">
        <v>100</v>
      </c>
      <c r="D1089" s="56">
        <v>0</v>
      </c>
      <c r="E1089" s="52" t="s">
        <v>91</v>
      </c>
      <c r="F1089" s="52">
        <v>10</v>
      </c>
      <c r="G1089" s="52" t="s">
        <v>18</v>
      </c>
      <c r="H1089" s="52" t="s">
        <v>103</v>
      </c>
      <c r="I1089" s="52">
        <v>2</v>
      </c>
      <c r="J1089" s="52">
        <v>232</v>
      </c>
      <c r="K1089" s="52">
        <v>2</v>
      </c>
      <c r="L1089" s="52">
        <v>0</v>
      </c>
      <c r="M1089" s="52"/>
    </row>
    <row r="1090" spans="2:13" x14ac:dyDescent="0.25">
      <c r="B1090" s="56" t="s">
        <v>54</v>
      </c>
      <c r="C1090" s="56" t="s">
        <v>100</v>
      </c>
      <c r="D1090" s="56">
        <v>0</v>
      </c>
      <c r="E1090" s="52" t="s">
        <v>91</v>
      </c>
      <c r="F1090" s="52">
        <v>10</v>
      </c>
      <c r="G1090" s="52" t="s">
        <v>18</v>
      </c>
      <c r="H1090" s="52" t="s">
        <v>104</v>
      </c>
      <c r="I1090" s="52">
        <v>0</v>
      </c>
      <c r="J1090" s="52">
        <v>0</v>
      </c>
      <c r="K1090" s="52">
        <v>0</v>
      </c>
      <c r="L1090" s="52">
        <v>0</v>
      </c>
      <c r="M1090" s="52"/>
    </row>
    <row r="1091" spans="2:13" x14ac:dyDescent="0.25">
      <c r="B1091" s="56" t="s">
        <v>43</v>
      </c>
      <c r="C1091" s="56" t="s">
        <v>100</v>
      </c>
      <c r="D1091" s="56">
        <v>0</v>
      </c>
      <c r="E1091" s="52" t="s">
        <v>91</v>
      </c>
      <c r="F1091" s="52">
        <v>10</v>
      </c>
      <c r="G1091" s="52" t="s">
        <v>101</v>
      </c>
      <c r="H1091" s="52" t="s">
        <v>103</v>
      </c>
      <c r="I1091" s="52">
        <v>1</v>
      </c>
      <c r="J1091" s="52">
        <v>60</v>
      </c>
      <c r="K1091" s="52">
        <v>1</v>
      </c>
      <c r="L1091" s="52">
        <v>0</v>
      </c>
      <c r="M1091" s="52"/>
    </row>
    <row r="1092" spans="2:13" x14ac:dyDescent="0.25">
      <c r="B1092" s="56" t="s">
        <v>43</v>
      </c>
      <c r="C1092" s="56" t="s">
        <v>100</v>
      </c>
      <c r="D1092" s="56">
        <v>0</v>
      </c>
      <c r="E1092" s="52" t="s">
        <v>91</v>
      </c>
      <c r="F1092" s="52">
        <v>10</v>
      </c>
      <c r="G1092" s="52" t="s">
        <v>101</v>
      </c>
      <c r="H1092" s="52" t="s">
        <v>104</v>
      </c>
      <c r="I1092" s="52">
        <v>0</v>
      </c>
      <c r="J1092" s="52">
        <v>0</v>
      </c>
      <c r="K1092" s="52">
        <v>0</v>
      </c>
      <c r="L1092" s="52">
        <v>0</v>
      </c>
      <c r="M1092" s="52"/>
    </row>
    <row r="1093" spans="2:13" x14ac:dyDescent="0.25">
      <c r="B1093" s="56" t="s">
        <v>43</v>
      </c>
      <c r="C1093" s="56" t="s">
        <v>100</v>
      </c>
      <c r="D1093" s="56">
        <v>0</v>
      </c>
      <c r="E1093" s="52" t="s">
        <v>91</v>
      </c>
      <c r="F1093" s="52">
        <v>10</v>
      </c>
      <c r="G1093" s="52" t="s">
        <v>18</v>
      </c>
      <c r="H1093" s="52" t="s">
        <v>105</v>
      </c>
      <c r="I1093" s="52">
        <v>0</v>
      </c>
      <c r="J1093" s="52">
        <v>0</v>
      </c>
      <c r="K1093" s="52">
        <v>0</v>
      </c>
      <c r="L1093" s="52">
        <v>0</v>
      </c>
      <c r="M1093" s="52"/>
    </row>
    <row r="1094" spans="2:13" x14ac:dyDescent="0.25">
      <c r="B1094" s="56" t="s">
        <v>43</v>
      </c>
      <c r="C1094" s="56" t="s">
        <v>100</v>
      </c>
      <c r="D1094" s="56">
        <v>0</v>
      </c>
      <c r="E1094" s="52" t="s">
        <v>91</v>
      </c>
      <c r="F1094" s="52">
        <v>10</v>
      </c>
      <c r="G1094" s="52" t="s">
        <v>18</v>
      </c>
      <c r="H1094" s="52" t="s">
        <v>103</v>
      </c>
      <c r="I1094" s="52">
        <v>0</v>
      </c>
      <c r="J1094" s="52">
        <v>0</v>
      </c>
      <c r="K1094" s="52">
        <v>0</v>
      </c>
      <c r="L1094" s="52">
        <v>0</v>
      </c>
      <c r="M1094" s="52"/>
    </row>
    <row r="1095" spans="2:13" x14ac:dyDescent="0.25">
      <c r="B1095" s="56" t="s">
        <v>43</v>
      </c>
      <c r="C1095" s="56" t="s">
        <v>100</v>
      </c>
      <c r="D1095" s="56">
        <v>0</v>
      </c>
      <c r="E1095" s="52" t="s">
        <v>91</v>
      </c>
      <c r="F1095" s="52">
        <v>10</v>
      </c>
      <c r="G1095" s="52" t="s">
        <v>18</v>
      </c>
      <c r="H1095" s="52" t="s">
        <v>104</v>
      </c>
      <c r="I1095" s="52">
        <v>0</v>
      </c>
      <c r="J1095" s="52">
        <v>0</v>
      </c>
      <c r="K1095" s="52">
        <v>0</v>
      </c>
      <c r="L1095" s="52">
        <v>0</v>
      </c>
      <c r="M1095" s="52"/>
    </row>
    <row r="1096" spans="2:13" x14ac:dyDescent="0.25">
      <c r="B1096" s="56" t="s">
        <v>60</v>
      </c>
      <c r="C1096" s="56" t="s">
        <v>100</v>
      </c>
      <c r="D1096" s="56">
        <v>0</v>
      </c>
      <c r="E1096" s="52" t="s">
        <v>91</v>
      </c>
      <c r="F1096" s="52">
        <v>10</v>
      </c>
      <c r="G1096" s="52" t="s">
        <v>18</v>
      </c>
      <c r="H1096" s="52" t="s">
        <v>105</v>
      </c>
      <c r="I1096" s="52">
        <v>0</v>
      </c>
      <c r="J1096" s="52">
        <v>0</v>
      </c>
      <c r="K1096" s="52">
        <v>0</v>
      </c>
      <c r="L1096" s="52">
        <v>0</v>
      </c>
      <c r="M1096" s="52"/>
    </row>
    <row r="1097" spans="2:13" x14ac:dyDescent="0.25">
      <c r="B1097" s="56" t="s">
        <v>60</v>
      </c>
      <c r="C1097" s="56" t="s">
        <v>100</v>
      </c>
      <c r="D1097" s="56">
        <v>0</v>
      </c>
      <c r="E1097" s="52" t="s">
        <v>91</v>
      </c>
      <c r="F1097" s="52">
        <v>10</v>
      </c>
      <c r="G1097" s="52" t="s">
        <v>18</v>
      </c>
      <c r="H1097" s="52" t="s">
        <v>103</v>
      </c>
      <c r="I1097" s="52">
        <v>0</v>
      </c>
      <c r="J1097" s="52">
        <v>0</v>
      </c>
      <c r="K1097" s="52">
        <v>0</v>
      </c>
      <c r="L1097" s="52">
        <v>0</v>
      </c>
      <c r="M1097" s="52"/>
    </row>
    <row r="1098" spans="2:13" x14ac:dyDescent="0.25">
      <c r="B1098" s="56" t="s">
        <v>60</v>
      </c>
      <c r="C1098" s="56" t="s">
        <v>100</v>
      </c>
      <c r="D1098" s="56">
        <v>0</v>
      </c>
      <c r="E1098" s="52" t="s">
        <v>91</v>
      </c>
      <c r="F1098" s="52">
        <v>10</v>
      </c>
      <c r="G1098" s="52" t="s">
        <v>18</v>
      </c>
      <c r="H1098" s="52" t="s">
        <v>104</v>
      </c>
      <c r="I1098" s="52">
        <v>0</v>
      </c>
      <c r="J1098" s="52">
        <v>0</v>
      </c>
      <c r="K1098" s="52">
        <v>0</v>
      </c>
      <c r="L1098" s="52">
        <v>0</v>
      </c>
      <c r="M1098" s="52"/>
    </row>
    <row r="1099" spans="2:13" x14ac:dyDescent="0.25">
      <c r="B1099" s="56" t="s">
        <v>48</v>
      </c>
      <c r="C1099" s="56" t="s">
        <v>100</v>
      </c>
      <c r="D1099" s="56">
        <v>0</v>
      </c>
      <c r="E1099" s="52" t="s">
        <v>91</v>
      </c>
      <c r="F1099" s="52">
        <v>10</v>
      </c>
      <c r="G1099" s="52" t="s">
        <v>101</v>
      </c>
      <c r="H1099" s="52" t="s">
        <v>103</v>
      </c>
      <c r="I1099" s="52">
        <v>2</v>
      </c>
      <c r="J1099" s="52">
        <v>462</v>
      </c>
      <c r="K1099" s="52">
        <v>2</v>
      </c>
      <c r="L1099" s="52">
        <v>0</v>
      </c>
      <c r="M1099" s="52"/>
    </row>
    <row r="1100" spans="2:13" x14ac:dyDescent="0.25">
      <c r="B1100" s="56" t="s">
        <v>48</v>
      </c>
      <c r="C1100" s="56" t="s">
        <v>100</v>
      </c>
      <c r="D1100" s="56">
        <v>0</v>
      </c>
      <c r="E1100" s="52" t="s">
        <v>91</v>
      </c>
      <c r="F1100" s="52">
        <v>10</v>
      </c>
      <c r="G1100" s="52" t="s">
        <v>101</v>
      </c>
      <c r="H1100" s="52" t="s">
        <v>104</v>
      </c>
      <c r="I1100" s="52">
        <v>0</v>
      </c>
      <c r="J1100" s="52">
        <v>0</v>
      </c>
      <c r="K1100" s="52">
        <v>0</v>
      </c>
      <c r="L1100" s="52">
        <v>0</v>
      </c>
      <c r="M1100" s="52"/>
    </row>
    <row r="1101" spans="2:13" x14ac:dyDescent="0.25">
      <c r="B1101" s="56" t="s">
        <v>48</v>
      </c>
      <c r="C1101" s="56" t="s">
        <v>100</v>
      </c>
      <c r="D1101" s="56">
        <v>0</v>
      </c>
      <c r="E1101" s="52" t="s">
        <v>91</v>
      </c>
      <c r="F1101" s="52">
        <v>10</v>
      </c>
      <c r="G1101" s="52" t="s">
        <v>18</v>
      </c>
      <c r="H1101" s="52" t="s">
        <v>105</v>
      </c>
      <c r="I1101" s="52">
        <v>0</v>
      </c>
      <c r="J1101" s="52">
        <v>0</v>
      </c>
      <c r="K1101" s="52">
        <v>0</v>
      </c>
      <c r="L1101" s="52">
        <v>0</v>
      </c>
      <c r="M1101" s="52"/>
    </row>
    <row r="1102" spans="2:13" x14ac:dyDescent="0.25">
      <c r="B1102" s="56" t="s">
        <v>48</v>
      </c>
      <c r="C1102" s="56" t="s">
        <v>100</v>
      </c>
      <c r="D1102" s="56">
        <v>0</v>
      </c>
      <c r="E1102" s="52" t="s">
        <v>91</v>
      </c>
      <c r="F1102" s="52">
        <v>10</v>
      </c>
      <c r="G1102" s="52" t="s">
        <v>18</v>
      </c>
      <c r="H1102" s="52" t="s">
        <v>103</v>
      </c>
      <c r="I1102" s="52">
        <v>0</v>
      </c>
      <c r="J1102" s="52">
        <v>0</v>
      </c>
      <c r="K1102" s="52">
        <v>0</v>
      </c>
      <c r="L1102" s="52">
        <v>0</v>
      </c>
      <c r="M1102" s="52"/>
    </row>
    <row r="1103" spans="2:13" x14ac:dyDescent="0.25">
      <c r="B1103" s="56" t="s">
        <v>48</v>
      </c>
      <c r="C1103" s="56" t="s">
        <v>100</v>
      </c>
      <c r="D1103" s="56">
        <v>0</v>
      </c>
      <c r="E1103" s="52" t="s">
        <v>91</v>
      </c>
      <c r="F1103" s="52">
        <v>10</v>
      </c>
      <c r="G1103" s="52" t="s">
        <v>18</v>
      </c>
      <c r="H1103" s="52" t="s">
        <v>104</v>
      </c>
      <c r="I1103" s="52">
        <v>0</v>
      </c>
      <c r="J1103" s="52">
        <v>0</v>
      </c>
      <c r="K1103" s="52">
        <v>0</v>
      </c>
      <c r="L1103" s="52">
        <v>0</v>
      </c>
      <c r="M1103" s="52"/>
    </row>
    <row r="1104" spans="2:13" x14ac:dyDescent="0.25">
      <c r="B1104" s="56" t="s">
        <v>52</v>
      </c>
      <c r="C1104" s="56" t="s">
        <v>100</v>
      </c>
      <c r="D1104" s="56">
        <v>0</v>
      </c>
      <c r="E1104" s="52" t="s">
        <v>91</v>
      </c>
      <c r="F1104" s="52">
        <v>10</v>
      </c>
      <c r="G1104" s="52" t="s">
        <v>101</v>
      </c>
      <c r="H1104" s="52" t="s">
        <v>103</v>
      </c>
      <c r="I1104" s="52">
        <v>0</v>
      </c>
      <c r="J1104" s="52">
        <v>0</v>
      </c>
      <c r="K1104" s="52">
        <v>0</v>
      </c>
      <c r="L1104" s="52">
        <v>0</v>
      </c>
      <c r="M1104" s="52"/>
    </row>
    <row r="1105" spans="2:13" x14ac:dyDescent="0.25">
      <c r="B1105" s="56" t="s">
        <v>52</v>
      </c>
      <c r="C1105" s="56" t="s">
        <v>100</v>
      </c>
      <c r="D1105" s="56">
        <v>0</v>
      </c>
      <c r="E1105" s="52" t="s">
        <v>91</v>
      </c>
      <c r="F1105" s="52">
        <v>10</v>
      </c>
      <c r="G1105" s="52" t="s">
        <v>101</v>
      </c>
      <c r="H1105" s="52" t="s">
        <v>104</v>
      </c>
      <c r="I1105" s="52">
        <v>0</v>
      </c>
      <c r="J1105" s="52">
        <v>0</v>
      </c>
      <c r="K1105" s="52">
        <v>0</v>
      </c>
      <c r="L1105" s="52">
        <v>0</v>
      </c>
      <c r="M1105" s="52"/>
    </row>
    <row r="1106" spans="2:13" x14ac:dyDescent="0.25">
      <c r="B1106" s="56" t="s">
        <v>52</v>
      </c>
      <c r="C1106" s="56" t="s">
        <v>100</v>
      </c>
      <c r="D1106" s="56">
        <v>0</v>
      </c>
      <c r="E1106" s="52" t="s">
        <v>91</v>
      </c>
      <c r="F1106" s="52">
        <v>10</v>
      </c>
      <c r="G1106" s="52" t="s">
        <v>18</v>
      </c>
      <c r="H1106" s="52" t="s">
        <v>105</v>
      </c>
      <c r="I1106" s="52">
        <v>0</v>
      </c>
      <c r="J1106" s="52">
        <v>0</v>
      </c>
      <c r="K1106" s="52">
        <v>0</v>
      </c>
      <c r="L1106" s="52">
        <v>0</v>
      </c>
      <c r="M1106" s="52"/>
    </row>
    <row r="1107" spans="2:13" x14ac:dyDescent="0.25">
      <c r="B1107" s="56" t="s">
        <v>52</v>
      </c>
      <c r="C1107" s="56" t="s">
        <v>100</v>
      </c>
      <c r="D1107" s="56">
        <v>0</v>
      </c>
      <c r="E1107" s="52" t="s">
        <v>91</v>
      </c>
      <c r="F1107" s="52">
        <v>10</v>
      </c>
      <c r="G1107" s="52" t="s">
        <v>18</v>
      </c>
      <c r="H1107" s="52" t="s">
        <v>103</v>
      </c>
      <c r="I1107" s="52">
        <v>0</v>
      </c>
      <c r="J1107" s="52">
        <v>0</v>
      </c>
      <c r="K1107" s="52">
        <v>0</v>
      </c>
      <c r="L1107" s="52">
        <v>0</v>
      </c>
      <c r="M1107" s="52"/>
    </row>
    <row r="1108" spans="2:13" x14ac:dyDescent="0.25">
      <c r="B1108" s="56" t="s">
        <v>52</v>
      </c>
      <c r="C1108" s="56" t="s">
        <v>100</v>
      </c>
      <c r="D1108" s="56">
        <v>0</v>
      </c>
      <c r="E1108" s="52" t="s">
        <v>91</v>
      </c>
      <c r="F1108" s="52">
        <v>10</v>
      </c>
      <c r="G1108" s="52" t="s">
        <v>18</v>
      </c>
      <c r="H1108" s="52" t="s">
        <v>104</v>
      </c>
      <c r="I1108" s="52">
        <v>0</v>
      </c>
      <c r="J1108" s="52">
        <v>0</v>
      </c>
      <c r="K1108" s="52">
        <v>0</v>
      </c>
      <c r="L1108" s="52">
        <v>0</v>
      </c>
      <c r="M1108" s="52"/>
    </row>
    <row r="1109" spans="2:13" x14ac:dyDescent="0.25">
      <c r="B1109" s="56" t="s">
        <v>74</v>
      </c>
      <c r="C1109" s="56" t="s">
        <v>100</v>
      </c>
      <c r="D1109" s="56">
        <v>0</v>
      </c>
      <c r="E1109" s="52" t="s">
        <v>91</v>
      </c>
      <c r="F1109" s="52">
        <v>10</v>
      </c>
      <c r="G1109" s="52" t="s">
        <v>18</v>
      </c>
      <c r="H1109" s="52" t="s">
        <v>105</v>
      </c>
      <c r="I1109" s="52">
        <v>0</v>
      </c>
      <c r="J1109" s="52">
        <v>0</v>
      </c>
      <c r="K1109" s="52">
        <v>0</v>
      </c>
      <c r="L1109" s="52">
        <v>0</v>
      </c>
      <c r="M1109" s="52"/>
    </row>
    <row r="1110" spans="2:13" x14ac:dyDescent="0.25">
      <c r="B1110" s="56" t="s">
        <v>74</v>
      </c>
      <c r="C1110" s="56" t="s">
        <v>100</v>
      </c>
      <c r="D1110" s="56">
        <v>0</v>
      </c>
      <c r="E1110" s="52" t="s">
        <v>91</v>
      </c>
      <c r="F1110" s="52">
        <v>10</v>
      </c>
      <c r="G1110" s="52" t="s">
        <v>18</v>
      </c>
      <c r="H1110" s="52" t="s">
        <v>103</v>
      </c>
      <c r="I1110" s="52">
        <v>0</v>
      </c>
      <c r="J1110" s="52">
        <v>0</v>
      </c>
      <c r="K1110" s="52">
        <v>0</v>
      </c>
      <c r="L1110" s="52">
        <v>0</v>
      </c>
      <c r="M1110" s="52"/>
    </row>
    <row r="1111" spans="2:13" x14ac:dyDescent="0.25">
      <c r="B1111" s="56" t="s">
        <v>74</v>
      </c>
      <c r="C1111" s="56" t="s">
        <v>100</v>
      </c>
      <c r="D1111" s="56">
        <v>0</v>
      </c>
      <c r="E1111" s="52" t="s">
        <v>91</v>
      </c>
      <c r="F1111" s="52">
        <v>10</v>
      </c>
      <c r="G1111" s="52" t="s">
        <v>18</v>
      </c>
      <c r="H1111" s="52" t="s">
        <v>104</v>
      </c>
      <c r="I1111" s="52">
        <v>0</v>
      </c>
      <c r="J1111" s="52">
        <v>0</v>
      </c>
      <c r="K1111" s="52">
        <v>0</v>
      </c>
      <c r="L1111" s="52">
        <v>0</v>
      </c>
      <c r="M1111" s="52"/>
    </row>
    <row r="1112" spans="2:13" x14ac:dyDescent="0.25">
      <c r="B1112" s="56" t="s">
        <v>72</v>
      </c>
      <c r="C1112" s="56" t="s">
        <v>100</v>
      </c>
      <c r="D1112" s="56">
        <v>0</v>
      </c>
      <c r="E1112" s="52" t="s">
        <v>91</v>
      </c>
      <c r="F1112" s="52">
        <v>10</v>
      </c>
      <c r="G1112" s="52" t="s">
        <v>101</v>
      </c>
      <c r="H1112" s="52" t="s">
        <v>102</v>
      </c>
      <c r="I1112" s="52">
        <v>0</v>
      </c>
      <c r="J1112" s="52">
        <v>0</v>
      </c>
      <c r="K1112" s="52">
        <v>0</v>
      </c>
      <c r="L1112" s="52">
        <v>0</v>
      </c>
      <c r="M1112" s="52"/>
    </row>
    <row r="1113" spans="2:13" x14ac:dyDescent="0.25">
      <c r="B1113" s="56" t="s">
        <v>72</v>
      </c>
      <c r="C1113" s="56" t="s">
        <v>100</v>
      </c>
      <c r="D1113" s="56">
        <v>0</v>
      </c>
      <c r="E1113" s="52" t="s">
        <v>91</v>
      </c>
      <c r="F1113" s="52">
        <v>10</v>
      </c>
      <c r="G1113" s="52" t="s">
        <v>101</v>
      </c>
      <c r="H1113" s="52" t="s">
        <v>103</v>
      </c>
      <c r="I1113" s="52">
        <v>0</v>
      </c>
      <c r="J1113" s="52">
        <v>0</v>
      </c>
      <c r="K1113" s="52">
        <v>0</v>
      </c>
      <c r="L1113" s="52">
        <v>0</v>
      </c>
      <c r="M1113" s="52"/>
    </row>
    <row r="1114" spans="2:13" x14ac:dyDescent="0.25">
      <c r="B1114" s="56" t="s">
        <v>72</v>
      </c>
      <c r="C1114" s="56" t="s">
        <v>100</v>
      </c>
      <c r="D1114" s="56">
        <v>0</v>
      </c>
      <c r="E1114" s="52" t="s">
        <v>91</v>
      </c>
      <c r="F1114" s="52">
        <v>10</v>
      </c>
      <c r="G1114" s="52" t="s">
        <v>101</v>
      </c>
      <c r="H1114" s="52" t="s">
        <v>104</v>
      </c>
      <c r="I1114" s="52">
        <v>0</v>
      </c>
      <c r="J1114" s="52">
        <v>0</v>
      </c>
      <c r="K1114" s="52">
        <v>0</v>
      </c>
      <c r="L1114" s="52">
        <v>0</v>
      </c>
      <c r="M1114" s="52"/>
    </row>
    <row r="1115" spans="2:13" x14ac:dyDescent="0.25">
      <c r="B1115" s="56" t="s">
        <v>72</v>
      </c>
      <c r="C1115" s="56" t="s">
        <v>100</v>
      </c>
      <c r="D1115" s="56">
        <v>0</v>
      </c>
      <c r="E1115" s="52" t="s">
        <v>91</v>
      </c>
      <c r="F1115" s="52">
        <v>10</v>
      </c>
      <c r="G1115" s="52" t="s">
        <v>18</v>
      </c>
      <c r="H1115" s="52" t="s">
        <v>105</v>
      </c>
      <c r="I1115" s="52">
        <v>0</v>
      </c>
      <c r="J1115" s="52">
        <v>0</v>
      </c>
      <c r="K1115" s="52">
        <v>0</v>
      </c>
      <c r="L1115" s="52">
        <v>0</v>
      </c>
      <c r="M1115" s="52"/>
    </row>
    <row r="1116" spans="2:13" x14ac:dyDescent="0.25">
      <c r="B1116" s="56" t="s">
        <v>72</v>
      </c>
      <c r="C1116" s="56" t="s">
        <v>100</v>
      </c>
      <c r="D1116" s="56">
        <v>0</v>
      </c>
      <c r="E1116" s="52" t="s">
        <v>91</v>
      </c>
      <c r="F1116" s="52">
        <v>10</v>
      </c>
      <c r="G1116" s="52" t="s">
        <v>18</v>
      </c>
      <c r="H1116" s="52" t="s">
        <v>103</v>
      </c>
      <c r="I1116" s="52">
        <v>0</v>
      </c>
      <c r="J1116" s="52">
        <v>0</v>
      </c>
      <c r="K1116" s="52">
        <v>0</v>
      </c>
      <c r="L1116" s="52">
        <v>0</v>
      </c>
      <c r="M1116" s="52"/>
    </row>
    <row r="1117" spans="2:13" x14ac:dyDescent="0.25">
      <c r="B1117" s="56" t="s">
        <v>72</v>
      </c>
      <c r="C1117" s="56" t="s">
        <v>100</v>
      </c>
      <c r="D1117" s="56">
        <v>0</v>
      </c>
      <c r="E1117" s="52" t="s">
        <v>91</v>
      </c>
      <c r="F1117" s="52">
        <v>10</v>
      </c>
      <c r="G1117" s="52" t="s">
        <v>18</v>
      </c>
      <c r="H1117" s="52" t="s">
        <v>104</v>
      </c>
      <c r="I1117" s="52">
        <v>0</v>
      </c>
      <c r="J1117" s="52">
        <v>0</v>
      </c>
      <c r="K1117" s="52">
        <v>0</v>
      </c>
      <c r="L1117" s="52">
        <v>0</v>
      </c>
      <c r="M1117" s="52"/>
    </row>
    <row r="1118" spans="2:13" x14ac:dyDescent="0.25">
      <c r="B1118" s="56" t="s">
        <v>78</v>
      </c>
      <c r="C1118" s="56" t="s">
        <v>100</v>
      </c>
      <c r="D1118" s="56">
        <v>0</v>
      </c>
      <c r="E1118" s="52" t="s">
        <v>92</v>
      </c>
      <c r="F1118" s="52">
        <v>11</v>
      </c>
      <c r="G1118" s="52" t="s">
        <v>101</v>
      </c>
      <c r="H1118" s="52" t="s">
        <v>103</v>
      </c>
      <c r="I1118" s="52">
        <v>0</v>
      </c>
      <c r="J1118" s="52">
        <v>0</v>
      </c>
      <c r="K1118" s="52">
        <v>0</v>
      </c>
      <c r="L1118" s="52">
        <v>0</v>
      </c>
      <c r="M1118" s="52"/>
    </row>
    <row r="1119" spans="2:13" x14ac:dyDescent="0.25">
      <c r="B1119" s="56" t="s">
        <v>78</v>
      </c>
      <c r="C1119" s="56" t="s">
        <v>100</v>
      </c>
      <c r="D1119" s="56">
        <v>0</v>
      </c>
      <c r="E1119" s="52" t="s">
        <v>92</v>
      </c>
      <c r="F1119" s="52">
        <v>11</v>
      </c>
      <c r="G1119" s="52" t="s">
        <v>101</v>
      </c>
      <c r="H1119" s="52" t="s">
        <v>104</v>
      </c>
      <c r="I1119" s="52">
        <v>0</v>
      </c>
      <c r="J1119" s="52">
        <v>0</v>
      </c>
      <c r="K1119" s="52">
        <v>0</v>
      </c>
      <c r="L1119" s="52">
        <v>0</v>
      </c>
      <c r="M1119" s="52"/>
    </row>
    <row r="1120" spans="2:13" x14ac:dyDescent="0.25">
      <c r="B1120" s="56" t="s">
        <v>78</v>
      </c>
      <c r="C1120" s="56" t="s">
        <v>100</v>
      </c>
      <c r="D1120" s="56">
        <v>0</v>
      </c>
      <c r="E1120" s="52" t="s">
        <v>92</v>
      </c>
      <c r="F1120" s="52">
        <v>11</v>
      </c>
      <c r="G1120" s="52" t="s">
        <v>18</v>
      </c>
      <c r="H1120" s="52" t="s">
        <v>105</v>
      </c>
      <c r="I1120" s="52">
        <v>0</v>
      </c>
      <c r="J1120" s="52">
        <v>0</v>
      </c>
      <c r="K1120" s="52">
        <v>0</v>
      </c>
      <c r="L1120" s="52">
        <v>0</v>
      </c>
      <c r="M1120" s="52"/>
    </row>
    <row r="1121" spans="2:13" x14ac:dyDescent="0.25">
      <c r="B1121" s="56" t="s">
        <v>78</v>
      </c>
      <c r="C1121" s="56" t="s">
        <v>100</v>
      </c>
      <c r="D1121" s="56">
        <v>0</v>
      </c>
      <c r="E1121" s="52" t="s">
        <v>92</v>
      </c>
      <c r="F1121" s="52">
        <v>11</v>
      </c>
      <c r="G1121" s="52" t="s">
        <v>18</v>
      </c>
      <c r="H1121" s="52" t="s">
        <v>103</v>
      </c>
      <c r="I1121" s="52">
        <v>0</v>
      </c>
      <c r="J1121" s="52">
        <v>0</v>
      </c>
      <c r="K1121" s="52">
        <v>0</v>
      </c>
      <c r="L1121" s="52">
        <v>0</v>
      </c>
      <c r="M1121" s="52"/>
    </row>
    <row r="1122" spans="2:13" x14ac:dyDescent="0.25">
      <c r="B1122" s="56" t="s">
        <v>78</v>
      </c>
      <c r="C1122" s="56" t="s">
        <v>100</v>
      </c>
      <c r="D1122" s="56">
        <v>0</v>
      </c>
      <c r="E1122" s="52" t="s">
        <v>92</v>
      </c>
      <c r="F1122" s="52">
        <v>11</v>
      </c>
      <c r="G1122" s="52" t="s">
        <v>18</v>
      </c>
      <c r="H1122" s="52" t="s">
        <v>104</v>
      </c>
      <c r="I1122" s="52">
        <v>0</v>
      </c>
      <c r="J1122" s="52">
        <v>0</v>
      </c>
      <c r="K1122" s="52">
        <v>0</v>
      </c>
      <c r="L1122" s="52">
        <v>0</v>
      </c>
      <c r="M1122" s="52"/>
    </row>
    <row r="1123" spans="2:13" x14ac:dyDescent="0.25">
      <c r="B1123" s="56" t="s">
        <v>74</v>
      </c>
      <c r="C1123" s="56" t="s">
        <v>100</v>
      </c>
      <c r="D1123" s="56">
        <v>0</v>
      </c>
      <c r="E1123" s="67" t="s">
        <v>109</v>
      </c>
      <c r="F1123" s="52">
        <v>11</v>
      </c>
      <c r="G1123" s="52" t="s">
        <v>18</v>
      </c>
      <c r="H1123" s="52" t="s">
        <v>105</v>
      </c>
      <c r="I1123" s="52">
        <v>0</v>
      </c>
      <c r="J1123" s="52">
        <v>0</v>
      </c>
      <c r="K1123" s="52">
        <v>0</v>
      </c>
      <c r="L1123" s="52">
        <v>0</v>
      </c>
      <c r="M1123" s="52"/>
    </row>
    <row r="1124" spans="2:13" x14ac:dyDescent="0.25">
      <c r="B1124" s="56" t="s">
        <v>74</v>
      </c>
      <c r="C1124" s="56" t="s">
        <v>100</v>
      </c>
      <c r="D1124" s="56">
        <v>0</v>
      </c>
      <c r="E1124" s="67" t="s">
        <v>109</v>
      </c>
      <c r="F1124" s="52">
        <v>11</v>
      </c>
      <c r="G1124" s="52" t="s">
        <v>18</v>
      </c>
      <c r="H1124" s="52" t="s">
        <v>103</v>
      </c>
      <c r="I1124" s="52">
        <v>0</v>
      </c>
      <c r="J1124" s="52">
        <v>0</v>
      </c>
      <c r="K1124" s="52">
        <v>0</v>
      </c>
      <c r="L1124" s="52">
        <v>0</v>
      </c>
      <c r="M1124" s="52"/>
    </row>
    <row r="1125" spans="2:13" x14ac:dyDescent="0.25">
      <c r="B1125" s="56" t="s">
        <v>74</v>
      </c>
      <c r="C1125" s="56" t="s">
        <v>100</v>
      </c>
      <c r="D1125" s="56">
        <v>0</v>
      </c>
      <c r="E1125" s="67" t="s">
        <v>109</v>
      </c>
      <c r="F1125" s="52">
        <v>11</v>
      </c>
      <c r="G1125" s="52" t="s">
        <v>18</v>
      </c>
      <c r="H1125" s="52" t="s">
        <v>104</v>
      </c>
      <c r="I1125" s="52">
        <v>0</v>
      </c>
      <c r="J1125" s="52">
        <v>0</v>
      </c>
      <c r="K1125" s="52">
        <v>0</v>
      </c>
      <c r="L1125" s="52">
        <v>0</v>
      </c>
      <c r="M1125" s="52"/>
    </row>
    <row r="1126" spans="2:13" x14ac:dyDescent="0.25">
      <c r="B1126" s="56" t="s">
        <v>70</v>
      </c>
      <c r="C1126" s="56" t="s">
        <v>100</v>
      </c>
      <c r="D1126" s="56">
        <v>0</v>
      </c>
      <c r="E1126" s="52" t="s">
        <v>92</v>
      </c>
      <c r="F1126" s="52">
        <v>11</v>
      </c>
      <c r="G1126" s="52" t="s">
        <v>18</v>
      </c>
      <c r="H1126" s="52" t="s">
        <v>105</v>
      </c>
      <c r="I1126" s="52">
        <v>0</v>
      </c>
      <c r="J1126" s="52">
        <v>0</v>
      </c>
      <c r="K1126" s="52">
        <v>0</v>
      </c>
      <c r="L1126" s="52">
        <v>0</v>
      </c>
      <c r="M1126" s="52"/>
    </row>
    <row r="1127" spans="2:13" x14ac:dyDescent="0.25">
      <c r="B1127" s="56" t="s">
        <v>70</v>
      </c>
      <c r="C1127" s="56" t="s">
        <v>100</v>
      </c>
      <c r="D1127" s="56">
        <v>0</v>
      </c>
      <c r="E1127" s="52" t="s">
        <v>92</v>
      </c>
      <c r="F1127" s="52">
        <v>11</v>
      </c>
      <c r="G1127" s="52" t="s">
        <v>18</v>
      </c>
      <c r="H1127" s="52" t="s">
        <v>103</v>
      </c>
      <c r="I1127" s="52">
        <v>0</v>
      </c>
      <c r="J1127" s="52">
        <v>0</v>
      </c>
      <c r="K1127" s="52">
        <v>0</v>
      </c>
      <c r="L1127" s="52">
        <v>0</v>
      </c>
      <c r="M1127" s="52"/>
    </row>
    <row r="1128" spans="2:13" x14ac:dyDescent="0.25">
      <c r="B1128" s="56" t="s">
        <v>70</v>
      </c>
      <c r="C1128" s="56" t="s">
        <v>100</v>
      </c>
      <c r="D1128" s="56">
        <v>0</v>
      </c>
      <c r="E1128" s="52" t="s">
        <v>92</v>
      </c>
      <c r="F1128" s="52">
        <v>11</v>
      </c>
      <c r="G1128" s="52" t="s">
        <v>18</v>
      </c>
      <c r="H1128" s="52" t="s">
        <v>104</v>
      </c>
      <c r="I1128" s="52">
        <v>0</v>
      </c>
      <c r="J1128" s="52">
        <v>0</v>
      </c>
      <c r="K1128" s="52">
        <v>0</v>
      </c>
      <c r="L1128" s="52">
        <v>0</v>
      </c>
      <c r="M1128" s="52"/>
    </row>
    <row r="1129" spans="2:13" x14ac:dyDescent="0.25">
      <c r="B1129" s="56" t="s">
        <v>70</v>
      </c>
      <c r="C1129" s="56" t="s">
        <v>100</v>
      </c>
      <c r="D1129" s="56">
        <v>0</v>
      </c>
      <c r="E1129" s="52" t="s">
        <v>90</v>
      </c>
      <c r="F1129" s="52">
        <v>9</v>
      </c>
      <c r="G1129" s="52" t="s">
        <v>18</v>
      </c>
      <c r="H1129" s="52" t="s">
        <v>105</v>
      </c>
      <c r="I1129" s="52">
        <v>0</v>
      </c>
      <c r="J1129" s="52">
        <v>0</v>
      </c>
      <c r="K1129" s="52">
        <v>0</v>
      </c>
      <c r="L1129" s="52">
        <v>0</v>
      </c>
      <c r="M1129" s="52"/>
    </row>
    <row r="1130" spans="2:13" x14ac:dyDescent="0.25">
      <c r="B1130" s="56" t="s">
        <v>70</v>
      </c>
      <c r="C1130" s="56" t="s">
        <v>100</v>
      </c>
      <c r="D1130" s="56">
        <v>0</v>
      </c>
      <c r="E1130" s="52" t="s">
        <v>90</v>
      </c>
      <c r="F1130" s="52">
        <v>9</v>
      </c>
      <c r="G1130" s="52" t="s">
        <v>18</v>
      </c>
      <c r="H1130" s="52" t="s">
        <v>103</v>
      </c>
      <c r="I1130" s="52">
        <v>0</v>
      </c>
      <c r="J1130" s="52">
        <v>0</v>
      </c>
      <c r="K1130" s="52">
        <v>0</v>
      </c>
      <c r="L1130" s="52">
        <v>0</v>
      </c>
      <c r="M1130" s="52"/>
    </row>
    <row r="1131" spans="2:13" x14ac:dyDescent="0.25">
      <c r="B1131" s="56" t="s">
        <v>70</v>
      </c>
      <c r="C1131" s="56" t="s">
        <v>100</v>
      </c>
      <c r="D1131" s="56">
        <v>0</v>
      </c>
      <c r="E1131" s="52" t="s">
        <v>90</v>
      </c>
      <c r="F1131" s="52">
        <v>9</v>
      </c>
      <c r="G1131" s="52" t="s">
        <v>18</v>
      </c>
      <c r="H1131" s="52" t="s">
        <v>104</v>
      </c>
      <c r="I1131" s="52">
        <v>0</v>
      </c>
      <c r="J1131" s="52">
        <v>0</v>
      </c>
      <c r="K1131" s="52">
        <v>0</v>
      </c>
      <c r="L1131" s="52">
        <v>0</v>
      </c>
      <c r="M1131" s="52"/>
    </row>
    <row r="1132" spans="2:13" x14ac:dyDescent="0.25">
      <c r="B1132" s="56" t="s">
        <v>72</v>
      </c>
      <c r="C1132" s="56" t="s">
        <v>100</v>
      </c>
      <c r="D1132" s="56">
        <v>0</v>
      </c>
      <c r="E1132" s="52" t="s">
        <v>92</v>
      </c>
      <c r="F1132" s="52">
        <v>11</v>
      </c>
      <c r="G1132" s="52" t="s">
        <v>101</v>
      </c>
      <c r="H1132" s="52" t="s">
        <v>102</v>
      </c>
      <c r="I1132" s="52">
        <v>0</v>
      </c>
      <c r="J1132" s="52">
        <v>0</v>
      </c>
      <c r="K1132" s="52">
        <v>0</v>
      </c>
      <c r="L1132" s="52">
        <v>0</v>
      </c>
      <c r="M1132" s="52"/>
    </row>
    <row r="1133" spans="2:13" x14ac:dyDescent="0.25">
      <c r="B1133" s="56" t="s">
        <v>72</v>
      </c>
      <c r="C1133" s="56" t="s">
        <v>100</v>
      </c>
      <c r="D1133" s="56">
        <v>0</v>
      </c>
      <c r="E1133" s="52" t="s">
        <v>92</v>
      </c>
      <c r="F1133" s="52">
        <v>11</v>
      </c>
      <c r="G1133" s="52" t="s">
        <v>101</v>
      </c>
      <c r="H1133" s="52" t="s">
        <v>103</v>
      </c>
      <c r="I1133" s="52">
        <v>0</v>
      </c>
      <c r="J1133" s="52">
        <v>0</v>
      </c>
      <c r="K1133" s="52">
        <v>0</v>
      </c>
      <c r="L1133" s="52">
        <v>0</v>
      </c>
      <c r="M1133" s="52"/>
    </row>
    <row r="1134" spans="2:13" x14ac:dyDescent="0.25">
      <c r="B1134" s="56" t="s">
        <v>72</v>
      </c>
      <c r="C1134" s="56" t="s">
        <v>100</v>
      </c>
      <c r="D1134" s="56">
        <v>0</v>
      </c>
      <c r="E1134" s="52" t="s">
        <v>92</v>
      </c>
      <c r="F1134" s="52">
        <v>11</v>
      </c>
      <c r="G1134" s="52" t="s">
        <v>101</v>
      </c>
      <c r="H1134" s="52" t="s">
        <v>104</v>
      </c>
      <c r="I1134" s="52">
        <v>0</v>
      </c>
      <c r="J1134" s="52">
        <v>0</v>
      </c>
      <c r="K1134" s="52">
        <v>0</v>
      </c>
      <c r="L1134" s="52">
        <v>0</v>
      </c>
      <c r="M1134" s="52"/>
    </row>
    <row r="1135" spans="2:13" x14ac:dyDescent="0.25">
      <c r="B1135" s="56" t="s">
        <v>72</v>
      </c>
      <c r="C1135" s="56" t="s">
        <v>100</v>
      </c>
      <c r="D1135" s="56">
        <v>0</v>
      </c>
      <c r="E1135" s="52" t="s">
        <v>92</v>
      </c>
      <c r="F1135" s="52">
        <v>11</v>
      </c>
      <c r="G1135" s="52" t="s">
        <v>18</v>
      </c>
      <c r="H1135" s="52" t="s">
        <v>105</v>
      </c>
      <c r="I1135" s="52">
        <v>0</v>
      </c>
      <c r="J1135" s="52">
        <v>0</v>
      </c>
      <c r="K1135" s="52">
        <v>0</v>
      </c>
      <c r="L1135" s="52">
        <v>0</v>
      </c>
      <c r="M1135" s="52"/>
    </row>
    <row r="1136" spans="2:13" x14ac:dyDescent="0.25">
      <c r="B1136" s="56" t="s">
        <v>72</v>
      </c>
      <c r="C1136" s="56" t="s">
        <v>100</v>
      </c>
      <c r="D1136" s="56">
        <v>0</v>
      </c>
      <c r="E1136" s="52" t="s">
        <v>92</v>
      </c>
      <c r="F1136" s="52">
        <v>11</v>
      </c>
      <c r="G1136" s="52" t="s">
        <v>18</v>
      </c>
      <c r="H1136" s="52" t="s">
        <v>103</v>
      </c>
      <c r="I1136" s="52">
        <v>0</v>
      </c>
      <c r="J1136" s="52">
        <v>0</v>
      </c>
      <c r="K1136" s="52">
        <v>0</v>
      </c>
      <c r="L1136" s="52">
        <v>0</v>
      </c>
      <c r="M1136" s="52"/>
    </row>
    <row r="1137" spans="2:13" x14ac:dyDescent="0.25">
      <c r="B1137" s="56" t="s">
        <v>72</v>
      </c>
      <c r="C1137" s="56" t="s">
        <v>100</v>
      </c>
      <c r="D1137" s="56">
        <v>0</v>
      </c>
      <c r="E1137" s="52" t="s">
        <v>92</v>
      </c>
      <c r="F1137" s="52">
        <v>11</v>
      </c>
      <c r="G1137" s="52" t="s">
        <v>18</v>
      </c>
      <c r="H1137" s="52" t="s">
        <v>104</v>
      </c>
      <c r="I1137" s="52">
        <v>0</v>
      </c>
      <c r="J1137" s="52">
        <v>0</v>
      </c>
      <c r="K1137" s="52">
        <v>0</v>
      </c>
      <c r="L1137" s="52">
        <v>0</v>
      </c>
      <c r="M1137" s="52"/>
    </row>
    <row r="1138" spans="2:13" x14ac:dyDescent="0.25">
      <c r="B1138" s="56" t="s">
        <v>33</v>
      </c>
      <c r="C1138" s="56" t="s">
        <v>100</v>
      </c>
      <c r="D1138" s="56">
        <v>0</v>
      </c>
      <c r="E1138" s="52" t="s">
        <v>92</v>
      </c>
      <c r="F1138" s="52">
        <v>11</v>
      </c>
      <c r="G1138" s="52" t="s">
        <v>18</v>
      </c>
      <c r="H1138" s="52" t="s">
        <v>105</v>
      </c>
      <c r="I1138" s="52">
        <v>0</v>
      </c>
      <c r="J1138" s="52">
        <v>0</v>
      </c>
      <c r="K1138" s="52">
        <v>0</v>
      </c>
      <c r="L1138" s="52">
        <v>0</v>
      </c>
      <c r="M1138" s="52"/>
    </row>
    <row r="1139" spans="2:13" x14ac:dyDescent="0.25">
      <c r="B1139" s="56" t="s">
        <v>33</v>
      </c>
      <c r="C1139" s="56" t="s">
        <v>100</v>
      </c>
      <c r="D1139" s="56">
        <v>0</v>
      </c>
      <c r="E1139" s="52" t="s">
        <v>92</v>
      </c>
      <c r="F1139" s="52">
        <v>11</v>
      </c>
      <c r="G1139" s="52" t="s">
        <v>18</v>
      </c>
      <c r="H1139" s="52" t="s">
        <v>103</v>
      </c>
      <c r="I1139" s="52">
        <v>0</v>
      </c>
      <c r="J1139" s="52">
        <v>0</v>
      </c>
      <c r="K1139" s="52">
        <v>0</v>
      </c>
      <c r="L1139" s="52">
        <v>0</v>
      </c>
      <c r="M1139" s="52"/>
    </row>
    <row r="1140" spans="2:13" x14ac:dyDescent="0.25">
      <c r="B1140" s="56" t="s">
        <v>33</v>
      </c>
      <c r="C1140" s="56" t="s">
        <v>100</v>
      </c>
      <c r="D1140" s="56">
        <v>0</v>
      </c>
      <c r="E1140" s="52" t="s">
        <v>92</v>
      </c>
      <c r="F1140" s="52">
        <v>11</v>
      </c>
      <c r="G1140" s="52" t="s">
        <v>18</v>
      </c>
      <c r="H1140" s="52" t="s">
        <v>104</v>
      </c>
      <c r="I1140" s="52">
        <v>0</v>
      </c>
      <c r="J1140" s="52">
        <v>0</v>
      </c>
      <c r="K1140" s="52">
        <v>0</v>
      </c>
      <c r="L1140" s="52">
        <v>0</v>
      </c>
      <c r="M1140" s="52"/>
    </row>
    <row r="1141" spans="2:13" x14ac:dyDescent="0.25">
      <c r="B1141" s="56" t="s">
        <v>60</v>
      </c>
      <c r="C1141" s="56" t="s">
        <v>100</v>
      </c>
      <c r="D1141" s="56">
        <v>0</v>
      </c>
      <c r="E1141" s="52" t="s">
        <v>92</v>
      </c>
      <c r="F1141" s="52">
        <v>11</v>
      </c>
      <c r="G1141" s="52" t="s">
        <v>18</v>
      </c>
      <c r="H1141" s="52" t="s">
        <v>105</v>
      </c>
      <c r="I1141" s="52">
        <v>0</v>
      </c>
      <c r="J1141" s="52">
        <v>0</v>
      </c>
      <c r="K1141" s="52">
        <v>0</v>
      </c>
      <c r="L1141" s="52">
        <v>0</v>
      </c>
      <c r="M1141" s="52"/>
    </row>
    <row r="1142" spans="2:13" x14ac:dyDescent="0.25">
      <c r="B1142" s="56" t="s">
        <v>60</v>
      </c>
      <c r="C1142" s="56" t="s">
        <v>100</v>
      </c>
      <c r="D1142" s="56">
        <v>0</v>
      </c>
      <c r="E1142" s="52" t="s">
        <v>92</v>
      </c>
      <c r="F1142" s="52">
        <v>11</v>
      </c>
      <c r="G1142" s="52" t="s">
        <v>18</v>
      </c>
      <c r="H1142" s="52" t="s">
        <v>103</v>
      </c>
      <c r="I1142" s="52">
        <v>0</v>
      </c>
      <c r="J1142" s="52">
        <v>0</v>
      </c>
      <c r="K1142" s="52">
        <v>0</v>
      </c>
      <c r="L1142" s="52">
        <v>0</v>
      </c>
      <c r="M1142" s="52"/>
    </row>
    <row r="1143" spans="2:13" x14ac:dyDescent="0.25">
      <c r="B1143" s="56" t="s">
        <v>60</v>
      </c>
      <c r="C1143" s="56" t="s">
        <v>100</v>
      </c>
      <c r="D1143" s="56">
        <v>0</v>
      </c>
      <c r="E1143" s="52" t="s">
        <v>92</v>
      </c>
      <c r="F1143" s="52">
        <v>11</v>
      </c>
      <c r="G1143" s="52" t="s">
        <v>18</v>
      </c>
      <c r="H1143" s="52" t="s">
        <v>104</v>
      </c>
      <c r="I1143" s="52">
        <v>0</v>
      </c>
      <c r="J1143" s="52">
        <v>0</v>
      </c>
      <c r="K1143" s="52">
        <v>0</v>
      </c>
      <c r="L1143" s="52">
        <v>0</v>
      </c>
      <c r="M1143" s="52"/>
    </row>
    <row r="1144" spans="2:13" x14ac:dyDescent="0.25">
      <c r="B1144" s="56" t="s">
        <v>68</v>
      </c>
      <c r="C1144" s="56" t="s">
        <v>100</v>
      </c>
      <c r="D1144" s="56">
        <v>0</v>
      </c>
      <c r="E1144" s="52" t="s">
        <v>92</v>
      </c>
      <c r="F1144" s="52">
        <v>11</v>
      </c>
      <c r="G1144" s="52" t="s">
        <v>18</v>
      </c>
      <c r="H1144" s="52" t="s">
        <v>105</v>
      </c>
      <c r="I1144" s="52">
        <v>0</v>
      </c>
      <c r="J1144" s="52">
        <v>0</v>
      </c>
      <c r="K1144" s="52">
        <v>0</v>
      </c>
      <c r="L1144" s="52">
        <v>0</v>
      </c>
      <c r="M1144" s="52"/>
    </row>
    <row r="1145" spans="2:13" x14ac:dyDescent="0.25">
      <c r="B1145" s="56" t="s">
        <v>68</v>
      </c>
      <c r="C1145" s="56" t="s">
        <v>100</v>
      </c>
      <c r="D1145" s="56">
        <v>0</v>
      </c>
      <c r="E1145" s="52" t="s">
        <v>92</v>
      </c>
      <c r="F1145" s="52">
        <v>11</v>
      </c>
      <c r="G1145" s="52" t="s">
        <v>18</v>
      </c>
      <c r="H1145" s="52" t="s">
        <v>103</v>
      </c>
      <c r="I1145" s="52">
        <v>0</v>
      </c>
      <c r="J1145" s="52">
        <v>0</v>
      </c>
      <c r="K1145" s="52">
        <v>0</v>
      </c>
      <c r="L1145" s="52">
        <v>0</v>
      </c>
      <c r="M1145" s="52"/>
    </row>
    <row r="1146" spans="2:13" x14ac:dyDescent="0.25">
      <c r="B1146" s="56" t="s">
        <v>68</v>
      </c>
      <c r="C1146" s="56" t="s">
        <v>100</v>
      </c>
      <c r="D1146" s="56">
        <v>0</v>
      </c>
      <c r="E1146" s="52" t="s">
        <v>92</v>
      </c>
      <c r="F1146" s="52">
        <v>11</v>
      </c>
      <c r="G1146" s="52" t="s">
        <v>18</v>
      </c>
      <c r="H1146" s="52" t="s">
        <v>104</v>
      </c>
      <c r="I1146" s="52">
        <v>0</v>
      </c>
      <c r="J1146" s="52">
        <v>0</v>
      </c>
      <c r="K1146" s="52">
        <v>0</v>
      </c>
      <c r="L1146" s="52">
        <v>0</v>
      </c>
      <c r="M1146" s="52"/>
    </row>
    <row r="1147" spans="2:13" x14ac:dyDescent="0.25">
      <c r="B1147" s="56" t="s">
        <v>46</v>
      </c>
      <c r="C1147" s="56" t="s">
        <v>100</v>
      </c>
      <c r="D1147" s="56">
        <v>0</v>
      </c>
      <c r="E1147" s="52" t="s">
        <v>92</v>
      </c>
      <c r="F1147" s="52">
        <v>11</v>
      </c>
      <c r="G1147" s="52" t="s">
        <v>18</v>
      </c>
      <c r="H1147" s="52" t="s">
        <v>105</v>
      </c>
      <c r="I1147" s="52">
        <v>0</v>
      </c>
      <c r="J1147" s="52">
        <v>0</v>
      </c>
      <c r="K1147" s="52">
        <v>0</v>
      </c>
      <c r="L1147" s="52">
        <v>0</v>
      </c>
      <c r="M1147" s="52"/>
    </row>
    <row r="1148" spans="2:13" x14ac:dyDescent="0.25">
      <c r="B1148" s="56" t="s">
        <v>46</v>
      </c>
      <c r="C1148" s="56" t="s">
        <v>100</v>
      </c>
      <c r="D1148" s="56">
        <v>0</v>
      </c>
      <c r="E1148" s="52" t="s">
        <v>92</v>
      </c>
      <c r="F1148" s="52">
        <v>11</v>
      </c>
      <c r="G1148" s="52" t="s">
        <v>18</v>
      </c>
      <c r="H1148" s="52" t="s">
        <v>103</v>
      </c>
      <c r="I1148" s="52">
        <v>0</v>
      </c>
      <c r="J1148" s="52">
        <v>0</v>
      </c>
      <c r="K1148" s="52">
        <v>0</v>
      </c>
      <c r="L1148" s="52">
        <v>0</v>
      </c>
      <c r="M1148" s="52"/>
    </row>
    <row r="1149" spans="2:13" x14ac:dyDescent="0.25">
      <c r="B1149" s="56" t="s">
        <v>46</v>
      </c>
      <c r="C1149" s="56" t="s">
        <v>100</v>
      </c>
      <c r="D1149" s="56">
        <v>0</v>
      </c>
      <c r="E1149" s="52" t="s">
        <v>92</v>
      </c>
      <c r="F1149" s="52">
        <v>11</v>
      </c>
      <c r="G1149" s="52" t="s">
        <v>18</v>
      </c>
      <c r="H1149" s="52" t="s">
        <v>104</v>
      </c>
      <c r="I1149" s="52">
        <v>0</v>
      </c>
      <c r="J1149" s="52">
        <v>0</v>
      </c>
      <c r="K1149" s="52">
        <v>0</v>
      </c>
      <c r="L1149" s="52">
        <v>0</v>
      </c>
      <c r="M1149" s="52"/>
    </row>
    <row r="1150" spans="2:13" x14ac:dyDescent="0.25">
      <c r="B1150" s="56" t="s">
        <v>76</v>
      </c>
      <c r="C1150" s="56" t="s">
        <v>100</v>
      </c>
      <c r="D1150" s="56">
        <v>0</v>
      </c>
      <c r="E1150" s="52" t="s">
        <v>92</v>
      </c>
      <c r="F1150" s="52">
        <v>11</v>
      </c>
      <c r="G1150" s="52" t="s">
        <v>18</v>
      </c>
      <c r="H1150" s="52" t="s">
        <v>105</v>
      </c>
      <c r="I1150" s="52">
        <v>0</v>
      </c>
      <c r="J1150" s="52">
        <v>0</v>
      </c>
      <c r="K1150" s="52">
        <v>0</v>
      </c>
      <c r="L1150" s="52"/>
      <c r="M1150" s="52"/>
    </row>
    <row r="1151" spans="2:13" x14ac:dyDescent="0.25">
      <c r="B1151" s="56" t="s">
        <v>76</v>
      </c>
      <c r="C1151" s="56" t="s">
        <v>100</v>
      </c>
      <c r="D1151" s="56">
        <v>0</v>
      </c>
      <c r="E1151" s="52" t="s">
        <v>92</v>
      </c>
      <c r="F1151" s="52">
        <v>11</v>
      </c>
      <c r="G1151" s="52" t="s">
        <v>18</v>
      </c>
      <c r="H1151" s="52" t="s">
        <v>103</v>
      </c>
      <c r="I1151" s="52">
        <v>0</v>
      </c>
      <c r="J1151" s="52">
        <v>0</v>
      </c>
      <c r="K1151" s="52">
        <v>0</v>
      </c>
      <c r="L1151" s="52"/>
      <c r="M1151" s="52"/>
    </row>
    <row r="1152" spans="2:13" x14ac:dyDescent="0.25">
      <c r="B1152" s="56" t="s">
        <v>76</v>
      </c>
      <c r="C1152" s="56" t="s">
        <v>100</v>
      </c>
      <c r="D1152" s="56">
        <v>0</v>
      </c>
      <c r="E1152" s="52" t="s">
        <v>92</v>
      </c>
      <c r="F1152" s="52">
        <v>11</v>
      </c>
      <c r="G1152" s="52" t="s">
        <v>18</v>
      </c>
      <c r="H1152" s="52" t="s">
        <v>104</v>
      </c>
      <c r="I1152" s="52">
        <v>0</v>
      </c>
      <c r="J1152" s="52">
        <v>0</v>
      </c>
      <c r="K1152" s="52">
        <v>0</v>
      </c>
      <c r="L1152" s="52"/>
      <c r="M1152" s="52"/>
    </row>
    <row r="1153" spans="2:13" x14ac:dyDescent="0.25">
      <c r="B1153" s="56" t="s">
        <v>31</v>
      </c>
      <c r="C1153" s="56" t="s">
        <v>100</v>
      </c>
      <c r="D1153" s="56">
        <v>0</v>
      </c>
      <c r="E1153" s="52" t="s">
        <v>92</v>
      </c>
      <c r="F1153" s="52">
        <v>11</v>
      </c>
      <c r="G1153" s="52" t="s">
        <v>18</v>
      </c>
      <c r="H1153" s="52" t="s">
        <v>105</v>
      </c>
      <c r="I1153" s="52">
        <v>0</v>
      </c>
      <c r="J1153" s="52">
        <v>0</v>
      </c>
      <c r="K1153" s="52">
        <v>0</v>
      </c>
      <c r="L1153" s="52">
        <v>0</v>
      </c>
      <c r="M1153" s="52"/>
    </row>
    <row r="1154" spans="2:13" x14ac:dyDescent="0.25">
      <c r="B1154" s="56" t="s">
        <v>31</v>
      </c>
      <c r="C1154" s="56" t="s">
        <v>100</v>
      </c>
      <c r="D1154" s="56">
        <v>0</v>
      </c>
      <c r="E1154" s="52" t="s">
        <v>92</v>
      </c>
      <c r="F1154" s="52">
        <v>11</v>
      </c>
      <c r="G1154" s="52" t="s">
        <v>18</v>
      </c>
      <c r="H1154" s="52" t="s">
        <v>103</v>
      </c>
      <c r="I1154" s="52">
        <v>0</v>
      </c>
      <c r="J1154" s="52">
        <v>0</v>
      </c>
      <c r="K1154" s="52">
        <v>0</v>
      </c>
      <c r="L1154" s="52">
        <v>0</v>
      </c>
      <c r="M1154" s="52"/>
    </row>
    <row r="1155" spans="2:13" x14ac:dyDescent="0.25">
      <c r="B1155" s="56" t="s">
        <v>31</v>
      </c>
      <c r="C1155" s="56" t="s">
        <v>100</v>
      </c>
      <c r="D1155" s="56">
        <v>0</v>
      </c>
      <c r="E1155" s="52" t="s">
        <v>92</v>
      </c>
      <c r="F1155" s="52">
        <v>11</v>
      </c>
      <c r="G1155" s="52" t="s">
        <v>18</v>
      </c>
      <c r="H1155" s="52" t="s">
        <v>104</v>
      </c>
      <c r="I1155" s="52">
        <v>0</v>
      </c>
      <c r="J1155" s="52">
        <v>0</v>
      </c>
      <c r="K1155" s="52">
        <v>0</v>
      </c>
      <c r="L1155" s="52">
        <v>0</v>
      </c>
      <c r="M1155" s="52"/>
    </row>
    <row r="1156" spans="2:13" x14ac:dyDescent="0.25">
      <c r="B1156" s="56" t="s">
        <v>54</v>
      </c>
      <c r="C1156" s="56" t="s">
        <v>100</v>
      </c>
      <c r="D1156" s="56">
        <v>0</v>
      </c>
      <c r="E1156" s="52" t="s">
        <v>92</v>
      </c>
      <c r="F1156" s="52">
        <v>11</v>
      </c>
      <c r="G1156" s="52" t="s">
        <v>101</v>
      </c>
      <c r="H1156" s="52" t="s">
        <v>103</v>
      </c>
      <c r="I1156" s="52">
        <v>4</v>
      </c>
      <c r="J1156" s="52">
        <v>408</v>
      </c>
      <c r="K1156" s="52">
        <v>10</v>
      </c>
      <c r="L1156" s="52">
        <v>0</v>
      </c>
      <c r="M1156" s="52"/>
    </row>
    <row r="1157" spans="2:13" x14ac:dyDescent="0.25">
      <c r="B1157" s="56" t="s">
        <v>54</v>
      </c>
      <c r="C1157" s="56" t="s">
        <v>100</v>
      </c>
      <c r="D1157" s="56">
        <v>0</v>
      </c>
      <c r="E1157" s="52" t="s">
        <v>92</v>
      </c>
      <c r="F1157" s="52">
        <v>11</v>
      </c>
      <c r="G1157" s="52" t="s">
        <v>101</v>
      </c>
      <c r="H1157" s="52" t="s">
        <v>104</v>
      </c>
      <c r="I1157" s="52">
        <v>0</v>
      </c>
      <c r="J1157" s="52">
        <v>0</v>
      </c>
      <c r="K1157" s="52">
        <v>0</v>
      </c>
      <c r="L1157" s="52">
        <v>0</v>
      </c>
      <c r="M1157" s="52"/>
    </row>
    <row r="1158" spans="2:13" x14ac:dyDescent="0.25">
      <c r="B1158" s="56" t="s">
        <v>54</v>
      </c>
      <c r="C1158" s="56" t="s">
        <v>100</v>
      </c>
      <c r="D1158" s="56">
        <v>0</v>
      </c>
      <c r="E1158" s="52" t="s">
        <v>92</v>
      </c>
      <c r="F1158" s="52">
        <v>11</v>
      </c>
      <c r="G1158" s="52" t="s">
        <v>18</v>
      </c>
      <c r="H1158" s="52" t="s">
        <v>105</v>
      </c>
      <c r="I1158" s="52">
        <v>0</v>
      </c>
      <c r="J1158" s="52">
        <v>0</v>
      </c>
      <c r="K1158" s="52">
        <v>0</v>
      </c>
      <c r="L1158" s="52">
        <v>0</v>
      </c>
      <c r="M1158" s="52"/>
    </row>
    <row r="1159" spans="2:13" x14ac:dyDescent="0.25">
      <c r="B1159" s="56" t="s">
        <v>54</v>
      </c>
      <c r="C1159" s="56" t="s">
        <v>100</v>
      </c>
      <c r="D1159" s="56">
        <v>0</v>
      </c>
      <c r="E1159" s="52" t="s">
        <v>92</v>
      </c>
      <c r="F1159" s="52">
        <v>11</v>
      </c>
      <c r="G1159" s="52" t="s">
        <v>18</v>
      </c>
      <c r="H1159" s="52" t="s">
        <v>103</v>
      </c>
      <c r="I1159" s="52">
        <v>2</v>
      </c>
      <c r="J1159" s="52">
        <v>232</v>
      </c>
      <c r="K1159" s="52">
        <v>2</v>
      </c>
      <c r="L1159" s="52">
        <v>0</v>
      </c>
      <c r="M1159" s="52"/>
    </row>
    <row r="1160" spans="2:13" x14ac:dyDescent="0.25">
      <c r="B1160" s="56" t="s">
        <v>54</v>
      </c>
      <c r="C1160" s="56" t="s">
        <v>100</v>
      </c>
      <c r="D1160" s="56">
        <v>0</v>
      </c>
      <c r="E1160" s="52" t="s">
        <v>92</v>
      </c>
      <c r="F1160" s="52">
        <v>11</v>
      </c>
      <c r="G1160" s="52" t="s">
        <v>18</v>
      </c>
      <c r="H1160" s="52" t="s">
        <v>104</v>
      </c>
      <c r="I1160" s="52">
        <v>0</v>
      </c>
      <c r="J1160" s="52">
        <v>0</v>
      </c>
      <c r="K1160" s="52">
        <v>0</v>
      </c>
      <c r="L1160" s="52">
        <v>0</v>
      </c>
      <c r="M1160" s="52"/>
    </row>
    <row r="1161" spans="2:13" x14ac:dyDescent="0.25">
      <c r="B1161" s="56" t="s">
        <v>13</v>
      </c>
      <c r="C1161" s="56" t="s">
        <v>100</v>
      </c>
      <c r="D1161" s="56">
        <v>0</v>
      </c>
      <c r="E1161" s="52" t="s">
        <v>92</v>
      </c>
      <c r="F1161" s="52">
        <v>11</v>
      </c>
      <c r="G1161" s="51" t="s">
        <v>18</v>
      </c>
      <c r="H1161" s="51" t="s">
        <v>105</v>
      </c>
      <c r="I1161" s="52">
        <v>0</v>
      </c>
      <c r="J1161" s="52">
        <v>0</v>
      </c>
      <c r="K1161" s="52">
        <v>0</v>
      </c>
      <c r="L1161" s="52">
        <v>0</v>
      </c>
      <c r="M1161" s="52"/>
    </row>
    <row r="1162" spans="2:13" x14ac:dyDescent="0.25">
      <c r="B1162" s="56" t="s">
        <v>13</v>
      </c>
      <c r="C1162" s="56" t="s">
        <v>100</v>
      </c>
      <c r="D1162" s="56">
        <v>0</v>
      </c>
      <c r="E1162" s="52" t="s">
        <v>92</v>
      </c>
      <c r="F1162" s="52">
        <v>11</v>
      </c>
      <c r="G1162" s="51" t="s">
        <v>18</v>
      </c>
      <c r="H1162" s="51" t="s">
        <v>103</v>
      </c>
      <c r="I1162" s="52">
        <v>0</v>
      </c>
      <c r="J1162" s="52">
        <v>0</v>
      </c>
      <c r="K1162" s="52">
        <v>0</v>
      </c>
      <c r="L1162" s="52">
        <v>0</v>
      </c>
      <c r="M1162" s="52"/>
    </row>
    <row r="1163" spans="2:13" x14ac:dyDescent="0.25">
      <c r="B1163" s="56" t="s">
        <v>13</v>
      </c>
      <c r="C1163" s="56" t="s">
        <v>100</v>
      </c>
      <c r="D1163" s="56">
        <v>0</v>
      </c>
      <c r="E1163" s="52" t="s">
        <v>92</v>
      </c>
      <c r="F1163" s="52">
        <v>11</v>
      </c>
      <c r="G1163" s="52" t="s">
        <v>18</v>
      </c>
      <c r="H1163" s="52" t="s">
        <v>104</v>
      </c>
      <c r="I1163" s="52">
        <v>0</v>
      </c>
      <c r="J1163" s="52">
        <v>0</v>
      </c>
      <c r="K1163" s="52">
        <v>0</v>
      </c>
      <c r="L1163" s="52">
        <v>0</v>
      </c>
      <c r="M1163" s="52"/>
    </row>
    <row r="1164" spans="2:13" x14ac:dyDescent="0.25">
      <c r="B1164" s="56" t="s">
        <v>64</v>
      </c>
      <c r="C1164" s="56" t="s">
        <v>100</v>
      </c>
      <c r="D1164" s="56">
        <v>0</v>
      </c>
      <c r="E1164" s="52" t="s">
        <v>92</v>
      </c>
      <c r="F1164" s="52">
        <v>11</v>
      </c>
      <c r="G1164" s="52" t="s">
        <v>18</v>
      </c>
      <c r="H1164" s="52" t="s">
        <v>105</v>
      </c>
      <c r="I1164" s="52">
        <v>0</v>
      </c>
      <c r="J1164" s="52">
        <v>0</v>
      </c>
      <c r="K1164" s="52">
        <v>0</v>
      </c>
      <c r="L1164" s="52">
        <v>0</v>
      </c>
      <c r="M1164" s="52"/>
    </row>
    <row r="1165" spans="2:13" x14ac:dyDescent="0.25">
      <c r="B1165" s="56" t="s">
        <v>64</v>
      </c>
      <c r="C1165" s="56" t="s">
        <v>100</v>
      </c>
      <c r="D1165" s="56">
        <v>0</v>
      </c>
      <c r="E1165" s="52" t="s">
        <v>92</v>
      </c>
      <c r="F1165" s="52">
        <v>11</v>
      </c>
      <c r="G1165" s="52" t="s">
        <v>18</v>
      </c>
      <c r="H1165" s="52" t="s">
        <v>103</v>
      </c>
      <c r="I1165" s="52">
        <v>0</v>
      </c>
      <c r="J1165" s="52">
        <v>0</v>
      </c>
      <c r="K1165" s="52">
        <v>0</v>
      </c>
      <c r="L1165" s="52">
        <v>0</v>
      </c>
      <c r="M1165" s="52"/>
    </row>
    <row r="1166" spans="2:13" x14ac:dyDescent="0.25">
      <c r="B1166" s="56" t="s">
        <v>64</v>
      </c>
      <c r="C1166" s="56" t="s">
        <v>100</v>
      </c>
      <c r="D1166" s="56">
        <v>0</v>
      </c>
      <c r="E1166" s="52" t="s">
        <v>92</v>
      </c>
      <c r="F1166" s="52">
        <v>11</v>
      </c>
      <c r="G1166" s="52" t="s">
        <v>18</v>
      </c>
      <c r="H1166" s="52" t="s">
        <v>104</v>
      </c>
      <c r="I1166" s="52">
        <v>0</v>
      </c>
      <c r="J1166" s="52">
        <v>0</v>
      </c>
      <c r="K1166" s="52">
        <v>0</v>
      </c>
      <c r="L1166" s="52">
        <v>0</v>
      </c>
      <c r="M1166" s="52"/>
    </row>
    <row r="1167" spans="2:13" x14ac:dyDescent="0.25">
      <c r="B1167" s="56" t="s">
        <v>48</v>
      </c>
      <c r="C1167" s="56" t="s">
        <v>100</v>
      </c>
      <c r="D1167" s="56">
        <v>0</v>
      </c>
      <c r="E1167" s="52" t="s">
        <v>92</v>
      </c>
      <c r="F1167" s="52">
        <v>11</v>
      </c>
      <c r="G1167" s="52" t="s">
        <v>101</v>
      </c>
      <c r="H1167" s="52" t="s">
        <v>103</v>
      </c>
      <c r="I1167" s="52">
        <v>2</v>
      </c>
      <c r="J1167" s="52">
        <v>462</v>
      </c>
      <c r="K1167" s="52">
        <v>2</v>
      </c>
      <c r="L1167" s="52">
        <v>0</v>
      </c>
      <c r="M1167" s="52"/>
    </row>
    <row r="1168" spans="2:13" x14ac:dyDescent="0.25">
      <c r="B1168" s="56" t="s">
        <v>48</v>
      </c>
      <c r="C1168" s="56" t="s">
        <v>100</v>
      </c>
      <c r="D1168" s="56">
        <v>0</v>
      </c>
      <c r="E1168" s="52" t="s">
        <v>92</v>
      </c>
      <c r="F1168" s="52">
        <v>11</v>
      </c>
      <c r="G1168" s="52" t="s">
        <v>101</v>
      </c>
      <c r="H1168" s="52" t="s">
        <v>104</v>
      </c>
      <c r="I1168" s="52">
        <v>0</v>
      </c>
      <c r="J1168" s="52">
        <v>0</v>
      </c>
      <c r="K1168" s="52">
        <v>0</v>
      </c>
      <c r="L1168" s="52">
        <v>0</v>
      </c>
      <c r="M1168" s="52"/>
    </row>
    <row r="1169" spans="2:13" x14ac:dyDescent="0.25">
      <c r="B1169" s="56" t="s">
        <v>48</v>
      </c>
      <c r="C1169" s="56" t="s">
        <v>100</v>
      </c>
      <c r="D1169" s="56">
        <v>0</v>
      </c>
      <c r="E1169" s="52" t="s">
        <v>92</v>
      </c>
      <c r="F1169" s="52">
        <v>11</v>
      </c>
      <c r="G1169" s="52" t="s">
        <v>18</v>
      </c>
      <c r="H1169" s="52" t="s">
        <v>105</v>
      </c>
      <c r="I1169" s="52">
        <v>0</v>
      </c>
      <c r="J1169" s="52">
        <v>0</v>
      </c>
      <c r="K1169" s="52">
        <v>0</v>
      </c>
      <c r="L1169" s="52">
        <v>0</v>
      </c>
      <c r="M1169" s="52"/>
    </row>
    <row r="1170" spans="2:13" x14ac:dyDescent="0.25">
      <c r="B1170" s="56" t="s">
        <v>48</v>
      </c>
      <c r="C1170" s="56" t="s">
        <v>100</v>
      </c>
      <c r="D1170" s="56">
        <v>0</v>
      </c>
      <c r="E1170" s="52" t="s">
        <v>92</v>
      </c>
      <c r="F1170" s="52">
        <v>11</v>
      </c>
      <c r="G1170" s="52" t="s">
        <v>18</v>
      </c>
      <c r="H1170" s="52" t="s">
        <v>103</v>
      </c>
      <c r="I1170" s="52">
        <v>0</v>
      </c>
      <c r="J1170" s="52">
        <v>0</v>
      </c>
      <c r="K1170" s="52">
        <v>0</v>
      </c>
      <c r="L1170" s="52">
        <v>0</v>
      </c>
      <c r="M1170" s="52"/>
    </row>
    <row r="1171" spans="2:13" x14ac:dyDescent="0.25">
      <c r="B1171" s="56" t="s">
        <v>48</v>
      </c>
      <c r="C1171" s="56" t="s">
        <v>100</v>
      </c>
      <c r="D1171" s="56">
        <v>0</v>
      </c>
      <c r="E1171" s="52" t="s">
        <v>92</v>
      </c>
      <c r="F1171" s="52">
        <v>11</v>
      </c>
      <c r="G1171" s="52" t="s">
        <v>18</v>
      </c>
      <c r="H1171" s="52" t="s">
        <v>104</v>
      </c>
      <c r="I1171" s="52">
        <v>0</v>
      </c>
      <c r="J1171" s="52">
        <v>0</v>
      </c>
      <c r="K1171" s="52">
        <v>0</v>
      </c>
      <c r="L1171" s="52">
        <v>0</v>
      </c>
      <c r="M1171" s="52"/>
    </row>
    <row r="1172" spans="2:13" x14ac:dyDescent="0.25">
      <c r="B1172" s="56" t="s">
        <v>39</v>
      </c>
      <c r="C1172" s="56" t="s">
        <v>100</v>
      </c>
      <c r="D1172" s="56">
        <v>0</v>
      </c>
      <c r="E1172" s="52" t="s">
        <v>92</v>
      </c>
      <c r="F1172" s="52">
        <v>11</v>
      </c>
      <c r="G1172" s="52" t="s">
        <v>18</v>
      </c>
      <c r="H1172" s="52" t="s">
        <v>105</v>
      </c>
      <c r="I1172" s="52">
        <v>0</v>
      </c>
      <c r="J1172" s="52">
        <v>0</v>
      </c>
      <c r="K1172" s="52">
        <v>0</v>
      </c>
      <c r="L1172" s="52">
        <v>0</v>
      </c>
      <c r="M1172" s="52"/>
    </row>
    <row r="1173" spans="2:13" x14ac:dyDescent="0.25">
      <c r="B1173" s="56" t="s">
        <v>39</v>
      </c>
      <c r="C1173" s="56" t="s">
        <v>100</v>
      </c>
      <c r="D1173" s="56">
        <v>0</v>
      </c>
      <c r="E1173" s="52" t="s">
        <v>92</v>
      </c>
      <c r="F1173" s="52">
        <v>11</v>
      </c>
      <c r="G1173" s="52" t="s">
        <v>18</v>
      </c>
      <c r="H1173" s="52" t="s">
        <v>103</v>
      </c>
      <c r="I1173" s="52">
        <v>0</v>
      </c>
      <c r="J1173" s="52">
        <v>0</v>
      </c>
      <c r="K1173" s="52">
        <v>0</v>
      </c>
      <c r="L1173" s="52">
        <v>0</v>
      </c>
      <c r="M1173" s="52"/>
    </row>
    <row r="1174" spans="2:13" x14ac:dyDescent="0.25">
      <c r="B1174" s="56" t="s">
        <v>39</v>
      </c>
      <c r="C1174" s="56" t="s">
        <v>100</v>
      </c>
      <c r="D1174" s="56">
        <v>0</v>
      </c>
      <c r="E1174" s="52" t="s">
        <v>92</v>
      </c>
      <c r="F1174" s="52">
        <v>11</v>
      </c>
      <c r="G1174" s="52" t="s">
        <v>18</v>
      </c>
      <c r="H1174" s="52" t="s">
        <v>104</v>
      </c>
      <c r="I1174" s="52">
        <v>0</v>
      </c>
      <c r="J1174" s="52">
        <v>0</v>
      </c>
      <c r="K1174" s="52">
        <v>0</v>
      </c>
      <c r="L1174" s="52">
        <v>0</v>
      </c>
      <c r="M1174" s="52"/>
    </row>
    <row r="1175" spans="2:13" x14ac:dyDescent="0.25">
      <c r="B1175" s="56" t="s">
        <v>24</v>
      </c>
      <c r="C1175" s="56" t="s">
        <v>100</v>
      </c>
      <c r="D1175" s="56">
        <v>0</v>
      </c>
      <c r="E1175" s="52" t="s">
        <v>92</v>
      </c>
      <c r="F1175" s="52">
        <v>11</v>
      </c>
      <c r="G1175" s="52" t="s">
        <v>101</v>
      </c>
      <c r="H1175" s="52" t="s">
        <v>103</v>
      </c>
      <c r="I1175" s="52">
        <v>1</v>
      </c>
      <c r="J1175" s="52">
        <v>202</v>
      </c>
      <c r="K1175" s="52">
        <v>3</v>
      </c>
      <c r="L1175" s="52">
        <v>0</v>
      </c>
      <c r="M1175" s="52"/>
    </row>
    <row r="1176" spans="2:13" x14ac:dyDescent="0.25">
      <c r="B1176" s="56" t="s">
        <v>24</v>
      </c>
      <c r="C1176" s="56" t="s">
        <v>100</v>
      </c>
      <c r="D1176" s="56">
        <v>0</v>
      </c>
      <c r="E1176" s="52" t="s">
        <v>92</v>
      </c>
      <c r="F1176" s="52">
        <v>11</v>
      </c>
      <c r="G1176" s="52" t="s">
        <v>101</v>
      </c>
      <c r="H1176" s="52" t="s">
        <v>104</v>
      </c>
      <c r="I1176" s="52">
        <v>0</v>
      </c>
      <c r="J1176" s="52">
        <v>0</v>
      </c>
      <c r="K1176" s="52">
        <v>0</v>
      </c>
      <c r="L1176" s="52">
        <v>0</v>
      </c>
      <c r="M1176" s="52"/>
    </row>
    <row r="1177" spans="2:13" x14ac:dyDescent="0.25">
      <c r="B1177" s="56" t="s">
        <v>24</v>
      </c>
      <c r="C1177" s="56" t="s">
        <v>100</v>
      </c>
      <c r="D1177" s="56">
        <v>0</v>
      </c>
      <c r="E1177" s="52" t="s">
        <v>92</v>
      </c>
      <c r="F1177" s="52">
        <v>11</v>
      </c>
      <c r="G1177" s="52" t="s">
        <v>18</v>
      </c>
      <c r="H1177" s="52" t="s">
        <v>105</v>
      </c>
      <c r="I1177" s="52">
        <v>0</v>
      </c>
      <c r="J1177" s="52">
        <v>0</v>
      </c>
      <c r="K1177" s="52">
        <v>0</v>
      </c>
      <c r="L1177" s="52">
        <v>0</v>
      </c>
      <c r="M1177" s="52"/>
    </row>
    <row r="1178" spans="2:13" x14ac:dyDescent="0.25">
      <c r="B1178" s="56" t="s">
        <v>24</v>
      </c>
      <c r="C1178" s="56" t="s">
        <v>100</v>
      </c>
      <c r="D1178" s="56">
        <v>0</v>
      </c>
      <c r="E1178" s="52" t="s">
        <v>92</v>
      </c>
      <c r="F1178" s="52">
        <v>11</v>
      </c>
      <c r="G1178" s="52" t="s">
        <v>18</v>
      </c>
      <c r="H1178" s="52" t="s">
        <v>103</v>
      </c>
      <c r="I1178" s="52">
        <v>0</v>
      </c>
      <c r="J1178" s="52">
        <v>0</v>
      </c>
      <c r="K1178" s="52">
        <v>0</v>
      </c>
      <c r="L1178" s="52">
        <v>0</v>
      </c>
      <c r="M1178" s="52"/>
    </row>
    <row r="1179" spans="2:13" x14ac:dyDescent="0.25">
      <c r="B1179" s="56" t="s">
        <v>24</v>
      </c>
      <c r="C1179" s="56" t="s">
        <v>100</v>
      </c>
      <c r="D1179" s="56">
        <v>0</v>
      </c>
      <c r="E1179" s="52" t="s">
        <v>92</v>
      </c>
      <c r="F1179" s="52">
        <v>11</v>
      </c>
      <c r="G1179" s="52" t="s">
        <v>18</v>
      </c>
      <c r="H1179" s="52" t="s">
        <v>104</v>
      </c>
      <c r="I1179" s="52">
        <v>0</v>
      </c>
      <c r="J1179" s="52">
        <v>0</v>
      </c>
      <c r="K1179" s="52">
        <v>0</v>
      </c>
      <c r="L1179" s="52">
        <v>0</v>
      </c>
      <c r="M1179" s="52"/>
    </row>
    <row r="1180" spans="2:13" x14ac:dyDescent="0.25">
      <c r="B1180" s="56" t="s">
        <v>66</v>
      </c>
      <c r="C1180" s="56" t="s">
        <v>100</v>
      </c>
      <c r="D1180" s="56">
        <v>0</v>
      </c>
      <c r="E1180" s="52" t="s">
        <v>92</v>
      </c>
      <c r="F1180" s="52">
        <v>11</v>
      </c>
      <c r="G1180" s="52" t="s">
        <v>101</v>
      </c>
      <c r="H1180" s="52" t="s">
        <v>103</v>
      </c>
      <c r="I1180" s="52">
        <v>2</v>
      </c>
      <c r="J1180" s="52">
        <v>79</v>
      </c>
      <c r="K1180" s="52">
        <v>2</v>
      </c>
      <c r="L1180" s="52">
        <v>0</v>
      </c>
      <c r="M1180" s="52"/>
    </row>
    <row r="1181" spans="2:13" x14ac:dyDescent="0.25">
      <c r="B1181" s="56" t="s">
        <v>66</v>
      </c>
      <c r="C1181" s="56" t="s">
        <v>100</v>
      </c>
      <c r="D1181" s="56">
        <v>0</v>
      </c>
      <c r="E1181" s="52" t="s">
        <v>92</v>
      </c>
      <c r="F1181" s="52">
        <v>11</v>
      </c>
      <c r="G1181" s="52" t="s">
        <v>101</v>
      </c>
      <c r="H1181" s="52" t="s">
        <v>104</v>
      </c>
      <c r="I1181" s="52">
        <v>0</v>
      </c>
      <c r="J1181" s="52">
        <v>0</v>
      </c>
      <c r="K1181" s="52">
        <v>0</v>
      </c>
      <c r="L1181" s="52">
        <v>0</v>
      </c>
      <c r="M1181" s="52"/>
    </row>
    <row r="1182" spans="2:13" x14ac:dyDescent="0.25">
      <c r="B1182" s="56" t="s">
        <v>66</v>
      </c>
      <c r="C1182" s="56" t="s">
        <v>100</v>
      </c>
      <c r="D1182" s="56">
        <v>0</v>
      </c>
      <c r="E1182" s="52" t="s">
        <v>92</v>
      </c>
      <c r="F1182" s="52">
        <v>11</v>
      </c>
      <c r="G1182" s="52" t="s">
        <v>18</v>
      </c>
      <c r="H1182" s="52" t="s">
        <v>105</v>
      </c>
      <c r="I1182" s="52">
        <v>0</v>
      </c>
      <c r="J1182" s="52">
        <v>0</v>
      </c>
      <c r="K1182" s="52">
        <v>0</v>
      </c>
      <c r="L1182" s="52">
        <v>0</v>
      </c>
      <c r="M1182" s="52"/>
    </row>
    <row r="1183" spans="2:13" x14ac:dyDescent="0.25">
      <c r="B1183" s="56" t="s">
        <v>66</v>
      </c>
      <c r="C1183" s="56" t="s">
        <v>100</v>
      </c>
      <c r="D1183" s="56">
        <v>0</v>
      </c>
      <c r="E1183" s="52" t="s">
        <v>92</v>
      </c>
      <c r="F1183" s="52">
        <v>11</v>
      </c>
      <c r="G1183" s="52" t="s">
        <v>18</v>
      </c>
      <c r="H1183" s="52" t="s">
        <v>103</v>
      </c>
      <c r="I1183" s="52">
        <v>0</v>
      </c>
      <c r="J1183" s="52">
        <v>0</v>
      </c>
      <c r="K1183" s="52">
        <v>0</v>
      </c>
      <c r="L1183" s="52">
        <v>0</v>
      </c>
      <c r="M1183" s="52"/>
    </row>
    <row r="1184" spans="2:13" x14ac:dyDescent="0.25">
      <c r="B1184" s="56" t="s">
        <v>66</v>
      </c>
      <c r="C1184" s="56" t="s">
        <v>100</v>
      </c>
      <c r="D1184" s="56">
        <v>0</v>
      </c>
      <c r="E1184" s="52" t="s">
        <v>92</v>
      </c>
      <c r="F1184" s="52">
        <v>11</v>
      </c>
      <c r="G1184" s="52" t="s">
        <v>18</v>
      </c>
      <c r="H1184" s="52" t="s">
        <v>104</v>
      </c>
      <c r="I1184" s="52">
        <v>0</v>
      </c>
      <c r="J1184" s="52">
        <v>0</v>
      </c>
      <c r="K1184" s="52">
        <v>0</v>
      </c>
      <c r="L1184" s="52">
        <v>0</v>
      </c>
      <c r="M1184" s="52"/>
    </row>
    <row r="1185" spans="2:13" x14ac:dyDescent="0.25">
      <c r="B1185" s="56" t="s">
        <v>52</v>
      </c>
      <c r="C1185" s="56" t="s">
        <v>100</v>
      </c>
      <c r="D1185" s="56">
        <v>0</v>
      </c>
      <c r="E1185" s="52" t="s">
        <v>92</v>
      </c>
      <c r="F1185" s="52">
        <v>11</v>
      </c>
      <c r="G1185" s="52" t="s">
        <v>101</v>
      </c>
      <c r="H1185" s="52" t="s">
        <v>103</v>
      </c>
      <c r="I1185" s="52">
        <v>0</v>
      </c>
      <c r="J1185" s="52">
        <v>0</v>
      </c>
      <c r="K1185" s="52">
        <v>0</v>
      </c>
      <c r="L1185" s="52">
        <v>0</v>
      </c>
      <c r="M1185" s="52"/>
    </row>
    <row r="1186" spans="2:13" x14ac:dyDescent="0.25">
      <c r="B1186" s="56" t="s">
        <v>52</v>
      </c>
      <c r="C1186" s="56" t="s">
        <v>100</v>
      </c>
      <c r="D1186" s="56">
        <v>0</v>
      </c>
      <c r="E1186" s="52" t="s">
        <v>92</v>
      </c>
      <c r="F1186" s="52">
        <v>11</v>
      </c>
      <c r="G1186" s="52" t="s">
        <v>101</v>
      </c>
      <c r="H1186" s="52" t="s">
        <v>104</v>
      </c>
      <c r="I1186" s="52">
        <v>0</v>
      </c>
      <c r="J1186" s="52">
        <v>0</v>
      </c>
      <c r="K1186" s="52">
        <v>0</v>
      </c>
      <c r="L1186" s="52">
        <v>0</v>
      </c>
      <c r="M1186" s="52"/>
    </row>
    <row r="1187" spans="2:13" x14ac:dyDescent="0.25">
      <c r="B1187" s="56" t="s">
        <v>52</v>
      </c>
      <c r="C1187" s="56" t="s">
        <v>100</v>
      </c>
      <c r="D1187" s="56">
        <v>0</v>
      </c>
      <c r="E1187" s="52" t="s">
        <v>92</v>
      </c>
      <c r="F1187" s="52">
        <v>11</v>
      </c>
      <c r="G1187" s="52" t="s">
        <v>18</v>
      </c>
      <c r="H1187" s="52" t="s">
        <v>105</v>
      </c>
      <c r="I1187" s="52">
        <v>0</v>
      </c>
      <c r="J1187" s="52">
        <v>0</v>
      </c>
      <c r="K1187" s="52">
        <v>0</v>
      </c>
      <c r="L1187" s="52">
        <v>0</v>
      </c>
      <c r="M1187" s="52"/>
    </row>
    <row r="1188" spans="2:13" x14ac:dyDescent="0.25">
      <c r="B1188" s="56" t="s">
        <v>52</v>
      </c>
      <c r="C1188" s="56" t="s">
        <v>100</v>
      </c>
      <c r="D1188" s="56">
        <v>0</v>
      </c>
      <c r="E1188" s="52" t="s">
        <v>92</v>
      </c>
      <c r="F1188" s="52">
        <v>11</v>
      </c>
      <c r="G1188" s="52" t="s">
        <v>18</v>
      </c>
      <c r="H1188" s="52" t="s">
        <v>103</v>
      </c>
      <c r="I1188" s="52">
        <v>0</v>
      </c>
      <c r="J1188" s="52">
        <v>0</v>
      </c>
      <c r="K1188" s="52">
        <v>0</v>
      </c>
      <c r="L1188" s="52">
        <v>0</v>
      </c>
      <c r="M1188" s="52"/>
    </row>
    <row r="1189" spans="2:13" x14ac:dyDescent="0.25">
      <c r="B1189" s="56" t="s">
        <v>52</v>
      </c>
      <c r="C1189" s="56" t="s">
        <v>100</v>
      </c>
      <c r="D1189" s="56">
        <v>0</v>
      </c>
      <c r="E1189" s="52" t="s">
        <v>92</v>
      </c>
      <c r="F1189" s="52">
        <v>11</v>
      </c>
      <c r="G1189" s="52" t="s">
        <v>18</v>
      </c>
      <c r="H1189" s="52" t="s">
        <v>104</v>
      </c>
      <c r="I1189" s="52">
        <v>0</v>
      </c>
      <c r="J1189" s="52">
        <v>0</v>
      </c>
      <c r="K1189" s="52">
        <v>0</v>
      </c>
      <c r="L1189" s="52">
        <v>0</v>
      </c>
      <c r="M1189" s="52"/>
    </row>
    <row r="1190" spans="2:13" x14ac:dyDescent="0.25">
      <c r="B1190" s="56" t="s">
        <v>29</v>
      </c>
      <c r="C1190" s="56" t="s">
        <v>100</v>
      </c>
      <c r="D1190" s="56">
        <v>0</v>
      </c>
      <c r="E1190" s="52" t="s">
        <v>92</v>
      </c>
      <c r="F1190" s="52">
        <v>11</v>
      </c>
      <c r="G1190" s="52" t="s">
        <v>18</v>
      </c>
      <c r="H1190" s="52" t="s">
        <v>105</v>
      </c>
      <c r="I1190" s="52">
        <v>0</v>
      </c>
      <c r="J1190" s="52">
        <v>0</v>
      </c>
      <c r="K1190" s="52">
        <v>0</v>
      </c>
      <c r="L1190" s="52">
        <v>0</v>
      </c>
      <c r="M1190" s="52"/>
    </row>
    <row r="1191" spans="2:13" x14ac:dyDescent="0.25">
      <c r="B1191" s="56" t="s">
        <v>29</v>
      </c>
      <c r="C1191" s="56" t="s">
        <v>100</v>
      </c>
      <c r="D1191" s="56">
        <v>0</v>
      </c>
      <c r="E1191" s="52" t="s">
        <v>92</v>
      </c>
      <c r="F1191" s="52">
        <v>11</v>
      </c>
      <c r="G1191" s="52" t="s">
        <v>18</v>
      </c>
      <c r="H1191" s="52" t="s">
        <v>103</v>
      </c>
      <c r="I1191" s="52">
        <v>0</v>
      </c>
      <c r="J1191" s="52">
        <v>0</v>
      </c>
      <c r="K1191" s="52">
        <v>0</v>
      </c>
      <c r="L1191" s="52">
        <v>0</v>
      </c>
      <c r="M1191" s="52"/>
    </row>
    <row r="1192" spans="2:13" x14ac:dyDescent="0.25">
      <c r="B1192" s="56" t="s">
        <v>29</v>
      </c>
      <c r="C1192" s="56" t="s">
        <v>100</v>
      </c>
      <c r="D1192" s="56">
        <v>0</v>
      </c>
      <c r="E1192" s="52" t="s">
        <v>92</v>
      </c>
      <c r="F1192" s="52">
        <v>11</v>
      </c>
      <c r="G1192" s="52" t="s">
        <v>18</v>
      </c>
      <c r="H1192" s="52" t="s">
        <v>104</v>
      </c>
      <c r="I1192" s="52">
        <v>0</v>
      </c>
      <c r="J1192" s="52">
        <v>0</v>
      </c>
      <c r="K1192" s="52">
        <v>0</v>
      </c>
      <c r="L1192" s="52">
        <v>0</v>
      </c>
      <c r="M1192" s="52"/>
    </row>
    <row r="1193" spans="2:13" x14ac:dyDescent="0.25">
      <c r="B1193" s="56" t="s">
        <v>62</v>
      </c>
      <c r="C1193" s="56" t="s">
        <v>100</v>
      </c>
      <c r="D1193" s="56">
        <v>0</v>
      </c>
      <c r="E1193" s="52" t="s">
        <v>92</v>
      </c>
      <c r="F1193" s="52">
        <v>11</v>
      </c>
      <c r="G1193" s="52" t="s">
        <v>101</v>
      </c>
      <c r="H1193" s="52" t="s">
        <v>103</v>
      </c>
      <c r="I1193" s="52">
        <v>0</v>
      </c>
      <c r="J1193" s="52">
        <v>0</v>
      </c>
      <c r="K1193" s="52">
        <v>0</v>
      </c>
      <c r="L1193" s="52">
        <v>0</v>
      </c>
      <c r="M1193" s="52"/>
    </row>
    <row r="1194" spans="2:13" x14ac:dyDescent="0.25">
      <c r="B1194" s="56" t="s">
        <v>62</v>
      </c>
      <c r="C1194" s="56" t="s">
        <v>100</v>
      </c>
      <c r="D1194" s="56">
        <v>0</v>
      </c>
      <c r="E1194" s="52" t="s">
        <v>92</v>
      </c>
      <c r="F1194" s="52">
        <v>11</v>
      </c>
      <c r="G1194" s="52" t="s">
        <v>101</v>
      </c>
      <c r="H1194" s="52" t="s">
        <v>104</v>
      </c>
      <c r="I1194" s="52">
        <v>0</v>
      </c>
      <c r="J1194" s="52">
        <v>0</v>
      </c>
      <c r="K1194" s="52">
        <v>0</v>
      </c>
      <c r="L1194" s="52">
        <v>0</v>
      </c>
      <c r="M1194" s="52"/>
    </row>
    <row r="1195" spans="2:13" x14ac:dyDescent="0.25">
      <c r="B1195" s="56" t="s">
        <v>62</v>
      </c>
      <c r="C1195" s="56" t="s">
        <v>100</v>
      </c>
      <c r="D1195" s="56">
        <v>0</v>
      </c>
      <c r="E1195" s="52" t="s">
        <v>92</v>
      </c>
      <c r="F1195" s="52">
        <v>11</v>
      </c>
      <c r="G1195" s="52" t="s">
        <v>18</v>
      </c>
      <c r="H1195" s="52" t="s">
        <v>105</v>
      </c>
      <c r="I1195" s="52">
        <v>0</v>
      </c>
      <c r="J1195" s="52">
        <v>0</v>
      </c>
      <c r="K1195" s="52">
        <v>0</v>
      </c>
      <c r="L1195" s="52">
        <v>0</v>
      </c>
      <c r="M1195" s="52"/>
    </row>
    <row r="1196" spans="2:13" x14ac:dyDescent="0.25">
      <c r="B1196" s="56" t="s">
        <v>62</v>
      </c>
      <c r="C1196" s="56" t="s">
        <v>100</v>
      </c>
      <c r="D1196" s="56">
        <v>0</v>
      </c>
      <c r="E1196" s="52" t="s">
        <v>92</v>
      </c>
      <c r="F1196" s="52">
        <v>11</v>
      </c>
      <c r="G1196" s="52" t="s">
        <v>18</v>
      </c>
      <c r="H1196" s="52" t="s">
        <v>103</v>
      </c>
      <c r="I1196" s="52">
        <v>0</v>
      </c>
      <c r="J1196" s="52">
        <v>0</v>
      </c>
      <c r="K1196" s="52">
        <v>0</v>
      </c>
      <c r="L1196" s="52">
        <v>0</v>
      </c>
      <c r="M1196" s="52"/>
    </row>
    <row r="1197" spans="2:13" x14ac:dyDescent="0.25">
      <c r="B1197" s="56" t="s">
        <v>62</v>
      </c>
      <c r="C1197" s="56" t="s">
        <v>100</v>
      </c>
      <c r="D1197" s="56">
        <v>0</v>
      </c>
      <c r="E1197" s="52" t="s">
        <v>92</v>
      </c>
      <c r="F1197" s="52">
        <v>11</v>
      </c>
      <c r="G1197" s="52" t="s">
        <v>18</v>
      </c>
      <c r="H1197" s="52" t="s">
        <v>104</v>
      </c>
      <c r="I1197" s="52">
        <v>0</v>
      </c>
      <c r="J1197" s="52">
        <v>0</v>
      </c>
      <c r="K1197" s="52">
        <v>0</v>
      </c>
      <c r="L1197" s="52">
        <v>0</v>
      </c>
      <c r="M1197" s="52"/>
    </row>
    <row r="1198" spans="2:13" x14ac:dyDescent="0.25">
      <c r="B1198" s="56" t="s">
        <v>50</v>
      </c>
      <c r="C1198" s="56" t="s">
        <v>100</v>
      </c>
      <c r="D1198" s="56">
        <v>0</v>
      </c>
      <c r="E1198" s="52" t="s">
        <v>92</v>
      </c>
      <c r="F1198" s="52">
        <v>11</v>
      </c>
      <c r="G1198" s="52" t="s">
        <v>101</v>
      </c>
      <c r="H1198" s="52" t="s">
        <v>103</v>
      </c>
      <c r="I1198" s="52">
        <v>0</v>
      </c>
      <c r="J1198" s="52">
        <v>0</v>
      </c>
      <c r="K1198" s="52">
        <v>0</v>
      </c>
      <c r="L1198" s="52">
        <v>0</v>
      </c>
      <c r="M1198" s="52"/>
    </row>
    <row r="1199" spans="2:13" x14ac:dyDescent="0.25">
      <c r="B1199" s="56" t="s">
        <v>50</v>
      </c>
      <c r="C1199" s="56" t="s">
        <v>100</v>
      </c>
      <c r="D1199" s="56">
        <v>0</v>
      </c>
      <c r="E1199" s="52" t="s">
        <v>92</v>
      </c>
      <c r="F1199" s="52">
        <v>11</v>
      </c>
      <c r="G1199" s="52" t="s">
        <v>101</v>
      </c>
      <c r="H1199" s="52" t="s">
        <v>104</v>
      </c>
      <c r="I1199" s="52">
        <v>0</v>
      </c>
      <c r="J1199" s="52">
        <v>0</v>
      </c>
      <c r="K1199" s="52">
        <v>0</v>
      </c>
      <c r="L1199" s="52">
        <v>0</v>
      </c>
      <c r="M1199" s="52"/>
    </row>
    <row r="1200" spans="2:13" x14ac:dyDescent="0.25">
      <c r="B1200" s="56" t="s">
        <v>50</v>
      </c>
      <c r="C1200" s="56" t="s">
        <v>100</v>
      </c>
      <c r="D1200" s="56">
        <v>0</v>
      </c>
      <c r="E1200" s="52" t="s">
        <v>92</v>
      </c>
      <c r="F1200" s="52">
        <v>11</v>
      </c>
      <c r="G1200" s="52" t="s">
        <v>18</v>
      </c>
      <c r="H1200" s="52" t="s">
        <v>105</v>
      </c>
      <c r="I1200" s="52">
        <v>0</v>
      </c>
      <c r="J1200" s="52">
        <v>0</v>
      </c>
      <c r="K1200" s="52">
        <v>0</v>
      </c>
      <c r="L1200" s="52">
        <v>0</v>
      </c>
      <c r="M1200" s="52"/>
    </row>
    <row r="1201" spans="2:13" x14ac:dyDescent="0.25">
      <c r="B1201" s="56" t="s">
        <v>50</v>
      </c>
      <c r="C1201" s="56" t="s">
        <v>100</v>
      </c>
      <c r="D1201" s="56">
        <v>0</v>
      </c>
      <c r="E1201" s="52" t="s">
        <v>92</v>
      </c>
      <c r="F1201" s="52">
        <v>11</v>
      </c>
      <c r="G1201" s="52" t="s">
        <v>18</v>
      </c>
      <c r="H1201" s="52" t="s">
        <v>103</v>
      </c>
      <c r="I1201" s="52">
        <v>0</v>
      </c>
      <c r="J1201" s="52">
        <v>0</v>
      </c>
      <c r="K1201" s="52">
        <v>0</v>
      </c>
      <c r="L1201" s="52">
        <v>0</v>
      </c>
      <c r="M1201" s="52"/>
    </row>
    <row r="1202" spans="2:13" x14ac:dyDescent="0.25">
      <c r="B1202" s="56" t="s">
        <v>50</v>
      </c>
      <c r="C1202" s="56" t="s">
        <v>100</v>
      </c>
      <c r="D1202" s="56">
        <v>0</v>
      </c>
      <c r="E1202" s="52" t="s">
        <v>92</v>
      </c>
      <c r="F1202" s="52">
        <v>11</v>
      </c>
      <c r="G1202" s="52" t="s">
        <v>18</v>
      </c>
      <c r="H1202" s="52" t="s">
        <v>104</v>
      </c>
      <c r="I1202" s="52">
        <v>0</v>
      </c>
      <c r="J1202" s="52">
        <v>0</v>
      </c>
      <c r="K1202" s="52">
        <v>0</v>
      </c>
      <c r="L1202" s="52">
        <v>0</v>
      </c>
      <c r="M1202" s="52"/>
    </row>
    <row r="1203" spans="2:13" x14ac:dyDescent="0.25">
      <c r="B1203" s="56" t="s">
        <v>58</v>
      </c>
      <c r="C1203" s="56" t="s">
        <v>100</v>
      </c>
      <c r="D1203" s="56">
        <v>0</v>
      </c>
      <c r="E1203" s="52" t="s">
        <v>92</v>
      </c>
      <c r="F1203" s="52">
        <v>11</v>
      </c>
      <c r="G1203" s="52" t="s">
        <v>18</v>
      </c>
      <c r="H1203" s="52" t="s">
        <v>105</v>
      </c>
      <c r="I1203" s="52">
        <v>0</v>
      </c>
      <c r="J1203" s="52">
        <v>0</v>
      </c>
      <c r="K1203" s="52">
        <v>0</v>
      </c>
      <c r="L1203" s="52">
        <v>0</v>
      </c>
      <c r="M1203" s="52"/>
    </row>
    <row r="1204" spans="2:13" x14ac:dyDescent="0.25">
      <c r="B1204" s="56" t="s">
        <v>58</v>
      </c>
      <c r="C1204" s="56" t="s">
        <v>100</v>
      </c>
      <c r="D1204" s="56">
        <v>0</v>
      </c>
      <c r="E1204" s="52" t="s">
        <v>92</v>
      </c>
      <c r="F1204" s="52">
        <v>11</v>
      </c>
      <c r="G1204" s="52" t="s">
        <v>18</v>
      </c>
      <c r="H1204" s="52" t="s">
        <v>103</v>
      </c>
      <c r="I1204" s="52">
        <v>0</v>
      </c>
      <c r="J1204" s="52">
        <v>0</v>
      </c>
      <c r="K1204" s="52">
        <v>0</v>
      </c>
      <c r="L1204" s="52">
        <v>0</v>
      </c>
      <c r="M1204" s="52"/>
    </row>
    <row r="1205" spans="2:13" x14ac:dyDescent="0.25">
      <c r="B1205" s="56" t="s">
        <v>58</v>
      </c>
      <c r="C1205" s="56" t="s">
        <v>100</v>
      </c>
      <c r="D1205" s="56">
        <v>0</v>
      </c>
      <c r="E1205" s="52" t="s">
        <v>92</v>
      </c>
      <c r="F1205" s="52">
        <v>11</v>
      </c>
      <c r="G1205" s="52" t="s">
        <v>18</v>
      </c>
      <c r="H1205" s="52" t="s">
        <v>104</v>
      </c>
      <c r="I1205" s="52">
        <v>0</v>
      </c>
      <c r="J1205" s="52">
        <v>0</v>
      </c>
      <c r="K1205" s="52">
        <v>0</v>
      </c>
      <c r="L1205" s="52">
        <v>0</v>
      </c>
      <c r="M1205" s="52"/>
    </row>
    <row r="1206" spans="2:13" x14ac:dyDescent="0.25">
      <c r="B1206" s="56" t="s">
        <v>36</v>
      </c>
      <c r="C1206" s="56" t="s">
        <v>100</v>
      </c>
      <c r="D1206" s="56">
        <v>0</v>
      </c>
      <c r="E1206" s="52" t="s">
        <v>92</v>
      </c>
      <c r="F1206" s="52">
        <v>11</v>
      </c>
      <c r="G1206" s="52" t="s">
        <v>18</v>
      </c>
      <c r="H1206" s="52" t="s">
        <v>105</v>
      </c>
      <c r="I1206" s="52">
        <v>0</v>
      </c>
      <c r="J1206" s="52">
        <v>0</v>
      </c>
      <c r="K1206" s="52">
        <v>0</v>
      </c>
      <c r="L1206" s="52">
        <v>0</v>
      </c>
      <c r="M1206" s="52"/>
    </row>
    <row r="1207" spans="2:13" x14ac:dyDescent="0.25">
      <c r="B1207" s="56" t="s">
        <v>36</v>
      </c>
      <c r="C1207" s="56" t="s">
        <v>100</v>
      </c>
      <c r="D1207" s="56">
        <v>0</v>
      </c>
      <c r="E1207" s="52" t="s">
        <v>92</v>
      </c>
      <c r="F1207" s="52">
        <v>11</v>
      </c>
      <c r="G1207" s="52" t="s">
        <v>18</v>
      </c>
      <c r="H1207" s="52" t="s">
        <v>103</v>
      </c>
      <c r="I1207" s="52">
        <v>0</v>
      </c>
      <c r="J1207" s="52">
        <v>0</v>
      </c>
      <c r="K1207" s="52">
        <v>0</v>
      </c>
      <c r="L1207" s="52">
        <v>0</v>
      </c>
      <c r="M1207" s="52"/>
    </row>
    <row r="1208" spans="2:13" x14ac:dyDescent="0.25">
      <c r="B1208" s="56" t="s">
        <v>36</v>
      </c>
      <c r="C1208" s="56" t="s">
        <v>100</v>
      </c>
      <c r="D1208" s="56">
        <v>0</v>
      </c>
      <c r="E1208" s="52" t="s">
        <v>92</v>
      </c>
      <c r="F1208" s="52">
        <v>11</v>
      </c>
      <c r="G1208" s="52" t="s">
        <v>18</v>
      </c>
      <c r="H1208" s="52" t="s">
        <v>104</v>
      </c>
      <c r="I1208" s="52">
        <v>0</v>
      </c>
      <c r="J1208" s="52">
        <v>0</v>
      </c>
      <c r="K1208" s="52">
        <v>0</v>
      </c>
      <c r="L1208" s="52">
        <v>0</v>
      </c>
      <c r="M1208" s="52"/>
    </row>
    <row r="1209" spans="2:13" x14ac:dyDescent="0.25">
      <c r="B1209" s="56" t="s">
        <v>41</v>
      </c>
      <c r="C1209" s="56" t="s">
        <v>100</v>
      </c>
      <c r="D1209" s="56">
        <v>0</v>
      </c>
      <c r="E1209" s="52" t="s">
        <v>92</v>
      </c>
      <c r="F1209" s="52">
        <v>11</v>
      </c>
      <c r="G1209" s="52" t="s">
        <v>18</v>
      </c>
      <c r="H1209" s="52" t="s">
        <v>105</v>
      </c>
      <c r="I1209" s="52">
        <v>0</v>
      </c>
      <c r="J1209" s="52">
        <v>0</v>
      </c>
      <c r="K1209" s="52">
        <v>0</v>
      </c>
      <c r="L1209" s="52">
        <v>0</v>
      </c>
      <c r="M1209" s="52"/>
    </row>
    <row r="1210" spans="2:13" x14ac:dyDescent="0.25">
      <c r="B1210" s="56" t="s">
        <v>41</v>
      </c>
      <c r="C1210" s="56" t="s">
        <v>100</v>
      </c>
      <c r="D1210" s="56">
        <v>0</v>
      </c>
      <c r="E1210" s="52" t="s">
        <v>92</v>
      </c>
      <c r="F1210" s="52">
        <v>11</v>
      </c>
      <c r="G1210" s="52" t="s">
        <v>18</v>
      </c>
      <c r="H1210" s="52" t="s">
        <v>103</v>
      </c>
      <c r="I1210" s="52">
        <v>0</v>
      </c>
      <c r="J1210" s="52">
        <v>0</v>
      </c>
      <c r="K1210" s="52">
        <v>0</v>
      </c>
      <c r="L1210" s="52">
        <v>0</v>
      </c>
      <c r="M1210" s="52"/>
    </row>
    <row r="1211" spans="2:13" x14ac:dyDescent="0.25">
      <c r="B1211" s="56" t="s">
        <v>41</v>
      </c>
      <c r="C1211" s="56" t="s">
        <v>100</v>
      </c>
      <c r="D1211" s="56">
        <v>0</v>
      </c>
      <c r="E1211" s="52" t="s">
        <v>92</v>
      </c>
      <c r="F1211" s="52">
        <v>11</v>
      </c>
      <c r="G1211" s="52" t="s">
        <v>18</v>
      </c>
      <c r="H1211" s="52" t="s">
        <v>104</v>
      </c>
      <c r="I1211" s="52">
        <v>0</v>
      </c>
      <c r="J1211" s="52">
        <v>0</v>
      </c>
      <c r="K1211" s="52">
        <v>0</v>
      </c>
      <c r="L1211" s="52">
        <v>0</v>
      </c>
      <c r="M1211" s="52"/>
    </row>
    <row r="1212" spans="2:13" x14ac:dyDescent="0.25">
      <c r="B1212" s="56" t="s">
        <v>43</v>
      </c>
      <c r="C1212" s="56" t="s">
        <v>100</v>
      </c>
      <c r="D1212" s="56">
        <v>0</v>
      </c>
      <c r="E1212" s="52" t="s">
        <v>92</v>
      </c>
      <c r="F1212" s="52">
        <v>11</v>
      </c>
      <c r="G1212" s="52" t="s">
        <v>101</v>
      </c>
      <c r="H1212" s="52" t="s">
        <v>103</v>
      </c>
      <c r="I1212" s="52">
        <v>1</v>
      </c>
      <c r="J1212" s="52">
        <v>60</v>
      </c>
      <c r="K1212" s="52">
        <v>1</v>
      </c>
      <c r="L1212" s="52">
        <v>0</v>
      </c>
      <c r="M1212" s="52"/>
    </row>
    <row r="1213" spans="2:13" x14ac:dyDescent="0.25">
      <c r="B1213" s="56" t="s">
        <v>43</v>
      </c>
      <c r="C1213" s="56" t="s">
        <v>100</v>
      </c>
      <c r="D1213" s="56">
        <v>0</v>
      </c>
      <c r="E1213" s="52" t="s">
        <v>92</v>
      </c>
      <c r="F1213" s="52">
        <v>11</v>
      </c>
      <c r="G1213" s="52" t="s">
        <v>101</v>
      </c>
      <c r="H1213" s="52" t="s">
        <v>104</v>
      </c>
      <c r="I1213" s="52">
        <v>0</v>
      </c>
      <c r="J1213" s="52">
        <v>0</v>
      </c>
      <c r="K1213" s="52">
        <v>0</v>
      </c>
      <c r="L1213" s="52">
        <v>0</v>
      </c>
      <c r="M1213" s="52"/>
    </row>
    <row r="1214" spans="2:13" x14ac:dyDescent="0.25">
      <c r="B1214" s="56" t="s">
        <v>43</v>
      </c>
      <c r="C1214" s="56" t="s">
        <v>100</v>
      </c>
      <c r="D1214" s="56">
        <v>0</v>
      </c>
      <c r="E1214" s="52" t="s">
        <v>92</v>
      </c>
      <c r="F1214" s="52">
        <v>11</v>
      </c>
      <c r="G1214" s="52" t="s">
        <v>18</v>
      </c>
      <c r="H1214" s="52" t="s">
        <v>105</v>
      </c>
      <c r="I1214" s="52">
        <v>0</v>
      </c>
      <c r="J1214" s="52">
        <v>0</v>
      </c>
      <c r="K1214" s="52">
        <v>0</v>
      </c>
      <c r="L1214" s="52">
        <v>0</v>
      </c>
      <c r="M1214" s="52"/>
    </row>
    <row r="1215" spans="2:13" x14ac:dyDescent="0.25">
      <c r="B1215" s="56" t="s">
        <v>43</v>
      </c>
      <c r="C1215" s="56" t="s">
        <v>100</v>
      </c>
      <c r="D1215" s="56">
        <v>0</v>
      </c>
      <c r="E1215" s="52" t="s">
        <v>92</v>
      </c>
      <c r="F1215" s="52">
        <v>11</v>
      </c>
      <c r="G1215" s="52" t="s">
        <v>18</v>
      </c>
      <c r="H1215" s="52" t="s">
        <v>103</v>
      </c>
      <c r="I1215" s="52">
        <v>0</v>
      </c>
      <c r="J1215" s="52">
        <v>0</v>
      </c>
      <c r="K1215" s="52">
        <v>0</v>
      </c>
      <c r="L1215" s="52">
        <v>0</v>
      </c>
      <c r="M1215" s="52"/>
    </row>
    <row r="1216" spans="2:13" x14ac:dyDescent="0.25">
      <c r="B1216" s="56" t="s">
        <v>43</v>
      </c>
      <c r="C1216" s="56" t="s">
        <v>100</v>
      </c>
      <c r="D1216" s="56">
        <v>0</v>
      </c>
      <c r="E1216" s="52" t="s">
        <v>92</v>
      </c>
      <c r="F1216" s="52">
        <v>11</v>
      </c>
      <c r="G1216" s="52" t="s">
        <v>18</v>
      </c>
      <c r="H1216" s="52" t="s">
        <v>104</v>
      </c>
      <c r="I1216" s="52">
        <v>0</v>
      </c>
      <c r="J1216" s="52">
        <v>0</v>
      </c>
      <c r="K1216" s="52">
        <v>0</v>
      </c>
      <c r="L1216" s="52">
        <v>0</v>
      </c>
      <c r="M1216" s="52"/>
    </row>
    <row r="1218" spans="2:13" x14ac:dyDescent="0.25">
      <c r="B1218" s="16" t="s">
        <v>481</v>
      </c>
      <c r="C1218" s="16"/>
      <c r="D1218" s="16"/>
      <c r="E1218" s="16"/>
      <c r="F1218" s="16"/>
      <c r="G1218" s="16"/>
      <c r="H1218" s="16"/>
      <c r="I1218" s="16">
        <f>SUMIF($H$2:$H$1216, "concluídas", I2:I1216)</f>
        <v>3</v>
      </c>
      <c r="J1218" s="16">
        <f t="shared" ref="J1218:M1218" si="0">SUMIF($H$2:$H$1216, "concluídas", J2:J1216)</f>
        <v>674</v>
      </c>
      <c r="K1218" s="16">
        <f t="shared" si="0"/>
        <v>3</v>
      </c>
      <c r="L1218" s="16">
        <f t="shared" si="0"/>
        <v>112</v>
      </c>
      <c r="M1218" s="16">
        <f t="shared" si="0"/>
        <v>0</v>
      </c>
    </row>
    <row r="1220" spans="2:13" x14ac:dyDescent="0.25">
      <c r="B1220" t="s">
        <v>482</v>
      </c>
    </row>
  </sheetData>
  <pageMargins left="0.511811024" right="0.511811024" top="0.78740157499999996" bottom="0.78740157499999996" header="0.31496062000000002" footer="0.31496062000000002"/>
  <pageSetup orientation="portrait" horizontalDpi="300" verticalDpi="0" r:id="rId1"/>
  <drawing r:id="rId2"/>
  <tableParts count="1">
    <tablePart r:id="rId3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64"/>
  <sheetViews>
    <sheetView zoomScale="70" zoomScaleNormal="70" workbookViewId="0">
      <pane ySplit="111" topLeftCell="A1357" activePane="bottomLeft" state="frozen"/>
      <selection pane="bottomLeft" activeCell="B1362" sqref="B1362:B1364"/>
    </sheetView>
  </sheetViews>
  <sheetFormatPr defaultRowHeight="15" x14ac:dyDescent="0.25"/>
  <cols>
    <col min="1" max="1" width="2.25" customWidth="1"/>
    <col min="2" max="2" width="9.25" customWidth="1"/>
    <col min="3" max="3" width="18.875" customWidth="1"/>
    <col min="4" max="4" width="4.5" customWidth="1"/>
    <col min="5" max="5" width="10.375" customWidth="1"/>
    <col min="6" max="6" width="8.875" style="36" bestFit="1" customWidth="1"/>
    <col min="7" max="8" width="6.25" customWidth="1"/>
    <col min="9" max="9" width="5.375" customWidth="1"/>
    <col min="10" max="10" width="6.125" customWidth="1"/>
    <col min="11" max="11" width="10.875" customWidth="1"/>
    <col min="12" max="13" width="7.75" customWidth="1"/>
    <col min="14" max="15" width="8.625" customWidth="1"/>
    <col min="16" max="16" width="22.875" hidden="1" customWidth="1"/>
    <col min="17" max="17" width="21.375" style="1" customWidth="1"/>
    <col min="18" max="18" width="24.625" style="1" customWidth="1"/>
    <col min="19" max="19" width="23" style="1" customWidth="1"/>
    <col min="20" max="20" width="18.25" style="1" customWidth="1"/>
    <col min="21" max="21" width="12.25" style="4" customWidth="1"/>
    <col min="22" max="22" width="16" style="4" customWidth="1"/>
    <col min="23" max="23" width="13.25" style="4" customWidth="1"/>
    <col min="24" max="24" width="11.5" style="4" customWidth="1"/>
    <col min="25" max="25" width="13.5" style="4" customWidth="1"/>
    <col min="34" max="34" width="7.125" customWidth="1"/>
  </cols>
  <sheetData>
    <row r="1" spans="1:25" s="5" customFormat="1" ht="39" customHeight="1" x14ac:dyDescent="0.25">
      <c r="B1" s="53" t="s">
        <v>0</v>
      </c>
      <c r="C1" s="53" t="s">
        <v>1</v>
      </c>
      <c r="D1" s="53" t="s">
        <v>2</v>
      </c>
      <c r="E1" s="53" t="s">
        <v>3</v>
      </c>
      <c r="F1" s="33" t="s">
        <v>4</v>
      </c>
      <c r="G1" s="53" t="s">
        <v>5</v>
      </c>
      <c r="H1" s="53" t="s">
        <v>122</v>
      </c>
      <c r="I1" s="53" t="s">
        <v>7</v>
      </c>
      <c r="J1" s="53" t="s">
        <v>8</v>
      </c>
      <c r="K1" s="15" t="s">
        <v>374</v>
      </c>
      <c r="L1" s="15" t="s">
        <v>375</v>
      </c>
      <c r="M1" s="15" t="s">
        <v>376</v>
      </c>
      <c r="N1" s="15" t="s">
        <v>377</v>
      </c>
      <c r="O1" s="15" t="s">
        <v>358</v>
      </c>
      <c r="Q1" s="6"/>
      <c r="R1" s="6"/>
      <c r="S1" s="6"/>
      <c r="T1" s="6"/>
      <c r="U1" s="7"/>
      <c r="V1" s="7"/>
      <c r="W1" s="7"/>
      <c r="X1" s="7"/>
      <c r="Y1" s="7"/>
    </row>
    <row r="2" spans="1:25" hidden="1" x14ac:dyDescent="0.25">
      <c r="B2" s="51" t="s">
        <v>13</v>
      </c>
      <c r="C2" s="51" t="s">
        <v>14</v>
      </c>
      <c r="D2" s="51" t="s">
        <v>99</v>
      </c>
      <c r="E2" s="51" t="s">
        <v>378</v>
      </c>
      <c r="F2" s="34"/>
      <c r="G2" s="51" t="s">
        <v>17</v>
      </c>
      <c r="H2" s="51">
        <v>1</v>
      </c>
      <c r="I2" s="51" t="s">
        <v>158</v>
      </c>
      <c r="J2" s="51" t="s">
        <v>159</v>
      </c>
      <c r="K2" s="51">
        <v>0</v>
      </c>
      <c r="L2" s="51">
        <v>0</v>
      </c>
      <c r="M2" s="51">
        <v>0</v>
      </c>
      <c r="N2" s="51">
        <v>0</v>
      </c>
      <c r="O2" s="51"/>
    </row>
    <row r="3" spans="1:25" hidden="1" x14ac:dyDescent="0.25">
      <c r="A3" s="8"/>
      <c r="B3" s="51" t="s">
        <v>13</v>
      </c>
      <c r="C3" s="51" t="s">
        <v>14</v>
      </c>
      <c r="D3" s="51" t="s">
        <v>99</v>
      </c>
      <c r="E3" s="51" t="s">
        <v>378</v>
      </c>
      <c r="F3" s="34"/>
      <c r="G3" s="51" t="s">
        <v>17</v>
      </c>
      <c r="H3" s="51">
        <v>1</v>
      </c>
      <c r="I3" s="51" t="s">
        <v>158</v>
      </c>
      <c r="J3" s="51" t="s">
        <v>103</v>
      </c>
      <c r="K3" s="51">
        <v>0</v>
      </c>
      <c r="L3" s="51">
        <v>0</v>
      </c>
      <c r="M3" s="51">
        <v>0</v>
      </c>
      <c r="N3" s="51">
        <v>0</v>
      </c>
      <c r="O3" s="51"/>
    </row>
    <row r="4" spans="1:25" hidden="1" x14ac:dyDescent="0.25">
      <c r="A4" s="9"/>
      <c r="B4" s="51" t="s">
        <v>13</v>
      </c>
      <c r="C4" s="51" t="s">
        <v>14</v>
      </c>
      <c r="D4" s="51" t="s">
        <v>99</v>
      </c>
      <c r="E4" s="51" t="s">
        <v>378</v>
      </c>
      <c r="F4" s="34"/>
      <c r="G4" s="51" t="s">
        <v>17</v>
      </c>
      <c r="H4" s="51">
        <v>1</v>
      </c>
      <c r="I4" s="51" t="s">
        <v>158</v>
      </c>
      <c r="J4" s="51" t="s">
        <v>104</v>
      </c>
      <c r="K4" s="51">
        <v>0</v>
      </c>
      <c r="L4" s="51">
        <v>0</v>
      </c>
      <c r="M4" s="51">
        <v>0</v>
      </c>
      <c r="N4" s="51">
        <v>0</v>
      </c>
      <c r="O4" s="51"/>
    </row>
    <row r="5" spans="1:25" hidden="1" x14ac:dyDescent="0.25">
      <c r="A5" s="10"/>
      <c r="B5" s="51" t="s">
        <v>13</v>
      </c>
      <c r="C5" s="51" t="s">
        <v>14</v>
      </c>
      <c r="D5" s="51" t="s">
        <v>99</v>
      </c>
      <c r="E5" s="51" t="s">
        <v>378</v>
      </c>
      <c r="F5" s="34"/>
      <c r="G5" s="51" t="s">
        <v>17</v>
      </c>
      <c r="H5" s="51">
        <v>1</v>
      </c>
      <c r="I5" s="51" t="s">
        <v>18</v>
      </c>
      <c r="J5" s="51" t="s">
        <v>105</v>
      </c>
      <c r="K5" s="51">
        <v>0</v>
      </c>
      <c r="L5" s="51">
        <v>0</v>
      </c>
      <c r="M5" s="51">
        <v>0</v>
      </c>
      <c r="N5" s="51">
        <v>0</v>
      </c>
      <c r="O5" s="51"/>
    </row>
    <row r="6" spans="1:25" hidden="1" x14ac:dyDescent="0.25">
      <c r="A6" s="10"/>
      <c r="B6" s="51" t="s">
        <v>13</v>
      </c>
      <c r="C6" s="51" t="s">
        <v>14</v>
      </c>
      <c r="D6" s="51" t="s">
        <v>99</v>
      </c>
      <c r="E6" s="51" t="s">
        <v>378</v>
      </c>
      <c r="F6" s="34"/>
      <c r="G6" s="51" t="s">
        <v>17</v>
      </c>
      <c r="H6" s="51">
        <v>1</v>
      </c>
      <c r="I6" s="51" t="s">
        <v>18</v>
      </c>
      <c r="J6" s="51" t="s">
        <v>103</v>
      </c>
      <c r="K6" s="51">
        <v>0</v>
      </c>
      <c r="L6" s="51">
        <v>0</v>
      </c>
      <c r="M6" s="51">
        <v>0</v>
      </c>
      <c r="N6" s="51">
        <v>0</v>
      </c>
      <c r="O6" s="51"/>
    </row>
    <row r="7" spans="1:25" hidden="1" x14ac:dyDescent="0.25">
      <c r="A7" s="10"/>
      <c r="B7" s="51" t="s">
        <v>13</v>
      </c>
      <c r="C7" s="51" t="s">
        <v>14</v>
      </c>
      <c r="D7" s="51" t="s">
        <v>99</v>
      </c>
      <c r="E7" s="51" t="s">
        <v>378</v>
      </c>
      <c r="F7" s="34">
        <v>522.72080000000005</v>
      </c>
      <c r="G7" s="51" t="s">
        <v>17</v>
      </c>
      <c r="H7" s="51">
        <v>1</v>
      </c>
      <c r="I7" s="52" t="s">
        <v>18</v>
      </c>
      <c r="J7" s="52" t="s">
        <v>104</v>
      </c>
      <c r="K7" s="51">
        <v>0</v>
      </c>
      <c r="L7" s="51">
        <v>0</v>
      </c>
      <c r="M7" s="51">
        <v>0</v>
      </c>
      <c r="N7" s="51">
        <v>0</v>
      </c>
      <c r="O7" s="51"/>
    </row>
    <row r="8" spans="1:25" s="12" customFormat="1" hidden="1" x14ac:dyDescent="0.25">
      <c r="A8" s="11"/>
      <c r="B8" s="51" t="s">
        <v>13</v>
      </c>
      <c r="C8" s="51" t="s">
        <v>14</v>
      </c>
      <c r="D8" s="51" t="s">
        <v>99</v>
      </c>
      <c r="E8" s="51" t="s">
        <v>378</v>
      </c>
      <c r="F8" s="34">
        <v>3356.7323000000001</v>
      </c>
      <c r="G8" s="51" t="s">
        <v>20</v>
      </c>
      <c r="H8" s="51">
        <v>2</v>
      </c>
      <c r="I8" s="51" t="s">
        <v>18</v>
      </c>
      <c r="J8" s="51" t="s">
        <v>105</v>
      </c>
      <c r="K8" s="51">
        <v>0</v>
      </c>
      <c r="L8" s="51">
        <v>0</v>
      </c>
      <c r="M8" s="51">
        <v>0</v>
      </c>
      <c r="N8" s="51">
        <v>0</v>
      </c>
      <c r="O8" s="51"/>
      <c r="P8" s="52"/>
      <c r="Q8" s="48"/>
      <c r="R8" s="48"/>
      <c r="S8" s="48"/>
      <c r="T8" s="48"/>
      <c r="U8" s="13"/>
      <c r="V8" s="13"/>
      <c r="W8" s="13"/>
      <c r="X8" s="13"/>
      <c r="Y8" s="13"/>
    </row>
    <row r="9" spans="1:25" s="12" customFormat="1" hidden="1" x14ac:dyDescent="0.25">
      <c r="A9" s="11"/>
      <c r="B9" s="51" t="s">
        <v>13</v>
      </c>
      <c r="C9" s="51" t="s">
        <v>14</v>
      </c>
      <c r="D9" s="51" t="s">
        <v>99</v>
      </c>
      <c r="E9" s="51" t="s">
        <v>378</v>
      </c>
      <c r="F9" s="34">
        <v>45589.209300000002</v>
      </c>
      <c r="G9" s="51" t="s">
        <v>20</v>
      </c>
      <c r="H9" s="51">
        <v>2</v>
      </c>
      <c r="I9" s="51" t="s">
        <v>18</v>
      </c>
      <c r="J9" s="51" t="s">
        <v>103</v>
      </c>
      <c r="K9" s="51">
        <v>0</v>
      </c>
      <c r="L9" s="51">
        <v>0</v>
      </c>
      <c r="M9" s="51">
        <v>0</v>
      </c>
      <c r="N9" s="51">
        <v>0</v>
      </c>
      <c r="O9" s="51"/>
      <c r="P9" s="52"/>
      <c r="Q9" s="48"/>
      <c r="R9" s="48"/>
      <c r="S9" s="48"/>
      <c r="T9" s="48"/>
      <c r="U9" s="13"/>
      <c r="V9" s="13"/>
      <c r="W9" s="13"/>
      <c r="X9" s="13"/>
      <c r="Y9" s="13"/>
    </row>
    <row r="10" spans="1:25" s="12" customFormat="1" hidden="1" x14ac:dyDescent="0.25">
      <c r="A10" s="11"/>
      <c r="B10" s="51" t="s">
        <v>13</v>
      </c>
      <c r="C10" s="51" t="s">
        <v>14</v>
      </c>
      <c r="D10" s="51" t="s">
        <v>99</v>
      </c>
      <c r="E10" s="51" t="s">
        <v>378</v>
      </c>
      <c r="F10" s="34">
        <v>122.85169999999999</v>
      </c>
      <c r="G10" s="51" t="s">
        <v>20</v>
      </c>
      <c r="H10" s="51">
        <v>2</v>
      </c>
      <c r="I10" s="52" t="s">
        <v>18</v>
      </c>
      <c r="J10" s="52" t="s">
        <v>104</v>
      </c>
      <c r="K10" s="51">
        <v>0</v>
      </c>
      <c r="L10" s="51">
        <v>0</v>
      </c>
      <c r="M10" s="51">
        <v>0</v>
      </c>
      <c r="N10" s="51">
        <v>0</v>
      </c>
      <c r="O10" s="51"/>
      <c r="P10" s="52"/>
      <c r="Q10" s="48"/>
      <c r="R10" s="48"/>
      <c r="S10" s="48"/>
      <c r="T10" s="48"/>
      <c r="U10" s="13"/>
      <c r="V10" s="13"/>
      <c r="W10" s="13"/>
      <c r="X10" s="13"/>
      <c r="Y10" s="13"/>
    </row>
    <row r="11" spans="1:25" s="12" customFormat="1" hidden="1" x14ac:dyDescent="0.25">
      <c r="A11" s="52"/>
      <c r="B11" s="51" t="s">
        <v>13</v>
      </c>
      <c r="C11" s="51" t="s">
        <v>14</v>
      </c>
      <c r="D11" s="51" t="s">
        <v>99</v>
      </c>
      <c r="E11" s="51" t="s">
        <v>378</v>
      </c>
      <c r="F11" s="34">
        <v>48.963700000000003</v>
      </c>
      <c r="G11" s="51" t="s">
        <v>21</v>
      </c>
      <c r="H11" s="51">
        <v>3</v>
      </c>
      <c r="I11" s="51" t="s">
        <v>18</v>
      </c>
      <c r="J11" s="51" t="s">
        <v>105</v>
      </c>
      <c r="K11" s="51">
        <v>0</v>
      </c>
      <c r="L11" s="51">
        <v>0</v>
      </c>
      <c r="M11" s="51">
        <v>0</v>
      </c>
      <c r="N11" s="51">
        <v>0</v>
      </c>
      <c r="O11" s="51"/>
      <c r="P11" s="52"/>
      <c r="Q11" s="48"/>
      <c r="R11" s="48"/>
      <c r="S11" s="48"/>
      <c r="T11" s="48"/>
      <c r="U11" s="13"/>
      <c r="V11" s="13"/>
      <c r="W11" s="13"/>
      <c r="X11" s="13"/>
      <c r="Y11" s="13"/>
    </row>
    <row r="12" spans="1:25" s="12" customFormat="1" hidden="1" x14ac:dyDescent="0.25">
      <c r="A12" s="52"/>
      <c r="B12" s="51" t="s">
        <v>13</v>
      </c>
      <c r="C12" s="51" t="s">
        <v>14</v>
      </c>
      <c r="D12" s="51" t="s">
        <v>99</v>
      </c>
      <c r="E12" s="51" t="s">
        <v>378</v>
      </c>
      <c r="F12" s="34"/>
      <c r="G12" s="51" t="s">
        <v>21</v>
      </c>
      <c r="H12" s="51">
        <v>3</v>
      </c>
      <c r="I12" s="51" t="s">
        <v>18</v>
      </c>
      <c r="J12" s="51" t="s">
        <v>103</v>
      </c>
      <c r="K12" s="51">
        <v>0</v>
      </c>
      <c r="L12" s="51">
        <v>0</v>
      </c>
      <c r="M12" s="51">
        <v>0</v>
      </c>
      <c r="N12" s="51">
        <v>0</v>
      </c>
      <c r="O12" s="51"/>
      <c r="P12" s="52"/>
      <c r="Q12" s="48"/>
      <c r="R12" s="48"/>
      <c r="S12" s="48"/>
      <c r="T12" s="48"/>
      <c r="U12" s="13"/>
      <c r="V12" s="13"/>
      <c r="W12" s="13"/>
      <c r="X12" s="13"/>
      <c r="Y12" s="13"/>
    </row>
    <row r="13" spans="1:25" s="12" customFormat="1" hidden="1" x14ac:dyDescent="0.25">
      <c r="A13" s="52"/>
      <c r="B13" s="51" t="s">
        <v>13</v>
      </c>
      <c r="C13" s="51" t="s">
        <v>14</v>
      </c>
      <c r="D13" s="51" t="s">
        <v>99</v>
      </c>
      <c r="E13" s="51" t="s">
        <v>378</v>
      </c>
      <c r="F13" s="34">
        <v>1779.8089</v>
      </c>
      <c r="G13" s="51" t="s">
        <v>21</v>
      </c>
      <c r="H13" s="51">
        <v>3</v>
      </c>
      <c r="I13" s="52" t="s">
        <v>18</v>
      </c>
      <c r="J13" s="52" t="s">
        <v>104</v>
      </c>
      <c r="K13" s="51">
        <v>0</v>
      </c>
      <c r="L13" s="51">
        <v>0</v>
      </c>
      <c r="M13" s="51">
        <v>0</v>
      </c>
      <c r="N13" s="51">
        <v>0</v>
      </c>
      <c r="O13" s="51"/>
      <c r="P13" s="52"/>
      <c r="Q13" s="48"/>
      <c r="R13" s="48"/>
      <c r="S13" s="48"/>
      <c r="T13" s="48"/>
      <c r="U13" s="13"/>
      <c r="V13" s="13"/>
      <c r="W13" s="13"/>
      <c r="X13" s="13"/>
      <c r="Y13" s="13"/>
    </row>
    <row r="14" spans="1:25" s="12" customFormat="1" hidden="1" x14ac:dyDescent="0.25">
      <c r="A14" s="52"/>
      <c r="B14" s="51" t="s">
        <v>13</v>
      </c>
      <c r="C14" s="51" t="s">
        <v>14</v>
      </c>
      <c r="D14" s="51" t="s">
        <v>99</v>
      </c>
      <c r="E14" s="51" t="s">
        <v>378</v>
      </c>
      <c r="F14" s="34">
        <v>43911.1</v>
      </c>
      <c r="G14" s="51" t="s">
        <v>22</v>
      </c>
      <c r="H14" s="51">
        <v>4</v>
      </c>
      <c r="I14" s="51" t="s">
        <v>18</v>
      </c>
      <c r="J14" s="51" t="s">
        <v>105</v>
      </c>
      <c r="K14" s="51">
        <v>0</v>
      </c>
      <c r="L14" s="51">
        <v>0</v>
      </c>
      <c r="M14" s="51">
        <v>0</v>
      </c>
      <c r="N14" s="51">
        <v>0</v>
      </c>
      <c r="O14" s="51"/>
      <c r="P14" s="52"/>
      <c r="Q14" s="48"/>
      <c r="R14" s="48"/>
      <c r="S14" s="48"/>
      <c r="T14" s="48"/>
      <c r="U14" s="13"/>
      <c r="V14" s="13"/>
      <c r="W14" s="13"/>
      <c r="X14" s="13"/>
      <c r="Y14" s="13"/>
    </row>
    <row r="15" spans="1:25" s="12" customFormat="1" hidden="1" x14ac:dyDescent="0.25">
      <c r="A15" s="52"/>
      <c r="B15" s="51" t="s">
        <v>13</v>
      </c>
      <c r="C15" s="51" t="s">
        <v>14</v>
      </c>
      <c r="D15" s="51" t="s">
        <v>99</v>
      </c>
      <c r="E15" s="51" t="s">
        <v>378</v>
      </c>
      <c r="F15" s="34"/>
      <c r="G15" s="51" t="s">
        <v>22</v>
      </c>
      <c r="H15" s="51">
        <v>4</v>
      </c>
      <c r="I15" s="51" t="s">
        <v>18</v>
      </c>
      <c r="J15" s="51" t="s">
        <v>103</v>
      </c>
      <c r="K15" s="51">
        <v>0</v>
      </c>
      <c r="L15" s="51">
        <v>0</v>
      </c>
      <c r="M15" s="51">
        <v>0</v>
      </c>
      <c r="N15" s="51">
        <v>0</v>
      </c>
      <c r="O15" s="51"/>
      <c r="P15" s="52"/>
      <c r="Q15" s="48"/>
      <c r="R15" s="48"/>
      <c r="S15" s="48"/>
      <c r="T15" s="48"/>
      <c r="U15" s="13"/>
      <c r="V15" s="13"/>
      <c r="W15" s="13"/>
      <c r="X15" s="13"/>
      <c r="Y15" s="13"/>
    </row>
    <row r="16" spans="1:25" s="12" customFormat="1" hidden="1" x14ac:dyDescent="0.25">
      <c r="B16" s="51" t="s">
        <v>13</v>
      </c>
      <c r="C16" s="51" t="s">
        <v>14</v>
      </c>
      <c r="D16" s="51" t="s">
        <v>99</v>
      </c>
      <c r="E16" s="51" t="s">
        <v>378</v>
      </c>
      <c r="F16" s="34"/>
      <c r="G16" s="51" t="s">
        <v>22</v>
      </c>
      <c r="H16" s="51">
        <v>4</v>
      </c>
      <c r="I16" s="52" t="s">
        <v>18</v>
      </c>
      <c r="J16" s="52" t="s">
        <v>104</v>
      </c>
      <c r="K16" s="51">
        <v>0</v>
      </c>
      <c r="L16" s="51">
        <v>0</v>
      </c>
      <c r="M16" s="51">
        <v>0</v>
      </c>
      <c r="N16" s="51">
        <v>0</v>
      </c>
      <c r="O16" s="51"/>
      <c r="P16" s="52"/>
      <c r="Q16" s="48"/>
      <c r="R16" s="48"/>
      <c r="S16" s="48"/>
      <c r="T16" s="48"/>
      <c r="U16" s="13"/>
      <c r="V16" s="13"/>
      <c r="W16" s="13"/>
      <c r="X16" s="13"/>
      <c r="Y16" s="13"/>
    </row>
    <row r="17" spans="2:25" s="12" customFormat="1" hidden="1" x14ac:dyDescent="0.25">
      <c r="B17" s="51" t="s">
        <v>13</v>
      </c>
      <c r="C17" s="51" t="s">
        <v>14</v>
      </c>
      <c r="D17" s="51" t="s">
        <v>99</v>
      </c>
      <c r="E17" s="51" t="s">
        <v>378</v>
      </c>
      <c r="F17" s="34"/>
      <c r="G17" s="51" t="s">
        <v>23</v>
      </c>
      <c r="H17" s="51">
        <v>5</v>
      </c>
      <c r="I17" s="51" t="s">
        <v>18</v>
      </c>
      <c r="J17" s="51" t="s">
        <v>105</v>
      </c>
      <c r="K17" s="51">
        <v>0</v>
      </c>
      <c r="L17" s="51">
        <v>0</v>
      </c>
      <c r="M17" s="51">
        <v>0</v>
      </c>
      <c r="N17" s="51">
        <v>0</v>
      </c>
      <c r="O17" s="51"/>
      <c r="P17" s="52"/>
      <c r="Q17" s="48"/>
      <c r="R17" s="48"/>
      <c r="S17" s="48"/>
      <c r="T17" s="48"/>
      <c r="U17" s="13"/>
      <c r="V17" s="13"/>
      <c r="W17" s="13"/>
      <c r="X17" s="13"/>
      <c r="Y17" s="13"/>
    </row>
    <row r="18" spans="2:25" s="12" customFormat="1" hidden="1" x14ac:dyDescent="0.25">
      <c r="B18" s="51" t="s">
        <v>13</v>
      </c>
      <c r="C18" s="51" t="s">
        <v>14</v>
      </c>
      <c r="D18" s="51" t="s">
        <v>99</v>
      </c>
      <c r="E18" s="51" t="s">
        <v>378</v>
      </c>
      <c r="F18" s="34"/>
      <c r="G18" s="51" t="s">
        <v>23</v>
      </c>
      <c r="H18" s="51">
        <v>5</v>
      </c>
      <c r="I18" s="51" t="s">
        <v>18</v>
      </c>
      <c r="J18" s="51" t="s">
        <v>103</v>
      </c>
      <c r="K18" s="51">
        <v>0</v>
      </c>
      <c r="L18" s="51">
        <v>0</v>
      </c>
      <c r="M18" s="51">
        <v>0</v>
      </c>
      <c r="N18" s="51">
        <v>0</v>
      </c>
      <c r="O18" s="51"/>
      <c r="P18" s="52"/>
      <c r="Q18" s="48"/>
      <c r="R18" s="48"/>
      <c r="S18" s="48"/>
      <c r="T18" s="48"/>
      <c r="U18" s="13"/>
      <c r="V18" s="13"/>
      <c r="W18" s="13"/>
      <c r="X18" s="13"/>
      <c r="Y18" s="13"/>
    </row>
    <row r="19" spans="2:25" s="12" customFormat="1" hidden="1" x14ac:dyDescent="0.25">
      <c r="B19" s="51" t="s">
        <v>13</v>
      </c>
      <c r="C19" s="51" t="s">
        <v>14</v>
      </c>
      <c r="D19" s="51" t="s">
        <v>99</v>
      </c>
      <c r="E19" s="51" t="s">
        <v>378</v>
      </c>
      <c r="F19" s="34"/>
      <c r="G19" s="51" t="s">
        <v>23</v>
      </c>
      <c r="H19" s="51">
        <v>5</v>
      </c>
      <c r="I19" s="52" t="s">
        <v>18</v>
      </c>
      <c r="J19" s="52" t="s">
        <v>104</v>
      </c>
      <c r="K19" s="51">
        <v>0</v>
      </c>
      <c r="L19" s="51">
        <v>0</v>
      </c>
      <c r="M19" s="51">
        <v>0</v>
      </c>
      <c r="N19" s="51">
        <v>0</v>
      </c>
      <c r="O19" s="51"/>
      <c r="P19" s="52"/>
      <c r="Q19" s="48"/>
      <c r="R19" s="48"/>
      <c r="S19" s="48"/>
      <c r="T19" s="48"/>
      <c r="U19" s="13"/>
      <c r="V19" s="13"/>
      <c r="W19" s="13"/>
      <c r="X19" s="13"/>
      <c r="Y19" s="13"/>
    </row>
    <row r="20" spans="2:25" s="12" customFormat="1" hidden="1" x14ac:dyDescent="0.25">
      <c r="B20" s="51" t="s">
        <v>27</v>
      </c>
      <c r="C20" s="51" t="s">
        <v>28</v>
      </c>
      <c r="D20" s="51" t="s">
        <v>26</v>
      </c>
      <c r="E20" s="51" t="s">
        <v>378</v>
      </c>
      <c r="F20" s="34">
        <v>4857.5267999999996</v>
      </c>
      <c r="G20" s="52" t="s">
        <v>17</v>
      </c>
      <c r="H20" s="51">
        <v>1</v>
      </c>
      <c r="I20" s="51" t="s">
        <v>158</v>
      </c>
      <c r="J20" s="51" t="s">
        <v>159</v>
      </c>
      <c r="K20" s="51">
        <v>0</v>
      </c>
      <c r="L20" s="51">
        <v>0</v>
      </c>
      <c r="M20" s="51">
        <v>0</v>
      </c>
      <c r="N20" s="51">
        <v>0</v>
      </c>
      <c r="O20" s="51"/>
      <c r="P20" s="52"/>
      <c r="Q20" s="48"/>
      <c r="R20" s="48"/>
      <c r="S20" s="48"/>
      <c r="T20" s="48"/>
      <c r="U20" s="13"/>
      <c r="V20" s="13"/>
      <c r="W20" s="13"/>
      <c r="X20" s="13"/>
      <c r="Y20" s="13"/>
    </row>
    <row r="21" spans="2:25" hidden="1" x14ac:dyDescent="0.25">
      <c r="B21" s="51" t="s">
        <v>27</v>
      </c>
      <c r="C21" s="51" t="s">
        <v>28</v>
      </c>
      <c r="D21" s="51" t="s">
        <v>26</v>
      </c>
      <c r="E21" s="51" t="s">
        <v>378</v>
      </c>
      <c r="F21" s="34"/>
      <c r="G21" s="52" t="s">
        <v>17</v>
      </c>
      <c r="H21" s="51">
        <v>1</v>
      </c>
      <c r="I21" s="51" t="s">
        <v>158</v>
      </c>
      <c r="J21" s="51" t="s">
        <v>103</v>
      </c>
      <c r="K21" s="51">
        <v>0</v>
      </c>
      <c r="L21" s="51">
        <v>0</v>
      </c>
      <c r="M21" s="51">
        <v>0</v>
      </c>
      <c r="N21" s="51">
        <v>0</v>
      </c>
      <c r="O21" s="51"/>
    </row>
    <row r="22" spans="2:25" hidden="1" x14ac:dyDescent="0.25">
      <c r="B22" s="51" t="s">
        <v>27</v>
      </c>
      <c r="C22" s="51" t="s">
        <v>28</v>
      </c>
      <c r="D22" s="51" t="s">
        <v>26</v>
      </c>
      <c r="E22" s="51" t="s">
        <v>378</v>
      </c>
      <c r="F22" s="34"/>
      <c r="G22" s="52" t="s">
        <v>17</v>
      </c>
      <c r="H22" s="51">
        <v>1</v>
      </c>
      <c r="I22" s="51" t="s">
        <v>158</v>
      </c>
      <c r="J22" s="51" t="s">
        <v>104</v>
      </c>
      <c r="K22" s="51">
        <v>0</v>
      </c>
      <c r="L22" s="51">
        <v>0</v>
      </c>
      <c r="M22" s="51">
        <v>0</v>
      </c>
      <c r="N22" s="51">
        <v>0</v>
      </c>
      <c r="O22" s="51"/>
    </row>
    <row r="23" spans="2:25" hidden="1" x14ac:dyDescent="0.25">
      <c r="B23" s="51" t="s">
        <v>27</v>
      </c>
      <c r="C23" s="51" t="s">
        <v>28</v>
      </c>
      <c r="D23" s="51" t="s">
        <v>26</v>
      </c>
      <c r="E23" s="51" t="s">
        <v>378</v>
      </c>
      <c r="F23" s="34"/>
      <c r="G23" s="52" t="s">
        <v>17</v>
      </c>
      <c r="H23" s="51">
        <v>1</v>
      </c>
      <c r="I23" s="51" t="s">
        <v>18</v>
      </c>
      <c r="J23" s="51" t="s">
        <v>105</v>
      </c>
      <c r="K23" s="51">
        <v>0</v>
      </c>
      <c r="L23" s="51">
        <v>0</v>
      </c>
      <c r="M23" s="51">
        <v>0</v>
      </c>
      <c r="N23" s="51">
        <v>0</v>
      </c>
      <c r="O23" s="51"/>
    </row>
    <row r="24" spans="2:25" hidden="1" x14ac:dyDescent="0.25">
      <c r="B24" s="51" t="s">
        <v>27</v>
      </c>
      <c r="C24" s="51" t="s">
        <v>28</v>
      </c>
      <c r="D24" s="51" t="s">
        <v>26</v>
      </c>
      <c r="E24" s="51" t="s">
        <v>378</v>
      </c>
      <c r="F24" s="34"/>
      <c r="G24" s="52" t="s">
        <v>17</v>
      </c>
      <c r="H24" s="51">
        <v>1</v>
      </c>
      <c r="I24" s="51" t="s">
        <v>18</v>
      </c>
      <c r="J24" s="51" t="s">
        <v>103</v>
      </c>
      <c r="K24" s="51">
        <v>0</v>
      </c>
      <c r="L24" s="51">
        <v>0</v>
      </c>
      <c r="M24" s="51">
        <v>0</v>
      </c>
      <c r="N24" s="51">
        <v>0</v>
      </c>
      <c r="O24" s="51"/>
    </row>
    <row r="25" spans="2:25" hidden="1" x14ac:dyDescent="0.25">
      <c r="B25" s="51" t="s">
        <v>24</v>
      </c>
      <c r="C25" s="51" t="s">
        <v>25</v>
      </c>
      <c r="D25" s="51" t="s">
        <v>26</v>
      </c>
      <c r="E25" s="51" t="s">
        <v>378</v>
      </c>
      <c r="F25" s="34">
        <v>0</v>
      </c>
      <c r="G25" s="52" t="s">
        <v>17</v>
      </c>
      <c r="H25" s="51">
        <v>1</v>
      </c>
      <c r="I25" s="52" t="s">
        <v>18</v>
      </c>
      <c r="J25" s="52" t="s">
        <v>104</v>
      </c>
      <c r="K25" s="51">
        <v>0</v>
      </c>
      <c r="L25" s="51">
        <v>0</v>
      </c>
      <c r="M25" s="51">
        <v>0</v>
      </c>
      <c r="N25" s="52">
        <v>0</v>
      </c>
      <c r="O25" s="52"/>
    </row>
    <row r="26" spans="2:25" hidden="1" x14ac:dyDescent="0.25">
      <c r="B26" s="51" t="s">
        <v>27</v>
      </c>
      <c r="C26" s="51" t="s">
        <v>28</v>
      </c>
      <c r="D26" s="51" t="s">
        <v>26</v>
      </c>
      <c r="E26" s="51" t="s">
        <v>378</v>
      </c>
      <c r="F26" s="34"/>
      <c r="G26" s="52" t="s">
        <v>20</v>
      </c>
      <c r="H26" s="51">
        <v>2</v>
      </c>
      <c r="I26" s="51" t="s">
        <v>158</v>
      </c>
      <c r="J26" s="51" t="s">
        <v>103</v>
      </c>
      <c r="K26" s="51">
        <v>0</v>
      </c>
      <c r="L26" s="51">
        <v>0</v>
      </c>
      <c r="M26" s="51">
        <v>0</v>
      </c>
      <c r="N26" s="51">
        <v>0</v>
      </c>
      <c r="O26" s="51"/>
    </row>
    <row r="27" spans="2:25" hidden="1" x14ac:dyDescent="0.25">
      <c r="B27" s="51" t="s">
        <v>27</v>
      </c>
      <c r="C27" s="51" t="s">
        <v>28</v>
      </c>
      <c r="D27" s="51" t="s">
        <v>26</v>
      </c>
      <c r="E27" s="51" t="s">
        <v>378</v>
      </c>
      <c r="F27" s="34"/>
      <c r="G27" s="52" t="s">
        <v>20</v>
      </c>
      <c r="H27" s="51">
        <v>2</v>
      </c>
      <c r="I27" s="51" t="s">
        <v>158</v>
      </c>
      <c r="J27" s="51" t="s">
        <v>104</v>
      </c>
      <c r="K27" s="51">
        <v>0</v>
      </c>
      <c r="L27" s="51">
        <v>0</v>
      </c>
      <c r="M27" s="51">
        <v>0</v>
      </c>
      <c r="N27" s="51">
        <v>0</v>
      </c>
      <c r="O27" s="51"/>
    </row>
    <row r="28" spans="2:25" hidden="1" x14ac:dyDescent="0.25">
      <c r="B28" s="51" t="s">
        <v>27</v>
      </c>
      <c r="C28" s="51" t="s">
        <v>28</v>
      </c>
      <c r="D28" s="51" t="s">
        <v>26</v>
      </c>
      <c r="E28" s="51" t="s">
        <v>378</v>
      </c>
      <c r="F28" s="34"/>
      <c r="G28" s="52" t="s">
        <v>20</v>
      </c>
      <c r="H28" s="51">
        <v>2</v>
      </c>
      <c r="I28" s="51" t="s">
        <v>18</v>
      </c>
      <c r="J28" s="51" t="s">
        <v>105</v>
      </c>
      <c r="K28" s="51">
        <v>0</v>
      </c>
      <c r="L28" s="51">
        <v>0</v>
      </c>
      <c r="M28" s="51">
        <v>0</v>
      </c>
      <c r="N28" s="51">
        <v>0</v>
      </c>
      <c r="O28" s="51"/>
    </row>
    <row r="29" spans="2:25" hidden="1" x14ac:dyDescent="0.25">
      <c r="B29" s="51" t="s">
        <v>27</v>
      </c>
      <c r="C29" s="51" t="s">
        <v>28</v>
      </c>
      <c r="D29" s="51" t="s">
        <v>26</v>
      </c>
      <c r="E29" s="51" t="s">
        <v>378</v>
      </c>
      <c r="F29" s="34"/>
      <c r="G29" s="52" t="s">
        <v>20</v>
      </c>
      <c r="H29" s="51">
        <v>2</v>
      </c>
      <c r="I29" s="51" t="s">
        <v>18</v>
      </c>
      <c r="J29" s="51" t="s">
        <v>103</v>
      </c>
      <c r="K29" s="51">
        <v>0</v>
      </c>
      <c r="L29" s="51">
        <v>0</v>
      </c>
      <c r="M29" s="51">
        <v>0</v>
      </c>
      <c r="N29" s="51">
        <v>0</v>
      </c>
      <c r="O29" s="51"/>
    </row>
    <row r="30" spans="2:25" hidden="1" x14ac:dyDescent="0.25">
      <c r="B30" s="51" t="s">
        <v>27</v>
      </c>
      <c r="C30" s="51" t="s">
        <v>28</v>
      </c>
      <c r="D30" s="51" t="s">
        <v>26</v>
      </c>
      <c r="E30" s="51" t="s">
        <v>378</v>
      </c>
      <c r="F30" s="34"/>
      <c r="G30" s="52" t="s">
        <v>20</v>
      </c>
      <c r="H30" s="51">
        <v>2</v>
      </c>
      <c r="I30" s="52" t="s">
        <v>18</v>
      </c>
      <c r="J30" s="52" t="s">
        <v>104</v>
      </c>
      <c r="K30" s="51">
        <v>0</v>
      </c>
      <c r="L30" s="51">
        <v>0</v>
      </c>
      <c r="M30" s="51">
        <v>0</v>
      </c>
      <c r="N30" s="51">
        <v>0</v>
      </c>
      <c r="O30" s="51"/>
    </row>
    <row r="31" spans="2:25" hidden="1" x14ac:dyDescent="0.25">
      <c r="B31" s="51" t="s">
        <v>27</v>
      </c>
      <c r="C31" s="51" t="s">
        <v>28</v>
      </c>
      <c r="D31" s="51" t="s">
        <v>26</v>
      </c>
      <c r="E31" s="51" t="s">
        <v>378</v>
      </c>
      <c r="F31" s="34"/>
      <c r="G31" s="52" t="s">
        <v>21</v>
      </c>
      <c r="H31" s="51">
        <v>3</v>
      </c>
      <c r="I31" s="51" t="s">
        <v>158</v>
      </c>
      <c r="J31" s="51" t="s">
        <v>103</v>
      </c>
      <c r="K31" s="51">
        <v>0</v>
      </c>
      <c r="L31" s="51">
        <v>0</v>
      </c>
      <c r="M31" s="51">
        <v>0</v>
      </c>
      <c r="N31" s="51">
        <v>0</v>
      </c>
      <c r="O31" s="51"/>
    </row>
    <row r="32" spans="2:25" hidden="1" x14ac:dyDescent="0.25">
      <c r="B32" s="51" t="s">
        <v>27</v>
      </c>
      <c r="C32" s="51" t="s">
        <v>28</v>
      </c>
      <c r="D32" s="51" t="s">
        <v>26</v>
      </c>
      <c r="E32" s="51" t="s">
        <v>378</v>
      </c>
      <c r="F32" s="34"/>
      <c r="G32" s="52" t="s">
        <v>21</v>
      </c>
      <c r="H32" s="51">
        <v>3</v>
      </c>
      <c r="I32" s="51" t="s">
        <v>158</v>
      </c>
      <c r="J32" s="51" t="s">
        <v>104</v>
      </c>
      <c r="K32" s="51">
        <v>0</v>
      </c>
      <c r="L32" s="51">
        <v>0</v>
      </c>
      <c r="M32" s="51">
        <v>0</v>
      </c>
      <c r="N32" s="51">
        <v>0</v>
      </c>
      <c r="O32" s="51"/>
    </row>
    <row r="33" spans="2:15" hidden="1" x14ac:dyDescent="0.25">
      <c r="B33" s="51" t="s">
        <v>27</v>
      </c>
      <c r="C33" s="51" t="s">
        <v>28</v>
      </c>
      <c r="D33" s="51" t="s">
        <v>26</v>
      </c>
      <c r="E33" s="51" t="s">
        <v>378</v>
      </c>
      <c r="F33" s="34"/>
      <c r="G33" s="52" t="s">
        <v>21</v>
      </c>
      <c r="H33" s="51">
        <v>3</v>
      </c>
      <c r="I33" s="51" t="s">
        <v>18</v>
      </c>
      <c r="J33" s="51" t="s">
        <v>105</v>
      </c>
      <c r="K33" s="51">
        <v>0</v>
      </c>
      <c r="L33" s="51">
        <v>0</v>
      </c>
      <c r="M33" s="51">
        <v>0</v>
      </c>
      <c r="N33" s="51">
        <v>0</v>
      </c>
      <c r="O33" s="51"/>
    </row>
    <row r="34" spans="2:15" hidden="1" x14ac:dyDescent="0.25">
      <c r="B34" s="51" t="s">
        <v>27</v>
      </c>
      <c r="C34" s="51" t="s">
        <v>28</v>
      </c>
      <c r="D34" s="51" t="s">
        <v>26</v>
      </c>
      <c r="E34" s="51" t="s">
        <v>378</v>
      </c>
      <c r="F34" s="34"/>
      <c r="G34" s="52" t="s">
        <v>21</v>
      </c>
      <c r="H34" s="51">
        <v>3</v>
      </c>
      <c r="I34" s="51" t="s">
        <v>18</v>
      </c>
      <c r="J34" s="51" t="s">
        <v>103</v>
      </c>
      <c r="K34" s="51">
        <v>0</v>
      </c>
      <c r="L34" s="51">
        <v>0</v>
      </c>
      <c r="M34" s="51">
        <v>0</v>
      </c>
      <c r="N34" s="51">
        <v>0</v>
      </c>
      <c r="O34" s="51"/>
    </row>
    <row r="35" spans="2:15" hidden="1" x14ac:dyDescent="0.25">
      <c r="B35" s="51" t="s">
        <v>27</v>
      </c>
      <c r="C35" s="51" t="s">
        <v>28</v>
      </c>
      <c r="D35" s="51" t="s">
        <v>26</v>
      </c>
      <c r="E35" s="51" t="s">
        <v>378</v>
      </c>
      <c r="F35" s="34"/>
      <c r="G35" s="52" t="s">
        <v>21</v>
      </c>
      <c r="H35" s="51">
        <v>3</v>
      </c>
      <c r="I35" s="52" t="s">
        <v>18</v>
      </c>
      <c r="J35" s="52" t="s">
        <v>104</v>
      </c>
      <c r="K35" s="51">
        <v>0</v>
      </c>
      <c r="L35" s="51">
        <v>0</v>
      </c>
      <c r="M35" s="51">
        <v>0</v>
      </c>
      <c r="N35" s="51">
        <v>0</v>
      </c>
      <c r="O35" s="51"/>
    </row>
    <row r="36" spans="2:15" hidden="1" x14ac:dyDescent="0.25">
      <c r="B36" s="51" t="s">
        <v>27</v>
      </c>
      <c r="C36" s="51" t="s">
        <v>28</v>
      </c>
      <c r="D36" s="51" t="s">
        <v>26</v>
      </c>
      <c r="E36" s="51" t="s">
        <v>378</v>
      </c>
      <c r="F36" s="34"/>
      <c r="G36" s="52" t="s">
        <v>22</v>
      </c>
      <c r="H36" s="51">
        <v>4</v>
      </c>
      <c r="I36" s="51" t="s">
        <v>158</v>
      </c>
      <c r="J36" s="51" t="s">
        <v>103</v>
      </c>
      <c r="K36" s="51">
        <v>0</v>
      </c>
      <c r="L36" s="51">
        <v>0</v>
      </c>
      <c r="M36" s="51">
        <v>0</v>
      </c>
      <c r="N36" s="51">
        <v>0</v>
      </c>
      <c r="O36" s="51"/>
    </row>
    <row r="37" spans="2:15" hidden="1" x14ac:dyDescent="0.25">
      <c r="B37" s="51" t="s">
        <v>27</v>
      </c>
      <c r="C37" s="51" t="s">
        <v>28</v>
      </c>
      <c r="D37" s="51" t="s">
        <v>26</v>
      </c>
      <c r="E37" s="51" t="s">
        <v>378</v>
      </c>
      <c r="F37" s="34"/>
      <c r="G37" s="52" t="s">
        <v>22</v>
      </c>
      <c r="H37" s="51">
        <v>4</v>
      </c>
      <c r="I37" s="51" t="s">
        <v>158</v>
      </c>
      <c r="J37" s="51" t="s">
        <v>104</v>
      </c>
      <c r="K37" s="51">
        <v>0</v>
      </c>
      <c r="L37" s="51">
        <v>0</v>
      </c>
      <c r="M37" s="51">
        <v>0</v>
      </c>
      <c r="N37" s="51">
        <v>0</v>
      </c>
      <c r="O37" s="51"/>
    </row>
    <row r="38" spans="2:15" hidden="1" x14ac:dyDescent="0.25">
      <c r="B38" s="51" t="s">
        <v>27</v>
      </c>
      <c r="C38" s="51" t="s">
        <v>28</v>
      </c>
      <c r="D38" s="51" t="s">
        <v>26</v>
      </c>
      <c r="E38" s="51" t="s">
        <v>378</v>
      </c>
      <c r="F38" s="34"/>
      <c r="G38" s="52" t="s">
        <v>22</v>
      </c>
      <c r="H38" s="51">
        <v>4</v>
      </c>
      <c r="I38" s="51" t="s">
        <v>18</v>
      </c>
      <c r="J38" s="51" t="s">
        <v>105</v>
      </c>
      <c r="K38" s="51">
        <v>0</v>
      </c>
      <c r="L38" s="51">
        <v>0</v>
      </c>
      <c r="M38" s="51">
        <v>0</v>
      </c>
      <c r="N38" s="51">
        <v>0</v>
      </c>
      <c r="O38" s="51"/>
    </row>
    <row r="39" spans="2:15" hidden="1" x14ac:dyDescent="0.25">
      <c r="B39" s="51" t="s">
        <v>27</v>
      </c>
      <c r="C39" s="51" t="s">
        <v>28</v>
      </c>
      <c r="D39" s="51" t="s">
        <v>26</v>
      </c>
      <c r="E39" s="51" t="s">
        <v>378</v>
      </c>
      <c r="F39" s="34"/>
      <c r="G39" s="52" t="s">
        <v>22</v>
      </c>
      <c r="H39" s="51">
        <v>4</v>
      </c>
      <c r="I39" s="51" t="s">
        <v>18</v>
      </c>
      <c r="J39" s="51" t="s">
        <v>103</v>
      </c>
      <c r="K39" s="51">
        <v>0</v>
      </c>
      <c r="L39" s="51">
        <v>0</v>
      </c>
      <c r="M39" s="51">
        <v>0</v>
      </c>
      <c r="N39" s="51">
        <v>0</v>
      </c>
      <c r="O39" s="51"/>
    </row>
    <row r="40" spans="2:15" hidden="1" x14ac:dyDescent="0.25">
      <c r="B40" s="51" t="s">
        <v>27</v>
      </c>
      <c r="C40" s="51" t="s">
        <v>28</v>
      </c>
      <c r="D40" s="51" t="s">
        <v>26</v>
      </c>
      <c r="E40" s="51" t="s">
        <v>378</v>
      </c>
      <c r="F40" s="34"/>
      <c r="G40" s="52" t="s">
        <v>22</v>
      </c>
      <c r="H40" s="51">
        <v>4</v>
      </c>
      <c r="I40" s="52" t="s">
        <v>18</v>
      </c>
      <c r="J40" s="52" t="s">
        <v>104</v>
      </c>
      <c r="K40" s="51">
        <v>0</v>
      </c>
      <c r="L40" s="51">
        <v>0</v>
      </c>
      <c r="M40" s="51">
        <v>0</v>
      </c>
      <c r="N40" s="51">
        <v>0</v>
      </c>
      <c r="O40" s="51"/>
    </row>
    <row r="41" spans="2:15" hidden="1" x14ac:dyDescent="0.25">
      <c r="B41" s="51" t="s">
        <v>27</v>
      </c>
      <c r="C41" s="51" t="s">
        <v>28</v>
      </c>
      <c r="D41" s="51" t="s">
        <v>26</v>
      </c>
      <c r="E41" s="51" t="s">
        <v>378</v>
      </c>
      <c r="F41" s="34"/>
      <c r="G41" s="52" t="s">
        <v>23</v>
      </c>
      <c r="H41" s="51">
        <v>5</v>
      </c>
      <c r="I41" s="51" t="s">
        <v>158</v>
      </c>
      <c r="J41" s="51" t="s">
        <v>103</v>
      </c>
      <c r="K41" s="17">
        <v>61</v>
      </c>
      <c r="L41" s="17">
        <v>20</v>
      </c>
      <c r="M41" s="17">
        <v>9405</v>
      </c>
      <c r="N41" s="16">
        <v>302619</v>
      </c>
      <c r="O41" s="16" t="s">
        <v>379</v>
      </c>
    </row>
    <row r="42" spans="2:15" hidden="1" x14ac:dyDescent="0.25">
      <c r="B42" s="51" t="s">
        <v>27</v>
      </c>
      <c r="C42" s="51" t="s">
        <v>28</v>
      </c>
      <c r="D42" s="51" t="s">
        <v>26</v>
      </c>
      <c r="E42" s="51" t="s">
        <v>378</v>
      </c>
      <c r="F42" s="34"/>
      <c r="G42" s="52" t="s">
        <v>23</v>
      </c>
      <c r="H42" s="51">
        <v>5</v>
      </c>
      <c r="I42" s="51" t="s">
        <v>158</v>
      </c>
      <c r="J42" s="51" t="s">
        <v>104</v>
      </c>
      <c r="K42" s="17">
        <v>3</v>
      </c>
      <c r="L42" s="17">
        <v>42</v>
      </c>
      <c r="M42" s="17">
        <v>103</v>
      </c>
      <c r="N42" s="16">
        <v>5538</v>
      </c>
      <c r="O42" s="16"/>
    </row>
    <row r="43" spans="2:15" hidden="1" x14ac:dyDescent="0.25">
      <c r="B43" s="51" t="s">
        <v>27</v>
      </c>
      <c r="C43" s="51" t="s">
        <v>28</v>
      </c>
      <c r="D43" s="51" t="s">
        <v>26</v>
      </c>
      <c r="E43" s="51" t="s">
        <v>378</v>
      </c>
      <c r="F43" s="34"/>
      <c r="G43" s="52" t="s">
        <v>23</v>
      </c>
      <c r="H43" s="51">
        <v>5</v>
      </c>
      <c r="I43" s="51" t="s">
        <v>18</v>
      </c>
      <c r="J43" s="51" t="s">
        <v>105</v>
      </c>
      <c r="K43" s="17">
        <v>2</v>
      </c>
      <c r="L43" s="17">
        <v>2</v>
      </c>
      <c r="M43" s="17">
        <v>156</v>
      </c>
      <c r="N43" s="16">
        <v>0</v>
      </c>
      <c r="O43" s="16"/>
    </row>
    <row r="44" spans="2:15" hidden="1" x14ac:dyDescent="0.25">
      <c r="B44" s="51" t="s">
        <v>27</v>
      </c>
      <c r="C44" s="51" t="s">
        <v>28</v>
      </c>
      <c r="D44" s="51" t="s">
        <v>26</v>
      </c>
      <c r="E44" s="51" t="s">
        <v>378</v>
      </c>
      <c r="F44" s="34"/>
      <c r="G44" s="52" t="s">
        <v>23</v>
      </c>
      <c r="H44" s="51">
        <v>5</v>
      </c>
      <c r="I44" s="51" t="s">
        <v>18</v>
      </c>
      <c r="J44" s="51" t="s">
        <v>103</v>
      </c>
      <c r="K44" s="17">
        <v>63</v>
      </c>
      <c r="L44" s="17">
        <v>22</v>
      </c>
      <c r="M44" s="17">
        <v>9561</v>
      </c>
      <c r="N44" s="16">
        <v>302629</v>
      </c>
      <c r="O44" s="16"/>
    </row>
    <row r="45" spans="2:15" hidden="1" x14ac:dyDescent="0.25">
      <c r="B45" s="51" t="s">
        <v>27</v>
      </c>
      <c r="C45" s="51" t="s">
        <v>28</v>
      </c>
      <c r="D45" s="51" t="s">
        <v>26</v>
      </c>
      <c r="E45" s="51" t="s">
        <v>378</v>
      </c>
      <c r="F45" s="34"/>
      <c r="G45" s="52" t="s">
        <v>23</v>
      </c>
      <c r="H45" s="51">
        <v>5</v>
      </c>
      <c r="I45" s="52" t="s">
        <v>18</v>
      </c>
      <c r="J45" s="52" t="s">
        <v>104</v>
      </c>
      <c r="K45" s="17">
        <v>1</v>
      </c>
      <c r="L45" s="17">
        <v>0</v>
      </c>
      <c r="M45" s="17">
        <v>67</v>
      </c>
      <c r="N45" s="16">
        <v>105</v>
      </c>
      <c r="O45" s="16"/>
    </row>
    <row r="46" spans="2:15" hidden="1" x14ac:dyDescent="0.25">
      <c r="B46" s="51" t="s">
        <v>31</v>
      </c>
      <c r="C46" s="51" t="s">
        <v>32</v>
      </c>
      <c r="D46" s="51" t="s">
        <v>26</v>
      </c>
      <c r="E46" s="51" t="s">
        <v>378</v>
      </c>
      <c r="F46" s="34"/>
      <c r="G46" s="52" t="s">
        <v>17</v>
      </c>
      <c r="H46" s="51">
        <v>1</v>
      </c>
      <c r="I46" s="51" t="s">
        <v>158</v>
      </c>
      <c r="J46" s="51" t="s">
        <v>159</v>
      </c>
      <c r="K46" s="51">
        <v>0</v>
      </c>
      <c r="L46" s="51">
        <v>0</v>
      </c>
      <c r="M46" s="51">
        <v>0</v>
      </c>
      <c r="N46" s="51">
        <v>0</v>
      </c>
      <c r="O46" s="51"/>
    </row>
    <row r="47" spans="2:15" hidden="1" x14ac:dyDescent="0.25">
      <c r="B47" s="51" t="s">
        <v>31</v>
      </c>
      <c r="C47" s="51" t="s">
        <v>32</v>
      </c>
      <c r="D47" s="51" t="s">
        <v>26</v>
      </c>
      <c r="E47" s="51" t="s">
        <v>378</v>
      </c>
      <c r="F47" s="34"/>
      <c r="G47" s="52" t="s">
        <v>17</v>
      </c>
      <c r="H47" s="51">
        <v>1</v>
      </c>
      <c r="I47" s="51" t="s">
        <v>158</v>
      </c>
      <c r="J47" s="51" t="s">
        <v>103</v>
      </c>
      <c r="K47" s="51">
        <v>0</v>
      </c>
      <c r="L47" s="51">
        <v>0</v>
      </c>
      <c r="M47" s="51">
        <v>0</v>
      </c>
      <c r="N47" s="51">
        <v>0</v>
      </c>
      <c r="O47" s="51"/>
    </row>
    <row r="48" spans="2:15" hidden="1" x14ac:dyDescent="0.25">
      <c r="B48" s="51" t="s">
        <v>31</v>
      </c>
      <c r="C48" s="51" t="s">
        <v>32</v>
      </c>
      <c r="D48" s="51" t="s">
        <v>26</v>
      </c>
      <c r="E48" s="51" t="s">
        <v>378</v>
      </c>
      <c r="F48" s="34"/>
      <c r="G48" s="52" t="s">
        <v>17</v>
      </c>
      <c r="H48" s="51">
        <v>1</v>
      </c>
      <c r="I48" s="51" t="s">
        <v>158</v>
      </c>
      <c r="J48" s="51" t="s">
        <v>104</v>
      </c>
      <c r="K48" s="51">
        <v>0</v>
      </c>
      <c r="L48" s="51">
        <v>0</v>
      </c>
      <c r="M48" s="51">
        <v>0</v>
      </c>
      <c r="N48" s="51">
        <v>0</v>
      </c>
      <c r="O48" s="51"/>
    </row>
    <row r="49" spans="2:15" hidden="1" x14ac:dyDescent="0.25">
      <c r="B49" s="51" t="s">
        <v>31</v>
      </c>
      <c r="C49" s="51" t="s">
        <v>32</v>
      </c>
      <c r="D49" s="51" t="s">
        <v>26</v>
      </c>
      <c r="E49" s="51" t="s">
        <v>378</v>
      </c>
      <c r="F49" s="34"/>
      <c r="G49" s="52" t="s">
        <v>17</v>
      </c>
      <c r="H49" s="51">
        <v>1</v>
      </c>
      <c r="I49" s="51" t="s">
        <v>18</v>
      </c>
      <c r="J49" s="51" t="s">
        <v>105</v>
      </c>
      <c r="K49" s="51">
        <v>0</v>
      </c>
      <c r="L49" s="51">
        <v>0</v>
      </c>
      <c r="M49" s="51">
        <v>0</v>
      </c>
      <c r="N49" s="51">
        <v>0</v>
      </c>
      <c r="O49" s="51"/>
    </row>
    <row r="50" spans="2:15" hidden="1" x14ac:dyDescent="0.25">
      <c r="B50" s="51" t="s">
        <v>31</v>
      </c>
      <c r="C50" s="51" t="s">
        <v>32</v>
      </c>
      <c r="D50" s="51" t="s">
        <v>26</v>
      </c>
      <c r="E50" s="51" t="s">
        <v>378</v>
      </c>
      <c r="F50" s="34"/>
      <c r="G50" s="52" t="s">
        <v>17</v>
      </c>
      <c r="H50" s="51">
        <v>1</v>
      </c>
      <c r="I50" s="51" t="s">
        <v>18</v>
      </c>
      <c r="J50" s="51" t="s">
        <v>103</v>
      </c>
      <c r="K50" s="51">
        <v>0</v>
      </c>
      <c r="L50" s="51">
        <v>0</v>
      </c>
      <c r="M50" s="51">
        <v>0</v>
      </c>
      <c r="N50" s="51">
        <v>0</v>
      </c>
      <c r="O50" s="51"/>
    </row>
    <row r="51" spans="2:15" hidden="1" x14ac:dyDescent="0.25">
      <c r="B51" s="51" t="s">
        <v>29</v>
      </c>
      <c r="C51" s="51" t="s">
        <v>30</v>
      </c>
      <c r="D51" s="51" t="s">
        <v>26</v>
      </c>
      <c r="E51" s="51" t="s">
        <v>378</v>
      </c>
      <c r="F51" s="34">
        <v>0</v>
      </c>
      <c r="G51" s="52" t="s">
        <v>17</v>
      </c>
      <c r="H51" s="51">
        <v>1</v>
      </c>
      <c r="I51" s="52" t="s">
        <v>18</v>
      </c>
      <c r="J51" s="52" t="s">
        <v>104</v>
      </c>
      <c r="K51" s="51">
        <v>0</v>
      </c>
      <c r="L51" s="51">
        <v>0</v>
      </c>
      <c r="M51" s="51">
        <v>0</v>
      </c>
      <c r="N51" s="52">
        <v>0</v>
      </c>
      <c r="O51" s="52"/>
    </row>
    <row r="52" spans="2:15" hidden="1" x14ac:dyDescent="0.25">
      <c r="B52" s="51" t="s">
        <v>31</v>
      </c>
      <c r="C52" s="51" t="s">
        <v>32</v>
      </c>
      <c r="D52" s="51" t="s">
        <v>26</v>
      </c>
      <c r="E52" s="51" t="s">
        <v>378</v>
      </c>
      <c r="F52" s="34"/>
      <c r="G52" s="52" t="s">
        <v>20</v>
      </c>
      <c r="H52" s="51">
        <v>2</v>
      </c>
      <c r="I52" s="51" t="s">
        <v>18</v>
      </c>
      <c r="J52" s="51" t="s">
        <v>105</v>
      </c>
      <c r="K52" s="51">
        <v>0</v>
      </c>
      <c r="L52" s="51">
        <v>0</v>
      </c>
      <c r="M52" s="51">
        <v>0</v>
      </c>
      <c r="N52" s="51">
        <v>0</v>
      </c>
      <c r="O52" s="51"/>
    </row>
    <row r="53" spans="2:15" hidden="1" x14ac:dyDescent="0.25">
      <c r="B53" s="51" t="s">
        <v>31</v>
      </c>
      <c r="C53" s="51" t="s">
        <v>32</v>
      </c>
      <c r="D53" s="51" t="s">
        <v>26</v>
      </c>
      <c r="E53" s="51" t="s">
        <v>378</v>
      </c>
      <c r="F53" s="34"/>
      <c r="G53" s="52" t="s">
        <v>20</v>
      </c>
      <c r="H53" s="51">
        <v>2</v>
      </c>
      <c r="I53" s="51" t="s">
        <v>18</v>
      </c>
      <c r="J53" s="51" t="s">
        <v>103</v>
      </c>
      <c r="K53" s="51">
        <v>0</v>
      </c>
      <c r="L53" s="51">
        <v>0</v>
      </c>
      <c r="M53" s="51">
        <v>0</v>
      </c>
      <c r="N53" s="51">
        <v>0</v>
      </c>
      <c r="O53" s="51"/>
    </row>
    <row r="54" spans="2:15" hidden="1" x14ac:dyDescent="0.25">
      <c r="B54" s="51" t="s">
        <v>31</v>
      </c>
      <c r="C54" s="51" t="s">
        <v>32</v>
      </c>
      <c r="D54" s="51" t="s">
        <v>26</v>
      </c>
      <c r="E54" s="51" t="s">
        <v>378</v>
      </c>
      <c r="F54" s="34"/>
      <c r="G54" s="52" t="s">
        <v>20</v>
      </c>
      <c r="H54" s="51">
        <v>2</v>
      </c>
      <c r="I54" s="52" t="s">
        <v>18</v>
      </c>
      <c r="J54" s="52" t="s">
        <v>104</v>
      </c>
      <c r="K54" s="51">
        <v>0</v>
      </c>
      <c r="L54" s="51">
        <v>0</v>
      </c>
      <c r="M54" s="51">
        <v>0</v>
      </c>
      <c r="N54" s="51">
        <v>0</v>
      </c>
      <c r="O54" s="51"/>
    </row>
    <row r="55" spans="2:15" hidden="1" x14ac:dyDescent="0.25">
      <c r="B55" s="51" t="s">
        <v>31</v>
      </c>
      <c r="C55" s="51" t="s">
        <v>32</v>
      </c>
      <c r="D55" s="51" t="s">
        <v>26</v>
      </c>
      <c r="E55" s="51" t="s">
        <v>378</v>
      </c>
      <c r="F55" s="34"/>
      <c r="G55" s="52" t="s">
        <v>21</v>
      </c>
      <c r="H55" s="51">
        <v>3</v>
      </c>
      <c r="I55" s="51" t="s">
        <v>18</v>
      </c>
      <c r="J55" s="51" t="s">
        <v>105</v>
      </c>
      <c r="K55" s="51">
        <v>0</v>
      </c>
      <c r="L55" s="51">
        <v>0</v>
      </c>
      <c r="M55" s="51">
        <v>0</v>
      </c>
      <c r="N55" s="51">
        <v>0</v>
      </c>
      <c r="O55" s="51"/>
    </row>
    <row r="56" spans="2:15" hidden="1" x14ac:dyDescent="0.25">
      <c r="B56" s="51" t="s">
        <v>31</v>
      </c>
      <c r="C56" s="51" t="s">
        <v>32</v>
      </c>
      <c r="D56" s="51" t="s">
        <v>26</v>
      </c>
      <c r="E56" s="51" t="s">
        <v>378</v>
      </c>
      <c r="F56" s="34"/>
      <c r="G56" s="52" t="s">
        <v>21</v>
      </c>
      <c r="H56" s="51">
        <v>3</v>
      </c>
      <c r="I56" s="51" t="s">
        <v>18</v>
      </c>
      <c r="J56" s="51" t="s">
        <v>103</v>
      </c>
      <c r="K56" s="51">
        <v>0</v>
      </c>
      <c r="L56" s="51">
        <v>0</v>
      </c>
      <c r="M56" s="51">
        <v>0</v>
      </c>
      <c r="N56" s="51">
        <v>0</v>
      </c>
      <c r="O56" s="51"/>
    </row>
    <row r="57" spans="2:15" hidden="1" x14ac:dyDescent="0.25">
      <c r="B57" s="51" t="s">
        <v>31</v>
      </c>
      <c r="C57" s="51" t="s">
        <v>32</v>
      </c>
      <c r="D57" s="51" t="s">
        <v>26</v>
      </c>
      <c r="E57" s="51" t="s">
        <v>378</v>
      </c>
      <c r="F57" s="34"/>
      <c r="G57" s="52" t="s">
        <v>21</v>
      </c>
      <c r="H57" s="51">
        <v>3</v>
      </c>
      <c r="I57" s="52" t="s">
        <v>18</v>
      </c>
      <c r="J57" s="52" t="s">
        <v>104</v>
      </c>
      <c r="K57" s="51">
        <v>0</v>
      </c>
      <c r="L57" s="51">
        <v>0</v>
      </c>
      <c r="M57" s="51">
        <v>0</v>
      </c>
      <c r="N57" s="51">
        <v>0</v>
      </c>
      <c r="O57" s="51"/>
    </row>
    <row r="58" spans="2:15" hidden="1" x14ac:dyDescent="0.25">
      <c r="B58" s="51" t="s">
        <v>31</v>
      </c>
      <c r="C58" s="51" t="s">
        <v>32</v>
      </c>
      <c r="D58" s="51" t="s">
        <v>26</v>
      </c>
      <c r="E58" s="51" t="s">
        <v>378</v>
      </c>
      <c r="F58" s="34"/>
      <c r="G58" s="52" t="s">
        <v>22</v>
      </c>
      <c r="H58" s="51">
        <v>4</v>
      </c>
      <c r="I58" s="51" t="s">
        <v>18</v>
      </c>
      <c r="J58" s="51" t="s">
        <v>105</v>
      </c>
      <c r="K58" s="51">
        <v>0</v>
      </c>
      <c r="L58" s="51">
        <v>0</v>
      </c>
      <c r="M58" s="51">
        <v>0</v>
      </c>
      <c r="N58" s="51">
        <v>0</v>
      </c>
      <c r="O58" s="51"/>
    </row>
    <row r="59" spans="2:15" hidden="1" x14ac:dyDescent="0.25">
      <c r="B59" s="51" t="s">
        <v>31</v>
      </c>
      <c r="C59" s="51" t="s">
        <v>32</v>
      </c>
      <c r="D59" s="51" t="s">
        <v>26</v>
      </c>
      <c r="E59" s="51" t="s">
        <v>378</v>
      </c>
      <c r="F59" s="34"/>
      <c r="G59" s="52" t="s">
        <v>22</v>
      </c>
      <c r="H59" s="51">
        <v>4</v>
      </c>
      <c r="I59" s="51" t="s">
        <v>18</v>
      </c>
      <c r="J59" s="51" t="s">
        <v>103</v>
      </c>
      <c r="K59" s="51">
        <v>0</v>
      </c>
      <c r="L59" s="51">
        <v>0</v>
      </c>
      <c r="M59" s="51">
        <v>0</v>
      </c>
      <c r="N59" s="51">
        <v>0</v>
      </c>
      <c r="O59" s="51"/>
    </row>
    <row r="60" spans="2:15" hidden="1" x14ac:dyDescent="0.25">
      <c r="B60" s="51" t="s">
        <v>31</v>
      </c>
      <c r="C60" s="51" t="s">
        <v>32</v>
      </c>
      <c r="D60" s="51" t="s">
        <v>26</v>
      </c>
      <c r="E60" s="51" t="s">
        <v>378</v>
      </c>
      <c r="F60" s="34"/>
      <c r="G60" s="52" t="s">
        <v>22</v>
      </c>
      <c r="H60" s="51">
        <v>4</v>
      </c>
      <c r="I60" s="52" t="s">
        <v>18</v>
      </c>
      <c r="J60" s="52" t="s">
        <v>104</v>
      </c>
      <c r="K60" s="51">
        <v>0</v>
      </c>
      <c r="L60" s="51">
        <v>0</v>
      </c>
      <c r="M60" s="51">
        <v>0</v>
      </c>
      <c r="N60" s="51">
        <v>0</v>
      </c>
      <c r="O60" s="51"/>
    </row>
    <row r="61" spans="2:15" hidden="1" x14ac:dyDescent="0.25">
      <c r="B61" s="51" t="s">
        <v>31</v>
      </c>
      <c r="C61" s="51" t="s">
        <v>32</v>
      </c>
      <c r="D61" s="51" t="s">
        <v>26</v>
      </c>
      <c r="E61" s="51" t="s">
        <v>378</v>
      </c>
      <c r="F61" s="34"/>
      <c r="G61" s="52" t="s">
        <v>23</v>
      </c>
      <c r="H61" s="51">
        <v>5</v>
      </c>
      <c r="I61" s="51" t="s">
        <v>18</v>
      </c>
      <c r="J61" s="51" t="s">
        <v>105</v>
      </c>
      <c r="K61" s="51">
        <v>0</v>
      </c>
      <c r="L61" s="51">
        <v>0</v>
      </c>
      <c r="M61" s="51">
        <v>0</v>
      </c>
      <c r="N61" s="51">
        <v>0</v>
      </c>
      <c r="O61" s="51"/>
    </row>
    <row r="62" spans="2:15" hidden="1" x14ac:dyDescent="0.25">
      <c r="B62" s="51" t="s">
        <v>31</v>
      </c>
      <c r="C62" s="51" t="s">
        <v>32</v>
      </c>
      <c r="D62" s="51" t="s">
        <v>26</v>
      </c>
      <c r="E62" s="51" t="s">
        <v>378</v>
      </c>
      <c r="F62" s="34"/>
      <c r="G62" s="52" t="s">
        <v>23</v>
      </c>
      <c r="H62" s="51">
        <v>5</v>
      </c>
      <c r="I62" s="51" t="s">
        <v>18</v>
      </c>
      <c r="J62" s="51" t="s">
        <v>103</v>
      </c>
      <c r="K62" s="51">
        <v>0</v>
      </c>
      <c r="L62" s="51">
        <v>0</v>
      </c>
      <c r="M62" s="51">
        <v>0</v>
      </c>
      <c r="N62" s="51">
        <v>0</v>
      </c>
      <c r="O62" s="51"/>
    </row>
    <row r="63" spans="2:15" hidden="1" x14ac:dyDescent="0.25">
      <c r="B63" s="51" t="s">
        <v>31</v>
      </c>
      <c r="C63" s="51" t="s">
        <v>32</v>
      </c>
      <c r="D63" s="51" t="s">
        <v>26</v>
      </c>
      <c r="E63" s="51" t="s">
        <v>378</v>
      </c>
      <c r="F63" s="34"/>
      <c r="G63" s="52" t="s">
        <v>23</v>
      </c>
      <c r="H63" s="51">
        <v>5</v>
      </c>
      <c r="I63" s="52" t="s">
        <v>18</v>
      </c>
      <c r="J63" s="52" t="s">
        <v>104</v>
      </c>
      <c r="K63" s="51">
        <v>0</v>
      </c>
      <c r="L63" s="51">
        <v>0</v>
      </c>
      <c r="M63" s="51">
        <v>0</v>
      </c>
      <c r="N63" s="51">
        <v>0</v>
      </c>
      <c r="O63" s="51"/>
    </row>
    <row r="64" spans="2:15" hidden="1" x14ac:dyDescent="0.25">
      <c r="B64" s="51" t="s">
        <v>36</v>
      </c>
      <c r="C64" s="51" t="s">
        <v>37</v>
      </c>
      <c r="D64" s="51" t="s">
        <v>38</v>
      </c>
      <c r="E64" s="51" t="s">
        <v>378</v>
      </c>
      <c r="F64" s="34"/>
      <c r="G64" s="52" t="s">
        <v>17</v>
      </c>
      <c r="H64" s="51">
        <v>1</v>
      </c>
      <c r="I64" s="51" t="s">
        <v>158</v>
      </c>
      <c r="J64" s="51" t="s">
        <v>159</v>
      </c>
      <c r="K64" s="51">
        <v>0</v>
      </c>
      <c r="L64" s="51">
        <v>0</v>
      </c>
      <c r="M64" s="51">
        <v>0</v>
      </c>
      <c r="N64" s="51">
        <v>0</v>
      </c>
      <c r="O64" s="51"/>
    </row>
    <row r="65" spans="2:15" hidden="1" x14ac:dyDescent="0.25">
      <c r="B65" s="51" t="s">
        <v>36</v>
      </c>
      <c r="C65" s="51" t="s">
        <v>37</v>
      </c>
      <c r="D65" s="51" t="s">
        <v>38</v>
      </c>
      <c r="E65" s="51" t="s">
        <v>378</v>
      </c>
      <c r="F65" s="34"/>
      <c r="G65" s="52" t="s">
        <v>17</v>
      </c>
      <c r="H65" s="51">
        <v>1</v>
      </c>
      <c r="I65" s="51" t="s">
        <v>158</v>
      </c>
      <c r="J65" s="51" t="s">
        <v>103</v>
      </c>
      <c r="K65" s="51">
        <v>0</v>
      </c>
      <c r="L65" s="51">
        <v>0</v>
      </c>
      <c r="M65" s="51">
        <v>0</v>
      </c>
      <c r="N65" s="51">
        <v>0</v>
      </c>
      <c r="O65" s="51"/>
    </row>
    <row r="66" spans="2:15" hidden="1" x14ac:dyDescent="0.25">
      <c r="B66" s="51" t="s">
        <v>36</v>
      </c>
      <c r="C66" s="51" t="s">
        <v>37</v>
      </c>
      <c r="D66" s="51" t="s">
        <v>38</v>
      </c>
      <c r="E66" s="51" t="s">
        <v>378</v>
      </c>
      <c r="F66" s="34"/>
      <c r="G66" s="52" t="s">
        <v>17</v>
      </c>
      <c r="H66" s="51">
        <v>1</v>
      </c>
      <c r="I66" s="51" t="s">
        <v>158</v>
      </c>
      <c r="J66" s="51" t="s">
        <v>104</v>
      </c>
      <c r="K66" s="51">
        <v>0</v>
      </c>
      <c r="L66" s="51">
        <v>0</v>
      </c>
      <c r="M66" s="51">
        <v>0</v>
      </c>
      <c r="N66" s="51">
        <v>0</v>
      </c>
      <c r="O66" s="51"/>
    </row>
    <row r="67" spans="2:15" hidden="1" x14ac:dyDescent="0.25">
      <c r="B67" s="51" t="s">
        <v>36</v>
      </c>
      <c r="C67" s="51" t="s">
        <v>37</v>
      </c>
      <c r="D67" s="51" t="s">
        <v>38</v>
      </c>
      <c r="E67" s="51" t="s">
        <v>378</v>
      </c>
      <c r="F67" s="34"/>
      <c r="G67" s="52" t="s">
        <v>17</v>
      </c>
      <c r="H67" s="51">
        <v>1</v>
      </c>
      <c r="I67" s="51" t="s">
        <v>18</v>
      </c>
      <c r="J67" s="51" t="s">
        <v>105</v>
      </c>
      <c r="K67" s="51">
        <v>0</v>
      </c>
      <c r="L67" s="51">
        <v>0</v>
      </c>
      <c r="M67" s="51">
        <v>0</v>
      </c>
      <c r="N67" s="52">
        <v>0</v>
      </c>
      <c r="O67" s="52" t="s">
        <v>380</v>
      </c>
    </row>
    <row r="68" spans="2:15" hidden="1" x14ac:dyDescent="0.25">
      <c r="B68" s="51" t="s">
        <v>36</v>
      </c>
      <c r="C68" s="51" t="s">
        <v>37</v>
      </c>
      <c r="D68" s="51" t="s">
        <v>38</v>
      </c>
      <c r="E68" s="51" t="s">
        <v>378</v>
      </c>
      <c r="F68" s="34"/>
      <c r="G68" s="52" t="s">
        <v>17</v>
      </c>
      <c r="H68" s="51">
        <v>1</v>
      </c>
      <c r="I68" s="51" t="s">
        <v>18</v>
      </c>
      <c r="J68" s="51" t="s">
        <v>103</v>
      </c>
      <c r="K68" s="51">
        <v>2</v>
      </c>
      <c r="L68" s="51">
        <v>2</v>
      </c>
      <c r="M68" s="51">
        <v>85</v>
      </c>
      <c r="N68" s="52">
        <v>1953</v>
      </c>
      <c r="O68" s="52"/>
    </row>
    <row r="69" spans="2:15" hidden="1" x14ac:dyDescent="0.25">
      <c r="B69" s="51" t="s">
        <v>33</v>
      </c>
      <c r="C69" s="51" t="s">
        <v>34</v>
      </c>
      <c r="D69" s="51" t="s">
        <v>35</v>
      </c>
      <c r="E69" s="51" t="s">
        <v>378</v>
      </c>
      <c r="F69" s="34">
        <v>0</v>
      </c>
      <c r="G69" s="52" t="s">
        <v>17</v>
      </c>
      <c r="H69" s="51">
        <v>1</v>
      </c>
      <c r="I69" s="52" t="s">
        <v>18</v>
      </c>
      <c r="J69" s="52" t="s">
        <v>104</v>
      </c>
      <c r="K69" s="51">
        <v>0</v>
      </c>
      <c r="L69" s="51">
        <v>0</v>
      </c>
      <c r="M69" s="51">
        <v>0</v>
      </c>
      <c r="N69" s="51">
        <v>0</v>
      </c>
      <c r="O69" s="51"/>
    </row>
    <row r="70" spans="2:15" hidden="1" x14ac:dyDescent="0.25">
      <c r="B70" s="51" t="s">
        <v>36</v>
      </c>
      <c r="C70" s="51" t="s">
        <v>37</v>
      </c>
      <c r="D70" s="51" t="s">
        <v>38</v>
      </c>
      <c r="E70" s="51" t="s">
        <v>378</v>
      </c>
      <c r="F70" s="34"/>
      <c r="G70" s="52" t="s">
        <v>20</v>
      </c>
      <c r="H70" s="51">
        <v>2</v>
      </c>
      <c r="I70" s="51" t="s">
        <v>18</v>
      </c>
      <c r="J70" s="51" t="s">
        <v>105</v>
      </c>
      <c r="K70" s="51">
        <v>0</v>
      </c>
      <c r="L70" s="51">
        <v>0</v>
      </c>
      <c r="M70" s="51">
        <v>0</v>
      </c>
      <c r="N70" s="51">
        <v>0</v>
      </c>
      <c r="O70" s="51"/>
    </row>
    <row r="71" spans="2:15" hidden="1" x14ac:dyDescent="0.25">
      <c r="B71" s="51" t="s">
        <v>36</v>
      </c>
      <c r="C71" s="51" t="s">
        <v>37</v>
      </c>
      <c r="D71" s="51" t="s">
        <v>38</v>
      </c>
      <c r="E71" s="51" t="s">
        <v>378</v>
      </c>
      <c r="F71" s="34"/>
      <c r="G71" s="52" t="s">
        <v>20</v>
      </c>
      <c r="H71" s="51">
        <v>2</v>
      </c>
      <c r="I71" s="51" t="s">
        <v>18</v>
      </c>
      <c r="J71" s="51" t="s">
        <v>103</v>
      </c>
      <c r="K71" s="51">
        <v>2</v>
      </c>
      <c r="L71" s="51">
        <v>2</v>
      </c>
      <c r="M71" s="51">
        <v>85</v>
      </c>
      <c r="N71" s="51">
        <v>1953</v>
      </c>
      <c r="O71" s="16"/>
    </row>
    <row r="72" spans="2:15" hidden="1" x14ac:dyDescent="0.25">
      <c r="B72" s="51" t="s">
        <v>36</v>
      </c>
      <c r="C72" s="51" t="s">
        <v>37</v>
      </c>
      <c r="D72" s="51" t="s">
        <v>38</v>
      </c>
      <c r="E72" s="51" t="s">
        <v>378</v>
      </c>
      <c r="F72" s="34"/>
      <c r="G72" s="52" t="s">
        <v>20</v>
      </c>
      <c r="H72" s="51">
        <v>2</v>
      </c>
      <c r="I72" s="52" t="s">
        <v>18</v>
      </c>
      <c r="J72" s="52" t="s">
        <v>104</v>
      </c>
      <c r="K72" s="51">
        <v>0</v>
      </c>
      <c r="L72" s="51">
        <v>0</v>
      </c>
      <c r="M72" s="51">
        <v>0</v>
      </c>
      <c r="N72" s="51">
        <v>0</v>
      </c>
      <c r="O72" s="52"/>
    </row>
    <row r="73" spans="2:15" hidden="1" x14ac:dyDescent="0.25">
      <c r="B73" s="51" t="s">
        <v>36</v>
      </c>
      <c r="C73" s="51" t="s">
        <v>37</v>
      </c>
      <c r="D73" s="51" t="s">
        <v>38</v>
      </c>
      <c r="E73" s="51" t="s">
        <v>378</v>
      </c>
      <c r="F73" s="34"/>
      <c r="G73" s="52" t="s">
        <v>21</v>
      </c>
      <c r="H73" s="51">
        <v>3</v>
      </c>
      <c r="I73" s="51" t="s">
        <v>18</v>
      </c>
      <c r="J73" s="51" t="s">
        <v>105</v>
      </c>
      <c r="K73" s="51">
        <v>0</v>
      </c>
      <c r="L73" s="51">
        <v>0</v>
      </c>
      <c r="M73" s="51">
        <v>0</v>
      </c>
      <c r="N73" s="51">
        <v>0</v>
      </c>
      <c r="O73" s="51"/>
    </row>
    <row r="74" spans="2:15" hidden="1" x14ac:dyDescent="0.25">
      <c r="B74" s="51" t="s">
        <v>36</v>
      </c>
      <c r="C74" s="51" t="s">
        <v>37</v>
      </c>
      <c r="D74" s="51" t="s">
        <v>38</v>
      </c>
      <c r="E74" s="51" t="s">
        <v>378</v>
      </c>
      <c r="F74" s="34"/>
      <c r="G74" s="52" t="s">
        <v>21</v>
      </c>
      <c r="H74" s="51">
        <v>3</v>
      </c>
      <c r="I74" s="51" t="s">
        <v>18</v>
      </c>
      <c r="J74" s="51" t="s">
        <v>103</v>
      </c>
      <c r="K74" s="51">
        <v>2</v>
      </c>
      <c r="L74" s="51">
        <v>2</v>
      </c>
      <c r="M74" s="51">
        <v>85</v>
      </c>
      <c r="N74" s="51">
        <v>1953</v>
      </c>
      <c r="O74" s="51"/>
    </row>
    <row r="75" spans="2:15" hidden="1" x14ac:dyDescent="0.25">
      <c r="B75" s="51" t="s">
        <v>36</v>
      </c>
      <c r="C75" s="51" t="s">
        <v>37</v>
      </c>
      <c r="D75" s="51" t="s">
        <v>38</v>
      </c>
      <c r="E75" s="51" t="s">
        <v>378</v>
      </c>
      <c r="F75" s="34"/>
      <c r="G75" s="52" t="s">
        <v>21</v>
      </c>
      <c r="H75" s="51">
        <v>3</v>
      </c>
      <c r="I75" s="52" t="s">
        <v>18</v>
      </c>
      <c r="J75" s="52" t="s">
        <v>104</v>
      </c>
      <c r="K75" s="51">
        <v>0</v>
      </c>
      <c r="L75" s="51">
        <v>0</v>
      </c>
      <c r="M75" s="51">
        <v>0</v>
      </c>
      <c r="N75" s="51">
        <v>0</v>
      </c>
      <c r="O75" s="51"/>
    </row>
    <row r="76" spans="2:15" hidden="1" x14ac:dyDescent="0.25">
      <c r="B76" s="51" t="s">
        <v>36</v>
      </c>
      <c r="C76" s="51" t="s">
        <v>37</v>
      </c>
      <c r="D76" s="51" t="s">
        <v>38</v>
      </c>
      <c r="E76" s="51" t="s">
        <v>378</v>
      </c>
      <c r="F76" s="34"/>
      <c r="G76" s="52" t="s">
        <v>22</v>
      </c>
      <c r="H76" s="51">
        <v>4</v>
      </c>
      <c r="I76" s="51" t="s">
        <v>18</v>
      </c>
      <c r="J76" s="51" t="s">
        <v>105</v>
      </c>
      <c r="K76" s="51">
        <v>0</v>
      </c>
      <c r="L76" s="51">
        <v>0</v>
      </c>
      <c r="M76" s="51">
        <v>0</v>
      </c>
      <c r="N76" s="51">
        <v>0</v>
      </c>
      <c r="O76" s="51"/>
    </row>
    <row r="77" spans="2:15" hidden="1" x14ac:dyDescent="0.25">
      <c r="B77" s="51" t="s">
        <v>36</v>
      </c>
      <c r="C77" s="51" t="s">
        <v>37</v>
      </c>
      <c r="D77" s="51" t="s">
        <v>38</v>
      </c>
      <c r="E77" s="51" t="s">
        <v>378</v>
      </c>
      <c r="F77" s="34"/>
      <c r="G77" s="52" t="s">
        <v>22</v>
      </c>
      <c r="H77" s="51">
        <v>4</v>
      </c>
      <c r="I77" s="51" t="s">
        <v>18</v>
      </c>
      <c r="J77" s="51" t="s">
        <v>103</v>
      </c>
      <c r="K77" s="51">
        <v>2</v>
      </c>
      <c r="L77" s="51">
        <v>2</v>
      </c>
      <c r="M77" s="51">
        <v>85</v>
      </c>
      <c r="N77" s="51">
        <v>1953</v>
      </c>
      <c r="O77" s="51"/>
    </row>
    <row r="78" spans="2:15" hidden="1" x14ac:dyDescent="0.25">
      <c r="B78" s="51" t="s">
        <v>36</v>
      </c>
      <c r="C78" s="51" t="s">
        <v>37</v>
      </c>
      <c r="D78" s="51" t="s">
        <v>38</v>
      </c>
      <c r="E78" s="51" t="s">
        <v>378</v>
      </c>
      <c r="F78" s="34"/>
      <c r="G78" s="52" t="s">
        <v>22</v>
      </c>
      <c r="H78" s="51">
        <v>4</v>
      </c>
      <c r="I78" s="52" t="s">
        <v>18</v>
      </c>
      <c r="J78" s="52" t="s">
        <v>104</v>
      </c>
      <c r="K78" s="51">
        <v>0</v>
      </c>
      <c r="L78" s="51">
        <v>0</v>
      </c>
      <c r="M78" s="51">
        <v>0</v>
      </c>
      <c r="N78" s="51">
        <v>0</v>
      </c>
      <c r="O78" s="51"/>
    </row>
    <row r="79" spans="2:15" hidden="1" x14ac:dyDescent="0.25">
      <c r="B79" s="51" t="s">
        <v>36</v>
      </c>
      <c r="C79" s="51" t="s">
        <v>37</v>
      </c>
      <c r="D79" s="51" t="s">
        <v>38</v>
      </c>
      <c r="E79" s="51" t="s">
        <v>378</v>
      </c>
      <c r="F79" s="34"/>
      <c r="G79" s="52" t="s">
        <v>23</v>
      </c>
      <c r="H79" s="51">
        <v>5</v>
      </c>
      <c r="I79" s="51" t="s">
        <v>18</v>
      </c>
      <c r="J79" s="51" t="s">
        <v>105</v>
      </c>
      <c r="K79" s="51">
        <v>0</v>
      </c>
      <c r="L79" s="51">
        <v>0</v>
      </c>
      <c r="M79" s="51">
        <v>0</v>
      </c>
      <c r="N79" s="51">
        <v>0</v>
      </c>
      <c r="O79" s="51"/>
    </row>
    <row r="80" spans="2:15" hidden="1" x14ac:dyDescent="0.25">
      <c r="B80" s="51" t="s">
        <v>36</v>
      </c>
      <c r="C80" s="51" t="s">
        <v>37</v>
      </c>
      <c r="D80" s="51" t="s">
        <v>38</v>
      </c>
      <c r="E80" s="51" t="s">
        <v>378</v>
      </c>
      <c r="F80" s="34"/>
      <c r="G80" s="52" t="s">
        <v>23</v>
      </c>
      <c r="H80" s="51">
        <v>5</v>
      </c>
      <c r="I80" s="51" t="s">
        <v>18</v>
      </c>
      <c r="J80" s="51" t="s">
        <v>103</v>
      </c>
      <c r="K80" s="51">
        <v>2</v>
      </c>
      <c r="L80" s="51">
        <v>2</v>
      </c>
      <c r="M80" s="51">
        <v>85</v>
      </c>
      <c r="N80" s="51">
        <v>1953</v>
      </c>
      <c r="O80" s="51"/>
    </row>
    <row r="81" spans="2:15" hidden="1" x14ac:dyDescent="0.25">
      <c r="B81" s="51" t="s">
        <v>36</v>
      </c>
      <c r="C81" s="51" t="s">
        <v>37</v>
      </c>
      <c r="D81" s="51" t="s">
        <v>38</v>
      </c>
      <c r="E81" s="51" t="s">
        <v>378</v>
      </c>
      <c r="F81" s="34"/>
      <c r="G81" s="52" t="s">
        <v>23</v>
      </c>
      <c r="H81" s="51">
        <v>5</v>
      </c>
      <c r="I81" s="52" t="s">
        <v>18</v>
      </c>
      <c r="J81" s="52" t="s">
        <v>104</v>
      </c>
      <c r="K81" s="51">
        <v>0</v>
      </c>
      <c r="L81" s="51">
        <v>0</v>
      </c>
      <c r="M81" s="51">
        <v>0</v>
      </c>
      <c r="N81" s="51">
        <v>0</v>
      </c>
      <c r="O81" s="51"/>
    </row>
    <row r="82" spans="2:15" hidden="1" x14ac:dyDescent="0.25">
      <c r="B82" s="51" t="s">
        <v>39</v>
      </c>
      <c r="C82" s="51" t="s">
        <v>40</v>
      </c>
      <c r="D82" s="51" t="s">
        <v>15</v>
      </c>
      <c r="E82" s="51" t="s">
        <v>378</v>
      </c>
      <c r="F82" s="34"/>
      <c r="G82" s="52" t="s">
        <v>17</v>
      </c>
      <c r="H82" s="51">
        <v>1</v>
      </c>
      <c r="I82" s="51" t="s">
        <v>158</v>
      </c>
      <c r="J82" s="51" t="s">
        <v>159</v>
      </c>
      <c r="K82" s="51">
        <v>0</v>
      </c>
      <c r="L82" s="51">
        <v>0</v>
      </c>
      <c r="M82" s="51">
        <v>0</v>
      </c>
      <c r="N82" s="51">
        <v>0</v>
      </c>
      <c r="O82" s="51"/>
    </row>
    <row r="83" spans="2:15" hidden="1" x14ac:dyDescent="0.25">
      <c r="B83" s="51" t="s">
        <v>39</v>
      </c>
      <c r="C83" s="51" t="s">
        <v>40</v>
      </c>
      <c r="D83" s="51" t="s">
        <v>15</v>
      </c>
      <c r="E83" s="51" t="s">
        <v>378</v>
      </c>
      <c r="F83" s="34"/>
      <c r="G83" s="52" t="s">
        <v>17</v>
      </c>
      <c r="H83" s="51">
        <v>1</v>
      </c>
      <c r="I83" s="51" t="s">
        <v>158</v>
      </c>
      <c r="J83" s="51" t="s">
        <v>103</v>
      </c>
      <c r="K83" s="51">
        <v>0</v>
      </c>
      <c r="L83" s="51">
        <v>0</v>
      </c>
      <c r="M83" s="51">
        <v>0</v>
      </c>
      <c r="N83" s="51">
        <v>0</v>
      </c>
      <c r="O83" s="51"/>
    </row>
    <row r="84" spans="2:15" hidden="1" x14ac:dyDescent="0.25">
      <c r="B84" s="51" t="s">
        <v>39</v>
      </c>
      <c r="C84" s="51" t="s">
        <v>40</v>
      </c>
      <c r="D84" s="51" t="s">
        <v>15</v>
      </c>
      <c r="E84" s="51" t="s">
        <v>378</v>
      </c>
      <c r="F84" s="34"/>
      <c r="G84" s="52" t="s">
        <v>17</v>
      </c>
      <c r="H84" s="51">
        <v>1</v>
      </c>
      <c r="I84" s="51" t="s">
        <v>158</v>
      </c>
      <c r="J84" s="51" t="s">
        <v>104</v>
      </c>
      <c r="K84" s="51">
        <v>0</v>
      </c>
      <c r="L84" s="51">
        <v>0</v>
      </c>
      <c r="M84" s="51">
        <v>0</v>
      </c>
      <c r="N84" s="51">
        <v>0</v>
      </c>
      <c r="O84" s="51"/>
    </row>
    <row r="85" spans="2:15" hidden="1" x14ac:dyDescent="0.25">
      <c r="B85" s="51" t="s">
        <v>39</v>
      </c>
      <c r="C85" s="51" t="s">
        <v>40</v>
      </c>
      <c r="D85" s="51" t="s">
        <v>15</v>
      </c>
      <c r="E85" s="51" t="s">
        <v>378</v>
      </c>
      <c r="F85" s="34"/>
      <c r="G85" s="52" t="s">
        <v>17</v>
      </c>
      <c r="H85" s="51">
        <v>1</v>
      </c>
      <c r="I85" s="51" t="s">
        <v>18</v>
      </c>
      <c r="J85" s="51" t="s">
        <v>105</v>
      </c>
      <c r="K85" s="51">
        <v>0</v>
      </c>
      <c r="L85" s="51">
        <v>0</v>
      </c>
      <c r="M85" s="51">
        <v>0</v>
      </c>
      <c r="N85" s="51">
        <v>0</v>
      </c>
      <c r="O85" s="51"/>
    </row>
    <row r="86" spans="2:15" hidden="1" x14ac:dyDescent="0.25">
      <c r="B86" s="51" t="s">
        <v>39</v>
      </c>
      <c r="C86" s="51" t="s">
        <v>40</v>
      </c>
      <c r="D86" s="51" t="s">
        <v>15</v>
      </c>
      <c r="E86" s="51" t="s">
        <v>378</v>
      </c>
      <c r="F86" s="34"/>
      <c r="G86" s="52" t="s">
        <v>17</v>
      </c>
      <c r="H86" s="51">
        <v>1</v>
      </c>
      <c r="I86" s="51" t="s">
        <v>18</v>
      </c>
      <c r="J86" s="51" t="s">
        <v>103</v>
      </c>
      <c r="K86" s="51">
        <v>0</v>
      </c>
      <c r="L86" s="51">
        <v>0</v>
      </c>
      <c r="M86" s="51">
        <v>0</v>
      </c>
      <c r="N86" s="51">
        <v>0</v>
      </c>
      <c r="O86" s="51"/>
    </row>
    <row r="87" spans="2:15" hidden="1" x14ac:dyDescent="0.25">
      <c r="B87" s="51" t="s">
        <v>27</v>
      </c>
      <c r="C87" s="51" t="s">
        <v>28</v>
      </c>
      <c r="D87" s="51" t="s">
        <v>26</v>
      </c>
      <c r="E87" s="51" t="s">
        <v>378</v>
      </c>
      <c r="F87" s="34">
        <v>3356.7323000000001</v>
      </c>
      <c r="G87" s="52" t="s">
        <v>17</v>
      </c>
      <c r="H87" s="51">
        <v>1</v>
      </c>
      <c r="I87" s="52" t="s">
        <v>18</v>
      </c>
      <c r="J87" s="52" t="s">
        <v>104</v>
      </c>
      <c r="K87" s="51">
        <v>0</v>
      </c>
      <c r="L87" s="51">
        <v>0</v>
      </c>
      <c r="M87" s="51">
        <v>0</v>
      </c>
      <c r="N87" s="51">
        <v>0</v>
      </c>
      <c r="O87" s="51"/>
    </row>
    <row r="88" spans="2:15" hidden="1" x14ac:dyDescent="0.25">
      <c r="B88" s="51" t="s">
        <v>39</v>
      </c>
      <c r="C88" s="51" t="s">
        <v>40</v>
      </c>
      <c r="D88" s="51" t="s">
        <v>15</v>
      </c>
      <c r="E88" s="51" t="s">
        <v>378</v>
      </c>
      <c r="F88" s="34"/>
      <c r="G88" s="52" t="s">
        <v>20</v>
      </c>
      <c r="H88" s="51">
        <v>2</v>
      </c>
      <c r="I88" s="51" t="s">
        <v>158</v>
      </c>
      <c r="J88" s="51" t="s">
        <v>159</v>
      </c>
      <c r="K88" s="51">
        <v>0</v>
      </c>
      <c r="L88" s="51">
        <v>0</v>
      </c>
      <c r="M88" s="51">
        <v>0</v>
      </c>
      <c r="N88" s="51">
        <v>0</v>
      </c>
      <c r="O88" s="51"/>
    </row>
    <row r="89" spans="2:15" hidden="1" x14ac:dyDescent="0.25">
      <c r="B89" s="51" t="s">
        <v>39</v>
      </c>
      <c r="C89" s="51" t="s">
        <v>40</v>
      </c>
      <c r="D89" s="51" t="s">
        <v>15</v>
      </c>
      <c r="E89" s="51" t="s">
        <v>378</v>
      </c>
      <c r="F89" s="34"/>
      <c r="G89" s="52" t="s">
        <v>20</v>
      </c>
      <c r="H89" s="51">
        <v>2</v>
      </c>
      <c r="I89" s="51" t="s">
        <v>158</v>
      </c>
      <c r="J89" s="51" t="s">
        <v>103</v>
      </c>
      <c r="K89" s="51">
        <v>0</v>
      </c>
      <c r="L89" s="51">
        <v>0</v>
      </c>
      <c r="M89" s="51">
        <v>0</v>
      </c>
      <c r="N89" s="51">
        <v>0</v>
      </c>
      <c r="O89" s="51"/>
    </row>
    <row r="90" spans="2:15" hidden="1" x14ac:dyDescent="0.25">
      <c r="B90" s="51" t="s">
        <v>39</v>
      </c>
      <c r="C90" s="51" t="s">
        <v>40</v>
      </c>
      <c r="D90" s="51" t="s">
        <v>15</v>
      </c>
      <c r="E90" s="51" t="s">
        <v>378</v>
      </c>
      <c r="F90" s="34"/>
      <c r="G90" s="52" t="s">
        <v>20</v>
      </c>
      <c r="H90" s="51">
        <v>2</v>
      </c>
      <c r="I90" s="51" t="s">
        <v>158</v>
      </c>
      <c r="J90" s="51" t="s">
        <v>104</v>
      </c>
      <c r="K90" s="51">
        <v>0</v>
      </c>
      <c r="L90" s="51">
        <v>0</v>
      </c>
      <c r="M90" s="51">
        <v>0</v>
      </c>
      <c r="N90" s="51">
        <v>0</v>
      </c>
      <c r="O90" s="51"/>
    </row>
    <row r="91" spans="2:15" hidden="1" x14ac:dyDescent="0.25">
      <c r="B91" s="51" t="s">
        <v>39</v>
      </c>
      <c r="C91" s="51" t="s">
        <v>40</v>
      </c>
      <c r="D91" s="51" t="s">
        <v>15</v>
      </c>
      <c r="E91" s="51" t="s">
        <v>378</v>
      </c>
      <c r="F91" s="34"/>
      <c r="G91" s="52" t="s">
        <v>20</v>
      </c>
      <c r="H91" s="51">
        <v>2</v>
      </c>
      <c r="I91" s="51" t="s">
        <v>18</v>
      </c>
      <c r="J91" s="51" t="s">
        <v>105</v>
      </c>
      <c r="K91" s="51">
        <v>0</v>
      </c>
      <c r="L91" s="51">
        <v>0</v>
      </c>
      <c r="M91" s="51">
        <v>0</v>
      </c>
      <c r="N91" s="51">
        <v>0</v>
      </c>
      <c r="O91" s="51"/>
    </row>
    <row r="92" spans="2:15" hidden="1" x14ac:dyDescent="0.25">
      <c r="B92" s="51" t="s">
        <v>39</v>
      </c>
      <c r="C92" s="51" t="s">
        <v>40</v>
      </c>
      <c r="D92" s="51" t="s">
        <v>15</v>
      </c>
      <c r="E92" s="51" t="s">
        <v>378</v>
      </c>
      <c r="F92" s="34"/>
      <c r="G92" s="52" t="s">
        <v>20</v>
      </c>
      <c r="H92" s="51">
        <v>2</v>
      </c>
      <c r="I92" s="51" t="s">
        <v>18</v>
      </c>
      <c r="J92" s="51" t="s">
        <v>103</v>
      </c>
      <c r="K92" s="51">
        <v>0</v>
      </c>
      <c r="L92" s="51">
        <v>0</v>
      </c>
      <c r="M92" s="51">
        <v>0</v>
      </c>
      <c r="N92" s="51">
        <v>0</v>
      </c>
      <c r="O92" s="51"/>
    </row>
    <row r="93" spans="2:15" hidden="1" x14ac:dyDescent="0.25">
      <c r="B93" s="51" t="s">
        <v>39</v>
      </c>
      <c r="C93" s="51" t="s">
        <v>40</v>
      </c>
      <c r="D93" s="51" t="s">
        <v>15</v>
      </c>
      <c r="E93" s="51" t="s">
        <v>378</v>
      </c>
      <c r="F93" s="34"/>
      <c r="G93" s="52" t="s">
        <v>20</v>
      </c>
      <c r="H93" s="51">
        <v>2</v>
      </c>
      <c r="I93" s="52" t="s">
        <v>18</v>
      </c>
      <c r="J93" s="52" t="s">
        <v>104</v>
      </c>
      <c r="K93" s="51">
        <v>0</v>
      </c>
      <c r="L93" s="51">
        <v>0</v>
      </c>
      <c r="M93" s="51">
        <v>0</v>
      </c>
      <c r="N93" s="51">
        <v>0</v>
      </c>
      <c r="O93" s="51"/>
    </row>
    <row r="94" spans="2:15" hidden="1" x14ac:dyDescent="0.25">
      <c r="B94" s="51" t="s">
        <v>39</v>
      </c>
      <c r="C94" s="51" t="s">
        <v>40</v>
      </c>
      <c r="D94" s="51" t="s">
        <v>15</v>
      </c>
      <c r="E94" s="51" t="s">
        <v>378</v>
      </c>
      <c r="F94" s="34"/>
      <c r="G94" s="52" t="s">
        <v>21</v>
      </c>
      <c r="H94" s="51">
        <v>3</v>
      </c>
      <c r="I94" s="51" t="s">
        <v>158</v>
      </c>
      <c r="J94" s="51" t="s">
        <v>159</v>
      </c>
      <c r="K94" s="51">
        <v>0</v>
      </c>
      <c r="L94" s="51">
        <v>0</v>
      </c>
      <c r="M94" s="51">
        <v>0</v>
      </c>
      <c r="N94" s="51">
        <v>0</v>
      </c>
      <c r="O94" s="51"/>
    </row>
    <row r="95" spans="2:15" hidden="1" x14ac:dyDescent="0.25">
      <c r="B95" s="51" t="s">
        <v>39</v>
      </c>
      <c r="C95" s="51" t="s">
        <v>40</v>
      </c>
      <c r="D95" s="51" t="s">
        <v>15</v>
      </c>
      <c r="E95" s="51" t="s">
        <v>378</v>
      </c>
      <c r="F95" s="34"/>
      <c r="G95" s="52" t="s">
        <v>21</v>
      </c>
      <c r="H95" s="51">
        <v>3</v>
      </c>
      <c r="I95" s="51" t="s">
        <v>158</v>
      </c>
      <c r="J95" s="51" t="s">
        <v>103</v>
      </c>
      <c r="K95" s="51">
        <v>0</v>
      </c>
      <c r="L95" s="51">
        <v>0</v>
      </c>
      <c r="M95" s="51">
        <v>0</v>
      </c>
      <c r="N95" s="51">
        <v>0</v>
      </c>
      <c r="O95" s="51"/>
    </row>
    <row r="96" spans="2:15" hidden="1" x14ac:dyDescent="0.25">
      <c r="B96" s="51" t="s">
        <v>39</v>
      </c>
      <c r="C96" s="51" t="s">
        <v>40</v>
      </c>
      <c r="D96" s="51" t="s">
        <v>15</v>
      </c>
      <c r="E96" s="51" t="s">
        <v>378</v>
      </c>
      <c r="F96" s="34"/>
      <c r="G96" s="52" t="s">
        <v>21</v>
      </c>
      <c r="H96" s="51">
        <v>3</v>
      </c>
      <c r="I96" s="51" t="s">
        <v>158</v>
      </c>
      <c r="J96" s="51" t="s">
        <v>104</v>
      </c>
      <c r="K96" s="51">
        <v>0</v>
      </c>
      <c r="L96" s="51">
        <v>0</v>
      </c>
      <c r="M96" s="51">
        <v>0</v>
      </c>
      <c r="N96" s="51">
        <v>0</v>
      </c>
      <c r="O96" s="51"/>
    </row>
    <row r="97" spans="2:15" hidden="1" x14ac:dyDescent="0.25">
      <c r="B97" s="51" t="s">
        <v>39</v>
      </c>
      <c r="C97" s="51" t="s">
        <v>40</v>
      </c>
      <c r="D97" s="51" t="s">
        <v>15</v>
      </c>
      <c r="E97" s="51" t="s">
        <v>378</v>
      </c>
      <c r="F97" s="34"/>
      <c r="G97" s="52" t="s">
        <v>21</v>
      </c>
      <c r="H97" s="51">
        <v>3</v>
      </c>
      <c r="I97" s="51" t="s">
        <v>18</v>
      </c>
      <c r="J97" s="51" t="s">
        <v>105</v>
      </c>
      <c r="K97" s="51">
        <v>0</v>
      </c>
      <c r="L97" s="51">
        <v>0</v>
      </c>
      <c r="M97" s="51">
        <v>0</v>
      </c>
      <c r="N97" s="51">
        <v>0</v>
      </c>
      <c r="O97" s="51"/>
    </row>
    <row r="98" spans="2:15" hidden="1" x14ac:dyDescent="0.25">
      <c r="B98" s="51" t="s">
        <v>39</v>
      </c>
      <c r="C98" s="51" t="s">
        <v>40</v>
      </c>
      <c r="D98" s="51" t="s">
        <v>15</v>
      </c>
      <c r="E98" s="51" t="s">
        <v>378</v>
      </c>
      <c r="F98" s="34"/>
      <c r="G98" s="52" t="s">
        <v>21</v>
      </c>
      <c r="H98" s="51">
        <v>3</v>
      </c>
      <c r="I98" s="51" t="s">
        <v>18</v>
      </c>
      <c r="J98" s="51" t="s">
        <v>103</v>
      </c>
      <c r="K98" s="51">
        <v>0</v>
      </c>
      <c r="L98" s="51">
        <v>0</v>
      </c>
      <c r="M98" s="51">
        <v>0</v>
      </c>
      <c r="N98" s="51">
        <v>0</v>
      </c>
      <c r="O98" s="51"/>
    </row>
    <row r="99" spans="2:15" hidden="1" x14ac:dyDescent="0.25">
      <c r="B99" s="51" t="s">
        <v>39</v>
      </c>
      <c r="C99" s="51" t="s">
        <v>40</v>
      </c>
      <c r="D99" s="51" t="s">
        <v>15</v>
      </c>
      <c r="E99" s="51" t="s">
        <v>378</v>
      </c>
      <c r="F99" s="34"/>
      <c r="G99" s="52" t="s">
        <v>21</v>
      </c>
      <c r="H99" s="51">
        <v>3</v>
      </c>
      <c r="I99" s="52" t="s">
        <v>18</v>
      </c>
      <c r="J99" s="52" t="s">
        <v>104</v>
      </c>
      <c r="K99" s="51">
        <v>0</v>
      </c>
      <c r="L99" s="51">
        <v>0</v>
      </c>
      <c r="M99" s="51">
        <v>0</v>
      </c>
      <c r="N99" s="51">
        <v>0</v>
      </c>
      <c r="O99" s="51"/>
    </row>
    <row r="100" spans="2:15" hidden="1" x14ac:dyDescent="0.25">
      <c r="B100" s="51" t="s">
        <v>39</v>
      </c>
      <c r="C100" s="51" t="s">
        <v>40</v>
      </c>
      <c r="D100" s="51" t="s">
        <v>15</v>
      </c>
      <c r="E100" s="51" t="s">
        <v>378</v>
      </c>
      <c r="F100" s="34"/>
      <c r="G100" s="52" t="s">
        <v>22</v>
      </c>
      <c r="H100" s="51">
        <v>4</v>
      </c>
      <c r="I100" s="51" t="s">
        <v>158</v>
      </c>
      <c r="J100" s="51" t="s">
        <v>159</v>
      </c>
      <c r="K100" s="51">
        <v>0</v>
      </c>
      <c r="L100" s="51">
        <v>0</v>
      </c>
      <c r="M100" s="51">
        <v>0</v>
      </c>
      <c r="N100" s="51">
        <v>0</v>
      </c>
      <c r="O100" s="51"/>
    </row>
    <row r="101" spans="2:15" hidden="1" x14ac:dyDescent="0.25">
      <c r="B101" s="51" t="s">
        <v>39</v>
      </c>
      <c r="C101" s="51" t="s">
        <v>40</v>
      </c>
      <c r="D101" s="51" t="s">
        <v>15</v>
      </c>
      <c r="E101" s="51" t="s">
        <v>378</v>
      </c>
      <c r="F101" s="34"/>
      <c r="G101" s="52" t="s">
        <v>22</v>
      </c>
      <c r="H101" s="51">
        <v>4</v>
      </c>
      <c r="I101" s="51" t="s">
        <v>158</v>
      </c>
      <c r="J101" s="51" t="s">
        <v>103</v>
      </c>
      <c r="K101" s="51">
        <v>0</v>
      </c>
      <c r="L101" s="51">
        <v>0</v>
      </c>
      <c r="M101" s="51">
        <v>0</v>
      </c>
      <c r="N101" s="51">
        <v>0</v>
      </c>
      <c r="O101" s="51"/>
    </row>
    <row r="102" spans="2:15" hidden="1" x14ac:dyDescent="0.25">
      <c r="B102" s="51" t="s">
        <v>39</v>
      </c>
      <c r="C102" s="51" t="s">
        <v>40</v>
      </c>
      <c r="D102" s="51" t="s">
        <v>15</v>
      </c>
      <c r="E102" s="51" t="s">
        <v>378</v>
      </c>
      <c r="F102" s="34"/>
      <c r="G102" s="52" t="s">
        <v>22</v>
      </c>
      <c r="H102" s="51">
        <v>4</v>
      </c>
      <c r="I102" s="51" t="s">
        <v>158</v>
      </c>
      <c r="J102" s="51" t="s">
        <v>104</v>
      </c>
      <c r="K102" s="51">
        <v>0</v>
      </c>
      <c r="L102" s="51">
        <v>0</v>
      </c>
      <c r="M102" s="51">
        <v>0</v>
      </c>
      <c r="N102" s="51">
        <v>0</v>
      </c>
      <c r="O102" s="51"/>
    </row>
    <row r="103" spans="2:15" hidden="1" x14ac:dyDescent="0.25">
      <c r="B103" s="51" t="s">
        <v>39</v>
      </c>
      <c r="C103" s="51" t="s">
        <v>40</v>
      </c>
      <c r="D103" s="51" t="s">
        <v>15</v>
      </c>
      <c r="E103" s="51" t="s">
        <v>378</v>
      </c>
      <c r="F103" s="34"/>
      <c r="G103" s="52" t="s">
        <v>22</v>
      </c>
      <c r="H103" s="51">
        <v>4</v>
      </c>
      <c r="I103" s="51" t="s">
        <v>18</v>
      </c>
      <c r="J103" s="51" t="s">
        <v>105</v>
      </c>
      <c r="K103" s="51">
        <v>0</v>
      </c>
      <c r="L103" s="51">
        <v>0</v>
      </c>
      <c r="M103" s="51">
        <v>0</v>
      </c>
      <c r="N103" s="51">
        <v>0</v>
      </c>
      <c r="O103" s="51"/>
    </row>
    <row r="104" spans="2:15" hidden="1" x14ac:dyDescent="0.25">
      <c r="B104" s="51" t="s">
        <v>39</v>
      </c>
      <c r="C104" s="51" t="s">
        <v>40</v>
      </c>
      <c r="D104" s="51" t="s">
        <v>15</v>
      </c>
      <c r="E104" s="51" t="s">
        <v>378</v>
      </c>
      <c r="F104" s="34"/>
      <c r="G104" s="52" t="s">
        <v>22</v>
      </c>
      <c r="H104" s="51">
        <v>4</v>
      </c>
      <c r="I104" s="51" t="s">
        <v>18</v>
      </c>
      <c r="J104" s="51" t="s">
        <v>103</v>
      </c>
      <c r="K104" s="51">
        <v>0</v>
      </c>
      <c r="L104" s="51">
        <v>0</v>
      </c>
      <c r="M104" s="51">
        <v>0</v>
      </c>
      <c r="N104" s="51">
        <v>0</v>
      </c>
      <c r="O104" s="51"/>
    </row>
    <row r="105" spans="2:15" hidden="1" x14ac:dyDescent="0.25">
      <c r="B105" s="51" t="s">
        <v>39</v>
      </c>
      <c r="C105" s="51" t="s">
        <v>40</v>
      </c>
      <c r="D105" s="51" t="s">
        <v>15</v>
      </c>
      <c r="E105" s="51" t="s">
        <v>378</v>
      </c>
      <c r="F105" s="34"/>
      <c r="G105" s="52" t="s">
        <v>22</v>
      </c>
      <c r="H105" s="51">
        <v>4</v>
      </c>
      <c r="I105" s="52" t="s">
        <v>18</v>
      </c>
      <c r="J105" s="52" t="s">
        <v>104</v>
      </c>
      <c r="K105" s="51">
        <v>0</v>
      </c>
      <c r="L105" s="51">
        <v>0</v>
      </c>
      <c r="M105" s="51">
        <v>0</v>
      </c>
      <c r="N105" s="51">
        <v>0</v>
      </c>
      <c r="O105" s="51"/>
    </row>
    <row r="106" spans="2:15" hidden="1" x14ac:dyDescent="0.25">
      <c r="B106" s="51" t="s">
        <v>39</v>
      </c>
      <c r="C106" s="51" t="s">
        <v>40</v>
      </c>
      <c r="D106" s="51" t="s">
        <v>15</v>
      </c>
      <c r="E106" s="51" t="s">
        <v>378</v>
      </c>
      <c r="F106" s="34"/>
      <c r="G106" s="52" t="s">
        <v>23</v>
      </c>
      <c r="H106" s="51">
        <v>5</v>
      </c>
      <c r="I106" s="51" t="s">
        <v>158</v>
      </c>
      <c r="J106" s="51" t="s">
        <v>159</v>
      </c>
      <c r="K106" s="51">
        <v>0</v>
      </c>
      <c r="L106" s="51">
        <v>0</v>
      </c>
      <c r="M106" s="51">
        <v>0</v>
      </c>
      <c r="N106" s="51">
        <v>0</v>
      </c>
      <c r="O106" s="51"/>
    </row>
    <row r="107" spans="2:15" hidden="1" x14ac:dyDescent="0.25">
      <c r="B107" s="51" t="s">
        <v>39</v>
      </c>
      <c r="C107" s="51" t="s">
        <v>40</v>
      </c>
      <c r="D107" s="51" t="s">
        <v>15</v>
      </c>
      <c r="E107" s="51" t="s">
        <v>378</v>
      </c>
      <c r="F107" s="34"/>
      <c r="G107" s="52" t="s">
        <v>23</v>
      </c>
      <c r="H107" s="51">
        <v>5</v>
      </c>
      <c r="I107" s="51" t="s">
        <v>158</v>
      </c>
      <c r="J107" s="51" t="s">
        <v>103</v>
      </c>
      <c r="K107" s="51">
        <v>0</v>
      </c>
      <c r="L107" s="51">
        <v>0</v>
      </c>
      <c r="M107" s="51">
        <v>0</v>
      </c>
      <c r="N107" s="51">
        <v>0</v>
      </c>
      <c r="O107" s="51"/>
    </row>
    <row r="108" spans="2:15" hidden="1" x14ac:dyDescent="0.25">
      <c r="B108" s="51" t="s">
        <v>39</v>
      </c>
      <c r="C108" s="51" t="s">
        <v>40</v>
      </c>
      <c r="D108" s="51" t="s">
        <v>15</v>
      </c>
      <c r="E108" s="51" t="s">
        <v>378</v>
      </c>
      <c r="F108" s="34"/>
      <c r="G108" s="52" t="s">
        <v>23</v>
      </c>
      <c r="H108" s="51">
        <v>5</v>
      </c>
      <c r="I108" s="51" t="s">
        <v>158</v>
      </c>
      <c r="J108" s="51" t="s">
        <v>104</v>
      </c>
      <c r="K108" s="51">
        <v>0</v>
      </c>
      <c r="L108" s="51">
        <v>0</v>
      </c>
      <c r="M108" s="51">
        <v>0</v>
      </c>
      <c r="N108" s="51">
        <v>0</v>
      </c>
      <c r="O108" s="51"/>
    </row>
    <row r="109" spans="2:15" hidden="1" x14ac:dyDescent="0.25">
      <c r="B109" s="51" t="s">
        <v>39</v>
      </c>
      <c r="C109" s="51" t="s">
        <v>40</v>
      </c>
      <c r="D109" s="51" t="s">
        <v>15</v>
      </c>
      <c r="E109" s="51" t="s">
        <v>378</v>
      </c>
      <c r="F109" s="34"/>
      <c r="G109" s="52" t="s">
        <v>23</v>
      </c>
      <c r="H109" s="51">
        <v>5</v>
      </c>
      <c r="I109" s="51" t="s">
        <v>18</v>
      </c>
      <c r="J109" s="51" t="s">
        <v>105</v>
      </c>
      <c r="K109" s="51">
        <v>0</v>
      </c>
      <c r="L109" s="51">
        <v>0</v>
      </c>
      <c r="M109" s="51">
        <v>0</v>
      </c>
      <c r="N109" s="51">
        <v>0</v>
      </c>
      <c r="O109" s="51"/>
    </row>
    <row r="110" spans="2:15" hidden="1" x14ac:dyDescent="0.25">
      <c r="B110" s="51" t="s">
        <v>39</v>
      </c>
      <c r="C110" s="51" t="s">
        <v>40</v>
      </c>
      <c r="D110" s="51" t="s">
        <v>15</v>
      </c>
      <c r="E110" s="51" t="s">
        <v>378</v>
      </c>
      <c r="F110" s="34"/>
      <c r="G110" s="52" t="s">
        <v>23</v>
      </c>
      <c r="H110" s="51">
        <v>5</v>
      </c>
      <c r="I110" s="51" t="s">
        <v>18</v>
      </c>
      <c r="J110" s="51" t="s">
        <v>103</v>
      </c>
      <c r="K110" s="51">
        <v>0</v>
      </c>
      <c r="L110" s="51">
        <v>0</v>
      </c>
      <c r="M110" s="51">
        <v>0</v>
      </c>
      <c r="N110" s="51">
        <v>0</v>
      </c>
      <c r="O110" s="51"/>
    </row>
    <row r="111" spans="2:15" hidden="1" x14ac:dyDescent="0.25">
      <c r="B111" s="51" t="s">
        <v>39</v>
      </c>
      <c r="C111" s="51" t="s">
        <v>40</v>
      </c>
      <c r="D111" s="51" t="s">
        <v>15</v>
      </c>
      <c r="E111" s="51" t="s">
        <v>378</v>
      </c>
      <c r="F111" s="34"/>
      <c r="G111" s="52" t="s">
        <v>23</v>
      </c>
      <c r="H111" s="51">
        <v>5</v>
      </c>
      <c r="I111" s="52" t="s">
        <v>18</v>
      </c>
      <c r="J111" s="52" t="s">
        <v>104</v>
      </c>
      <c r="K111" s="51">
        <v>0</v>
      </c>
      <c r="L111" s="51">
        <v>0</v>
      </c>
      <c r="M111" s="51">
        <v>0</v>
      </c>
      <c r="N111" s="51">
        <v>0</v>
      </c>
      <c r="O111" s="51"/>
    </row>
    <row r="112" spans="2:15" x14ac:dyDescent="0.25">
      <c r="B112" s="51" t="s">
        <v>43</v>
      </c>
      <c r="C112" s="51" t="s">
        <v>44</v>
      </c>
      <c r="D112" s="51" t="s">
        <v>45</v>
      </c>
      <c r="E112" s="51" t="s">
        <v>378</v>
      </c>
      <c r="F112" s="34">
        <v>122.85169999999999</v>
      </c>
      <c r="G112" s="52" t="s">
        <v>17</v>
      </c>
      <c r="H112" s="51">
        <v>1</v>
      </c>
      <c r="I112" s="51" t="s">
        <v>158</v>
      </c>
      <c r="J112" s="51" t="s">
        <v>159</v>
      </c>
      <c r="K112" s="51">
        <v>0</v>
      </c>
      <c r="L112" s="51">
        <v>0</v>
      </c>
      <c r="M112" s="51">
        <v>0</v>
      </c>
      <c r="N112" s="51">
        <v>0</v>
      </c>
      <c r="O112" s="51"/>
    </row>
    <row r="113" spans="2:15" x14ac:dyDescent="0.25">
      <c r="B113" s="51" t="s">
        <v>43</v>
      </c>
      <c r="C113" s="51" t="s">
        <v>44</v>
      </c>
      <c r="D113" s="51" t="s">
        <v>45</v>
      </c>
      <c r="E113" s="51" t="s">
        <v>378</v>
      </c>
      <c r="F113" s="34"/>
      <c r="G113" s="52" t="s">
        <v>17</v>
      </c>
      <c r="H113" s="51">
        <v>1</v>
      </c>
      <c r="I113" s="51" t="s">
        <v>158</v>
      </c>
      <c r="J113" s="51" t="s">
        <v>103</v>
      </c>
      <c r="K113" s="51">
        <v>0</v>
      </c>
      <c r="L113" s="51">
        <v>0</v>
      </c>
      <c r="M113" s="51">
        <v>0</v>
      </c>
      <c r="N113" s="51">
        <v>0</v>
      </c>
      <c r="O113" s="51"/>
    </row>
    <row r="114" spans="2:15" x14ac:dyDescent="0.25">
      <c r="B114" s="51" t="s">
        <v>43</v>
      </c>
      <c r="C114" s="51" t="s">
        <v>44</v>
      </c>
      <c r="D114" s="51" t="s">
        <v>45</v>
      </c>
      <c r="E114" s="51" t="s">
        <v>378</v>
      </c>
      <c r="F114" s="34"/>
      <c r="G114" s="52" t="s">
        <v>17</v>
      </c>
      <c r="H114" s="51">
        <v>1</v>
      </c>
      <c r="I114" s="51" t="s">
        <v>158</v>
      </c>
      <c r="J114" s="51" t="s">
        <v>104</v>
      </c>
      <c r="K114" s="51">
        <v>0</v>
      </c>
      <c r="L114" s="51">
        <v>0</v>
      </c>
      <c r="M114" s="51">
        <v>0</v>
      </c>
      <c r="N114" s="51">
        <v>0</v>
      </c>
      <c r="O114" s="51"/>
    </row>
    <row r="115" spans="2:15" x14ac:dyDescent="0.25">
      <c r="B115" s="51" t="s">
        <v>43</v>
      </c>
      <c r="C115" s="51" t="s">
        <v>44</v>
      </c>
      <c r="D115" s="51" t="s">
        <v>45</v>
      </c>
      <c r="E115" s="51" t="s">
        <v>378</v>
      </c>
      <c r="F115" s="34"/>
      <c r="G115" s="52" t="s">
        <v>17</v>
      </c>
      <c r="H115" s="51">
        <v>1</v>
      </c>
      <c r="I115" s="51" t="s">
        <v>18</v>
      </c>
      <c r="J115" s="51" t="s">
        <v>105</v>
      </c>
      <c r="K115" s="51">
        <v>0</v>
      </c>
      <c r="L115" s="51">
        <v>0</v>
      </c>
      <c r="M115" s="51">
        <v>0</v>
      </c>
      <c r="N115" s="51">
        <v>0</v>
      </c>
      <c r="O115" s="51"/>
    </row>
    <row r="116" spans="2:15" x14ac:dyDescent="0.25">
      <c r="B116" s="51" t="s">
        <v>43</v>
      </c>
      <c r="C116" s="51" t="s">
        <v>44</v>
      </c>
      <c r="D116" s="51" t="s">
        <v>45</v>
      </c>
      <c r="E116" s="51" t="s">
        <v>378</v>
      </c>
      <c r="F116" s="34"/>
      <c r="G116" s="52" t="s">
        <v>17</v>
      </c>
      <c r="H116" s="51">
        <v>1</v>
      </c>
      <c r="I116" s="51" t="s">
        <v>18</v>
      </c>
      <c r="J116" s="51" t="s">
        <v>103</v>
      </c>
      <c r="K116" s="51">
        <v>0</v>
      </c>
      <c r="L116" s="51">
        <v>0</v>
      </c>
      <c r="M116" s="51">
        <v>0</v>
      </c>
      <c r="N116" s="51">
        <v>0</v>
      </c>
      <c r="O116" s="51"/>
    </row>
    <row r="117" spans="2:15" hidden="1" x14ac:dyDescent="0.25">
      <c r="B117" s="51" t="s">
        <v>41</v>
      </c>
      <c r="C117" s="51" t="s">
        <v>42</v>
      </c>
      <c r="D117" s="51" t="s">
        <v>38</v>
      </c>
      <c r="E117" s="51" t="s">
        <v>378</v>
      </c>
      <c r="F117" s="34">
        <v>45589.209300000002</v>
      </c>
      <c r="G117" s="52" t="s">
        <v>17</v>
      </c>
      <c r="H117" s="51">
        <v>1</v>
      </c>
      <c r="I117" s="52" t="s">
        <v>18</v>
      </c>
      <c r="J117" s="52" t="s">
        <v>104</v>
      </c>
      <c r="K117" s="51">
        <v>0</v>
      </c>
      <c r="L117" s="51">
        <v>0</v>
      </c>
      <c r="M117" s="51">
        <v>0</v>
      </c>
      <c r="N117" s="51">
        <v>0</v>
      </c>
      <c r="O117" s="51"/>
    </row>
    <row r="118" spans="2:15" x14ac:dyDescent="0.25">
      <c r="B118" s="51" t="s">
        <v>43</v>
      </c>
      <c r="C118" s="51" t="s">
        <v>44</v>
      </c>
      <c r="D118" s="51" t="s">
        <v>45</v>
      </c>
      <c r="E118" s="51" t="s">
        <v>378</v>
      </c>
      <c r="F118" s="34"/>
      <c r="G118" s="52" t="s">
        <v>20</v>
      </c>
      <c r="H118" s="51">
        <v>2</v>
      </c>
      <c r="I118" s="51" t="s">
        <v>18</v>
      </c>
      <c r="J118" s="51" t="s">
        <v>105</v>
      </c>
      <c r="K118" s="51">
        <v>0</v>
      </c>
      <c r="L118" s="51">
        <v>0</v>
      </c>
      <c r="M118" s="51">
        <v>0</v>
      </c>
      <c r="N118" s="51">
        <v>0</v>
      </c>
      <c r="O118" s="51"/>
    </row>
    <row r="119" spans="2:15" x14ac:dyDescent="0.25">
      <c r="B119" s="51" t="s">
        <v>43</v>
      </c>
      <c r="C119" s="51" t="s">
        <v>44</v>
      </c>
      <c r="D119" s="51" t="s">
        <v>45</v>
      </c>
      <c r="E119" s="51" t="s">
        <v>378</v>
      </c>
      <c r="F119" s="34"/>
      <c r="G119" s="52" t="s">
        <v>20</v>
      </c>
      <c r="H119" s="51">
        <v>2</v>
      </c>
      <c r="I119" s="51" t="s">
        <v>18</v>
      </c>
      <c r="J119" s="51" t="s">
        <v>103</v>
      </c>
      <c r="K119" s="51">
        <v>0</v>
      </c>
      <c r="L119" s="51">
        <v>0</v>
      </c>
      <c r="M119" s="51">
        <v>0</v>
      </c>
      <c r="N119" s="51">
        <v>0</v>
      </c>
      <c r="O119" s="51"/>
    </row>
    <row r="120" spans="2:15" x14ac:dyDescent="0.25">
      <c r="B120" s="51" t="s">
        <v>43</v>
      </c>
      <c r="C120" s="51" t="s">
        <v>44</v>
      </c>
      <c r="D120" s="51" t="s">
        <v>45</v>
      </c>
      <c r="E120" s="51" t="s">
        <v>378</v>
      </c>
      <c r="F120" s="34"/>
      <c r="G120" s="52" t="s">
        <v>20</v>
      </c>
      <c r="H120" s="51">
        <v>2</v>
      </c>
      <c r="I120" s="52" t="s">
        <v>18</v>
      </c>
      <c r="J120" s="52" t="s">
        <v>104</v>
      </c>
      <c r="K120" s="51">
        <v>0</v>
      </c>
      <c r="L120" s="51">
        <v>0</v>
      </c>
      <c r="M120" s="51">
        <v>0</v>
      </c>
      <c r="N120" s="51">
        <v>0</v>
      </c>
      <c r="O120" s="51"/>
    </row>
    <row r="121" spans="2:15" x14ac:dyDescent="0.25">
      <c r="B121" s="51" t="s">
        <v>43</v>
      </c>
      <c r="C121" s="51" t="s">
        <v>44</v>
      </c>
      <c r="D121" s="51" t="s">
        <v>45</v>
      </c>
      <c r="E121" s="51" t="s">
        <v>378</v>
      </c>
      <c r="F121" s="34"/>
      <c r="G121" s="52" t="s">
        <v>21</v>
      </c>
      <c r="H121" s="51">
        <v>3</v>
      </c>
      <c r="I121" s="51" t="s">
        <v>18</v>
      </c>
      <c r="J121" s="51" t="s">
        <v>105</v>
      </c>
      <c r="K121" s="51">
        <v>0</v>
      </c>
      <c r="L121" s="51">
        <v>0</v>
      </c>
      <c r="M121" s="51">
        <v>0</v>
      </c>
      <c r="N121" s="51">
        <v>0</v>
      </c>
      <c r="O121" s="51"/>
    </row>
    <row r="122" spans="2:15" x14ac:dyDescent="0.25">
      <c r="B122" s="51" t="s">
        <v>43</v>
      </c>
      <c r="C122" s="51" t="s">
        <v>44</v>
      </c>
      <c r="D122" s="51" t="s">
        <v>45</v>
      </c>
      <c r="E122" s="51" t="s">
        <v>378</v>
      </c>
      <c r="F122" s="34"/>
      <c r="G122" s="52" t="s">
        <v>21</v>
      </c>
      <c r="H122" s="51">
        <v>3</v>
      </c>
      <c r="I122" s="51" t="s">
        <v>18</v>
      </c>
      <c r="J122" s="51" t="s">
        <v>103</v>
      </c>
      <c r="K122" s="51">
        <v>0</v>
      </c>
      <c r="L122" s="51">
        <v>0</v>
      </c>
      <c r="M122" s="51">
        <v>0</v>
      </c>
      <c r="N122" s="51">
        <v>0</v>
      </c>
      <c r="O122" s="51"/>
    </row>
    <row r="123" spans="2:15" x14ac:dyDescent="0.25">
      <c r="B123" s="51" t="s">
        <v>43</v>
      </c>
      <c r="C123" s="51" t="s">
        <v>44</v>
      </c>
      <c r="D123" s="51" t="s">
        <v>45</v>
      </c>
      <c r="E123" s="51" t="s">
        <v>378</v>
      </c>
      <c r="F123" s="34"/>
      <c r="G123" s="52" t="s">
        <v>21</v>
      </c>
      <c r="H123" s="51">
        <v>3</v>
      </c>
      <c r="I123" s="52" t="s">
        <v>18</v>
      </c>
      <c r="J123" s="52" t="s">
        <v>104</v>
      </c>
      <c r="K123" s="51">
        <v>0</v>
      </c>
      <c r="L123" s="51">
        <v>0</v>
      </c>
      <c r="M123" s="51">
        <v>0</v>
      </c>
      <c r="N123" s="51">
        <v>0</v>
      </c>
      <c r="O123" s="51"/>
    </row>
    <row r="124" spans="2:15" x14ac:dyDescent="0.25">
      <c r="B124" s="51" t="s">
        <v>43</v>
      </c>
      <c r="C124" s="51" t="s">
        <v>44</v>
      </c>
      <c r="D124" s="51" t="s">
        <v>45</v>
      </c>
      <c r="E124" s="51" t="s">
        <v>378</v>
      </c>
      <c r="F124" s="34"/>
      <c r="G124" s="52" t="s">
        <v>22</v>
      </c>
      <c r="H124" s="51">
        <v>4</v>
      </c>
      <c r="I124" s="51" t="s">
        <v>18</v>
      </c>
      <c r="J124" s="51" t="s">
        <v>105</v>
      </c>
      <c r="K124" s="51">
        <v>0</v>
      </c>
      <c r="L124" s="51">
        <v>0</v>
      </c>
      <c r="M124" s="51">
        <v>0</v>
      </c>
      <c r="N124" s="51">
        <v>0</v>
      </c>
      <c r="O124" s="51"/>
    </row>
    <row r="125" spans="2:15" x14ac:dyDescent="0.25">
      <c r="B125" s="51" t="s">
        <v>43</v>
      </c>
      <c r="C125" s="51" t="s">
        <v>44</v>
      </c>
      <c r="D125" s="51" t="s">
        <v>45</v>
      </c>
      <c r="E125" s="51" t="s">
        <v>378</v>
      </c>
      <c r="F125" s="34"/>
      <c r="G125" s="52" t="s">
        <v>22</v>
      </c>
      <c r="H125" s="51">
        <v>4</v>
      </c>
      <c r="I125" s="51" t="s">
        <v>18</v>
      </c>
      <c r="J125" s="51" t="s">
        <v>103</v>
      </c>
      <c r="K125" s="51">
        <v>0</v>
      </c>
      <c r="L125" s="51">
        <v>0</v>
      </c>
      <c r="M125" s="51">
        <v>0</v>
      </c>
      <c r="N125" s="51">
        <v>0</v>
      </c>
      <c r="O125" s="51"/>
    </row>
    <row r="126" spans="2:15" x14ac:dyDescent="0.25">
      <c r="B126" s="51" t="s">
        <v>43</v>
      </c>
      <c r="C126" s="51" t="s">
        <v>44</v>
      </c>
      <c r="D126" s="51" t="s">
        <v>45</v>
      </c>
      <c r="E126" s="51" t="s">
        <v>378</v>
      </c>
      <c r="F126" s="34"/>
      <c r="G126" s="52" t="s">
        <v>22</v>
      </c>
      <c r="H126" s="51">
        <v>4</v>
      </c>
      <c r="I126" s="52" t="s">
        <v>18</v>
      </c>
      <c r="J126" s="52" t="s">
        <v>104</v>
      </c>
      <c r="K126" s="51">
        <v>0</v>
      </c>
      <c r="L126" s="51">
        <v>0</v>
      </c>
      <c r="M126" s="51">
        <v>0</v>
      </c>
      <c r="N126" s="51">
        <v>0</v>
      </c>
      <c r="O126" s="51"/>
    </row>
    <row r="127" spans="2:15" x14ac:dyDescent="0.25">
      <c r="B127" s="51" t="s">
        <v>43</v>
      </c>
      <c r="C127" s="51" t="s">
        <v>44</v>
      </c>
      <c r="D127" s="51" t="s">
        <v>45</v>
      </c>
      <c r="E127" s="51" t="s">
        <v>378</v>
      </c>
      <c r="F127" s="34"/>
      <c r="G127" s="52" t="s">
        <v>23</v>
      </c>
      <c r="H127" s="51">
        <v>5</v>
      </c>
      <c r="I127" s="51" t="s">
        <v>18</v>
      </c>
      <c r="J127" s="51" t="s">
        <v>105</v>
      </c>
      <c r="K127" s="51">
        <v>0</v>
      </c>
      <c r="L127" s="51">
        <v>0</v>
      </c>
      <c r="M127" s="51">
        <v>0</v>
      </c>
      <c r="N127" s="51">
        <v>0</v>
      </c>
      <c r="O127" s="51"/>
    </row>
    <row r="128" spans="2:15" x14ac:dyDescent="0.25">
      <c r="B128" s="51" t="s">
        <v>43</v>
      </c>
      <c r="C128" s="51" t="s">
        <v>44</v>
      </c>
      <c r="D128" s="51" t="s">
        <v>45</v>
      </c>
      <c r="E128" s="51" t="s">
        <v>378</v>
      </c>
      <c r="F128" s="34"/>
      <c r="G128" s="52" t="s">
        <v>23</v>
      </c>
      <c r="H128" s="51">
        <v>5</v>
      </c>
      <c r="I128" s="51" t="s">
        <v>18</v>
      </c>
      <c r="J128" s="51" t="s">
        <v>103</v>
      </c>
      <c r="K128" s="51">
        <v>0</v>
      </c>
      <c r="L128" s="51">
        <v>0</v>
      </c>
      <c r="M128" s="51">
        <v>0</v>
      </c>
      <c r="N128" s="51">
        <v>0</v>
      </c>
      <c r="O128" s="51"/>
    </row>
    <row r="129" spans="2:15" x14ac:dyDescent="0.25">
      <c r="B129" s="51" t="s">
        <v>43</v>
      </c>
      <c r="C129" s="51" t="s">
        <v>44</v>
      </c>
      <c r="D129" s="51" t="s">
        <v>45</v>
      </c>
      <c r="E129" s="51" t="s">
        <v>378</v>
      </c>
      <c r="F129" s="34"/>
      <c r="G129" s="52" t="s">
        <v>23</v>
      </c>
      <c r="H129" s="51">
        <v>5</v>
      </c>
      <c r="I129" s="52" t="s">
        <v>18</v>
      </c>
      <c r="J129" s="52" t="s">
        <v>104</v>
      </c>
      <c r="K129" s="51">
        <v>0</v>
      </c>
      <c r="L129" s="51">
        <v>0</v>
      </c>
      <c r="M129" s="51">
        <v>0</v>
      </c>
      <c r="N129" s="51">
        <v>0</v>
      </c>
      <c r="O129" s="51"/>
    </row>
    <row r="130" spans="2:15" hidden="1" x14ac:dyDescent="0.25">
      <c r="B130" s="51" t="s">
        <v>46</v>
      </c>
      <c r="C130" s="51" t="s">
        <v>47</v>
      </c>
      <c r="D130" s="51" t="s">
        <v>38</v>
      </c>
      <c r="E130" s="51" t="s">
        <v>378</v>
      </c>
      <c r="F130" s="34"/>
      <c r="G130" s="52" t="s">
        <v>17</v>
      </c>
      <c r="H130" s="51">
        <v>1</v>
      </c>
      <c r="I130" s="51" t="s">
        <v>158</v>
      </c>
      <c r="J130" s="51" t="s">
        <v>159</v>
      </c>
      <c r="K130" s="51">
        <v>0</v>
      </c>
      <c r="L130" s="51">
        <v>0</v>
      </c>
      <c r="M130" s="51">
        <v>0</v>
      </c>
      <c r="N130" s="51">
        <v>0</v>
      </c>
      <c r="O130" s="51"/>
    </row>
    <row r="131" spans="2:15" hidden="1" x14ac:dyDescent="0.25">
      <c r="B131" s="51" t="s">
        <v>46</v>
      </c>
      <c r="C131" s="51" t="s">
        <v>47</v>
      </c>
      <c r="D131" s="51" t="s">
        <v>38</v>
      </c>
      <c r="E131" s="51" t="s">
        <v>378</v>
      </c>
      <c r="F131" s="34"/>
      <c r="G131" s="52" t="s">
        <v>17</v>
      </c>
      <c r="H131" s="51">
        <v>1</v>
      </c>
      <c r="I131" s="51" t="s">
        <v>158</v>
      </c>
      <c r="J131" s="51" t="s">
        <v>103</v>
      </c>
      <c r="K131" s="51">
        <v>0</v>
      </c>
      <c r="L131" s="51">
        <v>0</v>
      </c>
      <c r="M131" s="51">
        <v>0</v>
      </c>
      <c r="N131" s="51">
        <v>0</v>
      </c>
      <c r="O131" s="51"/>
    </row>
    <row r="132" spans="2:15" hidden="1" x14ac:dyDescent="0.25">
      <c r="B132" s="51" t="s">
        <v>46</v>
      </c>
      <c r="C132" s="51" t="s">
        <v>47</v>
      </c>
      <c r="D132" s="51" t="s">
        <v>38</v>
      </c>
      <c r="E132" s="51" t="s">
        <v>378</v>
      </c>
      <c r="F132" s="34"/>
      <c r="G132" s="52" t="s">
        <v>17</v>
      </c>
      <c r="H132" s="51">
        <v>1</v>
      </c>
      <c r="I132" s="51" t="s">
        <v>158</v>
      </c>
      <c r="J132" s="51" t="s">
        <v>104</v>
      </c>
      <c r="K132" s="51">
        <v>0</v>
      </c>
      <c r="L132" s="51">
        <v>0</v>
      </c>
      <c r="M132" s="51">
        <v>0</v>
      </c>
      <c r="N132" s="51">
        <v>0</v>
      </c>
      <c r="O132" s="51"/>
    </row>
    <row r="133" spans="2:15" hidden="1" x14ac:dyDescent="0.25">
      <c r="B133" s="51" t="s">
        <v>46</v>
      </c>
      <c r="C133" s="51" t="s">
        <v>47</v>
      </c>
      <c r="D133" s="51" t="s">
        <v>38</v>
      </c>
      <c r="E133" s="51" t="s">
        <v>378</v>
      </c>
      <c r="F133" s="34"/>
      <c r="G133" s="52" t="s">
        <v>17</v>
      </c>
      <c r="H133" s="51">
        <v>1</v>
      </c>
      <c r="I133" s="51" t="s">
        <v>18</v>
      </c>
      <c r="J133" s="51" t="s">
        <v>105</v>
      </c>
      <c r="K133" s="51">
        <v>0</v>
      </c>
      <c r="L133" s="51">
        <v>0</v>
      </c>
      <c r="M133" s="51">
        <v>0</v>
      </c>
      <c r="N133" s="51">
        <v>0</v>
      </c>
      <c r="O133" s="51"/>
    </row>
    <row r="134" spans="2:15" hidden="1" x14ac:dyDescent="0.25">
      <c r="B134" s="51" t="s">
        <v>46</v>
      </c>
      <c r="C134" s="51" t="s">
        <v>47</v>
      </c>
      <c r="D134" s="51" t="s">
        <v>38</v>
      </c>
      <c r="E134" s="51" t="s">
        <v>378</v>
      </c>
      <c r="F134" s="34"/>
      <c r="G134" s="52" t="s">
        <v>17</v>
      </c>
      <c r="H134" s="51">
        <v>1</v>
      </c>
      <c r="I134" s="51" t="s">
        <v>18</v>
      </c>
      <c r="J134" s="51" t="s">
        <v>103</v>
      </c>
      <c r="K134" s="51">
        <v>0</v>
      </c>
      <c r="L134" s="51">
        <v>0</v>
      </c>
      <c r="M134" s="51">
        <v>0</v>
      </c>
      <c r="N134" s="51">
        <v>0</v>
      </c>
      <c r="O134" s="51"/>
    </row>
    <row r="135" spans="2:15" hidden="1" x14ac:dyDescent="0.25">
      <c r="B135" s="51" t="s">
        <v>36</v>
      </c>
      <c r="C135" s="51" t="s">
        <v>37</v>
      </c>
      <c r="D135" s="51" t="s">
        <v>38</v>
      </c>
      <c r="E135" s="51" t="s">
        <v>378</v>
      </c>
      <c r="F135" s="34">
        <v>122.85169999999999</v>
      </c>
      <c r="G135" s="52" t="s">
        <v>17</v>
      </c>
      <c r="H135" s="51">
        <v>1</v>
      </c>
      <c r="I135" s="52" t="s">
        <v>18</v>
      </c>
      <c r="J135" s="52" t="s">
        <v>104</v>
      </c>
      <c r="K135" s="51">
        <v>0</v>
      </c>
      <c r="L135" s="51">
        <v>0</v>
      </c>
      <c r="M135" s="51">
        <v>0</v>
      </c>
      <c r="N135" s="52">
        <v>0</v>
      </c>
      <c r="O135" s="52"/>
    </row>
    <row r="136" spans="2:15" hidden="1" x14ac:dyDescent="0.25">
      <c r="B136" s="51" t="s">
        <v>46</v>
      </c>
      <c r="C136" s="51" t="s">
        <v>47</v>
      </c>
      <c r="D136" s="51" t="s">
        <v>38</v>
      </c>
      <c r="E136" s="51" t="s">
        <v>378</v>
      </c>
      <c r="F136" s="34"/>
      <c r="G136" s="52" t="s">
        <v>20</v>
      </c>
      <c r="H136" s="51">
        <v>2</v>
      </c>
      <c r="I136" s="51" t="s">
        <v>18</v>
      </c>
      <c r="J136" s="51" t="s">
        <v>105</v>
      </c>
      <c r="K136" s="51">
        <v>0</v>
      </c>
      <c r="L136" s="51">
        <v>0</v>
      </c>
      <c r="M136" s="51">
        <v>0</v>
      </c>
      <c r="N136" s="51">
        <v>0</v>
      </c>
      <c r="O136" s="51"/>
    </row>
    <row r="137" spans="2:15" hidden="1" x14ac:dyDescent="0.25">
      <c r="B137" s="51" t="s">
        <v>46</v>
      </c>
      <c r="C137" s="51" t="s">
        <v>47</v>
      </c>
      <c r="D137" s="51" t="s">
        <v>38</v>
      </c>
      <c r="E137" s="51" t="s">
        <v>378</v>
      </c>
      <c r="F137" s="34"/>
      <c r="G137" s="52" t="s">
        <v>20</v>
      </c>
      <c r="H137" s="51">
        <v>2</v>
      </c>
      <c r="I137" s="51" t="s">
        <v>18</v>
      </c>
      <c r="J137" s="51" t="s">
        <v>103</v>
      </c>
      <c r="K137" s="51">
        <v>0</v>
      </c>
      <c r="L137" s="51">
        <v>0</v>
      </c>
      <c r="M137" s="51">
        <v>0</v>
      </c>
      <c r="N137" s="51">
        <v>0</v>
      </c>
      <c r="O137" s="51"/>
    </row>
    <row r="138" spans="2:15" hidden="1" x14ac:dyDescent="0.25">
      <c r="B138" s="51" t="s">
        <v>46</v>
      </c>
      <c r="C138" s="51" t="s">
        <v>47</v>
      </c>
      <c r="D138" s="51" t="s">
        <v>38</v>
      </c>
      <c r="E138" s="51" t="s">
        <v>378</v>
      </c>
      <c r="F138" s="34"/>
      <c r="G138" s="52" t="s">
        <v>20</v>
      </c>
      <c r="H138" s="51">
        <v>2</v>
      </c>
      <c r="I138" s="52" t="s">
        <v>18</v>
      </c>
      <c r="J138" s="52" t="s">
        <v>104</v>
      </c>
      <c r="K138" s="51">
        <v>0</v>
      </c>
      <c r="L138" s="51">
        <v>0</v>
      </c>
      <c r="M138" s="51">
        <v>0</v>
      </c>
      <c r="N138" s="51">
        <v>0</v>
      </c>
      <c r="O138" s="51"/>
    </row>
    <row r="139" spans="2:15" hidden="1" x14ac:dyDescent="0.25">
      <c r="B139" s="51" t="s">
        <v>46</v>
      </c>
      <c r="C139" s="51" t="s">
        <v>47</v>
      </c>
      <c r="D139" s="51" t="s">
        <v>38</v>
      </c>
      <c r="E139" s="51" t="s">
        <v>378</v>
      </c>
      <c r="F139" s="34"/>
      <c r="G139" s="52" t="s">
        <v>21</v>
      </c>
      <c r="H139" s="51">
        <v>3</v>
      </c>
      <c r="I139" s="51" t="s">
        <v>18</v>
      </c>
      <c r="J139" s="51" t="s">
        <v>105</v>
      </c>
      <c r="K139" s="51">
        <v>0</v>
      </c>
      <c r="L139" s="51">
        <v>0</v>
      </c>
      <c r="M139" s="51">
        <v>0</v>
      </c>
      <c r="N139" s="51">
        <v>0</v>
      </c>
      <c r="O139" s="51"/>
    </row>
    <row r="140" spans="2:15" hidden="1" x14ac:dyDescent="0.25">
      <c r="B140" s="51" t="s">
        <v>46</v>
      </c>
      <c r="C140" s="51" t="s">
        <v>47</v>
      </c>
      <c r="D140" s="51" t="s">
        <v>38</v>
      </c>
      <c r="E140" s="51" t="s">
        <v>378</v>
      </c>
      <c r="F140" s="34"/>
      <c r="G140" s="52" t="s">
        <v>21</v>
      </c>
      <c r="H140" s="51">
        <v>3</v>
      </c>
      <c r="I140" s="51" t="s">
        <v>18</v>
      </c>
      <c r="J140" s="51" t="s">
        <v>103</v>
      </c>
      <c r="K140" s="51">
        <v>0</v>
      </c>
      <c r="L140" s="51">
        <v>0</v>
      </c>
      <c r="M140" s="51">
        <v>0</v>
      </c>
      <c r="N140" s="51">
        <v>0</v>
      </c>
      <c r="O140" s="51"/>
    </row>
    <row r="141" spans="2:15" hidden="1" x14ac:dyDescent="0.25">
      <c r="B141" s="51" t="s">
        <v>46</v>
      </c>
      <c r="C141" s="51" t="s">
        <v>47</v>
      </c>
      <c r="D141" s="51" t="s">
        <v>38</v>
      </c>
      <c r="E141" s="51" t="s">
        <v>378</v>
      </c>
      <c r="F141" s="34"/>
      <c r="G141" s="52" t="s">
        <v>21</v>
      </c>
      <c r="H141" s="51">
        <v>3</v>
      </c>
      <c r="I141" s="52" t="s">
        <v>18</v>
      </c>
      <c r="J141" s="52" t="s">
        <v>104</v>
      </c>
      <c r="K141" s="51">
        <v>0</v>
      </c>
      <c r="L141" s="51">
        <v>0</v>
      </c>
      <c r="M141" s="51">
        <v>0</v>
      </c>
      <c r="N141" s="51">
        <v>0</v>
      </c>
      <c r="O141" s="51"/>
    </row>
    <row r="142" spans="2:15" hidden="1" x14ac:dyDescent="0.25">
      <c r="B142" s="51" t="s">
        <v>46</v>
      </c>
      <c r="C142" s="51" t="s">
        <v>47</v>
      </c>
      <c r="D142" s="51" t="s">
        <v>38</v>
      </c>
      <c r="E142" s="51" t="s">
        <v>378</v>
      </c>
      <c r="F142" s="34"/>
      <c r="G142" s="52" t="s">
        <v>22</v>
      </c>
      <c r="H142" s="51">
        <v>4</v>
      </c>
      <c r="I142" s="51" t="s">
        <v>18</v>
      </c>
      <c r="J142" s="51" t="s">
        <v>105</v>
      </c>
      <c r="K142" s="51">
        <v>0</v>
      </c>
      <c r="L142" s="51">
        <v>0</v>
      </c>
      <c r="M142" s="51">
        <v>0</v>
      </c>
      <c r="N142" s="51">
        <v>0</v>
      </c>
      <c r="O142" s="51"/>
    </row>
    <row r="143" spans="2:15" hidden="1" x14ac:dyDescent="0.25">
      <c r="B143" s="51" t="s">
        <v>46</v>
      </c>
      <c r="C143" s="51" t="s">
        <v>47</v>
      </c>
      <c r="D143" s="51" t="s">
        <v>38</v>
      </c>
      <c r="E143" s="51" t="s">
        <v>378</v>
      </c>
      <c r="F143" s="34"/>
      <c r="G143" s="52" t="s">
        <v>22</v>
      </c>
      <c r="H143" s="51">
        <v>4</v>
      </c>
      <c r="I143" s="51" t="s">
        <v>18</v>
      </c>
      <c r="J143" s="51" t="s">
        <v>103</v>
      </c>
      <c r="K143" s="51">
        <v>0</v>
      </c>
      <c r="L143" s="51">
        <v>0</v>
      </c>
      <c r="M143" s="51">
        <v>0</v>
      </c>
      <c r="N143" s="51">
        <v>0</v>
      </c>
      <c r="O143" s="51"/>
    </row>
    <row r="144" spans="2:15" hidden="1" x14ac:dyDescent="0.25">
      <c r="B144" s="51" t="s">
        <v>46</v>
      </c>
      <c r="C144" s="51" t="s">
        <v>47</v>
      </c>
      <c r="D144" s="51" t="s">
        <v>38</v>
      </c>
      <c r="E144" s="51" t="s">
        <v>378</v>
      </c>
      <c r="F144" s="34"/>
      <c r="G144" s="52" t="s">
        <v>22</v>
      </c>
      <c r="H144" s="51">
        <v>4</v>
      </c>
      <c r="I144" s="52" t="s">
        <v>18</v>
      </c>
      <c r="J144" s="52" t="s">
        <v>104</v>
      </c>
      <c r="K144" s="51">
        <v>0</v>
      </c>
      <c r="L144" s="51">
        <v>0</v>
      </c>
      <c r="M144" s="51">
        <v>0</v>
      </c>
      <c r="N144" s="51">
        <v>0</v>
      </c>
      <c r="O144" s="51"/>
    </row>
    <row r="145" spans="2:15" hidden="1" x14ac:dyDescent="0.25">
      <c r="B145" s="51" t="s">
        <v>46</v>
      </c>
      <c r="C145" s="51" t="s">
        <v>47</v>
      </c>
      <c r="D145" s="51" t="s">
        <v>38</v>
      </c>
      <c r="E145" s="51" t="s">
        <v>378</v>
      </c>
      <c r="F145" s="34"/>
      <c r="G145" s="52" t="s">
        <v>23</v>
      </c>
      <c r="H145" s="51">
        <v>5</v>
      </c>
      <c r="I145" s="51" t="s">
        <v>18</v>
      </c>
      <c r="J145" s="51" t="s">
        <v>105</v>
      </c>
      <c r="K145" s="51">
        <v>0</v>
      </c>
      <c r="L145" s="51">
        <v>0</v>
      </c>
      <c r="M145" s="51">
        <v>0</v>
      </c>
      <c r="N145" s="51">
        <v>0</v>
      </c>
      <c r="O145" s="51"/>
    </row>
    <row r="146" spans="2:15" hidden="1" x14ac:dyDescent="0.25">
      <c r="B146" s="51" t="s">
        <v>46</v>
      </c>
      <c r="C146" s="51" t="s">
        <v>47</v>
      </c>
      <c r="D146" s="51" t="s">
        <v>38</v>
      </c>
      <c r="E146" s="51" t="s">
        <v>378</v>
      </c>
      <c r="F146" s="34"/>
      <c r="G146" s="52" t="s">
        <v>23</v>
      </c>
      <c r="H146" s="51">
        <v>5</v>
      </c>
      <c r="I146" s="51" t="s">
        <v>18</v>
      </c>
      <c r="J146" s="51" t="s">
        <v>103</v>
      </c>
      <c r="K146" s="51">
        <v>0</v>
      </c>
      <c r="L146" s="51">
        <v>0</v>
      </c>
      <c r="M146" s="51">
        <v>0</v>
      </c>
      <c r="N146" s="51">
        <v>0</v>
      </c>
      <c r="O146" s="51"/>
    </row>
    <row r="147" spans="2:15" hidden="1" x14ac:dyDescent="0.25">
      <c r="B147" s="51" t="s">
        <v>46</v>
      </c>
      <c r="C147" s="51" t="s">
        <v>47</v>
      </c>
      <c r="D147" s="51" t="s">
        <v>38</v>
      </c>
      <c r="E147" s="51" t="s">
        <v>378</v>
      </c>
      <c r="F147" s="34"/>
      <c r="G147" s="52" t="s">
        <v>23</v>
      </c>
      <c r="H147" s="51">
        <v>5</v>
      </c>
      <c r="I147" s="52" t="s">
        <v>18</v>
      </c>
      <c r="J147" s="52" t="s">
        <v>104</v>
      </c>
      <c r="K147" s="51">
        <v>0</v>
      </c>
      <c r="L147" s="51">
        <v>0</v>
      </c>
      <c r="M147" s="51">
        <v>0</v>
      </c>
      <c r="N147" s="51">
        <v>0</v>
      </c>
      <c r="O147" s="51"/>
    </row>
    <row r="148" spans="2:15" hidden="1" x14ac:dyDescent="0.25">
      <c r="B148" s="51" t="s">
        <v>41</v>
      </c>
      <c r="C148" s="51" t="s">
        <v>42</v>
      </c>
      <c r="D148" s="51" t="s">
        <v>38</v>
      </c>
      <c r="E148" s="51" t="s">
        <v>378</v>
      </c>
      <c r="F148" s="34"/>
      <c r="G148" s="52" t="s">
        <v>17</v>
      </c>
      <c r="H148" s="51">
        <v>1</v>
      </c>
      <c r="I148" s="51" t="s">
        <v>158</v>
      </c>
      <c r="J148" s="51" t="s">
        <v>159</v>
      </c>
      <c r="K148" s="51">
        <v>0</v>
      </c>
      <c r="L148" s="51">
        <v>0</v>
      </c>
      <c r="M148" s="51">
        <v>0</v>
      </c>
      <c r="N148" s="51">
        <v>0</v>
      </c>
      <c r="O148" s="51"/>
    </row>
    <row r="149" spans="2:15" hidden="1" x14ac:dyDescent="0.25">
      <c r="B149" s="51" t="s">
        <v>41</v>
      </c>
      <c r="C149" s="51" t="s">
        <v>42</v>
      </c>
      <c r="D149" s="51" t="s">
        <v>38</v>
      </c>
      <c r="E149" s="51" t="s">
        <v>378</v>
      </c>
      <c r="F149" s="34"/>
      <c r="G149" s="52" t="s">
        <v>17</v>
      </c>
      <c r="H149" s="51">
        <v>1</v>
      </c>
      <c r="I149" s="51" t="s">
        <v>158</v>
      </c>
      <c r="J149" s="51" t="s">
        <v>103</v>
      </c>
      <c r="K149" s="51">
        <v>0</v>
      </c>
      <c r="L149" s="51">
        <v>0</v>
      </c>
      <c r="M149" s="51">
        <v>0</v>
      </c>
      <c r="N149" s="51">
        <v>0</v>
      </c>
      <c r="O149" s="51"/>
    </row>
    <row r="150" spans="2:15" hidden="1" x14ac:dyDescent="0.25">
      <c r="B150" s="51" t="s">
        <v>41</v>
      </c>
      <c r="C150" s="51" t="s">
        <v>42</v>
      </c>
      <c r="D150" s="51" t="s">
        <v>38</v>
      </c>
      <c r="E150" s="51" t="s">
        <v>378</v>
      </c>
      <c r="F150" s="34"/>
      <c r="G150" s="52" t="s">
        <v>17</v>
      </c>
      <c r="H150" s="51">
        <v>1</v>
      </c>
      <c r="I150" s="51" t="s">
        <v>158</v>
      </c>
      <c r="J150" s="51" t="s">
        <v>104</v>
      </c>
      <c r="K150" s="51">
        <v>0</v>
      </c>
      <c r="L150" s="51">
        <v>0</v>
      </c>
      <c r="M150" s="51">
        <v>0</v>
      </c>
      <c r="N150" s="51">
        <v>0</v>
      </c>
      <c r="O150" s="51"/>
    </row>
    <row r="151" spans="2:15" hidden="1" x14ac:dyDescent="0.25">
      <c r="B151" s="51" t="s">
        <v>41</v>
      </c>
      <c r="C151" s="51" t="s">
        <v>42</v>
      </c>
      <c r="D151" s="51" t="s">
        <v>38</v>
      </c>
      <c r="E151" s="51" t="s">
        <v>378</v>
      </c>
      <c r="F151" s="34"/>
      <c r="G151" s="52" t="s">
        <v>17</v>
      </c>
      <c r="H151" s="51">
        <v>1</v>
      </c>
      <c r="I151" s="51" t="s">
        <v>18</v>
      </c>
      <c r="J151" s="51" t="s">
        <v>105</v>
      </c>
      <c r="K151" s="51">
        <v>0</v>
      </c>
      <c r="L151" s="51">
        <v>0</v>
      </c>
      <c r="M151" s="51">
        <v>0</v>
      </c>
      <c r="N151" s="51">
        <v>0</v>
      </c>
      <c r="O151" s="51"/>
    </row>
    <row r="152" spans="2:15" hidden="1" x14ac:dyDescent="0.25">
      <c r="B152" s="51" t="s">
        <v>41</v>
      </c>
      <c r="C152" s="51" t="s">
        <v>42</v>
      </c>
      <c r="D152" s="51" t="s">
        <v>38</v>
      </c>
      <c r="E152" s="51" t="s">
        <v>378</v>
      </c>
      <c r="F152" s="34"/>
      <c r="G152" s="52" t="s">
        <v>17</v>
      </c>
      <c r="H152" s="51">
        <v>1</v>
      </c>
      <c r="I152" s="51" t="s">
        <v>18</v>
      </c>
      <c r="J152" s="51" t="s">
        <v>103</v>
      </c>
      <c r="K152" s="51">
        <v>0</v>
      </c>
      <c r="L152" s="51">
        <v>0</v>
      </c>
      <c r="M152" s="51">
        <v>0</v>
      </c>
      <c r="N152" s="51">
        <v>0</v>
      </c>
      <c r="O152" s="51"/>
    </row>
    <row r="153" spans="2:15" hidden="1" x14ac:dyDescent="0.25">
      <c r="B153" s="51" t="s">
        <v>48</v>
      </c>
      <c r="C153" s="51" t="s">
        <v>49</v>
      </c>
      <c r="D153" s="51" t="s">
        <v>38</v>
      </c>
      <c r="E153" s="51" t="s">
        <v>378</v>
      </c>
      <c r="F153" s="34">
        <v>0</v>
      </c>
      <c r="G153" s="52" t="s">
        <v>17</v>
      </c>
      <c r="H153" s="51">
        <v>1</v>
      </c>
      <c r="I153" s="52" t="s">
        <v>18</v>
      </c>
      <c r="J153" s="52" t="s">
        <v>104</v>
      </c>
      <c r="K153" s="51">
        <v>0</v>
      </c>
      <c r="L153" s="51">
        <v>0</v>
      </c>
      <c r="M153" s="51">
        <v>0</v>
      </c>
      <c r="N153" s="51">
        <v>0</v>
      </c>
      <c r="O153" s="51"/>
    </row>
    <row r="154" spans="2:15" hidden="1" x14ac:dyDescent="0.25">
      <c r="B154" s="51" t="s">
        <v>41</v>
      </c>
      <c r="C154" s="51" t="s">
        <v>42</v>
      </c>
      <c r="D154" s="51" t="s">
        <v>38</v>
      </c>
      <c r="E154" s="51" t="s">
        <v>378</v>
      </c>
      <c r="F154" s="34"/>
      <c r="G154" s="52" t="s">
        <v>20</v>
      </c>
      <c r="H154" s="51">
        <v>2</v>
      </c>
      <c r="I154" s="51" t="s">
        <v>18</v>
      </c>
      <c r="J154" s="51" t="s">
        <v>105</v>
      </c>
      <c r="K154" s="51">
        <v>0</v>
      </c>
      <c r="L154" s="51">
        <v>0</v>
      </c>
      <c r="M154" s="51">
        <v>0</v>
      </c>
      <c r="N154" s="51">
        <v>0</v>
      </c>
      <c r="O154" s="51"/>
    </row>
    <row r="155" spans="2:15" hidden="1" x14ac:dyDescent="0.25">
      <c r="B155" s="51" t="s">
        <v>41</v>
      </c>
      <c r="C155" s="51" t="s">
        <v>42</v>
      </c>
      <c r="D155" s="51" t="s">
        <v>38</v>
      </c>
      <c r="E155" s="51" t="s">
        <v>378</v>
      </c>
      <c r="F155" s="34"/>
      <c r="G155" s="52" t="s">
        <v>20</v>
      </c>
      <c r="H155" s="51">
        <v>2</v>
      </c>
      <c r="I155" s="51" t="s">
        <v>18</v>
      </c>
      <c r="J155" s="51" t="s">
        <v>103</v>
      </c>
      <c r="K155" s="51">
        <v>0</v>
      </c>
      <c r="L155" s="51">
        <v>0</v>
      </c>
      <c r="M155" s="51">
        <v>0</v>
      </c>
      <c r="N155" s="51">
        <v>0</v>
      </c>
      <c r="O155" s="51"/>
    </row>
    <row r="156" spans="2:15" hidden="1" x14ac:dyDescent="0.25">
      <c r="B156" s="51" t="s">
        <v>41</v>
      </c>
      <c r="C156" s="51" t="s">
        <v>42</v>
      </c>
      <c r="D156" s="51" t="s">
        <v>38</v>
      </c>
      <c r="E156" s="51" t="s">
        <v>378</v>
      </c>
      <c r="F156" s="34"/>
      <c r="G156" s="52" t="s">
        <v>20</v>
      </c>
      <c r="H156" s="51">
        <v>2</v>
      </c>
      <c r="I156" s="52" t="s">
        <v>18</v>
      </c>
      <c r="J156" s="52" t="s">
        <v>104</v>
      </c>
      <c r="K156" s="51">
        <v>0</v>
      </c>
      <c r="L156" s="51">
        <v>0</v>
      </c>
      <c r="M156" s="51">
        <v>0</v>
      </c>
      <c r="N156" s="51">
        <v>0</v>
      </c>
      <c r="O156" s="51"/>
    </row>
    <row r="157" spans="2:15" hidden="1" x14ac:dyDescent="0.25">
      <c r="B157" s="51" t="s">
        <v>41</v>
      </c>
      <c r="C157" s="51" t="s">
        <v>42</v>
      </c>
      <c r="D157" s="51" t="s">
        <v>38</v>
      </c>
      <c r="E157" s="51" t="s">
        <v>378</v>
      </c>
      <c r="F157" s="34"/>
      <c r="G157" s="52" t="s">
        <v>21</v>
      </c>
      <c r="H157" s="51">
        <v>3</v>
      </c>
      <c r="I157" s="51" t="s">
        <v>18</v>
      </c>
      <c r="J157" s="51" t="s">
        <v>105</v>
      </c>
      <c r="K157" s="51">
        <v>0</v>
      </c>
      <c r="L157" s="51">
        <v>0</v>
      </c>
      <c r="M157" s="51">
        <v>0</v>
      </c>
      <c r="N157" s="51">
        <v>0</v>
      </c>
      <c r="O157" s="51"/>
    </row>
    <row r="158" spans="2:15" hidden="1" x14ac:dyDescent="0.25">
      <c r="B158" s="51" t="s">
        <v>41</v>
      </c>
      <c r="C158" s="51" t="s">
        <v>42</v>
      </c>
      <c r="D158" s="51" t="s">
        <v>38</v>
      </c>
      <c r="E158" s="51" t="s">
        <v>378</v>
      </c>
      <c r="F158" s="34"/>
      <c r="G158" s="52" t="s">
        <v>21</v>
      </c>
      <c r="H158" s="51">
        <v>3</v>
      </c>
      <c r="I158" s="51" t="s">
        <v>18</v>
      </c>
      <c r="J158" s="51" t="s">
        <v>103</v>
      </c>
      <c r="K158" s="51">
        <v>0</v>
      </c>
      <c r="L158" s="51">
        <v>0</v>
      </c>
      <c r="M158" s="51">
        <v>0</v>
      </c>
      <c r="N158" s="51">
        <v>0</v>
      </c>
      <c r="O158" s="51"/>
    </row>
    <row r="159" spans="2:15" hidden="1" x14ac:dyDescent="0.25">
      <c r="B159" s="51" t="s">
        <v>41</v>
      </c>
      <c r="C159" s="51" t="s">
        <v>42</v>
      </c>
      <c r="D159" s="51" t="s">
        <v>38</v>
      </c>
      <c r="E159" s="51" t="s">
        <v>378</v>
      </c>
      <c r="F159" s="34"/>
      <c r="G159" s="52" t="s">
        <v>21</v>
      </c>
      <c r="H159" s="51">
        <v>3</v>
      </c>
      <c r="I159" s="52" t="s">
        <v>18</v>
      </c>
      <c r="J159" s="52" t="s">
        <v>104</v>
      </c>
      <c r="K159" s="51">
        <v>0</v>
      </c>
      <c r="L159" s="51">
        <v>0</v>
      </c>
      <c r="M159" s="51">
        <v>0</v>
      </c>
      <c r="N159" s="51">
        <v>0</v>
      </c>
      <c r="O159" s="51"/>
    </row>
    <row r="160" spans="2:15" hidden="1" x14ac:dyDescent="0.25">
      <c r="B160" s="51" t="s">
        <v>41</v>
      </c>
      <c r="C160" s="51" t="s">
        <v>42</v>
      </c>
      <c r="D160" s="51" t="s">
        <v>38</v>
      </c>
      <c r="E160" s="51" t="s">
        <v>378</v>
      </c>
      <c r="F160" s="34"/>
      <c r="G160" s="52" t="s">
        <v>22</v>
      </c>
      <c r="H160" s="51">
        <v>4</v>
      </c>
      <c r="I160" s="51" t="s">
        <v>18</v>
      </c>
      <c r="J160" s="51" t="s">
        <v>105</v>
      </c>
      <c r="K160" s="51">
        <v>0</v>
      </c>
      <c r="L160" s="51">
        <v>0</v>
      </c>
      <c r="M160" s="51">
        <v>0</v>
      </c>
      <c r="N160" s="51">
        <v>0</v>
      </c>
      <c r="O160" s="51"/>
    </row>
    <row r="161" spans="2:15" hidden="1" x14ac:dyDescent="0.25">
      <c r="B161" s="51" t="s">
        <v>41</v>
      </c>
      <c r="C161" s="51" t="s">
        <v>42</v>
      </c>
      <c r="D161" s="51" t="s">
        <v>38</v>
      </c>
      <c r="E161" s="51" t="s">
        <v>378</v>
      </c>
      <c r="F161" s="34"/>
      <c r="G161" s="52" t="s">
        <v>22</v>
      </c>
      <c r="H161" s="51">
        <v>4</v>
      </c>
      <c r="I161" s="51" t="s">
        <v>18</v>
      </c>
      <c r="J161" s="51" t="s">
        <v>103</v>
      </c>
      <c r="K161" s="51">
        <v>0</v>
      </c>
      <c r="L161" s="51">
        <v>0</v>
      </c>
      <c r="M161" s="51">
        <v>0</v>
      </c>
      <c r="N161" s="51">
        <v>0</v>
      </c>
      <c r="O161" s="51"/>
    </row>
    <row r="162" spans="2:15" hidden="1" x14ac:dyDescent="0.25">
      <c r="B162" s="51" t="s">
        <v>41</v>
      </c>
      <c r="C162" s="51" t="s">
        <v>42</v>
      </c>
      <c r="D162" s="51" t="s">
        <v>38</v>
      </c>
      <c r="E162" s="51" t="s">
        <v>378</v>
      </c>
      <c r="F162" s="34"/>
      <c r="G162" s="52" t="s">
        <v>22</v>
      </c>
      <c r="H162" s="51">
        <v>4</v>
      </c>
      <c r="I162" s="52" t="s">
        <v>18</v>
      </c>
      <c r="J162" s="52" t="s">
        <v>104</v>
      </c>
      <c r="K162" s="51">
        <v>0</v>
      </c>
      <c r="L162" s="51">
        <v>0</v>
      </c>
      <c r="M162" s="51">
        <v>0</v>
      </c>
      <c r="N162" s="51">
        <v>0</v>
      </c>
      <c r="O162" s="51"/>
    </row>
    <row r="163" spans="2:15" hidden="1" x14ac:dyDescent="0.25">
      <c r="B163" s="51" t="s">
        <v>41</v>
      </c>
      <c r="C163" s="51" t="s">
        <v>42</v>
      </c>
      <c r="D163" s="51" t="s">
        <v>38</v>
      </c>
      <c r="E163" s="51" t="s">
        <v>378</v>
      </c>
      <c r="F163" s="34"/>
      <c r="G163" s="52" t="s">
        <v>23</v>
      </c>
      <c r="H163" s="51">
        <v>5</v>
      </c>
      <c r="I163" s="51" t="s">
        <v>18</v>
      </c>
      <c r="J163" s="51" t="s">
        <v>105</v>
      </c>
      <c r="K163" s="51">
        <v>0</v>
      </c>
      <c r="L163" s="51">
        <v>0</v>
      </c>
      <c r="M163" s="51">
        <v>0</v>
      </c>
      <c r="N163" s="51">
        <v>0</v>
      </c>
      <c r="O163" s="51"/>
    </row>
    <row r="164" spans="2:15" hidden="1" x14ac:dyDescent="0.25">
      <c r="B164" s="51" t="s">
        <v>41</v>
      </c>
      <c r="C164" s="51" t="s">
        <v>42</v>
      </c>
      <c r="D164" s="51" t="s">
        <v>38</v>
      </c>
      <c r="E164" s="51" t="s">
        <v>378</v>
      </c>
      <c r="F164" s="34"/>
      <c r="G164" s="52" t="s">
        <v>23</v>
      </c>
      <c r="H164" s="51">
        <v>5</v>
      </c>
      <c r="I164" s="51" t="s">
        <v>18</v>
      </c>
      <c r="J164" s="51" t="s">
        <v>103</v>
      </c>
      <c r="K164" s="51">
        <v>0</v>
      </c>
      <c r="L164" s="51">
        <v>0</v>
      </c>
      <c r="M164" s="51">
        <v>0</v>
      </c>
      <c r="N164" s="51">
        <v>0</v>
      </c>
      <c r="O164" s="51"/>
    </row>
    <row r="165" spans="2:15" hidden="1" x14ac:dyDescent="0.25">
      <c r="B165" s="51" t="s">
        <v>41</v>
      </c>
      <c r="C165" s="51" t="s">
        <v>42</v>
      </c>
      <c r="D165" s="51" t="s">
        <v>38</v>
      </c>
      <c r="E165" s="51" t="s">
        <v>378</v>
      </c>
      <c r="F165" s="34"/>
      <c r="G165" s="52" t="s">
        <v>23</v>
      </c>
      <c r="H165" s="51">
        <v>5</v>
      </c>
      <c r="I165" s="52" t="s">
        <v>18</v>
      </c>
      <c r="J165" s="52" t="s">
        <v>104</v>
      </c>
      <c r="K165" s="51">
        <v>0</v>
      </c>
      <c r="L165" s="51">
        <v>0</v>
      </c>
      <c r="M165" s="51">
        <v>0</v>
      </c>
      <c r="N165" s="51">
        <v>0</v>
      </c>
      <c r="O165" s="51"/>
    </row>
    <row r="166" spans="2:15" hidden="1" x14ac:dyDescent="0.25">
      <c r="B166" s="51" t="s">
        <v>52</v>
      </c>
      <c r="C166" s="51" t="s">
        <v>53</v>
      </c>
      <c r="D166" s="51" t="s">
        <v>26</v>
      </c>
      <c r="E166" s="51" t="s">
        <v>378</v>
      </c>
      <c r="F166" s="34"/>
      <c r="G166" s="52" t="s">
        <v>17</v>
      </c>
      <c r="H166" s="51">
        <v>1</v>
      </c>
      <c r="I166" s="51" t="s">
        <v>158</v>
      </c>
      <c r="J166" s="51" t="s">
        <v>159</v>
      </c>
      <c r="K166" s="51">
        <v>2</v>
      </c>
      <c r="L166" s="51">
        <v>6</v>
      </c>
      <c r="M166" s="51">
        <v>1230</v>
      </c>
      <c r="N166" s="51">
        <v>2910</v>
      </c>
      <c r="O166" s="51"/>
    </row>
    <row r="167" spans="2:15" hidden="1" x14ac:dyDescent="0.25">
      <c r="B167" s="51" t="s">
        <v>52</v>
      </c>
      <c r="C167" s="51" t="s">
        <v>53</v>
      </c>
      <c r="D167" s="51" t="s">
        <v>26</v>
      </c>
      <c r="E167" s="51" t="s">
        <v>378</v>
      </c>
      <c r="F167" s="34"/>
      <c r="G167" s="52" t="s">
        <v>17</v>
      </c>
      <c r="H167" s="51">
        <v>1</v>
      </c>
      <c r="I167" s="51" t="s">
        <v>158</v>
      </c>
      <c r="J167" s="51" t="s">
        <v>103</v>
      </c>
      <c r="K167" s="51">
        <v>2</v>
      </c>
      <c r="L167" s="51">
        <v>6</v>
      </c>
      <c r="M167" s="51">
        <v>1230</v>
      </c>
      <c r="N167" s="51">
        <v>2910</v>
      </c>
      <c r="O167" s="51"/>
    </row>
    <row r="168" spans="2:15" hidden="1" x14ac:dyDescent="0.25">
      <c r="B168" s="51" t="s">
        <v>52</v>
      </c>
      <c r="C168" s="51" t="s">
        <v>53</v>
      </c>
      <c r="D168" s="51" t="s">
        <v>26</v>
      </c>
      <c r="E168" s="51" t="s">
        <v>378</v>
      </c>
      <c r="F168" s="34"/>
      <c r="G168" s="52" t="s">
        <v>17</v>
      </c>
      <c r="H168" s="51">
        <v>1</v>
      </c>
      <c r="I168" s="51" t="s">
        <v>158</v>
      </c>
      <c r="J168" s="51" t="s">
        <v>104</v>
      </c>
      <c r="K168" s="51">
        <v>0</v>
      </c>
      <c r="L168" s="51">
        <v>0</v>
      </c>
      <c r="M168" s="51">
        <v>0</v>
      </c>
      <c r="N168" s="51">
        <v>0</v>
      </c>
      <c r="O168" s="51"/>
    </row>
    <row r="169" spans="2:15" hidden="1" x14ac:dyDescent="0.25">
      <c r="B169" s="51" t="s">
        <v>52</v>
      </c>
      <c r="C169" s="51" t="s">
        <v>53</v>
      </c>
      <c r="D169" s="51" t="s">
        <v>26</v>
      </c>
      <c r="E169" s="51" t="s">
        <v>378</v>
      </c>
      <c r="F169" s="34"/>
      <c r="G169" s="52" t="s">
        <v>17</v>
      </c>
      <c r="H169" s="51">
        <v>1</v>
      </c>
      <c r="I169" s="51" t="s">
        <v>18</v>
      </c>
      <c r="J169" s="51" t="s">
        <v>105</v>
      </c>
      <c r="K169" s="51">
        <v>0</v>
      </c>
      <c r="L169" s="51">
        <v>0</v>
      </c>
      <c r="M169" s="51">
        <v>0</v>
      </c>
      <c r="N169" s="51">
        <v>0</v>
      </c>
      <c r="O169" s="51"/>
    </row>
    <row r="170" spans="2:15" hidden="1" x14ac:dyDescent="0.25">
      <c r="B170" s="51" t="s">
        <v>52</v>
      </c>
      <c r="C170" s="51" t="s">
        <v>53</v>
      </c>
      <c r="D170" s="51" t="s">
        <v>26</v>
      </c>
      <c r="E170" s="51" t="s">
        <v>378</v>
      </c>
      <c r="F170" s="34"/>
      <c r="G170" s="52" t="s">
        <v>17</v>
      </c>
      <c r="H170" s="51">
        <v>1</v>
      </c>
      <c r="I170" s="51" t="s">
        <v>18</v>
      </c>
      <c r="J170" s="51" t="s">
        <v>103</v>
      </c>
      <c r="K170" s="51">
        <v>0</v>
      </c>
      <c r="L170" s="51">
        <v>0</v>
      </c>
      <c r="M170" s="51">
        <v>0</v>
      </c>
      <c r="N170" s="51">
        <v>0</v>
      </c>
      <c r="O170" s="51"/>
    </row>
    <row r="171" spans="2:15" hidden="1" x14ac:dyDescent="0.25">
      <c r="B171" s="51" t="s">
        <v>50</v>
      </c>
      <c r="C171" s="51" t="s">
        <v>51</v>
      </c>
      <c r="D171" s="51" t="s">
        <v>45</v>
      </c>
      <c r="E171" s="51" t="s">
        <v>378</v>
      </c>
      <c r="F171" s="34">
        <v>0</v>
      </c>
      <c r="G171" s="52" t="s">
        <v>17</v>
      </c>
      <c r="H171" s="51">
        <v>1</v>
      </c>
      <c r="I171" s="52" t="s">
        <v>18</v>
      </c>
      <c r="J171" s="52" t="s">
        <v>104</v>
      </c>
      <c r="K171" s="51">
        <v>0</v>
      </c>
      <c r="L171" s="51">
        <v>0</v>
      </c>
      <c r="M171" s="51">
        <v>0</v>
      </c>
      <c r="N171" s="52">
        <v>0</v>
      </c>
      <c r="O171" s="52"/>
    </row>
    <row r="172" spans="2:15" hidden="1" x14ac:dyDescent="0.25">
      <c r="B172" s="51" t="s">
        <v>52</v>
      </c>
      <c r="C172" s="51" t="s">
        <v>53</v>
      </c>
      <c r="D172" s="51" t="s">
        <v>26</v>
      </c>
      <c r="E172" s="51" t="s">
        <v>378</v>
      </c>
      <c r="F172" s="34"/>
      <c r="G172" s="52" t="s">
        <v>20</v>
      </c>
      <c r="H172" s="51">
        <v>2</v>
      </c>
      <c r="I172" s="51" t="s">
        <v>158</v>
      </c>
      <c r="J172" s="51" t="s">
        <v>103</v>
      </c>
      <c r="K172" s="51">
        <v>2</v>
      </c>
      <c r="L172" s="51">
        <v>6</v>
      </c>
      <c r="M172" s="51">
        <v>1230</v>
      </c>
      <c r="N172" s="51">
        <v>2910</v>
      </c>
      <c r="O172" s="51"/>
    </row>
    <row r="173" spans="2:15" hidden="1" x14ac:dyDescent="0.25">
      <c r="B173" s="51" t="s">
        <v>52</v>
      </c>
      <c r="C173" s="51" t="s">
        <v>53</v>
      </c>
      <c r="D173" s="51" t="s">
        <v>26</v>
      </c>
      <c r="E173" s="51" t="s">
        <v>378</v>
      </c>
      <c r="F173" s="34"/>
      <c r="G173" s="52" t="s">
        <v>20</v>
      </c>
      <c r="H173" s="51">
        <v>2</v>
      </c>
      <c r="I173" s="51" t="s">
        <v>158</v>
      </c>
      <c r="J173" s="51" t="s">
        <v>104</v>
      </c>
      <c r="K173" s="51">
        <v>0</v>
      </c>
      <c r="L173" s="51">
        <v>0</v>
      </c>
      <c r="M173" s="51">
        <v>0</v>
      </c>
      <c r="N173" s="51">
        <v>0</v>
      </c>
      <c r="O173" s="51"/>
    </row>
    <row r="174" spans="2:15" hidden="1" x14ac:dyDescent="0.25">
      <c r="B174" s="51" t="s">
        <v>52</v>
      </c>
      <c r="C174" s="51" t="s">
        <v>53</v>
      </c>
      <c r="D174" s="51" t="s">
        <v>26</v>
      </c>
      <c r="E174" s="51" t="s">
        <v>378</v>
      </c>
      <c r="F174" s="34"/>
      <c r="G174" s="52" t="s">
        <v>20</v>
      </c>
      <c r="H174" s="51">
        <v>2</v>
      </c>
      <c r="I174" s="51" t="s">
        <v>18</v>
      </c>
      <c r="J174" s="51" t="s">
        <v>105</v>
      </c>
      <c r="K174" s="51">
        <v>0</v>
      </c>
      <c r="L174" s="51">
        <v>0</v>
      </c>
      <c r="M174" s="51">
        <v>0</v>
      </c>
      <c r="N174" s="51">
        <v>0</v>
      </c>
      <c r="O174" s="51"/>
    </row>
    <row r="175" spans="2:15" hidden="1" x14ac:dyDescent="0.25">
      <c r="B175" s="51" t="s">
        <v>52</v>
      </c>
      <c r="C175" s="51" t="s">
        <v>53</v>
      </c>
      <c r="D175" s="51" t="s">
        <v>26</v>
      </c>
      <c r="E175" s="51" t="s">
        <v>378</v>
      </c>
      <c r="F175" s="34"/>
      <c r="G175" s="52" t="s">
        <v>20</v>
      </c>
      <c r="H175" s="51">
        <v>2</v>
      </c>
      <c r="I175" s="51" t="s">
        <v>18</v>
      </c>
      <c r="J175" s="51" t="s">
        <v>103</v>
      </c>
      <c r="K175" s="51">
        <v>0</v>
      </c>
      <c r="L175" s="51">
        <v>0</v>
      </c>
      <c r="M175" s="51">
        <v>0</v>
      </c>
      <c r="N175" s="51">
        <v>0</v>
      </c>
      <c r="O175" s="51"/>
    </row>
    <row r="176" spans="2:15" hidden="1" x14ac:dyDescent="0.25">
      <c r="B176" s="51" t="s">
        <v>52</v>
      </c>
      <c r="C176" s="51" t="s">
        <v>53</v>
      </c>
      <c r="D176" s="51" t="s">
        <v>26</v>
      </c>
      <c r="E176" s="51" t="s">
        <v>378</v>
      </c>
      <c r="F176" s="34"/>
      <c r="G176" s="52" t="s">
        <v>20</v>
      </c>
      <c r="H176" s="51">
        <v>2</v>
      </c>
      <c r="I176" s="52" t="s">
        <v>18</v>
      </c>
      <c r="J176" s="52" t="s">
        <v>104</v>
      </c>
      <c r="K176" s="51">
        <v>0</v>
      </c>
      <c r="L176" s="51">
        <v>0</v>
      </c>
      <c r="M176" s="51">
        <v>0</v>
      </c>
      <c r="N176" s="51">
        <v>0</v>
      </c>
      <c r="O176" s="51"/>
    </row>
    <row r="177" spans="2:15" hidden="1" x14ac:dyDescent="0.25">
      <c r="B177" s="51" t="s">
        <v>52</v>
      </c>
      <c r="C177" s="51" t="s">
        <v>53</v>
      </c>
      <c r="D177" s="51" t="s">
        <v>26</v>
      </c>
      <c r="E177" s="51" t="s">
        <v>378</v>
      </c>
      <c r="F177" s="34"/>
      <c r="G177" s="52" t="s">
        <v>21</v>
      </c>
      <c r="H177" s="51">
        <v>3</v>
      </c>
      <c r="I177" s="51" t="s">
        <v>158</v>
      </c>
      <c r="J177" s="51" t="s">
        <v>103</v>
      </c>
      <c r="K177" s="51">
        <v>2</v>
      </c>
      <c r="L177" s="51">
        <v>6</v>
      </c>
      <c r="M177" s="51">
        <v>1230</v>
      </c>
      <c r="N177" s="51">
        <v>2910</v>
      </c>
      <c r="O177" s="51"/>
    </row>
    <row r="178" spans="2:15" hidden="1" x14ac:dyDescent="0.25">
      <c r="B178" s="51" t="s">
        <v>52</v>
      </c>
      <c r="C178" s="51" t="s">
        <v>53</v>
      </c>
      <c r="D178" s="51" t="s">
        <v>26</v>
      </c>
      <c r="E178" s="51" t="s">
        <v>378</v>
      </c>
      <c r="F178" s="34"/>
      <c r="G178" s="52" t="s">
        <v>21</v>
      </c>
      <c r="H178" s="51">
        <v>3</v>
      </c>
      <c r="I178" s="51" t="s">
        <v>158</v>
      </c>
      <c r="J178" s="51" t="s">
        <v>104</v>
      </c>
      <c r="K178" s="51">
        <v>0</v>
      </c>
      <c r="L178" s="51">
        <v>0</v>
      </c>
      <c r="M178" s="51">
        <v>0</v>
      </c>
      <c r="N178" s="51">
        <v>0</v>
      </c>
      <c r="O178" s="51"/>
    </row>
    <row r="179" spans="2:15" hidden="1" x14ac:dyDescent="0.25">
      <c r="B179" s="51" t="s">
        <v>52</v>
      </c>
      <c r="C179" s="51" t="s">
        <v>53</v>
      </c>
      <c r="D179" s="51" t="s">
        <v>26</v>
      </c>
      <c r="E179" s="51" t="s">
        <v>378</v>
      </c>
      <c r="F179" s="34"/>
      <c r="G179" s="52" t="s">
        <v>21</v>
      </c>
      <c r="H179" s="51">
        <v>3</v>
      </c>
      <c r="I179" s="51" t="s">
        <v>18</v>
      </c>
      <c r="J179" s="51" t="s">
        <v>105</v>
      </c>
      <c r="K179" s="51">
        <v>0</v>
      </c>
      <c r="L179" s="51">
        <v>0</v>
      </c>
      <c r="M179" s="51">
        <v>0</v>
      </c>
      <c r="N179" s="51">
        <v>0</v>
      </c>
      <c r="O179" s="51"/>
    </row>
    <row r="180" spans="2:15" hidden="1" x14ac:dyDescent="0.25">
      <c r="B180" s="51" t="s">
        <v>52</v>
      </c>
      <c r="C180" s="51" t="s">
        <v>53</v>
      </c>
      <c r="D180" s="51" t="s">
        <v>26</v>
      </c>
      <c r="E180" s="51" t="s">
        <v>378</v>
      </c>
      <c r="F180" s="34"/>
      <c r="G180" s="52" t="s">
        <v>21</v>
      </c>
      <c r="H180" s="51">
        <v>3</v>
      </c>
      <c r="I180" s="51" t="s">
        <v>18</v>
      </c>
      <c r="J180" s="51" t="s">
        <v>103</v>
      </c>
      <c r="K180" s="51">
        <v>0</v>
      </c>
      <c r="L180" s="51">
        <v>0</v>
      </c>
      <c r="M180" s="51">
        <v>0</v>
      </c>
      <c r="N180" s="51">
        <v>0</v>
      </c>
      <c r="O180" s="51"/>
    </row>
    <row r="181" spans="2:15" hidden="1" x14ac:dyDescent="0.25">
      <c r="B181" s="51" t="s">
        <v>52</v>
      </c>
      <c r="C181" s="51" t="s">
        <v>53</v>
      </c>
      <c r="D181" s="51" t="s">
        <v>26</v>
      </c>
      <c r="E181" s="51" t="s">
        <v>378</v>
      </c>
      <c r="F181" s="34"/>
      <c r="G181" s="52" t="s">
        <v>21</v>
      </c>
      <c r="H181" s="51">
        <v>3</v>
      </c>
      <c r="I181" s="52" t="s">
        <v>18</v>
      </c>
      <c r="J181" s="52" t="s">
        <v>104</v>
      </c>
      <c r="K181" s="51">
        <v>0</v>
      </c>
      <c r="L181" s="51">
        <v>0</v>
      </c>
      <c r="M181" s="51">
        <v>0</v>
      </c>
      <c r="N181" s="51">
        <v>0</v>
      </c>
      <c r="O181" s="51"/>
    </row>
    <row r="182" spans="2:15" hidden="1" x14ac:dyDescent="0.25">
      <c r="B182" s="51" t="s">
        <v>52</v>
      </c>
      <c r="C182" s="51" t="s">
        <v>53</v>
      </c>
      <c r="D182" s="51" t="s">
        <v>26</v>
      </c>
      <c r="E182" s="51" t="s">
        <v>378</v>
      </c>
      <c r="F182" s="34"/>
      <c r="G182" s="52" t="s">
        <v>22</v>
      </c>
      <c r="H182" s="51">
        <v>4</v>
      </c>
      <c r="I182" s="51" t="s">
        <v>158</v>
      </c>
      <c r="J182" s="51" t="s">
        <v>103</v>
      </c>
      <c r="K182" s="51">
        <v>2</v>
      </c>
      <c r="L182" s="51">
        <v>6</v>
      </c>
      <c r="M182" s="51">
        <v>1230</v>
      </c>
      <c r="N182" s="51">
        <v>2910</v>
      </c>
      <c r="O182" s="51"/>
    </row>
    <row r="183" spans="2:15" hidden="1" x14ac:dyDescent="0.25">
      <c r="B183" s="51" t="s">
        <v>52</v>
      </c>
      <c r="C183" s="51" t="s">
        <v>53</v>
      </c>
      <c r="D183" s="51" t="s">
        <v>26</v>
      </c>
      <c r="E183" s="51" t="s">
        <v>378</v>
      </c>
      <c r="F183" s="34"/>
      <c r="G183" s="52" t="s">
        <v>22</v>
      </c>
      <c r="H183" s="51">
        <v>4</v>
      </c>
      <c r="I183" s="51" t="s">
        <v>158</v>
      </c>
      <c r="J183" s="51" t="s">
        <v>104</v>
      </c>
      <c r="K183" s="51">
        <v>0</v>
      </c>
      <c r="L183" s="51">
        <v>0</v>
      </c>
      <c r="M183" s="51">
        <v>0</v>
      </c>
      <c r="N183" s="51">
        <v>0</v>
      </c>
      <c r="O183" s="51"/>
    </row>
    <row r="184" spans="2:15" hidden="1" x14ac:dyDescent="0.25">
      <c r="B184" s="51" t="s">
        <v>52</v>
      </c>
      <c r="C184" s="51" t="s">
        <v>53</v>
      </c>
      <c r="D184" s="51" t="s">
        <v>26</v>
      </c>
      <c r="E184" s="51" t="s">
        <v>378</v>
      </c>
      <c r="F184" s="34"/>
      <c r="G184" s="52" t="s">
        <v>22</v>
      </c>
      <c r="H184" s="51">
        <v>4</v>
      </c>
      <c r="I184" s="51" t="s">
        <v>18</v>
      </c>
      <c r="J184" s="51" t="s">
        <v>105</v>
      </c>
      <c r="K184" s="51">
        <v>0</v>
      </c>
      <c r="L184" s="51">
        <v>0</v>
      </c>
      <c r="M184" s="51">
        <v>0</v>
      </c>
      <c r="N184" s="51">
        <v>0</v>
      </c>
      <c r="O184" s="51"/>
    </row>
    <row r="185" spans="2:15" hidden="1" x14ac:dyDescent="0.25">
      <c r="B185" s="51" t="s">
        <v>52</v>
      </c>
      <c r="C185" s="51" t="s">
        <v>53</v>
      </c>
      <c r="D185" s="51" t="s">
        <v>26</v>
      </c>
      <c r="E185" s="51" t="s">
        <v>378</v>
      </c>
      <c r="F185" s="34"/>
      <c r="G185" s="52" t="s">
        <v>22</v>
      </c>
      <c r="H185" s="51">
        <v>4</v>
      </c>
      <c r="I185" s="51" t="s">
        <v>18</v>
      </c>
      <c r="J185" s="51" t="s">
        <v>103</v>
      </c>
      <c r="K185" s="51">
        <v>0</v>
      </c>
      <c r="L185" s="51">
        <v>0</v>
      </c>
      <c r="M185" s="51">
        <v>0</v>
      </c>
      <c r="N185" s="51">
        <v>0</v>
      </c>
      <c r="O185" s="51"/>
    </row>
    <row r="186" spans="2:15" hidden="1" x14ac:dyDescent="0.25">
      <c r="B186" s="51" t="s">
        <v>52</v>
      </c>
      <c r="C186" s="51" t="s">
        <v>53</v>
      </c>
      <c r="D186" s="51" t="s">
        <v>26</v>
      </c>
      <c r="E186" s="51" t="s">
        <v>378</v>
      </c>
      <c r="F186" s="34"/>
      <c r="G186" s="52" t="s">
        <v>22</v>
      </c>
      <c r="H186" s="51">
        <v>4</v>
      </c>
      <c r="I186" s="52" t="s">
        <v>18</v>
      </c>
      <c r="J186" s="52" t="s">
        <v>104</v>
      </c>
      <c r="K186" s="51">
        <v>0</v>
      </c>
      <c r="L186" s="51">
        <v>0</v>
      </c>
      <c r="M186" s="51">
        <v>0</v>
      </c>
      <c r="N186" s="51">
        <v>0</v>
      </c>
      <c r="O186" s="51"/>
    </row>
    <row r="187" spans="2:15" hidden="1" x14ac:dyDescent="0.25">
      <c r="B187" s="51" t="s">
        <v>52</v>
      </c>
      <c r="C187" s="51" t="s">
        <v>53</v>
      </c>
      <c r="D187" s="51" t="s">
        <v>26</v>
      </c>
      <c r="E187" s="51" t="s">
        <v>378</v>
      </c>
      <c r="F187" s="34"/>
      <c r="G187" s="52" t="s">
        <v>23</v>
      </c>
      <c r="H187" s="51">
        <v>5</v>
      </c>
      <c r="I187" s="51" t="s">
        <v>158</v>
      </c>
      <c r="J187" s="51" t="s">
        <v>103</v>
      </c>
      <c r="K187" s="51">
        <v>2</v>
      </c>
      <c r="L187" s="51">
        <v>6</v>
      </c>
      <c r="M187" s="51">
        <v>1230</v>
      </c>
      <c r="N187" s="51">
        <v>2910</v>
      </c>
      <c r="O187" s="51"/>
    </row>
    <row r="188" spans="2:15" hidden="1" x14ac:dyDescent="0.25">
      <c r="B188" s="51" t="s">
        <v>52</v>
      </c>
      <c r="C188" s="51" t="s">
        <v>53</v>
      </c>
      <c r="D188" s="51" t="s">
        <v>26</v>
      </c>
      <c r="E188" s="51" t="s">
        <v>378</v>
      </c>
      <c r="F188" s="34"/>
      <c r="G188" s="52" t="s">
        <v>23</v>
      </c>
      <c r="H188" s="51">
        <v>5</v>
      </c>
      <c r="I188" s="51" t="s">
        <v>158</v>
      </c>
      <c r="J188" s="51" t="s">
        <v>104</v>
      </c>
      <c r="K188" s="51">
        <v>0</v>
      </c>
      <c r="L188" s="51">
        <v>0</v>
      </c>
      <c r="M188" s="51">
        <v>0</v>
      </c>
      <c r="N188" s="51">
        <v>0</v>
      </c>
      <c r="O188" s="51"/>
    </row>
    <row r="189" spans="2:15" hidden="1" x14ac:dyDescent="0.25">
      <c r="B189" s="51" t="s">
        <v>52</v>
      </c>
      <c r="C189" s="51" t="s">
        <v>53</v>
      </c>
      <c r="D189" s="51" t="s">
        <v>26</v>
      </c>
      <c r="E189" s="51" t="s">
        <v>378</v>
      </c>
      <c r="F189" s="34"/>
      <c r="G189" s="52" t="s">
        <v>23</v>
      </c>
      <c r="H189" s="51">
        <v>5</v>
      </c>
      <c r="I189" s="51" t="s">
        <v>18</v>
      </c>
      <c r="J189" s="51" t="s">
        <v>105</v>
      </c>
      <c r="K189" s="51">
        <v>0</v>
      </c>
      <c r="L189" s="51">
        <v>0</v>
      </c>
      <c r="M189" s="51">
        <v>0</v>
      </c>
      <c r="N189" s="51">
        <v>0</v>
      </c>
      <c r="O189" s="51"/>
    </row>
    <row r="190" spans="2:15" hidden="1" x14ac:dyDescent="0.25">
      <c r="B190" s="51" t="s">
        <v>52</v>
      </c>
      <c r="C190" s="51" t="s">
        <v>53</v>
      </c>
      <c r="D190" s="51" t="s">
        <v>26</v>
      </c>
      <c r="E190" s="51" t="s">
        <v>378</v>
      </c>
      <c r="F190" s="34"/>
      <c r="G190" s="52" t="s">
        <v>23</v>
      </c>
      <c r="H190" s="51">
        <v>5</v>
      </c>
      <c r="I190" s="51" t="s">
        <v>18</v>
      </c>
      <c r="J190" s="51" t="s">
        <v>103</v>
      </c>
      <c r="K190" s="51">
        <v>0</v>
      </c>
      <c r="L190" s="51">
        <v>0</v>
      </c>
      <c r="M190" s="51">
        <v>0</v>
      </c>
      <c r="N190" s="51">
        <v>0</v>
      </c>
      <c r="O190" s="51"/>
    </row>
    <row r="191" spans="2:15" hidden="1" x14ac:dyDescent="0.25">
      <c r="B191" s="51" t="s">
        <v>52</v>
      </c>
      <c r="C191" s="51" t="s">
        <v>53</v>
      </c>
      <c r="D191" s="51" t="s">
        <v>26</v>
      </c>
      <c r="E191" s="51" t="s">
        <v>378</v>
      </c>
      <c r="F191" s="34"/>
      <c r="G191" s="52" t="s">
        <v>23</v>
      </c>
      <c r="H191" s="51">
        <v>5</v>
      </c>
      <c r="I191" s="52" t="s">
        <v>18</v>
      </c>
      <c r="J191" s="52" t="s">
        <v>104</v>
      </c>
      <c r="K191" s="51">
        <v>0</v>
      </c>
      <c r="L191" s="51">
        <v>0</v>
      </c>
      <c r="M191" s="51">
        <v>0</v>
      </c>
      <c r="N191" s="51">
        <v>0</v>
      </c>
      <c r="O191" s="51"/>
    </row>
    <row r="192" spans="2:15" hidden="1" x14ac:dyDescent="0.25">
      <c r="B192" s="51" t="s">
        <v>33</v>
      </c>
      <c r="C192" s="51" t="s">
        <v>34</v>
      </c>
      <c r="D192" s="51" t="s">
        <v>35</v>
      </c>
      <c r="E192" s="51" t="s">
        <v>378</v>
      </c>
      <c r="F192" s="34"/>
      <c r="G192" s="52" t="s">
        <v>17</v>
      </c>
      <c r="H192" s="51">
        <v>1</v>
      </c>
      <c r="I192" s="51" t="s">
        <v>158</v>
      </c>
      <c r="J192" s="51" t="s">
        <v>159</v>
      </c>
      <c r="K192" s="51">
        <v>2</v>
      </c>
      <c r="L192" s="51">
        <v>2</v>
      </c>
      <c r="M192" s="17">
        <v>0</v>
      </c>
      <c r="N192" s="17">
        <v>0</v>
      </c>
      <c r="O192" s="17"/>
    </row>
    <row r="193" spans="2:15" hidden="1" x14ac:dyDescent="0.25">
      <c r="B193" s="51" t="s">
        <v>33</v>
      </c>
      <c r="C193" s="51" t="s">
        <v>34</v>
      </c>
      <c r="D193" s="51" t="s">
        <v>35</v>
      </c>
      <c r="E193" s="51" t="s">
        <v>378</v>
      </c>
      <c r="F193" s="34"/>
      <c r="G193" s="52" t="s">
        <v>17</v>
      </c>
      <c r="H193" s="51">
        <v>1</v>
      </c>
      <c r="I193" s="51" t="s">
        <v>158</v>
      </c>
      <c r="J193" s="51" t="s">
        <v>103</v>
      </c>
      <c r="K193" s="51">
        <v>2</v>
      </c>
      <c r="L193" s="51">
        <v>2</v>
      </c>
      <c r="M193" s="17">
        <v>0</v>
      </c>
      <c r="N193" s="17">
        <v>0</v>
      </c>
      <c r="O193" s="17"/>
    </row>
    <row r="194" spans="2:15" hidden="1" x14ac:dyDescent="0.25">
      <c r="B194" s="51" t="s">
        <v>33</v>
      </c>
      <c r="C194" s="51" t="s">
        <v>34</v>
      </c>
      <c r="D194" s="51" t="s">
        <v>35</v>
      </c>
      <c r="E194" s="51" t="s">
        <v>378</v>
      </c>
      <c r="F194" s="34"/>
      <c r="G194" s="52" t="s">
        <v>17</v>
      </c>
      <c r="H194" s="51">
        <v>1</v>
      </c>
      <c r="I194" s="51" t="s">
        <v>158</v>
      </c>
      <c r="J194" s="51" t="s">
        <v>104</v>
      </c>
      <c r="K194" s="51">
        <v>0</v>
      </c>
      <c r="L194" s="51">
        <v>0</v>
      </c>
      <c r="M194" s="51">
        <v>0</v>
      </c>
      <c r="N194" s="51">
        <v>0</v>
      </c>
      <c r="O194" s="51"/>
    </row>
    <row r="195" spans="2:15" hidden="1" x14ac:dyDescent="0.25">
      <c r="B195" s="51" t="s">
        <v>33</v>
      </c>
      <c r="C195" s="51" t="s">
        <v>34</v>
      </c>
      <c r="D195" s="51" t="s">
        <v>35</v>
      </c>
      <c r="E195" s="51" t="s">
        <v>378</v>
      </c>
      <c r="F195" s="34"/>
      <c r="G195" s="52" t="s">
        <v>17</v>
      </c>
      <c r="H195" s="51">
        <v>1</v>
      </c>
      <c r="I195" s="51" t="s">
        <v>18</v>
      </c>
      <c r="J195" s="51" t="s">
        <v>105</v>
      </c>
      <c r="K195" s="51">
        <v>0</v>
      </c>
      <c r="L195" s="51">
        <v>0</v>
      </c>
      <c r="M195" s="51">
        <v>0</v>
      </c>
      <c r="N195" s="51">
        <v>0</v>
      </c>
      <c r="O195" s="51"/>
    </row>
    <row r="196" spans="2:15" hidden="1" x14ac:dyDescent="0.25">
      <c r="B196" s="51" t="s">
        <v>33</v>
      </c>
      <c r="C196" s="51" t="s">
        <v>34</v>
      </c>
      <c r="D196" s="51" t="s">
        <v>35</v>
      </c>
      <c r="E196" s="51" t="s">
        <v>378</v>
      </c>
      <c r="F196" s="34"/>
      <c r="G196" s="52" t="s">
        <v>17</v>
      </c>
      <c r="H196" s="51">
        <v>1</v>
      </c>
      <c r="I196" s="51" t="s">
        <v>18</v>
      </c>
      <c r="J196" s="51" t="s">
        <v>103</v>
      </c>
      <c r="K196" s="51">
        <v>0</v>
      </c>
      <c r="L196" s="51">
        <v>0</v>
      </c>
      <c r="M196" s="51">
        <v>0</v>
      </c>
      <c r="N196" s="51">
        <v>0</v>
      </c>
      <c r="O196" s="51"/>
    </row>
    <row r="197" spans="2:15" x14ac:dyDescent="0.25">
      <c r="B197" s="51" t="s">
        <v>43</v>
      </c>
      <c r="C197" s="51" t="s">
        <v>44</v>
      </c>
      <c r="D197" s="51" t="s">
        <v>45</v>
      </c>
      <c r="E197" s="51" t="s">
        <v>378</v>
      </c>
      <c r="F197" s="34">
        <v>0</v>
      </c>
      <c r="G197" s="52" t="s">
        <v>17</v>
      </c>
      <c r="H197" s="51">
        <v>1</v>
      </c>
      <c r="I197" s="52" t="s">
        <v>18</v>
      </c>
      <c r="J197" s="52" t="s">
        <v>104</v>
      </c>
      <c r="K197" s="51">
        <v>0</v>
      </c>
      <c r="L197" s="51">
        <v>0</v>
      </c>
      <c r="M197" s="51">
        <v>0</v>
      </c>
      <c r="N197" s="51">
        <v>0</v>
      </c>
      <c r="O197" s="51"/>
    </row>
    <row r="198" spans="2:15" hidden="1" x14ac:dyDescent="0.25">
      <c r="B198" s="51" t="s">
        <v>33</v>
      </c>
      <c r="C198" s="51" t="s">
        <v>34</v>
      </c>
      <c r="D198" s="51" t="s">
        <v>35</v>
      </c>
      <c r="E198" s="51" t="s">
        <v>378</v>
      </c>
      <c r="F198" s="34"/>
      <c r="G198" s="52" t="s">
        <v>20</v>
      </c>
      <c r="H198" s="51">
        <v>2</v>
      </c>
      <c r="I198" s="51" t="s">
        <v>158</v>
      </c>
      <c r="J198" s="51" t="s">
        <v>103</v>
      </c>
      <c r="K198" s="51">
        <v>2</v>
      </c>
      <c r="L198" s="51">
        <v>2</v>
      </c>
      <c r="M198" s="17">
        <v>0</v>
      </c>
      <c r="N198" s="17">
        <v>0</v>
      </c>
      <c r="O198" s="17"/>
    </row>
    <row r="199" spans="2:15" hidden="1" x14ac:dyDescent="0.25">
      <c r="B199" s="51" t="s">
        <v>33</v>
      </c>
      <c r="C199" s="51" t="s">
        <v>34</v>
      </c>
      <c r="D199" s="51" t="s">
        <v>35</v>
      </c>
      <c r="E199" s="51" t="s">
        <v>378</v>
      </c>
      <c r="F199" s="34"/>
      <c r="G199" s="52" t="s">
        <v>20</v>
      </c>
      <c r="H199" s="51">
        <v>2</v>
      </c>
      <c r="I199" s="51" t="s">
        <v>158</v>
      </c>
      <c r="J199" s="51" t="s">
        <v>104</v>
      </c>
      <c r="K199" s="51">
        <v>0</v>
      </c>
      <c r="L199" s="51">
        <v>0</v>
      </c>
      <c r="M199" s="51">
        <v>0</v>
      </c>
      <c r="N199" s="51">
        <v>0</v>
      </c>
      <c r="O199" s="51"/>
    </row>
    <row r="200" spans="2:15" hidden="1" x14ac:dyDescent="0.25">
      <c r="B200" s="51" t="s">
        <v>33</v>
      </c>
      <c r="C200" s="51" t="s">
        <v>34</v>
      </c>
      <c r="D200" s="51" t="s">
        <v>35</v>
      </c>
      <c r="E200" s="51" t="s">
        <v>378</v>
      </c>
      <c r="F200" s="34"/>
      <c r="G200" s="52" t="s">
        <v>20</v>
      </c>
      <c r="H200" s="51">
        <v>2</v>
      </c>
      <c r="I200" s="51" t="s">
        <v>18</v>
      </c>
      <c r="J200" s="51" t="s">
        <v>105</v>
      </c>
      <c r="K200" s="51">
        <v>0</v>
      </c>
      <c r="L200" s="51">
        <v>0</v>
      </c>
      <c r="M200" s="51">
        <v>0</v>
      </c>
      <c r="N200" s="51">
        <v>0</v>
      </c>
      <c r="O200" s="51"/>
    </row>
    <row r="201" spans="2:15" hidden="1" x14ac:dyDescent="0.25">
      <c r="B201" s="51" t="s">
        <v>33</v>
      </c>
      <c r="C201" s="51" t="s">
        <v>34</v>
      </c>
      <c r="D201" s="51" t="s">
        <v>35</v>
      </c>
      <c r="E201" s="51" t="s">
        <v>378</v>
      </c>
      <c r="F201" s="34"/>
      <c r="G201" s="52" t="s">
        <v>20</v>
      </c>
      <c r="H201" s="51">
        <v>2</v>
      </c>
      <c r="I201" s="51" t="s">
        <v>18</v>
      </c>
      <c r="J201" s="51" t="s">
        <v>103</v>
      </c>
      <c r="K201" s="51">
        <v>0</v>
      </c>
      <c r="L201" s="51">
        <v>0</v>
      </c>
      <c r="M201" s="51">
        <v>0</v>
      </c>
      <c r="N201" s="51">
        <v>0</v>
      </c>
      <c r="O201" s="51"/>
    </row>
    <row r="202" spans="2:15" hidden="1" x14ac:dyDescent="0.25">
      <c r="B202" s="51" t="s">
        <v>33</v>
      </c>
      <c r="C202" s="51" t="s">
        <v>34</v>
      </c>
      <c r="D202" s="51" t="s">
        <v>35</v>
      </c>
      <c r="E202" s="51" t="s">
        <v>378</v>
      </c>
      <c r="F202" s="34"/>
      <c r="G202" s="52" t="s">
        <v>20</v>
      </c>
      <c r="H202" s="51">
        <v>2</v>
      </c>
      <c r="I202" s="52" t="s">
        <v>18</v>
      </c>
      <c r="J202" s="52" t="s">
        <v>104</v>
      </c>
      <c r="K202" s="51">
        <v>0</v>
      </c>
      <c r="L202" s="51">
        <v>0</v>
      </c>
      <c r="M202" s="51">
        <v>0</v>
      </c>
      <c r="N202" s="51">
        <v>0</v>
      </c>
      <c r="O202" s="51"/>
    </row>
    <row r="203" spans="2:15" hidden="1" x14ac:dyDescent="0.25">
      <c r="B203" s="51" t="s">
        <v>33</v>
      </c>
      <c r="C203" s="51" t="s">
        <v>34</v>
      </c>
      <c r="D203" s="51" t="s">
        <v>35</v>
      </c>
      <c r="E203" s="51" t="s">
        <v>378</v>
      </c>
      <c r="F203" s="34"/>
      <c r="G203" s="52" t="s">
        <v>21</v>
      </c>
      <c r="H203" s="51">
        <v>3</v>
      </c>
      <c r="I203" s="51" t="s">
        <v>158</v>
      </c>
      <c r="J203" s="51" t="s">
        <v>103</v>
      </c>
      <c r="K203" s="51">
        <v>2</v>
      </c>
      <c r="L203" s="51">
        <v>2</v>
      </c>
      <c r="M203" s="17">
        <v>0</v>
      </c>
      <c r="N203" s="17">
        <v>0</v>
      </c>
      <c r="O203" s="17"/>
    </row>
    <row r="204" spans="2:15" hidden="1" x14ac:dyDescent="0.25">
      <c r="B204" s="51" t="s">
        <v>33</v>
      </c>
      <c r="C204" s="51" t="s">
        <v>34</v>
      </c>
      <c r="D204" s="51" t="s">
        <v>35</v>
      </c>
      <c r="E204" s="51" t="s">
        <v>378</v>
      </c>
      <c r="F204" s="34"/>
      <c r="G204" s="52" t="s">
        <v>21</v>
      </c>
      <c r="H204" s="51">
        <v>3</v>
      </c>
      <c r="I204" s="51" t="s">
        <v>158</v>
      </c>
      <c r="J204" s="51" t="s">
        <v>104</v>
      </c>
      <c r="K204" s="51">
        <v>0</v>
      </c>
      <c r="L204" s="51">
        <v>0</v>
      </c>
      <c r="M204" s="51">
        <v>0</v>
      </c>
      <c r="N204" s="51">
        <v>0</v>
      </c>
      <c r="O204" s="51"/>
    </row>
    <row r="205" spans="2:15" hidden="1" x14ac:dyDescent="0.25">
      <c r="B205" s="51" t="s">
        <v>33</v>
      </c>
      <c r="C205" s="51" t="s">
        <v>34</v>
      </c>
      <c r="D205" s="51" t="s">
        <v>35</v>
      </c>
      <c r="E205" s="51" t="s">
        <v>378</v>
      </c>
      <c r="F205" s="34"/>
      <c r="G205" s="52" t="s">
        <v>21</v>
      </c>
      <c r="H205" s="51">
        <v>3</v>
      </c>
      <c r="I205" s="51" t="s">
        <v>18</v>
      </c>
      <c r="J205" s="51" t="s">
        <v>105</v>
      </c>
      <c r="K205" s="51">
        <v>0</v>
      </c>
      <c r="L205" s="51">
        <v>0</v>
      </c>
      <c r="M205" s="51">
        <v>0</v>
      </c>
      <c r="N205" s="51">
        <v>0</v>
      </c>
      <c r="O205" s="51"/>
    </row>
    <row r="206" spans="2:15" hidden="1" x14ac:dyDescent="0.25">
      <c r="B206" s="51" t="s">
        <v>33</v>
      </c>
      <c r="C206" s="51" t="s">
        <v>34</v>
      </c>
      <c r="D206" s="51" t="s">
        <v>35</v>
      </c>
      <c r="E206" s="51" t="s">
        <v>378</v>
      </c>
      <c r="F206" s="34"/>
      <c r="G206" s="52" t="s">
        <v>21</v>
      </c>
      <c r="H206" s="51">
        <v>3</v>
      </c>
      <c r="I206" s="51" t="s">
        <v>18</v>
      </c>
      <c r="J206" s="51" t="s">
        <v>103</v>
      </c>
      <c r="K206" s="51">
        <v>0</v>
      </c>
      <c r="L206" s="51">
        <v>0</v>
      </c>
      <c r="M206" s="51">
        <v>0</v>
      </c>
      <c r="N206" s="51">
        <v>0</v>
      </c>
      <c r="O206" s="51"/>
    </row>
    <row r="207" spans="2:15" hidden="1" x14ac:dyDescent="0.25">
      <c r="B207" s="51" t="s">
        <v>33</v>
      </c>
      <c r="C207" s="51" t="s">
        <v>34</v>
      </c>
      <c r="D207" s="51" t="s">
        <v>35</v>
      </c>
      <c r="E207" s="51" t="s">
        <v>378</v>
      </c>
      <c r="F207" s="34"/>
      <c r="G207" s="52" t="s">
        <v>21</v>
      </c>
      <c r="H207" s="51">
        <v>3</v>
      </c>
      <c r="I207" s="52" t="s">
        <v>18</v>
      </c>
      <c r="J207" s="52" t="s">
        <v>104</v>
      </c>
      <c r="K207" s="51">
        <v>0</v>
      </c>
      <c r="L207" s="51">
        <v>0</v>
      </c>
      <c r="M207" s="51">
        <v>0</v>
      </c>
      <c r="N207" s="51">
        <v>0</v>
      </c>
      <c r="O207" s="51"/>
    </row>
    <row r="208" spans="2:15" hidden="1" x14ac:dyDescent="0.25">
      <c r="B208" s="51" t="s">
        <v>33</v>
      </c>
      <c r="C208" s="51" t="s">
        <v>34</v>
      </c>
      <c r="D208" s="51" t="s">
        <v>35</v>
      </c>
      <c r="E208" s="51" t="s">
        <v>378</v>
      </c>
      <c r="F208" s="34"/>
      <c r="G208" s="52" t="s">
        <v>22</v>
      </c>
      <c r="H208" s="51">
        <v>4</v>
      </c>
      <c r="I208" s="51" t="s">
        <v>158</v>
      </c>
      <c r="J208" s="51" t="s">
        <v>103</v>
      </c>
      <c r="K208" s="51">
        <v>2</v>
      </c>
      <c r="L208" s="51">
        <v>2</v>
      </c>
      <c r="M208" s="17">
        <v>0</v>
      </c>
      <c r="N208" s="17">
        <v>0</v>
      </c>
      <c r="O208" s="17"/>
    </row>
    <row r="209" spans="2:15" hidden="1" x14ac:dyDescent="0.25">
      <c r="B209" s="51" t="s">
        <v>33</v>
      </c>
      <c r="C209" s="51" t="s">
        <v>34</v>
      </c>
      <c r="D209" s="51" t="s">
        <v>35</v>
      </c>
      <c r="E209" s="51" t="s">
        <v>378</v>
      </c>
      <c r="F209" s="34"/>
      <c r="G209" s="52" t="s">
        <v>22</v>
      </c>
      <c r="H209" s="51">
        <v>4</v>
      </c>
      <c r="I209" s="51" t="s">
        <v>158</v>
      </c>
      <c r="J209" s="51" t="s">
        <v>104</v>
      </c>
      <c r="K209" s="51">
        <v>0</v>
      </c>
      <c r="L209" s="51">
        <v>0</v>
      </c>
      <c r="M209" s="51">
        <v>0</v>
      </c>
      <c r="N209" s="51">
        <v>0</v>
      </c>
      <c r="O209" s="51"/>
    </row>
    <row r="210" spans="2:15" hidden="1" x14ac:dyDescent="0.25">
      <c r="B210" s="51" t="s">
        <v>33</v>
      </c>
      <c r="C210" s="51" t="s">
        <v>34</v>
      </c>
      <c r="D210" s="51" t="s">
        <v>35</v>
      </c>
      <c r="E210" s="51" t="s">
        <v>378</v>
      </c>
      <c r="F210" s="34"/>
      <c r="G210" s="52" t="s">
        <v>22</v>
      </c>
      <c r="H210" s="51">
        <v>4</v>
      </c>
      <c r="I210" s="51" t="s">
        <v>18</v>
      </c>
      <c r="J210" s="51" t="s">
        <v>105</v>
      </c>
      <c r="K210" s="51">
        <v>0</v>
      </c>
      <c r="L210" s="51">
        <v>0</v>
      </c>
      <c r="M210" s="51">
        <v>0</v>
      </c>
      <c r="N210" s="51">
        <v>0</v>
      </c>
      <c r="O210" s="51"/>
    </row>
    <row r="211" spans="2:15" hidden="1" x14ac:dyDescent="0.25">
      <c r="B211" s="51" t="s">
        <v>33</v>
      </c>
      <c r="C211" s="51" t="s">
        <v>34</v>
      </c>
      <c r="D211" s="51" t="s">
        <v>35</v>
      </c>
      <c r="E211" s="51" t="s">
        <v>378</v>
      </c>
      <c r="F211" s="34"/>
      <c r="G211" s="52" t="s">
        <v>22</v>
      </c>
      <c r="H211" s="51">
        <v>4</v>
      </c>
      <c r="I211" s="51" t="s">
        <v>18</v>
      </c>
      <c r="J211" s="51" t="s">
        <v>103</v>
      </c>
      <c r="K211" s="51">
        <v>0</v>
      </c>
      <c r="L211" s="51">
        <v>0</v>
      </c>
      <c r="M211" s="51">
        <v>0</v>
      </c>
      <c r="N211" s="51">
        <v>0</v>
      </c>
      <c r="O211" s="51"/>
    </row>
    <row r="212" spans="2:15" hidden="1" x14ac:dyDescent="0.25">
      <c r="B212" s="51" t="s">
        <v>33</v>
      </c>
      <c r="C212" s="51" t="s">
        <v>34</v>
      </c>
      <c r="D212" s="51" t="s">
        <v>35</v>
      </c>
      <c r="E212" s="51" t="s">
        <v>378</v>
      </c>
      <c r="F212" s="34"/>
      <c r="G212" s="52" t="s">
        <v>22</v>
      </c>
      <c r="H212" s="51">
        <v>4</v>
      </c>
      <c r="I212" s="52" t="s">
        <v>18</v>
      </c>
      <c r="J212" s="52" t="s">
        <v>104</v>
      </c>
      <c r="K212" s="51">
        <v>0</v>
      </c>
      <c r="L212" s="51">
        <v>0</v>
      </c>
      <c r="M212" s="51">
        <v>0</v>
      </c>
      <c r="N212" s="51">
        <v>0</v>
      </c>
      <c r="O212" s="51"/>
    </row>
    <row r="213" spans="2:15" hidden="1" x14ac:dyDescent="0.25">
      <c r="B213" s="51" t="s">
        <v>33</v>
      </c>
      <c r="C213" s="51" t="s">
        <v>34</v>
      </c>
      <c r="D213" s="51" t="s">
        <v>35</v>
      </c>
      <c r="E213" s="51" t="s">
        <v>378</v>
      </c>
      <c r="F213" s="34"/>
      <c r="G213" s="52" t="s">
        <v>23</v>
      </c>
      <c r="H213" s="51">
        <v>5</v>
      </c>
      <c r="I213" s="51" t="s">
        <v>158</v>
      </c>
      <c r="J213" s="51" t="s">
        <v>103</v>
      </c>
      <c r="K213" s="51">
        <v>2</v>
      </c>
      <c r="L213" s="51">
        <v>2</v>
      </c>
      <c r="M213" s="17">
        <v>0</v>
      </c>
      <c r="N213" s="17">
        <v>0</v>
      </c>
      <c r="O213" s="17"/>
    </row>
    <row r="214" spans="2:15" hidden="1" x14ac:dyDescent="0.25">
      <c r="B214" s="51" t="s">
        <v>33</v>
      </c>
      <c r="C214" s="51" t="s">
        <v>34</v>
      </c>
      <c r="D214" s="51" t="s">
        <v>35</v>
      </c>
      <c r="E214" s="51" t="s">
        <v>378</v>
      </c>
      <c r="F214" s="34"/>
      <c r="G214" s="52" t="s">
        <v>23</v>
      </c>
      <c r="H214" s="51">
        <v>5</v>
      </c>
      <c r="I214" s="51" t="s">
        <v>158</v>
      </c>
      <c r="J214" s="51" t="s">
        <v>104</v>
      </c>
      <c r="K214" s="51">
        <v>0</v>
      </c>
      <c r="L214" s="51">
        <v>0</v>
      </c>
      <c r="M214" s="51">
        <v>0</v>
      </c>
      <c r="N214" s="51">
        <v>0</v>
      </c>
      <c r="O214" s="51"/>
    </row>
    <row r="215" spans="2:15" hidden="1" x14ac:dyDescent="0.25">
      <c r="B215" s="51" t="s">
        <v>33</v>
      </c>
      <c r="C215" s="51" t="s">
        <v>34</v>
      </c>
      <c r="D215" s="51" t="s">
        <v>35</v>
      </c>
      <c r="E215" s="51" t="s">
        <v>378</v>
      </c>
      <c r="F215" s="34"/>
      <c r="G215" s="52" t="s">
        <v>23</v>
      </c>
      <c r="H215" s="51">
        <v>5</v>
      </c>
      <c r="I215" s="51" t="s">
        <v>18</v>
      </c>
      <c r="J215" s="51" t="s">
        <v>105</v>
      </c>
      <c r="K215" s="51">
        <v>0</v>
      </c>
      <c r="L215" s="51">
        <v>0</v>
      </c>
      <c r="M215" s="51">
        <v>0</v>
      </c>
      <c r="N215" s="51">
        <v>0</v>
      </c>
      <c r="O215" s="51"/>
    </row>
    <row r="216" spans="2:15" hidden="1" x14ac:dyDescent="0.25">
      <c r="B216" s="51" t="s">
        <v>33</v>
      </c>
      <c r="C216" s="51" t="s">
        <v>34</v>
      </c>
      <c r="D216" s="51" t="s">
        <v>35</v>
      </c>
      <c r="E216" s="51" t="s">
        <v>378</v>
      </c>
      <c r="F216" s="34"/>
      <c r="G216" s="52" t="s">
        <v>23</v>
      </c>
      <c r="H216" s="51">
        <v>5</v>
      </c>
      <c r="I216" s="51" t="s">
        <v>18</v>
      </c>
      <c r="J216" s="51" t="s">
        <v>103</v>
      </c>
      <c r="K216" s="51">
        <v>0</v>
      </c>
      <c r="L216" s="51">
        <v>0</v>
      </c>
      <c r="M216" s="51">
        <v>0</v>
      </c>
      <c r="N216" s="51">
        <v>0</v>
      </c>
      <c r="O216" s="51"/>
    </row>
    <row r="217" spans="2:15" hidden="1" x14ac:dyDescent="0.25">
      <c r="B217" s="51" t="s">
        <v>33</v>
      </c>
      <c r="C217" s="51" t="s">
        <v>34</v>
      </c>
      <c r="D217" s="51" t="s">
        <v>35</v>
      </c>
      <c r="E217" s="51" t="s">
        <v>378</v>
      </c>
      <c r="F217" s="34"/>
      <c r="G217" s="52" t="s">
        <v>23</v>
      </c>
      <c r="H217" s="51">
        <v>5</v>
      </c>
      <c r="I217" s="52" t="s">
        <v>18</v>
      </c>
      <c r="J217" s="52" t="s">
        <v>104</v>
      </c>
      <c r="K217" s="51">
        <v>0</v>
      </c>
      <c r="L217" s="51">
        <v>0</v>
      </c>
      <c r="M217" s="51">
        <v>0</v>
      </c>
      <c r="N217" s="51">
        <v>0</v>
      </c>
      <c r="O217" s="51"/>
    </row>
    <row r="218" spans="2:15" hidden="1" x14ac:dyDescent="0.25">
      <c r="B218" s="51" t="s">
        <v>56</v>
      </c>
      <c r="C218" s="51" t="s">
        <v>57</v>
      </c>
      <c r="D218" s="51" t="s">
        <v>99</v>
      </c>
      <c r="E218" s="51" t="s">
        <v>378</v>
      </c>
      <c r="F218" s="34"/>
      <c r="G218" s="52" t="s">
        <v>17</v>
      </c>
      <c r="H218" s="51">
        <v>1</v>
      </c>
      <c r="I218" s="51" t="s">
        <v>158</v>
      </c>
      <c r="J218" s="51" t="s">
        <v>159</v>
      </c>
      <c r="K218" s="51">
        <v>0</v>
      </c>
      <c r="L218" s="51">
        <v>0</v>
      </c>
      <c r="M218" s="51">
        <v>0</v>
      </c>
      <c r="N218" s="51">
        <v>0</v>
      </c>
      <c r="O218" s="51"/>
    </row>
    <row r="219" spans="2:15" hidden="1" x14ac:dyDescent="0.25">
      <c r="B219" s="51" t="s">
        <v>56</v>
      </c>
      <c r="C219" s="51" t="s">
        <v>57</v>
      </c>
      <c r="D219" s="51" t="s">
        <v>99</v>
      </c>
      <c r="E219" s="51" t="s">
        <v>378</v>
      </c>
      <c r="F219" s="34"/>
      <c r="G219" s="52" t="s">
        <v>17</v>
      </c>
      <c r="H219" s="51">
        <v>1</v>
      </c>
      <c r="I219" s="51" t="s">
        <v>158</v>
      </c>
      <c r="J219" s="51" t="s">
        <v>103</v>
      </c>
      <c r="K219" s="51">
        <v>0</v>
      </c>
      <c r="L219" s="51">
        <v>0</v>
      </c>
      <c r="M219" s="51">
        <v>0</v>
      </c>
      <c r="N219" s="51">
        <v>0</v>
      </c>
      <c r="O219" s="51"/>
    </row>
    <row r="220" spans="2:15" hidden="1" x14ac:dyDescent="0.25">
      <c r="B220" s="51" t="s">
        <v>56</v>
      </c>
      <c r="C220" s="51" t="s">
        <v>57</v>
      </c>
      <c r="D220" s="51" t="s">
        <v>99</v>
      </c>
      <c r="E220" s="51" t="s">
        <v>378</v>
      </c>
      <c r="F220" s="34"/>
      <c r="G220" s="52" t="s">
        <v>17</v>
      </c>
      <c r="H220" s="51">
        <v>1</v>
      </c>
      <c r="I220" s="51" t="s">
        <v>158</v>
      </c>
      <c r="J220" s="51" t="s">
        <v>104</v>
      </c>
      <c r="K220" s="51">
        <v>0</v>
      </c>
      <c r="L220" s="51">
        <v>0</v>
      </c>
      <c r="M220" s="51">
        <v>0</v>
      </c>
      <c r="N220" s="51">
        <v>0</v>
      </c>
      <c r="O220" s="51"/>
    </row>
    <row r="221" spans="2:15" hidden="1" x14ac:dyDescent="0.25">
      <c r="B221" s="51" t="s">
        <v>56</v>
      </c>
      <c r="C221" s="51" t="s">
        <v>57</v>
      </c>
      <c r="D221" s="51" t="s">
        <v>99</v>
      </c>
      <c r="E221" s="51" t="s">
        <v>378</v>
      </c>
      <c r="F221" s="34"/>
      <c r="G221" s="52" t="s">
        <v>17</v>
      </c>
      <c r="H221" s="51">
        <v>1</v>
      </c>
      <c r="I221" s="51" t="s">
        <v>18</v>
      </c>
      <c r="J221" s="51" t="s">
        <v>105</v>
      </c>
      <c r="K221" s="51">
        <v>0</v>
      </c>
      <c r="L221" s="51">
        <v>0</v>
      </c>
      <c r="M221" s="51">
        <v>0</v>
      </c>
      <c r="N221" s="51">
        <v>0</v>
      </c>
      <c r="O221" s="51"/>
    </row>
    <row r="222" spans="2:15" hidden="1" x14ac:dyDescent="0.25">
      <c r="B222" s="51" t="s">
        <v>56</v>
      </c>
      <c r="C222" s="51" t="s">
        <v>57</v>
      </c>
      <c r="D222" s="51" t="s">
        <v>99</v>
      </c>
      <c r="E222" s="51" t="s">
        <v>378</v>
      </c>
      <c r="F222" s="34"/>
      <c r="G222" s="52" t="s">
        <v>17</v>
      </c>
      <c r="H222" s="51">
        <v>1</v>
      </c>
      <c r="I222" s="51" t="s">
        <v>18</v>
      </c>
      <c r="J222" s="51" t="s">
        <v>103</v>
      </c>
      <c r="K222" s="51">
        <v>0</v>
      </c>
      <c r="L222" s="51">
        <v>0</v>
      </c>
      <c r="M222" s="51">
        <v>0</v>
      </c>
      <c r="N222" s="51">
        <v>0</v>
      </c>
      <c r="O222" s="51"/>
    </row>
    <row r="223" spans="2:15" hidden="1" x14ac:dyDescent="0.25">
      <c r="B223" s="51" t="s">
        <v>54</v>
      </c>
      <c r="C223" s="51" t="s">
        <v>55</v>
      </c>
      <c r="D223" s="51" t="s">
        <v>45</v>
      </c>
      <c r="E223" s="51" t="s">
        <v>378</v>
      </c>
      <c r="F223" s="34">
        <v>48.963700000000003</v>
      </c>
      <c r="G223" s="52" t="s">
        <v>17</v>
      </c>
      <c r="H223" s="51">
        <v>1</v>
      </c>
      <c r="I223" s="52" t="s">
        <v>18</v>
      </c>
      <c r="J223" s="52" t="s">
        <v>104</v>
      </c>
      <c r="K223" s="51">
        <v>0</v>
      </c>
      <c r="L223" s="51">
        <v>0</v>
      </c>
      <c r="M223" s="51">
        <v>0</v>
      </c>
      <c r="N223" s="51">
        <v>0</v>
      </c>
      <c r="O223" s="51"/>
    </row>
    <row r="224" spans="2:15" hidden="1" x14ac:dyDescent="0.25">
      <c r="B224" s="51" t="s">
        <v>56</v>
      </c>
      <c r="C224" s="51" t="s">
        <v>57</v>
      </c>
      <c r="D224" s="51" t="s">
        <v>99</v>
      </c>
      <c r="E224" s="51" t="s">
        <v>378</v>
      </c>
      <c r="F224" s="34"/>
      <c r="G224" s="52" t="s">
        <v>20</v>
      </c>
      <c r="H224" s="51">
        <v>2</v>
      </c>
      <c r="I224" s="51" t="s">
        <v>158</v>
      </c>
      <c r="J224" s="51" t="s">
        <v>159</v>
      </c>
      <c r="K224" s="51">
        <v>0</v>
      </c>
      <c r="L224" s="51">
        <v>0</v>
      </c>
      <c r="M224" s="51">
        <v>0</v>
      </c>
      <c r="N224" s="51">
        <v>0</v>
      </c>
      <c r="O224" s="51"/>
    </row>
    <row r="225" spans="2:15" hidden="1" x14ac:dyDescent="0.25">
      <c r="B225" s="51" t="s">
        <v>56</v>
      </c>
      <c r="C225" s="51" t="s">
        <v>57</v>
      </c>
      <c r="D225" s="51" t="s">
        <v>99</v>
      </c>
      <c r="E225" s="51" t="s">
        <v>378</v>
      </c>
      <c r="F225" s="34"/>
      <c r="G225" s="52" t="s">
        <v>20</v>
      </c>
      <c r="H225" s="51">
        <v>2</v>
      </c>
      <c r="I225" s="51" t="s">
        <v>158</v>
      </c>
      <c r="J225" s="51" t="s">
        <v>103</v>
      </c>
      <c r="K225" s="51">
        <v>0</v>
      </c>
      <c r="L225" s="51">
        <v>0</v>
      </c>
      <c r="M225" s="51">
        <v>0</v>
      </c>
      <c r="N225" s="51">
        <v>0</v>
      </c>
      <c r="O225" s="51"/>
    </row>
    <row r="226" spans="2:15" hidden="1" x14ac:dyDescent="0.25">
      <c r="B226" s="51" t="s">
        <v>56</v>
      </c>
      <c r="C226" s="51" t="s">
        <v>57</v>
      </c>
      <c r="D226" s="51" t="s">
        <v>99</v>
      </c>
      <c r="E226" s="51" t="s">
        <v>378</v>
      </c>
      <c r="F226" s="34"/>
      <c r="G226" s="52" t="s">
        <v>20</v>
      </c>
      <c r="H226" s="51">
        <v>2</v>
      </c>
      <c r="I226" s="51" t="s">
        <v>158</v>
      </c>
      <c r="J226" s="51" t="s">
        <v>104</v>
      </c>
      <c r="K226" s="51">
        <v>0</v>
      </c>
      <c r="L226" s="51">
        <v>0</v>
      </c>
      <c r="M226" s="51">
        <v>0</v>
      </c>
      <c r="N226" s="51">
        <v>0</v>
      </c>
      <c r="O226" s="51"/>
    </row>
    <row r="227" spans="2:15" hidden="1" x14ac:dyDescent="0.25">
      <c r="B227" s="51" t="s">
        <v>56</v>
      </c>
      <c r="C227" s="51" t="s">
        <v>57</v>
      </c>
      <c r="D227" s="51" t="s">
        <v>99</v>
      </c>
      <c r="E227" s="51" t="s">
        <v>378</v>
      </c>
      <c r="F227" s="34"/>
      <c r="G227" s="52" t="s">
        <v>20</v>
      </c>
      <c r="H227" s="51">
        <v>2</v>
      </c>
      <c r="I227" s="51" t="s">
        <v>18</v>
      </c>
      <c r="J227" s="51" t="s">
        <v>105</v>
      </c>
      <c r="K227" s="51">
        <v>0</v>
      </c>
      <c r="L227" s="51">
        <v>0</v>
      </c>
      <c r="M227" s="51">
        <v>0</v>
      </c>
      <c r="N227" s="51">
        <v>0</v>
      </c>
      <c r="O227" s="51"/>
    </row>
    <row r="228" spans="2:15" hidden="1" x14ac:dyDescent="0.25">
      <c r="B228" s="51" t="s">
        <v>56</v>
      </c>
      <c r="C228" s="51" t="s">
        <v>57</v>
      </c>
      <c r="D228" s="51" t="s">
        <v>99</v>
      </c>
      <c r="E228" s="51" t="s">
        <v>378</v>
      </c>
      <c r="F228" s="34"/>
      <c r="G228" s="52" t="s">
        <v>20</v>
      </c>
      <c r="H228" s="51">
        <v>2</v>
      </c>
      <c r="I228" s="51" t="s">
        <v>18</v>
      </c>
      <c r="J228" s="51" t="s">
        <v>103</v>
      </c>
      <c r="K228" s="51">
        <v>0</v>
      </c>
      <c r="L228" s="51">
        <v>0</v>
      </c>
      <c r="M228" s="51">
        <v>0</v>
      </c>
      <c r="N228" s="51">
        <v>0</v>
      </c>
      <c r="O228" s="51"/>
    </row>
    <row r="229" spans="2:15" hidden="1" x14ac:dyDescent="0.25">
      <c r="B229" s="51" t="s">
        <v>56</v>
      </c>
      <c r="C229" s="51" t="s">
        <v>57</v>
      </c>
      <c r="D229" s="51" t="s">
        <v>99</v>
      </c>
      <c r="E229" s="51" t="s">
        <v>378</v>
      </c>
      <c r="F229" s="34"/>
      <c r="G229" s="52" t="s">
        <v>20</v>
      </c>
      <c r="H229" s="51">
        <v>2</v>
      </c>
      <c r="I229" s="52" t="s">
        <v>18</v>
      </c>
      <c r="J229" s="52" t="s">
        <v>104</v>
      </c>
      <c r="K229" s="51">
        <v>0</v>
      </c>
      <c r="L229" s="51">
        <v>0</v>
      </c>
      <c r="M229" s="51">
        <v>0</v>
      </c>
      <c r="N229" s="51">
        <v>0</v>
      </c>
      <c r="O229" s="51"/>
    </row>
    <row r="230" spans="2:15" hidden="1" x14ac:dyDescent="0.25">
      <c r="B230" s="51" t="s">
        <v>56</v>
      </c>
      <c r="C230" s="51" t="s">
        <v>57</v>
      </c>
      <c r="D230" s="51" t="s">
        <v>99</v>
      </c>
      <c r="E230" s="51" t="s">
        <v>378</v>
      </c>
      <c r="F230" s="34"/>
      <c r="G230" s="52" t="s">
        <v>21</v>
      </c>
      <c r="H230" s="51">
        <v>3</v>
      </c>
      <c r="I230" s="51" t="s">
        <v>158</v>
      </c>
      <c r="J230" s="51" t="s">
        <v>159</v>
      </c>
      <c r="K230" s="51">
        <v>0</v>
      </c>
      <c r="L230" s="51">
        <v>0</v>
      </c>
      <c r="M230" s="51">
        <v>0</v>
      </c>
      <c r="N230" s="51">
        <v>0</v>
      </c>
      <c r="O230" s="51"/>
    </row>
    <row r="231" spans="2:15" hidden="1" x14ac:dyDescent="0.25">
      <c r="B231" s="51" t="s">
        <v>56</v>
      </c>
      <c r="C231" s="51" t="s">
        <v>57</v>
      </c>
      <c r="D231" s="51" t="s">
        <v>99</v>
      </c>
      <c r="E231" s="51" t="s">
        <v>378</v>
      </c>
      <c r="F231" s="34"/>
      <c r="G231" s="52" t="s">
        <v>21</v>
      </c>
      <c r="H231" s="51">
        <v>3</v>
      </c>
      <c r="I231" s="51" t="s">
        <v>158</v>
      </c>
      <c r="J231" s="51" t="s">
        <v>103</v>
      </c>
      <c r="K231" s="51">
        <v>0</v>
      </c>
      <c r="L231" s="51">
        <v>0</v>
      </c>
      <c r="M231" s="51">
        <v>0</v>
      </c>
      <c r="N231" s="51">
        <v>0</v>
      </c>
      <c r="O231" s="51"/>
    </row>
    <row r="232" spans="2:15" hidden="1" x14ac:dyDescent="0.25">
      <c r="B232" s="51" t="s">
        <v>56</v>
      </c>
      <c r="C232" s="51" t="s">
        <v>57</v>
      </c>
      <c r="D232" s="51" t="s">
        <v>99</v>
      </c>
      <c r="E232" s="51" t="s">
        <v>378</v>
      </c>
      <c r="F232" s="34"/>
      <c r="G232" s="52" t="s">
        <v>21</v>
      </c>
      <c r="H232" s="51">
        <v>3</v>
      </c>
      <c r="I232" s="51" t="s">
        <v>158</v>
      </c>
      <c r="J232" s="51" t="s">
        <v>104</v>
      </c>
      <c r="K232" s="51">
        <v>0</v>
      </c>
      <c r="L232" s="51">
        <v>0</v>
      </c>
      <c r="M232" s="51">
        <v>0</v>
      </c>
      <c r="N232" s="51">
        <v>0</v>
      </c>
      <c r="O232" s="51"/>
    </row>
    <row r="233" spans="2:15" hidden="1" x14ac:dyDescent="0.25">
      <c r="B233" s="51" t="s">
        <v>56</v>
      </c>
      <c r="C233" s="51" t="s">
        <v>57</v>
      </c>
      <c r="D233" s="51" t="s">
        <v>99</v>
      </c>
      <c r="E233" s="51" t="s">
        <v>378</v>
      </c>
      <c r="F233" s="34"/>
      <c r="G233" s="52" t="s">
        <v>21</v>
      </c>
      <c r="H233" s="51">
        <v>3</v>
      </c>
      <c r="I233" s="51" t="s">
        <v>18</v>
      </c>
      <c r="J233" s="51" t="s">
        <v>105</v>
      </c>
      <c r="K233" s="51">
        <v>0</v>
      </c>
      <c r="L233" s="51">
        <v>0</v>
      </c>
      <c r="M233" s="51">
        <v>0</v>
      </c>
      <c r="N233" s="51">
        <v>0</v>
      </c>
      <c r="O233" s="51"/>
    </row>
    <row r="234" spans="2:15" hidden="1" x14ac:dyDescent="0.25">
      <c r="B234" s="51" t="s">
        <v>56</v>
      </c>
      <c r="C234" s="51" t="s">
        <v>57</v>
      </c>
      <c r="D234" s="51" t="s">
        <v>99</v>
      </c>
      <c r="E234" s="51" t="s">
        <v>378</v>
      </c>
      <c r="F234" s="34"/>
      <c r="G234" s="52" t="s">
        <v>21</v>
      </c>
      <c r="H234" s="51">
        <v>3</v>
      </c>
      <c r="I234" s="51" t="s">
        <v>18</v>
      </c>
      <c r="J234" s="51" t="s">
        <v>103</v>
      </c>
      <c r="K234" s="51">
        <v>0</v>
      </c>
      <c r="L234" s="51">
        <v>0</v>
      </c>
      <c r="M234" s="51">
        <v>0</v>
      </c>
      <c r="N234" s="51">
        <v>0</v>
      </c>
      <c r="O234" s="51"/>
    </row>
    <row r="235" spans="2:15" hidden="1" x14ac:dyDescent="0.25">
      <c r="B235" s="51" t="s">
        <v>56</v>
      </c>
      <c r="C235" s="51" t="s">
        <v>57</v>
      </c>
      <c r="D235" s="51" t="s">
        <v>99</v>
      </c>
      <c r="E235" s="51" t="s">
        <v>378</v>
      </c>
      <c r="F235" s="34"/>
      <c r="G235" s="52" t="s">
        <v>21</v>
      </c>
      <c r="H235" s="51">
        <v>3</v>
      </c>
      <c r="I235" s="52" t="s">
        <v>18</v>
      </c>
      <c r="J235" s="52" t="s">
        <v>104</v>
      </c>
      <c r="K235" s="51">
        <v>0</v>
      </c>
      <c r="L235" s="51">
        <v>0</v>
      </c>
      <c r="M235" s="51">
        <v>0</v>
      </c>
      <c r="N235" s="51">
        <v>0</v>
      </c>
      <c r="O235" s="51"/>
    </row>
    <row r="236" spans="2:15" hidden="1" x14ac:dyDescent="0.25">
      <c r="B236" s="51" t="s">
        <v>56</v>
      </c>
      <c r="C236" s="51" t="s">
        <v>57</v>
      </c>
      <c r="D236" s="51" t="s">
        <v>99</v>
      </c>
      <c r="E236" s="51" t="s">
        <v>378</v>
      </c>
      <c r="F236" s="34"/>
      <c r="G236" s="52" t="s">
        <v>22</v>
      </c>
      <c r="H236" s="51">
        <v>4</v>
      </c>
      <c r="I236" s="51" t="s">
        <v>158</v>
      </c>
      <c r="J236" s="51" t="s">
        <v>159</v>
      </c>
      <c r="K236" s="51">
        <v>0</v>
      </c>
      <c r="L236" s="51">
        <v>0</v>
      </c>
      <c r="M236" s="51">
        <v>0</v>
      </c>
      <c r="N236" s="51">
        <v>0</v>
      </c>
      <c r="O236" s="51"/>
    </row>
    <row r="237" spans="2:15" hidden="1" x14ac:dyDescent="0.25">
      <c r="B237" s="51" t="s">
        <v>56</v>
      </c>
      <c r="C237" s="51" t="s">
        <v>57</v>
      </c>
      <c r="D237" s="51" t="s">
        <v>99</v>
      </c>
      <c r="E237" s="51" t="s">
        <v>378</v>
      </c>
      <c r="F237" s="34"/>
      <c r="G237" s="52" t="s">
        <v>22</v>
      </c>
      <c r="H237" s="51">
        <v>4</v>
      </c>
      <c r="I237" s="51" t="s">
        <v>158</v>
      </c>
      <c r="J237" s="51" t="s">
        <v>103</v>
      </c>
      <c r="K237" s="51">
        <v>0</v>
      </c>
      <c r="L237" s="51">
        <v>0</v>
      </c>
      <c r="M237" s="51">
        <v>0</v>
      </c>
      <c r="N237" s="51">
        <v>0</v>
      </c>
      <c r="O237" s="51"/>
    </row>
    <row r="238" spans="2:15" hidden="1" x14ac:dyDescent="0.25">
      <c r="B238" s="51" t="s">
        <v>56</v>
      </c>
      <c r="C238" s="51" t="s">
        <v>57</v>
      </c>
      <c r="D238" s="51" t="s">
        <v>99</v>
      </c>
      <c r="E238" s="51" t="s">
        <v>378</v>
      </c>
      <c r="F238" s="34"/>
      <c r="G238" s="52" t="s">
        <v>22</v>
      </c>
      <c r="H238" s="51">
        <v>4</v>
      </c>
      <c r="I238" s="51" t="s">
        <v>158</v>
      </c>
      <c r="J238" s="51" t="s">
        <v>104</v>
      </c>
      <c r="K238" s="51">
        <v>0</v>
      </c>
      <c r="L238" s="51">
        <v>0</v>
      </c>
      <c r="M238" s="51">
        <v>0</v>
      </c>
      <c r="N238" s="51">
        <v>0</v>
      </c>
      <c r="O238" s="51"/>
    </row>
    <row r="239" spans="2:15" hidden="1" x14ac:dyDescent="0.25">
      <c r="B239" s="51" t="s">
        <v>56</v>
      </c>
      <c r="C239" s="51" t="s">
        <v>57</v>
      </c>
      <c r="D239" s="51" t="s">
        <v>99</v>
      </c>
      <c r="E239" s="51" t="s">
        <v>378</v>
      </c>
      <c r="F239" s="34"/>
      <c r="G239" s="52" t="s">
        <v>22</v>
      </c>
      <c r="H239" s="51">
        <v>4</v>
      </c>
      <c r="I239" s="51" t="s">
        <v>18</v>
      </c>
      <c r="J239" s="51" t="s">
        <v>105</v>
      </c>
      <c r="K239" s="51">
        <v>0</v>
      </c>
      <c r="L239" s="51">
        <v>0</v>
      </c>
      <c r="M239" s="51">
        <v>0</v>
      </c>
      <c r="N239" s="51">
        <v>0</v>
      </c>
      <c r="O239" s="51"/>
    </row>
    <row r="240" spans="2:15" hidden="1" x14ac:dyDescent="0.25">
      <c r="B240" s="51" t="s">
        <v>56</v>
      </c>
      <c r="C240" s="51" t="s">
        <v>57</v>
      </c>
      <c r="D240" s="51" t="s">
        <v>99</v>
      </c>
      <c r="E240" s="51" t="s">
        <v>378</v>
      </c>
      <c r="F240" s="34"/>
      <c r="G240" s="52" t="s">
        <v>22</v>
      </c>
      <c r="H240" s="51">
        <v>4</v>
      </c>
      <c r="I240" s="51" t="s">
        <v>18</v>
      </c>
      <c r="J240" s="51" t="s">
        <v>103</v>
      </c>
      <c r="K240" s="51">
        <v>0</v>
      </c>
      <c r="L240" s="51">
        <v>0</v>
      </c>
      <c r="M240" s="51">
        <v>0</v>
      </c>
      <c r="N240" s="51">
        <v>0</v>
      </c>
      <c r="O240" s="51"/>
    </row>
    <row r="241" spans="2:15" hidden="1" x14ac:dyDescent="0.25">
      <c r="B241" s="51" t="s">
        <v>56</v>
      </c>
      <c r="C241" s="51" t="s">
        <v>57</v>
      </c>
      <c r="D241" s="51" t="s">
        <v>99</v>
      </c>
      <c r="E241" s="51" t="s">
        <v>378</v>
      </c>
      <c r="F241" s="34"/>
      <c r="G241" s="52" t="s">
        <v>22</v>
      </c>
      <c r="H241" s="51">
        <v>4</v>
      </c>
      <c r="I241" s="52" t="s">
        <v>18</v>
      </c>
      <c r="J241" s="52" t="s">
        <v>104</v>
      </c>
      <c r="K241" s="51">
        <v>0</v>
      </c>
      <c r="L241" s="51">
        <v>0</v>
      </c>
      <c r="M241" s="51">
        <v>0</v>
      </c>
      <c r="N241" s="51">
        <v>0</v>
      </c>
      <c r="O241" s="51"/>
    </row>
    <row r="242" spans="2:15" hidden="1" x14ac:dyDescent="0.25">
      <c r="B242" s="51" t="s">
        <v>56</v>
      </c>
      <c r="C242" s="51" t="s">
        <v>57</v>
      </c>
      <c r="D242" s="51" t="s">
        <v>99</v>
      </c>
      <c r="E242" s="51" t="s">
        <v>378</v>
      </c>
      <c r="F242" s="34"/>
      <c r="G242" s="52" t="s">
        <v>23</v>
      </c>
      <c r="H242" s="51">
        <v>5</v>
      </c>
      <c r="I242" s="51" t="s">
        <v>158</v>
      </c>
      <c r="J242" s="51" t="s">
        <v>159</v>
      </c>
      <c r="K242" s="51">
        <v>0</v>
      </c>
      <c r="L242" s="51">
        <v>0</v>
      </c>
      <c r="M242" s="51">
        <v>0</v>
      </c>
      <c r="N242" s="51">
        <v>0</v>
      </c>
      <c r="O242" s="51"/>
    </row>
    <row r="243" spans="2:15" hidden="1" x14ac:dyDescent="0.25">
      <c r="B243" s="51" t="s">
        <v>56</v>
      </c>
      <c r="C243" s="51" t="s">
        <v>57</v>
      </c>
      <c r="D243" s="51" t="s">
        <v>99</v>
      </c>
      <c r="E243" s="51" t="s">
        <v>378</v>
      </c>
      <c r="F243" s="34"/>
      <c r="G243" s="52" t="s">
        <v>23</v>
      </c>
      <c r="H243" s="51">
        <v>5</v>
      </c>
      <c r="I243" s="51" t="s">
        <v>158</v>
      </c>
      <c r="J243" s="51" t="s">
        <v>103</v>
      </c>
      <c r="K243" s="51">
        <v>0</v>
      </c>
      <c r="L243" s="51">
        <v>0</v>
      </c>
      <c r="M243" s="51">
        <v>0</v>
      </c>
      <c r="N243" s="51">
        <v>0</v>
      </c>
      <c r="O243" s="51"/>
    </row>
    <row r="244" spans="2:15" hidden="1" x14ac:dyDescent="0.25">
      <c r="B244" s="51" t="s">
        <v>56</v>
      </c>
      <c r="C244" s="51" t="s">
        <v>57</v>
      </c>
      <c r="D244" s="51" t="s">
        <v>99</v>
      </c>
      <c r="E244" s="51" t="s">
        <v>378</v>
      </c>
      <c r="F244" s="34"/>
      <c r="G244" s="52" t="s">
        <v>23</v>
      </c>
      <c r="H244" s="51">
        <v>5</v>
      </c>
      <c r="I244" s="51" t="s">
        <v>158</v>
      </c>
      <c r="J244" s="51" t="s">
        <v>104</v>
      </c>
      <c r="K244" s="51">
        <v>0</v>
      </c>
      <c r="L244" s="51">
        <v>0</v>
      </c>
      <c r="M244" s="51">
        <v>0</v>
      </c>
      <c r="N244" s="51">
        <v>0</v>
      </c>
      <c r="O244" s="51"/>
    </row>
    <row r="245" spans="2:15" hidden="1" x14ac:dyDescent="0.25">
      <c r="B245" s="51" t="s">
        <v>56</v>
      </c>
      <c r="C245" s="51" t="s">
        <v>57</v>
      </c>
      <c r="D245" s="51" t="s">
        <v>99</v>
      </c>
      <c r="E245" s="51" t="s">
        <v>378</v>
      </c>
      <c r="F245" s="34"/>
      <c r="G245" s="52" t="s">
        <v>23</v>
      </c>
      <c r="H245" s="51">
        <v>5</v>
      </c>
      <c r="I245" s="51" t="s">
        <v>18</v>
      </c>
      <c r="J245" s="51" t="s">
        <v>105</v>
      </c>
      <c r="K245" s="51">
        <v>0</v>
      </c>
      <c r="L245" s="51">
        <v>0</v>
      </c>
      <c r="M245" s="51">
        <v>0</v>
      </c>
      <c r="N245" s="51">
        <v>0</v>
      </c>
      <c r="O245" s="51"/>
    </row>
    <row r="246" spans="2:15" hidden="1" x14ac:dyDescent="0.25">
      <c r="B246" s="51" t="s">
        <v>56</v>
      </c>
      <c r="C246" s="51" t="s">
        <v>57</v>
      </c>
      <c r="D246" s="51" t="s">
        <v>99</v>
      </c>
      <c r="E246" s="51" t="s">
        <v>378</v>
      </c>
      <c r="F246" s="34"/>
      <c r="G246" s="52" t="s">
        <v>23</v>
      </c>
      <c r="H246" s="51">
        <v>5</v>
      </c>
      <c r="I246" s="51" t="s">
        <v>18</v>
      </c>
      <c r="J246" s="51" t="s">
        <v>103</v>
      </c>
      <c r="K246" s="51">
        <v>0</v>
      </c>
      <c r="L246" s="51">
        <v>0</v>
      </c>
      <c r="M246" s="51">
        <v>0</v>
      </c>
      <c r="N246" s="51">
        <v>0</v>
      </c>
      <c r="O246" s="51"/>
    </row>
    <row r="247" spans="2:15" hidden="1" x14ac:dyDescent="0.25">
      <c r="B247" s="51" t="s">
        <v>56</v>
      </c>
      <c r="C247" s="51" t="s">
        <v>57</v>
      </c>
      <c r="D247" s="51" t="s">
        <v>99</v>
      </c>
      <c r="E247" s="51" t="s">
        <v>378</v>
      </c>
      <c r="F247" s="34"/>
      <c r="G247" s="52" t="s">
        <v>23</v>
      </c>
      <c r="H247" s="51">
        <v>5</v>
      </c>
      <c r="I247" s="52" t="s">
        <v>18</v>
      </c>
      <c r="J247" s="52" t="s">
        <v>104</v>
      </c>
      <c r="K247" s="51">
        <v>0</v>
      </c>
      <c r="L247" s="51">
        <v>0</v>
      </c>
      <c r="M247" s="51">
        <v>0</v>
      </c>
      <c r="N247" s="51">
        <v>0</v>
      </c>
      <c r="O247" s="51"/>
    </row>
    <row r="248" spans="2:15" hidden="1" x14ac:dyDescent="0.25">
      <c r="B248" s="51" t="s">
        <v>60</v>
      </c>
      <c r="C248" s="20" t="s">
        <v>61</v>
      </c>
      <c r="D248" s="20" t="s">
        <v>15</v>
      </c>
      <c r="E248" s="20" t="s">
        <v>378</v>
      </c>
      <c r="F248" s="35"/>
      <c r="G248" s="21" t="s">
        <v>17</v>
      </c>
      <c r="H248" s="51">
        <v>1</v>
      </c>
      <c r="I248" s="20" t="s">
        <v>158</v>
      </c>
      <c r="J248" s="20" t="s">
        <v>159</v>
      </c>
      <c r="K248" s="17">
        <v>2</v>
      </c>
      <c r="L248" s="17">
        <v>2</v>
      </c>
      <c r="M248" s="51">
        <v>0</v>
      </c>
      <c r="N248" s="20">
        <v>0</v>
      </c>
      <c r="O248" s="20" t="s">
        <v>381</v>
      </c>
    </row>
    <row r="249" spans="2:15" hidden="1" x14ac:dyDescent="0.25">
      <c r="B249" s="51" t="s">
        <v>60</v>
      </c>
      <c r="C249" s="51" t="s">
        <v>61</v>
      </c>
      <c r="D249" s="51" t="s">
        <v>15</v>
      </c>
      <c r="E249" s="51" t="s">
        <v>378</v>
      </c>
      <c r="F249" s="34"/>
      <c r="G249" s="52" t="s">
        <v>17</v>
      </c>
      <c r="H249" s="51">
        <v>1</v>
      </c>
      <c r="I249" s="51" t="s">
        <v>158</v>
      </c>
      <c r="J249" s="51" t="s">
        <v>103</v>
      </c>
      <c r="K249" s="17">
        <v>2</v>
      </c>
      <c r="L249" s="17">
        <v>2</v>
      </c>
      <c r="M249" s="51">
        <v>0</v>
      </c>
      <c r="N249" s="51">
        <v>0</v>
      </c>
      <c r="O249" s="51"/>
    </row>
    <row r="250" spans="2:15" hidden="1" x14ac:dyDescent="0.25">
      <c r="B250" s="51" t="s">
        <v>60</v>
      </c>
      <c r="C250" s="51" t="s">
        <v>61</v>
      </c>
      <c r="D250" s="51" t="s">
        <v>15</v>
      </c>
      <c r="E250" s="51" t="s">
        <v>378</v>
      </c>
      <c r="F250" s="34"/>
      <c r="G250" s="52" t="s">
        <v>17</v>
      </c>
      <c r="H250" s="51">
        <v>1</v>
      </c>
      <c r="I250" s="51" t="s">
        <v>158</v>
      </c>
      <c r="J250" s="51" t="s">
        <v>104</v>
      </c>
      <c r="K250" s="17">
        <v>1</v>
      </c>
      <c r="L250" s="17">
        <v>1</v>
      </c>
      <c r="M250" s="51">
        <v>0</v>
      </c>
      <c r="N250" s="51">
        <v>0</v>
      </c>
      <c r="O250" s="51"/>
    </row>
    <row r="251" spans="2:15" hidden="1" x14ac:dyDescent="0.25">
      <c r="B251" s="51" t="s">
        <v>60</v>
      </c>
      <c r="C251" s="51" t="s">
        <v>61</v>
      </c>
      <c r="D251" s="51" t="s">
        <v>15</v>
      </c>
      <c r="E251" s="51" t="s">
        <v>378</v>
      </c>
      <c r="F251" s="34"/>
      <c r="G251" s="52" t="s">
        <v>17</v>
      </c>
      <c r="H251" s="51">
        <v>1</v>
      </c>
      <c r="I251" s="51" t="s">
        <v>18</v>
      </c>
      <c r="J251" s="51" t="s">
        <v>105</v>
      </c>
      <c r="K251" s="51">
        <v>0</v>
      </c>
      <c r="L251" s="51">
        <v>0</v>
      </c>
      <c r="M251" s="51">
        <v>0</v>
      </c>
      <c r="N251" s="51">
        <v>0</v>
      </c>
      <c r="O251" s="51"/>
    </row>
    <row r="252" spans="2:15" hidden="1" x14ac:dyDescent="0.25">
      <c r="B252" s="51" t="s">
        <v>60</v>
      </c>
      <c r="C252" s="51" t="s">
        <v>61</v>
      </c>
      <c r="D252" s="51" t="s">
        <v>15</v>
      </c>
      <c r="E252" s="51" t="s">
        <v>378</v>
      </c>
      <c r="F252" s="34"/>
      <c r="G252" s="52" t="s">
        <v>17</v>
      </c>
      <c r="H252" s="51">
        <v>1</v>
      </c>
      <c r="I252" s="51" t="s">
        <v>18</v>
      </c>
      <c r="J252" s="51" t="s">
        <v>103</v>
      </c>
      <c r="K252" s="51">
        <v>0</v>
      </c>
      <c r="L252" s="51">
        <v>0</v>
      </c>
      <c r="M252" s="51">
        <v>0</v>
      </c>
      <c r="N252" s="51">
        <v>0</v>
      </c>
      <c r="O252" s="51"/>
    </row>
    <row r="253" spans="2:15" hidden="1" x14ac:dyDescent="0.25">
      <c r="B253" s="51" t="s">
        <v>58</v>
      </c>
      <c r="C253" s="51" t="s">
        <v>59</v>
      </c>
      <c r="D253" s="51" t="s">
        <v>26</v>
      </c>
      <c r="E253" s="51" t="s">
        <v>378</v>
      </c>
      <c r="F253" s="34">
        <v>0</v>
      </c>
      <c r="G253" s="52" t="s">
        <v>17</v>
      </c>
      <c r="H253" s="51">
        <v>1</v>
      </c>
      <c r="I253" s="52" t="s">
        <v>18</v>
      </c>
      <c r="J253" s="52" t="s">
        <v>104</v>
      </c>
      <c r="K253" s="51">
        <v>0</v>
      </c>
      <c r="L253" s="51">
        <v>0</v>
      </c>
      <c r="M253" s="51">
        <v>0</v>
      </c>
      <c r="N253" s="51">
        <v>0</v>
      </c>
      <c r="O253" s="51" t="s">
        <v>382</v>
      </c>
    </row>
    <row r="254" spans="2:15" hidden="1" x14ac:dyDescent="0.25">
      <c r="B254" s="51" t="s">
        <v>60</v>
      </c>
      <c r="C254" s="51" t="s">
        <v>61</v>
      </c>
      <c r="D254" s="51" t="s">
        <v>15</v>
      </c>
      <c r="E254" s="51" t="s">
        <v>378</v>
      </c>
      <c r="F254" s="34"/>
      <c r="G254" s="52" t="s">
        <v>20</v>
      </c>
      <c r="H254" s="51">
        <v>2</v>
      </c>
      <c r="I254" s="51" t="s">
        <v>158</v>
      </c>
      <c r="J254" s="51" t="s">
        <v>103</v>
      </c>
      <c r="K254" s="51">
        <v>0</v>
      </c>
      <c r="L254" s="51">
        <v>0</v>
      </c>
      <c r="M254" s="51">
        <v>0</v>
      </c>
      <c r="N254" s="51">
        <v>0</v>
      </c>
      <c r="O254" s="51"/>
    </row>
    <row r="255" spans="2:15" hidden="1" x14ac:dyDescent="0.25">
      <c r="B255" s="51" t="s">
        <v>60</v>
      </c>
      <c r="C255" s="51" t="s">
        <v>61</v>
      </c>
      <c r="D255" s="51" t="s">
        <v>15</v>
      </c>
      <c r="E255" s="51" t="s">
        <v>378</v>
      </c>
      <c r="F255" s="34"/>
      <c r="G255" s="52" t="s">
        <v>20</v>
      </c>
      <c r="H255" s="51">
        <v>2</v>
      </c>
      <c r="I255" s="51" t="s">
        <v>158</v>
      </c>
      <c r="J255" s="51" t="s">
        <v>104</v>
      </c>
      <c r="K255" s="51">
        <v>0</v>
      </c>
      <c r="L255" s="51">
        <v>0</v>
      </c>
      <c r="M255" s="51">
        <v>0</v>
      </c>
      <c r="N255" s="51">
        <v>0</v>
      </c>
      <c r="O255" s="51"/>
    </row>
    <row r="256" spans="2:15" hidden="1" x14ac:dyDescent="0.25">
      <c r="B256" s="51" t="s">
        <v>60</v>
      </c>
      <c r="C256" s="51" t="s">
        <v>61</v>
      </c>
      <c r="D256" s="51" t="s">
        <v>15</v>
      </c>
      <c r="E256" s="51" t="s">
        <v>378</v>
      </c>
      <c r="F256" s="34"/>
      <c r="G256" s="52" t="s">
        <v>20</v>
      </c>
      <c r="H256" s="51">
        <v>2</v>
      </c>
      <c r="I256" s="51" t="s">
        <v>18</v>
      </c>
      <c r="J256" s="51" t="s">
        <v>105</v>
      </c>
      <c r="K256" s="51">
        <v>0</v>
      </c>
      <c r="L256" s="51">
        <v>0</v>
      </c>
      <c r="M256" s="51">
        <v>0</v>
      </c>
      <c r="N256" s="51">
        <v>0</v>
      </c>
      <c r="O256" s="51"/>
    </row>
    <row r="257" spans="2:15" hidden="1" x14ac:dyDescent="0.25">
      <c r="B257" s="51" t="s">
        <v>60</v>
      </c>
      <c r="C257" s="51" t="s">
        <v>61</v>
      </c>
      <c r="D257" s="51" t="s">
        <v>15</v>
      </c>
      <c r="E257" s="51" t="s">
        <v>378</v>
      </c>
      <c r="F257" s="34"/>
      <c r="G257" s="52" t="s">
        <v>20</v>
      </c>
      <c r="H257" s="51">
        <v>2</v>
      </c>
      <c r="I257" s="51" t="s">
        <v>18</v>
      </c>
      <c r="J257" s="51" t="s">
        <v>103</v>
      </c>
      <c r="K257" s="51">
        <v>0</v>
      </c>
      <c r="L257" s="51">
        <v>0</v>
      </c>
      <c r="M257" s="51">
        <v>0</v>
      </c>
      <c r="N257" s="51">
        <v>0</v>
      </c>
      <c r="O257" s="51"/>
    </row>
    <row r="258" spans="2:15" hidden="1" x14ac:dyDescent="0.25">
      <c r="B258" s="51" t="s">
        <v>60</v>
      </c>
      <c r="C258" s="51" t="s">
        <v>61</v>
      </c>
      <c r="D258" s="51" t="s">
        <v>15</v>
      </c>
      <c r="E258" s="51" t="s">
        <v>378</v>
      </c>
      <c r="F258" s="34"/>
      <c r="G258" s="52" t="s">
        <v>20</v>
      </c>
      <c r="H258" s="51">
        <v>2</v>
      </c>
      <c r="I258" s="52" t="s">
        <v>18</v>
      </c>
      <c r="J258" s="52" t="s">
        <v>104</v>
      </c>
      <c r="K258" s="51">
        <v>0</v>
      </c>
      <c r="L258" s="51">
        <v>0</v>
      </c>
      <c r="M258" s="51">
        <v>0</v>
      </c>
      <c r="N258" s="51">
        <v>0</v>
      </c>
      <c r="O258" s="51"/>
    </row>
    <row r="259" spans="2:15" hidden="1" x14ac:dyDescent="0.25">
      <c r="B259" s="51" t="s">
        <v>60</v>
      </c>
      <c r="C259" s="51" t="s">
        <v>61</v>
      </c>
      <c r="D259" s="51" t="s">
        <v>15</v>
      </c>
      <c r="E259" s="51" t="s">
        <v>378</v>
      </c>
      <c r="F259" s="34"/>
      <c r="G259" s="52" t="s">
        <v>21</v>
      </c>
      <c r="H259" s="51">
        <v>3</v>
      </c>
      <c r="I259" s="51" t="s">
        <v>158</v>
      </c>
      <c r="J259" s="51" t="s">
        <v>103</v>
      </c>
      <c r="K259" s="51">
        <v>0</v>
      </c>
      <c r="L259" s="51">
        <v>0</v>
      </c>
      <c r="M259" s="51">
        <v>0</v>
      </c>
      <c r="N259" s="51">
        <v>0</v>
      </c>
      <c r="O259" s="51"/>
    </row>
    <row r="260" spans="2:15" hidden="1" x14ac:dyDescent="0.25">
      <c r="B260" s="51" t="s">
        <v>60</v>
      </c>
      <c r="C260" s="51" t="s">
        <v>61</v>
      </c>
      <c r="D260" s="51" t="s">
        <v>15</v>
      </c>
      <c r="E260" s="51" t="s">
        <v>378</v>
      </c>
      <c r="F260" s="34"/>
      <c r="G260" s="52" t="s">
        <v>21</v>
      </c>
      <c r="H260" s="51">
        <v>3</v>
      </c>
      <c r="I260" s="51" t="s">
        <v>158</v>
      </c>
      <c r="J260" s="51" t="s">
        <v>104</v>
      </c>
      <c r="K260" s="51">
        <v>0</v>
      </c>
      <c r="L260" s="51">
        <v>0</v>
      </c>
      <c r="M260" s="51">
        <v>0</v>
      </c>
      <c r="N260" s="51">
        <v>0</v>
      </c>
      <c r="O260" s="51"/>
    </row>
    <row r="261" spans="2:15" hidden="1" x14ac:dyDescent="0.25">
      <c r="B261" s="51" t="s">
        <v>60</v>
      </c>
      <c r="C261" s="51" t="s">
        <v>61</v>
      </c>
      <c r="D261" s="51" t="s">
        <v>15</v>
      </c>
      <c r="E261" s="51" t="s">
        <v>378</v>
      </c>
      <c r="F261" s="34"/>
      <c r="G261" s="52" t="s">
        <v>21</v>
      </c>
      <c r="H261" s="51">
        <v>3</v>
      </c>
      <c r="I261" s="51" t="s">
        <v>18</v>
      </c>
      <c r="J261" s="51" t="s">
        <v>105</v>
      </c>
      <c r="K261" s="51">
        <v>0</v>
      </c>
      <c r="L261" s="51">
        <v>0</v>
      </c>
      <c r="M261" s="51">
        <v>0</v>
      </c>
      <c r="N261" s="51">
        <v>0</v>
      </c>
      <c r="O261" s="51"/>
    </row>
    <row r="262" spans="2:15" hidden="1" x14ac:dyDescent="0.25">
      <c r="B262" s="51" t="s">
        <v>60</v>
      </c>
      <c r="C262" s="51" t="s">
        <v>61</v>
      </c>
      <c r="D262" s="51" t="s">
        <v>15</v>
      </c>
      <c r="E262" s="51" t="s">
        <v>378</v>
      </c>
      <c r="F262" s="34"/>
      <c r="G262" s="52" t="s">
        <v>21</v>
      </c>
      <c r="H262" s="51">
        <v>3</v>
      </c>
      <c r="I262" s="51" t="s">
        <v>18</v>
      </c>
      <c r="J262" s="51" t="s">
        <v>103</v>
      </c>
      <c r="K262" s="51">
        <v>0</v>
      </c>
      <c r="L262" s="51">
        <v>0</v>
      </c>
      <c r="M262" s="51">
        <v>0</v>
      </c>
      <c r="N262" s="51">
        <v>0</v>
      </c>
      <c r="O262" s="51"/>
    </row>
    <row r="263" spans="2:15" hidden="1" x14ac:dyDescent="0.25">
      <c r="B263" s="51" t="s">
        <v>60</v>
      </c>
      <c r="C263" s="51" t="s">
        <v>61</v>
      </c>
      <c r="D263" s="51" t="s">
        <v>15</v>
      </c>
      <c r="E263" s="51" t="s">
        <v>378</v>
      </c>
      <c r="F263" s="34"/>
      <c r="G263" s="52" t="s">
        <v>21</v>
      </c>
      <c r="H263" s="51">
        <v>3</v>
      </c>
      <c r="I263" s="52" t="s">
        <v>18</v>
      </c>
      <c r="J263" s="52" t="s">
        <v>104</v>
      </c>
      <c r="K263" s="51">
        <v>0</v>
      </c>
      <c r="L263" s="51">
        <v>0</v>
      </c>
      <c r="M263" s="51">
        <v>0</v>
      </c>
      <c r="N263" s="51">
        <v>0</v>
      </c>
      <c r="O263" s="51"/>
    </row>
    <row r="264" spans="2:15" hidden="1" x14ac:dyDescent="0.25">
      <c r="B264" s="51" t="s">
        <v>60</v>
      </c>
      <c r="C264" s="51" t="s">
        <v>61</v>
      </c>
      <c r="D264" s="51" t="s">
        <v>15</v>
      </c>
      <c r="E264" s="51" t="s">
        <v>378</v>
      </c>
      <c r="F264" s="34"/>
      <c r="G264" s="52" t="s">
        <v>22</v>
      </c>
      <c r="H264" s="51">
        <v>4</v>
      </c>
      <c r="I264" s="51" t="s">
        <v>158</v>
      </c>
      <c r="J264" s="51" t="s">
        <v>103</v>
      </c>
      <c r="K264" s="51">
        <v>0</v>
      </c>
      <c r="L264" s="51">
        <v>0</v>
      </c>
      <c r="M264" s="51">
        <v>0</v>
      </c>
      <c r="N264" s="51">
        <v>0</v>
      </c>
      <c r="O264" s="51"/>
    </row>
    <row r="265" spans="2:15" hidden="1" x14ac:dyDescent="0.25">
      <c r="B265" s="51" t="s">
        <v>60</v>
      </c>
      <c r="C265" s="51" t="s">
        <v>61</v>
      </c>
      <c r="D265" s="51" t="s">
        <v>15</v>
      </c>
      <c r="E265" s="51" t="s">
        <v>378</v>
      </c>
      <c r="F265" s="34"/>
      <c r="G265" s="52" t="s">
        <v>22</v>
      </c>
      <c r="H265" s="51">
        <v>4</v>
      </c>
      <c r="I265" s="51" t="s">
        <v>158</v>
      </c>
      <c r="J265" s="51" t="s">
        <v>104</v>
      </c>
      <c r="K265" s="51">
        <v>0</v>
      </c>
      <c r="L265" s="51">
        <v>0</v>
      </c>
      <c r="M265" s="51">
        <v>0</v>
      </c>
      <c r="N265" s="51">
        <v>0</v>
      </c>
      <c r="O265" s="51"/>
    </row>
    <row r="266" spans="2:15" hidden="1" x14ac:dyDescent="0.25">
      <c r="B266" s="51" t="s">
        <v>60</v>
      </c>
      <c r="C266" s="51" t="s">
        <v>61</v>
      </c>
      <c r="D266" s="51" t="s">
        <v>15</v>
      </c>
      <c r="E266" s="51" t="s">
        <v>378</v>
      </c>
      <c r="F266" s="34"/>
      <c r="G266" s="52" t="s">
        <v>22</v>
      </c>
      <c r="H266" s="51">
        <v>4</v>
      </c>
      <c r="I266" s="51" t="s">
        <v>18</v>
      </c>
      <c r="J266" s="51" t="s">
        <v>105</v>
      </c>
      <c r="K266" s="51">
        <v>0</v>
      </c>
      <c r="L266" s="51">
        <v>0</v>
      </c>
      <c r="M266" s="51">
        <v>0</v>
      </c>
      <c r="N266" s="51">
        <v>0</v>
      </c>
      <c r="O266" s="51"/>
    </row>
    <row r="267" spans="2:15" hidden="1" x14ac:dyDescent="0.25">
      <c r="B267" s="51" t="s">
        <v>60</v>
      </c>
      <c r="C267" s="51" t="s">
        <v>61</v>
      </c>
      <c r="D267" s="51" t="s">
        <v>15</v>
      </c>
      <c r="E267" s="51" t="s">
        <v>378</v>
      </c>
      <c r="F267" s="34"/>
      <c r="G267" s="52" t="s">
        <v>22</v>
      </c>
      <c r="H267" s="51">
        <v>4</v>
      </c>
      <c r="I267" s="51" t="s">
        <v>18</v>
      </c>
      <c r="J267" s="51" t="s">
        <v>103</v>
      </c>
      <c r="K267" s="51">
        <v>0</v>
      </c>
      <c r="L267" s="51">
        <v>0</v>
      </c>
      <c r="M267" s="51">
        <v>0</v>
      </c>
      <c r="N267" s="51">
        <v>0</v>
      </c>
      <c r="O267" s="51"/>
    </row>
    <row r="268" spans="2:15" hidden="1" x14ac:dyDescent="0.25">
      <c r="B268" s="51" t="s">
        <v>60</v>
      </c>
      <c r="C268" s="51" t="s">
        <v>61</v>
      </c>
      <c r="D268" s="51" t="s">
        <v>15</v>
      </c>
      <c r="E268" s="51" t="s">
        <v>378</v>
      </c>
      <c r="F268" s="34"/>
      <c r="G268" s="52" t="s">
        <v>22</v>
      </c>
      <c r="H268" s="51">
        <v>4</v>
      </c>
      <c r="I268" s="52" t="s">
        <v>18</v>
      </c>
      <c r="J268" s="52" t="s">
        <v>104</v>
      </c>
      <c r="K268" s="51">
        <v>0</v>
      </c>
      <c r="L268" s="51">
        <v>0</v>
      </c>
      <c r="M268" s="51">
        <v>0</v>
      </c>
      <c r="N268" s="51">
        <v>0</v>
      </c>
      <c r="O268" s="51"/>
    </row>
    <row r="269" spans="2:15" hidden="1" x14ac:dyDescent="0.25">
      <c r="B269" s="51" t="s">
        <v>60</v>
      </c>
      <c r="C269" s="51" t="s">
        <v>61</v>
      </c>
      <c r="D269" s="51" t="s">
        <v>15</v>
      </c>
      <c r="E269" s="51" t="s">
        <v>378</v>
      </c>
      <c r="F269" s="34"/>
      <c r="G269" s="52" t="s">
        <v>23</v>
      </c>
      <c r="H269" s="51">
        <v>5</v>
      </c>
      <c r="I269" s="51" t="s">
        <v>158</v>
      </c>
      <c r="J269" s="51" t="s">
        <v>103</v>
      </c>
      <c r="K269" s="51">
        <v>0</v>
      </c>
      <c r="L269" s="51">
        <v>0</v>
      </c>
      <c r="M269" s="51">
        <v>0</v>
      </c>
      <c r="N269" s="51">
        <v>0</v>
      </c>
      <c r="O269" s="51"/>
    </row>
    <row r="270" spans="2:15" hidden="1" x14ac:dyDescent="0.25">
      <c r="B270" s="51" t="s">
        <v>60</v>
      </c>
      <c r="C270" s="51" t="s">
        <v>61</v>
      </c>
      <c r="D270" s="51" t="s">
        <v>15</v>
      </c>
      <c r="E270" s="51" t="s">
        <v>378</v>
      </c>
      <c r="F270" s="34"/>
      <c r="G270" s="52" t="s">
        <v>23</v>
      </c>
      <c r="H270" s="51">
        <v>5</v>
      </c>
      <c r="I270" s="51" t="s">
        <v>158</v>
      </c>
      <c r="J270" s="51" t="s">
        <v>104</v>
      </c>
      <c r="K270" s="51">
        <v>0</v>
      </c>
      <c r="L270" s="51">
        <v>0</v>
      </c>
      <c r="M270" s="51">
        <v>0</v>
      </c>
      <c r="N270" s="51">
        <v>0</v>
      </c>
      <c r="O270" s="51"/>
    </row>
    <row r="271" spans="2:15" hidden="1" x14ac:dyDescent="0.25">
      <c r="B271" s="51" t="s">
        <v>60</v>
      </c>
      <c r="C271" s="51" t="s">
        <v>61</v>
      </c>
      <c r="D271" s="51" t="s">
        <v>15</v>
      </c>
      <c r="E271" s="51" t="s">
        <v>378</v>
      </c>
      <c r="F271" s="34"/>
      <c r="G271" s="52" t="s">
        <v>23</v>
      </c>
      <c r="H271" s="51">
        <v>5</v>
      </c>
      <c r="I271" s="51" t="s">
        <v>18</v>
      </c>
      <c r="J271" s="51" t="s">
        <v>105</v>
      </c>
      <c r="K271" s="51">
        <v>0</v>
      </c>
      <c r="L271" s="51">
        <v>0</v>
      </c>
      <c r="M271" s="51">
        <v>0</v>
      </c>
      <c r="N271" s="51">
        <v>0</v>
      </c>
      <c r="O271" s="51"/>
    </row>
    <row r="272" spans="2:15" hidden="1" x14ac:dyDescent="0.25">
      <c r="B272" s="51" t="s">
        <v>60</v>
      </c>
      <c r="C272" s="51" t="s">
        <v>61</v>
      </c>
      <c r="D272" s="51" t="s">
        <v>15</v>
      </c>
      <c r="E272" s="51" t="s">
        <v>378</v>
      </c>
      <c r="F272" s="34"/>
      <c r="G272" s="52" t="s">
        <v>23</v>
      </c>
      <c r="H272" s="51">
        <v>5</v>
      </c>
      <c r="I272" s="51" t="s">
        <v>18</v>
      </c>
      <c r="J272" s="51" t="s">
        <v>103</v>
      </c>
      <c r="K272" s="17">
        <v>2</v>
      </c>
      <c r="L272" s="17">
        <v>2</v>
      </c>
      <c r="M272" s="51">
        <v>0</v>
      </c>
      <c r="N272" s="51">
        <v>0</v>
      </c>
      <c r="O272" s="51" t="s">
        <v>383</v>
      </c>
    </row>
    <row r="273" spans="2:15" hidden="1" x14ac:dyDescent="0.25">
      <c r="B273" s="51" t="s">
        <v>60</v>
      </c>
      <c r="C273" s="51" t="s">
        <v>61</v>
      </c>
      <c r="D273" s="51" t="s">
        <v>15</v>
      </c>
      <c r="E273" s="51" t="s">
        <v>378</v>
      </c>
      <c r="F273" s="34"/>
      <c r="G273" s="52" t="s">
        <v>23</v>
      </c>
      <c r="H273" s="51">
        <v>5</v>
      </c>
      <c r="I273" s="52" t="s">
        <v>18</v>
      </c>
      <c r="J273" s="52" t="s">
        <v>104</v>
      </c>
      <c r="K273" s="17">
        <v>1</v>
      </c>
      <c r="L273" s="17">
        <v>1</v>
      </c>
      <c r="M273" s="51">
        <v>0</v>
      </c>
      <c r="N273" s="51">
        <v>0</v>
      </c>
      <c r="O273" s="51"/>
    </row>
    <row r="274" spans="2:15" hidden="1" x14ac:dyDescent="0.25">
      <c r="B274" s="51" t="s">
        <v>48</v>
      </c>
      <c r="C274" s="51" t="s">
        <v>49</v>
      </c>
      <c r="D274" s="51" t="s">
        <v>38</v>
      </c>
      <c r="E274" s="51" t="s">
        <v>378</v>
      </c>
      <c r="F274" s="34"/>
      <c r="G274" s="52" t="s">
        <v>17</v>
      </c>
      <c r="H274" s="51">
        <v>1</v>
      </c>
      <c r="I274" s="51" t="s">
        <v>158</v>
      </c>
      <c r="J274" s="51" t="s">
        <v>159</v>
      </c>
      <c r="K274" s="51">
        <v>4</v>
      </c>
      <c r="L274" s="51">
        <v>4</v>
      </c>
      <c r="M274" s="51">
        <v>122</v>
      </c>
      <c r="N274" s="51">
        <v>0</v>
      </c>
      <c r="O274" s="51" t="s">
        <v>384</v>
      </c>
    </row>
    <row r="275" spans="2:15" hidden="1" x14ac:dyDescent="0.25">
      <c r="B275" s="51" t="s">
        <v>48</v>
      </c>
      <c r="C275" s="51" t="s">
        <v>49</v>
      </c>
      <c r="D275" s="51" t="s">
        <v>38</v>
      </c>
      <c r="E275" s="51" t="s">
        <v>378</v>
      </c>
      <c r="F275" s="34"/>
      <c r="G275" s="52" t="s">
        <v>17</v>
      </c>
      <c r="H275" s="51">
        <v>1</v>
      </c>
      <c r="I275" s="51" t="s">
        <v>158</v>
      </c>
      <c r="J275" s="51" t="s">
        <v>103</v>
      </c>
      <c r="K275" s="17">
        <v>3</v>
      </c>
      <c r="L275" s="17">
        <v>3</v>
      </c>
      <c r="M275" s="17">
        <v>122</v>
      </c>
      <c r="N275" s="51">
        <v>0</v>
      </c>
      <c r="O275" s="51"/>
    </row>
    <row r="276" spans="2:15" hidden="1" x14ac:dyDescent="0.25">
      <c r="B276" s="51" t="s">
        <v>48</v>
      </c>
      <c r="C276" s="51" t="s">
        <v>49</v>
      </c>
      <c r="D276" s="51" t="s">
        <v>38</v>
      </c>
      <c r="E276" s="51" t="s">
        <v>378</v>
      </c>
      <c r="F276" s="34"/>
      <c r="G276" s="52" t="s">
        <v>17</v>
      </c>
      <c r="H276" s="51">
        <v>1</v>
      </c>
      <c r="I276" s="51" t="s">
        <v>158</v>
      </c>
      <c r="J276" s="51" t="s">
        <v>104</v>
      </c>
      <c r="K276" s="51">
        <v>0</v>
      </c>
      <c r="L276" s="51">
        <v>0</v>
      </c>
      <c r="M276" s="51">
        <v>0</v>
      </c>
      <c r="N276" s="51">
        <v>0</v>
      </c>
      <c r="O276" s="51"/>
    </row>
    <row r="277" spans="2:15" hidden="1" x14ac:dyDescent="0.25">
      <c r="B277" s="51" t="s">
        <v>48</v>
      </c>
      <c r="C277" s="51" t="s">
        <v>49</v>
      </c>
      <c r="D277" s="51" t="s">
        <v>38</v>
      </c>
      <c r="E277" s="51" t="s">
        <v>378</v>
      </c>
      <c r="F277" s="34"/>
      <c r="G277" s="52" t="s">
        <v>17</v>
      </c>
      <c r="H277" s="51">
        <v>1</v>
      </c>
      <c r="I277" s="51" t="s">
        <v>18</v>
      </c>
      <c r="J277" s="51" t="s">
        <v>105</v>
      </c>
      <c r="K277" s="51">
        <v>0</v>
      </c>
      <c r="L277" s="51">
        <v>0</v>
      </c>
      <c r="M277" s="51">
        <v>0</v>
      </c>
      <c r="N277" s="51">
        <v>0</v>
      </c>
      <c r="O277" s="51"/>
    </row>
    <row r="278" spans="2:15" hidden="1" x14ac:dyDescent="0.25">
      <c r="B278" s="51" t="s">
        <v>48</v>
      </c>
      <c r="C278" s="51" t="s">
        <v>49</v>
      </c>
      <c r="D278" s="51" t="s">
        <v>38</v>
      </c>
      <c r="E278" s="51" t="s">
        <v>378</v>
      </c>
      <c r="F278" s="34"/>
      <c r="G278" s="52" t="s">
        <v>17</v>
      </c>
      <c r="H278" s="51">
        <v>1</v>
      </c>
      <c r="I278" s="51" t="s">
        <v>18</v>
      </c>
      <c r="J278" s="51" t="s">
        <v>103</v>
      </c>
      <c r="K278" s="51">
        <v>0</v>
      </c>
      <c r="L278" s="51">
        <v>0</v>
      </c>
      <c r="M278" s="51">
        <v>0</v>
      </c>
      <c r="N278" s="51">
        <v>0</v>
      </c>
      <c r="O278" s="51"/>
    </row>
    <row r="279" spans="2:15" hidden="1" x14ac:dyDescent="0.25">
      <c r="B279" s="51" t="s">
        <v>62</v>
      </c>
      <c r="C279" s="51" t="s">
        <v>63</v>
      </c>
      <c r="D279" s="51" t="s">
        <v>15</v>
      </c>
      <c r="E279" s="51" t="s">
        <v>378</v>
      </c>
      <c r="F279" s="34">
        <v>1779.8089</v>
      </c>
      <c r="G279" s="52" t="s">
        <v>17</v>
      </c>
      <c r="H279" s="51">
        <v>1</v>
      </c>
      <c r="I279" s="52" t="s">
        <v>18</v>
      </c>
      <c r="J279" s="52" t="s">
        <v>104</v>
      </c>
      <c r="K279" s="51">
        <v>0</v>
      </c>
      <c r="L279" s="51">
        <v>0</v>
      </c>
      <c r="M279" s="51">
        <v>0</v>
      </c>
      <c r="N279" s="52">
        <v>0</v>
      </c>
      <c r="O279" s="52"/>
    </row>
    <row r="280" spans="2:15" hidden="1" x14ac:dyDescent="0.25">
      <c r="B280" s="51" t="s">
        <v>48</v>
      </c>
      <c r="C280" s="51" t="s">
        <v>49</v>
      </c>
      <c r="D280" s="51" t="s">
        <v>38</v>
      </c>
      <c r="E280" s="51" t="s">
        <v>378</v>
      </c>
      <c r="F280" s="34"/>
      <c r="G280" s="52" t="s">
        <v>20</v>
      </c>
      <c r="H280" s="51">
        <v>2</v>
      </c>
      <c r="I280" s="51" t="s">
        <v>158</v>
      </c>
      <c r="J280" s="51" t="s">
        <v>103</v>
      </c>
      <c r="K280" s="37">
        <v>3</v>
      </c>
      <c r="L280" s="37">
        <v>3</v>
      </c>
      <c r="M280" s="37">
        <v>122</v>
      </c>
      <c r="N280" s="51">
        <v>0</v>
      </c>
      <c r="O280" s="51"/>
    </row>
    <row r="281" spans="2:15" hidden="1" x14ac:dyDescent="0.25">
      <c r="B281" s="51" t="s">
        <v>48</v>
      </c>
      <c r="C281" s="51" t="s">
        <v>49</v>
      </c>
      <c r="D281" s="51" t="s">
        <v>38</v>
      </c>
      <c r="E281" s="51" t="s">
        <v>378</v>
      </c>
      <c r="F281" s="34"/>
      <c r="G281" s="52" t="s">
        <v>20</v>
      </c>
      <c r="H281" s="51">
        <v>2</v>
      </c>
      <c r="I281" s="51" t="s">
        <v>158</v>
      </c>
      <c r="J281" s="51" t="s">
        <v>104</v>
      </c>
      <c r="K281" s="51">
        <v>0</v>
      </c>
      <c r="L281" s="51">
        <v>0</v>
      </c>
      <c r="M281" s="51">
        <v>0</v>
      </c>
      <c r="N281" s="51">
        <v>0</v>
      </c>
      <c r="O281" s="51"/>
    </row>
    <row r="282" spans="2:15" hidden="1" x14ac:dyDescent="0.25">
      <c r="B282" s="51" t="s">
        <v>48</v>
      </c>
      <c r="C282" s="51" t="s">
        <v>49</v>
      </c>
      <c r="D282" s="51" t="s">
        <v>38</v>
      </c>
      <c r="E282" s="51" t="s">
        <v>378</v>
      </c>
      <c r="F282" s="34"/>
      <c r="G282" s="52" t="s">
        <v>20</v>
      </c>
      <c r="H282" s="51">
        <v>2</v>
      </c>
      <c r="I282" s="51" t="s">
        <v>18</v>
      </c>
      <c r="J282" s="51" t="s">
        <v>105</v>
      </c>
      <c r="K282" s="51">
        <v>0</v>
      </c>
      <c r="L282" s="51">
        <v>0</v>
      </c>
      <c r="M282" s="51">
        <v>0</v>
      </c>
      <c r="N282" s="51">
        <v>0</v>
      </c>
      <c r="O282" s="51"/>
    </row>
    <row r="283" spans="2:15" hidden="1" x14ac:dyDescent="0.25">
      <c r="B283" s="51" t="s">
        <v>48</v>
      </c>
      <c r="C283" s="51" t="s">
        <v>49</v>
      </c>
      <c r="D283" s="51" t="s">
        <v>38</v>
      </c>
      <c r="E283" s="51" t="s">
        <v>378</v>
      </c>
      <c r="F283" s="34"/>
      <c r="G283" s="52" t="s">
        <v>20</v>
      </c>
      <c r="H283" s="51">
        <v>2</v>
      </c>
      <c r="I283" s="51" t="s">
        <v>18</v>
      </c>
      <c r="J283" s="51" t="s">
        <v>103</v>
      </c>
      <c r="K283" s="51">
        <v>0</v>
      </c>
      <c r="L283" s="51">
        <v>0</v>
      </c>
      <c r="M283" s="51">
        <v>0</v>
      </c>
      <c r="N283" s="51">
        <v>0</v>
      </c>
      <c r="O283" s="51"/>
    </row>
    <row r="284" spans="2:15" hidden="1" x14ac:dyDescent="0.25">
      <c r="B284" s="51" t="s">
        <v>48</v>
      </c>
      <c r="C284" s="51" t="s">
        <v>49</v>
      </c>
      <c r="D284" s="51" t="s">
        <v>38</v>
      </c>
      <c r="E284" s="51" t="s">
        <v>378</v>
      </c>
      <c r="F284" s="34"/>
      <c r="G284" s="52" t="s">
        <v>20</v>
      </c>
      <c r="H284" s="51">
        <v>2</v>
      </c>
      <c r="I284" s="52" t="s">
        <v>18</v>
      </c>
      <c r="J284" s="52" t="s">
        <v>104</v>
      </c>
      <c r="K284" s="51">
        <v>0</v>
      </c>
      <c r="L284" s="51">
        <v>0</v>
      </c>
      <c r="M284" s="51">
        <v>0</v>
      </c>
      <c r="N284" s="51">
        <v>0</v>
      </c>
      <c r="O284" s="51"/>
    </row>
    <row r="285" spans="2:15" hidden="1" x14ac:dyDescent="0.25">
      <c r="B285" s="51" t="s">
        <v>48</v>
      </c>
      <c r="C285" s="51" t="s">
        <v>49</v>
      </c>
      <c r="D285" s="51" t="s">
        <v>38</v>
      </c>
      <c r="E285" s="51" t="s">
        <v>378</v>
      </c>
      <c r="F285" s="34"/>
      <c r="G285" s="52" t="s">
        <v>21</v>
      </c>
      <c r="H285" s="51">
        <v>3</v>
      </c>
      <c r="I285" s="51" t="s">
        <v>158</v>
      </c>
      <c r="J285" s="51" t="s">
        <v>103</v>
      </c>
      <c r="K285" s="37">
        <v>3</v>
      </c>
      <c r="L285" s="37">
        <v>3</v>
      </c>
      <c r="M285" s="37">
        <v>122</v>
      </c>
      <c r="N285" s="51">
        <v>0</v>
      </c>
      <c r="O285" s="51"/>
    </row>
    <row r="286" spans="2:15" hidden="1" x14ac:dyDescent="0.25">
      <c r="B286" s="51" t="s">
        <v>48</v>
      </c>
      <c r="C286" s="51" t="s">
        <v>49</v>
      </c>
      <c r="D286" s="51" t="s">
        <v>38</v>
      </c>
      <c r="E286" s="51" t="s">
        <v>378</v>
      </c>
      <c r="F286" s="34"/>
      <c r="G286" s="52" t="s">
        <v>21</v>
      </c>
      <c r="H286" s="51">
        <v>3</v>
      </c>
      <c r="I286" s="51" t="s">
        <v>158</v>
      </c>
      <c r="J286" s="51" t="s">
        <v>104</v>
      </c>
      <c r="K286" s="51">
        <v>0</v>
      </c>
      <c r="L286" s="51">
        <v>0</v>
      </c>
      <c r="M286" s="51">
        <v>0</v>
      </c>
      <c r="N286" s="51">
        <v>0</v>
      </c>
      <c r="O286" s="51"/>
    </row>
    <row r="287" spans="2:15" hidden="1" x14ac:dyDescent="0.25">
      <c r="B287" s="51" t="s">
        <v>48</v>
      </c>
      <c r="C287" s="51" t="s">
        <v>49</v>
      </c>
      <c r="D287" s="51" t="s">
        <v>38</v>
      </c>
      <c r="E287" s="51" t="s">
        <v>378</v>
      </c>
      <c r="F287" s="34"/>
      <c r="G287" s="52" t="s">
        <v>21</v>
      </c>
      <c r="H287" s="51">
        <v>3</v>
      </c>
      <c r="I287" s="51" t="s">
        <v>18</v>
      </c>
      <c r="J287" s="51" t="s">
        <v>105</v>
      </c>
      <c r="K287" s="51">
        <v>0</v>
      </c>
      <c r="L287" s="51">
        <v>0</v>
      </c>
      <c r="M287" s="51">
        <v>0</v>
      </c>
      <c r="N287" s="51">
        <v>0</v>
      </c>
      <c r="O287" s="51"/>
    </row>
    <row r="288" spans="2:15" hidden="1" x14ac:dyDescent="0.25">
      <c r="B288" s="51" t="s">
        <v>48</v>
      </c>
      <c r="C288" s="51" t="s">
        <v>49</v>
      </c>
      <c r="D288" s="51" t="s">
        <v>38</v>
      </c>
      <c r="E288" s="51" t="s">
        <v>378</v>
      </c>
      <c r="F288" s="34"/>
      <c r="G288" s="52" t="s">
        <v>21</v>
      </c>
      <c r="H288" s="51">
        <v>3</v>
      </c>
      <c r="I288" s="51" t="s">
        <v>18</v>
      </c>
      <c r="J288" s="51" t="s">
        <v>103</v>
      </c>
      <c r="K288" s="51">
        <v>0</v>
      </c>
      <c r="L288" s="51">
        <v>0</v>
      </c>
      <c r="M288" s="51">
        <v>0</v>
      </c>
      <c r="N288" s="51">
        <v>0</v>
      </c>
      <c r="O288" s="51"/>
    </row>
    <row r="289" spans="2:15" hidden="1" x14ac:dyDescent="0.25">
      <c r="B289" s="51" t="s">
        <v>48</v>
      </c>
      <c r="C289" s="51" t="s">
        <v>49</v>
      </c>
      <c r="D289" s="51" t="s">
        <v>38</v>
      </c>
      <c r="E289" s="51" t="s">
        <v>378</v>
      </c>
      <c r="F289" s="34"/>
      <c r="G289" s="52" t="s">
        <v>21</v>
      </c>
      <c r="H289" s="51">
        <v>3</v>
      </c>
      <c r="I289" s="52" t="s">
        <v>18</v>
      </c>
      <c r="J289" s="52" t="s">
        <v>104</v>
      </c>
      <c r="K289" s="51">
        <v>0</v>
      </c>
      <c r="L289" s="51">
        <v>0</v>
      </c>
      <c r="M289" s="51">
        <v>0</v>
      </c>
      <c r="N289" s="51">
        <v>0</v>
      </c>
      <c r="O289" s="51"/>
    </row>
    <row r="290" spans="2:15" hidden="1" x14ac:dyDescent="0.25">
      <c r="B290" s="51" t="s">
        <v>48</v>
      </c>
      <c r="C290" s="51" t="s">
        <v>49</v>
      </c>
      <c r="D290" s="51" t="s">
        <v>38</v>
      </c>
      <c r="E290" s="51" t="s">
        <v>378</v>
      </c>
      <c r="F290" s="34"/>
      <c r="G290" s="52" t="s">
        <v>22</v>
      </c>
      <c r="H290" s="51">
        <v>4</v>
      </c>
      <c r="I290" s="51" t="s">
        <v>158</v>
      </c>
      <c r="J290" s="51" t="s">
        <v>103</v>
      </c>
      <c r="K290" s="37">
        <v>3</v>
      </c>
      <c r="L290" s="37">
        <v>3</v>
      </c>
      <c r="M290" s="37">
        <v>122</v>
      </c>
      <c r="N290" s="51">
        <v>0</v>
      </c>
      <c r="O290" s="51"/>
    </row>
    <row r="291" spans="2:15" hidden="1" x14ac:dyDescent="0.25">
      <c r="B291" s="51" t="s">
        <v>48</v>
      </c>
      <c r="C291" s="51" t="s">
        <v>49</v>
      </c>
      <c r="D291" s="51" t="s">
        <v>38</v>
      </c>
      <c r="E291" s="51" t="s">
        <v>378</v>
      </c>
      <c r="F291" s="34"/>
      <c r="G291" s="52" t="s">
        <v>22</v>
      </c>
      <c r="H291" s="51">
        <v>4</v>
      </c>
      <c r="I291" s="51" t="s">
        <v>158</v>
      </c>
      <c r="J291" s="51" t="s">
        <v>104</v>
      </c>
      <c r="K291" s="51">
        <v>0</v>
      </c>
      <c r="L291" s="51">
        <v>0</v>
      </c>
      <c r="M291" s="51">
        <v>0</v>
      </c>
      <c r="N291" s="51">
        <v>0</v>
      </c>
      <c r="O291" s="51"/>
    </row>
    <row r="292" spans="2:15" hidden="1" x14ac:dyDescent="0.25">
      <c r="B292" s="51" t="s">
        <v>48</v>
      </c>
      <c r="C292" s="51" t="s">
        <v>49</v>
      </c>
      <c r="D292" s="51" t="s">
        <v>38</v>
      </c>
      <c r="E292" s="51" t="s">
        <v>378</v>
      </c>
      <c r="F292" s="34"/>
      <c r="G292" s="52" t="s">
        <v>22</v>
      </c>
      <c r="H292" s="51">
        <v>4</v>
      </c>
      <c r="I292" s="51" t="s">
        <v>18</v>
      </c>
      <c r="J292" s="51" t="s">
        <v>105</v>
      </c>
      <c r="K292" s="51">
        <v>0</v>
      </c>
      <c r="L292" s="51">
        <v>0</v>
      </c>
      <c r="M292" s="51">
        <v>0</v>
      </c>
      <c r="N292" s="51">
        <v>0</v>
      </c>
      <c r="O292" s="51"/>
    </row>
    <row r="293" spans="2:15" hidden="1" x14ac:dyDescent="0.25">
      <c r="B293" s="51" t="s">
        <v>48</v>
      </c>
      <c r="C293" s="51" t="s">
        <v>49</v>
      </c>
      <c r="D293" s="51" t="s">
        <v>38</v>
      </c>
      <c r="E293" s="51" t="s">
        <v>378</v>
      </c>
      <c r="F293" s="34"/>
      <c r="G293" s="52" t="s">
        <v>22</v>
      </c>
      <c r="H293" s="51">
        <v>4</v>
      </c>
      <c r="I293" s="51" t="s">
        <v>18</v>
      </c>
      <c r="J293" s="51" t="s">
        <v>103</v>
      </c>
      <c r="K293" s="51">
        <v>0</v>
      </c>
      <c r="L293" s="51">
        <v>0</v>
      </c>
      <c r="M293" s="51">
        <v>0</v>
      </c>
      <c r="N293" s="51">
        <v>0</v>
      </c>
      <c r="O293" s="51"/>
    </row>
    <row r="294" spans="2:15" hidden="1" x14ac:dyDescent="0.25">
      <c r="B294" s="51" t="s">
        <v>48</v>
      </c>
      <c r="C294" s="51" t="s">
        <v>49</v>
      </c>
      <c r="D294" s="51" t="s">
        <v>38</v>
      </c>
      <c r="E294" s="51" t="s">
        <v>378</v>
      </c>
      <c r="F294" s="34"/>
      <c r="G294" s="52" t="s">
        <v>22</v>
      </c>
      <c r="H294" s="51">
        <v>4</v>
      </c>
      <c r="I294" s="52" t="s">
        <v>18</v>
      </c>
      <c r="J294" s="52" t="s">
        <v>104</v>
      </c>
      <c r="K294" s="51">
        <v>0</v>
      </c>
      <c r="L294" s="51">
        <v>0</v>
      </c>
      <c r="M294" s="51">
        <v>0</v>
      </c>
      <c r="N294" s="51">
        <v>0</v>
      </c>
      <c r="O294" s="51"/>
    </row>
    <row r="295" spans="2:15" hidden="1" x14ac:dyDescent="0.25">
      <c r="B295" s="51" t="s">
        <v>48</v>
      </c>
      <c r="C295" s="51" t="s">
        <v>49</v>
      </c>
      <c r="D295" s="51" t="s">
        <v>38</v>
      </c>
      <c r="E295" s="51" t="s">
        <v>378</v>
      </c>
      <c r="F295" s="34"/>
      <c r="G295" s="52" t="s">
        <v>23</v>
      </c>
      <c r="H295" s="51">
        <v>5</v>
      </c>
      <c r="I295" s="51" t="s">
        <v>158</v>
      </c>
      <c r="J295" s="51" t="s">
        <v>103</v>
      </c>
      <c r="K295" s="37">
        <v>3</v>
      </c>
      <c r="L295" s="37">
        <v>3</v>
      </c>
      <c r="M295" s="37">
        <v>122</v>
      </c>
      <c r="N295" s="51">
        <v>0</v>
      </c>
      <c r="O295" s="51"/>
    </row>
    <row r="296" spans="2:15" hidden="1" x14ac:dyDescent="0.25">
      <c r="B296" s="51" t="s">
        <v>48</v>
      </c>
      <c r="C296" s="51" t="s">
        <v>49</v>
      </c>
      <c r="D296" s="51" t="s">
        <v>38</v>
      </c>
      <c r="E296" s="51" t="s">
        <v>378</v>
      </c>
      <c r="F296" s="34"/>
      <c r="G296" s="52" t="s">
        <v>23</v>
      </c>
      <c r="H296" s="51">
        <v>5</v>
      </c>
      <c r="I296" s="51" t="s">
        <v>158</v>
      </c>
      <c r="J296" s="51" t="s">
        <v>104</v>
      </c>
      <c r="K296" s="51">
        <v>0</v>
      </c>
      <c r="L296" s="51">
        <v>0</v>
      </c>
      <c r="M296" s="51">
        <v>0</v>
      </c>
      <c r="N296" s="51">
        <v>0</v>
      </c>
      <c r="O296" s="51"/>
    </row>
    <row r="297" spans="2:15" hidden="1" x14ac:dyDescent="0.25">
      <c r="B297" s="51" t="s">
        <v>48</v>
      </c>
      <c r="C297" s="51" t="s">
        <v>49</v>
      </c>
      <c r="D297" s="51" t="s">
        <v>38</v>
      </c>
      <c r="E297" s="51" t="s">
        <v>378</v>
      </c>
      <c r="F297" s="34"/>
      <c r="G297" s="52" t="s">
        <v>23</v>
      </c>
      <c r="H297" s="51">
        <v>5</v>
      </c>
      <c r="I297" s="51" t="s">
        <v>18</v>
      </c>
      <c r="J297" s="51" t="s">
        <v>105</v>
      </c>
      <c r="K297" s="51">
        <v>0</v>
      </c>
      <c r="L297" s="51">
        <v>0</v>
      </c>
      <c r="M297" s="51">
        <v>0</v>
      </c>
      <c r="N297" s="51">
        <v>0</v>
      </c>
      <c r="O297" s="51"/>
    </row>
    <row r="298" spans="2:15" hidden="1" x14ac:dyDescent="0.25">
      <c r="B298" s="51" t="s">
        <v>48</v>
      </c>
      <c r="C298" s="51" t="s">
        <v>49</v>
      </c>
      <c r="D298" s="51" t="s">
        <v>38</v>
      </c>
      <c r="E298" s="51" t="s">
        <v>378</v>
      </c>
      <c r="F298" s="34"/>
      <c r="G298" s="52" t="s">
        <v>23</v>
      </c>
      <c r="H298" s="51">
        <v>5</v>
      </c>
      <c r="I298" s="51" t="s">
        <v>18</v>
      </c>
      <c r="J298" s="51" t="s">
        <v>103</v>
      </c>
      <c r="K298" s="51">
        <v>0</v>
      </c>
      <c r="L298" s="51">
        <v>0</v>
      </c>
      <c r="M298" s="51">
        <v>0</v>
      </c>
      <c r="N298" s="51">
        <v>0</v>
      </c>
      <c r="O298" s="51"/>
    </row>
    <row r="299" spans="2:15" hidden="1" x14ac:dyDescent="0.25">
      <c r="B299" s="51" t="s">
        <v>48</v>
      </c>
      <c r="C299" s="51" t="s">
        <v>49</v>
      </c>
      <c r="D299" s="51" t="s">
        <v>38</v>
      </c>
      <c r="E299" s="51" t="s">
        <v>378</v>
      </c>
      <c r="F299" s="34"/>
      <c r="G299" s="52" t="s">
        <v>23</v>
      </c>
      <c r="H299" s="51">
        <v>5</v>
      </c>
      <c r="I299" s="52" t="s">
        <v>18</v>
      </c>
      <c r="J299" s="52" t="s">
        <v>104</v>
      </c>
      <c r="K299" s="51">
        <v>0</v>
      </c>
      <c r="L299" s="51">
        <v>0</v>
      </c>
      <c r="M299" s="51">
        <v>0</v>
      </c>
      <c r="N299" s="51">
        <v>0</v>
      </c>
      <c r="O299" s="51"/>
    </row>
    <row r="300" spans="2:15" hidden="1" x14ac:dyDescent="0.25">
      <c r="B300" s="51" t="s">
        <v>58</v>
      </c>
      <c r="C300" s="51" t="s">
        <v>59</v>
      </c>
      <c r="D300" s="51" t="s">
        <v>26</v>
      </c>
      <c r="E300" s="51" t="s">
        <v>378</v>
      </c>
      <c r="F300" s="34"/>
      <c r="G300" s="52" t="s">
        <v>17</v>
      </c>
      <c r="H300" s="51">
        <v>1</v>
      </c>
      <c r="I300" s="51" t="s">
        <v>158</v>
      </c>
      <c r="J300" s="51" t="s">
        <v>159</v>
      </c>
      <c r="K300" s="51">
        <v>3</v>
      </c>
      <c r="L300" s="51">
        <v>3</v>
      </c>
      <c r="M300" s="51">
        <v>0</v>
      </c>
      <c r="N300" s="51">
        <v>0</v>
      </c>
      <c r="O300" s="51"/>
    </row>
    <row r="301" spans="2:15" hidden="1" x14ac:dyDescent="0.25">
      <c r="B301" s="51" t="s">
        <v>58</v>
      </c>
      <c r="C301" s="51" t="s">
        <v>59</v>
      </c>
      <c r="D301" s="51" t="s">
        <v>26</v>
      </c>
      <c r="E301" s="51" t="s">
        <v>378</v>
      </c>
      <c r="F301" s="34"/>
      <c r="G301" s="52" t="s">
        <v>17</v>
      </c>
      <c r="H301" s="51">
        <v>1</v>
      </c>
      <c r="I301" s="51" t="s">
        <v>158</v>
      </c>
      <c r="J301" s="51" t="s">
        <v>103</v>
      </c>
      <c r="K301" s="51">
        <v>3</v>
      </c>
      <c r="L301" s="51">
        <v>3</v>
      </c>
      <c r="M301" s="51">
        <v>0</v>
      </c>
      <c r="N301" s="51">
        <v>0</v>
      </c>
      <c r="O301" s="51"/>
    </row>
    <row r="302" spans="2:15" hidden="1" x14ac:dyDescent="0.25">
      <c r="B302" s="51" t="s">
        <v>58</v>
      </c>
      <c r="C302" s="51" t="s">
        <v>59</v>
      </c>
      <c r="D302" s="51" t="s">
        <v>26</v>
      </c>
      <c r="E302" s="51" t="s">
        <v>378</v>
      </c>
      <c r="F302" s="34"/>
      <c r="G302" s="52" t="s">
        <v>17</v>
      </c>
      <c r="H302" s="51">
        <v>1</v>
      </c>
      <c r="I302" s="51" t="s">
        <v>158</v>
      </c>
      <c r="J302" s="51" t="s">
        <v>104</v>
      </c>
      <c r="K302" s="51">
        <v>0</v>
      </c>
      <c r="L302" s="51">
        <v>0</v>
      </c>
      <c r="M302" s="51">
        <v>0</v>
      </c>
      <c r="N302" s="51">
        <v>0</v>
      </c>
      <c r="O302" s="51"/>
    </row>
    <row r="303" spans="2:15" hidden="1" x14ac:dyDescent="0.25">
      <c r="B303" s="51" t="s">
        <v>58</v>
      </c>
      <c r="C303" s="51" t="s">
        <v>59</v>
      </c>
      <c r="D303" s="51" t="s">
        <v>26</v>
      </c>
      <c r="E303" s="51" t="s">
        <v>378</v>
      </c>
      <c r="F303" s="34"/>
      <c r="G303" s="52" t="s">
        <v>17</v>
      </c>
      <c r="H303" s="51">
        <v>1</v>
      </c>
      <c r="I303" s="51" t="s">
        <v>18</v>
      </c>
      <c r="J303" s="51" t="s">
        <v>105</v>
      </c>
      <c r="K303" s="51">
        <v>0</v>
      </c>
      <c r="L303" s="51">
        <v>0</v>
      </c>
      <c r="M303" s="51">
        <v>0</v>
      </c>
      <c r="N303" s="51">
        <v>0</v>
      </c>
      <c r="O303" s="51"/>
    </row>
    <row r="304" spans="2:15" hidden="1" x14ac:dyDescent="0.25">
      <c r="B304" s="51" t="s">
        <v>58</v>
      </c>
      <c r="C304" s="51" t="s">
        <v>59</v>
      </c>
      <c r="D304" s="51" t="s">
        <v>26</v>
      </c>
      <c r="E304" s="51" t="s">
        <v>378</v>
      </c>
      <c r="F304" s="34"/>
      <c r="G304" s="52" t="s">
        <v>17</v>
      </c>
      <c r="H304" s="51">
        <v>1</v>
      </c>
      <c r="I304" s="51" t="s">
        <v>18</v>
      </c>
      <c r="J304" s="51" t="s">
        <v>103</v>
      </c>
      <c r="K304" s="51">
        <v>0</v>
      </c>
      <c r="L304" s="51">
        <v>0</v>
      </c>
      <c r="M304" s="51">
        <v>0</v>
      </c>
      <c r="N304" s="51">
        <v>0</v>
      </c>
      <c r="O304" s="51"/>
    </row>
    <row r="305" spans="2:15" hidden="1" x14ac:dyDescent="0.25">
      <c r="B305" s="51" t="s">
        <v>64</v>
      </c>
      <c r="C305" s="51" t="s">
        <v>65</v>
      </c>
      <c r="D305" s="51" t="s">
        <v>15</v>
      </c>
      <c r="E305" s="51" t="s">
        <v>378</v>
      </c>
      <c r="F305" s="34">
        <v>0</v>
      </c>
      <c r="G305" s="52" t="s">
        <v>17</v>
      </c>
      <c r="H305" s="51">
        <v>1</v>
      </c>
      <c r="I305" s="52" t="s">
        <v>18</v>
      </c>
      <c r="J305" s="52" t="s">
        <v>104</v>
      </c>
      <c r="K305" s="51">
        <v>0</v>
      </c>
      <c r="L305" s="51">
        <v>0</v>
      </c>
      <c r="M305" s="51">
        <v>0</v>
      </c>
      <c r="N305" s="52">
        <v>0</v>
      </c>
      <c r="O305" s="52"/>
    </row>
    <row r="306" spans="2:15" hidden="1" x14ac:dyDescent="0.25">
      <c r="B306" s="51" t="s">
        <v>58</v>
      </c>
      <c r="C306" s="51" t="s">
        <v>59</v>
      </c>
      <c r="D306" s="51" t="s">
        <v>26</v>
      </c>
      <c r="E306" s="51" t="s">
        <v>378</v>
      </c>
      <c r="F306" s="34"/>
      <c r="G306" s="52" t="s">
        <v>20</v>
      </c>
      <c r="H306" s="51">
        <v>2</v>
      </c>
      <c r="I306" s="51" t="s">
        <v>158</v>
      </c>
      <c r="J306" s="51" t="s">
        <v>103</v>
      </c>
      <c r="K306" s="51">
        <v>3</v>
      </c>
      <c r="L306" s="51">
        <v>3</v>
      </c>
      <c r="M306" s="51">
        <v>0</v>
      </c>
      <c r="N306" s="51">
        <v>0</v>
      </c>
      <c r="O306" s="51"/>
    </row>
    <row r="307" spans="2:15" hidden="1" x14ac:dyDescent="0.25">
      <c r="B307" s="51" t="s">
        <v>58</v>
      </c>
      <c r="C307" s="51" t="s">
        <v>59</v>
      </c>
      <c r="D307" s="51" t="s">
        <v>26</v>
      </c>
      <c r="E307" s="51" t="s">
        <v>378</v>
      </c>
      <c r="F307" s="34"/>
      <c r="G307" s="52" t="s">
        <v>20</v>
      </c>
      <c r="H307" s="51">
        <v>2</v>
      </c>
      <c r="I307" s="51" t="s">
        <v>158</v>
      </c>
      <c r="J307" s="51" t="s">
        <v>104</v>
      </c>
      <c r="K307" s="51">
        <v>0</v>
      </c>
      <c r="L307" s="51">
        <v>0</v>
      </c>
      <c r="M307" s="51">
        <v>0</v>
      </c>
      <c r="N307" s="51">
        <v>0</v>
      </c>
      <c r="O307" s="51"/>
    </row>
    <row r="308" spans="2:15" hidden="1" x14ac:dyDescent="0.25">
      <c r="B308" s="51" t="s">
        <v>58</v>
      </c>
      <c r="C308" s="51" t="s">
        <v>59</v>
      </c>
      <c r="D308" s="51" t="s">
        <v>26</v>
      </c>
      <c r="E308" s="51" t="s">
        <v>378</v>
      </c>
      <c r="F308" s="34"/>
      <c r="G308" s="52" t="s">
        <v>20</v>
      </c>
      <c r="H308" s="51">
        <v>2</v>
      </c>
      <c r="I308" s="51" t="s">
        <v>18</v>
      </c>
      <c r="J308" s="51" t="s">
        <v>105</v>
      </c>
      <c r="K308" s="51">
        <v>0</v>
      </c>
      <c r="L308" s="51">
        <v>0</v>
      </c>
      <c r="M308" s="51">
        <v>0</v>
      </c>
      <c r="N308" s="51">
        <v>0</v>
      </c>
      <c r="O308" s="51"/>
    </row>
    <row r="309" spans="2:15" hidden="1" x14ac:dyDescent="0.25">
      <c r="B309" s="51" t="s">
        <v>58</v>
      </c>
      <c r="C309" s="51" t="s">
        <v>59</v>
      </c>
      <c r="D309" s="51" t="s">
        <v>26</v>
      </c>
      <c r="E309" s="51" t="s">
        <v>378</v>
      </c>
      <c r="F309" s="34"/>
      <c r="G309" s="52" t="s">
        <v>20</v>
      </c>
      <c r="H309" s="51">
        <v>2</v>
      </c>
      <c r="I309" s="51" t="s">
        <v>18</v>
      </c>
      <c r="J309" s="51" t="s">
        <v>103</v>
      </c>
      <c r="K309" s="51">
        <v>0</v>
      </c>
      <c r="L309" s="51">
        <v>0</v>
      </c>
      <c r="M309" s="51">
        <v>0</v>
      </c>
      <c r="N309" s="51">
        <v>0</v>
      </c>
      <c r="O309" s="51"/>
    </row>
    <row r="310" spans="2:15" hidden="1" x14ac:dyDescent="0.25">
      <c r="B310" s="51" t="s">
        <v>58</v>
      </c>
      <c r="C310" s="51" t="s">
        <v>59</v>
      </c>
      <c r="D310" s="51" t="s">
        <v>26</v>
      </c>
      <c r="E310" s="51" t="s">
        <v>378</v>
      </c>
      <c r="F310" s="34"/>
      <c r="G310" s="52" t="s">
        <v>20</v>
      </c>
      <c r="H310" s="51">
        <v>2</v>
      </c>
      <c r="I310" s="52" t="s">
        <v>18</v>
      </c>
      <c r="J310" s="52" t="s">
        <v>104</v>
      </c>
      <c r="K310" s="51">
        <v>0</v>
      </c>
      <c r="L310" s="51">
        <v>0</v>
      </c>
      <c r="M310" s="51">
        <v>0</v>
      </c>
      <c r="N310" s="51">
        <v>0</v>
      </c>
      <c r="O310" s="51"/>
    </row>
    <row r="311" spans="2:15" hidden="1" x14ac:dyDescent="0.25">
      <c r="B311" s="51" t="s">
        <v>58</v>
      </c>
      <c r="C311" s="51" t="s">
        <v>59</v>
      </c>
      <c r="D311" s="51" t="s">
        <v>26</v>
      </c>
      <c r="E311" s="51" t="s">
        <v>378</v>
      </c>
      <c r="F311" s="34"/>
      <c r="G311" s="52" t="s">
        <v>21</v>
      </c>
      <c r="H311" s="51">
        <v>3</v>
      </c>
      <c r="I311" s="51" t="s">
        <v>158</v>
      </c>
      <c r="J311" s="51" t="s">
        <v>103</v>
      </c>
      <c r="K311" s="51">
        <v>3</v>
      </c>
      <c r="L311" s="51">
        <v>3</v>
      </c>
      <c r="M311" s="51">
        <v>0</v>
      </c>
      <c r="N311" s="51">
        <v>0</v>
      </c>
      <c r="O311" s="51"/>
    </row>
    <row r="312" spans="2:15" hidden="1" x14ac:dyDescent="0.25">
      <c r="B312" s="51" t="s">
        <v>58</v>
      </c>
      <c r="C312" s="51" t="s">
        <v>59</v>
      </c>
      <c r="D312" s="51" t="s">
        <v>26</v>
      </c>
      <c r="E312" s="51" t="s">
        <v>378</v>
      </c>
      <c r="F312" s="34"/>
      <c r="G312" s="52" t="s">
        <v>21</v>
      </c>
      <c r="H312" s="51">
        <v>3</v>
      </c>
      <c r="I312" s="51" t="s">
        <v>158</v>
      </c>
      <c r="J312" s="51" t="s">
        <v>104</v>
      </c>
      <c r="K312" s="51">
        <v>0</v>
      </c>
      <c r="L312" s="51">
        <v>0</v>
      </c>
      <c r="M312" s="51">
        <v>0</v>
      </c>
      <c r="N312" s="51">
        <v>0</v>
      </c>
      <c r="O312" s="51"/>
    </row>
    <row r="313" spans="2:15" hidden="1" x14ac:dyDescent="0.25">
      <c r="B313" s="51" t="s">
        <v>58</v>
      </c>
      <c r="C313" s="51" t="s">
        <v>59</v>
      </c>
      <c r="D313" s="51" t="s">
        <v>26</v>
      </c>
      <c r="E313" s="51" t="s">
        <v>378</v>
      </c>
      <c r="F313" s="34"/>
      <c r="G313" s="52" t="s">
        <v>21</v>
      </c>
      <c r="H313" s="51">
        <v>3</v>
      </c>
      <c r="I313" s="51" t="s">
        <v>18</v>
      </c>
      <c r="J313" s="51" t="s">
        <v>105</v>
      </c>
      <c r="K313" s="51">
        <v>0</v>
      </c>
      <c r="L313" s="51">
        <v>0</v>
      </c>
      <c r="M313" s="51">
        <v>0</v>
      </c>
      <c r="N313" s="51">
        <v>0</v>
      </c>
      <c r="O313" s="51"/>
    </row>
    <row r="314" spans="2:15" hidden="1" x14ac:dyDescent="0.25">
      <c r="B314" s="51" t="s">
        <v>58</v>
      </c>
      <c r="C314" s="51" t="s">
        <v>59</v>
      </c>
      <c r="D314" s="51" t="s">
        <v>26</v>
      </c>
      <c r="E314" s="51" t="s">
        <v>378</v>
      </c>
      <c r="F314" s="34"/>
      <c r="G314" s="52" t="s">
        <v>21</v>
      </c>
      <c r="H314" s="51">
        <v>3</v>
      </c>
      <c r="I314" s="51" t="s">
        <v>18</v>
      </c>
      <c r="J314" s="51" t="s">
        <v>103</v>
      </c>
      <c r="K314" s="51">
        <v>0</v>
      </c>
      <c r="L314" s="51">
        <v>0</v>
      </c>
      <c r="M314" s="51">
        <v>0</v>
      </c>
      <c r="N314" s="51">
        <v>0</v>
      </c>
      <c r="O314" s="51"/>
    </row>
    <row r="315" spans="2:15" hidden="1" x14ac:dyDescent="0.25">
      <c r="B315" s="51" t="s">
        <v>58</v>
      </c>
      <c r="C315" s="51" t="s">
        <v>59</v>
      </c>
      <c r="D315" s="51" t="s">
        <v>26</v>
      </c>
      <c r="E315" s="51" t="s">
        <v>378</v>
      </c>
      <c r="F315" s="34"/>
      <c r="G315" s="52" t="s">
        <v>21</v>
      </c>
      <c r="H315" s="51">
        <v>3</v>
      </c>
      <c r="I315" s="52" t="s">
        <v>18</v>
      </c>
      <c r="J315" s="52" t="s">
        <v>104</v>
      </c>
      <c r="K315" s="51">
        <v>0</v>
      </c>
      <c r="L315" s="51">
        <v>0</v>
      </c>
      <c r="M315" s="51">
        <v>0</v>
      </c>
      <c r="N315" s="51">
        <v>0</v>
      </c>
      <c r="O315" s="51"/>
    </row>
    <row r="316" spans="2:15" hidden="1" x14ac:dyDescent="0.25">
      <c r="B316" s="51" t="s">
        <v>58</v>
      </c>
      <c r="C316" s="51" t="s">
        <v>59</v>
      </c>
      <c r="D316" s="51" t="s">
        <v>26</v>
      </c>
      <c r="E316" s="51" t="s">
        <v>378</v>
      </c>
      <c r="F316" s="34"/>
      <c r="G316" s="52" t="s">
        <v>22</v>
      </c>
      <c r="H316" s="51">
        <v>4</v>
      </c>
      <c r="I316" s="51" t="s">
        <v>158</v>
      </c>
      <c r="J316" s="51" t="s">
        <v>103</v>
      </c>
      <c r="K316" s="51">
        <v>3</v>
      </c>
      <c r="L316" s="51">
        <v>3</v>
      </c>
      <c r="M316" s="51">
        <v>0</v>
      </c>
      <c r="N316" s="51">
        <v>0</v>
      </c>
      <c r="O316" s="51"/>
    </row>
    <row r="317" spans="2:15" hidden="1" x14ac:dyDescent="0.25">
      <c r="B317" s="51" t="s">
        <v>58</v>
      </c>
      <c r="C317" s="51" t="s">
        <v>59</v>
      </c>
      <c r="D317" s="51" t="s">
        <v>26</v>
      </c>
      <c r="E317" s="51" t="s">
        <v>378</v>
      </c>
      <c r="F317" s="34"/>
      <c r="G317" s="52" t="s">
        <v>22</v>
      </c>
      <c r="H317" s="51">
        <v>4</v>
      </c>
      <c r="I317" s="51" t="s">
        <v>158</v>
      </c>
      <c r="J317" s="51" t="s">
        <v>104</v>
      </c>
      <c r="K317" s="51">
        <v>0</v>
      </c>
      <c r="L317" s="51">
        <v>0</v>
      </c>
      <c r="M317" s="51">
        <v>0</v>
      </c>
      <c r="N317" s="51">
        <v>0</v>
      </c>
      <c r="O317" s="51"/>
    </row>
    <row r="318" spans="2:15" hidden="1" x14ac:dyDescent="0.25">
      <c r="B318" s="51" t="s">
        <v>58</v>
      </c>
      <c r="C318" s="51" t="s">
        <v>59</v>
      </c>
      <c r="D318" s="51" t="s">
        <v>26</v>
      </c>
      <c r="E318" s="51" t="s">
        <v>378</v>
      </c>
      <c r="F318" s="34"/>
      <c r="G318" s="52" t="s">
        <v>22</v>
      </c>
      <c r="H318" s="51">
        <v>4</v>
      </c>
      <c r="I318" s="51" t="s">
        <v>18</v>
      </c>
      <c r="J318" s="51" t="s">
        <v>105</v>
      </c>
      <c r="K318" s="51">
        <v>0</v>
      </c>
      <c r="L318" s="51">
        <v>0</v>
      </c>
      <c r="M318" s="51">
        <v>0</v>
      </c>
      <c r="N318" s="51">
        <v>0</v>
      </c>
      <c r="O318" s="51"/>
    </row>
    <row r="319" spans="2:15" hidden="1" x14ac:dyDescent="0.25">
      <c r="B319" s="51" t="s">
        <v>58</v>
      </c>
      <c r="C319" s="51" t="s">
        <v>59</v>
      </c>
      <c r="D319" s="51" t="s">
        <v>26</v>
      </c>
      <c r="E319" s="51" t="s">
        <v>378</v>
      </c>
      <c r="F319" s="34"/>
      <c r="G319" s="52" t="s">
        <v>22</v>
      </c>
      <c r="H319" s="51">
        <v>4</v>
      </c>
      <c r="I319" s="51" t="s">
        <v>18</v>
      </c>
      <c r="J319" s="51" t="s">
        <v>103</v>
      </c>
      <c r="K319" s="51">
        <v>0</v>
      </c>
      <c r="L319" s="51">
        <v>0</v>
      </c>
      <c r="M319" s="51">
        <v>0</v>
      </c>
      <c r="N319" s="51">
        <v>0</v>
      </c>
      <c r="O319" s="51"/>
    </row>
    <row r="320" spans="2:15" hidden="1" x14ac:dyDescent="0.25">
      <c r="B320" s="51" t="s">
        <v>58</v>
      </c>
      <c r="C320" s="51" t="s">
        <v>59</v>
      </c>
      <c r="D320" s="51" t="s">
        <v>26</v>
      </c>
      <c r="E320" s="51" t="s">
        <v>378</v>
      </c>
      <c r="F320" s="34"/>
      <c r="G320" s="52" t="s">
        <v>22</v>
      </c>
      <c r="H320" s="51">
        <v>4</v>
      </c>
      <c r="I320" s="52" t="s">
        <v>18</v>
      </c>
      <c r="J320" s="52" t="s">
        <v>104</v>
      </c>
      <c r="K320" s="51">
        <v>0</v>
      </c>
      <c r="L320" s="51">
        <v>0</v>
      </c>
      <c r="M320" s="51">
        <v>0</v>
      </c>
      <c r="N320" s="51">
        <v>0</v>
      </c>
      <c r="O320" s="51"/>
    </row>
    <row r="321" spans="2:15" hidden="1" x14ac:dyDescent="0.25">
      <c r="B321" s="51" t="s">
        <v>58</v>
      </c>
      <c r="C321" s="51" t="s">
        <v>59</v>
      </c>
      <c r="D321" s="51" t="s">
        <v>26</v>
      </c>
      <c r="E321" s="51" t="s">
        <v>378</v>
      </c>
      <c r="F321" s="34"/>
      <c r="G321" s="52" t="s">
        <v>23</v>
      </c>
      <c r="H321" s="51">
        <v>5</v>
      </c>
      <c r="I321" s="51" t="s">
        <v>158</v>
      </c>
      <c r="J321" s="51" t="s">
        <v>103</v>
      </c>
      <c r="K321" s="51">
        <v>3</v>
      </c>
      <c r="L321" s="51">
        <v>3</v>
      </c>
      <c r="M321" s="51">
        <v>0</v>
      </c>
      <c r="N321" s="51">
        <v>0</v>
      </c>
      <c r="O321" s="51"/>
    </row>
    <row r="322" spans="2:15" hidden="1" x14ac:dyDescent="0.25">
      <c r="B322" s="51" t="s">
        <v>58</v>
      </c>
      <c r="C322" s="51" t="s">
        <v>59</v>
      </c>
      <c r="D322" s="51" t="s">
        <v>26</v>
      </c>
      <c r="E322" s="51" t="s">
        <v>378</v>
      </c>
      <c r="F322" s="34"/>
      <c r="G322" s="52" t="s">
        <v>23</v>
      </c>
      <c r="H322" s="51">
        <v>5</v>
      </c>
      <c r="I322" s="51" t="s">
        <v>158</v>
      </c>
      <c r="J322" s="51" t="s">
        <v>104</v>
      </c>
      <c r="K322" s="51">
        <v>0</v>
      </c>
      <c r="L322" s="51">
        <v>0</v>
      </c>
      <c r="M322" s="51">
        <v>0</v>
      </c>
      <c r="N322" s="51">
        <v>0</v>
      </c>
      <c r="O322" s="51"/>
    </row>
    <row r="323" spans="2:15" hidden="1" x14ac:dyDescent="0.25">
      <c r="B323" s="51" t="s">
        <v>58</v>
      </c>
      <c r="C323" s="51" t="s">
        <v>59</v>
      </c>
      <c r="D323" s="51" t="s">
        <v>26</v>
      </c>
      <c r="E323" s="51" t="s">
        <v>378</v>
      </c>
      <c r="F323" s="34"/>
      <c r="G323" s="52" t="s">
        <v>23</v>
      </c>
      <c r="H323" s="51">
        <v>5</v>
      </c>
      <c r="I323" s="51" t="s">
        <v>18</v>
      </c>
      <c r="J323" s="51" t="s">
        <v>105</v>
      </c>
      <c r="K323" s="51">
        <v>0</v>
      </c>
      <c r="L323" s="51">
        <v>0</v>
      </c>
      <c r="M323" s="51">
        <v>0</v>
      </c>
      <c r="N323" s="51">
        <v>0</v>
      </c>
      <c r="O323" s="51"/>
    </row>
    <row r="324" spans="2:15" hidden="1" x14ac:dyDescent="0.25">
      <c r="B324" s="51" t="s">
        <v>58</v>
      </c>
      <c r="C324" s="51" t="s">
        <v>59</v>
      </c>
      <c r="D324" s="51" t="s">
        <v>26</v>
      </c>
      <c r="E324" s="51" t="s">
        <v>378</v>
      </c>
      <c r="F324" s="34"/>
      <c r="G324" s="52" t="s">
        <v>23</v>
      </c>
      <c r="H324" s="51">
        <v>5</v>
      </c>
      <c r="I324" s="51" t="s">
        <v>18</v>
      </c>
      <c r="J324" s="51" t="s">
        <v>103</v>
      </c>
      <c r="K324" s="51">
        <v>0</v>
      </c>
      <c r="L324" s="51">
        <v>0</v>
      </c>
      <c r="M324" s="51">
        <v>0</v>
      </c>
      <c r="N324" s="51">
        <v>0</v>
      </c>
      <c r="O324" s="51"/>
    </row>
    <row r="325" spans="2:15" hidden="1" x14ac:dyDescent="0.25">
      <c r="B325" s="51" t="s">
        <v>58</v>
      </c>
      <c r="C325" s="51" t="s">
        <v>59</v>
      </c>
      <c r="D325" s="51" t="s">
        <v>26</v>
      </c>
      <c r="E325" s="51" t="s">
        <v>378</v>
      </c>
      <c r="F325" s="34"/>
      <c r="G325" s="52" t="s">
        <v>23</v>
      </c>
      <c r="H325" s="51">
        <v>5</v>
      </c>
      <c r="I325" s="52" t="s">
        <v>18</v>
      </c>
      <c r="J325" s="52" t="s">
        <v>104</v>
      </c>
      <c r="K325" s="51">
        <v>0</v>
      </c>
      <c r="L325" s="51">
        <v>0</v>
      </c>
      <c r="M325" s="51">
        <v>0</v>
      </c>
      <c r="N325" s="51">
        <v>0</v>
      </c>
      <c r="O325" s="51"/>
    </row>
    <row r="326" spans="2:15" hidden="1" x14ac:dyDescent="0.25">
      <c r="B326" s="51" t="s">
        <v>54</v>
      </c>
      <c r="C326" s="51" t="s">
        <v>55</v>
      </c>
      <c r="D326" s="51" t="s">
        <v>45</v>
      </c>
      <c r="E326" s="51" t="s">
        <v>378</v>
      </c>
      <c r="F326" s="34"/>
      <c r="G326" s="52" t="s">
        <v>17</v>
      </c>
      <c r="H326" s="51">
        <v>1</v>
      </c>
      <c r="I326" s="51" t="s">
        <v>158</v>
      </c>
      <c r="J326" s="51" t="s">
        <v>159</v>
      </c>
      <c r="K326" s="51">
        <v>3</v>
      </c>
      <c r="L326" s="51">
        <v>0</v>
      </c>
      <c r="M326" s="51">
        <v>85</v>
      </c>
      <c r="N326" s="51">
        <v>41.75</v>
      </c>
      <c r="O326" s="51"/>
    </row>
    <row r="327" spans="2:15" hidden="1" x14ac:dyDescent="0.25">
      <c r="B327" s="51" t="s">
        <v>54</v>
      </c>
      <c r="C327" s="51" t="s">
        <v>55</v>
      </c>
      <c r="D327" s="51" t="s">
        <v>45</v>
      </c>
      <c r="E327" s="51" t="s">
        <v>378</v>
      </c>
      <c r="F327" s="34"/>
      <c r="G327" s="52" t="s">
        <v>17</v>
      </c>
      <c r="H327" s="51">
        <v>1</v>
      </c>
      <c r="I327" s="51" t="s">
        <v>158</v>
      </c>
      <c r="J327" s="51" t="s">
        <v>103</v>
      </c>
      <c r="K327" s="51">
        <v>3</v>
      </c>
      <c r="L327" s="51">
        <v>0</v>
      </c>
      <c r="M327" s="51">
        <v>85</v>
      </c>
      <c r="N327" s="51">
        <v>41.75</v>
      </c>
      <c r="O327" s="51"/>
    </row>
    <row r="328" spans="2:15" hidden="1" x14ac:dyDescent="0.25">
      <c r="B328" s="51" t="s">
        <v>54</v>
      </c>
      <c r="C328" s="51" t="s">
        <v>55</v>
      </c>
      <c r="D328" s="51" t="s">
        <v>45</v>
      </c>
      <c r="E328" s="51" t="s">
        <v>378</v>
      </c>
      <c r="F328" s="34"/>
      <c r="G328" s="52" t="s">
        <v>17</v>
      </c>
      <c r="H328" s="51">
        <v>1</v>
      </c>
      <c r="I328" s="51" t="s">
        <v>158</v>
      </c>
      <c r="J328" s="51" t="s">
        <v>104</v>
      </c>
      <c r="K328" s="51">
        <v>0</v>
      </c>
      <c r="L328" s="51">
        <v>0</v>
      </c>
      <c r="M328" s="51">
        <v>0</v>
      </c>
      <c r="N328" s="51">
        <v>0</v>
      </c>
      <c r="O328" s="51"/>
    </row>
    <row r="329" spans="2:15" hidden="1" x14ac:dyDescent="0.25">
      <c r="B329" s="51" t="s">
        <v>54</v>
      </c>
      <c r="C329" s="51" t="s">
        <v>55</v>
      </c>
      <c r="D329" s="51" t="s">
        <v>45</v>
      </c>
      <c r="E329" s="51" t="s">
        <v>378</v>
      </c>
      <c r="F329" s="34"/>
      <c r="G329" s="52" t="s">
        <v>17</v>
      </c>
      <c r="H329" s="51">
        <v>1</v>
      </c>
      <c r="I329" s="51" t="s">
        <v>18</v>
      </c>
      <c r="J329" s="51" t="s">
        <v>105</v>
      </c>
      <c r="K329" s="51">
        <v>0</v>
      </c>
      <c r="L329" s="51">
        <v>0</v>
      </c>
      <c r="M329" s="51">
        <v>0</v>
      </c>
      <c r="N329" s="51">
        <v>0</v>
      </c>
      <c r="O329" s="51"/>
    </row>
    <row r="330" spans="2:15" hidden="1" x14ac:dyDescent="0.25">
      <c r="B330" s="51" t="s">
        <v>54</v>
      </c>
      <c r="C330" s="51" t="s">
        <v>55</v>
      </c>
      <c r="D330" s="51" t="s">
        <v>45</v>
      </c>
      <c r="E330" s="51" t="s">
        <v>378</v>
      </c>
      <c r="F330" s="34"/>
      <c r="G330" s="52" t="s">
        <v>17</v>
      </c>
      <c r="H330" s="51">
        <v>1</v>
      </c>
      <c r="I330" s="51" t="s">
        <v>18</v>
      </c>
      <c r="J330" s="51" t="s">
        <v>103</v>
      </c>
      <c r="K330" s="51">
        <v>0</v>
      </c>
      <c r="L330" s="51">
        <v>0</v>
      </c>
      <c r="M330" s="51">
        <v>0</v>
      </c>
      <c r="N330" s="51">
        <v>0</v>
      </c>
      <c r="O330" s="51"/>
    </row>
    <row r="331" spans="2:15" hidden="1" x14ac:dyDescent="0.25">
      <c r="B331" s="51" t="s">
        <v>39</v>
      </c>
      <c r="C331" s="51" t="s">
        <v>40</v>
      </c>
      <c r="D331" s="51" t="s">
        <v>15</v>
      </c>
      <c r="E331" s="51" t="s">
        <v>378</v>
      </c>
      <c r="F331" s="34">
        <v>0</v>
      </c>
      <c r="G331" s="52" t="s">
        <v>17</v>
      </c>
      <c r="H331" s="51">
        <v>1</v>
      </c>
      <c r="I331" s="52" t="s">
        <v>18</v>
      </c>
      <c r="J331" s="52" t="s">
        <v>104</v>
      </c>
      <c r="K331" s="51">
        <v>0</v>
      </c>
      <c r="L331" s="51">
        <v>0</v>
      </c>
      <c r="M331" s="51">
        <v>0</v>
      </c>
      <c r="N331" s="51">
        <v>0</v>
      </c>
      <c r="O331" s="51"/>
    </row>
    <row r="332" spans="2:15" hidden="1" x14ac:dyDescent="0.25">
      <c r="B332" s="51" t="s">
        <v>54</v>
      </c>
      <c r="C332" s="51" t="s">
        <v>55</v>
      </c>
      <c r="D332" s="51" t="s">
        <v>45</v>
      </c>
      <c r="E332" s="51" t="s">
        <v>378</v>
      </c>
      <c r="F332" s="34"/>
      <c r="G332" s="52" t="s">
        <v>20</v>
      </c>
      <c r="H332" s="51">
        <v>2</v>
      </c>
      <c r="I332" s="51" t="s">
        <v>158</v>
      </c>
      <c r="J332" s="51" t="s">
        <v>103</v>
      </c>
      <c r="K332" s="51">
        <v>3</v>
      </c>
      <c r="L332" s="51">
        <v>0</v>
      </c>
      <c r="M332" s="51">
        <v>85</v>
      </c>
      <c r="N332" s="51">
        <v>41.75</v>
      </c>
      <c r="O332" s="51"/>
    </row>
    <row r="333" spans="2:15" hidden="1" x14ac:dyDescent="0.25">
      <c r="B333" s="51" t="s">
        <v>54</v>
      </c>
      <c r="C333" s="51" t="s">
        <v>55</v>
      </c>
      <c r="D333" s="51" t="s">
        <v>45</v>
      </c>
      <c r="E333" s="51" t="s">
        <v>378</v>
      </c>
      <c r="F333" s="34"/>
      <c r="G333" s="52" t="s">
        <v>20</v>
      </c>
      <c r="H333" s="51">
        <v>2</v>
      </c>
      <c r="I333" s="51" t="s">
        <v>158</v>
      </c>
      <c r="J333" s="51" t="s">
        <v>104</v>
      </c>
      <c r="K333" s="51">
        <v>0</v>
      </c>
      <c r="L333" s="51">
        <v>0</v>
      </c>
      <c r="M333" s="51">
        <v>0</v>
      </c>
      <c r="N333" s="51">
        <v>0</v>
      </c>
      <c r="O333" s="51"/>
    </row>
    <row r="334" spans="2:15" hidden="1" x14ac:dyDescent="0.25">
      <c r="B334" s="51" t="s">
        <v>54</v>
      </c>
      <c r="C334" s="51" t="s">
        <v>55</v>
      </c>
      <c r="D334" s="51" t="s">
        <v>45</v>
      </c>
      <c r="E334" s="51" t="s">
        <v>378</v>
      </c>
      <c r="F334" s="34"/>
      <c r="G334" s="52" t="s">
        <v>20</v>
      </c>
      <c r="H334" s="51">
        <v>2</v>
      </c>
      <c r="I334" s="51" t="s">
        <v>18</v>
      </c>
      <c r="J334" s="51" t="s">
        <v>105</v>
      </c>
      <c r="K334" s="51">
        <v>0</v>
      </c>
      <c r="L334" s="51">
        <v>0</v>
      </c>
      <c r="M334" s="51">
        <v>0</v>
      </c>
      <c r="N334" s="51">
        <v>0</v>
      </c>
      <c r="O334" s="51"/>
    </row>
    <row r="335" spans="2:15" hidden="1" x14ac:dyDescent="0.25">
      <c r="B335" s="51" t="s">
        <v>54</v>
      </c>
      <c r="C335" s="51" t="s">
        <v>55</v>
      </c>
      <c r="D335" s="51" t="s">
        <v>45</v>
      </c>
      <c r="E335" s="51" t="s">
        <v>378</v>
      </c>
      <c r="F335" s="34"/>
      <c r="G335" s="52" t="s">
        <v>20</v>
      </c>
      <c r="H335" s="51">
        <v>2</v>
      </c>
      <c r="I335" s="51" t="s">
        <v>18</v>
      </c>
      <c r="J335" s="51" t="s">
        <v>103</v>
      </c>
      <c r="K335" s="51">
        <v>0</v>
      </c>
      <c r="L335" s="51">
        <v>0</v>
      </c>
      <c r="M335" s="51">
        <v>0</v>
      </c>
      <c r="N335" s="51">
        <v>0</v>
      </c>
      <c r="O335" s="51"/>
    </row>
    <row r="336" spans="2:15" hidden="1" x14ac:dyDescent="0.25">
      <c r="B336" s="51" t="s">
        <v>54</v>
      </c>
      <c r="C336" s="51" t="s">
        <v>55</v>
      </c>
      <c r="D336" s="51" t="s">
        <v>45</v>
      </c>
      <c r="E336" s="51" t="s">
        <v>378</v>
      </c>
      <c r="F336" s="34"/>
      <c r="G336" s="52" t="s">
        <v>20</v>
      </c>
      <c r="H336" s="51">
        <v>2</v>
      </c>
      <c r="I336" s="52" t="s">
        <v>18</v>
      </c>
      <c r="J336" s="52" t="s">
        <v>104</v>
      </c>
      <c r="K336" s="51">
        <v>0</v>
      </c>
      <c r="L336" s="51">
        <v>0</v>
      </c>
      <c r="M336" s="51">
        <v>0</v>
      </c>
      <c r="N336" s="51">
        <v>0</v>
      </c>
      <c r="O336" s="51"/>
    </row>
    <row r="337" spans="2:15" hidden="1" x14ac:dyDescent="0.25">
      <c r="B337" s="51" t="s">
        <v>54</v>
      </c>
      <c r="C337" s="51" t="s">
        <v>55</v>
      </c>
      <c r="D337" s="51" t="s">
        <v>45</v>
      </c>
      <c r="E337" s="51" t="s">
        <v>378</v>
      </c>
      <c r="F337" s="34"/>
      <c r="G337" s="52" t="s">
        <v>21</v>
      </c>
      <c r="H337" s="51">
        <v>3</v>
      </c>
      <c r="I337" s="51" t="s">
        <v>158</v>
      </c>
      <c r="J337" s="51" t="s">
        <v>103</v>
      </c>
      <c r="K337" s="51">
        <v>3</v>
      </c>
      <c r="L337" s="51">
        <v>0</v>
      </c>
      <c r="M337" s="51">
        <v>85</v>
      </c>
      <c r="N337" s="51">
        <v>41.75</v>
      </c>
      <c r="O337" s="51"/>
    </row>
    <row r="338" spans="2:15" hidden="1" x14ac:dyDescent="0.25">
      <c r="B338" s="51" t="s">
        <v>54</v>
      </c>
      <c r="C338" s="51" t="s">
        <v>55</v>
      </c>
      <c r="D338" s="51" t="s">
        <v>45</v>
      </c>
      <c r="E338" s="51" t="s">
        <v>378</v>
      </c>
      <c r="F338" s="34"/>
      <c r="G338" s="52" t="s">
        <v>21</v>
      </c>
      <c r="H338" s="51">
        <v>3</v>
      </c>
      <c r="I338" s="51" t="s">
        <v>158</v>
      </c>
      <c r="J338" s="51" t="s">
        <v>104</v>
      </c>
      <c r="K338" s="51">
        <v>0</v>
      </c>
      <c r="L338" s="51">
        <v>0</v>
      </c>
      <c r="M338" s="51">
        <v>0</v>
      </c>
      <c r="N338" s="51">
        <v>0</v>
      </c>
      <c r="O338" s="51"/>
    </row>
    <row r="339" spans="2:15" hidden="1" x14ac:dyDescent="0.25">
      <c r="B339" s="51" t="s">
        <v>54</v>
      </c>
      <c r="C339" s="51" t="s">
        <v>55</v>
      </c>
      <c r="D339" s="51" t="s">
        <v>45</v>
      </c>
      <c r="E339" s="51" t="s">
        <v>378</v>
      </c>
      <c r="F339" s="34"/>
      <c r="G339" s="52" t="s">
        <v>21</v>
      </c>
      <c r="H339" s="51">
        <v>3</v>
      </c>
      <c r="I339" s="51" t="s">
        <v>18</v>
      </c>
      <c r="J339" s="51" t="s">
        <v>105</v>
      </c>
      <c r="K339" s="51">
        <v>0</v>
      </c>
      <c r="L339" s="51">
        <v>0</v>
      </c>
      <c r="M339" s="51">
        <v>0</v>
      </c>
      <c r="N339" s="51">
        <v>0</v>
      </c>
      <c r="O339" s="51"/>
    </row>
    <row r="340" spans="2:15" hidden="1" x14ac:dyDescent="0.25">
      <c r="B340" s="51" t="s">
        <v>54</v>
      </c>
      <c r="C340" s="51" t="s">
        <v>55</v>
      </c>
      <c r="D340" s="51" t="s">
        <v>45</v>
      </c>
      <c r="E340" s="51" t="s">
        <v>378</v>
      </c>
      <c r="F340" s="34"/>
      <c r="G340" s="52" t="s">
        <v>21</v>
      </c>
      <c r="H340" s="51">
        <v>3</v>
      </c>
      <c r="I340" s="51" t="s">
        <v>18</v>
      </c>
      <c r="J340" s="51" t="s">
        <v>103</v>
      </c>
      <c r="K340" s="51">
        <v>0</v>
      </c>
      <c r="L340" s="51">
        <v>0</v>
      </c>
      <c r="M340" s="51">
        <v>0</v>
      </c>
      <c r="N340" s="51">
        <v>0</v>
      </c>
      <c r="O340" s="51"/>
    </row>
    <row r="341" spans="2:15" hidden="1" x14ac:dyDescent="0.25">
      <c r="B341" s="51" t="s">
        <v>54</v>
      </c>
      <c r="C341" s="51" t="s">
        <v>55</v>
      </c>
      <c r="D341" s="51" t="s">
        <v>45</v>
      </c>
      <c r="E341" s="51" t="s">
        <v>378</v>
      </c>
      <c r="F341" s="34"/>
      <c r="G341" s="52" t="s">
        <v>21</v>
      </c>
      <c r="H341" s="51">
        <v>3</v>
      </c>
      <c r="I341" s="52" t="s">
        <v>18</v>
      </c>
      <c r="J341" s="52" t="s">
        <v>104</v>
      </c>
      <c r="K341" s="51">
        <v>0</v>
      </c>
      <c r="L341" s="51">
        <v>0</v>
      </c>
      <c r="M341" s="51">
        <v>0</v>
      </c>
      <c r="N341" s="51">
        <v>0</v>
      </c>
      <c r="O341" s="51"/>
    </row>
    <row r="342" spans="2:15" hidden="1" x14ac:dyDescent="0.25">
      <c r="B342" s="51" t="s">
        <v>54</v>
      </c>
      <c r="C342" s="51" t="s">
        <v>55</v>
      </c>
      <c r="D342" s="51" t="s">
        <v>45</v>
      </c>
      <c r="E342" s="51" t="s">
        <v>378</v>
      </c>
      <c r="F342" s="34"/>
      <c r="G342" s="52" t="s">
        <v>22</v>
      </c>
      <c r="H342" s="51">
        <v>4</v>
      </c>
      <c r="I342" s="51" t="s">
        <v>158</v>
      </c>
      <c r="J342" s="51" t="s">
        <v>159</v>
      </c>
      <c r="K342" s="51">
        <v>0</v>
      </c>
      <c r="L342" s="51">
        <v>0</v>
      </c>
      <c r="M342" s="51">
        <v>0</v>
      </c>
      <c r="N342" s="51">
        <v>0</v>
      </c>
      <c r="O342" s="51"/>
    </row>
    <row r="343" spans="2:15" hidden="1" x14ac:dyDescent="0.25">
      <c r="B343" s="51" t="s">
        <v>54</v>
      </c>
      <c r="C343" s="51" t="s">
        <v>55</v>
      </c>
      <c r="D343" s="51" t="s">
        <v>45</v>
      </c>
      <c r="E343" s="51" t="s">
        <v>378</v>
      </c>
      <c r="F343" s="34"/>
      <c r="G343" s="52" t="s">
        <v>22</v>
      </c>
      <c r="H343" s="51">
        <v>4</v>
      </c>
      <c r="I343" s="51" t="s">
        <v>158</v>
      </c>
      <c r="J343" s="51" t="s">
        <v>103</v>
      </c>
      <c r="K343" s="51">
        <v>3</v>
      </c>
      <c r="L343" s="51">
        <v>0</v>
      </c>
      <c r="M343" s="51">
        <v>85</v>
      </c>
      <c r="N343" s="51">
        <v>41.75</v>
      </c>
      <c r="O343" s="51"/>
    </row>
    <row r="344" spans="2:15" hidden="1" x14ac:dyDescent="0.25">
      <c r="B344" s="51" t="s">
        <v>54</v>
      </c>
      <c r="C344" s="51" t="s">
        <v>55</v>
      </c>
      <c r="D344" s="51" t="s">
        <v>45</v>
      </c>
      <c r="E344" s="51" t="s">
        <v>378</v>
      </c>
      <c r="F344" s="34"/>
      <c r="G344" s="52" t="s">
        <v>22</v>
      </c>
      <c r="H344" s="51">
        <v>4</v>
      </c>
      <c r="I344" s="51" t="s">
        <v>158</v>
      </c>
      <c r="J344" s="51" t="s">
        <v>104</v>
      </c>
      <c r="K344" s="51">
        <v>0</v>
      </c>
      <c r="L344" s="51">
        <v>0</v>
      </c>
      <c r="M344" s="51">
        <v>0</v>
      </c>
      <c r="N344" s="51">
        <v>0</v>
      </c>
      <c r="O344" s="51"/>
    </row>
    <row r="345" spans="2:15" hidden="1" x14ac:dyDescent="0.25">
      <c r="B345" s="51" t="s">
        <v>54</v>
      </c>
      <c r="C345" s="51" t="s">
        <v>55</v>
      </c>
      <c r="D345" s="51" t="s">
        <v>45</v>
      </c>
      <c r="E345" s="51" t="s">
        <v>378</v>
      </c>
      <c r="F345" s="34"/>
      <c r="G345" s="52" t="s">
        <v>22</v>
      </c>
      <c r="H345" s="51">
        <v>4</v>
      </c>
      <c r="I345" s="51" t="s">
        <v>18</v>
      </c>
      <c r="J345" s="51" t="s">
        <v>105</v>
      </c>
      <c r="K345" s="51">
        <v>0</v>
      </c>
      <c r="L345" s="51">
        <v>0</v>
      </c>
      <c r="M345" s="51">
        <v>0</v>
      </c>
      <c r="N345" s="51">
        <v>0</v>
      </c>
      <c r="O345" s="51"/>
    </row>
    <row r="346" spans="2:15" hidden="1" x14ac:dyDescent="0.25">
      <c r="B346" s="51" t="s">
        <v>54</v>
      </c>
      <c r="C346" s="51" t="s">
        <v>55</v>
      </c>
      <c r="D346" s="51" t="s">
        <v>45</v>
      </c>
      <c r="E346" s="51" t="s">
        <v>378</v>
      </c>
      <c r="F346" s="34"/>
      <c r="G346" s="52" t="s">
        <v>22</v>
      </c>
      <c r="H346" s="51">
        <v>4</v>
      </c>
      <c r="I346" s="51" t="s">
        <v>18</v>
      </c>
      <c r="J346" s="51" t="s">
        <v>103</v>
      </c>
      <c r="K346" s="51">
        <v>0</v>
      </c>
      <c r="L346" s="51">
        <v>0</v>
      </c>
      <c r="M346" s="51">
        <v>0</v>
      </c>
      <c r="N346" s="51">
        <v>0</v>
      </c>
      <c r="O346" s="51"/>
    </row>
    <row r="347" spans="2:15" hidden="1" x14ac:dyDescent="0.25">
      <c r="B347" s="51" t="s">
        <v>54</v>
      </c>
      <c r="C347" s="51" t="s">
        <v>55</v>
      </c>
      <c r="D347" s="51" t="s">
        <v>45</v>
      </c>
      <c r="E347" s="51" t="s">
        <v>378</v>
      </c>
      <c r="F347" s="34"/>
      <c r="G347" s="52" t="s">
        <v>22</v>
      </c>
      <c r="H347" s="51">
        <v>4</v>
      </c>
      <c r="I347" s="52" t="s">
        <v>18</v>
      </c>
      <c r="J347" s="52" t="s">
        <v>104</v>
      </c>
      <c r="K347" s="51">
        <v>0</v>
      </c>
      <c r="L347" s="51">
        <v>0</v>
      </c>
      <c r="M347" s="51">
        <v>0</v>
      </c>
      <c r="N347" s="51">
        <v>0</v>
      </c>
      <c r="O347" s="51"/>
    </row>
    <row r="348" spans="2:15" hidden="1" x14ac:dyDescent="0.25">
      <c r="B348" s="51" t="s">
        <v>54</v>
      </c>
      <c r="C348" s="51" t="s">
        <v>55</v>
      </c>
      <c r="D348" s="51" t="s">
        <v>45</v>
      </c>
      <c r="E348" s="51" t="s">
        <v>378</v>
      </c>
      <c r="F348" s="34"/>
      <c r="G348" s="52" t="s">
        <v>23</v>
      </c>
      <c r="H348" s="51">
        <v>5</v>
      </c>
      <c r="I348" s="51" t="s">
        <v>158</v>
      </c>
      <c r="J348" s="51" t="s">
        <v>103</v>
      </c>
      <c r="K348" s="51">
        <v>3</v>
      </c>
      <c r="L348" s="51">
        <v>0</v>
      </c>
      <c r="M348" s="51">
        <v>85</v>
      </c>
      <c r="N348" s="51">
        <v>41.75</v>
      </c>
      <c r="O348" s="51"/>
    </row>
    <row r="349" spans="2:15" hidden="1" x14ac:dyDescent="0.25">
      <c r="B349" s="51" t="s">
        <v>54</v>
      </c>
      <c r="C349" s="51" t="s">
        <v>55</v>
      </c>
      <c r="D349" s="51" t="s">
        <v>45</v>
      </c>
      <c r="E349" s="51" t="s">
        <v>378</v>
      </c>
      <c r="F349" s="34"/>
      <c r="G349" s="52" t="s">
        <v>23</v>
      </c>
      <c r="H349" s="51">
        <v>5</v>
      </c>
      <c r="I349" s="51" t="s">
        <v>158</v>
      </c>
      <c r="J349" s="51" t="s">
        <v>104</v>
      </c>
      <c r="K349" s="51">
        <v>0</v>
      </c>
      <c r="L349" s="51">
        <v>0</v>
      </c>
      <c r="M349" s="51">
        <v>0</v>
      </c>
      <c r="N349" s="51">
        <v>0</v>
      </c>
      <c r="O349" s="51"/>
    </row>
    <row r="350" spans="2:15" hidden="1" x14ac:dyDescent="0.25">
      <c r="B350" s="51" t="s">
        <v>54</v>
      </c>
      <c r="C350" s="51" t="s">
        <v>55</v>
      </c>
      <c r="D350" s="51" t="s">
        <v>45</v>
      </c>
      <c r="E350" s="51" t="s">
        <v>378</v>
      </c>
      <c r="F350" s="34"/>
      <c r="G350" s="52" t="s">
        <v>23</v>
      </c>
      <c r="H350" s="51">
        <v>5</v>
      </c>
      <c r="I350" s="51" t="s">
        <v>18</v>
      </c>
      <c r="J350" s="51" t="s">
        <v>105</v>
      </c>
      <c r="K350" s="51">
        <v>0</v>
      </c>
      <c r="L350" s="51">
        <v>0</v>
      </c>
      <c r="M350" s="51">
        <v>0</v>
      </c>
      <c r="N350" s="51">
        <v>0</v>
      </c>
      <c r="O350" s="51"/>
    </row>
    <row r="351" spans="2:15" hidden="1" x14ac:dyDescent="0.25">
      <c r="B351" s="51" t="s">
        <v>54</v>
      </c>
      <c r="C351" s="51" t="s">
        <v>55</v>
      </c>
      <c r="D351" s="51" t="s">
        <v>45</v>
      </c>
      <c r="E351" s="51" t="s">
        <v>378</v>
      </c>
      <c r="F351" s="34"/>
      <c r="G351" s="52" t="s">
        <v>23</v>
      </c>
      <c r="H351" s="51">
        <v>5</v>
      </c>
      <c r="I351" s="51" t="s">
        <v>18</v>
      </c>
      <c r="J351" s="51" t="s">
        <v>103</v>
      </c>
      <c r="K351" s="51">
        <v>0</v>
      </c>
      <c r="L351" s="51">
        <v>0</v>
      </c>
      <c r="M351" s="51">
        <v>0</v>
      </c>
      <c r="N351" s="51">
        <v>0</v>
      </c>
      <c r="O351" s="51"/>
    </row>
    <row r="352" spans="2:15" hidden="1" x14ac:dyDescent="0.25">
      <c r="B352" s="51" t="s">
        <v>54</v>
      </c>
      <c r="C352" s="51" t="s">
        <v>55</v>
      </c>
      <c r="D352" s="51" t="s">
        <v>45</v>
      </c>
      <c r="E352" s="51" t="s">
        <v>378</v>
      </c>
      <c r="F352" s="34"/>
      <c r="G352" s="52" t="s">
        <v>23</v>
      </c>
      <c r="H352" s="51">
        <v>5</v>
      </c>
      <c r="I352" s="52" t="s">
        <v>18</v>
      </c>
      <c r="J352" s="52" t="s">
        <v>104</v>
      </c>
      <c r="K352" s="51">
        <v>0</v>
      </c>
      <c r="L352" s="51">
        <v>0</v>
      </c>
      <c r="M352" s="51">
        <v>0</v>
      </c>
      <c r="N352" s="51">
        <v>0</v>
      </c>
      <c r="O352" s="51"/>
    </row>
    <row r="353" spans="2:15" hidden="1" x14ac:dyDescent="0.25">
      <c r="B353" s="51" t="s">
        <v>68</v>
      </c>
      <c r="C353" s="51" t="s">
        <v>69</v>
      </c>
      <c r="D353" s="51" t="s">
        <v>26</v>
      </c>
      <c r="E353" s="51" t="s">
        <v>378</v>
      </c>
      <c r="F353" s="34"/>
      <c r="G353" s="52" t="s">
        <v>17</v>
      </c>
      <c r="H353" s="51">
        <v>1</v>
      </c>
      <c r="I353" s="51" t="s">
        <v>158</v>
      </c>
      <c r="J353" s="51" t="s">
        <v>159</v>
      </c>
      <c r="K353" s="51">
        <v>6</v>
      </c>
      <c r="L353" s="51">
        <v>6</v>
      </c>
      <c r="M353" s="51">
        <v>0</v>
      </c>
      <c r="N353" s="51">
        <v>0</v>
      </c>
      <c r="O353" s="51"/>
    </row>
    <row r="354" spans="2:15" hidden="1" x14ac:dyDescent="0.25">
      <c r="B354" s="51" t="s">
        <v>68</v>
      </c>
      <c r="C354" s="51" t="s">
        <v>69</v>
      </c>
      <c r="D354" s="51" t="s">
        <v>26</v>
      </c>
      <c r="E354" s="51" t="s">
        <v>378</v>
      </c>
      <c r="F354" s="34"/>
      <c r="G354" s="52" t="s">
        <v>17</v>
      </c>
      <c r="H354" s="51">
        <v>1</v>
      </c>
      <c r="I354" s="51" t="s">
        <v>158</v>
      </c>
      <c r="J354" s="51" t="s">
        <v>103</v>
      </c>
      <c r="K354" s="51">
        <v>6</v>
      </c>
      <c r="L354" s="51">
        <v>6</v>
      </c>
      <c r="M354" s="51">
        <v>0</v>
      </c>
      <c r="N354" s="51">
        <v>0</v>
      </c>
      <c r="O354" s="51"/>
    </row>
    <row r="355" spans="2:15" hidden="1" x14ac:dyDescent="0.25">
      <c r="B355" s="51" t="s">
        <v>68</v>
      </c>
      <c r="C355" s="51" t="s">
        <v>69</v>
      </c>
      <c r="D355" s="51" t="s">
        <v>26</v>
      </c>
      <c r="E355" s="51" t="s">
        <v>378</v>
      </c>
      <c r="F355" s="34"/>
      <c r="G355" s="52" t="s">
        <v>17</v>
      </c>
      <c r="H355" s="51">
        <v>1</v>
      </c>
      <c r="I355" s="51" t="s">
        <v>158</v>
      </c>
      <c r="J355" s="51" t="s">
        <v>104</v>
      </c>
      <c r="K355" s="51">
        <v>0</v>
      </c>
      <c r="L355" s="51">
        <v>0</v>
      </c>
      <c r="M355" s="51">
        <v>0</v>
      </c>
      <c r="N355" s="51">
        <v>0</v>
      </c>
      <c r="O355" s="51"/>
    </row>
    <row r="356" spans="2:15" hidden="1" x14ac:dyDescent="0.25">
      <c r="B356" s="51" t="s">
        <v>68</v>
      </c>
      <c r="C356" s="51" t="s">
        <v>69</v>
      </c>
      <c r="D356" s="51" t="s">
        <v>26</v>
      </c>
      <c r="E356" s="51" t="s">
        <v>378</v>
      </c>
      <c r="F356" s="34"/>
      <c r="G356" s="52" t="s">
        <v>17</v>
      </c>
      <c r="H356" s="51">
        <v>1</v>
      </c>
      <c r="I356" s="51" t="s">
        <v>18</v>
      </c>
      <c r="J356" s="51" t="s">
        <v>105</v>
      </c>
      <c r="K356" s="51">
        <v>0</v>
      </c>
      <c r="L356" s="51">
        <v>0</v>
      </c>
      <c r="M356" s="51">
        <v>0</v>
      </c>
      <c r="N356" s="51">
        <v>0</v>
      </c>
      <c r="O356" s="51"/>
    </row>
    <row r="357" spans="2:15" hidden="1" x14ac:dyDescent="0.25">
      <c r="B357" s="51" t="s">
        <v>68</v>
      </c>
      <c r="C357" s="51" t="s">
        <v>69</v>
      </c>
      <c r="D357" s="51" t="s">
        <v>26</v>
      </c>
      <c r="E357" s="51" t="s">
        <v>378</v>
      </c>
      <c r="F357" s="34"/>
      <c r="G357" s="52" t="s">
        <v>17</v>
      </c>
      <c r="H357" s="51">
        <v>1</v>
      </c>
      <c r="I357" s="51" t="s">
        <v>18</v>
      </c>
      <c r="J357" s="51" t="s">
        <v>103</v>
      </c>
      <c r="K357" s="51">
        <v>0</v>
      </c>
      <c r="L357" s="51">
        <v>0</v>
      </c>
      <c r="M357" s="51">
        <v>0</v>
      </c>
      <c r="N357" s="51">
        <v>0</v>
      </c>
      <c r="O357" s="51"/>
    </row>
    <row r="358" spans="2:15" x14ac:dyDescent="0.25">
      <c r="B358" s="51" t="s">
        <v>66</v>
      </c>
      <c r="C358" s="51" t="s">
        <v>67</v>
      </c>
      <c r="D358" s="51" t="s">
        <v>35</v>
      </c>
      <c r="E358" s="51" t="s">
        <v>378</v>
      </c>
      <c r="F358" s="34">
        <v>0</v>
      </c>
      <c r="G358" s="52" t="s">
        <v>17</v>
      </c>
      <c r="H358" s="51">
        <v>1</v>
      </c>
      <c r="I358" s="52" t="s">
        <v>18</v>
      </c>
      <c r="J358" s="52" t="s">
        <v>104</v>
      </c>
      <c r="K358" s="51">
        <v>0</v>
      </c>
      <c r="L358" s="51">
        <v>0</v>
      </c>
      <c r="M358" s="51">
        <v>0</v>
      </c>
      <c r="N358" s="51">
        <v>0</v>
      </c>
      <c r="O358" s="51"/>
    </row>
    <row r="359" spans="2:15" hidden="1" x14ac:dyDescent="0.25">
      <c r="B359" s="51" t="s">
        <v>68</v>
      </c>
      <c r="C359" s="51" t="s">
        <v>69</v>
      </c>
      <c r="D359" s="51" t="s">
        <v>26</v>
      </c>
      <c r="E359" s="51" t="s">
        <v>378</v>
      </c>
      <c r="F359" s="34"/>
      <c r="G359" s="52" t="s">
        <v>20</v>
      </c>
      <c r="H359" s="51">
        <v>2</v>
      </c>
      <c r="I359" s="51" t="s">
        <v>158</v>
      </c>
      <c r="J359" s="51" t="s">
        <v>103</v>
      </c>
      <c r="K359" s="51">
        <v>6</v>
      </c>
      <c r="L359" s="51">
        <v>6</v>
      </c>
      <c r="M359" s="51">
        <v>0</v>
      </c>
      <c r="N359" s="51">
        <v>0</v>
      </c>
      <c r="O359" s="51"/>
    </row>
    <row r="360" spans="2:15" hidden="1" x14ac:dyDescent="0.25">
      <c r="B360" s="51" t="s">
        <v>68</v>
      </c>
      <c r="C360" s="51" t="s">
        <v>69</v>
      </c>
      <c r="D360" s="51" t="s">
        <v>26</v>
      </c>
      <c r="E360" s="51" t="s">
        <v>378</v>
      </c>
      <c r="F360" s="34"/>
      <c r="G360" s="52" t="s">
        <v>20</v>
      </c>
      <c r="H360" s="51">
        <v>2</v>
      </c>
      <c r="I360" s="51" t="s">
        <v>158</v>
      </c>
      <c r="J360" s="51" t="s">
        <v>104</v>
      </c>
      <c r="K360" s="51">
        <v>0</v>
      </c>
      <c r="L360" s="51">
        <v>0</v>
      </c>
      <c r="M360" s="51">
        <v>0</v>
      </c>
      <c r="N360" s="51">
        <v>0</v>
      </c>
      <c r="O360" s="51"/>
    </row>
    <row r="361" spans="2:15" hidden="1" x14ac:dyDescent="0.25">
      <c r="B361" s="51" t="s">
        <v>68</v>
      </c>
      <c r="C361" s="51" t="s">
        <v>69</v>
      </c>
      <c r="D361" s="51" t="s">
        <v>26</v>
      </c>
      <c r="E361" s="51" t="s">
        <v>378</v>
      </c>
      <c r="F361" s="34"/>
      <c r="G361" s="52" t="s">
        <v>20</v>
      </c>
      <c r="H361" s="51">
        <v>2</v>
      </c>
      <c r="I361" s="51" t="s">
        <v>18</v>
      </c>
      <c r="J361" s="51" t="s">
        <v>105</v>
      </c>
      <c r="K361" s="51">
        <v>0</v>
      </c>
      <c r="L361" s="51">
        <v>0</v>
      </c>
      <c r="M361" s="51">
        <v>0</v>
      </c>
      <c r="N361" s="51">
        <v>0</v>
      </c>
      <c r="O361" s="51"/>
    </row>
    <row r="362" spans="2:15" hidden="1" x14ac:dyDescent="0.25">
      <c r="B362" s="51" t="s">
        <v>68</v>
      </c>
      <c r="C362" s="51" t="s">
        <v>69</v>
      </c>
      <c r="D362" s="51" t="s">
        <v>26</v>
      </c>
      <c r="E362" s="51" t="s">
        <v>378</v>
      </c>
      <c r="F362" s="34"/>
      <c r="G362" s="52" t="s">
        <v>20</v>
      </c>
      <c r="H362" s="51">
        <v>2</v>
      </c>
      <c r="I362" s="51" t="s">
        <v>18</v>
      </c>
      <c r="J362" s="51" t="s">
        <v>103</v>
      </c>
      <c r="K362" s="51">
        <v>0</v>
      </c>
      <c r="L362" s="51">
        <v>0</v>
      </c>
      <c r="M362" s="51">
        <v>0</v>
      </c>
      <c r="N362" s="51">
        <v>0</v>
      </c>
      <c r="O362" s="51"/>
    </row>
    <row r="363" spans="2:15" hidden="1" x14ac:dyDescent="0.25">
      <c r="B363" s="51" t="s">
        <v>68</v>
      </c>
      <c r="C363" s="51" t="s">
        <v>69</v>
      </c>
      <c r="D363" s="51" t="s">
        <v>26</v>
      </c>
      <c r="E363" s="51" t="s">
        <v>378</v>
      </c>
      <c r="F363" s="34"/>
      <c r="G363" s="52" t="s">
        <v>20</v>
      </c>
      <c r="H363" s="51">
        <v>2</v>
      </c>
      <c r="I363" s="52" t="s">
        <v>18</v>
      </c>
      <c r="J363" s="52" t="s">
        <v>104</v>
      </c>
      <c r="K363" s="51">
        <v>0</v>
      </c>
      <c r="L363" s="51">
        <v>0</v>
      </c>
      <c r="M363" s="51">
        <v>0</v>
      </c>
      <c r="N363" s="51">
        <v>0</v>
      </c>
      <c r="O363" s="51"/>
    </row>
    <row r="364" spans="2:15" hidden="1" x14ac:dyDescent="0.25">
      <c r="B364" s="51" t="s">
        <v>68</v>
      </c>
      <c r="C364" s="51" t="s">
        <v>69</v>
      </c>
      <c r="D364" s="51" t="s">
        <v>26</v>
      </c>
      <c r="E364" s="51" t="s">
        <v>378</v>
      </c>
      <c r="F364" s="34"/>
      <c r="G364" s="52" t="s">
        <v>21</v>
      </c>
      <c r="H364" s="51">
        <v>3</v>
      </c>
      <c r="I364" s="51" t="s">
        <v>158</v>
      </c>
      <c r="J364" s="51" t="s">
        <v>103</v>
      </c>
      <c r="K364" s="51">
        <v>6</v>
      </c>
      <c r="L364" s="51">
        <v>6</v>
      </c>
      <c r="M364" s="51">
        <v>0</v>
      </c>
      <c r="N364" s="51">
        <v>0</v>
      </c>
      <c r="O364" s="51"/>
    </row>
    <row r="365" spans="2:15" hidden="1" x14ac:dyDescent="0.25">
      <c r="B365" s="51" t="s">
        <v>68</v>
      </c>
      <c r="C365" s="51" t="s">
        <v>69</v>
      </c>
      <c r="D365" s="51" t="s">
        <v>26</v>
      </c>
      <c r="E365" s="51" t="s">
        <v>378</v>
      </c>
      <c r="F365" s="34"/>
      <c r="G365" s="52" t="s">
        <v>21</v>
      </c>
      <c r="H365" s="51">
        <v>3</v>
      </c>
      <c r="I365" s="51" t="s">
        <v>158</v>
      </c>
      <c r="J365" s="51" t="s">
        <v>104</v>
      </c>
      <c r="K365" s="51">
        <v>0</v>
      </c>
      <c r="L365" s="51">
        <v>0</v>
      </c>
      <c r="M365" s="51">
        <v>0</v>
      </c>
      <c r="N365" s="51">
        <v>0</v>
      </c>
      <c r="O365" s="51"/>
    </row>
    <row r="366" spans="2:15" hidden="1" x14ac:dyDescent="0.25">
      <c r="B366" s="51" t="s">
        <v>68</v>
      </c>
      <c r="C366" s="51" t="s">
        <v>69</v>
      </c>
      <c r="D366" s="51" t="s">
        <v>26</v>
      </c>
      <c r="E366" s="51" t="s">
        <v>378</v>
      </c>
      <c r="F366" s="34"/>
      <c r="G366" s="52" t="s">
        <v>21</v>
      </c>
      <c r="H366" s="51">
        <v>3</v>
      </c>
      <c r="I366" s="51" t="s">
        <v>18</v>
      </c>
      <c r="J366" s="51" t="s">
        <v>105</v>
      </c>
      <c r="K366" s="51">
        <v>0</v>
      </c>
      <c r="L366" s="51">
        <v>0</v>
      </c>
      <c r="M366" s="51">
        <v>0</v>
      </c>
      <c r="N366" s="51">
        <v>0</v>
      </c>
      <c r="O366" s="51"/>
    </row>
    <row r="367" spans="2:15" hidden="1" x14ac:dyDescent="0.25">
      <c r="B367" s="51" t="s">
        <v>68</v>
      </c>
      <c r="C367" s="51" t="s">
        <v>69</v>
      </c>
      <c r="D367" s="51" t="s">
        <v>26</v>
      </c>
      <c r="E367" s="51" t="s">
        <v>378</v>
      </c>
      <c r="F367" s="34"/>
      <c r="G367" s="52" t="s">
        <v>21</v>
      </c>
      <c r="H367" s="51">
        <v>3</v>
      </c>
      <c r="I367" s="51" t="s">
        <v>18</v>
      </c>
      <c r="J367" s="51" t="s">
        <v>103</v>
      </c>
      <c r="K367" s="51">
        <v>0</v>
      </c>
      <c r="L367" s="51">
        <v>0</v>
      </c>
      <c r="M367" s="51">
        <v>0</v>
      </c>
      <c r="N367" s="51">
        <v>0</v>
      </c>
      <c r="O367" s="51"/>
    </row>
    <row r="368" spans="2:15" hidden="1" x14ac:dyDescent="0.25">
      <c r="B368" s="51" t="s">
        <v>68</v>
      </c>
      <c r="C368" s="51" t="s">
        <v>69</v>
      </c>
      <c r="D368" s="51" t="s">
        <v>26</v>
      </c>
      <c r="E368" s="51" t="s">
        <v>378</v>
      </c>
      <c r="F368" s="34"/>
      <c r="G368" s="52" t="s">
        <v>21</v>
      </c>
      <c r="H368" s="51">
        <v>3</v>
      </c>
      <c r="I368" s="52" t="s">
        <v>18</v>
      </c>
      <c r="J368" s="52" t="s">
        <v>104</v>
      </c>
      <c r="K368" s="51">
        <v>0</v>
      </c>
      <c r="L368" s="51">
        <v>0</v>
      </c>
      <c r="M368" s="51">
        <v>0</v>
      </c>
      <c r="N368" s="51">
        <v>0</v>
      </c>
      <c r="O368" s="51"/>
    </row>
    <row r="369" spans="2:15" hidden="1" x14ac:dyDescent="0.25">
      <c r="B369" s="51" t="s">
        <v>68</v>
      </c>
      <c r="C369" s="51" t="s">
        <v>69</v>
      </c>
      <c r="D369" s="51" t="s">
        <v>26</v>
      </c>
      <c r="E369" s="51" t="s">
        <v>378</v>
      </c>
      <c r="F369" s="34"/>
      <c r="G369" s="52" t="s">
        <v>22</v>
      </c>
      <c r="H369" s="51">
        <v>4</v>
      </c>
      <c r="I369" s="51" t="s">
        <v>158</v>
      </c>
      <c r="J369" s="51" t="s">
        <v>103</v>
      </c>
      <c r="K369" s="51">
        <v>6</v>
      </c>
      <c r="L369" s="51">
        <v>6</v>
      </c>
      <c r="M369" s="51">
        <v>0</v>
      </c>
      <c r="N369" s="51">
        <v>0</v>
      </c>
      <c r="O369" s="51"/>
    </row>
    <row r="370" spans="2:15" hidden="1" x14ac:dyDescent="0.25">
      <c r="B370" s="51" t="s">
        <v>68</v>
      </c>
      <c r="C370" s="51" t="s">
        <v>69</v>
      </c>
      <c r="D370" s="51" t="s">
        <v>26</v>
      </c>
      <c r="E370" s="51" t="s">
        <v>378</v>
      </c>
      <c r="F370" s="34"/>
      <c r="G370" s="52" t="s">
        <v>22</v>
      </c>
      <c r="H370" s="51">
        <v>4</v>
      </c>
      <c r="I370" s="51" t="s">
        <v>158</v>
      </c>
      <c r="J370" s="51" t="s">
        <v>104</v>
      </c>
      <c r="K370" s="51">
        <v>0</v>
      </c>
      <c r="L370" s="51">
        <v>0</v>
      </c>
      <c r="M370" s="51">
        <v>0</v>
      </c>
      <c r="N370" s="51">
        <v>0</v>
      </c>
      <c r="O370" s="51"/>
    </row>
    <row r="371" spans="2:15" hidden="1" x14ac:dyDescent="0.25">
      <c r="B371" s="51" t="s">
        <v>68</v>
      </c>
      <c r="C371" s="51" t="s">
        <v>69</v>
      </c>
      <c r="D371" s="51" t="s">
        <v>26</v>
      </c>
      <c r="E371" s="51" t="s">
        <v>378</v>
      </c>
      <c r="F371" s="34"/>
      <c r="G371" s="52" t="s">
        <v>22</v>
      </c>
      <c r="H371" s="51">
        <v>4</v>
      </c>
      <c r="I371" s="51" t="s">
        <v>18</v>
      </c>
      <c r="J371" s="51" t="s">
        <v>105</v>
      </c>
      <c r="K371" s="51">
        <v>0</v>
      </c>
      <c r="L371" s="51">
        <v>0</v>
      </c>
      <c r="M371" s="51">
        <v>0</v>
      </c>
      <c r="N371" s="51">
        <v>0</v>
      </c>
      <c r="O371" s="51"/>
    </row>
    <row r="372" spans="2:15" hidden="1" x14ac:dyDescent="0.25">
      <c r="B372" s="51" t="s">
        <v>68</v>
      </c>
      <c r="C372" s="51" t="s">
        <v>69</v>
      </c>
      <c r="D372" s="51" t="s">
        <v>26</v>
      </c>
      <c r="E372" s="51" t="s">
        <v>378</v>
      </c>
      <c r="F372" s="34"/>
      <c r="G372" s="52" t="s">
        <v>22</v>
      </c>
      <c r="H372" s="51">
        <v>4</v>
      </c>
      <c r="I372" s="51" t="s">
        <v>18</v>
      </c>
      <c r="J372" s="51" t="s">
        <v>103</v>
      </c>
      <c r="K372" s="51">
        <v>0</v>
      </c>
      <c r="L372" s="51">
        <v>0</v>
      </c>
      <c r="M372" s="51">
        <v>0</v>
      </c>
      <c r="N372" s="51">
        <v>0</v>
      </c>
      <c r="O372" s="51"/>
    </row>
    <row r="373" spans="2:15" hidden="1" x14ac:dyDescent="0.25">
      <c r="B373" s="51" t="s">
        <v>68</v>
      </c>
      <c r="C373" s="51" t="s">
        <v>69</v>
      </c>
      <c r="D373" s="51" t="s">
        <v>26</v>
      </c>
      <c r="E373" s="51" t="s">
        <v>378</v>
      </c>
      <c r="F373" s="34"/>
      <c r="G373" s="52" t="s">
        <v>22</v>
      </c>
      <c r="H373" s="51">
        <v>4</v>
      </c>
      <c r="I373" s="52" t="s">
        <v>18</v>
      </c>
      <c r="J373" s="52" t="s">
        <v>104</v>
      </c>
      <c r="K373" s="51">
        <v>0</v>
      </c>
      <c r="L373" s="51">
        <v>0</v>
      </c>
      <c r="M373" s="51">
        <v>0</v>
      </c>
      <c r="N373" s="51">
        <v>0</v>
      </c>
      <c r="O373" s="51"/>
    </row>
    <row r="374" spans="2:15" hidden="1" x14ac:dyDescent="0.25">
      <c r="B374" s="51" t="s">
        <v>68</v>
      </c>
      <c r="C374" s="51" t="s">
        <v>69</v>
      </c>
      <c r="D374" s="51" t="s">
        <v>26</v>
      </c>
      <c r="E374" s="51" t="s">
        <v>378</v>
      </c>
      <c r="F374" s="34"/>
      <c r="G374" s="52" t="s">
        <v>23</v>
      </c>
      <c r="H374" s="51">
        <v>5</v>
      </c>
      <c r="I374" s="51" t="s">
        <v>158</v>
      </c>
      <c r="J374" s="51" t="s">
        <v>103</v>
      </c>
      <c r="K374" s="51">
        <v>6</v>
      </c>
      <c r="L374" s="51">
        <v>6</v>
      </c>
      <c r="M374" s="51">
        <v>0</v>
      </c>
      <c r="N374" s="51">
        <v>0</v>
      </c>
      <c r="O374" s="51"/>
    </row>
    <row r="375" spans="2:15" hidden="1" x14ac:dyDescent="0.25">
      <c r="B375" s="51" t="s">
        <v>68</v>
      </c>
      <c r="C375" s="51" t="s">
        <v>69</v>
      </c>
      <c r="D375" s="51" t="s">
        <v>26</v>
      </c>
      <c r="E375" s="51" t="s">
        <v>378</v>
      </c>
      <c r="F375" s="34"/>
      <c r="G375" s="52" t="s">
        <v>23</v>
      </c>
      <c r="H375" s="51">
        <v>5</v>
      </c>
      <c r="I375" s="51" t="s">
        <v>158</v>
      </c>
      <c r="J375" s="51" t="s">
        <v>104</v>
      </c>
      <c r="K375" s="51">
        <v>0</v>
      </c>
      <c r="L375" s="51">
        <v>0</v>
      </c>
      <c r="M375" s="51">
        <v>0</v>
      </c>
      <c r="N375" s="51">
        <v>0</v>
      </c>
      <c r="O375" s="51"/>
    </row>
    <row r="376" spans="2:15" hidden="1" x14ac:dyDescent="0.25">
      <c r="B376" s="51" t="s">
        <v>68</v>
      </c>
      <c r="C376" s="51" t="s">
        <v>69</v>
      </c>
      <c r="D376" s="51" t="s">
        <v>26</v>
      </c>
      <c r="E376" s="51" t="s">
        <v>378</v>
      </c>
      <c r="F376" s="34"/>
      <c r="G376" s="52" t="s">
        <v>23</v>
      </c>
      <c r="H376" s="51">
        <v>5</v>
      </c>
      <c r="I376" s="51" t="s">
        <v>18</v>
      </c>
      <c r="J376" s="51" t="s">
        <v>105</v>
      </c>
      <c r="K376" s="51">
        <v>0</v>
      </c>
      <c r="L376" s="51">
        <v>0</v>
      </c>
      <c r="M376" s="51">
        <v>0</v>
      </c>
      <c r="N376" s="51">
        <v>0</v>
      </c>
      <c r="O376" s="51"/>
    </row>
    <row r="377" spans="2:15" hidden="1" x14ac:dyDescent="0.25">
      <c r="B377" s="51" t="s">
        <v>68</v>
      </c>
      <c r="C377" s="51" t="s">
        <v>69</v>
      </c>
      <c r="D377" s="51" t="s">
        <v>26</v>
      </c>
      <c r="E377" s="51" t="s">
        <v>378</v>
      </c>
      <c r="F377" s="34"/>
      <c r="G377" s="52" t="s">
        <v>23</v>
      </c>
      <c r="H377" s="51">
        <v>5</v>
      </c>
      <c r="I377" s="51" t="s">
        <v>18</v>
      </c>
      <c r="J377" s="51" t="s">
        <v>103</v>
      </c>
      <c r="K377" s="51">
        <v>0</v>
      </c>
      <c r="L377" s="51">
        <v>0</v>
      </c>
      <c r="M377" s="51">
        <v>0</v>
      </c>
      <c r="N377" s="51">
        <v>0</v>
      </c>
      <c r="O377" s="51"/>
    </row>
    <row r="378" spans="2:15" hidden="1" x14ac:dyDescent="0.25">
      <c r="B378" s="51" t="s">
        <v>68</v>
      </c>
      <c r="C378" s="51" t="s">
        <v>69</v>
      </c>
      <c r="D378" s="51" t="s">
        <v>26</v>
      </c>
      <c r="E378" s="51" t="s">
        <v>378</v>
      </c>
      <c r="F378" s="34"/>
      <c r="G378" s="52" t="s">
        <v>23</v>
      </c>
      <c r="H378" s="51">
        <v>5</v>
      </c>
      <c r="I378" s="52" t="s">
        <v>18</v>
      </c>
      <c r="J378" s="52" t="s">
        <v>104</v>
      </c>
      <c r="K378" s="51">
        <v>0</v>
      </c>
      <c r="L378" s="51">
        <v>0</v>
      </c>
      <c r="M378" s="51">
        <v>0</v>
      </c>
      <c r="N378" s="51">
        <v>0</v>
      </c>
      <c r="O378" s="51"/>
    </row>
    <row r="379" spans="2:15" hidden="1" x14ac:dyDescent="0.25">
      <c r="B379" s="51" t="s">
        <v>39</v>
      </c>
      <c r="C379" s="51" t="s">
        <v>40</v>
      </c>
      <c r="D379" s="51" t="s">
        <v>15</v>
      </c>
      <c r="E379" s="51" t="s">
        <v>378</v>
      </c>
      <c r="F379" s="34"/>
      <c r="G379" s="52" t="s">
        <v>17</v>
      </c>
      <c r="H379" s="51">
        <v>1</v>
      </c>
      <c r="I379" s="51" t="s">
        <v>158</v>
      </c>
      <c r="J379" s="51" t="s">
        <v>159</v>
      </c>
      <c r="K379" s="51"/>
      <c r="L379" s="51"/>
      <c r="M379" s="51"/>
      <c r="N379" s="52"/>
      <c r="O379" s="52"/>
    </row>
    <row r="380" spans="2:15" x14ac:dyDescent="0.25">
      <c r="B380" s="51" t="s">
        <v>66</v>
      </c>
      <c r="C380" s="51" t="s">
        <v>67</v>
      </c>
      <c r="D380" s="51" t="s">
        <v>35</v>
      </c>
      <c r="E380" s="51" t="s">
        <v>378</v>
      </c>
      <c r="F380" s="34"/>
      <c r="G380" s="52" t="s">
        <v>17</v>
      </c>
      <c r="H380" s="51">
        <v>1</v>
      </c>
      <c r="I380" s="51" t="s">
        <v>158</v>
      </c>
      <c r="J380" s="51" t="s">
        <v>159</v>
      </c>
      <c r="K380" s="51">
        <v>0</v>
      </c>
      <c r="L380" s="51">
        <v>0</v>
      </c>
      <c r="M380" s="51">
        <v>0</v>
      </c>
      <c r="N380" s="51">
        <v>0</v>
      </c>
      <c r="O380" s="51"/>
    </row>
    <row r="381" spans="2:15" x14ac:dyDescent="0.25">
      <c r="B381" s="51" t="s">
        <v>66</v>
      </c>
      <c r="C381" s="51" t="s">
        <v>67</v>
      </c>
      <c r="D381" s="51" t="s">
        <v>35</v>
      </c>
      <c r="E381" s="51" t="s">
        <v>378</v>
      </c>
      <c r="F381" s="34"/>
      <c r="G381" s="52" t="s">
        <v>17</v>
      </c>
      <c r="H381" s="51">
        <v>1</v>
      </c>
      <c r="I381" s="51" t="s">
        <v>158</v>
      </c>
      <c r="J381" s="51" t="s">
        <v>103</v>
      </c>
      <c r="K381" s="51">
        <v>0</v>
      </c>
      <c r="L381" s="51">
        <v>0</v>
      </c>
      <c r="M381" s="51">
        <v>0</v>
      </c>
      <c r="N381" s="51">
        <v>0</v>
      </c>
      <c r="O381" s="51"/>
    </row>
    <row r="382" spans="2:15" x14ac:dyDescent="0.25">
      <c r="B382" s="51" t="s">
        <v>66</v>
      </c>
      <c r="C382" s="51" t="s">
        <v>67</v>
      </c>
      <c r="D382" s="51" t="s">
        <v>35</v>
      </c>
      <c r="E382" s="51" t="s">
        <v>378</v>
      </c>
      <c r="F382" s="34"/>
      <c r="G382" s="52" t="s">
        <v>17</v>
      </c>
      <c r="H382" s="51">
        <v>1</v>
      </c>
      <c r="I382" s="51" t="s">
        <v>158</v>
      </c>
      <c r="J382" s="51" t="s">
        <v>104</v>
      </c>
      <c r="K382" s="51">
        <v>0</v>
      </c>
      <c r="L382" s="51">
        <v>0</v>
      </c>
      <c r="M382" s="51">
        <v>0</v>
      </c>
      <c r="N382" s="51">
        <v>0</v>
      </c>
      <c r="O382" s="51"/>
    </row>
    <row r="383" spans="2:15" x14ac:dyDescent="0.25">
      <c r="B383" s="51" t="s">
        <v>66</v>
      </c>
      <c r="C383" s="51" t="s">
        <v>67</v>
      </c>
      <c r="D383" s="51" t="s">
        <v>35</v>
      </c>
      <c r="E383" s="51" t="s">
        <v>378</v>
      </c>
      <c r="F383" s="34"/>
      <c r="G383" s="52" t="s">
        <v>17</v>
      </c>
      <c r="H383" s="51">
        <v>1</v>
      </c>
      <c r="I383" s="51" t="s">
        <v>18</v>
      </c>
      <c r="J383" s="51" t="s">
        <v>105</v>
      </c>
      <c r="K383" s="51">
        <v>0</v>
      </c>
      <c r="L383" s="51">
        <v>0</v>
      </c>
      <c r="M383" s="51">
        <v>0</v>
      </c>
      <c r="N383" s="51">
        <v>0</v>
      </c>
      <c r="O383" s="51"/>
    </row>
    <row r="384" spans="2:15" x14ac:dyDescent="0.25">
      <c r="B384" s="51" t="s">
        <v>66</v>
      </c>
      <c r="C384" s="51" t="s">
        <v>67</v>
      </c>
      <c r="D384" s="51" t="s">
        <v>35</v>
      </c>
      <c r="E384" s="51" t="s">
        <v>378</v>
      </c>
      <c r="F384" s="34"/>
      <c r="G384" s="52" t="s">
        <v>17</v>
      </c>
      <c r="H384" s="51">
        <v>1</v>
      </c>
      <c r="I384" s="51" t="s">
        <v>18</v>
      </c>
      <c r="J384" s="51" t="s">
        <v>103</v>
      </c>
      <c r="K384" s="51">
        <v>0</v>
      </c>
      <c r="L384" s="51">
        <v>0</v>
      </c>
      <c r="M384" s="51">
        <v>0</v>
      </c>
      <c r="N384" s="51">
        <v>0</v>
      </c>
      <c r="O384" s="51"/>
    </row>
    <row r="385" spans="2:15" hidden="1" x14ac:dyDescent="0.25">
      <c r="B385" s="51" t="s">
        <v>70</v>
      </c>
      <c r="C385" s="51" t="s">
        <v>71</v>
      </c>
      <c r="D385" s="51" t="s">
        <v>15</v>
      </c>
      <c r="E385" s="51" t="s">
        <v>378</v>
      </c>
      <c r="F385" s="34">
        <v>43911.1</v>
      </c>
      <c r="G385" s="52" t="s">
        <v>17</v>
      </c>
      <c r="H385" s="51">
        <v>1</v>
      </c>
      <c r="I385" s="52" t="s">
        <v>18</v>
      </c>
      <c r="J385" s="52" t="s">
        <v>104</v>
      </c>
      <c r="K385" s="51">
        <v>0</v>
      </c>
      <c r="L385" s="51">
        <v>0</v>
      </c>
      <c r="M385" s="51">
        <v>0</v>
      </c>
      <c r="N385" s="52">
        <v>0</v>
      </c>
      <c r="O385" s="52"/>
    </row>
    <row r="386" spans="2:15" x14ac:dyDescent="0.25">
      <c r="B386" s="51" t="s">
        <v>66</v>
      </c>
      <c r="C386" s="51" t="s">
        <v>67</v>
      </c>
      <c r="D386" s="51" t="s">
        <v>35</v>
      </c>
      <c r="E386" s="51" t="s">
        <v>378</v>
      </c>
      <c r="F386" s="34"/>
      <c r="G386" s="52" t="s">
        <v>20</v>
      </c>
      <c r="H386" s="51">
        <v>2</v>
      </c>
      <c r="I386" s="51" t="s">
        <v>18</v>
      </c>
      <c r="J386" s="51" t="s">
        <v>105</v>
      </c>
      <c r="K386" s="51">
        <v>0</v>
      </c>
      <c r="L386" s="51">
        <v>0</v>
      </c>
      <c r="M386" s="51">
        <v>0</v>
      </c>
      <c r="N386" s="51">
        <v>0</v>
      </c>
      <c r="O386" s="51"/>
    </row>
    <row r="387" spans="2:15" x14ac:dyDescent="0.25">
      <c r="B387" s="51" t="s">
        <v>66</v>
      </c>
      <c r="C387" s="51" t="s">
        <v>67</v>
      </c>
      <c r="D387" s="51" t="s">
        <v>35</v>
      </c>
      <c r="E387" s="51" t="s">
        <v>378</v>
      </c>
      <c r="F387" s="34"/>
      <c r="G387" s="52" t="s">
        <v>20</v>
      </c>
      <c r="H387" s="51">
        <v>2</v>
      </c>
      <c r="I387" s="51" t="s">
        <v>18</v>
      </c>
      <c r="J387" s="51" t="s">
        <v>103</v>
      </c>
      <c r="K387" s="51">
        <v>0</v>
      </c>
      <c r="L387" s="51">
        <v>0</v>
      </c>
      <c r="M387" s="51">
        <v>0</v>
      </c>
      <c r="N387" s="51">
        <v>0</v>
      </c>
      <c r="O387" s="51"/>
    </row>
    <row r="388" spans="2:15" x14ac:dyDescent="0.25">
      <c r="B388" s="51" t="s">
        <v>66</v>
      </c>
      <c r="C388" s="51" t="s">
        <v>67</v>
      </c>
      <c r="D388" s="51" t="s">
        <v>35</v>
      </c>
      <c r="E388" s="51" t="s">
        <v>378</v>
      </c>
      <c r="F388" s="34"/>
      <c r="G388" s="52" t="s">
        <v>20</v>
      </c>
      <c r="H388" s="51">
        <v>2</v>
      </c>
      <c r="I388" s="52" t="s">
        <v>18</v>
      </c>
      <c r="J388" s="52" t="s">
        <v>104</v>
      </c>
      <c r="K388" s="51">
        <v>0</v>
      </c>
      <c r="L388" s="51">
        <v>0</v>
      </c>
      <c r="M388" s="51">
        <v>0</v>
      </c>
      <c r="N388" s="51">
        <v>0</v>
      </c>
      <c r="O388" s="51"/>
    </row>
    <row r="389" spans="2:15" x14ac:dyDescent="0.25">
      <c r="B389" s="51" t="s">
        <v>66</v>
      </c>
      <c r="C389" s="51" t="s">
        <v>67</v>
      </c>
      <c r="D389" s="51" t="s">
        <v>35</v>
      </c>
      <c r="E389" s="51" t="s">
        <v>378</v>
      </c>
      <c r="F389" s="34"/>
      <c r="G389" s="52" t="s">
        <v>21</v>
      </c>
      <c r="H389" s="51">
        <v>3</v>
      </c>
      <c r="I389" s="51" t="s">
        <v>18</v>
      </c>
      <c r="J389" s="51" t="s">
        <v>105</v>
      </c>
      <c r="K389" s="51">
        <v>0</v>
      </c>
      <c r="L389" s="51">
        <v>0</v>
      </c>
      <c r="M389" s="51">
        <v>0</v>
      </c>
      <c r="N389" s="51">
        <v>0</v>
      </c>
      <c r="O389" s="51"/>
    </row>
    <row r="390" spans="2:15" x14ac:dyDescent="0.25">
      <c r="B390" s="51" t="s">
        <v>66</v>
      </c>
      <c r="C390" s="51" t="s">
        <v>67</v>
      </c>
      <c r="D390" s="51" t="s">
        <v>35</v>
      </c>
      <c r="E390" s="51" t="s">
        <v>378</v>
      </c>
      <c r="F390" s="34"/>
      <c r="G390" s="52" t="s">
        <v>21</v>
      </c>
      <c r="H390" s="51">
        <v>3</v>
      </c>
      <c r="I390" s="51" t="s">
        <v>18</v>
      </c>
      <c r="J390" s="51" t="s">
        <v>103</v>
      </c>
      <c r="K390" s="51">
        <v>0</v>
      </c>
      <c r="L390" s="51">
        <v>0</v>
      </c>
      <c r="M390" s="51">
        <v>0</v>
      </c>
      <c r="N390" s="51">
        <v>0</v>
      </c>
      <c r="O390" s="51"/>
    </row>
    <row r="391" spans="2:15" x14ac:dyDescent="0.25">
      <c r="B391" s="51" t="s">
        <v>66</v>
      </c>
      <c r="C391" s="51" t="s">
        <v>67</v>
      </c>
      <c r="D391" s="51" t="s">
        <v>35</v>
      </c>
      <c r="E391" s="51" t="s">
        <v>378</v>
      </c>
      <c r="F391" s="34"/>
      <c r="G391" s="52" t="s">
        <v>21</v>
      </c>
      <c r="H391" s="51">
        <v>3</v>
      </c>
      <c r="I391" s="52" t="s">
        <v>18</v>
      </c>
      <c r="J391" s="52" t="s">
        <v>104</v>
      </c>
      <c r="K391" s="51">
        <v>0</v>
      </c>
      <c r="L391" s="51">
        <v>0</v>
      </c>
      <c r="M391" s="51">
        <v>0</v>
      </c>
      <c r="N391" s="51">
        <v>0</v>
      </c>
      <c r="O391" s="51"/>
    </row>
    <row r="392" spans="2:15" x14ac:dyDescent="0.25">
      <c r="B392" s="51" t="s">
        <v>66</v>
      </c>
      <c r="C392" s="51" t="s">
        <v>67</v>
      </c>
      <c r="D392" s="51" t="s">
        <v>35</v>
      </c>
      <c r="E392" s="51" t="s">
        <v>378</v>
      </c>
      <c r="F392" s="34"/>
      <c r="G392" s="52" t="s">
        <v>22</v>
      </c>
      <c r="H392" s="51">
        <v>4</v>
      </c>
      <c r="I392" s="51" t="s">
        <v>18</v>
      </c>
      <c r="J392" s="51" t="s">
        <v>105</v>
      </c>
      <c r="K392" s="51">
        <v>0</v>
      </c>
      <c r="L392" s="51">
        <v>0</v>
      </c>
      <c r="M392" s="51">
        <v>0</v>
      </c>
      <c r="N392" s="51">
        <v>0</v>
      </c>
      <c r="O392" s="51"/>
    </row>
    <row r="393" spans="2:15" x14ac:dyDescent="0.25">
      <c r="B393" s="51" t="s">
        <v>66</v>
      </c>
      <c r="C393" s="51" t="s">
        <v>67</v>
      </c>
      <c r="D393" s="51" t="s">
        <v>35</v>
      </c>
      <c r="E393" s="51" t="s">
        <v>378</v>
      </c>
      <c r="F393" s="34"/>
      <c r="G393" s="52" t="s">
        <v>22</v>
      </c>
      <c r="H393" s="51">
        <v>4</v>
      </c>
      <c r="I393" s="51" t="s">
        <v>18</v>
      </c>
      <c r="J393" s="51" t="s">
        <v>103</v>
      </c>
      <c r="K393" s="51">
        <v>0</v>
      </c>
      <c r="L393" s="51">
        <v>0</v>
      </c>
      <c r="M393" s="51">
        <v>0</v>
      </c>
      <c r="N393" s="51">
        <v>0</v>
      </c>
      <c r="O393" s="51"/>
    </row>
    <row r="394" spans="2:15" x14ac:dyDescent="0.25">
      <c r="B394" s="51" t="s">
        <v>66</v>
      </c>
      <c r="C394" s="51" t="s">
        <v>67</v>
      </c>
      <c r="D394" s="51" t="s">
        <v>35</v>
      </c>
      <c r="E394" s="51" t="s">
        <v>378</v>
      </c>
      <c r="F394" s="34"/>
      <c r="G394" s="52" t="s">
        <v>22</v>
      </c>
      <c r="H394" s="51">
        <v>4</v>
      </c>
      <c r="I394" s="52" t="s">
        <v>18</v>
      </c>
      <c r="J394" s="52" t="s">
        <v>104</v>
      </c>
      <c r="K394" s="51">
        <v>0</v>
      </c>
      <c r="L394" s="51">
        <v>0</v>
      </c>
      <c r="M394" s="51">
        <v>0</v>
      </c>
      <c r="N394" s="51">
        <v>0</v>
      </c>
      <c r="O394" s="51"/>
    </row>
    <row r="395" spans="2:15" x14ac:dyDescent="0.25">
      <c r="B395" s="51" t="s">
        <v>66</v>
      </c>
      <c r="C395" s="51" t="s">
        <v>67</v>
      </c>
      <c r="D395" s="51" t="s">
        <v>35</v>
      </c>
      <c r="E395" s="51" t="s">
        <v>378</v>
      </c>
      <c r="F395" s="34"/>
      <c r="G395" s="52" t="s">
        <v>23</v>
      </c>
      <c r="H395" s="51">
        <v>5</v>
      </c>
      <c r="I395" s="51" t="s">
        <v>18</v>
      </c>
      <c r="J395" s="51" t="s">
        <v>105</v>
      </c>
      <c r="K395" s="51">
        <v>0</v>
      </c>
      <c r="L395" s="51">
        <v>0</v>
      </c>
      <c r="M395" s="51">
        <v>0</v>
      </c>
      <c r="N395" s="51">
        <v>0</v>
      </c>
      <c r="O395" s="51"/>
    </row>
    <row r="396" spans="2:15" x14ac:dyDescent="0.25">
      <c r="B396" s="51" t="s">
        <v>66</v>
      </c>
      <c r="C396" s="51" t="s">
        <v>67</v>
      </c>
      <c r="D396" s="51" t="s">
        <v>35</v>
      </c>
      <c r="E396" s="51" t="s">
        <v>378</v>
      </c>
      <c r="F396" s="34"/>
      <c r="G396" s="52" t="s">
        <v>23</v>
      </c>
      <c r="H396" s="51">
        <v>5</v>
      </c>
      <c r="I396" s="51" t="s">
        <v>18</v>
      </c>
      <c r="J396" s="51" t="s">
        <v>103</v>
      </c>
      <c r="K396" s="51">
        <v>0</v>
      </c>
      <c r="L396" s="51">
        <v>0</v>
      </c>
      <c r="M396" s="51">
        <v>0</v>
      </c>
      <c r="N396" s="51">
        <v>0</v>
      </c>
      <c r="O396" s="51"/>
    </row>
    <row r="397" spans="2:15" x14ac:dyDescent="0.25">
      <c r="B397" s="51" t="s">
        <v>66</v>
      </c>
      <c r="C397" s="51" t="s">
        <v>67</v>
      </c>
      <c r="D397" s="51" t="s">
        <v>35</v>
      </c>
      <c r="E397" s="51" t="s">
        <v>378</v>
      </c>
      <c r="F397" s="34"/>
      <c r="G397" s="52" t="s">
        <v>23</v>
      </c>
      <c r="H397" s="51">
        <v>5</v>
      </c>
      <c r="I397" s="52" t="s">
        <v>18</v>
      </c>
      <c r="J397" s="52" t="s">
        <v>104</v>
      </c>
      <c r="K397" s="51">
        <v>0</v>
      </c>
      <c r="L397" s="51">
        <v>0</v>
      </c>
      <c r="M397" s="51">
        <v>0</v>
      </c>
      <c r="N397" s="51">
        <v>0</v>
      </c>
      <c r="O397" s="51"/>
    </row>
    <row r="398" spans="2:15" hidden="1" x14ac:dyDescent="0.25">
      <c r="B398" s="51" t="s">
        <v>74</v>
      </c>
      <c r="C398" s="51" t="s">
        <v>75</v>
      </c>
      <c r="D398" s="51" t="s">
        <v>15</v>
      </c>
      <c r="E398" s="51" t="s">
        <v>378</v>
      </c>
      <c r="F398" s="34"/>
      <c r="G398" s="52" t="s">
        <v>17</v>
      </c>
      <c r="H398" s="51">
        <v>1</v>
      </c>
      <c r="I398" s="51" t="s">
        <v>158</v>
      </c>
      <c r="J398" s="51" t="s">
        <v>159</v>
      </c>
      <c r="K398" s="51">
        <v>6</v>
      </c>
      <c r="L398" s="51">
        <v>3</v>
      </c>
      <c r="M398" s="51">
        <v>141</v>
      </c>
      <c r="N398" s="52">
        <v>472</v>
      </c>
      <c r="O398" s="52"/>
    </row>
    <row r="399" spans="2:15" hidden="1" x14ac:dyDescent="0.25">
      <c r="B399" s="51" t="s">
        <v>74</v>
      </c>
      <c r="C399" s="51" t="s">
        <v>75</v>
      </c>
      <c r="D399" s="51" t="s">
        <v>15</v>
      </c>
      <c r="E399" s="51" t="s">
        <v>378</v>
      </c>
      <c r="F399" s="34"/>
      <c r="G399" s="52" t="s">
        <v>17</v>
      </c>
      <c r="H399" s="51">
        <v>1</v>
      </c>
      <c r="I399" s="51" t="s">
        <v>158</v>
      </c>
      <c r="J399" s="51" t="s">
        <v>103</v>
      </c>
      <c r="K399" s="51">
        <v>6</v>
      </c>
      <c r="L399" s="51">
        <v>3</v>
      </c>
      <c r="M399" s="51">
        <v>141</v>
      </c>
      <c r="N399" s="52">
        <v>472</v>
      </c>
      <c r="O399" s="52"/>
    </row>
    <row r="400" spans="2:15" hidden="1" x14ac:dyDescent="0.25">
      <c r="B400" s="51" t="s">
        <v>74</v>
      </c>
      <c r="C400" s="51" t="s">
        <v>75</v>
      </c>
      <c r="D400" s="51" t="s">
        <v>15</v>
      </c>
      <c r="E400" s="51" t="s">
        <v>378</v>
      </c>
      <c r="F400" s="34"/>
      <c r="G400" s="52" t="s">
        <v>17</v>
      </c>
      <c r="H400" s="51">
        <v>1</v>
      </c>
      <c r="I400" s="51" t="s">
        <v>158</v>
      </c>
      <c r="J400" s="51" t="s">
        <v>104</v>
      </c>
      <c r="K400" s="51">
        <v>0</v>
      </c>
      <c r="L400" s="51">
        <v>0</v>
      </c>
      <c r="M400" s="51">
        <v>0</v>
      </c>
      <c r="N400" s="52">
        <v>0</v>
      </c>
      <c r="O400" s="52"/>
    </row>
    <row r="401" spans="2:15" hidden="1" x14ac:dyDescent="0.25">
      <c r="B401" s="51" t="s">
        <v>74</v>
      </c>
      <c r="C401" s="51" t="s">
        <v>75</v>
      </c>
      <c r="D401" s="51" t="s">
        <v>15</v>
      </c>
      <c r="E401" s="51" t="s">
        <v>378</v>
      </c>
      <c r="F401" s="34"/>
      <c r="G401" s="52" t="s">
        <v>17</v>
      </c>
      <c r="H401" s="51">
        <v>1</v>
      </c>
      <c r="I401" s="51" t="s">
        <v>18</v>
      </c>
      <c r="J401" s="51" t="s">
        <v>105</v>
      </c>
      <c r="K401" s="51">
        <v>0</v>
      </c>
      <c r="L401" s="51">
        <v>0</v>
      </c>
      <c r="M401" s="51">
        <v>0</v>
      </c>
      <c r="N401" s="52">
        <v>0</v>
      </c>
      <c r="O401" s="52"/>
    </row>
    <row r="402" spans="2:15" hidden="1" x14ac:dyDescent="0.25">
      <c r="B402" s="51" t="s">
        <v>74</v>
      </c>
      <c r="C402" s="51" t="s">
        <v>75</v>
      </c>
      <c r="D402" s="51" t="s">
        <v>15</v>
      </c>
      <c r="E402" s="51" t="s">
        <v>378</v>
      </c>
      <c r="F402" s="34"/>
      <c r="G402" s="52" t="s">
        <v>17</v>
      </c>
      <c r="H402" s="51">
        <v>1</v>
      </c>
      <c r="I402" s="51" t="s">
        <v>18</v>
      </c>
      <c r="J402" s="51" t="s">
        <v>103</v>
      </c>
      <c r="K402" s="51">
        <v>0</v>
      </c>
      <c r="L402" s="51">
        <v>0</v>
      </c>
      <c r="M402" s="51">
        <v>0</v>
      </c>
      <c r="N402" s="52">
        <v>0</v>
      </c>
      <c r="O402" s="52"/>
    </row>
    <row r="403" spans="2:15" hidden="1" x14ac:dyDescent="0.25">
      <c r="B403" s="51" t="s">
        <v>72</v>
      </c>
      <c r="C403" s="51" t="s">
        <v>73</v>
      </c>
      <c r="D403" s="51" t="s">
        <v>26</v>
      </c>
      <c r="E403" s="51" t="s">
        <v>378</v>
      </c>
      <c r="F403" s="34">
        <v>0</v>
      </c>
      <c r="G403" s="52" t="s">
        <v>17</v>
      </c>
      <c r="H403" s="51">
        <v>1</v>
      </c>
      <c r="I403" s="52" t="s">
        <v>18</v>
      </c>
      <c r="J403" s="52" t="s">
        <v>104</v>
      </c>
      <c r="K403" s="51">
        <v>0</v>
      </c>
      <c r="L403" s="51">
        <v>0</v>
      </c>
      <c r="M403" s="51">
        <v>0</v>
      </c>
      <c r="N403" s="52">
        <v>0</v>
      </c>
      <c r="O403" s="52"/>
    </row>
    <row r="404" spans="2:15" hidden="1" x14ac:dyDescent="0.25">
      <c r="B404" s="51" t="s">
        <v>74</v>
      </c>
      <c r="C404" s="51" t="s">
        <v>75</v>
      </c>
      <c r="D404" s="51" t="s">
        <v>15</v>
      </c>
      <c r="E404" s="51" t="s">
        <v>378</v>
      </c>
      <c r="F404" s="34"/>
      <c r="G404" s="52" t="s">
        <v>20</v>
      </c>
      <c r="H404" s="51">
        <v>2</v>
      </c>
      <c r="I404" s="51" t="s">
        <v>158</v>
      </c>
      <c r="J404" s="51" t="s">
        <v>103</v>
      </c>
      <c r="K404" s="51">
        <v>6</v>
      </c>
      <c r="L404" s="51">
        <v>3</v>
      </c>
      <c r="M404" s="51">
        <v>141</v>
      </c>
      <c r="N404" s="52">
        <v>472</v>
      </c>
      <c r="O404" s="52"/>
    </row>
    <row r="405" spans="2:15" hidden="1" x14ac:dyDescent="0.25">
      <c r="B405" s="51" t="s">
        <v>74</v>
      </c>
      <c r="C405" s="51" t="s">
        <v>75</v>
      </c>
      <c r="D405" s="51" t="s">
        <v>15</v>
      </c>
      <c r="E405" s="51" t="s">
        <v>378</v>
      </c>
      <c r="F405" s="34"/>
      <c r="G405" s="52" t="s">
        <v>20</v>
      </c>
      <c r="H405" s="51">
        <v>2</v>
      </c>
      <c r="I405" s="51" t="s">
        <v>158</v>
      </c>
      <c r="J405" s="51" t="s">
        <v>104</v>
      </c>
      <c r="K405" s="51">
        <v>0</v>
      </c>
      <c r="L405" s="51">
        <v>0</v>
      </c>
      <c r="M405" s="51">
        <v>0</v>
      </c>
      <c r="N405" s="52">
        <v>0</v>
      </c>
      <c r="O405" s="52"/>
    </row>
    <row r="406" spans="2:15" hidden="1" x14ac:dyDescent="0.25">
      <c r="B406" s="51" t="s">
        <v>74</v>
      </c>
      <c r="C406" s="51" t="s">
        <v>75</v>
      </c>
      <c r="D406" s="51" t="s">
        <v>15</v>
      </c>
      <c r="E406" s="51" t="s">
        <v>378</v>
      </c>
      <c r="F406" s="34"/>
      <c r="G406" s="52" t="s">
        <v>20</v>
      </c>
      <c r="H406" s="51">
        <v>2</v>
      </c>
      <c r="I406" s="51" t="s">
        <v>18</v>
      </c>
      <c r="J406" s="51" t="s">
        <v>105</v>
      </c>
      <c r="K406" s="51">
        <v>0</v>
      </c>
      <c r="L406" s="51">
        <v>0</v>
      </c>
      <c r="M406" s="51">
        <v>0</v>
      </c>
      <c r="N406" s="52">
        <v>0</v>
      </c>
      <c r="O406" s="52"/>
    </row>
    <row r="407" spans="2:15" hidden="1" x14ac:dyDescent="0.25">
      <c r="B407" s="51" t="s">
        <v>74</v>
      </c>
      <c r="C407" s="51" t="s">
        <v>75</v>
      </c>
      <c r="D407" s="51" t="s">
        <v>15</v>
      </c>
      <c r="E407" s="51" t="s">
        <v>378</v>
      </c>
      <c r="F407" s="34"/>
      <c r="G407" s="52" t="s">
        <v>20</v>
      </c>
      <c r="H407" s="51">
        <v>2</v>
      </c>
      <c r="I407" s="51" t="s">
        <v>18</v>
      </c>
      <c r="J407" s="51" t="s">
        <v>103</v>
      </c>
      <c r="K407" s="51">
        <v>0</v>
      </c>
      <c r="L407" s="51">
        <v>0</v>
      </c>
      <c r="M407" s="51">
        <v>0</v>
      </c>
      <c r="N407" s="52">
        <v>0</v>
      </c>
      <c r="O407" s="52"/>
    </row>
    <row r="408" spans="2:15" hidden="1" x14ac:dyDescent="0.25">
      <c r="B408" s="51" t="s">
        <v>74</v>
      </c>
      <c r="C408" s="51" t="s">
        <v>75</v>
      </c>
      <c r="D408" s="51" t="s">
        <v>15</v>
      </c>
      <c r="E408" s="51" t="s">
        <v>378</v>
      </c>
      <c r="F408" s="34"/>
      <c r="G408" s="52" t="s">
        <v>20</v>
      </c>
      <c r="H408" s="51">
        <v>2</v>
      </c>
      <c r="I408" s="52" t="s">
        <v>18</v>
      </c>
      <c r="J408" s="52" t="s">
        <v>104</v>
      </c>
      <c r="K408" s="51">
        <v>0</v>
      </c>
      <c r="L408" s="51">
        <v>0</v>
      </c>
      <c r="M408" s="51">
        <v>0</v>
      </c>
      <c r="N408" s="52">
        <v>0</v>
      </c>
      <c r="O408" s="52"/>
    </row>
    <row r="409" spans="2:15" hidden="1" x14ac:dyDescent="0.25">
      <c r="B409" s="51" t="s">
        <v>74</v>
      </c>
      <c r="C409" s="51" t="s">
        <v>75</v>
      </c>
      <c r="D409" s="51" t="s">
        <v>15</v>
      </c>
      <c r="E409" s="51" t="s">
        <v>378</v>
      </c>
      <c r="F409" s="34"/>
      <c r="G409" s="52" t="s">
        <v>21</v>
      </c>
      <c r="H409" s="51">
        <v>3</v>
      </c>
      <c r="I409" s="51" t="s">
        <v>158</v>
      </c>
      <c r="J409" s="51" t="s">
        <v>103</v>
      </c>
      <c r="K409" s="51">
        <v>6</v>
      </c>
      <c r="L409" s="51">
        <v>3</v>
      </c>
      <c r="M409" s="51">
        <v>141</v>
      </c>
      <c r="N409" s="52">
        <v>472</v>
      </c>
      <c r="O409" s="52"/>
    </row>
    <row r="410" spans="2:15" hidden="1" x14ac:dyDescent="0.25">
      <c r="B410" s="51" t="s">
        <v>74</v>
      </c>
      <c r="C410" s="51" t="s">
        <v>75</v>
      </c>
      <c r="D410" s="51" t="s">
        <v>15</v>
      </c>
      <c r="E410" s="51" t="s">
        <v>378</v>
      </c>
      <c r="F410" s="34"/>
      <c r="G410" s="52" t="s">
        <v>21</v>
      </c>
      <c r="H410" s="51">
        <v>3</v>
      </c>
      <c r="I410" s="51" t="s">
        <v>158</v>
      </c>
      <c r="J410" s="51" t="s">
        <v>104</v>
      </c>
      <c r="K410" s="51">
        <v>0</v>
      </c>
      <c r="L410" s="51">
        <v>0</v>
      </c>
      <c r="M410" s="51">
        <v>0</v>
      </c>
      <c r="N410" s="52">
        <v>0</v>
      </c>
      <c r="O410" s="52"/>
    </row>
    <row r="411" spans="2:15" hidden="1" x14ac:dyDescent="0.25">
      <c r="B411" s="51" t="s">
        <v>74</v>
      </c>
      <c r="C411" s="51" t="s">
        <v>75</v>
      </c>
      <c r="D411" s="51" t="s">
        <v>15</v>
      </c>
      <c r="E411" s="51" t="s">
        <v>378</v>
      </c>
      <c r="F411" s="34"/>
      <c r="G411" s="52" t="s">
        <v>21</v>
      </c>
      <c r="H411" s="51">
        <v>3</v>
      </c>
      <c r="I411" s="51" t="s">
        <v>18</v>
      </c>
      <c r="J411" s="51" t="s">
        <v>105</v>
      </c>
      <c r="K411" s="51">
        <v>0</v>
      </c>
      <c r="L411" s="51">
        <v>0</v>
      </c>
      <c r="M411" s="51">
        <v>0</v>
      </c>
      <c r="N411" s="52">
        <v>0</v>
      </c>
      <c r="O411" s="52"/>
    </row>
    <row r="412" spans="2:15" hidden="1" x14ac:dyDescent="0.25">
      <c r="B412" s="51" t="s">
        <v>74</v>
      </c>
      <c r="C412" s="51" t="s">
        <v>75</v>
      </c>
      <c r="D412" s="51" t="s">
        <v>15</v>
      </c>
      <c r="E412" s="51" t="s">
        <v>378</v>
      </c>
      <c r="F412" s="34"/>
      <c r="G412" s="52" t="s">
        <v>21</v>
      </c>
      <c r="H412" s="51">
        <v>3</v>
      </c>
      <c r="I412" s="51" t="s">
        <v>18</v>
      </c>
      <c r="J412" s="51" t="s">
        <v>103</v>
      </c>
      <c r="K412" s="51">
        <v>0</v>
      </c>
      <c r="L412" s="51">
        <v>0</v>
      </c>
      <c r="M412" s="51">
        <v>0</v>
      </c>
      <c r="N412" s="52">
        <v>0</v>
      </c>
      <c r="O412" s="52"/>
    </row>
    <row r="413" spans="2:15" hidden="1" x14ac:dyDescent="0.25">
      <c r="B413" s="51" t="s">
        <v>74</v>
      </c>
      <c r="C413" s="51" t="s">
        <v>75</v>
      </c>
      <c r="D413" s="51" t="s">
        <v>15</v>
      </c>
      <c r="E413" s="51" t="s">
        <v>378</v>
      </c>
      <c r="F413" s="34"/>
      <c r="G413" s="52" t="s">
        <v>21</v>
      </c>
      <c r="H413" s="51">
        <v>3</v>
      </c>
      <c r="I413" s="52" t="s">
        <v>18</v>
      </c>
      <c r="J413" s="52" t="s">
        <v>104</v>
      </c>
      <c r="K413" s="51">
        <v>0</v>
      </c>
      <c r="L413" s="51">
        <v>0</v>
      </c>
      <c r="M413" s="51">
        <v>0</v>
      </c>
      <c r="N413" s="52">
        <v>0</v>
      </c>
      <c r="O413" s="52"/>
    </row>
    <row r="414" spans="2:15" hidden="1" x14ac:dyDescent="0.25">
      <c r="B414" s="51" t="s">
        <v>74</v>
      </c>
      <c r="C414" s="51" t="s">
        <v>75</v>
      </c>
      <c r="D414" s="51" t="s">
        <v>15</v>
      </c>
      <c r="E414" s="51" t="s">
        <v>378</v>
      </c>
      <c r="F414" s="34"/>
      <c r="G414" s="52" t="s">
        <v>22</v>
      </c>
      <c r="H414" s="51">
        <v>4</v>
      </c>
      <c r="I414" s="51" t="s">
        <v>158</v>
      </c>
      <c r="J414" s="51" t="s">
        <v>103</v>
      </c>
      <c r="K414" s="51">
        <v>6</v>
      </c>
      <c r="L414" s="51">
        <v>3</v>
      </c>
      <c r="M414" s="51">
        <v>141</v>
      </c>
      <c r="N414" s="52">
        <v>472</v>
      </c>
      <c r="O414" s="52"/>
    </row>
    <row r="415" spans="2:15" hidden="1" x14ac:dyDescent="0.25">
      <c r="B415" s="51" t="s">
        <v>74</v>
      </c>
      <c r="C415" s="51" t="s">
        <v>75</v>
      </c>
      <c r="D415" s="51" t="s">
        <v>15</v>
      </c>
      <c r="E415" s="51" t="s">
        <v>378</v>
      </c>
      <c r="F415" s="34"/>
      <c r="G415" s="52" t="s">
        <v>22</v>
      </c>
      <c r="H415" s="51">
        <v>4</v>
      </c>
      <c r="I415" s="51" t="s">
        <v>158</v>
      </c>
      <c r="J415" s="51" t="s">
        <v>104</v>
      </c>
      <c r="K415" s="51">
        <v>0</v>
      </c>
      <c r="L415" s="51">
        <v>0</v>
      </c>
      <c r="M415" s="51">
        <v>0</v>
      </c>
      <c r="N415" s="52">
        <v>0</v>
      </c>
      <c r="O415" s="52"/>
    </row>
    <row r="416" spans="2:15" hidden="1" x14ac:dyDescent="0.25">
      <c r="B416" s="51" t="s">
        <v>74</v>
      </c>
      <c r="C416" s="51" t="s">
        <v>75</v>
      </c>
      <c r="D416" s="51" t="s">
        <v>15</v>
      </c>
      <c r="E416" s="51" t="s">
        <v>378</v>
      </c>
      <c r="F416" s="34"/>
      <c r="G416" s="52" t="s">
        <v>22</v>
      </c>
      <c r="H416" s="51">
        <v>4</v>
      </c>
      <c r="I416" s="51" t="s">
        <v>18</v>
      </c>
      <c r="J416" s="51" t="s">
        <v>105</v>
      </c>
      <c r="K416" s="51">
        <v>0</v>
      </c>
      <c r="L416" s="51">
        <v>0</v>
      </c>
      <c r="M416" s="51">
        <v>0</v>
      </c>
      <c r="N416" s="52">
        <v>0</v>
      </c>
      <c r="O416" s="52"/>
    </row>
    <row r="417" spans="2:15" hidden="1" x14ac:dyDescent="0.25">
      <c r="B417" s="51" t="s">
        <v>74</v>
      </c>
      <c r="C417" s="51" t="s">
        <v>75</v>
      </c>
      <c r="D417" s="51" t="s">
        <v>15</v>
      </c>
      <c r="E417" s="51" t="s">
        <v>378</v>
      </c>
      <c r="F417" s="34"/>
      <c r="G417" s="52" t="s">
        <v>22</v>
      </c>
      <c r="H417" s="51">
        <v>4</v>
      </c>
      <c r="I417" s="51" t="s">
        <v>18</v>
      </c>
      <c r="J417" s="51" t="s">
        <v>103</v>
      </c>
      <c r="K417" s="51">
        <v>0</v>
      </c>
      <c r="L417" s="51">
        <v>0</v>
      </c>
      <c r="M417" s="51">
        <v>0</v>
      </c>
      <c r="N417" s="52">
        <v>0</v>
      </c>
      <c r="O417" s="52"/>
    </row>
    <row r="418" spans="2:15" hidden="1" x14ac:dyDescent="0.25">
      <c r="B418" s="51" t="s">
        <v>74</v>
      </c>
      <c r="C418" s="51" t="s">
        <v>75</v>
      </c>
      <c r="D418" s="51" t="s">
        <v>15</v>
      </c>
      <c r="E418" s="51" t="s">
        <v>378</v>
      </c>
      <c r="F418" s="34"/>
      <c r="G418" s="52" t="s">
        <v>22</v>
      </c>
      <c r="H418" s="51">
        <v>4</v>
      </c>
      <c r="I418" s="52" t="s">
        <v>18</v>
      </c>
      <c r="J418" s="52" t="s">
        <v>104</v>
      </c>
      <c r="K418" s="51">
        <v>0</v>
      </c>
      <c r="L418" s="51">
        <v>0</v>
      </c>
      <c r="M418" s="51">
        <v>0</v>
      </c>
      <c r="N418" s="52">
        <v>0</v>
      </c>
      <c r="O418" s="52"/>
    </row>
    <row r="419" spans="2:15" hidden="1" x14ac:dyDescent="0.25">
      <c r="B419" s="51" t="s">
        <v>74</v>
      </c>
      <c r="C419" s="51" t="s">
        <v>75</v>
      </c>
      <c r="D419" s="51" t="s">
        <v>15</v>
      </c>
      <c r="E419" s="51" t="s">
        <v>378</v>
      </c>
      <c r="F419" s="34"/>
      <c r="G419" s="52" t="s">
        <v>23</v>
      </c>
      <c r="H419" s="51">
        <v>5</v>
      </c>
      <c r="I419" s="51" t="s">
        <v>158</v>
      </c>
      <c r="J419" s="51" t="s">
        <v>103</v>
      </c>
      <c r="K419" s="51">
        <v>6</v>
      </c>
      <c r="L419" s="51">
        <v>3</v>
      </c>
      <c r="M419" s="51">
        <v>141</v>
      </c>
      <c r="N419" s="52">
        <v>472</v>
      </c>
      <c r="O419" s="52"/>
    </row>
    <row r="420" spans="2:15" hidden="1" x14ac:dyDescent="0.25">
      <c r="B420" s="51" t="s">
        <v>74</v>
      </c>
      <c r="C420" s="51" t="s">
        <v>75</v>
      </c>
      <c r="D420" s="51" t="s">
        <v>15</v>
      </c>
      <c r="E420" s="51" t="s">
        <v>378</v>
      </c>
      <c r="F420" s="34"/>
      <c r="G420" s="52" t="s">
        <v>23</v>
      </c>
      <c r="H420" s="51">
        <v>5</v>
      </c>
      <c r="I420" s="51" t="s">
        <v>158</v>
      </c>
      <c r="J420" s="51" t="s">
        <v>104</v>
      </c>
      <c r="K420" s="51">
        <v>0</v>
      </c>
      <c r="L420" s="51">
        <v>0</v>
      </c>
      <c r="M420" s="51">
        <v>0</v>
      </c>
      <c r="N420" s="52">
        <v>0</v>
      </c>
      <c r="O420" s="52"/>
    </row>
    <row r="421" spans="2:15" hidden="1" x14ac:dyDescent="0.25">
      <c r="B421" s="51" t="s">
        <v>74</v>
      </c>
      <c r="C421" s="51" t="s">
        <v>75</v>
      </c>
      <c r="D421" s="51" t="s">
        <v>15</v>
      </c>
      <c r="E421" s="51" t="s">
        <v>378</v>
      </c>
      <c r="F421" s="34"/>
      <c r="G421" s="52" t="s">
        <v>23</v>
      </c>
      <c r="H421" s="51">
        <v>5</v>
      </c>
      <c r="I421" s="51" t="s">
        <v>18</v>
      </c>
      <c r="J421" s="51" t="s">
        <v>105</v>
      </c>
      <c r="K421" s="51">
        <v>0</v>
      </c>
      <c r="L421" s="51">
        <v>0</v>
      </c>
      <c r="M421" s="51">
        <v>0</v>
      </c>
      <c r="N421" s="52">
        <v>0</v>
      </c>
      <c r="O421" s="52"/>
    </row>
    <row r="422" spans="2:15" hidden="1" x14ac:dyDescent="0.25">
      <c r="B422" s="51" t="s">
        <v>74</v>
      </c>
      <c r="C422" s="51" t="s">
        <v>75</v>
      </c>
      <c r="D422" s="51" t="s">
        <v>15</v>
      </c>
      <c r="E422" s="51" t="s">
        <v>378</v>
      </c>
      <c r="F422" s="34"/>
      <c r="G422" s="52" t="s">
        <v>23</v>
      </c>
      <c r="H422" s="51">
        <v>5</v>
      </c>
      <c r="I422" s="51" t="s">
        <v>18</v>
      </c>
      <c r="J422" s="51" t="s">
        <v>103</v>
      </c>
      <c r="K422" s="51">
        <v>0</v>
      </c>
      <c r="L422" s="51">
        <v>0</v>
      </c>
      <c r="M422" s="51">
        <v>0</v>
      </c>
      <c r="N422" s="52">
        <v>0</v>
      </c>
      <c r="O422" s="52"/>
    </row>
    <row r="423" spans="2:15" hidden="1" x14ac:dyDescent="0.25">
      <c r="B423" s="51" t="s">
        <v>74</v>
      </c>
      <c r="C423" s="51" t="s">
        <v>75</v>
      </c>
      <c r="D423" s="51" t="s">
        <v>15</v>
      </c>
      <c r="E423" s="51" t="s">
        <v>378</v>
      </c>
      <c r="F423" s="34"/>
      <c r="G423" s="52" t="s">
        <v>23</v>
      </c>
      <c r="H423" s="51">
        <v>5</v>
      </c>
      <c r="I423" s="52" t="s">
        <v>18</v>
      </c>
      <c r="J423" s="52" t="s">
        <v>104</v>
      </c>
      <c r="K423" s="51">
        <v>0</v>
      </c>
      <c r="L423" s="51">
        <v>0</v>
      </c>
      <c r="M423" s="51">
        <v>0</v>
      </c>
      <c r="N423" s="52">
        <v>0</v>
      </c>
      <c r="O423" s="52"/>
    </row>
    <row r="424" spans="2:15" hidden="1" x14ac:dyDescent="0.25">
      <c r="B424" s="51" t="s">
        <v>76</v>
      </c>
      <c r="C424" s="51" t="s">
        <v>77</v>
      </c>
      <c r="D424" s="51" t="s">
        <v>35</v>
      </c>
      <c r="E424" s="51" t="s">
        <v>378</v>
      </c>
      <c r="F424" s="34"/>
      <c r="G424" s="52" t="s">
        <v>17</v>
      </c>
      <c r="H424" s="51">
        <v>1</v>
      </c>
      <c r="I424" s="51" t="s">
        <v>158</v>
      </c>
      <c r="J424" s="51" t="s">
        <v>159</v>
      </c>
      <c r="K424" s="51">
        <v>3</v>
      </c>
      <c r="L424" s="51">
        <v>1</v>
      </c>
      <c r="M424" s="51">
        <v>0</v>
      </c>
      <c r="N424" s="52">
        <v>0</v>
      </c>
      <c r="O424" s="52"/>
    </row>
    <row r="425" spans="2:15" hidden="1" x14ac:dyDescent="0.25">
      <c r="B425" s="51" t="s">
        <v>76</v>
      </c>
      <c r="C425" s="51" t="s">
        <v>77</v>
      </c>
      <c r="D425" s="51" t="s">
        <v>35</v>
      </c>
      <c r="E425" s="51" t="s">
        <v>378</v>
      </c>
      <c r="F425" s="34"/>
      <c r="G425" s="52" t="s">
        <v>17</v>
      </c>
      <c r="H425" s="51">
        <v>1</v>
      </c>
      <c r="I425" s="51" t="s">
        <v>158</v>
      </c>
      <c r="J425" s="51" t="s">
        <v>103</v>
      </c>
      <c r="K425" s="51">
        <v>3</v>
      </c>
      <c r="L425" s="51">
        <v>1</v>
      </c>
      <c r="M425" s="51">
        <v>0</v>
      </c>
      <c r="N425" s="52">
        <v>0</v>
      </c>
      <c r="O425" s="52"/>
    </row>
    <row r="426" spans="2:15" hidden="1" x14ac:dyDescent="0.25">
      <c r="B426" s="51" t="s">
        <v>76</v>
      </c>
      <c r="C426" s="51" t="s">
        <v>77</v>
      </c>
      <c r="D426" s="51" t="s">
        <v>35</v>
      </c>
      <c r="E426" s="51" t="s">
        <v>378</v>
      </c>
      <c r="F426" s="34"/>
      <c r="G426" s="52" t="s">
        <v>17</v>
      </c>
      <c r="H426" s="51">
        <v>1</v>
      </c>
      <c r="I426" s="51" t="s">
        <v>158</v>
      </c>
      <c r="J426" s="51" t="s">
        <v>104</v>
      </c>
      <c r="K426" s="51">
        <v>0</v>
      </c>
      <c r="L426" s="51">
        <v>0</v>
      </c>
      <c r="M426" s="51">
        <v>0</v>
      </c>
      <c r="N426" s="52">
        <v>0</v>
      </c>
      <c r="O426" s="52"/>
    </row>
    <row r="427" spans="2:15" hidden="1" x14ac:dyDescent="0.25">
      <c r="B427" s="51" t="s">
        <v>76</v>
      </c>
      <c r="C427" s="51" t="s">
        <v>77</v>
      </c>
      <c r="D427" s="51" t="s">
        <v>35</v>
      </c>
      <c r="E427" s="51" t="s">
        <v>378</v>
      </c>
      <c r="F427" s="34"/>
      <c r="G427" s="52" t="s">
        <v>17</v>
      </c>
      <c r="H427" s="51">
        <v>1</v>
      </c>
      <c r="I427" s="51" t="s">
        <v>18</v>
      </c>
      <c r="J427" s="51" t="s">
        <v>105</v>
      </c>
      <c r="K427" s="51">
        <v>0</v>
      </c>
      <c r="L427" s="51">
        <v>0</v>
      </c>
      <c r="M427" s="51">
        <v>0</v>
      </c>
      <c r="N427" s="52">
        <v>0</v>
      </c>
      <c r="O427" s="52"/>
    </row>
    <row r="428" spans="2:15" hidden="1" x14ac:dyDescent="0.25">
      <c r="B428" s="51" t="s">
        <v>76</v>
      </c>
      <c r="C428" s="51" t="s">
        <v>77</v>
      </c>
      <c r="D428" s="51" t="s">
        <v>35</v>
      </c>
      <c r="E428" s="51" t="s">
        <v>378</v>
      </c>
      <c r="F428" s="34"/>
      <c r="G428" s="52" t="s">
        <v>17</v>
      </c>
      <c r="H428" s="51">
        <v>1</v>
      </c>
      <c r="I428" s="51" t="s">
        <v>18</v>
      </c>
      <c r="J428" s="51" t="s">
        <v>103</v>
      </c>
      <c r="K428" s="51">
        <v>0</v>
      </c>
      <c r="L428" s="51">
        <v>0</v>
      </c>
      <c r="M428" s="51">
        <v>0</v>
      </c>
      <c r="N428" s="52">
        <v>0</v>
      </c>
      <c r="O428" s="52"/>
    </row>
    <row r="429" spans="2:15" hidden="1" x14ac:dyDescent="0.25">
      <c r="B429" s="51" t="s">
        <v>31</v>
      </c>
      <c r="C429" s="51" t="s">
        <v>32</v>
      </c>
      <c r="D429" s="51" t="s">
        <v>26</v>
      </c>
      <c r="E429" s="51" t="s">
        <v>378</v>
      </c>
      <c r="F429" s="34">
        <v>0</v>
      </c>
      <c r="G429" s="52" t="s">
        <v>17</v>
      </c>
      <c r="H429" s="51">
        <v>1</v>
      </c>
      <c r="I429" s="52" t="s">
        <v>18</v>
      </c>
      <c r="J429" s="52" t="s">
        <v>104</v>
      </c>
      <c r="K429" s="51">
        <v>0</v>
      </c>
      <c r="L429" s="51">
        <v>0</v>
      </c>
      <c r="M429" s="51">
        <v>0</v>
      </c>
      <c r="N429" s="51">
        <v>0</v>
      </c>
      <c r="O429" s="51"/>
    </row>
    <row r="430" spans="2:15" hidden="1" x14ac:dyDescent="0.25">
      <c r="B430" s="51" t="s">
        <v>76</v>
      </c>
      <c r="C430" s="51" t="s">
        <v>77</v>
      </c>
      <c r="D430" s="51" t="s">
        <v>35</v>
      </c>
      <c r="E430" s="51" t="s">
        <v>378</v>
      </c>
      <c r="F430" s="34"/>
      <c r="G430" s="52" t="s">
        <v>20</v>
      </c>
      <c r="H430" s="51">
        <v>2</v>
      </c>
      <c r="I430" s="51" t="s">
        <v>158</v>
      </c>
      <c r="J430" s="51" t="s">
        <v>103</v>
      </c>
      <c r="K430" s="51">
        <v>3</v>
      </c>
      <c r="L430" s="51">
        <v>1</v>
      </c>
      <c r="M430" s="51">
        <v>0</v>
      </c>
      <c r="N430" s="52">
        <v>0</v>
      </c>
      <c r="O430" s="52"/>
    </row>
    <row r="431" spans="2:15" hidden="1" x14ac:dyDescent="0.25">
      <c r="B431" s="51" t="s">
        <v>76</v>
      </c>
      <c r="C431" s="51" t="s">
        <v>77</v>
      </c>
      <c r="D431" s="51" t="s">
        <v>35</v>
      </c>
      <c r="E431" s="51" t="s">
        <v>378</v>
      </c>
      <c r="F431" s="34"/>
      <c r="G431" s="52" t="s">
        <v>20</v>
      </c>
      <c r="H431" s="51">
        <v>2</v>
      </c>
      <c r="I431" s="51" t="s">
        <v>158</v>
      </c>
      <c r="J431" s="51" t="s">
        <v>104</v>
      </c>
      <c r="K431" s="51">
        <v>0</v>
      </c>
      <c r="L431" s="51">
        <v>0</v>
      </c>
      <c r="M431" s="51">
        <v>0</v>
      </c>
      <c r="N431" s="52">
        <v>0</v>
      </c>
      <c r="O431" s="52"/>
    </row>
    <row r="432" spans="2:15" hidden="1" x14ac:dyDescent="0.25">
      <c r="B432" s="51" t="s">
        <v>76</v>
      </c>
      <c r="C432" s="51" t="s">
        <v>77</v>
      </c>
      <c r="D432" s="51" t="s">
        <v>35</v>
      </c>
      <c r="E432" s="51" t="s">
        <v>378</v>
      </c>
      <c r="F432" s="34"/>
      <c r="G432" s="52" t="s">
        <v>20</v>
      </c>
      <c r="H432" s="51">
        <v>2</v>
      </c>
      <c r="I432" s="51" t="s">
        <v>18</v>
      </c>
      <c r="J432" s="51" t="s">
        <v>105</v>
      </c>
      <c r="K432" s="51">
        <v>0</v>
      </c>
      <c r="L432" s="51">
        <v>0</v>
      </c>
      <c r="M432" s="51">
        <v>0</v>
      </c>
      <c r="N432" s="52">
        <v>0</v>
      </c>
      <c r="O432" s="52"/>
    </row>
    <row r="433" spans="2:15" hidden="1" x14ac:dyDescent="0.25">
      <c r="B433" s="51" t="s">
        <v>76</v>
      </c>
      <c r="C433" s="51" t="s">
        <v>77</v>
      </c>
      <c r="D433" s="51" t="s">
        <v>35</v>
      </c>
      <c r="E433" s="51" t="s">
        <v>378</v>
      </c>
      <c r="F433" s="34"/>
      <c r="G433" s="52" t="s">
        <v>20</v>
      </c>
      <c r="H433" s="51">
        <v>2</v>
      </c>
      <c r="I433" s="51" t="s">
        <v>18</v>
      </c>
      <c r="J433" s="51" t="s">
        <v>103</v>
      </c>
      <c r="K433" s="51">
        <v>0</v>
      </c>
      <c r="L433" s="51">
        <v>0</v>
      </c>
      <c r="M433" s="51">
        <v>0</v>
      </c>
      <c r="N433" s="52">
        <v>0</v>
      </c>
      <c r="O433" s="52"/>
    </row>
    <row r="434" spans="2:15" hidden="1" x14ac:dyDescent="0.25">
      <c r="B434" s="51" t="s">
        <v>76</v>
      </c>
      <c r="C434" s="51" t="s">
        <v>77</v>
      </c>
      <c r="D434" s="51" t="s">
        <v>35</v>
      </c>
      <c r="E434" s="51" t="s">
        <v>378</v>
      </c>
      <c r="F434" s="34"/>
      <c r="G434" s="52" t="s">
        <v>20</v>
      </c>
      <c r="H434" s="51">
        <v>2</v>
      </c>
      <c r="I434" s="52" t="s">
        <v>18</v>
      </c>
      <c r="J434" s="52" t="s">
        <v>104</v>
      </c>
      <c r="K434" s="51">
        <v>0</v>
      </c>
      <c r="L434" s="51">
        <v>0</v>
      </c>
      <c r="M434" s="51">
        <v>0</v>
      </c>
      <c r="N434" s="52">
        <v>0</v>
      </c>
      <c r="O434" s="52"/>
    </row>
    <row r="435" spans="2:15" hidden="1" x14ac:dyDescent="0.25">
      <c r="B435" s="51" t="s">
        <v>76</v>
      </c>
      <c r="C435" s="51" t="s">
        <v>77</v>
      </c>
      <c r="D435" s="51" t="s">
        <v>35</v>
      </c>
      <c r="E435" s="51" t="s">
        <v>378</v>
      </c>
      <c r="F435" s="34"/>
      <c r="G435" s="52" t="s">
        <v>21</v>
      </c>
      <c r="H435" s="51">
        <v>3</v>
      </c>
      <c r="I435" s="51" t="s">
        <v>158</v>
      </c>
      <c r="J435" s="51" t="s">
        <v>103</v>
      </c>
      <c r="K435" s="51">
        <v>3</v>
      </c>
      <c r="L435" s="51">
        <v>1</v>
      </c>
      <c r="M435" s="51">
        <v>0</v>
      </c>
      <c r="N435" s="52">
        <v>0</v>
      </c>
      <c r="O435" s="52"/>
    </row>
    <row r="436" spans="2:15" hidden="1" x14ac:dyDescent="0.25">
      <c r="B436" s="51" t="s">
        <v>76</v>
      </c>
      <c r="C436" s="51" t="s">
        <v>77</v>
      </c>
      <c r="D436" s="51" t="s">
        <v>35</v>
      </c>
      <c r="E436" s="51" t="s">
        <v>378</v>
      </c>
      <c r="F436" s="34"/>
      <c r="G436" s="52" t="s">
        <v>21</v>
      </c>
      <c r="H436" s="51">
        <v>3</v>
      </c>
      <c r="I436" s="51" t="s">
        <v>158</v>
      </c>
      <c r="J436" s="51" t="s">
        <v>104</v>
      </c>
      <c r="K436" s="51">
        <v>0</v>
      </c>
      <c r="L436" s="51">
        <v>0</v>
      </c>
      <c r="M436" s="51">
        <v>0</v>
      </c>
      <c r="N436" s="52">
        <v>0</v>
      </c>
      <c r="O436" s="52"/>
    </row>
    <row r="437" spans="2:15" hidden="1" x14ac:dyDescent="0.25">
      <c r="B437" s="51" t="s">
        <v>76</v>
      </c>
      <c r="C437" s="51" t="s">
        <v>77</v>
      </c>
      <c r="D437" s="51" t="s">
        <v>35</v>
      </c>
      <c r="E437" s="51" t="s">
        <v>378</v>
      </c>
      <c r="F437" s="34"/>
      <c r="G437" s="52" t="s">
        <v>21</v>
      </c>
      <c r="H437" s="51">
        <v>3</v>
      </c>
      <c r="I437" s="51" t="s">
        <v>18</v>
      </c>
      <c r="J437" s="51" t="s">
        <v>105</v>
      </c>
      <c r="K437" s="51">
        <v>0</v>
      </c>
      <c r="L437" s="51">
        <v>0</v>
      </c>
      <c r="M437" s="51">
        <v>0</v>
      </c>
      <c r="N437" s="52">
        <v>0</v>
      </c>
      <c r="O437" s="52"/>
    </row>
    <row r="438" spans="2:15" hidden="1" x14ac:dyDescent="0.25">
      <c r="B438" s="51" t="s">
        <v>76</v>
      </c>
      <c r="C438" s="51" t="s">
        <v>77</v>
      </c>
      <c r="D438" s="51" t="s">
        <v>35</v>
      </c>
      <c r="E438" s="51" t="s">
        <v>378</v>
      </c>
      <c r="F438" s="34"/>
      <c r="G438" s="52" t="s">
        <v>21</v>
      </c>
      <c r="H438" s="51">
        <v>3</v>
      </c>
      <c r="I438" s="51" t="s">
        <v>18</v>
      </c>
      <c r="J438" s="51" t="s">
        <v>103</v>
      </c>
      <c r="K438" s="51">
        <v>0</v>
      </c>
      <c r="L438" s="51">
        <v>0</v>
      </c>
      <c r="M438" s="51">
        <v>0</v>
      </c>
      <c r="N438" s="52">
        <v>0</v>
      </c>
      <c r="O438" s="52"/>
    </row>
    <row r="439" spans="2:15" hidden="1" x14ac:dyDescent="0.25">
      <c r="B439" s="51" t="s">
        <v>76</v>
      </c>
      <c r="C439" s="51" t="s">
        <v>77</v>
      </c>
      <c r="D439" s="51" t="s">
        <v>35</v>
      </c>
      <c r="E439" s="51" t="s">
        <v>378</v>
      </c>
      <c r="F439" s="34"/>
      <c r="G439" s="52" t="s">
        <v>21</v>
      </c>
      <c r="H439" s="51">
        <v>3</v>
      </c>
      <c r="I439" s="52" t="s">
        <v>18</v>
      </c>
      <c r="J439" s="52" t="s">
        <v>104</v>
      </c>
      <c r="K439" s="51">
        <v>0</v>
      </c>
      <c r="L439" s="51">
        <v>0</v>
      </c>
      <c r="M439" s="51">
        <v>0</v>
      </c>
      <c r="N439" s="52">
        <v>0</v>
      </c>
      <c r="O439" s="52"/>
    </row>
    <row r="440" spans="2:15" hidden="1" x14ac:dyDescent="0.25">
      <c r="B440" s="51" t="s">
        <v>76</v>
      </c>
      <c r="C440" s="51" t="s">
        <v>77</v>
      </c>
      <c r="D440" s="51" t="s">
        <v>35</v>
      </c>
      <c r="E440" s="51" t="s">
        <v>378</v>
      </c>
      <c r="F440" s="34"/>
      <c r="G440" s="52" t="s">
        <v>22</v>
      </c>
      <c r="H440" s="51">
        <v>4</v>
      </c>
      <c r="I440" s="51" t="s">
        <v>158</v>
      </c>
      <c r="J440" s="51" t="s">
        <v>103</v>
      </c>
      <c r="K440" s="51">
        <v>3</v>
      </c>
      <c r="L440" s="51">
        <v>1</v>
      </c>
      <c r="M440" s="51">
        <v>0</v>
      </c>
      <c r="N440" s="52">
        <v>0</v>
      </c>
      <c r="O440" s="52"/>
    </row>
    <row r="441" spans="2:15" hidden="1" x14ac:dyDescent="0.25">
      <c r="B441" s="51" t="s">
        <v>76</v>
      </c>
      <c r="C441" s="51" t="s">
        <v>77</v>
      </c>
      <c r="D441" s="51" t="s">
        <v>35</v>
      </c>
      <c r="E441" s="51" t="s">
        <v>378</v>
      </c>
      <c r="F441" s="34"/>
      <c r="G441" s="52" t="s">
        <v>22</v>
      </c>
      <c r="H441" s="51">
        <v>4</v>
      </c>
      <c r="I441" s="51" t="s">
        <v>158</v>
      </c>
      <c r="J441" s="51" t="s">
        <v>104</v>
      </c>
      <c r="K441" s="51">
        <v>0</v>
      </c>
      <c r="L441" s="51">
        <v>0</v>
      </c>
      <c r="M441" s="51">
        <v>0</v>
      </c>
      <c r="N441" s="52">
        <v>0</v>
      </c>
      <c r="O441" s="52"/>
    </row>
    <row r="442" spans="2:15" hidden="1" x14ac:dyDescent="0.25">
      <c r="B442" s="51" t="s">
        <v>76</v>
      </c>
      <c r="C442" s="51" t="s">
        <v>77</v>
      </c>
      <c r="D442" s="51" t="s">
        <v>35</v>
      </c>
      <c r="E442" s="51" t="s">
        <v>378</v>
      </c>
      <c r="F442" s="34"/>
      <c r="G442" s="52" t="s">
        <v>22</v>
      </c>
      <c r="H442" s="51">
        <v>4</v>
      </c>
      <c r="I442" s="51" t="s">
        <v>18</v>
      </c>
      <c r="J442" s="51" t="s">
        <v>105</v>
      </c>
      <c r="K442" s="51">
        <v>0</v>
      </c>
      <c r="L442" s="51">
        <v>0</v>
      </c>
      <c r="M442" s="51">
        <v>0</v>
      </c>
      <c r="N442" s="52">
        <v>0</v>
      </c>
      <c r="O442" s="52"/>
    </row>
    <row r="443" spans="2:15" hidden="1" x14ac:dyDescent="0.25">
      <c r="B443" s="51" t="s">
        <v>76</v>
      </c>
      <c r="C443" s="51" t="s">
        <v>77</v>
      </c>
      <c r="D443" s="51" t="s">
        <v>35</v>
      </c>
      <c r="E443" s="51" t="s">
        <v>378</v>
      </c>
      <c r="F443" s="34"/>
      <c r="G443" s="52" t="s">
        <v>22</v>
      </c>
      <c r="H443" s="51">
        <v>4</v>
      </c>
      <c r="I443" s="51" t="s">
        <v>18</v>
      </c>
      <c r="J443" s="51" t="s">
        <v>103</v>
      </c>
      <c r="K443" s="51">
        <v>0</v>
      </c>
      <c r="L443" s="51">
        <v>0</v>
      </c>
      <c r="M443" s="51">
        <v>0</v>
      </c>
      <c r="N443" s="52">
        <v>0</v>
      </c>
      <c r="O443" s="52"/>
    </row>
    <row r="444" spans="2:15" hidden="1" x14ac:dyDescent="0.25">
      <c r="B444" s="51" t="s">
        <v>76</v>
      </c>
      <c r="C444" s="51" t="s">
        <v>77</v>
      </c>
      <c r="D444" s="51" t="s">
        <v>35</v>
      </c>
      <c r="E444" s="51" t="s">
        <v>378</v>
      </c>
      <c r="F444" s="34"/>
      <c r="G444" s="52" t="s">
        <v>22</v>
      </c>
      <c r="H444" s="51">
        <v>4</v>
      </c>
      <c r="I444" s="52" t="s">
        <v>18</v>
      </c>
      <c r="J444" s="52" t="s">
        <v>104</v>
      </c>
      <c r="K444" s="51">
        <v>0</v>
      </c>
      <c r="L444" s="51">
        <v>0</v>
      </c>
      <c r="M444" s="51">
        <v>0</v>
      </c>
      <c r="N444" s="52">
        <v>0</v>
      </c>
      <c r="O444" s="52"/>
    </row>
    <row r="445" spans="2:15" hidden="1" x14ac:dyDescent="0.25">
      <c r="B445" s="51" t="s">
        <v>76</v>
      </c>
      <c r="C445" s="51" t="s">
        <v>77</v>
      </c>
      <c r="D445" s="51" t="s">
        <v>35</v>
      </c>
      <c r="E445" s="51" t="s">
        <v>378</v>
      </c>
      <c r="F445" s="34"/>
      <c r="G445" s="52" t="s">
        <v>23</v>
      </c>
      <c r="H445" s="51">
        <v>5</v>
      </c>
      <c r="I445" s="51" t="s">
        <v>158</v>
      </c>
      <c r="J445" s="51" t="s">
        <v>103</v>
      </c>
      <c r="K445" s="51">
        <v>3</v>
      </c>
      <c r="L445" s="51">
        <v>1</v>
      </c>
      <c r="M445" s="51">
        <v>0</v>
      </c>
      <c r="N445" s="52">
        <v>0</v>
      </c>
      <c r="O445" s="52"/>
    </row>
    <row r="446" spans="2:15" hidden="1" x14ac:dyDescent="0.25">
      <c r="B446" s="51" t="s">
        <v>76</v>
      </c>
      <c r="C446" s="51" t="s">
        <v>77</v>
      </c>
      <c r="D446" s="51" t="s">
        <v>35</v>
      </c>
      <c r="E446" s="51" t="s">
        <v>378</v>
      </c>
      <c r="F446" s="34"/>
      <c r="G446" s="52" t="s">
        <v>23</v>
      </c>
      <c r="H446" s="51">
        <v>5</v>
      </c>
      <c r="I446" s="51" t="s">
        <v>158</v>
      </c>
      <c r="J446" s="51" t="s">
        <v>104</v>
      </c>
      <c r="K446" s="51">
        <v>0</v>
      </c>
      <c r="L446" s="51">
        <v>0</v>
      </c>
      <c r="M446" s="51">
        <v>0</v>
      </c>
      <c r="N446" s="52">
        <v>0</v>
      </c>
      <c r="O446" s="52"/>
    </row>
    <row r="447" spans="2:15" hidden="1" x14ac:dyDescent="0.25">
      <c r="B447" s="51" t="s">
        <v>76</v>
      </c>
      <c r="C447" s="51" t="s">
        <v>77</v>
      </c>
      <c r="D447" s="51" t="s">
        <v>35</v>
      </c>
      <c r="E447" s="51" t="s">
        <v>378</v>
      </c>
      <c r="F447" s="34"/>
      <c r="G447" s="52" t="s">
        <v>23</v>
      </c>
      <c r="H447" s="51">
        <v>5</v>
      </c>
      <c r="I447" s="51" t="s">
        <v>18</v>
      </c>
      <c r="J447" s="51" t="s">
        <v>105</v>
      </c>
      <c r="K447" s="51">
        <v>0</v>
      </c>
      <c r="L447" s="51">
        <v>0</v>
      </c>
      <c r="M447" s="51">
        <v>0</v>
      </c>
      <c r="N447" s="52">
        <v>0</v>
      </c>
      <c r="O447" s="52"/>
    </row>
    <row r="448" spans="2:15" hidden="1" x14ac:dyDescent="0.25">
      <c r="B448" s="51" t="s">
        <v>76</v>
      </c>
      <c r="C448" s="51" t="s">
        <v>77</v>
      </c>
      <c r="D448" s="51" t="s">
        <v>35</v>
      </c>
      <c r="E448" s="51" t="s">
        <v>378</v>
      </c>
      <c r="F448" s="34"/>
      <c r="G448" s="52" t="s">
        <v>23</v>
      </c>
      <c r="H448" s="51">
        <v>5</v>
      </c>
      <c r="I448" s="51" t="s">
        <v>18</v>
      </c>
      <c r="J448" s="51" t="s">
        <v>103</v>
      </c>
      <c r="K448" s="51">
        <v>0</v>
      </c>
      <c r="L448" s="51">
        <v>0</v>
      </c>
      <c r="M448" s="51">
        <v>0</v>
      </c>
      <c r="N448" s="52">
        <v>0</v>
      </c>
      <c r="O448" s="52"/>
    </row>
    <row r="449" spans="2:15" hidden="1" x14ac:dyDescent="0.25">
      <c r="B449" s="51" t="s">
        <v>76</v>
      </c>
      <c r="C449" s="51" t="s">
        <v>77</v>
      </c>
      <c r="D449" s="51" t="s">
        <v>35</v>
      </c>
      <c r="E449" s="51" t="s">
        <v>378</v>
      </c>
      <c r="F449" s="34"/>
      <c r="G449" s="52" t="s">
        <v>23</v>
      </c>
      <c r="H449" s="51">
        <v>5</v>
      </c>
      <c r="I449" s="52" t="s">
        <v>18</v>
      </c>
      <c r="J449" s="52" t="s">
        <v>104</v>
      </c>
      <c r="K449" s="51">
        <v>0</v>
      </c>
      <c r="L449" s="51">
        <v>0</v>
      </c>
      <c r="M449" s="51">
        <v>0</v>
      </c>
      <c r="N449" s="52">
        <v>0</v>
      </c>
      <c r="O449" s="52"/>
    </row>
    <row r="450" spans="2:15" hidden="1" x14ac:dyDescent="0.25">
      <c r="B450" s="51" t="s">
        <v>78</v>
      </c>
      <c r="C450" s="51" t="s">
        <v>79</v>
      </c>
      <c r="D450" s="51" t="s">
        <v>26</v>
      </c>
      <c r="E450" s="51" t="s">
        <v>378</v>
      </c>
      <c r="F450" s="34"/>
      <c r="G450" s="52" t="s">
        <v>17</v>
      </c>
      <c r="H450" s="51">
        <v>1</v>
      </c>
      <c r="I450" s="51" t="s">
        <v>158</v>
      </c>
      <c r="J450" s="51" t="s">
        <v>159</v>
      </c>
      <c r="K450" s="51">
        <v>0</v>
      </c>
      <c r="L450" s="51">
        <v>0</v>
      </c>
      <c r="M450" s="51">
        <v>0</v>
      </c>
      <c r="N450" s="52">
        <v>0</v>
      </c>
      <c r="O450" s="52" t="s">
        <v>385</v>
      </c>
    </row>
    <row r="451" spans="2:15" hidden="1" x14ac:dyDescent="0.25">
      <c r="B451" s="51" t="s">
        <v>78</v>
      </c>
      <c r="C451" s="51" t="s">
        <v>79</v>
      </c>
      <c r="D451" s="51" t="s">
        <v>26</v>
      </c>
      <c r="E451" s="51" t="s">
        <v>378</v>
      </c>
      <c r="F451" s="34"/>
      <c r="G451" s="52" t="s">
        <v>17</v>
      </c>
      <c r="H451" s="51">
        <v>1</v>
      </c>
      <c r="I451" s="51" t="s">
        <v>158</v>
      </c>
      <c r="J451" s="51" t="s">
        <v>103</v>
      </c>
      <c r="K451" s="51">
        <v>2</v>
      </c>
      <c r="L451" s="51">
        <v>1</v>
      </c>
      <c r="M451" s="51">
        <v>47</v>
      </c>
      <c r="N451" s="52">
        <v>0</v>
      </c>
      <c r="O451" s="52"/>
    </row>
    <row r="452" spans="2:15" hidden="1" x14ac:dyDescent="0.25">
      <c r="B452" s="51" t="s">
        <v>78</v>
      </c>
      <c r="C452" s="51" t="s">
        <v>79</v>
      </c>
      <c r="D452" s="51" t="s">
        <v>26</v>
      </c>
      <c r="E452" s="51" t="s">
        <v>378</v>
      </c>
      <c r="F452" s="34"/>
      <c r="G452" s="52" t="s">
        <v>17</v>
      </c>
      <c r="H452" s="51">
        <v>1</v>
      </c>
      <c r="I452" s="51" t="s">
        <v>158</v>
      </c>
      <c r="J452" s="51" t="s">
        <v>104</v>
      </c>
      <c r="K452" s="51">
        <v>3</v>
      </c>
      <c r="L452" s="51">
        <v>3</v>
      </c>
      <c r="M452" s="51">
        <v>170</v>
      </c>
      <c r="N452" s="52">
        <v>1443.11</v>
      </c>
      <c r="O452" s="52"/>
    </row>
    <row r="453" spans="2:15" hidden="1" x14ac:dyDescent="0.25">
      <c r="B453" s="51" t="s">
        <v>78</v>
      </c>
      <c r="C453" s="51" t="s">
        <v>79</v>
      </c>
      <c r="D453" s="51" t="s">
        <v>26</v>
      </c>
      <c r="E453" s="51" t="s">
        <v>378</v>
      </c>
      <c r="F453" s="34"/>
      <c r="G453" s="52" t="s">
        <v>17</v>
      </c>
      <c r="H453" s="51">
        <v>1</v>
      </c>
      <c r="I453" s="51" t="s">
        <v>18</v>
      </c>
      <c r="J453" s="51" t="s">
        <v>105</v>
      </c>
      <c r="K453" s="51">
        <v>0</v>
      </c>
      <c r="L453" s="51">
        <v>0</v>
      </c>
      <c r="M453" s="51">
        <v>0</v>
      </c>
      <c r="N453" s="52">
        <v>0</v>
      </c>
      <c r="O453" s="52"/>
    </row>
    <row r="454" spans="2:15" hidden="1" x14ac:dyDescent="0.25">
      <c r="B454" s="51" t="s">
        <v>78</v>
      </c>
      <c r="C454" s="51" t="s">
        <v>79</v>
      </c>
      <c r="D454" s="51" t="s">
        <v>26</v>
      </c>
      <c r="E454" s="51" t="s">
        <v>378</v>
      </c>
      <c r="F454" s="34"/>
      <c r="G454" s="52" t="s">
        <v>17</v>
      </c>
      <c r="H454" s="51">
        <v>1</v>
      </c>
      <c r="I454" s="51" t="s">
        <v>18</v>
      </c>
      <c r="J454" s="51" t="s">
        <v>103</v>
      </c>
      <c r="K454" s="51">
        <v>0</v>
      </c>
      <c r="L454" s="51">
        <v>0</v>
      </c>
      <c r="M454" s="51">
        <v>0</v>
      </c>
      <c r="N454" s="52">
        <v>0</v>
      </c>
      <c r="O454" s="52"/>
    </row>
    <row r="455" spans="2:15" hidden="1" x14ac:dyDescent="0.25">
      <c r="B455" s="51" t="s">
        <v>46</v>
      </c>
      <c r="C455" s="51" t="s">
        <v>47</v>
      </c>
      <c r="D455" s="51" t="s">
        <v>38</v>
      </c>
      <c r="E455" s="51" t="s">
        <v>378</v>
      </c>
      <c r="F455" s="34">
        <v>0</v>
      </c>
      <c r="G455" s="52" t="s">
        <v>17</v>
      </c>
      <c r="H455" s="51">
        <v>1</v>
      </c>
      <c r="I455" s="52" t="s">
        <v>18</v>
      </c>
      <c r="J455" s="52" t="s">
        <v>104</v>
      </c>
      <c r="K455" s="51">
        <v>0</v>
      </c>
      <c r="L455" s="51">
        <v>0</v>
      </c>
      <c r="M455" s="51">
        <v>0</v>
      </c>
      <c r="N455" s="51">
        <v>0</v>
      </c>
      <c r="O455" s="51"/>
    </row>
    <row r="456" spans="2:15" hidden="1" x14ac:dyDescent="0.25">
      <c r="B456" s="51" t="s">
        <v>78</v>
      </c>
      <c r="C456" s="51" t="s">
        <v>79</v>
      </c>
      <c r="D456" s="51" t="s">
        <v>26</v>
      </c>
      <c r="E456" s="51" t="s">
        <v>378</v>
      </c>
      <c r="F456" s="34"/>
      <c r="G456" s="52" t="s">
        <v>20</v>
      </c>
      <c r="H456" s="51">
        <v>2</v>
      </c>
      <c r="I456" s="51" t="s">
        <v>158</v>
      </c>
      <c r="J456" s="51" t="s">
        <v>103</v>
      </c>
      <c r="K456" s="51">
        <v>2</v>
      </c>
      <c r="L456" s="51">
        <v>1</v>
      </c>
      <c r="M456" s="51">
        <v>47</v>
      </c>
      <c r="N456" s="52">
        <v>0</v>
      </c>
      <c r="O456" s="52"/>
    </row>
    <row r="457" spans="2:15" hidden="1" x14ac:dyDescent="0.25">
      <c r="B457" s="51" t="s">
        <v>78</v>
      </c>
      <c r="C457" s="51" t="s">
        <v>79</v>
      </c>
      <c r="D457" s="51" t="s">
        <v>26</v>
      </c>
      <c r="E457" s="51" t="s">
        <v>378</v>
      </c>
      <c r="F457" s="34"/>
      <c r="G457" s="52" t="s">
        <v>20</v>
      </c>
      <c r="H457" s="51">
        <v>2</v>
      </c>
      <c r="I457" s="51" t="s">
        <v>158</v>
      </c>
      <c r="J457" s="51" t="s">
        <v>104</v>
      </c>
      <c r="K457" s="51">
        <v>0</v>
      </c>
      <c r="L457" s="51">
        <v>0</v>
      </c>
      <c r="M457" s="51">
        <v>0</v>
      </c>
      <c r="N457" s="52">
        <v>0</v>
      </c>
      <c r="O457" s="52"/>
    </row>
    <row r="458" spans="2:15" hidden="1" x14ac:dyDescent="0.25">
      <c r="B458" s="51" t="s">
        <v>78</v>
      </c>
      <c r="C458" s="51" t="s">
        <v>79</v>
      </c>
      <c r="D458" s="51" t="s">
        <v>26</v>
      </c>
      <c r="E458" s="51" t="s">
        <v>378</v>
      </c>
      <c r="F458" s="34"/>
      <c r="G458" s="52" t="s">
        <v>20</v>
      </c>
      <c r="H458" s="51">
        <v>2</v>
      </c>
      <c r="I458" s="51" t="s">
        <v>18</v>
      </c>
      <c r="J458" s="51" t="s">
        <v>105</v>
      </c>
      <c r="K458" s="51">
        <v>0</v>
      </c>
      <c r="L458" s="51">
        <v>0</v>
      </c>
      <c r="M458" s="51">
        <v>0</v>
      </c>
      <c r="N458" s="52">
        <v>0</v>
      </c>
      <c r="O458" s="52"/>
    </row>
    <row r="459" spans="2:15" hidden="1" x14ac:dyDescent="0.25">
      <c r="B459" s="51" t="s">
        <v>78</v>
      </c>
      <c r="C459" s="51" t="s">
        <v>79</v>
      </c>
      <c r="D459" s="51" t="s">
        <v>26</v>
      </c>
      <c r="E459" s="51" t="s">
        <v>378</v>
      </c>
      <c r="F459" s="34"/>
      <c r="G459" s="52" t="s">
        <v>20</v>
      </c>
      <c r="H459" s="51">
        <v>2</v>
      </c>
      <c r="I459" s="51" t="s">
        <v>18</v>
      </c>
      <c r="J459" s="51" t="s">
        <v>103</v>
      </c>
      <c r="K459" s="51">
        <v>0</v>
      </c>
      <c r="L459" s="51">
        <v>0</v>
      </c>
      <c r="M459" s="51">
        <v>0</v>
      </c>
      <c r="N459" s="52">
        <v>0</v>
      </c>
      <c r="O459" s="52"/>
    </row>
    <row r="460" spans="2:15" hidden="1" x14ac:dyDescent="0.25">
      <c r="B460" s="51" t="s">
        <v>78</v>
      </c>
      <c r="C460" s="51" t="s">
        <v>79</v>
      </c>
      <c r="D460" s="51" t="s">
        <v>26</v>
      </c>
      <c r="E460" s="51" t="s">
        <v>378</v>
      </c>
      <c r="F460" s="34"/>
      <c r="G460" s="52" t="s">
        <v>20</v>
      </c>
      <c r="H460" s="51">
        <v>2</v>
      </c>
      <c r="I460" s="52" t="s">
        <v>18</v>
      </c>
      <c r="J460" s="52" t="s">
        <v>104</v>
      </c>
      <c r="K460" s="51">
        <v>0</v>
      </c>
      <c r="L460" s="51">
        <v>0</v>
      </c>
      <c r="M460" s="51">
        <v>0</v>
      </c>
      <c r="N460" s="52">
        <v>0</v>
      </c>
      <c r="O460" s="52"/>
    </row>
    <row r="461" spans="2:15" hidden="1" x14ac:dyDescent="0.25">
      <c r="B461" s="51" t="s">
        <v>78</v>
      </c>
      <c r="C461" s="51" t="s">
        <v>79</v>
      </c>
      <c r="D461" s="51" t="s">
        <v>26</v>
      </c>
      <c r="E461" s="51" t="s">
        <v>378</v>
      </c>
      <c r="F461" s="34"/>
      <c r="G461" s="52" t="s">
        <v>21</v>
      </c>
      <c r="H461" s="51">
        <v>3</v>
      </c>
      <c r="I461" s="51" t="s">
        <v>158</v>
      </c>
      <c r="J461" s="51" t="s">
        <v>103</v>
      </c>
      <c r="K461" s="51">
        <v>2</v>
      </c>
      <c r="L461" s="51">
        <v>1</v>
      </c>
      <c r="M461" s="51">
        <v>47</v>
      </c>
      <c r="N461" s="52">
        <v>0</v>
      </c>
      <c r="O461" s="52"/>
    </row>
    <row r="462" spans="2:15" hidden="1" x14ac:dyDescent="0.25">
      <c r="B462" s="51" t="s">
        <v>78</v>
      </c>
      <c r="C462" s="51" t="s">
        <v>79</v>
      </c>
      <c r="D462" s="51" t="s">
        <v>26</v>
      </c>
      <c r="E462" s="51" t="s">
        <v>378</v>
      </c>
      <c r="F462" s="34"/>
      <c r="G462" s="52" t="s">
        <v>21</v>
      </c>
      <c r="H462" s="51">
        <v>3</v>
      </c>
      <c r="I462" s="51" t="s">
        <v>158</v>
      </c>
      <c r="J462" s="51" t="s">
        <v>104</v>
      </c>
      <c r="K462" s="51">
        <v>0</v>
      </c>
      <c r="L462" s="51">
        <v>0</v>
      </c>
      <c r="M462" s="51">
        <v>0</v>
      </c>
      <c r="N462" s="52">
        <v>0</v>
      </c>
      <c r="O462" s="52"/>
    </row>
    <row r="463" spans="2:15" hidden="1" x14ac:dyDescent="0.25">
      <c r="B463" s="51" t="s">
        <v>78</v>
      </c>
      <c r="C463" s="51" t="s">
        <v>79</v>
      </c>
      <c r="D463" s="51" t="s">
        <v>26</v>
      </c>
      <c r="E463" s="51" t="s">
        <v>378</v>
      </c>
      <c r="F463" s="34"/>
      <c r="G463" s="52" t="s">
        <v>21</v>
      </c>
      <c r="H463" s="51">
        <v>3</v>
      </c>
      <c r="I463" s="51" t="s">
        <v>18</v>
      </c>
      <c r="J463" s="51" t="s">
        <v>105</v>
      </c>
      <c r="K463" s="51">
        <v>0</v>
      </c>
      <c r="L463" s="51">
        <v>0</v>
      </c>
      <c r="M463" s="51">
        <v>0</v>
      </c>
      <c r="N463" s="52">
        <v>0</v>
      </c>
      <c r="O463" s="52"/>
    </row>
    <row r="464" spans="2:15" hidden="1" x14ac:dyDescent="0.25">
      <c r="B464" s="51" t="s">
        <v>78</v>
      </c>
      <c r="C464" s="51" t="s">
        <v>79</v>
      </c>
      <c r="D464" s="51" t="s">
        <v>26</v>
      </c>
      <c r="E464" s="51" t="s">
        <v>378</v>
      </c>
      <c r="F464" s="34"/>
      <c r="G464" s="52" t="s">
        <v>21</v>
      </c>
      <c r="H464" s="51">
        <v>3</v>
      </c>
      <c r="I464" s="51" t="s">
        <v>18</v>
      </c>
      <c r="J464" s="51" t="s">
        <v>103</v>
      </c>
      <c r="K464" s="51">
        <v>0</v>
      </c>
      <c r="L464" s="51">
        <v>0</v>
      </c>
      <c r="M464" s="51">
        <v>0</v>
      </c>
      <c r="N464" s="52">
        <v>0</v>
      </c>
      <c r="O464" s="52"/>
    </row>
    <row r="465" spans="2:15" hidden="1" x14ac:dyDescent="0.25">
      <c r="B465" s="51" t="s">
        <v>78</v>
      </c>
      <c r="C465" s="51" t="s">
        <v>79</v>
      </c>
      <c r="D465" s="51" t="s">
        <v>26</v>
      </c>
      <c r="E465" s="51" t="s">
        <v>378</v>
      </c>
      <c r="F465" s="34"/>
      <c r="G465" s="52" t="s">
        <v>21</v>
      </c>
      <c r="H465" s="51">
        <v>3</v>
      </c>
      <c r="I465" s="52" t="s">
        <v>18</v>
      </c>
      <c r="J465" s="52" t="s">
        <v>104</v>
      </c>
      <c r="K465" s="51">
        <v>0</v>
      </c>
      <c r="L465" s="51">
        <v>0</v>
      </c>
      <c r="M465" s="51">
        <v>0</v>
      </c>
      <c r="N465" s="52">
        <v>0</v>
      </c>
      <c r="O465" s="52"/>
    </row>
    <row r="466" spans="2:15" hidden="1" x14ac:dyDescent="0.25">
      <c r="B466" s="51" t="s">
        <v>78</v>
      </c>
      <c r="C466" s="51" t="s">
        <v>79</v>
      </c>
      <c r="D466" s="51" t="s">
        <v>26</v>
      </c>
      <c r="E466" s="51" t="s">
        <v>378</v>
      </c>
      <c r="F466" s="34"/>
      <c r="G466" s="52" t="s">
        <v>22</v>
      </c>
      <c r="H466" s="51">
        <v>4</v>
      </c>
      <c r="I466" s="51" t="s">
        <v>158</v>
      </c>
      <c r="J466" s="51" t="s">
        <v>103</v>
      </c>
      <c r="K466" s="51">
        <v>2</v>
      </c>
      <c r="L466" s="51">
        <v>1</v>
      </c>
      <c r="M466" s="51">
        <v>47</v>
      </c>
      <c r="N466" s="52">
        <v>0</v>
      </c>
      <c r="O466" s="52"/>
    </row>
    <row r="467" spans="2:15" hidden="1" x14ac:dyDescent="0.25">
      <c r="B467" s="51" t="s">
        <v>78</v>
      </c>
      <c r="C467" s="51" t="s">
        <v>79</v>
      </c>
      <c r="D467" s="51" t="s">
        <v>26</v>
      </c>
      <c r="E467" s="51" t="s">
        <v>378</v>
      </c>
      <c r="F467" s="34"/>
      <c r="G467" s="52" t="s">
        <v>22</v>
      </c>
      <c r="H467" s="51">
        <v>4</v>
      </c>
      <c r="I467" s="51" t="s">
        <v>158</v>
      </c>
      <c r="J467" s="51" t="s">
        <v>104</v>
      </c>
      <c r="K467" s="51">
        <v>0</v>
      </c>
      <c r="L467" s="51">
        <v>0</v>
      </c>
      <c r="M467" s="51">
        <v>0</v>
      </c>
      <c r="N467" s="52">
        <v>0</v>
      </c>
      <c r="O467" s="52"/>
    </row>
    <row r="468" spans="2:15" hidden="1" x14ac:dyDescent="0.25">
      <c r="B468" s="51" t="s">
        <v>78</v>
      </c>
      <c r="C468" s="51" t="s">
        <v>79</v>
      </c>
      <c r="D468" s="51" t="s">
        <v>26</v>
      </c>
      <c r="E468" s="51" t="s">
        <v>378</v>
      </c>
      <c r="F468" s="34"/>
      <c r="G468" s="52" t="s">
        <v>22</v>
      </c>
      <c r="H468" s="51">
        <v>4</v>
      </c>
      <c r="I468" s="51" t="s">
        <v>18</v>
      </c>
      <c r="J468" s="51" t="s">
        <v>105</v>
      </c>
      <c r="K468" s="51">
        <v>0</v>
      </c>
      <c r="L468" s="51">
        <v>0</v>
      </c>
      <c r="M468" s="51">
        <v>0</v>
      </c>
      <c r="N468" s="52">
        <v>0</v>
      </c>
      <c r="O468" s="52"/>
    </row>
    <row r="469" spans="2:15" hidden="1" x14ac:dyDescent="0.25">
      <c r="B469" s="51" t="s">
        <v>78</v>
      </c>
      <c r="C469" s="51" t="s">
        <v>79</v>
      </c>
      <c r="D469" s="51" t="s">
        <v>26</v>
      </c>
      <c r="E469" s="51" t="s">
        <v>378</v>
      </c>
      <c r="F469" s="34"/>
      <c r="G469" s="52" t="s">
        <v>22</v>
      </c>
      <c r="H469" s="51">
        <v>4</v>
      </c>
      <c r="I469" s="51" t="s">
        <v>18</v>
      </c>
      <c r="J469" s="51" t="s">
        <v>103</v>
      </c>
      <c r="K469" s="51">
        <v>0</v>
      </c>
      <c r="L469" s="51">
        <v>0</v>
      </c>
      <c r="M469" s="51">
        <v>0</v>
      </c>
      <c r="N469" s="52">
        <v>0</v>
      </c>
      <c r="O469" s="52"/>
    </row>
    <row r="470" spans="2:15" hidden="1" x14ac:dyDescent="0.25">
      <c r="B470" s="51" t="s">
        <v>78</v>
      </c>
      <c r="C470" s="51" t="s">
        <v>79</v>
      </c>
      <c r="D470" s="51" t="s">
        <v>26</v>
      </c>
      <c r="E470" s="51" t="s">
        <v>378</v>
      </c>
      <c r="F470" s="34"/>
      <c r="G470" s="52" t="s">
        <v>22</v>
      </c>
      <c r="H470" s="51">
        <v>4</v>
      </c>
      <c r="I470" s="52" t="s">
        <v>18</v>
      </c>
      <c r="J470" s="52" t="s">
        <v>104</v>
      </c>
      <c r="K470" s="51">
        <v>0</v>
      </c>
      <c r="L470" s="51">
        <v>0</v>
      </c>
      <c r="M470" s="51">
        <v>0</v>
      </c>
      <c r="N470" s="52">
        <v>0</v>
      </c>
      <c r="O470" s="52"/>
    </row>
    <row r="471" spans="2:15" hidden="1" x14ac:dyDescent="0.25">
      <c r="B471" s="51" t="s">
        <v>78</v>
      </c>
      <c r="C471" s="51" t="s">
        <v>79</v>
      </c>
      <c r="D471" s="51" t="s">
        <v>26</v>
      </c>
      <c r="E471" s="51" t="s">
        <v>378</v>
      </c>
      <c r="F471" s="34"/>
      <c r="G471" s="52" t="s">
        <v>23</v>
      </c>
      <c r="H471" s="51">
        <v>5</v>
      </c>
      <c r="I471" s="51" t="s">
        <v>158</v>
      </c>
      <c r="J471" s="51" t="s">
        <v>103</v>
      </c>
      <c r="K471" s="51">
        <v>2</v>
      </c>
      <c r="L471" s="51">
        <v>1</v>
      </c>
      <c r="M471" s="51">
        <v>47</v>
      </c>
      <c r="N471" s="52">
        <v>0</v>
      </c>
      <c r="O471" s="52"/>
    </row>
    <row r="472" spans="2:15" hidden="1" x14ac:dyDescent="0.25">
      <c r="B472" s="51" t="s">
        <v>78</v>
      </c>
      <c r="C472" s="51" t="s">
        <v>79</v>
      </c>
      <c r="D472" s="51" t="s">
        <v>26</v>
      </c>
      <c r="E472" s="51" t="s">
        <v>378</v>
      </c>
      <c r="F472" s="34"/>
      <c r="G472" s="52" t="s">
        <v>23</v>
      </c>
      <c r="H472" s="51">
        <v>5</v>
      </c>
      <c r="I472" s="51" t="s">
        <v>158</v>
      </c>
      <c r="J472" s="51" t="s">
        <v>104</v>
      </c>
      <c r="K472" s="51">
        <v>0</v>
      </c>
      <c r="L472" s="51">
        <v>0</v>
      </c>
      <c r="M472" s="51">
        <v>0</v>
      </c>
      <c r="N472" s="52">
        <v>0</v>
      </c>
      <c r="O472" s="52"/>
    </row>
    <row r="473" spans="2:15" hidden="1" x14ac:dyDescent="0.25">
      <c r="B473" s="51" t="s">
        <v>78</v>
      </c>
      <c r="C473" s="51" t="s">
        <v>79</v>
      </c>
      <c r="D473" s="51" t="s">
        <v>26</v>
      </c>
      <c r="E473" s="51" t="s">
        <v>378</v>
      </c>
      <c r="F473" s="34"/>
      <c r="G473" s="52" t="s">
        <v>23</v>
      </c>
      <c r="H473" s="51">
        <v>5</v>
      </c>
      <c r="I473" s="51" t="s">
        <v>18</v>
      </c>
      <c r="J473" s="51" t="s">
        <v>105</v>
      </c>
      <c r="K473" s="51">
        <v>0</v>
      </c>
      <c r="L473" s="51">
        <v>0</v>
      </c>
      <c r="M473" s="51">
        <v>0</v>
      </c>
      <c r="N473" s="52">
        <v>0</v>
      </c>
      <c r="O473" s="52"/>
    </row>
    <row r="474" spans="2:15" hidden="1" x14ac:dyDescent="0.25">
      <c r="B474" s="51" t="s">
        <v>78</v>
      </c>
      <c r="C474" s="51" t="s">
        <v>79</v>
      </c>
      <c r="D474" s="51" t="s">
        <v>26</v>
      </c>
      <c r="E474" s="51" t="s">
        <v>378</v>
      </c>
      <c r="F474" s="34"/>
      <c r="G474" s="52" t="s">
        <v>23</v>
      </c>
      <c r="H474" s="51">
        <v>5</v>
      </c>
      <c r="I474" s="51" t="s">
        <v>18</v>
      </c>
      <c r="J474" s="51" t="s">
        <v>103</v>
      </c>
      <c r="K474" s="51">
        <v>0</v>
      </c>
      <c r="L474" s="51">
        <v>0</v>
      </c>
      <c r="M474" s="51">
        <v>0</v>
      </c>
      <c r="N474" s="52">
        <v>0</v>
      </c>
      <c r="O474" s="52"/>
    </row>
    <row r="475" spans="2:15" hidden="1" x14ac:dyDescent="0.25">
      <c r="B475" s="51" t="s">
        <v>78</v>
      </c>
      <c r="C475" s="51" t="s">
        <v>79</v>
      </c>
      <c r="D475" s="51" t="s">
        <v>26</v>
      </c>
      <c r="E475" s="51" t="s">
        <v>378</v>
      </c>
      <c r="F475" s="34"/>
      <c r="G475" s="52" t="s">
        <v>23</v>
      </c>
      <c r="H475" s="51">
        <v>5</v>
      </c>
      <c r="I475" s="52" t="s">
        <v>18</v>
      </c>
      <c r="J475" s="52" t="s">
        <v>104</v>
      </c>
      <c r="K475" s="51">
        <v>0</v>
      </c>
      <c r="L475" s="51">
        <v>0</v>
      </c>
      <c r="M475" s="51">
        <v>0</v>
      </c>
      <c r="N475" s="52">
        <v>0</v>
      </c>
      <c r="O475" s="52"/>
    </row>
    <row r="476" spans="2:15" hidden="1" x14ac:dyDescent="0.25">
      <c r="B476" s="51" t="s">
        <v>24</v>
      </c>
      <c r="C476" s="51" t="s">
        <v>25</v>
      </c>
      <c r="D476" s="51" t="s">
        <v>26</v>
      </c>
      <c r="E476" s="51" t="s">
        <v>378</v>
      </c>
      <c r="F476" s="34"/>
      <c r="G476" s="52" t="s">
        <v>17</v>
      </c>
      <c r="H476" s="51">
        <v>1</v>
      </c>
      <c r="I476" s="51" t="s">
        <v>158</v>
      </c>
      <c r="J476" s="51" t="s">
        <v>159</v>
      </c>
      <c r="K476" s="51">
        <v>2</v>
      </c>
      <c r="L476" s="51">
        <v>2</v>
      </c>
      <c r="M476" s="51">
        <v>0</v>
      </c>
      <c r="N476" s="52">
        <v>0</v>
      </c>
      <c r="O476" s="52" t="s">
        <v>386</v>
      </c>
    </row>
    <row r="477" spans="2:15" hidden="1" x14ac:dyDescent="0.25">
      <c r="B477" s="51" t="s">
        <v>24</v>
      </c>
      <c r="C477" s="51" t="s">
        <v>25</v>
      </c>
      <c r="D477" s="51" t="s">
        <v>26</v>
      </c>
      <c r="E477" s="51" t="s">
        <v>378</v>
      </c>
      <c r="F477" s="34"/>
      <c r="G477" s="52" t="s">
        <v>17</v>
      </c>
      <c r="H477" s="51">
        <v>1</v>
      </c>
      <c r="I477" s="51" t="s">
        <v>158</v>
      </c>
      <c r="J477" s="51" t="s">
        <v>103</v>
      </c>
      <c r="K477" s="51">
        <v>2</v>
      </c>
      <c r="L477" s="51">
        <v>2</v>
      </c>
      <c r="M477" s="51">
        <v>0</v>
      </c>
      <c r="N477" s="52">
        <v>0</v>
      </c>
      <c r="O477" s="52"/>
    </row>
    <row r="478" spans="2:15" hidden="1" x14ac:dyDescent="0.25">
      <c r="B478" s="51" t="s">
        <v>24</v>
      </c>
      <c r="C478" s="51" t="s">
        <v>25</v>
      </c>
      <c r="D478" s="51" t="s">
        <v>26</v>
      </c>
      <c r="E478" s="51" t="s">
        <v>378</v>
      </c>
      <c r="F478" s="34"/>
      <c r="G478" s="52" t="s">
        <v>17</v>
      </c>
      <c r="H478" s="51">
        <v>1</v>
      </c>
      <c r="I478" s="51" t="s">
        <v>158</v>
      </c>
      <c r="J478" s="51" t="s">
        <v>104</v>
      </c>
      <c r="K478" s="51">
        <v>0</v>
      </c>
      <c r="L478" s="51">
        <v>0</v>
      </c>
      <c r="M478" s="51">
        <v>0</v>
      </c>
      <c r="N478" s="52">
        <v>0</v>
      </c>
      <c r="O478" s="52"/>
    </row>
    <row r="479" spans="2:15" hidden="1" x14ac:dyDescent="0.25">
      <c r="B479" s="51" t="s">
        <v>24</v>
      </c>
      <c r="C479" s="51" t="s">
        <v>25</v>
      </c>
      <c r="D479" s="51" t="s">
        <v>26</v>
      </c>
      <c r="E479" s="51" t="s">
        <v>378</v>
      </c>
      <c r="F479" s="34"/>
      <c r="G479" s="52" t="s">
        <v>17</v>
      </c>
      <c r="H479" s="51">
        <v>1</v>
      </c>
      <c r="I479" s="51" t="s">
        <v>18</v>
      </c>
      <c r="J479" s="51" t="s">
        <v>105</v>
      </c>
      <c r="K479" s="51">
        <v>0</v>
      </c>
      <c r="L479" s="51">
        <v>0</v>
      </c>
      <c r="M479" s="51">
        <v>0</v>
      </c>
      <c r="N479" s="52">
        <v>0</v>
      </c>
      <c r="O479" s="52"/>
    </row>
    <row r="480" spans="2:15" hidden="1" x14ac:dyDescent="0.25">
      <c r="B480" s="51" t="s">
        <v>24</v>
      </c>
      <c r="C480" s="51" t="s">
        <v>25</v>
      </c>
      <c r="D480" s="51" t="s">
        <v>26</v>
      </c>
      <c r="E480" s="51" t="s">
        <v>378</v>
      </c>
      <c r="F480" s="34"/>
      <c r="G480" s="52" t="s">
        <v>17</v>
      </c>
      <c r="H480" s="51">
        <v>1</v>
      </c>
      <c r="I480" s="51" t="s">
        <v>18</v>
      </c>
      <c r="J480" s="51" t="s">
        <v>103</v>
      </c>
      <c r="K480" s="51">
        <v>0</v>
      </c>
      <c r="L480" s="51">
        <v>0</v>
      </c>
      <c r="M480" s="51">
        <v>0</v>
      </c>
      <c r="N480" s="52">
        <v>0</v>
      </c>
      <c r="O480" s="52"/>
    </row>
    <row r="481" spans="2:15" hidden="1" x14ac:dyDescent="0.25">
      <c r="B481" s="51" t="s">
        <v>80</v>
      </c>
      <c r="C481" s="51" t="s">
        <v>81</v>
      </c>
      <c r="D481" s="51" t="s">
        <v>15</v>
      </c>
      <c r="E481" s="51" t="s">
        <v>378</v>
      </c>
      <c r="F481" s="34">
        <v>0</v>
      </c>
      <c r="G481" s="52" t="s">
        <v>17</v>
      </c>
      <c r="H481" s="51">
        <v>1</v>
      </c>
      <c r="I481" s="52" t="s">
        <v>18</v>
      </c>
      <c r="J481" s="52" t="s">
        <v>104</v>
      </c>
      <c r="K481" s="51">
        <v>0</v>
      </c>
      <c r="L481" s="51">
        <v>0</v>
      </c>
      <c r="M481" s="51">
        <v>0</v>
      </c>
      <c r="N481" s="52">
        <v>0</v>
      </c>
      <c r="O481" s="52"/>
    </row>
    <row r="482" spans="2:15" hidden="1" x14ac:dyDescent="0.25">
      <c r="B482" s="51" t="s">
        <v>24</v>
      </c>
      <c r="C482" s="51" t="s">
        <v>25</v>
      </c>
      <c r="D482" s="51" t="s">
        <v>26</v>
      </c>
      <c r="E482" s="51" t="s">
        <v>378</v>
      </c>
      <c r="F482" s="34"/>
      <c r="G482" s="52" t="s">
        <v>20</v>
      </c>
      <c r="H482" s="51">
        <v>2</v>
      </c>
      <c r="I482" s="51" t="s">
        <v>18</v>
      </c>
      <c r="J482" s="51" t="s">
        <v>105</v>
      </c>
      <c r="K482" s="51">
        <v>0</v>
      </c>
      <c r="L482" s="51">
        <v>0</v>
      </c>
      <c r="M482" s="51">
        <v>0</v>
      </c>
      <c r="N482" s="52">
        <v>0</v>
      </c>
      <c r="O482" s="52"/>
    </row>
    <row r="483" spans="2:15" hidden="1" x14ac:dyDescent="0.25">
      <c r="B483" s="51" t="s">
        <v>24</v>
      </c>
      <c r="C483" s="51" t="s">
        <v>25</v>
      </c>
      <c r="D483" s="51" t="s">
        <v>26</v>
      </c>
      <c r="E483" s="51" t="s">
        <v>378</v>
      </c>
      <c r="F483" s="34"/>
      <c r="G483" s="52" t="s">
        <v>20</v>
      </c>
      <c r="H483" s="51">
        <v>2</v>
      </c>
      <c r="I483" s="51" t="s">
        <v>18</v>
      </c>
      <c r="J483" s="51" t="s">
        <v>103</v>
      </c>
      <c r="K483" s="51">
        <v>0</v>
      </c>
      <c r="L483" s="51">
        <v>0</v>
      </c>
      <c r="M483" s="51">
        <v>0</v>
      </c>
      <c r="N483" s="52">
        <v>0</v>
      </c>
      <c r="O483" s="52"/>
    </row>
    <row r="484" spans="2:15" hidden="1" x14ac:dyDescent="0.25">
      <c r="B484" s="51" t="s">
        <v>24</v>
      </c>
      <c r="C484" s="51" t="s">
        <v>25</v>
      </c>
      <c r="D484" s="51" t="s">
        <v>26</v>
      </c>
      <c r="E484" s="51" t="s">
        <v>378</v>
      </c>
      <c r="F484" s="34"/>
      <c r="G484" s="52" t="s">
        <v>20</v>
      </c>
      <c r="H484" s="51">
        <v>2</v>
      </c>
      <c r="I484" s="52" t="s">
        <v>18</v>
      </c>
      <c r="J484" s="52" t="s">
        <v>104</v>
      </c>
      <c r="K484" s="51">
        <v>0</v>
      </c>
      <c r="L484" s="51">
        <v>0</v>
      </c>
      <c r="M484" s="51">
        <v>0</v>
      </c>
      <c r="N484" s="52">
        <v>0</v>
      </c>
      <c r="O484" s="52"/>
    </row>
    <row r="485" spans="2:15" hidden="1" x14ac:dyDescent="0.25">
      <c r="B485" s="51" t="s">
        <v>24</v>
      </c>
      <c r="C485" s="51" t="s">
        <v>25</v>
      </c>
      <c r="D485" s="51" t="s">
        <v>26</v>
      </c>
      <c r="E485" s="51" t="s">
        <v>378</v>
      </c>
      <c r="F485" s="34"/>
      <c r="G485" s="52" t="s">
        <v>21</v>
      </c>
      <c r="H485" s="51">
        <v>3</v>
      </c>
      <c r="I485" s="51" t="s">
        <v>18</v>
      </c>
      <c r="J485" s="51" t="s">
        <v>105</v>
      </c>
      <c r="K485" s="51">
        <v>0</v>
      </c>
      <c r="L485" s="51">
        <v>0</v>
      </c>
      <c r="M485" s="51">
        <v>0</v>
      </c>
      <c r="N485" s="52">
        <v>0</v>
      </c>
      <c r="O485" s="52"/>
    </row>
    <row r="486" spans="2:15" hidden="1" x14ac:dyDescent="0.25">
      <c r="B486" s="51" t="s">
        <v>24</v>
      </c>
      <c r="C486" s="51" t="s">
        <v>25</v>
      </c>
      <c r="D486" s="51" t="s">
        <v>26</v>
      </c>
      <c r="E486" s="51" t="s">
        <v>378</v>
      </c>
      <c r="F486" s="34"/>
      <c r="G486" s="52" t="s">
        <v>21</v>
      </c>
      <c r="H486" s="51">
        <v>3</v>
      </c>
      <c r="I486" s="51" t="s">
        <v>18</v>
      </c>
      <c r="J486" s="51" t="s">
        <v>103</v>
      </c>
      <c r="K486" s="51">
        <v>0</v>
      </c>
      <c r="L486" s="51">
        <v>0</v>
      </c>
      <c r="M486" s="51">
        <v>0</v>
      </c>
      <c r="N486" s="52">
        <v>0</v>
      </c>
      <c r="O486" s="52"/>
    </row>
    <row r="487" spans="2:15" hidden="1" x14ac:dyDescent="0.25">
      <c r="B487" s="51" t="s">
        <v>24</v>
      </c>
      <c r="C487" s="51" t="s">
        <v>25</v>
      </c>
      <c r="D487" s="51" t="s">
        <v>26</v>
      </c>
      <c r="E487" s="51" t="s">
        <v>378</v>
      </c>
      <c r="F487" s="34"/>
      <c r="G487" s="52" t="s">
        <v>21</v>
      </c>
      <c r="H487" s="51">
        <v>3</v>
      </c>
      <c r="I487" s="52" t="s">
        <v>18</v>
      </c>
      <c r="J487" s="52" t="s">
        <v>104</v>
      </c>
      <c r="K487" s="51">
        <v>0</v>
      </c>
      <c r="L487" s="51">
        <v>0</v>
      </c>
      <c r="M487" s="51">
        <v>0</v>
      </c>
      <c r="N487" s="52">
        <v>0</v>
      </c>
      <c r="O487" s="52"/>
    </row>
    <row r="488" spans="2:15" hidden="1" x14ac:dyDescent="0.25">
      <c r="B488" s="51" t="s">
        <v>24</v>
      </c>
      <c r="C488" s="51" t="s">
        <v>25</v>
      </c>
      <c r="D488" s="51" t="s">
        <v>26</v>
      </c>
      <c r="E488" s="51" t="s">
        <v>378</v>
      </c>
      <c r="F488" s="34"/>
      <c r="G488" s="52" t="s">
        <v>22</v>
      </c>
      <c r="H488" s="51">
        <v>4</v>
      </c>
      <c r="I488" s="51" t="s">
        <v>18</v>
      </c>
      <c r="J488" s="51" t="s">
        <v>105</v>
      </c>
      <c r="K488" s="51">
        <v>0</v>
      </c>
      <c r="L488" s="51">
        <v>0</v>
      </c>
      <c r="M488" s="51">
        <v>0</v>
      </c>
      <c r="N488" s="52">
        <v>0</v>
      </c>
      <c r="O488" s="52"/>
    </row>
    <row r="489" spans="2:15" hidden="1" x14ac:dyDescent="0.25">
      <c r="B489" s="51" t="s">
        <v>24</v>
      </c>
      <c r="C489" s="51" t="s">
        <v>25</v>
      </c>
      <c r="D489" s="51" t="s">
        <v>26</v>
      </c>
      <c r="E489" s="51" t="s">
        <v>378</v>
      </c>
      <c r="F489" s="34"/>
      <c r="G489" s="52" t="s">
        <v>22</v>
      </c>
      <c r="H489" s="51">
        <v>4</v>
      </c>
      <c r="I489" s="51" t="s">
        <v>18</v>
      </c>
      <c r="J489" s="51" t="s">
        <v>103</v>
      </c>
      <c r="K489" s="51">
        <v>0</v>
      </c>
      <c r="L489" s="51">
        <v>0</v>
      </c>
      <c r="M489" s="51">
        <v>0</v>
      </c>
      <c r="N489" s="52">
        <v>0</v>
      </c>
      <c r="O489" s="52"/>
    </row>
    <row r="490" spans="2:15" hidden="1" x14ac:dyDescent="0.25">
      <c r="B490" s="51" t="s">
        <v>24</v>
      </c>
      <c r="C490" s="51" t="s">
        <v>25</v>
      </c>
      <c r="D490" s="51" t="s">
        <v>26</v>
      </c>
      <c r="E490" s="51" t="s">
        <v>378</v>
      </c>
      <c r="F490" s="34"/>
      <c r="G490" s="52" t="s">
        <v>22</v>
      </c>
      <c r="H490" s="51">
        <v>4</v>
      </c>
      <c r="I490" s="52" t="s">
        <v>18</v>
      </c>
      <c r="J490" s="52" t="s">
        <v>104</v>
      </c>
      <c r="K490" s="51">
        <v>0</v>
      </c>
      <c r="L490" s="51">
        <v>0</v>
      </c>
      <c r="M490" s="51">
        <v>0</v>
      </c>
      <c r="N490" s="52">
        <v>0</v>
      </c>
      <c r="O490" s="52"/>
    </row>
    <row r="491" spans="2:15" hidden="1" x14ac:dyDescent="0.25">
      <c r="B491" s="51" t="s">
        <v>24</v>
      </c>
      <c r="C491" s="51" t="s">
        <v>25</v>
      </c>
      <c r="D491" s="51" t="s">
        <v>26</v>
      </c>
      <c r="E491" s="51" t="s">
        <v>378</v>
      </c>
      <c r="F491" s="34"/>
      <c r="G491" s="52" t="s">
        <v>23</v>
      </c>
      <c r="H491" s="51">
        <v>5</v>
      </c>
      <c r="I491" s="51" t="s">
        <v>18</v>
      </c>
      <c r="J491" s="51" t="s">
        <v>105</v>
      </c>
      <c r="K491" s="51">
        <v>0</v>
      </c>
      <c r="L491" s="51">
        <v>0</v>
      </c>
      <c r="M491" s="51">
        <v>0</v>
      </c>
      <c r="N491" s="52">
        <v>0</v>
      </c>
      <c r="O491" s="52"/>
    </row>
    <row r="492" spans="2:15" hidden="1" x14ac:dyDescent="0.25">
      <c r="B492" s="51" t="s">
        <v>24</v>
      </c>
      <c r="C492" s="51" t="s">
        <v>25</v>
      </c>
      <c r="D492" s="51" t="s">
        <v>26</v>
      </c>
      <c r="E492" s="51" t="s">
        <v>378</v>
      </c>
      <c r="F492" s="34"/>
      <c r="G492" s="52" t="s">
        <v>23</v>
      </c>
      <c r="H492" s="51">
        <v>5</v>
      </c>
      <c r="I492" s="51" t="s">
        <v>18</v>
      </c>
      <c r="J492" s="51" t="s">
        <v>103</v>
      </c>
      <c r="K492" s="51">
        <v>0</v>
      </c>
      <c r="L492" s="51">
        <v>0</v>
      </c>
      <c r="M492" s="51">
        <v>0</v>
      </c>
      <c r="N492" s="52">
        <v>0</v>
      </c>
      <c r="O492" s="52"/>
    </row>
    <row r="493" spans="2:15" hidden="1" x14ac:dyDescent="0.25">
      <c r="B493" s="51" t="s">
        <v>24</v>
      </c>
      <c r="C493" s="51" t="s">
        <v>25</v>
      </c>
      <c r="D493" s="51" t="s">
        <v>26</v>
      </c>
      <c r="E493" s="51" t="s">
        <v>378</v>
      </c>
      <c r="F493" s="34"/>
      <c r="G493" s="52" t="s">
        <v>23</v>
      </c>
      <c r="H493" s="51">
        <v>5</v>
      </c>
      <c r="I493" s="52" t="s">
        <v>18</v>
      </c>
      <c r="J493" s="52" t="s">
        <v>104</v>
      </c>
      <c r="K493" s="51">
        <v>0</v>
      </c>
      <c r="L493" s="51">
        <v>0</v>
      </c>
      <c r="M493" s="51">
        <v>0</v>
      </c>
      <c r="N493" s="52">
        <v>0</v>
      </c>
      <c r="O493" s="52"/>
    </row>
    <row r="494" spans="2:15" hidden="1" x14ac:dyDescent="0.25">
      <c r="B494" s="51" t="s">
        <v>62</v>
      </c>
      <c r="C494" s="51" t="s">
        <v>63</v>
      </c>
      <c r="D494" s="51" t="s">
        <v>15</v>
      </c>
      <c r="E494" s="51" t="s">
        <v>378</v>
      </c>
      <c r="F494" s="34"/>
      <c r="G494" s="52" t="s">
        <v>17</v>
      </c>
      <c r="H494" s="51">
        <v>1</v>
      </c>
      <c r="I494" s="51" t="s">
        <v>158</v>
      </c>
      <c r="J494" s="51" t="s">
        <v>159</v>
      </c>
      <c r="K494" s="51">
        <v>3</v>
      </c>
      <c r="L494" s="51">
        <v>0</v>
      </c>
      <c r="M494" s="51">
        <v>558</v>
      </c>
      <c r="N494" s="52">
        <v>0</v>
      </c>
      <c r="O494" s="52" t="s">
        <v>387</v>
      </c>
    </row>
    <row r="495" spans="2:15" hidden="1" x14ac:dyDescent="0.25">
      <c r="B495" s="51" t="s">
        <v>62</v>
      </c>
      <c r="C495" s="51" t="s">
        <v>63</v>
      </c>
      <c r="D495" s="51" t="s">
        <v>15</v>
      </c>
      <c r="E495" s="51" t="s">
        <v>378</v>
      </c>
      <c r="F495" s="34"/>
      <c r="G495" s="52" t="s">
        <v>17</v>
      </c>
      <c r="H495" s="51">
        <v>1</v>
      </c>
      <c r="I495" s="51" t="s">
        <v>158</v>
      </c>
      <c r="J495" s="51" t="s">
        <v>103</v>
      </c>
      <c r="K495" s="51">
        <v>3</v>
      </c>
      <c r="L495" s="51">
        <v>0</v>
      </c>
      <c r="M495" s="51">
        <v>558</v>
      </c>
      <c r="N495" s="52">
        <v>0</v>
      </c>
      <c r="O495" s="52"/>
    </row>
    <row r="496" spans="2:15" hidden="1" x14ac:dyDescent="0.25">
      <c r="B496" s="51" t="s">
        <v>62</v>
      </c>
      <c r="C496" s="51" t="s">
        <v>63</v>
      </c>
      <c r="D496" s="51" t="s">
        <v>15</v>
      </c>
      <c r="E496" s="51" t="s">
        <v>378</v>
      </c>
      <c r="F496" s="34"/>
      <c r="G496" s="52" t="s">
        <v>17</v>
      </c>
      <c r="H496" s="51">
        <v>1</v>
      </c>
      <c r="I496" s="51" t="s">
        <v>158</v>
      </c>
      <c r="J496" s="51" t="s">
        <v>104</v>
      </c>
      <c r="K496" s="51">
        <v>0</v>
      </c>
      <c r="L496" s="51">
        <v>0</v>
      </c>
      <c r="M496" s="51">
        <v>0</v>
      </c>
      <c r="N496" s="52">
        <v>0</v>
      </c>
      <c r="O496" s="52"/>
    </row>
    <row r="497" spans="2:15" hidden="1" x14ac:dyDescent="0.25">
      <c r="B497" s="51" t="s">
        <v>62</v>
      </c>
      <c r="C497" s="51" t="s">
        <v>63</v>
      </c>
      <c r="D497" s="51" t="s">
        <v>15</v>
      </c>
      <c r="E497" s="51" t="s">
        <v>378</v>
      </c>
      <c r="F497" s="34"/>
      <c r="G497" s="52" t="s">
        <v>17</v>
      </c>
      <c r="H497" s="51">
        <v>1</v>
      </c>
      <c r="I497" s="51" t="s">
        <v>18</v>
      </c>
      <c r="J497" s="51" t="s">
        <v>105</v>
      </c>
      <c r="K497" s="51">
        <v>0</v>
      </c>
      <c r="L497" s="51">
        <v>0</v>
      </c>
      <c r="M497" s="51">
        <v>0</v>
      </c>
      <c r="N497" s="52">
        <v>0</v>
      </c>
      <c r="O497" s="52"/>
    </row>
    <row r="498" spans="2:15" hidden="1" x14ac:dyDescent="0.25">
      <c r="B498" s="51" t="s">
        <v>62</v>
      </c>
      <c r="C498" s="51" t="s">
        <v>63</v>
      </c>
      <c r="D498" s="51" t="s">
        <v>15</v>
      </c>
      <c r="E498" s="51" t="s">
        <v>378</v>
      </c>
      <c r="F498" s="34"/>
      <c r="G498" s="52" t="s">
        <v>17</v>
      </c>
      <c r="H498" s="51">
        <v>1</v>
      </c>
      <c r="I498" s="51" t="s">
        <v>18</v>
      </c>
      <c r="J498" s="51" t="s">
        <v>103</v>
      </c>
      <c r="K498" s="51">
        <v>0</v>
      </c>
      <c r="L498" s="51">
        <v>0</v>
      </c>
      <c r="M498" s="51">
        <v>0</v>
      </c>
      <c r="N498" s="52">
        <v>0</v>
      </c>
      <c r="O498" s="52"/>
    </row>
    <row r="499" spans="2:15" hidden="1" x14ac:dyDescent="0.25">
      <c r="B499" s="51" t="s">
        <v>78</v>
      </c>
      <c r="C499" s="51" t="s">
        <v>79</v>
      </c>
      <c r="D499" s="51" t="s">
        <v>26</v>
      </c>
      <c r="E499" s="51" t="s">
        <v>378</v>
      </c>
      <c r="F499" s="34">
        <v>1035.1362999999999</v>
      </c>
      <c r="G499" s="52" t="s">
        <v>17</v>
      </c>
      <c r="H499" s="51">
        <v>1</v>
      </c>
      <c r="I499" s="52" t="s">
        <v>18</v>
      </c>
      <c r="J499" s="52" t="s">
        <v>104</v>
      </c>
      <c r="K499" s="51">
        <v>0</v>
      </c>
      <c r="L499" s="51">
        <v>0</v>
      </c>
      <c r="M499" s="51">
        <v>0</v>
      </c>
      <c r="N499" s="52">
        <v>0</v>
      </c>
      <c r="O499" s="52"/>
    </row>
    <row r="500" spans="2:15" hidden="1" x14ac:dyDescent="0.25">
      <c r="B500" s="51" t="s">
        <v>62</v>
      </c>
      <c r="C500" s="51" t="s">
        <v>63</v>
      </c>
      <c r="D500" s="51" t="s">
        <v>15</v>
      </c>
      <c r="E500" s="51" t="s">
        <v>378</v>
      </c>
      <c r="F500" s="34"/>
      <c r="G500" s="52" t="s">
        <v>20</v>
      </c>
      <c r="H500" s="51">
        <v>2</v>
      </c>
      <c r="I500" s="51" t="s">
        <v>158</v>
      </c>
      <c r="J500" s="51" t="s">
        <v>103</v>
      </c>
      <c r="K500" s="51">
        <v>3</v>
      </c>
      <c r="L500" s="51">
        <v>0</v>
      </c>
      <c r="M500" s="51">
        <v>558</v>
      </c>
      <c r="N500" s="52">
        <v>0</v>
      </c>
      <c r="O500" s="52"/>
    </row>
    <row r="501" spans="2:15" hidden="1" x14ac:dyDescent="0.25">
      <c r="B501" s="51" t="s">
        <v>62</v>
      </c>
      <c r="C501" s="51" t="s">
        <v>63</v>
      </c>
      <c r="D501" s="51" t="s">
        <v>15</v>
      </c>
      <c r="E501" s="51" t="s">
        <v>378</v>
      </c>
      <c r="F501" s="34"/>
      <c r="G501" s="52" t="s">
        <v>20</v>
      </c>
      <c r="H501" s="51">
        <v>2</v>
      </c>
      <c r="I501" s="51" t="s">
        <v>158</v>
      </c>
      <c r="J501" s="51" t="s">
        <v>104</v>
      </c>
      <c r="K501" s="51">
        <v>0</v>
      </c>
      <c r="L501" s="51">
        <v>0</v>
      </c>
      <c r="M501" s="51">
        <v>0</v>
      </c>
      <c r="N501" s="52">
        <v>0</v>
      </c>
      <c r="O501" s="52"/>
    </row>
    <row r="502" spans="2:15" hidden="1" x14ac:dyDescent="0.25">
      <c r="B502" s="51" t="s">
        <v>62</v>
      </c>
      <c r="C502" s="51" t="s">
        <v>63</v>
      </c>
      <c r="D502" s="51" t="s">
        <v>15</v>
      </c>
      <c r="E502" s="51" t="s">
        <v>378</v>
      </c>
      <c r="F502" s="34"/>
      <c r="G502" s="52" t="s">
        <v>20</v>
      </c>
      <c r="H502" s="51">
        <v>2</v>
      </c>
      <c r="I502" s="51" t="s">
        <v>18</v>
      </c>
      <c r="J502" s="51" t="s">
        <v>105</v>
      </c>
      <c r="K502" s="51">
        <v>0</v>
      </c>
      <c r="L502" s="51">
        <v>0</v>
      </c>
      <c r="M502" s="51">
        <v>0</v>
      </c>
      <c r="N502" s="52">
        <v>0</v>
      </c>
      <c r="O502" s="52"/>
    </row>
    <row r="503" spans="2:15" hidden="1" x14ac:dyDescent="0.25">
      <c r="B503" s="51" t="s">
        <v>62</v>
      </c>
      <c r="C503" s="51" t="s">
        <v>63</v>
      </c>
      <c r="D503" s="51" t="s">
        <v>15</v>
      </c>
      <c r="E503" s="51" t="s">
        <v>378</v>
      </c>
      <c r="F503" s="34"/>
      <c r="G503" s="52" t="s">
        <v>20</v>
      </c>
      <c r="H503" s="51">
        <v>2</v>
      </c>
      <c r="I503" s="51" t="s">
        <v>18</v>
      </c>
      <c r="J503" s="51" t="s">
        <v>103</v>
      </c>
      <c r="K503" s="51">
        <v>0</v>
      </c>
      <c r="L503" s="51">
        <v>0</v>
      </c>
      <c r="M503" s="51">
        <v>0</v>
      </c>
      <c r="N503" s="52">
        <v>0</v>
      </c>
      <c r="O503" s="52"/>
    </row>
    <row r="504" spans="2:15" hidden="1" x14ac:dyDescent="0.25">
      <c r="B504" s="51" t="s">
        <v>62</v>
      </c>
      <c r="C504" s="51" t="s">
        <v>63</v>
      </c>
      <c r="D504" s="51" t="s">
        <v>15</v>
      </c>
      <c r="E504" s="51" t="s">
        <v>378</v>
      </c>
      <c r="F504" s="34"/>
      <c r="G504" s="52" t="s">
        <v>20</v>
      </c>
      <c r="H504" s="51">
        <v>2</v>
      </c>
      <c r="I504" s="52" t="s">
        <v>18</v>
      </c>
      <c r="J504" s="52" t="s">
        <v>104</v>
      </c>
      <c r="K504" s="51">
        <v>0</v>
      </c>
      <c r="L504" s="51">
        <v>0</v>
      </c>
      <c r="M504" s="51">
        <v>0</v>
      </c>
      <c r="N504" s="52">
        <v>0</v>
      </c>
      <c r="O504" s="52"/>
    </row>
    <row r="505" spans="2:15" hidden="1" x14ac:dyDescent="0.25">
      <c r="B505" s="51" t="s">
        <v>62</v>
      </c>
      <c r="C505" s="51" t="s">
        <v>63</v>
      </c>
      <c r="D505" s="51" t="s">
        <v>15</v>
      </c>
      <c r="E505" s="51" t="s">
        <v>378</v>
      </c>
      <c r="F505" s="34"/>
      <c r="G505" s="52" t="s">
        <v>21</v>
      </c>
      <c r="H505" s="51">
        <v>3</v>
      </c>
      <c r="I505" s="51" t="s">
        <v>158</v>
      </c>
      <c r="J505" s="51" t="s">
        <v>103</v>
      </c>
      <c r="K505" s="51">
        <v>3</v>
      </c>
      <c r="L505" s="51">
        <v>0</v>
      </c>
      <c r="M505" s="51">
        <v>558</v>
      </c>
      <c r="N505" s="52">
        <v>0</v>
      </c>
      <c r="O505" s="52"/>
    </row>
    <row r="506" spans="2:15" hidden="1" x14ac:dyDescent="0.25">
      <c r="B506" s="51" t="s">
        <v>62</v>
      </c>
      <c r="C506" s="51" t="s">
        <v>63</v>
      </c>
      <c r="D506" s="51" t="s">
        <v>15</v>
      </c>
      <c r="E506" s="51" t="s">
        <v>378</v>
      </c>
      <c r="F506" s="34"/>
      <c r="G506" s="52" t="s">
        <v>21</v>
      </c>
      <c r="H506" s="51">
        <v>3</v>
      </c>
      <c r="I506" s="51" t="s">
        <v>158</v>
      </c>
      <c r="J506" s="51" t="s">
        <v>104</v>
      </c>
      <c r="K506" s="51">
        <v>0</v>
      </c>
      <c r="L506" s="51">
        <v>0</v>
      </c>
      <c r="M506" s="51">
        <v>0</v>
      </c>
      <c r="N506" s="52">
        <v>0</v>
      </c>
      <c r="O506" s="52"/>
    </row>
    <row r="507" spans="2:15" hidden="1" x14ac:dyDescent="0.25">
      <c r="B507" s="51" t="s">
        <v>62</v>
      </c>
      <c r="C507" s="51" t="s">
        <v>63</v>
      </c>
      <c r="D507" s="51" t="s">
        <v>15</v>
      </c>
      <c r="E507" s="51" t="s">
        <v>378</v>
      </c>
      <c r="F507" s="34"/>
      <c r="G507" s="52" t="s">
        <v>21</v>
      </c>
      <c r="H507" s="51">
        <v>3</v>
      </c>
      <c r="I507" s="51" t="s">
        <v>18</v>
      </c>
      <c r="J507" s="51" t="s">
        <v>105</v>
      </c>
      <c r="K507" s="51">
        <v>0</v>
      </c>
      <c r="L507" s="51">
        <v>0</v>
      </c>
      <c r="M507" s="51">
        <v>0</v>
      </c>
      <c r="N507" s="52">
        <v>0</v>
      </c>
      <c r="O507" s="52"/>
    </row>
    <row r="508" spans="2:15" hidden="1" x14ac:dyDescent="0.25">
      <c r="B508" s="51" t="s">
        <v>62</v>
      </c>
      <c r="C508" s="51" t="s">
        <v>63</v>
      </c>
      <c r="D508" s="51" t="s">
        <v>15</v>
      </c>
      <c r="E508" s="51" t="s">
        <v>378</v>
      </c>
      <c r="F508" s="34"/>
      <c r="G508" s="52" t="s">
        <v>21</v>
      </c>
      <c r="H508" s="51">
        <v>3</v>
      </c>
      <c r="I508" s="51" t="s">
        <v>18</v>
      </c>
      <c r="J508" s="51" t="s">
        <v>103</v>
      </c>
      <c r="K508" s="51">
        <v>0</v>
      </c>
      <c r="L508" s="51">
        <v>0</v>
      </c>
      <c r="M508" s="51">
        <v>0</v>
      </c>
      <c r="N508" s="52">
        <v>0</v>
      </c>
      <c r="O508" s="52"/>
    </row>
    <row r="509" spans="2:15" hidden="1" x14ac:dyDescent="0.25">
      <c r="B509" s="51" t="s">
        <v>62</v>
      </c>
      <c r="C509" s="51" t="s">
        <v>63</v>
      </c>
      <c r="D509" s="51" t="s">
        <v>15</v>
      </c>
      <c r="E509" s="51" t="s">
        <v>378</v>
      </c>
      <c r="F509" s="34"/>
      <c r="G509" s="52" t="s">
        <v>21</v>
      </c>
      <c r="H509" s="51">
        <v>3</v>
      </c>
      <c r="I509" s="52" t="s">
        <v>18</v>
      </c>
      <c r="J509" s="52" t="s">
        <v>104</v>
      </c>
      <c r="K509" s="51">
        <v>0</v>
      </c>
      <c r="L509" s="51">
        <v>0</v>
      </c>
      <c r="M509" s="51">
        <v>0</v>
      </c>
      <c r="N509" s="52">
        <v>0</v>
      </c>
      <c r="O509" s="52"/>
    </row>
    <row r="510" spans="2:15" hidden="1" x14ac:dyDescent="0.25">
      <c r="B510" s="51" t="s">
        <v>62</v>
      </c>
      <c r="C510" s="51" t="s">
        <v>63</v>
      </c>
      <c r="D510" s="51" t="s">
        <v>15</v>
      </c>
      <c r="E510" s="51" t="s">
        <v>378</v>
      </c>
      <c r="F510" s="34"/>
      <c r="G510" s="52" t="s">
        <v>22</v>
      </c>
      <c r="H510" s="51">
        <v>4</v>
      </c>
      <c r="I510" s="51" t="s">
        <v>158</v>
      </c>
      <c r="J510" s="51" t="s">
        <v>159</v>
      </c>
      <c r="K510" s="51">
        <v>0</v>
      </c>
      <c r="L510" s="51">
        <v>0</v>
      </c>
      <c r="M510" s="51">
        <v>0</v>
      </c>
      <c r="N510" s="52">
        <v>0</v>
      </c>
      <c r="O510" s="52" t="s">
        <v>388</v>
      </c>
    </row>
    <row r="511" spans="2:15" hidden="1" x14ac:dyDescent="0.25">
      <c r="B511" s="51" t="s">
        <v>62</v>
      </c>
      <c r="C511" s="51" t="s">
        <v>63</v>
      </c>
      <c r="D511" s="51" t="s">
        <v>15</v>
      </c>
      <c r="E511" s="51" t="s">
        <v>378</v>
      </c>
      <c r="F511" s="34"/>
      <c r="G511" s="52" t="s">
        <v>22</v>
      </c>
      <c r="H511" s="51">
        <v>4</v>
      </c>
      <c r="I511" s="51" t="s">
        <v>158</v>
      </c>
      <c r="J511" s="51" t="s">
        <v>103</v>
      </c>
      <c r="K511" s="51">
        <v>3</v>
      </c>
      <c r="L511" s="51">
        <v>0</v>
      </c>
      <c r="M511" s="51">
        <v>558</v>
      </c>
      <c r="N511" s="52">
        <v>0</v>
      </c>
      <c r="O511" s="52"/>
    </row>
    <row r="512" spans="2:15" hidden="1" x14ac:dyDescent="0.25">
      <c r="B512" s="51" t="s">
        <v>62</v>
      </c>
      <c r="C512" s="51" t="s">
        <v>63</v>
      </c>
      <c r="D512" s="51" t="s">
        <v>15</v>
      </c>
      <c r="E512" s="51" t="s">
        <v>378</v>
      </c>
      <c r="F512" s="34"/>
      <c r="G512" s="52" t="s">
        <v>22</v>
      </c>
      <c r="H512" s="51">
        <v>4</v>
      </c>
      <c r="I512" s="51" t="s">
        <v>158</v>
      </c>
      <c r="J512" s="51" t="s">
        <v>104</v>
      </c>
      <c r="K512" s="51">
        <v>0</v>
      </c>
      <c r="L512" s="51">
        <v>0</v>
      </c>
      <c r="M512" s="51">
        <v>0</v>
      </c>
      <c r="N512" s="52">
        <v>0</v>
      </c>
      <c r="O512" s="52"/>
    </row>
    <row r="513" spans="2:15" hidden="1" x14ac:dyDescent="0.25">
      <c r="B513" s="51" t="s">
        <v>62</v>
      </c>
      <c r="C513" s="51" t="s">
        <v>63</v>
      </c>
      <c r="D513" s="51" t="s">
        <v>15</v>
      </c>
      <c r="E513" s="51" t="s">
        <v>378</v>
      </c>
      <c r="F513" s="34"/>
      <c r="G513" s="52" t="s">
        <v>22</v>
      </c>
      <c r="H513" s="51">
        <v>4</v>
      </c>
      <c r="I513" s="51" t="s">
        <v>18</v>
      </c>
      <c r="J513" s="51" t="s">
        <v>105</v>
      </c>
      <c r="K513" s="51">
        <v>0</v>
      </c>
      <c r="L513" s="51">
        <v>0</v>
      </c>
      <c r="M513" s="51">
        <v>0</v>
      </c>
      <c r="N513" s="52">
        <v>0</v>
      </c>
      <c r="O513" s="52"/>
    </row>
    <row r="514" spans="2:15" hidden="1" x14ac:dyDescent="0.25">
      <c r="B514" s="51" t="s">
        <v>62</v>
      </c>
      <c r="C514" s="51" t="s">
        <v>63</v>
      </c>
      <c r="D514" s="51" t="s">
        <v>15</v>
      </c>
      <c r="E514" s="51" t="s">
        <v>378</v>
      </c>
      <c r="F514" s="34"/>
      <c r="G514" s="52" t="s">
        <v>22</v>
      </c>
      <c r="H514" s="51">
        <v>4</v>
      </c>
      <c r="I514" s="51" t="s">
        <v>18</v>
      </c>
      <c r="J514" s="51" t="s">
        <v>103</v>
      </c>
      <c r="K514" s="51">
        <v>1</v>
      </c>
      <c r="L514" s="51">
        <v>1</v>
      </c>
      <c r="M514" s="51">
        <v>180</v>
      </c>
      <c r="N514" s="52">
        <v>0</v>
      </c>
      <c r="O514" s="52"/>
    </row>
    <row r="515" spans="2:15" hidden="1" x14ac:dyDescent="0.25">
      <c r="B515" s="51" t="s">
        <v>62</v>
      </c>
      <c r="C515" s="51" t="s">
        <v>63</v>
      </c>
      <c r="D515" s="51" t="s">
        <v>15</v>
      </c>
      <c r="E515" s="51" t="s">
        <v>378</v>
      </c>
      <c r="F515" s="34"/>
      <c r="G515" s="52" t="s">
        <v>22</v>
      </c>
      <c r="H515" s="51">
        <v>4</v>
      </c>
      <c r="I515" s="52" t="s">
        <v>18</v>
      </c>
      <c r="J515" s="52" t="s">
        <v>104</v>
      </c>
      <c r="K515" s="51">
        <v>0</v>
      </c>
      <c r="L515" s="51">
        <v>0</v>
      </c>
      <c r="M515" s="51">
        <v>0</v>
      </c>
      <c r="N515" s="52">
        <v>0</v>
      </c>
      <c r="O515" s="52"/>
    </row>
    <row r="516" spans="2:15" hidden="1" x14ac:dyDescent="0.25">
      <c r="B516" s="51" t="s">
        <v>62</v>
      </c>
      <c r="C516" s="51" t="s">
        <v>63</v>
      </c>
      <c r="D516" s="51" t="s">
        <v>15</v>
      </c>
      <c r="E516" s="51" t="s">
        <v>378</v>
      </c>
      <c r="F516" s="34"/>
      <c r="G516" s="52" t="s">
        <v>23</v>
      </c>
      <c r="H516" s="51">
        <v>5</v>
      </c>
      <c r="I516" s="51" t="s">
        <v>158</v>
      </c>
      <c r="J516" s="51" t="s">
        <v>103</v>
      </c>
      <c r="K516" s="51">
        <v>3</v>
      </c>
      <c r="L516" s="51">
        <v>0</v>
      </c>
      <c r="M516" s="51">
        <v>558</v>
      </c>
      <c r="N516" s="52">
        <v>0</v>
      </c>
      <c r="O516" s="52"/>
    </row>
    <row r="517" spans="2:15" hidden="1" x14ac:dyDescent="0.25">
      <c r="B517" s="51" t="s">
        <v>62</v>
      </c>
      <c r="C517" s="51" t="s">
        <v>63</v>
      </c>
      <c r="D517" s="51" t="s">
        <v>15</v>
      </c>
      <c r="E517" s="51" t="s">
        <v>378</v>
      </c>
      <c r="F517" s="34"/>
      <c r="G517" s="52" t="s">
        <v>23</v>
      </c>
      <c r="H517" s="51">
        <v>5</v>
      </c>
      <c r="I517" s="51" t="s">
        <v>158</v>
      </c>
      <c r="J517" s="51" t="s">
        <v>104</v>
      </c>
      <c r="K517" s="51">
        <v>0</v>
      </c>
      <c r="L517" s="51">
        <v>0</v>
      </c>
      <c r="M517" s="51">
        <v>0</v>
      </c>
      <c r="N517" s="52">
        <v>0</v>
      </c>
      <c r="O517" s="52"/>
    </row>
    <row r="518" spans="2:15" hidden="1" x14ac:dyDescent="0.25">
      <c r="B518" s="51" t="s">
        <v>62</v>
      </c>
      <c r="C518" s="51" t="s">
        <v>63</v>
      </c>
      <c r="D518" s="51" t="s">
        <v>15</v>
      </c>
      <c r="E518" s="51" t="s">
        <v>378</v>
      </c>
      <c r="F518" s="34"/>
      <c r="G518" s="52" t="s">
        <v>23</v>
      </c>
      <c r="H518" s="51">
        <v>5</v>
      </c>
      <c r="I518" s="51" t="s">
        <v>18</v>
      </c>
      <c r="J518" s="51" t="s">
        <v>105</v>
      </c>
      <c r="K518" s="51">
        <v>0</v>
      </c>
      <c r="L518" s="51">
        <v>0</v>
      </c>
      <c r="M518" s="51">
        <v>0</v>
      </c>
      <c r="N518" s="52">
        <v>0</v>
      </c>
      <c r="O518" s="52"/>
    </row>
    <row r="519" spans="2:15" hidden="1" x14ac:dyDescent="0.25">
      <c r="B519" s="51" t="s">
        <v>62</v>
      </c>
      <c r="C519" s="51" t="s">
        <v>63</v>
      </c>
      <c r="D519" s="51" t="s">
        <v>15</v>
      </c>
      <c r="E519" s="51" t="s">
        <v>378</v>
      </c>
      <c r="F519" s="34"/>
      <c r="G519" s="52" t="s">
        <v>23</v>
      </c>
      <c r="H519" s="51">
        <v>5</v>
      </c>
      <c r="I519" s="51" t="s">
        <v>18</v>
      </c>
      <c r="J519" s="51" t="s">
        <v>103</v>
      </c>
      <c r="K519" s="51">
        <v>1</v>
      </c>
      <c r="L519" s="51">
        <v>1</v>
      </c>
      <c r="M519" s="51">
        <v>190</v>
      </c>
      <c r="N519" s="52">
        <v>0</v>
      </c>
      <c r="O519" s="52"/>
    </row>
    <row r="520" spans="2:15" hidden="1" x14ac:dyDescent="0.25">
      <c r="B520" s="51" t="s">
        <v>62</v>
      </c>
      <c r="C520" s="51" t="s">
        <v>63</v>
      </c>
      <c r="D520" s="51" t="s">
        <v>15</v>
      </c>
      <c r="E520" s="51" t="s">
        <v>378</v>
      </c>
      <c r="F520" s="34"/>
      <c r="G520" s="52" t="s">
        <v>23</v>
      </c>
      <c r="H520" s="51">
        <v>5</v>
      </c>
      <c r="I520" s="51" t="s">
        <v>18</v>
      </c>
      <c r="J520" s="51" t="s">
        <v>104</v>
      </c>
      <c r="K520" s="51">
        <v>0</v>
      </c>
      <c r="L520" s="51">
        <v>0</v>
      </c>
      <c r="M520" s="51">
        <v>0</v>
      </c>
      <c r="N520" s="52">
        <v>0</v>
      </c>
      <c r="O520" s="52"/>
    </row>
    <row r="521" spans="2:15" hidden="1" x14ac:dyDescent="0.25">
      <c r="B521" s="51" t="s">
        <v>70</v>
      </c>
      <c r="C521" s="51" t="s">
        <v>71</v>
      </c>
      <c r="D521" s="51" t="s">
        <v>15</v>
      </c>
      <c r="E521" s="51" t="s">
        <v>378</v>
      </c>
      <c r="F521" s="34"/>
      <c r="G521" s="52" t="s">
        <v>17</v>
      </c>
      <c r="H521" s="51">
        <v>1</v>
      </c>
      <c r="I521" s="51" t="s">
        <v>158</v>
      </c>
      <c r="J521" s="51" t="s">
        <v>159</v>
      </c>
      <c r="K521" s="51">
        <v>1</v>
      </c>
      <c r="L521" s="51">
        <v>1</v>
      </c>
      <c r="M521" s="51">
        <v>108</v>
      </c>
      <c r="N521" s="55">
        <v>200000</v>
      </c>
      <c r="O521" s="52"/>
    </row>
    <row r="522" spans="2:15" hidden="1" x14ac:dyDescent="0.25">
      <c r="B522" s="51" t="s">
        <v>70</v>
      </c>
      <c r="C522" s="51" t="s">
        <v>71</v>
      </c>
      <c r="D522" s="51" t="s">
        <v>15</v>
      </c>
      <c r="E522" s="51" t="s">
        <v>378</v>
      </c>
      <c r="F522" s="34"/>
      <c r="G522" s="52" t="s">
        <v>17</v>
      </c>
      <c r="H522" s="51">
        <v>1</v>
      </c>
      <c r="I522" s="51" t="s">
        <v>158</v>
      </c>
      <c r="J522" s="51" t="s">
        <v>103</v>
      </c>
      <c r="K522" s="51">
        <v>1</v>
      </c>
      <c r="L522" s="51">
        <v>1</v>
      </c>
      <c r="M522" s="51">
        <v>108</v>
      </c>
      <c r="N522" s="55">
        <v>200000</v>
      </c>
      <c r="O522" s="52"/>
    </row>
    <row r="523" spans="2:15" hidden="1" x14ac:dyDescent="0.25">
      <c r="B523" s="51" t="s">
        <v>70</v>
      </c>
      <c r="C523" s="51" t="s">
        <v>71</v>
      </c>
      <c r="D523" s="51" t="s">
        <v>15</v>
      </c>
      <c r="E523" s="51" t="s">
        <v>378</v>
      </c>
      <c r="F523" s="34"/>
      <c r="G523" s="52" t="s">
        <v>17</v>
      </c>
      <c r="H523" s="51">
        <v>1</v>
      </c>
      <c r="I523" s="51" t="s">
        <v>158</v>
      </c>
      <c r="J523" s="51" t="s">
        <v>104</v>
      </c>
      <c r="K523" s="51">
        <v>0</v>
      </c>
      <c r="L523" s="51">
        <v>0</v>
      </c>
      <c r="M523" s="51">
        <v>0</v>
      </c>
      <c r="N523" s="52">
        <v>0</v>
      </c>
      <c r="O523" s="52"/>
    </row>
    <row r="524" spans="2:15" hidden="1" x14ac:dyDescent="0.25">
      <c r="B524" s="51" t="s">
        <v>70</v>
      </c>
      <c r="C524" s="51" t="s">
        <v>71</v>
      </c>
      <c r="D524" s="51" t="s">
        <v>15</v>
      </c>
      <c r="E524" s="51" t="s">
        <v>378</v>
      </c>
      <c r="F524" s="34"/>
      <c r="G524" s="52" t="s">
        <v>17</v>
      </c>
      <c r="H524" s="51">
        <v>1</v>
      </c>
      <c r="I524" s="51" t="s">
        <v>18</v>
      </c>
      <c r="J524" s="51" t="s">
        <v>105</v>
      </c>
      <c r="K524" s="51">
        <v>0</v>
      </c>
      <c r="L524" s="51">
        <v>0</v>
      </c>
      <c r="M524" s="51">
        <v>0</v>
      </c>
      <c r="N524" s="52">
        <v>0</v>
      </c>
      <c r="O524" s="52"/>
    </row>
    <row r="525" spans="2:15" hidden="1" x14ac:dyDescent="0.25">
      <c r="B525" s="51" t="s">
        <v>70</v>
      </c>
      <c r="C525" s="51" t="s">
        <v>71</v>
      </c>
      <c r="D525" s="51" t="s">
        <v>15</v>
      </c>
      <c r="E525" s="51" t="s">
        <v>378</v>
      </c>
      <c r="F525" s="34"/>
      <c r="G525" s="52" t="s">
        <v>17</v>
      </c>
      <c r="H525" s="51">
        <v>1</v>
      </c>
      <c r="I525" s="51" t="s">
        <v>18</v>
      </c>
      <c r="J525" s="51" t="s">
        <v>103</v>
      </c>
      <c r="K525" s="51">
        <v>0</v>
      </c>
      <c r="L525" s="51">
        <v>0</v>
      </c>
      <c r="M525" s="51">
        <v>0</v>
      </c>
      <c r="N525" s="52">
        <v>0</v>
      </c>
      <c r="O525" s="52"/>
    </row>
    <row r="526" spans="2:15" hidden="1" x14ac:dyDescent="0.25">
      <c r="B526" s="51" t="s">
        <v>52</v>
      </c>
      <c r="C526" s="51" t="s">
        <v>53</v>
      </c>
      <c r="D526" s="51" t="s">
        <v>26</v>
      </c>
      <c r="E526" s="51" t="s">
        <v>378</v>
      </c>
      <c r="F526" s="34">
        <v>0</v>
      </c>
      <c r="G526" s="52" t="s">
        <v>17</v>
      </c>
      <c r="H526" s="51">
        <v>1</v>
      </c>
      <c r="I526" s="52" t="s">
        <v>18</v>
      </c>
      <c r="J526" s="52" t="s">
        <v>104</v>
      </c>
      <c r="K526" s="51">
        <v>0</v>
      </c>
      <c r="L526" s="51">
        <v>0</v>
      </c>
      <c r="M526" s="51">
        <v>0</v>
      </c>
      <c r="N526" s="51">
        <v>0</v>
      </c>
      <c r="O526" s="51"/>
    </row>
    <row r="527" spans="2:15" hidden="1" x14ac:dyDescent="0.25">
      <c r="B527" s="51" t="s">
        <v>70</v>
      </c>
      <c r="C527" s="51" t="s">
        <v>71</v>
      </c>
      <c r="D527" s="51" t="s">
        <v>15</v>
      </c>
      <c r="E527" s="51" t="s">
        <v>378</v>
      </c>
      <c r="F527" s="34"/>
      <c r="G527" s="52" t="s">
        <v>20</v>
      </c>
      <c r="H527" s="51">
        <v>2</v>
      </c>
      <c r="I527" s="51" t="s">
        <v>158</v>
      </c>
      <c r="J527" s="51" t="s">
        <v>103</v>
      </c>
      <c r="K527" s="51">
        <v>1</v>
      </c>
      <c r="L527" s="51">
        <v>1</v>
      </c>
      <c r="M527" s="51">
        <v>108</v>
      </c>
      <c r="N527" s="55">
        <v>200000</v>
      </c>
      <c r="O527" s="52"/>
    </row>
    <row r="528" spans="2:15" hidden="1" x14ac:dyDescent="0.25">
      <c r="B528" s="51" t="s">
        <v>70</v>
      </c>
      <c r="C528" s="51" t="s">
        <v>71</v>
      </c>
      <c r="D528" s="51" t="s">
        <v>15</v>
      </c>
      <c r="E528" s="51" t="s">
        <v>378</v>
      </c>
      <c r="F528" s="34"/>
      <c r="G528" s="52" t="s">
        <v>20</v>
      </c>
      <c r="H528" s="51">
        <v>2</v>
      </c>
      <c r="I528" s="51" t="s">
        <v>158</v>
      </c>
      <c r="J528" s="51" t="s">
        <v>104</v>
      </c>
      <c r="K528" s="51">
        <v>0</v>
      </c>
      <c r="L528" s="51">
        <v>0</v>
      </c>
      <c r="M528" s="51">
        <v>0</v>
      </c>
      <c r="N528" s="52">
        <v>0</v>
      </c>
      <c r="O528" s="52"/>
    </row>
    <row r="529" spans="2:15" hidden="1" x14ac:dyDescent="0.25">
      <c r="B529" s="51" t="s">
        <v>70</v>
      </c>
      <c r="C529" s="51" t="s">
        <v>71</v>
      </c>
      <c r="D529" s="51" t="s">
        <v>15</v>
      </c>
      <c r="E529" s="51" t="s">
        <v>378</v>
      </c>
      <c r="F529" s="34"/>
      <c r="G529" s="52" t="s">
        <v>20</v>
      </c>
      <c r="H529" s="51">
        <v>2</v>
      </c>
      <c r="I529" s="51" t="s">
        <v>18</v>
      </c>
      <c r="J529" s="51" t="s">
        <v>105</v>
      </c>
      <c r="K529" s="51">
        <v>0</v>
      </c>
      <c r="L529" s="51">
        <v>0</v>
      </c>
      <c r="M529" s="51">
        <v>0</v>
      </c>
      <c r="N529" s="52">
        <v>0</v>
      </c>
      <c r="O529" s="52"/>
    </row>
    <row r="530" spans="2:15" hidden="1" x14ac:dyDescent="0.25">
      <c r="B530" s="51" t="s">
        <v>70</v>
      </c>
      <c r="C530" s="51" t="s">
        <v>71</v>
      </c>
      <c r="D530" s="51" t="s">
        <v>15</v>
      </c>
      <c r="E530" s="51" t="s">
        <v>378</v>
      </c>
      <c r="F530" s="34"/>
      <c r="G530" s="52" t="s">
        <v>20</v>
      </c>
      <c r="H530" s="51">
        <v>2</v>
      </c>
      <c r="I530" s="51" t="s">
        <v>18</v>
      </c>
      <c r="J530" s="51" t="s">
        <v>103</v>
      </c>
      <c r="K530" s="51">
        <v>0</v>
      </c>
      <c r="L530" s="51">
        <v>0</v>
      </c>
      <c r="M530" s="51">
        <v>0</v>
      </c>
      <c r="N530" s="52">
        <v>0</v>
      </c>
      <c r="O530" s="52"/>
    </row>
    <row r="531" spans="2:15" hidden="1" x14ac:dyDescent="0.25">
      <c r="B531" s="51" t="s">
        <v>70</v>
      </c>
      <c r="C531" s="51" t="s">
        <v>71</v>
      </c>
      <c r="D531" s="51" t="s">
        <v>15</v>
      </c>
      <c r="E531" s="51" t="s">
        <v>378</v>
      </c>
      <c r="F531" s="34"/>
      <c r="G531" s="52" t="s">
        <v>20</v>
      </c>
      <c r="H531" s="51">
        <v>2</v>
      </c>
      <c r="I531" s="52" t="s">
        <v>18</v>
      </c>
      <c r="J531" s="52" t="s">
        <v>104</v>
      </c>
      <c r="K531" s="51">
        <v>0</v>
      </c>
      <c r="L531" s="51">
        <v>0</v>
      </c>
      <c r="M531" s="51">
        <v>0</v>
      </c>
      <c r="N531" s="52">
        <v>0</v>
      </c>
      <c r="O531" s="52"/>
    </row>
    <row r="532" spans="2:15" hidden="1" x14ac:dyDescent="0.25">
      <c r="B532" s="51" t="s">
        <v>70</v>
      </c>
      <c r="C532" s="51" t="s">
        <v>71</v>
      </c>
      <c r="D532" s="51" t="s">
        <v>15</v>
      </c>
      <c r="E532" s="51" t="s">
        <v>378</v>
      </c>
      <c r="F532" s="34"/>
      <c r="G532" s="52" t="s">
        <v>21</v>
      </c>
      <c r="H532" s="51">
        <v>3</v>
      </c>
      <c r="I532" s="51" t="s">
        <v>158</v>
      </c>
      <c r="J532" s="51" t="s">
        <v>103</v>
      </c>
      <c r="K532" s="51">
        <v>1</v>
      </c>
      <c r="L532" s="51">
        <v>1</v>
      </c>
      <c r="M532" s="51">
        <v>108</v>
      </c>
      <c r="N532" s="55">
        <v>200000</v>
      </c>
      <c r="O532" s="52"/>
    </row>
    <row r="533" spans="2:15" hidden="1" x14ac:dyDescent="0.25">
      <c r="B533" s="51" t="s">
        <v>70</v>
      </c>
      <c r="C533" s="51" t="s">
        <v>71</v>
      </c>
      <c r="D533" s="51" t="s">
        <v>15</v>
      </c>
      <c r="E533" s="51" t="s">
        <v>378</v>
      </c>
      <c r="F533" s="34"/>
      <c r="G533" s="52" t="s">
        <v>21</v>
      </c>
      <c r="H533" s="51">
        <v>3</v>
      </c>
      <c r="I533" s="51" t="s">
        <v>158</v>
      </c>
      <c r="J533" s="51" t="s">
        <v>104</v>
      </c>
      <c r="K533" s="51">
        <v>0</v>
      </c>
      <c r="L533" s="51">
        <v>0</v>
      </c>
      <c r="M533" s="51">
        <v>0</v>
      </c>
      <c r="N533" s="52">
        <v>0</v>
      </c>
      <c r="O533" s="52"/>
    </row>
    <row r="534" spans="2:15" hidden="1" x14ac:dyDescent="0.25">
      <c r="B534" s="51" t="s">
        <v>70</v>
      </c>
      <c r="C534" s="51" t="s">
        <v>71</v>
      </c>
      <c r="D534" s="51" t="s">
        <v>15</v>
      </c>
      <c r="E534" s="51" t="s">
        <v>378</v>
      </c>
      <c r="F534" s="34"/>
      <c r="G534" s="52" t="s">
        <v>21</v>
      </c>
      <c r="H534" s="51">
        <v>3</v>
      </c>
      <c r="I534" s="51" t="s">
        <v>18</v>
      </c>
      <c r="J534" s="51" t="s">
        <v>105</v>
      </c>
      <c r="K534" s="51">
        <v>0</v>
      </c>
      <c r="L534" s="51">
        <v>0</v>
      </c>
      <c r="M534" s="51">
        <v>0</v>
      </c>
      <c r="N534" s="52">
        <v>0</v>
      </c>
      <c r="O534" s="52"/>
    </row>
    <row r="535" spans="2:15" hidden="1" x14ac:dyDescent="0.25">
      <c r="B535" s="51" t="s">
        <v>70</v>
      </c>
      <c r="C535" s="51" t="s">
        <v>71</v>
      </c>
      <c r="D535" s="51" t="s">
        <v>15</v>
      </c>
      <c r="E535" s="51" t="s">
        <v>378</v>
      </c>
      <c r="F535" s="34"/>
      <c r="G535" s="52" t="s">
        <v>21</v>
      </c>
      <c r="H535" s="51">
        <v>3</v>
      </c>
      <c r="I535" s="51" t="s">
        <v>18</v>
      </c>
      <c r="J535" s="51" t="s">
        <v>103</v>
      </c>
      <c r="K535" s="51">
        <v>0</v>
      </c>
      <c r="L535" s="51">
        <v>0</v>
      </c>
      <c r="M535" s="51">
        <v>0</v>
      </c>
      <c r="N535" s="52">
        <v>0</v>
      </c>
      <c r="O535" s="52"/>
    </row>
    <row r="536" spans="2:15" hidden="1" x14ac:dyDescent="0.25">
      <c r="B536" s="51" t="s">
        <v>70</v>
      </c>
      <c r="C536" s="51" t="s">
        <v>71</v>
      </c>
      <c r="D536" s="51" t="s">
        <v>15</v>
      </c>
      <c r="E536" s="51" t="s">
        <v>378</v>
      </c>
      <c r="F536" s="34"/>
      <c r="G536" s="52" t="s">
        <v>21</v>
      </c>
      <c r="H536" s="51">
        <v>3</v>
      </c>
      <c r="I536" s="52" t="s">
        <v>18</v>
      </c>
      <c r="J536" s="52" t="s">
        <v>104</v>
      </c>
      <c r="K536" s="51">
        <v>0</v>
      </c>
      <c r="L536" s="51">
        <v>0</v>
      </c>
      <c r="M536" s="51">
        <v>0</v>
      </c>
      <c r="N536" s="52">
        <v>0</v>
      </c>
      <c r="O536" s="52"/>
    </row>
    <row r="537" spans="2:15" hidden="1" x14ac:dyDescent="0.25">
      <c r="B537" s="51" t="s">
        <v>70</v>
      </c>
      <c r="C537" s="51" t="s">
        <v>71</v>
      </c>
      <c r="D537" s="51" t="s">
        <v>15</v>
      </c>
      <c r="E537" s="51" t="s">
        <v>378</v>
      </c>
      <c r="F537" s="34"/>
      <c r="G537" s="52" t="s">
        <v>22</v>
      </c>
      <c r="H537" s="51">
        <v>4</v>
      </c>
      <c r="I537" s="51" t="s">
        <v>158</v>
      </c>
      <c r="J537" s="51" t="s">
        <v>103</v>
      </c>
      <c r="K537" s="51">
        <v>1</v>
      </c>
      <c r="L537" s="51">
        <v>1</v>
      </c>
      <c r="M537" s="51">
        <v>108</v>
      </c>
      <c r="N537" s="55">
        <v>200000</v>
      </c>
      <c r="O537" s="52"/>
    </row>
    <row r="538" spans="2:15" hidden="1" x14ac:dyDescent="0.25">
      <c r="B538" s="51" t="s">
        <v>70</v>
      </c>
      <c r="C538" s="51" t="s">
        <v>71</v>
      </c>
      <c r="D538" s="51" t="s">
        <v>15</v>
      </c>
      <c r="E538" s="51" t="s">
        <v>378</v>
      </c>
      <c r="F538" s="34"/>
      <c r="G538" s="52" t="s">
        <v>22</v>
      </c>
      <c r="H538" s="51">
        <v>4</v>
      </c>
      <c r="I538" s="51" t="s">
        <v>158</v>
      </c>
      <c r="J538" s="51" t="s">
        <v>104</v>
      </c>
      <c r="K538" s="51">
        <v>0</v>
      </c>
      <c r="L538" s="51">
        <v>0</v>
      </c>
      <c r="M538" s="51">
        <v>0</v>
      </c>
      <c r="N538" s="52">
        <v>0</v>
      </c>
      <c r="O538" s="52"/>
    </row>
    <row r="539" spans="2:15" hidden="1" x14ac:dyDescent="0.25">
      <c r="B539" s="51" t="s">
        <v>70</v>
      </c>
      <c r="C539" s="51" t="s">
        <v>71</v>
      </c>
      <c r="D539" s="51" t="s">
        <v>15</v>
      </c>
      <c r="E539" s="51" t="s">
        <v>378</v>
      </c>
      <c r="F539" s="34"/>
      <c r="G539" s="52" t="s">
        <v>22</v>
      </c>
      <c r="H539" s="51">
        <v>4</v>
      </c>
      <c r="I539" s="51" t="s">
        <v>18</v>
      </c>
      <c r="J539" s="51" t="s">
        <v>105</v>
      </c>
      <c r="K539" s="51">
        <v>0</v>
      </c>
      <c r="L539" s="51">
        <v>0</v>
      </c>
      <c r="M539" s="51">
        <v>0</v>
      </c>
      <c r="N539" s="52">
        <v>0</v>
      </c>
      <c r="O539" s="52"/>
    </row>
    <row r="540" spans="2:15" hidden="1" x14ac:dyDescent="0.25">
      <c r="B540" s="51" t="s">
        <v>70</v>
      </c>
      <c r="C540" s="51" t="s">
        <v>71</v>
      </c>
      <c r="D540" s="51" t="s">
        <v>15</v>
      </c>
      <c r="E540" s="51" t="s">
        <v>378</v>
      </c>
      <c r="F540" s="34"/>
      <c r="G540" s="52" t="s">
        <v>22</v>
      </c>
      <c r="H540" s="51">
        <v>4</v>
      </c>
      <c r="I540" s="51" t="s">
        <v>18</v>
      </c>
      <c r="J540" s="51" t="s">
        <v>103</v>
      </c>
      <c r="K540" s="51">
        <v>0</v>
      </c>
      <c r="L540" s="51">
        <v>0</v>
      </c>
      <c r="M540" s="51">
        <v>0</v>
      </c>
      <c r="N540" s="52">
        <v>0</v>
      </c>
      <c r="O540" s="52"/>
    </row>
    <row r="541" spans="2:15" hidden="1" x14ac:dyDescent="0.25">
      <c r="B541" s="51" t="s">
        <v>70</v>
      </c>
      <c r="C541" s="51" t="s">
        <v>71</v>
      </c>
      <c r="D541" s="51" t="s">
        <v>15</v>
      </c>
      <c r="E541" s="51" t="s">
        <v>378</v>
      </c>
      <c r="F541" s="34"/>
      <c r="G541" s="52" t="s">
        <v>22</v>
      </c>
      <c r="H541" s="51">
        <v>4</v>
      </c>
      <c r="I541" s="52" t="s">
        <v>18</v>
      </c>
      <c r="J541" s="52" t="s">
        <v>104</v>
      </c>
      <c r="K541" s="51">
        <v>0</v>
      </c>
      <c r="L541" s="51">
        <v>0</v>
      </c>
      <c r="M541" s="51">
        <v>0</v>
      </c>
      <c r="N541" s="52">
        <v>0</v>
      </c>
      <c r="O541" s="52"/>
    </row>
    <row r="542" spans="2:15" hidden="1" x14ac:dyDescent="0.25">
      <c r="B542" s="51" t="s">
        <v>70</v>
      </c>
      <c r="C542" s="51" t="s">
        <v>71</v>
      </c>
      <c r="D542" s="51" t="s">
        <v>15</v>
      </c>
      <c r="E542" s="51" t="s">
        <v>378</v>
      </c>
      <c r="F542" s="34"/>
      <c r="G542" s="52" t="s">
        <v>23</v>
      </c>
      <c r="H542" s="51">
        <v>5</v>
      </c>
      <c r="I542" s="51" t="s">
        <v>158</v>
      </c>
      <c r="J542" s="51" t="s">
        <v>103</v>
      </c>
      <c r="K542" s="51">
        <v>1</v>
      </c>
      <c r="L542" s="51">
        <v>1</v>
      </c>
      <c r="M542" s="51">
        <v>108</v>
      </c>
      <c r="N542" s="55">
        <v>200000</v>
      </c>
      <c r="O542" s="52"/>
    </row>
    <row r="543" spans="2:15" hidden="1" x14ac:dyDescent="0.25">
      <c r="B543" s="51" t="s">
        <v>70</v>
      </c>
      <c r="C543" s="51" t="s">
        <v>71</v>
      </c>
      <c r="D543" s="51" t="s">
        <v>15</v>
      </c>
      <c r="E543" s="51" t="s">
        <v>378</v>
      </c>
      <c r="F543" s="34"/>
      <c r="G543" s="52" t="s">
        <v>23</v>
      </c>
      <c r="H543" s="51">
        <v>5</v>
      </c>
      <c r="I543" s="51" t="s">
        <v>158</v>
      </c>
      <c r="J543" s="51" t="s">
        <v>104</v>
      </c>
      <c r="K543" s="51">
        <v>0</v>
      </c>
      <c r="L543" s="51">
        <v>0</v>
      </c>
      <c r="M543" s="51">
        <v>0</v>
      </c>
      <c r="N543" s="52">
        <v>0</v>
      </c>
      <c r="O543" s="52"/>
    </row>
    <row r="544" spans="2:15" hidden="1" x14ac:dyDescent="0.25">
      <c r="B544" s="51" t="s">
        <v>70</v>
      </c>
      <c r="C544" s="51" t="s">
        <v>71</v>
      </c>
      <c r="D544" s="51" t="s">
        <v>15</v>
      </c>
      <c r="E544" s="51" t="s">
        <v>378</v>
      </c>
      <c r="F544" s="34"/>
      <c r="G544" s="52" t="s">
        <v>23</v>
      </c>
      <c r="H544" s="51">
        <v>5</v>
      </c>
      <c r="I544" s="51" t="s">
        <v>18</v>
      </c>
      <c r="J544" s="51" t="s">
        <v>105</v>
      </c>
      <c r="K544" s="51">
        <v>0</v>
      </c>
      <c r="L544" s="51">
        <v>0</v>
      </c>
      <c r="M544" s="51">
        <v>0</v>
      </c>
      <c r="N544" s="52">
        <v>0</v>
      </c>
      <c r="O544" s="52"/>
    </row>
    <row r="545" spans="2:15" hidden="1" x14ac:dyDescent="0.25">
      <c r="B545" s="51" t="s">
        <v>70</v>
      </c>
      <c r="C545" s="51" t="s">
        <v>71</v>
      </c>
      <c r="D545" s="51" t="s">
        <v>15</v>
      </c>
      <c r="E545" s="51" t="s">
        <v>378</v>
      </c>
      <c r="F545" s="34"/>
      <c r="G545" s="52" t="s">
        <v>23</v>
      </c>
      <c r="H545" s="51">
        <v>5</v>
      </c>
      <c r="I545" s="51" t="s">
        <v>18</v>
      </c>
      <c r="J545" s="51" t="s">
        <v>103</v>
      </c>
      <c r="K545" s="51">
        <v>0</v>
      </c>
      <c r="L545" s="51">
        <v>0</v>
      </c>
      <c r="M545" s="51">
        <v>0</v>
      </c>
      <c r="N545" s="52">
        <v>0</v>
      </c>
      <c r="O545" s="52"/>
    </row>
    <row r="546" spans="2:15" hidden="1" x14ac:dyDescent="0.25">
      <c r="B546" s="51" t="s">
        <v>70</v>
      </c>
      <c r="C546" s="51" t="s">
        <v>71</v>
      </c>
      <c r="D546" s="51" t="s">
        <v>15</v>
      </c>
      <c r="E546" s="51" t="s">
        <v>378</v>
      </c>
      <c r="F546" s="34"/>
      <c r="G546" s="52" t="s">
        <v>23</v>
      </c>
      <c r="H546" s="51">
        <v>5</v>
      </c>
      <c r="I546" s="51" t="s">
        <v>18</v>
      </c>
      <c r="J546" s="51" t="s">
        <v>104</v>
      </c>
      <c r="K546" s="51">
        <v>0</v>
      </c>
      <c r="L546" s="51">
        <v>0</v>
      </c>
      <c r="M546" s="51">
        <v>0</v>
      </c>
      <c r="N546" s="52">
        <v>0</v>
      </c>
      <c r="O546" s="52"/>
    </row>
    <row r="547" spans="2:15" hidden="1" x14ac:dyDescent="0.25">
      <c r="B547" s="51" t="s">
        <v>72</v>
      </c>
      <c r="C547" s="51" t="s">
        <v>73</v>
      </c>
      <c r="D547" s="51" t="s">
        <v>26</v>
      </c>
      <c r="E547" s="51" t="s">
        <v>378</v>
      </c>
      <c r="F547" s="34"/>
      <c r="G547" s="52" t="s">
        <v>17</v>
      </c>
      <c r="H547" s="51">
        <v>1</v>
      </c>
      <c r="I547" s="51" t="s">
        <v>158</v>
      </c>
      <c r="J547" s="51" t="s">
        <v>159</v>
      </c>
      <c r="K547" s="51">
        <v>0</v>
      </c>
      <c r="L547" s="51">
        <v>0</v>
      </c>
      <c r="M547" s="51">
        <v>0</v>
      </c>
      <c r="N547" s="52">
        <v>0</v>
      </c>
      <c r="O547" s="52" t="s">
        <v>389</v>
      </c>
    </row>
    <row r="548" spans="2:15" hidden="1" x14ac:dyDescent="0.25">
      <c r="B548" s="51" t="s">
        <v>72</v>
      </c>
      <c r="C548" s="51" t="s">
        <v>73</v>
      </c>
      <c r="D548" s="51" t="s">
        <v>26</v>
      </c>
      <c r="E548" s="51" t="s">
        <v>378</v>
      </c>
      <c r="F548" s="34"/>
      <c r="G548" s="52" t="s">
        <v>17</v>
      </c>
      <c r="H548" s="51">
        <v>1</v>
      </c>
      <c r="I548" s="51" t="s">
        <v>158</v>
      </c>
      <c r="J548" s="51" t="s">
        <v>103</v>
      </c>
      <c r="K548" s="51">
        <v>2</v>
      </c>
      <c r="L548" s="51">
        <v>2</v>
      </c>
      <c r="M548" s="51">
        <v>80</v>
      </c>
      <c r="N548" s="52">
        <v>1200</v>
      </c>
      <c r="O548" s="52"/>
    </row>
    <row r="549" spans="2:15" hidden="1" x14ac:dyDescent="0.25">
      <c r="B549" s="51" t="s">
        <v>72</v>
      </c>
      <c r="C549" s="51" t="s">
        <v>73</v>
      </c>
      <c r="D549" s="51" t="s">
        <v>26</v>
      </c>
      <c r="E549" s="51" t="s">
        <v>378</v>
      </c>
      <c r="F549" s="34"/>
      <c r="G549" s="52" t="s">
        <v>17</v>
      </c>
      <c r="H549" s="51">
        <v>1</v>
      </c>
      <c r="I549" s="51" t="s">
        <v>158</v>
      </c>
      <c r="J549" s="51" t="s">
        <v>104</v>
      </c>
      <c r="K549" s="51">
        <v>15</v>
      </c>
      <c r="L549" s="51">
        <v>15</v>
      </c>
      <c r="M549" s="51">
        <v>1010</v>
      </c>
      <c r="N549" s="52">
        <v>3637.6221</v>
      </c>
      <c r="O549" s="52"/>
    </row>
    <row r="550" spans="2:15" hidden="1" x14ac:dyDescent="0.25">
      <c r="B550" s="51" t="s">
        <v>72</v>
      </c>
      <c r="C550" s="51" t="s">
        <v>73</v>
      </c>
      <c r="D550" s="51" t="s">
        <v>26</v>
      </c>
      <c r="E550" s="51" t="s">
        <v>378</v>
      </c>
      <c r="F550" s="34"/>
      <c r="G550" s="52" t="s">
        <v>17</v>
      </c>
      <c r="H550" s="51">
        <v>1</v>
      </c>
      <c r="I550" s="51" t="s">
        <v>18</v>
      </c>
      <c r="J550" s="51" t="s">
        <v>105</v>
      </c>
      <c r="K550" s="51">
        <v>0</v>
      </c>
      <c r="L550" s="51">
        <v>0</v>
      </c>
      <c r="M550" s="51">
        <v>0</v>
      </c>
      <c r="N550" s="52">
        <v>0</v>
      </c>
      <c r="O550" s="52"/>
    </row>
    <row r="551" spans="2:15" hidden="1" x14ac:dyDescent="0.25">
      <c r="B551" s="51" t="s">
        <v>72</v>
      </c>
      <c r="C551" s="51" t="s">
        <v>73</v>
      </c>
      <c r="D551" s="51" t="s">
        <v>26</v>
      </c>
      <c r="E551" s="51" t="s">
        <v>378</v>
      </c>
      <c r="F551" s="34"/>
      <c r="G551" s="52" t="s">
        <v>17</v>
      </c>
      <c r="H551" s="51">
        <v>1</v>
      </c>
      <c r="I551" s="51" t="s">
        <v>18</v>
      </c>
      <c r="J551" s="51" t="s">
        <v>103</v>
      </c>
      <c r="K551" s="51">
        <v>2</v>
      </c>
      <c r="L551" s="51">
        <v>2</v>
      </c>
      <c r="M551" s="51">
        <v>80</v>
      </c>
      <c r="N551" s="52">
        <v>1200</v>
      </c>
      <c r="O551" s="52"/>
    </row>
    <row r="552" spans="2:15" hidden="1" x14ac:dyDescent="0.25">
      <c r="B552" s="51" t="s">
        <v>68</v>
      </c>
      <c r="C552" s="51" t="s">
        <v>69</v>
      </c>
      <c r="D552" s="51" t="s">
        <v>26</v>
      </c>
      <c r="E552" s="51" t="s">
        <v>378</v>
      </c>
      <c r="F552" s="34">
        <v>0</v>
      </c>
      <c r="G552" s="52" t="s">
        <v>17</v>
      </c>
      <c r="H552" s="51">
        <v>1</v>
      </c>
      <c r="I552" s="52" t="s">
        <v>18</v>
      </c>
      <c r="J552" s="52" t="s">
        <v>104</v>
      </c>
      <c r="K552" s="51">
        <v>0</v>
      </c>
      <c r="L552" s="51">
        <v>0</v>
      </c>
      <c r="M552" s="51">
        <v>0</v>
      </c>
      <c r="N552" s="51">
        <v>0</v>
      </c>
      <c r="O552" s="51"/>
    </row>
    <row r="553" spans="2:15" hidden="1" x14ac:dyDescent="0.25">
      <c r="B553" s="51" t="s">
        <v>72</v>
      </c>
      <c r="C553" s="51" t="s">
        <v>73</v>
      </c>
      <c r="D553" s="51" t="s">
        <v>26</v>
      </c>
      <c r="E553" s="51" t="s">
        <v>378</v>
      </c>
      <c r="F553" s="34"/>
      <c r="G553" s="52" t="s">
        <v>20</v>
      </c>
      <c r="H553" s="51">
        <v>2</v>
      </c>
      <c r="I553" s="51" t="s">
        <v>158</v>
      </c>
      <c r="J553" s="51" t="s">
        <v>159</v>
      </c>
      <c r="K553" s="51">
        <v>0</v>
      </c>
      <c r="L553" s="51">
        <v>0</v>
      </c>
      <c r="M553" s="51">
        <v>0</v>
      </c>
      <c r="N553" s="52">
        <v>0</v>
      </c>
      <c r="O553" s="52"/>
    </row>
    <row r="554" spans="2:15" hidden="1" x14ac:dyDescent="0.25">
      <c r="B554" s="51" t="s">
        <v>72</v>
      </c>
      <c r="C554" s="51" t="s">
        <v>73</v>
      </c>
      <c r="D554" s="51" t="s">
        <v>26</v>
      </c>
      <c r="E554" s="51" t="s">
        <v>378</v>
      </c>
      <c r="F554" s="34"/>
      <c r="G554" s="52" t="s">
        <v>20</v>
      </c>
      <c r="H554" s="51">
        <v>2</v>
      </c>
      <c r="I554" s="51" t="s">
        <v>158</v>
      </c>
      <c r="J554" s="51" t="s">
        <v>103</v>
      </c>
      <c r="K554" s="51">
        <v>2</v>
      </c>
      <c r="L554" s="51">
        <v>2</v>
      </c>
      <c r="M554" s="51">
        <v>80</v>
      </c>
      <c r="N554" s="52">
        <v>1200</v>
      </c>
      <c r="O554" s="52"/>
    </row>
    <row r="555" spans="2:15" hidden="1" x14ac:dyDescent="0.25">
      <c r="B555" s="51" t="s">
        <v>72</v>
      </c>
      <c r="C555" s="51" t="s">
        <v>73</v>
      </c>
      <c r="D555" s="51" t="s">
        <v>26</v>
      </c>
      <c r="E555" s="51" t="s">
        <v>378</v>
      </c>
      <c r="F555" s="34"/>
      <c r="G555" s="52" t="s">
        <v>20</v>
      </c>
      <c r="H555" s="51">
        <v>2</v>
      </c>
      <c r="I555" s="51" t="s">
        <v>158</v>
      </c>
      <c r="J555" s="51" t="s">
        <v>104</v>
      </c>
      <c r="K555" s="51">
        <v>0</v>
      </c>
      <c r="L555" s="51">
        <v>0</v>
      </c>
      <c r="M555" s="51">
        <v>0</v>
      </c>
      <c r="N555" s="52">
        <v>0</v>
      </c>
      <c r="O555" s="52"/>
    </row>
    <row r="556" spans="2:15" hidden="1" x14ac:dyDescent="0.25">
      <c r="B556" s="51" t="s">
        <v>72</v>
      </c>
      <c r="C556" s="51" t="s">
        <v>73</v>
      </c>
      <c r="D556" s="51" t="s">
        <v>26</v>
      </c>
      <c r="E556" s="51" t="s">
        <v>378</v>
      </c>
      <c r="F556" s="34"/>
      <c r="G556" s="52" t="s">
        <v>20</v>
      </c>
      <c r="H556" s="51">
        <v>2</v>
      </c>
      <c r="I556" s="51" t="s">
        <v>18</v>
      </c>
      <c r="J556" s="51" t="s">
        <v>105</v>
      </c>
      <c r="K556" s="51">
        <v>0</v>
      </c>
      <c r="L556" s="51">
        <v>0</v>
      </c>
      <c r="M556" s="51">
        <v>0</v>
      </c>
      <c r="N556" s="52">
        <v>0</v>
      </c>
      <c r="O556" s="52"/>
    </row>
    <row r="557" spans="2:15" hidden="1" x14ac:dyDescent="0.25">
      <c r="B557" s="51" t="s">
        <v>72</v>
      </c>
      <c r="C557" s="51" t="s">
        <v>73</v>
      </c>
      <c r="D557" s="51" t="s">
        <v>26</v>
      </c>
      <c r="E557" s="51" t="s">
        <v>378</v>
      </c>
      <c r="F557" s="34"/>
      <c r="G557" s="52" t="s">
        <v>20</v>
      </c>
      <c r="H557" s="51">
        <v>2</v>
      </c>
      <c r="I557" s="51" t="s">
        <v>18</v>
      </c>
      <c r="J557" s="51" t="s">
        <v>103</v>
      </c>
      <c r="K557" s="51">
        <v>2</v>
      </c>
      <c r="L557" s="51">
        <v>2</v>
      </c>
      <c r="M557" s="51">
        <v>80</v>
      </c>
      <c r="N557" s="52">
        <v>1200</v>
      </c>
      <c r="O557" s="52"/>
    </row>
    <row r="558" spans="2:15" hidden="1" x14ac:dyDescent="0.25">
      <c r="B558" s="51" t="s">
        <v>72</v>
      </c>
      <c r="C558" s="51" t="s">
        <v>73</v>
      </c>
      <c r="D558" s="51" t="s">
        <v>26</v>
      </c>
      <c r="E558" s="51" t="s">
        <v>378</v>
      </c>
      <c r="F558" s="34"/>
      <c r="G558" s="52" t="s">
        <v>20</v>
      </c>
      <c r="H558" s="51">
        <v>2</v>
      </c>
      <c r="I558" s="52" t="s">
        <v>18</v>
      </c>
      <c r="J558" s="52" t="s">
        <v>104</v>
      </c>
      <c r="K558" s="51">
        <v>0</v>
      </c>
      <c r="L558" s="51">
        <v>0</v>
      </c>
      <c r="M558" s="51">
        <v>0</v>
      </c>
      <c r="N558" s="52">
        <v>0</v>
      </c>
      <c r="O558" s="52"/>
    </row>
    <row r="559" spans="2:15" hidden="1" x14ac:dyDescent="0.25">
      <c r="B559" s="51" t="s">
        <v>72</v>
      </c>
      <c r="C559" s="51" t="s">
        <v>73</v>
      </c>
      <c r="D559" s="51" t="s">
        <v>26</v>
      </c>
      <c r="E559" s="51" t="s">
        <v>378</v>
      </c>
      <c r="F559" s="34"/>
      <c r="G559" s="52" t="s">
        <v>21</v>
      </c>
      <c r="H559" s="51">
        <v>3</v>
      </c>
      <c r="I559" s="51" t="s">
        <v>158</v>
      </c>
      <c r="J559" s="51" t="s">
        <v>159</v>
      </c>
      <c r="K559" s="51">
        <v>0</v>
      </c>
      <c r="L559" s="51">
        <v>0</v>
      </c>
      <c r="M559" s="51">
        <v>0</v>
      </c>
      <c r="N559" s="52">
        <v>0</v>
      </c>
      <c r="O559" s="52"/>
    </row>
    <row r="560" spans="2:15" hidden="1" x14ac:dyDescent="0.25">
      <c r="B560" s="51" t="s">
        <v>72</v>
      </c>
      <c r="C560" s="51" t="s">
        <v>73</v>
      </c>
      <c r="D560" s="51" t="s">
        <v>26</v>
      </c>
      <c r="E560" s="51" t="s">
        <v>378</v>
      </c>
      <c r="F560" s="34"/>
      <c r="G560" s="52" t="s">
        <v>21</v>
      </c>
      <c r="H560" s="51">
        <v>3</v>
      </c>
      <c r="I560" s="51" t="s">
        <v>158</v>
      </c>
      <c r="J560" s="51" t="s">
        <v>103</v>
      </c>
      <c r="K560" s="51">
        <v>2</v>
      </c>
      <c r="L560" s="51">
        <v>2</v>
      </c>
      <c r="M560" s="51">
        <v>80</v>
      </c>
      <c r="N560" s="52">
        <v>1200</v>
      </c>
      <c r="O560" s="52"/>
    </row>
    <row r="561" spans="2:15" hidden="1" x14ac:dyDescent="0.25">
      <c r="B561" s="51" t="s">
        <v>72</v>
      </c>
      <c r="C561" s="51" t="s">
        <v>73</v>
      </c>
      <c r="D561" s="51" t="s">
        <v>26</v>
      </c>
      <c r="E561" s="51" t="s">
        <v>378</v>
      </c>
      <c r="F561" s="34"/>
      <c r="G561" s="52" t="s">
        <v>21</v>
      </c>
      <c r="H561" s="51">
        <v>3</v>
      </c>
      <c r="I561" s="51" t="s">
        <v>158</v>
      </c>
      <c r="J561" s="51" t="s">
        <v>104</v>
      </c>
      <c r="K561" s="51">
        <v>0</v>
      </c>
      <c r="L561" s="51">
        <v>0</v>
      </c>
      <c r="M561" s="51">
        <v>0</v>
      </c>
      <c r="N561" s="52">
        <v>0</v>
      </c>
      <c r="O561" s="52"/>
    </row>
    <row r="562" spans="2:15" hidden="1" x14ac:dyDescent="0.25">
      <c r="B562" s="51" t="s">
        <v>72</v>
      </c>
      <c r="C562" s="51" t="s">
        <v>73</v>
      </c>
      <c r="D562" s="51" t="s">
        <v>26</v>
      </c>
      <c r="E562" s="51" t="s">
        <v>378</v>
      </c>
      <c r="F562" s="34"/>
      <c r="G562" s="52" t="s">
        <v>21</v>
      </c>
      <c r="H562" s="51">
        <v>3</v>
      </c>
      <c r="I562" s="51" t="s">
        <v>18</v>
      </c>
      <c r="J562" s="51" t="s">
        <v>105</v>
      </c>
      <c r="K562" s="51">
        <v>0</v>
      </c>
      <c r="L562" s="51">
        <v>0</v>
      </c>
      <c r="M562" s="51">
        <v>0</v>
      </c>
      <c r="N562" s="52">
        <v>0</v>
      </c>
      <c r="O562" s="52"/>
    </row>
    <row r="563" spans="2:15" hidden="1" x14ac:dyDescent="0.25">
      <c r="B563" s="51" t="s">
        <v>72</v>
      </c>
      <c r="C563" s="51" t="s">
        <v>73</v>
      </c>
      <c r="D563" s="51" t="s">
        <v>26</v>
      </c>
      <c r="E563" s="51" t="s">
        <v>378</v>
      </c>
      <c r="F563" s="34"/>
      <c r="G563" s="52" t="s">
        <v>21</v>
      </c>
      <c r="H563" s="51">
        <v>3</v>
      </c>
      <c r="I563" s="51" t="s">
        <v>18</v>
      </c>
      <c r="J563" s="51" t="s">
        <v>103</v>
      </c>
      <c r="K563" s="51">
        <v>2</v>
      </c>
      <c r="L563" s="51">
        <v>2</v>
      </c>
      <c r="M563" s="51">
        <v>80</v>
      </c>
      <c r="N563" s="52">
        <v>1200</v>
      </c>
      <c r="O563" s="52"/>
    </row>
    <row r="564" spans="2:15" hidden="1" x14ac:dyDescent="0.25">
      <c r="B564" s="51" t="s">
        <v>72</v>
      </c>
      <c r="C564" s="51" t="s">
        <v>73</v>
      </c>
      <c r="D564" s="51" t="s">
        <v>26</v>
      </c>
      <c r="E564" s="51" t="s">
        <v>378</v>
      </c>
      <c r="F564" s="34"/>
      <c r="G564" s="52" t="s">
        <v>21</v>
      </c>
      <c r="H564" s="51">
        <v>3</v>
      </c>
      <c r="I564" s="52" t="s">
        <v>18</v>
      </c>
      <c r="J564" s="52" t="s">
        <v>104</v>
      </c>
      <c r="K564" s="51">
        <v>0</v>
      </c>
      <c r="L564" s="51">
        <v>0</v>
      </c>
      <c r="M564" s="51">
        <v>0</v>
      </c>
      <c r="N564" s="52">
        <v>0</v>
      </c>
      <c r="O564" s="52"/>
    </row>
    <row r="565" spans="2:15" hidden="1" x14ac:dyDescent="0.25">
      <c r="B565" s="51" t="s">
        <v>72</v>
      </c>
      <c r="C565" s="51" t="s">
        <v>73</v>
      </c>
      <c r="D565" s="51" t="s">
        <v>26</v>
      </c>
      <c r="E565" s="51" t="s">
        <v>378</v>
      </c>
      <c r="F565" s="34"/>
      <c r="G565" s="52" t="s">
        <v>22</v>
      </c>
      <c r="H565" s="51">
        <v>4</v>
      </c>
      <c r="I565" s="51" t="s">
        <v>158</v>
      </c>
      <c r="J565" s="51" t="s">
        <v>159</v>
      </c>
      <c r="K565" s="51">
        <v>0</v>
      </c>
      <c r="L565" s="51">
        <v>0</v>
      </c>
      <c r="M565" s="51">
        <v>0</v>
      </c>
      <c r="N565" s="52">
        <v>0</v>
      </c>
      <c r="O565" s="52"/>
    </row>
    <row r="566" spans="2:15" hidden="1" x14ac:dyDescent="0.25">
      <c r="B566" s="51" t="s">
        <v>72</v>
      </c>
      <c r="C566" s="51" t="s">
        <v>73</v>
      </c>
      <c r="D566" s="51" t="s">
        <v>26</v>
      </c>
      <c r="E566" s="51" t="s">
        <v>378</v>
      </c>
      <c r="F566" s="34"/>
      <c r="G566" s="52" t="s">
        <v>22</v>
      </c>
      <c r="H566" s="51">
        <v>4</v>
      </c>
      <c r="I566" s="51" t="s">
        <v>158</v>
      </c>
      <c r="J566" s="51" t="s">
        <v>103</v>
      </c>
      <c r="K566" s="51">
        <v>2</v>
      </c>
      <c r="L566" s="51">
        <v>2</v>
      </c>
      <c r="M566" s="51">
        <v>80</v>
      </c>
      <c r="N566" s="52">
        <v>1200</v>
      </c>
      <c r="O566" s="52"/>
    </row>
    <row r="567" spans="2:15" hidden="1" x14ac:dyDescent="0.25">
      <c r="B567" s="51" t="s">
        <v>72</v>
      </c>
      <c r="C567" s="51" t="s">
        <v>73</v>
      </c>
      <c r="D567" s="51" t="s">
        <v>26</v>
      </c>
      <c r="E567" s="51" t="s">
        <v>378</v>
      </c>
      <c r="F567" s="34"/>
      <c r="G567" s="52" t="s">
        <v>22</v>
      </c>
      <c r="H567" s="51">
        <v>4</v>
      </c>
      <c r="I567" s="51" t="s">
        <v>158</v>
      </c>
      <c r="J567" s="51" t="s">
        <v>104</v>
      </c>
      <c r="K567" s="51">
        <v>0</v>
      </c>
      <c r="L567" s="51">
        <v>0</v>
      </c>
      <c r="M567" s="51">
        <v>0</v>
      </c>
      <c r="N567" s="52">
        <v>0</v>
      </c>
      <c r="O567" s="52"/>
    </row>
    <row r="568" spans="2:15" hidden="1" x14ac:dyDescent="0.25">
      <c r="B568" s="51" t="s">
        <v>72</v>
      </c>
      <c r="C568" s="51" t="s">
        <v>73</v>
      </c>
      <c r="D568" s="51" t="s">
        <v>26</v>
      </c>
      <c r="E568" s="51" t="s">
        <v>378</v>
      </c>
      <c r="F568" s="34"/>
      <c r="G568" s="52" t="s">
        <v>22</v>
      </c>
      <c r="H568" s="51">
        <v>4</v>
      </c>
      <c r="I568" s="51" t="s">
        <v>18</v>
      </c>
      <c r="J568" s="51" t="s">
        <v>105</v>
      </c>
      <c r="K568" s="51">
        <v>0</v>
      </c>
      <c r="L568" s="51">
        <v>0</v>
      </c>
      <c r="M568" s="51">
        <v>0</v>
      </c>
      <c r="N568" s="52">
        <v>0</v>
      </c>
      <c r="O568" s="52"/>
    </row>
    <row r="569" spans="2:15" hidden="1" x14ac:dyDescent="0.25">
      <c r="B569" s="51" t="s">
        <v>72</v>
      </c>
      <c r="C569" s="51" t="s">
        <v>73</v>
      </c>
      <c r="D569" s="51" t="s">
        <v>26</v>
      </c>
      <c r="E569" s="51" t="s">
        <v>378</v>
      </c>
      <c r="F569" s="34"/>
      <c r="G569" s="52" t="s">
        <v>22</v>
      </c>
      <c r="H569" s="51">
        <v>4</v>
      </c>
      <c r="I569" s="51" t="s">
        <v>18</v>
      </c>
      <c r="J569" s="51" t="s">
        <v>103</v>
      </c>
      <c r="K569" s="51">
        <v>2</v>
      </c>
      <c r="L569" s="51">
        <v>2</v>
      </c>
      <c r="M569" s="51">
        <v>80</v>
      </c>
      <c r="N569" s="52">
        <v>1200</v>
      </c>
      <c r="O569" s="52"/>
    </row>
    <row r="570" spans="2:15" hidden="1" x14ac:dyDescent="0.25">
      <c r="B570" s="51" t="s">
        <v>72</v>
      </c>
      <c r="C570" s="51" t="s">
        <v>73</v>
      </c>
      <c r="D570" s="51" t="s">
        <v>26</v>
      </c>
      <c r="E570" s="51" t="s">
        <v>378</v>
      </c>
      <c r="F570" s="34"/>
      <c r="G570" s="52" t="s">
        <v>22</v>
      </c>
      <c r="H570" s="51">
        <v>4</v>
      </c>
      <c r="I570" s="52" t="s">
        <v>18</v>
      </c>
      <c r="J570" s="52" t="s">
        <v>104</v>
      </c>
      <c r="K570" s="51">
        <v>0</v>
      </c>
      <c r="L570" s="51">
        <v>0</v>
      </c>
      <c r="M570" s="51">
        <v>0</v>
      </c>
      <c r="N570" s="52">
        <v>0</v>
      </c>
      <c r="O570" s="52"/>
    </row>
    <row r="571" spans="2:15" hidden="1" x14ac:dyDescent="0.25">
      <c r="B571" s="51" t="s">
        <v>72</v>
      </c>
      <c r="C571" s="51" t="s">
        <v>73</v>
      </c>
      <c r="D571" s="51" t="s">
        <v>26</v>
      </c>
      <c r="E571" s="51" t="s">
        <v>378</v>
      </c>
      <c r="F571" s="34"/>
      <c r="G571" s="52" t="s">
        <v>23</v>
      </c>
      <c r="H571" s="51">
        <v>5</v>
      </c>
      <c r="I571" s="51" t="s">
        <v>158</v>
      </c>
      <c r="J571" s="51" t="s">
        <v>159</v>
      </c>
      <c r="K571" s="51">
        <v>0</v>
      </c>
      <c r="L571" s="51">
        <v>0</v>
      </c>
      <c r="M571" s="51">
        <v>0</v>
      </c>
      <c r="N571" s="52">
        <v>0</v>
      </c>
      <c r="O571" s="52"/>
    </row>
    <row r="572" spans="2:15" hidden="1" x14ac:dyDescent="0.25">
      <c r="B572" s="51" t="s">
        <v>72</v>
      </c>
      <c r="C572" s="51" t="s">
        <v>73</v>
      </c>
      <c r="D572" s="51" t="s">
        <v>26</v>
      </c>
      <c r="E572" s="51" t="s">
        <v>378</v>
      </c>
      <c r="F572" s="34"/>
      <c r="G572" s="52" t="s">
        <v>23</v>
      </c>
      <c r="H572" s="51">
        <v>5</v>
      </c>
      <c r="I572" s="51" t="s">
        <v>158</v>
      </c>
      <c r="J572" s="51" t="s">
        <v>103</v>
      </c>
      <c r="K572" s="51">
        <v>2</v>
      </c>
      <c r="L572" s="51">
        <v>2</v>
      </c>
      <c r="M572" s="51">
        <v>80</v>
      </c>
      <c r="N572" s="52">
        <v>1200</v>
      </c>
      <c r="O572" s="52"/>
    </row>
    <row r="573" spans="2:15" hidden="1" x14ac:dyDescent="0.25">
      <c r="B573" s="51" t="s">
        <v>72</v>
      </c>
      <c r="C573" s="51" t="s">
        <v>73</v>
      </c>
      <c r="D573" s="51" t="s">
        <v>26</v>
      </c>
      <c r="E573" s="51" t="s">
        <v>378</v>
      </c>
      <c r="F573" s="34"/>
      <c r="G573" s="52" t="s">
        <v>23</v>
      </c>
      <c r="H573" s="51">
        <v>5</v>
      </c>
      <c r="I573" s="51" t="s">
        <v>158</v>
      </c>
      <c r="J573" s="51" t="s">
        <v>104</v>
      </c>
      <c r="K573" s="51">
        <v>0</v>
      </c>
      <c r="L573" s="51">
        <v>0</v>
      </c>
      <c r="M573" s="51">
        <v>0</v>
      </c>
      <c r="N573" s="52">
        <v>0</v>
      </c>
      <c r="O573" s="52"/>
    </row>
    <row r="574" spans="2:15" hidden="1" x14ac:dyDescent="0.25">
      <c r="B574" s="51" t="s">
        <v>72</v>
      </c>
      <c r="C574" s="51" t="s">
        <v>73</v>
      </c>
      <c r="D574" s="51" t="s">
        <v>26</v>
      </c>
      <c r="E574" s="51" t="s">
        <v>378</v>
      </c>
      <c r="F574" s="34"/>
      <c r="G574" s="52" t="s">
        <v>23</v>
      </c>
      <c r="H574" s="51">
        <v>5</v>
      </c>
      <c r="I574" s="51" t="s">
        <v>18</v>
      </c>
      <c r="J574" s="51" t="s">
        <v>105</v>
      </c>
      <c r="K574" s="51">
        <v>0</v>
      </c>
      <c r="L574" s="51">
        <v>0</v>
      </c>
      <c r="M574" s="51">
        <v>0</v>
      </c>
      <c r="N574" s="52">
        <v>0</v>
      </c>
      <c r="O574" s="52"/>
    </row>
    <row r="575" spans="2:15" hidden="1" x14ac:dyDescent="0.25">
      <c r="B575" s="51" t="s">
        <v>72</v>
      </c>
      <c r="C575" s="51" t="s">
        <v>73</v>
      </c>
      <c r="D575" s="51" t="s">
        <v>26</v>
      </c>
      <c r="E575" s="51" t="s">
        <v>378</v>
      </c>
      <c r="F575" s="34"/>
      <c r="G575" s="52" t="s">
        <v>23</v>
      </c>
      <c r="H575" s="51">
        <v>5</v>
      </c>
      <c r="I575" s="51" t="s">
        <v>18</v>
      </c>
      <c r="J575" s="51" t="s">
        <v>103</v>
      </c>
      <c r="K575" s="51">
        <v>0</v>
      </c>
      <c r="L575" s="51">
        <v>0</v>
      </c>
      <c r="M575" s="51">
        <v>0</v>
      </c>
      <c r="N575" s="52">
        <v>0</v>
      </c>
      <c r="O575" s="52"/>
    </row>
    <row r="576" spans="2:15" hidden="1" x14ac:dyDescent="0.25">
      <c r="B576" s="51" t="s">
        <v>72</v>
      </c>
      <c r="C576" s="51" t="s">
        <v>73</v>
      </c>
      <c r="D576" s="51" t="s">
        <v>26</v>
      </c>
      <c r="E576" s="51" t="s">
        <v>378</v>
      </c>
      <c r="F576" s="34"/>
      <c r="G576" s="52" t="s">
        <v>23</v>
      </c>
      <c r="H576" s="51">
        <v>5</v>
      </c>
      <c r="I576" s="51" t="s">
        <v>18</v>
      </c>
      <c r="J576" s="51" t="s">
        <v>104</v>
      </c>
      <c r="K576" s="51">
        <v>0</v>
      </c>
      <c r="L576" s="51">
        <v>0</v>
      </c>
      <c r="M576" s="51">
        <v>0</v>
      </c>
      <c r="N576" s="52">
        <v>0</v>
      </c>
      <c r="O576" s="52"/>
    </row>
    <row r="577" spans="2:15" hidden="1" x14ac:dyDescent="0.25">
      <c r="B577" s="51" t="s">
        <v>82</v>
      </c>
      <c r="C577" s="51" t="s">
        <v>83</v>
      </c>
      <c r="D577" s="51" t="s">
        <v>15</v>
      </c>
      <c r="E577" s="51" t="s">
        <v>378</v>
      </c>
      <c r="F577" s="34"/>
      <c r="G577" s="52" t="s">
        <v>17</v>
      </c>
      <c r="H577" s="51">
        <v>1</v>
      </c>
      <c r="I577" s="51" t="s">
        <v>158</v>
      </c>
      <c r="J577" s="51" t="s">
        <v>159</v>
      </c>
      <c r="K577" s="51">
        <v>0</v>
      </c>
      <c r="L577" s="51">
        <v>0</v>
      </c>
      <c r="M577" s="51">
        <v>0</v>
      </c>
      <c r="N577" s="52">
        <v>0</v>
      </c>
      <c r="O577" s="52"/>
    </row>
    <row r="578" spans="2:15" hidden="1" x14ac:dyDescent="0.25">
      <c r="B578" s="51" t="s">
        <v>82</v>
      </c>
      <c r="C578" s="51" t="s">
        <v>83</v>
      </c>
      <c r="D578" s="51" t="s">
        <v>15</v>
      </c>
      <c r="E578" s="51" t="s">
        <v>378</v>
      </c>
      <c r="F578" s="34"/>
      <c r="G578" s="52" t="s">
        <v>17</v>
      </c>
      <c r="H578" s="51">
        <v>1</v>
      </c>
      <c r="I578" s="51" t="s">
        <v>158</v>
      </c>
      <c r="J578" s="51" t="s">
        <v>103</v>
      </c>
      <c r="K578" s="51">
        <v>0</v>
      </c>
      <c r="L578" s="51">
        <v>0</v>
      </c>
      <c r="M578" s="51">
        <v>0</v>
      </c>
      <c r="N578" s="52">
        <v>0</v>
      </c>
      <c r="O578" s="52"/>
    </row>
    <row r="579" spans="2:15" hidden="1" x14ac:dyDescent="0.25">
      <c r="B579" s="51" t="s">
        <v>82</v>
      </c>
      <c r="C579" s="51" t="s">
        <v>83</v>
      </c>
      <c r="D579" s="51" t="s">
        <v>15</v>
      </c>
      <c r="E579" s="51" t="s">
        <v>378</v>
      </c>
      <c r="F579" s="34"/>
      <c r="G579" s="52" t="s">
        <v>17</v>
      </c>
      <c r="H579" s="51">
        <v>1</v>
      </c>
      <c r="I579" s="51" t="s">
        <v>158</v>
      </c>
      <c r="J579" s="51" t="s">
        <v>104</v>
      </c>
      <c r="K579" s="51">
        <v>0</v>
      </c>
      <c r="L579" s="51">
        <v>0</v>
      </c>
      <c r="M579" s="51">
        <v>0</v>
      </c>
      <c r="N579" s="52">
        <v>0</v>
      </c>
      <c r="O579" s="52"/>
    </row>
    <row r="580" spans="2:15" hidden="1" x14ac:dyDescent="0.25">
      <c r="B580" s="51" t="s">
        <v>82</v>
      </c>
      <c r="C580" s="51" t="s">
        <v>83</v>
      </c>
      <c r="D580" s="51" t="s">
        <v>15</v>
      </c>
      <c r="E580" s="51" t="s">
        <v>378</v>
      </c>
      <c r="F580" s="34"/>
      <c r="G580" s="52" t="s">
        <v>17</v>
      </c>
      <c r="H580" s="51">
        <v>1</v>
      </c>
      <c r="I580" s="51" t="s">
        <v>18</v>
      </c>
      <c r="J580" s="51" t="s">
        <v>105</v>
      </c>
      <c r="K580" s="51">
        <v>0</v>
      </c>
      <c r="L580" s="51">
        <v>0</v>
      </c>
      <c r="M580" s="51">
        <v>0</v>
      </c>
      <c r="N580" s="52">
        <v>0</v>
      </c>
      <c r="O580" s="52"/>
    </row>
    <row r="581" spans="2:15" hidden="1" x14ac:dyDescent="0.25">
      <c r="B581" s="51" t="s">
        <v>82</v>
      </c>
      <c r="C581" s="51" t="s">
        <v>83</v>
      </c>
      <c r="D581" s="51" t="s">
        <v>15</v>
      </c>
      <c r="E581" s="51" t="s">
        <v>378</v>
      </c>
      <c r="F581" s="34"/>
      <c r="G581" s="52" t="s">
        <v>17</v>
      </c>
      <c r="H581" s="51">
        <v>1</v>
      </c>
      <c r="I581" s="51" t="s">
        <v>18</v>
      </c>
      <c r="J581" s="51" t="s">
        <v>103</v>
      </c>
      <c r="K581" s="51">
        <v>0</v>
      </c>
      <c r="L581" s="51">
        <v>0</v>
      </c>
      <c r="M581" s="51">
        <v>0</v>
      </c>
      <c r="N581" s="52">
        <v>0</v>
      </c>
      <c r="O581" s="52"/>
    </row>
    <row r="582" spans="2:15" hidden="1" x14ac:dyDescent="0.25">
      <c r="B582" s="51" t="s">
        <v>82</v>
      </c>
      <c r="C582" s="51" t="s">
        <v>83</v>
      </c>
      <c r="D582" s="51" t="s">
        <v>15</v>
      </c>
      <c r="E582" s="51" t="s">
        <v>378</v>
      </c>
      <c r="F582" s="34">
        <v>0</v>
      </c>
      <c r="G582" s="52" t="s">
        <v>17</v>
      </c>
      <c r="H582" s="51">
        <v>1</v>
      </c>
      <c r="I582" s="52" t="s">
        <v>18</v>
      </c>
      <c r="J582" s="52" t="s">
        <v>104</v>
      </c>
      <c r="K582" s="51">
        <v>0</v>
      </c>
      <c r="L582" s="51">
        <v>0</v>
      </c>
      <c r="M582" s="51">
        <v>0</v>
      </c>
      <c r="N582" s="52">
        <v>0</v>
      </c>
      <c r="O582" s="52"/>
    </row>
    <row r="583" spans="2:15" hidden="1" x14ac:dyDescent="0.25">
      <c r="B583" s="51" t="s">
        <v>82</v>
      </c>
      <c r="C583" s="51" t="s">
        <v>83</v>
      </c>
      <c r="D583" s="51" t="s">
        <v>15</v>
      </c>
      <c r="E583" s="51" t="s">
        <v>378</v>
      </c>
      <c r="F583" s="34"/>
      <c r="G583" s="52" t="s">
        <v>20</v>
      </c>
      <c r="H583" s="51">
        <v>2</v>
      </c>
      <c r="I583" s="51" t="s">
        <v>18</v>
      </c>
      <c r="J583" s="51" t="s">
        <v>105</v>
      </c>
      <c r="K583" s="51">
        <v>0</v>
      </c>
      <c r="L583" s="51">
        <v>0</v>
      </c>
      <c r="M583" s="51">
        <v>0</v>
      </c>
      <c r="N583" s="52">
        <v>0</v>
      </c>
      <c r="O583" s="52"/>
    </row>
    <row r="584" spans="2:15" hidden="1" x14ac:dyDescent="0.25">
      <c r="B584" s="51" t="s">
        <v>82</v>
      </c>
      <c r="C584" s="51" t="s">
        <v>83</v>
      </c>
      <c r="D584" s="51" t="s">
        <v>15</v>
      </c>
      <c r="E584" s="51" t="s">
        <v>378</v>
      </c>
      <c r="F584" s="34"/>
      <c r="G584" s="52" t="s">
        <v>20</v>
      </c>
      <c r="H584" s="51">
        <v>2</v>
      </c>
      <c r="I584" s="51" t="s">
        <v>18</v>
      </c>
      <c r="J584" s="51" t="s">
        <v>103</v>
      </c>
      <c r="K584" s="51">
        <v>0</v>
      </c>
      <c r="L584" s="51">
        <v>0</v>
      </c>
      <c r="M584" s="51">
        <v>0</v>
      </c>
      <c r="N584" s="52">
        <v>0</v>
      </c>
      <c r="O584" s="52"/>
    </row>
    <row r="585" spans="2:15" hidden="1" x14ac:dyDescent="0.25">
      <c r="B585" s="51" t="s">
        <v>82</v>
      </c>
      <c r="C585" s="51" t="s">
        <v>83</v>
      </c>
      <c r="D585" s="51" t="s">
        <v>15</v>
      </c>
      <c r="E585" s="51" t="s">
        <v>378</v>
      </c>
      <c r="F585" s="34"/>
      <c r="G585" s="52" t="s">
        <v>20</v>
      </c>
      <c r="H585" s="51">
        <v>2</v>
      </c>
      <c r="I585" s="52" t="s">
        <v>18</v>
      </c>
      <c r="J585" s="52" t="s">
        <v>104</v>
      </c>
      <c r="K585" s="51">
        <v>0</v>
      </c>
      <c r="L585" s="51">
        <v>0</v>
      </c>
      <c r="M585" s="51">
        <v>0</v>
      </c>
      <c r="N585" s="52">
        <v>0</v>
      </c>
      <c r="O585" s="52"/>
    </row>
    <row r="586" spans="2:15" hidden="1" x14ac:dyDescent="0.25">
      <c r="B586" s="51" t="s">
        <v>82</v>
      </c>
      <c r="C586" s="51" t="s">
        <v>83</v>
      </c>
      <c r="D586" s="51" t="s">
        <v>15</v>
      </c>
      <c r="E586" s="51" t="s">
        <v>378</v>
      </c>
      <c r="F586" s="34"/>
      <c r="G586" s="52" t="s">
        <v>21</v>
      </c>
      <c r="H586" s="51">
        <v>3</v>
      </c>
      <c r="I586" s="51" t="s">
        <v>18</v>
      </c>
      <c r="J586" s="51" t="s">
        <v>105</v>
      </c>
      <c r="K586" s="51">
        <v>0</v>
      </c>
      <c r="L586" s="51">
        <v>0</v>
      </c>
      <c r="M586" s="51">
        <v>0</v>
      </c>
      <c r="N586" s="52">
        <v>0</v>
      </c>
      <c r="O586" s="52"/>
    </row>
    <row r="587" spans="2:15" hidden="1" x14ac:dyDescent="0.25">
      <c r="B587" s="51" t="s">
        <v>82</v>
      </c>
      <c r="C587" s="51" t="s">
        <v>83</v>
      </c>
      <c r="D587" s="51" t="s">
        <v>15</v>
      </c>
      <c r="E587" s="51" t="s">
        <v>378</v>
      </c>
      <c r="F587" s="34"/>
      <c r="G587" s="52" t="s">
        <v>21</v>
      </c>
      <c r="H587" s="51">
        <v>3</v>
      </c>
      <c r="I587" s="51" t="s">
        <v>18</v>
      </c>
      <c r="J587" s="51" t="s">
        <v>103</v>
      </c>
      <c r="K587" s="51">
        <v>0</v>
      </c>
      <c r="L587" s="51">
        <v>0</v>
      </c>
      <c r="M587" s="51">
        <v>0</v>
      </c>
      <c r="N587" s="52">
        <v>0</v>
      </c>
      <c r="O587" s="52"/>
    </row>
    <row r="588" spans="2:15" hidden="1" x14ac:dyDescent="0.25">
      <c r="B588" s="51" t="s">
        <v>82</v>
      </c>
      <c r="C588" s="51" t="s">
        <v>83</v>
      </c>
      <c r="D588" s="51" t="s">
        <v>15</v>
      </c>
      <c r="E588" s="51" t="s">
        <v>378</v>
      </c>
      <c r="F588" s="34"/>
      <c r="G588" s="52" t="s">
        <v>21</v>
      </c>
      <c r="H588" s="51">
        <v>3</v>
      </c>
      <c r="I588" s="52" t="s">
        <v>18</v>
      </c>
      <c r="J588" s="52" t="s">
        <v>104</v>
      </c>
      <c r="K588" s="51">
        <v>0</v>
      </c>
      <c r="L588" s="51">
        <v>0</v>
      </c>
      <c r="M588" s="51">
        <v>0</v>
      </c>
      <c r="N588" s="52">
        <v>0</v>
      </c>
      <c r="O588" s="52"/>
    </row>
    <row r="589" spans="2:15" hidden="1" x14ac:dyDescent="0.25">
      <c r="B589" s="51" t="s">
        <v>82</v>
      </c>
      <c r="C589" s="51" t="s">
        <v>83</v>
      </c>
      <c r="D589" s="51" t="s">
        <v>15</v>
      </c>
      <c r="E589" s="51" t="s">
        <v>378</v>
      </c>
      <c r="F589" s="34"/>
      <c r="G589" s="52" t="s">
        <v>22</v>
      </c>
      <c r="H589" s="51">
        <v>4</v>
      </c>
      <c r="I589" s="51" t="s">
        <v>18</v>
      </c>
      <c r="J589" s="51" t="s">
        <v>105</v>
      </c>
      <c r="K589" s="51">
        <v>0</v>
      </c>
      <c r="L589" s="51">
        <v>0</v>
      </c>
      <c r="M589" s="51">
        <v>0</v>
      </c>
      <c r="N589" s="52">
        <v>0</v>
      </c>
      <c r="O589" s="52"/>
    </row>
    <row r="590" spans="2:15" hidden="1" x14ac:dyDescent="0.25">
      <c r="B590" s="51" t="s">
        <v>82</v>
      </c>
      <c r="C590" s="51" t="s">
        <v>83</v>
      </c>
      <c r="D590" s="51" t="s">
        <v>15</v>
      </c>
      <c r="E590" s="51" t="s">
        <v>378</v>
      </c>
      <c r="F590" s="34"/>
      <c r="G590" s="52" t="s">
        <v>22</v>
      </c>
      <c r="H590" s="51">
        <v>4</v>
      </c>
      <c r="I590" s="51" t="s">
        <v>18</v>
      </c>
      <c r="J590" s="51" t="s">
        <v>103</v>
      </c>
      <c r="K590" s="51">
        <v>0</v>
      </c>
      <c r="L590" s="51">
        <v>0</v>
      </c>
      <c r="M590" s="51">
        <v>0</v>
      </c>
      <c r="N590" s="52">
        <v>0</v>
      </c>
      <c r="O590" s="52"/>
    </row>
    <row r="591" spans="2:15" hidden="1" x14ac:dyDescent="0.25">
      <c r="B591" s="51" t="s">
        <v>82</v>
      </c>
      <c r="C591" s="51" t="s">
        <v>83</v>
      </c>
      <c r="D591" s="51" t="s">
        <v>15</v>
      </c>
      <c r="E591" s="51" t="s">
        <v>378</v>
      </c>
      <c r="F591" s="34"/>
      <c r="G591" s="52" t="s">
        <v>22</v>
      </c>
      <c r="H591" s="51">
        <v>4</v>
      </c>
      <c r="I591" s="52" t="s">
        <v>18</v>
      </c>
      <c r="J591" s="52" t="s">
        <v>104</v>
      </c>
      <c r="K591" s="51">
        <v>0</v>
      </c>
      <c r="L591" s="51">
        <v>0</v>
      </c>
      <c r="M591" s="51">
        <v>0</v>
      </c>
      <c r="N591" s="52">
        <v>0</v>
      </c>
      <c r="O591" s="52"/>
    </row>
    <row r="592" spans="2:15" hidden="1" x14ac:dyDescent="0.25">
      <c r="B592" s="51" t="s">
        <v>82</v>
      </c>
      <c r="C592" s="51" t="s">
        <v>83</v>
      </c>
      <c r="D592" s="51" t="s">
        <v>15</v>
      </c>
      <c r="E592" s="51" t="s">
        <v>378</v>
      </c>
      <c r="F592" s="34"/>
      <c r="G592" s="52" t="s">
        <v>23</v>
      </c>
      <c r="H592" s="51">
        <v>5</v>
      </c>
      <c r="I592" s="51" t="s">
        <v>18</v>
      </c>
      <c r="J592" s="51" t="s">
        <v>105</v>
      </c>
      <c r="K592" s="51">
        <v>0</v>
      </c>
      <c r="L592" s="51">
        <v>0</v>
      </c>
      <c r="M592" s="51">
        <v>0</v>
      </c>
      <c r="N592" s="52">
        <v>0</v>
      </c>
      <c r="O592" s="52"/>
    </row>
    <row r="593" spans="2:15" hidden="1" x14ac:dyDescent="0.25">
      <c r="B593" s="51" t="s">
        <v>82</v>
      </c>
      <c r="C593" s="51" t="s">
        <v>83</v>
      </c>
      <c r="D593" s="51" t="s">
        <v>15</v>
      </c>
      <c r="E593" s="51" t="s">
        <v>378</v>
      </c>
      <c r="F593" s="34"/>
      <c r="G593" s="52" t="s">
        <v>23</v>
      </c>
      <c r="H593" s="51">
        <v>5</v>
      </c>
      <c r="I593" s="51" t="s">
        <v>18</v>
      </c>
      <c r="J593" s="51" t="s">
        <v>103</v>
      </c>
      <c r="K593" s="51">
        <v>0</v>
      </c>
      <c r="L593" s="51">
        <v>0</v>
      </c>
      <c r="M593" s="51">
        <v>0</v>
      </c>
      <c r="N593" s="52">
        <v>0</v>
      </c>
      <c r="O593" s="52"/>
    </row>
    <row r="594" spans="2:15" hidden="1" x14ac:dyDescent="0.25">
      <c r="B594" s="51" t="s">
        <v>82</v>
      </c>
      <c r="C594" s="51" t="s">
        <v>83</v>
      </c>
      <c r="D594" s="51" t="s">
        <v>15</v>
      </c>
      <c r="E594" s="51" t="s">
        <v>378</v>
      </c>
      <c r="F594" s="34"/>
      <c r="G594" s="52" t="s">
        <v>23</v>
      </c>
      <c r="H594" s="51">
        <v>5</v>
      </c>
      <c r="I594" s="51" t="s">
        <v>18</v>
      </c>
      <c r="J594" s="51" t="s">
        <v>104</v>
      </c>
      <c r="K594" s="51">
        <v>0</v>
      </c>
      <c r="L594" s="51">
        <v>0</v>
      </c>
      <c r="M594" s="51">
        <v>0</v>
      </c>
      <c r="N594" s="52">
        <v>0</v>
      </c>
      <c r="O594" s="52"/>
    </row>
    <row r="595" spans="2:15" hidden="1" x14ac:dyDescent="0.25">
      <c r="B595" s="51" t="s">
        <v>80</v>
      </c>
      <c r="C595" s="51" t="s">
        <v>81</v>
      </c>
      <c r="D595" s="51" t="s">
        <v>15</v>
      </c>
      <c r="E595" s="51" t="s">
        <v>378</v>
      </c>
      <c r="F595" s="34"/>
      <c r="G595" s="52" t="s">
        <v>23</v>
      </c>
      <c r="H595" s="51">
        <v>5</v>
      </c>
      <c r="I595" s="51" t="s">
        <v>18</v>
      </c>
      <c r="J595" s="51" t="s">
        <v>103</v>
      </c>
      <c r="K595" s="51">
        <v>0</v>
      </c>
      <c r="L595" s="51">
        <v>0</v>
      </c>
      <c r="M595" s="51">
        <v>0</v>
      </c>
      <c r="N595" s="52">
        <v>0</v>
      </c>
      <c r="O595" s="52"/>
    </row>
    <row r="596" spans="2:15" hidden="1" x14ac:dyDescent="0.25">
      <c r="B596" s="51" t="s">
        <v>80</v>
      </c>
      <c r="C596" s="51" t="s">
        <v>81</v>
      </c>
      <c r="D596" s="51" t="s">
        <v>15</v>
      </c>
      <c r="E596" s="51" t="s">
        <v>378</v>
      </c>
      <c r="F596" s="34"/>
      <c r="G596" s="52" t="s">
        <v>23</v>
      </c>
      <c r="H596" s="51">
        <v>5</v>
      </c>
      <c r="I596" s="52" t="s">
        <v>18</v>
      </c>
      <c r="J596" s="52" t="s">
        <v>104</v>
      </c>
      <c r="K596" s="51">
        <v>0</v>
      </c>
      <c r="L596" s="51">
        <v>0</v>
      </c>
      <c r="M596" s="51">
        <v>0</v>
      </c>
      <c r="N596" s="52">
        <v>0</v>
      </c>
      <c r="O596" s="52"/>
    </row>
    <row r="597" spans="2:15" hidden="1" x14ac:dyDescent="0.25">
      <c r="B597" s="51" t="s">
        <v>80</v>
      </c>
      <c r="C597" s="51" t="s">
        <v>81</v>
      </c>
      <c r="D597" s="51" t="s">
        <v>15</v>
      </c>
      <c r="E597" s="51" t="s">
        <v>378</v>
      </c>
      <c r="F597" s="34"/>
      <c r="G597" s="52" t="s">
        <v>17</v>
      </c>
      <c r="H597" s="51">
        <v>1</v>
      </c>
      <c r="I597" s="51" t="s">
        <v>158</v>
      </c>
      <c r="J597" s="51" t="s">
        <v>159</v>
      </c>
      <c r="K597" s="51">
        <v>7</v>
      </c>
      <c r="L597" s="51">
        <v>7</v>
      </c>
      <c r="M597" s="51">
        <v>0</v>
      </c>
      <c r="N597" s="52">
        <v>0</v>
      </c>
      <c r="O597" s="52"/>
    </row>
    <row r="598" spans="2:15" hidden="1" x14ac:dyDescent="0.25">
      <c r="B598" s="51" t="s">
        <v>80</v>
      </c>
      <c r="C598" s="51" t="s">
        <v>81</v>
      </c>
      <c r="D598" s="51" t="s">
        <v>15</v>
      </c>
      <c r="E598" s="51" t="s">
        <v>378</v>
      </c>
      <c r="F598" s="34"/>
      <c r="G598" s="52" t="s">
        <v>17</v>
      </c>
      <c r="H598" s="51">
        <v>1</v>
      </c>
      <c r="I598" s="51" t="s">
        <v>158</v>
      </c>
      <c r="J598" s="51" t="s">
        <v>103</v>
      </c>
      <c r="K598" s="51">
        <v>8</v>
      </c>
      <c r="L598" s="51">
        <v>8</v>
      </c>
      <c r="M598" s="51">
        <v>260</v>
      </c>
      <c r="N598" s="52">
        <v>4945.83</v>
      </c>
      <c r="O598" s="52"/>
    </row>
    <row r="599" spans="2:15" hidden="1" x14ac:dyDescent="0.25">
      <c r="B599" s="51" t="s">
        <v>80</v>
      </c>
      <c r="C599" s="51" t="s">
        <v>81</v>
      </c>
      <c r="D599" s="51" t="s">
        <v>15</v>
      </c>
      <c r="E599" s="51" t="s">
        <v>378</v>
      </c>
      <c r="F599" s="34"/>
      <c r="G599" s="52" t="s">
        <v>17</v>
      </c>
      <c r="H599" s="51">
        <v>1</v>
      </c>
      <c r="I599" s="51" t="s">
        <v>158</v>
      </c>
      <c r="J599" s="51" t="s">
        <v>104</v>
      </c>
      <c r="K599" s="51">
        <v>16</v>
      </c>
      <c r="L599" s="51">
        <v>16</v>
      </c>
      <c r="M599" s="51">
        <v>596</v>
      </c>
      <c r="N599" s="52">
        <v>127742.83</v>
      </c>
      <c r="O599" s="52"/>
    </row>
    <row r="600" spans="2:15" hidden="1" x14ac:dyDescent="0.25">
      <c r="B600" s="51" t="s">
        <v>80</v>
      </c>
      <c r="C600" s="51" t="s">
        <v>81</v>
      </c>
      <c r="D600" s="51" t="s">
        <v>15</v>
      </c>
      <c r="E600" s="51" t="s">
        <v>378</v>
      </c>
      <c r="F600" s="34"/>
      <c r="G600" s="52" t="s">
        <v>17</v>
      </c>
      <c r="H600" s="51">
        <v>1</v>
      </c>
      <c r="I600" s="51" t="s">
        <v>18</v>
      </c>
      <c r="J600" s="51" t="s">
        <v>105</v>
      </c>
      <c r="K600" s="51">
        <v>0</v>
      </c>
      <c r="L600" s="51">
        <v>0</v>
      </c>
      <c r="M600" s="51">
        <v>0</v>
      </c>
      <c r="N600" s="52">
        <v>0</v>
      </c>
      <c r="O600" s="52"/>
    </row>
    <row r="601" spans="2:15" hidden="1" x14ac:dyDescent="0.25">
      <c r="B601" s="51" t="s">
        <v>80</v>
      </c>
      <c r="C601" s="51" t="s">
        <v>81</v>
      </c>
      <c r="D601" s="51" t="s">
        <v>15</v>
      </c>
      <c r="E601" s="51" t="s">
        <v>378</v>
      </c>
      <c r="F601" s="34"/>
      <c r="G601" s="52" t="s">
        <v>17</v>
      </c>
      <c r="H601" s="51">
        <v>1</v>
      </c>
      <c r="I601" s="51" t="s">
        <v>18</v>
      </c>
      <c r="J601" s="51" t="s">
        <v>103</v>
      </c>
      <c r="K601" s="51">
        <v>0</v>
      </c>
      <c r="L601" s="51">
        <v>0</v>
      </c>
      <c r="M601" s="51">
        <v>0</v>
      </c>
      <c r="N601" s="52">
        <v>0</v>
      </c>
      <c r="O601" s="52"/>
    </row>
    <row r="602" spans="2:15" hidden="1" x14ac:dyDescent="0.25">
      <c r="B602" s="51" t="s">
        <v>74</v>
      </c>
      <c r="C602" s="51" t="s">
        <v>75</v>
      </c>
      <c r="D602" s="51" t="s">
        <v>15</v>
      </c>
      <c r="E602" s="51" t="s">
        <v>378</v>
      </c>
      <c r="F602" s="34">
        <v>4857.5267999999996</v>
      </c>
      <c r="G602" s="52" t="s">
        <v>17</v>
      </c>
      <c r="H602" s="51">
        <v>1</v>
      </c>
      <c r="I602" s="52" t="s">
        <v>18</v>
      </c>
      <c r="J602" s="52" t="s">
        <v>104</v>
      </c>
      <c r="K602" s="51">
        <v>0</v>
      </c>
      <c r="L602" s="51">
        <v>0</v>
      </c>
      <c r="M602" s="51">
        <v>0</v>
      </c>
      <c r="N602" s="52">
        <v>0</v>
      </c>
      <c r="O602" s="52"/>
    </row>
    <row r="603" spans="2:15" hidden="1" x14ac:dyDescent="0.25">
      <c r="B603" s="51" t="s">
        <v>80</v>
      </c>
      <c r="C603" s="51" t="s">
        <v>81</v>
      </c>
      <c r="D603" s="51" t="s">
        <v>15</v>
      </c>
      <c r="E603" s="51" t="s">
        <v>378</v>
      </c>
      <c r="F603" s="34"/>
      <c r="G603" s="52" t="s">
        <v>20</v>
      </c>
      <c r="H603" s="51">
        <v>2</v>
      </c>
      <c r="I603" s="51" t="s">
        <v>158</v>
      </c>
      <c r="J603" s="51" t="s">
        <v>103</v>
      </c>
      <c r="K603" s="51">
        <v>8</v>
      </c>
      <c r="L603" s="51">
        <v>8</v>
      </c>
      <c r="M603" s="51">
        <v>260</v>
      </c>
      <c r="N603" s="52">
        <v>4945.83</v>
      </c>
      <c r="O603" s="52"/>
    </row>
    <row r="604" spans="2:15" hidden="1" x14ac:dyDescent="0.25">
      <c r="B604" s="51" t="s">
        <v>80</v>
      </c>
      <c r="C604" s="51" t="s">
        <v>81</v>
      </c>
      <c r="D604" s="51" t="s">
        <v>15</v>
      </c>
      <c r="E604" s="51" t="s">
        <v>378</v>
      </c>
      <c r="F604" s="34"/>
      <c r="G604" s="52" t="s">
        <v>20</v>
      </c>
      <c r="H604" s="51">
        <v>2</v>
      </c>
      <c r="I604" s="51" t="s">
        <v>158</v>
      </c>
      <c r="J604" s="51" t="s">
        <v>104</v>
      </c>
      <c r="K604" s="51">
        <v>0</v>
      </c>
      <c r="L604" s="51">
        <v>0</v>
      </c>
      <c r="M604" s="51">
        <v>0</v>
      </c>
      <c r="N604" s="52">
        <v>0</v>
      </c>
      <c r="O604" s="52"/>
    </row>
    <row r="605" spans="2:15" hidden="1" x14ac:dyDescent="0.25">
      <c r="B605" s="51" t="s">
        <v>80</v>
      </c>
      <c r="C605" s="51" t="s">
        <v>81</v>
      </c>
      <c r="D605" s="51" t="s">
        <v>15</v>
      </c>
      <c r="E605" s="51" t="s">
        <v>378</v>
      </c>
      <c r="F605" s="34"/>
      <c r="G605" s="52" t="s">
        <v>20</v>
      </c>
      <c r="H605" s="51">
        <v>2</v>
      </c>
      <c r="I605" s="51" t="s">
        <v>18</v>
      </c>
      <c r="J605" s="51" t="s">
        <v>105</v>
      </c>
      <c r="K605" s="51">
        <v>0</v>
      </c>
      <c r="L605" s="51">
        <v>0</v>
      </c>
      <c r="M605" s="51">
        <v>0</v>
      </c>
      <c r="N605" s="52">
        <v>0</v>
      </c>
      <c r="O605" s="52"/>
    </row>
    <row r="606" spans="2:15" hidden="1" x14ac:dyDescent="0.25">
      <c r="B606" s="51" t="s">
        <v>80</v>
      </c>
      <c r="C606" s="51" t="s">
        <v>81</v>
      </c>
      <c r="D606" s="51" t="s">
        <v>15</v>
      </c>
      <c r="E606" s="51" t="s">
        <v>378</v>
      </c>
      <c r="F606" s="34"/>
      <c r="G606" s="52" t="s">
        <v>20</v>
      </c>
      <c r="H606" s="51">
        <v>2</v>
      </c>
      <c r="I606" s="51" t="s">
        <v>18</v>
      </c>
      <c r="J606" s="51" t="s">
        <v>103</v>
      </c>
      <c r="K606" s="51">
        <v>0</v>
      </c>
      <c r="L606" s="51">
        <v>0</v>
      </c>
      <c r="M606" s="51">
        <v>0</v>
      </c>
      <c r="N606" s="52">
        <v>0</v>
      </c>
      <c r="O606" s="52"/>
    </row>
    <row r="607" spans="2:15" hidden="1" x14ac:dyDescent="0.25">
      <c r="B607" s="51" t="s">
        <v>80</v>
      </c>
      <c r="C607" s="51" t="s">
        <v>81</v>
      </c>
      <c r="D607" s="51" t="s">
        <v>15</v>
      </c>
      <c r="E607" s="51" t="s">
        <v>378</v>
      </c>
      <c r="F607" s="34"/>
      <c r="G607" s="52" t="s">
        <v>20</v>
      </c>
      <c r="H607" s="51">
        <v>2</v>
      </c>
      <c r="I607" s="52" t="s">
        <v>18</v>
      </c>
      <c r="J607" s="52" t="s">
        <v>104</v>
      </c>
      <c r="K607" s="51">
        <v>0</v>
      </c>
      <c r="L607" s="51">
        <v>0</v>
      </c>
      <c r="M607" s="51">
        <v>0</v>
      </c>
      <c r="N607" s="52">
        <v>0</v>
      </c>
      <c r="O607" s="52"/>
    </row>
    <row r="608" spans="2:15" hidden="1" x14ac:dyDescent="0.25">
      <c r="B608" s="51" t="s">
        <v>80</v>
      </c>
      <c r="C608" s="51" t="s">
        <v>81</v>
      </c>
      <c r="D608" s="51" t="s">
        <v>15</v>
      </c>
      <c r="E608" s="51" t="s">
        <v>378</v>
      </c>
      <c r="F608" s="34"/>
      <c r="G608" s="52" t="s">
        <v>21</v>
      </c>
      <c r="H608" s="51">
        <v>3</v>
      </c>
      <c r="I608" s="51" t="s">
        <v>158</v>
      </c>
      <c r="J608" s="51" t="s">
        <v>103</v>
      </c>
      <c r="K608" s="51">
        <v>8</v>
      </c>
      <c r="L608" s="51">
        <v>8</v>
      </c>
      <c r="M608" s="51">
        <v>260</v>
      </c>
      <c r="N608" s="52">
        <v>4945.83</v>
      </c>
      <c r="O608" s="52"/>
    </row>
    <row r="609" spans="2:15" hidden="1" x14ac:dyDescent="0.25">
      <c r="B609" s="51" t="s">
        <v>80</v>
      </c>
      <c r="C609" s="51" t="s">
        <v>81</v>
      </c>
      <c r="D609" s="51" t="s">
        <v>15</v>
      </c>
      <c r="E609" s="51" t="s">
        <v>378</v>
      </c>
      <c r="F609" s="34"/>
      <c r="G609" s="52" t="s">
        <v>21</v>
      </c>
      <c r="H609" s="51">
        <v>3</v>
      </c>
      <c r="I609" s="51" t="s">
        <v>158</v>
      </c>
      <c r="J609" s="51" t="s">
        <v>104</v>
      </c>
      <c r="K609" s="51">
        <v>0</v>
      </c>
      <c r="L609" s="51">
        <v>0</v>
      </c>
      <c r="M609" s="51">
        <v>0</v>
      </c>
      <c r="N609" s="52">
        <v>0</v>
      </c>
      <c r="O609" s="52"/>
    </row>
    <row r="610" spans="2:15" hidden="1" x14ac:dyDescent="0.25">
      <c r="B610" s="51" t="s">
        <v>80</v>
      </c>
      <c r="C610" s="51" t="s">
        <v>81</v>
      </c>
      <c r="D610" s="51" t="s">
        <v>15</v>
      </c>
      <c r="E610" s="51" t="s">
        <v>378</v>
      </c>
      <c r="F610" s="34"/>
      <c r="G610" s="52" t="s">
        <v>21</v>
      </c>
      <c r="H610" s="51">
        <v>3</v>
      </c>
      <c r="I610" s="51" t="s">
        <v>18</v>
      </c>
      <c r="J610" s="51" t="s">
        <v>105</v>
      </c>
      <c r="K610" s="51">
        <v>0</v>
      </c>
      <c r="L610" s="51">
        <v>0</v>
      </c>
      <c r="M610" s="51">
        <v>0</v>
      </c>
      <c r="N610" s="52">
        <v>0</v>
      </c>
      <c r="O610" s="52"/>
    </row>
    <row r="611" spans="2:15" hidden="1" x14ac:dyDescent="0.25">
      <c r="B611" s="51" t="s">
        <v>80</v>
      </c>
      <c r="C611" s="51" t="s">
        <v>81</v>
      </c>
      <c r="D611" s="51" t="s">
        <v>15</v>
      </c>
      <c r="E611" s="51" t="s">
        <v>378</v>
      </c>
      <c r="F611" s="34"/>
      <c r="G611" s="52" t="s">
        <v>21</v>
      </c>
      <c r="H611" s="51">
        <v>3</v>
      </c>
      <c r="I611" s="51" t="s">
        <v>18</v>
      </c>
      <c r="J611" s="51" t="s">
        <v>103</v>
      </c>
      <c r="K611" s="51">
        <v>0</v>
      </c>
      <c r="L611" s="51">
        <v>0</v>
      </c>
      <c r="M611" s="51">
        <v>0</v>
      </c>
      <c r="N611" s="52">
        <v>0</v>
      </c>
      <c r="O611" s="52"/>
    </row>
    <row r="612" spans="2:15" hidden="1" x14ac:dyDescent="0.25">
      <c r="B612" s="51" t="s">
        <v>80</v>
      </c>
      <c r="C612" s="51" t="s">
        <v>81</v>
      </c>
      <c r="D612" s="51" t="s">
        <v>15</v>
      </c>
      <c r="E612" s="51" t="s">
        <v>378</v>
      </c>
      <c r="F612" s="34"/>
      <c r="G612" s="52" t="s">
        <v>21</v>
      </c>
      <c r="H612" s="51">
        <v>3</v>
      </c>
      <c r="I612" s="52" t="s">
        <v>18</v>
      </c>
      <c r="J612" s="52" t="s">
        <v>104</v>
      </c>
      <c r="K612" s="51">
        <v>0</v>
      </c>
      <c r="L612" s="51">
        <v>0</v>
      </c>
      <c r="M612" s="51">
        <v>0</v>
      </c>
      <c r="N612" s="52">
        <v>0</v>
      </c>
      <c r="O612" s="52"/>
    </row>
    <row r="613" spans="2:15" hidden="1" x14ac:dyDescent="0.25">
      <c r="B613" s="51" t="s">
        <v>80</v>
      </c>
      <c r="C613" s="51" t="s">
        <v>81</v>
      </c>
      <c r="D613" s="51" t="s">
        <v>15</v>
      </c>
      <c r="E613" s="51" t="s">
        <v>378</v>
      </c>
      <c r="F613" s="34"/>
      <c r="G613" s="52" t="s">
        <v>22</v>
      </c>
      <c r="H613" s="51">
        <v>4</v>
      </c>
      <c r="I613" s="51" t="s">
        <v>158</v>
      </c>
      <c r="J613" s="51" t="s">
        <v>103</v>
      </c>
      <c r="K613" s="51">
        <v>8</v>
      </c>
      <c r="L613" s="51">
        <v>8</v>
      </c>
      <c r="M613" s="51">
        <v>260</v>
      </c>
      <c r="N613" s="52">
        <v>4945.83</v>
      </c>
      <c r="O613" s="52"/>
    </row>
    <row r="614" spans="2:15" hidden="1" x14ac:dyDescent="0.25">
      <c r="B614" s="51" t="s">
        <v>80</v>
      </c>
      <c r="C614" s="51" t="s">
        <v>81</v>
      </c>
      <c r="D614" s="51" t="s">
        <v>15</v>
      </c>
      <c r="E614" s="51" t="s">
        <v>378</v>
      </c>
      <c r="F614" s="34"/>
      <c r="G614" s="52" t="s">
        <v>22</v>
      </c>
      <c r="H614" s="51">
        <v>4</v>
      </c>
      <c r="I614" s="51" t="s">
        <v>158</v>
      </c>
      <c r="J614" s="51" t="s">
        <v>104</v>
      </c>
      <c r="K614" s="51">
        <v>0</v>
      </c>
      <c r="L614" s="51">
        <v>0</v>
      </c>
      <c r="M614" s="51">
        <v>0</v>
      </c>
      <c r="N614" s="52">
        <v>0</v>
      </c>
      <c r="O614" s="52"/>
    </row>
    <row r="615" spans="2:15" hidden="1" x14ac:dyDescent="0.25">
      <c r="B615" s="51" t="s">
        <v>80</v>
      </c>
      <c r="C615" s="51" t="s">
        <v>81</v>
      </c>
      <c r="D615" s="51" t="s">
        <v>15</v>
      </c>
      <c r="E615" s="51" t="s">
        <v>378</v>
      </c>
      <c r="F615" s="34"/>
      <c r="G615" s="52" t="s">
        <v>22</v>
      </c>
      <c r="H615" s="51">
        <v>4</v>
      </c>
      <c r="I615" s="51" t="s">
        <v>18</v>
      </c>
      <c r="J615" s="51" t="s">
        <v>105</v>
      </c>
      <c r="K615" s="51">
        <v>0</v>
      </c>
      <c r="L615" s="51">
        <v>0</v>
      </c>
      <c r="M615" s="51">
        <v>0</v>
      </c>
      <c r="N615" s="52">
        <v>0</v>
      </c>
      <c r="O615" s="52"/>
    </row>
    <row r="616" spans="2:15" hidden="1" x14ac:dyDescent="0.25">
      <c r="B616" s="51" t="s">
        <v>80</v>
      </c>
      <c r="C616" s="51" t="s">
        <v>81</v>
      </c>
      <c r="D616" s="51" t="s">
        <v>15</v>
      </c>
      <c r="E616" s="51" t="s">
        <v>378</v>
      </c>
      <c r="F616" s="34"/>
      <c r="G616" s="52" t="s">
        <v>22</v>
      </c>
      <c r="H616" s="51">
        <v>4</v>
      </c>
      <c r="I616" s="51" t="s">
        <v>18</v>
      </c>
      <c r="J616" s="51" t="s">
        <v>103</v>
      </c>
      <c r="K616" s="51">
        <v>0</v>
      </c>
      <c r="L616" s="51">
        <v>0</v>
      </c>
      <c r="M616" s="51">
        <v>0</v>
      </c>
      <c r="N616" s="52">
        <v>0</v>
      </c>
      <c r="O616" s="52"/>
    </row>
    <row r="617" spans="2:15" hidden="1" x14ac:dyDescent="0.25">
      <c r="B617" s="51" t="s">
        <v>80</v>
      </c>
      <c r="C617" s="51" t="s">
        <v>81</v>
      </c>
      <c r="D617" s="51" t="s">
        <v>15</v>
      </c>
      <c r="E617" s="51" t="s">
        <v>378</v>
      </c>
      <c r="F617" s="34"/>
      <c r="G617" s="52" t="s">
        <v>22</v>
      </c>
      <c r="H617" s="51">
        <v>4</v>
      </c>
      <c r="I617" s="52" t="s">
        <v>18</v>
      </c>
      <c r="J617" s="52" t="s">
        <v>104</v>
      </c>
      <c r="K617" s="51">
        <v>0</v>
      </c>
      <c r="L617" s="51">
        <v>0</v>
      </c>
      <c r="M617" s="51">
        <v>0</v>
      </c>
      <c r="N617" s="52">
        <v>0</v>
      </c>
      <c r="O617" s="52"/>
    </row>
    <row r="618" spans="2:15" hidden="1" x14ac:dyDescent="0.25">
      <c r="B618" s="51" t="s">
        <v>80</v>
      </c>
      <c r="C618" s="51" t="s">
        <v>81</v>
      </c>
      <c r="D618" s="51" t="s">
        <v>15</v>
      </c>
      <c r="E618" s="51" t="s">
        <v>378</v>
      </c>
      <c r="F618" s="34"/>
      <c r="G618" s="52" t="s">
        <v>23</v>
      </c>
      <c r="H618" s="51">
        <v>5</v>
      </c>
      <c r="I618" s="51" t="s">
        <v>158</v>
      </c>
      <c r="J618" s="51" t="s">
        <v>103</v>
      </c>
      <c r="K618" s="51">
        <v>8</v>
      </c>
      <c r="L618" s="51">
        <v>8</v>
      </c>
      <c r="M618" s="51">
        <v>260</v>
      </c>
      <c r="N618" s="52">
        <v>4945.83</v>
      </c>
      <c r="O618" s="52"/>
    </row>
    <row r="619" spans="2:15" hidden="1" x14ac:dyDescent="0.25">
      <c r="B619" s="51" t="s">
        <v>80</v>
      </c>
      <c r="C619" s="51" t="s">
        <v>81</v>
      </c>
      <c r="D619" s="51" t="s">
        <v>15</v>
      </c>
      <c r="E619" s="51" t="s">
        <v>378</v>
      </c>
      <c r="F619" s="34"/>
      <c r="G619" s="52" t="s">
        <v>23</v>
      </c>
      <c r="H619" s="51">
        <v>5</v>
      </c>
      <c r="I619" s="51" t="s">
        <v>158</v>
      </c>
      <c r="J619" s="51" t="s">
        <v>104</v>
      </c>
      <c r="K619" s="51">
        <v>0</v>
      </c>
      <c r="L619" s="51">
        <v>0</v>
      </c>
      <c r="M619" s="51">
        <v>0</v>
      </c>
      <c r="N619" s="52">
        <v>0</v>
      </c>
      <c r="O619" s="52"/>
    </row>
    <row r="620" spans="2:15" hidden="1" x14ac:dyDescent="0.25">
      <c r="B620" s="51" t="s">
        <v>80</v>
      </c>
      <c r="C620" s="51" t="s">
        <v>81</v>
      </c>
      <c r="D620" s="51" t="s">
        <v>15</v>
      </c>
      <c r="E620" s="51" t="s">
        <v>378</v>
      </c>
      <c r="F620" s="34"/>
      <c r="G620" s="52" t="s">
        <v>23</v>
      </c>
      <c r="H620" s="51">
        <v>5</v>
      </c>
      <c r="I620" s="51" t="s">
        <v>18</v>
      </c>
      <c r="J620" s="51" t="s">
        <v>105</v>
      </c>
      <c r="K620" s="51">
        <v>0</v>
      </c>
      <c r="L620" s="51">
        <v>0</v>
      </c>
      <c r="M620" s="51">
        <v>0</v>
      </c>
      <c r="N620" s="52">
        <v>0</v>
      </c>
      <c r="O620" s="52"/>
    </row>
    <row r="621" spans="2:15" hidden="1" x14ac:dyDescent="0.25">
      <c r="B621" s="51" t="s">
        <v>29</v>
      </c>
      <c r="C621" s="51" t="s">
        <v>30</v>
      </c>
      <c r="D621" s="51" t="s">
        <v>26</v>
      </c>
      <c r="E621" s="51" t="s">
        <v>378</v>
      </c>
      <c r="F621" s="34"/>
      <c r="G621" s="52" t="s">
        <v>17</v>
      </c>
      <c r="H621" s="51">
        <v>1</v>
      </c>
      <c r="I621" s="51" t="s">
        <v>158</v>
      </c>
      <c r="J621" s="51" t="s">
        <v>159</v>
      </c>
      <c r="K621" s="51">
        <v>0</v>
      </c>
      <c r="L621" s="51">
        <v>0</v>
      </c>
      <c r="M621" s="51">
        <v>0</v>
      </c>
      <c r="N621" s="52">
        <v>0</v>
      </c>
      <c r="O621" s="52"/>
    </row>
    <row r="622" spans="2:15" hidden="1" x14ac:dyDescent="0.25">
      <c r="B622" s="51" t="s">
        <v>29</v>
      </c>
      <c r="C622" s="51" t="s">
        <v>30</v>
      </c>
      <c r="D622" s="51" t="s">
        <v>26</v>
      </c>
      <c r="E622" s="51" t="s">
        <v>378</v>
      </c>
      <c r="F622" s="34"/>
      <c r="G622" s="52" t="s">
        <v>17</v>
      </c>
      <c r="H622" s="51">
        <v>1</v>
      </c>
      <c r="I622" s="51" t="s">
        <v>158</v>
      </c>
      <c r="J622" s="51" t="s">
        <v>103</v>
      </c>
      <c r="K622" s="51">
        <v>0</v>
      </c>
      <c r="L622" s="51">
        <v>0</v>
      </c>
      <c r="M622" s="51">
        <v>0</v>
      </c>
      <c r="N622" s="52">
        <v>0</v>
      </c>
      <c r="O622" s="52"/>
    </row>
    <row r="623" spans="2:15" hidden="1" x14ac:dyDescent="0.25">
      <c r="B623" s="51" t="s">
        <v>29</v>
      </c>
      <c r="C623" s="51" t="s">
        <v>30</v>
      </c>
      <c r="D623" s="51" t="s">
        <v>26</v>
      </c>
      <c r="E623" s="51" t="s">
        <v>378</v>
      </c>
      <c r="F623" s="34"/>
      <c r="G623" s="52" t="s">
        <v>17</v>
      </c>
      <c r="H623" s="51">
        <v>1</v>
      </c>
      <c r="I623" s="51" t="s">
        <v>158</v>
      </c>
      <c r="J623" s="51" t="s">
        <v>104</v>
      </c>
      <c r="K623" s="51">
        <v>0</v>
      </c>
      <c r="L623" s="51">
        <v>0</v>
      </c>
      <c r="M623" s="51">
        <v>0</v>
      </c>
      <c r="N623" s="52">
        <v>0</v>
      </c>
      <c r="O623" s="52"/>
    </row>
    <row r="624" spans="2:15" hidden="1" x14ac:dyDescent="0.25">
      <c r="B624" s="51" t="s">
        <v>29</v>
      </c>
      <c r="C624" s="51" t="s">
        <v>30</v>
      </c>
      <c r="D624" s="51" t="s">
        <v>26</v>
      </c>
      <c r="E624" s="51" t="s">
        <v>378</v>
      </c>
      <c r="F624" s="34"/>
      <c r="G624" s="52" t="s">
        <v>17</v>
      </c>
      <c r="H624" s="51">
        <v>1</v>
      </c>
      <c r="I624" s="51" t="s">
        <v>18</v>
      </c>
      <c r="J624" s="51" t="s">
        <v>105</v>
      </c>
      <c r="K624" s="51">
        <v>0</v>
      </c>
      <c r="L624" s="51">
        <v>0</v>
      </c>
      <c r="M624" s="51">
        <v>0</v>
      </c>
      <c r="N624" s="52">
        <v>0</v>
      </c>
      <c r="O624" s="52"/>
    </row>
    <row r="625" spans="2:15" hidden="1" x14ac:dyDescent="0.25">
      <c r="B625" s="51" t="s">
        <v>29</v>
      </c>
      <c r="C625" s="51" t="s">
        <v>30</v>
      </c>
      <c r="D625" s="51" t="s">
        <v>26</v>
      </c>
      <c r="E625" s="51" t="s">
        <v>378</v>
      </c>
      <c r="F625" s="34"/>
      <c r="G625" s="52" t="s">
        <v>17</v>
      </c>
      <c r="H625" s="51">
        <v>1</v>
      </c>
      <c r="I625" s="51" t="s">
        <v>18</v>
      </c>
      <c r="J625" s="51" t="s">
        <v>103</v>
      </c>
      <c r="K625" s="51">
        <v>0</v>
      </c>
      <c r="L625" s="51">
        <v>0</v>
      </c>
      <c r="M625" s="51">
        <v>0</v>
      </c>
      <c r="N625" s="52">
        <v>0</v>
      </c>
      <c r="O625" s="52"/>
    </row>
    <row r="626" spans="2:15" hidden="1" x14ac:dyDescent="0.25">
      <c r="B626" s="51" t="s">
        <v>56</v>
      </c>
      <c r="C626" s="51" t="s">
        <v>57</v>
      </c>
      <c r="D626" s="51" t="s">
        <v>99</v>
      </c>
      <c r="E626" s="51" t="s">
        <v>378</v>
      </c>
      <c r="F626" s="34">
        <v>0</v>
      </c>
      <c r="G626" s="52" t="s">
        <v>17</v>
      </c>
      <c r="H626" s="51">
        <v>1</v>
      </c>
      <c r="I626" s="52" t="s">
        <v>18</v>
      </c>
      <c r="J626" s="52" t="s">
        <v>104</v>
      </c>
      <c r="K626" s="51">
        <v>0</v>
      </c>
      <c r="L626" s="51">
        <v>0</v>
      </c>
      <c r="M626" s="51">
        <v>0</v>
      </c>
      <c r="N626" s="51">
        <v>0</v>
      </c>
      <c r="O626" s="51"/>
    </row>
    <row r="627" spans="2:15" hidden="1" x14ac:dyDescent="0.25">
      <c r="B627" s="51" t="s">
        <v>29</v>
      </c>
      <c r="C627" s="51" t="s">
        <v>30</v>
      </c>
      <c r="D627" s="51" t="s">
        <v>26</v>
      </c>
      <c r="E627" s="51" t="s">
        <v>378</v>
      </c>
      <c r="F627" s="34"/>
      <c r="G627" s="52" t="s">
        <v>20</v>
      </c>
      <c r="H627" s="51">
        <v>2</v>
      </c>
      <c r="I627" s="51" t="s">
        <v>158</v>
      </c>
      <c r="J627" s="51" t="s">
        <v>103</v>
      </c>
      <c r="K627" s="51">
        <v>0</v>
      </c>
      <c r="L627" s="51">
        <v>0</v>
      </c>
      <c r="M627" s="51">
        <v>0</v>
      </c>
      <c r="N627" s="52">
        <v>0</v>
      </c>
      <c r="O627" s="52"/>
    </row>
    <row r="628" spans="2:15" hidden="1" x14ac:dyDescent="0.25">
      <c r="B628" s="51" t="s">
        <v>29</v>
      </c>
      <c r="C628" s="51" t="s">
        <v>30</v>
      </c>
      <c r="D628" s="51" t="s">
        <v>26</v>
      </c>
      <c r="E628" s="51" t="s">
        <v>378</v>
      </c>
      <c r="F628" s="34"/>
      <c r="G628" s="52" t="s">
        <v>20</v>
      </c>
      <c r="H628" s="51">
        <v>2</v>
      </c>
      <c r="I628" s="51" t="s">
        <v>158</v>
      </c>
      <c r="J628" s="51" t="s">
        <v>104</v>
      </c>
      <c r="K628" s="51">
        <v>0</v>
      </c>
      <c r="L628" s="51">
        <v>0</v>
      </c>
      <c r="M628" s="51">
        <v>0</v>
      </c>
      <c r="N628" s="52">
        <v>0</v>
      </c>
      <c r="O628" s="52"/>
    </row>
    <row r="629" spans="2:15" hidden="1" x14ac:dyDescent="0.25">
      <c r="B629" s="51" t="s">
        <v>29</v>
      </c>
      <c r="C629" s="51" t="s">
        <v>30</v>
      </c>
      <c r="D629" s="51" t="s">
        <v>26</v>
      </c>
      <c r="E629" s="51" t="s">
        <v>378</v>
      </c>
      <c r="F629" s="34"/>
      <c r="G629" s="52" t="s">
        <v>20</v>
      </c>
      <c r="H629" s="51">
        <v>2</v>
      </c>
      <c r="I629" s="51" t="s">
        <v>18</v>
      </c>
      <c r="J629" s="51" t="s">
        <v>105</v>
      </c>
      <c r="K629" s="51">
        <v>0</v>
      </c>
      <c r="L629" s="51">
        <v>0</v>
      </c>
      <c r="M629" s="51">
        <v>0</v>
      </c>
      <c r="N629" s="52">
        <v>0</v>
      </c>
      <c r="O629" s="52"/>
    </row>
    <row r="630" spans="2:15" hidden="1" x14ac:dyDescent="0.25">
      <c r="B630" s="51" t="s">
        <v>29</v>
      </c>
      <c r="C630" s="51" t="s">
        <v>30</v>
      </c>
      <c r="D630" s="51" t="s">
        <v>26</v>
      </c>
      <c r="E630" s="51" t="s">
        <v>378</v>
      </c>
      <c r="F630" s="34"/>
      <c r="G630" s="52" t="s">
        <v>20</v>
      </c>
      <c r="H630" s="51">
        <v>2</v>
      </c>
      <c r="I630" s="51" t="s">
        <v>18</v>
      </c>
      <c r="J630" s="51" t="s">
        <v>103</v>
      </c>
      <c r="K630" s="51">
        <v>0</v>
      </c>
      <c r="L630" s="51">
        <v>0</v>
      </c>
      <c r="M630" s="51">
        <v>0</v>
      </c>
      <c r="N630" s="52">
        <v>0</v>
      </c>
      <c r="O630" s="52"/>
    </row>
    <row r="631" spans="2:15" hidden="1" x14ac:dyDescent="0.25">
      <c r="B631" s="51" t="s">
        <v>29</v>
      </c>
      <c r="C631" s="51" t="s">
        <v>30</v>
      </c>
      <c r="D631" s="51" t="s">
        <v>26</v>
      </c>
      <c r="E631" s="51" t="s">
        <v>378</v>
      </c>
      <c r="F631" s="34"/>
      <c r="G631" s="52" t="s">
        <v>20</v>
      </c>
      <c r="H631" s="51">
        <v>2</v>
      </c>
      <c r="I631" s="52" t="s">
        <v>18</v>
      </c>
      <c r="J631" s="52" t="s">
        <v>104</v>
      </c>
      <c r="K631" s="51">
        <v>0</v>
      </c>
      <c r="L631" s="51">
        <v>0</v>
      </c>
      <c r="M631" s="51">
        <v>0</v>
      </c>
      <c r="N631" s="52">
        <v>0</v>
      </c>
      <c r="O631" s="52"/>
    </row>
    <row r="632" spans="2:15" hidden="1" x14ac:dyDescent="0.25">
      <c r="B632" s="51" t="s">
        <v>29</v>
      </c>
      <c r="C632" s="51" t="s">
        <v>30</v>
      </c>
      <c r="D632" s="51" t="s">
        <v>26</v>
      </c>
      <c r="E632" s="51" t="s">
        <v>378</v>
      </c>
      <c r="F632" s="34"/>
      <c r="G632" s="52" t="s">
        <v>21</v>
      </c>
      <c r="H632" s="51">
        <v>3</v>
      </c>
      <c r="I632" s="51" t="s">
        <v>158</v>
      </c>
      <c r="J632" s="51" t="s">
        <v>103</v>
      </c>
      <c r="K632" s="51">
        <v>0</v>
      </c>
      <c r="L632" s="51">
        <v>0</v>
      </c>
      <c r="M632" s="51">
        <v>0</v>
      </c>
      <c r="N632" s="52">
        <v>0</v>
      </c>
      <c r="O632" s="52"/>
    </row>
    <row r="633" spans="2:15" hidden="1" x14ac:dyDescent="0.25">
      <c r="B633" s="51" t="s">
        <v>29</v>
      </c>
      <c r="C633" s="51" t="s">
        <v>30</v>
      </c>
      <c r="D633" s="51" t="s">
        <v>26</v>
      </c>
      <c r="E633" s="51" t="s">
        <v>378</v>
      </c>
      <c r="F633" s="34"/>
      <c r="G633" s="52" t="s">
        <v>21</v>
      </c>
      <c r="H633" s="51">
        <v>3</v>
      </c>
      <c r="I633" s="51" t="s">
        <v>158</v>
      </c>
      <c r="J633" s="51" t="s">
        <v>104</v>
      </c>
      <c r="K633" s="51">
        <v>0</v>
      </c>
      <c r="L633" s="51">
        <v>0</v>
      </c>
      <c r="M633" s="51">
        <v>0</v>
      </c>
      <c r="N633" s="52">
        <v>0</v>
      </c>
      <c r="O633" s="52"/>
    </row>
    <row r="634" spans="2:15" hidden="1" x14ac:dyDescent="0.25">
      <c r="B634" s="51" t="s">
        <v>29</v>
      </c>
      <c r="C634" s="51" t="s">
        <v>30</v>
      </c>
      <c r="D634" s="51" t="s">
        <v>26</v>
      </c>
      <c r="E634" s="51" t="s">
        <v>378</v>
      </c>
      <c r="F634" s="34"/>
      <c r="G634" s="52" t="s">
        <v>21</v>
      </c>
      <c r="H634" s="51">
        <v>3</v>
      </c>
      <c r="I634" s="51" t="s">
        <v>18</v>
      </c>
      <c r="J634" s="51" t="s">
        <v>105</v>
      </c>
      <c r="K634" s="51">
        <v>0</v>
      </c>
      <c r="L634" s="51">
        <v>0</v>
      </c>
      <c r="M634" s="51">
        <v>0</v>
      </c>
      <c r="N634" s="52">
        <v>0</v>
      </c>
      <c r="O634" s="52"/>
    </row>
    <row r="635" spans="2:15" hidden="1" x14ac:dyDescent="0.25">
      <c r="B635" s="51" t="s">
        <v>29</v>
      </c>
      <c r="C635" s="51" t="s">
        <v>30</v>
      </c>
      <c r="D635" s="51" t="s">
        <v>26</v>
      </c>
      <c r="E635" s="51" t="s">
        <v>378</v>
      </c>
      <c r="F635" s="34"/>
      <c r="G635" s="52" t="s">
        <v>21</v>
      </c>
      <c r="H635" s="51">
        <v>3</v>
      </c>
      <c r="I635" s="51" t="s">
        <v>18</v>
      </c>
      <c r="J635" s="51" t="s">
        <v>103</v>
      </c>
      <c r="K635" s="51">
        <v>0</v>
      </c>
      <c r="L635" s="51">
        <v>0</v>
      </c>
      <c r="M635" s="51">
        <v>0</v>
      </c>
      <c r="N635" s="52">
        <v>0</v>
      </c>
      <c r="O635" s="52"/>
    </row>
    <row r="636" spans="2:15" hidden="1" x14ac:dyDescent="0.25">
      <c r="B636" s="51" t="s">
        <v>29</v>
      </c>
      <c r="C636" s="51" t="s">
        <v>30</v>
      </c>
      <c r="D636" s="51" t="s">
        <v>26</v>
      </c>
      <c r="E636" s="51" t="s">
        <v>378</v>
      </c>
      <c r="F636" s="34"/>
      <c r="G636" s="52" t="s">
        <v>21</v>
      </c>
      <c r="H636" s="51">
        <v>3</v>
      </c>
      <c r="I636" s="52" t="s">
        <v>18</v>
      </c>
      <c r="J636" s="52" t="s">
        <v>104</v>
      </c>
      <c r="K636" s="51">
        <v>0</v>
      </c>
      <c r="L636" s="51">
        <v>0</v>
      </c>
      <c r="M636" s="51">
        <v>0</v>
      </c>
      <c r="N636" s="52">
        <v>0</v>
      </c>
      <c r="O636" s="52"/>
    </row>
    <row r="637" spans="2:15" hidden="1" x14ac:dyDescent="0.25">
      <c r="B637" s="51" t="s">
        <v>29</v>
      </c>
      <c r="C637" s="51" t="s">
        <v>30</v>
      </c>
      <c r="D637" s="51" t="s">
        <v>26</v>
      </c>
      <c r="E637" s="51" t="s">
        <v>378</v>
      </c>
      <c r="F637" s="34"/>
      <c r="G637" s="52" t="s">
        <v>22</v>
      </c>
      <c r="H637" s="51">
        <v>4</v>
      </c>
      <c r="I637" s="51" t="s">
        <v>158</v>
      </c>
      <c r="J637" s="51" t="s">
        <v>103</v>
      </c>
      <c r="K637" s="51">
        <v>0</v>
      </c>
      <c r="L637" s="51">
        <v>0</v>
      </c>
      <c r="M637" s="51">
        <v>0</v>
      </c>
      <c r="N637" s="52">
        <v>0</v>
      </c>
      <c r="O637" s="52"/>
    </row>
    <row r="638" spans="2:15" hidden="1" x14ac:dyDescent="0.25">
      <c r="B638" s="51" t="s">
        <v>29</v>
      </c>
      <c r="C638" s="51" t="s">
        <v>30</v>
      </c>
      <c r="D638" s="51" t="s">
        <v>26</v>
      </c>
      <c r="E638" s="51" t="s">
        <v>378</v>
      </c>
      <c r="F638" s="34"/>
      <c r="G638" s="52" t="s">
        <v>22</v>
      </c>
      <c r="H638" s="51">
        <v>4</v>
      </c>
      <c r="I638" s="51" t="s">
        <v>158</v>
      </c>
      <c r="J638" s="51" t="s">
        <v>104</v>
      </c>
      <c r="K638" s="51">
        <v>0</v>
      </c>
      <c r="L638" s="51">
        <v>0</v>
      </c>
      <c r="M638" s="51">
        <v>0</v>
      </c>
      <c r="N638" s="52">
        <v>0</v>
      </c>
      <c r="O638" s="52"/>
    </row>
    <row r="639" spans="2:15" hidden="1" x14ac:dyDescent="0.25">
      <c r="B639" s="51" t="s">
        <v>29</v>
      </c>
      <c r="C639" s="51" t="s">
        <v>30</v>
      </c>
      <c r="D639" s="51" t="s">
        <v>26</v>
      </c>
      <c r="E639" s="51" t="s">
        <v>378</v>
      </c>
      <c r="F639" s="34"/>
      <c r="G639" s="52" t="s">
        <v>22</v>
      </c>
      <c r="H639" s="51">
        <v>4</v>
      </c>
      <c r="I639" s="51" t="s">
        <v>18</v>
      </c>
      <c r="J639" s="51" t="s">
        <v>105</v>
      </c>
      <c r="K639" s="51">
        <v>0</v>
      </c>
      <c r="L639" s="51">
        <v>0</v>
      </c>
      <c r="M639" s="51">
        <v>0</v>
      </c>
      <c r="N639" s="52">
        <v>0</v>
      </c>
      <c r="O639" s="52"/>
    </row>
    <row r="640" spans="2:15" hidden="1" x14ac:dyDescent="0.25">
      <c r="B640" s="51" t="s">
        <v>29</v>
      </c>
      <c r="C640" s="51" t="s">
        <v>30</v>
      </c>
      <c r="D640" s="51" t="s">
        <v>26</v>
      </c>
      <c r="E640" s="51" t="s">
        <v>378</v>
      </c>
      <c r="F640" s="34"/>
      <c r="G640" s="52" t="s">
        <v>22</v>
      </c>
      <c r="H640" s="51">
        <v>4</v>
      </c>
      <c r="I640" s="51" t="s">
        <v>18</v>
      </c>
      <c r="J640" s="51" t="s">
        <v>103</v>
      </c>
      <c r="K640" s="51">
        <v>0</v>
      </c>
      <c r="L640" s="51">
        <v>0</v>
      </c>
      <c r="M640" s="51">
        <v>0</v>
      </c>
      <c r="N640" s="52">
        <v>0</v>
      </c>
      <c r="O640" s="52"/>
    </row>
    <row r="641" spans="2:15" hidden="1" x14ac:dyDescent="0.25">
      <c r="B641" s="51" t="s">
        <v>29</v>
      </c>
      <c r="C641" s="51" t="s">
        <v>30</v>
      </c>
      <c r="D641" s="51" t="s">
        <v>26</v>
      </c>
      <c r="E641" s="51" t="s">
        <v>378</v>
      </c>
      <c r="F641" s="34"/>
      <c r="G641" s="52" t="s">
        <v>22</v>
      </c>
      <c r="H641" s="51">
        <v>4</v>
      </c>
      <c r="I641" s="52" t="s">
        <v>18</v>
      </c>
      <c r="J641" s="52" t="s">
        <v>104</v>
      </c>
      <c r="K641" s="51">
        <v>0</v>
      </c>
      <c r="L641" s="51">
        <v>0</v>
      </c>
      <c r="M641" s="51">
        <v>0</v>
      </c>
      <c r="N641" s="52">
        <v>0</v>
      </c>
      <c r="O641" s="52"/>
    </row>
    <row r="642" spans="2:15" hidden="1" x14ac:dyDescent="0.25">
      <c r="B642" s="51" t="s">
        <v>29</v>
      </c>
      <c r="C642" s="51" t="s">
        <v>30</v>
      </c>
      <c r="D642" s="51" t="s">
        <v>26</v>
      </c>
      <c r="E642" s="51" t="s">
        <v>378</v>
      </c>
      <c r="F642" s="34"/>
      <c r="G642" s="52" t="s">
        <v>23</v>
      </c>
      <c r="H642" s="51">
        <v>5</v>
      </c>
      <c r="I642" s="51" t="s">
        <v>158</v>
      </c>
      <c r="J642" s="51" t="s">
        <v>103</v>
      </c>
      <c r="K642" s="51">
        <v>1</v>
      </c>
      <c r="L642" s="51">
        <v>1</v>
      </c>
      <c r="M642" s="51">
        <v>194</v>
      </c>
      <c r="N642" s="52">
        <v>0</v>
      </c>
      <c r="O642" s="52"/>
    </row>
    <row r="643" spans="2:15" hidden="1" x14ac:dyDescent="0.25">
      <c r="B643" s="51" t="s">
        <v>29</v>
      </c>
      <c r="C643" s="51" t="s">
        <v>30</v>
      </c>
      <c r="D643" s="51" t="s">
        <v>26</v>
      </c>
      <c r="E643" s="51" t="s">
        <v>378</v>
      </c>
      <c r="F643" s="34"/>
      <c r="G643" s="52" t="s">
        <v>23</v>
      </c>
      <c r="H643" s="51">
        <v>5</v>
      </c>
      <c r="I643" s="51" t="s">
        <v>158</v>
      </c>
      <c r="J643" s="51" t="s">
        <v>104</v>
      </c>
      <c r="K643" s="51">
        <v>0</v>
      </c>
      <c r="L643" s="51">
        <v>0</v>
      </c>
      <c r="M643" s="51">
        <v>0</v>
      </c>
      <c r="N643" s="52">
        <v>0</v>
      </c>
      <c r="O643" s="52"/>
    </row>
    <row r="644" spans="2:15" hidden="1" x14ac:dyDescent="0.25">
      <c r="B644" s="51" t="s">
        <v>29</v>
      </c>
      <c r="C644" s="51" t="s">
        <v>30</v>
      </c>
      <c r="D644" s="51" t="s">
        <v>26</v>
      </c>
      <c r="E644" s="51" t="s">
        <v>378</v>
      </c>
      <c r="F644" s="34"/>
      <c r="G644" s="52" t="s">
        <v>23</v>
      </c>
      <c r="H644" s="51">
        <v>5</v>
      </c>
      <c r="I644" s="51" t="s">
        <v>18</v>
      </c>
      <c r="J644" s="51" t="s">
        <v>105</v>
      </c>
      <c r="K644" s="51">
        <v>0</v>
      </c>
      <c r="L644" s="51">
        <v>0</v>
      </c>
      <c r="M644" s="51">
        <v>0</v>
      </c>
      <c r="N644" s="52">
        <v>0</v>
      </c>
      <c r="O644" s="52"/>
    </row>
    <row r="645" spans="2:15" hidden="1" x14ac:dyDescent="0.25">
      <c r="B645" s="51" t="s">
        <v>29</v>
      </c>
      <c r="C645" s="51" t="s">
        <v>30</v>
      </c>
      <c r="D645" s="51" t="s">
        <v>26</v>
      </c>
      <c r="E645" s="51" t="s">
        <v>378</v>
      </c>
      <c r="F645" s="34"/>
      <c r="G645" s="52" t="s">
        <v>23</v>
      </c>
      <c r="H645" s="51">
        <v>5</v>
      </c>
      <c r="I645" s="51" t="s">
        <v>18</v>
      </c>
      <c r="J645" s="51" t="s">
        <v>103</v>
      </c>
      <c r="K645" s="51">
        <v>0</v>
      </c>
      <c r="L645" s="51">
        <v>0</v>
      </c>
      <c r="M645" s="51">
        <v>0</v>
      </c>
      <c r="N645" s="52">
        <v>0</v>
      </c>
      <c r="O645" s="52"/>
    </row>
    <row r="646" spans="2:15" hidden="1" x14ac:dyDescent="0.25">
      <c r="B646" s="51" t="s">
        <v>29</v>
      </c>
      <c r="C646" s="51" t="s">
        <v>30</v>
      </c>
      <c r="D646" s="51" t="s">
        <v>26</v>
      </c>
      <c r="E646" s="51" t="s">
        <v>378</v>
      </c>
      <c r="F646" s="34"/>
      <c r="G646" s="52" t="s">
        <v>23</v>
      </c>
      <c r="H646" s="51">
        <v>5</v>
      </c>
      <c r="I646" s="51" t="s">
        <v>18</v>
      </c>
      <c r="J646" s="51" t="s">
        <v>104</v>
      </c>
      <c r="K646" s="51">
        <v>0</v>
      </c>
      <c r="L646" s="51">
        <v>0</v>
      </c>
      <c r="M646" s="51">
        <v>0</v>
      </c>
      <c r="N646" s="52">
        <v>0</v>
      </c>
      <c r="O646" s="52"/>
    </row>
    <row r="647" spans="2:15" hidden="1" x14ac:dyDescent="0.25">
      <c r="B647" s="51" t="s">
        <v>50</v>
      </c>
      <c r="C647" s="51" t="s">
        <v>51</v>
      </c>
      <c r="D647" s="51" t="s">
        <v>45</v>
      </c>
      <c r="E647" s="51" t="s">
        <v>378</v>
      </c>
      <c r="F647" s="34"/>
      <c r="G647" s="52" t="s">
        <v>17</v>
      </c>
      <c r="H647" s="51">
        <v>1</v>
      </c>
      <c r="I647" s="51" t="s">
        <v>158</v>
      </c>
      <c r="J647" s="51" t="s">
        <v>159</v>
      </c>
      <c r="K647" s="51">
        <v>0</v>
      </c>
      <c r="L647" s="51">
        <v>0</v>
      </c>
      <c r="M647" s="51">
        <v>0</v>
      </c>
      <c r="N647" s="52">
        <v>0</v>
      </c>
      <c r="O647" s="52"/>
    </row>
    <row r="648" spans="2:15" hidden="1" x14ac:dyDescent="0.25">
      <c r="B648" s="51" t="s">
        <v>50</v>
      </c>
      <c r="C648" s="51" t="s">
        <v>51</v>
      </c>
      <c r="D648" s="51" t="s">
        <v>45</v>
      </c>
      <c r="E648" s="51" t="s">
        <v>378</v>
      </c>
      <c r="F648" s="34"/>
      <c r="G648" s="52" t="s">
        <v>17</v>
      </c>
      <c r="H648" s="51">
        <v>1</v>
      </c>
      <c r="I648" s="51" t="s">
        <v>158</v>
      </c>
      <c r="J648" s="51" t="s">
        <v>103</v>
      </c>
      <c r="K648" s="51">
        <v>0</v>
      </c>
      <c r="L648" s="51">
        <v>0</v>
      </c>
      <c r="M648" s="51">
        <v>0</v>
      </c>
      <c r="N648" s="52">
        <v>0</v>
      </c>
      <c r="O648" s="52"/>
    </row>
    <row r="649" spans="2:15" hidden="1" x14ac:dyDescent="0.25">
      <c r="B649" s="51" t="s">
        <v>50</v>
      </c>
      <c r="C649" s="51" t="s">
        <v>51</v>
      </c>
      <c r="D649" s="51" t="s">
        <v>45</v>
      </c>
      <c r="E649" s="51" t="s">
        <v>378</v>
      </c>
      <c r="F649" s="34"/>
      <c r="G649" s="52" t="s">
        <v>17</v>
      </c>
      <c r="H649" s="51">
        <v>1</v>
      </c>
      <c r="I649" s="51" t="s">
        <v>158</v>
      </c>
      <c r="J649" s="51" t="s">
        <v>104</v>
      </c>
      <c r="K649" s="51">
        <v>0</v>
      </c>
      <c r="L649" s="51">
        <v>0</v>
      </c>
      <c r="M649" s="51">
        <v>0</v>
      </c>
      <c r="N649" s="52">
        <v>0</v>
      </c>
      <c r="O649" s="52"/>
    </row>
    <row r="650" spans="2:15" hidden="1" x14ac:dyDescent="0.25">
      <c r="B650" s="51" t="s">
        <v>50</v>
      </c>
      <c r="C650" s="51" t="s">
        <v>51</v>
      </c>
      <c r="D650" s="51" t="s">
        <v>45</v>
      </c>
      <c r="E650" s="51" t="s">
        <v>378</v>
      </c>
      <c r="F650" s="34"/>
      <c r="G650" s="52" t="s">
        <v>17</v>
      </c>
      <c r="H650" s="51">
        <v>1</v>
      </c>
      <c r="I650" s="51" t="s">
        <v>18</v>
      </c>
      <c r="J650" s="51" t="s">
        <v>105</v>
      </c>
      <c r="K650" s="51">
        <v>0</v>
      </c>
      <c r="L650" s="51">
        <v>0</v>
      </c>
      <c r="M650" s="51">
        <v>0</v>
      </c>
      <c r="N650" s="52">
        <v>0</v>
      </c>
      <c r="O650" s="52"/>
    </row>
    <row r="651" spans="2:15" hidden="1" x14ac:dyDescent="0.25">
      <c r="B651" s="51" t="s">
        <v>50</v>
      </c>
      <c r="C651" s="51" t="s">
        <v>51</v>
      </c>
      <c r="D651" s="51" t="s">
        <v>45</v>
      </c>
      <c r="E651" s="51" t="s">
        <v>378</v>
      </c>
      <c r="F651" s="34"/>
      <c r="G651" s="52" t="s">
        <v>17</v>
      </c>
      <c r="H651" s="51">
        <v>1</v>
      </c>
      <c r="I651" s="51" t="s">
        <v>18</v>
      </c>
      <c r="J651" s="51" t="s">
        <v>103</v>
      </c>
      <c r="K651" s="51">
        <v>0</v>
      </c>
      <c r="L651" s="51">
        <v>0</v>
      </c>
      <c r="M651" s="51">
        <v>0</v>
      </c>
      <c r="N651" s="52">
        <v>0</v>
      </c>
      <c r="O651" s="52"/>
    </row>
    <row r="652" spans="2:15" hidden="1" x14ac:dyDescent="0.25">
      <c r="B652" s="51" t="s">
        <v>76</v>
      </c>
      <c r="C652" s="51" t="s">
        <v>77</v>
      </c>
      <c r="D652" s="51" t="s">
        <v>35</v>
      </c>
      <c r="E652" s="51" t="s">
        <v>378</v>
      </c>
      <c r="F652" s="34">
        <v>0</v>
      </c>
      <c r="G652" s="52" t="s">
        <v>17</v>
      </c>
      <c r="H652" s="51">
        <v>1</v>
      </c>
      <c r="I652" s="52" t="s">
        <v>18</v>
      </c>
      <c r="J652" s="52" t="s">
        <v>104</v>
      </c>
      <c r="K652" s="51">
        <v>0</v>
      </c>
      <c r="L652" s="51">
        <v>0</v>
      </c>
      <c r="M652" s="51">
        <v>0</v>
      </c>
      <c r="N652" s="52">
        <v>0</v>
      </c>
      <c r="O652" s="52"/>
    </row>
    <row r="653" spans="2:15" hidden="1" x14ac:dyDescent="0.25">
      <c r="B653" s="51" t="s">
        <v>50</v>
      </c>
      <c r="C653" s="51" t="s">
        <v>51</v>
      </c>
      <c r="D653" s="51" t="s">
        <v>45</v>
      </c>
      <c r="E653" s="51" t="s">
        <v>378</v>
      </c>
      <c r="F653" s="34"/>
      <c r="G653" s="52" t="s">
        <v>20</v>
      </c>
      <c r="H653" s="51">
        <v>2</v>
      </c>
      <c r="I653" s="51" t="s">
        <v>18</v>
      </c>
      <c r="J653" s="51" t="s">
        <v>105</v>
      </c>
      <c r="K653" s="51">
        <v>0</v>
      </c>
      <c r="L653" s="51">
        <v>0</v>
      </c>
      <c r="M653" s="51">
        <v>0</v>
      </c>
      <c r="N653" s="52">
        <v>0</v>
      </c>
      <c r="O653" s="52"/>
    </row>
    <row r="654" spans="2:15" hidden="1" x14ac:dyDescent="0.25">
      <c r="B654" s="51" t="s">
        <v>50</v>
      </c>
      <c r="C654" s="51" t="s">
        <v>51</v>
      </c>
      <c r="D654" s="51" t="s">
        <v>45</v>
      </c>
      <c r="E654" s="51" t="s">
        <v>378</v>
      </c>
      <c r="F654" s="34"/>
      <c r="G654" s="52" t="s">
        <v>20</v>
      </c>
      <c r="H654" s="51">
        <v>2</v>
      </c>
      <c r="I654" s="51" t="s">
        <v>18</v>
      </c>
      <c r="J654" s="51" t="s">
        <v>103</v>
      </c>
      <c r="K654" s="51">
        <v>0</v>
      </c>
      <c r="L654" s="51">
        <v>0</v>
      </c>
      <c r="M654" s="51">
        <v>0</v>
      </c>
      <c r="N654" s="52">
        <v>0</v>
      </c>
      <c r="O654" s="52"/>
    </row>
    <row r="655" spans="2:15" hidden="1" x14ac:dyDescent="0.25">
      <c r="B655" s="51" t="s">
        <v>50</v>
      </c>
      <c r="C655" s="51" t="s">
        <v>51</v>
      </c>
      <c r="D655" s="51" t="s">
        <v>45</v>
      </c>
      <c r="E655" s="51" t="s">
        <v>378</v>
      </c>
      <c r="F655" s="34"/>
      <c r="G655" s="52" t="s">
        <v>20</v>
      </c>
      <c r="H655" s="51">
        <v>2</v>
      </c>
      <c r="I655" s="52" t="s">
        <v>18</v>
      </c>
      <c r="J655" s="52" t="s">
        <v>104</v>
      </c>
      <c r="K655" s="51">
        <v>0</v>
      </c>
      <c r="L655" s="51">
        <v>0</v>
      </c>
      <c r="M655" s="51">
        <v>0</v>
      </c>
      <c r="N655" s="52">
        <v>0</v>
      </c>
      <c r="O655" s="52"/>
    </row>
    <row r="656" spans="2:15" hidden="1" x14ac:dyDescent="0.25">
      <c r="B656" s="51" t="s">
        <v>50</v>
      </c>
      <c r="C656" s="51" t="s">
        <v>51</v>
      </c>
      <c r="D656" s="51" t="s">
        <v>45</v>
      </c>
      <c r="E656" s="51" t="s">
        <v>378</v>
      </c>
      <c r="F656" s="34"/>
      <c r="G656" s="52" t="s">
        <v>21</v>
      </c>
      <c r="H656" s="51">
        <v>3</v>
      </c>
      <c r="I656" s="51" t="s">
        <v>18</v>
      </c>
      <c r="J656" s="51" t="s">
        <v>105</v>
      </c>
      <c r="K656" s="51">
        <v>0</v>
      </c>
      <c r="L656" s="51">
        <v>0</v>
      </c>
      <c r="M656" s="51">
        <v>0</v>
      </c>
      <c r="N656" s="52">
        <v>0</v>
      </c>
      <c r="O656" s="52"/>
    </row>
    <row r="657" spans="2:15" hidden="1" x14ac:dyDescent="0.25">
      <c r="B657" s="51" t="s">
        <v>50</v>
      </c>
      <c r="C657" s="51" t="s">
        <v>51</v>
      </c>
      <c r="D657" s="51" t="s">
        <v>45</v>
      </c>
      <c r="E657" s="51" t="s">
        <v>378</v>
      </c>
      <c r="F657" s="34"/>
      <c r="G657" s="52" t="s">
        <v>21</v>
      </c>
      <c r="H657" s="51">
        <v>3</v>
      </c>
      <c r="I657" s="51" t="s">
        <v>18</v>
      </c>
      <c r="J657" s="51" t="s">
        <v>103</v>
      </c>
      <c r="K657" s="51">
        <v>0</v>
      </c>
      <c r="L657" s="51">
        <v>0</v>
      </c>
      <c r="M657" s="51">
        <v>0</v>
      </c>
      <c r="N657" s="52">
        <v>0</v>
      </c>
      <c r="O657" s="52"/>
    </row>
    <row r="658" spans="2:15" hidden="1" x14ac:dyDescent="0.25">
      <c r="B658" s="51" t="s">
        <v>50</v>
      </c>
      <c r="C658" s="51" t="s">
        <v>51</v>
      </c>
      <c r="D658" s="51" t="s">
        <v>45</v>
      </c>
      <c r="E658" s="51" t="s">
        <v>378</v>
      </c>
      <c r="F658" s="34"/>
      <c r="G658" s="52" t="s">
        <v>21</v>
      </c>
      <c r="H658" s="51">
        <v>3</v>
      </c>
      <c r="I658" s="52" t="s">
        <v>18</v>
      </c>
      <c r="J658" s="52" t="s">
        <v>104</v>
      </c>
      <c r="K658" s="51">
        <v>0</v>
      </c>
      <c r="L658" s="51">
        <v>0</v>
      </c>
      <c r="M658" s="51">
        <v>0</v>
      </c>
      <c r="N658" s="52">
        <v>0</v>
      </c>
      <c r="O658" s="52"/>
    </row>
    <row r="659" spans="2:15" hidden="1" x14ac:dyDescent="0.25">
      <c r="B659" s="51" t="s">
        <v>50</v>
      </c>
      <c r="C659" s="51" t="s">
        <v>51</v>
      </c>
      <c r="D659" s="51" t="s">
        <v>45</v>
      </c>
      <c r="E659" s="51" t="s">
        <v>378</v>
      </c>
      <c r="F659" s="34"/>
      <c r="G659" s="52" t="s">
        <v>22</v>
      </c>
      <c r="H659" s="51">
        <v>4</v>
      </c>
      <c r="I659" s="51" t="s">
        <v>18</v>
      </c>
      <c r="J659" s="51" t="s">
        <v>105</v>
      </c>
      <c r="K659" s="51">
        <v>0</v>
      </c>
      <c r="L659" s="51">
        <v>0</v>
      </c>
      <c r="M659" s="51">
        <v>0</v>
      </c>
      <c r="N659" s="52">
        <v>0</v>
      </c>
      <c r="O659" s="52"/>
    </row>
    <row r="660" spans="2:15" hidden="1" x14ac:dyDescent="0.25">
      <c r="B660" s="51" t="s">
        <v>50</v>
      </c>
      <c r="C660" s="51" t="s">
        <v>51</v>
      </c>
      <c r="D660" s="51" t="s">
        <v>45</v>
      </c>
      <c r="E660" s="51" t="s">
        <v>378</v>
      </c>
      <c r="F660" s="34"/>
      <c r="G660" s="52" t="s">
        <v>22</v>
      </c>
      <c r="H660" s="51">
        <v>4</v>
      </c>
      <c r="I660" s="51" t="s">
        <v>18</v>
      </c>
      <c r="J660" s="51" t="s">
        <v>103</v>
      </c>
      <c r="K660" s="51">
        <v>0</v>
      </c>
      <c r="L660" s="51">
        <v>0</v>
      </c>
      <c r="M660" s="51">
        <v>0</v>
      </c>
      <c r="N660" s="52">
        <v>0</v>
      </c>
      <c r="O660" s="52"/>
    </row>
    <row r="661" spans="2:15" hidden="1" x14ac:dyDescent="0.25">
      <c r="B661" s="51" t="s">
        <v>50</v>
      </c>
      <c r="C661" s="51" t="s">
        <v>51</v>
      </c>
      <c r="D661" s="51" t="s">
        <v>45</v>
      </c>
      <c r="E661" s="51" t="s">
        <v>378</v>
      </c>
      <c r="F661" s="34"/>
      <c r="G661" s="52" t="s">
        <v>22</v>
      </c>
      <c r="H661" s="51">
        <v>4</v>
      </c>
      <c r="I661" s="52" t="s">
        <v>18</v>
      </c>
      <c r="J661" s="52" t="s">
        <v>104</v>
      </c>
      <c r="K661" s="51">
        <v>0</v>
      </c>
      <c r="L661" s="51">
        <v>0</v>
      </c>
      <c r="M661" s="51">
        <v>0</v>
      </c>
      <c r="N661" s="52">
        <v>0</v>
      </c>
      <c r="O661" s="52"/>
    </row>
    <row r="662" spans="2:15" hidden="1" x14ac:dyDescent="0.25">
      <c r="B662" s="51" t="s">
        <v>50</v>
      </c>
      <c r="C662" s="51" t="s">
        <v>51</v>
      </c>
      <c r="D662" s="51" t="s">
        <v>45</v>
      </c>
      <c r="E662" s="51" t="s">
        <v>378</v>
      </c>
      <c r="F662" s="34"/>
      <c r="G662" s="52" t="s">
        <v>23</v>
      </c>
      <c r="H662" s="51">
        <v>5</v>
      </c>
      <c r="I662" s="51" t="s">
        <v>18</v>
      </c>
      <c r="J662" s="51" t="s">
        <v>105</v>
      </c>
      <c r="K662" s="51">
        <v>0</v>
      </c>
      <c r="L662" s="51">
        <v>0</v>
      </c>
      <c r="M662" s="51">
        <v>0</v>
      </c>
      <c r="N662" s="52">
        <v>0</v>
      </c>
      <c r="O662" s="52"/>
    </row>
    <row r="663" spans="2:15" hidden="1" x14ac:dyDescent="0.25">
      <c r="B663" s="51" t="s">
        <v>50</v>
      </c>
      <c r="C663" s="51" t="s">
        <v>51</v>
      </c>
      <c r="D663" s="51" t="s">
        <v>45</v>
      </c>
      <c r="E663" s="51" t="s">
        <v>378</v>
      </c>
      <c r="F663" s="34"/>
      <c r="G663" s="52" t="s">
        <v>23</v>
      </c>
      <c r="H663" s="51">
        <v>5</v>
      </c>
      <c r="I663" s="51" t="s">
        <v>18</v>
      </c>
      <c r="J663" s="51" t="s">
        <v>103</v>
      </c>
      <c r="K663" s="51">
        <v>0</v>
      </c>
      <c r="L663" s="51">
        <v>0</v>
      </c>
      <c r="M663" s="51">
        <v>0</v>
      </c>
      <c r="N663" s="52">
        <v>0</v>
      </c>
      <c r="O663" s="52"/>
    </row>
    <row r="664" spans="2:15" hidden="1" x14ac:dyDescent="0.25">
      <c r="B664" s="51" t="s">
        <v>50</v>
      </c>
      <c r="C664" s="51" t="s">
        <v>51</v>
      </c>
      <c r="D664" s="51" t="s">
        <v>45</v>
      </c>
      <c r="E664" s="51" t="s">
        <v>378</v>
      </c>
      <c r="F664" s="34"/>
      <c r="G664" s="52" t="s">
        <v>23</v>
      </c>
      <c r="H664" s="51">
        <v>5</v>
      </c>
      <c r="I664" s="51" t="s">
        <v>18</v>
      </c>
      <c r="J664" s="51" t="s">
        <v>104</v>
      </c>
      <c r="K664" s="51">
        <v>0</v>
      </c>
      <c r="L664" s="51">
        <v>0</v>
      </c>
      <c r="M664" s="51">
        <v>0</v>
      </c>
      <c r="N664" s="52">
        <v>0</v>
      </c>
      <c r="O664" s="52"/>
    </row>
    <row r="665" spans="2:15" hidden="1" x14ac:dyDescent="0.25">
      <c r="B665" s="51" t="s">
        <v>64</v>
      </c>
      <c r="C665" s="51" t="s">
        <v>65</v>
      </c>
      <c r="D665" s="51" t="s">
        <v>15</v>
      </c>
      <c r="E665" s="51" t="s">
        <v>378</v>
      </c>
      <c r="F665" s="34"/>
      <c r="G665" s="52" t="s">
        <v>17</v>
      </c>
      <c r="H665" s="51">
        <v>1</v>
      </c>
      <c r="I665" s="51" t="s">
        <v>158</v>
      </c>
      <c r="J665" s="51" t="s">
        <v>159</v>
      </c>
      <c r="K665" s="51">
        <v>0</v>
      </c>
      <c r="L665" s="51">
        <v>0</v>
      </c>
      <c r="M665" s="51">
        <v>0</v>
      </c>
      <c r="N665" s="52">
        <v>0</v>
      </c>
      <c r="O665" s="52"/>
    </row>
    <row r="666" spans="2:15" hidden="1" x14ac:dyDescent="0.25">
      <c r="B666" s="51" t="s">
        <v>64</v>
      </c>
      <c r="C666" s="51" t="s">
        <v>65</v>
      </c>
      <c r="D666" s="51" t="s">
        <v>15</v>
      </c>
      <c r="E666" s="51" t="s">
        <v>378</v>
      </c>
      <c r="F666" s="34"/>
      <c r="G666" s="52" t="s">
        <v>17</v>
      </c>
      <c r="H666" s="51">
        <v>1</v>
      </c>
      <c r="I666" s="51" t="s">
        <v>158</v>
      </c>
      <c r="J666" s="51" t="s">
        <v>103</v>
      </c>
      <c r="K666" s="51">
        <v>0</v>
      </c>
      <c r="L666" s="51">
        <v>0</v>
      </c>
      <c r="M666" s="51">
        <v>0</v>
      </c>
      <c r="N666" s="52">
        <v>0</v>
      </c>
      <c r="O666" s="52"/>
    </row>
    <row r="667" spans="2:15" hidden="1" x14ac:dyDescent="0.25">
      <c r="B667" s="51" t="s">
        <v>64</v>
      </c>
      <c r="C667" s="51" t="s">
        <v>65</v>
      </c>
      <c r="D667" s="51" t="s">
        <v>15</v>
      </c>
      <c r="E667" s="51" t="s">
        <v>378</v>
      </c>
      <c r="F667" s="34"/>
      <c r="G667" s="52" t="s">
        <v>17</v>
      </c>
      <c r="H667" s="51">
        <v>1</v>
      </c>
      <c r="I667" s="51" t="s">
        <v>158</v>
      </c>
      <c r="J667" s="51" t="s">
        <v>104</v>
      </c>
      <c r="K667" s="51">
        <v>0</v>
      </c>
      <c r="L667" s="51">
        <v>0</v>
      </c>
      <c r="M667" s="51">
        <v>0</v>
      </c>
      <c r="N667" s="52">
        <v>0</v>
      </c>
      <c r="O667" s="52"/>
    </row>
    <row r="668" spans="2:15" hidden="1" x14ac:dyDescent="0.25">
      <c r="B668" s="51" t="s">
        <v>64</v>
      </c>
      <c r="C668" s="51" t="s">
        <v>65</v>
      </c>
      <c r="D668" s="51" t="s">
        <v>15</v>
      </c>
      <c r="E668" s="51" t="s">
        <v>378</v>
      </c>
      <c r="F668" s="34"/>
      <c r="G668" s="52" t="s">
        <v>17</v>
      </c>
      <c r="H668" s="51">
        <v>1</v>
      </c>
      <c r="I668" s="51" t="s">
        <v>18</v>
      </c>
      <c r="J668" s="51" t="s">
        <v>105</v>
      </c>
      <c r="K668" s="51">
        <v>0</v>
      </c>
      <c r="L668" s="51">
        <v>0</v>
      </c>
      <c r="M668" s="51">
        <v>0</v>
      </c>
      <c r="N668" s="52">
        <v>0</v>
      </c>
      <c r="O668" s="52"/>
    </row>
    <row r="669" spans="2:15" hidden="1" x14ac:dyDescent="0.25">
      <c r="B669" s="51" t="s">
        <v>64</v>
      </c>
      <c r="C669" s="51" t="s">
        <v>65</v>
      </c>
      <c r="D669" s="51" t="s">
        <v>15</v>
      </c>
      <c r="E669" s="51" t="s">
        <v>378</v>
      </c>
      <c r="F669" s="34"/>
      <c r="G669" s="52" t="s">
        <v>17</v>
      </c>
      <c r="H669" s="51">
        <v>1</v>
      </c>
      <c r="I669" s="51" t="s">
        <v>18</v>
      </c>
      <c r="J669" s="51" t="s">
        <v>103</v>
      </c>
      <c r="K669" s="51">
        <v>0</v>
      </c>
      <c r="L669" s="51">
        <v>0</v>
      </c>
      <c r="M669" s="51">
        <v>0</v>
      </c>
      <c r="N669" s="52">
        <v>0</v>
      </c>
      <c r="O669" s="52"/>
    </row>
    <row r="670" spans="2:15" hidden="1" x14ac:dyDescent="0.25">
      <c r="B670" s="51" t="s">
        <v>60</v>
      </c>
      <c r="C670" s="51" t="s">
        <v>61</v>
      </c>
      <c r="D670" s="51" t="s">
        <v>15</v>
      </c>
      <c r="E670" s="51" t="s">
        <v>378</v>
      </c>
      <c r="F670" s="34">
        <v>0</v>
      </c>
      <c r="G670" s="52" t="s">
        <v>17</v>
      </c>
      <c r="H670" s="51">
        <v>1</v>
      </c>
      <c r="I670" s="52" t="s">
        <v>18</v>
      </c>
      <c r="J670" s="52" t="s">
        <v>104</v>
      </c>
      <c r="K670" s="51">
        <v>0</v>
      </c>
      <c r="L670" s="51">
        <v>0</v>
      </c>
      <c r="M670" s="51">
        <v>0</v>
      </c>
      <c r="N670" s="51">
        <v>0</v>
      </c>
      <c r="O670" s="51"/>
    </row>
    <row r="671" spans="2:15" hidden="1" x14ac:dyDescent="0.25">
      <c r="B671" s="51" t="s">
        <v>64</v>
      </c>
      <c r="C671" s="51" t="s">
        <v>65</v>
      </c>
      <c r="D671" s="51" t="s">
        <v>15</v>
      </c>
      <c r="E671" s="51" t="s">
        <v>378</v>
      </c>
      <c r="F671" s="34"/>
      <c r="G671" s="52" t="s">
        <v>20</v>
      </c>
      <c r="H671" s="51">
        <v>2</v>
      </c>
      <c r="I671" s="51" t="s">
        <v>18</v>
      </c>
      <c r="J671" s="51" t="s">
        <v>105</v>
      </c>
      <c r="K671" s="51">
        <v>0</v>
      </c>
      <c r="L671" s="51">
        <v>0</v>
      </c>
      <c r="M671" s="51">
        <v>0</v>
      </c>
      <c r="N671" s="52">
        <v>0</v>
      </c>
      <c r="O671" s="52"/>
    </row>
    <row r="672" spans="2:15" hidden="1" x14ac:dyDescent="0.25">
      <c r="B672" s="51" t="s">
        <v>64</v>
      </c>
      <c r="C672" s="51" t="s">
        <v>65</v>
      </c>
      <c r="D672" s="51" t="s">
        <v>15</v>
      </c>
      <c r="E672" s="51" t="s">
        <v>378</v>
      </c>
      <c r="F672" s="34"/>
      <c r="G672" s="52" t="s">
        <v>20</v>
      </c>
      <c r="H672" s="51">
        <v>2</v>
      </c>
      <c r="I672" s="51" t="s">
        <v>18</v>
      </c>
      <c r="J672" s="51" t="s">
        <v>103</v>
      </c>
      <c r="K672" s="51">
        <v>0</v>
      </c>
      <c r="L672" s="51">
        <v>0</v>
      </c>
      <c r="M672" s="51">
        <v>0</v>
      </c>
      <c r="N672" s="52">
        <v>0</v>
      </c>
      <c r="O672" s="52"/>
    </row>
    <row r="673" spans="2:15" hidden="1" x14ac:dyDescent="0.25">
      <c r="B673" s="51" t="s">
        <v>64</v>
      </c>
      <c r="C673" s="51" t="s">
        <v>65</v>
      </c>
      <c r="D673" s="51" t="s">
        <v>15</v>
      </c>
      <c r="E673" s="51" t="s">
        <v>378</v>
      </c>
      <c r="F673" s="34"/>
      <c r="G673" s="52" t="s">
        <v>20</v>
      </c>
      <c r="H673" s="51">
        <v>2</v>
      </c>
      <c r="I673" s="52" t="s">
        <v>18</v>
      </c>
      <c r="J673" s="52" t="s">
        <v>104</v>
      </c>
      <c r="K673" s="51">
        <v>0</v>
      </c>
      <c r="L673" s="51">
        <v>0</v>
      </c>
      <c r="M673" s="51">
        <v>0</v>
      </c>
      <c r="N673" s="52">
        <v>0</v>
      </c>
      <c r="O673" s="52"/>
    </row>
    <row r="674" spans="2:15" hidden="1" x14ac:dyDescent="0.25">
      <c r="B674" s="51" t="s">
        <v>64</v>
      </c>
      <c r="C674" s="51" t="s">
        <v>65</v>
      </c>
      <c r="D674" s="51" t="s">
        <v>15</v>
      </c>
      <c r="E674" s="51" t="s">
        <v>378</v>
      </c>
      <c r="F674" s="34"/>
      <c r="G674" s="52" t="s">
        <v>21</v>
      </c>
      <c r="H674" s="51">
        <v>3</v>
      </c>
      <c r="I674" s="51" t="s">
        <v>18</v>
      </c>
      <c r="J674" s="51" t="s">
        <v>105</v>
      </c>
      <c r="K674" s="51">
        <v>0</v>
      </c>
      <c r="L674" s="51">
        <v>0</v>
      </c>
      <c r="M674" s="51">
        <v>0</v>
      </c>
      <c r="N674" s="52">
        <v>0</v>
      </c>
      <c r="O674" s="52"/>
    </row>
    <row r="675" spans="2:15" hidden="1" x14ac:dyDescent="0.25">
      <c r="B675" s="51" t="s">
        <v>64</v>
      </c>
      <c r="C675" s="51" t="s">
        <v>65</v>
      </c>
      <c r="D675" s="51" t="s">
        <v>15</v>
      </c>
      <c r="E675" s="51" t="s">
        <v>378</v>
      </c>
      <c r="F675" s="34"/>
      <c r="G675" s="52" t="s">
        <v>21</v>
      </c>
      <c r="H675" s="51">
        <v>3</v>
      </c>
      <c r="I675" s="51" t="s">
        <v>18</v>
      </c>
      <c r="J675" s="51" t="s">
        <v>103</v>
      </c>
      <c r="K675" s="51">
        <v>0</v>
      </c>
      <c r="L675" s="51">
        <v>0</v>
      </c>
      <c r="M675" s="51">
        <v>0</v>
      </c>
      <c r="N675" s="52">
        <v>0</v>
      </c>
      <c r="O675" s="52"/>
    </row>
    <row r="676" spans="2:15" hidden="1" x14ac:dyDescent="0.25">
      <c r="B676" s="51" t="s">
        <v>64</v>
      </c>
      <c r="C676" s="51" t="s">
        <v>65</v>
      </c>
      <c r="D676" s="51" t="s">
        <v>15</v>
      </c>
      <c r="E676" s="51" t="s">
        <v>378</v>
      </c>
      <c r="F676" s="34"/>
      <c r="G676" s="52" t="s">
        <v>21</v>
      </c>
      <c r="H676" s="51">
        <v>3</v>
      </c>
      <c r="I676" s="52" t="s">
        <v>18</v>
      </c>
      <c r="J676" s="52" t="s">
        <v>104</v>
      </c>
      <c r="K676" s="51">
        <v>0</v>
      </c>
      <c r="L676" s="51">
        <v>0</v>
      </c>
      <c r="M676" s="51">
        <v>0</v>
      </c>
      <c r="N676" s="52">
        <v>0</v>
      </c>
      <c r="O676" s="52"/>
    </row>
    <row r="677" spans="2:15" hidden="1" x14ac:dyDescent="0.25">
      <c r="B677" s="51" t="s">
        <v>64</v>
      </c>
      <c r="C677" s="51" t="s">
        <v>65</v>
      </c>
      <c r="D677" s="51" t="s">
        <v>15</v>
      </c>
      <c r="E677" s="51" t="s">
        <v>378</v>
      </c>
      <c r="F677" s="34"/>
      <c r="G677" s="52" t="s">
        <v>22</v>
      </c>
      <c r="H677" s="51">
        <v>4</v>
      </c>
      <c r="I677" s="51" t="s">
        <v>18</v>
      </c>
      <c r="J677" s="51" t="s">
        <v>105</v>
      </c>
      <c r="K677" s="51">
        <v>0</v>
      </c>
      <c r="L677" s="51">
        <v>0</v>
      </c>
      <c r="M677" s="51">
        <v>0</v>
      </c>
      <c r="N677" s="52">
        <v>0</v>
      </c>
      <c r="O677" s="52"/>
    </row>
    <row r="678" spans="2:15" hidden="1" x14ac:dyDescent="0.25">
      <c r="B678" s="51" t="s">
        <v>64</v>
      </c>
      <c r="C678" s="51" t="s">
        <v>65</v>
      </c>
      <c r="D678" s="51" t="s">
        <v>15</v>
      </c>
      <c r="E678" s="51" t="s">
        <v>378</v>
      </c>
      <c r="F678" s="34"/>
      <c r="G678" s="52" t="s">
        <v>22</v>
      </c>
      <c r="H678" s="51">
        <v>4</v>
      </c>
      <c r="I678" s="51" t="s">
        <v>18</v>
      </c>
      <c r="J678" s="51" t="s">
        <v>103</v>
      </c>
      <c r="K678" s="51">
        <v>0</v>
      </c>
      <c r="L678" s="51">
        <v>0</v>
      </c>
      <c r="M678" s="51">
        <v>0</v>
      </c>
      <c r="N678" s="52">
        <v>0</v>
      </c>
      <c r="O678" s="52"/>
    </row>
    <row r="679" spans="2:15" hidden="1" x14ac:dyDescent="0.25">
      <c r="B679" s="51" t="s">
        <v>64</v>
      </c>
      <c r="C679" s="51" t="s">
        <v>65</v>
      </c>
      <c r="D679" s="51" t="s">
        <v>15</v>
      </c>
      <c r="E679" s="51" t="s">
        <v>378</v>
      </c>
      <c r="F679" s="34"/>
      <c r="G679" s="52" t="s">
        <v>22</v>
      </c>
      <c r="H679" s="51">
        <v>4</v>
      </c>
      <c r="I679" s="52" t="s">
        <v>18</v>
      </c>
      <c r="J679" s="52" t="s">
        <v>104</v>
      </c>
      <c r="K679" s="51">
        <v>0</v>
      </c>
      <c r="L679" s="51">
        <v>0</v>
      </c>
      <c r="M679" s="51">
        <v>0</v>
      </c>
      <c r="N679" s="52">
        <v>0</v>
      </c>
      <c r="O679" s="52"/>
    </row>
    <row r="680" spans="2:15" hidden="1" x14ac:dyDescent="0.25">
      <c r="B680" s="51" t="s">
        <v>64</v>
      </c>
      <c r="C680" s="51" t="s">
        <v>65</v>
      </c>
      <c r="D680" s="51" t="s">
        <v>15</v>
      </c>
      <c r="E680" s="51" t="s">
        <v>378</v>
      </c>
      <c r="F680" s="34"/>
      <c r="G680" s="52" t="s">
        <v>23</v>
      </c>
      <c r="H680" s="51">
        <v>5</v>
      </c>
      <c r="I680" s="51" t="s">
        <v>18</v>
      </c>
      <c r="J680" s="51" t="s">
        <v>105</v>
      </c>
      <c r="K680" s="51">
        <v>0</v>
      </c>
      <c r="L680" s="51">
        <v>0</v>
      </c>
      <c r="M680" s="51">
        <v>0</v>
      </c>
      <c r="N680" s="52">
        <v>0</v>
      </c>
      <c r="O680" s="52"/>
    </row>
    <row r="681" spans="2:15" hidden="1" x14ac:dyDescent="0.25">
      <c r="B681" s="51" t="s">
        <v>64</v>
      </c>
      <c r="C681" s="51" t="s">
        <v>65</v>
      </c>
      <c r="D681" s="51" t="s">
        <v>15</v>
      </c>
      <c r="E681" s="51" t="s">
        <v>378</v>
      </c>
      <c r="F681" s="34"/>
      <c r="G681" s="52" t="s">
        <v>23</v>
      </c>
      <c r="H681" s="51">
        <v>5</v>
      </c>
      <c r="I681" s="51" t="s">
        <v>18</v>
      </c>
      <c r="J681" s="51" t="s">
        <v>103</v>
      </c>
      <c r="K681" s="51">
        <v>0</v>
      </c>
      <c r="L681" s="51">
        <v>0</v>
      </c>
      <c r="M681" s="51">
        <v>0</v>
      </c>
      <c r="N681" s="52">
        <v>0</v>
      </c>
      <c r="O681" s="52"/>
    </row>
    <row r="682" spans="2:15" hidden="1" x14ac:dyDescent="0.25">
      <c r="B682" s="51" t="s">
        <v>64</v>
      </c>
      <c r="C682" s="51" t="s">
        <v>65</v>
      </c>
      <c r="D682" s="51" t="s">
        <v>15</v>
      </c>
      <c r="E682" s="51" t="s">
        <v>378</v>
      </c>
      <c r="F682" s="34"/>
      <c r="G682" s="52" t="s">
        <v>23</v>
      </c>
      <c r="H682" s="51">
        <v>5</v>
      </c>
      <c r="I682" s="51" t="s">
        <v>18</v>
      </c>
      <c r="J682" s="51" t="s">
        <v>104</v>
      </c>
      <c r="K682" s="51">
        <v>0</v>
      </c>
      <c r="L682" s="51">
        <v>0</v>
      </c>
      <c r="M682" s="51">
        <v>0</v>
      </c>
      <c r="N682" s="52">
        <v>0</v>
      </c>
      <c r="O682" s="52"/>
    </row>
    <row r="683" spans="2:15" hidden="1" x14ac:dyDescent="0.25">
      <c r="B683" s="51" t="s">
        <v>31</v>
      </c>
      <c r="C683" s="51" t="s">
        <v>32</v>
      </c>
      <c r="D683" s="51" t="s">
        <v>26</v>
      </c>
      <c r="E683" s="51" t="s">
        <v>378</v>
      </c>
      <c r="F683" s="34"/>
      <c r="G683" s="52" t="s">
        <v>85</v>
      </c>
      <c r="H683" s="52">
        <v>6</v>
      </c>
      <c r="I683" s="51" t="s">
        <v>18</v>
      </c>
      <c r="J683" s="51" t="s">
        <v>105</v>
      </c>
      <c r="K683" s="51">
        <v>0</v>
      </c>
      <c r="L683" s="51">
        <v>0</v>
      </c>
      <c r="M683" s="51">
        <v>0</v>
      </c>
      <c r="N683" s="52">
        <v>0</v>
      </c>
      <c r="O683" s="52"/>
    </row>
    <row r="684" spans="2:15" hidden="1" x14ac:dyDescent="0.25">
      <c r="B684" s="51" t="s">
        <v>31</v>
      </c>
      <c r="C684" s="51" t="s">
        <v>32</v>
      </c>
      <c r="D684" s="51" t="s">
        <v>26</v>
      </c>
      <c r="E684" s="51" t="s">
        <v>378</v>
      </c>
      <c r="F684" s="34"/>
      <c r="G684" s="52" t="s">
        <v>85</v>
      </c>
      <c r="H684" s="52">
        <v>6</v>
      </c>
      <c r="I684" s="51" t="s">
        <v>18</v>
      </c>
      <c r="J684" s="51" t="s">
        <v>103</v>
      </c>
      <c r="K684" s="51">
        <v>0</v>
      </c>
      <c r="L684" s="51">
        <v>0</v>
      </c>
      <c r="M684" s="51">
        <v>0</v>
      </c>
      <c r="N684" s="52">
        <v>0</v>
      </c>
      <c r="O684" s="52"/>
    </row>
    <row r="685" spans="2:15" hidden="1" x14ac:dyDescent="0.25">
      <c r="B685" s="51" t="s">
        <v>31</v>
      </c>
      <c r="C685" s="51" t="s">
        <v>32</v>
      </c>
      <c r="D685" s="51" t="s">
        <v>26</v>
      </c>
      <c r="E685" s="51" t="s">
        <v>378</v>
      </c>
      <c r="F685" s="34"/>
      <c r="G685" s="52" t="s">
        <v>85</v>
      </c>
      <c r="H685" s="52">
        <v>6</v>
      </c>
      <c r="I685" s="51" t="s">
        <v>18</v>
      </c>
      <c r="J685" s="51" t="s">
        <v>104</v>
      </c>
      <c r="K685" s="51">
        <v>0</v>
      </c>
      <c r="L685" s="51">
        <v>0</v>
      </c>
      <c r="M685" s="51">
        <v>0</v>
      </c>
      <c r="N685" s="52">
        <v>0</v>
      </c>
      <c r="O685" s="52"/>
    </row>
    <row r="686" spans="2:15" hidden="1" x14ac:dyDescent="0.25">
      <c r="B686" s="51" t="s">
        <v>36</v>
      </c>
      <c r="C686" s="37" t="s">
        <v>37</v>
      </c>
      <c r="D686" s="37" t="s">
        <v>38</v>
      </c>
      <c r="E686" s="37" t="s">
        <v>378</v>
      </c>
      <c r="F686" s="39"/>
      <c r="G686" s="52" t="s">
        <v>85</v>
      </c>
      <c r="H686" s="52">
        <v>6</v>
      </c>
      <c r="I686" s="51" t="s">
        <v>18</v>
      </c>
      <c r="J686" s="51" t="s">
        <v>105</v>
      </c>
      <c r="K686" s="51">
        <v>0</v>
      </c>
      <c r="L686" s="51">
        <v>0</v>
      </c>
      <c r="M686" s="51">
        <v>0</v>
      </c>
      <c r="N686" s="51">
        <v>0</v>
      </c>
      <c r="O686" s="52"/>
    </row>
    <row r="687" spans="2:15" hidden="1" x14ac:dyDescent="0.25">
      <c r="B687" s="51" t="s">
        <v>36</v>
      </c>
      <c r="C687" s="37" t="s">
        <v>37</v>
      </c>
      <c r="D687" s="37" t="s">
        <v>38</v>
      </c>
      <c r="E687" s="37" t="s">
        <v>378</v>
      </c>
      <c r="F687" s="39"/>
      <c r="G687" s="52" t="s">
        <v>85</v>
      </c>
      <c r="H687" s="52">
        <v>6</v>
      </c>
      <c r="I687" s="51" t="s">
        <v>18</v>
      </c>
      <c r="J687" s="51" t="s">
        <v>103</v>
      </c>
      <c r="K687" s="51">
        <v>2</v>
      </c>
      <c r="L687" s="51">
        <v>2</v>
      </c>
      <c r="M687" s="51">
        <v>85</v>
      </c>
      <c r="N687" s="51">
        <v>1953</v>
      </c>
      <c r="O687" s="52"/>
    </row>
    <row r="688" spans="2:15" hidden="1" x14ac:dyDescent="0.25">
      <c r="B688" s="51" t="s">
        <v>36</v>
      </c>
      <c r="C688" s="37" t="s">
        <v>37</v>
      </c>
      <c r="D688" s="37" t="s">
        <v>38</v>
      </c>
      <c r="E688" s="37" t="s">
        <v>378</v>
      </c>
      <c r="F688" s="39"/>
      <c r="G688" s="52" t="s">
        <v>85</v>
      </c>
      <c r="H688" s="52">
        <v>6</v>
      </c>
      <c r="I688" s="52" t="s">
        <v>18</v>
      </c>
      <c r="J688" s="52" t="s">
        <v>104</v>
      </c>
      <c r="K688" s="51">
        <v>0</v>
      </c>
      <c r="L688" s="51">
        <v>0</v>
      </c>
      <c r="M688" s="51">
        <v>0</v>
      </c>
      <c r="N688" s="51">
        <v>0</v>
      </c>
      <c r="O688" s="52"/>
    </row>
    <row r="689" spans="2:15" hidden="1" x14ac:dyDescent="0.25">
      <c r="B689" s="51" t="s">
        <v>46</v>
      </c>
      <c r="C689" s="37" t="s">
        <v>47</v>
      </c>
      <c r="D689" s="37" t="s">
        <v>38</v>
      </c>
      <c r="E689" s="37" t="s">
        <v>378</v>
      </c>
      <c r="F689" s="39"/>
      <c r="G689" s="52" t="s">
        <v>85</v>
      </c>
      <c r="H689" s="52">
        <v>6</v>
      </c>
      <c r="I689" s="51" t="s">
        <v>18</v>
      </c>
      <c r="J689" s="51" t="s">
        <v>105</v>
      </c>
      <c r="K689" s="37">
        <v>0</v>
      </c>
      <c r="L689" s="37">
        <v>0</v>
      </c>
      <c r="M689" s="37">
        <v>0</v>
      </c>
      <c r="N689" s="51">
        <v>0</v>
      </c>
      <c r="O689" s="52"/>
    </row>
    <row r="690" spans="2:15" hidden="1" x14ac:dyDescent="0.25">
      <c r="B690" s="51" t="s">
        <v>46</v>
      </c>
      <c r="C690" s="37" t="s">
        <v>47</v>
      </c>
      <c r="D690" s="37" t="s">
        <v>38</v>
      </c>
      <c r="E690" s="37" t="s">
        <v>378</v>
      </c>
      <c r="F690" s="39"/>
      <c r="G690" s="52" t="s">
        <v>85</v>
      </c>
      <c r="H690" s="52">
        <v>6</v>
      </c>
      <c r="I690" s="51" t="s">
        <v>18</v>
      </c>
      <c r="J690" s="51" t="s">
        <v>103</v>
      </c>
      <c r="K690" s="37">
        <v>0</v>
      </c>
      <c r="L690" s="37">
        <v>0</v>
      </c>
      <c r="M690" s="37">
        <v>0</v>
      </c>
      <c r="N690" s="51">
        <v>0</v>
      </c>
      <c r="O690" s="52"/>
    </row>
    <row r="691" spans="2:15" hidden="1" x14ac:dyDescent="0.25">
      <c r="B691" s="51" t="s">
        <v>46</v>
      </c>
      <c r="C691" s="37" t="s">
        <v>47</v>
      </c>
      <c r="D691" s="37" t="s">
        <v>38</v>
      </c>
      <c r="E691" s="37" t="s">
        <v>378</v>
      </c>
      <c r="F691" s="39"/>
      <c r="G691" s="52" t="s">
        <v>85</v>
      </c>
      <c r="H691" s="52">
        <v>6</v>
      </c>
      <c r="I691" s="52" t="s">
        <v>18</v>
      </c>
      <c r="J691" s="52" t="s">
        <v>104</v>
      </c>
      <c r="K691" s="37">
        <v>0</v>
      </c>
      <c r="L691" s="37">
        <v>0</v>
      </c>
      <c r="M691" s="37">
        <v>0</v>
      </c>
      <c r="N691" s="51">
        <v>0</v>
      </c>
      <c r="O691" s="52"/>
    </row>
    <row r="692" spans="2:15" hidden="1" x14ac:dyDescent="0.25">
      <c r="B692" s="51" t="s">
        <v>72</v>
      </c>
      <c r="C692" s="37" t="s">
        <v>73</v>
      </c>
      <c r="D692" s="37" t="s">
        <v>26</v>
      </c>
      <c r="E692" s="37" t="s">
        <v>378</v>
      </c>
      <c r="F692" s="39"/>
      <c r="G692" s="52" t="s">
        <v>85</v>
      </c>
      <c r="H692" s="52">
        <v>6</v>
      </c>
      <c r="I692" s="51" t="s">
        <v>158</v>
      </c>
      <c r="J692" s="51" t="s">
        <v>159</v>
      </c>
      <c r="K692" s="37">
        <v>0</v>
      </c>
      <c r="L692" s="37">
        <v>0</v>
      </c>
      <c r="M692" s="37">
        <v>0</v>
      </c>
      <c r="N692" s="52">
        <v>0</v>
      </c>
      <c r="O692" s="52"/>
    </row>
    <row r="693" spans="2:15" hidden="1" x14ac:dyDescent="0.25">
      <c r="B693" s="51" t="s">
        <v>72</v>
      </c>
      <c r="C693" s="37" t="s">
        <v>73</v>
      </c>
      <c r="D693" s="37" t="s">
        <v>26</v>
      </c>
      <c r="E693" s="37" t="s">
        <v>378</v>
      </c>
      <c r="F693" s="39"/>
      <c r="G693" s="52" t="s">
        <v>85</v>
      </c>
      <c r="H693" s="52">
        <v>6</v>
      </c>
      <c r="I693" s="51" t="s">
        <v>158</v>
      </c>
      <c r="J693" s="51" t="s">
        <v>103</v>
      </c>
      <c r="K693" s="37">
        <v>2</v>
      </c>
      <c r="L693" s="37">
        <v>2</v>
      </c>
      <c r="M693" s="37">
        <v>80</v>
      </c>
      <c r="N693" s="52">
        <v>1200</v>
      </c>
      <c r="O693" s="52"/>
    </row>
    <row r="694" spans="2:15" hidden="1" x14ac:dyDescent="0.25">
      <c r="B694" s="51" t="s">
        <v>72</v>
      </c>
      <c r="C694" s="37" t="s">
        <v>73</v>
      </c>
      <c r="D694" s="37" t="s">
        <v>26</v>
      </c>
      <c r="E694" s="37" t="s">
        <v>378</v>
      </c>
      <c r="F694" s="39"/>
      <c r="G694" s="52" t="s">
        <v>85</v>
      </c>
      <c r="H694" s="52">
        <v>6</v>
      </c>
      <c r="I694" s="51" t="s">
        <v>158</v>
      </c>
      <c r="J694" s="51" t="s">
        <v>104</v>
      </c>
      <c r="K694" s="37">
        <v>15</v>
      </c>
      <c r="L694" s="37">
        <v>15</v>
      </c>
      <c r="M694" s="37">
        <v>1010</v>
      </c>
      <c r="N694" s="52">
        <v>3537.6221</v>
      </c>
      <c r="O694" s="52"/>
    </row>
    <row r="695" spans="2:15" hidden="1" x14ac:dyDescent="0.25">
      <c r="B695" s="51" t="s">
        <v>72</v>
      </c>
      <c r="C695" s="37" t="s">
        <v>73</v>
      </c>
      <c r="D695" s="37" t="s">
        <v>26</v>
      </c>
      <c r="E695" s="37" t="s">
        <v>378</v>
      </c>
      <c r="F695" s="39"/>
      <c r="G695" s="52" t="s">
        <v>85</v>
      </c>
      <c r="H695" s="52">
        <v>6</v>
      </c>
      <c r="I695" s="51" t="s">
        <v>18</v>
      </c>
      <c r="J695" s="51" t="s">
        <v>105</v>
      </c>
      <c r="K695" s="37">
        <v>0</v>
      </c>
      <c r="L695" s="37">
        <v>0</v>
      </c>
      <c r="M695" s="37">
        <v>0</v>
      </c>
      <c r="N695" s="52">
        <v>0</v>
      </c>
      <c r="O695" s="52"/>
    </row>
    <row r="696" spans="2:15" hidden="1" x14ac:dyDescent="0.25">
      <c r="B696" s="51" t="s">
        <v>72</v>
      </c>
      <c r="C696" s="37" t="s">
        <v>73</v>
      </c>
      <c r="D696" s="37" t="s">
        <v>26</v>
      </c>
      <c r="E696" s="37" t="s">
        <v>378</v>
      </c>
      <c r="F696" s="39"/>
      <c r="G696" s="52" t="s">
        <v>85</v>
      </c>
      <c r="H696" s="52">
        <v>6</v>
      </c>
      <c r="I696" s="51" t="s">
        <v>18</v>
      </c>
      <c r="J696" s="51" t="s">
        <v>103</v>
      </c>
      <c r="K696" s="37">
        <v>2</v>
      </c>
      <c r="L696" s="37">
        <v>2</v>
      </c>
      <c r="M696" s="37">
        <v>80</v>
      </c>
      <c r="N696" s="52">
        <v>1200</v>
      </c>
      <c r="O696" s="52"/>
    </row>
    <row r="697" spans="2:15" hidden="1" x14ac:dyDescent="0.25">
      <c r="B697" s="51" t="s">
        <v>72</v>
      </c>
      <c r="C697" s="37" t="s">
        <v>73</v>
      </c>
      <c r="D697" s="37" t="s">
        <v>26</v>
      </c>
      <c r="E697" s="37" t="s">
        <v>378</v>
      </c>
      <c r="F697" s="39"/>
      <c r="G697" s="52" t="s">
        <v>85</v>
      </c>
      <c r="H697" s="52">
        <v>6</v>
      </c>
      <c r="I697" s="51" t="s">
        <v>18</v>
      </c>
      <c r="J697" s="51" t="s">
        <v>104</v>
      </c>
      <c r="K697" s="37">
        <v>0</v>
      </c>
      <c r="L697" s="37">
        <v>0</v>
      </c>
      <c r="M697" s="37">
        <v>0</v>
      </c>
      <c r="N697" s="52">
        <v>0</v>
      </c>
      <c r="O697" s="52"/>
    </row>
    <row r="698" spans="2:15" hidden="1" x14ac:dyDescent="0.25">
      <c r="B698" s="51" t="s">
        <v>54</v>
      </c>
      <c r="C698" s="37" t="s">
        <v>55</v>
      </c>
      <c r="D698" s="37" t="s">
        <v>45</v>
      </c>
      <c r="E698" s="37" t="s">
        <v>378</v>
      </c>
      <c r="F698" s="39"/>
      <c r="G698" s="52" t="s">
        <v>85</v>
      </c>
      <c r="H698" s="52">
        <v>6</v>
      </c>
      <c r="I698" s="51" t="s">
        <v>158</v>
      </c>
      <c r="J698" s="51" t="s">
        <v>103</v>
      </c>
      <c r="K698" s="37">
        <v>3</v>
      </c>
      <c r="L698" s="37">
        <v>0</v>
      </c>
      <c r="M698" s="37">
        <v>85</v>
      </c>
      <c r="N698" s="51">
        <v>41.75</v>
      </c>
      <c r="O698" s="52"/>
    </row>
    <row r="699" spans="2:15" hidden="1" x14ac:dyDescent="0.25">
      <c r="B699" s="51" t="s">
        <v>54</v>
      </c>
      <c r="C699" s="37" t="s">
        <v>55</v>
      </c>
      <c r="D699" s="37" t="s">
        <v>45</v>
      </c>
      <c r="E699" s="37" t="s">
        <v>378</v>
      </c>
      <c r="F699" s="39"/>
      <c r="G699" s="52" t="s">
        <v>85</v>
      </c>
      <c r="H699" s="52">
        <v>6</v>
      </c>
      <c r="I699" s="51" t="s">
        <v>158</v>
      </c>
      <c r="J699" s="51" t="s">
        <v>104</v>
      </c>
      <c r="K699" s="37">
        <v>0</v>
      </c>
      <c r="L699" s="37">
        <v>0</v>
      </c>
      <c r="M699" s="37">
        <v>0</v>
      </c>
      <c r="N699" s="51">
        <v>0</v>
      </c>
      <c r="O699" s="52"/>
    </row>
    <row r="700" spans="2:15" hidden="1" x14ac:dyDescent="0.25">
      <c r="B700" s="51" t="s">
        <v>54</v>
      </c>
      <c r="C700" s="37" t="s">
        <v>55</v>
      </c>
      <c r="D700" s="37" t="s">
        <v>45</v>
      </c>
      <c r="E700" s="37" t="s">
        <v>378</v>
      </c>
      <c r="F700" s="39"/>
      <c r="G700" s="52" t="s">
        <v>85</v>
      </c>
      <c r="H700" s="52">
        <v>6</v>
      </c>
      <c r="I700" s="51" t="s">
        <v>18</v>
      </c>
      <c r="J700" s="51" t="s">
        <v>105</v>
      </c>
      <c r="K700" s="37">
        <v>0</v>
      </c>
      <c r="L700" s="37">
        <v>0</v>
      </c>
      <c r="M700" s="37">
        <v>0</v>
      </c>
      <c r="N700" s="51">
        <v>0</v>
      </c>
      <c r="O700" s="52"/>
    </row>
    <row r="701" spans="2:15" hidden="1" x14ac:dyDescent="0.25">
      <c r="B701" s="51" t="s">
        <v>54</v>
      </c>
      <c r="C701" s="37" t="s">
        <v>55</v>
      </c>
      <c r="D701" s="37" t="s">
        <v>45</v>
      </c>
      <c r="E701" s="37" t="s">
        <v>378</v>
      </c>
      <c r="F701" s="39"/>
      <c r="G701" s="52" t="s">
        <v>85</v>
      </c>
      <c r="H701" s="52">
        <v>6</v>
      </c>
      <c r="I701" s="51" t="s">
        <v>18</v>
      </c>
      <c r="J701" s="51" t="s">
        <v>103</v>
      </c>
      <c r="K701" s="37">
        <v>0</v>
      </c>
      <c r="L701" s="37">
        <v>0</v>
      </c>
      <c r="M701" s="37">
        <v>0</v>
      </c>
      <c r="N701" s="51">
        <v>0</v>
      </c>
      <c r="O701" s="52"/>
    </row>
    <row r="702" spans="2:15" hidden="1" x14ac:dyDescent="0.25">
      <c r="B702" s="51" t="s">
        <v>54</v>
      </c>
      <c r="C702" s="37" t="s">
        <v>55</v>
      </c>
      <c r="D702" s="37" t="s">
        <v>45</v>
      </c>
      <c r="E702" s="37" t="s">
        <v>378</v>
      </c>
      <c r="F702" s="39"/>
      <c r="G702" s="52" t="s">
        <v>85</v>
      </c>
      <c r="H702" s="52">
        <v>6</v>
      </c>
      <c r="I702" s="52" t="s">
        <v>18</v>
      </c>
      <c r="J702" s="52" t="s">
        <v>104</v>
      </c>
      <c r="K702" s="37">
        <v>0</v>
      </c>
      <c r="L702" s="37">
        <v>0</v>
      </c>
      <c r="M702" s="37">
        <v>0</v>
      </c>
      <c r="N702" s="51">
        <v>0</v>
      </c>
      <c r="O702" s="52"/>
    </row>
    <row r="703" spans="2:15" hidden="1" x14ac:dyDescent="0.25">
      <c r="B703" s="51" t="s">
        <v>64</v>
      </c>
      <c r="C703" s="37" t="s">
        <v>65</v>
      </c>
      <c r="D703" s="37" t="s">
        <v>15</v>
      </c>
      <c r="E703" s="37" t="s">
        <v>378</v>
      </c>
      <c r="F703" s="39"/>
      <c r="G703" s="52" t="s">
        <v>85</v>
      </c>
      <c r="H703" s="52">
        <v>6</v>
      </c>
      <c r="I703" s="51" t="s">
        <v>18</v>
      </c>
      <c r="J703" s="51" t="s">
        <v>105</v>
      </c>
      <c r="K703" s="37">
        <v>0</v>
      </c>
      <c r="L703" s="37">
        <v>0</v>
      </c>
      <c r="M703" s="37">
        <v>0</v>
      </c>
      <c r="N703" s="52">
        <v>0</v>
      </c>
      <c r="O703" s="52"/>
    </row>
    <row r="704" spans="2:15" hidden="1" x14ac:dyDescent="0.25">
      <c r="B704" s="51" t="s">
        <v>64</v>
      </c>
      <c r="C704" s="37" t="s">
        <v>65</v>
      </c>
      <c r="D704" s="37" t="s">
        <v>15</v>
      </c>
      <c r="E704" s="37" t="s">
        <v>378</v>
      </c>
      <c r="F704" s="39"/>
      <c r="G704" s="52" t="s">
        <v>85</v>
      </c>
      <c r="H704" s="52">
        <v>6</v>
      </c>
      <c r="I704" s="51" t="s">
        <v>18</v>
      </c>
      <c r="J704" s="51" t="s">
        <v>103</v>
      </c>
      <c r="K704" s="37">
        <v>0</v>
      </c>
      <c r="L704" s="37">
        <v>0</v>
      </c>
      <c r="M704" s="37">
        <v>0</v>
      </c>
      <c r="N704" s="52">
        <v>0</v>
      </c>
      <c r="O704" s="52"/>
    </row>
    <row r="705" spans="2:15" hidden="1" x14ac:dyDescent="0.25">
      <c r="B705" s="51" t="s">
        <v>64</v>
      </c>
      <c r="C705" s="37" t="s">
        <v>65</v>
      </c>
      <c r="D705" s="37" t="s">
        <v>15</v>
      </c>
      <c r="E705" s="37" t="s">
        <v>378</v>
      </c>
      <c r="F705" s="39"/>
      <c r="G705" s="52" t="s">
        <v>85</v>
      </c>
      <c r="H705" s="52">
        <v>6</v>
      </c>
      <c r="I705" s="51" t="s">
        <v>18</v>
      </c>
      <c r="J705" s="51" t="s">
        <v>104</v>
      </c>
      <c r="K705" s="37">
        <v>0</v>
      </c>
      <c r="L705" s="37">
        <v>0</v>
      </c>
      <c r="M705" s="37">
        <v>0</v>
      </c>
      <c r="N705" s="52">
        <v>0</v>
      </c>
      <c r="O705" s="52"/>
    </row>
    <row r="706" spans="2:15" hidden="1" x14ac:dyDescent="0.25">
      <c r="B706" s="51" t="s">
        <v>39</v>
      </c>
      <c r="C706" s="37" t="s">
        <v>40</v>
      </c>
      <c r="D706" s="37" t="s">
        <v>15</v>
      </c>
      <c r="E706" s="37" t="s">
        <v>378</v>
      </c>
      <c r="F706" s="39"/>
      <c r="G706" s="52" t="s">
        <v>85</v>
      </c>
      <c r="H706" s="52">
        <v>6</v>
      </c>
      <c r="I706" s="51" t="s">
        <v>158</v>
      </c>
      <c r="J706" s="51" t="s">
        <v>159</v>
      </c>
      <c r="K706" s="37">
        <v>0</v>
      </c>
      <c r="L706" s="37">
        <v>0</v>
      </c>
      <c r="M706" s="37">
        <v>0</v>
      </c>
      <c r="N706" s="51">
        <v>0</v>
      </c>
      <c r="O706" s="52"/>
    </row>
    <row r="707" spans="2:15" hidden="1" x14ac:dyDescent="0.25">
      <c r="B707" s="51" t="s">
        <v>39</v>
      </c>
      <c r="C707" s="37" t="s">
        <v>40</v>
      </c>
      <c r="D707" s="37" t="s">
        <v>15</v>
      </c>
      <c r="E707" s="37" t="s">
        <v>378</v>
      </c>
      <c r="F707" s="39"/>
      <c r="G707" s="52" t="s">
        <v>85</v>
      </c>
      <c r="H707" s="52">
        <v>6</v>
      </c>
      <c r="I707" s="51" t="s">
        <v>158</v>
      </c>
      <c r="J707" s="51" t="s">
        <v>103</v>
      </c>
      <c r="K707" s="37">
        <v>0</v>
      </c>
      <c r="L707" s="37">
        <v>0</v>
      </c>
      <c r="M707" s="37">
        <v>0</v>
      </c>
      <c r="N707" s="51">
        <v>0</v>
      </c>
      <c r="O707" s="52"/>
    </row>
    <row r="708" spans="2:15" hidden="1" x14ac:dyDescent="0.25">
      <c r="B708" s="51" t="s">
        <v>39</v>
      </c>
      <c r="C708" s="37" t="s">
        <v>40</v>
      </c>
      <c r="D708" s="37" t="s">
        <v>15</v>
      </c>
      <c r="E708" s="37" t="s">
        <v>378</v>
      </c>
      <c r="F708" s="39"/>
      <c r="G708" s="52" t="s">
        <v>85</v>
      </c>
      <c r="H708" s="52">
        <v>6</v>
      </c>
      <c r="I708" s="51" t="s">
        <v>158</v>
      </c>
      <c r="J708" s="51" t="s">
        <v>104</v>
      </c>
      <c r="K708" s="37">
        <v>0</v>
      </c>
      <c r="L708" s="37">
        <v>0</v>
      </c>
      <c r="M708" s="37">
        <v>0</v>
      </c>
      <c r="N708" s="51">
        <v>0</v>
      </c>
      <c r="O708" s="52"/>
    </row>
    <row r="709" spans="2:15" hidden="1" x14ac:dyDescent="0.25">
      <c r="B709" s="51" t="s">
        <v>39</v>
      </c>
      <c r="C709" s="37" t="s">
        <v>40</v>
      </c>
      <c r="D709" s="37" t="s">
        <v>15</v>
      </c>
      <c r="E709" s="37" t="s">
        <v>378</v>
      </c>
      <c r="F709" s="39"/>
      <c r="G709" s="52" t="s">
        <v>85</v>
      </c>
      <c r="H709" s="52">
        <v>6</v>
      </c>
      <c r="I709" s="51" t="s">
        <v>18</v>
      </c>
      <c r="J709" s="51" t="s">
        <v>105</v>
      </c>
      <c r="K709" s="37">
        <v>0</v>
      </c>
      <c r="L709" s="37">
        <v>0</v>
      </c>
      <c r="M709" s="37">
        <v>0</v>
      </c>
      <c r="N709" s="51">
        <v>0</v>
      </c>
      <c r="O709" s="52"/>
    </row>
    <row r="710" spans="2:15" hidden="1" x14ac:dyDescent="0.25">
      <c r="B710" s="51" t="s">
        <v>39</v>
      </c>
      <c r="C710" s="37" t="s">
        <v>40</v>
      </c>
      <c r="D710" s="37" t="s">
        <v>15</v>
      </c>
      <c r="E710" s="37" t="s">
        <v>378</v>
      </c>
      <c r="F710" s="39"/>
      <c r="G710" s="52" t="s">
        <v>85</v>
      </c>
      <c r="H710" s="52">
        <v>6</v>
      </c>
      <c r="I710" s="51" t="s">
        <v>18</v>
      </c>
      <c r="J710" s="51" t="s">
        <v>103</v>
      </c>
      <c r="K710" s="37">
        <v>0</v>
      </c>
      <c r="L710" s="37">
        <v>0</v>
      </c>
      <c r="M710" s="37">
        <v>0</v>
      </c>
      <c r="N710" s="51">
        <v>0</v>
      </c>
      <c r="O710" s="52"/>
    </row>
    <row r="711" spans="2:15" hidden="1" x14ac:dyDescent="0.25">
      <c r="B711" s="51" t="s">
        <v>39</v>
      </c>
      <c r="C711" s="37" t="s">
        <v>40</v>
      </c>
      <c r="D711" s="37" t="s">
        <v>15</v>
      </c>
      <c r="E711" s="37" t="s">
        <v>378</v>
      </c>
      <c r="F711" s="39"/>
      <c r="G711" s="52" t="s">
        <v>85</v>
      </c>
      <c r="H711" s="52">
        <v>6</v>
      </c>
      <c r="I711" s="52" t="s">
        <v>18</v>
      </c>
      <c r="J711" s="52" t="s">
        <v>104</v>
      </c>
      <c r="K711" s="37">
        <v>0</v>
      </c>
      <c r="L711" s="37">
        <v>0</v>
      </c>
      <c r="M711" s="37">
        <v>0</v>
      </c>
      <c r="N711" s="51">
        <v>0</v>
      </c>
      <c r="O711" s="52"/>
    </row>
    <row r="712" spans="2:15" hidden="1" x14ac:dyDescent="0.25">
      <c r="B712" s="51" t="s">
        <v>41</v>
      </c>
      <c r="C712" s="51" t="s">
        <v>42</v>
      </c>
      <c r="D712" s="51" t="s">
        <v>38</v>
      </c>
      <c r="E712" s="51" t="s">
        <v>378</v>
      </c>
      <c r="F712" s="34"/>
      <c r="G712" s="52" t="s">
        <v>85</v>
      </c>
      <c r="H712" s="51">
        <v>6</v>
      </c>
      <c r="I712" s="51" t="s">
        <v>158</v>
      </c>
      <c r="J712" s="51" t="s">
        <v>103</v>
      </c>
      <c r="K712" s="51">
        <v>9</v>
      </c>
      <c r="L712" s="51">
        <v>9</v>
      </c>
      <c r="M712" s="51">
        <v>0</v>
      </c>
      <c r="N712" s="51">
        <v>0</v>
      </c>
      <c r="O712" s="52" t="s">
        <v>390</v>
      </c>
    </row>
    <row r="713" spans="2:15" hidden="1" x14ac:dyDescent="0.25">
      <c r="B713" s="51" t="s">
        <v>41</v>
      </c>
      <c r="C713" s="51" t="s">
        <v>42</v>
      </c>
      <c r="D713" s="51" t="s">
        <v>38</v>
      </c>
      <c r="E713" s="51" t="s">
        <v>378</v>
      </c>
      <c r="F713" s="34"/>
      <c r="G713" s="52" t="s">
        <v>85</v>
      </c>
      <c r="H713" s="51">
        <v>6</v>
      </c>
      <c r="I713" s="51" t="s">
        <v>158</v>
      </c>
      <c r="J713" s="51" t="s">
        <v>104</v>
      </c>
      <c r="K713" s="51">
        <v>0</v>
      </c>
      <c r="L713" s="51">
        <v>0</v>
      </c>
      <c r="M713" s="51">
        <v>0</v>
      </c>
      <c r="N713" s="51">
        <v>0</v>
      </c>
      <c r="O713" s="52"/>
    </row>
    <row r="714" spans="2:15" hidden="1" x14ac:dyDescent="0.25">
      <c r="B714" s="51" t="s">
        <v>41</v>
      </c>
      <c r="C714" s="37" t="s">
        <v>42</v>
      </c>
      <c r="D714" s="37" t="s">
        <v>38</v>
      </c>
      <c r="E714" s="37" t="s">
        <v>378</v>
      </c>
      <c r="F714" s="39"/>
      <c r="G714" s="52" t="s">
        <v>85</v>
      </c>
      <c r="H714" s="52">
        <v>6</v>
      </c>
      <c r="I714" s="51" t="s">
        <v>18</v>
      </c>
      <c r="J714" s="51" t="s">
        <v>105</v>
      </c>
      <c r="K714" s="37">
        <v>0</v>
      </c>
      <c r="L714" s="37">
        <v>0</v>
      </c>
      <c r="M714" s="37">
        <v>0</v>
      </c>
      <c r="N714" s="51">
        <v>0</v>
      </c>
      <c r="O714" s="52"/>
    </row>
    <row r="715" spans="2:15" hidden="1" x14ac:dyDescent="0.25">
      <c r="B715" s="51" t="s">
        <v>41</v>
      </c>
      <c r="C715" s="37" t="s">
        <v>42</v>
      </c>
      <c r="D715" s="37" t="s">
        <v>38</v>
      </c>
      <c r="E715" s="37" t="s">
        <v>378</v>
      </c>
      <c r="F715" s="39"/>
      <c r="G715" s="52" t="s">
        <v>85</v>
      </c>
      <c r="H715" s="52">
        <v>6</v>
      </c>
      <c r="I715" s="51" t="s">
        <v>18</v>
      </c>
      <c r="J715" s="51" t="s">
        <v>103</v>
      </c>
      <c r="K715" s="37">
        <v>0</v>
      </c>
      <c r="L715" s="37">
        <v>0</v>
      </c>
      <c r="M715" s="37">
        <v>0</v>
      </c>
      <c r="N715" s="51">
        <v>0</v>
      </c>
      <c r="O715" s="52"/>
    </row>
    <row r="716" spans="2:15" hidden="1" x14ac:dyDescent="0.25">
      <c r="B716" s="51" t="s">
        <v>41</v>
      </c>
      <c r="C716" s="37" t="s">
        <v>42</v>
      </c>
      <c r="D716" s="37" t="s">
        <v>38</v>
      </c>
      <c r="E716" s="37" t="s">
        <v>378</v>
      </c>
      <c r="F716" s="39"/>
      <c r="G716" s="52" t="s">
        <v>85</v>
      </c>
      <c r="H716" s="52">
        <v>6</v>
      </c>
      <c r="I716" s="52" t="s">
        <v>18</v>
      </c>
      <c r="J716" s="52" t="s">
        <v>104</v>
      </c>
      <c r="K716" s="37">
        <v>0</v>
      </c>
      <c r="L716" s="37">
        <v>0</v>
      </c>
      <c r="M716" s="37">
        <v>0</v>
      </c>
      <c r="N716" s="51">
        <v>0</v>
      </c>
      <c r="O716" s="52"/>
    </row>
    <row r="717" spans="2:15" x14ac:dyDescent="0.25">
      <c r="B717" s="51" t="s">
        <v>43</v>
      </c>
      <c r="C717" s="37" t="s">
        <v>44</v>
      </c>
      <c r="D717" s="37" t="s">
        <v>45</v>
      </c>
      <c r="E717" s="37" t="s">
        <v>378</v>
      </c>
      <c r="F717" s="39"/>
      <c r="G717" s="52" t="s">
        <v>85</v>
      </c>
      <c r="H717" s="52">
        <v>6</v>
      </c>
      <c r="I717" s="51" t="s">
        <v>18</v>
      </c>
      <c r="J717" s="51" t="s">
        <v>105</v>
      </c>
      <c r="K717" s="37">
        <v>0</v>
      </c>
      <c r="L717" s="37">
        <v>0</v>
      </c>
      <c r="M717" s="37">
        <v>0</v>
      </c>
      <c r="N717" s="51">
        <v>0</v>
      </c>
      <c r="O717" s="52"/>
    </row>
    <row r="718" spans="2:15" x14ac:dyDescent="0.25">
      <c r="B718" s="51" t="s">
        <v>43</v>
      </c>
      <c r="C718" s="37" t="s">
        <v>44</v>
      </c>
      <c r="D718" s="37" t="s">
        <v>45</v>
      </c>
      <c r="E718" s="37" t="s">
        <v>378</v>
      </c>
      <c r="F718" s="39"/>
      <c r="G718" s="52" t="s">
        <v>85</v>
      </c>
      <c r="H718" s="52">
        <v>6</v>
      </c>
      <c r="I718" s="51" t="s">
        <v>18</v>
      </c>
      <c r="J718" s="51" t="s">
        <v>103</v>
      </c>
      <c r="K718" s="37">
        <v>0</v>
      </c>
      <c r="L718" s="37">
        <v>0</v>
      </c>
      <c r="M718" s="37">
        <v>0</v>
      </c>
      <c r="N718" s="51">
        <v>0</v>
      </c>
      <c r="O718" s="52"/>
    </row>
    <row r="719" spans="2:15" x14ac:dyDescent="0.25">
      <c r="B719" s="51" t="s">
        <v>43</v>
      </c>
      <c r="C719" s="37" t="s">
        <v>44</v>
      </c>
      <c r="D719" s="37" t="s">
        <v>45</v>
      </c>
      <c r="E719" s="37" t="s">
        <v>378</v>
      </c>
      <c r="F719" s="39"/>
      <c r="G719" s="52" t="s">
        <v>85</v>
      </c>
      <c r="H719" s="52">
        <v>6</v>
      </c>
      <c r="I719" s="52" t="s">
        <v>18</v>
      </c>
      <c r="J719" s="52" t="s">
        <v>104</v>
      </c>
      <c r="K719" s="37">
        <v>0</v>
      </c>
      <c r="L719" s="37">
        <v>0</v>
      </c>
      <c r="M719" s="37">
        <v>0</v>
      </c>
      <c r="N719" s="51">
        <v>0</v>
      </c>
      <c r="O719" s="52"/>
    </row>
    <row r="720" spans="2:15" hidden="1" x14ac:dyDescent="0.25">
      <c r="B720" s="51" t="s">
        <v>78</v>
      </c>
      <c r="C720" s="37" t="s">
        <v>79</v>
      </c>
      <c r="D720" s="37" t="s">
        <v>26</v>
      </c>
      <c r="E720" s="37" t="s">
        <v>378</v>
      </c>
      <c r="F720" s="39"/>
      <c r="G720" s="52" t="s">
        <v>85</v>
      </c>
      <c r="H720" s="52">
        <v>6</v>
      </c>
      <c r="I720" s="51" t="s">
        <v>158</v>
      </c>
      <c r="J720" s="51" t="s">
        <v>103</v>
      </c>
      <c r="K720" s="37">
        <v>2</v>
      </c>
      <c r="L720" s="37">
        <v>1</v>
      </c>
      <c r="M720" s="37">
        <v>47</v>
      </c>
      <c r="N720" s="52">
        <v>0</v>
      </c>
      <c r="O720" s="52"/>
    </row>
    <row r="721" spans="2:15" hidden="1" x14ac:dyDescent="0.25">
      <c r="B721" s="51" t="s">
        <v>78</v>
      </c>
      <c r="C721" s="37" t="s">
        <v>79</v>
      </c>
      <c r="D721" s="37" t="s">
        <v>26</v>
      </c>
      <c r="E721" s="37" t="s">
        <v>378</v>
      </c>
      <c r="F721" s="39"/>
      <c r="G721" s="52" t="s">
        <v>85</v>
      </c>
      <c r="H721" s="52">
        <v>6</v>
      </c>
      <c r="I721" s="51" t="s">
        <v>158</v>
      </c>
      <c r="J721" s="51" t="s">
        <v>104</v>
      </c>
      <c r="K721" s="37">
        <v>0</v>
      </c>
      <c r="L721" s="37">
        <v>0</v>
      </c>
      <c r="M721" s="37">
        <v>0</v>
      </c>
      <c r="N721" s="52">
        <v>0</v>
      </c>
      <c r="O721" s="52"/>
    </row>
    <row r="722" spans="2:15" hidden="1" x14ac:dyDescent="0.25">
      <c r="B722" s="51" t="s">
        <v>78</v>
      </c>
      <c r="C722" s="37" t="s">
        <v>79</v>
      </c>
      <c r="D722" s="37" t="s">
        <v>26</v>
      </c>
      <c r="E722" s="37" t="s">
        <v>378</v>
      </c>
      <c r="F722" s="39"/>
      <c r="G722" s="52" t="s">
        <v>85</v>
      </c>
      <c r="H722" s="52">
        <v>6</v>
      </c>
      <c r="I722" s="51" t="s">
        <v>18</v>
      </c>
      <c r="J722" s="51" t="s">
        <v>105</v>
      </c>
      <c r="K722" s="37">
        <v>0</v>
      </c>
      <c r="L722" s="37">
        <v>0</v>
      </c>
      <c r="M722" s="37">
        <v>0</v>
      </c>
      <c r="N722" s="52">
        <v>0</v>
      </c>
      <c r="O722" s="52"/>
    </row>
    <row r="723" spans="2:15" hidden="1" x14ac:dyDescent="0.25">
      <c r="B723" s="51" t="s">
        <v>78</v>
      </c>
      <c r="C723" s="37" t="s">
        <v>79</v>
      </c>
      <c r="D723" s="37" t="s">
        <v>26</v>
      </c>
      <c r="E723" s="37" t="s">
        <v>378</v>
      </c>
      <c r="F723" s="39"/>
      <c r="G723" s="52" t="s">
        <v>85</v>
      </c>
      <c r="H723" s="52">
        <v>6</v>
      </c>
      <c r="I723" s="51" t="s">
        <v>18</v>
      </c>
      <c r="J723" s="51" t="s">
        <v>103</v>
      </c>
      <c r="K723" s="37">
        <v>0</v>
      </c>
      <c r="L723" s="37">
        <v>0</v>
      </c>
      <c r="M723" s="37">
        <v>0</v>
      </c>
      <c r="N723" s="52">
        <v>0</v>
      </c>
      <c r="O723" s="52"/>
    </row>
    <row r="724" spans="2:15" hidden="1" x14ac:dyDescent="0.25">
      <c r="B724" s="51" t="s">
        <v>78</v>
      </c>
      <c r="C724" s="37" t="s">
        <v>79</v>
      </c>
      <c r="D724" s="37" t="s">
        <v>26</v>
      </c>
      <c r="E724" s="37" t="s">
        <v>378</v>
      </c>
      <c r="F724" s="39"/>
      <c r="G724" s="52" t="s">
        <v>85</v>
      </c>
      <c r="H724" s="52">
        <v>6</v>
      </c>
      <c r="I724" s="52" t="s">
        <v>18</v>
      </c>
      <c r="J724" s="52" t="s">
        <v>104</v>
      </c>
      <c r="K724" s="37">
        <v>0</v>
      </c>
      <c r="L724" s="37">
        <v>0</v>
      </c>
      <c r="M724" s="37">
        <v>0</v>
      </c>
      <c r="N724" s="52">
        <v>0</v>
      </c>
      <c r="O724" s="52"/>
    </row>
    <row r="725" spans="2:15" hidden="1" x14ac:dyDescent="0.25">
      <c r="B725" s="51" t="s">
        <v>52</v>
      </c>
      <c r="C725" s="37" t="s">
        <v>53</v>
      </c>
      <c r="D725" s="37" t="s">
        <v>26</v>
      </c>
      <c r="E725" s="37" t="s">
        <v>378</v>
      </c>
      <c r="F725" s="39"/>
      <c r="G725" s="52" t="s">
        <v>85</v>
      </c>
      <c r="H725" s="52">
        <v>6</v>
      </c>
      <c r="I725" s="51" t="s">
        <v>158</v>
      </c>
      <c r="J725" s="51" t="s">
        <v>103</v>
      </c>
      <c r="K725" s="37">
        <v>2</v>
      </c>
      <c r="L725" s="37">
        <v>6</v>
      </c>
      <c r="M725" s="37">
        <v>1230</v>
      </c>
      <c r="N725" s="51">
        <v>2910</v>
      </c>
      <c r="O725" s="52"/>
    </row>
    <row r="726" spans="2:15" hidden="1" x14ac:dyDescent="0.25">
      <c r="B726" s="51" t="s">
        <v>52</v>
      </c>
      <c r="C726" s="37" t="s">
        <v>53</v>
      </c>
      <c r="D726" s="37" t="s">
        <v>26</v>
      </c>
      <c r="E726" s="37" t="s">
        <v>378</v>
      </c>
      <c r="F726" s="39"/>
      <c r="G726" s="52" t="s">
        <v>85</v>
      </c>
      <c r="H726" s="52">
        <v>6</v>
      </c>
      <c r="I726" s="51" t="s">
        <v>158</v>
      </c>
      <c r="J726" s="51" t="s">
        <v>104</v>
      </c>
      <c r="K726" s="37">
        <v>0</v>
      </c>
      <c r="L726" s="37">
        <v>0</v>
      </c>
      <c r="M726" s="37">
        <v>0</v>
      </c>
      <c r="N726" s="51">
        <v>0</v>
      </c>
      <c r="O726" s="52"/>
    </row>
    <row r="727" spans="2:15" hidden="1" x14ac:dyDescent="0.25">
      <c r="B727" s="51" t="s">
        <v>52</v>
      </c>
      <c r="C727" s="37" t="s">
        <v>53</v>
      </c>
      <c r="D727" s="37" t="s">
        <v>26</v>
      </c>
      <c r="E727" s="37" t="s">
        <v>378</v>
      </c>
      <c r="F727" s="39"/>
      <c r="G727" s="52" t="s">
        <v>85</v>
      </c>
      <c r="H727" s="52">
        <v>6</v>
      </c>
      <c r="I727" s="51" t="s">
        <v>18</v>
      </c>
      <c r="J727" s="51" t="s">
        <v>105</v>
      </c>
      <c r="K727" s="37">
        <v>0</v>
      </c>
      <c r="L727" s="37">
        <v>0</v>
      </c>
      <c r="M727" s="37">
        <v>0</v>
      </c>
      <c r="N727" s="51">
        <v>0</v>
      </c>
      <c r="O727" s="52"/>
    </row>
    <row r="728" spans="2:15" hidden="1" x14ac:dyDescent="0.25">
      <c r="B728" s="51" t="s">
        <v>52</v>
      </c>
      <c r="C728" s="37" t="s">
        <v>53</v>
      </c>
      <c r="D728" s="37" t="s">
        <v>26</v>
      </c>
      <c r="E728" s="37" t="s">
        <v>378</v>
      </c>
      <c r="F728" s="39"/>
      <c r="G728" s="52" t="s">
        <v>85</v>
      </c>
      <c r="H728" s="52">
        <v>6</v>
      </c>
      <c r="I728" s="51" t="s">
        <v>18</v>
      </c>
      <c r="J728" s="51" t="s">
        <v>103</v>
      </c>
      <c r="K728" s="37">
        <v>0</v>
      </c>
      <c r="L728" s="37">
        <v>0</v>
      </c>
      <c r="M728" s="37">
        <v>0</v>
      </c>
      <c r="N728" s="51">
        <v>0</v>
      </c>
      <c r="O728" s="52"/>
    </row>
    <row r="729" spans="2:15" hidden="1" x14ac:dyDescent="0.25">
      <c r="B729" s="51" t="s">
        <v>52</v>
      </c>
      <c r="C729" s="37" t="s">
        <v>53</v>
      </c>
      <c r="D729" s="37" t="s">
        <v>26</v>
      </c>
      <c r="E729" s="37" t="s">
        <v>378</v>
      </c>
      <c r="F729" s="39"/>
      <c r="G729" s="52" t="s">
        <v>85</v>
      </c>
      <c r="H729" s="52">
        <v>6</v>
      </c>
      <c r="I729" s="52" t="s">
        <v>18</v>
      </c>
      <c r="J729" s="52" t="s">
        <v>104</v>
      </c>
      <c r="K729" s="37">
        <v>0</v>
      </c>
      <c r="L729" s="37">
        <v>0</v>
      </c>
      <c r="M729" s="37">
        <v>0</v>
      </c>
      <c r="N729" s="51">
        <v>0</v>
      </c>
      <c r="O729" s="52"/>
    </row>
    <row r="730" spans="2:15" hidden="1" x14ac:dyDescent="0.25">
      <c r="B730" s="51" t="s">
        <v>50</v>
      </c>
      <c r="C730" s="37" t="s">
        <v>51</v>
      </c>
      <c r="D730" s="37" t="s">
        <v>45</v>
      </c>
      <c r="E730" s="37" t="s">
        <v>378</v>
      </c>
      <c r="F730" s="39"/>
      <c r="G730" s="52" t="s">
        <v>85</v>
      </c>
      <c r="H730" s="52">
        <v>6</v>
      </c>
      <c r="I730" s="51" t="s">
        <v>18</v>
      </c>
      <c r="J730" s="51" t="s">
        <v>105</v>
      </c>
      <c r="K730" s="37">
        <v>0</v>
      </c>
      <c r="L730" s="37">
        <v>0</v>
      </c>
      <c r="M730" s="37">
        <v>0</v>
      </c>
      <c r="N730" s="52">
        <v>0</v>
      </c>
      <c r="O730" s="52"/>
    </row>
    <row r="731" spans="2:15" hidden="1" x14ac:dyDescent="0.25">
      <c r="B731" s="51" t="s">
        <v>50</v>
      </c>
      <c r="C731" s="37" t="s">
        <v>51</v>
      </c>
      <c r="D731" s="37" t="s">
        <v>45</v>
      </c>
      <c r="E731" s="37" t="s">
        <v>378</v>
      </c>
      <c r="F731" s="39"/>
      <c r="G731" s="52" t="s">
        <v>85</v>
      </c>
      <c r="H731" s="52">
        <v>6</v>
      </c>
      <c r="I731" s="51" t="s">
        <v>18</v>
      </c>
      <c r="J731" s="51" t="s">
        <v>103</v>
      </c>
      <c r="K731" s="37">
        <v>0</v>
      </c>
      <c r="L731" s="37">
        <v>0</v>
      </c>
      <c r="M731" s="37">
        <v>0</v>
      </c>
      <c r="N731" s="52">
        <v>0</v>
      </c>
      <c r="O731" s="52"/>
    </row>
    <row r="732" spans="2:15" hidden="1" x14ac:dyDescent="0.25">
      <c r="B732" s="51" t="s">
        <v>50</v>
      </c>
      <c r="C732" s="37" t="s">
        <v>51</v>
      </c>
      <c r="D732" s="37" t="s">
        <v>45</v>
      </c>
      <c r="E732" s="37" t="s">
        <v>378</v>
      </c>
      <c r="F732" s="39"/>
      <c r="G732" s="52" t="s">
        <v>85</v>
      </c>
      <c r="H732" s="52">
        <v>6</v>
      </c>
      <c r="I732" s="51" t="s">
        <v>18</v>
      </c>
      <c r="J732" s="51" t="s">
        <v>104</v>
      </c>
      <c r="K732" s="37">
        <v>0</v>
      </c>
      <c r="L732" s="37">
        <v>0</v>
      </c>
      <c r="M732" s="37">
        <v>0</v>
      </c>
      <c r="N732" s="52">
        <v>0</v>
      </c>
      <c r="O732" s="52"/>
    </row>
    <row r="733" spans="2:15" hidden="1" x14ac:dyDescent="0.25">
      <c r="B733" s="51" t="s">
        <v>82</v>
      </c>
      <c r="C733" s="37" t="s">
        <v>83</v>
      </c>
      <c r="D733" s="37" t="s">
        <v>15</v>
      </c>
      <c r="E733" s="37" t="s">
        <v>378</v>
      </c>
      <c r="F733" s="39"/>
      <c r="G733" s="52" t="s">
        <v>85</v>
      </c>
      <c r="H733" s="52">
        <v>6</v>
      </c>
      <c r="I733" s="51" t="s">
        <v>18</v>
      </c>
      <c r="J733" s="51" t="s">
        <v>105</v>
      </c>
      <c r="K733" s="37">
        <v>0</v>
      </c>
      <c r="L733" s="37">
        <v>0</v>
      </c>
      <c r="M733" s="37">
        <v>0</v>
      </c>
      <c r="N733" s="52">
        <v>0</v>
      </c>
      <c r="O733" s="52"/>
    </row>
    <row r="734" spans="2:15" hidden="1" x14ac:dyDescent="0.25">
      <c r="B734" s="51" t="s">
        <v>82</v>
      </c>
      <c r="C734" s="37" t="s">
        <v>83</v>
      </c>
      <c r="D734" s="37" t="s">
        <v>15</v>
      </c>
      <c r="E734" s="37" t="s">
        <v>378</v>
      </c>
      <c r="F734" s="39"/>
      <c r="G734" s="52" t="s">
        <v>85</v>
      </c>
      <c r="H734" s="52">
        <v>6</v>
      </c>
      <c r="I734" s="51" t="s">
        <v>18</v>
      </c>
      <c r="J734" s="51" t="s">
        <v>103</v>
      </c>
      <c r="K734" s="37">
        <v>0</v>
      </c>
      <c r="L734" s="37">
        <v>0</v>
      </c>
      <c r="M734" s="37">
        <v>0</v>
      </c>
      <c r="N734" s="52">
        <v>0</v>
      </c>
      <c r="O734" s="52"/>
    </row>
    <row r="735" spans="2:15" hidden="1" x14ac:dyDescent="0.25">
      <c r="B735" s="51" t="s">
        <v>82</v>
      </c>
      <c r="C735" s="37" t="s">
        <v>83</v>
      </c>
      <c r="D735" s="37" t="s">
        <v>15</v>
      </c>
      <c r="E735" s="37" t="s">
        <v>378</v>
      </c>
      <c r="F735" s="39"/>
      <c r="G735" s="52" t="s">
        <v>85</v>
      </c>
      <c r="H735" s="52">
        <v>6</v>
      </c>
      <c r="I735" s="51" t="s">
        <v>18</v>
      </c>
      <c r="J735" s="51" t="s">
        <v>104</v>
      </c>
      <c r="K735" s="37">
        <v>0</v>
      </c>
      <c r="L735" s="37">
        <v>0</v>
      </c>
      <c r="M735" s="37">
        <v>0</v>
      </c>
      <c r="N735" s="52">
        <v>0</v>
      </c>
      <c r="O735" s="52"/>
    </row>
    <row r="736" spans="2:15" hidden="1" x14ac:dyDescent="0.25">
      <c r="B736" s="51" t="s">
        <v>48</v>
      </c>
      <c r="C736" s="37" t="s">
        <v>49</v>
      </c>
      <c r="D736" s="37" t="s">
        <v>38</v>
      </c>
      <c r="E736" s="37" t="s">
        <v>378</v>
      </c>
      <c r="F736" s="39"/>
      <c r="G736" s="52" t="s">
        <v>85</v>
      </c>
      <c r="H736" s="52">
        <v>6</v>
      </c>
      <c r="I736" s="51" t="s">
        <v>158</v>
      </c>
      <c r="J736" s="51" t="s">
        <v>103</v>
      </c>
      <c r="K736" s="37">
        <v>3</v>
      </c>
      <c r="L736" s="37">
        <v>3</v>
      </c>
      <c r="M736" s="37">
        <v>122</v>
      </c>
      <c r="N736" s="51">
        <v>0</v>
      </c>
      <c r="O736" s="52"/>
    </row>
    <row r="737" spans="2:15" hidden="1" x14ac:dyDescent="0.25">
      <c r="B737" s="51" t="s">
        <v>48</v>
      </c>
      <c r="C737" s="37" t="s">
        <v>49</v>
      </c>
      <c r="D737" s="37" t="s">
        <v>38</v>
      </c>
      <c r="E737" s="37" t="s">
        <v>378</v>
      </c>
      <c r="F737" s="39"/>
      <c r="G737" s="52" t="s">
        <v>85</v>
      </c>
      <c r="H737" s="52">
        <v>6</v>
      </c>
      <c r="I737" s="51" t="s">
        <v>158</v>
      </c>
      <c r="J737" s="51" t="s">
        <v>104</v>
      </c>
      <c r="K737" s="37">
        <v>0</v>
      </c>
      <c r="L737" s="37">
        <v>0</v>
      </c>
      <c r="M737" s="37">
        <v>0</v>
      </c>
      <c r="N737" s="51">
        <v>0</v>
      </c>
      <c r="O737" s="52"/>
    </row>
    <row r="738" spans="2:15" hidden="1" x14ac:dyDescent="0.25">
      <c r="B738" s="51" t="s">
        <v>48</v>
      </c>
      <c r="C738" s="37" t="s">
        <v>49</v>
      </c>
      <c r="D738" s="37" t="s">
        <v>38</v>
      </c>
      <c r="E738" s="37" t="s">
        <v>378</v>
      </c>
      <c r="F738" s="39"/>
      <c r="G738" s="52" t="s">
        <v>85</v>
      </c>
      <c r="H738" s="52">
        <v>6</v>
      </c>
      <c r="I738" s="51" t="s">
        <v>18</v>
      </c>
      <c r="J738" s="51" t="s">
        <v>105</v>
      </c>
      <c r="K738" s="37">
        <v>0</v>
      </c>
      <c r="L738" s="37">
        <v>0</v>
      </c>
      <c r="M738" s="37">
        <v>0</v>
      </c>
      <c r="N738" s="51">
        <v>0</v>
      </c>
      <c r="O738" s="52"/>
    </row>
    <row r="739" spans="2:15" hidden="1" x14ac:dyDescent="0.25">
      <c r="B739" s="51" t="s">
        <v>48</v>
      </c>
      <c r="C739" s="37" t="s">
        <v>49</v>
      </c>
      <c r="D739" s="37" t="s">
        <v>38</v>
      </c>
      <c r="E739" s="37" t="s">
        <v>378</v>
      </c>
      <c r="F739" s="39"/>
      <c r="G739" s="52" t="s">
        <v>85</v>
      </c>
      <c r="H739" s="52">
        <v>6</v>
      </c>
      <c r="I739" s="51" t="s">
        <v>18</v>
      </c>
      <c r="J739" s="51" t="s">
        <v>103</v>
      </c>
      <c r="K739" s="37">
        <v>0</v>
      </c>
      <c r="L739" s="37">
        <v>0</v>
      </c>
      <c r="M739" s="37">
        <v>0</v>
      </c>
      <c r="N739" s="51">
        <v>0</v>
      </c>
      <c r="O739" s="52"/>
    </row>
    <row r="740" spans="2:15" hidden="1" x14ac:dyDescent="0.25">
      <c r="B740" s="51" t="s">
        <v>48</v>
      </c>
      <c r="C740" s="37" t="s">
        <v>49</v>
      </c>
      <c r="D740" s="37" t="s">
        <v>38</v>
      </c>
      <c r="E740" s="37" t="s">
        <v>378</v>
      </c>
      <c r="F740" s="39"/>
      <c r="G740" s="52" t="s">
        <v>85</v>
      </c>
      <c r="H740" s="52">
        <v>6</v>
      </c>
      <c r="I740" s="52" t="s">
        <v>18</v>
      </c>
      <c r="J740" s="52" t="s">
        <v>104</v>
      </c>
      <c r="K740" s="37">
        <v>0</v>
      </c>
      <c r="L740" s="37">
        <v>0</v>
      </c>
      <c r="M740" s="37">
        <v>0</v>
      </c>
      <c r="N740" s="51">
        <v>0</v>
      </c>
      <c r="O740" s="52"/>
    </row>
    <row r="741" spans="2:15" hidden="1" x14ac:dyDescent="0.25">
      <c r="B741" s="51" t="s">
        <v>68</v>
      </c>
      <c r="C741" s="37" t="s">
        <v>69</v>
      </c>
      <c r="D741" s="51" t="s">
        <v>26</v>
      </c>
      <c r="E741" s="37" t="s">
        <v>378</v>
      </c>
      <c r="F741" s="39"/>
      <c r="G741" s="52" t="s">
        <v>85</v>
      </c>
      <c r="H741" s="52">
        <v>6</v>
      </c>
      <c r="I741" s="51" t="s">
        <v>158</v>
      </c>
      <c r="J741" s="51" t="s">
        <v>103</v>
      </c>
      <c r="K741" s="37">
        <v>6</v>
      </c>
      <c r="L741" s="37">
        <v>6</v>
      </c>
      <c r="M741" s="37">
        <v>0</v>
      </c>
      <c r="N741" s="51">
        <v>0</v>
      </c>
      <c r="O741" s="52"/>
    </row>
    <row r="742" spans="2:15" hidden="1" x14ac:dyDescent="0.25">
      <c r="B742" s="51" t="s">
        <v>68</v>
      </c>
      <c r="C742" s="37" t="s">
        <v>69</v>
      </c>
      <c r="D742" s="51" t="s">
        <v>26</v>
      </c>
      <c r="E742" s="37" t="s">
        <v>378</v>
      </c>
      <c r="F742" s="39"/>
      <c r="G742" s="52" t="s">
        <v>85</v>
      </c>
      <c r="H742" s="52">
        <v>6</v>
      </c>
      <c r="I742" s="51" t="s">
        <v>158</v>
      </c>
      <c r="J742" s="51" t="s">
        <v>104</v>
      </c>
      <c r="K742" s="37">
        <v>0</v>
      </c>
      <c r="L742" s="37">
        <v>0</v>
      </c>
      <c r="M742" s="37">
        <v>0</v>
      </c>
      <c r="N742" s="51">
        <v>0</v>
      </c>
      <c r="O742" s="52"/>
    </row>
    <row r="743" spans="2:15" hidden="1" x14ac:dyDescent="0.25">
      <c r="B743" s="51" t="s">
        <v>68</v>
      </c>
      <c r="C743" s="37" t="s">
        <v>69</v>
      </c>
      <c r="D743" s="51" t="s">
        <v>26</v>
      </c>
      <c r="E743" s="37" t="s">
        <v>378</v>
      </c>
      <c r="F743" s="39"/>
      <c r="G743" s="52" t="s">
        <v>85</v>
      </c>
      <c r="H743" s="52">
        <v>6</v>
      </c>
      <c r="I743" s="51" t="s">
        <v>18</v>
      </c>
      <c r="J743" s="51" t="s">
        <v>105</v>
      </c>
      <c r="K743" s="37">
        <v>0</v>
      </c>
      <c r="L743" s="37">
        <v>0</v>
      </c>
      <c r="M743" s="37">
        <v>0</v>
      </c>
      <c r="N743" s="51">
        <v>0</v>
      </c>
      <c r="O743" s="52"/>
    </row>
    <row r="744" spans="2:15" hidden="1" x14ac:dyDescent="0.25">
      <c r="B744" s="51" t="s">
        <v>68</v>
      </c>
      <c r="C744" s="37" t="s">
        <v>69</v>
      </c>
      <c r="D744" s="51" t="s">
        <v>26</v>
      </c>
      <c r="E744" s="37" t="s">
        <v>378</v>
      </c>
      <c r="F744" s="39"/>
      <c r="G744" s="52" t="s">
        <v>85</v>
      </c>
      <c r="H744" s="52">
        <v>6</v>
      </c>
      <c r="I744" s="51" t="s">
        <v>18</v>
      </c>
      <c r="J744" s="51" t="s">
        <v>103</v>
      </c>
      <c r="K744" s="37">
        <v>0</v>
      </c>
      <c r="L744" s="37">
        <v>0</v>
      </c>
      <c r="M744" s="37">
        <v>0</v>
      </c>
      <c r="N744" s="51">
        <v>0</v>
      </c>
      <c r="O744" s="52"/>
    </row>
    <row r="745" spans="2:15" hidden="1" x14ac:dyDescent="0.25">
      <c r="B745" s="51" t="s">
        <v>68</v>
      </c>
      <c r="C745" s="37" t="s">
        <v>69</v>
      </c>
      <c r="D745" s="51" t="s">
        <v>26</v>
      </c>
      <c r="E745" s="37" t="s">
        <v>378</v>
      </c>
      <c r="F745" s="39"/>
      <c r="G745" s="52" t="s">
        <v>85</v>
      </c>
      <c r="H745" s="52">
        <v>6</v>
      </c>
      <c r="I745" s="52" t="s">
        <v>18</v>
      </c>
      <c r="J745" s="52" t="s">
        <v>104</v>
      </c>
      <c r="K745" s="37">
        <v>0</v>
      </c>
      <c r="L745" s="37">
        <v>0</v>
      </c>
      <c r="M745" s="37">
        <v>0</v>
      </c>
      <c r="N745" s="51">
        <v>0</v>
      </c>
      <c r="O745" s="52"/>
    </row>
    <row r="746" spans="2:15" hidden="1" x14ac:dyDescent="0.25">
      <c r="B746" s="51" t="s">
        <v>58</v>
      </c>
      <c r="C746" s="37" t="s">
        <v>59</v>
      </c>
      <c r="D746" s="37" t="s">
        <v>26</v>
      </c>
      <c r="E746" s="37" t="s">
        <v>378</v>
      </c>
      <c r="F746" s="39"/>
      <c r="G746" s="52" t="s">
        <v>85</v>
      </c>
      <c r="H746" s="52">
        <v>6</v>
      </c>
      <c r="I746" s="51" t="s">
        <v>158</v>
      </c>
      <c r="J746" s="51" t="s">
        <v>103</v>
      </c>
      <c r="K746" s="37">
        <v>3</v>
      </c>
      <c r="L746" s="37">
        <v>3</v>
      </c>
      <c r="M746" s="37">
        <v>0</v>
      </c>
      <c r="N746" s="51">
        <v>0</v>
      </c>
      <c r="O746" s="52"/>
    </row>
    <row r="747" spans="2:15" hidden="1" x14ac:dyDescent="0.25">
      <c r="B747" s="51" t="s">
        <v>58</v>
      </c>
      <c r="C747" s="37" t="s">
        <v>59</v>
      </c>
      <c r="D747" s="37" t="s">
        <v>26</v>
      </c>
      <c r="E747" s="37" t="s">
        <v>378</v>
      </c>
      <c r="F747" s="39"/>
      <c r="G747" s="52" t="s">
        <v>85</v>
      </c>
      <c r="H747" s="52">
        <v>6</v>
      </c>
      <c r="I747" s="51" t="s">
        <v>158</v>
      </c>
      <c r="J747" s="51" t="s">
        <v>104</v>
      </c>
      <c r="K747" s="37">
        <v>0</v>
      </c>
      <c r="L747" s="37">
        <v>0</v>
      </c>
      <c r="M747" s="37">
        <v>0</v>
      </c>
      <c r="N747" s="51">
        <v>0</v>
      </c>
      <c r="O747" s="52"/>
    </row>
    <row r="748" spans="2:15" hidden="1" x14ac:dyDescent="0.25">
      <c r="B748" s="51" t="s">
        <v>58</v>
      </c>
      <c r="C748" s="37" t="s">
        <v>59</v>
      </c>
      <c r="D748" s="37" t="s">
        <v>26</v>
      </c>
      <c r="E748" s="37" t="s">
        <v>378</v>
      </c>
      <c r="F748" s="39"/>
      <c r="G748" s="52" t="s">
        <v>85</v>
      </c>
      <c r="H748" s="52">
        <v>6</v>
      </c>
      <c r="I748" s="51" t="s">
        <v>18</v>
      </c>
      <c r="J748" s="51" t="s">
        <v>105</v>
      </c>
      <c r="K748" s="37">
        <v>0</v>
      </c>
      <c r="L748" s="37">
        <v>0</v>
      </c>
      <c r="M748" s="37">
        <v>0</v>
      </c>
      <c r="N748" s="51">
        <v>0</v>
      </c>
      <c r="O748" s="52"/>
    </row>
    <row r="749" spans="2:15" hidden="1" x14ac:dyDescent="0.25">
      <c r="B749" s="51" t="s">
        <v>58</v>
      </c>
      <c r="C749" s="37" t="s">
        <v>59</v>
      </c>
      <c r="D749" s="37" t="s">
        <v>26</v>
      </c>
      <c r="E749" s="37" t="s">
        <v>378</v>
      </c>
      <c r="F749" s="39"/>
      <c r="G749" s="52" t="s">
        <v>85</v>
      </c>
      <c r="H749" s="52">
        <v>6</v>
      </c>
      <c r="I749" s="51" t="s">
        <v>18</v>
      </c>
      <c r="J749" s="51" t="s">
        <v>103</v>
      </c>
      <c r="K749" s="37">
        <v>0</v>
      </c>
      <c r="L749" s="37">
        <v>0</v>
      </c>
      <c r="M749" s="37">
        <v>0</v>
      </c>
      <c r="N749" s="51">
        <v>0</v>
      </c>
      <c r="O749" s="52"/>
    </row>
    <row r="750" spans="2:15" hidden="1" x14ac:dyDescent="0.25">
      <c r="B750" s="51" t="s">
        <v>58</v>
      </c>
      <c r="C750" s="37" t="s">
        <v>59</v>
      </c>
      <c r="D750" s="37" t="s">
        <v>26</v>
      </c>
      <c r="E750" s="37" t="s">
        <v>378</v>
      </c>
      <c r="F750" s="39"/>
      <c r="G750" s="52" t="s">
        <v>85</v>
      </c>
      <c r="H750" s="52">
        <v>6</v>
      </c>
      <c r="I750" s="52" t="s">
        <v>18</v>
      </c>
      <c r="J750" s="52" t="s">
        <v>104</v>
      </c>
      <c r="K750" s="37">
        <v>0</v>
      </c>
      <c r="L750" s="37">
        <v>0</v>
      </c>
      <c r="M750" s="37">
        <v>0</v>
      </c>
      <c r="N750" s="51">
        <v>0</v>
      </c>
      <c r="O750" s="52"/>
    </row>
    <row r="751" spans="2:15" hidden="1" x14ac:dyDescent="0.25">
      <c r="B751" s="51" t="s">
        <v>76</v>
      </c>
      <c r="C751" s="37" t="s">
        <v>77</v>
      </c>
      <c r="D751" s="37" t="s">
        <v>35</v>
      </c>
      <c r="E751" s="37" t="s">
        <v>378</v>
      </c>
      <c r="F751" s="39"/>
      <c r="G751" s="52" t="s">
        <v>85</v>
      </c>
      <c r="H751" s="52">
        <v>6</v>
      </c>
      <c r="I751" s="51" t="s">
        <v>158</v>
      </c>
      <c r="J751" s="51" t="s">
        <v>103</v>
      </c>
      <c r="K751" s="37">
        <v>3</v>
      </c>
      <c r="L751" s="37">
        <v>1</v>
      </c>
      <c r="M751" s="37">
        <v>0</v>
      </c>
      <c r="N751" s="52">
        <v>0</v>
      </c>
      <c r="O751" s="52"/>
    </row>
    <row r="752" spans="2:15" hidden="1" x14ac:dyDescent="0.25">
      <c r="B752" s="51" t="s">
        <v>76</v>
      </c>
      <c r="C752" s="37" t="s">
        <v>77</v>
      </c>
      <c r="D752" s="37" t="s">
        <v>35</v>
      </c>
      <c r="E752" s="37" t="s">
        <v>378</v>
      </c>
      <c r="F752" s="39"/>
      <c r="G752" s="52" t="s">
        <v>85</v>
      </c>
      <c r="H752" s="52">
        <v>6</v>
      </c>
      <c r="I752" s="51" t="s">
        <v>158</v>
      </c>
      <c r="J752" s="51" t="s">
        <v>104</v>
      </c>
      <c r="K752" s="37">
        <v>0</v>
      </c>
      <c r="L752" s="37">
        <v>0</v>
      </c>
      <c r="M752" s="37">
        <v>0</v>
      </c>
      <c r="N752" s="52">
        <v>0</v>
      </c>
      <c r="O752" s="52"/>
    </row>
    <row r="753" spans="2:15" hidden="1" x14ac:dyDescent="0.25">
      <c r="B753" s="51" t="s">
        <v>76</v>
      </c>
      <c r="C753" s="37" t="s">
        <v>77</v>
      </c>
      <c r="D753" s="37" t="s">
        <v>35</v>
      </c>
      <c r="E753" s="37" t="s">
        <v>378</v>
      </c>
      <c r="F753" s="39"/>
      <c r="G753" s="52" t="s">
        <v>85</v>
      </c>
      <c r="H753" s="52">
        <v>6</v>
      </c>
      <c r="I753" s="51" t="s">
        <v>18</v>
      </c>
      <c r="J753" s="51" t="s">
        <v>105</v>
      </c>
      <c r="K753" s="37">
        <v>0</v>
      </c>
      <c r="L753" s="37">
        <v>0</v>
      </c>
      <c r="M753" s="37">
        <v>0</v>
      </c>
      <c r="N753" s="52">
        <v>0</v>
      </c>
      <c r="O753" s="52"/>
    </row>
    <row r="754" spans="2:15" hidden="1" x14ac:dyDescent="0.25">
      <c r="B754" s="51" t="s">
        <v>76</v>
      </c>
      <c r="C754" s="37" t="s">
        <v>77</v>
      </c>
      <c r="D754" s="37" t="s">
        <v>35</v>
      </c>
      <c r="E754" s="37" t="s">
        <v>378</v>
      </c>
      <c r="F754" s="39"/>
      <c r="G754" s="52" t="s">
        <v>85</v>
      </c>
      <c r="H754" s="52">
        <v>6</v>
      </c>
      <c r="I754" s="51" t="s">
        <v>18</v>
      </c>
      <c r="J754" s="51" t="s">
        <v>103</v>
      </c>
      <c r="K754" s="37">
        <v>0</v>
      </c>
      <c r="L754" s="37">
        <v>0</v>
      </c>
      <c r="M754" s="37">
        <v>0</v>
      </c>
      <c r="N754" s="52">
        <v>0</v>
      </c>
      <c r="O754" s="52"/>
    </row>
    <row r="755" spans="2:15" hidden="1" x14ac:dyDescent="0.25">
      <c r="B755" s="51" t="s">
        <v>76</v>
      </c>
      <c r="C755" s="37" t="s">
        <v>77</v>
      </c>
      <c r="D755" s="37" t="s">
        <v>35</v>
      </c>
      <c r="E755" s="37" t="s">
        <v>378</v>
      </c>
      <c r="F755" s="39"/>
      <c r="G755" s="52" t="s">
        <v>85</v>
      </c>
      <c r="H755" s="52">
        <v>6</v>
      </c>
      <c r="I755" s="52" t="s">
        <v>18</v>
      </c>
      <c r="J755" s="52" t="s">
        <v>104</v>
      </c>
      <c r="K755" s="37">
        <v>0</v>
      </c>
      <c r="L755" s="37">
        <v>0</v>
      </c>
      <c r="M755" s="37">
        <v>0</v>
      </c>
      <c r="N755" s="52">
        <v>0</v>
      </c>
      <c r="O755" s="52"/>
    </row>
    <row r="756" spans="2:15" hidden="1" x14ac:dyDescent="0.25">
      <c r="B756" s="51" t="s">
        <v>24</v>
      </c>
      <c r="C756" s="37" t="s">
        <v>25</v>
      </c>
      <c r="D756" s="37" t="s">
        <v>26</v>
      </c>
      <c r="E756" s="37" t="s">
        <v>378</v>
      </c>
      <c r="F756" s="39"/>
      <c r="G756" s="52" t="s">
        <v>85</v>
      </c>
      <c r="H756" s="52">
        <v>6</v>
      </c>
      <c r="I756" s="51" t="s">
        <v>18</v>
      </c>
      <c r="J756" s="51" t="s">
        <v>105</v>
      </c>
      <c r="K756" s="37">
        <v>0</v>
      </c>
      <c r="L756" s="37">
        <v>0</v>
      </c>
      <c r="M756" s="37">
        <v>0</v>
      </c>
      <c r="N756" s="52">
        <v>0</v>
      </c>
      <c r="O756" s="52"/>
    </row>
    <row r="757" spans="2:15" hidden="1" x14ac:dyDescent="0.25">
      <c r="B757" s="51" t="s">
        <v>24</v>
      </c>
      <c r="C757" s="37" t="s">
        <v>25</v>
      </c>
      <c r="D757" s="37" t="s">
        <v>26</v>
      </c>
      <c r="E757" s="37" t="s">
        <v>378</v>
      </c>
      <c r="F757" s="39"/>
      <c r="G757" s="52" t="s">
        <v>85</v>
      </c>
      <c r="H757" s="52">
        <v>6</v>
      </c>
      <c r="I757" s="51" t="s">
        <v>18</v>
      </c>
      <c r="J757" s="51" t="s">
        <v>103</v>
      </c>
      <c r="K757" s="37">
        <v>0</v>
      </c>
      <c r="L757" s="37">
        <v>0</v>
      </c>
      <c r="M757" s="37">
        <v>0</v>
      </c>
      <c r="N757" s="52">
        <v>0</v>
      </c>
      <c r="O757" s="52"/>
    </row>
    <row r="758" spans="2:15" hidden="1" x14ac:dyDescent="0.25">
      <c r="B758" s="51" t="s">
        <v>24</v>
      </c>
      <c r="C758" s="37" t="s">
        <v>25</v>
      </c>
      <c r="D758" s="37" t="s">
        <v>26</v>
      </c>
      <c r="E758" s="37" t="s">
        <v>378</v>
      </c>
      <c r="F758" s="39"/>
      <c r="G758" s="52" t="s">
        <v>85</v>
      </c>
      <c r="H758" s="52">
        <v>6</v>
      </c>
      <c r="I758" s="52" t="s">
        <v>18</v>
      </c>
      <c r="J758" s="52" t="s">
        <v>104</v>
      </c>
      <c r="K758" s="37">
        <v>0</v>
      </c>
      <c r="L758" s="37">
        <v>0</v>
      </c>
      <c r="M758" s="37">
        <v>0</v>
      </c>
      <c r="N758" s="52">
        <v>0</v>
      </c>
      <c r="O758" s="52"/>
    </row>
    <row r="759" spans="2:15" x14ac:dyDescent="0.25">
      <c r="B759" s="51" t="s">
        <v>66</v>
      </c>
      <c r="C759" s="37" t="s">
        <v>67</v>
      </c>
      <c r="D759" s="51" t="s">
        <v>35</v>
      </c>
      <c r="E759" s="37" t="s">
        <v>378</v>
      </c>
      <c r="F759" s="39"/>
      <c r="G759" s="52" t="s">
        <v>85</v>
      </c>
      <c r="H759" s="52">
        <v>6</v>
      </c>
      <c r="I759" s="51" t="s">
        <v>18</v>
      </c>
      <c r="J759" s="51" t="s">
        <v>105</v>
      </c>
      <c r="K759" s="37">
        <v>0</v>
      </c>
      <c r="L759" s="37">
        <v>0</v>
      </c>
      <c r="M759" s="37">
        <v>0</v>
      </c>
      <c r="N759" s="51">
        <v>0</v>
      </c>
      <c r="O759" s="52"/>
    </row>
    <row r="760" spans="2:15" x14ac:dyDescent="0.25">
      <c r="B760" s="51" t="s">
        <v>66</v>
      </c>
      <c r="C760" s="37" t="s">
        <v>67</v>
      </c>
      <c r="D760" s="51" t="s">
        <v>35</v>
      </c>
      <c r="E760" s="37" t="s">
        <v>378</v>
      </c>
      <c r="F760" s="39"/>
      <c r="G760" s="52" t="s">
        <v>85</v>
      </c>
      <c r="H760" s="52">
        <v>6</v>
      </c>
      <c r="I760" s="51" t="s">
        <v>18</v>
      </c>
      <c r="J760" s="51" t="s">
        <v>103</v>
      </c>
      <c r="K760" s="37">
        <v>0</v>
      </c>
      <c r="L760" s="37">
        <v>0</v>
      </c>
      <c r="M760" s="37">
        <v>0</v>
      </c>
      <c r="N760" s="51">
        <v>0</v>
      </c>
      <c r="O760" s="52"/>
    </row>
    <row r="761" spans="2:15" x14ac:dyDescent="0.25">
      <c r="B761" s="51" t="s">
        <v>66</v>
      </c>
      <c r="C761" s="37" t="s">
        <v>67</v>
      </c>
      <c r="D761" s="51" t="s">
        <v>35</v>
      </c>
      <c r="E761" s="37" t="s">
        <v>378</v>
      </c>
      <c r="F761" s="39"/>
      <c r="G761" s="52" t="s">
        <v>85</v>
      </c>
      <c r="H761" s="52">
        <v>6</v>
      </c>
      <c r="I761" s="52" t="s">
        <v>18</v>
      </c>
      <c r="J761" s="52" t="s">
        <v>104</v>
      </c>
      <c r="K761" s="37">
        <v>0</v>
      </c>
      <c r="L761" s="37">
        <v>0</v>
      </c>
      <c r="M761" s="37">
        <v>0</v>
      </c>
      <c r="N761" s="51">
        <v>0</v>
      </c>
      <c r="O761" s="52"/>
    </row>
    <row r="762" spans="2:15" hidden="1" x14ac:dyDescent="0.25">
      <c r="B762" s="51" t="s">
        <v>62</v>
      </c>
      <c r="C762" s="37" t="s">
        <v>63</v>
      </c>
      <c r="D762" s="37" t="s">
        <v>15</v>
      </c>
      <c r="E762" s="37" t="s">
        <v>378</v>
      </c>
      <c r="F762" s="39"/>
      <c r="G762" s="52" t="s">
        <v>85</v>
      </c>
      <c r="H762" s="52">
        <v>6</v>
      </c>
      <c r="I762" s="51" t="s">
        <v>158</v>
      </c>
      <c r="J762" s="51" t="s">
        <v>103</v>
      </c>
      <c r="K762" s="37">
        <v>3</v>
      </c>
      <c r="L762" s="37">
        <v>0</v>
      </c>
      <c r="M762" s="37">
        <v>558</v>
      </c>
      <c r="N762" s="52">
        <v>0</v>
      </c>
      <c r="O762" s="52"/>
    </row>
    <row r="763" spans="2:15" hidden="1" x14ac:dyDescent="0.25">
      <c r="B763" s="51" t="s">
        <v>62</v>
      </c>
      <c r="C763" s="37" t="s">
        <v>63</v>
      </c>
      <c r="D763" s="37" t="s">
        <v>15</v>
      </c>
      <c r="E763" s="37" t="s">
        <v>378</v>
      </c>
      <c r="F763" s="39"/>
      <c r="G763" s="52" t="s">
        <v>85</v>
      </c>
      <c r="H763" s="52">
        <v>6</v>
      </c>
      <c r="I763" s="51" t="s">
        <v>158</v>
      </c>
      <c r="J763" s="51" t="s">
        <v>104</v>
      </c>
      <c r="K763" s="37">
        <v>0</v>
      </c>
      <c r="L763" s="37">
        <v>0</v>
      </c>
      <c r="M763" s="37">
        <v>0</v>
      </c>
      <c r="N763" s="52">
        <v>0</v>
      </c>
      <c r="O763" s="52"/>
    </row>
    <row r="764" spans="2:15" hidden="1" x14ac:dyDescent="0.25">
      <c r="B764" s="51" t="s">
        <v>62</v>
      </c>
      <c r="C764" s="37" t="s">
        <v>63</v>
      </c>
      <c r="D764" s="37" t="s">
        <v>15</v>
      </c>
      <c r="E764" s="37" t="s">
        <v>378</v>
      </c>
      <c r="F764" s="39"/>
      <c r="G764" s="52" t="s">
        <v>85</v>
      </c>
      <c r="H764" s="52">
        <v>6</v>
      </c>
      <c r="I764" s="51" t="s">
        <v>18</v>
      </c>
      <c r="J764" s="51" t="s">
        <v>105</v>
      </c>
      <c r="K764" s="37">
        <v>0</v>
      </c>
      <c r="L764" s="37">
        <v>0</v>
      </c>
      <c r="M764" s="37">
        <v>0</v>
      </c>
      <c r="N764" s="52">
        <v>0</v>
      </c>
      <c r="O764" s="52"/>
    </row>
    <row r="765" spans="2:15" hidden="1" x14ac:dyDescent="0.25">
      <c r="B765" s="51" t="s">
        <v>62</v>
      </c>
      <c r="C765" s="37" t="s">
        <v>63</v>
      </c>
      <c r="D765" s="37" t="s">
        <v>15</v>
      </c>
      <c r="E765" s="37" t="s">
        <v>378</v>
      </c>
      <c r="F765" s="39"/>
      <c r="G765" s="52" t="s">
        <v>85</v>
      </c>
      <c r="H765" s="52">
        <v>6</v>
      </c>
      <c r="I765" s="51" t="s">
        <v>18</v>
      </c>
      <c r="J765" s="51" t="s">
        <v>103</v>
      </c>
      <c r="K765" s="37">
        <v>1</v>
      </c>
      <c r="L765" s="37">
        <v>1</v>
      </c>
      <c r="M765" s="37">
        <v>190</v>
      </c>
      <c r="N765" s="52">
        <v>0</v>
      </c>
      <c r="O765" s="52"/>
    </row>
    <row r="766" spans="2:15" hidden="1" x14ac:dyDescent="0.25">
      <c r="B766" s="51" t="s">
        <v>62</v>
      </c>
      <c r="C766" s="37" t="s">
        <v>63</v>
      </c>
      <c r="D766" s="37" t="s">
        <v>15</v>
      </c>
      <c r="E766" s="37" t="s">
        <v>378</v>
      </c>
      <c r="F766" s="39"/>
      <c r="G766" s="52" t="s">
        <v>85</v>
      </c>
      <c r="H766" s="52">
        <v>6</v>
      </c>
      <c r="I766" s="51" t="s">
        <v>18</v>
      </c>
      <c r="J766" s="51" t="s">
        <v>104</v>
      </c>
      <c r="K766" s="37">
        <v>0</v>
      </c>
      <c r="L766" s="37">
        <v>0</v>
      </c>
      <c r="M766" s="37">
        <v>0</v>
      </c>
      <c r="N766" s="52">
        <v>0</v>
      </c>
      <c r="O766" s="52"/>
    </row>
    <row r="767" spans="2:15" hidden="1" x14ac:dyDescent="0.25">
      <c r="B767" s="51" t="s">
        <v>70</v>
      </c>
      <c r="C767" s="51" t="s">
        <v>71</v>
      </c>
      <c r="D767" s="51" t="s">
        <v>15</v>
      </c>
      <c r="E767" s="51" t="s">
        <v>378</v>
      </c>
      <c r="F767" s="34"/>
      <c r="G767" s="52" t="s">
        <v>85</v>
      </c>
      <c r="H767" s="52">
        <v>6</v>
      </c>
      <c r="I767" s="51" t="s">
        <v>158</v>
      </c>
      <c r="J767" s="51" t="s">
        <v>103</v>
      </c>
      <c r="K767" s="51">
        <v>1</v>
      </c>
      <c r="L767" s="51">
        <v>1</v>
      </c>
      <c r="M767" s="51">
        <v>108</v>
      </c>
      <c r="N767" s="55">
        <v>200000</v>
      </c>
      <c r="O767" s="52"/>
    </row>
    <row r="768" spans="2:15" hidden="1" x14ac:dyDescent="0.25">
      <c r="B768" s="51" t="s">
        <v>70</v>
      </c>
      <c r="C768" s="51" t="s">
        <v>71</v>
      </c>
      <c r="D768" s="51" t="s">
        <v>15</v>
      </c>
      <c r="E768" s="51" t="s">
        <v>378</v>
      </c>
      <c r="F768" s="34"/>
      <c r="G768" s="52" t="s">
        <v>85</v>
      </c>
      <c r="H768" s="52">
        <v>6</v>
      </c>
      <c r="I768" s="51" t="s">
        <v>158</v>
      </c>
      <c r="J768" s="51" t="s">
        <v>104</v>
      </c>
      <c r="K768" s="51">
        <v>0</v>
      </c>
      <c r="L768" s="51">
        <v>0</v>
      </c>
      <c r="M768" s="51">
        <v>0</v>
      </c>
      <c r="N768" s="52">
        <v>0</v>
      </c>
      <c r="O768" s="52"/>
    </row>
    <row r="769" spans="2:15" hidden="1" x14ac:dyDescent="0.25">
      <c r="B769" s="51" t="s">
        <v>70</v>
      </c>
      <c r="C769" s="51" t="s">
        <v>71</v>
      </c>
      <c r="D769" s="51" t="s">
        <v>15</v>
      </c>
      <c r="E769" s="51" t="s">
        <v>378</v>
      </c>
      <c r="F769" s="34"/>
      <c r="G769" s="52" t="s">
        <v>85</v>
      </c>
      <c r="H769" s="52">
        <v>6</v>
      </c>
      <c r="I769" s="51" t="s">
        <v>18</v>
      </c>
      <c r="J769" s="51" t="s">
        <v>105</v>
      </c>
      <c r="K769" s="51">
        <v>0</v>
      </c>
      <c r="L769" s="51">
        <v>0</v>
      </c>
      <c r="M769" s="51">
        <v>0</v>
      </c>
      <c r="N769" s="52">
        <v>0</v>
      </c>
      <c r="O769" s="52"/>
    </row>
    <row r="770" spans="2:15" hidden="1" x14ac:dyDescent="0.25">
      <c r="B770" s="51" t="s">
        <v>70</v>
      </c>
      <c r="C770" s="51" t="s">
        <v>71</v>
      </c>
      <c r="D770" s="51" t="s">
        <v>15</v>
      </c>
      <c r="E770" s="51" t="s">
        <v>378</v>
      </c>
      <c r="F770" s="34"/>
      <c r="G770" s="52" t="s">
        <v>85</v>
      </c>
      <c r="H770" s="52">
        <v>6</v>
      </c>
      <c r="I770" s="51" t="s">
        <v>18</v>
      </c>
      <c r="J770" s="51" t="s">
        <v>103</v>
      </c>
      <c r="K770" s="51">
        <v>0</v>
      </c>
      <c r="L770" s="51">
        <v>0</v>
      </c>
      <c r="M770" s="51">
        <v>0</v>
      </c>
      <c r="N770" s="52">
        <v>0</v>
      </c>
      <c r="O770" s="52"/>
    </row>
    <row r="771" spans="2:15" hidden="1" x14ac:dyDescent="0.25">
      <c r="B771" s="51" t="s">
        <v>70</v>
      </c>
      <c r="C771" s="51" t="s">
        <v>71</v>
      </c>
      <c r="D771" s="51" t="s">
        <v>15</v>
      </c>
      <c r="E771" s="51" t="s">
        <v>378</v>
      </c>
      <c r="F771" s="34"/>
      <c r="G771" s="52" t="s">
        <v>85</v>
      </c>
      <c r="H771" s="52">
        <v>6</v>
      </c>
      <c r="I771" s="51" t="s">
        <v>18</v>
      </c>
      <c r="J771" s="51" t="s">
        <v>104</v>
      </c>
      <c r="K771" s="51">
        <v>0</v>
      </c>
      <c r="L771" s="51">
        <v>0</v>
      </c>
      <c r="M771" s="51">
        <v>0</v>
      </c>
      <c r="N771" s="52">
        <v>0</v>
      </c>
      <c r="O771" s="52"/>
    </row>
    <row r="772" spans="2:15" hidden="1" x14ac:dyDescent="0.25">
      <c r="B772" s="51" t="s">
        <v>29</v>
      </c>
      <c r="C772" s="37" t="s">
        <v>30</v>
      </c>
      <c r="D772" s="37" t="s">
        <v>26</v>
      </c>
      <c r="E772" s="37" t="s">
        <v>378</v>
      </c>
      <c r="F772" s="39"/>
      <c r="G772" s="52" t="s">
        <v>85</v>
      </c>
      <c r="H772" s="52">
        <v>6</v>
      </c>
      <c r="I772" s="51" t="s">
        <v>158</v>
      </c>
      <c r="J772" s="51" t="s">
        <v>103</v>
      </c>
      <c r="K772" s="37">
        <v>1</v>
      </c>
      <c r="L772" s="37">
        <v>1</v>
      </c>
      <c r="M772" s="37">
        <v>194</v>
      </c>
      <c r="N772" s="52">
        <v>1</v>
      </c>
      <c r="O772" s="52"/>
    </row>
    <row r="773" spans="2:15" hidden="1" x14ac:dyDescent="0.25">
      <c r="B773" s="51" t="s">
        <v>29</v>
      </c>
      <c r="C773" s="37" t="s">
        <v>30</v>
      </c>
      <c r="D773" s="37" t="s">
        <v>26</v>
      </c>
      <c r="E773" s="37" t="s">
        <v>378</v>
      </c>
      <c r="F773" s="39"/>
      <c r="G773" s="52" t="s">
        <v>85</v>
      </c>
      <c r="H773" s="52">
        <v>6</v>
      </c>
      <c r="I773" s="51" t="s">
        <v>158</v>
      </c>
      <c r="J773" s="51" t="s">
        <v>104</v>
      </c>
      <c r="K773" s="37">
        <v>10</v>
      </c>
      <c r="L773" s="37">
        <v>10</v>
      </c>
      <c r="M773" s="37">
        <v>1975</v>
      </c>
      <c r="N773" s="52">
        <v>35954.133999999998</v>
      </c>
      <c r="O773" s="52"/>
    </row>
    <row r="774" spans="2:15" hidden="1" x14ac:dyDescent="0.25">
      <c r="B774" s="51" t="s">
        <v>29</v>
      </c>
      <c r="C774" s="37" t="s">
        <v>30</v>
      </c>
      <c r="D774" s="37" t="s">
        <v>26</v>
      </c>
      <c r="E774" s="37" t="s">
        <v>378</v>
      </c>
      <c r="F774" s="39"/>
      <c r="G774" s="52" t="s">
        <v>85</v>
      </c>
      <c r="H774" s="52">
        <v>6</v>
      </c>
      <c r="I774" s="51" t="s">
        <v>18</v>
      </c>
      <c r="J774" s="51" t="s">
        <v>105</v>
      </c>
      <c r="K774" s="37">
        <v>0</v>
      </c>
      <c r="L774" s="37">
        <v>0</v>
      </c>
      <c r="M774" s="37">
        <v>0</v>
      </c>
      <c r="N774" s="52">
        <v>0</v>
      </c>
      <c r="O774" s="52"/>
    </row>
    <row r="775" spans="2:15" hidden="1" x14ac:dyDescent="0.25">
      <c r="B775" s="51" t="s">
        <v>29</v>
      </c>
      <c r="C775" s="37" t="s">
        <v>30</v>
      </c>
      <c r="D775" s="37" t="s">
        <v>26</v>
      </c>
      <c r="E775" s="37" t="s">
        <v>378</v>
      </c>
      <c r="F775" s="39"/>
      <c r="G775" s="52" t="s">
        <v>85</v>
      </c>
      <c r="H775" s="52">
        <v>6</v>
      </c>
      <c r="I775" s="51" t="s">
        <v>18</v>
      </c>
      <c r="J775" s="51" t="s">
        <v>103</v>
      </c>
      <c r="K775" s="37">
        <v>0</v>
      </c>
      <c r="L775" s="37">
        <v>0</v>
      </c>
      <c r="M775" s="37">
        <v>0</v>
      </c>
      <c r="N775" s="52">
        <v>0</v>
      </c>
      <c r="O775" s="52"/>
    </row>
    <row r="776" spans="2:15" hidden="1" x14ac:dyDescent="0.25">
      <c r="B776" s="51" t="s">
        <v>29</v>
      </c>
      <c r="C776" s="37" t="s">
        <v>30</v>
      </c>
      <c r="D776" s="37" t="s">
        <v>26</v>
      </c>
      <c r="E776" s="37" t="s">
        <v>378</v>
      </c>
      <c r="F776" s="39"/>
      <c r="G776" s="52" t="s">
        <v>85</v>
      </c>
      <c r="H776" s="52">
        <v>6</v>
      </c>
      <c r="I776" s="51" t="s">
        <v>18</v>
      </c>
      <c r="J776" s="51" t="s">
        <v>104</v>
      </c>
      <c r="K776" s="37">
        <v>0</v>
      </c>
      <c r="L776" s="37">
        <v>0</v>
      </c>
      <c r="M776" s="37">
        <v>0</v>
      </c>
      <c r="N776" s="52">
        <v>0</v>
      </c>
      <c r="O776" s="52"/>
    </row>
    <row r="777" spans="2:15" hidden="1" x14ac:dyDescent="0.25">
      <c r="B777" s="51" t="s">
        <v>33</v>
      </c>
      <c r="C777" s="37" t="s">
        <v>34</v>
      </c>
      <c r="D777" s="37" t="s">
        <v>35</v>
      </c>
      <c r="E777" s="37" t="s">
        <v>378</v>
      </c>
      <c r="F777" s="39"/>
      <c r="G777" s="52" t="s">
        <v>85</v>
      </c>
      <c r="H777" s="52">
        <v>6</v>
      </c>
      <c r="I777" s="51" t="s">
        <v>158</v>
      </c>
      <c r="J777" s="51" t="s">
        <v>103</v>
      </c>
      <c r="K777" s="37">
        <v>2</v>
      </c>
      <c r="L777" s="37">
        <v>2</v>
      </c>
      <c r="M777" s="37">
        <v>0</v>
      </c>
      <c r="N777" s="51">
        <v>0</v>
      </c>
      <c r="O777" s="52"/>
    </row>
    <row r="778" spans="2:15" hidden="1" x14ac:dyDescent="0.25">
      <c r="B778" s="51" t="s">
        <v>33</v>
      </c>
      <c r="C778" s="37" t="s">
        <v>34</v>
      </c>
      <c r="D778" s="37" t="s">
        <v>35</v>
      </c>
      <c r="E778" s="37" t="s">
        <v>378</v>
      </c>
      <c r="F778" s="39"/>
      <c r="G778" s="52" t="s">
        <v>85</v>
      </c>
      <c r="H778" s="52">
        <v>6</v>
      </c>
      <c r="I778" s="51" t="s">
        <v>158</v>
      </c>
      <c r="J778" s="51" t="s">
        <v>104</v>
      </c>
      <c r="K778" s="37">
        <v>0</v>
      </c>
      <c r="L778" s="37">
        <v>0</v>
      </c>
      <c r="M778" s="37">
        <v>0</v>
      </c>
      <c r="N778" s="51">
        <v>0</v>
      </c>
      <c r="O778" s="52"/>
    </row>
    <row r="779" spans="2:15" hidden="1" x14ac:dyDescent="0.25">
      <c r="B779" s="51" t="s">
        <v>33</v>
      </c>
      <c r="C779" s="37" t="s">
        <v>34</v>
      </c>
      <c r="D779" s="37" t="s">
        <v>35</v>
      </c>
      <c r="E779" s="37" t="s">
        <v>378</v>
      </c>
      <c r="F779" s="39"/>
      <c r="G779" s="52" t="s">
        <v>85</v>
      </c>
      <c r="H779" s="52">
        <v>6</v>
      </c>
      <c r="I779" s="51" t="s">
        <v>18</v>
      </c>
      <c r="J779" s="51" t="s">
        <v>105</v>
      </c>
      <c r="K779" s="37">
        <v>0</v>
      </c>
      <c r="L779" s="37">
        <v>0</v>
      </c>
      <c r="M779" s="37">
        <v>0</v>
      </c>
      <c r="N779" s="51">
        <v>0</v>
      </c>
      <c r="O779" s="52"/>
    </row>
    <row r="780" spans="2:15" hidden="1" x14ac:dyDescent="0.25">
      <c r="B780" s="51" t="s">
        <v>33</v>
      </c>
      <c r="C780" s="37" t="s">
        <v>34</v>
      </c>
      <c r="D780" s="37" t="s">
        <v>35</v>
      </c>
      <c r="E780" s="37" t="s">
        <v>378</v>
      </c>
      <c r="F780" s="39"/>
      <c r="G780" s="52" t="s">
        <v>85</v>
      </c>
      <c r="H780" s="52">
        <v>6</v>
      </c>
      <c r="I780" s="51" t="s">
        <v>18</v>
      </c>
      <c r="J780" s="51" t="s">
        <v>103</v>
      </c>
      <c r="K780" s="37">
        <v>0</v>
      </c>
      <c r="L780" s="37">
        <v>0</v>
      </c>
      <c r="M780" s="37">
        <v>0</v>
      </c>
      <c r="N780" s="51">
        <v>0</v>
      </c>
      <c r="O780" s="52"/>
    </row>
    <row r="781" spans="2:15" hidden="1" x14ac:dyDescent="0.25">
      <c r="B781" s="51" t="s">
        <v>33</v>
      </c>
      <c r="C781" s="37" t="s">
        <v>34</v>
      </c>
      <c r="D781" s="37" t="s">
        <v>35</v>
      </c>
      <c r="E781" s="37" t="s">
        <v>378</v>
      </c>
      <c r="F781" s="39"/>
      <c r="G781" s="52" t="s">
        <v>85</v>
      </c>
      <c r="H781" s="52">
        <v>6</v>
      </c>
      <c r="I781" s="52" t="s">
        <v>18</v>
      </c>
      <c r="J781" s="52" t="s">
        <v>104</v>
      </c>
      <c r="K781" s="37">
        <v>0</v>
      </c>
      <c r="L781" s="37">
        <v>0</v>
      </c>
      <c r="M781" s="37">
        <v>0</v>
      </c>
      <c r="N781" s="51">
        <v>0</v>
      </c>
      <c r="O781" s="52"/>
    </row>
    <row r="782" spans="2:15" hidden="1" x14ac:dyDescent="0.25">
      <c r="B782" s="51" t="s">
        <v>27</v>
      </c>
      <c r="C782" s="37" t="s">
        <v>28</v>
      </c>
      <c r="D782" s="37" t="s">
        <v>26</v>
      </c>
      <c r="E782" s="37" t="s">
        <v>378</v>
      </c>
      <c r="F782" s="39"/>
      <c r="G782" s="52" t="s">
        <v>85</v>
      </c>
      <c r="H782" s="52">
        <v>6</v>
      </c>
      <c r="I782" s="51" t="s">
        <v>158</v>
      </c>
      <c r="J782" s="51" t="s">
        <v>103</v>
      </c>
      <c r="K782" s="37">
        <v>61</v>
      </c>
      <c r="L782" s="37">
        <v>20</v>
      </c>
      <c r="M782" s="37">
        <v>9405</v>
      </c>
      <c r="N782" s="52">
        <v>302619</v>
      </c>
      <c r="O782" s="52"/>
    </row>
    <row r="783" spans="2:15" hidden="1" x14ac:dyDescent="0.25">
      <c r="B783" s="51" t="s">
        <v>27</v>
      </c>
      <c r="C783" s="37" t="s">
        <v>28</v>
      </c>
      <c r="D783" s="37" t="s">
        <v>26</v>
      </c>
      <c r="E783" s="37" t="s">
        <v>378</v>
      </c>
      <c r="F783" s="39"/>
      <c r="G783" s="52" t="s">
        <v>85</v>
      </c>
      <c r="H783" s="52">
        <v>6</v>
      </c>
      <c r="I783" s="51" t="s">
        <v>158</v>
      </c>
      <c r="J783" s="51" t="s">
        <v>104</v>
      </c>
      <c r="K783" s="37">
        <v>0</v>
      </c>
      <c r="L783" s="37">
        <v>0</v>
      </c>
      <c r="M783" s="37">
        <v>0</v>
      </c>
      <c r="N783" s="52">
        <v>0</v>
      </c>
      <c r="O783" s="52"/>
    </row>
    <row r="784" spans="2:15" hidden="1" x14ac:dyDescent="0.25">
      <c r="B784" s="51" t="s">
        <v>27</v>
      </c>
      <c r="C784" s="37" t="s">
        <v>28</v>
      </c>
      <c r="D784" s="37" t="s">
        <v>26</v>
      </c>
      <c r="E784" s="37" t="s">
        <v>378</v>
      </c>
      <c r="F784" s="39"/>
      <c r="G784" s="52" t="s">
        <v>85</v>
      </c>
      <c r="H784" s="52">
        <v>6</v>
      </c>
      <c r="I784" s="51" t="s">
        <v>18</v>
      </c>
      <c r="J784" s="51" t="s">
        <v>105</v>
      </c>
      <c r="K784" s="37">
        <v>0</v>
      </c>
      <c r="L784" s="37">
        <v>0</v>
      </c>
      <c r="M784" s="37">
        <v>0</v>
      </c>
      <c r="N784" s="52">
        <v>0</v>
      </c>
      <c r="O784" s="52"/>
    </row>
    <row r="785" spans="2:15" hidden="1" x14ac:dyDescent="0.25">
      <c r="B785" s="51" t="s">
        <v>27</v>
      </c>
      <c r="C785" s="37" t="s">
        <v>28</v>
      </c>
      <c r="D785" s="37" t="s">
        <v>26</v>
      </c>
      <c r="E785" s="37" t="s">
        <v>378</v>
      </c>
      <c r="F785" s="39"/>
      <c r="G785" s="52" t="s">
        <v>85</v>
      </c>
      <c r="H785" s="52">
        <v>6</v>
      </c>
      <c r="I785" s="51" t="s">
        <v>18</v>
      </c>
      <c r="J785" s="51" t="s">
        <v>103</v>
      </c>
      <c r="K785" s="37">
        <v>63</v>
      </c>
      <c r="L785" s="37">
        <v>22</v>
      </c>
      <c r="M785" s="37">
        <v>9561</v>
      </c>
      <c r="N785" s="52">
        <v>302629</v>
      </c>
      <c r="O785" s="52"/>
    </row>
    <row r="786" spans="2:15" hidden="1" x14ac:dyDescent="0.25">
      <c r="B786" s="51" t="s">
        <v>27</v>
      </c>
      <c r="C786" s="37" t="s">
        <v>28</v>
      </c>
      <c r="D786" s="37" t="s">
        <v>26</v>
      </c>
      <c r="E786" s="37" t="s">
        <v>378</v>
      </c>
      <c r="F786" s="39"/>
      <c r="G786" s="52" t="s">
        <v>85</v>
      </c>
      <c r="H786" s="52">
        <v>6</v>
      </c>
      <c r="I786" s="52" t="s">
        <v>18</v>
      </c>
      <c r="J786" s="52" t="s">
        <v>104</v>
      </c>
      <c r="K786" s="37">
        <v>0</v>
      </c>
      <c r="L786" s="37">
        <v>0</v>
      </c>
      <c r="M786" s="37">
        <v>0</v>
      </c>
      <c r="N786" s="52">
        <v>0</v>
      </c>
      <c r="O786" s="52"/>
    </row>
    <row r="787" spans="2:15" hidden="1" x14ac:dyDescent="0.25">
      <c r="B787" s="51" t="s">
        <v>33</v>
      </c>
      <c r="C787" s="37" t="s">
        <v>34</v>
      </c>
      <c r="D787" s="37" t="s">
        <v>35</v>
      </c>
      <c r="E787" s="37" t="s">
        <v>378</v>
      </c>
      <c r="F787" s="39"/>
      <c r="G787" s="52" t="s">
        <v>88</v>
      </c>
      <c r="H787" s="52">
        <v>7</v>
      </c>
      <c r="I787" s="51" t="s">
        <v>158</v>
      </c>
      <c r="J787" s="51" t="s">
        <v>103</v>
      </c>
      <c r="K787" s="37">
        <v>2</v>
      </c>
      <c r="L787" s="37">
        <v>2</v>
      </c>
      <c r="M787" s="37">
        <v>0</v>
      </c>
      <c r="N787" s="51">
        <v>0</v>
      </c>
      <c r="O787" s="52"/>
    </row>
    <row r="788" spans="2:15" hidden="1" x14ac:dyDescent="0.25">
      <c r="B788" s="51" t="s">
        <v>33</v>
      </c>
      <c r="C788" s="37" t="s">
        <v>34</v>
      </c>
      <c r="D788" s="37" t="s">
        <v>35</v>
      </c>
      <c r="E788" s="37" t="s">
        <v>378</v>
      </c>
      <c r="F788" s="39"/>
      <c r="G788" s="52" t="s">
        <v>88</v>
      </c>
      <c r="H788" s="52">
        <v>7</v>
      </c>
      <c r="I788" s="51" t="s">
        <v>158</v>
      </c>
      <c r="J788" s="51" t="s">
        <v>104</v>
      </c>
      <c r="K788" s="37">
        <v>0</v>
      </c>
      <c r="L788" s="37">
        <v>0</v>
      </c>
      <c r="M788" s="37">
        <v>0</v>
      </c>
      <c r="N788" s="51">
        <v>0</v>
      </c>
      <c r="O788" s="52"/>
    </row>
    <row r="789" spans="2:15" hidden="1" x14ac:dyDescent="0.25">
      <c r="B789" s="51" t="s">
        <v>33</v>
      </c>
      <c r="C789" s="37" t="s">
        <v>34</v>
      </c>
      <c r="D789" s="37" t="s">
        <v>35</v>
      </c>
      <c r="E789" s="37" t="s">
        <v>378</v>
      </c>
      <c r="F789" s="39"/>
      <c r="G789" s="52" t="s">
        <v>88</v>
      </c>
      <c r="H789" s="52">
        <v>7</v>
      </c>
      <c r="I789" s="51" t="s">
        <v>18</v>
      </c>
      <c r="J789" s="51" t="s">
        <v>105</v>
      </c>
      <c r="K789" s="37">
        <v>0</v>
      </c>
      <c r="L789" s="37">
        <v>0</v>
      </c>
      <c r="M789" s="37">
        <v>0</v>
      </c>
      <c r="N789" s="51">
        <v>0</v>
      </c>
      <c r="O789" s="52"/>
    </row>
    <row r="790" spans="2:15" hidden="1" x14ac:dyDescent="0.25">
      <c r="B790" s="51" t="s">
        <v>33</v>
      </c>
      <c r="C790" s="37" t="s">
        <v>34</v>
      </c>
      <c r="D790" s="37" t="s">
        <v>35</v>
      </c>
      <c r="E790" s="37" t="s">
        <v>378</v>
      </c>
      <c r="F790" s="39"/>
      <c r="G790" s="52" t="s">
        <v>88</v>
      </c>
      <c r="H790" s="52">
        <v>7</v>
      </c>
      <c r="I790" s="51" t="s">
        <v>18</v>
      </c>
      <c r="J790" s="51" t="s">
        <v>103</v>
      </c>
      <c r="K790" s="37">
        <v>0</v>
      </c>
      <c r="L790" s="37">
        <v>0</v>
      </c>
      <c r="M790" s="37">
        <v>0</v>
      </c>
      <c r="N790" s="51">
        <v>0</v>
      </c>
      <c r="O790" s="52"/>
    </row>
    <row r="791" spans="2:15" hidden="1" x14ac:dyDescent="0.25">
      <c r="B791" s="51" t="s">
        <v>33</v>
      </c>
      <c r="C791" s="37" t="s">
        <v>34</v>
      </c>
      <c r="D791" s="37" t="s">
        <v>35</v>
      </c>
      <c r="E791" s="37" t="s">
        <v>378</v>
      </c>
      <c r="F791" s="39"/>
      <c r="G791" s="52" t="s">
        <v>88</v>
      </c>
      <c r="H791" s="52">
        <v>7</v>
      </c>
      <c r="I791" s="52" t="s">
        <v>18</v>
      </c>
      <c r="J791" s="52" t="s">
        <v>104</v>
      </c>
      <c r="K791" s="37">
        <v>0</v>
      </c>
      <c r="L791" s="37">
        <v>0</v>
      </c>
      <c r="M791" s="37">
        <v>0</v>
      </c>
      <c r="N791" s="51">
        <v>0</v>
      </c>
      <c r="O791" s="52"/>
    </row>
    <row r="792" spans="2:15" hidden="1" x14ac:dyDescent="0.25">
      <c r="B792" s="51" t="s">
        <v>52</v>
      </c>
      <c r="C792" s="37" t="s">
        <v>53</v>
      </c>
      <c r="D792" s="37" t="s">
        <v>26</v>
      </c>
      <c r="E792" s="37" t="s">
        <v>378</v>
      </c>
      <c r="F792" s="39"/>
      <c r="G792" s="52" t="s">
        <v>88</v>
      </c>
      <c r="H792" s="52">
        <v>7</v>
      </c>
      <c r="I792" s="51" t="s">
        <v>158</v>
      </c>
      <c r="J792" s="51" t="s">
        <v>103</v>
      </c>
      <c r="K792" s="37">
        <v>2</v>
      </c>
      <c r="L792" s="37">
        <v>6</v>
      </c>
      <c r="M792" s="37">
        <v>1230</v>
      </c>
      <c r="N792" s="51">
        <v>2910</v>
      </c>
      <c r="O792" s="52"/>
    </row>
    <row r="793" spans="2:15" hidden="1" x14ac:dyDescent="0.25">
      <c r="B793" s="51" t="s">
        <v>52</v>
      </c>
      <c r="C793" s="37" t="s">
        <v>53</v>
      </c>
      <c r="D793" s="37" t="s">
        <v>26</v>
      </c>
      <c r="E793" s="37" t="s">
        <v>378</v>
      </c>
      <c r="F793" s="39"/>
      <c r="G793" s="52" t="s">
        <v>88</v>
      </c>
      <c r="H793" s="52">
        <v>7</v>
      </c>
      <c r="I793" s="51" t="s">
        <v>158</v>
      </c>
      <c r="J793" s="51" t="s">
        <v>104</v>
      </c>
      <c r="K793" s="37">
        <v>0</v>
      </c>
      <c r="L793" s="37">
        <v>0</v>
      </c>
      <c r="M793" s="37">
        <v>0</v>
      </c>
      <c r="N793" s="51">
        <v>0</v>
      </c>
      <c r="O793" s="52"/>
    </row>
    <row r="794" spans="2:15" hidden="1" x14ac:dyDescent="0.25">
      <c r="B794" s="51" t="s">
        <v>52</v>
      </c>
      <c r="C794" s="37" t="s">
        <v>53</v>
      </c>
      <c r="D794" s="37" t="s">
        <v>26</v>
      </c>
      <c r="E794" s="37" t="s">
        <v>378</v>
      </c>
      <c r="F794" s="39"/>
      <c r="G794" s="52" t="s">
        <v>88</v>
      </c>
      <c r="H794" s="52">
        <v>7</v>
      </c>
      <c r="I794" s="51" t="s">
        <v>18</v>
      </c>
      <c r="J794" s="51" t="s">
        <v>105</v>
      </c>
      <c r="K794" s="37">
        <v>0</v>
      </c>
      <c r="L794" s="37">
        <v>0</v>
      </c>
      <c r="M794" s="37">
        <v>0</v>
      </c>
      <c r="N794" s="51">
        <v>0</v>
      </c>
      <c r="O794" s="52"/>
    </row>
    <row r="795" spans="2:15" hidden="1" x14ac:dyDescent="0.25">
      <c r="B795" s="51" t="s">
        <v>52</v>
      </c>
      <c r="C795" s="37" t="s">
        <v>53</v>
      </c>
      <c r="D795" s="37" t="s">
        <v>26</v>
      </c>
      <c r="E795" s="37" t="s">
        <v>378</v>
      </c>
      <c r="F795" s="39"/>
      <c r="G795" s="52" t="s">
        <v>88</v>
      </c>
      <c r="H795" s="52">
        <v>7</v>
      </c>
      <c r="I795" s="51" t="s">
        <v>18</v>
      </c>
      <c r="J795" s="51" t="s">
        <v>103</v>
      </c>
      <c r="K795" s="37">
        <v>0</v>
      </c>
      <c r="L795" s="37">
        <v>0</v>
      </c>
      <c r="M795" s="37">
        <v>0</v>
      </c>
      <c r="N795" s="51">
        <v>0</v>
      </c>
      <c r="O795" s="52"/>
    </row>
    <row r="796" spans="2:15" hidden="1" x14ac:dyDescent="0.25">
      <c r="B796" s="51" t="s">
        <v>52</v>
      </c>
      <c r="C796" s="37" t="s">
        <v>53</v>
      </c>
      <c r="D796" s="37" t="s">
        <v>26</v>
      </c>
      <c r="E796" s="37" t="s">
        <v>378</v>
      </c>
      <c r="F796" s="39"/>
      <c r="G796" s="52" t="s">
        <v>88</v>
      </c>
      <c r="H796" s="52">
        <v>7</v>
      </c>
      <c r="I796" s="52" t="s">
        <v>18</v>
      </c>
      <c r="J796" s="52" t="s">
        <v>104</v>
      </c>
      <c r="K796" s="37">
        <v>0</v>
      </c>
      <c r="L796" s="37">
        <v>0</v>
      </c>
      <c r="M796" s="37">
        <v>0</v>
      </c>
      <c r="N796" s="51">
        <v>0</v>
      </c>
      <c r="O796" s="52"/>
    </row>
    <row r="797" spans="2:15" hidden="1" x14ac:dyDescent="0.25">
      <c r="B797" s="51" t="s">
        <v>54</v>
      </c>
      <c r="C797" s="37" t="s">
        <v>55</v>
      </c>
      <c r="D797" s="37" t="s">
        <v>45</v>
      </c>
      <c r="E797" s="37" t="s">
        <v>378</v>
      </c>
      <c r="F797" s="39"/>
      <c r="G797" s="52" t="s">
        <v>88</v>
      </c>
      <c r="H797" s="52">
        <v>7</v>
      </c>
      <c r="I797" s="51" t="s">
        <v>158</v>
      </c>
      <c r="J797" s="51" t="s">
        <v>103</v>
      </c>
      <c r="K797" s="37">
        <v>3</v>
      </c>
      <c r="L797" s="37">
        <v>3</v>
      </c>
      <c r="M797" s="37">
        <v>216</v>
      </c>
      <c r="N797" s="51">
        <v>41.75</v>
      </c>
      <c r="O797" s="52"/>
    </row>
    <row r="798" spans="2:15" hidden="1" x14ac:dyDescent="0.25">
      <c r="B798" s="51" t="s">
        <v>54</v>
      </c>
      <c r="C798" s="37" t="s">
        <v>55</v>
      </c>
      <c r="D798" s="37" t="s">
        <v>45</v>
      </c>
      <c r="E798" s="37" t="s">
        <v>378</v>
      </c>
      <c r="F798" s="39"/>
      <c r="G798" s="52" t="s">
        <v>88</v>
      </c>
      <c r="H798" s="52">
        <v>7</v>
      </c>
      <c r="I798" s="51" t="s">
        <v>158</v>
      </c>
      <c r="J798" s="51" t="s">
        <v>104</v>
      </c>
      <c r="K798" s="37">
        <v>0</v>
      </c>
      <c r="L798" s="37">
        <v>0</v>
      </c>
      <c r="M798" s="37">
        <v>0</v>
      </c>
      <c r="N798" s="51">
        <v>0</v>
      </c>
      <c r="O798" s="52"/>
    </row>
    <row r="799" spans="2:15" hidden="1" x14ac:dyDescent="0.25">
      <c r="B799" s="51" t="s">
        <v>54</v>
      </c>
      <c r="C799" s="37" t="s">
        <v>55</v>
      </c>
      <c r="D799" s="37" t="s">
        <v>45</v>
      </c>
      <c r="E799" s="37" t="s">
        <v>378</v>
      </c>
      <c r="F799" s="39"/>
      <c r="G799" s="52" t="s">
        <v>88</v>
      </c>
      <c r="H799" s="52">
        <v>7</v>
      </c>
      <c r="I799" s="51" t="s">
        <v>18</v>
      </c>
      <c r="J799" s="51" t="s">
        <v>105</v>
      </c>
      <c r="K799" s="37">
        <v>0</v>
      </c>
      <c r="L799" s="37">
        <v>0</v>
      </c>
      <c r="M799" s="37">
        <v>0</v>
      </c>
      <c r="N799" s="51">
        <v>0</v>
      </c>
      <c r="O799" s="52"/>
    </row>
    <row r="800" spans="2:15" hidden="1" x14ac:dyDescent="0.25">
      <c r="B800" s="51" t="s">
        <v>54</v>
      </c>
      <c r="C800" s="37" t="s">
        <v>55</v>
      </c>
      <c r="D800" s="37" t="s">
        <v>45</v>
      </c>
      <c r="E800" s="37" t="s">
        <v>378</v>
      </c>
      <c r="F800" s="39"/>
      <c r="G800" s="52" t="s">
        <v>88</v>
      </c>
      <c r="H800" s="52">
        <v>7</v>
      </c>
      <c r="I800" s="51" t="s">
        <v>18</v>
      </c>
      <c r="J800" s="51" t="s">
        <v>103</v>
      </c>
      <c r="K800" s="37">
        <v>0</v>
      </c>
      <c r="L800" s="37">
        <v>0</v>
      </c>
      <c r="M800" s="37">
        <v>0</v>
      </c>
      <c r="N800" s="51">
        <v>0</v>
      </c>
      <c r="O800" s="52"/>
    </row>
    <row r="801" spans="2:15" hidden="1" x14ac:dyDescent="0.25">
      <c r="B801" s="51" t="s">
        <v>54</v>
      </c>
      <c r="C801" s="37" t="s">
        <v>55</v>
      </c>
      <c r="D801" s="37" t="s">
        <v>45</v>
      </c>
      <c r="E801" s="37" t="s">
        <v>378</v>
      </c>
      <c r="F801" s="39"/>
      <c r="G801" s="52" t="s">
        <v>88</v>
      </c>
      <c r="H801" s="52">
        <v>7</v>
      </c>
      <c r="I801" s="52" t="s">
        <v>18</v>
      </c>
      <c r="J801" s="52" t="s">
        <v>104</v>
      </c>
      <c r="K801" s="37">
        <v>0</v>
      </c>
      <c r="L801" s="37">
        <v>0</v>
      </c>
      <c r="M801" s="37">
        <v>0</v>
      </c>
      <c r="N801" s="51">
        <v>0</v>
      </c>
      <c r="O801" s="52"/>
    </row>
    <row r="802" spans="2:15" hidden="1" x14ac:dyDescent="0.25">
      <c r="B802" s="51" t="s">
        <v>74</v>
      </c>
      <c r="C802" s="37" t="s">
        <v>75</v>
      </c>
      <c r="D802" s="37" t="s">
        <v>15</v>
      </c>
      <c r="E802" s="37" t="s">
        <v>378</v>
      </c>
      <c r="F802" s="39"/>
      <c r="G802" s="52" t="s">
        <v>85</v>
      </c>
      <c r="H802" s="52">
        <v>6</v>
      </c>
      <c r="I802" s="51" t="s">
        <v>158</v>
      </c>
      <c r="J802" s="51" t="s">
        <v>103</v>
      </c>
      <c r="K802" s="37">
        <v>6</v>
      </c>
      <c r="L802" s="37">
        <v>3</v>
      </c>
      <c r="M802" s="37">
        <v>141</v>
      </c>
      <c r="N802" s="52">
        <v>472</v>
      </c>
      <c r="O802" s="52"/>
    </row>
    <row r="803" spans="2:15" hidden="1" x14ac:dyDescent="0.25">
      <c r="B803" s="51" t="s">
        <v>74</v>
      </c>
      <c r="C803" s="37" t="s">
        <v>75</v>
      </c>
      <c r="D803" s="37" t="s">
        <v>15</v>
      </c>
      <c r="E803" s="37" t="s">
        <v>378</v>
      </c>
      <c r="F803" s="39"/>
      <c r="G803" s="52" t="s">
        <v>85</v>
      </c>
      <c r="H803" s="52">
        <v>6</v>
      </c>
      <c r="I803" s="51" t="s">
        <v>158</v>
      </c>
      <c r="J803" s="51" t="s">
        <v>104</v>
      </c>
      <c r="K803" s="37">
        <v>0</v>
      </c>
      <c r="L803" s="37">
        <v>0</v>
      </c>
      <c r="M803" s="37">
        <v>0</v>
      </c>
      <c r="N803" s="52">
        <v>0</v>
      </c>
      <c r="O803" s="52"/>
    </row>
    <row r="804" spans="2:15" hidden="1" x14ac:dyDescent="0.25">
      <c r="B804" s="51" t="s">
        <v>74</v>
      </c>
      <c r="C804" s="37" t="s">
        <v>75</v>
      </c>
      <c r="D804" s="37" t="s">
        <v>15</v>
      </c>
      <c r="E804" s="37" t="s">
        <v>378</v>
      </c>
      <c r="F804" s="39"/>
      <c r="G804" s="52" t="s">
        <v>85</v>
      </c>
      <c r="H804" s="52">
        <v>6</v>
      </c>
      <c r="I804" s="51" t="s">
        <v>18</v>
      </c>
      <c r="J804" s="51" t="s">
        <v>105</v>
      </c>
      <c r="K804" s="37">
        <v>0</v>
      </c>
      <c r="L804" s="37">
        <v>0</v>
      </c>
      <c r="M804" s="37">
        <v>0</v>
      </c>
      <c r="N804" s="52">
        <v>0</v>
      </c>
      <c r="O804" s="52"/>
    </row>
    <row r="805" spans="2:15" hidden="1" x14ac:dyDescent="0.25">
      <c r="B805" s="51" t="s">
        <v>74</v>
      </c>
      <c r="C805" s="37" t="s">
        <v>75</v>
      </c>
      <c r="D805" s="37" t="s">
        <v>15</v>
      </c>
      <c r="E805" s="37" t="s">
        <v>378</v>
      </c>
      <c r="F805" s="39"/>
      <c r="G805" s="52" t="s">
        <v>85</v>
      </c>
      <c r="H805" s="52">
        <v>6</v>
      </c>
      <c r="I805" s="51" t="s">
        <v>18</v>
      </c>
      <c r="J805" s="51" t="s">
        <v>103</v>
      </c>
      <c r="K805" s="37">
        <v>0</v>
      </c>
      <c r="L805" s="37">
        <v>0</v>
      </c>
      <c r="M805" s="37">
        <v>0</v>
      </c>
      <c r="N805" s="52">
        <v>0</v>
      </c>
      <c r="O805" s="52"/>
    </row>
    <row r="806" spans="2:15" hidden="1" x14ac:dyDescent="0.25">
      <c r="B806" s="51" t="s">
        <v>74</v>
      </c>
      <c r="C806" s="37" t="s">
        <v>75</v>
      </c>
      <c r="D806" s="37" t="s">
        <v>15</v>
      </c>
      <c r="E806" s="37" t="s">
        <v>378</v>
      </c>
      <c r="F806" s="39"/>
      <c r="G806" s="52" t="s">
        <v>85</v>
      </c>
      <c r="H806" s="52">
        <v>6</v>
      </c>
      <c r="I806" s="52" t="s">
        <v>18</v>
      </c>
      <c r="J806" s="52" t="s">
        <v>104</v>
      </c>
      <c r="K806" s="37">
        <v>0</v>
      </c>
      <c r="L806" s="37">
        <v>0</v>
      </c>
      <c r="M806" s="37">
        <v>0</v>
      </c>
      <c r="N806" s="52">
        <v>0</v>
      </c>
      <c r="O806" s="52"/>
    </row>
    <row r="807" spans="2:15" hidden="1" x14ac:dyDescent="0.25">
      <c r="B807" s="51" t="s">
        <v>74</v>
      </c>
      <c r="C807" s="37" t="s">
        <v>75</v>
      </c>
      <c r="D807" s="37" t="s">
        <v>15</v>
      </c>
      <c r="E807" s="37" t="s">
        <v>378</v>
      </c>
      <c r="F807" s="39"/>
      <c r="G807" s="52" t="s">
        <v>88</v>
      </c>
      <c r="H807" s="52">
        <v>7</v>
      </c>
      <c r="I807" s="51" t="s">
        <v>158</v>
      </c>
      <c r="J807" s="51" t="s">
        <v>103</v>
      </c>
      <c r="K807" s="37">
        <v>6</v>
      </c>
      <c r="L807" s="37">
        <v>3</v>
      </c>
      <c r="M807" s="37">
        <v>141</v>
      </c>
      <c r="N807" s="52">
        <v>472</v>
      </c>
      <c r="O807" s="52"/>
    </row>
    <row r="808" spans="2:15" hidden="1" x14ac:dyDescent="0.25">
      <c r="B808" s="51" t="s">
        <v>74</v>
      </c>
      <c r="C808" s="37" t="s">
        <v>75</v>
      </c>
      <c r="D808" s="37" t="s">
        <v>15</v>
      </c>
      <c r="E808" s="37" t="s">
        <v>378</v>
      </c>
      <c r="F808" s="39"/>
      <c r="G808" s="52" t="s">
        <v>88</v>
      </c>
      <c r="H808" s="52">
        <v>7</v>
      </c>
      <c r="I808" s="51" t="s">
        <v>158</v>
      </c>
      <c r="J808" s="51" t="s">
        <v>104</v>
      </c>
      <c r="K808" s="37">
        <v>0</v>
      </c>
      <c r="L808" s="37">
        <v>0</v>
      </c>
      <c r="M808" s="37">
        <v>0</v>
      </c>
      <c r="N808" s="52">
        <v>0</v>
      </c>
      <c r="O808" s="52"/>
    </row>
    <row r="809" spans="2:15" hidden="1" x14ac:dyDescent="0.25">
      <c r="B809" s="51" t="s">
        <v>74</v>
      </c>
      <c r="C809" s="37" t="s">
        <v>75</v>
      </c>
      <c r="D809" s="37" t="s">
        <v>15</v>
      </c>
      <c r="E809" s="37" t="s">
        <v>378</v>
      </c>
      <c r="F809" s="39"/>
      <c r="G809" s="52" t="s">
        <v>88</v>
      </c>
      <c r="H809" s="52">
        <v>7</v>
      </c>
      <c r="I809" s="51" t="s">
        <v>18</v>
      </c>
      <c r="J809" s="51" t="s">
        <v>105</v>
      </c>
      <c r="K809" s="37">
        <v>0</v>
      </c>
      <c r="L809" s="37">
        <v>0</v>
      </c>
      <c r="M809" s="37">
        <v>0</v>
      </c>
      <c r="N809" s="52">
        <v>0</v>
      </c>
      <c r="O809" s="52"/>
    </row>
    <row r="810" spans="2:15" hidden="1" x14ac:dyDescent="0.25">
      <c r="B810" s="51" t="s">
        <v>74</v>
      </c>
      <c r="C810" s="37" t="s">
        <v>75</v>
      </c>
      <c r="D810" s="37" t="s">
        <v>15</v>
      </c>
      <c r="E810" s="37" t="s">
        <v>378</v>
      </c>
      <c r="F810" s="39"/>
      <c r="G810" s="52" t="s">
        <v>88</v>
      </c>
      <c r="H810" s="52">
        <v>7</v>
      </c>
      <c r="I810" s="51" t="s">
        <v>18</v>
      </c>
      <c r="J810" s="51" t="s">
        <v>103</v>
      </c>
      <c r="K810" s="37">
        <v>0</v>
      </c>
      <c r="L810" s="37">
        <v>0</v>
      </c>
      <c r="M810" s="37">
        <v>0</v>
      </c>
      <c r="N810" s="52">
        <v>0</v>
      </c>
      <c r="O810" s="52"/>
    </row>
    <row r="811" spans="2:15" hidden="1" x14ac:dyDescent="0.25">
      <c r="B811" s="51" t="s">
        <v>74</v>
      </c>
      <c r="C811" s="37" t="s">
        <v>75</v>
      </c>
      <c r="D811" s="37" t="s">
        <v>15</v>
      </c>
      <c r="E811" s="37" t="s">
        <v>378</v>
      </c>
      <c r="F811" s="39"/>
      <c r="G811" s="52" t="s">
        <v>88</v>
      </c>
      <c r="H811" s="52">
        <v>7</v>
      </c>
      <c r="I811" s="52" t="s">
        <v>18</v>
      </c>
      <c r="J811" s="52" t="s">
        <v>104</v>
      </c>
      <c r="K811" s="37">
        <v>0</v>
      </c>
      <c r="L811" s="37">
        <v>0</v>
      </c>
      <c r="M811" s="37">
        <v>0</v>
      </c>
      <c r="N811" s="52">
        <v>0</v>
      </c>
      <c r="O811" s="52"/>
    </row>
    <row r="812" spans="2:15" hidden="1" x14ac:dyDescent="0.25">
      <c r="B812" s="51" t="s">
        <v>48</v>
      </c>
      <c r="C812" s="37" t="s">
        <v>49</v>
      </c>
      <c r="D812" s="37" t="s">
        <v>38</v>
      </c>
      <c r="E812" s="37" t="s">
        <v>378</v>
      </c>
      <c r="F812" s="39"/>
      <c r="G812" s="52" t="s">
        <v>88</v>
      </c>
      <c r="H812" s="52">
        <v>7</v>
      </c>
      <c r="I812" s="51" t="s">
        <v>158</v>
      </c>
      <c r="J812" s="51" t="s">
        <v>103</v>
      </c>
      <c r="K812" s="37">
        <v>3</v>
      </c>
      <c r="L812" s="37">
        <v>3</v>
      </c>
      <c r="M812" s="37">
        <v>122</v>
      </c>
      <c r="N812" s="51">
        <v>0</v>
      </c>
      <c r="O812" s="52"/>
    </row>
    <row r="813" spans="2:15" hidden="1" x14ac:dyDescent="0.25">
      <c r="B813" s="51" t="s">
        <v>48</v>
      </c>
      <c r="C813" s="37" t="s">
        <v>49</v>
      </c>
      <c r="D813" s="37" t="s">
        <v>38</v>
      </c>
      <c r="E813" s="37" t="s">
        <v>378</v>
      </c>
      <c r="F813" s="39"/>
      <c r="G813" s="52" t="s">
        <v>88</v>
      </c>
      <c r="H813" s="52">
        <v>7</v>
      </c>
      <c r="I813" s="51" t="s">
        <v>158</v>
      </c>
      <c r="J813" s="51" t="s">
        <v>104</v>
      </c>
      <c r="K813" s="37">
        <v>0</v>
      </c>
      <c r="L813" s="37">
        <v>0</v>
      </c>
      <c r="M813" s="37">
        <v>0</v>
      </c>
      <c r="N813" s="51">
        <v>0</v>
      </c>
      <c r="O813" s="52"/>
    </row>
    <row r="814" spans="2:15" hidden="1" x14ac:dyDescent="0.25">
      <c r="B814" s="51" t="s">
        <v>48</v>
      </c>
      <c r="C814" s="37" t="s">
        <v>49</v>
      </c>
      <c r="D814" s="37" t="s">
        <v>38</v>
      </c>
      <c r="E814" s="37" t="s">
        <v>378</v>
      </c>
      <c r="F814" s="39"/>
      <c r="G814" s="52" t="s">
        <v>88</v>
      </c>
      <c r="H814" s="52">
        <v>7</v>
      </c>
      <c r="I814" s="51" t="s">
        <v>18</v>
      </c>
      <c r="J814" s="51" t="s">
        <v>105</v>
      </c>
      <c r="K814" s="37">
        <v>0</v>
      </c>
      <c r="L814" s="37">
        <v>0</v>
      </c>
      <c r="M814" s="37">
        <v>0</v>
      </c>
      <c r="N814" s="51">
        <v>0</v>
      </c>
      <c r="O814" s="52"/>
    </row>
    <row r="815" spans="2:15" hidden="1" x14ac:dyDescent="0.25">
      <c r="B815" s="51" t="s">
        <v>48</v>
      </c>
      <c r="C815" s="37" t="s">
        <v>49</v>
      </c>
      <c r="D815" s="37" t="s">
        <v>38</v>
      </c>
      <c r="E815" s="37" t="s">
        <v>378</v>
      </c>
      <c r="F815" s="39"/>
      <c r="G815" s="52" t="s">
        <v>88</v>
      </c>
      <c r="H815" s="52">
        <v>7</v>
      </c>
      <c r="I815" s="51" t="s">
        <v>18</v>
      </c>
      <c r="J815" s="51" t="s">
        <v>103</v>
      </c>
      <c r="K815" s="37">
        <v>0</v>
      </c>
      <c r="L815" s="37">
        <v>0</v>
      </c>
      <c r="M815" s="37">
        <v>0</v>
      </c>
      <c r="N815" s="51">
        <v>0</v>
      </c>
      <c r="O815" s="52"/>
    </row>
    <row r="816" spans="2:15" hidden="1" x14ac:dyDescent="0.25">
      <c r="B816" s="51" t="s">
        <v>48</v>
      </c>
      <c r="C816" s="37" t="s">
        <v>49</v>
      </c>
      <c r="D816" s="37" t="s">
        <v>38</v>
      </c>
      <c r="E816" s="37" t="s">
        <v>378</v>
      </c>
      <c r="F816" s="39"/>
      <c r="G816" s="52" t="s">
        <v>88</v>
      </c>
      <c r="H816" s="52">
        <v>7</v>
      </c>
      <c r="I816" s="52" t="s">
        <v>18</v>
      </c>
      <c r="J816" s="52" t="s">
        <v>104</v>
      </c>
      <c r="K816" s="37">
        <v>0</v>
      </c>
      <c r="L816" s="37">
        <v>0</v>
      </c>
      <c r="M816" s="37">
        <v>0</v>
      </c>
      <c r="N816" s="51">
        <v>0</v>
      </c>
      <c r="O816" s="52"/>
    </row>
    <row r="817" spans="2:15" hidden="1" x14ac:dyDescent="0.25">
      <c r="B817" s="51" t="s">
        <v>13</v>
      </c>
      <c r="C817" s="37" t="s">
        <v>14</v>
      </c>
      <c r="D817" s="37" t="s">
        <v>99</v>
      </c>
      <c r="E817" s="37" t="s">
        <v>378</v>
      </c>
      <c r="F817" s="39"/>
      <c r="G817" s="51" t="s">
        <v>85</v>
      </c>
      <c r="H817" s="52">
        <v>6</v>
      </c>
      <c r="I817" s="51" t="s">
        <v>18</v>
      </c>
      <c r="J817" s="51" t="s">
        <v>105</v>
      </c>
      <c r="K817" s="37"/>
      <c r="L817" s="37"/>
      <c r="M817" s="37"/>
      <c r="N817" s="51"/>
      <c r="O817" s="52"/>
    </row>
    <row r="818" spans="2:15" hidden="1" x14ac:dyDescent="0.25">
      <c r="B818" s="51" t="s">
        <v>13</v>
      </c>
      <c r="C818" s="37" t="s">
        <v>14</v>
      </c>
      <c r="D818" s="37" t="s">
        <v>99</v>
      </c>
      <c r="E818" s="37" t="s">
        <v>378</v>
      </c>
      <c r="F818" s="39"/>
      <c r="G818" s="51" t="s">
        <v>85</v>
      </c>
      <c r="H818" s="52">
        <v>6</v>
      </c>
      <c r="I818" s="51" t="s">
        <v>18</v>
      </c>
      <c r="J818" s="51" t="s">
        <v>103</v>
      </c>
      <c r="K818" s="37"/>
      <c r="L818" s="37"/>
      <c r="M818" s="37"/>
      <c r="N818" s="51"/>
      <c r="O818" s="52"/>
    </row>
    <row r="819" spans="2:15" hidden="1" x14ac:dyDescent="0.25">
      <c r="B819" s="51" t="s">
        <v>13</v>
      </c>
      <c r="C819" s="37" t="s">
        <v>14</v>
      </c>
      <c r="D819" s="37" t="s">
        <v>99</v>
      </c>
      <c r="E819" s="37" t="s">
        <v>378</v>
      </c>
      <c r="F819" s="39"/>
      <c r="G819" s="51" t="s">
        <v>85</v>
      </c>
      <c r="H819" s="52">
        <v>6</v>
      </c>
      <c r="I819" s="52" t="s">
        <v>18</v>
      </c>
      <c r="J819" s="52" t="s">
        <v>104</v>
      </c>
      <c r="K819" s="37"/>
      <c r="L819" s="37"/>
      <c r="M819" s="37"/>
      <c r="N819" s="51"/>
      <c r="O819" s="52"/>
    </row>
    <row r="820" spans="2:15" hidden="1" x14ac:dyDescent="0.25">
      <c r="B820" s="51" t="s">
        <v>13</v>
      </c>
      <c r="C820" s="37" t="s">
        <v>14</v>
      </c>
      <c r="D820" s="37" t="s">
        <v>99</v>
      </c>
      <c r="E820" s="37" t="s">
        <v>378</v>
      </c>
      <c r="F820" s="39"/>
      <c r="G820" s="51" t="s">
        <v>88</v>
      </c>
      <c r="H820" s="52">
        <v>7</v>
      </c>
      <c r="I820" s="51" t="s">
        <v>18</v>
      </c>
      <c r="J820" s="51" t="s">
        <v>105</v>
      </c>
      <c r="K820" s="37">
        <v>0</v>
      </c>
      <c r="L820" s="37">
        <v>0</v>
      </c>
      <c r="M820" s="37">
        <v>0</v>
      </c>
      <c r="N820" s="51">
        <v>0</v>
      </c>
      <c r="O820" s="52"/>
    </row>
    <row r="821" spans="2:15" hidden="1" x14ac:dyDescent="0.25">
      <c r="B821" s="51" t="s">
        <v>13</v>
      </c>
      <c r="C821" s="37" t="s">
        <v>14</v>
      </c>
      <c r="D821" s="37" t="s">
        <v>99</v>
      </c>
      <c r="E821" s="37" t="s">
        <v>378</v>
      </c>
      <c r="F821" s="39"/>
      <c r="G821" s="51" t="s">
        <v>88</v>
      </c>
      <c r="H821" s="52">
        <v>7</v>
      </c>
      <c r="I821" s="51" t="s">
        <v>18</v>
      </c>
      <c r="J821" s="51" t="s">
        <v>103</v>
      </c>
      <c r="K821" s="37">
        <v>0</v>
      </c>
      <c r="L821" s="37">
        <v>0</v>
      </c>
      <c r="M821" s="37">
        <v>0</v>
      </c>
      <c r="N821" s="51">
        <v>0</v>
      </c>
      <c r="O821" s="52"/>
    </row>
    <row r="822" spans="2:15" hidden="1" x14ac:dyDescent="0.25">
      <c r="B822" s="51" t="s">
        <v>13</v>
      </c>
      <c r="C822" s="37" t="s">
        <v>14</v>
      </c>
      <c r="D822" s="37" t="s">
        <v>99</v>
      </c>
      <c r="E822" s="37" t="s">
        <v>378</v>
      </c>
      <c r="F822" s="39"/>
      <c r="G822" s="51" t="s">
        <v>88</v>
      </c>
      <c r="H822" s="52">
        <v>7</v>
      </c>
      <c r="I822" s="52" t="s">
        <v>18</v>
      </c>
      <c r="J822" s="52" t="s">
        <v>104</v>
      </c>
      <c r="K822" s="37">
        <v>0</v>
      </c>
      <c r="L822" s="37">
        <v>0</v>
      </c>
      <c r="M822" s="37">
        <v>0</v>
      </c>
      <c r="N822" s="51">
        <v>0</v>
      </c>
      <c r="O822" s="52"/>
    </row>
    <row r="823" spans="2:15" hidden="1" x14ac:dyDescent="0.25">
      <c r="B823" s="51" t="s">
        <v>39</v>
      </c>
      <c r="C823" s="37" t="s">
        <v>40</v>
      </c>
      <c r="D823" s="37" t="s">
        <v>15</v>
      </c>
      <c r="E823" s="37" t="s">
        <v>378</v>
      </c>
      <c r="F823" s="39"/>
      <c r="G823" s="52" t="s">
        <v>88</v>
      </c>
      <c r="H823" s="52">
        <v>7</v>
      </c>
      <c r="I823" s="51" t="s">
        <v>158</v>
      </c>
      <c r="J823" s="51" t="s">
        <v>159</v>
      </c>
      <c r="K823" s="37">
        <v>0</v>
      </c>
      <c r="L823" s="37">
        <v>0</v>
      </c>
      <c r="M823" s="37">
        <v>0</v>
      </c>
      <c r="N823" s="51">
        <v>0</v>
      </c>
      <c r="O823" s="52"/>
    </row>
    <row r="824" spans="2:15" hidden="1" x14ac:dyDescent="0.25">
      <c r="B824" s="51" t="s">
        <v>39</v>
      </c>
      <c r="C824" s="37" t="s">
        <v>40</v>
      </c>
      <c r="D824" s="37" t="s">
        <v>15</v>
      </c>
      <c r="E824" s="37" t="s">
        <v>378</v>
      </c>
      <c r="F824" s="39"/>
      <c r="G824" s="52" t="s">
        <v>88</v>
      </c>
      <c r="H824" s="52">
        <v>7</v>
      </c>
      <c r="I824" s="51" t="s">
        <v>158</v>
      </c>
      <c r="J824" s="51" t="s">
        <v>103</v>
      </c>
      <c r="K824" s="37">
        <v>0</v>
      </c>
      <c r="L824" s="37">
        <v>0</v>
      </c>
      <c r="M824" s="37">
        <v>0</v>
      </c>
      <c r="N824" s="51">
        <v>0</v>
      </c>
      <c r="O824" s="52"/>
    </row>
    <row r="825" spans="2:15" hidden="1" x14ac:dyDescent="0.25">
      <c r="B825" s="51" t="s">
        <v>39</v>
      </c>
      <c r="C825" s="37" t="s">
        <v>40</v>
      </c>
      <c r="D825" s="37" t="s">
        <v>15</v>
      </c>
      <c r="E825" s="37" t="s">
        <v>378</v>
      </c>
      <c r="F825" s="39"/>
      <c r="G825" s="52" t="s">
        <v>88</v>
      </c>
      <c r="H825" s="52">
        <v>7</v>
      </c>
      <c r="I825" s="51" t="s">
        <v>158</v>
      </c>
      <c r="J825" s="51" t="s">
        <v>104</v>
      </c>
      <c r="K825" s="37">
        <v>0</v>
      </c>
      <c r="L825" s="37">
        <v>0</v>
      </c>
      <c r="M825" s="37">
        <v>0</v>
      </c>
      <c r="N825" s="51">
        <v>0</v>
      </c>
      <c r="O825" s="52"/>
    </row>
    <row r="826" spans="2:15" hidden="1" x14ac:dyDescent="0.25">
      <c r="B826" s="51" t="s">
        <v>39</v>
      </c>
      <c r="C826" s="37" t="s">
        <v>40</v>
      </c>
      <c r="D826" s="37" t="s">
        <v>15</v>
      </c>
      <c r="E826" s="37" t="s">
        <v>378</v>
      </c>
      <c r="F826" s="39"/>
      <c r="G826" s="52" t="s">
        <v>88</v>
      </c>
      <c r="H826" s="52">
        <v>7</v>
      </c>
      <c r="I826" s="51" t="s">
        <v>18</v>
      </c>
      <c r="J826" s="51" t="s">
        <v>105</v>
      </c>
      <c r="K826" s="37">
        <v>0</v>
      </c>
      <c r="L826" s="37">
        <v>0</v>
      </c>
      <c r="M826" s="37">
        <v>0</v>
      </c>
      <c r="N826" s="51">
        <v>0</v>
      </c>
      <c r="O826" s="52"/>
    </row>
    <row r="827" spans="2:15" hidden="1" x14ac:dyDescent="0.25">
      <c r="B827" s="51" t="s">
        <v>39</v>
      </c>
      <c r="C827" s="37" t="s">
        <v>40</v>
      </c>
      <c r="D827" s="37" t="s">
        <v>15</v>
      </c>
      <c r="E827" s="37" t="s">
        <v>378</v>
      </c>
      <c r="F827" s="39"/>
      <c r="G827" s="52" t="s">
        <v>88</v>
      </c>
      <c r="H827" s="52">
        <v>7</v>
      </c>
      <c r="I827" s="51" t="s">
        <v>18</v>
      </c>
      <c r="J827" s="51" t="s">
        <v>103</v>
      </c>
      <c r="K827" s="37">
        <v>0</v>
      </c>
      <c r="L827" s="37">
        <v>0</v>
      </c>
      <c r="M827" s="37">
        <v>0</v>
      </c>
      <c r="N827" s="51">
        <v>0</v>
      </c>
      <c r="O827" s="52"/>
    </row>
    <row r="828" spans="2:15" hidden="1" x14ac:dyDescent="0.25">
      <c r="B828" s="51" t="s">
        <v>39</v>
      </c>
      <c r="C828" s="37" t="s">
        <v>40</v>
      </c>
      <c r="D828" s="37" t="s">
        <v>15</v>
      </c>
      <c r="E828" s="37" t="s">
        <v>378</v>
      </c>
      <c r="F828" s="39"/>
      <c r="G828" s="52" t="s">
        <v>88</v>
      </c>
      <c r="H828" s="52">
        <v>7</v>
      </c>
      <c r="I828" s="52" t="s">
        <v>18</v>
      </c>
      <c r="J828" s="52" t="s">
        <v>104</v>
      </c>
      <c r="K828" s="37">
        <v>0</v>
      </c>
      <c r="L828" s="37">
        <v>0</v>
      </c>
      <c r="M828" s="37">
        <v>0</v>
      </c>
      <c r="N828" s="51">
        <v>0</v>
      </c>
      <c r="O828" s="52"/>
    </row>
    <row r="829" spans="2:15" hidden="1" x14ac:dyDescent="0.25">
      <c r="B829" s="51" t="s">
        <v>64</v>
      </c>
      <c r="C829" s="37" t="s">
        <v>65</v>
      </c>
      <c r="D829" s="37" t="s">
        <v>15</v>
      </c>
      <c r="E829" s="37" t="s">
        <v>378</v>
      </c>
      <c r="F829" s="39"/>
      <c r="G829" s="52" t="s">
        <v>88</v>
      </c>
      <c r="H829" s="52">
        <v>7</v>
      </c>
      <c r="I829" s="51" t="s">
        <v>18</v>
      </c>
      <c r="J829" s="51" t="s">
        <v>105</v>
      </c>
      <c r="K829" s="37">
        <v>0</v>
      </c>
      <c r="L829" s="37">
        <v>0</v>
      </c>
      <c r="M829" s="37">
        <v>0</v>
      </c>
      <c r="N829" s="52">
        <v>0</v>
      </c>
      <c r="O829" s="52"/>
    </row>
    <row r="830" spans="2:15" hidden="1" x14ac:dyDescent="0.25">
      <c r="B830" s="51" t="s">
        <v>64</v>
      </c>
      <c r="C830" s="37" t="s">
        <v>65</v>
      </c>
      <c r="D830" s="37" t="s">
        <v>15</v>
      </c>
      <c r="E830" s="37" t="s">
        <v>378</v>
      </c>
      <c r="F830" s="39"/>
      <c r="G830" s="52" t="s">
        <v>88</v>
      </c>
      <c r="H830" s="52">
        <v>7</v>
      </c>
      <c r="I830" s="51" t="s">
        <v>18</v>
      </c>
      <c r="J830" s="51" t="s">
        <v>103</v>
      </c>
      <c r="K830" s="37">
        <v>0</v>
      </c>
      <c r="L830" s="37">
        <v>0</v>
      </c>
      <c r="M830" s="37">
        <v>0</v>
      </c>
      <c r="N830" s="52">
        <v>0</v>
      </c>
      <c r="O830" s="52"/>
    </row>
    <row r="831" spans="2:15" hidden="1" x14ac:dyDescent="0.25">
      <c r="B831" s="51" t="s">
        <v>64</v>
      </c>
      <c r="C831" s="37" t="s">
        <v>65</v>
      </c>
      <c r="D831" s="37" t="s">
        <v>15</v>
      </c>
      <c r="E831" s="37" t="s">
        <v>378</v>
      </c>
      <c r="F831" s="39"/>
      <c r="G831" s="52" t="s">
        <v>88</v>
      </c>
      <c r="H831" s="52">
        <v>7</v>
      </c>
      <c r="I831" s="51" t="s">
        <v>18</v>
      </c>
      <c r="J831" s="51" t="s">
        <v>104</v>
      </c>
      <c r="K831" s="37">
        <v>0</v>
      </c>
      <c r="L831" s="37">
        <v>0</v>
      </c>
      <c r="M831" s="37">
        <v>0</v>
      </c>
      <c r="N831" s="52">
        <v>0</v>
      </c>
      <c r="O831" s="52"/>
    </row>
    <row r="832" spans="2:15" hidden="1" x14ac:dyDescent="0.25">
      <c r="B832" s="51" t="s">
        <v>60</v>
      </c>
      <c r="C832" s="37" t="s">
        <v>61</v>
      </c>
      <c r="D832" s="37" t="s">
        <v>15</v>
      </c>
      <c r="E832" s="37" t="s">
        <v>378</v>
      </c>
      <c r="F832" s="39"/>
      <c r="G832" s="52" t="s">
        <v>85</v>
      </c>
      <c r="H832" s="52">
        <v>6</v>
      </c>
      <c r="I832" s="51" t="s">
        <v>158</v>
      </c>
      <c r="J832" s="51" t="s">
        <v>103</v>
      </c>
      <c r="K832" s="37">
        <v>0</v>
      </c>
      <c r="L832" s="37">
        <v>0</v>
      </c>
      <c r="M832" s="37">
        <v>0</v>
      </c>
      <c r="N832" s="51">
        <v>0</v>
      </c>
      <c r="O832" s="52"/>
    </row>
    <row r="833" spans="2:15" hidden="1" x14ac:dyDescent="0.25">
      <c r="B833" s="51" t="s">
        <v>60</v>
      </c>
      <c r="C833" s="37" t="s">
        <v>61</v>
      </c>
      <c r="D833" s="37" t="s">
        <v>15</v>
      </c>
      <c r="E833" s="37" t="s">
        <v>378</v>
      </c>
      <c r="F833" s="39"/>
      <c r="G833" s="52" t="s">
        <v>85</v>
      </c>
      <c r="H833" s="52">
        <v>6</v>
      </c>
      <c r="I833" s="51" t="s">
        <v>158</v>
      </c>
      <c r="J833" s="51" t="s">
        <v>104</v>
      </c>
      <c r="K833" s="37">
        <v>0</v>
      </c>
      <c r="L833" s="37">
        <v>0</v>
      </c>
      <c r="M833" s="37">
        <v>0</v>
      </c>
      <c r="N833" s="51">
        <v>0</v>
      </c>
      <c r="O833" s="52"/>
    </row>
    <row r="834" spans="2:15" hidden="1" x14ac:dyDescent="0.25">
      <c r="B834" s="51" t="s">
        <v>60</v>
      </c>
      <c r="C834" s="37" t="s">
        <v>61</v>
      </c>
      <c r="D834" s="37" t="s">
        <v>15</v>
      </c>
      <c r="E834" s="37" t="s">
        <v>378</v>
      </c>
      <c r="F834" s="39"/>
      <c r="G834" s="52" t="s">
        <v>85</v>
      </c>
      <c r="H834" s="52">
        <v>6</v>
      </c>
      <c r="I834" s="51" t="s">
        <v>18</v>
      </c>
      <c r="J834" s="51" t="s">
        <v>105</v>
      </c>
      <c r="K834" s="37">
        <v>0</v>
      </c>
      <c r="L834" s="37">
        <v>0</v>
      </c>
      <c r="M834" s="37">
        <v>0</v>
      </c>
      <c r="N834" s="51">
        <v>0</v>
      </c>
      <c r="O834" s="52"/>
    </row>
    <row r="835" spans="2:15" hidden="1" x14ac:dyDescent="0.25">
      <c r="B835" s="51" t="s">
        <v>60</v>
      </c>
      <c r="C835" s="37" t="s">
        <v>61</v>
      </c>
      <c r="D835" s="37" t="s">
        <v>15</v>
      </c>
      <c r="E835" s="37" t="s">
        <v>378</v>
      </c>
      <c r="F835" s="39"/>
      <c r="G835" s="52" t="s">
        <v>85</v>
      </c>
      <c r="H835" s="52">
        <v>6</v>
      </c>
      <c r="I835" s="51" t="s">
        <v>18</v>
      </c>
      <c r="J835" s="51" t="s">
        <v>103</v>
      </c>
      <c r="K835" s="37">
        <v>2</v>
      </c>
      <c r="L835" s="37">
        <v>2</v>
      </c>
      <c r="M835" s="37">
        <v>0</v>
      </c>
      <c r="N835" s="51">
        <v>0</v>
      </c>
      <c r="O835" s="52"/>
    </row>
    <row r="836" spans="2:15" hidden="1" x14ac:dyDescent="0.25">
      <c r="B836" s="51" t="s">
        <v>60</v>
      </c>
      <c r="C836" s="37" t="s">
        <v>61</v>
      </c>
      <c r="D836" s="37" t="s">
        <v>15</v>
      </c>
      <c r="E836" s="37" t="s">
        <v>378</v>
      </c>
      <c r="F836" s="39"/>
      <c r="G836" s="52" t="s">
        <v>85</v>
      </c>
      <c r="H836" s="52">
        <v>6</v>
      </c>
      <c r="I836" s="52" t="s">
        <v>18</v>
      </c>
      <c r="J836" s="52" t="s">
        <v>104</v>
      </c>
      <c r="K836" s="37">
        <v>1</v>
      </c>
      <c r="L836" s="37">
        <v>1</v>
      </c>
      <c r="M836" s="37">
        <v>0</v>
      </c>
      <c r="N836" s="51">
        <v>0</v>
      </c>
      <c r="O836" s="52"/>
    </row>
    <row r="837" spans="2:15" hidden="1" x14ac:dyDescent="0.25">
      <c r="B837" s="51" t="s">
        <v>41</v>
      </c>
      <c r="C837" s="51" t="s">
        <v>42</v>
      </c>
      <c r="D837" s="51" t="s">
        <v>38</v>
      </c>
      <c r="E837" s="51" t="s">
        <v>378</v>
      </c>
      <c r="F837" s="34"/>
      <c r="G837" s="52" t="s">
        <v>88</v>
      </c>
      <c r="H837" s="51">
        <v>7</v>
      </c>
      <c r="I837" s="51" t="s">
        <v>158</v>
      </c>
      <c r="J837" s="51" t="s">
        <v>103</v>
      </c>
      <c r="K837" s="51">
        <v>9</v>
      </c>
      <c r="L837" s="51">
        <v>9</v>
      </c>
      <c r="M837" s="51">
        <v>0</v>
      </c>
      <c r="N837" s="51">
        <v>0</v>
      </c>
      <c r="O837" s="52"/>
    </row>
    <row r="838" spans="2:15" hidden="1" x14ac:dyDescent="0.25">
      <c r="B838" s="51" t="s">
        <v>41</v>
      </c>
      <c r="C838" s="51" t="s">
        <v>42</v>
      </c>
      <c r="D838" s="51" t="s">
        <v>38</v>
      </c>
      <c r="E838" s="51" t="s">
        <v>378</v>
      </c>
      <c r="F838" s="34"/>
      <c r="G838" s="52" t="s">
        <v>88</v>
      </c>
      <c r="H838" s="51">
        <v>7</v>
      </c>
      <c r="I838" s="51" t="s">
        <v>158</v>
      </c>
      <c r="J838" s="51" t="s">
        <v>104</v>
      </c>
      <c r="K838" s="51">
        <v>0</v>
      </c>
      <c r="L838" s="51">
        <v>0</v>
      </c>
      <c r="M838" s="51">
        <v>0</v>
      </c>
      <c r="N838" s="51">
        <v>0</v>
      </c>
      <c r="O838" s="52"/>
    </row>
    <row r="839" spans="2:15" hidden="1" x14ac:dyDescent="0.25">
      <c r="B839" s="51" t="s">
        <v>41</v>
      </c>
      <c r="C839" s="37" t="s">
        <v>42</v>
      </c>
      <c r="D839" s="37" t="s">
        <v>38</v>
      </c>
      <c r="E839" s="37" t="s">
        <v>378</v>
      </c>
      <c r="F839" s="39"/>
      <c r="G839" s="52" t="s">
        <v>88</v>
      </c>
      <c r="H839" s="52">
        <v>7</v>
      </c>
      <c r="I839" s="51" t="s">
        <v>18</v>
      </c>
      <c r="J839" s="51" t="s">
        <v>105</v>
      </c>
      <c r="K839" s="37">
        <v>0</v>
      </c>
      <c r="L839" s="37">
        <v>0</v>
      </c>
      <c r="M839" s="37">
        <v>0</v>
      </c>
      <c r="N839" s="51">
        <v>0</v>
      </c>
      <c r="O839" s="52"/>
    </row>
    <row r="840" spans="2:15" hidden="1" x14ac:dyDescent="0.25">
      <c r="B840" s="51" t="s">
        <v>41</v>
      </c>
      <c r="C840" s="37" t="s">
        <v>42</v>
      </c>
      <c r="D840" s="37" t="s">
        <v>38</v>
      </c>
      <c r="E840" s="37" t="s">
        <v>378</v>
      </c>
      <c r="F840" s="39"/>
      <c r="G840" s="52" t="s">
        <v>88</v>
      </c>
      <c r="H840" s="52">
        <v>7</v>
      </c>
      <c r="I840" s="51" t="s">
        <v>18</v>
      </c>
      <c r="J840" s="51" t="s">
        <v>103</v>
      </c>
      <c r="K840" s="37">
        <v>0</v>
      </c>
      <c r="L840" s="37">
        <v>0</v>
      </c>
      <c r="M840" s="37">
        <v>0</v>
      </c>
      <c r="N840" s="51">
        <v>0</v>
      </c>
      <c r="O840" s="52"/>
    </row>
    <row r="841" spans="2:15" hidden="1" x14ac:dyDescent="0.25">
      <c r="B841" s="51" t="s">
        <v>41</v>
      </c>
      <c r="C841" s="37" t="s">
        <v>42</v>
      </c>
      <c r="D841" s="37" t="s">
        <v>38</v>
      </c>
      <c r="E841" s="37" t="s">
        <v>378</v>
      </c>
      <c r="F841" s="39"/>
      <c r="G841" s="52" t="s">
        <v>88</v>
      </c>
      <c r="H841" s="52">
        <v>7</v>
      </c>
      <c r="I841" s="52" t="s">
        <v>18</v>
      </c>
      <c r="J841" s="52" t="s">
        <v>104</v>
      </c>
      <c r="K841" s="37">
        <v>0</v>
      </c>
      <c r="L841" s="37">
        <v>0</v>
      </c>
      <c r="M841" s="37">
        <v>0</v>
      </c>
      <c r="N841" s="51">
        <v>0</v>
      </c>
      <c r="O841" s="52"/>
    </row>
    <row r="842" spans="2:15" hidden="1" x14ac:dyDescent="0.25">
      <c r="B842" s="51" t="s">
        <v>24</v>
      </c>
      <c r="C842" s="37" t="s">
        <v>25</v>
      </c>
      <c r="D842" s="37" t="s">
        <v>26</v>
      </c>
      <c r="E842" s="37" t="s">
        <v>378</v>
      </c>
      <c r="F842" s="39"/>
      <c r="G842" s="52" t="s">
        <v>88</v>
      </c>
      <c r="H842" s="52">
        <v>7</v>
      </c>
      <c r="I842" s="51" t="s">
        <v>18</v>
      </c>
      <c r="J842" s="51" t="s">
        <v>105</v>
      </c>
      <c r="K842" s="37">
        <v>0</v>
      </c>
      <c r="L842" s="37">
        <v>0</v>
      </c>
      <c r="M842" s="37">
        <v>0</v>
      </c>
      <c r="N842" s="52">
        <v>0</v>
      </c>
      <c r="O842" s="52"/>
    </row>
    <row r="843" spans="2:15" hidden="1" x14ac:dyDescent="0.25">
      <c r="B843" s="51" t="s">
        <v>24</v>
      </c>
      <c r="C843" s="37" t="s">
        <v>25</v>
      </c>
      <c r="D843" s="37" t="s">
        <v>26</v>
      </c>
      <c r="E843" s="37" t="s">
        <v>378</v>
      </c>
      <c r="F843" s="39"/>
      <c r="G843" s="52" t="s">
        <v>88</v>
      </c>
      <c r="H843" s="52">
        <v>7</v>
      </c>
      <c r="I843" s="51" t="s">
        <v>18</v>
      </c>
      <c r="J843" s="51" t="s">
        <v>103</v>
      </c>
      <c r="K843" s="37">
        <v>0</v>
      </c>
      <c r="L843" s="37">
        <v>0</v>
      </c>
      <c r="M843" s="37">
        <v>0</v>
      </c>
      <c r="N843" s="52">
        <v>0</v>
      </c>
      <c r="O843" s="52"/>
    </row>
    <row r="844" spans="2:15" hidden="1" x14ac:dyDescent="0.25">
      <c r="B844" s="51" t="s">
        <v>24</v>
      </c>
      <c r="C844" s="37" t="s">
        <v>25</v>
      </c>
      <c r="D844" s="37" t="s">
        <v>26</v>
      </c>
      <c r="E844" s="37" t="s">
        <v>378</v>
      </c>
      <c r="F844" s="39"/>
      <c r="G844" s="52" t="s">
        <v>88</v>
      </c>
      <c r="H844" s="52">
        <v>7</v>
      </c>
      <c r="I844" s="52" t="s">
        <v>18</v>
      </c>
      <c r="J844" s="52" t="s">
        <v>104</v>
      </c>
      <c r="K844" s="37">
        <v>0</v>
      </c>
      <c r="L844" s="37">
        <v>0</v>
      </c>
      <c r="M844" s="37">
        <v>0</v>
      </c>
      <c r="N844" s="52">
        <v>0</v>
      </c>
      <c r="O844" s="52"/>
    </row>
    <row r="845" spans="2:15" hidden="1" x14ac:dyDescent="0.25">
      <c r="B845" s="51" t="s">
        <v>82</v>
      </c>
      <c r="C845" s="37" t="s">
        <v>83</v>
      </c>
      <c r="D845" s="37" t="s">
        <v>15</v>
      </c>
      <c r="E845" s="37" t="s">
        <v>378</v>
      </c>
      <c r="F845" s="39"/>
      <c r="G845" s="52" t="s">
        <v>88</v>
      </c>
      <c r="H845" s="52">
        <v>7</v>
      </c>
      <c r="I845" s="51" t="s">
        <v>18</v>
      </c>
      <c r="J845" s="51" t="s">
        <v>105</v>
      </c>
      <c r="K845" s="37">
        <v>0</v>
      </c>
      <c r="L845" s="37">
        <v>0</v>
      </c>
      <c r="M845" s="37">
        <v>0</v>
      </c>
      <c r="N845" s="52">
        <v>0</v>
      </c>
      <c r="O845" s="52"/>
    </row>
    <row r="846" spans="2:15" hidden="1" x14ac:dyDescent="0.25">
      <c r="B846" s="51" t="s">
        <v>82</v>
      </c>
      <c r="C846" s="37" t="s">
        <v>83</v>
      </c>
      <c r="D846" s="37" t="s">
        <v>15</v>
      </c>
      <c r="E846" s="37" t="s">
        <v>378</v>
      </c>
      <c r="F846" s="39"/>
      <c r="G846" s="52" t="s">
        <v>88</v>
      </c>
      <c r="H846" s="52">
        <v>7</v>
      </c>
      <c r="I846" s="51" t="s">
        <v>18</v>
      </c>
      <c r="J846" s="51" t="s">
        <v>103</v>
      </c>
      <c r="K846" s="37">
        <v>0</v>
      </c>
      <c r="L846" s="37">
        <v>0</v>
      </c>
      <c r="M846" s="37">
        <v>0</v>
      </c>
      <c r="N846" s="52">
        <v>0</v>
      </c>
      <c r="O846" s="52"/>
    </row>
    <row r="847" spans="2:15" hidden="1" x14ac:dyDescent="0.25">
      <c r="B847" s="51" t="s">
        <v>82</v>
      </c>
      <c r="C847" s="37" t="s">
        <v>83</v>
      </c>
      <c r="D847" s="37" t="s">
        <v>15</v>
      </c>
      <c r="E847" s="37" t="s">
        <v>378</v>
      </c>
      <c r="F847" s="39"/>
      <c r="G847" s="52" t="s">
        <v>88</v>
      </c>
      <c r="H847" s="52">
        <v>7</v>
      </c>
      <c r="I847" s="51" t="s">
        <v>18</v>
      </c>
      <c r="J847" s="51" t="s">
        <v>104</v>
      </c>
      <c r="K847" s="37">
        <v>0</v>
      </c>
      <c r="L847" s="37">
        <v>0</v>
      </c>
      <c r="M847" s="37">
        <v>0</v>
      </c>
      <c r="N847" s="52">
        <v>0</v>
      </c>
      <c r="O847" s="52"/>
    </row>
    <row r="848" spans="2:15" hidden="1" x14ac:dyDescent="0.25">
      <c r="B848" s="51" t="s">
        <v>50</v>
      </c>
      <c r="C848" s="37" t="s">
        <v>51</v>
      </c>
      <c r="D848" s="37" t="s">
        <v>45</v>
      </c>
      <c r="E848" s="37" t="s">
        <v>378</v>
      </c>
      <c r="F848" s="39"/>
      <c r="G848" s="52" t="s">
        <v>88</v>
      </c>
      <c r="H848" s="52">
        <v>7</v>
      </c>
      <c r="I848" s="51" t="s">
        <v>18</v>
      </c>
      <c r="J848" s="51" t="s">
        <v>105</v>
      </c>
      <c r="K848" s="37">
        <v>0</v>
      </c>
      <c r="L848" s="37">
        <v>0</v>
      </c>
      <c r="M848" s="37">
        <v>0</v>
      </c>
      <c r="N848" s="52">
        <v>0</v>
      </c>
      <c r="O848" s="52"/>
    </row>
    <row r="849" spans="2:15" hidden="1" x14ac:dyDescent="0.25">
      <c r="B849" s="51" t="s">
        <v>50</v>
      </c>
      <c r="C849" s="37" t="s">
        <v>51</v>
      </c>
      <c r="D849" s="37" t="s">
        <v>45</v>
      </c>
      <c r="E849" s="37" t="s">
        <v>378</v>
      </c>
      <c r="F849" s="39"/>
      <c r="G849" s="52" t="s">
        <v>88</v>
      </c>
      <c r="H849" s="52">
        <v>7</v>
      </c>
      <c r="I849" s="51" t="s">
        <v>18</v>
      </c>
      <c r="J849" s="51" t="s">
        <v>103</v>
      </c>
      <c r="K849" s="37">
        <v>0</v>
      </c>
      <c r="L849" s="37">
        <v>0</v>
      </c>
      <c r="M849" s="37">
        <v>0</v>
      </c>
      <c r="N849" s="52">
        <v>0</v>
      </c>
      <c r="O849" s="52"/>
    </row>
    <row r="850" spans="2:15" hidden="1" x14ac:dyDescent="0.25">
      <c r="B850" s="51" t="s">
        <v>50</v>
      </c>
      <c r="C850" s="37" t="s">
        <v>51</v>
      </c>
      <c r="D850" s="37" t="s">
        <v>45</v>
      </c>
      <c r="E850" s="37" t="s">
        <v>378</v>
      </c>
      <c r="F850" s="39"/>
      <c r="G850" s="52" t="s">
        <v>88</v>
      </c>
      <c r="H850" s="52">
        <v>7</v>
      </c>
      <c r="I850" s="51" t="s">
        <v>18</v>
      </c>
      <c r="J850" s="51" t="s">
        <v>104</v>
      </c>
      <c r="K850" s="37">
        <v>0</v>
      </c>
      <c r="L850" s="37">
        <v>0</v>
      </c>
      <c r="M850" s="37">
        <v>0</v>
      </c>
      <c r="N850" s="52">
        <v>0</v>
      </c>
      <c r="O850" s="52"/>
    </row>
    <row r="851" spans="2:15" hidden="1" x14ac:dyDescent="0.25">
      <c r="B851" s="51" t="s">
        <v>68</v>
      </c>
      <c r="C851" s="37" t="s">
        <v>69</v>
      </c>
      <c r="D851" s="51" t="s">
        <v>26</v>
      </c>
      <c r="E851" s="37" t="s">
        <v>378</v>
      </c>
      <c r="F851" s="39"/>
      <c r="G851" s="52" t="s">
        <v>88</v>
      </c>
      <c r="H851" s="52">
        <v>7</v>
      </c>
      <c r="I851" s="51" t="s">
        <v>158</v>
      </c>
      <c r="J851" s="51" t="s">
        <v>103</v>
      </c>
      <c r="K851" s="37">
        <v>6</v>
      </c>
      <c r="L851" s="37">
        <v>6</v>
      </c>
      <c r="M851" s="37">
        <v>0</v>
      </c>
      <c r="N851" s="51">
        <v>0</v>
      </c>
      <c r="O851" s="52"/>
    </row>
    <row r="852" spans="2:15" hidden="1" x14ac:dyDescent="0.25">
      <c r="B852" s="51" t="s">
        <v>68</v>
      </c>
      <c r="C852" s="37" t="s">
        <v>69</v>
      </c>
      <c r="D852" s="51" t="s">
        <v>26</v>
      </c>
      <c r="E852" s="37" t="s">
        <v>378</v>
      </c>
      <c r="F852" s="39"/>
      <c r="G852" s="52" t="s">
        <v>88</v>
      </c>
      <c r="H852" s="52">
        <v>7</v>
      </c>
      <c r="I852" s="51" t="s">
        <v>158</v>
      </c>
      <c r="J852" s="51" t="s">
        <v>104</v>
      </c>
      <c r="K852" s="37">
        <v>0</v>
      </c>
      <c r="L852" s="37">
        <v>0</v>
      </c>
      <c r="M852" s="37">
        <v>0</v>
      </c>
      <c r="N852" s="51">
        <v>0</v>
      </c>
      <c r="O852" s="52"/>
    </row>
    <row r="853" spans="2:15" hidden="1" x14ac:dyDescent="0.25">
      <c r="B853" s="51" t="s">
        <v>68</v>
      </c>
      <c r="C853" s="37" t="s">
        <v>69</v>
      </c>
      <c r="D853" s="51" t="s">
        <v>26</v>
      </c>
      <c r="E853" s="37" t="s">
        <v>378</v>
      </c>
      <c r="F853" s="39"/>
      <c r="G853" s="52" t="s">
        <v>88</v>
      </c>
      <c r="H853" s="52">
        <v>7</v>
      </c>
      <c r="I853" s="51" t="s">
        <v>18</v>
      </c>
      <c r="J853" s="51" t="s">
        <v>105</v>
      </c>
      <c r="K853" s="37">
        <v>0</v>
      </c>
      <c r="L853" s="37">
        <v>0</v>
      </c>
      <c r="M853" s="37">
        <v>0</v>
      </c>
      <c r="N853" s="51">
        <v>0</v>
      </c>
      <c r="O853" s="52"/>
    </row>
    <row r="854" spans="2:15" hidden="1" x14ac:dyDescent="0.25">
      <c r="B854" s="51" t="s">
        <v>68</v>
      </c>
      <c r="C854" s="37" t="s">
        <v>69</v>
      </c>
      <c r="D854" s="51" t="s">
        <v>26</v>
      </c>
      <c r="E854" s="37" t="s">
        <v>378</v>
      </c>
      <c r="F854" s="39"/>
      <c r="G854" s="52" t="s">
        <v>88</v>
      </c>
      <c r="H854" s="52">
        <v>7</v>
      </c>
      <c r="I854" s="51" t="s">
        <v>18</v>
      </c>
      <c r="J854" s="51" t="s">
        <v>103</v>
      </c>
      <c r="K854" s="37">
        <v>0</v>
      </c>
      <c r="L854" s="37">
        <v>0</v>
      </c>
      <c r="M854" s="37">
        <v>0</v>
      </c>
      <c r="N854" s="51">
        <v>0</v>
      </c>
      <c r="O854" s="52"/>
    </row>
    <row r="855" spans="2:15" hidden="1" x14ac:dyDescent="0.25">
      <c r="B855" s="51" t="s">
        <v>68</v>
      </c>
      <c r="C855" s="37" t="s">
        <v>69</v>
      </c>
      <c r="D855" s="51" t="s">
        <v>26</v>
      </c>
      <c r="E855" s="37" t="s">
        <v>378</v>
      </c>
      <c r="F855" s="39"/>
      <c r="G855" s="52" t="s">
        <v>88</v>
      </c>
      <c r="H855" s="52">
        <v>7</v>
      </c>
      <c r="I855" s="52" t="s">
        <v>18</v>
      </c>
      <c r="J855" s="52" t="s">
        <v>104</v>
      </c>
      <c r="K855" s="37">
        <v>0</v>
      </c>
      <c r="L855" s="37">
        <v>0</v>
      </c>
      <c r="M855" s="37">
        <v>0</v>
      </c>
      <c r="N855" s="51">
        <v>0</v>
      </c>
      <c r="O855" s="52"/>
    </row>
    <row r="856" spans="2:15" hidden="1" x14ac:dyDescent="0.25">
      <c r="B856" s="51" t="s">
        <v>29</v>
      </c>
      <c r="C856" s="37" t="s">
        <v>30</v>
      </c>
      <c r="D856" s="37" t="s">
        <v>26</v>
      </c>
      <c r="E856" s="37" t="s">
        <v>378</v>
      </c>
      <c r="F856" s="39"/>
      <c r="G856" s="52" t="s">
        <v>88</v>
      </c>
      <c r="H856" s="52">
        <v>7</v>
      </c>
      <c r="I856" s="51" t="s">
        <v>158</v>
      </c>
      <c r="J856" s="51" t="s">
        <v>103</v>
      </c>
      <c r="K856" s="37">
        <v>1</v>
      </c>
      <c r="L856" s="37">
        <v>1</v>
      </c>
      <c r="M856" s="37">
        <v>194</v>
      </c>
      <c r="N856" s="52">
        <v>1</v>
      </c>
      <c r="O856" s="52"/>
    </row>
    <row r="857" spans="2:15" hidden="1" x14ac:dyDescent="0.25">
      <c r="B857" s="51" t="s">
        <v>29</v>
      </c>
      <c r="C857" s="37" t="s">
        <v>30</v>
      </c>
      <c r="D857" s="37" t="s">
        <v>26</v>
      </c>
      <c r="E857" s="37" t="s">
        <v>378</v>
      </c>
      <c r="F857" s="39"/>
      <c r="G857" s="52" t="s">
        <v>88</v>
      </c>
      <c r="H857" s="52">
        <v>7</v>
      </c>
      <c r="I857" s="51" t="s">
        <v>158</v>
      </c>
      <c r="J857" s="51" t="s">
        <v>104</v>
      </c>
      <c r="K857" s="37">
        <v>10</v>
      </c>
      <c r="L857" s="37">
        <v>10</v>
      </c>
      <c r="M857" s="37">
        <v>1975</v>
      </c>
      <c r="N857" s="52">
        <v>35954.133999999998</v>
      </c>
      <c r="O857" s="52" t="s">
        <v>391</v>
      </c>
    </row>
    <row r="858" spans="2:15" hidden="1" x14ac:dyDescent="0.25">
      <c r="B858" s="51" t="s">
        <v>29</v>
      </c>
      <c r="C858" s="37" t="s">
        <v>30</v>
      </c>
      <c r="D858" s="37" t="s">
        <v>26</v>
      </c>
      <c r="E858" s="37" t="s">
        <v>378</v>
      </c>
      <c r="F858" s="39"/>
      <c r="G858" s="52" t="s">
        <v>88</v>
      </c>
      <c r="H858" s="52">
        <v>7</v>
      </c>
      <c r="I858" s="51" t="s">
        <v>18</v>
      </c>
      <c r="J858" s="51" t="s">
        <v>105</v>
      </c>
      <c r="K858" s="37">
        <v>0</v>
      </c>
      <c r="L858" s="37">
        <v>0</v>
      </c>
      <c r="M858" s="37">
        <v>0</v>
      </c>
      <c r="N858" s="52">
        <v>0</v>
      </c>
      <c r="O858" s="52"/>
    </row>
    <row r="859" spans="2:15" hidden="1" x14ac:dyDescent="0.25">
      <c r="B859" s="51" t="s">
        <v>29</v>
      </c>
      <c r="C859" s="37" t="s">
        <v>30</v>
      </c>
      <c r="D859" s="37" t="s">
        <v>26</v>
      </c>
      <c r="E859" s="37" t="s">
        <v>378</v>
      </c>
      <c r="F859" s="39"/>
      <c r="G859" s="52" t="s">
        <v>88</v>
      </c>
      <c r="H859" s="52">
        <v>7</v>
      </c>
      <c r="I859" s="51" t="s">
        <v>18</v>
      </c>
      <c r="J859" s="51" t="s">
        <v>103</v>
      </c>
      <c r="K859" s="37">
        <v>0</v>
      </c>
      <c r="L859" s="37">
        <v>0</v>
      </c>
      <c r="M859" s="37">
        <v>0</v>
      </c>
      <c r="N859" s="52">
        <v>0</v>
      </c>
      <c r="O859" s="52"/>
    </row>
    <row r="860" spans="2:15" hidden="1" x14ac:dyDescent="0.25">
      <c r="B860" s="51" t="s">
        <v>29</v>
      </c>
      <c r="C860" s="37" t="s">
        <v>30</v>
      </c>
      <c r="D860" s="37" t="s">
        <v>26</v>
      </c>
      <c r="E860" s="37" t="s">
        <v>378</v>
      </c>
      <c r="F860" s="39"/>
      <c r="G860" s="52" t="s">
        <v>88</v>
      </c>
      <c r="H860" s="52">
        <v>7</v>
      </c>
      <c r="I860" s="51" t="s">
        <v>18</v>
      </c>
      <c r="J860" s="51" t="s">
        <v>104</v>
      </c>
      <c r="K860" s="37">
        <v>0</v>
      </c>
      <c r="L860" s="37">
        <v>0</v>
      </c>
      <c r="M860" s="37">
        <v>0</v>
      </c>
      <c r="N860" s="52">
        <v>0</v>
      </c>
      <c r="O860" s="52"/>
    </row>
    <row r="861" spans="2:15" hidden="1" x14ac:dyDescent="0.25">
      <c r="B861" s="51" t="s">
        <v>36</v>
      </c>
      <c r="C861" s="37" t="s">
        <v>37</v>
      </c>
      <c r="D861" s="37" t="s">
        <v>38</v>
      </c>
      <c r="E861" s="37" t="s">
        <v>378</v>
      </c>
      <c r="F861" s="39"/>
      <c r="G861" s="52" t="s">
        <v>88</v>
      </c>
      <c r="H861" s="52">
        <v>7</v>
      </c>
      <c r="I861" s="51" t="s">
        <v>18</v>
      </c>
      <c r="J861" s="51" t="s">
        <v>105</v>
      </c>
      <c r="K861" s="37">
        <v>0</v>
      </c>
      <c r="L861" s="37">
        <v>0</v>
      </c>
      <c r="M861" s="37">
        <v>0</v>
      </c>
      <c r="N861" s="51">
        <v>0</v>
      </c>
      <c r="O861" s="52"/>
    </row>
    <row r="862" spans="2:15" hidden="1" x14ac:dyDescent="0.25">
      <c r="B862" s="51" t="s">
        <v>36</v>
      </c>
      <c r="C862" s="37" t="s">
        <v>37</v>
      </c>
      <c r="D862" s="37" t="s">
        <v>38</v>
      </c>
      <c r="E862" s="37" t="s">
        <v>378</v>
      </c>
      <c r="F862" s="39"/>
      <c r="G862" s="52" t="s">
        <v>88</v>
      </c>
      <c r="H862" s="52">
        <v>7</v>
      </c>
      <c r="I862" s="51" t="s">
        <v>18</v>
      </c>
      <c r="J862" s="51" t="s">
        <v>103</v>
      </c>
      <c r="K862" s="37">
        <v>2</v>
      </c>
      <c r="L862" s="37">
        <v>2</v>
      </c>
      <c r="M862" s="37">
        <v>85</v>
      </c>
      <c r="N862" s="51">
        <v>1953</v>
      </c>
      <c r="O862" s="52"/>
    </row>
    <row r="863" spans="2:15" hidden="1" x14ac:dyDescent="0.25">
      <c r="B863" s="51" t="s">
        <v>36</v>
      </c>
      <c r="C863" s="37" t="s">
        <v>37</v>
      </c>
      <c r="D863" s="37" t="s">
        <v>38</v>
      </c>
      <c r="E863" s="37" t="s">
        <v>378</v>
      </c>
      <c r="F863" s="39"/>
      <c r="G863" s="52" t="s">
        <v>88</v>
      </c>
      <c r="H863" s="52">
        <v>7</v>
      </c>
      <c r="I863" s="52" t="s">
        <v>18</v>
      </c>
      <c r="J863" s="52" t="s">
        <v>104</v>
      </c>
      <c r="K863" s="37">
        <v>0</v>
      </c>
      <c r="L863" s="37">
        <v>0</v>
      </c>
      <c r="M863" s="37">
        <v>0</v>
      </c>
      <c r="N863" s="51">
        <v>0</v>
      </c>
      <c r="O863" s="52"/>
    </row>
    <row r="864" spans="2:15" hidden="1" x14ac:dyDescent="0.25">
      <c r="B864" s="51" t="s">
        <v>62</v>
      </c>
      <c r="C864" s="37" t="s">
        <v>63</v>
      </c>
      <c r="D864" s="37" t="s">
        <v>15</v>
      </c>
      <c r="E864" s="37" t="s">
        <v>378</v>
      </c>
      <c r="F864" s="39"/>
      <c r="G864" s="52" t="s">
        <v>88</v>
      </c>
      <c r="H864" s="52">
        <v>7</v>
      </c>
      <c r="I864" s="51" t="s">
        <v>158</v>
      </c>
      <c r="J864" s="51" t="s">
        <v>103</v>
      </c>
      <c r="K864" s="37">
        <v>3</v>
      </c>
      <c r="L864" s="37">
        <v>0</v>
      </c>
      <c r="M864" s="37">
        <v>558</v>
      </c>
      <c r="N864" s="52">
        <v>0</v>
      </c>
      <c r="O864" s="52"/>
    </row>
    <row r="865" spans="2:15" hidden="1" x14ac:dyDescent="0.25">
      <c r="B865" s="51" t="s">
        <v>62</v>
      </c>
      <c r="C865" s="37" t="s">
        <v>63</v>
      </c>
      <c r="D865" s="37" t="s">
        <v>15</v>
      </c>
      <c r="E865" s="37" t="s">
        <v>378</v>
      </c>
      <c r="F865" s="39"/>
      <c r="G865" s="52" t="s">
        <v>88</v>
      </c>
      <c r="H865" s="52">
        <v>7</v>
      </c>
      <c r="I865" s="51" t="s">
        <v>158</v>
      </c>
      <c r="J865" s="51" t="s">
        <v>104</v>
      </c>
      <c r="K865" s="37">
        <v>0</v>
      </c>
      <c r="L865" s="37">
        <v>0</v>
      </c>
      <c r="M865" s="37">
        <v>0</v>
      </c>
      <c r="N865" s="52">
        <v>0</v>
      </c>
      <c r="O865" s="52"/>
    </row>
    <row r="866" spans="2:15" hidden="1" x14ac:dyDescent="0.25">
      <c r="B866" s="51" t="s">
        <v>62</v>
      </c>
      <c r="C866" s="37" t="s">
        <v>63</v>
      </c>
      <c r="D866" s="37" t="s">
        <v>15</v>
      </c>
      <c r="E866" s="37" t="s">
        <v>378</v>
      </c>
      <c r="F866" s="39"/>
      <c r="G866" s="52" t="s">
        <v>88</v>
      </c>
      <c r="H866" s="52">
        <v>7</v>
      </c>
      <c r="I866" s="51" t="s">
        <v>18</v>
      </c>
      <c r="J866" s="51" t="s">
        <v>105</v>
      </c>
      <c r="K866" s="37">
        <v>0</v>
      </c>
      <c r="L866" s="37">
        <v>0</v>
      </c>
      <c r="M866" s="37">
        <v>0</v>
      </c>
      <c r="N866" s="52">
        <v>0</v>
      </c>
      <c r="O866" s="52"/>
    </row>
    <row r="867" spans="2:15" hidden="1" x14ac:dyDescent="0.25">
      <c r="B867" s="51" t="s">
        <v>62</v>
      </c>
      <c r="C867" s="37" t="s">
        <v>63</v>
      </c>
      <c r="D867" s="37" t="s">
        <v>15</v>
      </c>
      <c r="E867" s="37" t="s">
        <v>378</v>
      </c>
      <c r="F867" s="39"/>
      <c r="G867" s="52" t="s">
        <v>88</v>
      </c>
      <c r="H867" s="52">
        <v>7</v>
      </c>
      <c r="I867" s="51" t="s">
        <v>18</v>
      </c>
      <c r="J867" s="51" t="s">
        <v>103</v>
      </c>
      <c r="K867" s="37">
        <v>1</v>
      </c>
      <c r="L867" s="37">
        <v>1</v>
      </c>
      <c r="M867" s="37">
        <v>190</v>
      </c>
      <c r="N867" s="52">
        <v>0</v>
      </c>
      <c r="O867" s="52"/>
    </row>
    <row r="868" spans="2:15" hidden="1" x14ac:dyDescent="0.25">
      <c r="B868" s="51" t="s">
        <v>62</v>
      </c>
      <c r="C868" s="37" t="s">
        <v>63</v>
      </c>
      <c r="D868" s="37" t="s">
        <v>15</v>
      </c>
      <c r="E868" s="37" t="s">
        <v>378</v>
      </c>
      <c r="F868" s="39"/>
      <c r="G868" s="52" t="s">
        <v>88</v>
      </c>
      <c r="H868" s="52">
        <v>7</v>
      </c>
      <c r="I868" s="51" t="s">
        <v>18</v>
      </c>
      <c r="J868" s="51" t="s">
        <v>104</v>
      </c>
      <c r="K868" s="37">
        <v>0</v>
      </c>
      <c r="L868" s="37">
        <v>0</v>
      </c>
      <c r="M868" s="37">
        <v>0</v>
      </c>
      <c r="N868" s="52">
        <v>0</v>
      </c>
      <c r="O868" s="52"/>
    </row>
    <row r="869" spans="2:15" hidden="1" x14ac:dyDescent="0.25">
      <c r="B869" s="51" t="s">
        <v>31</v>
      </c>
      <c r="C869" s="37" t="s">
        <v>32</v>
      </c>
      <c r="D869" s="37" t="s">
        <v>26</v>
      </c>
      <c r="E869" s="37" t="s">
        <v>378</v>
      </c>
      <c r="F869" s="39"/>
      <c r="G869" s="52" t="s">
        <v>88</v>
      </c>
      <c r="H869" s="52">
        <v>7</v>
      </c>
      <c r="I869" s="51" t="s">
        <v>18</v>
      </c>
      <c r="J869" s="51" t="s">
        <v>105</v>
      </c>
      <c r="K869" s="37">
        <v>0</v>
      </c>
      <c r="L869" s="37">
        <v>0</v>
      </c>
      <c r="M869" s="37">
        <v>0</v>
      </c>
      <c r="N869" s="52">
        <v>0</v>
      </c>
      <c r="O869" s="52"/>
    </row>
    <row r="870" spans="2:15" hidden="1" x14ac:dyDescent="0.25">
      <c r="B870" s="51" t="s">
        <v>31</v>
      </c>
      <c r="C870" s="37" t="s">
        <v>32</v>
      </c>
      <c r="D870" s="37" t="s">
        <v>26</v>
      </c>
      <c r="E870" s="37" t="s">
        <v>378</v>
      </c>
      <c r="F870" s="39"/>
      <c r="G870" s="52" t="s">
        <v>88</v>
      </c>
      <c r="H870" s="52">
        <v>7</v>
      </c>
      <c r="I870" s="51" t="s">
        <v>18</v>
      </c>
      <c r="J870" s="51" t="s">
        <v>103</v>
      </c>
      <c r="K870" s="37">
        <v>0</v>
      </c>
      <c r="L870" s="37">
        <v>0</v>
      </c>
      <c r="M870" s="37">
        <v>0</v>
      </c>
      <c r="N870" s="52">
        <v>0</v>
      </c>
      <c r="O870" s="52"/>
    </row>
    <row r="871" spans="2:15" hidden="1" x14ac:dyDescent="0.25">
      <c r="B871" s="51" t="s">
        <v>31</v>
      </c>
      <c r="C871" s="37" t="s">
        <v>32</v>
      </c>
      <c r="D871" s="37" t="s">
        <v>26</v>
      </c>
      <c r="E871" s="37" t="s">
        <v>378</v>
      </c>
      <c r="F871" s="39"/>
      <c r="G871" s="52" t="s">
        <v>88</v>
      </c>
      <c r="H871" s="52">
        <v>7</v>
      </c>
      <c r="I871" s="51" t="s">
        <v>18</v>
      </c>
      <c r="J871" s="51" t="s">
        <v>104</v>
      </c>
      <c r="K871" s="37">
        <v>0</v>
      </c>
      <c r="L871" s="37">
        <v>0</v>
      </c>
      <c r="M871" s="37">
        <v>0</v>
      </c>
      <c r="N871" s="52">
        <v>0</v>
      </c>
      <c r="O871" s="52"/>
    </row>
    <row r="872" spans="2:15" hidden="1" x14ac:dyDescent="0.25">
      <c r="B872" s="51" t="s">
        <v>58</v>
      </c>
      <c r="C872" s="37" t="s">
        <v>59</v>
      </c>
      <c r="D872" s="37" t="s">
        <v>26</v>
      </c>
      <c r="E872" s="37" t="s">
        <v>378</v>
      </c>
      <c r="F872" s="39"/>
      <c r="G872" s="52" t="s">
        <v>88</v>
      </c>
      <c r="H872" s="52">
        <v>7</v>
      </c>
      <c r="I872" s="51" t="s">
        <v>158</v>
      </c>
      <c r="J872" s="51" t="s">
        <v>103</v>
      </c>
      <c r="K872" s="37">
        <v>3</v>
      </c>
      <c r="L872" s="37">
        <v>3</v>
      </c>
      <c r="M872" s="37">
        <v>0</v>
      </c>
      <c r="N872" s="51">
        <v>0</v>
      </c>
      <c r="O872" s="52"/>
    </row>
    <row r="873" spans="2:15" hidden="1" x14ac:dyDescent="0.25">
      <c r="B873" s="51" t="s">
        <v>58</v>
      </c>
      <c r="C873" s="37" t="s">
        <v>59</v>
      </c>
      <c r="D873" s="37" t="s">
        <v>26</v>
      </c>
      <c r="E873" s="37" t="s">
        <v>378</v>
      </c>
      <c r="F873" s="39"/>
      <c r="G873" s="52" t="s">
        <v>88</v>
      </c>
      <c r="H873" s="52">
        <v>7</v>
      </c>
      <c r="I873" s="51" t="s">
        <v>158</v>
      </c>
      <c r="J873" s="51" t="s">
        <v>104</v>
      </c>
      <c r="K873" s="37">
        <v>0</v>
      </c>
      <c r="L873" s="37">
        <v>0</v>
      </c>
      <c r="M873" s="37">
        <v>0</v>
      </c>
      <c r="N873" s="51">
        <v>0</v>
      </c>
      <c r="O873" s="52"/>
    </row>
    <row r="874" spans="2:15" hidden="1" x14ac:dyDescent="0.25">
      <c r="B874" s="51" t="s">
        <v>58</v>
      </c>
      <c r="C874" s="37" t="s">
        <v>59</v>
      </c>
      <c r="D874" s="37" t="s">
        <v>26</v>
      </c>
      <c r="E874" s="37" t="s">
        <v>378</v>
      </c>
      <c r="F874" s="39"/>
      <c r="G874" s="52" t="s">
        <v>88</v>
      </c>
      <c r="H874" s="52">
        <v>7</v>
      </c>
      <c r="I874" s="51" t="s">
        <v>18</v>
      </c>
      <c r="J874" s="51" t="s">
        <v>105</v>
      </c>
      <c r="K874" s="37">
        <v>0</v>
      </c>
      <c r="L874" s="37">
        <v>0</v>
      </c>
      <c r="M874" s="37">
        <v>0</v>
      </c>
      <c r="N874" s="51">
        <v>0</v>
      </c>
      <c r="O874" s="52"/>
    </row>
    <row r="875" spans="2:15" hidden="1" x14ac:dyDescent="0.25">
      <c r="B875" s="51" t="s">
        <v>58</v>
      </c>
      <c r="C875" s="37" t="s">
        <v>59</v>
      </c>
      <c r="D875" s="37" t="s">
        <v>26</v>
      </c>
      <c r="E875" s="37" t="s">
        <v>378</v>
      </c>
      <c r="F875" s="39"/>
      <c r="G875" s="52" t="s">
        <v>88</v>
      </c>
      <c r="H875" s="52">
        <v>7</v>
      </c>
      <c r="I875" s="51" t="s">
        <v>18</v>
      </c>
      <c r="J875" s="51" t="s">
        <v>103</v>
      </c>
      <c r="K875" s="37">
        <v>0</v>
      </c>
      <c r="L875" s="37">
        <v>0</v>
      </c>
      <c r="M875" s="37">
        <v>0</v>
      </c>
      <c r="N875" s="51">
        <v>0</v>
      </c>
      <c r="O875" s="52"/>
    </row>
    <row r="876" spans="2:15" hidden="1" x14ac:dyDescent="0.25">
      <c r="B876" s="51" t="s">
        <v>58</v>
      </c>
      <c r="C876" s="37" t="s">
        <v>59</v>
      </c>
      <c r="D876" s="37" t="s">
        <v>26</v>
      </c>
      <c r="E876" s="37" t="s">
        <v>378</v>
      </c>
      <c r="F876" s="39"/>
      <c r="G876" s="52" t="s">
        <v>88</v>
      </c>
      <c r="H876" s="52">
        <v>7</v>
      </c>
      <c r="I876" s="52" t="s">
        <v>18</v>
      </c>
      <c r="J876" s="52" t="s">
        <v>104</v>
      </c>
      <c r="K876" s="37">
        <v>0</v>
      </c>
      <c r="L876" s="37">
        <v>0</v>
      </c>
      <c r="M876" s="37">
        <v>0</v>
      </c>
      <c r="N876" s="51">
        <v>0</v>
      </c>
      <c r="O876" s="52"/>
    </row>
    <row r="877" spans="2:15" hidden="1" x14ac:dyDescent="0.25">
      <c r="B877" s="51" t="s">
        <v>76</v>
      </c>
      <c r="C877" s="37" t="s">
        <v>77</v>
      </c>
      <c r="D877" s="37" t="s">
        <v>35</v>
      </c>
      <c r="E877" s="37" t="s">
        <v>378</v>
      </c>
      <c r="F877" s="39"/>
      <c r="G877" s="52" t="s">
        <v>88</v>
      </c>
      <c r="H877" s="52">
        <v>7</v>
      </c>
      <c r="I877" s="51" t="s">
        <v>158</v>
      </c>
      <c r="J877" s="51" t="s">
        <v>103</v>
      </c>
      <c r="K877" s="37">
        <v>3</v>
      </c>
      <c r="L877" s="37">
        <v>1</v>
      </c>
      <c r="M877" s="37">
        <v>0</v>
      </c>
      <c r="N877" s="52">
        <v>0</v>
      </c>
      <c r="O877" s="52"/>
    </row>
    <row r="878" spans="2:15" hidden="1" x14ac:dyDescent="0.25">
      <c r="B878" s="51" t="s">
        <v>76</v>
      </c>
      <c r="C878" s="37" t="s">
        <v>77</v>
      </c>
      <c r="D878" s="37" t="s">
        <v>35</v>
      </c>
      <c r="E878" s="37" t="s">
        <v>378</v>
      </c>
      <c r="F878" s="39"/>
      <c r="G878" s="52" t="s">
        <v>88</v>
      </c>
      <c r="H878" s="52">
        <v>7</v>
      </c>
      <c r="I878" s="51" t="s">
        <v>158</v>
      </c>
      <c r="J878" s="51" t="s">
        <v>104</v>
      </c>
      <c r="K878" s="37">
        <v>0</v>
      </c>
      <c r="L878" s="37">
        <v>0</v>
      </c>
      <c r="M878" s="37">
        <v>0</v>
      </c>
      <c r="N878" s="52">
        <v>0</v>
      </c>
      <c r="O878" s="52"/>
    </row>
    <row r="879" spans="2:15" hidden="1" x14ac:dyDescent="0.25">
      <c r="B879" s="51" t="s">
        <v>76</v>
      </c>
      <c r="C879" s="37" t="s">
        <v>77</v>
      </c>
      <c r="D879" s="37" t="s">
        <v>35</v>
      </c>
      <c r="E879" s="37" t="s">
        <v>378</v>
      </c>
      <c r="F879" s="39"/>
      <c r="G879" s="52" t="s">
        <v>88</v>
      </c>
      <c r="H879" s="52">
        <v>7</v>
      </c>
      <c r="I879" s="51" t="s">
        <v>18</v>
      </c>
      <c r="J879" s="51" t="s">
        <v>105</v>
      </c>
      <c r="K879" s="37">
        <v>2</v>
      </c>
      <c r="L879" s="37">
        <v>0</v>
      </c>
      <c r="M879" s="37">
        <v>0</v>
      </c>
      <c r="N879" s="52">
        <v>0</v>
      </c>
      <c r="O879" s="52"/>
    </row>
    <row r="880" spans="2:15" hidden="1" x14ac:dyDescent="0.25">
      <c r="B880" s="51" t="s">
        <v>76</v>
      </c>
      <c r="C880" s="37" t="s">
        <v>77</v>
      </c>
      <c r="D880" s="37" t="s">
        <v>35</v>
      </c>
      <c r="E880" s="37" t="s">
        <v>378</v>
      </c>
      <c r="F880" s="39"/>
      <c r="G880" s="52" t="s">
        <v>88</v>
      </c>
      <c r="H880" s="52">
        <v>7</v>
      </c>
      <c r="I880" s="51" t="s">
        <v>18</v>
      </c>
      <c r="J880" s="51" t="s">
        <v>103</v>
      </c>
      <c r="K880" s="37">
        <v>0</v>
      </c>
      <c r="L880" s="37">
        <v>0</v>
      </c>
      <c r="M880" s="37">
        <v>0</v>
      </c>
      <c r="N880" s="52">
        <v>0</v>
      </c>
      <c r="O880" s="52"/>
    </row>
    <row r="881" spans="2:15" hidden="1" x14ac:dyDescent="0.25">
      <c r="B881" s="51" t="s">
        <v>76</v>
      </c>
      <c r="C881" s="37" t="s">
        <v>77</v>
      </c>
      <c r="D881" s="37" t="s">
        <v>35</v>
      </c>
      <c r="E881" s="37" t="s">
        <v>378</v>
      </c>
      <c r="F881" s="39"/>
      <c r="G881" s="52" t="s">
        <v>88</v>
      </c>
      <c r="H881" s="52">
        <v>7</v>
      </c>
      <c r="I881" s="52" t="s">
        <v>18</v>
      </c>
      <c r="J881" s="52" t="s">
        <v>104</v>
      </c>
      <c r="K881" s="37">
        <v>0</v>
      </c>
      <c r="L881" s="37">
        <v>0</v>
      </c>
      <c r="M881" s="37">
        <v>0</v>
      </c>
      <c r="N881" s="52">
        <v>0</v>
      </c>
      <c r="O881" s="52"/>
    </row>
    <row r="882" spans="2:15" hidden="1" x14ac:dyDescent="0.25">
      <c r="B882" s="51" t="s">
        <v>46</v>
      </c>
      <c r="C882" s="37" t="s">
        <v>47</v>
      </c>
      <c r="D882" s="37" t="s">
        <v>38</v>
      </c>
      <c r="E882" s="37" t="s">
        <v>378</v>
      </c>
      <c r="F882" s="39"/>
      <c r="G882" s="52" t="s">
        <v>88</v>
      </c>
      <c r="H882" s="52">
        <v>7</v>
      </c>
      <c r="I882" s="51" t="s">
        <v>18</v>
      </c>
      <c r="J882" s="51" t="s">
        <v>105</v>
      </c>
      <c r="K882" s="37">
        <v>0</v>
      </c>
      <c r="L882" s="37">
        <v>0</v>
      </c>
      <c r="M882" s="37">
        <v>0</v>
      </c>
      <c r="N882" s="51">
        <v>0</v>
      </c>
      <c r="O882" s="52"/>
    </row>
    <row r="883" spans="2:15" hidden="1" x14ac:dyDescent="0.25">
      <c r="B883" s="51" t="s">
        <v>46</v>
      </c>
      <c r="C883" s="37" t="s">
        <v>47</v>
      </c>
      <c r="D883" s="37" t="s">
        <v>38</v>
      </c>
      <c r="E883" s="37" t="s">
        <v>378</v>
      </c>
      <c r="F883" s="39"/>
      <c r="G883" s="52" t="s">
        <v>88</v>
      </c>
      <c r="H883" s="52">
        <v>7</v>
      </c>
      <c r="I883" s="51" t="s">
        <v>18</v>
      </c>
      <c r="J883" s="51" t="s">
        <v>103</v>
      </c>
      <c r="K883" s="37">
        <v>0</v>
      </c>
      <c r="L883" s="37">
        <v>0</v>
      </c>
      <c r="M883" s="37">
        <v>0</v>
      </c>
      <c r="N883" s="51">
        <v>0</v>
      </c>
      <c r="O883" s="52"/>
    </row>
    <row r="884" spans="2:15" hidden="1" x14ac:dyDescent="0.25">
      <c r="B884" s="51" t="s">
        <v>46</v>
      </c>
      <c r="C884" s="37" t="s">
        <v>47</v>
      </c>
      <c r="D884" s="37" t="s">
        <v>38</v>
      </c>
      <c r="E884" s="37" t="s">
        <v>378</v>
      </c>
      <c r="F884" s="39"/>
      <c r="G884" s="52" t="s">
        <v>88</v>
      </c>
      <c r="H884" s="52">
        <v>7</v>
      </c>
      <c r="I884" s="52" t="s">
        <v>18</v>
      </c>
      <c r="J884" s="52" t="s">
        <v>104</v>
      </c>
      <c r="K884" s="37">
        <v>0</v>
      </c>
      <c r="L884" s="37">
        <v>0</v>
      </c>
      <c r="M884" s="37">
        <v>0</v>
      </c>
      <c r="N884" s="51">
        <v>0</v>
      </c>
      <c r="O884" s="52"/>
    </row>
    <row r="885" spans="2:15" x14ac:dyDescent="0.25">
      <c r="B885" s="51" t="s">
        <v>43</v>
      </c>
      <c r="C885" s="37" t="s">
        <v>44</v>
      </c>
      <c r="D885" s="37" t="s">
        <v>45</v>
      </c>
      <c r="E885" s="37" t="s">
        <v>378</v>
      </c>
      <c r="F885" s="39"/>
      <c r="G885" s="52" t="s">
        <v>88</v>
      </c>
      <c r="H885" s="52">
        <v>7</v>
      </c>
      <c r="I885" s="51" t="s">
        <v>18</v>
      </c>
      <c r="J885" s="51" t="s">
        <v>105</v>
      </c>
      <c r="K885" s="37">
        <v>0</v>
      </c>
      <c r="L885" s="37">
        <v>0</v>
      </c>
      <c r="M885" s="37">
        <v>0</v>
      </c>
      <c r="N885" s="51">
        <v>0</v>
      </c>
      <c r="O885" s="52"/>
    </row>
    <row r="886" spans="2:15" x14ac:dyDescent="0.25">
      <c r="B886" s="51" t="s">
        <v>43</v>
      </c>
      <c r="C886" s="37" t="s">
        <v>44</v>
      </c>
      <c r="D886" s="37" t="s">
        <v>45</v>
      </c>
      <c r="E886" s="37" t="s">
        <v>378</v>
      </c>
      <c r="F886" s="39"/>
      <c r="G886" s="52" t="s">
        <v>88</v>
      </c>
      <c r="H886" s="52">
        <v>7</v>
      </c>
      <c r="I886" s="51" t="s">
        <v>18</v>
      </c>
      <c r="J886" s="51" t="s">
        <v>103</v>
      </c>
      <c r="K886" s="37">
        <v>0</v>
      </c>
      <c r="L886" s="37">
        <v>0</v>
      </c>
      <c r="M886" s="37">
        <v>0</v>
      </c>
      <c r="N886" s="51">
        <v>0</v>
      </c>
      <c r="O886" s="52"/>
    </row>
    <row r="887" spans="2:15" x14ac:dyDescent="0.25">
      <c r="B887" s="51" t="s">
        <v>43</v>
      </c>
      <c r="C887" s="37" t="s">
        <v>44</v>
      </c>
      <c r="D887" s="37" t="s">
        <v>45</v>
      </c>
      <c r="E887" s="37" t="s">
        <v>378</v>
      </c>
      <c r="F887" s="39"/>
      <c r="G887" s="52" t="s">
        <v>88</v>
      </c>
      <c r="H887" s="52">
        <v>7</v>
      </c>
      <c r="I887" s="52" t="s">
        <v>18</v>
      </c>
      <c r="J887" s="52" t="s">
        <v>104</v>
      </c>
      <c r="K887" s="37">
        <v>0</v>
      </c>
      <c r="L887" s="37">
        <v>0</v>
      </c>
      <c r="M887" s="37">
        <v>0</v>
      </c>
      <c r="N887" s="51">
        <v>0</v>
      </c>
      <c r="O887" s="52"/>
    </row>
    <row r="888" spans="2:15" x14ac:dyDescent="0.25">
      <c r="B888" s="51" t="s">
        <v>66</v>
      </c>
      <c r="C888" s="37" t="s">
        <v>67</v>
      </c>
      <c r="D888" s="51" t="s">
        <v>35</v>
      </c>
      <c r="E888" s="37" t="s">
        <v>378</v>
      </c>
      <c r="F888" s="39"/>
      <c r="G888" s="52" t="s">
        <v>88</v>
      </c>
      <c r="H888" s="52">
        <v>7</v>
      </c>
      <c r="I888" s="51" t="s">
        <v>18</v>
      </c>
      <c r="J888" s="51" t="s">
        <v>105</v>
      </c>
      <c r="K888" s="37">
        <v>0</v>
      </c>
      <c r="L888" s="37">
        <v>0</v>
      </c>
      <c r="M888" s="37">
        <v>0</v>
      </c>
      <c r="N888" s="51">
        <v>0</v>
      </c>
      <c r="O888" s="52"/>
    </row>
    <row r="889" spans="2:15" x14ac:dyDescent="0.25">
      <c r="B889" s="51" t="s">
        <v>66</v>
      </c>
      <c r="C889" s="37" t="s">
        <v>67</v>
      </c>
      <c r="D889" s="51" t="s">
        <v>35</v>
      </c>
      <c r="E889" s="37" t="s">
        <v>378</v>
      </c>
      <c r="F889" s="39"/>
      <c r="G889" s="52" t="s">
        <v>88</v>
      </c>
      <c r="H889" s="52">
        <v>7</v>
      </c>
      <c r="I889" s="51" t="s">
        <v>18</v>
      </c>
      <c r="J889" s="51" t="s">
        <v>103</v>
      </c>
      <c r="K889" s="37">
        <v>0</v>
      </c>
      <c r="L889" s="37">
        <v>0</v>
      </c>
      <c r="M889" s="37">
        <v>0</v>
      </c>
      <c r="N889" s="51">
        <v>0</v>
      </c>
      <c r="O889" s="52"/>
    </row>
    <row r="890" spans="2:15" x14ac:dyDescent="0.25">
      <c r="B890" s="51" t="s">
        <v>66</v>
      </c>
      <c r="C890" s="37" t="s">
        <v>67</v>
      </c>
      <c r="D890" s="51" t="s">
        <v>35</v>
      </c>
      <c r="E890" s="37" t="s">
        <v>378</v>
      </c>
      <c r="F890" s="39"/>
      <c r="G890" s="52" t="s">
        <v>88</v>
      </c>
      <c r="H890" s="52">
        <v>7</v>
      </c>
      <c r="I890" s="52" t="s">
        <v>18</v>
      </c>
      <c r="J890" s="52" t="s">
        <v>104</v>
      </c>
      <c r="K890" s="37">
        <v>0</v>
      </c>
      <c r="L890" s="37">
        <v>0</v>
      </c>
      <c r="M890" s="37">
        <v>0</v>
      </c>
      <c r="N890" s="51">
        <v>0</v>
      </c>
      <c r="O890" s="52"/>
    </row>
    <row r="891" spans="2:15" hidden="1" x14ac:dyDescent="0.25">
      <c r="B891" s="51" t="s">
        <v>78</v>
      </c>
      <c r="C891" s="37" t="s">
        <v>79</v>
      </c>
      <c r="D891" s="37" t="s">
        <v>26</v>
      </c>
      <c r="E891" s="37" t="s">
        <v>378</v>
      </c>
      <c r="F891" s="39"/>
      <c r="G891" s="52" t="s">
        <v>88</v>
      </c>
      <c r="H891" s="52">
        <v>7</v>
      </c>
      <c r="I891" s="51" t="s">
        <v>158</v>
      </c>
      <c r="J891" s="51" t="s">
        <v>103</v>
      </c>
      <c r="K891" s="37">
        <v>2</v>
      </c>
      <c r="L891" s="37">
        <v>1</v>
      </c>
      <c r="M891" s="37">
        <v>47</v>
      </c>
      <c r="N891" s="52">
        <v>0</v>
      </c>
      <c r="O891" s="52"/>
    </row>
    <row r="892" spans="2:15" hidden="1" x14ac:dyDescent="0.25">
      <c r="B892" s="51" t="s">
        <v>78</v>
      </c>
      <c r="C892" s="37" t="s">
        <v>79</v>
      </c>
      <c r="D892" s="37" t="s">
        <v>26</v>
      </c>
      <c r="E892" s="37" t="s">
        <v>378</v>
      </c>
      <c r="F892" s="39"/>
      <c r="G892" s="52" t="s">
        <v>88</v>
      </c>
      <c r="H892" s="52">
        <v>7</v>
      </c>
      <c r="I892" s="51" t="s">
        <v>158</v>
      </c>
      <c r="J892" s="51" t="s">
        <v>104</v>
      </c>
      <c r="K892" s="37">
        <v>0</v>
      </c>
      <c r="L892" s="37">
        <v>0</v>
      </c>
      <c r="M892" s="37">
        <v>0</v>
      </c>
      <c r="N892" s="52">
        <v>0</v>
      </c>
      <c r="O892" s="52"/>
    </row>
    <row r="893" spans="2:15" hidden="1" x14ac:dyDescent="0.25">
      <c r="B893" s="51" t="s">
        <v>78</v>
      </c>
      <c r="C893" s="37" t="s">
        <v>79</v>
      </c>
      <c r="D893" s="37" t="s">
        <v>26</v>
      </c>
      <c r="E893" s="37" t="s">
        <v>378</v>
      </c>
      <c r="F893" s="39"/>
      <c r="G893" s="52" t="s">
        <v>88</v>
      </c>
      <c r="H893" s="52">
        <v>7</v>
      </c>
      <c r="I893" s="51" t="s">
        <v>18</v>
      </c>
      <c r="J893" s="51" t="s">
        <v>105</v>
      </c>
      <c r="K893" s="37">
        <v>0</v>
      </c>
      <c r="L893" s="37">
        <v>0</v>
      </c>
      <c r="M893" s="37">
        <v>0</v>
      </c>
      <c r="N893" s="52">
        <v>0</v>
      </c>
      <c r="O893" s="52"/>
    </row>
    <row r="894" spans="2:15" hidden="1" x14ac:dyDescent="0.25">
      <c r="B894" s="51" t="s">
        <v>78</v>
      </c>
      <c r="C894" s="37" t="s">
        <v>79</v>
      </c>
      <c r="D894" s="37" t="s">
        <v>26</v>
      </c>
      <c r="E894" s="37" t="s">
        <v>378</v>
      </c>
      <c r="F894" s="39"/>
      <c r="G894" s="52" t="s">
        <v>88</v>
      </c>
      <c r="H894" s="52">
        <v>7</v>
      </c>
      <c r="I894" s="51" t="s">
        <v>18</v>
      </c>
      <c r="J894" s="51" t="s">
        <v>103</v>
      </c>
      <c r="K894" s="37">
        <v>0</v>
      </c>
      <c r="L894" s="37">
        <v>0</v>
      </c>
      <c r="M894" s="37">
        <v>0</v>
      </c>
      <c r="N894" s="52">
        <v>0</v>
      </c>
      <c r="O894" s="52"/>
    </row>
    <row r="895" spans="2:15" hidden="1" x14ac:dyDescent="0.25">
      <c r="B895" s="51" t="s">
        <v>78</v>
      </c>
      <c r="C895" s="37" t="s">
        <v>79</v>
      </c>
      <c r="D895" s="37" t="s">
        <v>26</v>
      </c>
      <c r="E895" s="37" t="s">
        <v>378</v>
      </c>
      <c r="F895" s="39"/>
      <c r="G895" s="52" t="s">
        <v>88</v>
      </c>
      <c r="H895" s="52">
        <v>7</v>
      </c>
      <c r="I895" s="52" t="s">
        <v>18</v>
      </c>
      <c r="J895" s="52" t="s">
        <v>104</v>
      </c>
      <c r="K895" s="37">
        <v>0</v>
      </c>
      <c r="L895" s="37">
        <v>0</v>
      </c>
      <c r="M895" s="37">
        <v>0</v>
      </c>
      <c r="N895" s="52">
        <v>0</v>
      </c>
      <c r="O895" s="52"/>
    </row>
    <row r="896" spans="2:15" hidden="1" x14ac:dyDescent="0.25">
      <c r="B896" s="51" t="s">
        <v>27</v>
      </c>
      <c r="C896" s="37" t="s">
        <v>28</v>
      </c>
      <c r="D896" s="37" t="s">
        <v>26</v>
      </c>
      <c r="E896" s="37" t="s">
        <v>378</v>
      </c>
      <c r="F896" s="39"/>
      <c r="G896" s="52" t="s">
        <v>88</v>
      </c>
      <c r="H896" s="52">
        <v>7</v>
      </c>
      <c r="I896" s="51" t="s">
        <v>158</v>
      </c>
      <c r="J896" s="51" t="s">
        <v>103</v>
      </c>
      <c r="K896" s="37">
        <v>58</v>
      </c>
      <c r="L896" s="37">
        <v>-22</v>
      </c>
      <c r="M896" s="37">
        <v>9302</v>
      </c>
      <c r="N896" s="52">
        <v>297081</v>
      </c>
      <c r="O896" s="52"/>
    </row>
    <row r="897" spans="2:15" hidden="1" x14ac:dyDescent="0.25">
      <c r="B897" s="51" t="s">
        <v>27</v>
      </c>
      <c r="C897" s="37" t="s">
        <v>28</v>
      </c>
      <c r="D897" s="37" t="s">
        <v>26</v>
      </c>
      <c r="E897" s="37" t="s">
        <v>378</v>
      </c>
      <c r="F897" s="39"/>
      <c r="G897" s="52" t="s">
        <v>88</v>
      </c>
      <c r="H897" s="52">
        <v>7</v>
      </c>
      <c r="I897" s="51" t="s">
        <v>158</v>
      </c>
      <c r="J897" s="51" t="s">
        <v>104</v>
      </c>
      <c r="K897" s="37">
        <v>3</v>
      </c>
      <c r="L897" s="37">
        <v>42</v>
      </c>
      <c r="M897" s="37">
        <v>103</v>
      </c>
      <c r="N897" s="52">
        <v>5538</v>
      </c>
      <c r="O897" s="52"/>
    </row>
    <row r="898" spans="2:15" hidden="1" x14ac:dyDescent="0.25">
      <c r="B898" s="51" t="s">
        <v>27</v>
      </c>
      <c r="C898" s="37" t="s">
        <v>28</v>
      </c>
      <c r="D898" s="37" t="s">
        <v>26</v>
      </c>
      <c r="E898" s="37" t="s">
        <v>378</v>
      </c>
      <c r="F898" s="39"/>
      <c r="G898" s="52" t="s">
        <v>88</v>
      </c>
      <c r="H898" s="52">
        <v>7</v>
      </c>
      <c r="I898" s="51" t="s">
        <v>18</v>
      </c>
      <c r="J898" s="51" t="s">
        <v>105</v>
      </c>
      <c r="K898" s="37">
        <v>2</v>
      </c>
      <c r="L898" s="37">
        <v>2</v>
      </c>
      <c r="M898" s="37">
        <v>156</v>
      </c>
      <c r="N898" s="52">
        <v>0</v>
      </c>
      <c r="O898" s="52"/>
    </row>
    <row r="899" spans="2:15" hidden="1" x14ac:dyDescent="0.25">
      <c r="B899" s="51" t="s">
        <v>27</v>
      </c>
      <c r="C899" s="37" t="s">
        <v>28</v>
      </c>
      <c r="D899" s="37" t="s">
        <v>26</v>
      </c>
      <c r="E899" s="37" t="s">
        <v>378</v>
      </c>
      <c r="F899" s="39"/>
      <c r="G899" s="52" t="s">
        <v>88</v>
      </c>
      <c r="H899" s="52">
        <v>7</v>
      </c>
      <c r="I899" s="51" t="s">
        <v>18</v>
      </c>
      <c r="J899" s="51" t="s">
        <v>103</v>
      </c>
      <c r="K899" s="37">
        <v>64</v>
      </c>
      <c r="L899" s="37">
        <v>24</v>
      </c>
      <c r="M899" s="37">
        <v>9650</v>
      </c>
      <c r="N899" s="52">
        <v>302524</v>
      </c>
      <c r="O899" s="52"/>
    </row>
    <row r="900" spans="2:15" hidden="1" x14ac:dyDescent="0.25">
      <c r="B900" s="51" t="s">
        <v>27</v>
      </c>
      <c r="C900" s="37" t="s">
        <v>28</v>
      </c>
      <c r="D900" s="37" t="s">
        <v>26</v>
      </c>
      <c r="E900" s="37" t="s">
        <v>378</v>
      </c>
      <c r="F900" s="39"/>
      <c r="G900" s="52" t="s">
        <v>88</v>
      </c>
      <c r="H900" s="52">
        <v>7</v>
      </c>
      <c r="I900" s="52" t="s">
        <v>18</v>
      </c>
      <c r="J900" s="52" t="s">
        <v>104</v>
      </c>
      <c r="K900" s="37">
        <v>1</v>
      </c>
      <c r="L900" s="37">
        <v>0</v>
      </c>
      <c r="M900" s="37">
        <v>67</v>
      </c>
      <c r="N900" s="52">
        <v>105</v>
      </c>
      <c r="O900" s="52"/>
    </row>
    <row r="901" spans="2:15" hidden="1" x14ac:dyDescent="0.25">
      <c r="B901" s="51" t="s">
        <v>70</v>
      </c>
      <c r="C901" s="37" t="s">
        <v>71</v>
      </c>
      <c r="D901" s="37" t="s">
        <v>15</v>
      </c>
      <c r="E901" s="37" t="s">
        <v>378</v>
      </c>
      <c r="F901" s="39"/>
      <c r="G901" s="52" t="s">
        <v>88</v>
      </c>
      <c r="H901" s="52">
        <v>7</v>
      </c>
      <c r="I901" s="51" t="s">
        <v>158</v>
      </c>
      <c r="J901" s="51" t="s">
        <v>103</v>
      </c>
      <c r="K901" s="37">
        <v>1</v>
      </c>
      <c r="L901" s="37">
        <v>1</v>
      </c>
      <c r="M901" s="37">
        <v>108</v>
      </c>
      <c r="N901" s="55">
        <v>200000</v>
      </c>
      <c r="O901" s="52"/>
    </row>
    <row r="902" spans="2:15" hidden="1" x14ac:dyDescent="0.25">
      <c r="B902" s="51" t="s">
        <v>70</v>
      </c>
      <c r="C902" s="37" t="s">
        <v>71</v>
      </c>
      <c r="D902" s="37" t="s">
        <v>15</v>
      </c>
      <c r="E902" s="37" t="s">
        <v>378</v>
      </c>
      <c r="F902" s="39"/>
      <c r="G902" s="52" t="s">
        <v>88</v>
      </c>
      <c r="H902" s="52">
        <v>7</v>
      </c>
      <c r="I902" s="51" t="s">
        <v>158</v>
      </c>
      <c r="J902" s="51" t="s">
        <v>104</v>
      </c>
      <c r="K902" s="37">
        <v>0</v>
      </c>
      <c r="L902" s="37">
        <v>0</v>
      </c>
      <c r="M902" s="37">
        <v>0</v>
      </c>
      <c r="N902" s="52">
        <v>0</v>
      </c>
      <c r="O902" s="52"/>
    </row>
    <row r="903" spans="2:15" hidden="1" x14ac:dyDescent="0.25">
      <c r="B903" s="51" t="s">
        <v>70</v>
      </c>
      <c r="C903" s="37" t="s">
        <v>71</v>
      </c>
      <c r="D903" s="37" t="s">
        <v>15</v>
      </c>
      <c r="E903" s="37" t="s">
        <v>378</v>
      </c>
      <c r="F903" s="39"/>
      <c r="G903" s="52" t="s">
        <v>88</v>
      </c>
      <c r="H903" s="52">
        <v>7</v>
      </c>
      <c r="I903" s="51" t="s">
        <v>18</v>
      </c>
      <c r="J903" s="51" t="s">
        <v>105</v>
      </c>
      <c r="K903" s="37">
        <v>0</v>
      </c>
      <c r="L903" s="37">
        <v>0</v>
      </c>
      <c r="M903" s="37">
        <v>0</v>
      </c>
      <c r="N903" s="52">
        <v>0</v>
      </c>
      <c r="O903" s="52"/>
    </row>
    <row r="904" spans="2:15" hidden="1" x14ac:dyDescent="0.25">
      <c r="B904" s="51" t="s">
        <v>70</v>
      </c>
      <c r="C904" s="37" t="s">
        <v>71</v>
      </c>
      <c r="D904" s="37" t="s">
        <v>15</v>
      </c>
      <c r="E904" s="37" t="s">
        <v>378</v>
      </c>
      <c r="F904" s="39"/>
      <c r="G904" s="52" t="s">
        <v>88</v>
      </c>
      <c r="H904" s="52">
        <v>7</v>
      </c>
      <c r="I904" s="51" t="s">
        <v>18</v>
      </c>
      <c r="J904" s="51" t="s">
        <v>103</v>
      </c>
      <c r="K904" s="37">
        <v>0</v>
      </c>
      <c r="L904" s="37">
        <v>0</v>
      </c>
      <c r="M904" s="37">
        <v>0</v>
      </c>
      <c r="N904" s="52">
        <v>0</v>
      </c>
      <c r="O904" s="52"/>
    </row>
    <row r="905" spans="2:15" hidden="1" x14ac:dyDescent="0.25">
      <c r="B905" s="51" t="s">
        <v>70</v>
      </c>
      <c r="C905" s="37" t="s">
        <v>71</v>
      </c>
      <c r="D905" s="37" t="s">
        <v>15</v>
      </c>
      <c r="E905" s="37" t="s">
        <v>378</v>
      </c>
      <c r="F905" s="39"/>
      <c r="G905" s="52" t="s">
        <v>88</v>
      </c>
      <c r="H905" s="52">
        <v>7</v>
      </c>
      <c r="I905" s="51" t="s">
        <v>18</v>
      </c>
      <c r="J905" s="51" t="s">
        <v>104</v>
      </c>
      <c r="K905" s="37">
        <v>0</v>
      </c>
      <c r="L905" s="37">
        <v>0</v>
      </c>
      <c r="M905" s="37">
        <v>0</v>
      </c>
      <c r="N905" s="52">
        <v>0</v>
      </c>
      <c r="O905" s="52"/>
    </row>
    <row r="906" spans="2:15" hidden="1" x14ac:dyDescent="0.25">
      <c r="B906" s="51" t="s">
        <v>80</v>
      </c>
      <c r="C906" s="37" t="s">
        <v>81</v>
      </c>
      <c r="D906" s="37" t="s">
        <v>15</v>
      </c>
      <c r="E906" s="37" t="s">
        <v>378</v>
      </c>
      <c r="F906" s="39"/>
      <c r="G906" s="52" t="s">
        <v>85</v>
      </c>
      <c r="H906" s="52">
        <v>6</v>
      </c>
      <c r="I906" s="51" t="s">
        <v>158</v>
      </c>
      <c r="J906" s="51" t="s">
        <v>103</v>
      </c>
      <c r="K906" s="37">
        <v>8</v>
      </c>
      <c r="L906" s="37">
        <v>8</v>
      </c>
      <c r="M906" s="37">
        <v>260</v>
      </c>
      <c r="N906" s="52">
        <v>4945.83</v>
      </c>
      <c r="O906" s="52"/>
    </row>
    <row r="907" spans="2:15" hidden="1" x14ac:dyDescent="0.25">
      <c r="B907" s="51" t="s">
        <v>80</v>
      </c>
      <c r="C907" s="37" t="s">
        <v>81</v>
      </c>
      <c r="D907" s="37" t="s">
        <v>15</v>
      </c>
      <c r="E907" s="37" t="s">
        <v>378</v>
      </c>
      <c r="F907" s="39"/>
      <c r="G907" s="52" t="s">
        <v>85</v>
      </c>
      <c r="H907" s="52">
        <v>6</v>
      </c>
      <c r="I907" s="51" t="s">
        <v>158</v>
      </c>
      <c r="J907" s="51" t="s">
        <v>104</v>
      </c>
      <c r="K907" s="37">
        <v>0</v>
      </c>
      <c r="L907" s="37">
        <v>0</v>
      </c>
      <c r="M907" s="37">
        <v>0</v>
      </c>
      <c r="N907" s="52">
        <v>0</v>
      </c>
      <c r="O907" s="52"/>
    </row>
    <row r="908" spans="2:15" hidden="1" x14ac:dyDescent="0.25">
      <c r="B908" s="51" t="s">
        <v>80</v>
      </c>
      <c r="C908" s="37" t="s">
        <v>81</v>
      </c>
      <c r="D908" s="37" t="s">
        <v>15</v>
      </c>
      <c r="E908" s="37" t="s">
        <v>378</v>
      </c>
      <c r="F908" s="39"/>
      <c r="G908" s="52" t="s">
        <v>85</v>
      </c>
      <c r="H908" s="52">
        <v>6</v>
      </c>
      <c r="I908" s="51" t="s">
        <v>18</v>
      </c>
      <c r="J908" s="51" t="s">
        <v>105</v>
      </c>
      <c r="K908" s="37">
        <v>0</v>
      </c>
      <c r="L908" s="37">
        <v>0</v>
      </c>
      <c r="M908" s="37">
        <v>0</v>
      </c>
      <c r="N908" s="52">
        <v>0</v>
      </c>
      <c r="O908" s="52"/>
    </row>
    <row r="909" spans="2:15" hidden="1" x14ac:dyDescent="0.25">
      <c r="B909" s="51" t="s">
        <v>80</v>
      </c>
      <c r="C909" s="37" t="s">
        <v>81</v>
      </c>
      <c r="D909" s="37" t="s">
        <v>15</v>
      </c>
      <c r="E909" s="37" t="s">
        <v>378</v>
      </c>
      <c r="F909" s="39"/>
      <c r="G909" s="52" t="s">
        <v>88</v>
      </c>
      <c r="H909" s="52">
        <v>7</v>
      </c>
      <c r="I909" s="51" t="s">
        <v>158</v>
      </c>
      <c r="J909" s="51" t="s">
        <v>103</v>
      </c>
      <c r="K909" s="37">
        <v>3</v>
      </c>
      <c r="L909" s="37">
        <v>3</v>
      </c>
      <c r="M909" s="37">
        <v>0</v>
      </c>
      <c r="N909" s="52">
        <v>0</v>
      </c>
      <c r="O909" s="52"/>
    </row>
    <row r="910" spans="2:15" hidden="1" x14ac:dyDescent="0.25">
      <c r="B910" s="51" t="s">
        <v>80</v>
      </c>
      <c r="C910" s="37" t="s">
        <v>81</v>
      </c>
      <c r="D910" s="37" t="s">
        <v>15</v>
      </c>
      <c r="E910" s="37" t="s">
        <v>378</v>
      </c>
      <c r="F910" s="39"/>
      <c r="G910" s="52" t="s">
        <v>88</v>
      </c>
      <c r="H910" s="52">
        <v>7</v>
      </c>
      <c r="I910" s="51" t="s">
        <v>158</v>
      </c>
      <c r="J910" s="51" t="s">
        <v>104</v>
      </c>
      <c r="K910" s="37">
        <v>5</v>
      </c>
      <c r="L910" s="37">
        <v>5</v>
      </c>
      <c r="M910" s="37">
        <v>260</v>
      </c>
      <c r="N910" s="52">
        <v>4945.83</v>
      </c>
      <c r="O910" s="52"/>
    </row>
    <row r="911" spans="2:15" hidden="1" x14ac:dyDescent="0.25">
      <c r="B911" s="51" t="s">
        <v>80</v>
      </c>
      <c r="C911" s="37" t="s">
        <v>81</v>
      </c>
      <c r="D911" s="37" t="s">
        <v>15</v>
      </c>
      <c r="E911" s="37" t="s">
        <v>378</v>
      </c>
      <c r="F911" s="39"/>
      <c r="G911" s="52" t="s">
        <v>88</v>
      </c>
      <c r="H911" s="52">
        <v>7</v>
      </c>
      <c r="I911" s="51" t="s">
        <v>18</v>
      </c>
      <c r="J911" s="51" t="s">
        <v>105</v>
      </c>
      <c r="K911" s="37">
        <v>0</v>
      </c>
      <c r="L911" s="37">
        <v>0</v>
      </c>
      <c r="M911" s="37">
        <v>0</v>
      </c>
      <c r="N911" s="52">
        <v>0</v>
      </c>
      <c r="O911" s="52"/>
    </row>
    <row r="912" spans="2:15" x14ac:dyDescent="0.25">
      <c r="B912" s="51" t="s">
        <v>43</v>
      </c>
      <c r="C912" s="37" t="s">
        <v>44</v>
      </c>
      <c r="D912" s="37" t="s">
        <v>45</v>
      </c>
      <c r="E912" s="37" t="s">
        <v>378</v>
      </c>
      <c r="F912" s="39"/>
      <c r="G912" s="52" t="s">
        <v>89</v>
      </c>
      <c r="H912" s="52">
        <v>8</v>
      </c>
      <c r="I912" s="51" t="s">
        <v>18</v>
      </c>
      <c r="J912" s="51" t="s">
        <v>105</v>
      </c>
      <c r="K912" s="37">
        <v>0</v>
      </c>
      <c r="L912" s="37">
        <v>0</v>
      </c>
      <c r="M912" s="37">
        <v>0</v>
      </c>
      <c r="N912" s="51">
        <v>0</v>
      </c>
      <c r="O912" s="52"/>
    </row>
    <row r="913" spans="2:15" x14ac:dyDescent="0.25">
      <c r="B913" s="51" t="s">
        <v>43</v>
      </c>
      <c r="C913" s="37" t="s">
        <v>44</v>
      </c>
      <c r="D913" s="37" t="s">
        <v>45</v>
      </c>
      <c r="E913" s="37" t="s">
        <v>378</v>
      </c>
      <c r="F913" s="39"/>
      <c r="G913" s="52" t="s">
        <v>89</v>
      </c>
      <c r="H913" s="52">
        <v>8</v>
      </c>
      <c r="I913" s="51" t="s">
        <v>18</v>
      </c>
      <c r="J913" s="51" t="s">
        <v>103</v>
      </c>
      <c r="K913" s="37">
        <v>0</v>
      </c>
      <c r="L913" s="37">
        <v>0</v>
      </c>
      <c r="M913" s="37">
        <v>0</v>
      </c>
      <c r="N913" s="51">
        <v>0</v>
      </c>
      <c r="O913" s="52"/>
    </row>
    <row r="914" spans="2:15" x14ac:dyDescent="0.25">
      <c r="B914" s="51" t="s">
        <v>43</v>
      </c>
      <c r="C914" s="37" t="s">
        <v>44</v>
      </c>
      <c r="D914" s="37" t="s">
        <v>45</v>
      </c>
      <c r="E914" s="37" t="s">
        <v>378</v>
      </c>
      <c r="F914" s="39"/>
      <c r="G914" s="52" t="s">
        <v>89</v>
      </c>
      <c r="H914" s="52">
        <v>8</v>
      </c>
      <c r="I914" s="52" t="s">
        <v>18</v>
      </c>
      <c r="J914" s="52" t="s">
        <v>104</v>
      </c>
      <c r="K914" s="37">
        <v>0</v>
      </c>
      <c r="L914" s="37">
        <v>0</v>
      </c>
      <c r="M914" s="37">
        <v>0</v>
      </c>
      <c r="N914" s="51">
        <v>0</v>
      </c>
      <c r="O914" s="52"/>
    </row>
    <row r="915" spans="2:15" hidden="1" x14ac:dyDescent="0.25">
      <c r="B915" s="51" t="s">
        <v>29</v>
      </c>
      <c r="C915" s="37" t="s">
        <v>30</v>
      </c>
      <c r="D915" s="37" t="s">
        <v>26</v>
      </c>
      <c r="E915" s="37" t="s">
        <v>378</v>
      </c>
      <c r="F915" s="39"/>
      <c r="G915" s="52" t="s">
        <v>89</v>
      </c>
      <c r="H915" s="52">
        <v>8</v>
      </c>
      <c r="I915" s="51" t="s">
        <v>158</v>
      </c>
      <c r="J915" s="51" t="s">
        <v>103</v>
      </c>
      <c r="K915" s="37">
        <v>1</v>
      </c>
      <c r="L915" s="37">
        <v>1</v>
      </c>
      <c r="M915" s="37">
        <v>194</v>
      </c>
      <c r="N915" s="52">
        <v>1</v>
      </c>
      <c r="O915" s="52"/>
    </row>
    <row r="916" spans="2:15" hidden="1" x14ac:dyDescent="0.25">
      <c r="B916" s="51" t="s">
        <v>29</v>
      </c>
      <c r="C916" s="37" t="s">
        <v>30</v>
      </c>
      <c r="D916" s="37" t="s">
        <v>26</v>
      </c>
      <c r="E916" s="37" t="s">
        <v>378</v>
      </c>
      <c r="F916" s="39"/>
      <c r="G916" s="52" t="s">
        <v>89</v>
      </c>
      <c r="H916" s="52">
        <v>8</v>
      </c>
      <c r="I916" s="51" t="s">
        <v>158</v>
      </c>
      <c r="J916" s="51" t="s">
        <v>104</v>
      </c>
      <c r="K916" s="37">
        <v>10</v>
      </c>
      <c r="L916" s="37">
        <v>10</v>
      </c>
      <c r="M916" s="37">
        <v>1975</v>
      </c>
      <c r="N916" s="52">
        <v>35954.133999999998</v>
      </c>
      <c r="O916" s="52" t="s">
        <v>392</v>
      </c>
    </row>
    <row r="917" spans="2:15" hidden="1" x14ac:dyDescent="0.25">
      <c r="B917" s="51" t="s">
        <v>29</v>
      </c>
      <c r="C917" s="37" t="s">
        <v>30</v>
      </c>
      <c r="D917" s="37" t="s">
        <v>26</v>
      </c>
      <c r="E917" s="37" t="s">
        <v>378</v>
      </c>
      <c r="F917" s="39"/>
      <c r="G917" s="52" t="s">
        <v>89</v>
      </c>
      <c r="H917" s="52">
        <v>8</v>
      </c>
      <c r="I917" s="51" t="s">
        <v>18</v>
      </c>
      <c r="J917" s="51" t="s">
        <v>105</v>
      </c>
      <c r="K917" s="37">
        <v>0</v>
      </c>
      <c r="L917" s="37">
        <v>0</v>
      </c>
      <c r="M917" s="37">
        <v>0</v>
      </c>
      <c r="N917" s="52">
        <v>0</v>
      </c>
      <c r="O917" s="52"/>
    </row>
    <row r="918" spans="2:15" hidden="1" x14ac:dyDescent="0.25">
      <c r="B918" s="51" t="s">
        <v>29</v>
      </c>
      <c r="C918" s="37" t="s">
        <v>30</v>
      </c>
      <c r="D918" s="37" t="s">
        <v>26</v>
      </c>
      <c r="E918" s="37" t="s">
        <v>378</v>
      </c>
      <c r="F918" s="39"/>
      <c r="G918" s="52" t="s">
        <v>89</v>
      </c>
      <c r="H918" s="52">
        <v>8</v>
      </c>
      <c r="I918" s="51" t="s">
        <v>18</v>
      </c>
      <c r="J918" s="51" t="s">
        <v>103</v>
      </c>
      <c r="K918" s="37">
        <v>0</v>
      </c>
      <c r="L918" s="37">
        <v>0</v>
      </c>
      <c r="M918" s="37">
        <v>0</v>
      </c>
      <c r="N918" s="52">
        <v>0</v>
      </c>
      <c r="O918" s="52"/>
    </row>
    <row r="919" spans="2:15" hidden="1" x14ac:dyDescent="0.25">
      <c r="B919" s="51" t="s">
        <v>29</v>
      </c>
      <c r="C919" s="37" t="s">
        <v>30</v>
      </c>
      <c r="D919" s="37" t="s">
        <v>26</v>
      </c>
      <c r="E919" s="37" t="s">
        <v>378</v>
      </c>
      <c r="F919" s="39"/>
      <c r="G919" s="52" t="s">
        <v>89</v>
      </c>
      <c r="H919" s="52">
        <v>8</v>
      </c>
      <c r="I919" s="51" t="s">
        <v>18</v>
      </c>
      <c r="J919" s="51" t="s">
        <v>104</v>
      </c>
      <c r="K919" s="37">
        <v>0</v>
      </c>
      <c r="L919" s="37">
        <v>0</v>
      </c>
      <c r="M919" s="37">
        <v>0</v>
      </c>
      <c r="N919" s="52">
        <v>0</v>
      </c>
      <c r="O919" s="52"/>
    </row>
    <row r="920" spans="2:15" hidden="1" x14ac:dyDescent="0.25">
      <c r="B920" s="51" t="s">
        <v>80</v>
      </c>
      <c r="C920" s="37" t="s">
        <v>81</v>
      </c>
      <c r="D920" s="37" t="s">
        <v>15</v>
      </c>
      <c r="E920" s="37" t="s">
        <v>378</v>
      </c>
      <c r="F920" s="39"/>
      <c r="G920" s="52" t="s">
        <v>89</v>
      </c>
      <c r="H920" s="52">
        <v>8</v>
      </c>
      <c r="I920" s="51" t="s">
        <v>158</v>
      </c>
      <c r="J920" s="51" t="s">
        <v>103</v>
      </c>
      <c r="K920" s="37">
        <v>3</v>
      </c>
      <c r="L920" s="37">
        <v>3</v>
      </c>
      <c r="M920" s="37">
        <v>0</v>
      </c>
      <c r="N920" s="52">
        <v>0</v>
      </c>
      <c r="O920" s="52"/>
    </row>
    <row r="921" spans="2:15" hidden="1" x14ac:dyDescent="0.25">
      <c r="B921" s="51" t="s">
        <v>80</v>
      </c>
      <c r="C921" s="37" t="s">
        <v>81</v>
      </c>
      <c r="D921" s="37" t="s">
        <v>15</v>
      </c>
      <c r="E921" s="37" t="s">
        <v>378</v>
      </c>
      <c r="F921" s="39"/>
      <c r="G921" s="52" t="s">
        <v>89</v>
      </c>
      <c r="H921" s="52">
        <v>8</v>
      </c>
      <c r="I921" s="51" t="s">
        <v>158</v>
      </c>
      <c r="J921" s="51" t="s">
        <v>104</v>
      </c>
      <c r="K921" s="37">
        <v>5</v>
      </c>
      <c r="L921" s="37">
        <v>5</v>
      </c>
      <c r="M921" s="37">
        <v>260</v>
      </c>
      <c r="N921" s="52">
        <v>4945.83</v>
      </c>
      <c r="O921" s="52"/>
    </row>
    <row r="922" spans="2:15" hidden="1" x14ac:dyDescent="0.25">
      <c r="B922" s="51" t="s">
        <v>80</v>
      </c>
      <c r="C922" s="37" t="s">
        <v>81</v>
      </c>
      <c r="D922" s="37" t="s">
        <v>15</v>
      </c>
      <c r="E922" s="37" t="s">
        <v>378</v>
      </c>
      <c r="F922" s="39"/>
      <c r="G922" s="52" t="s">
        <v>89</v>
      </c>
      <c r="H922" s="52">
        <v>8</v>
      </c>
      <c r="I922" s="51" t="s">
        <v>18</v>
      </c>
      <c r="J922" s="51" t="s">
        <v>105</v>
      </c>
      <c r="K922" s="37">
        <v>0</v>
      </c>
      <c r="L922" s="37">
        <v>0</v>
      </c>
      <c r="M922" s="37">
        <v>0</v>
      </c>
      <c r="N922" s="52">
        <v>0</v>
      </c>
      <c r="O922" s="52"/>
    </row>
    <row r="923" spans="2:15" hidden="1" x14ac:dyDescent="0.25">
      <c r="B923" s="51" t="s">
        <v>36</v>
      </c>
      <c r="C923" s="37" t="s">
        <v>37</v>
      </c>
      <c r="D923" s="37" t="s">
        <v>38</v>
      </c>
      <c r="E923" s="37" t="s">
        <v>378</v>
      </c>
      <c r="F923" s="39"/>
      <c r="G923" s="52" t="s">
        <v>89</v>
      </c>
      <c r="H923" s="52">
        <v>8</v>
      </c>
      <c r="I923" s="51" t="s">
        <v>18</v>
      </c>
      <c r="J923" s="51" t="s">
        <v>105</v>
      </c>
      <c r="K923" s="37">
        <v>0</v>
      </c>
      <c r="L923" s="37">
        <v>0</v>
      </c>
      <c r="M923" s="37">
        <v>0</v>
      </c>
      <c r="N923" s="51">
        <v>0</v>
      </c>
      <c r="O923" s="52"/>
    </row>
    <row r="924" spans="2:15" hidden="1" x14ac:dyDescent="0.25">
      <c r="B924" s="51" t="s">
        <v>36</v>
      </c>
      <c r="C924" s="37" t="s">
        <v>37</v>
      </c>
      <c r="D924" s="37" t="s">
        <v>38</v>
      </c>
      <c r="E924" s="37" t="s">
        <v>378</v>
      </c>
      <c r="F924" s="39"/>
      <c r="G924" s="52" t="s">
        <v>89</v>
      </c>
      <c r="H924" s="52">
        <v>8</v>
      </c>
      <c r="I924" s="51" t="s">
        <v>18</v>
      </c>
      <c r="J924" s="51" t="s">
        <v>103</v>
      </c>
      <c r="K924" s="37">
        <v>2</v>
      </c>
      <c r="L924" s="37">
        <v>2</v>
      </c>
      <c r="M924" s="37">
        <v>85</v>
      </c>
      <c r="N924" s="51">
        <v>1953</v>
      </c>
      <c r="O924" s="52"/>
    </row>
    <row r="925" spans="2:15" hidden="1" x14ac:dyDescent="0.25">
      <c r="B925" s="51" t="s">
        <v>36</v>
      </c>
      <c r="C925" s="37" t="s">
        <v>37</v>
      </c>
      <c r="D925" s="37" t="s">
        <v>38</v>
      </c>
      <c r="E925" s="37" t="s">
        <v>378</v>
      </c>
      <c r="F925" s="39"/>
      <c r="G925" s="52" t="s">
        <v>89</v>
      </c>
      <c r="H925" s="52">
        <v>8</v>
      </c>
      <c r="I925" s="52" t="s">
        <v>18</v>
      </c>
      <c r="J925" s="52" t="s">
        <v>104</v>
      </c>
      <c r="K925" s="37">
        <v>0</v>
      </c>
      <c r="L925" s="37">
        <v>0</v>
      </c>
      <c r="M925" s="37">
        <v>0</v>
      </c>
      <c r="N925" s="51">
        <v>0</v>
      </c>
      <c r="O925" s="52"/>
    </row>
    <row r="926" spans="2:15" hidden="1" x14ac:dyDescent="0.25">
      <c r="B926" s="37" t="s">
        <v>78</v>
      </c>
      <c r="C926" s="37" t="s">
        <v>79</v>
      </c>
      <c r="D926" s="37" t="s">
        <v>26</v>
      </c>
      <c r="E926" s="37" t="s">
        <v>378</v>
      </c>
      <c r="F926" s="39"/>
      <c r="G926" s="52" t="s">
        <v>89</v>
      </c>
      <c r="H926" s="52">
        <v>8</v>
      </c>
      <c r="I926" s="51" t="s">
        <v>158</v>
      </c>
      <c r="J926" s="51" t="s">
        <v>103</v>
      </c>
      <c r="K926" s="37">
        <v>2</v>
      </c>
      <c r="L926" s="37">
        <v>1</v>
      </c>
      <c r="M926" s="37">
        <v>47</v>
      </c>
      <c r="N926" s="52">
        <v>0</v>
      </c>
      <c r="O926" s="52"/>
    </row>
    <row r="927" spans="2:15" hidden="1" x14ac:dyDescent="0.25">
      <c r="B927" s="37" t="s">
        <v>78</v>
      </c>
      <c r="C927" s="37" t="s">
        <v>79</v>
      </c>
      <c r="D927" s="37" t="s">
        <v>26</v>
      </c>
      <c r="E927" s="37" t="s">
        <v>378</v>
      </c>
      <c r="F927" s="39"/>
      <c r="G927" s="52" t="s">
        <v>89</v>
      </c>
      <c r="H927" s="52">
        <v>8</v>
      </c>
      <c r="I927" s="51" t="s">
        <v>158</v>
      </c>
      <c r="J927" s="51" t="s">
        <v>104</v>
      </c>
      <c r="K927" s="37">
        <v>0</v>
      </c>
      <c r="L927" s="37">
        <v>0</v>
      </c>
      <c r="M927" s="37">
        <v>0</v>
      </c>
      <c r="N927" s="52">
        <v>0</v>
      </c>
      <c r="O927" s="52"/>
    </row>
    <row r="928" spans="2:15" hidden="1" x14ac:dyDescent="0.25">
      <c r="B928" s="37" t="s">
        <v>78</v>
      </c>
      <c r="C928" s="37" t="s">
        <v>79</v>
      </c>
      <c r="D928" s="37" t="s">
        <v>26</v>
      </c>
      <c r="E928" s="37" t="s">
        <v>378</v>
      </c>
      <c r="F928" s="39"/>
      <c r="G928" s="52" t="s">
        <v>89</v>
      </c>
      <c r="H928" s="52">
        <v>8</v>
      </c>
      <c r="I928" s="51" t="s">
        <v>18</v>
      </c>
      <c r="J928" s="51" t="s">
        <v>105</v>
      </c>
      <c r="K928" s="37">
        <v>0</v>
      </c>
      <c r="L928" s="37">
        <v>0</v>
      </c>
      <c r="M928" s="37">
        <v>0</v>
      </c>
      <c r="N928" s="52">
        <v>0</v>
      </c>
      <c r="O928" s="52"/>
    </row>
    <row r="929" spans="2:15" hidden="1" x14ac:dyDescent="0.25">
      <c r="B929" s="37" t="s">
        <v>78</v>
      </c>
      <c r="C929" s="37" t="s">
        <v>79</v>
      </c>
      <c r="D929" s="37" t="s">
        <v>26</v>
      </c>
      <c r="E929" s="37" t="s">
        <v>378</v>
      </c>
      <c r="F929" s="39"/>
      <c r="G929" s="52" t="s">
        <v>89</v>
      </c>
      <c r="H929" s="52">
        <v>8</v>
      </c>
      <c r="I929" s="51" t="s">
        <v>18</v>
      </c>
      <c r="J929" s="51" t="s">
        <v>103</v>
      </c>
      <c r="K929" s="37">
        <v>0</v>
      </c>
      <c r="L929" s="37">
        <v>0</v>
      </c>
      <c r="M929" s="37">
        <v>0</v>
      </c>
      <c r="N929" s="52">
        <v>0</v>
      </c>
      <c r="O929" s="52"/>
    </row>
    <row r="930" spans="2:15" hidden="1" x14ac:dyDescent="0.25">
      <c r="B930" s="37" t="s">
        <v>78</v>
      </c>
      <c r="C930" s="37" t="s">
        <v>79</v>
      </c>
      <c r="D930" s="37" t="s">
        <v>26</v>
      </c>
      <c r="E930" s="37" t="s">
        <v>378</v>
      </c>
      <c r="F930" s="39"/>
      <c r="G930" s="52" t="s">
        <v>89</v>
      </c>
      <c r="H930" s="52">
        <v>8</v>
      </c>
      <c r="I930" s="52" t="s">
        <v>18</v>
      </c>
      <c r="J930" s="52" t="s">
        <v>104</v>
      </c>
      <c r="K930" s="37">
        <v>0</v>
      </c>
      <c r="L930" s="37">
        <v>0</v>
      </c>
      <c r="M930" s="37">
        <v>0</v>
      </c>
      <c r="N930" s="52">
        <v>0</v>
      </c>
      <c r="O930" s="52"/>
    </row>
    <row r="931" spans="2:15" hidden="1" x14ac:dyDescent="0.25">
      <c r="B931" s="37" t="s">
        <v>70</v>
      </c>
      <c r="C931" s="37" t="s">
        <v>71</v>
      </c>
      <c r="D931" s="37" t="s">
        <v>15</v>
      </c>
      <c r="E931" s="37" t="s">
        <v>378</v>
      </c>
      <c r="F931" s="39"/>
      <c r="G931" s="52" t="s">
        <v>89</v>
      </c>
      <c r="H931" s="52">
        <v>8</v>
      </c>
      <c r="I931" s="51" t="s">
        <v>158</v>
      </c>
      <c r="J931" s="51" t="s">
        <v>103</v>
      </c>
      <c r="K931" s="37">
        <v>1</v>
      </c>
      <c r="L931" s="37">
        <v>1</v>
      </c>
      <c r="M931" s="37">
        <v>108</v>
      </c>
      <c r="N931" s="55">
        <v>200000</v>
      </c>
      <c r="O931" s="52"/>
    </row>
    <row r="932" spans="2:15" hidden="1" x14ac:dyDescent="0.25">
      <c r="B932" s="37" t="s">
        <v>70</v>
      </c>
      <c r="C932" s="37" t="s">
        <v>71</v>
      </c>
      <c r="D932" s="37" t="s">
        <v>15</v>
      </c>
      <c r="E932" s="37" t="s">
        <v>378</v>
      </c>
      <c r="F932" s="39"/>
      <c r="G932" s="52" t="s">
        <v>89</v>
      </c>
      <c r="H932" s="52">
        <v>8</v>
      </c>
      <c r="I932" s="51" t="s">
        <v>158</v>
      </c>
      <c r="J932" s="51" t="s">
        <v>104</v>
      </c>
      <c r="K932" s="37">
        <v>0</v>
      </c>
      <c r="L932" s="37">
        <v>0</v>
      </c>
      <c r="M932" s="37">
        <v>0</v>
      </c>
      <c r="N932" s="52">
        <v>0</v>
      </c>
      <c r="O932" s="52"/>
    </row>
    <row r="933" spans="2:15" hidden="1" x14ac:dyDescent="0.25">
      <c r="B933" s="37" t="s">
        <v>70</v>
      </c>
      <c r="C933" s="37" t="s">
        <v>71</v>
      </c>
      <c r="D933" s="37" t="s">
        <v>15</v>
      </c>
      <c r="E933" s="37" t="s">
        <v>378</v>
      </c>
      <c r="F933" s="39"/>
      <c r="G933" s="52" t="s">
        <v>89</v>
      </c>
      <c r="H933" s="52">
        <v>8</v>
      </c>
      <c r="I933" s="51" t="s">
        <v>18</v>
      </c>
      <c r="J933" s="51" t="s">
        <v>105</v>
      </c>
      <c r="K933" s="37">
        <v>0</v>
      </c>
      <c r="L933" s="37">
        <v>0</v>
      </c>
      <c r="M933" s="37">
        <v>0</v>
      </c>
      <c r="N933" s="52">
        <v>0</v>
      </c>
      <c r="O933" s="52"/>
    </row>
    <row r="934" spans="2:15" hidden="1" x14ac:dyDescent="0.25">
      <c r="B934" s="37" t="s">
        <v>70</v>
      </c>
      <c r="C934" s="37" t="s">
        <v>71</v>
      </c>
      <c r="D934" s="37" t="s">
        <v>15</v>
      </c>
      <c r="E934" s="37" t="s">
        <v>378</v>
      </c>
      <c r="F934" s="39"/>
      <c r="G934" s="52" t="s">
        <v>89</v>
      </c>
      <c r="H934" s="52">
        <v>8</v>
      </c>
      <c r="I934" s="51" t="s">
        <v>18</v>
      </c>
      <c r="J934" s="51" t="s">
        <v>103</v>
      </c>
      <c r="K934" s="37">
        <v>0</v>
      </c>
      <c r="L934" s="37">
        <v>0</v>
      </c>
      <c r="M934" s="37">
        <v>0</v>
      </c>
      <c r="N934" s="52">
        <v>0</v>
      </c>
      <c r="O934" s="52"/>
    </row>
    <row r="935" spans="2:15" hidden="1" x14ac:dyDescent="0.25">
      <c r="B935" s="37" t="s">
        <v>70</v>
      </c>
      <c r="C935" s="37" t="s">
        <v>71</v>
      </c>
      <c r="D935" s="37" t="s">
        <v>15</v>
      </c>
      <c r="E935" s="37" t="s">
        <v>378</v>
      </c>
      <c r="F935" s="39"/>
      <c r="G935" s="52" t="s">
        <v>89</v>
      </c>
      <c r="H935" s="52">
        <v>8</v>
      </c>
      <c r="I935" s="51" t="s">
        <v>18</v>
      </c>
      <c r="J935" s="51" t="s">
        <v>104</v>
      </c>
      <c r="K935" s="37">
        <v>0</v>
      </c>
      <c r="L935" s="37">
        <v>0</v>
      </c>
      <c r="M935" s="37">
        <v>0</v>
      </c>
      <c r="N935" s="52">
        <v>0</v>
      </c>
      <c r="O935" s="52"/>
    </row>
    <row r="936" spans="2:15" hidden="1" x14ac:dyDescent="0.25">
      <c r="B936" s="37" t="s">
        <v>74</v>
      </c>
      <c r="C936" s="37" t="s">
        <v>75</v>
      </c>
      <c r="D936" s="37" t="s">
        <v>15</v>
      </c>
      <c r="E936" s="37" t="s">
        <v>378</v>
      </c>
      <c r="F936" s="39"/>
      <c r="G936" s="52" t="s">
        <v>89</v>
      </c>
      <c r="H936" s="52">
        <v>8</v>
      </c>
      <c r="I936" s="51" t="s">
        <v>158</v>
      </c>
      <c r="J936" s="51" t="s">
        <v>103</v>
      </c>
      <c r="K936" s="37">
        <v>6</v>
      </c>
      <c r="L936" s="37">
        <v>3</v>
      </c>
      <c r="M936" s="37">
        <v>141</v>
      </c>
      <c r="N936" s="52">
        <v>472</v>
      </c>
      <c r="O936" s="52"/>
    </row>
    <row r="937" spans="2:15" hidden="1" x14ac:dyDescent="0.25">
      <c r="B937" s="37" t="s">
        <v>74</v>
      </c>
      <c r="C937" s="37" t="s">
        <v>75</v>
      </c>
      <c r="D937" s="37" t="s">
        <v>15</v>
      </c>
      <c r="E937" s="37" t="s">
        <v>378</v>
      </c>
      <c r="F937" s="39"/>
      <c r="G937" s="52" t="s">
        <v>89</v>
      </c>
      <c r="H937" s="52">
        <v>8</v>
      </c>
      <c r="I937" s="51" t="s">
        <v>158</v>
      </c>
      <c r="J937" s="51" t="s">
        <v>104</v>
      </c>
      <c r="K937" s="37">
        <v>0</v>
      </c>
      <c r="L937" s="37">
        <v>0</v>
      </c>
      <c r="M937" s="37">
        <v>0</v>
      </c>
      <c r="N937" s="52">
        <v>0</v>
      </c>
      <c r="O937" s="52"/>
    </row>
    <row r="938" spans="2:15" hidden="1" x14ac:dyDescent="0.25">
      <c r="B938" s="37" t="s">
        <v>74</v>
      </c>
      <c r="C938" s="37" t="s">
        <v>75</v>
      </c>
      <c r="D938" s="37" t="s">
        <v>15</v>
      </c>
      <c r="E938" s="37" t="s">
        <v>378</v>
      </c>
      <c r="F938" s="39"/>
      <c r="G938" s="52" t="s">
        <v>89</v>
      </c>
      <c r="H938" s="52">
        <v>8</v>
      </c>
      <c r="I938" s="51" t="s">
        <v>18</v>
      </c>
      <c r="J938" s="51" t="s">
        <v>105</v>
      </c>
      <c r="K938" s="37">
        <v>0</v>
      </c>
      <c r="L938" s="37">
        <v>0</v>
      </c>
      <c r="M938" s="37">
        <v>0</v>
      </c>
      <c r="N938" s="52">
        <v>0</v>
      </c>
      <c r="O938" s="52"/>
    </row>
    <row r="939" spans="2:15" hidden="1" x14ac:dyDescent="0.25">
      <c r="B939" s="37" t="s">
        <v>74</v>
      </c>
      <c r="C939" s="37" t="s">
        <v>75</v>
      </c>
      <c r="D939" s="37" t="s">
        <v>15</v>
      </c>
      <c r="E939" s="37" t="s">
        <v>378</v>
      </c>
      <c r="F939" s="39"/>
      <c r="G939" s="52" t="s">
        <v>89</v>
      </c>
      <c r="H939" s="52">
        <v>8</v>
      </c>
      <c r="I939" s="51" t="s">
        <v>18</v>
      </c>
      <c r="J939" s="51" t="s">
        <v>103</v>
      </c>
      <c r="K939" s="37">
        <v>0</v>
      </c>
      <c r="L939" s="37">
        <v>0</v>
      </c>
      <c r="M939" s="37">
        <v>0</v>
      </c>
      <c r="N939" s="52">
        <v>0</v>
      </c>
      <c r="O939" s="52"/>
    </row>
    <row r="940" spans="2:15" hidden="1" x14ac:dyDescent="0.25">
      <c r="B940" s="37" t="s">
        <v>74</v>
      </c>
      <c r="C940" s="37" t="s">
        <v>75</v>
      </c>
      <c r="D940" s="37" t="s">
        <v>15</v>
      </c>
      <c r="E940" s="37" t="s">
        <v>378</v>
      </c>
      <c r="F940" s="39"/>
      <c r="G940" s="52" t="s">
        <v>89</v>
      </c>
      <c r="H940" s="52">
        <v>8</v>
      </c>
      <c r="I940" s="52" t="s">
        <v>18</v>
      </c>
      <c r="J940" s="52" t="s">
        <v>104</v>
      </c>
      <c r="K940" s="37">
        <v>0</v>
      </c>
      <c r="L940" s="37">
        <v>0</v>
      </c>
      <c r="M940" s="37">
        <v>0</v>
      </c>
      <c r="N940" s="52">
        <v>0</v>
      </c>
      <c r="O940" s="52"/>
    </row>
    <row r="941" spans="2:15" hidden="1" x14ac:dyDescent="0.25">
      <c r="B941" s="37" t="s">
        <v>62</v>
      </c>
      <c r="C941" s="37" t="s">
        <v>63</v>
      </c>
      <c r="D941" s="37" t="s">
        <v>15</v>
      </c>
      <c r="E941" s="37" t="s">
        <v>378</v>
      </c>
      <c r="F941" s="39"/>
      <c r="G941" s="52" t="s">
        <v>89</v>
      </c>
      <c r="H941" s="52">
        <v>8</v>
      </c>
      <c r="I941" s="51" t="s">
        <v>158</v>
      </c>
      <c r="J941" s="51" t="s">
        <v>103</v>
      </c>
      <c r="K941" s="37">
        <v>3</v>
      </c>
      <c r="L941" s="37">
        <v>0</v>
      </c>
      <c r="M941" s="37">
        <v>558</v>
      </c>
      <c r="N941" s="52">
        <v>0</v>
      </c>
      <c r="O941" s="52"/>
    </row>
    <row r="942" spans="2:15" hidden="1" x14ac:dyDescent="0.25">
      <c r="B942" s="37" t="s">
        <v>62</v>
      </c>
      <c r="C942" s="37" t="s">
        <v>63</v>
      </c>
      <c r="D942" s="37" t="s">
        <v>15</v>
      </c>
      <c r="E942" s="37" t="s">
        <v>378</v>
      </c>
      <c r="F942" s="39"/>
      <c r="G942" s="52" t="s">
        <v>89</v>
      </c>
      <c r="H942" s="52">
        <v>8</v>
      </c>
      <c r="I942" s="51" t="s">
        <v>158</v>
      </c>
      <c r="J942" s="51" t="s">
        <v>104</v>
      </c>
      <c r="K942" s="37">
        <v>0</v>
      </c>
      <c r="L942" s="37">
        <v>0</v>
      </c>
      <c r="M942" s="37">
        <v>0</v>
      </c>
      <c r="N942" s="52">
        <v>0</v>
      </c>
      <c r="O942" s="52"/>
    </row>
    <row r="943" spans="2:15" hidden="1" x14ac:dyDescent="0.25">
      <c r="B943" s="37" t="s">
        <v>62</v>
      </c>
      <c r="C943" s="37" t="s">
        <v>63</v>
      </c>
      <c r="D943" s="37" t="s">
        <v>15</v>
      </c>
      <c r="E943" s="37" t="s">
        <v>378</v>
      </c>
      <c r="F943" s="39"/>
      <c r="G943" s="52" t="s">
        <v>89</v>
      </c>
      <c r="H943" s="52">
        <v>8</v>
      </c>
      <c r="I943" s="51" t="s">
        <v>18</v>
      </c>
      <c r="J943" s="51" t="s">
        <v>105</v>
      </c>
      <c r="K943" s="37">
        <v>0</v>
      </c>
      <c r="L943" s="37">
        <v>0</v>
      </c>
      <c r="M943" s="37">
        <v>0</v>
      </c>
      <c r="N943" s="52">
        <v>0</v>
      </c>
      <c r="O943" s="52"/>
    </row>
    <row r="944" spans="2:15" hidden="1" x14ac:dyDescent="0.25">
      <c r="B944" s="37" t="s">
        <v>62</v>
      </c>
      <c r="C944" s="37" t="s">
        <v>63</v>
      </c>
      <c r="D944" s="37" t="s">
        <v>15</v>
      </c>
      <c r="E944" s="37" t="s">
        <v>378</v>
      </c>
      <c r="F944" s="39"/>
      <c r="G944" s="52" t="s">
        <v>89</v>
      </c>
      <c r="H944" s="52">
        <v>8</v>
      </c>
      <c r="I944" s="51" t="s">
        <v>18</v>
      </c>
      <c r="J944" s="51" t="s">
        <v>103</v>
      </c>
      <c r="K944" s="37">
        <v>1</v>
      </c>
      <c r="L944" s="37">
        <v>1</v>
      </c>
      <c r="M944" s="37">
        <v>190</v>
      </c>
      <c r="N944" s="52">
        <v>0</v>
      </c>
      <c r="O944" s="52"/>
    </row>
    <row r="945" spans="2:15" hidden="1" x14ac:dyDescent="0.25">
      <c r="B945" s="37" t="s">
        <v>62</v>
      </c>
      <c r="C945" s="37" t="s">
        <v>63</v>
      </c>
      <c r="D945" s="37" t="s">
        <v>15</v>
      </c>
      <c r="E945" s="37" t="s">
        <v>378</v>
      </c>
      <c r="F945" s="39"/>
      <c r="G945" s="52" t="s">
        <v>89</v>
      </c>
      <c r="H945" s="52">
        <v>8</v>
      </c>
      <c r="I945" s="51" t="s">
        <v>18</v>
      </c>
      <c r="J945" s="51" t="s">
        <v>104</v>
      </c>
      <c r="K945" s="37">
        <v>0</v>
      </c>
      <c r="L945" s="37">
        <v>0</v>
      </c>
      <c r="M945" s="37">
        <v>0</v>
      </c>
      <c r="N945" s="52">
        <v>0</v>
      </c>
      <c r="O945" s="52"/>
    </row>
    <row r="946" spans="2:15" hidden="1" x14ac:dyDescent="0.25">
      <c r="B946" s="37" t="s">
        <v>52</v>
      </c>
      <c r="C946" s="37" t="s">
        <v>53</v>
      </c>
      <c r="D946" s="37" t="s">
        <v>26</v>
      </c>
      <c r="E946" s="37" t="s">
        <v>378</v>
      </c>
      <c r="F946" s="39"/>
      <c r="G946" s="52" t="s">
        <v>89</v>
      </c>
      <c r="H946" s="52">
        <v>8</v>
      </c>
      <c r="I946" s="51" t="s">
        <v>158</v>
      </c>
      <c r="J946" s="51" t="s">
        <v>103</v>
      </c>
      <c r="K946" s="37">
        <v>2</v>
      </c>
      <c r="L946" s="37">
        <v>6</v>
      </c>
      <c r="M946" s="37">
        <v>1230</v>
      </c>
      <c r="N946" s="51">
        <v>2910</v>
      </c>
      <c r="O946" s="52"/>
    </row>
    <row r="947" spans="2:15" hidden="1" x14ac:dyDescent="0.25">
      <c r="B947" s="37" t="s">
        <v>52</v>
      </c>
      <c r="C947" s="37" t="s">
        <v>53</v>
      </c>
      <c r="D947" s="37" t="s">
        <v>26</v>
      </c>
      <c r="E947" s="37" t="s">
        <v>378</v>
      </c>
      <c r="F947" s="39"/>
      <c r="G947" s="52" t="s">
        <v>89</v>
      </c>
      <c r="H947" s="52">
        <v>8</v>
      </c>
      <c r="I947" s="51" t="s">
        <v>158</v>
      </c>
      <c r="J947" s="51" t="s">
        <v>104</v>
      </c>
      <c r="K947" s="37">
        <v>0</v>
      </c>
      <c r="L947" s="37">
        <v>0</v>
      </c>
      <c r="M947" s="37">
        <v>0</v>
      </c>
      <c r="N947" s="51">
        <v>0</v>
      </c>
      <c r="O947" s="52"/>
    </row>
    <row r="948" spans="2:15" hidden="1" x14ac:dyDescent="0.25">
      <c r="B948" s="37" t="s">
        <v>52</v>
      </c>
      <c r="C948" s="37" t="s">
        <v>53</v>
      </c>
      <c r="D948" s="37" t="s">
        <v>26</v>
      </c>
      <c r="E948" s="37" t="s">
        <v>378</v>
      </c>
      <c r="F948" s="39"/>
      <c r="G948" s="52" t="s">
        <v>89</v>
      </c>
      <c r="H948" s="52">
        <v>8</v>
      </c>
      <c r="I948" s="51" t="s">
        <v>18</v>
      </c>
      <c r="J948" s="51" t="s">
        <v>105</v>
      </c>
      <c r="K948" s="37">
        <v>0</v>
      </c>
      <c r="L948" s="37">
        <v>0</v>
      </c>
      <c r="M948" s="37">
        <v>0</v>
      </c>
      <c r="N948" s="51">
        <v>0</v>
      </c>
      <c r="O948" s="52"/>
    </row>
    <row r="949" spans="2:15" hidden="1" x14ac:dyDescent="0.25">
      <c r="B949" s="37" t="s">
        <v>52</v>
      </c>
      <c r="C949" s="37" t="s">
        <v>53</v>
      </c>
      <c r="D949" s="37" t="s">
        <v>26</v>
      </c>
      <c r="E949" s="37" t="s">
        <v>378</v>
      </c>
      <c r="F949" s="39"/>
      <c r="G949" s="52" t="s">
        <v>89</v>
      </c>
      <c r="H949" s="52">
        <v>8</v>
      </c>
      <c r="I949" s="51" t="s">
        <v>18</v>
      </c>
      <c r="J949" s="51" t="s">
        <v>103</v>
      </c>
      <c r="K949" s="37">
        <v>0</v>
      </c>
      <c r="L949" s="37">
        <v>0</v>
      </c>
      <c r="M949" s="37">
        <v>0</v>
      </c>
      <c r="N949" s="51">
        <v>0</v>
      </c>
      <c r="O949" s="52"/>
    </row>
    <row r="950" spans="2:15" hidden="1" x14ac:dyDescent="0.25">
      <c r="B950" s="37" t="s">
        <v>52</v>
      </c>
      <c r="C950" s="37" t="s">
        <v>53</v>
      </c>
      <c r="D950" s="37" t="s">
        <v>26</v>
      </c>
      <c r="E950" s="37" t="s">
        <v>378</v>
      </c>
      <c r="F950" s="39"/>
      <c r="G950" s="52" t="s">
        <v>89</v>
      </c>
      <c r="H950" s="52">
        <v>8</v>
      </c>
      <c r="I950" s="52" t="s">
        <v>18</v>
      </c>
      <c r="J950" s="52" t="s">
        <v>104</v>
      </c>
      <c r="K950" s="37">
        <v>0</v>
      </c>
      <c r="L950" s="37">
        <v>0</v>
      </c>
      <c r="M950" s="37">
        <v>0</v>
      </c>
      <c r="N950" s="51">
        <v>0</v>
      </c>
      <c r="O950" s="52"/>
    </row>
    <row r="951" spans="2:15" hidden="1" x14ac:dyDescent="0.25">
      <c r="B951" s="37" t="s">
        <v>33</v>
      </c>
      <c r="C951" s="37" t="s">
        <v>34</v>
      </c>
      <c r="D951" s="37" t="s">
        <v>35</v>
      </c>
      <c r="E951" s="37" t="s">
        <v>378</v>
      </c>
      <c r="F951" s="39"/>
      <c r="G951" s="52" t="s">
        <v>89</v>
      </c>
      <c r="H951" s="52">
        <v>8</v>
      </c>
      <c r="I951" s="51" t="s">
        <v>158</v>
      </c>
      <c r="J951" s="51" t="s">
        <v>103</v>
      </c>
      <c r="K951" s="37">
        <v>2</v>
      </c>
      <c r="L951" s="37">
        <v>2</v>
      </c>
      <c r="M951" s="37">
        <v>0</v>
      </c>
      <c r="N951" s="51">
        <v>0</v>
      </c>
      <c r="O951" s="52"/>
    </row>
    <row r="952" spans="2:15" hidden="1" x14ac:dyDescent="0.25">
      <c r="B952" s="37" t="s">
        <v>33</v>
      </c>
      <c r="C952" s="37" t="s">
        <v>34</v>
      </c>
      <c r="D952" s="37" t="s">
        <v>35</v>
      </c>
      <c r="E952" s="37" t="s">
        <v>378</v>
      </c>
      <c r="F952" s="39"/>
      <c r="G952" s="52" t="s">
        <v>89</v>
      </c>
      <c r="H952" s="52">
        <v>8</v>
      </c>
      <c r="I952" s="51" t="s">
        <v>158</v>
      </c>
      <c r="J952" s="51" t="s">
        <v>104</v>
      </c>
      <c r="K952" s="37">
        <v>0</v>
      </c>
      <c r="L952" s="37">
        <v>0</v>
      </c>
      <c r="M952" s="37">
        <v>0</v>
      </c>
      <c r="N952" s="51">
        <v>0</v>
      </c>
      <c r="O952" s="52"/>
    </row>
    <row r="953" spans="2:15" hidden="1" x14ac:dyDescent="0.25">
      <c r="B953" s="37" t="s">
        <v>33</v>
      </c>
      <c r="C953" s="37" t="s">
        <v>34</v>
      </c>
      <c r="D953" s="37" t="s">
        <v>35</v>
      </c>
      <c r="E953" s="37" t="s">
        <v>378</v>
      </c>
      <c r="F953" s="39"/>
      <c r="G953" s="52" t="s">
        <v>89</v>
      </c>
      <c r="H953" s="52">
        <v>8</v>
      </c>
      <c r="I953" s="51" t="s">
        <v>18</v>
      </c>
      <c r="J953" s="51" t="s">
        <v>105</v>
      </c>
      <c r="K953" s="37">
        <v>0</v>
      </c>
      <c r="L953" s="37">
        <v>0</v>
      </c>
      <c r="M953" s="37">
        <v>0</v>
      </c>
      <c r="N953" s="51">
        <v>0</v>
      </c>
      <c r="O953" s="52"/>
    </row>
    <row r="954" spans="2:15" hidden="1" x14ac:dyDescent="0.25">
      <c r="B954" s="37" t="s">
        <v>33</v>
      </c>
      <c r="C954" s="37" t="s">
        <v>34</v>
      </c>
      <c r="D954" s="37" t="s">
        <v>35</v>
      </c>
      <c r="E954" s="37" t="s">
        <v>378</v>
      </c>
      <c r="F954" s="39"/>
      <c r="G954" s="52" t="s">
        <v>89</v>
      </c>
      <c r="H954" s="52">
        <v>8</v>
      </c>
      <c r="I954" s="51" t="s">
        <v>18</v>
      </c>
      <c r="J954" s="51" t="s">
        <v>103</v>
      </c>
      <c r="K954" s="37">
        <v>0</v>
      </c>
      <c r="L954" s="37">
        <v>0</v>
      </c>
      <c r="M954" s="37">
        <v>0</v>
      </c>
      <c r="N954" s="51">
        <v>0</v>
      </c>
      <c r="O954" s="52"/>
    </row>
    <row r="955" spans="2:15" hidden="1" x14ac:dyDescent="0.25">
      <c r="B955" s="37" t="s">
        <v>33</v>
      </c>
      <c r="C955" s="37" t="s">
        <v>34</v>
      </c>
      <c r="D955" s="37" t="s">
        <v>35</v>
      </c>
      <c r="E955" s="37" t="s">
        <v>378</v>
      </c>
      <c r="F955" s="39"/>
      <c r="G955" s="52" t="s">
        <v>89</v>
      </c>
      <c r="H955" s="52">
        <v>8</v>
      </c>
      <c r="I955" s="52" t="s">
        <v>18</v>
      </c>
      <c r="J955" s="52" t="s">
        <v>104</v>
      </c>
      <c r="K955" s="37">
        <v>0</v>
      </c>
      <c r="L955" s="37">
        <v>0</v>
      </c>
      <c r="M955" s="37">
        <v>0</v>
      </c>
      <c r="N955" s="51">
        <v>0</v>
      </c>
      <c r="O955" s="52"/>
    </row>
    <row r="956" spans="2:15" hidden="1" x14ac:dyDescent="0.25">
      <c r="B956" s="37" t="s">
        <v>27</v>
      </c>
      <c r="C956" s="37" t="s">
        <v>28</v>
      </c>
      <c r="D956" s="37" t="s">
        <v>26</v>
      </c>
      <c r="E956" s="37" t="s">
        <v>378</v>
      </c>
      <c r="F956" s="39"/>
      <c r="G956" s="52" t="s">
        <v>90</v>
      </c>
      <c r="H956" s="52">
        <v>9</v>
      </c>
      <c r="I956" s="51" t="s">
        <v>158</v>
      </c>
      <c r="J956" s="51" t="s">
        <v>103</v>
      </c>
      <c r="K956" s="51">
        <v>0</v>
      </c>
      <c r="L956" s="51">
        <v>0</v>
      </c>
      <c r="M956" s="51">
        <v>0</v>
      </c>
      <c r="N956" s="51">
        <v>0</v>
      </c>
      <c r="O956" s="51">
        <v>0</v>
      </c>
    </row>
    <row r="957" spans="2:15" hidden="1" x14ac:dyDescent="0.25">
      <c r="B957" s="37" t="s">
        <v>27</v>
      </c>
      <c r="C957" s="37" t="s">
        <v>28</v>
      </c>
      <c r="D957" s="37" t="s">
        <v>26</v>
      </c>
      <c r="E957" s="37" t="s">
        <v>378</v>
      </c>
      <c r="F957" s="39"/>
      <c r="G957" s="52" t="s">
        <v>90</v>
      </c>
      <c r="H957" s="52">
        <v>9</v>
      </c>
      <c r="I957" s="51" t="s">
        <v>158</v>
      </c>
      <c r="J957" s="51" t="s">
        <v>104</v>
      </c>
      <c r="K957" s="51">
        <v>0</v>
      </c>
      <c r="L957" s="51">
        <v>0</v>
      </c>
      <c r="M957" s="51">
        <v>0</v>
      </c>
      <c r="N957" s="51">
        <v>0</v>
      </c>
      <c r="O957" s="51">
        <v>0</v>
      </c>
    </row>
    <row r="958" spans="2:15" hidden="1" x14ac:dyDescent="0.25">
      <c r="B958" s="37" t="s">
        <v>27</v>
      </c>
      <c r="C958" s="37" t="s">
        <v>28</v>
      </c>
      <c r="D958" s="37" t="s">
        <v>26</v>
      </c>
      <c r="E958" s="37" t="s">
        <v>378</v>
      </c>
      <c r="F958" s="39"/>
      <c r="G958" s="52" t="s">
        <v>90</v>
      </c>
      <c r="H958" s="52">
        <v>9</v>
      </c>
      <c r="I958" s="51" t="s">
        <v>18</v>
      </c>
      <c r="J958" s="51" t="s">
        <v>105</v>
      </c>
      <c r="K958" s="51">
        <v>0</v>
      </c>
      <c r="L958" s="51">
        <v>0</v>
      </c>
      <c r="M958" s="51">
        <v>0</v>
      </c>
      <c r="N958" s="51">
        <v>0</v>
      </c>
      <c r="O958" s="51">
        <v>0</v>
      </c>
    </row>
    <row r="959" spans="2:15" hidden="1" x14ac:dyDescent="0.25">
      <c r="B959" s="37" t="s">
        <v>27</v>
      </c>
      <c r="C959" s="37" t="s">
        <v>28</v>
      </c>
      <c r="D959" s="37" t="s">
        <v>26</v>
      </c>
      <c r="E959" s="37" t="s">
        <v>378</v>
      </c>
      <c r="F959" s="39"/>
      <c r="G959" s="52" t="s">
        <v>90</v>
      </c>
      <c r="H959" s="52">
        <v>9</v>
      </c>
      <c r="I959" s="51" t="s">
        <v>18</v>
      </c>
      <c r="J959" s="51" t="s">
        <v>103</v>
      </c>
      <c r="K959" s="51">
        <v>0</v>
      </c>
      <c r="L959" s="51">
        <v>0</v>
      </c>
      <c r="M959" s="51">
        <v>0</v>
      </c>
      <c r="N959" s="51">
        <v>0</v>
      </c>
      <c r="O959" s="51">
        <v>0</v>
      </c>
    </row>
    <row r="960" spans="2:15" hidden="1" x14ac:dyDescent="0.25">
      <c r="B960" s="37" t="s">
        <v>27</v>
      </c>
      <c r="C960" s="37" t="s">
        <v>28</v>
      </c>
      <c r="D960" s="37" t="s">
        <v>26</v>
      </c>
      <c r="E960" s="37" t="s">
        <v>378</v>
      </c>
      <c r="F960" s="39"/>
      <c r="G960" s="52" t="s">
        <v>90</v>
      </c>
      <c r="H960" s="52">
        <v>9</v>
      </c>
      <c r="I960" s="52" t="s">
        <v>18</v>
      </c>
      <c r="J960" s="52" t="s">
        <v>104</v>
      </c>
      <c r="K960" s="51">
        <v>0</v>
      </c>
      <c r="L960" s="51">
        <v>0</v>
      </c>
      <c r="M960" s="51">
        <v>0</v>
      </c>
      <c r="N960" s="51">
        <v>0</v>
      </c>
      <c r="O960" s="51">
        <v>0</v>
      </c>
    </row>
    <row r="961" spans="2:15" hidden="1" x14ac:dyDescent="0.25">
      <c r="B961" s="37" t="s">
        <v>60</v>
      </c>
      <c r="C961" s="37" t="s">
        <v>61</v>
      </c>
      <c r="D961" s="37" t="s">
        <v>15</v>
      </c>
      <c r="E961" s="37" t="s">
        <v>378</v>
      </c>
      <c r="F961" s="39"/>
      <c r="G961" s="52" t="s">
        <v>88</v>
      </c>
      <c r="H961" s="52">
        <v>7</v>
      </c>
      <c r="I961" s="51" t="s">
        <v>158</v>
      </c>
      <c r="J961" s="51" t="s">
        <v>103</v>
      </c>
      <c r="K961" s="37">
        <v>0</v>
      </c>
      <c r="L961" s="37">
        <v>0</v>
      </c>
      <c r="M961" s="37">
        <v>0</v>
      </c>
      <c r="N961" s="51">
        <v>0</v>
      </c>
      <c r="O961" s="52"/>
    </row>
    <row r="962" spans="2:15" hidden="1" x14ac:dyDescent="0.25">
      <c r="B962" s="37" t="s">
        <v>60</v>
      </c>
      <c r="C962" s="37" t="s">
        <v>61</v>
      </c>
      <c r="D962" s="37" t="s">
        <v>15</v>
      </c>
      <c r="E962" s="37" t="s">
        <v>378</v>
      </c>
      <c r="F962" s="39"/>
      <c r="G962" s="52" t="s">
        <v>88</v>
      </c>
      <c r="H962" s="52">
        <v>7</v>
      </c>
      <c r="I962" s="51" t="s">
        <v>158</v>
      </c>
      <c r="J962" s="51" t="s">
        <v>104</v>
      </c>
      <c r="K962" s="37">
        <v>0</v>
      </c>
      <c r="L962" s="37">
        <v>0</v>
      </c>
      <c r="M962" s="37">
        <v>0</v>
      </c>
      <c r="N962" s="51">
        <v>0</v>
      </c>
      <c r="O962" s="52"/>
    </row>
    <row r="963" spans="2:15" hidden="1" x14ac:dyDescent="0.25">
      <c r="B963" s="37" t="s">
        <v>60</v>
      </c>
      <c r="C963" s="37" t="s">
        <v>61</v>
      </c>
      <c r="D963" s="37" t="s">
        <v>15</v>
      </c>
      <c r="E963" s="37" t="s">
        <v>378</v>
      </c>
      <c r="F963" s="39"/>
      <c r="G963" s="52" t="s">
        <v>88</v>
      </c>
      <c r="H963" s="52">
        <v>7</v>
      </c>
      <c r="I963" s="51" t="s">
        <v>18</v>
      </c>
      <c r="J963" s="51" t="s">
        <v>105</v>
      </c>
      <c r="K963" s="37">
        <v>0</v>
      </c>
      <c r="L963" s="37">
        <v>0</v>
      </c>
      <c r="M963" s="37">
        <v>0</v>
      </c>
      <c r="N963" s="51">
        <v>0</v>
      </c>
      <c r="O963" s="52"/>
    </row>
    <row r="964" spans="2:15" hidden="1" x14ac:dyDescent="0.25">
      <c r="B964" s="37" t="s">
        <v>60</v>
      </c>
      <c r="C964" s="37" t="s">
        <v>61</v>
      </c>
      <c r="D964" s="37" t="s">
        <v>15</v>
      </c>
      <c r="E964" s="37" t="s">
        <v>378</v>
      </c>
      <c r="F964" s="39"/>
      <c r="G964" s="52" t="s">
        <v>88</v>
      </c>
      <c r="H964" s="52">
        <v>7</v>
      </c>
      <c r="I964" s="51" t="s">
        <v>18</v>
      </c>
      <c r="J964" s="51" t="s">
        <v>103</v>
      </c>
      <c r="K964" s="37">
        <v>2</v>
      </c>
      <c r="L964" s="37">
        <v>2</v>
      </c>
      <c r="M964" s="37">
        <v>0</v>
      </c>
      <c r="N964" s="51">
        <v>0</v>
      </c>
      <c r="O964" s="52"/>
    </row>
    <row r="965" spans="2:15" hidden="1" x14ac:dyDescent="0.25">
      <c r="B965" s="37" t="s">
        <v>60</v>
      </c>
      <c r="C965" s="37" t="s">
        <v>61</v>
      </c>
      <c r="D965" s="37" t="s">
        <v>15</v>
      </c>
      <c r="E965" s="37" t="s">
        <v>378</v>
      </c>
      <c r="F965" s="39"/>
      <c r="G965" s="52" t="s">
        <v>88</v>
      </c>
      <c r="H965" s="52">
        <v>7</v>
      </c>
      <c r="I965" s="52" t="s">
        <v>18</v>
      </c>
      <c r="J965" s="52" t="s">
        <v>104</v>
      </c>
      <c r="K965" s="37">
        <v>1</v>
      </c>
      <c r="L965" s="37">
        <v>1</v>
      </c>
      <c r="M965" s="37">
        <v>0</v>
      </c>
      <c r="N965" s="51">
        <v>0</v>
      </c>
      <c r="O965" s="52"/>
    </row>
    <row r="966" spans="2:15" hidden="1" x14ac:dyDescent="0.25">
      <c r="B966" s="37" t="s">
        <v>60</v>
      </c>
      <c r="C966" s="37" t="s">
        <v>61</v>
      </c>
      <c r="D966" s="37" t="s">
        <v>15</v>
      </c>
      <c r="E966" s="37" t="s">
        <v>378</v>
      </c>
      <c r="F966" s="39"/>
      <c r="G966" s="52" t="s">
        <v>89</v>
      </c>
      <c r="H966" s="52">
        <v>8</v>
      </c>
      <c r="I966" s="51" t="s">
        <v>158</v>
      </c>
      <c r="J966" s="51" t="s">
        <v>103</v>
      </c>
      <c r="K966" s="37">
        <v>0</v>
      </c>
      <c r="L966" s="37">
        <v>0</v>
      </c>
      <c r="M966" s="37">
        <v>0</v>
      </c>
      <c r="N966" s="51">
        <v>0</v>
      </c>
      <c r="O966" s="52"/>
    </row>
    <row r="967" spans="2:15" hidden="1" x14ac:dyDescent="0.25">
      <c r="B967" s="37" t="s">
        <v>60</v>
      </c>
      <c r="C967" s="37" t="s">
        <v>61</v>
      </c>
      <c r="D967" s="37" t="s">
        <v>15</v>
      </c>
      <c r="E967" s="37" t="s">
        <v>378</v>
      </c>
      <c r="F967" s="39"/>
      <c r="G967" s="52" t="s">
        <v>89</v>
      </c>
      <c r="H967" s="52">
        <v>8</v>
      </c>
      <c r="I967" s="51" t="s">
        <v>158</v>
      </c>
      <c r="J967" s="51" t="s">
        <v>104</v>
      </c>
      <c r="K967" s="37">
        <v>0</v>
      </c>
      <c r="L967" s="37">
        <v>0</v>
      </c>
      <c r="M967" s="37">
        <v>0</v>
      </c>
      <c r="N967" s="51">
        <v>0</v>
      </c>
      <c r="O967" s="52"/>
    </row>
    <row r="968" spans="2:15" hidden="1" x14ac:dyDescent="0.25">
      <c r="B968" s="37" t="s">
        <v>60</v>
      </c>
      <c r="C968" s="37" t="s">
        <v>61</v>
      </c>
      <c r="D968" s="37" t="s">
        <v>15</v>
      </c>
      <c r="E968" s="37" t="s">
        <v>378</v>
      </c>
      <c r="F968" s="39"/>
      <c r="G968" s="52" t="s">
        <v>89</v>
      </c>
      <c r="H968" s="52">
        <v>8</v>
      </c>
      <c r="I968" s="51" t="s">
        <v>18</v>
      </c>
      <c r="J968" s="51" t="s">
        <v>105</v>
      </c>
      <c r="K968" s="37">
        <v>1</v>
      </c>
      <c r="L968" s="37">
        <v>1</v>
      </c>
      <c r="M968" s="37">
        <v>17</v>
      </c>
      <c r="N968" s="51">
        <v>0</v>
      </c>
      <c r="O968" s="52" t="s">
        <v>393</v>
      </c>
    </row>
    <row r="969" spans="2:15" hidden="1" x14ac:dyDescent="0.25">
      <c r="B969" s="37" t="s">
        <v>60</v>
      </c>
      <c r="C969" s="37" t="s">
        <v>61</v>
      </c>
      <c r="D969" s="37" t="s">
        <v>15</v>
      </c>
      <c r="E969" s="37" t="s">
        <v>378</v>
      </c>
      <c r="F969" s="39"/>
      <c r="G969" s="52" t="s">
        <v>89</v>
      </c>
      <c r="H969" s="52">
        <v>8</v>
      </c>
      <c r="I969" s="51" t="s">
        <v>18</v>
      </c>
      <c r="J969" s="51" t="s">
        <v>103</v>
      </c>
      <c r="K969" s="37">
        <v>2</v>
      </c>
      <c r="L969" s="37">
        <v>2</v>
      </c>
      <c r="M969" s="37">
        <v>17</v>
      </c>
      <c r="N969" s="51">
        <v>0</v>
      </c>
      <c r="O969" s="52"/>
    </row>
    <row r="970" spans="2:15" hidden="1" x14ac:dyDescent="0.25">
      <c r="B970" s="37" t="s">
        <v>60</v>
      </c>
      <c r="C970" s="37" t="s">
        <v>61</v>
      </c>
      <c r="D970" s="37" t="s">
        <v>15</v>
      </c>
      <c r="E970" s="37" t="s">
        <v>378</v>
      </c>
      <c r="F970" s="39"/>
      <c r="G970" s="52" t="s">
        <v>89</v>
      </c>
      <c r="H970" s="52">
        <v>8</v>
      </c>
      <c r="I970" s="52" t="s">
        <v>18</v>
      </c>
      <c r="J970" s="52" t="s">
        <v>104</v>
      </c>
      <c r="K970" s="37">
        <v>0</v>
      </c>
      <c r="L970" s="37">
        <v>0</v>
      </c>
      <c r="M970" s="37">
        <v>0</v>
      </c>
      <c r="N970" s="51">
        <v>0</v>
      </c>
      <c r="O970" s="52"/>
    </row>
    <row r="971" spans="2:15" hidden="1" x14ac:dyDescent="0.25">
      <c r="B971" s="37" t="s">
        <v>54</v>
      </c>
      <c r="C971" s="37" t="s">
        <v>55</v>
      </c>
      <c r="D971" s="37" t="s">
        <v>45</v>
      </c>
      <c r="E971" s="37" t="s">
        <v>378</v>
      </c>
      <c r="F971" s="39"/>
      <c r="G971" s="52" t="s">
        <v>89</v>
      </c>
      <c r="H971" s="52">
        <v>8</v>
      </c>
      <c r="I971" s="51" t="s">
        <v>158</v>
      </c>
      <c r="J971" s="51" t="s">
        <v>103</v>
      </c>
      <c r="K971" s="37">
        <v>3</v>
      </c>
      <c r="L971" s="37">
        <v>3</v>
      </c>
      <c r="M971" s="37">
        <v>216</v>
      </c>
      <c r="N971" s="51">
        <v>41.75</v>
      </c>
      <c r="O971" s="52"/>
    </row>
    <row r="972" spans="2:15" hidden="1" x14ac:dyDescent="0.25">
      <c r="B972" s="37" t="s">
        <v>54</v>
      </c>
      <c r="C972" s="37" t="s">
        <v>55</v>
      </c>
      <c r="D972" s="37" t="s">
        <v>45</v>
      </c>
      <c r="E972" s="37" t="s">
        <v>378</v>
      </c>
      <c r="F972" s="39"/>
      <c r="G972" s="52" t="s">
        <v>89</v>
      </c>
      <c r="H972" s="52">
        <v>8</v>
      </c>
      <c r="I972" s="51" t="s">
        <v>158</v>
      </c>
      <c r="J972" s="51" t="s">
        <v>104</v>
      </c>
      <c r="K972" s="37">
        <v>0</v>
      </c>
      <c r="L972" s="37">
        <v>0</v>
      </c>
      <c r="M972" s="37">
        <v>0</v>
      </c>
      <c r="N972" s="51">
        <v>0</v>
      </c>
      <c r="O972" s="52"/>
    </row>
    <row r="973" spans="2:15" hidden="1" x14ac:dyDescent="0.25">
      <c r="B973" s="37" t="s">
        <v>54</v>
      </c>
      <c r="C973" s="37" t="s">
        <v>55</v>
      </c>
      <c r="D973" s="37" t="s">
        <v>45</v>
      </c>
      <c r="E973" s="37" t="s">
        <v>378</v>
      </c>
      <c r="F973" s="39"/>
      <c r="G973" s="52" t="s">
        <v>89</v>
      </c>
      <c r="H973" s="52">
        <v>8</v>
      </c>
      <c r="I973" s="51" t="s">
        <v>18</v>
      </c>
      <c r="J973" s="51" t="s">
        <v>105</v>
      </c>
      <c r="K973" s="37">
        <v>0</v>
      </c>
      <c r="L973" s="37">
        <v>0</v>
      </c>
      <c r="M973" s="37">
        <v>0</v>
      </c>
      <c r="N973" s="51">
        <v>0</v>
      </c>
      <c r="O973" s="52"/>
    </row>
    <row r="974" spans="2:15" hidden="1" x14ac:dyDescent="0.25">
      <c r="B974" s="37" t="s">
        <v>54</v>
      </c>
      <c r="C974" s="37" t="s">
        <v>55</v>
      </c>
      <c r="D974" s="37" t="s">
        <v>45</v>
      </c>
      <c r="E974" s="37" t="s">
        <v>378</v>
      </c>
      <c r="F974" s="39"/>
      <c r="G974" s="52" t="s">
        <v>89</v>
      </c>
      <c r="H974" s="52">
        <v>8</v>
      </c>
      <c r="I974" s="51" t="s">
        <v>18</v>
      </c>
      <c r="J974" s="51" t="s">
        <v>103</v>
      </c>
      <c r="K974" s="37">
        <v>0</v>
      </c>
      <c r="L974" s="37">
        <v>0</v>
      </c>
      <c r="M974" s="37">
        <v>0</v>
      </c>
      <c r="N974" s="51">
        <v>0</v>
      </c>
      <c r="O974" s="52"/>
    </row>
    <row r="975" spans="2:15" hidden="1" x14ac:dyDescent="0.25">
      <c r="B975" s="37" t="s">
        <v>54</v>
      </c>
      <c r="C975" s="37" t="s">
        <v>55</v>
      </c>
      <c r="D975" s="37" t="s">
        <v>45</v>
      </c>
      <c r="E975" s="37" t="s">
        <v>378</v>
      </c>
      <c r="F975" s="39"/>
      <c r="G975" s="52" t="s">
        <v>89</v>
      </c>
      <c r="H975" s="52">
        <v>8</v>
      </c>
      <c r="I975" s="52" t="s">
        <v>18</v>
      </c>
      <c r="J975" s="52" t="s">
        <v>104</v>
      </c>
      <c r="K975" s="37">
        <v>0</v>
      </c>
      <c r="L975" s="37">
        <v>0</v>
      </c>
      <c r="M975" s="37">
        <v>0</v>
      </c>
      <c r="N975" s="51">
        <v>0</v>
      </c>
      <c r="O975" s="52"/>
    </row>
    <row r="976" spans="2:15" hidden="1" x14ac:dyDescent="0.25">
      <c r="B976" s="37" t="s">
        <v>68</v>
      </c>
      <c r="C976" s="37" t="s">
        <v>69</v>
      </c>
      <c r="D976" s="37" t="s">
        <v>26</v>
      </c>
      <c r="E976" s="37" t="s">
        <v>378</v>
      </c>
      <c r="F976" s="39"/>
      <c r="G976" s="52" t="s">
        <v>89</v>
      </c>
      <c r="H976" s="52">
        <v>8</v>
      </c>
      <c r="I976" s="51" t="s">
        <v>158</v>
      </c>
      <c r="J976" s="51" t="s">
        <v>103</v>
      </c>
      <c r="K976" s="37">
        <v>6</v>
      </c>
      <c r="L976" s="37">
        <v>6</v>
      </c>
      <c r="M976" s="37">
        <v>0</v>
      </c>
      <c r="N976" s="51">
        <v>0</v>
      </c>
      <c r="O976" s="52"/>
    </row>
    <row r="977" spans="2:15" hidden="1" x14ac:dyDescent="0.25">
      <c r="B977" s="37" t="s">
        <v>68</v>
      </c>
      <c r="C977" s="37" t="s">
        <v>69</v>
      </c>
      <c r="D977" s="37" t="s">
        <v>26</v>
      </c>
      <c r="E977" s="37" t="s">
        <v>378</v>
      </c>
      <c r="F977" s="39"/>
      <c r="G977" s="52" t="s">
        <v>89</v>
      </c>
      <c r="H977" s="52">
        <v>8</v>
      </c>
      <c r="I977" s="51" t="s">
        <v>158</v>
      </c>
      <c r="J977" s="51" t="s">
        <v>104</v>
      </c>
      <c r="K977" s="37">
        <v>0</v>
      </c>
      <c r="L977" s="37">
        <v>0</v>
      </c>
      <c r="M977" s="37">
        <v>0</v>
      </c>
      <c r="N977" s="51">
        <v>0</v>
      </c>
      <c r="O977" s="52"/>
    </row>
    <row r="978" spans="2:15" hidden="1" x14ac:dyDescent="0.25">
      <c r="B978" s="37" t="s">
        <v>68</v>
      </c>
      <c r="C978" s="37" t="s">
        <v>69</v>
      </c>
      <c r="D978" s="37" t="s">
        <v>26</v>
      </c>
      <c r="E978" s="37" t="s">
        <v>378</v>
      </c>
      <c r="F978" s="39"/>
      <c r="G978" s="52" t="s">
        <v>89</v>
      </c>
      <c r="H978" s="52">
        <v>8</v>
      </c>
      <c r="I978" s="51" t="s">
        <v>18</v>
      </c>
      <c r="J978" s="51" t="s">
        <v>105</v>
      </c>
      <c r="K978" s="37">
        <v>0</v>
      </c>
      <c r="L978" s="37">
        <v>0</v>
      </c>
      <c r="M978" s="37">
        <v>0</v>
      </c>
      <c r="N978" s="51">
        <v>0</v>
      </c>
      <c r="O978" s="52"/>
    </row>
    <row r="979" spans="2:15" hidden="1" x14ac:dyDescent="0.25">
      <c r="B979" s="37" t="s">
        <v>68</v>
      </c>
      <c r="C979" s="37" t="s">
        <v>69</v>
      </c>
      <c r="D979" s="37" t="s">
        <v>26</v>
      </c>
      <c r="E979" s="37" t="s">
        <v>378</v>
      </c>
      <c r="F979" s="39"/>
      <c r="G979" s="52" t="s">
        <v>89</v>
      </c>
      <c r="H979" s="52">
        <v>8</v>
      </c>
      <c r="I979" s="51" t="s">
        <v>18</v>
      </c>
      <c r="J979" s="51" t="s">
        <v>103</v>
      </c>
      <c r="K979" s="37">
        <v>0</v>
      </c>
      <c r="L979" s="37">
        <v>0</v>
      </c>
      <c r="M979" s="37">
        <v>0</v>
      </c>
      <c r="N979" s="51">
        <v>0</v>
      </c>
      <c r="O979" s="52"/>
    </row>
    <row r="980" spans="2:15" hidden="1" x14ac:dyDescent="0.25">
      <c r="B980" s="37" t="s">
        <v>68</v>
      </c>
      <c r="C980" s="37" t="s">
        <v>69</v>
      </c>
      <c r="D980" s="37" t="s">
        <v>26</v>
      </c>
      <c r="E980" s="37" t="s">
        <v>378</v>
      </c>
      <c r="F980" s="39"/>
      <c r="G980" s="52" t="s">
        <v>89</v>
      </c>
      <c r="H980" s="52">
        <v>8</v>
      </c>
      <c r="I980" s="52" t="s">
        <v>18</v>
      </c>
      <c r="J980" s="52" t="s">
        <v>104</v>
      </c>
      <c r="K980" s="37">
        <v>0</v>
      </c>
      <c r="L980" s="37">
        <v>0</v>
      </c>
      <c r="M980" s="37">
        <v>0</v>
      </c>
      <c r="N980" s="51">
        <v>0</v>
      </c>
      <c r="O980" s="52"/>
    </row>
    <row r="981" spans="2:15" hidden="1" x14ac:dyDescent="0.25">
      <c r="B981" s="37" t="s">
        <v>48</v>
      </c>
      <c r="C981" s="37" t="s">
        <v>49</v>
      </c>
      <c r="D981" s="37" t="s">
        <v>38</v>
      </c>
      <c r="E981" s="37" t="s">
        <v>378</v>
      </c>
      <c r="F981" s="39"/>
      <c r="G981" s="52" t="s">
        <v>89</v>
      </c>
      <c r="H981" s="52">
        <v>8</v>
      </c>
      <c r="I981" s="51" t="s">
        <v>158</v>
      </c>
      <c r="J981" s="51" t="s">
        <v>103</v>
      </c>
      <c r="K981" s="37">
        <v>3</v>
      </c>
      <c r="L981" s="37">
        <v>3</v>
      </c>
      <c r="M981" s="37">
        <v>122</v>
      </c>
      <c r="N981" s="51">
        <v>0</v>
      </c>
      <c r="O981" s="52"/>
    </row>
    <row r="982" spans="2:15" hidden="1" x14ac:dyDescent="0.25">
      <c r="B982" s="37" t="s">
        <v>48</v>
      </c>
      <c r="C982" s="37" t="s">
        <v>49</v>
      </c>
      <c r="D982" s="37" t="s">
        <v>38</v>
      </c>
      <c r="E982" s="37" t="s">
        <v>378</v>
      </c>
      <c r="F982" s="39"/>
      <c r="G982" s="52" t="s">
        <v>89</v>
      </c>
      <c r="H982" s="52">
        <v>8</v>
      </c>
      <c r="I982" s="51" t="s">
        <v>158</v>
      </c>
      <c r="J982" s="51" t="s">
        <v>104</v>
      </c>
      <c r="K982" s="37">
        <v>0</v>
      </c>
      <c r="L982" s="37">
        <v>0</v>
      </c>
      <c r="M982" s="37">
        <v>0</v>
      </c>
      <c r="N982" s="51">
        <v>0</v>
      </c>
      <c r="O982" s="52"/>
    </row>
    <row r="983" spans="2:15" hidden="1" x14ac:dyDescent="0.25">
      <c r="B983" s="37" t="s">
        <v>48</v>
      </c>
      <c r="C983" s="37" t="s">
        <v>49</v>
      </c>
      <c r="D983" s="37" t="s">
        <v>38</v>
      </c>
      <c r="E983" s="37" t="s">
        <v>378</v>
      </c>
      <c r="F983" s="39"/>
      <c r="G983" s="52" t="s">
        <v>89</v>
      </c>
      <c r="H983" s="52">
        <v>8</v>
      </c>
      <c r="I983" s="51" t="s">
        <v>18</v>
      </c>
      <c r="J983" s="51" t="s">
        <v>105</v>
      </c>
      <c r="K983" s="37">
        <v>0</v>
      </c>
      <c r="L983" s="37">
        <v>0</v>
      </c>
      <c r="M983" s="37">
        <v>0</v>
      </c>
      <c r="N983" s="51">
        <v>0</v>
      </c>
      <c r="O983" s="52"/>
    </row>
    <row r="984" spans="2:15" hidden="1" x14ac:dyDescent="0.25">
      <c r="B984" s="37" t="s">
        <v>48</v>
      </c>
      <c r="C984" s="37" t="s">
        <v>49</v>
      </c>
      <c r="D984" s="37" t="s">
        <v>38</v>
      </c>
      <c r="E984" s="37" t="s">
        <v>378</v>
      </c>
      <c r="F984" s="39"/>
      <c r="G984" s="52" t="s">
        <v>89</v>
      </c>
      <c r="H984" s="52">
        <v>8</v>
      </c>
      <c r="I984" s="51" t="s">
        <v>18</v>
      </c>
      <c r="J984" s="51" t="s">
        <v>103</v>
      </c>
      <c r="K984" s="37">
        <v>0</v>
      </c>
      <c r="L984" s="37">
        <v>0</v>
      </c>
      <c r="M984" s="37">
        <v>0</v>
      </c>
      <c r="N984" s="51">
        <v>0</v>
      </c>
      <c r="O984" s="52"/>
    </row>
    <row r="985" spans="2:15" hidden="1" x14ac:dyDescent="0.25">
      <c r="B985" s="37" t="s">
        <v>48</v>
      </c>
      <c r="C985" s="37" t="s">
        <v>49</v>
      </c>
      <c r="D985" s="37" t="s">
        <v>38</v>
      </c>
      <c r="E985" s="37" t="s">
        <v>378</v>
      </c>
      <c r="F985" s="39"/>
      <c r="G985" s="52" t="s">
        <v>89</v>
      </c>
      <c r="H985" s="52">
        <v>8</v>
      </c>
      <c r="I985" s="52" t="s">
        <v>18</v>
      </c>
      <c r="J985" s="52" t="s">
        <v>104</v>
      </c>
      <c r="K985" s="37">
        <v>0</v>
      </c>
      <c r="L985" s="37">
        <v>0</v>
      </c>
      <c r="M985" s="37">
        <v>0</v>
      </c>
      <c r="N985" s="51">
        <v>0</v>
      </c>
      <c r="O985" s="52"/>
    </row>
    <row r="986" spans="2:15" hidden="1" x14ac:dyDescent="0.25">
      <c r="B986" s="37" t="s">
        <v>27</v>
      </c>
      <c r="C986" s="37" t="s">
        <v>28</v>
      </c>
      <c r="D986" s="37" t="s">
        <v>26</v>
      </c>
      <c r="E986" s="37" t="s">
        <v>378</v>
      </c>
      <c r="F986" s="39"/>
      <c r="G986" s="52" t="s">
        <v>89</v>
      </c>
      <c r="H986" s="52">
        <v>8</v>
      </c>
      <c r="I986" s="51" t="s">
        <v>158</v>
      </c>
      <c r="J986" s="51" t="s">
        <v>103</v>
      </c>
      <c r="K986" s="37">
        <v>61</v>
      </c>
      <c r="L986" s="37">
        <v>20</v>
      </c>
      <c r="M986" s="37">
        <v>9405</v>
      </c>
      <c r="N986" s="51">
        <v>302619</v>
      </c>
      <c r="O986" s="51">
        <v>0</v>
      </c>
    </row>
    <row r="987" spans="2:15" hidden="1" x14ac:dyDescent="0.25">
      <c r="B987" s="37" t="s">
        <v>27</v>
      </c>
      <c r="C987" s="37" t="s">
        <v>28</v>
      </c>
      <c r="D987" s="37" t="s">
        <v>26</v>
      </c>
      <c r="E987" s="37" t="s">
        <v>378</v>
      </c>
      <c r="F987" s="39"/>
      <c r="G987" s="52" t="s">
        <v>89</v>
      </c>
      <c r="H987" s="52">
        <v>8</v>
      </c>
      <c r="I987" s="51" t="s">
        <v>158</v>
      </c>
      <c r="J987" s="51" t="s">
        <v>104</v>
      </c>
      <c r="K987" s="37">
        <v>3</v>
      </c>
      <c r="L987" s="37">
        <v>42</v>
      </c>
      <c r="M987" s="37">
        <v>103</v>
      </c>
      <c r="N987" s="51">
        <v>5538</v>
      </c>
      <c r="O987" s="51">
        <v>0</v>
      </c>
    </row>
    <row r="988" spans="2:15" hidden="1" x14ac:dyDescent="0.25">
      <c r="B988" s="37" t="s">
        <v>27</v>
      </c>
      <c r="C988" s="37" t="s">
        <v>28</v>
      </c>
      <c r="D988" s="37" t="s">
        <v>26</v>
      </c>
      <c r="E988" s="37" t="s">
        <v>378</v>
      </c>
      <c r="F988" s="39"/>
      <c r="G988" s="52" t="s">
        <v>89</v>
      </c>
      <c r="H988" s="52">
        <v>8</v>
      </c>
      <c r="I988" s="51" t="s">
        <v>18</v>
      </c>
      <c r="J988" s="51" t="s">
        <v>105</v>
      </c>
      <c r="K988" s="37">
        <v>2</v>
      </c>
      <c r="L988" s="37">
        <v>2</v>
      </c>
      <c r="M988" s="37">
        <v>156</v>
      </c>
      <c r="N988" s="51">
        <v>0</v>
      </c>
      <c r="O988" s="51">
        <v>0</v>
      </c>
    </row>
    <row r="989" spans="2:15" hidden="1" x14ac:dyDescent="0.25">
      <c r="B989" s="37" t="s">
        <v>27</v>
      </c>
      <c r="C989" s="37" t="s">
        <v>28</v>
      </c>
      <c r="D989" s="37" t="s">
        <v>26</v>
      </c>
      <c r="E989" s="37" t="s">
        <v>378</v>
      </c>
      <c r="F989" s="39"/>
      <c r="G989" s="52" t="s">
        <v>89</v>
      </c>
      <c r="H989" s="52">
        <v>8</v>
      </c>
      <c r="I989" s="51" t="s">
        <v>18</v>
      </c>
      <c r="J989" s="51" t="s">
        <v>103</v>
      </c>
      <c r="K989" s="37">
        <v>63</v>
      </c>
      <c r="L989" s="37">
        <v>22</v>
      </c>
      <c r="M989" s="37">
        <v>9561</v>
      </c>
      <c r="N989" s="51">
        <v>302619</v>
      </c>
      <c r="O989" s="51">
        <v>0</v>
      </c>
    </row>
    <row r="990" spans="2:15" hidden="1" x14ac:dyDescent="0.25">
      <c r="B990" s="37" t="s">
        <v>27</v>
      </c>
      <c r="C990" s="37" t="s">
        <v>28</v>
      </c>
      <c r="D990" s="37" t="s">
        <v>26</v>
      </c>
      <c r="E990" s="37" t="s">
        <v>378</v>
      </c>
      <c r="F990" s="39"/>
      <c r="G990" s="52" t="s">
        <v>89</v>
      </c>
      <c r="H990" s="52">
        <v>8</v>
      </c>
      <c r="I990" s="52" t="s">
        <v>18</v>
      </c>
      <c r="J990" s="52" t="s">
        <v>104</v>
      </c>
      <c r="K990" s="37">
        <v>1</v>
      </c>
      <c r="L990" s="37">
        <v>0</v>
      </c>
      <c r="M990" s="37">
        <v>67</v>
      </c>
      <c r="N990" s="51">
        <v>105</v>
      </c>
      <c r="O990" s="51">
        <v>0</v>
      </c>
    </row>
    <row r="991" spans="2:15" hidden="1" x14ac:dyDescent="0.25">
      <c r="B991" s="37" t="s">
        <v>58</v>
      </c>
      <c r="C991" s="37" t="s">
        <v>59</v>
      </c>
      <c r="D991" s="37" t="s">
        <v>26</v>
      </c>
      <c r="E991" s="37" t="s">
        <v>378</v>
      </c>
      <c r="F991" s="39"/>
      <c r="G991" s="52" t="s">
        <v>89</v>
      </c>
      <c r="H991" s="52">
        <v>8</v>
      </c>
      <c r="I991" s="51" t="s">
        <v>158</v>
      </c>
      <c r="J991" s="51" t="s">
        <v>103</v>
      </c>
      <c r="K991" s="37">
        <v>3</v>
      </c>
      <c r="L991" s="37">
        <v>3</v>
      </c>
      <c r="M991" s="37">
        <v>0</v>
      </c>
      <c r="N991" s="51">
        <v>0</v>
      </c>
      <c r="O991" s="52"/>
    </row>
    <row r="992" spans="2:15" hidden="1" x14ac:dyDescent="0.25">
      <c r="B992" s="37" t="s">
        <v>58</v>
      </c>
      <c r="C992" s="37" t="s">
        <v>59</v>
      </c>
      <c r="D992" s="37" t="s">
        <v>26</v>
      </c>
      <c r="E992" s="37" t="s">
        <v>378</v>
      </c>
      <c r="F992" s="39"/>
      <c r="G992" s="52" t="s">
        <v>89</v>
      </c>
      <c r="H992" s="52">
        <v>8</v>
      </c>
      <c r="I992" s="51" t="s">
        <v>158</v>
      </c>
      <c r="J992" s="51" t="s">
        <v>104</v>
      </c>
      <c r="K992" s="37">
        <v>0</v>
      </c>
      <c r="L992" s="37">
        <v>0</v>
      </c>
      <c r="M992" s="37">
        <v>0</v>
      </c>
      <c r="N992" s="51">
        <v>0</v>
      </c>
      <c r="O992" s="52"/>
    </row>
    <row r="993" spans="2:15" hidden="1" x14ac:dyDescent="0.25">
      <c r="B993" s="37" t="s">
        <v>58</v>
      </c>
      <c r="C993" s="37" t="s">
        <v>59</v>
      </c>
      <c r="D993" s="37" t="s">
        <v>26</v>
      </c>
      <c r="E993" s="37" t="s">
        <v>378</v>
      </c>
      <c r="F993" s="39"/>
      <c r="G993" s="52" t="s">
        <v>89</v>
      </c>
      <c r="H993" s="52">
        <v>8</v>
      </c>
      <c r="I993" s="51" t="s">
        <v>18</v>
      </c>
      <c r="J993" s="51" t="s">
        <v>105</v>
      </c>
      <c r="K993" s="37">
        <v>0</v>
      </c>
      <c r="L993" s="37">
        <v>0</v>
      </c>
      <c r="M993" s="37">
        <v>0</v>
      </c>
      <c r="N993" s="51">
        <v>0</v>
      </c>
      <c r="O993" s="52"/>
    </row>
    <row r="994" spans="2:15" hidden="1" x14ac:dyDescent="0.25">
      <c r="B994" s="37" t="s">
        <v>58</v>
      </c>
      <c r="C994" s="37" t="s">
        <v>59</v>
      </c>
      <c r="D994" s="37" t="s">
        <v>26</v>
      </c>
      <c r="E994" s="37" t="s">
        <v>378</v>
      </c>
      <c r="F994" s="39"/>
      <c r="G994" s="52" t="s">
        <v>89</v>
      </c>
      <c r="H994" s="52">
        <v>8</v>
      </c>
      <c r="I994" s="51" t="s">
        <v>18</v>
      </c>
      <c r="J994" s="51" t="s">
        <v>103</v>
      </c>
      <c r="K994" s="37">
        <v>0</v>
      </c>
      <c r="L994" s="37">
        <v>0</v>
      </c>
      <c r="M994" s="37">
        <v>0</v>
      </c>
      <c r="N994" s="51">
        <v>0</v>
      </c>
      <c r="O994" s="52"/>
    </row>
    <row r="995" spans="2:15" hidden="1" x14ac:dyDescent="0.25">
      <c r="B995" s="37" t="s">
        <v>58</v>
      </c>
      <c r="C995" s="37" t="s">
        <v>59</v>
      </c>
      <c r="D995" s="37" t="s">
        <v>26</v>
      </c>
      <c r="E995" s="37" t="s">
        <v>378</v>
      </c>
      <c r="F995" s="39"/>
      <c r="G995" s="52" t="s">
        <v>89</v>
      </c>
      <c r="H995" s="52">
        <v>8</v>
      </c>
      <c r="I995" s="52" t="s">
        <v>18</v>
      </c>
      <c r="J995" s="52" t="s">
        <v>104</v>
      </c>
      <c r="K995" s="37">
        <v>0</v>
      </c>
      <c r="L995" s="37">
        <v>0</v>
      </c>
      <c r="M995" s="37">
        <v>0</v>
      </c>
      <c r="N995" s="51">
        <v>0</v>
      </c>
      <c r="O995" s="52"/>
    </row>
    <row r="996" spans="2:15" hidden="1" x14ac:dyDescent="0.25">
      <c r="B996" s="37" t="s">
        <v>64</v>
      </c>
      <c r="C996" s="37" t="s">
        <v>65</v>
      </c>
      <c r="D996" s="37" t="s">
        <v>15</v>
      </c>
      <c r="E996" s="37" t="s">
        <v>378</v>
      </c>
      <c r="F996" s="39"/>
      <c r="G996" s="52" t="s">
        <v>89</v>
      </c>
      <c r="H996" s="52">
        <v>8</v>
      </c>
      <c r="I996" s="51" t="s">
        <v>18</v>
      </c>
      <c r="J996" s="51" t="s">
        <v>105</v>
      </c>
      <c r="K996" s="37">
        <v>0</v>
      </c>
      <c r="L996" s="37">
        <v>0</v>
      </c>
      <c r="M996" s="37">
        <v>0</v>
      </c>
      <c r="N996" s="52">
        <v>0</v>
      </c>
      <c r="O996" s="52"/>
    </row>
    <row r="997" spans="2:15" hidden="1" x14ac:dyDescent="0.25">
      <c r="B997" s="37" t="s">
        <v>64</v>
      </c>
      <c r="C997" s="37" t="s">
        <v>65</v>
      </c>
      <c r="D997" s="37" t="s">
        <v>15</v>
      </c>
      <c r="E997" s="37" t="s">
        <v>378</v>
      </c>
      <c r="F997" s="39"/>
      <c r="G997" s="52" t="s">
        <v>89</v>
      </c>
      <c r="H997" s="52">
        <v>8</v>
      </c>
      <c r="I997" s="51" t="s">
        <v>18</v>
      </c>
      <c r="J997" s="51" t="s">
        <v>103</v>
      </c>
      <c r="K997" s="37">
        <v>0</v>
      </c>
      <c r="L997" s="37">
        <v>0</v>
      </c>
      <c r="M997" s="37">
        <v>0</v>
      </c>
      <c r="N997" s="52">
        <v>0</v>
      </c>
      <c r="O997" s="52"/>
    </row>
    <row r="998" spans="2:15" hidden="1" x14ac:dyDescent="0.25">
      <c r="B998" s="37" t="s">
        <v>64</v>
      </c>
      <c r="C998" s="37" t="s">
        <v>65</v>
      </c>
      <c r="D998" s="37" t="s">
        <v>15</v>
      </c>
      <c r="E998" s="37" t="s">
        <v>378</v>
      </c>
      <c r="F998" s="39"/>
      <c r="G998" s="52" t="s">
        <v>89</v>
      </c>
      <c r="H998" s="52">
        <v>8</v>
      </c>
      <c r="I998" s="51" t="s">
        <v>18</v>
      </c>
      <c r="J998" s="51" t="s">
        <v>104</v>
      </c>
      <c r="K998" s="37">
        <v>0</v>
      </c>
      <c r="L998" s="37">
        <v>0</v>
      </c>
      <c r="M998" s="37">
        <v>0</v>
      </c>
      <c r="N998" s="52">
        <v>0</v>
      </c>
      <c r="O998" s="52"/>
    </row>
    <row r="999" spans="2:15" hidden="1" x14ac:dyDescent="0.25">
      <c r="B999" s="37" t="s">
        <v>24</v>
      </c>
      <c r="C999" s="37" t="s">
        <v>25</v>
      </c>
      <c r="D999" s="37" t="s">
        <v>26</v>
      </c>
      <c r="E999" s="37" t="s">
        <v>378</v>
      </c>
      <c r="F999" s="39"/>
      <c r="G999" s="52" t="s">
        <v>89</v>
      </c>
      <c r="H999" s="52">
        <v>8</v>
      </c>
      <c r="I999" s="51" t="s">
        <v>18</v>
      </c>
      <c r="J999" s="51" t="s">
        <v>105</v>
      </c>
      <c r="K999" s="37">
        <v>0</v>
      </c>
      <c r="L999" s="37">
        <v>0</v>
      </c>
      <c r="M999" s="37">
        <v>0</v>
      </c>
      <c r="N999" s="52">
        <v>0</v>
      </c>
      <c r="O999" s="52"/>
    </row>
    <row r="1000" spans="2:15" hidden="1" x14ac:dyDescent="0.25">
      <c r="B1000" s="37" t="s">
        <v>24</v>
      </c>
      <c r="C1000" s="37" t="s">
        <v>25</v>
      </c>
      <c r="D1000" s="37" t="s">
        <v>26</v>
      </c>
      <c r="E1000" s="37" t="s">
        <v>378</v>
      </c>
      <c r="F1000" s="39"/>
      <c r="G1000" s="52" t="s">
        <v>89</v>
      </c>
      <c r="H1000" s="52">
        <v>8</v>
      </c>
      <c r="I1000" s="51" t="s">
        <v>18</v>
      </c>
      <c r="J1000" s="51" t="s">
        <v>103</v>
      </c>
      <c r="K1000" s="37">
        <v>0</v>
      </c>
      <c r="L1000" s="37">
        <v>0</v>
      </c>
      <c r="M1000" s="37">
        <v>0</v>
      </c>
      <c r="N1000" s="52">
        <v>0</v>
      </c>
      <c r="O1000" s="52"/>
    </row>
    <row r="1001" spans="2:15" hidden="1" x14ac:dyDescent="0.25">
      <c r="B1001" s="37" t="s">
        <v>24</v>
      </c>
      <c r="C1001" s="37" t="s">
        <v>25</v>
      </c>
      <c r="D1001" s="37" t="s">
        <v>26</v>
      </c>
      <c r="E1001" s="37" t="s">
        <v>378</v>
      </c>
      <c r="F1001" s="39"/>
      <c r="G1001" s="52" t="s">
        <v>89</v>
      </c>
      <c r="H1001" s="52">
        <v>8</v>
      </c>
      <c r="I1001" s="52" t="s">
        <v>18</v>
      </c>
      <c r="J1001" s="52" t="s">
        <v>104</v>
      </c>
      <c r="K1001" s="37">
        <v>0</v>
      </c>
      <c r="L1001" s="37">
        <v>0</v>
      </c>
      <c r="M1001" s="37">
        <v>0</v>
      </c>
      <c r="N1001" s="52">
        <v>0</v>
      </c>
      <c r="O1001" s="52"/>
    </row>
    <row r="1002" spans="2:15" hidden="1" x14ac:dyDescent="0.25">
      <c r="B1002" s="37" t="s">
        <v>13</v>
      </c>
      <c r="C1002" s="37" t="s">
        <v>14</v>
      </c>
      <c r="D1002" s="37" t="s">
        <v>99</v>
      </c>
      <c r="E1002" s="37" t="s">
        <v>378</v>
      </c>
      <c r="F1002" s="39"/>
      <c r="G1002" s="51" t="s">
        <v>89</v>
      </c>
      <c r="H1002" s="52">
        <v>8</v>
      </c>
      <c r="I1002" s="51" t="s">
        <v>18</v>
      </c>
      <c r="J1002" s="51" t="s">
        <v>105</v>
      </c>
      <c r="K1002" s="37">
        <v>0</v>
      </c>
      <c r="L1002" s="37">
        <v>0</v>
      </c>
      <c r="M1002" s="37">
        <v>0</v>
      </c>
      <c r="N1002" s="51">
        <v>0</v>
      </c>
      <c r="O1002" s="52"/>
    </row>
    <row r="1003" spans="2:15" hidden="1" x14ac:dyDescent="0.25">
      <c r="B1003" s="37" t="s">
        <v>13</v>
      </c>
      <c r="C1003" s="37" t="s">
        <v>14</v>
      </c>
      <c r="D1003" s="37" t="s">
        <v>99</v>
      </c>
      <c r="E1003" s="37" t="s">
        <v>378</v>
      </c>
      <c r="F1003" s="39"/>
      <c r="G1003" s="51" t="s">
        <v>89</v>
      </c>
      <c r="H1003" s="52">
        <v>8</v>
      </c>
      <c r="I1003" s="51" t="s">
        <v>18</v>
      </c>
      <c r="J1003" s="51" t="s">
        <v>103</v>
      </c>
      <c r="K1003" s="37">
        <v>0</v>
      </c>
      <c r="L1003" s="37">
        <v>0</v>
      </c>
      <c r="M1003" s="37">
        <v>0</v>
      </c>
      <c r="N1003" s="51">
        <v>0</v>
      </c>
      <c r="O1003" s="52"/>
    </row>
    <row r="1004" spans="2:15" hidden="1" x14ac:dyDescent="0.25">
      <c r="B1004" s="37" t="s">
        <v>13</v>
      </c>
      <c r="C1004" s="37" t="s">
        <v>14</v>
      </c>
      <c r="D1004" s="37" t="s">
        <v>99</v>
      </c>
      <c r="E1004" s="37" t="s">
        <v>378</v>
      </c>
      <c r="F1004" s="39"/>
      <c r="G1004" s="51" t="s">
        <v>89</v>
      </c>
      <c r="H1004" s="52">
        <v>8</v>
      </c>
      <c r="I1004" s="52" t="s">
        <v>18</v>
      </c>
      <c r="J1004" s="52" t="s">
        <v>104</v>
      </c>
      <c r="K1004" s="37">
        <v>0</v>
      </c>
      <c r="L1004" s="37">
        <v>0</v>
      </c>
      <c r="M1004" s="37">
        <v>0</v>
      </c>
      <c r="N1004" s="51">
        <v>0</v>
      </c>
      <c r="O1004" s="52"/>
    </row>
    <row r="1005" spans="2:15" hidden="1" x14ac:dyDescent="0.25">
      <c r="B1005" s="51" t="s">
        <v>41</v>
      </c>
      <c r="C1005" s="51" t="s">
        <v>42</v>
      </c>
      <c r="D1005" s="51" t="s">
        <v>38</v>
      </c>
      <c r="E1005" s="51" t="s">
        <v>378</v>
      </c>
      <c r="F1005" s="34"/>
      <c r="G1005" s="52" t="s">
        <v>89</v>
      </c>
      <c r="H1005" s="51">
        <v>8</v>
      </c>
      <c r="I1005" s="51" t="s">
        <v>158</v>
      </c>
      <c r="J1005" s="51" t="s">
        <v>103</v>
      </c>
      <c r="K1005" s="51">
        <v>9</v>
      </c>
      <c r="L1005" s="51">
        <v>9</v>
      </c>
      <c r="M1005" s="51">
        <v>0</v>
      </c>
      <c r="N1005" s="51">
        <v>0</v>
      </c>
      <c r="O1005" s="52"/>
    </row>
    <row r="1006" spans="2:15" hidden="1" x14ac:dyDescent="0.25">
      <c r="B1006" s="51" t="s">
        <v>41</v>
      </c>
      <c r="C1006" s="51" t="s">
        <v>42</v>
      </c>
      <c r="D1006" s="51" t="s">
        <v>38</v>
      </c>
      <c r="E1006" s="51" t="s">
        <v>378</v>
      </c>
      <c r="F1006" s="34"/>
      <c r="G1006" s="52" t="s">
        <v>89</v>
      </c>
      <c r="H1006" s="51">
        <v>8</v>
      </c>
      <c r="I1006" s="51" t="s">
        <v>158</v>
      </c>
      <c r="J1006" s="51" t="s">
        <v>104</v>
      </c>
      <c r="K1006" s="51">
        <v>0</v>
      </c>
      <c r="L1006" s="51">
        <v>0</v>
      </c>
      <c r="M1006" s="51">
        <v>0</v>
      </c>
      <c r="N1006" s="51">
        <v>0</v>
      </c>
      <c r="O1006" s="52"/>
    </row>
    <row r="1007" spans="2:15" hidden="1" x14ac:dyDescent="0.25">
      <c r="B1007" s="37" t="s">
        <v>41</v>
      </c>
      <c r="C1007" s="37" t="s">
        <v>42</v>
      </c>
      <c r="D1007" s="37" t="s">
        <v>38</v>
      </c>
      <c r="E1007" s="37" t="s">
        <v>378</v>
      </c>
      <c r="F1007" s="39"/>
      <c r="G1007" s="52" t="s">
        <v>89</v>
      </c>
      <c r="H1007" s="52">
        <v>8</v>
      </c>
      <c r="I1007" s="51" t="s">
        <v>18</v>
      </c>
      <c r="J1007" s="51" t="s">
        <v>105</v>
      </c>
      <c r="K1007" s="37">
        <v>0</v>
      </c>
      <c r="L1007" s="37">
        <v>0</v>
      </c>
      <c r="M1007" s="37">
        <v>0</v>
      </c>
      <c r="N1007" s="51">
        <v>0</v>
      </c>
      <c r="O1007" s="52"/>
    </row>
    <row r="1008" spans="2:15" hidden="1" x14ac:dyDescent="0.25">
      <c r="B1008" s="37" t="s">
        <v>41</v>
      </c>
      <c r="C1008" s="37" t="s">
        <v>42</v>
      </c>
      <c r="D1008" s="37" t="s">
        <v>38</v>
      </c>
      <c r="E1008" s="37" t="s">
        <v>378</v>
      </c>
      <c r="F1008" s="39"/>
      <c r="G1008" s="52" t="s">
        <v>89</v>
      </c>
      <c r="H1008" s="52">
        <v>8</v>
      </c>
      <c r="I1008" s="51" t="s">
        <v>18</v>
      </c>
      <c r="J1008" s="51" t="s">
        <v>103</v>
      </c>
      <c r="K1008" s="37">
        <v>0</v>
      </c>
      <c r="L1008" s="37">
        <v>0</v>
      </c>
      <c r="M1008" s="37">
        <v>0</v>
      </c>
      <c r="N1008" s="51">
        <v>0</v>
      </c>
      <c r="O1008" s="52"/>
    </row>
    <row r="1009" spans="2:15" hidden="1" x14ac:dyDescent="0.25">
      <c r="B1009" s="37" t="s">
        <v>41</v>
      </c>
      <c r="C1009" s="37" t="s">
        <v>42</v>
      </c>
      <c r="D1009" s="37" t="s">
        <v>38</v>
      </c>
      <c r="E1009" s="37" t="s">
        <v>378</v>
      </c>
      <c r="F1009" s="39"/>
      <c r="G1009" s="52" t="s">
        <v>89</v>
      </c>
      <c r="H1009" s="52">
        <v>8</v>
      </c>
      <c r="I1009" s="52" t="s">
        <v>18</v>
      </c>
      <c r="J1009" s="52" t="s">
        <v>104</v>
      </c>
      <c r="K1009" s="37">
        <v>0</v>
      </c>
      <c r="L1009" s="37">
        <v>0</v>
      </c>
      <c r="M1009" s="37">
        <v>0</v>
      </c>
      <c r="N1009" s="51">
        <v>0</v>
      </c>
      <c r="O1009" s="52"/>
    </row>
    <row r="1010" spans="2:15" hidden="1" x14ac:dyDescent="0.25">
      <c r="B1010" s="37" t="s">
        <v>46</v>
      </c>
      <c r="C1010" s="37" t="s">
        <v>47</v>
      </c>
      <c r="D1010" s="37" t="s">
        <v>38</v>
      </c>
      <c r="E1010" s="37" t="s">
        <v>378</v>
      </c>
      <c r="F1010" s="39"/>
      <c r="G1010" s="52" t="s">
        <v>89</v>
      </c>
      <c r="H1010" s="52">
        <v>8</v>
      </c>
      <c r="I1010" s="51" t="s">
        <v>18</v>
      </c>
      <c r="J1010" s="51" t="s">
        <v>105</v>
      </c>
      <c r="K1010" s="37">
        <v>0</v>
      </c>
      <c r="L1010" s="37">
        <v>0</v>
      </c>
      <c r="M1010" s="37">
        <v>0</v>
      </c>
      <c r="N1010" s="51">
        <v>0</v>
      </c>
      <c r="O1010" s="52"/>
    </row>
    <row r="1011" spans="2:15" hidden="1" x14ac:dyDescent="0.25">
      <c r="B1011" s="37" t="s">
        <v>46</v>
      </c>
      <c r="C1011" s="37" t="s">
        <v>47</v>
      </c>
      <c r="D1011" s="37" t="s">
        <v>38</v>
      </c>
      <c r="E1011" s="37" t="s">
        <v>378</v>
      </c>
      <c r="F1011" s="39"/>
      <c r="G1011" s="52" t="s">
        <v>89</v>
      </c>
      <c r="H1011" s="52">
        <v>8</v>
      </c>
      <c r="I1011" s="51" t="s">
        <v>18</v>
      </c>
      <c r="J1011" s="51" t="s">
        <v>103</v>
      </c>
      <c r="K1011" s="37">
        <v>0</v>
      </c>
      <c r="L1011" s="37">
        <v>0</v>
      </c>
      <c r="M1011" s="37">
        <v>0</v>
      </c>
      <c r="N1011" s="51">
        <v>0</v>
      </c>
      <c r="O1011" s="52"/>
    </row>
    <row r="1012" spans="2:15" hidden="1" x14ac:dyDescent="0.25">
      <c r="B1012" s="37" t="s">
        <v>46</v>
      </c>
      <c r="C1012" s="37" t="s">
        <v>47</v>
      </c>
      <c r="D1012" s="37" t="s">
        <v>38</v>
      </c>
      <c r="E1012" s="37" t="s">
        <v>378</v>
      </c>
      <c r="F1012" s="39"/>
      <c r="G1012" s="52" t="s">
        <v>89</v>
      </c>
      <c r="H1012" s="52">
        <v>8</v>
      </c>
      <c r="I1012" s="52" t="s">
        <v>18</v>
      </c>
      <c r="J1012" s="52" t="s">
        <v>104</v>
      </c>
      <c r="K1012" s="37">
        <v>0</v>
      </c>
      <c r="L1012" s="37">
        <v>0</v>
      </c>
      <c r="M1012" s="37">
        <v>0</v>
      </c>
      <c r="N1012" s="51">
        <v>0</v>
      </c>
      <c r="O1012" s="52"/>
    </row>
    <row r="1013" spans="2:15" x14ac:dyDescent="0.25">
      <c r="B1013" s="51" t="s">
        <v>66</v>
      </c>
      <c r="C1013" s="37" t="s">
        <v>67</v>
      </c>
      <c r="D1013" s="51" t="s">
        <v>35</v>
      </c>
      <c r="E1013" s="37" t="s">
        <v>378</v>
      </c>
      <c r="F1013" s="39"/>
      <c r="G1013" s="52" t="s">
        <v>89</v>
      </c>
      <c r="H1013" s="52">
        <v>8</v>
      </c>
      <c r="I1013" s="51" t="s">
        <v>18</v>
      </c>
      <c r="J1013" s="51" t="s">
        <v>105</v>
      </c>
      <c r="K1013" s="37">
        <v>0</v>
      </c>
      <c r="L1013" s="37">
        <v>0</v>
      </c>
      <c r="M1013" s="37">
        <v>0</v>
      </c>
      <c r="N1013" s="51">
        <v>0</v>
      </c>
      <c r="O1013" s="52"/>
    </row>
    <row r="1014" spans="2:15" x14ac:dyDescent="0.25">
      <c r="B1014" s="51" t="s">
        <v>66</v>
      </c>
      <c r="C1014" s="37" t="s">
        <v>67</v>
      </c>
      <c r="D1014" s="51" t="s">
        <v>35</v>
      </c>
      <c r="E1014" s="37" t="s">
        <v>378</v>
      </c>
      <c r="F1014" s="39"/>
      <c r="G1014" s="52" t="s">
        <v>89</v>
      </c>
      <c r="H1014" s="52">
        <v>8</v>
      </c>
      <c r="I1014" s="51" t="s">
        <v>18</v>
      </c>
      <c r="J1014" s="51" t="s">
        <v>103</v>
      </c>
      <c r="K1014" s="37">
        <v>0</v>
      </c>
      <c r="L1014" s="37">
        <v>0</v>
      </c>
      <c r="M1014" s="37">
        <v>0</v>
      </c>
      <c r="N1014" s="51">
        <v>0</v>
      </c>
      <c r="O1014" s="52"/>
    </row>
    <row r="1015" spans="2:15" x14ac:dyDescent="0.25">
      <c r="B1015" s="51" t="s">
        <v>66</v>
      </c>
      <c r="C1015" s="37" t="s">
        <v>67</v>
      </c>
      <c r="D1015" s="51" t="s">
        <v>35</v>
      </c>
      <c r="E1015" s="37" t="s">
        <v>378</v>
      </c>
      <c r="F1015" s="39"/>
      <c r="G1015" s="52" t="s">
        <v>89</v>
      </c>
      <c r="H1015" s="52">
        <v>8</v>
      </c>
      <c r="I1015" s="52" t="s">
        <v>18</v>
      </c>
      <c r="J1015" s="52" t="s">
        <v>104</v>
      </c>
      <c r="K1015" s="37">
        <v>0</v>
      </c>
      <c r="L1015" s="37">
        <v>0</v>
      </c>
      <c r="M1015" s="37">
        <v>0</v>
      </c>
      <c r="N1015" s="51">
        <v>0</v>
      </c>
      <c r="O1015" s="52"/>
    </row>
    <row r="1016" spans="2:15" hidden="1" x14ac:dyDescent="0.25">
      <c r="B1016" s="37" t="s">
        <v>50</v>
      </c>
      <c r="C1016" s="37" t="s">
        <v>51</v>
      </c>
      <c r="D1016" s="37" t="s">
        <v>45</v>
      </c>
      <c r="E1016" s="37" t="s">
        <v>378</v>
      </c>
      <c r="F1016" s="39"/>
      <c r="G1016" s="52" t="s">
        <v>89</v>
      </c>
      <c r="H1016" s="52">
        <v>8</v>
      </c>
      <c r="I1016" s="51" t="s">
        <v>18</v>
      </c>
      <c r="J1016" s="51" t="s">
        <v>105</v>
      </c>
      <c r="K1016" s="37">
        <v>0</v>
      </c>
      <c r="L1016" s="37">
        <v>0</v>
      </c>
      <c r="M1016" s="37">
        <v>0</v>
      </c>
      <c r="N1016" s="52">
        <v>0</v>
      </c>
      <c r="O1016" s="52"/>
    </row>
    <row r="1017" spans="2:15" hidden="1" x14ac:dyDescent="0.25">
      <c r="B1017" s="37" t="s">
        <v>50</v>
      </c>
      <c r="C1017" s="37" t="s">
        <v>51</v>
      </c>
      <c r="D1017" s="37" t="s">
        <v>45</v>
      </c>
      <c r="E1017" s="37" t="s">
        <v>378</v>
      </c>
      <c r="F1017" s="39"/>
      <c r="G1017" s="52" t="s">
        <v>89</v>
      </c>
      <c r="H1017" s="52">
        <v>8</v>
      </c>
      <c r="I1017" s="51" t="s">
        <v>18</v>
      </c>
      <c r="J1017" s="51" t="s">
        <v>103</v>
      </c>
      <c r="K1017" s="37">
        <v>0</v>
      </c>
      <c r="L1017" s="37">
        <v>0</v>
      </c>
      <c r="M1017" s="37">
        <v>0</v>
      </c>
      <c r="N1017" s="52">
        <v>0</v>
      </c>
      <c r="O1017" s="52"/>
    </row>
    <row r="1018" spans="2:15" hidden="1" x14ac:dyDescent="0.25">
      <c r="B1018" s="37" t="s">
        <v>50</v>
      </c>
      <c r="C1018" s="37" t="s">
        <v>51</v>
      </c>
      <c r="D1018" s="37" t="s">
        <v>45</v>
      </c>
      <c r="E1018" s="37" t="s">
        <v>378</v>
      </c>
      <c r="F1018" s="39"/>
      <c r="G1018" s="52" t="s">
        <v>89</v>
      </c>
      <c r="H1018" s="52">
        <v>8</v>
      </c>
      <c r="I1018" s="51" t="s">
        <v>18</v>
      </c>
      <c r="J1018" s="51" t="s">
        <v>104</v>
      </c>
      <c r="K1018" s="37">
        <v>0</v>
      </c>
      <c r="L1018" s="37">
        <v>0</v>
      </c>
      <c r="M1018" s="37">
        <v>0</v>
      </c>
      <c r="N1018" s="52">
        <v>0</v>
      </c>
      <c r="O1018" s="52"/>
    </row>
    <row r="1019" spans="2:15" hidden="1" x14ac:dyDescent="0.25">
      <c r="B1019" s="37" t="s">
        <v>31</v>
      </c>
      <c r="C1019" s="37" t="s">
        <v>32</v>
      </c>
      <c r="D1019" s="37" t="s">
        <v>26</v>
      </c>
      <c r="E1019" s="37" t="s">
        <v>378</v>
      </c>
      <c r="F1019" s="39"/>
      <c r="G1019" s="52" t="s">
        <v>89</v>
      </c>
      <c r="H1019" s="52">
        <v>8</v>
      </c>
      <c r="I1019" s="51" t="s">
        <v>18</v>
      </c>
      <c r="J1019" s="51" t="s">
        <v>105</v>
      </c>
      <c r="K1019" s="37">
        <v>0</v>
      </c>
      <c r="L1019" s="37">
        <v>0</v>
      </c>
      <c r="M1019" s="37">
        <v>0</v>
      </c>
      <c r="N1019" s="52">
        <v>0</v>
      </c>
      <c r="O1019" s="52"/>
    </row>
    <row r="1020" spans="2:15" hidden="1" x14ac:dyDescent="0.25">
      <c r="B1020" s="37" t="s">
        <v>31</v>
      </c>
      <c r="C1020" s="37" t="s">
        <v>32</v>
      </c>
      <c r="D1020" s="37" t="s">
        <v>26</v>
      </c>
      <c r="E1020" s="37" t="s">
        <v>378</v>
      </c>
      <c r="F1020" s="39"/>
      <c r="G1020" s="52" t="s">
        <v>89</v>
      </c>
      <c r="H1020" s="52">
        <v>8</v>
      </c>
      <c r="I1020" s="51" t="s">
        <v>18</v>
      </c>
      <c r="J1020" s="51" t="s">
        <v>103</v>
      </c>
      <c r="K1020" s="37">
        <v>0</v>
      </c>
      <c r="L1020" s="37">
        <v>0</v>
      </c>
      <c r="M1020" s="37">
        <v>0</v>
      </c>
      <c r="N1020" s="52">
        <v>0</v>
      </c>
      <c r="O1020" s="52"/>
    </row>
    <row r="1021" spans="2:15" hidden="1" x14ac:dyDescent="0.25">
      <c r="B1021" s="37" t="s">
        <v>31</v>
      </c>
      <c r="C1021" s="37" t="s">
        <v>32</v>
      </c>
      <c r="D1021" s="37" t="s">
        <v>26</v>
      </c>
      <c r="E1021" s="37" t="s">
        <v>378</v>
      </c>
      <c r="F1021" s="39"/>
      <c r="G1021" s="52" t="s">
        <v>89</v>
      </c>
      <c r="H1021" s="52">
        <v>8</v>
      </c>
      <c r="I1021" s="51" t="s">
        <v>18</v>
      </c>
      <c r="J1021" s="51" t="s">
        <v>104</v>
      </c>
      <c r="K1021" s="37">
        <v>0</v>
      </c>
      <c r="L1021" s="37">
        <v>0</v>
      </c>
      <c r="M1021" s="37">
        <v>0</v>
      </c>
      <c r="N1021" s="52">
        <v>0</v>
      </c>
      <c r="O1021" s="52"/>
    </row>
    <row r="1022" spans="2:15" hidden="1" x14ac:dyDescent="0.25">
      <c r="B1022" s="37" t="s">
        <v>76</v>
      </c>
      <c r="C1022" s="37" t="s">
        <v>77</v>
      </c>
      <c r="D1022" s="37" t="s">
        <v>35</v>
      </c>
      <c r="E1022" s="37" t="s">
        <v>378</v>
      </c>
      <c r="F1022" s="39"/>
      <c r="G1022" s="52" t="s">
        <v>89</v>
      </c>
      <c r="H1022" s="52">
        <v>8</v>
      </c>
      <c r="I1022" s="51" t="s">
        <v>158</v>
      </c>
      <c r="J1022" s="51" t="s">
        <v>103</v>
      </c>
      <c r="K1022" s="37">
        <v>0</v>
      </c>
      <c r="L1022" s="37">
        <v>0</v>
      </c>
      <c r="M1022" s="37">
        <v>0</v>
      </c>
      <c r="N1022" s="37">
        <v>0</v>
      </c>
      <c r="O1022" s="52"/>
    </row>
    <row r="1023" spans="2:15" hidden="1" x14ac:dyDescent="0.25">
      <c r="B1023" s="37" t="s">
        <v>76</v>
      </c>
      <c r="C1023" s="37" t="s">
        <v>77</v>
      </c>
      <c r="D1023" s="37" t="s">
        <v>35</v>
      </c>
      <c r="E1023" s="37" t="s">
        <v>378</v>
      </c>
      <c r="F1023" s="39"/>
      <c r="G1023" s="52" t="s">
        <v>89</v>
      </c>
      <c r="H1023" s="52">
        <v>8</v>
      </c>
      <c r="I1023" s="51" t="s">
        <v>158</v>
      </c>
      <c r="J1023" s="51" t="s">
        <v>104</v>
      </c>
      <c r="K1023" s="37">
        <v>0</v>
      </c>
      <c r="L1023" s="37">
        <v>0</v>
      </c>
      <c r="M1023" s="37">
        <v>0</v>
      </c>
      <c r="N1023" s="37">
        <v>0</v>
      </c>
      <c r="O1023" s="52"/>
    </row>
    <row r="1024" spans="2:15" hidden="1" x14ac:dyDescent="0.25">
      <c r="B1024" s="37" t="s">
        <v>76</v>
      </c>
      <c r="C1024" s="37" t="s">
        <v>77</v>
      </c>
      <c r="D1024" s="37" t="s">
        <v>35</v>
      </c>
      <c r="E1024" s="37" t="s">
        <v>378</v>
      </c>
      <c r="F1024" s="39"/>
      <c r="G1024" s="52" t="s">
        <v>89</v>
      </c>
      <c r="H1024" s="52">
        <v>8</v>
      </c>
      <c r="I1024" s="51" t="s">
        <v>18</v>
      </c>
      <c r="J1024" s="51" t="s">
        <v>105</v>
      </c>
      <c r="K1024" s="37">
        <v>0</v>
      </c>
      <c r="L1024" s="37">
        <v>0</v>
      </c>
      <c r="M1024" s="37">
        <v>0</v>
      </c>
      <c r="N1024" s="37">
        <v>0</v>
      </c>
      <c r="O1024" s="52"/>
    </row>
    <row r="1025" spans="2:15" hidden="1" x14ac:dyDescent="0.25">
      <c r="B1025" s="37" t="s">
        <v>76</v>
      </c>
      <c r="C1025" s="37" t="s">
        <v>77</v>
      </c>
      <c r="D1025" s="37" t="s">
        <v>35</v>
      </c>
      <c r="E1025" s="37" t="s">
        <v>378</v>
      </c>
      <c r="F1025" s="39"/>
      <c r="G1025" s="52" t="s">
        <v>89</v>
      </c>
      <c r="H1025" s="52">
        <v>8</v>
      </c>
      <c r="I1025" s="51" t="s">
        <v>18</v>
      </c>
      <c r="J1025" s="51" t="s">
        <v>103</v>
      </c>
      <c r="K1025" s="37">
        <v>0</v>
      </c>
      <c r="L1025" s="37">
        <v>0</v>
      </c>
      <c r="M1025" s="37">
        <v>0</v>
      </c>
      <c r="N1025" s="37">
        <v>0</v>
      </c>
      <c r="O1025" s="52"/>
    </row>
    <row r="1026" spans="2:15" hidden="1" x14ac:dyDescent="0.25">
      <c r="B1026" s="37" t="s">
        <v>76</v>
      </c>
      <c r="C1026" s="37" t="s">
        <v>77</v>
      </c>
      <c r="D1026" s="37" t="s">
        <v>35</v>
      </c>
      <c r="E1026" s="37" t="s">
        <v>378</v>
      </c>
      <c r="F1026" s="39"/>
      <c r="G1026" s="52" t="s">
        <v>89</v>
      </c>
      <c r="H1026" s="52">
        <v>8</v>
      </c>
      <c r="I1026" s="52" t="s">
        <v>18</v>
      </c>
      <c r="J1026" s="52" t="s">
        <v>104</v>
      </c>
      <c r="K1026" s="37">
        <v>0</v>
      </c>
      <c r="L1026" s="37">
        <v>0</v>
      </c>
      <c r="M1026" s="37">
        <v>0</v>
      </c>
      <c r="N1026" s="37">
        <v>0</v>
      </c>
      <c r="O1026" s="52"/>
    </row>
    <row r="1027" spans="2:15" hidden="1" x14ac:dyDescent="0.25">
      <c r="B1027" s="37" t="s">
        <v>80</v>
      </c>
      <c r="C1027" s="37" t="s">
        <v>81</v>
      </c>
      <c r="D1027" s="37" t="s">
        <v>15</v>
      </c>
      <c r="E1027" s="37" t="s">
        <v>378</v>
      </c>
      <c r="F1027" s="39"/>
      <c r="G1027" s="52" t="s">
        <v>90</v>
      </c>
      <c r="H1027" s="52">
        <v>9</v>
      </c>
      <c r="I1027" s="51" t="s">
        <v>158</v>
      </c>
      <c r="J1027" s="51" t="s">
        <v>103</v>
      </c>
      <c r="K1027" s="37">
        <v>0</v>
      </c>
      <c r="L1027" s="37">
        <v>0</v>
      </c>
      <c r="M1027" s="37">
        <v>0</v>
      </c>
      <c r="N1027" s="37">
        <v>0</v>
      </c>
      <c r="O1027" s="52"/>
    </row>
    <row r="1028" spans="2:15" hidden="1" x14ac:dyDescent="0.25">
      <c r="B1028" s="37" t="s">
        <v>80</v>
      </c>
      <c r="C1028" s="37" t="s">
        <v>81</v>
      </c>
      <c r="D1028" s="37" t="s">
        <v>15</v>
      </c>
      <c r="E1028" s="37" t="s">
        <v>378</v>
      </c>
      <c r="F1028" s="39"/>
      <c r="G1028" s="52" t="s">
        <v>90</v>
      </c>
      <c r="H1028" s="52">
        <v>9</v>
      </c>
      <c r="I1028" s="51" t="s">
        <v>158</v>
      </c>
      <c r="J1028" s="51" t="s">
        <v>104</v>
      </c>
      <c r="K1028" s="37">
        <v>0</v>
      </c>
      <c r="L1028" s="37">
        <v>0</v>
      </c>
      <c r="M1028" s="37">
        <v>0</v>
      </c>
      <c r="N1028" s="37">
        <v>0</v>
      </c>
      <c r="O1028" s="52"/>
    </row>
    <row r="1029" spans="2:15" hidden="1" x14ac:dyDescent="0.25">
      <c r="B1029" s="37" t="s">
        <v>80</v>
      </c>
      <c r="C1029" s="37" t="s">
        <v>81</v>
      </c>
      <c r="D1029" s="37" t="s">
        <v>15</v>
      </c>
      <c r="E1029" s="37" t="s">
        <v>378</v>
      </c>
      <c r="F1029" s="39"/>
      <c r="G1029" s="52" t="s">
        <v>90</v>
      </c>
      <c r="H1029" s="52">
        <v>9</v>
      </c>
      <c r="I1029" s="51" t="s">
        <v>18</v>
      </c>
      <c r="J1029" s="51" t="s">
        <v>105</v>
      </c>
      <c r="K1029" s="37">
        <v>0</v>
      </c>
      <c r="L1029" s="37">
        <v>0</v>
      </c>
      <c r="M1029" s="37">
        <v>0</v>
      </c>
      <c r="N1029" s="52">
        <v>0</v>
      </c>
      <c r="O1029" s="52"/>
    </row>
    <row r="1030" spans="2:15" hidden="1" x14ac:dyDescent="0.25">
      <c r="B1030" s="37" t="s">
        <v>36</v>
      </c>
      <c r="C1030" s="37" t="s">
        <v>37</v>
      </c>
      <c r="D1030" s="37" t="s">
        <v>38</v>
      </c>
      <c r="E1030" s="37" t="s">
        <v>378</v>
      </c>
      <c r="F1030" s="39"/>
      <c r="G1030" s="52" t="s">
        <v>90</v>
      </c>
      <c r="H1030" s="52">
        <v>9</v>
      </c>
      <c r="I1030" s="51" t="s">
        <v>18</v>
      </c>
      <c r="J1030" s="51" t="s">
        <v>105</v>
      </c>
      <c r="K1030" s="37">
        <v>0</v>
      </c>
      <c r="L1030" s="37">
        <v>0</v>
      </c>
      <c r="M1030" s="37">
        <v>0</v>
      </c>
      <c r="N1030" s="51">
        <v>0</v>
      </c>
      <c r="O1030" s="52"/>
    </row>
    <row r="1031" spans="2:15" hidden="1" x14ac:dyDescent="0.25">
      <c r="B1031" s="37" t="s">
        <v>36</v>
      </c>
      <c r="C1031" s="37" t="s">
        <v>37</v>
      </c>
      <c r="D1031" s="37" t="s">
        <v>38</v>
      </c>
      <c r="E1031" s="37" t="s">
        <v>378</v>
      </c>
      <c r="F1031" s="39"/>
      <c r="G1031" s="52" t="s">
        <v>90</v>
      </c>
      <c r="H1031" s="52">
        <v>9</v>
      </c>
      <c r="I1031" s="51" t="s">
        <v>18</v>
      </c>
      <c r="J1031" s="51" t="s">
        <v>103</v>
      </c>
      <c r="K1031" s="37">
        <v>1</v>
      </c>
      <c r="L1031" s="37">
        <v>1</v>
      </c>
      <c r="M1031" s="37">
        <v>17</v>
      </c>
      <c r="N1031" s="51">
        <v>595</v>
      </c>
      <c r="O1031" s="52"/>
    </row>
    <row r="1032" spans="2:15" hidden="1" x14ac:dyDescent="0.25">
      <c r="B1032" s="37" t="s">
        <v>36</v>
      </c>
      <c r="C1032" s="37" t="s">
        <v>37</v>
      </c>
      <c r="D1032" s="37" t="s">
        <v>38</v>
      </c>
      <c r="E1032" s="37" t="s">
        <v>378</v>
      </c>
      <c r="F1032" s="39"/>
      <c r="G1032" s="52" t="s">
        <v>90</v>
      </c>
      <c r="H1032" s="52">
        <v>9</v>
      </c>
      <c r="I1032" s="52" t="s">
        <v>18</v>
      </c>
      <c r="J1032" s="52" t="s">
        <v>104</v>
      </c>
      <c r="K1032" s="37">
        <v>1</v>
      </c>
      <c r="L1032" s="37">
        <v>1</v>
      </c>
      <c r="M1032" s="37">
        <v>69</v>
      </c>
      <c r="N1032" s="51">
        <v>1358</v>
      </c>
      <c r="O1032" s="52"/>
    </row>
    <row r="1033" spans="2:15" hidden="1" x14ac:dyDescent="0.25">
      <c r="B1033" s="37" t="s">
        <v>31</v>
      </c>
      <c r="C1033" s="37" t="s">
        <v>32</v>
      </c>
      <c r="D1033" s="37" t="s">
        <v>26</v>
      </c>
      <c r="E1033" s="37" t="s">
        <v>378</v>
      </c>
      <c r="F1033" s="39"/>
      <c r="G1033" s="52" t="s">
        <v>90</v>
      </c>
      <c r="H1033" s="52">
        <v>9</v>
      </c>
      <c r="I1033" s="51" t="s">
        <v>18</v>
      </c>
      <c r="J1033" s="51" t="s">
        <v>105</v>
      </c>
      <c r="K1033" s="37">
        <v>0</v>
      </c>
      <c r="L1033" s="37">
        <v>0</v>
      </c>
      <c r="M1033" s="37">
        <v>0</v>
      </c>
      <c r="N1033" s="52">
        <v>0</v>
      </c>
      <c r="O1033" s="52"/>
    </row>
    <row r="1034" spans="2:15" hidden="1" x14ac:dyDescent="0.25">
      <c r="B1034" s="37" t="s">
        <v>31</v>
      </c>
      <c r="C1034" s="37" t="s">
        <v>32</v>
      </c>
      <c r="D1034" s="37" t="s">
        <v>26</v>
      </c>
      <c r="E1034" s="37" t="s">
        <v>378</v>
      </c>
      <c r="F1034" s="39"/>
      <c r="G1034" s="52" t="s">
        <v>90</v>
      </c>
      <c r="H1034" s="52">
        <v>9</v>
      </c>
      <c r="I1034" s="51" t="s">
        <v>18</v>
      </c>
      <c r="J1034" s="51" t="s">
        <v>103</v>
      </c>
      <c r="K1034" s="37">
        <v>0</v>
      </c>
      <c r="L1034" s="37">
        <v>0</v>
      </c>
      <c r="M1034" s="37">
        <v>0</v>
      </c>
      <c r="N1034" s="52">
        <v>0</v>
      </c>
      <c r="O1034" s="52"/>
    </row>
    <row r="1035" spans="2:15" hidden="1" x14ac:dyDescent="0.25">
      <c r="B1035" s="37" t="s">
        <v>31</v>
      </c>
      <c r="C1035" s="37" t="s">
        <v>32</v>
      </c>
      <c r="D1035" s="37" t="s">
        <v>26</v>
      </c>
      <c r="E1035" s="37" t="s">
        <v>378</v>
      </c>
      <c r="F1035" s="39"/>
      <c r="G1035" s="52" t="s">
        <v>90</v>
      </c>
      <c r="H1035" s="52">
        <v>9</v>
      </c>
      <c r="I1035" s="51" t="s">
        <v>18</v>
      </c>
      <c r="J1035" s="51" t="s">
        <v>104</v>
      </c>
      <c r="K1035" s="37">
        <v>0</v>
      </c>
      <c r="L1035" s="37">
        <v>0</v>
      </c>
      <c r="M1035" s="37">
        <v>0</v>
      </c>
      <c r="N1035" s="52">
        <v>0</v>
      </c>
      <c r="O1035" s="52"/>
    </row>
    <row r="1036" spans="2:15" hidden="1" x14ac:dyDescent="0.25">
      <c r="B1036" s="37" t="s">
        <v>50</v>
      </c>
      <c r="C1036" s="37" t="s">
        <v>51</v>
      </c>
      <c r="D1036" s="37" t="s">
        <v>45</v>
      </c>
      <c r="E1036" s="37" t="s">
        <v>378</v>
      </c>
      <c r="F1036" s="39"/>
      <c r="G1036" s="52" t="s">
        <v>90</v>
      </c>
      <c r="H1036" s="52">
        <v>9</v>
      </c>
      <c r="I1036" s="51" t="s">
        <v>18</v>
      </c>
      <c r="J1036" s="51" t="s">
        <v>105</v>
      </c>
      <c r="K1036" s="37">
        <v>0</v>
      </c>
      <c r="L1036" s="37">
        <v>0</v>
      </c>
      <c r="M1036" s="37">
        <v>0</v>
      </c>
      <c r="N1036" s="52">
        <v>0</v>
      </c>
      <c r="O1036" s="52"/>
    </row>
    <row r="1037" spans="2:15" hidden="1" x14ac:dyDescent="0.25">
      <c r="B1037" s="37" t="s">
        <v>50</v>
      </c>
      <c r="C1037" s="37" t="s">
        <v>51</v>
      </c>
      <c r="D1037" s="37" t="s">
        <v>45</v>
      </c>
      <c r="E1037" s="37" t="s">
        <v>378</v>
      </c>
      <c r="F1037" s="39"/>
      <c r="G1037" s="52" t="s">
        <v>90</v>
      </c>
      <c r="H1037" s="52">
        <v>9</v>
      </c>
      <c r="I1037" s="51" t="s">
        <v>18</v>
      </c>
      <c r="J1037" s="51" t="s">
        <v>103</v>
      </c>
      <c r="K1037" s="37">
        <v>0</v>
      </c>
      <c r="L1037" s="37">
        <v>0</v>
      </c>
      <c r="M1037" s="37">
        <v>0</v>
      </c>
      <c r="N1037" s="52">
        <v>0</v>
      </c>
      <c r="O1037" s="52"/>
    </row>
    <row r="1038" spans="2:15" hidden="1" x14ac:dyDescent="0.25">
      <c r="B1038" s="37" t="s">
        <v>50</v>
      </c>
      <c r="C1038" s="37" t="s">
        <v>51</v>
      </c>
      <c r="D1038" s="37" t="s">
        <v>45</v>
      </c>
      <c r="E1038" s="37" t="s">
        <v>378</v>
      </c>
      <c r="F1038" s="39"/>
      <c r="G1038" s="52" t="s">
        <v>90</v>
      </c>
      <c r="H1038" s="52">
        <v>9</v>
      </c>
      <c r="I1038" s="51" t="s">
        <v>18</v>
      </c>
      <c r="J1038" s="51" t="s">
        <v>104</v>
      </c>
      <c r="K1038" s="37">
        <v>0</v>
      </c>
      <c r="L1038" s="37">
        <v>0</v>
      </c>
      <c r="M1038" s="37">
        <v>0</v>
      </c>
      <c r="N1038" s="52">
        <v>0</v>
      </c>
      <c r="O1038" s="52"/>
    </row>
    <row r="1039" spans="2:15" hidden="1" x14ac:dyDescent="0.25">
      <c r="B1039" s="37" t="s">
        <v>74</v>
      </c>
      <c r="C1039" s="37" t="s">
        <v>75</v>
      </c>
      <c r="D1039" s="37" t="s">
        <v>15</v>
      </c>
      <c r="E1039" s="37" t="s">
        <v>378</v>
      </c>
      <c r="F1039" s="39"/>
      <c r="G1039" s="52" t="s">
        <v>90</v>
      </c>
      <c r="H1039" s="52">
        <v>9</v>
      </c>
      <c r="I1039" s="51" t="s">
        <v>158</v>
      </c>
      <c r="J1039" s="51" t="s">
        <v>103</v>
      </c>
      <c r="K1039" s="37">
        <v>6</v>
      </c>
      <c r="L1039" s="37">
        <v>3</v>
      </c>
      <c r="M1039" s="37">
        <v>141</v>
      </c>
      <c r="N1039" s="52">
        <v>472</v>
      </c>
      <c r="O1039" s="52"/>
    </row>
    <row r="1040" spans="2:15" hidden="1" x14ac:dyDescent="0.25">
      <c r="B1040" s="37" t="s">
        <v>74</v>
      </c>
      <c r="C1040" s="37" t="s">
        <v>75</v>
      </c>
      <c r="D1040" s="37" t="s">
        <v>15</v>
      </c>
      <c r="E1040" s="37" t="s">
        <v>378</v>
      </c>
      <c r="F1040" s="39"/>
      <c r="G1040" s="52" t="s">
        <v>90</v>
      </c>
      <c r="H1040" s="52">
        <v>9</v>
      </c>
      <c r="I1040" s="51" t="s">
        <v>158</v>
      </c>
      <c r="J1040" s="51" t="s">
        <v>104</v>
      </c>
      <c r="K1040" s="37">
        <v>0</v>
      </c>
      <c r="L1040" s="37">
        <v>0</v>
      </c>
      <c r="M1040" s="37">
        <v>0</v>
      </c>
      <c r="N1040" s="52">
        <v>0</v>
      </c>
      <c r="O1040" s="52"/>
    </row>
    <row r="1041" spans="2:15" hidden="1" x14ac:dyDescent="0.25">
      <c r="B1041" s="37" t="s">
        <v>74</v>
      </c>
      <c r="C1041" s="37" t="s">
        <v>75</v>
      </c>
      <c r="D1041" s="37" t="s">
        <v>15</v>
      </c>
      <c r="E1041" s="37" t="s">
        <v>378</v>
      </c>
      <c r="F1041" s="39"/>
      <c r="G1041" s="52" t="s">
        <v>90</v>
      </c>
      <c r="H1041" s="52">
        <v>9</v>
      </c>
      <c r="I1041" s="51" t="s">
        <v>18</v>
      </c>
      <c r="J1041" s="51" t="s">
        <v>105</v>
      </c>
      <c r="K1041" s="37">
        <v>0</v>
      </c>
      <c r="L1041" s="37">
        <v>0</v>
      </c>
      <c r="M1041" s="37">
        <v>0</v>
      </c>
      <c r="N1041" s="52">
        <v>0</v>
      </c>
      <c r="O1041" s="52"/>
    </row>
    <row r="1042" spans="2:15" hidden="1" x14ac:dyDescent="0.25">
      <c r="B1042" s="37" t="s">
        <v>74</v>
      </c>
      <c r="C1042" s="37" t="s">
        <v>75</v>
      </c>
      <c r="D1042" s="37" t="s">
        <v>15</v>
      </c>
      <c r="E1042" s="37" t="s">
        <v>378</v>
      </c>
      <c r="F1042" s="39"/>
      <c r="G1042" s="52" t="s">
        <v>90</v>
      </c>
      <c r="H1042" s="52">
        <v>9</v>
      </c>
      <c r="I1042" s="51" t="s">
        <v>18</v>
      </c>
      <c r="J1042" s="51" t="s">
        <v>103</v>
      </c>
      <c r="K1042" s="37">
        <v>0</v>
      </c>
      <c r="L1042" s="37">
        <v>0</v>
      </c>
      <c r="M1042" s="37">
        <v>0</v>
      </c>
      <c r="N1042" s="52">
        <v>0</v>
      </c>
      <c r="O1042" s="52"/>
    </row>
    <row r="1043" spans="2:15" hidden="1" x14ac:dyDescent="0.25">
      <c r="B1043" s="37" t="s">
        <v>74</v>
      </c>
      <c r="C1043" s="37" t="s">
        <v>75</v>
      </c>
      <c r="D1043" s="37" t="s">
        <v>15</v>
      </c>
      <c r="E1043" s="37" t="s">
        <v>378</v>
      </c>
      <c r="F1043" s="39"/>
      <c r="G1043" s="52" t="s">
        <v>90</v>
      </c>
      <c r="H1043" s="52">
        <v>9</v>
      </c>
      <c r="I1043" s="52" t="s">
        <v>18</v>
      </c>
      <c r="J1043" s="52" t="s">
        <v>104</v>
      </c>
      <c r="K1043" s="37">
        <v>0</v>
      </c>
      <c r="L1043" s="37">
        <v>0</v>
      </c>
      <c r="M1043" s="37">
        <v>0</v>
      </c>
      <c r="N1043" s="52">
        <v>0</v>
      </c>
      <c r="O1043" s="52"/>
    </row>
    <row r="1044" spans="2:15" hidden="1" x14ac:dyDescent="0.25">
      <c r="B1044" s="37" t="s">
        <v>62</v>
      </c>
      <c r="C1044" s="37" t="s">
        <v>63</v>
      </c>
      <c r="D1044" s="37" t="s">
        <v>15</v>
      </c>
      <c r="E1044" s="37" t="s">
        <v>378</v>
      </c>
      <c r="F1044" s="39"/>
      <c r="G1044" s="52" t="s">
        <v>90</v>
      </c>
      <c r="H1044" s="52">
        <v>9</v>
      </c>
      <c r="I1044" s="51" t="s">
        <v>158</v>
      </c>
      <c r="J1044" s="51" t="s">
        <v>103</v>
      </c>
      <c r="K1044" s="37">
        <v>3</v>
      </c>
      <c r="L1044" s="37">
        <v>0</v>
      </c>
      <c r="M1044" s="37">
        <v>558</v>
      </c>
      <c r="N1044" s="52">
        <v>0</v>
      </c>
      <c r="O1044" s="52"/>
    </row>
    <row r="1045" spans="2:15" hidden="1" x14ac:dyDescent="0.25">
      <c r="B1045" s="37" t="s">
        <v>62</v>
      </c>
      <c r="C1045" s="37" t="s">
        <v>63</v>
      </c>
      <c r="D1045" s="37" t="s">
        <v>15</v>
      </c>
      <c r="E1045" s="37" t="s">
        <v>378</v>
      </c>
      <c r="F1045" s="39"/>
      <c r="G1045" s="52" t="s">
        <v>90</v>
      </c>
      <c r="H1045" s="52">
        <v>9</v>
      </c>
      <c r="I1045" s="51" t="s">
        <v>158</v>
      </c>
      <c r="J1045" s="51" t="s">
        <v>104</v>
      </c>
      <c r="K1045" s="37">
        <v>0</v>
      </c>
      <c r="L1045" s="37">
        <v>0</v>
      </c>
      <c r="M1045" s="37">
        <v>0</v>
      </c>
      <c r="N1045" s="52">
        <v>0</v>
      </c>
      <c r="O1045" s="52"/>
    </row>
    <row r="1046" spans="2:15" hidden="1" x14ac:dyDescent="0.25">
      <c r="B1046" s="37" t="s">
        <v>62</v>
      </c>
      <c r="C1046" s="37" t="s">
        <v>63</v>
      </c>
      <c r="D1046" s="37" t="s">
        <v>15</v>
      </c>
      <c r="E1046" s="37" t="s">
        <v>378</v>
      </c>
      <c r="F1046" s="39"/>
      <c r="G1046" s="52" t="s">
        <v>90</v>
      </c>
      <c r="H1046" s="52">
        <v>9</v>
      </c>
      <c r="I1046" s="51" t="s">
        <v>18</v>
      </c>
      <c r="J1046" s="51" t="s">
        <v>105</v>
      </c>
      <c r="K1046" s="37">
        <v>0</v>
      </c>
      <c r="L1046" s="37">
        <v>0</v>
      </c>
      <c r="M1046" s="37">
        <v>0</v>
      </c>
      <c r="N1046" s="52">
        <v>0</v>
      </c>
      <c r="O1046" s="52"/>
    </row>
    <row r="1047" spans="2:15" hidden="1" x14ac:dyDescent="0.25">
      <c r="B1047" s="37" t="s">
        <v>62</v>
      </c>
      <c r="C1047" s="37" t="s">
        <v>63</v>
      </c>
      <c r="D1047" s="37" t="s">
        <v>15</v>
      </c>
      <c r="E1047" s="37" t="s">
        <v>378</v>
      </c>
      <c r="F1047" s="39"/>
      <c r="G1047" s="52" t="s">
        <v>90</v>
      </c>
      <c r="H1047" s="52">
        <v>9</v>
      </c>
      <c r="I1047" s="51" t="s">
        <v>18</v>
      </c>
      <c r="J1047" s="51" t="s">
        <v>103</v>
      </c>
      <c r="K1047" s="37">
        <v>1</v>
      </c>
      <c r="L1047" s="37">
        <v>1</v>
      </c>
      <c r="M1047" s="37">
        <v>190</v>
      </c>
      <c r="N1047" s="52">
        <v>0</v>
      </c>
      <c r="O1047" s="52"/>
    </row>
    <row r="1048" spans="2:15" hidden="1" x14ac:dyDescent="0.25">
      <c r="B1048" s="37" t="s">
        <v>62</v>
      </c>
      <c r="C1048" s="37" t="s">
        <v>63</v>
      </c>
      <c r="D1048" s="37" t="s">
        <v>15</v>
      </c>
      <c r="E1048" s="37" t="s">
        <v>378</v>
      </c>
      <c r="F1048" s="39"/>
      <c r="G1048" s="52" t="s">
        <v>90</v>
      </c>
      <c r="H1048" s="52">
        <v>9</v>
      </c>
      <c r="I1048" s="51" t="s">
        <v>18</v>
      </c>
      <c r="J1048" s="51" t="s">
        <v>104</v>
      </c>
      <c r="K1048" s="37">
        <v>0</v>
      </c>
      <c r="L1048" s="37">
        <v>0</v>
      </c>
      <c r="M1048" s="37">
        <v>0</v>
      </c>
      <c r="N1048" s="52">
        <v>0</v>
      </c>
      <c r="O1048" s="52"/>
    </row>
    <row r="1049" spans="2:15" hidden="1" x14ac:dyDescent="0.25">
      <c r="B1049" s="37" t="s">
        <v>41</v>
      </c>
      <c r="C1049" s="37" t="s">
        <v>42</v>
      </c>
      <c r="D1049" s="37" t="s">
        <v>38</v>
      </c>
      <c r="E1049" s="37" t="s">
        <v>378</v>
      </c>
      <c r="F1049" s="39"/>
      <c r="G1049" s="52" t="s">
        <v>90</v>
      </c>
      <c r="H1049" s="51">
        <v>9</v>
      </c>
      <c r="I1049" s="51" t="s">
        <v>158</v>
      </c>
      <c r="J1049" s="51" t="s">
        <v>103</v>
      </c>
      <c r="K1049" s="37">
        <v>9</v>
      </c>
      <c r="L1049" s="37">
        <v>9</v>
      </c>
      <c r="M1049" s="37">
        <v>0</v>
      </c>
      <c r="N1049" s="51">
        <v>0</v>
      </c>
      <c r="O1049" s="52"/>
    </row>
    <row r="1050" spans="2:15" hidden="1" x14ac:dyDescent="0.25">
      <c r="B1050" s="37" t="s">
        <v>41</v>
      </c>
      <c r="C1050" s="37" t="s">
        <v>42</v>
      </c>
      <c r="D1050" s="37" t="s">
        <v>38</v>
      </c>
      <c r="E1050" s="37" t="s">
        <v>378</v>
      </c>
      <c r="F1050" s="39"/>
      <c r="G1050" s="52" t="s">
        <v>90</v>
      </c>
      <c r="H1050" s="51">
        <v>9</v>
      </c>
      <c r="I1050" s="51" t="s">
        <v>158</v>
      </c>
      <c r="J1050" s="51" t="s">
        <v>104</v>
      </c>
      <c r="K1050" s="37">
        <v>0</v>
      </c>
      <c r="L1050" s="37">
        <v>0</v>
      </c>
      <c r="M1050" s="37">
        <v>0</v>
      </c>
      <c r="N1050" s="51">
        <v>0</v>
      </c>
      <c r="O1050" s="52"/>
    </row>
    <row r="1051" spans="2:15" hidden="1" x14ac:dyDescent="0.25">
      <c r="B1051" s="37" t="s">
        <v>41</v>
      </c>
      <c r="C1051" s="37" t="s">
        <v>42</v>
      </c>
      <c r="D1051" s="37" t="s">
        <v>38</v>
      </c>
      <c r="E1051" s="37" t="s">
        <v>378</v>
      </c>
      <c r="F1051" s="39"/>
      <c r="G1051" s="52" t="s">
        <v>90</v>
      </c>
      <c r="H1051" s="52">
        <v>9</v>
      </c>
      <c r="I1051" s="51" t="s">
        <v>18</v>
      </c>
      <c r="J1051" s="51" t="s">
        <v>105</v>
      </c>
      <c r="K1051" s="37">
        <v>0</v>
      </c>
      <c r="L1051" s="37">
        <v>0</v>
      </c>
      <c r="M1051" s="37">
        <v>0</v>
      </c>
      <c r="N1051" s="51">
        <v>0</v>
      </c>
      <c r="O1051" s="52"/>
    </row>
    <row r="1052" spans="2:15" hidden="1" x14ac:dyDescent="0.25">
      <c r="B1052" s="37" t="s">
        <v>41</v>
      </c>
      <c r="C1052" s="37" t="s">
        <v>42</v>
      </c>
      <c r="D1052" s="37" t="s">
        <v>38</v>
      </c>
      <c r="E1052" s="37" t="s">
        <v>378</v>
      </c>
      <c r="F1052" s="39"/>
      <c r="G1052" s="52" t="s">
        <v>90</v>
      </c>
      <c r="H1052" s="52">
        <v>9</v>
      </c>
      <c r="I1052" s="51" t="s">
        <v>18</v>
      </c>
      <c r="J1052" s="51" t="s">
        <v>103</v>
      </c>
      <c r="K1052" s="37">
        <v>0</v>
      </c>
      <c r="L1052" s="37">
        <v>0</v>
      </c>
      <c r="M1052" s="37">
        <v>0</v>
      </c>
      <c r="N1052" s="51">
        <v>0</v>
      </c>
      <c r="O1052" s="52"/>
    </row>
    <row r="1053" spans="2:15" hidden="1" x14ac:dyDescent="0.25">
      <c r="B1053" s="37" t="s">
        <v>41</v>
      </c>
      <c r="C1053" s="37" t="s">
        <v>42</v>
      </c>
      <c r="D1053" s="37" t="s">
        <v>38</v>
      </c>
      <c r="E1053" s="37" t="s">
        <v>378</v>
      </c>
      <c r="F1053" s="39"/>
      <c r="G1053" s="52" t="s">
        <v>90</v>
      </c>
      <c r="H1053" s="52">
        <v>9</v>
      </c>
      <c r="I1053" s="52" t="s">
        <v>18</v>
      </c>
      <c r="J1053" s="52" t="s">
        <v>104</v>
      </c>
      <c r="K1053" s="37">
        <v>0</v>
      </c>
      <c r="L1053" s="37">
        <v>0</v>
      </c>
      <c r="M1053" s="37">
        <v>0</v>
      </c>
      <c r="N1053" s="51">
        <v>0</v>
      </c>
      <c r="O1053" s="52"/>
    </row>
    <row r="1054" spans="2:15" hidden="1" x14ac:dyDescent="0.25">
      <c r="B1054" s="37" t="s">
        <v>78</v>
      </c>
      <c r="C1054" s="37" t="s">
        <v>79</v>
      </c>
      <c r="D1054" s="37" t="s">
        <v>26</v>
      </c>
      <c r="E1054" s="37" t="s">
        <v>378</v>
      </c>
      <c r="F1054" s="39"/>
      <c r="G1054" s="52" t="s">
        <v>90</v>
      </c>
      <c r="H1054" s="52">
        <v>9</v>
      </c>
      <c r="I1054" s="51" t="s">
        <v>158</v>
      </c>
      <c r="J1054" s="51" t="s">
        <v>103</v>
      </c>
      <c r="K1054" s="37">
        <v>2</v>
      </c>
      <c r="L1054" s="37">
        <v>1</v>
      </c>
      <c r="M1054" s="37">
        <v>47</v>
      </c>
      <c r="N1054" s="52">
        <v>0</v>
      </c>
      <c r="O1054" s="52"/>
    </row>
    <row r="1055" spans="2:15" hidden="1" x14ac:dyDescent="0.25">
      <c r="B1055" s="37" t="s">
        <v>78</v>
      </c>
      <c r="C1055" s="37" t="s">
        <v>79</v>
      </c>
      <c r="D1055" s="37" t="s">
        <v>26</v>
      </c>
      <c r="E1055" s="37" t="s">
        <v>378</v>
      </c>
      <c r="F1055" s="39"/>
      <c r="G1055" s="52" t="s">
        <v>90</v>
      </c>
      <c r="H1055" s="52">
        <v>9</v>
      </c>
      <c r="I1055" s="51" t="s">
        <v>158</v>
      </c>
      <c r="J1055" s="51" t="s">
        <v>104</v>
      </c>
      <c r="K1055" s="37">
        <v>0</v>
      </c>
      <c r="L1055" s="37">
        <v>0</v>
      </c>
      <c r="M1055" s="37">
        <v>0</v>
      </c>
      <c r="N1055" s="52">
        <v>0</v>
      </c>
      <c r="O1055" s="52"/>
    </row>
    <row r="1056" spans="2:15" hidden="1" x14ac:dyDescent="0.25">
      <c r="B1056" s="37" t="s">
        <v>78</v>
      </c>
      <c r="C1056" s="37" t="s">
        <v>79</v>
      </c>
      <c r="D1056" s="37" t="s">
        <v>26</v>
      </c>
      <c r="E1056" s="37" t="s">
        <v>378</v>
      </c>
      <c r="F1056" s="39"/>
      <c r="G1056" s="52" t="s">
        <v>90</v>
      </c>
      <c r="H1056" s="52">
        <v>9</v>
      </c>
      <c r="I1056" s="51" t="s">
        <v>18</v>
      </c>
      <c r="J1056" s="51" t="s">
        <v>105</v>
      </c>
      <c r="K1056" s="37">
        <v>0</v>
      </c>
      <c r="L1056" s="37">
        <v>0</v>
      </c>
      <c r="M1056" s="37">
        <v>0</v>
      </c>
      <c r="N1056" s="52">
        <v>0</v>
      </c>
      <c r="O1056" s="52"/>
    </row>
    <row r="1057" spans="2:15" hidden="1" x14ac:dyDescent="0.25">
      <c r="B1057" s="37" t="s">
        <v>78</v>
      </c>
      <c r="C1057" s="37" t="s">
        <v>79</v>
      </c>
      <c r="D1057" s="37" t="s">
        <v>26</v>
      </c>
      <c r="E1057" s="37" t="s">
        <v>378</v>
      </c>
      <c r="F1057" s="39"/>
      <c r="G1057" s="52" t="s">
        <v>90</v>
      </c>
      <c r="H1057" s="52">
        <v>9</v>
      </c>
      <c r="I1057" s="51" t="s">
        <v>18</v>
      </c>
      <c r="J1057" s="51" t="s">
        <v>103</v>
      </c>
      <c r="K1057" s="37">
        <v>0</v>
      </c>
      <c r="L1057" s="37">
        <v>0</v>
      </c>
      <c r="M1057" s="37">
        <v>0</v>
      </c>
      <c r="N1057" s="52">
        <v>0</v>
      </c>
      <c r="O1057" s="52"/>
    </row>
    <row r="1058" spans="2:15" hidden="1" x14ac:dyDescent="0.25">
      <c r="B1058" s="37" t="s">
        <v>78</v>
      </c>
      <c r="C1058" s="37" t="s">
        <v>79</v>
      </c>
      <c r="D1058" s="37" t="s">
        <v>26</v>
      </c>
      <c r="E1058" s="37" t="s">
        <v>378</v>
      </c>
      <c r="F1058" s="39"/>
      <c r="G1058" s="52" t="s">
        <v>90</v>
      </c>
      <c r="H1058" s="52">
        <v>9</v>
      </c>
      <c r="I1058" s="52" t="s">
        <v>18</v>
      </c>
      <c r="J1058" s="52" t="s">
        <v>104</v>
      </c>
      <c r="K1058" s="37">
        <v>0</v>
      </c>
      <c r="L1058" s="37">
        <v>0</v>
      </c>
      <c r="M1058" s="37">
        <v>0</v>
      </c>
      <c r="N1058" s="52">
        <v>0</v>
      </c>
      <c r="O1058" s="52"/>
    </row>
    <row r="1059" spans="2:15" hidden="1" x14ac:dyDescent="0.25">
      <c r="B1059" s="37" t="s">
        <v>29</v>
      </c>
      <c r="C1059" s="37" t="s">
        <v>30</v>
      </c>
      <c r="D1059" s="37" t="s">
        <v>26</v>
      </c>
      <c r="E1059" s="37" t="s">
        <v>378</v>
      </c>
      <c r="F1059" s="39"/>
      <c r="G1059" s="52" t="s">
        <v>90</v>
      </c>
      <c r="H1059" s="52">
        <v>9</v>
      </c>
      <c r="I1059" s="51" t="s">
        <v>158</v>
      </c>
      <c r="J1059" s="51" t="s">
        <v>103</v>
      </c>
      <c r="K1059" s="37">
        <v>1</v>
      </c>
      <c r="L1059" s="37">
        <v>1</v>
      </c>
      <c r="M1059" s="37">
        <v>194</v>
      </c>
      <c r="N1059" s="52">
        <v>1</v>
      </c>
      <c r="O1059" s="52"/>
    </row>
    <row r="1060" spans="2:15" hidden="1" x14ac:dyDescent="0.25">
      <c r="B1060" s="37" t="s">
        <v>29</v>
      </c>
      <c r="C1060" s="37" t="s">
        <v>30</v>
      </c>
      <c r="D1060" s="37" t="s">
        <v>26</v>
      </c>
      <c r="E1060" s="37" t="s">
        <v>378</v>
      </c>
      <c r="F1060" s="39"/>
      <c r="G1060" s="52" t="s">
        <v>90</v>
      </c>
      <c r="H1060" s="52">
        <v>9</v>
      </c>
      <c r="I1060" s="51" t="s">
        <v>158</v>
      </c>
      <c r="J1060" s="51" t="s">
        <v>104</v>
      </c>
      <c r="K1060" s="37">
        <v>10</v>
      </c>
      <c r="L1060" s="37">
        <v>10</v>
      </c>
      <c r="M1060" s="37">
        <v>1975</v>
      </c>
      <c r="N1060" s="52">
        <v>35954.133999999998</v>
      </c>
      <c r="O1060" s="52" t="s">
        <v>394</v>
      </c>
    </row>
    <row r="1061" spans="2:15" hidden="1" x14ac:dyDescent="0.25">
      <c r="B1061" s="37" t="s">
        <v>29</v>
      </c>
      <c r="C1061" s="37" t="s">
        <v>30</v>
      </c>
      <c r="D1061" s="37" t="s">
        <v>26</v>
      </c>
      <c r="E1061" s="37" t="s">
        <v>378</v>
      </c>
      <c r="F1061" s="39"/>
      <c r="G1061" s="52" t="s">
        <v>90</v>
      </c>
      <c r="H1061" s="52">
        <v>9</v>
      </c>
      <c r="I1061" s="51" t="s">
        <v>18</v>
      </c>
      <c r="J1061" s="51" t="s">
        <v>105</v>
      </c>
      <c r="K1061" s="37">
        <v>0</v>
      </c>
      <c r="L1061" s="37">
        <v>0</v>
      </c>
      <c r="M1061" s="37">
        <v>0</v>
      </c>
      <c r="N1061" s="52">
        <v>0</v>
      </c>
      <c r="O1061" s="52"/>
    </row>
    <row r="1062" spans="2:15" hidden="1" x14ac:dyDescent="0.25">
      <c r="B1062" s="37" t="s">
        <v>29</v>
      </c>
      <c r="C1062" s="37" t="s">
        <v>30</v>
      </c>
      <c r="D1062" s="37" t="s">
        <v>26</v>
      </c>
      <c r="E1062" s="37" t="s">
        <v>378</v>
      </c>
      <c r="F1062" s="39"/>
      <c r="G1062" s="52" t="s">
        <v>90</v>
      </c>
      <c r="H1062" s="52">
        <v>9</v>
      </c>
      <c r="I1062" s="51" t="s">
        <v>18</v>
      </c>
      <c r="J1062" s="51" t="s">
        <v>103</v>
      </c>
      <c r="K1062" s="37">
        <v>0</v>
      </c>
      <c r="L1062" s="37">
        <v>0</v>
      </c>
      <c r="M1062" s="37">
        <v>0</v>
      </c>
      <c r="N1062" s="52">
        <v>0</v>
      </c>
      <c r="O1062" s="52"/>
    </row>
    <row r="1063" spans="2:15" hidden="1" x14ac:dyDescent="0.25">
      <c r="B1063" s="37" t="s">
        <v>29</v>
      </c>
      <c r="C1063" s="37" t="s">
        <v>30</v>
      </c>
      <c r="D1063" s="37" t="s">
        <v>26</v>
      </c>
      <c r="E1063" s="37" t="s">
        <v>378</v>
      </c>
      <c r="F1063" s="39"/>
      <c r="G1063" s="52" t="s">
        <v>90</v>
      </c>
      <c r="H1063" s="52">
        <v>9</v>
      </c>
      <c r="I1063" s="51" t="s">
        <v>18</v>
      </c>
      <c r="J1063" s="51" t="s">
        <v>104</v>
      </c>
      <c r="K1063" s="37">
        <v>0</v>
      </c>
      <c r="L1063" s="37">
        <v>0</v>
      </c>
      <c r="M1063" s="37">
        <v>0</v>
      </c>
      <c r="N1063" s="52">
        <v>0</v>
      </c>
      <c r="O1063" s="52"/>
    </row>
    <row r="1064" spans="2:15" hidden="1" x14ac:dyDescent="0.25">
      <c r="B1064" s="37" t="s">
        <v>33</v>
      </c>
      <c r="C1064" s="37" t="s">
        <v>34</v>
      </c>
      <c r="D1064" s="37" t="s">
        <v>35</v>
      </c>
      <c r="E1064" s="37" t="s">
        <v>378</v>
      </c>
      <c r="F1064" s="39"/>
      <c r="G1064" s="52" t="s">
        <v>90</v>
      </c>
      <c r="H1064" s="52">
        <v>9</v>
      </c>
      <c r="I1064" s="51" t="s">
        <v>158</v>
      </c>
      <c r="J1064" s="51" t="s">
        <v>103</v>
      </c>
      <c r="K1064" s="37">
        <v>2</v>
      </c>
      <c r="L1064" s="37">
        <v>2</v>
      </c>
      <c r="M1064" s="37">
        <v>0</v>
      </c>
      <c r="N1064" s="51">
        <v>0</v>
      </c>
      <c r="O1064" s="52"/>
    </row>
    <row r="1065" spans="2:15" hidden="1" x14ac:dyDescent="0.25">
      <c r="B1065" s="37" t="s">
        <v>33</v>
      </c>
      <c r="C1065" s="37" t="s">
        <v>34</v>
      </c>
      <c r="D1065" s="37" t="s">
        <v>35</v>
      </c>
      <c r="E1065" s="37" t="s">
        <v>378</v>
      </c>
      <c r="F1065" s="39"/>
      <c r="G1065" s="52" t="s">
        <v>90</v>
      </c>
      <c r="H1065" s="52">
        <v>9</v>
      </c>
      <c r="I1065" s="51" t="s">
        <v>158</v>
      </c>
      <c r="J1065" s="51" t="s">
        <v>104</v>
      </c>
      <c r="K1065" s="37">
        <v>0</v>
      </c>
      <c r="L1065" s="37">
        <v>0</v>
      </c>
      <c r="M1065" s="37">
        <v>0</v>
      </c>
      <c r="N1065" s="51">
        <v>0</v>
      </c>
      <c r="O1065" s="52"/>
    </row>
    <row r="1066" spans="2:15" hidden="1" x14ac:dyDescent="0.25">
      <c r="B1066" s="37" t="s">
        <v>33</v>
      </c>
      <c r="C1066" s="37" t="s">
        <v>34</v>
      </c>
      <c r="D1066" s="37" t="s">
        <v>35</v>
      </c>
      <c r="E1066" s="37" t="s">
        <v>378</v>
      </c>
      <c r="F1066" s="39"/>
      <c r="G1066" s="52" t="s">
        <v>90</v>
      </c>
      <c r="H1066" s="52">
        <v>9</v>
      </c>
      <c r="I1066" s="51" t="s">
        <v>18</v>
      </c>
      <c r="J1066" s="51" t="s">
        <v>105</v>
      </c>
      <c r="K1066" s="37">
        <v>0</v>
      </c>
      <c r="L1066" s="37">
        <v>0</v>
      </c>
      <c r="M1066" s="37">
        <v>0</v>
      </c>
      <c r="N1066" s="51">
        <v>0</v>
      </c>
      <c r="O1066" s="52"/>
    </row>
    <row r="1067" spans="2:15" hidden="1" x14ac:dyDescent="0.25">
      <c r="B1067" s="37" t="s">
        <v>33</v>
      </c>
      <c r="C1067" s="37" t="s">
        <v>34</v>
      </c>
      <c r="D1067" s="37" t="s">
        <v>35</v>
      </c>
      <c r="E1067" s="37" t="s">
        <v>378</v>
      </c>
      <c r="F1067" s="39"/>
      <c r="G1067" s="52" t="s">
        <v>90</v>
      </c>
      <c r="H1067" s="52">
        <v>9</v>
      </c>
      <c r="I1067" s="51" t="s">
        <v>18</v>
      </c>
      <c r="J1067" s="51" t="s">
        <v>103</v>
      </c>
      <c r="K1067" s="37">
        <v>0</v>
      </c>
      <c r="L1067" s="37">
        <v>0</v>
      </c>
      <c r="M1067" s="37">
        <v>0</v>
      </c>
      <c r="N1067" s="51">
        <v>0</v>
      </c>
      <c r="O1067" s="52"/>
    </row>
    <row r="1068" spans="2:15" hidden="1" x14ac:dyDescent="0.25">
      <c r="B1068" s="37" t="s">
        <v>33</v>
      </c>
      <c r="C1068" s="37" t="s">
        <v>34</v>
      </c>
      <c r="D1068" s="37" t="s">
        <v>35</v>
      </c>
      <c r="E1068" s="37" t="s">
        <v>378</v>
      </c>
      <c r="F1068" s="39"/>
      <c r="G1068" s="52" t="s">
        <v>90</v>
      </c>
      <c r="H1068" s="52">
        <v>9</v>
      </c>
      <c r="I1068" s="52" t="s">
        <v>18</v>
      </c>
      <c r="J1068" s="52" t="s">
        <v>104</v>
      </c>
      <c r="K1068" s="37">
        <v>0</v>
      </c>
      <c r="L1068" s="37">
        <v>0</v>
      </c>
      <c r="M1068" s="37">
        <v>0</v>
      </c>
      <c r="N1068" s="51">
        <v>0</v>
      </c>
      <c r="O1068" s="52"/>
    </row>
    <row r="1069" spans="2:15" hidden="1" x14ac:dyDescent="0.25">
      <c r="B1069" s="37" t="s">
        <v>54</v>
      </c>
      <c r="C1069" s="37" t="s">
        <v>55</v>
      </c>
      <c r="D1069" s="37" t="s">
        <v>45</v>
      </c>
      <c r="E1069" s="37" t="s">
        <v>378</v>
      </c>
      <c r="F1069" s="39"/>
      <c r="G1069" s="52" t="s">
        <v>90</v>
      </c>
      <c r="H1069" s="52">
        <v>9</v>
      </c>
      <c r="I1069" s="51" t="s">
        <v>158</v>
      </c>
      <c r="J1069" s="51" t="s">
        <v>103</v>
      </c>
      <c r="K1069" s="37">
        <v>3</v>
      </c>
      <c r="L1069" s="37">
        <v>3</v>
      </c>
      <c r="M1069" s="37">
        <v>216</v>
      </c>
      <c r="N1069" s="51">
        <v>41.75</v>
      </c>
      <c r="O1069" s="52"/>
    </row>
    <row r="1070" spans="2:15" hidden="1" x14ac:dyDescent="0.25">
      <c r="B1070" s="37" t="s">
        <v>54</v>
      </c>
      <c r="C1070" s="37" t="s">
        <v>55</v>
      </c>
      <c r="D1070" s="37" t="s">
        <v>45</v>
      </c>
      <c r="E1070" s="37" t="s">
        <v>378</v>
      </c>
      <c r="F1070" s="39"/>
      <c r="G1070" s="52" t="s">
        <v>90</v>
      </c>
      <c r="H1070" s="52">
        <v>9</v>
      </c>
      <c r="I1070" s="51" t="s">
        <v>158</v>
      </c>
      <c r="J1070" s="51" t="s">
        <v>104</v>
      </c>
      <c r="K1070" s="37">
        <v>0</v>
      </c>
      <c r="L1070" s="37">
        <v>0</v>
      </c>
      <c r="M1070" s="37">
        <v>0</v>
      </c>
      <c r="N1070" s="51">
        <v>0</v>
      </c>
      <c r="O1070" s="52"/>
    </row>
    <row r="1071" spans="2:15" hidden="1" x14ac:dyDescent="0.25">
      <c r="B1071" s="37" t="s">
        <v>54</v>
      </c>
      <c r="C1071" s="37" t="s">
        <v>55</v>
      </c>
      <c r="D1071" s="37" t="s">
        <v>45</v>
      </c>
      <c r="E1071" s="37" t="s">
        <v>378</v>
      </c>
      <c r="F1071" s="39"/>
      <c r="G1071" s="52" t="s">
        <v>90</v>
      </c>
      <c r="H1071" s="52">
        <v>9</v>
      </c>
      <c r="I1071" s="51" t="s">
        <v>18</v>
      </c>
      <c r="J1071" s="51" t="s">
        <v>105</v>
      </c>
      <c r="K1071" s="37">
        <v>0</v>
      </c>
      <c r="L1071" s="37">
        <v>0</v>
      </c>
      <c r="M1071" s="37">
        <v>0</v>
      </c>
      <c r="N1071" s="51">
        <v>0</v>
      </c>
      <c r="O1071" s="52"/>
    </row>
    <row r="1072" spans="2:15" hidden="1" x14ac:dyDescent="0.25">
      <c r="B1072" s="37" t="s">
        <v>54</v>
      </c>
      <c r="C1072" s="37" t="s">
        <v>55</v>
      </c>
      <c r="D1072" s="37" t="s">
        <v>45</v>
      </c>
      <c r="E1072" s="37" t="s">
        <v>378</v>
      </c>
      <c r="F1072" s="39"/>
      <c r="G1072" s="52" t="s">
        <v>90</v>
      </c>
      <c r="H1072" s="52">
        <v>9</v>
      </c>
      <c r="I1072" s="51" t="s">
        <v>18</v>
      </c>
      <c r="J1072" s="51" t="s">
        <v>103</v>
      </c>
      <c r="K1072" s="37">
        <v>0</v>
      </c>
      <c r="L1072" s="37">
        <v>0</v>
      </c>
      <c r="M1072" s="37">
        <v>0</v>
      </c>
      <c r="N1072" s="51">
        <v>0</v>
      </c>
      <c r="O1072" s="52"/>
    </row>
    <row r="1073" spans="2:15" hidden="1" x14ac:dyDescent="0.25">
      <c r="B1073" s="37" t="s">
        <v>54</v>
      </c>
      <c r="C1073" s="37" t="s">
        <v>55</v>
      </c>
      <c r="D1073" s="37" t="s">
        <v>45</v>
      </c>
      <c r="E1073" s="37" t="s">
        <v>378</v>
      </c>
      <c r="F1073" s="39"/>
      <c r="G1073" s="52" t="s">
        <v>90</v>
      </c>
      <c r="H1073" s="52">
        <v>9</v>
      </c>
      <c r="I1073" s="52" t="s">
        <v>18</v>
      </c>
      <c r="J1073" s="52" t="s">
        <v>104</v>
      </c>
      <c r="K1073" s="37">
        <v>0</v>
      </c>
      <c r="L1073" s="37">
        <v>0</v>
      </c>
      <c r="M1073" s="37">
        <v>0</v>
      </c>
      <c r="N1073" s="51">
        <v>0</v>
      </c>
      <c r="O1073" s="52"/>
    </row>
    <row r="1074" spans="2:15" hidden="1" x14ac:dyDescent="0.25">
      <c r="B1074" s="37" t="s">
        <v>58</v>
      </c>
      <c r="C1074" s="37" t="s">
        <v>59</v>
      </c>
      <c r="D1074" s="37" t="s">
        <v>26</v>
      </c>
      <c r="E1074" s="37" t="s">
        <v>378</v>
      </c>
      <c r="F1074" s="39"/>
      <c r="G1074" s="52" t="s">
        <v>90</v>
      </c>
      <c r="H1074" s="52">
        <v>9</v>
      </c>
      <c r="I1074" s="51" t="s">
        <v>158</v>
      </c>
      <c r="J1074" s="51" t="s">
        <v>103</v>
      </c>
      <c r="K1074" s="37">
        <v>3</v>
      </c>
      <c r="L1074" s="37">
        <v>3</v>
      </c>
      <c r="M1074" s="37">
        <v>0</v>
      </c>
      <c r="N1074" s="51">
        <v>0</v>
      </c>
      <c r="O1074" s="52"/>
    </row>
    <row r="1075" spans="2:15" hidden="1" x14ac:dyDescent="0.25">
      <c r="B1075" s="37" t="s">
        <v>58</v>
      </c>
      <c r="C1075" s="37" t="s">
        <v>59</v>
      </c>
      <c r="D1075" s="37" t="s">
        <v>26</v>
      </c>
      <c r="E1075" s="37" t="s">
        <v>378</v>
      </c>
      <c r="F1075" s="39"/>
      <c r="G1075" s="52" t="s">
        <v>90</v>
      </c>
      <c r="H1075" s="52">
        <v>9</v>
      </c>
      <c r="I1075" s="51" t="s">
        <v>158</v>
      </c>
      <c r="J1075" s="51" t="s">
        <v>104</v>
      </c>
      <c r="K1075" s="37">
        <v>0</v>
      </c>
      <c r="L1075" s="37">
        <v>0</v>
      </c>
      <c r="M1075" s="37">
        <v>0</v>
      </c>
      <c r="N1075" s="51">
        <v>0</v>
      </c>
      <c r="O1075" s="52"/>
    </row>
    <row r="1076" spans="2:15" hidden="1" x14ac:dyDescent="0.25">
      <c r="B1076" s="37" t="s">
        <v>58</v>
      </c>
      <c r="C1076" s="37" t="s">
        <v>59</v>
      </c>
      <c r="D1076" s="37" t="s">
        <v>26</v>
      </c>
      <c r="E1076" s="37" t="s">
        <v>378</v>
      </c>
      <c r="F1076" s="39"/>
      <c r="G1076" s="52" t="s">
        <v>90</v>
      </c>
      <c r="H1076" s="52">
        <v>9</v>
      </c>
      <c r="I1076" s="51" t="s">
        <v>18</v>
      </c>
      <c r="J1076" s="51" t="s">
        <v>105</v>
      </c>
      <c r="K1076" s="37">
        <v>0</v>
      </c>
      <c r="L1076" s="37">
        <v>0</v>
      </c>
      <c r="M1076" s="37">
        <v>0</v>
      </c>
      <c r="N1076" s="51">
        <v>0</v>
      </c>
      <c r="O1076" s="52"/>
    </row>
    <row r="1077" spans="2:15" hidden="1" x14ac:dyDescent="0.25">
      <c r="B1077" s="37" t="s">
        <v>58</v>
      </c>
      <c r="C1077" s="37" t="s">
        <v>59</v>
      </c>
      <c r="D1077" s="37" t="s">
        <v>26</v>
      </c>
      <c r="E1077" s="37" t="s">
        <v>378</v>
      </c>
      <c r="F1077" s="39"/>
      <c r="G1077" s="52" t="s">
        <v>90</v>
      </c>
      <c r="H1077" s="52">
        <v>9</v>
      </c>
      <c r="I1077" s="51" t="s">
        <v>18</v>
      </c>
      <c r="J1077" s="51" t="s">
        <v>103</v>
      </c>
      <c r="K1077" s="37">
        <v>0</v>
      </c>
      <c r="L1077" s="37">
        <v>0</v>
      </c>
      <c r="M1077" s="37">
        <v>0</v>
      </c>
      <c r="N1077" s="51">
        <v>0</v>
      </c>
      <c r="O1077" s="52"/>
    </row>
    <row r="1078" spans="2:15" hidden="1" x14ac:dyDescent="0.25">
      <c r="B1078" s="37" t="s">
        <v>58</v>
      </c>
      <c r="C1078" s="37" t="s">
        <v>59</v>
      </c>
      <c r="D1078" s="37" t="s">
        <v>26</v>
      </c>
      <c r="E1078" s="37" t="s">
        <v>378</v>
      </c>
      <c r="F1078" s="39"/>
      <c r="G1078" s="52" t="s">
        <v>90</v>
      </c>
      <c r="H1078" s="52">
        <v>9</v>
      </c>
      <c r="I1078" s="52" t="s">
        <v>18</v>
      </c>
      <c r="J1078" s="52" t="s">
        <v>104</v>
      </c>
      <c r="K1078" s="37">
        <v>0</v>
      </c>
      <c r="L1078" s="37">
        <v>0</v>
      </c>
      <c r="M1078" s="37">
        <v>0</v>
      </c>
      <c r="N1078" s="51">
        <v>0</v>
      </c>
      <c r="O1078" s="52"/>
    </row>
    <row r="1079" spans="2:15" hidden="1" x14ac:dyDescent="0.25">
      <c r="B1079" s="37" t="s">
        <v>52</v>
      </c>
      <c r="C1079" s="37" t="s">
        <v>53</v>
      </c>
      <c r="D1079" s="37" t="s">
        <v>26</v>
      </c>
      <c r="E1079" s="37" t="s">
        <v>378</v>
      </c>
      <c r="F1079" s="39"/>
      <c r="G1079" s="52" t="s">
        <v>90</v>
      </c>
      <c r="H1079" s="52">
        <v>9</v>
      </c>
      <c r="I1079" s="51" t="s">
        <v>158</v>
      </c>
      <c r="J1079" s="51" t="s">
        <v>103</v>
      </c>
      <c r="K1079" s="37">
        <v>2</v>
      </c>
      <c r="L1079" s="37">
        <v>6</v>
      </c>
      <c r="M1079" s="37">
        <v>1230</v>
      </c>
      <c r="N1079" s="51">
        <v>2910</v>
      </c>
      <c r="O1079" s="52"/>
    </row>
    <row r="1080" spans="2:15" hidden="1" x14ac:dyDescent="0.25">
      <c r="B1080" s="37" t="s">
        <v>52</v>
      </c>
      <c r="C1080" s="37" t="s">
        <v>53</v>
      </c>
      <c r="D1080" s="37" t="s">
        <v>26</v>
      </c>
      <c r="E1080" s="37" t="s">
        <v>378</v>
      </c>
      <c r="F1080" s="39"/>
      <c r="G1080" s="52" t="s">
        <v>90</v>
      </c>
      <c r="H1080" s="52">
        <v>9</v>
      </c>
      <c r="I1080" s="51" t="s">
        <v>158</v>
      </c>
      <c r="J1080" s="51" t="s">
        <v>104</v>
      </c>
      <c r="K1080" s="37">
        <v>0</v>
      </c>
      <c r="L1080" s="37">
        <v>0</v>
      </c>
      <c r="M1080" s="37">
        <v>0</v>
      </c>
      <c r="N1080" s="51">
        <v>0</v>
      </c>
      <c r="O1080" s="52"/>
    </row>
    <row r="1081" spans="2:15" hidden="1" x14ac:dyDescent="0.25">
      <c r="B1081" s="37" t="s">
        <v>52</v>
      </c>
      <c r="C1081" s="37" t="s">
        <v>53</v>
      </c>
      <c r="D1081" s="37" t="s">
        <v>26</v>
      </c>
      <c r="E1081" s="37" t="s">
        <v>378</v>
      </c>
      <c r="F1081" s="39"/>
      <c r="G1081" s="52" t="s">
        <v>90</v>
      </c>
      <c r="H1081" s="52">
        <v>9</v>
      </c>
      <c r="I1081" s="51" t="s">
        <v>18</v>
      </c>
      <c r="J1081" s="51" t="s">
        <v>105</v>
      </c>
      <c r="K1081" s="37">
        <v>0</v>
      </c>
      <c r="L1081" s="37">
        <v>0</v>
      </c>
      <c r="M1081" s="37">
        <v>0</v>
      </c>
      <c r="N1081" s="51">
        <v>0</v>
      </c>
      <c r="O1081" s="52"/>
    </row>
    <row r="1082" spans="2:15" hidden="1" x14ac:dyDescent="0.25">
      <c r="B1082" s="37" t="s">
        <v>52</v>
      </c>
      <c r="C1082" s="37" t="s">
        <v>53</v>
      </c>
      <c r="D1082" s="37" t="s">
        <v>26</v>
      </c>
      <c r="E1082" s="37" t="s">
        <v>378</v>
      </c>
      <c r="F1082" s="39"/>
      <c r="G1082" s="52" t="s">
        <v>90</v>
      </c>
      <c r="H1082" s="52">
        <v>9</v>
      </c>
      <c r="I1082" s="51" t="s">
        <v>18</v>
      </c>
      <c r="J1082" s="51" t="s">
        <v>103</v>
      </c>
      <c r="K1082" s="37">
        <v>0</v>
      </c>
      <c r="L1082" s="37">
        <v>0</v>
      </c>
      <c r="M1082" s="37">
        <v>0</v>
      </c>
      <c r="N1082" s="51">
        <v>0</v>
      </c>
      <c r="O1082" s="52"/>
    </row>
    <row r="1083" spans="2:15" hidden="1" x14ac:dyDescent="0.25">
      <c r="B1083" s="37" t="s">
        <v>52</v>
      </c>
      <c r="C1083" s="37" t="s">
        <v>53</v>
      </c>
      <c r="D1083" s="37" t="s">
        <v>26</v>
      </c>
      <c r="E1083" s="37" t="s">
        <v>378</v>
      </c>
      <c r="F1083" s="39"/>
      <c r="G1083" s="52" t="s">
        <v>90</v>
      </c>
      <c r="H1083" s="52">
        <v>9</v>
      </c>
      <c r="I1083" s="52" t="s">
        <v>18</v>
      </c>
      <c r="J1083" s="52" t="s">
        <v>104</v>
      </c>
      <c r="K1083" s="37">
        <v>0</v>
      </c>
      <c r="L1083" s="37">
        <v>0</v>
      </c>
      <c r="M1083" s="37">
        <v>0</v>
      </c>
      <c r="N1083" s="51">
        <v>0</v>
      </c>
      <c r="O1083" s="52"/>
    </row>
    <row r="1084" spans="2:15" hidden="1" x14ac:dyDescent="0.25">
      <c r="B1084" s="37" t="s">
        <v>48</v>
      </c>
      <c r="C1084" s="37" t="s">
        <v>49</v>
      </c>
      <c r="D1084" s="37" t="s">
        <v>38</v>
      </c>
      <c r="E1084" s="37" t="s">
        <v>378</v>
      </c>
      <c r="F1084" s="39"/>
      <c r="G1084" s="52" t="s">
        <v>90</v>
      </c>
      <c r="H1084" s="52">
        <v>9</v>
      </c>
      <c r="I1084" s="51" t="s">
        <v>158</v>
      </c>
      <c r="J1084" s="51" t="s">
        <v>103</v>
      </c>
      <c r="K1084" s="37">
        <v>3</v>
      </c>
      <c r="L1084" s="37">
        <v>3</v>
      </c>
      <c r="M1084" s="37">
        <v>122</v>
      </c>
      <c r="N1084" s="51">
        <v>0</v>
      </c>
      <c r="O1084" s="52"/>
    </row>
    <row r="1085" spans="2:15" hidden="1" x14ac:dyDescent="0.25">
      <c r="B1085" s="37" t="s">
        <v>48</v>
      </c>
      <c r="C1085" s="37" t="s">
        <v>49</v>
      </c>
      <c r="D1085" s="37" t="s">
        <v>38</v>
      </c>
      <c r="E1085" s="37" t="s">
        <v>378</v>
      </c>
      <c r="F1085" s="39"/>
      <c r="G1085" s="52" t="s">
        <v>90</v>
      </c>
      <c r="H1085" s="52">
        <v>9</v>
      </c>
      <c r="I1085" s="51" t="s">
        <v>158</v>
      </c>
      <c r="J1085" s="51" t="s">
        <v>104</v>
      </c>
      <c r="K1085" s="37">
        <v>0</v>
      </c>
      <c r="L1085" s="37">
        <v>0</v>
      </c>
      <c r="M1085" s="37">
        <v>0</v>
      </c>
      <c r="N1085" s="51">
        <v>0</v>
      </c>
      <c r="O1085" s="52"/>
    </row>
    <row r="1086" spans="2:15" hidden="1" x14ac:dyDescent="0.25">
      <c r="B1086" s="37" t="s">
        <v>48</v>
      </c>
      <c r="C1086" s="37" t="s">
        <v>49</v>
      </c>
      <c r="D1086" s="37" t="s">
        <v>38</v>
      </c>
      <c r="E1086" s="37" t="s">
        <v>378</v>
      </c>
      <c r="F1086" s="39"/>
      <c r="G1086" s="52" t="s">
        <v>90</v>
      </c>
      <c r="H1086" s="52">
        <v>9</v>
      </c>
      <c r="I1086" s="51" t="s">
        <v>18</v>
      </c>
      <c r="J1086" s="51" t="s">
        <v>105</v>
      </c>
      <c r="K1086" s="37">
        <v>0</v>
      </c>
      <c r="L1086" s="37">
        <v>0</v>
      </c>
      <c r="M1086" s="37">
        <v>0</v>
      </c>
      <c r="N1086" s="51">
        <v>0</v>
      </c>
      <c r="O1086" s="52"/>
    </row>
    <row r="1087" spans="2:15" hidden="1" x14ac:dyDescent="0.25">
      <c r="B1087" s="37" t="s">
        <v>48</v>
      </c>
      <c r="C1087" s="37" t="s">
        <v>49</v>
      </c>
      <c r="D1087" s="37" t="s">
        <v>38</v>
      </c>
      <c r="E1087" s="37" t="s">
        <v>378</v>
      </c>
      <c r="F1087" s="39"/>
      <c r="G1087" s="52" t="s">
        <v>90</v>
      </c>
      <c r="H1087" s="52">
        <v>9</v>
      </c>
      <c r="I1087" s="51" t="s">
        <v>18</v>
      </c>
      <c r="J1087" s="51" t="s">
        <v>103</v>
      </c>
      <c r="K1087" s="37">
        <v>0</v>
      </c>
      <c r="L1087" s="37">
        <v>0</v>
      </c>
      <c r="M1087" s="37">
        <v>0</v>
      </c>
      <c r="N1087" s="51">
        <v>0</v>
      </c>
      <c r="O1087" s="52"/>
    </row>
    <row r="1088" spans="2:15" hidden="1" x14ac:dyDescent="0.25">
      <c r="B1088" s="37" t="s">
        <v>48</v>
      </c>
      <c r="C1088" s="37" t="s">
        <v>49</v>
      </c>
      <c r="D1088" s="37" t="s">
        <v>38</v>
      </c>
      <c r="E1088" s="37" t="s">
        <v>378</v>
      </c>
      <c r="F1088" s="39"/>
      <c r="G1088" s="52" t="s">
        <v>90</v>
      </c>
      <c r="H1088" s="52">
        <v>9</v>
      </c>
      <c r="I1088" s="52" t="s">
        <v>18</v>
      </c>
      <c r="J1088" s="52" t="s">
        <v>104</v>
      </c>
      <c r="K1088" s="37">
        <v>0</v>
      </c>
      <c r="L1088" s="37">
        <v>0</v>
      </c>
      <c r="M1088" s="37">
        <v>0</v>
      </c>
      <c r="N1088" s="51">
        <v>0</v>
      </c>
      <c r="O1088" s="52"/>
    </row>
    <row r="1089" spans="2:15" hidden="1" x14ac:dyDescent="0.25">
      <c r="B1089" s="37" t="s">
        <v>46</v>
      </c>
      <c r="C1089" s="37" t="s">
        <v>47</v>
      </c>
      <c r="D1089" s="37" t="s">
        <v>38</v>
      </c>
      <c r="E1089" s="37" t="s">
        <v>378</v>
      </c>
      <c r="F1089" s="39"/>
      <c r="G1089" s="52" t="s">
        <v>90</v>
      </c>
      <c r="H1089" s="52">
        <v>9</v>
      </c>
      <c r="I1089" s="51" t="s">
        <v>18</v>
      </c>
      <c r="J1089" s="51" t="s">
        <v>105</v>
      </c>
      <c r="K1089" s="37">
        <v>0</v>
      </c>
      <c r="L1089" s="37">
        <v>0</v>
      </c>
      <c r="M1089" s="37">
        <v>0</v>
      </c>
      <c r="N1089" s="51">
        <v>0</v>
      </c>
      <c r="O1089" s="52"/>
    </row>
    <row r="1090" spans="2:15" hidden="1" x14ac:dyDescent="0.25">
      <c r="B1090" s="37" t="s">
        <v>46</v>
      </c>
      <c r="C1090" s="37" t="s">
        <v>47</v>
      </c>
      <c r="D1090" s="37" t="s">
        <v>38</v>
      </c>
      <c r="E1090" s="37" t="s">
        <v>378</v>
      </c>
      <c r="F1090" s="39"/>
      <c r="G1090" s="52" t="s">
        <v>90</v>
      </c>
      <c r="H1090" s="52">
        <v>9</v>
      </c>
      <c r="I1090" s="51" t="s">
        <v>18</v>
      </c>
      <c r="J1090" s="51" t="s">
        <v>103</v>
      </c>
      <c r="K1090" s="37">
        <v>0</v>
      </c>
      <c r="L1090" s="37">
        <v>0</v>
      </c>
      <c r="M1090" s="37">
        <v>0</v>
      </c>
      <c r="N1090" s="51">
        <v>0</v>
      </c>
      <c r="O1090" s="52"/>
    </row>
    <row r="1091" spans="2:15" hidden="1" x14ac:dyDescent="0.25">
      <c r="B1091" s="37" t="s">
        <v>46</v>
      </c>
      <c r="C1091" s="37" t="s">
        <v>47</v>
      </c>
      <c r="D1091" s="37" t="s">
        <v>38</v>
      </c>
      <c r="E1091" s="37" t="s">
        <v>378</v>
      </c>
      <c r="F1091" s="39"/>
      <c r="G1091" s="52" t="s">
        <v>90</v>
      </c>
      <c r="H1091" s="52">
        <v>9</v>
      </c>
      <c r="I1091" s="52" t="s">
        <v>18</v>
      </c>
      <c r="J1091" s="52" t="s">
        <v>104</v>
      </c>
      <c r="K1091" s="37">
        <v>0</v>
      </c>
      <c r="L1091" s="37">
        <v>0</v>
      </c>
      <c r="M1091" s="37">
        <v>0</v>
      </c>
      <c r="N1091" s="51">
        <v>0</v>
      </c>
      <c r="O1091" s="52"/>
    </row>
    <row r="1092" spans="2:15" hidden="1" x14ac:dyDescent="0.25">
      <c r="B1092" s="37" t="s">
        <v>24</v>
      </c>
      <c r="C1092" s="37" t="s">
        <v>25</v>
      </c>
      <c r="D1092" s="37" t="s">
        <v>26</v>
      </c>
      <c r="E1092" s="37" t="s">
        <v>378</v>
      </c>
      <c r="F1092" s="39"/>
      <c r="G1092" s="52" t="s">
        <v>90</v>
      </c>
      <c r="H1092" s="52">
        <v>9</v>
      </c>
      <c r="I1092" s="51" t="s">
        <v>18</v>
      </c>
      <c r="J1092" s="51" t="s">
        <v>105</v>
      </c>
      <c r="K1092" s="37">
        <v>0</v>
      </c>
      <c r="L1092" s="37">
        <v>0</v>
      </c>
      <c r="M1092" s="37">
        <v>0</v>
      </c>
      <c r="N1092" s="52">
        <v>0</v>
      </c>
      <c r="O1092" s="52"/>
    </row>
    <row r="1093" spans="2:15" hidden="1" x14ac:dyDescent="0.25">
      <c r="B1093" s="37" t="s">
        <v>24</v>
      </c>
      <c r="C1093" s="37" t="s">
        <v>25</v>
      </c>
      <c r="D1093" s="37" t="s">
        <v>26</v>
      </c>
      <c r="E1093" s="37" t="s">
        <v>378</v>
      </c>
      <c r="F1093" s="39"/>
      <c r="G1093" s="52" t="s">
        <v>90</v>
      </c>
      <c r="H1093" s="52">
        <v>9</v>
      </c>
      <c r="I1093" s="51" t="s">
        <v>18</v>
      </c>
      <c r="J1093" s="51" t="s">
        <v>103</v>
      </c>
      <c r="K1093" s="37">
        <v>0</v>
      </c>
      <c r="L1093" s="37">
        <v>0</v>
      </c>
      <c r="M1093" s="37">
        <v>0</v>
      </c>
      <c r="N1093" s="52">
        <v>0</v>
      </c>
      <c r="O1093" s="52"/>
    </row>
    <row r="1094" spans="2:15" hidden="1" x14ac:dyDescent="0.25">
      <c r="B1094" s="37" t="s">
        <v>24</v>
      </c>
      <c r="C1094" s="37" t="s">
        <v>25</v>
      </c>
      <c r="D1094" s="37" t="s">
        <v>26</v>
      </c>
      <c r="E1094" s="37" t="s">
        <v>378</v>
      </c>
      <c r="F1094" s="39"/>
      <c r="G1094" s="52" t="s">
        <v>90</v>
      </c>
      <c r="H1094" s="52">
        <v>9</v>
      </c>
      <c r="I1094" s="52" t="s">
        <v>18</v>
      </c>
      <c r="J1094" s="52" t="s">
        <v>104</v>
      </c>
      <c r="K1094" s="37">
        <v>0</v>
      </c>
      <c r="L1094" s="37">
        <v>0</v>
      </c>
      <c r="M1094" s="37">
        <v>0</v>
      </c>
      <c r="N1094" s="52">
        <v>0</v>
      </c>
      <c r="O1094" s="52"/>
    </row>
    <row r="1095" spans="2:15" hidden="1" x14ac:dyDescent="0.25">
      <c r="B1095" s="37" t="s">
        <v>68</v>
      </c>
      <c r="C1095" s="37" t="s">
        <v>69</v>
      </c>
      <c r="D1095" s="37" t="s">
        <v>26</v>
      </c>
      <c r="E1095" s="37" t="s">
        <v>378</v>
      </c>
      <c r="F1095" s="39"/>
      <c r="G1095" s="52" t="s">
        <v>90</v>
      </c>
      <c r="H1095" s="52">
        <v>9</v>
      </c>
      <c r="I1095" s="51" t="s">
        <v>158</v>
      </c>
      <c r="J1095" s="51" t="s">
        <v>103</v>
      </c>
      <c r="K1095" s="37">
        <v>6</v>
      </c>
      <c r="L1095" s="37">
        <v>6</v>
      </c>
      <c r="M1095" s="37">
        <v>0</v>
      </c>
      <c r="N1095" s="51">
        <v>0</v>
      </c>
      <c r="O1095" s="52"/>
    </row>
    <row r="1096" spans="2:15" hidden="1" x14ac:dyDescent="0.25">
      <c r="B1096" s="37" t="s">
        <v>68</v>
      </c>
      <c r="C1096" s="37" t="s">
        <v>69</v>
      </c>
      <c r="D1096" s="37" t="s">
        <v>26</v>
      </c>
      <c r="E1096" s="37" t="s">
        <v>378</v>
      </c>
      <c r="F1096" s="39"/>
      <c r="G1096" s="52" t="s">
        <v>90</v>
      </c>
      <c r="H1096" s="52">
        <v>9</v>
      </c>
      <c r="I1096" s="51" t="s">
        <v>158</v>
      </c>
      <c r="J1096" s="51" t="s">
        <v>104</v>
      </c>
      <c r="K1096" s="37">
        <v>0</v>
      </c>
      <c r="L1096" s="37">
        <v>0</v>
      </c>
      <c r="M1096" s="37">
        <v>0</v>
      </c>
      <c r="N1096" s="51">
        <v>0</v>
      </c>
      <c r="O1096" s="52"/>
    </row>
    <row r="1097" spans="2:15" hidden="1" x14ac:dyDescent="0.25">
      <c r="B1097" s="37" t="s">
        <v>68</v>
      </c>
      <c r="C1097" s="37" t="s">
        <v>69</v>
      </c>
      <c r="D1097" s="37" t="s">
        <v>26</v>
      </c>
      <c r="E1097" s="37" t="s">
        <v>378</v>
      </c>
      <c r="F1097" s="39"/>
      <c r="G1097" s="52" t="s">
        <v>90</v>
      </c>
      <c r="H1097" s="52">
        <v>9</v>
      </c>
      <c r="I1097" s="51" t="s">
        <v>18</v>
      </c>
      <c r="J1097" s="51" t="s">
        <v>105</v>
      </c>
      <c r="K1097" s="37">
        <v>0</v>
      </c>
      <c r="L1097" s="37">
        <v>0</v>
      </c>
      <c r="M1097" s="37">
        <v>0</v>
      </c>
      <c r="N1097" s="51">
        <v>0</v>
      </c>
      <c r="O1097" s="52"/>
    </row>
    <row r="1098" spans="2:15" hidden="1" x14ac:dyDescent="0.25">
      <c r="B1098" s="37" t="s">
        <v>68</v>
      </c>
      <c r="C1098" s="37" t="s">
        <v>69</v>
      </c>
      <c r="D1098" s="37" t="s">
        <v>26</v>
      </c>
      <c r="E1098" s="37" t="s">
        <v>378</v>
      </c>
      <c r="F1098" s="39"/>
      <c r="G1098" s="52" t="s">
        <v>90</v>
      </c>
      <c r="H1098" s="52">
        <v>9</v>
      </c>
      <c r="I1098" s="51" t="s">
        <v>18</v>
      </c>
      <c r="J1098" s="51" t="s">
        <v>103</v>
      </c>
      <c r="K1098" s="37">
        <v>0</v>
      </c>
      <c r="L1098" s="37">
        <v>0</v>
      </c>
      <c r="M1098" s="37">
        <v>0</v>
      </c>
      <c r="N1098" s="51">
        <v>0</v>
      </c>
      <c r="O1098" s="52"/>
    </row>
    <row r="1099" spans="2:15" hidden="1" x14ac:dyDescent="0.25">
      <c r="B1099" s="37" t="s">
        <v>68</v>
      </c>
      <c r="C1099" s="37" t="s">
        <v>69</v>
      </c>
      <c r="D1099" s="37" t="s">
        <v>26</v>
      </c>
      <c r="E1099" s="37" t="s">
        <v>378</v>
      </c>
      <c r="F1099" s="39"/>
      <c r="G1099" s="52" t="s">
        <v>90</v>
      </c>
      <c r="H1099" s="52">
        <v>9</v>
      </c>
      <c r="I1099" s="52" t="s">
        <v>18</v>
      </c>
      <c r="J1099" s="52" t="s">
        <v>104</v>
      </c>
      <c r="K1099" s="37">
        <v>0</v>
      </c>
      <c r="L1099" s="37">
        <v>0</v>
      </c>
      <c r="M1099" s="37">
        <v>0</v>
      </c>
      <c r="N1099" s="51">
        <v>0</v>
      </c>
      <c r="O1099" s="52"/>
    </row>
    <row r="1100" spans="2:15" hidden="1" x14ac:dyDescent="0.25">
      <c r="B1100" s="37" t="s">
        <v>76</v>
      </c>
      <c r="C1100" s="37" t="s">
        <v>77</v>
      </c>
      <c r="D1100" s="37" t="s">
        <v>35</v>
      </c>
      <c r="E1100" s="37" t="s">
        <v>378</v>
      </c>
      <c r="F1100" s="39"/>
      <c r="G1100" s="52" t="s">
        <v>90</v>
      </c>
      <c r="H1100" s="52">
        <v>9</v>
      </c>
      <c r="I1100" s="51" t="s">
        <v>158</v>
      </c>
      <c r="J1100" s="51" t="s">
        <v>103</v>
      </c>
      <c r="K1100" s="37">
        <v>0</v>
      </c>
      <c r="L1100" s="37">
        <v>0</v>
      </c>
      <c r="M1100" s="37">
        <v>0</v>
      </c>
      <c r="N1100" s="37">
        <v>0</v>
      </c>
      <c r="O1100" s="52"/>
    </row>
    <row r="1101" spans="2:15" hidden="1" x14ac:dyDescent="0.25">
      <c r="B1101" s="37" t="s">
        <v>76</v>
      </c>
      <c r="C1101" s="37" t="s">
        <v>77</v>
      </c>
      <c r="D1101" s="37" t="s">
        <v>35</v>
      </c>
      <c r="E1101" s="37" t="s">
        <v>378</v>
      </c>
      <c r="F1101" s="39"/>
      <c r="G1101" s="52" t="s">
        <v>90</v>
      </c>
      <c r="H1101" s="52">
        <v>9</v>
      </c>
      <c r="I1101" s="51" t="s">
        <v>158</v>
      </c>
      <c r="J1101" s="51" t="s">
        <v>104</v>
      </c>
      <c r="K1101" s="37">
        <v>0</v>
      </c>
      <c r="L1101" s="37">
        <v>0</v>
      </c>
      <c r="M1101" s="37">
        <v>0</v>
      </c>
      <c r="N1101" s="37">
        <v>0</v>
      </c>
      <c r="O1101" s="52"/>
    </row>
    <row r="1102" spans="2:15" hidden="1" x14ac:dyDescent="0.25">
      <c r="B1102" s="37" t="s">
        <v>76</v>
      </c>
      <c r="C1102" s="37" t="s">
        <v>77</v>
      </c>
      <c r="D1102" s="37" t="s">
        <v>35</v>
      </c>
      <c r="E1102" s="37" t="s">
        <v>378</v>
      </c>
      <c r="F1102" s="39"/>
      <c r="G1102" s="52" t="s">
        <v>90</v>
      </c>
      <c r="H1102" s="52">
        <v>9</v>
      </c>
      <c r="I1102" s="51" t="s">
        <v>18</v>
      </c>
      <c r="J1102" s="51" t="s">
        <v>105</v>
      </c>
      <c r="K1102" s="37">
        <v>0</v>
      </c>
      <c r="L1102" s="37">
        <v>0</v>
      </c>
      <c r="M1102" s="37">
        <v>0</v>
      </c>
      <c r="N1102" s="37">
        <v>0</v>
      </c>
      <c r="O1102" s="52"/>
    </row>
    <row r="1103" spans="2:15" hidden="1" x14ac:dyDescent="0.25">
      <c r="B1103" s="37" t="s">
        <v>76</v>
      </c>
      <c r="C1103" s="37" t="s">
        <v>77</v>
      </c>
      <c r="D1103" s="37" t="s">
        <v>35</v>
      </c>
      <c r="E1103" s="37" t="s">
        <v>378</v>
      </c>
      <c r="F1103" s="39"/>
      <c r="G1103" s="52" t="s">
        <v>90</v>
      </c>
      <c r="H1103" s="52">
        <v>9</v>
      </c>
      <c r="I1103" s="51" t="s">
        <v>18</v>
      </c>
      <c r="J1103" s="51" t="s">
        <v>103</v>
      </c>
      <c r="K1103" s="37">
        <v>0</v>
      </c>
      <c r="L1103" s="37">
        <v>0</v>
      </c>
      <c r="M1103" s="37">
        <v>0</v>
      </c>
      <c r="N1103" s="37">
        <v>0</v>
      </c>
      <c r="O1103" s="52"/>
    </row>
    <row r="1104" spans="2:15" hidden="1" x14ac:dyDescent="0.25">
      <c r="B1104" s="37" t="s">
        <v>76</v>
      </c>
      <c r="C1104" s="37" t="s">
        <v>77</v>
      </c>
      <c r="D1104" s="37" t="s">
        <v>35</v>
      </c>
      <c r="E1104" s="37" t="s">
        <v>378</v>
      </c>
      <c r="F1104" s="39"/>
      <c r="G1104" s="52" t="s">
        <v>90</v>
      </c>
      <c r="H1104" s="52">
        <v>9</v>
      </c>
      <c r="I1104" s="52" t="s">
        <v>18</v>
      </c>
      <c r="J1104" s="52" t="s">
        <v>104</v>
      </c>
      <c r="K1104" s="37">
        <v>0</v>
      </c>
      <c r="L1104" s="37">
        <v>0</v>
      </c>
      <c r="M1104" s="37">
        <v>0</v>
      </c>
      <c r="N1104" s="37">
        <v>0</v>
      </c>
      <c r="O1104" s="52"/>
    </row>
    <row r="1105" spans="2:15" hidden="1" x14ac:dyDescent="0.25">
      <c r="B1105" s="37" t="s">
        <v>64</v>
      </c>
      <c r="C1105" s="37" t="s">
        <v>65</v>
      </c>
      <c r="D1105" s="37" t="s">
        <v>15</v>
      </c>
      <c r="E1105" s="37" t="s">
        <v>378</v>
      </c>
      <c r="F1105" s="39"/>
      <c r="G1105" s="52" t="s">
        <v>90</v>
      </c>
      <c r="H1105" s="52">
        <v>9</v>
      </c>
      <c r="I1105" s="51" t="s">
        <v>18</v>
      </c>
      <c r="J1105" s="51" t="s">
        <v>105</v>
      </c>
      <c r="K1105" s="37">
        <v>0</v>
      </c>
      <c r="L1105" s="37">
        <v>0</v>
      </c>
      <c r="M1105" s="37">
        <v>0</v>
      </c>
      <c r="N1105" s="52">
        <v>0</v>
      </c>
      <c r="O1105" s="52"/>
    </row>
    <row r="1106" spans="2:15" hidden="1" x14ac:dyDescent="0.25">
      <c r="B1106" s="37" t="s">
        <v>64</v>
      </c>
      <c r="C1106" s="37" t="s">
        <v>65</v>
      </c>
      <c r="D1106" s="37" t="s">
        <v>15</v>
      </c>
      <c r="E1106" s="37" t="s">
        <v>378</v>
      </c>
      <c r="F1106" s="39"/>
      <c r="G1106" s="52" t="s">
        <v>90</v>
      </c>
      <c r="H1106" s="52">
        <v>9</v>
      </c>
      <c r="I1106" s="51" t="s">
        <v>18</v>
      </c>
      <c r="J1106" s="51" t="s">
        <v>103</v>
      </c>
      <c r="K1106" s="37">
        <v>0</v>
      </c>
      <c r="L1106" s="37">
        <v>0</v>
      </c>
      <c r="M1106" s="37">
        <v>0</v>
      </c>
      <c r="N1106" s="52">
        <v>0</v>
      </c>
      <c r="O1106" s="52"/>
    </row>
    <row r="1107" spans="2:15" hidden="1" x14ac:dyDescent="0.25">
      <c r="B1107" s="37" t="s">
        <v>64</v>
      </c>
      <c r="C1107" s="37" t="s">
        <v>65</v>
      </c>
      <c r="D1107" s="37" t="s">
        <v>15</v>
      </c>
      <c r="E1107" s="37" t="s">
        <v>378</v>
      </c>
      <c r="F1107" s="39"/>
      <c r="G1107" s="52" t="s">
        <v>90</v>
      </c>
      <c r="H1107" s="52">
        <v>9</v>
      </c>
      <c r="I1107" s="51" t="s">
        <v>18</v>
      </c>
      <c r="J1107" s="51" t="s">
        <v>104</v>
      </c>
      <c r="K1107" s="37">
        <v>0</v>
      </c>
      <c r="L1107" s="37">
        <v>0</v>
      </c>
      <c r="M1107" s="37">
        <v>0</v>
      </c>
      <c r="N1107" s="52">
        <v>0</v>
      </c>
      <c r="O1107" s="52"/>
    </row>
    <row r="1108" spans="2:15" hidden="1" x14ac:dyDescent="0.25">
      <c r="B1108" s="37" t="s">
        <v>60</v>
      </c>
      <c r="C1108" s="37" t="s">
        <v>61</v>
      </c>
      <c r="D1108" s="37" t="s">
        <v>15</v>
      </c>
      <c r="E1108" s="37" t="s">
        <v>378</v>
      </c>
      <c r="F1108" s="39"/>
      <c r="G1108" s="52" t="s">
        <v>90</v>
      </c>
      <c r="H1108" s="52">
        <v>9</v>
      </c>
      <c r="I1108" s="51" t="s">
        <v>158</v>
      </c>
      <c r="J1108" s="51" t="s">
        <v>103</v>
      </c>
      <c r="K1108" s="37">
        <v>0</v>
      </c>
      <c r="L1108" s="37">
        <v>0</v>
      </c>
      <c r="M1108" s="37">
        <v>0</v>
      </c>
      <c r="N1108" s="51">
        <v>0</v>
      </c>
      <c r="O1108" s="52" t="s">
        <v>395</v>
      </c>
    </row>
    <row r="1109" spans="2:15" hidden="1" x14ac:dyDescent="0.25">
      <c r="B1109" s="37" t="s">
        <v>60</v>
      </c>
      <c r="C1109" s="37" t="s">
        <v>61</v>
      </c>
      <c r="D1109" s="37" t="s">
        <v>15</v>
      </c>
      <c r="E1109" s="37" t="s">
        <v>378</v>
      </c>
      <c r="F1109" s="39"/>
      <c r="G1109" s="52" t="s">
        <v>90</v>
      </c>
      <c r="H1109" s="52">
        <v>9</v>
      </c>
      <c r="I1109" s="51" t="s">
        <v>158</v>
      </c>
      <c r="J1109" s="51" t="s">
        <v>104</v>
      </c>
      <c r="K1109" s="37">
        <v>0</v>
      </c>
      <c r="L1109" s="37">
        <v>0</v>
      </c>
      <c r="M1109" s="37">
        <v>0</v>
      </c>
      <c r="N1109" s="51">
        <v>0</v>
      </c>
      <c r="O1109" s="52"/>
    </row>
    <row r="1110" spans="2:15" hidden="1" x14ac:dyDescent="0.25">
      <c r="B1110" s="37" t="s">
        <v>60</v>
      </c>
      <c r="C1110" s="37" t="s">
        <v>61</v>
      </c>
      <c r="D1110" s="37" t="s">
        <v>15</v>
      </c>
      <c r="E1110" s="37" t="s">
        <v>378</v>
      </c>
      <c r="F1110" s="39"/>
      <c r="G1110" s="52" t="s">
        <v>90</v>
      </c>
      <c r="H1110" s="52">
        <v>9</v>
      </c>
      <c r="I1110" s="51" t="s">
        <v>18</v>
      </c>
      <c r="J1110" s="51" t="s">
        <v>105</v>
      </c>
      <c r="K1110" s="37">
        <v>0</v>
      </c>
      <c r="L1110" s="37">
        <v>0</v>
      </c>
      <c r="M1110" s="37">
        <v>0</v>
      </c>
      <c r="N1110" s="51">
        <v>0</v>
      </c>
      <c r="O1110" s="52"/>
    </row>
    <row r="1111" spans="2:15" hidden="1" x14ac:dyDescent="0.25">
      <c r="B1111" s="37" t="s">
        <v>60</v>
      </c>
      <c r="C1111" s="37" t="s">
        <v>61</v>
      </c>
      <c r="D1111" s="37" t="s">
        <v>15</v>
      </c>
      <c r="E1111" s="37" t="s">
        <v>378</v>
      </c>
      <c r="F1111" s="39"/>
      <c r="G1111" s="52" t="s">
        <v>90</v>
      </c>
      <c r="H1111" s="52">
        <v>9</v>
      </c>
      <c r="I1111" s="51" t="s">
        <v>18</v>
      </c>
      <c r="J1111" s="51" t="s">
        <v>103</v>
      </c>
      <c r="K1111" s="37">
        <v>1</v>
      </c>
      <c r="L1111" s="37">
        <v>1</v>
      </c>
      <c r="M1111" s="37">
        <v>17</v>
      </c>
      <c r="N1111" s="51">
        <v>0</v>
      </c>
      <c r="O1111" s="52"/>
    </row>
    <row r="1112" spans="2:15" hidden="1" x14ac:dyDescent="0.25">
      <c r="B1112" s="37" t="s">
        <v>60</v>
      </c>
      <c r="C1112" s="37" t="s">
        <v>61</v>
      </c>
      <c r="D1112" s="37" t="s">
        <v>15</v>
      </c>
      <c r="E1112" s="37" t="s">
        <v>378</v>
      </c>
      <c r="F1112" s="39"/>
      <c r="G1112" s="52" t="s">
        <v>90</v>
      </c>
      <c r="H1112" s="52">
        <v>9</v>
      </c>
      <c r="I1112" s="52" t="s">
        <v>18</v>
      </c>
      <c r="J1112" s="52" t="s">
        <v>104</v>
      </c>
      <c r="K1112" s="37">
        <v>0</v>
      </c>
      <c r="L1112" s="37">
        <v>0</v>
      </c>
      <c r="M1112" s="37">
        <v>0</v>
      </c>
      <c r="N1112" s="51">
        <v>0</v>
      </c>
      <c r="O1112" s="52"/>
    </row>
    <row r="1113" spans="2:15" x14ac:dyDescent="0.25">
      <c r="B1113" s="37" t="s">
        <v>66</v>
      </c>
      <c r="C1113" s="37" t="s">
        <v>67</v>
      </c>
      <c r="D1113" s="37" t="s">
        <v>35</v>
      </c>
      <c r="E1113" s="37" t="s">
        <v>378</v>
      </c>
      <c r="F1113" s="39"/>
      <c r="G1113" s="52" t="s">
        <v>90</v>
      </c>
      <c r="H1113" s="52">
        <v>8</v>
      </c>
      <c r="I1113" s="51" t="s">
        <v>18</v>
      </c>
      <c r="J1113" s="51" t="s">
        <v>105</v>
      </c>
      <c r="K1113" s="37">
        <v>0</v>
      </c>
      <c r="L1113" s="37">
        <v>0</v>
      </c>
      <c r="M1113" s="37">
        <v>0</v>
      </c>
      <c r="N1113" s="51">
        <v>0</v>
      </c>
      <c r="O1113" s="52"/>
    </row>
    <row r="1114" spans="2:15" x14ac:dyDescent="0.25">
      <c r="B1114" s="37" t="s">
        <v>66</v>
      </c>
      <c r="C1114" s="37" t="s">
        <v>67</v>
      </c>
      <c r="D1114" s="37" t="s">
        <v>35</v>
      </c>
      <c r="E1114" s="37" t="s">
        <v>378</v>
      </c>
      <c r="F1114" s="39"/>
      <c r="G1114" s="52" t="s">
        <v>90</v>
      </c>
      <c r="H1114" s="52">
        <v>9</v>
      </c>
      <c r="I1114" s="51" t="s">
        <v>18</v>
      </c>
      <c r="J1114" s="51" t="s">
        <v>103</v>
      </c>
      <c r="K1114" s="37">
        <v>0</v>
      </c>
      <c r="L1114" s="37">
        <v>0</v>
      </c>
      <c r="M1114" s="37">
        <v>0</v>
      </c>
      <c r="N1114" s="51">
        <v>0</v>
      </c>
      <c r="O1114" s="52"/>
    </row>
    <row r="1115" spans="2:15" x14ac:dyDescent="0.25">
      <c r="B1115" s="37" t="s">
        <v>66</v>
      </c>
      <c r="C1115" s="37" t="s">
        <v>67</v>
      </c>
      <c r="D1115" s="37" t="s">
        <v>35</v>
      </c>
      <c r="E1115" s="37" t="s">
        <v>378</v>
      </c>
      <c r="F1115" s="39"/>
      <c r="G1115" s="52" t="s">
        <v>90</v>
      </c>
      <c r="H1115" s="52">
        <v>9</v>
      </c>
      <c r="I1115" s="52" t="s">
        <v>18</v>
      </c>
      <c r="J1115" s="52" t="s">
        <v>104</v>
      </c>
      <c r="K1115" s="37">
        <v>0</v>
      </c>
      <c r="L1115" s="37">
        <v>0</v>
      </c>
      <c r="M1115" s="37">
        <v>0</v>
      </c>
      <c r="N1115" s="51">
        <v>0</v>
      </c>
      <c r="O1115" s="52"/>
    </row>
    <row r="1116" spans="2:15" hidden="1" x14ac:dyDescent="0.25">
      <c r="B1116" s="37" t="s">
        <v>82</v>
      </c>
      <c r="C1116" s="37" t="s">
        <v>83</v>
      </c>
      <c r="D1116" s="37" t="s">
        <v>15</v>
      </c>
      <c r="E1116" s="37" t="s">
        <v>378</v>
      </c>
      <c r="F1116" s="39"/>
      <c r="G1116" s="52" t="s">
        <v>90</v>
      </c>
      <c r="H1116" s="52">
        <v>9</v>
      </c>
      <c r="I1116" s="51" t="s">
        <v>18</v>
      </c>
      <c r="J1116" s="51" t="s">
        <v>105</v>
      </c>
      <c r="K1116" s="37">
        <v>0</v>
      </c>
      <c r="L1116" s="37">
        <v>0</v>
      </c>
      <c r="M1116" s="37">
        <v>0</v>
      </c>
      <c r="N1116" s="52">
        <v>0</v>
      </c>
      <c r="O1116" s="52"/>
    </row>
    <row r="1117" spans="2:15" hidden="1" x14ac:dyDescent="0.25">
      <c r="B1117" s="37" t="s">
        <v>82</v>
      </c>
      <c r="C1117" s="37" t="s">
        <v>83</v>
      </c>
      <c r="D1117" s="37" t="s">
        <v>15</v>
      </c>
      <c r="E1117" s="37" t="s">
        <v>378</v>
      </c>
      <c r="F1117" s="39"/>
      <c r="G1117" s="52" t="s">
        <v>90</v>
      </c>
      <c r="H1117" s="52">
        <v>9</v>
      </c>
      <c r="I1117" s="51" t="s">
        <v>18</v>
      </c>
      <c r="J1117" s="51" t="s">
        <v>103</v>
      </c>
      <c r="K1117" s="37">
        <v>0</v>
      </c>
      <c r="L1117" s="37">
        <v>0</v>
      </c>
      <c r="M1117" s="37">
        <v>0</v>
      </c>
      <c r="N1117" s="52">
        <v>0</v>
      </c>
      <c r="O1117" s="52"/>
    </row>
    <row r="1118" spans="2:15" hidden="1" x14ac:dyDescent="0.25">
      <c r="B1118" s="37" t="s">
        <v>82</v>
      </c>
      <c r="C1118" s="37" t="s">
        <v>83</v>
      </c>
      <c r="D1118" s="37" t="s">
        <v>15</v>
      </c>
      <c r="E1118" s="37" t="s">
        <v>378</v>
      </c>
      <c r="F1118" s="39"/>
      <c r="G1118" s="52" t="s">
        <v>90</v>
      </c>
      <c r="H1118" s="52">
        <v>9</v>
      </c>
      <c r="I1118" s="51" t="s">
        <v>18</v>
      </c>
      <c r="J1118" s="51" t="s">
        <v>104</v>
      </c>
      <c r="K1118" s="37">
        <v>0</v>
      </c>
      <c r="L1118" s="37">
        <v>0</v>
      </c>
      <c r="M1118" s="37">
        <v>0</v>
      </c>
      <c r="N1118" s="52">
        <v>0</v>
      </c>
      <c r="O1118" s="52"/>
    </row>
    <row r="1119" spans="2:15" hidden="1" x14ac:dyDescent="0.25">
      <c r="B1119" s="37" t="s">
        <v>13</v>
      </c>
      <c r="C1119" s="37" t="s">
        <v>14</v>
      </c>
      <c r="D1119" s="37" t="s">
        <v>99</v>
      </c>
      <c r="E1119" s="37" t="s">
        <v>378</v>
      </c>
      <c r="F1119" s="39"/>
      <c r="G1119" s="51" t="s">
        <v>90</v>
      </c>
      <c r="H1119" s="52">
        <v>9</v>
      </c>
      <c r="I1119" s="51" t="s">
        <v>18</v>
      </c>
      <c r="J1119" s="51" t="s">
        <v>105</v>
      </c>
      <c r="K1119" s="37">
        <v>0</v>
      </c>
      <c r="L1119" s="37">
        <v>0</v>
      </c>
      <c r="M1119" s="37">
        <v>0</v>
      </c>
      <c r="N1119" s="51">
        <v>0</v>
      </c>
      <c r="O1119" s="52"/>
    </row>
    <row r="1120" spans="2:15" hidden="1" x14ac:dyDescent="0.25">
      <c r="B1120" s="37" t="s">
        <v>13</v>
      </c>
      <c r="C1120" s="37" t="s">
        <v>14</v>
      </c>
      <c r="D1120" s="37" t="s">
        <v>99</v>
      </c>
      <c r="E1120" s="37" t="s">
        <v>378</v>
      </c>
      <c r="F1120" s="39"/>
      <c r="G1120" s="51" t="s">
        <v>90</v>
      </c>
      <c r="H1120" s="52">
        <v>9</v>
      </c>
      <c r="I1120" s="51" t="s">
        <v>18</v>
      </c>
      <c r="J1120" s="51" t="s">
        <v>103</v>
      </c>
      <c r="K1120" s="37">
        <v>0</v>
      </c>
      <c r="L1120" s="37">
        <v>0</v>
      </c>
      <c r="M1120" s="37">
        <v>0</v>
      </c>
      <c r="N1120" s="51">
        <v>0</v>
      </c>
      <c r="O1120" s="52"/>
    </row>
    <row r="1121" spans="2:15" hidden="1" x14ac:dyDescent="0.25">
      <c r="B1121" s="37" t="s">
        <v>13</v>
      </c>
      <c r="C1121" s="37" t="s">
        <v>14</v>
      </c>
      <c r="D1121" s="37" t="s">
        <v>99</v>
      </c>
      <c r="E1121" s="37" t="s">
        <v>378</v>
      </c>
      <c r="F1121" s="39"/>
      <c r="G1121" s="51" t="s">
        <v>90</v>
      </c>
      <c r="H1121" s="52">
        <v>9</v>
      </c>
      <c r="I1121" s="52" t="s">
        <v>18</v>
      </c>
      <c r="J1121" s="52" t="s">
        <v>104</v>
      </c>
      <c r="K1121" s="37">
        <v>0</v>
      </c>
      <c r="L1121" s="37">
        <v>0</v>
      </c>
      <c r="M1121" s="37">
        <v>0</v>
      </c>
      <c r="N1121" s="51">
        <v>0</v>
      </c>
      <c r="O1121" s="52"/>
    </row>
    <row r="1122" spans="2:15" hidden="1" x14ac:dyDescent="0.25">
      <c r="B1122" s="56" t="s">
        <v>64</v>
      </c>
      <c r="C1122" s="56" t="s">
        <v>65</v>
      </c>
      <c r="D1122" s="56" t="s">
        <v>15</v>
      </c>
      <c r="E1122" s="56" t="s">
        <v>378</v>
      </c>
      <c r="F1122" s="58"/>
      <c r="G1122" s="52" t="s">
        <v>91</v>
      </c>
      <c r="H1122" s="52">
        <v>10</v>
      </c>
      <c r="I1122" s="51" t="s">
        <v>18</v>
      </c>
      <c r="J1122" s="51" t="s">
        <v>105</v>
      </c>
      <c r="K1122" s="56">
        <v>0</v>
      </c>
      <c r="L1122" s="56">
        <v>0</v>
      </c>
      <c r="M1122" s="56">
        <v>0</v>
      </c>
      <c r="N1122" s="52">
        <v>0</v>
      </c>
      <c r="O1122" s="52"/>
    </row>
    <row r="1123" spans="2:15" hidden="1" x14ac:dyDescent="0.25">
      <c r="B1123" s="56" t="s">
        <v>64</v>
      </c>
      <c r="C1123" s="56" t="s">
        <v>65</v>
      </c>
      <c r="D1123" s="56" t="s">
        <v>15</v>
      </c>
      <c r="E1123" s="56" t="s">
        <v>378</v>
      </c>
      <c r="F1123" s="58"/>
      <c r="G1123" s="52" t="s">
        <v>91</v>
      </c>
      <c r="H1123" s="52">
        <v>10</v>
      </c>
      <c r="I1123" s="51" t="s">
        <v>18</v>
      </c>
      <c r="J1123" s="51" t="s">
        <v>103</v>
      </c>
      <c r="K1123" s="56">
        <v>0</v>
      </c>
      <c r="L1123" s="56">
        <v>0</v>
      </c>
      <c r="M1123" s="56">
        <v>0</v>
      </c>
      <c r="N1123" s="52">
        <v>0</v>
      </c>
      <c r="O1123" s="52"/>
    </row>
    <row r="1124" spans="2:15" hidden="1" x14ac:dyDescent="0.25">
      <c r="B1124" s="56" t="s">
        <v>64</v>
      </c>
      <c r="C1124" s="56" t="s">
        <v>65</v>
      </c>
      <c r="D1124" s="56" t="s">
        <v>15</v>
      </c>
      <c r="E1124" s="56" t="s">
        <v>378</v>
      </c>
      <c r="F1124" s="58"/>
      <c r="G1124" s="52" t="s">
        <v>91</v>
      </c>
      <c r="H1124" s="52">
        <v>10</v>
      </c>
      <c r="I1124" s="51" t="s">
        <v>18</v>
      </c>
      <c r="J1124" s="51" t="s">
        <v>104</v>
      </c>
      <c r="K1124" s="56">
        <v>0</v>
      </c>
      <c r="L1124" s="56">
        <v>0</v>
      </c>
      <c r="M1124" s="56">
        <v>0</v>
      </c>
      <c r="N1124" s="52">
        <v>0</v>
      </c>
      <c r="O1124" s="52"/>
    </row>
    <row r="1125" spans="2:15" hidden="1" x14ac:dyDescent="0.25">
      <c r="B1125" s="56" t="s">
        <v>78</v>
      </c>
      <c r="C1125" s="56" t="s">
        <v>79</v>
      </c>
      <c r="D1125" s="56" t="s">
        <v>26</v>
      </c>
      <c r="E1125" s="56" t="s">
        <v>378</v>
      </c>
      <c r="F1125" s="58"/>
      <c r="G1125" s="52" t="s">
        <v>91</v>
      </c>
      <c r="H1125" s="52">
        <v>10</v>
      </c>
      <c r="I1125" s="51" t="s">
        <v>158</v>
      </c>
      <c r="J1125" s="51" t="s">
        <v>103</v>
      </c>
      <c r="K1125" s="56">
        <v>2</v>
      </c>
      <c r="L1125" s="56">
        <v>1</v>
      </c>
      <c r="M1125" s="56">
        <v>47</v>
      </c>
      <c r="N1125" s="52">
        <v>0</v>
      </c>
      <c r="O1125" s="52"/>
    </row>
    <row r="1126" spans="2:15" hidden="1" x14ac:dyDescent="0.25">
      <c r="B1126" s="56" t="s">
        <v>78</v>
      </c>
      <c r="C1126" s="56" t="s">
        <v>79</v>
      </c>
      <c r="D1126" s="56" t="s">
        <v>26</v>
      </c>
      <c r="E1126" s="56" t="s">
        <v>378</v>
      </c>
      <c r="F1126" s="58"/>
      <c r="G1126" s="52" t="s">
        <v>91</v>
      </c>
      <c r="H1126" s="52">
        <v>10</v>
      </c>
      <c r="I1126" s="51" t="s">
        <v>158</v>
      </c>
      <c r="J1126" s="51" t="s">
        <v>104</v>
      </c>
      <c r="K1126" s="56">
        <v>0</v>
      </c>
      <c r="L1126" s="56">
        <v>0</v>
      </c>
      <c r="M1126" s="56">
        <v>0</v>
      </c>
      <c r="N1126" s="52">
        <v>0</v>
      </c>
      <c r="O1126" s="52"/>
    </row>
    <row r="1127" spans="2:15" hidden="1" x14ac:dyDescent="0.25">
      <c r="B1127" s="56" t="s">
        <v>78</v>
      </c>
      <c r="C1127" s="56" t="s">
        <v>79</v>
      </c>
      <c r="D1127" s="56" t="s">
        <v>26</v>
      </c>
      <c r="E1127" s="56" t="s">
        <v>378</v>
      </c>
      <c r="F1127" s="58"/>
      <c r="G1127" s="52" t="s">
        <v>91</v>
      </c>
      <c r="H1127" s="52">
        <v>10</v>
      </c>
      <c r="I1127" s="51" t="s">
        <v>18</v>
      </c>
      <c r="J1127" s="51" t="s">
        <v>105</v>
      </c>
      <c r="K1127" s="56">
        <v>0</v>
      </c>
      <c r="L1127" s="56">
        <v>0</v>
      </c>
      <c r="M1127" s="56">
        <v>0</v>
      </c>
      <c r="N1127" s="52">
        <v>0</v>
      </c>
      <c r="O1127" s="52"/>
    </row>
    <row r="1128" spans="2:15" hidden="1" x14ac:dyDescent="0.25">
      <c r="B1128" s="56" t="s">
        <v>78</v>
      </c>
      <c r="C1128" s="56" t="s">
        <v>79</v>
      </c>
      <c r="D1128" s="56" t="s">
        <v>26</v>
      </c>
      <c r="E1128" s="56" t="s">
        <v>378</v>
      </c>
      <c r="F1128" s="58"/>
      <c r="G1128" s="52" t="s">
        <v>91</v>
      </c>
      <c r="H1128" s="52">
        <v>10</v>
      </c>
      <c r="I1128" s="51" t="s">
        <v>18</v>
      </c>
      <c r="J1128" s="51" t="s">
        <v>103</v>
      </c>
      <c r="K1128" s="56">
        <v>0</v>
      </c>
      <c r="L1128" s="56">
        <v>0</v>
      </c>
      <c r="M1128" s="56">
        <v>0</v>
      </c>
      <c r="N1128" s="52">
        <v>0</v>
      </c>
      <c r="O1128" s="52"/>
    </row>
    <row r="1129" spans="2:15" hidden="1" x14ac:dyDescent="0.25">
      <c r="B1129" s="56" t="s">
        <v>78</v>
      </c>
      <c r="C1129" s="56" t="s">
        <v>79</v>
      </c>
      <c r="D1129" s="56" t="s">
        <v>26</v>
      </c>
      <c r="E1129" s="56" t="s">
        <v>378</v>
      </c>
      <c r="F1129" s="58"/>
      <c r="G1129" s="52" t="s">
        <v>91</v>
      </c>
      <c r="H1129" s="52">
        <v>10</v>
      </c>
      <c r="I1129" s="52" t="s">
        <v>18</v>
      </c>
      <c r="J1129" s="52" t="s">
        <v>104</v>
      </c>
      <c r="K1129" s="56">
        <v>0</v>
      </c>
      <c r="L1129" s="56">
        <v>0</v>
      </c>
      <c r="M1129" s="56">
        <v>0</v>
      </c>
      <c r="N1129" s="52">
        <v>0</v>
      </c>
      <c r="O1129" s="52"/>
    </row>
    <row r="1130" spans="2:15" hidden="1" x14ac:dyDescent="0.25">
      <c r="B1130" s="56" t="s">
        <v>80</v>
      </c>
      <c r="C1130" s="56" t="s">
        <v>81</v>
      </c>
      <c r="D1130" s="56" t="s">
        <v>15</v>
      </c>
      <c r="E1130" s="56" t="s">
        <v>378</v>
      </c>
      <c r="F1130" s="58"/>
      <c r="G1130" s="52" t="s">
        <v>91</v>
      </c>
      <c r="H1130" s="52">
        <v>10</v>
      </c>
      <c r="I1130" s="51" t="s">
        <v>158</v>
      </c>
      <c r="J1130" s="51" t="s">
        <v>103</v>
      </c>
      <c r="K1130" s="56">
        <v>3</v>
      </c>
      <c r="L1130" s="56">
        <v>3</v>
      </c>
      <c r="M1130" s="56">
        <v>0</v>
      </c>
      <c r="N1130" s="52">
        <v>0</v>
      </c>
      <c r="O1130" s="52"/>
    </row>
    <row r="1131" spans="2:15" hidden="1" x14ac:dyDescent="0.25">
      <c r="B1131" s="56" t="s">
        <v>80</v>
      </c>
      <c r="C1131" s="56" t="s">
        <v>81</v>
      </c>
      <c r="D1131" s="56" t="s">
        <v>15</v>
      </c>
      <c r="E1131" s="56" t="s">
        <v>378</v>
      </c>
      <c r="F1131" s="58"/>
      <c r="G1131" s="52" t="s">
        <v>91</v>
      </c>
      <c r="H1131" s="52">
        <v>10</v>
      </c>
      <c r="I1131" s="51" t="s">
        <v>158</v>
      </c>
      <c r="J1131" s="51" t="s">
        <v>104</v>
      </c>
      <c r="K1131" s="56">
        <v>5</v>
      </c>
      <c r="L1131" s="56">
        <v>5</v>
      </c>
      <c r="M1131" s="56">
        <v>260</v>
      </c>
      <c r="N1131" s="52">
        <v>4945.83</v>
      </c>
      <c r="O1131" s="52"/>
    </row>
    <row r="1132" spans="2:15" hidden="1" x14ac:dyDescent="0.25">
      <c r="B1132" s="56" t="s">
        <v>80</v>
      </c>
      <c r="C1132" s="56" t="s">
        <v>81</v>
      </c>
      <c r="D1132" s="56" t="s">
        <v>15</v>
      </c>
      <c r="E1132" s="56" t="s">
        <v>378</v>
      </c>
      <c r="F1132" s="58"/>
      <c r="G1132" s="52" t="s">
        <v>91</v>
      </c>
      <c r="H1132" s="52">
        <v>10</v>
      </c>
      <c r="I1132" s="51" t="s">
        <v>18</v>
      </c>
      <c r="J1132" s="51" t="s">
        <v>105</v>
      </c>
      <c r="K1132" s="56">
        <v>0</v>
      </c>
      <c r="L1132" s="56">
        <v>0</v>
      </c>
      <c r="M1132" s="56">
        <v>0</v>
      </c>
      <c r="N1132" s="52">
        <v>0</v>
      </c>
      <c r="O1132" s="52"/>
    </row>
    <row r="1133" spans="2:15" hidden="1" x14ac:dyDescent="0.25">
      <c r="B1133" s="56" t="s">
        <v>27</v>
      </c>
      <c r="C1133" s="56" t="s">
        <v>28</v>
      </c>
      <c r="D1133" s="56" t="s">
        <v>26</v>
      </c>
      <c r="E1133" s="56" t="s">
        <v>378</v>
      </c>
      <c r="F1133" s="58"/>
      <c r="G1133" s="52" t="s">
        <v>91</v>
      </c>
      <c r="H1133" s="52">
        <v>10</v>
      </c>
      <c r="I1133" s="51" t="s">
        <v>158</v>
      </c>
      <c r="J1133" s="51" t="s">
        <v>103</v>
      </c>
      <c r="K1133" s="56">
        <v>61</v>
      </c>
      <c r="L1133" s="56">
        <v>20</v>
      </c>
      <c r="M1133" s="56">
        <v>9405</v>
      </c>
      <c r="N1133" s="51">
        <v>302619</v>
      </c>
      <c r="O1133" s="51">
        <v>0</v>
      </c>
    </row>
    <row r="1134" spans="2:15" hidden="1" x14ac:dyDescent="0.25">
      <c r="B1134" s="56" t="s">
        <v>27</v>
      </c>
      <c r="C1134" s="56" t="s">
        <v>28</v>
      </c>
      <c r="D1134" s="56" t="s">
        <v>26</v>
      </c>
      <c r="E1134" s="56" t="s">
        <v>378</v>
      </c>
      <c r="F1134" s="58"/>
      <c r="G1134" s="52" t="s">
        <v>91</v>
      </c>
      <c r="H1134" s="52">
        <v>10</v>
      </c>
      <c r="I1134" s="51" t="s">
        <v>158</v>
      </c>
      <c r="J1134" s="51" t="s">
        <v>104</v>
      </c>
      <c r="K1134" s="56">
        <v>3</v>
      </c>
      <c r="L1134" s="56">
        <v>42</v>
      </c>
      <c r="M1134" s="56">
        <v>103</v>
      </c>
      <c r="N1134" s="51">
        <v>5538</v>
      </c>
      <c r="O1134" s="51">
        <v>0</v>
      </c>
    </row>
    <row r="1135" spans="2:15" hidden="1" x14ac:dyDescent="0.25">
      <c r="B1135" s="56" t="s">
        <v>27</v>
      </c>
      <c r="C1135" s="56" t="s">
        <v>28</v>
      </c>
      <c r="D1135" s="56" t="s">
        <v>26</v>
      </c>
      <c r="E1135" s="56" t="s">
        <v>378</v>
      </c>
      <c r="F1135" s="58"/>
      <c r="G1135" s="52" t="s">
        <v>91</v>
      </c>
      <c r="H1135" s="52">
        <v>10</v>
      </c>
      <c r="I1135" s="51" t="s">
        <v>18</v>
      </c>
      <c r="J1135" s="51" t="s">
        <v>105</v>
      </c>
      <c r="K1135" s="56">
        <v>2</v>
      </c>
      <c r="L1135" s="56">
        <v>2</v>
      </c>
      <c r="M1135" s="56">
        <v>156</v>
      </c>
      <c r="N1135" s="51">
        <v>0</v>
      </c>
      <c r="O1135" s="51">
        <v>0</v>
      </c>
    </row>
    <row r="1136" spans="2:15" hidden="1" x14ac:dyDescent="0.25">
      <c r="B1136" s="56" t="s">
        <v>27</v>
      </c>
      <c r="C1136" s="56" t="s">
        <v>28</v>
      </c>
      <c r="D1136" s="56" t="s">
        <v>26</v>
      </c>
      <c r="E1136" s="56" t="s">
        <v>378</v>
      </c>
      <c r="F1136" s="58"/>
      <c r="G1136" s="52" t="s">
        <v>91</v>
      </c>
      <c r="H1136" s="52">
        <v>10</v>
      </c>
      <c r="I1136" s="51" t="s">
        <v>18</v>
      </c>
      <c r="J1136" s="51" t="s">
        <v>103</v>
      </c>
      <c r="K1136" s="56">
        <v>63</v>
      </c>
      <c r="L1136" s="56">
        <v>22</v>
      </c>
      <c r="M1136" s="56">
        <v>9561</v>
      </c>
      <c r="N1136" s="51">
        <v>302619</v>
      </c>
      <c r="O1136" s="51">
        <v>0</v>
      </c>
    </row>
    <row r="1137" spans="2:15" hidden="1" x14ac:dyDescent="0.25">
      <c r="B1137" s="56" t="s">
        <v>27</v>
      </c>
      <c r="C1137" s="56" t="s">
        <v>28</v>
      </c>
      <c r="D1137" s="56" t="s">
        <v>26</v>
      </c>
      <c r="E1137" s="56" t="s">
        <v>378</v>
      </c>
      <c r="F1137" s="58"/>
      <c r="G1137" s="52" t="s">
        <v>91</v>
      </c>
      <c r="H1137" s="52">
        <v>10</v>
      </c>
      <c r="I1137" s="52" t="s">
        <v>18</v>
      </c>
      <c r="J1137" s="52" t="s">
        <v>104</v>
      </c>
      <c r="K1137" s="56">
        <v>1</v>
      </c>
      <c r="L1137" s="56">
        <v>0</v>
      </c>
      <c r="M1137" s="56">
        <v>67</v>
      </c>
      <c r="N1137" s="51">
        <v>105</v>
      </c>
      <c r="O1137" s="51">
        <v>0</v>
      </c>
    </row>
    <row r="1138" spans="2:15" hidden="1" x14ac:dyDescent="0.25">
      <c r="B1138" s="56" t="s">
        <v>24</v>
      </c>
      <c r="C1138" s="56" t="s">
        <v>25</v>
      </c>
      <c r="D1138" s="56" t="s">
        <v>26</v>
      </c>
      <c r="E1138" s="56" t="s">
        <v>378</v>
      </c>
      <c r="F1138" s="58"/>
      <c r="G1138" s="52" t="s">
        <v>91</v>
      </c>
      <c r="H1138" s="52">
        <v>10</v>
      </c>
      <c r="I1138" s="51" t="s">
        <v>18</v>
      </c>
      <c r="J1138" s="51" t="s">
        <v>105</v>
      </c>
      <c r="K1138" s="56">
        <v>0</v>
      </c>
      <c r="L1138" s="56">
        <v>0</v>
      </c>
      <c r="M1138" s="56">
        <v>0</v>
      </c>
      <c r="N1138" s="52">
        <v>0</v>
      </c>
      <c r="O1138" s="52"/>
    </row>
    <row r="1139" spans="2:15" hidden="1" x14ac:dyDescent="0.25">
      <c r="B1139" s="56" t="s">
        <v>24</v>
      </c>
      <c r="C1139" s="56" t="s">
        <v>25</v>
      </c>
      <c r="D1139" s="56" t="s">
        <v>26</v>
      </c>
      <c r="E1139" s="56" t="s">
        <v>378</v>
      </c>
      <c r="F1139" s="58"/>
      <c r="G1139" s="52" t="s">
        <v>91</v>
      </c>
      <c r="H1139" s="52">
        <v>10</v>
      </c>
      <c r="I1139" s="51" t="s">
        <v>18</v>
      </c>
      <c r="J1139" s="51" t="s">
        <v>103</v>
      </c>
      <c r="K1139" s="56">
        <v>0</v>
      </c>
      <c r="L1139" s="56">
        <v>0</v>
      </c>
      <c r="M1139" s="56">
        <v>0</v>
      </c>
      <c r="N1139" s="52">
        <v>0</v>
      </c>
      <c r="O1139" s="52"/>
    </row>
    <row r="1140" spans="2:15" hidden="1" x14ac:dyDescent="0.25">
      <c r="B1140" s="56" t="s">
        <v>24</v>
      </c>
      <c r="C1140" s="56" t="s">
        <v>25</v>
      </c>
      <c r="D1140" s="56" t="s">
        <v>26</v>
      </c>
      <c r="E1140" s="56" t="s">
        <v>378</v>
      </c>
      <c r="F1140" s="58"/>
      <c r="G1140" s="52" t="s">
        <v>91</v>
      </c>
      <c r="H1140" s="52">
        <v>10</v>
      </c>
      <c r="I1140" s="52" t="s">
        <v>18</v>
      </c>
      <c r="J1140" s="52" t="s">
        <v>104</v>
      </c>
      <c r="K1140" s="56">
        <v>0</v>
      </c>
      <c r="L1140" s="56">
        <v>0</v>
      </c>
      <c r="M1140" s="56">
        <v>0</v>
      </c>
      <c r="N1140" s="52">
        <v>0</v>
      </c>
      <c r="O1140" s="52"/>
    </row>
    <row r="1141" spans="2:15" hidden="1" x14ac:dyDescent="0.25">
      <c r="B1141" s="56" t="s">
        <v>76</v>
      </c>
      <c r="C1141" s="56" t="s">
        <v>77</v>
      </c>
      <c r="D1141" s="56" t="s">
        <v>35</v>
      </c>
      <c r="E1141" s="56" t="s">
        <v>378</v>
      </c>
      <c r="F1141" s="58"/>
      <c r="G1141" s="52" t="s">
        <v>91</v>
      </c>
      <c r="H1141" s="52">
        <v>10</v>
      </c>
      <c r="I1141" s="51" t="s">
        <v>158</v>
      </c>
      <c r="J1141" s="51" t="s">
        <v>103</v>
      </c>
      <c r="K1141" s="56">
        <v>0</v>
      </c>
      <c r="L1141" s="56">
        <v>0</v>
      </c>
      <c r="M1141" s="56">
        <v>0</v>
      </c>
      <c r="N1141" s="56">
        <v>0</v>
      </c>
      <c r="O1141" s="52"/>
    </row>
    <row r="1142" spans="2:15" hidden="1" x14ac:dyDescent="0.25">
      <c r="B1142" s="56" t="s">
        <v>76</v>
      </c>
      <c r="C1142" s="56" t="s">
        <v>77</v>
      </c>
      <c r="D1142" s="56" t="s">
        <v>35</v>
      </c>
      <c r="E1142" s="56" t="s">
        <v>378</v>
      </c>
      <c r="F1142" s="58"/>
      <c r="G1142" s="52" t="s">
        <v>91</v>
      </c>
      <c r="H1142" s="52">
        <v>10</v>
      </c>
      <c r="I1142" s="51" t="s">
        <v>158</v>
      </c>
      <c r="J1142" s="51" t="s">
        <v>104</v>
      </c>
      <c r="K1142" s="56">
        <v>0</v>
      </c>
      <c r="L1142" s="56">
        <v>0</v>
      </c>
      <c r="M1142" s="56">
        <v>0</v>
      </c>
      <c r="N1142" s="56">
        <v>0</v>
      </c>
      <c r="O1142" s="52"/>
    </row>
    <row r="1143" spans="2:15" hidden="1" x14ac:dyDescent="0.25">
      <c r="B1143" s="56" t="s">
        <v>76</v>
      </c>
      <c r="C1143" s="56" t="s">
        <v>77</v>
      </c>
      <c r="D1143" s="56" t="s">
        <v>35</v>
      </c>
      <c r="E1143" s="56" t="s">
        <v>378</v>
      </c>
      <c r="F1143" s="58"/>
      <c r="G1143" s="52" t="s">
        <v>91</v>
      </c>
      <c r="H1143" s="52">
        <v>10</v>
      </c>
      <c r="I1143" s="51" t="s">
        <v>18</v>
      </c>
      <c r="J1143" s="51" t="s">
        <v>105</v>
      </c>
      <c r="K1143" s="56">
        <v>0</v>
      </c>
      <c r="L1143" s="56">
        <v>0</v>
      </c>
      <c r="M1143" s="56">
        <v>0</v>
      </c>
      <c r="N1143" s="56">
        <v>0</v>
      </c>
      <c r="O1143" s="52"/>
    </row>
    <row r="1144" spans="2:15" hidden="1" x14ac:dyDescent="0.25">
      <c r="B1144" s="56" t="s">
        <v>76</v>
      </c>
      <c r="C1144" s="56" t="s">
        <v>77</v>
      </c>
      <c r="D1144" s="56" t="s">
        <v>35</v>
      </c>
      <c r="E1144" s="56" t="s">
        <v>378</v>
      </c>
      <c r="F1144" s="58"/>
      <c r="G1144" s="52" t="s">
        <v>91</v>
      </c>
      <c r="H1144" s="52">
        <v>10</v>
      </c>
      <c r="I1144" s="51" t="s">
        <v>18</v>
      </c>
      <c r="J1144" s="51" t="s">
        <v>103</v>
      </c>
      <c r="K1144" s="56">
        <v>0</v>
      </c>
      <c r="L1144" s="56">
        <v>0</v>
      </c>
      <c r="M1144" s="56">
        <v>0</v>
      </c>
      <c r="N1144" s="56">
        <v>0</v>
      </c>
      <c r="O1144" s="52"/>
    </row>
    <row r="1145" spans="2:15" hidden="1" x14ac:dyDescent="0.25">
      <c r="B1145" s="56" t="s">
        <v>76</v>
      </c>
      <c r="C1145" s="56" t="s">
        <v>77</v>
      </c>
      <c r="D1145" s="56" t="s">
        <v>35</v>
      </c>
      <c r="E1145" s="56" t="s">
        <v>378</v>
      </c>
      <c r="F1145" s="58"/>
      <c r="G1145" s="52" t="s">
        <v>91</v>
      </c>
      <c r="H1145" s="52">
        <v>10</v>
      </c>
      <c r="I1145" s="52" t="s">
        <v>18</v>
      </c>
      <c r="J1145" s="52" t="s">
        <v>104</v>
      </c>
      <c r="K1145" s="56">
        <v>0</v>
      </c>
      <c r="L1145" s="56">
        <v>0</v>
      </c>
      <c r="M1145" s="56">
        <v>0</v>
      </c>
      <c r="N1145" s="56">
        <v>0</v>
      </c>
      <c r="O1145" s="52"/>
    </row>
    <row r="1146" spans="2:15" hidden="1" x14ac:dyDescent="0.25">
      <c r="B1146" s="56" t="s">
        <v>46</v>
      </c>
      <c r="C1146" s="56" t="s">
        <v>47</v>
      </c>
      <c r="D1146" s="56" t="s">
        <v>38</v>
      </c>
      <c r="E1146" s="56" t="s">
        <v>378</v>
      </c>
      <c r="F1146" s="58"/>
      <c r="G1146" s="52" t="s">
        <v>91</v>
      </c>
      <c r="H1146" s="52">
        <v>10</v>
      </c>
      <c r="I1146" s="51" t="s">
        <v>18</v>
      </c>
      <c r="J1146" s="51" t="s">
        <v>105</v>
      </c>
      <c r="K1146" s="56">
        <v>0</v>
      </c>
      <c r="L1146" s="56">
        <v>0</v>
      </c>
      <c r="M1146" s="56">
        <v>0</v>
      </c>
      <c r="N1146" s="51">
        <v>0</v>
      </c>
      <c r="O1146" s="52"/>
    </row>
    <row r="1147" spans="2:15" hidden="1" x14ac:dyDescent="0.25">
      <c r="B1147" s="56" t="s">
        <v>46</v>
      </c>
      <c r="C1147" s="56" t="s">
        <v>47</v>
      </c>
      <c r="D1147" s="56" t="s">
        <v>38</v>
      </c>
      <c r="E1147" s="56" t="s">
        <v>378</v>
      </c>
      <c r="F1147" s="58"/>
      <c r="G1147" s="52" t="s">
        <v>91</v>
      </c>
      <c r="H1147" s="52">
        <v>10</v>
      </c>
      <c r="I1147" s="51" t="s">
        <v>18</v>
      </c>
      <c r="J1147" s="51" t="s">
        <v>103</v>
      </c>
      <c r="K1147" s="56">
        <v>0</v>
      </c>
      <c r="L1147" s="56">
        <v>0</v>
      </c>
      <c r="M1147" s="56">
        <v>0</v>
      </c>
      <c r="N1147" s="51">
        <v>0</v>
      </c>
      <c r="O1147" s="52"/>
    </row>
    <row r="1148" spans="2:15" hidden="1" x14ac:dyDescent="0.25">
      <c r="B1148" s="56" t="s">
        <v>46</v>
      </c>
      <c r="C1148" s="56" t="s">
        <v>47</v>
      </c>
      <c r="D1148" s="56" t="s">
        <v>38</v>
      </c>
      <c r="E1148" s="56" t="s">
        <v>378</v>
      </c>
      <c r="F1148" s="58"/>
      <c r="G1148" s="52" t="s">
        <v>91</v>
      </c>
      <c r="H1148" s="52">
        <v>10</v>
      </c>
      <c r="I1148" s="52" t="s">
        <v>18</v>
      </c>
      <c r="J1148" s="52" t="s">
        <v>104</v>
      </c>
      <c r="K1148" s="56">
        <v>0</v>
      </c>
      <c r="L1148" s="56">
        <v>0</v>
      </c>
      <c r="M1148" s="56">
        <v>0</v>
      </c>
      <c r="N1148" s="51">
        <v>0</v>
      </c>
      <c r="O1148" s="52"/>
    </row>
    <row r="1149" spans="2:15" hidden="1" x14ac:dyDescent="0.25">
      <c r="B1149" s="56" t="s">
        <v>33</v>
      </c>
      <c r="C1149" s="56" t="s">
        <v>34</v>
      </c>
      <c r="D1149" s="56" t="s">
        <v>35</v>
      </c>
      <c r="E1149" s="56" t="s">
        <v>378</v>
      </c>
      <c r="F1149" s="58"/>
      <c r="G1149" s="52" t="s">
        <v>91</v>
      </c>
      <c r="H1149" s="52">
        <v>10</v>
      </c>
      <c r="I1149" s="51" t="s">
        <v>158</v>
      </c>
      <c r="J1149" s="51" t="s">
        <v>103</v>
      </c>
      <c r="K1149" s="56">
        <v>0</v>
      </c>
      <c r="L1149" s="56">
        <v>0</v>
      </c>
      <c r="M1149" s="56">
        <v>0</v>
      </c>
      <c r="N1149" s="51">
        <v>0</v>
      </c>
      <c r="O1149" s="52"/>
    </row>
    <row r="1150" spans="2:15" hidden="1" x14ac:dyDescent="0.25">
      <c r="B1150" s="56" t="s">
        <v>33</v>
      </c>
      <c r="C1150" s="56" t="s">
        <v>34</v>
      </c>
      <c r="D1150" s="56" t="s">
        <v>35</v>
      </c>
      <c r="E1150" s="56" t="s">
        <v>378</v>
      </c>
      <c r="F1150" s="58"/>
      <c r="G1150" s="52" t="s">
        <v>91</v>
      </c>
      <c r="H1150" s="52">
        <v>10</v>
      </c>
      <c r="I1150" s="51" t="s">
        <v>158</v>
      </c>
      <c r="J1150" s="51" t="s">
        <v>104</v>
      </c>
      <c r="K1150" s="56">
        <v>0</v>
      </c>
      <c r="L1150" s="56">
        <v>0</v>
      </c>
      <c r="M1150" s="56">
        <v>0</v>
      </c>
      <c r="N1150" s="51">
        <v>0</v>
      </c>
      <c r="O1150" s="52"/>
    </row>
    <row r="1151" spans="2:15" hidden="1" x14ac:dyDescent="0.25">
      <c r="B1151" s="56" t="s">
        <v>33</v>
      </c>
      <c r="C1151" s="56" t="s">
        <v>34</v>
      </c>
      <c r="D1151" s="56" t="s">
        <v>35</v>
      </c>
      <c r="E1151" s="56" t="s">
        <v>378</v>
      </c>
      <c r="F1151" s="58"/>
      <c r="G1151" s="52" t="s">
        <v>91</v>
      </c>
      <c r="H1151" s="52">
        <v>10</v>
      </c>
      <c r="I1151" s="51" t="s">
        <v>18</v>
      </c>
      <c r="J1151" s="51" t="s">
        <v>105</v>
      </c>
      <c r="K1151" s="56">
        <v>0</v>
      </c>
      <c r="L1151" s="56">
        <v>0</v>
      </c>
      <c r="M1151" s="56">
        <v>0</v>
      </c>
      <c r="N1151" s="51">
        <v>0</v>
      </c>
      <c r="O1151" s="52"/>
    </row>
    <row r="1152" spans="2:15" hidden="1" x14ac:dyDescent="0.25">
      <c r="B1152" s="56" t="s">
        <v>33</v>
      </c>
      <c r="C1152" s="56" t="s">
        <v>34</v>
      </c>
      <c r="D1152" s="56" t="s">
        <v>35</v>
      </c>
      <c r="E1152" s="56" t="s">
        <v>378</v>
      </c>
      <c r="F1152" s="58"/>
      <c r="G1152" s="52" t="s">
        <v>91</v>
      </c>
      <c r="H1152" s="52">
        <v>10</v>
      </c>
      <c r="I1152" s="51" t="s">
        <v>18</v>
      </c>
      <c r="J1152" s="51" t="s">
        <v>103</v>
      </c>
      <c r="K1152" s="56">
        <v>0</v>
      </c>
      <c r="L1152" s="56">
        <v>0</v>
      </c>
      <c r="M1152" s="56">
        <v>0</v>
      </c>
      <c r="N1152" s="51">
        <v>0</v>
      </c>
      <c r="O1152" s="52"/>
    </row>
    <row r="1153" spans="2:15" hidden="1" x14ac:dyDescent="0.25">
      <c r="B1153" s="56" t="s">
        <v>33</v>
      </c>
      <c r="C1153" s="56" t="s">
        <v>34</v>
      </c>
      <c r="D1153" s="56" t="s">
        <v>35</v>
      </c>
      <c r="E1153" s="56" t="s">
        <v>378</v>
      </c>
      <c r="F1153" s="58"/>
      <c r="G1153" s="52" t="s">
        <v>91</v>
      </c>
      <c r="H1153" s="52">
        <v>10</v>
      </c>
      <c r="I1153" s="52" t="s">
        <v>18</v>
      </c>
      <c r="J1153" s="52" t="s">
        <v>104</v>
      </c>
      <c r="K1153" s="56">
        <v>0</v>
      </c>
      <c r="L1153" s="56">
        <v>0</v>
      </c>
      <c r="M1153" s="56">
        <v>0</v>
      </c>
      <c r="N1153" s="51">
        <v>0</v>
      </c>
      <c r="O1153" s="52"/>
    </row>
    <row r="1154" spans="2:15" hidden="1" x14ac:dyDescent="0.25">
      <c r="B1154" s="56" t="s">
        <v>58</v>
      </c>
      <c r="C1154" s="56" t="s">
        <v>59</v>
      </c>
      <c r="D1154" s="56" t="s">
        <v>26</v>
      </c>
      <c r="E1154" s="56" t="s">
        <v>378</v>
      </c>
      <c r="F1154" s="58"/>
      <c r="G1154" s="52" t="s">
        <v>91</v>
      </c>
      <c r="H1154" s="52">
        <v>10</v>
      </c>
      <c r="I1154" s="51" t="s">
        <v>158</v>
      </c>
      <c r="J1154" s="51" t="s">
        <v>103</v>
      </c>
      <c r="K1154" s="56">
        <v>3</v>
      </c>
      <c r="L1154" s="56">
        <v>3</v>
      </c>
      <c r="M1154" s="56">
        <v>0</v>
      </c>
      <c r="N1154" s="51">
        <v>0</v>
      </c>
      <c r="O1154" s="52"/>
    </row>
    <row r="1155" spans="2:15" hidden="1" x14ac:dyDescent="0.25">
      <c r="B1155" s="56" t="s">
        <v>58</v>
      </c>
      <c r="C1155" s="56" t="s">
        <v>59</v>
      </c>
      <c r="D1155" s="56" t="s">
        <v>26</v>
      </c>
      <c r="E1155" s="56" t="s">
        <v>378</v>
      </c>
      <c r="F1155" s="58"/>
      <c r="G1155" s="52" t="s">
        <v>91</v>
      </c>
      <c r="H1155" s="52">
        <v>10</v>
      </c>
      <c r="I1155" s="51" t="s">
        <v>158</v>
      </c>
      <c r="J1155" s="51" t="s">
        <v>104</v>
      </c>
      <c r="K1155" s="56">
        <v>0</v>
      </c>
      <c r="L1155" s="56">
        <v>0</v>
      </c>
      <c r="M1155" s="56">
        <v>0</v>
      </c>
      <c r="N1155" s="51">
        <v>0</v>
      </c>
      <c r="O1155" s="52"/>
    </row>
    <row r="1156" spans="2:15" hidden="1" x14ac:dyDescent="0.25">
      <c r="B1156" s="56" t="s">
        <v>58</v>
      </c>
      <c r="C1156" s="56" t="s">
        <v>59</v>
      </c>
      <c r="D1156" s="56" t="s">
        <v>26</v>
      </c>
      <c r="E1156" s="56" t="s">
        <v>378</v>
      </c>
      <c r="F1156" s="58"/>
      <c r="G1156" s="52" t="s">
        <v>91</v>
      </c>
      <c r="H1156" s="52">
        <v>10</v>
      </c>
      <c r="I1156" s="51" t="s">
        <v>18</v>
      </c>
      <c r="J1156" s="51" t="s">
        <v>105</v>
      </c>
      <c r="K1156" s="56">
        <v>0</v>
      </c>
      <c r="L1156" s="56">
        <v>0</v>
      </c>
      <c r="M1156" s="56">
        <v>0</v>
      </c>
      <c r="N1156" s="51">
        <v>0</v>
      </c>
      <c r="O1156" s="52"/>
    </row>
    <row r="1157" spans="2:15" hidden="1" x14ac:dyDescent="0.25">
      <c r="B1157" s="56" t="s">
        <v>58</v>
      </c>
      <c r="C1157" s="56" t="s">
        <v>59</v>
      </c>
      <c r="D1157" s="56" t="s">
        <v>26</v>
      </c>
      <c r="E1157" s="56" t="s">
        <v>378</v>
      </c>
      <c r="F1157" s="58"/>
      <c r="G1157" s="52" t="s">
        <v>91</v>
      </c>
      <c r="H1157" s="52">
        <v>10</v>
      </c>
      <c r="I1157" s="51" t="s">
        <v>18</v>
      </c>
      <c r="J1157" s="51" t="s">
        <v>103</v>
      </c>
      <c r="K1157" s="56">
        <v>0</v>
      </c>
      <c r="L1157" s="56">
        <v>0</v>
      </c>
      <c r="M1157" s="56">
        <v>0</v>
      </c>
      <c r="N1157" s="51">
        <v>0</v>
      </c>
      <c r="O1157" s="52"/>
    </row>
    <row r="1158" spans="2:15" hidden="1" x14ac:dyDescent="0.25">
      <c r="B1158" s="56" t="s">
        <v>58</v>
      </c>
      <c r="C1158" s="56" t="s">
        <v>59</v>
      </c>
      <c r="D1158" s="56" t="s">
        <v>26</v>
      </c>
      <c r="E1158" s="56" t="s">
        <v>378</v>
      </c>
      <c r="F1158" s="58"/>
      <c r="G1158" s="52" t="s">
        <v>91</v>
      </c>
      <c r="H1158" s="52">
        <v>10</v>
      </c>
      <c r="I1158" s="52" t="s">
        <v>18</v>
      </c>
      <c r="J1158" s="52" t="s">
        <v>104</v>
      </c>
      <c r="K1158" s="56">
        <v>0</v>
      </c>
      <c r="L1158" s="56">
        <v>0</v>
      </c>
      <c r="M1158" s="56">
        <v>0</v>
      </c>
      <c r="N1158" s="51">
        <v>0</v>
      </c>
      <c r="O1158" s="52"/>
    </row>
    <row r="1159" spans="2:15" hidden="1" x14ac:dyDescent="0.25">
      <c r="B1159" s="56" t="s">
        <v>62</v>
      </c>
      <c r="C1159" s="56" t="s">
        <v>63</v>
      </c>
      <c r="D1159" s="56" t="s">
        <v>15</v>
      </c>
      <c r="E1159" s="56" t="s">
        <v>378</v>
      </c>
      <c r="F1159" s="58"/>
      <c r="G1159" s="52" t="s">
        <v>91</v>
      </c>
      <c r="H1159" s="52">
        <v>10</v>
      </c>
      <c r="I1159" s="51" t="s">
        <v>158</v>
      </c>
      <c r="J1159" s="51" t="s">
        <v>103</v>
      </c>
      <c r="K1159" s="56">
        <v>3</v>
      </c>
      <c r="L1159" s="56">
        <v>0</v>
      </c>
      <c r="M1159" s="56">
        <v>558</v>
      </c>
      <c r="N1159" s="52">
        <v>0</v>
      </c>
      <c r="O1159" s="52"/>
    </row>
    <row r="1160" spans="2:15" hidden="1" x14ac:dyDescent="0.25">
      <c r="B1160" s="56" t="s">
        <v>62</v>
      </c>
      <c r="C1160" s="56" t="s">
        <v>63</v>
      </c>
      <c r="D1160" s="56" t="s">
        <v>15</v>
      </c>
      <c r="E1160" s="56" t="s">
        <v>378</v>
      </c>
      <c r="F1160" s="58"/>
      <c r="G1160" s="52" t="s">
        <v>91</v>
      </c>
      <c r="H1160" s="52">
        <v>10</v>
      </c>
      <c r="I1160" s="51" t="s">
        <v>158</v>
      </c>
      <c r="J1160" s="51" t="s">
        <v>104</v>
      </c>
      <c r="K1160" s="56">
        <v>0</v>
      </c>
      <c r="L1160" s="56">
        <v>0</v>
      </c>
      <c r="M1160" s="56">
        <v>0</v>
      </c>
      <c r="N1160" s="52">
        <v>0</v>
      </c>
      <c r="O1160" s="52"/>
    </row>
    <row r="1161" spans="2:15" hidden="1" x14ac:dyDescent="0.25">
      <c r="B1161" s="56" t="s">
        <v>62</v>
      </c>
      <c r="C1161" s="56" t="s">
        <v>63</v>
      </c>
      <c r="D1161" s="56" t="s">
        <v>15</v>
      </c>
      <c r="E1161" s="56" t="s">
        <v>378</v>
      </c>
      <c r="F1161" s="58"/>
      <c r="G1161" s="52" t="s">
        <v>91</v>
      </c>
      <c r="H1161" s="52">
        <v>10</v>
      </c>
      <c r="I1161" s="51" t="s">
        <v>18</v>
      </c>
      <c r="J1161" s="51" t="s">
        <v>105</v>
      </c>
      <c r="K1161" s="56">
        <v>0</v>
      </c>
      <c r="L1161" s="56">
        <v>0</v>
      </c>
      <c r="M1161" s="56">
        <v>0</v>
      </c>
      <c r="N1161" s="52">
        <v>0</v>
      </c>
      <c r="O1161" s="52"/>
    </row>
    <row r="1162" spans="2:15" hidden="1" x14ac:dyDescent="0.25">
      <c r="B1162" s="56" t="s">
        <v>62</v>
      </c>
      <c r="C1162" s="56" t="s">
        <v>63</v>
      </c>
      <c r="D1162" s="56" t="s">
        <v>15</v>
      </c>
      <c r="E1162" s="56" t="s">
        <v>378</v>
      </c>
      <c r="F1162" s="58"/>
      <c r="G1162" s="52" t="s">
        <v>91</v>
      </c>
      <c r="H1162" s="52">
        <v>10</v>
      </c>
      <c r="I1162" s="51" t="s">
        <v>18</v>
      </c>
      <c r="J1162" s="51" t="s">
        <v>103</v>
      </c>
      <c r="K1162" s="56">
        <v>1</v>
      </c>
      <c r="L1162" s="56">
        <v>1</v>
      </c>
      <c r="M1162" s="56">
        <v>190</v>
      </c>
      <c r="N1162" s="52">
        <v>0</v>
      </c>
      <c r="O1162" s="52"/>
    </row>
    <row r="1163" spans="2:15" hidden="1" x14ac:dyDescent="0.25">
      <c r="B1163" s="56" t="s">
        <v>62</v>
      </c>
      <c r="C1163" s="56" t="s">
        <v>63</v>
      </c>
      <c r="D1163" s="56" t="s">
        <v>15</v>
      </c>
      <c r="E1163" s="56" t="s">
        <v>378</v>
      </c>
      <c r="F1163" s="58"/>
      <c r="G1163" s="52" t="s">
        <v>91</v>
      </c>
      <c r="H1163" s="52">
        <v>10</v>
      </c>
      <c r="I1163" s="51" t="s">
        <v>18</v>
      </c>
      <c r="J1163" s="51" t="s">
        <v>104</v>
      </c>
      <c r="K1163" s="56">
        <v>0</v>
      </c>
      <c r="L1163" s="56">
        <v>0</v>
      </c>
      <c r="M1163" s="56">
        <v>0</v>
      </c>
      <c r="N1163" s="52">
        <v>0</v>
      </c>
      <c r="O1163" s="52"/>
    </row>
    <row r="1164" spans="2:15" hidden="1" x14ac:dyDescent="0.25">
      <c r="B1164" s="56" t="s">
        <v>62</v>
      </c>
      <c r="C1164" s="56" t="s">
        <v>63</v>
      </c>
      <c r="D1164" s="56" t="s">
        <v>15</v>
      </c>
      <c r="E1164" s="56" t="s">
        <v>378</v>
      </c>
      <c r="F1164" s="58"/>
      <c r="G1164" s="52" t="s">
        <v>91</v>
      </c>
      <c r="H1164" s="52">
        <v>10</v>
      </c>
      <c r="I1164" s="51" t="s">
        <v>158</v>
      </c>
      <c r="J1164" s="51" t="s">
        <v>104</v>
      </c>
      <c r="K1164" s="56">
        <v>0</v>
      </c>
      <c r="L1164" s="56">
        <v>0</v>
      </c>
      <c r="M1164" s="56">
        <v>0</v>
      </c>
      <c r="N1164" s="52">
        <v>0</v>
      </c>
      <c r="O1164" s="52"/>
    </row>
    <row r="1165" spans="2:15" hidden="1" x14ac:dyDescent="0.25">
      <c r="B1165" s="56" t="s">
        <v>62</v>
      </c>
      <c r="C1165" s="56" t="s">
        <v>63</v>
      </c>
      <c r="D1165" s="56" t="s">
        <v>15</v>
      </c>
      <c r="E1165" s="56" t="s">
        <v>378</v>
      </c>
      <c r="F1165" s="58"/>
      <c r="G1165" s="52" t="s">
        <v>91</v>
      </c>
      <c r="H1165" s="52">
        <v>10</v>
      </c>
      <c r="I1165" s="51" t="s">
        <v>18</v>
      </c>
      <c r="J1165" s="51" t="s">
        <v>105</v>
      </c>
      <c r="K1165" s="56">
        <v>0</v>
      </c>
      <c r="L1165" s="56">
        <v>0</v>
      </c>
      <c r="M1165" s="56">
        <v>0</v>
      </c>
      <c r="N1165" s="52">
        <v>0</v>
      </c>
      <c r="O1165" s="52"/>
    </row>
    <row r="1166" spans="2:15" hidden="1" x14ac:dyDescent="0.25">
      <c r="B1166" s="56" t="s">
        <v>62</v>
      </c>
      <c r="C1166" s="56" t="s">
        <v>63</v>
      </c>
      <c r="D1166" s="56" t="s">
        <v>15</v>
      </c>
      <c r="E1166" s="56" t="s">
        <v>378</v>
      </c>
      <c r="F1166" s="58"/>
      <c r="G1166" s="52" t="s">
        <v>91</v>
      </c>
      <c r="H1166" s="52">
        <v>10</v>
      </c>
      <c r="I1166" s="51" t="s">
        <v>18</v>
      </c>
      <c r="J1166" s="51" t="s">
        <v>103</v>
      </c>
      <c r="K1166" s="56">
        <v>0</v>
      </c>
      <c r="L1166" s="56">
        <v>0</v>
      </c>
      <c r="M1166" s="56">
        <v>0</v>
      </c>
      <c r="N1166" s="52">
        <v>0</v>
      </c>
      <c r="O1166" s="52"/>
    </row>
    <row r="1167" spans="2:15" hidden="1" x14ac:dyDescent="0.25">
      <c r="B1167" s="56" t="s">
        <v>62</v>
      </c>
      <c r="C1167" s="56" t="s">
        <v>63</v>
      </c>
      <c r="D1167" s="56" t="s">
        <v>15</v>
      </c>
      <c r="E1167" s="56" t="s">
        <v>378</v>
      </c>
      <c r="F1167" s="58"/>
      <c r="G1167" s="52" t="s">
        <v>91</v>
      </c>
      <c r="H1167" s="52">
        <v>10</v>
      </c>
      <c r="I1167" s="51" t="s">
        <v>18</v>
      </c>
      <c r="J1167" s="51" t="s">
        <v>104</v>
      </c>
      <c r="K1167" s="56">
        <v>0</v>
      </c>
      <c r="L1167" s="56">
        <v>0</v>
      </c>
      <c r="M1167" s="56">
        <v>0</v>
      </c>
      <c r="N1167" s="52">
        <v>0</v>
      </c>
      <c r="O1167" s="52"/>
    </row>
    <row r="1168" spans="2:15" x14ac:dyDescent="0.25">
      <c r="B1168" s="56" t="s">
        <v>66</v>
      </c>
      <c r="C1168" s="56" t="s">
        <v>67</v>
      </c>
      <c r="D1168" s="56" t="s">
        <v>35</v>
      </c>
      <c r="E1168" s="56" t="s">
        <v>378</v>
      </c>
      <c r="F1168" s="58"/>
      <c r="G1168" s="52" t="s">
        <v>91</v>
      </c>
      <c r="H1168" s="52">
        <v>10</v>
      </c>
      <c r="I1168" s="51" t="s">
        <v>18</v>
      </c>
      <c r="J1168" s="51" t="s">
        <v>105</v>
      </c>
      <c r="K1168" s="56">
        <v>0</v>
      </c>
      <c r="L1168" s="56">
        <v>0</v>
      </c>
      <c r="M1168" s="56">
        <v>0</v>
      </c>
      <c r="N1168" s="51">
        <v>0</v>
      </c>
      <c r="O1168" s="52"/>
    </row>
    <row r="1169" spans="2:15" x14ac:dyDescent="0.25">
      <c r="B1169" s="56" t="s">
        <v>66</v>
      </c>
      <c r="C1169" s="56" t="s">
        <v>67</v>
      </c>
      <c r="D1169" s="56" t="s">
        <v>35</v>
      </c>
      <c r="E1169" s="56" t="s">
        <v>378</v>
      </c>
      <c r="F1169" s="58"/>
      <c r="G1169" s="52" t="s">
        <v>91</v>
      </c>
      <c r="H1169" s="52">
        <v>10</v>
      </c>
      <c r="I1169" s="51" t="s">
        <v>18</v>
      </c>
      <c r="J1169" s="51" t="s">
        <v>103</v>
      </c>
      <c r="K1169" s="56">
        <v>0</v>
      </c>
      <c r="L1169" s="56">
        <v>0</v>
      </c>
      <c r="M1169" s="56">
        <v>0</v>
      </c>
      <c r="N1169" s="51">
        <v>0</v>
      </c>
      <c r="O1169" s="52"/>
    </row>
    <row r="1170" spans="2:15" x14ac:dyDescent="0.25">
      <c r="B1170" s="56" t="s">
        <v>66</v>
      </c>
      <c r="C1170" s="56" t="s">
        <v>67</v>
      </c>
      <c r="D1170" s="56" t="s">
        <v>35</v>
      </c>
      <c r="E1170" s="56" t="s">
        <v>378</v>
      </c>
      <c r="F1170" s="58"/>
      <c r="G1170" s="52" t="s">
        <v>91</v>
      </c>
      <c r="H1170" s="52">
        <v>10</v>
      </c>
      <c r="I1170" s="52" t="s">
        <v>18</v>
      </c>
      <c r="J1170" s="52" t="s">
        <v>104</v>
      </c>
      <c r="K1170" s="56">
        <v>0</v>
      </c>
      <c r="L1170" s="56">
        <v>0</v>
      </c>
      <c r="M1170" s="56">
        <v>0</v>
      </c>
      <c r="N1170" s="51">
        <v>0</v>
      </c>
      <c r="O1170" s="52"/>
    </row>
    <row r="1171" spans="2:15" hidden="1" x14ac:dyDescent="0.25">
      <c r="B1171" s="56" t="s">
        <v>41</v>
      </c>
      <c r="C1171" s="56" t="s">
        <v>42</v>
      </c>
      <c r="D1171" s="56" t="s">
        <v>38</v>
      </c>
      <c r="E1171" s="56" t="s">
        <v>378</v>
      </c>
      <c r="F1171" s="58"/>
      <c r="G1171" s="52" t="s">
        <v>91</v>
      </c>
      <c r="H1171" s="52">
        <v>10</v>
      </c>
      <c r="I1171" s="51" t="s">
        <v>158</v>
      </c>
      <c r="J1171" s="51" t="s">
        <v>103</v>
      </c>
      <c r="K1171" s="56">
        <v>9</v>
      </c>
      <c r="L1171" s="56">
        <v>9</v>
      </c>
      <c r="M1171" s="56">
        <v>0</v>
      </c>
      <c r="N1171" s="51">
        <v>0</v>
      </c>
      <c r="O1171" s="52"/>
    </row>
    <row r="1172" spans="2:15" hidden="1" x14ac:dyDescent="0.25">
      <c r="B1172" s="56" t="s">
        <v>41</v>
      </c>
      <c r="C1172" s="56" t="s">
        <v>42</v>
      </c>
      <c r="D1172" s="56" t="s">
        <v>38</v>
      </c>
      <c r="E1172" s="56" t="s">
        <v>378</v>
      </c>
      <c r="F1172" s="58"/>
      <c r="G1172" s="52" t="s">
        <v>91</v>
      </c>
      <c r="H1172" s="52">
        <v>10</v>
      </c>
      <c r="I1172" s="51" t="s">
        <v>158</v>
      </c>
      <c r="J1172" s="51" t="s">
        <v>104</v>
      </c>
      <c r="K1172" s="56">
        <v>0</v>
      </c>
      <c r="L1172" s="56">
        <v>0</v>
      </c>
      <c r="M1172" s="56">
        <v>0</v>
      </c>
      <c r="N1172" s="51">
        <v>0</v>
      </c>
      <c r="O1172" s="52"/>
    </row>
    <row r="1173" spans="2:15" hidden="1" x14ac:dyDescent="0.25">
      <c r="B1173" s="56" t="s">
        <v>41</v>
      </c>
      <c r="C1173" s="56" t="s">
        <v>42</v>
      </c>
      <c r="D1173" s="56" t="s">
        <v>38</v>
      </c>
      <c r="E1173" s="56" t="s">
        <v>378</v>
      </c>
      <c r="F1173" s="58"/>
      <c r="G1173" s="52" t="s">
        <v>91</v>
      </c>
      <c r="H1173" s="52">
        <v>10</v>
      </c>
      <c r="I1173" s="51" t="s">
        <v>18</v>
      </c>
      <c r="J1173" s="51" t="s">
        <v>105</v>
      </c>
      <c r="K1173" s="56">
        <v>0</v>
      </c>
      <c r="L1173" s="56">
        <v>0</v>
      </c>
      <c r="M1173" s="56">
        <v>0</v>
      </c>
      <c r="N1173" s="51">
        <v>0</v>
      </c>
      <c r="O1173" s="52"/>
    </row>
    <row r="1174" spans="2:15" hidden="1" x14ac:dyDescent="0.25">
      <c r="B1174" s="56" t="s">
        <v>41</v>
      </c>
      <c r="C1174" s="56" t="s">
        <v>42</v>
      </c>
      <c r="D1174" s="56" t="s">
        <v>38</v>
      </c>
      <c r="E1174" s="56" t="s">
        <v>378</v>
      </c>
      <c r="F1174" s="58"/>
      <c r="G1174" s="52" t="s">
        <v>91</v>
      </c>
      <c r="H1174" s="52">
        <v>10</v>
      </c>
      <c r="I1174" s="51" t="s">
        <v>18</v>
      </c>
      <c r="J1174" s="51" t="s">
        <v>103</v>
      </c>
      <c r="K1174" s="56">
        <v>0</v>
      </c>
      <c r="L1174" s="56">
        <v>0</v>
      </c>
      <c r="M1174" s="56">
        <v>0</v>
      </c>
      <c r="N1174" s="51">
        <v>0</v>
      </c>
      <c r="O1174" s="52"/>
    </row>
    <row r="1175" spans="2:15" hidden="1" x14ac:dyDescent="0.25">
      <c r="B1175" s="56" t="s">
        <v>41</v>
      </c>
      <c r="C1175" s="56" t="s">
        <v>42</v>
      </c>
      <c r="D1175" s="56" t="s">
        <v>38</v>
      </c>
      <c r="E1175" s="56" t="s">
        <v>378</v>
      </c>
      <c r="F1175" s="58"/>
      <c r="G1175" s="52" t="s">
        <v>91</v>
      </c>
      <c r="H1175" s="52">
        <v>10</v>
      </c>
      <c r="I1175" s="52" t="s">
        <v>18</v>
      </c>
      <c r="J1175" s="52" t="s">
        <v>104</v>
      </c>
      <c r="K1175" s="56">
        <v>0</v>
      </c>
      <c r="L1175" s="56">
        <v>0</v>
      </c>
      <c r="M1175" s="56">
        <v>0</v>
      </c>
      <c r="N1175" s="51">
        <v>0</v>
      </c>
      <c r="O1175" s="52"/>
    </row>
    <row r="1176" spans="2:15" hidden="1" x14ac:dyDescent="0.25">
      <c r="B1176" s="56" t="s">
        <v>13</v>
      </c>
      <c r="C1176" s="56" t="s">
        <v>14</v>
      </c>
      <c r="D1176" s="56" t="s">
        <v>99</v>
      </c>
      <c r="E1176" s="56" t="s">
        <v>378</v>
      </c>
      <c r="F1176" s="58"/>
      <c r="G1176" s="51" t="s">
        <v>91</v>
      </c>
      <c r="H1176" s="52">
        <v>10</v>
      </c>
      <c r="I1176" s="51" t="s">
        <v>18</v>
      </c>
      <c r="J1176" s="51" t="s">
        <v>105</v>
      </c>
      <c r="K1176" s="56">
        <v>0</v>
      </c>
      <c r="L1176" s="56">
        <v>0</v>
      </c>
      <c r="M1176" s="56">
        <v>0</v>
      </c>
      <c r="N1176" s="51">
        <v>0</v>
      </c>
      <c r="O1176" s="52"/>
    </row>
    <row r="1177" spans="2:15" hidden="1" x14ac:dyDescent="0.25">
      <c r="B1177" s="56" t="s">
        <v>13</v>
      </c>
      <c r="C1177" s="56" t="s">
        <v>14</v>
      </c>
      <c r="D1177" s="56" t="s">
        <v>99</v>
      </c>
      <c r="E1177" s="56" t="s">
        <v>378</v>
      </c>
      <c r="F1177" s="58"/>
      <c r="G1177" s="51" t="s">
        <v>91</v>
      </c>
      <c r="H1177" s="52">
        <v>10</v>
      </c>
      <c r="I1177" s="51" t="s">
        <v>18</v>
      </c>
      <c r="J1177" s="51" t="s">
        <v>103</v>
      </c>
      <c r="K1177" s="56">
        <v>0</v>
      </c>
      <c r="L1177" s="56">
        <v>0</v>
      </c>
      <c r="M1177" s="56">
        <v>0</v>
      </c>
      <c r="N1177" s="51">
        <v>0</v>
      </c>
      <c r="O1177" s="52"/>
    </row>
    <row r="1178" spans="2:15" hidden="1" x14ac:dyDescent="0.25">
      <c r="B1178" s="56" t="s">
        <v>13</v>
      </c>
      <c r="C1178" s="56" t="s">
        <v>14</v>
      </c>
      <c r="D1178" s="56" t="s">
        <v>99</v>
      </c>
      <c r="E1178" s="56" t="s">
        <v>378</v>
      </c>
      <c r="F1178" s="58"/>
      <c r="G1178" s="51" t="s">
        <v>91</v>
      </c>
      <c r="H1178" s="52">
        <v>10</v>
      </c>
      <c r="I1178" s="52" t="s">
        <v>18</v>
      </c>
      <c r="J1178" s="52" t="s">
        <v>104</v>
      </c>
      <c r="K1178" s="56">
        <v>0</v>
      </c>
      <c r="L1178" s="56">
        <v>0</v>
      </c>
      <c r="M1178" s="56">
        <v>0</v>
      </c>
      <c r="N1178" s="51">
        <v>0</v>
      </c>
      <c r="O1178" s="52"/>
    </row>
    <row r="1179" spans="2:15" hidden="1" x14ac:dyDescent="0.25">
      <c r="B1179" s="56" t="s">
        <v>50</v>
      </c>
      <c r="C1179" s="56" t="s">
        <v>51</v>
      </c>
      <c r="D1179" s="56" t="s">
        <v>45</v>
      </c>
      <c r="E1179" s="56" t="s">
        <v>378</v>
      </c>
      <c r="F1179" s="58"/>
      <c r="G1179" s="52" t="s">
        <v>91</v>
      </c>
      <c r="H1179" s="52">
        <v>10</v>
      </c>
      <c r="I1179" s="51" t="s">
        <v>18</v>
      </c>
      <c r="J1179" s="51" t="s">
        <v>105</v>
      </c>
      <c r="K1179" s="56">
        <v>0</v>
      </c>
      <c r="L1179" s="56">
        <v>0</v>
      </c>
      <c r="M1179" s="56">
        <v>0</v>
      </c>
      <c r="N1179" s="52">
        <v>0</v>
      </c>
      <c r="O1179" s="52"/>
    </row>
    <row r="1180" spans="2:15" hidden="1" x14ac:dyDescent="0.25">
      <c r="B1180" s="56" t="s">
        <v>50</v>
      </c>
      <c r="C1180" s="56" t="s">
        <v>51</v>
      </c>
      <c r="D1180" s="56" t="s">
        <v>45</v>
      </c>
      <c r="E1180" s="56" t="s">
        <v>378</v>
      </c>
      <c r="F1180" s="58"/>
      <c r="G1180" s="52" t="s">
        <v>91</v>
      </c>
      <c r="H1180" s="52">
        <v>10</v>
      </c>
      <c r="I1180" s="51" t="s">
        <v>18</v>
      </c>
      <c r="J1180" s="51" t="s">
        <v>103</v>
      </c>
      <c r="K1180" s="56">
        <v>0</v>
      </c>
      <c r="L1180" s="56">
        <v>0</v>
      </c>
      <c r="M1180" s="56">
        <v>0</v>
      </c>
      <c r="N1180" s="52">
        <v>0</v>
      </c>
      <c r="O1180" s="52"/>
    </row>
    <row r="1181" spans="2:15" hidden="1" x14ac:dyDescent="0.25">
      <c r="B1181" s="56" t="s">
        <v>50</v>
      </c>
      <c r="C1181" s="56" t="s">
        <v>51</v>
      </c>
      <c r="D1181" s="56" t="s">
        <v>45</v>
      </c>
      <c r="E1181" s="56" t="s">
        <v>378</v>
      </c>
      <c r="F1181" s="58"/>
      <c r="G1181" s="52" t="s">
        <v>91</v>
      </c>
      <c r="H1181" s="52">
        <v>10</v>
      </c>
      <c r="I1181" s="51" t="s">
        <v>18</v>
      </c>
      <c r="J1181" s="51" t="s">
        <v>104</v>
      </c>
      <c r="K1181" s="56">
        <v>0</v>
      </c>
      <c r="L1181" s="56">
        <v>0</v>
      </c>
      <c r="M1181" s="56">
        <v>0</v>
      </c>
      <c r="N1181" s="52">
        <v>0</v>
      </c>
      <c r="O1181" s="52"/>
    </row>
    <row r="1182" spans="2:15" hidden="1" x14ac:dyDescent="0.25">
      <c r="B1182" s="56" t="s">
        <v>29</v>
      </c>
      <c r="C1182" s="56" t="s">
        <v>30</v>
      </c>
      <c r="D1182" s="56" t="s">
        <v>26</v>
      </c>
      <c r="E1182" s="56" t="s">
        <v>378</v>
      </c>
      <c r="F1182" s="58"/>
      <c r="G1182" s="52" t="s">
        <v>91</v>
      </c>
      <c r="H1182" s="52">
        <v>10</v>
      </c>
      <c r="I1182" s="51" t="s">
        <v>158</v>
      </c>
      <c r="J1182" s="51" t="s">
        <v>103</v>
      </c>
      <c r="K1182" s="56">
        <v>1</v>
      </c>
      <c r="L1182" s="56">
        <v>1</v>
      </c>
      <c r="M1182" s="56">
        <v>194</v>
      </c>
      <c r="N1182" s="52">
        <v>1</v>
      </c>
      <c r="O1182" s="52"/>
    </row>
    <row r="1183" spans="2:15" hidden="1" x14ac:dyDescent="0.25">
      <c r="B1183" s="56" t="s">
        <v>29</v>
      </c>
      <c r="C1183" s="56" t="s">
        <v>30</v>
      </c>
      <c r="D1183" s="56" t="s">
        <v>26</v>
      </c>
      <c r="E1183" s="56" t="s">
        <v>378</v>
      </c>
      <c r="F1183" s="58"/>
      <c r="G1183" s="52" t="s">
        <v>91</v>
      </c>
      <c r="H1183" s="52">
        <v>10</v>
      </c>
      <c r="I1183" s="51" t="s">
        <v>158</v>
      </c>
      <c r="J1183" s="51" t="s">
        <v>104</v>
      </c>
      <c r="K1183" s="56">
        <v>10</v>
      </c>
      <c r="L1183" s="56">
        <v>10</v>
      </c>
      <c r="M1183" s="56">
        <v>1975</v>
      </c>
      <c r="N1183" s="52">
        <v>35954.133699999998</v>
      </c>
      <c r="O1183" s="52"/>
    </row>
    <row r="1184" spans="2:15" hidden="1" x14ac:dyDescent="0.25">
      <c r="B1184" s="56" t="s">
        <v>29</v>
      </c>
      <c r="C1184" s="56" t="s">
        <v>30</v>
      </c>
      <c r="D1184" s="56" t="s">
        <v>26</v>
      </c>
      <c r="E1184" s="56" t="s">
        <v>378</v>
      </c>
      <c r="F1184" s="58"/>
      <c r="G1184" s="52" t="s">
        <v>91</v>
      </c>
      <c r="H1184" s="52">
        <v>10</v>
      </c>
      <c r="I1184" s="51" t="s">
        <v>18</v>
      </c>
      <c r="J1184" s="51" t="s">
        <v>105</v>
      </c>
      <c r="K1184" s="56">
        <v>0</v>
      </c>
      <c r="L1184" s="56">
        <v>0</v>
      </c>
      <c r="M1184" s="56">
        <v>0</v>
      </c>
      <c r="N1184" s="52">
        <v>0</v>
      </c>
      <c r="O1184" s="52"/>
    </row>
    <row r="1185" spans="2:15" hidden="1" x14ac:dyDescent="0.25">
      <c r="B1185" s="56" t="s">
        <v>29</v>
      </c>
      <c r="C1185" s="56" t="s">
        <v>30</v>
      </c>
      <c r="D1185" s="56" t="s">
        <v>26</v>
      </c>
      <c r="E1185" s="56" t="s">
        <v>378</v>
      </c>
      <c r="F1185" s="58"/>
      <c r="G1185" s="52" t="s">
        <v>91</v>
      </c>
      <c r="H1185" s="52">
        <v>10</v>
      </c>
      <c r="I1185" s="51" t="s">
        <v>18</v>
      </c>
      <c r="J1185" s="51" t="s">
        <v>103</v>
      </c>
      <c r="K1185" s="56">
        <v>0</v>
      </c>
      <c r="L1185" s="56">
        <v>0</v>
      </c>
      <c r="M1185" s="56">
        <v>0</v>
      </c>
      <c r="N1185" s="52">
        <v>0</v>
      </c>
      <c r="O1185" s="52"/>
    </row>
    <row r="1186" spans="2:15" hidden="1" x14ac:dyDescent="0.25">
      <c r="B1186" s="56" t="s">
        <v>29</v>
      </c>
      <c r="C1186" s="56" t="s">
        <v>30</v>
      </c>
      <c r="D1186" s="56" t="s">
        <v>26</v>
      </c>
      <c r="E1186" s="56" t="s">
        <v>378</v>
      </c>
      <c r="F1186" s="58"/>
      <c r="G1186" s="52" t="s">
        <v>91</v>
      </c>
      <c r="H1186" s="52">
        <v>10</v>
      </c>
      <c r="I1186" s="51" t="s">
        <v>18</v>
      </c>
      <c r="J1186" s="51" t="s">
        <v>104</v>
      </c>
      <c r="K1186" s="56">
        <v>0</v>
      </c>
      <c r="L1186" s="56">
        <v>0</v>
      </c>
      <c r="M1186" s="56">
        <v>0</v>
      </c>
      <c r="N1186" s="52">
        <v>0</v>
      </c>
      <c r="O1186" s="52"/>
    </row>
    <row r="1187" spans="2:15" hidden="1" x14ac:dyDescent="0.25">
      <c r="B1187" s="56" t="s">
        <v>68</v>
      </c>
      <c r="C1187" s="56" t="s">
        <v>69</v>
      </c>
      <c r="D1187" s="56" t="s">
        <v>26</v>
      </c>
      <c r="E1187" s="56" t="s">
        <v>378</v>
      </c>
      <c r="F1187" s="58"/>
      <c r="G1187" s="52" t="s">
        <v>91</v>
      </c>
      <c r="H1187" s="52">
        <v>10</v>
      </c>
      <c r="I1187" s="51" t="s">
        <v>158</v>
      </c>
      <c r="J1187" s="51" t="s">
        <v>103</v>
      </c>
      <c r="K1187" s="56">
        <v>6</v>
      </c>
      <c r="L1187" s="56">
        <v>6</v>
      </c>
      <c r="M1187" s="56">
        <v>0</v>
      </c>
      <c r="N1187" s="51">
        <v>0</v>
      </c>
      <c r="O1187" s="52"/>
    </row>
    <row r="1188" spans="2:15" hidden="1" x14ac:dyDescent="0.25">
      <c r="B1188" s="56" t="s">
        <v>68</v>
      </c>
      <c r="C1188" s="56" t="s">
        <v>69</v>
      </c>
      <c r="D1188" s="56" t="s">
        <v>26</v>
      </c>
      <c r="E1188" s="56" t="s">
        <v>378</v>
      </c>
      <c r="F1188" s="58"/>
      <c r="G1188" s="52" t="s">
        <v>91</v>
      </c>
      <c r="H1188" s="52">
        <v>10</v>
      </c>
      <c r="I1188" s="51" t="s">
        <v>158</v>
      </c>
      <c r="J1188" s="51" t="s">
        <v>104</v>
      </c>
      <c r="K1188" s="56">
        <v>0</v>
      </c>
      <c r="L1188" s="56">
        <v>0</v>
      </c>
      <c r="M1188" s="56">
        <v>0</v>
      </c>
      <c r="N1188" s="51">
        <v>0</v>
      </c>
      <c r="O1188" s="52"/>
    </row>
    <row r="1189" spans="2:15" hidden="1" x14ac:dyDescent="0.25">
      <c r="B1189" s="56" t="s">
        <v>68</v>
      </c>
      <c r="C1189" s="56" t="s">
        <v>69</v>
      </c>
      <c r="D1189" s="56" t="s">
        <v>26</v>
      </c>
      <c r="E1189" s="56" t="s">
        <v>378</v>
      </c>
      <c r="F1189" s="58"/>
      <c r="G1189" s="52" t="s">
        <v>91</v>
      </c>
      <c r="H1189" s="52">
        <v>10</v>
      </c>
      <c r="I1189" s="51" t="s">
        <v>18</v>
      </c>
      <c r="J1189" s="51" t="s">
        <v>105</v>
      </c>
      <c r="K1189" s="56">
        <v>0</v>
      </c>
      <c r="L1189" s="56">
        <v>0</v>
      </c>
      <c r="M1189" s="56">
        <v>0</v>
      </c>
      <c r="N1189" s="51">
        <v>0</v>
      </c>
      <c r="O1189" s="52"/>
    </row>
    <row r="1190" spans="2:15" hidden="1" x14ac:dyDescent="0.25">
      <c r="B1190" s="56" t="s">
        <v>68</v>
      </c>
      <c r="C1190" s="56" t="s">
        <v>69</v>
      </c>
      <c r="D1190" s="56" t="s">
        <v>26</v>
      </c>
      <c r="E1190" s="56" t="s">
        <v>378</v>
      </c>
      <c r="F1190" s="58"/>
      <c r="G1190" s="52" t="s">
        <v>91</v>
      </c>
      <c r="H1190" s="52">
        <v>10</v>
      </c>
      <c r="I1190" s="51" t="s">
        <v>18</v>
      </c>
      <c r="J1190" s="51" t="s">
        <v>103</v>
      </c>
      <c r="K1190" s="56">
        <v>0</v>
      </c>
      <c r="L1190" s="56">
        <v>0</v>
      </c>
      <c r="M1190" s="56">
        <v>0</v>
      </c>
      <c r="N1190" s="51">
        <v>0</v>
      </c>
      <c r="O1190" s="52"/>
    </row>
    <row r="1191" spans="2:15" hidden="1" x14ac:dyDescent="0.25">
      <c r="B1191" s="56" t="s">
        <v>68</v>
      </c>
      <c r="C1191" s="56" t="s">
        <v>69</v>
      </c>
      <c r="D1191" s="56" t="s">
        <v>26</v>
      </c>
      <c r="E1191" s="56" t="s">
        <v>378</v>
      </c>
      <c r="F1191" s="58"/>
      <c r="G1191" s="52" t="s">
        <v>91</v>
      </c>
      <c r="H1191" s="52">
        <v>10</v>
      </c>
      <c r="I1191" s="52" t="s">
        <v>18</v>
      </c>
      <c r="J1191" s="52" t="s">
        <v>104</v>
      </c>
      <c r="K1191" s="56">
        <v>0</v>
      </c>
      <c r="L1191" s="56">
        <v>0</v>
      </c>
      <c r="M1191" s="56">
        <v>0</v>
      </c>
      <c r="N1191" s="51">
        <v>0</v>
      </c>
      <c r="O1191" s="52"/>
    </row>
    <row r="1192" spans="2:15" hidden="1" x14ac:dyDescent="0.25">
      <c r="B1192" s="56" t="s">
        <v>36</v>
      </c>
      <c r="C1192" s="56" t="s">
        <v>37</v>
      </c>
      <c r="D1192" s="56" t="s">
        <v>38</v>
      </c>
      <c r="E1192" s="56" t="s">
        <v>378</v>
      </c>
      <c r="F1192" s="58"/>
      <c r="G1192" s="52" t="s">
        <v>91</v>
      </c>
      <c r="H1192" s="52">
        <v>10</v>
      </c>
      <c r="I1192" s="51" t="s">
        <v>158</v>
      </c>
      <c r="J1192" s="51" t="s">
        <v>159</v>
      </c>
      <c r="K1192" s="56">
        <v>0</v>
      </c>
      <c r="L1192" s="56">
        <v>0</v>
      </c>
      <c r="M1192" s="56">
        <v>0</v>
      </c>
      <c r="N1192" s="51">
        <v>0</v>
      </c>
      <c r="O1192" s="52"/>
    </row>
    <row r="1193" spans="2:15" hidden="1" x14ac:dyDescent="0.25">
      <c r="B1193" s="56" t="s">
        <v>36</v>
      </c>
      <c r="C1193" s="56" t="s">
        <v>37</v>
      </c>
      <c r="D1193" s="56" t="s">
        <v>38</v>
      </c>
      <c r="E1193" s="56" t="s">
        <v>378</v>
      </c>
      <c r="F1193" s="58"/>
      <c r="G1193" s="52" t="s">
        <v>91</v>
      </c>
      <c r="H1193" s="52">
        <v>10</v>
      </c>
      <c r="I1193" s="51" t="s">
        <v>158</v>
      </c>
      <c r="J1193" s="51" t="s">
        <v>103</v>
      </c>
      <c r="K1193" s="56">
        <v>1</v>
      </c>
      <c r="L1193" s="56">
        <v>1</v>
      </c>
      <c r="M1193" s="56">
        <v>17</v>
      </c>
      <c r="N1193" s="51">
        <v>595</v>
      </c>
      <c r="O1193" s="52"/>
    </row>
    <row r="1194" spans="2:15" hidden="1" x14ac:dyDescent="0.25">
      <c r="B1194" s="56" t="s">
        <v>36</v>
      </c>
      <c r="C1194" s="56" t="s">
        <v>37</v>
      </c>
      <c r="D1194" s="56" t="s">
        <v>38</v>
      </c>
      <c r="E1194" s="56" t="s">
        <v>378</v>
      </c>
      <c r="F1194" s="58"/>
      <c r="G1194" s="52" t="s">
        <v>91</v>
      </c>
      <c r="H1194" s="52">
        <v>10</v>
      </c>
      <c r="I1194" s="51" t="s">
        <v>158</v>
      </c>
      <c r="J1194" s="52" t="s">
        <v>104</v>
      </c>
      <c r="K1194" s="56">
        <v>0</v>
      </c>
      <c r="L1194" s="56">
        <v>0</v>
      </c>
      <c r="M1194" s="56">
        <v>0</v>
      </c>
      <c r="N1194" s="51">
        <v>0</v>
      </c>
      <c r="O1194" s="52"/>
    </row>
    <row r="1195" spans="2:15" hidden="1" x14ac:dyDescent="0.25">
      <c r="B1195" s="56" t="s">
        <v>36</v>
      </c>
      <c r="C1195" s="56" t="s">
        <v>37</v>
      </c>
      <c r="D1195" s="56" t="s">
        <v>38</v>
      </c>
      <c r="E1195" s="56" t="s">
        <v>378</v>
      </c>
      <c r="F1195" s="58"/>
      <c r="G1195" s="52" t="s">
        <v>91</v>
      </c>
      <c r="H1195" s="52">
        <v>10</v>
      </c>
      <c r="I1195" s="51" t="s">
        <v>18</v>
      </c>
      <c r="J1195" s="51" t="s">
        <v>105</v>
      </c>
      <c r="K1195" s="56">
        <v>0</v>
      </c>
      <c r="L1195" s="56">
        <v>0</v>
      </c>
      <c r="M1195" s="56">
        <v>0</v>
      </c>
      <c r="N1195" s="51">
        <v>0</v>
      </c>
      <c r="O1195" s="52"/>
    </row>
    <row r="1196" spans="2:15" hidden="1" x14ac:dyDescent="0.25">
      <c r="B1196" s="56" t="s">
        <v>36</v>
      </c>
      <c r="C1196" s="56" t="s">
        <v>37</v>
      </c>
      <c r="D1196" s="56" t="s">
        <v>38</v>
      </c>
      <c r="E1196" s="56" t="s">
        <v>378</v>
      </c>
      <c r="F1196" s="58"/>
      <c r="G1196" s="52" t="s">
        <v>91</v>
      </c>
      <c r="H1196" s="52">
        <v>10</v>
      </c>
      <c r="I1196" s="51" t="s">
        <v>18</v>
      </c>
      <c r="J1196" s="51" t="s">
        <v>103</v>
      </c>
      <c r="K1196" s="56">
        <v>0</v>
      </c>
      <c r="L1196" s="56">
        <v>0</v>
      </c>
      <c r="M1196" s="56">
        <v>0</v>
      </c>
      <c r="N1196" s="51">
        <v>0</v>
      </c>
      <c r="O1196" s="52"/>
    </row>
    <row r="1197" spans="2:15" hidden="1" x14ac:dyDescent="0.25">
      <c r="B1197" s="56" t="s">
        <v>36</v>
      </c>
      <c r="C1197" s="56" t="s">
        <v>37</v>
      </c>
      <c r="D1197" s="56" t="s">
        <v>38</v>
      </c>
      <c r="E1197" s="56" t="s">
        <v>378</v>
      </c>
      <c r="F1197" s="58"/>
      <c r="G1197" s="52" t="s">
        <v>91</v>
      </c>
      <c r="H1197" s="52">
        <v>10</v>
      </c>
      <c r="I1197" s="52" t="s">
        <v>18</v>
      </c>
      <c r="J1197" s="52" t="s">
        <v>104</v>
      </c>
      <c r="K1197" s="56">
        <v>0</v>
      </c>
      <c r="L1197" s="56">
        <v>0</v>
      </c>
      <c r="M1197" s="56">
        <v>0</v>
      </c>
      <c r="N1197" s="51">
        <v>0</v>
      </c>
      <c r="O1197" s="52"/>
    </row>
    <row r="1198" spans="2:15" hidden="1" x14ac:dyDescent="0.25">
      <c r="B1198" s="56" t="s">
        <v>31</v>
      </c>
      <c r="C1198" s="56" t="s">
        <v>32</v>
      </c>
      <c r="D1198" s="56" t="s">
        <v>26</v>
      </c>
      <c r="E1198" s="56" t="s">
        <v>378</v>
      </c>
      <c r="F1198" s="58"/>
      <c r="G1198" s="52" t="s">
        <v>91</v>
      </c>
      <c r="H1198" s="52">
        <v>10</v>
      </c>
      <c r="I1198" s="51" t="s">
        <v>18</v>
      </c>
      <c r="J1198" s="51" t="s">
        <v>105</v>
      </c>
      <c r="K1198" s="56">
        <v>0</v>
      </c>
      <c r="L1198" s="56">
        <v>0</v>
      </c>
      <c r="M1198" s="56">
        <v>0</v>
      </c>
      <c r="N1198" s="52">
        <v>0</v>
      </c>
      <c r="O1198" s="52"/>
    </row>
    <row r="1199" spans="2:15" hidden="1" x14ac:dyDescent="0.25">
      <c r="B1199" s="56" t="s">
        <v>31</v>
      </c>
      <c r="C1199" s="56" t="s">
        <v>32</v>
      </c>
      <c r="D1199" s="56" t="s">
        <v>26</v>
      </c>
      <c r="E1199" s="56" t="s">
        <v>378</v>
      </c>
      <c r="F1199" s="58"/>
      <c r="G1199" s="52" t="s">
        <v>91</v>
      </c>
      <c r="H1199" s="52">
        <v>10</v>
      </c>
      <c r="I1199" s="51" t="s">
        <v>18</v>
      </c>
      <c r="J1199" s="51" t="s">
        <v>103</v>
      </c>
      <c r="K1199" s="56">
        <v>0</v>
      </c>
      <c r="L1199" s="56">
        <v>0</v>
      </c>
      <c r="M1199" s="56">
        <v>0</v>
      </c>
      <c r="N1199" s="52">
        <v>0</v>
      </c>
      <c r="O1199" s="52"/>
    </row>
    <row r="1200" spans="2:15" hidden="1" x14ac:dyDescent="0.25">
      <c r="B1200" s="56" t="s">
        <v>31</v>
      </c>
      <c r="C1200" s="56" t="s">
        <v>32</v>
      </c>
      <c r="D1200" s="56" t="s">
        <v>26</v>
      </c>
      <c r="E1200" s="56" t="s">
        <v>378</v>
      </c>
      <c r="F1200" s="58"/>
      <c r="G1200" s="52" t="s">
        <v>91</v>
      </c>
      <c r="H1200" s="52">
        <v>10</v>
      </c>
      <c r="I1200" s="51" t="s">
        <v>18</v>
      </c>
      <c r="J1200" s="51" t="s">
        <v>104</v>
      </c>
      <c r="K1200" s="56">
        <v>0</v>
      </c>
      <c r="L1200" s="56">
        <v>0</v>
      </c>
      <c r="M1200" s="56">
        <v>0</v>
      </c>
      <c r="N1200" s="52">
        <v>0</v>
      </c>
      <c r="O1200" s="52"/>
    </row>
    <row r="1201" spans="2:15" hidden="1" x14ac:dyDescent="0.25">
      <c r="B1201" s="56" t="s">
        <v>54</v>
      </c>
      <c r="C1201" s="56" t="s">
        <v>55</v>
      </c>
      <c r="D1201" s="56" t="s">
        <v>45</v>
      </c>
      <c r="E1201" s="56" t="s">
        <v>378</v>
      </c>
      <c r="F1201" s="58"/>
      <c r="G1201" s="52" t="s">
        <v>91</v>
      </c>
      <c r="H1201" s="52">
        <v>10</v>
      </c>
      <c r="I1201" s="51" t="s">
        <v>158</v>
      </c>
      <c r="J1201" s="51" t="s">
        <v>103</v>
      </c>
      <c r="K1201" s="56">
        <v>3</v>
      </c>
      <c r="L1201" s="56">
        <v>3</v>
      </c>
      <c r="M1201" s="56">
        <v>216</v>
      </c>
      <c r="N1201" s="51">
        <v>41.75</v>
      </c>
      <c r="O1201" s="52"/>
    </row>
    <row r="1202" spans="2:15" hidden="1" x14ac:dyDescent="0.25">
      <c r="B1202" s="56" t="s">
        <v>54</v>
      </c>
      <c r="C1202" s="56" t="s">
        <v>55</v>
      </c>
      <c r="D1202" s="56" t="s">
        <v>45</v>
      </c>
      <c r="E1202" s="56" t="s">
        <v>378</v>
      </c>
      <c r="F1202" s="58"/>
      <c r="G1202" s="52" t="s">
        <v>91</v>
      </c>
      <c r="H1202" s="52">
        <v>10</v>
      </c>
      <c r="I1202" s="51" t="s">
        <v>158</v>
      </c>
      <c r="J1202" s="51" t="s">
        <v>104</v>
      </c>
      <c r="K1202" s="56">
        <v>0</v>
      </c>
      <c r="L1202" s="56">
        <v>0</v>
      </c>
      <c r="M1202" s="56">
        <v>0</v>
      </c>
      <c r="N1202" s="51">
        <v>0</v>
      </c>
      <c r="O1202" s="52"/>
    </row>
    <row r="1203" spans="2:15" hidden="1" x14ac:dyDescent="0.25">
      <c r="B1203" s="56" t="s">
        <v>54</v>
      </c>
      <c r="C1203" s="56" t="s">
        <v>55</v>
      </c>
      <c r="D1203" s="56" t="s">
        <v>45</v>
      </c>
      <c r="E1203" s="56" t="s">
        <v>378</v>
      </c>
      <c r="F1203" s="58"/>
      <c r="G1203" s="52" t="s">
        <v>91</v>
      </c>
      <c r="H1203" s="52">
        <v>10</v>
      </c>
      <c r="I1203" s="51" t="s">
        <v>18</v>
      </c>
      <c r="J1203" s="51" t="s">
        <v>105</v>
      </c>
      <c r="K1203" s="56">
        <v>0</v>
      </c>
      <c r="L1203" s="56">
        <v>0</v>
      </c>
      <c r="M1203" s="56">
        <v>0</v>
      </c>
      <c r="N1203" s="51">
        <v>0</v>
      </c>
      <c r="O1203" s="52"/>
    </row>
    <row r="1204" spans="2:15" hidden="1" x14ac:dyDescent="0.25">
      <c r="B1204" s="56" t="s">
        <v>54</v>
      </c>
      <c r="C1204" s="56" t="s">
        <v>55</v>
      </c>
      <c r="D1204" s="56" t="s">
        <v>45</v>
      </c>
      <c r="E1204" s="56" t="s">
        <v>378</v>
      </c>
      <c r="F1204" s="58"/>
      <c r="G1204" s="52" t="s">
        <v>91</v>
      </c>
      <c r="H1204" s="52">
        <v>10</v>
      </c>
      <c r="I1204" s="51" t="s">
        <v>18</v>
      </c>
      <c r="J1204" s="51" t="s">
        <v>103</v>
      </c>
      <c r="K1204" s="56">
        <v>1</v>
      </c>
      <c r="L1204" s="56">
        <v>0</v>
      </c>
      <c r="M1204" s="56">
        <v>6</v>
      </c>
      <c r="N1204" s="51">
        <v>0</v>
      </c>
      <c r="O1204" s="52"/>
    </row>
    <row r="1205" spans="2:15" hidden="1" x14ac:dyDescent="0.25">
      <c r="B1205" s="56" t="s">
        <v>54</v>
      </c>
      <c r="C1205" s="56" t="s">
        <v>55</v>
      </c>
      <c r="D1205" s="56" t="s">
        <v>45</v>
      </c>
      <c r="E1205" s="56" t="s">
        <v>378</v>
      </c>
      <c r="F1205" s="58"/>
      <c r="G1205" s="52" t="s">
        <v>91</v>
      </c>
      <c r="H1205" s="52">
        <v>10</v>
      </c>
      <c r="I1205" s="52" t="s">
        <v>18</v>
      </c>
      <c r="J1205" s="52" t="s">
        <v>104</v>
      </c>
      <c r="K1205" s="56">
        <v>0</v>
      </c>
      <c r="L1205" s="56">
        <v>0</v>
      </c>
      <c r="M1205" s="56">
        <v>0</v>
      </c>
      <c r="N1205" s="51">
        <v>0</v>
      </c>
      <c r="O1205" s="52"/>
    </row>
    <row r="1206" spans="2:15" hidden="1" x14ac:dyDescent="0.25">
      <c r="B1206" s="56" t="s">
        <v>70</v>
      </c>
      <c r="C1206" s="56" t="s">
        <v>71</v>
      </c>
      <c r="D1206" s="56" t="s">
        <v>15</v>
      </c>
      <c r="E1206" s="56" t="s">
        <v>378</v>
      </c>
      <c r="F1206" s="58"/>
      <c r="G1206" s="52" t="s">
        <v>91</v>
      </c>
      <c r="H1206" s="52">
        <v>10</v>
      </c>
      <c r="I1206" s="51" t="s">
        <v>158</v>
      </c>
      <c r="J1206" s="51" t="s">
        <v>103</v>
      </c>
      <c r="K1206" s="56">
        <v>1</v>
      </c>
      <c r="L1206" s="56">
        <v>1</v>
      </c>
      <c r="M1206" s="56">
        <v>108</v>
      </c>
      <c r="N1206" s="55">
        <v>200000</v>
      </c>
      <c r="O1206" s="52"/>
    </row>
    <row r="1207" spans="2:15" hidden="1" x14ac:dyDescent="0.25">
      <c r="B1207" s="56" t="s">
        <v>70</v>
      </c>
      <c r="C1207" s="56" t="s">
        <v>71</v>
      </c>
      <c r="D1207" s="56" t="s">
        <v>15</v>
      </c>
      <c r="E1207" s="56" t="s">
        <v>378</v>
      </c>
      <c r="F1207" s="58"/>
      <c r="G1207" s="52" t="s">
        <v>91</v>
      </c>
      <c r="H1207" s="52">
        <v>10</v>
      </c>
      <c r="I1207" s="51" t="s">
        <v>158</v>
      </c>
      <c r="J1207" s="51" t="s">
        <v>104</v>
      </c>
      <c r="K1207" s="56">
        <v>0</v>
      </c>
      <c r="L1207" s="56">
        <v>0</v>
      </c>
      <c r="M1207" s="56">
        <v>0</v>
      </c>
      <c r="N1207" s="52">
        <v>0</v>
      </c>
      <c r="O1207" s="52"/>
    </row>
    <row r="1208" spans="2:15" hidden="1" x14ac:dyDescent="0.25">
      <c r="B1208" s="56" t="s">
        <v>70</v>
      </c>
      <c r="C1208" s="56" t="s">
        <v>71</v>
      </c>
      <c r="D1208" s="56" t="s">
        <v>15</v>
      </c>
      <c r="E1208" s="56" t="s">
        <v>378</v>
      </c>
      <c r="F1208" s="58"/>
      <c r="G1208" s="52" t="s">
        <v>91</v>
      </c>
      <c r="H1208" s="52">
        <v>10</v>
      </c>
      <c r="I1208" s="51" t="s">
        <v>18</v>
      </c>
      <c r="J1208" s="51" t="s">
        <v>105</v>
      </c>
      <c r="K1208" s="56">
        <v>0</v>
      </c>
      <c r="L1208" s="56">
        <v>0</v>
      </c>
      <c r="M1208" s="56">
        <v>0</v>
      </c>
      <c r="N1208" s="52">
        <v>0</v>
      </c>
      <c r="O1208" s="52"/>
    </row>
    <row r="1209" spans="2:15" hidden="1" x14ac:dyDescent="0.25">
      <c r="B1209" s="56" t="s">
        <v>70</v>
      </c>
      <c r="C1209" s="56" t="s">
        <v>71</v>
      </c>
      <c r="D1209" s="56" t="s">
        <v>15</v>
      </c>
      <c r="E1209" s="56" t="s">
        <v>378</v>
      </c>
      <c r="F1209" s="58"/>
      <c r="G1209" s="52" t="s">
        <v>91</v>
      </c>
      <c r="H1209" s="52">
        <v>10</v>
      </c>
      <c r="I1209" s="51" t="s">
        <v>18</v>
      </c>
      <c r="J1209" s="51" t="s">
        <v>103</v>
      </c>
      <c r="K1209" s="56">
        <v>0</v>
      </c>
      <c r="L1209" s="56">
        <v>0</v>
      </c>
      <c r="M1209" s="56">
        <v>0</v>
      </c>
      <c r="N1209" s="52">
        <v>0</v>
      </c>
      <c r="O1209" s="52"/>
    </row>
    <row r="1210" spans="2:15" hidden="1" x14ac:dyDescent="0.25">
      <c r="B1210" s="56" t="s">
        <v>70</v>
      </c>
      <c r="C1210" s="56" t="s">
        <v>71</v>
      </c>
      <c r="D1210" s="56" t="s">
        <v>15</v>
      </c>
      <c r="E1210" s="56" t="s">
        <v>378</v>
      </c>
      <c r="F1210" s="58"/>
      <c r="G1210" s="52" t="s">
        <v>91</v>
      </c>
      <c r="H1210" s="52">
        <v>10</v>
      </c>
      <c r="I1210" s="51" t="s">
        <v>18</v>
      </c>
      <c r="J1210" s="51" t="s">
        <v>104</v>
      </c>
      <c r="K1210" s="56">
        <v>0</v>
      </c>
      <c r="L1210" s="56">
        <v>0</v>
      </c>
      <c r="M1210" s="56">
        <v>0</v>
      </c>
      <c r="N1210" s="52">
        <v>0</v>
      </c>
      <c r="O1210" s="52"/>
    </row>
    <row r="1211" spans="2:15" x14ac:dyDescent="0.25">
      <c r="B1211" s="56" t="s">
        <v>43</v>
      </c>
      <c r="C1211" s="56" t="s">
        <v>44</v>
      </c>
      <c r="D1211" s="56" t="s">
        <v>45</v>
      </c>
      <c r="E1211" s="56" t="s">
        <v>378</v>
      </c>
      <c r="F1211" s="58"/>
      <c r="G1211" s="52" t="s">
        <v>91</v>
      </c>
      <c r="H1211" s="52">
        <v>10</v>
      </c>
      <c r="I1211" s="51" t="s">
        <v>18</v>
      </c>
      <c r="J1211" s="51" t="s">
        <v>105</v>
      </c>
      <c r="K1211" s="56">
        <v>0</v>
      </c>
      <c r="L1211" s="56">
        <v>0</v>
      </c>
      <c r="M1211" s="56">
        <v>0</v>
      </c>
      <c r="N1211" s="51">
        <v>0</v>
      </c>
      <c r="O1211" s="52"/>
    </row>
    <row r="1212" spans="2:15" x14ac:dyDescent="0.25">
      <c r="B1212" s="56" t="s">
        <v>43</v>
      </c>
      <c r="C1212" s="56" t="s">
        <v>44</v>
      </c>
      <c r="D1212" s="56" t="s">
        <v>45</v>
      </c>
      <c r="E1212" s="56" t="s">
        <v>378</v>
      </c>
      <c r="F1212" s="58"/>
      <c r="G1212" s="52" t="s">
        <v>91</v>
      </c>
      <c r="H1212" s="52">
        <v>10</v>
      </c>
      <c r="I1212" s="51" t="s">
        <v>18</v>
      </c>
      <c r="J1212" s="51" t="s">
        <v>103</v>
      </c>
      <c r="K1212" s="56">
        <v>0</v>
      </c>
      <c r="L1212" s="56">
        <v>0</v>
      </c>
      <c r="M1212" s="56">
        <v>0</v>
      </c>
      <c r="N1212" s="51">
        <v>0</v>
      </c>
      <c r="O1212" s="52"/>
    </row>
    <row r="1213" spans="2:15" x14ac:dyDescent="0.25">
      <c r="B1213" s="56" t="s">
        <v>43</v>
      </c>
      <c r="C1213" s="56" t="s">
        <v>44</v>
      </c>
      <c r="D1213" s="56" t="s">
        <v>45</v>
      </c>
      <c r="E1213" s="56" t="s">
        <v>378</v>
      </c>
      <c r="F1213" s="58"/>
      <c r="G1213" s="52" t="s">
        <v>91</v>
      </c>
      <c r="H1213" s="52">
        <v>10</v>
      </c>
      <c r="I1213" s="52" t="s">
        <v>18</v>
      </c>
      <c r="J1213" s="52" t="s">
        <v>104</v>
      </c>
      <c r="K1213" s="56">
        <v>0</v>
      </c>
      <c r="L1213" s="56">
        <v>0</v>
      </c>
      <c r="M1213" s="56">
        <v>0</v>
      </c>
      <c r="N1213" s="51">
        <v>0</v>
      </c>
      <c r="O1213" s="52"/>
    </row>
    <row r="1214" spans="2:15" hidden="1" x14ac:dyDescent="0.25">
      <c r="B1214" s="56" t="s">
        <v>60</v>
      </c>
      <c r="C1214" s="56" t="s">
        <v>61</v>
      </c>
      <c r="D1214" s="56" t="s">
        <v>15</v>
      </c>
      <c r="E1214" s="56" t="s">
        <v>378</v>
      </c>
      <c r="F1214" s="58"/>
      <c r="G1214" s="52" t="s">
        <v>91</v>
      </c>
      <c r="H1214" s="52">
        <v>10</v>
      </c>
      <c r="I1214" s="51" t="s">
        <v>158</v>
      </c>
      <c r="J1214" s="51" t="s">
        <v>103</v>
      </c>
      <c r="K1214" s="56">
        <v>0</v>
      </c>
      <c r="L1214" s="56">
        <v>0</v>
      </c>
      <c r="M1214" s="56">
        <v>0</v>
      </c>
      <c r="N1214" s="51">
        <v>0</v>
      </c>
      <c r="O1214" s="52"/>
    </row>
    <row r="1215" spans="2:15" hidden="1" x14ac:dyDescent="0.25">
      <c r="B1215" s="56" t="s">
        <v>60</v>
      </c>
      <c r="C1215" s="56" t="s">
        <v>61</v>
      </c>
      <c r="D1215" s="56" t="s">
        <v>15</v>
      </c>
      <c r="E1215" s="56" t="s">
        <v>378</v>
      </c>
      <c r="F1215" s="58"/>
      <c r="G1215" s="52" t="s">
        <v>91</v>
      </c>
      <c r="H1215" s="52">
        <v>10</v>
      </c>
      <c r="I1215" s="51" t="s">
        <v>158</v>
      </c>
      <c r="J1215" s="51" t="s">
        <v>104</v>
      </c>
      <c r="K1215" s="56">
        <v>0</v>
      </c>
      <c r="L1215" s="56">
        <v>0</v>
      </c>
      <c r="M1215" s="56">
        <v>0</v>
      </c>
      <c r="N1215" s="51">
        <v>0</v>
      </c>
      <c r="O1215" s="52"/>
    </row>
    <row r="1216" spans="2:15" hidden="1" x14ac:dyDescent="0.25">
      <c r="B1216" s="56" t="s">
        <v>60</v>
      </c>
      <c r="C1216" s="56" t="s">
        <v>61</v>
      </c>
      <c r="D1216" s="56" t="s">
        <v>15</v>
      </c>
      <c r="E1216" s="56" t="s">
        <v>378</v>
      </c>
      <c r="F1216" s="58"/>
      <c r="G1216" s="52" t="s">
        <v>91</v>
      </c>
      <c r="H1216" s="52">
        <v>10</v>
      </c>
      <c r="I1216" s="51" t="s">
        <v>18</v>
      </c>
      <c r="J1216" s="51" t="s">
        <v>105</v>
      </c>
      <c r="K1216" s="56">
        <v>0</v>
      </c>
      <c r="L1216" s="56">
        <v>0</v>
      </c>
      <c r="M1216" s="56">
        <v>0</v>
      </c>
      <c r="N1216" s="51">
        <v>0</v>
      </c>
      <c r="O1216" s="52"/>
    </row>
    <row r="1217" spans="2:15" hidden="1" x14ac:dyDescent="0.25">
      <c r="B1217" s="56" t="s">
        <v>60</v>
      </c>
      <c r="C1217" s="56" t="s">
        <v>61</v>
      </c>
      <c r="D1217" s="56" t="s">
        <v>15</v>
      </c>
      <c r="E1217" s="56" t="s">
        <v>378</v>
      </c>
      <c r="F1217" s="58"/>
      <c r="G1217" s="52" t="s">
        <v>91</v>
      </c>
      <c r="H1217" s="52">
        <v>10</v>
      </c>
      <c r="I1217" s="51" t="s">
        <v>18</v>
      </c>
      <c r="J1217" s="51" t="s">
        <v>103</v>
      </c>
      <c r="K1217" s="56">
        <v>1</v>
      </c>
      <c r="L1217" s="56">
        <v>1</v>
      </c>
      <c r="M1217" s="56">
        <v>17</v>
      </c>
      <c r="N1217" s="51">
        <v>0</v>
      </c>
      <c r="O1217" s="52"/>
    </row>
    <row r="1218" spans="2:15" hidden="1" x14ac:dyDescent="0.25">
      <c r="B1218" s="56" t="s">
        <v>60</v>
      </c>
      <c r="C1218" s="56" t="s">
        <v>61</v>
      </c>
      <c r="D1218" s="56" t="s">
        <v>15</v>
      </c>
      <c r="E1218" s="56" t="s">
        <v>378</v>
      </c>
      <c r="F1218" s="58"/>
      <c r="G1218" s="52" t="s">
        <v>91</v>
      </c>
      <c r="H1218" s="52">
        <v>10</v>
      </c>
      <c r="I1218" s="52" t="s">
        <v>18</v>
      </c>
      <c r="J1218" s="52" t="s">
        <v>104</v>
      </c>
      <c r="K1218" s="56">
        <v>0</v>
      </c>
      <c r="L1218" s="56">
        <v>0</v>
      </c>
      <c r="M1218" s="56">
        <v>0</v>
      </c>
      <c r="N1218" s="51">
        <v>0</v>
      </c>
      <c r="O1218" s="52"/>
    </row>
    <row r="1219" spans="2:15" hidden="1" x14ac:dyDescent="0.25">
      <c r="B1219" s="56" t="s">
        <v>48</v>
      </c>
      <c r="C1219" s="56" t="s">
        <v>49</v>
      </c>
      <c r="D1219" s="56" t="s">
        <v>38</v>
      </c>
      <c r="E1219" s="56" t="s">
        <v>378</v>
      </c>
      <c r="F1219" s="58"/>
      <c r="G1219" s="52" t="s">
        <v>91</v>
      </c>
      <c r="H1219" s="52">
        <v>10</v>
      </c>
      <c r="I1219" s="51" t="s">
        <v>158</v>
      </c>
      <c r="J1219" s="51" t="s">
        <v>103</v>
      </c>
      <c r="K1219" s="56">
        <v>3</v>
      </c>
      <c r="L1219" s="56">
        <v>3</v>
      </c>
      <c r="M1219" s="56">
        <v>122</v>
      </c>
      <c r="N1219" s="51">
        <v>0</v>
      </c>
      <c r="O1219" s="52"/>
    </row>
    <row r="1220" spans="2:15" hidden="1" x14ac:dyDescent="0.25">
      <c r="B1220" s="56" t="s">
        <v>48</v>
      </c>
      <c r="C1220" s="56" t="s">
        <v>49</v>
      </c>
      <c r="D1220" s="56" t="s">
        <v>38</v>
      </c>
      <c r="E1220" s="56" t="s">
        <v>378</v>
      </c>
      <c r="F1220" s="58"/>
      <c r="G1220" s="52" t="s">
        <v>91</v>
      </c>
      <c r="H1220" s="52">
        <v>10</v>
      </c>
      <c r="I1220" s="51" t="s">
        <v>158</v>
      </c>
      <c r="J1220" s="51" t="s">
        <v>104</v>
      </c>
      <c r="K1220" s="56">
        <v>0</v>
      </c>
      <c r="L1220" s="56">
        <v>0</v>
      </c>
      <c r="M1220" s="56">
        <v>0</v>
      </c>
      <c r="N1220" s="51">
        <v>0</v>
      </c>
      <c r="O1220" s="52"/>
    </row>
    <row r="1221" spans="2:15" hidden="1" x14ac:dyDescent="0.25">
      <c r="B1221" s="56" t="s">
        <v>48</v>
      </c>
      <c r="C1221" s="56" t="s">
        <v>49</v>
      </c>
      <c r="D1221" s="56" t="s">
        <v>38</v>
      </c>
      <c r="E1221" s="56" t="s">
        <v>378</v>
      </c>
      <c r="F1221" s="58"/>
      <c r="G1221" s="52" t="s">
        <v>91</v>
      </c>
      <c r="H1221" s="52">
        <v>10</v>
      </c>
      <c r="I1221" s="51" t="s">
        <v>18</v>
      </c>
      <c r="J1221" s="51" t="s">
        <v>105</v>
      </c>
      <c r="K1221" s="56">
        <v>0</v>
      </c>
      <c r="L1221" s="56">
        <v>0</v>
      </c>
      <c r="M1221" s="56">
        <v>0</v>
      </c>
      <c r="N1221" s="51">
        <v>0</v>
      </c>
      <c r="O1221" s="52"/>
    </row>
    <row r="1222" spans="2:15" hidden="1" x14ac:dyDescent="0.25">
      <c r="B1222" s="56" t="s">
        <v>48</v>
      </c>
      <c r="C1222" s="56" t="s">
        <v>49</v>
      </c>
      <c r="D1222" s="56" t="s">
        <v>38</v>
      </c>
      <c r="E1222" s="56" t="s">
        <v>378</v>
      </c>
      <c r="F1222" s="58"/>
      <c r="G1222" s="52" t="s">
        <v>91</v>
      </c>
      <c r="H1222" s="52">
        <v>10</v>
      </c>
      <c r="I1222" s="51" t="s">
        <v>18</v>
      </c>
      <c r="J1222" s="51" t="s">
        <v>103</v>
      </c>
      <c r="K1222" s="56">
        <v>0</v>
      </c>
      <c r="L1222" s="56">
        <v>0</v>
      </c>
      <c r="M1222" s="56">
        <v>0</v>
      </c>
      <c r="N1222" s="51">
        <v>0</v>
      </c>
      <c r="O1222" s="52"/>
    </row>
    <row r="1223" spans="2:15" hidden="1" x14ac:dyDescent="0.25">
      <c r="B1223" s="56" t="s">
        <v>48</v>
      </c>
      <c r="C1223" s="56" t="s">
        <v>49</v>
      </c>
      <c r="D1223" s="56" t="s">
        <v>38</v>
      </c>
      <c r="E1223" s="56" t="s">
        <v>378</v>
      </c>
      <c r="F1223" s="58"/>
      <c r="G1223" s="52" t="s">
        <v>91</v>
      </c>
      <c r="H1223" s="52">
        <v>10</v>
      </c>
      <c r="I1223" s="52" t="s">
        <v>18</v>
      </c>
      <c r="J1223" s="52" t="s">
        <v>104</v>
      </c>
      <c r="K1223" s="56">
        <v>0</v>
      </c>
      <c r="L1223" s="56">
        <v>0</v>
      </c>
      <c r="M1223" s="56">
        <v>0</v>
      </c>
      <c r="N1223" s="51">
        <v>0</v>
      </c>
      <c r="O1223" s="52"/>
    </row>
    <row r="1224" spans="2:15" hidden="1" x14ac:dyDescent="0.25">
      <c r="B1224" s="56" t="s">
        <v>52</v>
      </c>
      <c r="C1224" s="56" t="s">
        <v>53</v>
      </c>
      <c r="D1224" s="56" t="s">
        <v>26</v>
      </c>
      <c r="E1224" s="56" t="s">
        <v>378</v>
      </c>
      <c r="F1224" s="58"/>
      <c r="G1224" s="52" t="s">
        <v>91</v>
      </c>
      <c r="H1224" s="52">
        <v>10</v>
      </c>
      <c r="I1224" s="51" t="s">
        <v>158</v>
      </c>
      <c r="J1224" s="51" t="s">
        <v>103</v>
      </c>
      <c r="K1224" s="56">
        <v>0</v>
      </c>
      <c r="L1224" s="56">
        <v>0</v>
      </c>
      <c r="M1224" s="56">
        <v>0</v>
      </c>
      <c r="N1224" s="51">
        <v>0</v>
      </c>
      <c r="O1224" s="52"/>
    </row>
    <row r="1225" spans="2:15" hidden="1" x14ac:dyDescent="0.25">
      <c r="B1225" s="56" t="s">
        <v>52</v>
      </c>
      <c r="C1225" s="56" t="s">
        <v>53</v>
      </c>
      <c r="D1225" s="56" t="s">
        <v>26</v>
      </c>
      <c r="E1225" s="56" t="s">
        <v>378</v>
      </c>
      <c r="F1225" s="58"/>
      <c r="G1225" s="52" t="s">
        <v>91</v>
      </c>
      <c r="H1225" s="52">
        <v>10</v>
      </c>
      <c r="I1225" s="51" t="s">
        <v>158</v>
      </c>
      <c r="J1225" s="51" t="s">
        <v>104</v>
      </c>
      <c r="K1225" s="56">
        <v>0</v>
      </c>
      <c r="L1225" s="56">
        <v>0</v>
      </c>
      <c r="M1225" s="56">
        <v>0</v>
      </c>
      <c r="N1225" s="51">
        <v>0</v>
      </c>
      <c r="O1225" s="52"/>
    </row>
    <row r="1226" spans="2:15" hidden="1" x14ac:dyDescent="0.25">
      <c r="B1226" s="56" t="s">
        <v>52</v>
      </c>
      <c r="C1226" s="56" t="s">
        <v>53</v>
      </c>
      <c r="D1226" s="56" t="s">
        <v>26</v>
      </c>
      <c r="E1226" s="56" t="s">
        <v>378</v>
      </c>
      <c r="F1226" s="58"/>
      <c r="G1226" s="52" t="s">
        <v>91</v>
      </c>
      <c r="H1226" s="52">
        <v>10</v>
      </c>
      <c r="I1226" s="51" t="s">
        <v>18</v>
      </c>
      <c r="J1226" s="51" t="s">
        <v>105</v>
      </c>
      <c r="K1226" s="56">
        <v>0</v>
      </c>
      <c r="L1226" s="56">
        <v>0</v>
      </c>
      <c r="M1226" s="56">
        <v>0</v>
      </c>
      <c r="N1226" s="51">
        <v>0</v>
      </c>
      <c r="O1226" s="52"/>
    </row>
    <row r="1227" spans="2:15" hidden="1" x14ac:dyDescent="0.25">
      <c r="B1227" s="56" t="s">
        <v>52</v>
      </c>
      <c r="C1227" s="56" t="s">
        <v>53</v>
      </c>
      <c r="D1227" s="56" t="s">
        <v>26</v>
      </c>
      <c r="E1227" s="56" t="s">
        <v>378</v>
      </c>
      <c r="F1227" s="58"/>
      <c r="G1227" s="52" t="s">
        <v>91</v>
      </c>
      <c r="H1227" s="52">
        <v>10</v>
      </c>
      <c r="I1227" s="51" t="s">
        <v>18</v>
      </c>
      <c r="J1227" s="51" t="s">
        <v>103</v>
      </c>
      <c r="K1227" s="56">
        <v>0</v>
      </c>
      <c r="L1227" s="56">
        <v>0</v>
      </c>
      <c r="M1227" s="56">
        <v>0</v>
      </c>
      <c r="N1227" s="51">
        <v>0</v>
      </c>
      <c r="O1227" s="52"/>
    </row>
    <row r="1228" spans="2:15" hidden="1" x14ac:dyDescent="0.25">
      <c r="B1228" s="56" t="s">
        <v>52</v>
      </c>
      <c r="C1228" s="56" t="s">
        <v>53</v>
      </c>
      <c r="D1228" s="56" t="s">
        <v>26</v>
      </c>
      <c r="E1228" s="56" t="s">
        <v>378</v>
      </c>
      <c r="F1228" s="58"/>
      <c r="G1228" s="52" t="s">
        <v>91</v>
      </c>
      <c r="H1228" s="52">
        <v>10</v>
      </c>
      <c r="I1228" s="52" t="s">
        <v>18</v>
      </c>
      <c r="J1228" s="52" t="s">
        <v>104</v>
      </c>
      <c r="K1228" s="56">
        <v>0</v>
      </c>
      <c r="L1228" s="56">
        <v>0</v>
      </c>
      <c r="M1228" s="56">
        <v>0</v>
      </c>
      <c r="N1228" s="51">
        <v>0</v>
      </c>
      <c r="O1228" s="52"/>
    </row>
    <row r="1229" spans="2:15" hidden="1" x14ac:dyDescent="0.25">
      <c r="B1229" s="56" t="s">
        <v>74</v>
      </c>
      <c r="C1229" s="56" t="s">
        <v>75</v>
      </c>
      <c r="D1229" s="56" t="s">
        <v>15</v>
      </c>
      <c r="E1229" s="56" t="s">
        <v>378</v>
      </c>
      <c r="F1229" s="58"/>
      <c r="G1229" s="52" t="s">
        <v>91</v>
      </c>
      <c r="H1229" s="52">
        <v>10</v>
      </c>
      <c r="I1229" s="51" t="s">
        <v>158</v>
      </c>
      <c r="J1229" s="51" t="s">
        <v>103</v>
      </c>
      <c r="K1229" s="56">
        <v>6</v>
      </c>
      <c r="L1229" s="56">
        <v>3</v>
      </c>
      <c r="M1229" s="56">
        <v>141</v>
      </c>
      <c r="N1229" s="52">
        <v>472</v>
      </c>
      <c r="O1229" s="52"/>
    </row>
    <row r="1230" spans="2:15" hidden="1" x14ac:dyDescent="0.25">
      <c r="B1230" s="56" t="s">
        <v>74</v>
      </c>
      <c r="C1230" s="56" t="s">
        <v>75</v>
      </c>
      <c r="D1230" s="56" t="s">
        <v>15</v>
      </c>
      <c r="E1230" s="56" t="s">
        <v>378</v>
      </c>
      <c r="F1230" s="58"/>
      <c r="G1230" s="52" t="s">
        <v>91</v>
      </c>
      <c r="H1230" s="52">
        <v>10</v>
      </c>
      <c r="I1230" s="51" t="s">
        <v>158</v>
      </c>
      <c r="J1230" s="51" t="s">
        <v>104</v>
      </c>
      <c r="K1230" s="56">
        <v>0</v>
      </c>
      <c r="L1230" s="56">
        <v>0</v>
      </c>
      <c r="M1230" s="56">
        <v>0</v>
      </c>
      <c r="N1230" s="52">
        <v>0</v>
      </c>
      <c r="O1230" s="52"/>
    </row>
    <row r="1231" spans="2:15" hidden="1" x14ac:dyDescent="0.25">
      <c r="B1231" s="56" t="s">
        <v>74</v>
      </c>
      <c r="C1231" s="56" t="s">
        <v>75</v>
      </c>
      <c r="D1231" s="56" t="s">
        <v>15</v>
      </c>
      <c r="E1231" s="56" t="s">
        <v>378</v>
      </c>
      <c r="F1231" s="58"/>
      <c r="G1231" s="52" t="s">
        <v>91</v>
      </c>
      <c r="H1231" s="52">
        <v>10</v>
      </c>
      <c r="I1231" s="51" t="s">
        <v>18</v>
      </c>
      <c r="J1231" s="51" t="s">
        <v>105</v>
      </c>
      <c r="K1231" s="56">
        <v>0</v>
      </c>
      <c r="L1231" s="56">
        <v>0</v>
      </c>
      <c r="M1231" s="56">
        <v>0</v>
      </c>
      <c r="N1231" s="52">
        <v>0</v>
      </c>
      <c r="O1231" s="52"/>
    </row>
    <row r="1232" spans="2:15" hidden="1" x14ac:dyDescent="0.25">
      <c r="B1232" s="56" t="s">
        <v>74</v>
      </c>
      <c r="C1232" s="56" t="s">
        <v>75</v>
      </c>
      <c r="D1232" s="56" t="s">
        <v>15</v>
      </c>
      <c r="E1232" s="56" t="s">
        <v>378</v>
      </c>
      <c r="F1232" s="58"/>
      <c r="G1232" s="52" t="s">
        <v>91</v>
      </c>
      <c r="H1232" s="52">
        <v>10</v>
      </c>
      <c r="I1232" s="51" t="s">
        <v>18</v>
      </c>
      <c r="J1232" s="51" t="s">
        <v>103</v>
      </c>
      <c r="K1232" s="56">
        <v>0</v>
      </c>
      <c r="L1232" s="56">
        <v>0</v>
      </c>
      <c r="M1232" s="56">
        <v>0</v>
      </c>
      <c r="N1232" s="52">
        <v>0</v>
      </c>
      <c r="O1232" s="52"/>
    </row>
    <row r="1233" spans="2:15" hidden="1" x14ac:dyDescent="0.25">
      <c r="B1233" s="56" t="s">
        <v>74</v>
      </c>
      <c r="C1233" s="56" t="s">
        <v>75</v>
      </c>
      <c r="D1233" s="56" t="s">
        <v>15</v>
      </c>
      <c r="E1233" s="56" t="s">
        <v>378</v>
      </c>
      <c r="F1233" s="58"/>
      <c r="G1233" s="52" t="s">
        <v>91</v>
      </c>
      <c r="H1233" s="52">
        <v>10</v>
      </c>
      <c r="I1233" s="52" t="s">
        <v>18</v>
      </c>
      <c r="J1233" s="52" t="s">
        <v>104</v>
      </c>
      <c r="K1233" s="56">
        <v>0</v>
      </c>
      <c r="L1233" s="56">
        <v>0</v>
      </c>
      <c r="M1233" s="56">
        <v>0</v>
      </c>
      <c r="N1233" s="52">
        <v>0</v>
      </c>
      <c r="O1233" s="52"/>
    </row>
    <row r="1234" spans="2:15" hidden="1" x14ac:dyDescent="0.25">
      <c r="B1234" s="56" t="s">
        <v>72</v>
      </c>
      <c r="C1234" s="56" t="s">
        <v>73</v>
      </c>
      <c r="D1234" s="56" t="s">
        <v>26</v>
      </c>
      <c r="E1234" s="56" t="s">
        <v>378</v>
      </c>
      <c r="F1234" s="58"/>
      <c r="G1234" s="52" t="s">
        <v>91</v>
      </c>
      <c r="H1234" s="52">
        <v>10</v>
      </c>
      <c r="I1234" s="51" t="s">
        <v>158</v>
      </c>
      <c r="J1234" s="51" t="s">
        <v>159</v>
      </c>
      <c r="K1234" s="56">
        <v>0</v>
      </c>
      <c r="L1234" s="56">
        <v>0</v>
      </c>
      <c r="M1234" s="56">
        <v>0</v>
      </c>
      <c r="N1234" s="52">
        <v>0</v>
      </c>
      <c r="O1234" s="52"/>
    </row>
    <row r="1235" spans="2:15" hidden="1" x14ac:dyDescent="0.25">
      <c r="B1235" s="56" t="s">
        <v>72</v>
      </c>
      <c r="C1235" s="56" t="s">
        <v>73</v>
      </c>
      <c r="D1235" s="56" t="s">
        <v>26</v>
      </c>
      <c r="E1235" s="56" t="s">
        <v>378</v>
      </c>
      <c r="F1235" s="58"/>
      <c r="G1235" s="52" t="s">
        <v>91</v>
      </c>
      <c r="H1235" s="52">
        <v>10</v>
      </c>
      <c r="I1235" s="51" t="s">
        <v>158</v>
      </c>
      <c r="J1235" s="51" t="s">
        <v>103</v>
      </c>
      <c r="K1235" s="56">
        <v>2</v>
      </c>
      <c r="L1235" s="56">
        <v>2</v>
      </c>
      <c r="M1235" s="56">
        <v>80</v>
      </c>
      <c r="N1235" s="52">
        <v>1200</v>
      </c>
      <c r="O1235" s="52"/>
    </row>
    <row r="1236" spans="2:15" hidden="1" x14ac:dyDescent="0.25">
      <c r="B1236" s="56" t="s">
        <v>72</v>
      </c>
      <c r="C1236" s="56" t="s">
        <v>73</v>
      </c>
      <c r="D1236" s="56" t="s">
        <v>26</v>
      </c>
      <c r="E1236" s="56" t="s">
        <v>378</v>
      </c>
      <c r="F1236" s="58"/>
      <c r="G1236" s="52" t="s">
        <v>91</v>
      </c>
      <c r="H1236" s="52">
        <v>10</v>
      </c>
      <c r="I1236" s="51" t="s">
        <v>158</v>
      </c>
      <c r="J1236" s="51" t="s">
        <v>104</v>
      </c>
      <c r="K1236" s="56">
        <v>15</v>
      </c>
      <c r="L1236" s="56">
        <v>15</v>
      </c>
      <c r="M1236" s="56">
        <v>1010</v>
      </c>
      <c r="N1236" s="52">
        <v>3537.6221</v>
      </c>
      <c r="O1236" s="52"/>
    </row>
    <row r="1237" spans="2:15" hidden="1" x14ac:dyDescent="0.25">
      <c r="B1237" s="56" t="s">
        <v>72</v>
      </c>
      <c r="C1237" s="56" t="s">
        <v>73</v>
      </c>
      <c r="D1237" s="56" t="s">
        <v>26</v>
      </c>
      <c r="E1237" s="56" t="s">
        <v>378</v>
      </c>
      <c r="F1237" s="58"/>
      <c r="G1237" s="52" t="s">
        <v>91</v>
      </c>
      <c r="H1237" s="52">
        <v>10</v>
      </c>
      <c r="I1237" s="51" t="s">
        <v>18</v>
      </c>
      <c r="J1237" s="51" t="s">
        <v>105</v>
      </c>
      <c r="K1237" s="56">
        <v>0</v>
      </c>
      <c r="L1237" s="56">
        <v>0</v>
      </c>
      <c r="M1237" s="56">
        <v>0</v>
      </c>
      <c r="N1237" s="52">
        <v>0</v>
      </c>
      <c r="O1237" s="52"/>
    </row>
    <row r="1238" spans="2:15" hidden="1" x14ac:dyDescent="0.25">
      <c r="B1238" s="56" t="s">
        <v>72</v>
      </c>
      <c r="C1238" s="56" t="s">
        <v>73</v>
      </c>
      <c r="D1238" s="56" t="s">
        <v>26</v>
      </c>
      <c r="E1238" s="56" t="s">
        <v>378</v>
      </c>
      <c r="F1238" s="58"/>
      <c r="G1238" s="52" t="s">
        <v>91</v>
      </c>
      <c r="H1238" s="52">
        <v>10</v>
      </c>
      <c r="I1238" s="51" t="s">
        <v>18</v>
      </c>
      <c r="J1238" s="51" t="s">
        <v>103</v>
      </c>
      <c r="K1238" s="56">
        <v>2</v>
      </c>
      <c r="L1238" s="56">
        <v>2</v>
      </c>
      <c r="M1238" s="56">
        <v>80</v>
      </c>
      <c r="N1238" s="52">
        <v>1200</v>
      </c>
      <c r="O1238" s="52"/>
    </row>
    <row r="1239" spans="2:15" hidden="1" x14ac:dyDescent="0.25">
      <c r="B1239" s="56" t="s">
        <v>72</v>
      </c>
      <c r="C1239" s="56" t="s">
        <v>73</v>
      </c>
      <c r="D1239" s="56" t="s">
        <v>26</v>
      </c>
      <c r="E1239" s="56" t="s">
        <v>378</v>
      </c>
      <c r="F1239" s="58"/>
      <c r="G1239" s="52" t="s">
        <v>91</v>
      </c>
      <c r="H1239" s="52">
        <v>10</v>
      </c>
      <c r="I1239" s="51" t="s">
        <v>18</v>
      </c>
      <c r="J1239" s="51" t="s">
        <v>104</v>
      </c>
      <c r="K1239" s="56">
        <v>0</v>
      </c>
      <c r="L1239" s="56">
        <v>0</v>
      </c>
      <c r="M1239" s="56">
        <v>0</v>
      </c>
      <c r="N1239" s="52">
        <v>0</v>
      </c>
      <c r="O1239" s="52"/>
    </row>
    <row r="1240" spans="2:15" hidden="1" x14ac:dyDescent="0.25">
      <c r="B1240" s="56" t="s">
        <v>78</v>
      </c>
      <c r="C1240" s="56" t="s">
        <v>79</v>
      </c>
      <c r="D1240" s="56" t="s">
        <v>26</v>
      </c>
      <c r="E1240" s="56" t="s">
        <v>378</v>
      </c>
      <c r="F1240" s="58"/>
      <c r="G1240" s="52" t="s">
        <v>92</v>
      </c>
      <c r="H1240" s="52">
        <v>11</v>
      </c>
      <c r="I1240" s="51" t="s">
        <v>158</v>
      </c>
      <c r="J1240" s="51" t="s">
        <v>103</v>
      </c>
      <c r="K1240" s="56">
        <v>2</v>
      </c>
      <c r="L1240" s="56">
        <v>1</v>
      </c>
      <c r="M1240" s="56">
        <v>47</v>
      </c>
      <c r="N1240" s="52">
        <v>0</v>
      </c>
      <c r="O1240" s="52"/>
    </row>
    <row r="1241" spans="2:15" hidden="1" x14ac:dyDescent="0.25">
      <c r="B1241" s="56" t="s">
        <v>78</v>
      </c>
      <c r="C1241" s="56" t="s">
        <v>79</v>
      </c>
      <c r="D1241" s="56" t="s">
        <v>26</v>
      </c>
      <c r="E1241" s="56" t="s">
        <v>378</v>
      </c>
      <c r="F1241" s="58"/>
      <c r="G1241" s="52" t="s">
        <v>92</v>
      </c>
      <c r="H1241" s="52">
        <v>11</v>
      </c>
      <c r="I1241" s="51" t="s">
        <v>158</v>
      </c>
      <c r="J1241" s="51" t="s">
        <v>104</v>
      </c>
      <c r="K1241" s="56">
        <v>0</v>
      </c>
      <c r="L1241" s="56">
        <v>0</v>
      </c>
      <c r="M1241" s="56">
        <v>0</v>
      </c>
      <c r="N1241" s="52">
        <v>0</v>
      </c>
      <c r="O1241" s="52"/>
    </row>
    <row r="1242" spans="2:15" hidden="1" x14ac:dyDescent="0.25">
      <c r="B1242" s="56" t="s">
        <v>78</v>
      </c>
      <c r="C1242" s="56" t="s">
        <v>79</v>
      </c>
      <c r="D1242" s="56" t="s">
        <v>26</v>
      </c>
      <c r="E1242" s="56" t="s">
        <v>378</v>
      </c>
      <c r="F1242" s="58"/>
      <c r="G1242" s="52" t="s">
        <v>92</v>
      </c>
      <c r="H1242" s="52">
        <v>11</v>
      </c>
      <c r="I1242" s="51" t="s">
        <v>18</v>
      </c>
      <c r="J1242" s="51" t="s">
        <v>105</v>
      </c>
      <c r="K1242" s="56">
        <v>0</v>
      </c>
      <c r="L1242" s="56">
        <v>0</v>
      </c>
      <c r="M1242" s="56">
        <v>0</v>
      </c>
      <c r="N1242" s="52">
        <v>0</v>
      </c>
      <c r="O1242" s="52"/>
    </row>
    <row r="1243" spans="2:15" hidden="1" x14ac:dyDescent="0.25">
      <c r="B1243" s="56" t="s">
        <v>78</v>
      </c>
      <c r="C1243" s="56" t="s">
        <v>79</v>
      </c>
      <c r="D1243" s="56" t="s">
        <v>26</v>
      </c>
      <c r="E1243" s="56" t="s">
        <v>378</v>
      </c>
      <c r="F1243" s="58"/>
      <c r="G1243" s="52" t="s">
        <v>92</v>
      </c>
      <c r="H1243" s="52">
        <v>11</v>
      </c>
      <c r="I1243" s="51" t="s">
        <v>18</v>
      </c>
      <c r="J1243" s="51" t="s">
        <v>103</v>
      </c>
      <c r="K1243" s="56">
        <v>0</v>
      </c>
      <c r="L1243" s="56">
        <v>0</v>
      </c>
      <c r="M1243" s="56">
        <v>0</v>
      </c>
      <c r="N1243" s="52">
        <v>0</v>
      </c>
      <c r="O1243" s="52"/>
    </row>
    <row r="1244" spans="2:15" hidden="1" x14ac:dyDescent="0.25">
      <c r="B1244" s="56" t="s">
        <v>78</v>
      </c>
      <c r="C1244" s="56" t="s">
        <v>79</v>
      </c>
      <c r="D1244" s="56" t="s">
        <v>26</v>
      </c>
      <c r="E1244" s="56" t="s">
        <v>378</v>
      </c>
      <c r="F1244" s="58"/>
      <c r="G1244" s="52" t="s">
        <v>92</v>
      </c>
      <c r="H1244" s="52">
        <v>11</v>
      </c>
      <c r="I1244" s="52" t="s">
        <v>18</v>
      </c>
      <c r="J1244" s="52" t="s">
        <v>104</v>
      </c>
      <c r="K1244" s="56">
        <v>0</v>
      </c>
      <c r="L1244" s="56">
        <v>0</v>
      </c>
      <c r="M1244" s="56">
        <v>0</v>
      </c>
      <c r="N1244" s="52">
        <v>0</v>
      </c>
      <c r="O1244" s="52"/>
    </row>
    <row r="1245" spans="2:15" hidden="1" x14ac:dyDescent="0.25">
      <c r="B1245" s="56" t="s">
        <v>74</v>
      </c>
      <c r="C1245" s="56" t="s">
        <v>75</v>
      </c>
      <c r="D1245" s="56" t="s">
        <v>15</v>
      </c>
      <c r="E1245" s="56" t="s">
        <v>378</v>
      </c>
      <c r="F1245" s="58"/>
      <c r="G1245" s="52" t="s">
        <v>92</v>
      </c>
      <c r="H1245" s="52">
        <v>11</v>
      </c>
      <c r="I1245" s="51" t="s">
        <v>158</v>
      </c>
      <c r="J1245" s="51" t="s">
        <v>103</v>
      </c>
      <c r="K1245" s="56">
        <v>6</v>
      </c>
      <c r="L1245" s="56">
        <v>3</v>
      </c>
      <c r="M1245" s="56">
        <v>141</v>
      </c>
      <c r="N1245" s="52">
        <v>472</v>
      </c>
      <c r="O1245" s="52"/>
    </row>
    <row r="1246" spans="2:15" hidden="1" x14ac:dyDescent="0.25">
      <c r="B1246" s="56" t="s">
        <v>74</v>
      </c>
      <c r="C1246" s="56" t="s">
        <v>75</v>
      </c>
      <c r="D1246" s="56" t="s">
        <v>15</v>
      </c>
      <c r="E1246" s="56" t="s">
        <v>378</v>
      </c>
      <c r="F1246" s="58"/>
      <c r="G1246" s="52" t="s">
        <v>92</v>
      </c>
      <c r="H1246" s="52">
        <v>11</v>
      </c>
      <c r="I1246" s="51" t="s">
        <v>158</v>
      </c>
      <c r="J1246" s="51" t="s">
        <v>104</v>
      </c>
      <c r="K1246" s="56">
        <v>0</v>
      </c>
      <c r="L1246" s="56">
        <v>0</v>
      </c>
      <c r="M1246" s="56">
        <v>0</v>
      </c>
      <c r="N1246" s="52">
        <v>0</v>
      </c>
      <c r="O1246" s="52"/>
    </row>
    <row r="1247" spans="2:15" hidden="1" x14ac:dyDescent="0.25">
      <c r="B1247" s="56" t="s">
        <v>74</v>
      </c>
      <c r="C1247" s="56" t="s">
        <v>75</v>
      </c>
      <c r="D1247" s="56" t="s">
        <v>15</v>
      </c>
      <c r="E1247" s="56" t="s">
        <v>378</v>
      </c>
      <c r="F1247" s="58"/>
      <c r="G1247" s="52" t="s">
        <v>92</v>
      </c>
      <c r="H1247" s="52">
        <v>11</v>
      </c>
      <c r="I1247" s="51" t="s">
        <v>18</v>
      </c>
      <c r="J1247" s="51" t="s">
        <v>105</v>
      </c>
      <c r="K1247" s="56">
        <v>0</v>
      </c>
      <c r="L1247" s="56">
        <v>0</v>
      </c>
      <c r="M1247" s="56">
        <v>0</v>
      </c>
      <c r="N1247" s="52">
        <v>0</v>
      </c>
      <c r="O1247" s="52"/>
    </row>
    <row r="1248" spans="2:15" hidden="1" x14ac:dyDescent="0.25">
      <c r="B1248" s="56" t="s">
        <v>74</v>
      </c>
      <c r="C1248" s="56" t="s">
        <v>75</v>
      </c>
      <c r="D1248" s="56" t="s">
        <v>15</v>
      </c>
      <c r="E1248" s="56" t="s">
        <v>378</v>
      </c>
      <c r="F1248" s="58"/>
      <c r="G1248" s="52" t="s">
        <v>92</v>
      </c>
      <c r="H1248" s="52">
        <v>11</v>
      </c>
      <c r="I1248" s="51" t="s">
        <v>18</v>
      </c>
      <c r="J1248" s="51" t="s">
        <v>103</v>
      </c>
      <c r="K1248" s="56">
        <v>0</v>
      </c>
      <c r="L1248" s="56">
        <v>0</v>
      </c>
      <c r="M1248" s="56">
        <v>0</v>
      </c>
      <c r="N1248" s="52">
        <v>0</v>
      </c>
      <c r="O1248" s="52"/>
    </row>
    <row r="1249" spans="2:15" hidden="1" x14ac:dyDescent="0.25">
      <c r="B1249" s="56" t="s">
        <v>74</v>
      </c>
      <c r="C1249" s="56" t="s">
        <v>75</v>
      </c>
      <c r="D1249" s="56" t="s">
        <v>15</v>
      </c>
      <c r="E1249" s="56" t="s">
        <v>378</v>
      </c>
      <c r="F1249" s="58"/>
      <c r="G1249" s="52" t="s">
        <v>92</v>
      </c>
      <c r="H1249" s="52">
        <v>11</v>
      </c>
      <c r="I1249" s="52" t="s">
        <v>18</v>
      </c>
      <c r="J1249" s="52" t="s">
        <v>104</v>
      </c>
      <c r="K1249" s="56">
        <v>0</v>
      </c>
      <c r="L1249" s="56">
        <v>0</v>
      </c>
      <c r="M1249" s="56">
        <v>0</v>
      </c>
      <c r="N1249" s="52">
        <v>0</v>
      </c>
      <c r="O1249" s="52"/>
    </row>
    <row r="1250" spans="2:15" hidden="1" x14ac:dyDescent="0.25">
      <c r="B1250" s="56" t="s">
        <v>70</v>
      </c>
      <c r="C1250" s="56" t="s">
        <v>71</v>
      </c>
      <c r="D1250" s="56" t="s">
        <v>15</v>
      </c>
      <c r="E1250" s="56" t="s">
        <v>378</v>
      </c>
      <c r="F1250" s="58"/>
      <c r="G1250" s="52" t="s">
        <v>92</v>
      </c>
      <c r="H1250" s="52">
        <v>11</v>
      </c>
      <c r="I1250" s="51" t="s">
        <v>158</v>
      </c>
      <c r="J1250" s="51" t="s">
        <v>103</v>
      </c>
      <c r="K1250" s="56">
        <v>0</v>
      </c>
      <c r="L1250" s="56">
        <v>0</v>
      </c>
      <c r="M1250" s="56">
        <v>0</v>
      </c>
      <c r="N1250" s="55">
        <v>0</v>
      </c>
      <c r="O1250" s="52"/>
    </row>
    <row r="1251" spans="2:15" hidden="1" x14ac:dyDescent="0.25">
      <c r="B1251" s="56" t="s">
        <v>70</v>
      </c>
      <c r="C1251" s="56" t="s">
        <v>71</v>
      </c>
      <c r="D1251" s="56" t="s">
        <v>15</v>
      </c>
      <c r="E1251" s="56" t="s">
        <v>378</v>
      </c>
      <c r="F1251" s="58"/>
      <c r="G1251" s="52" t="s">
        <v>92</v>
      </c>
      <c r="H1251" s="52">
        <v>11</v>
      </c>
      <c r="I1251" s="51" t="s">
        <v>158</v>
      </c>
      <c r="J1251" s="51" t="s">
        <v>104</v>
      </c>
      <c r="K1251" s="56">
        <v>0</v>
      </c>
      <c r="L1251" s="56">
        <v>0</v>
      </c>
      <c r="M1251" s="56">
        <v>0</v>
      </c>
      <c r="N1251" s="52">
        <v>0</v>
      </c>
      <c r="O1251" s="52"/>
    </row>
    <row r="1252" spans="2:15" hidden="1" x14ac:dyDescent="0.25">
      <c r="B1252" s="56" t="s">
        <v>70</v>
      </c>
      <c r="C1252" s="56" t="s">
        <v>71</v>
      </c>
      <c r="D1252" s="56" t="s">
        <v>15</v>
      </c>
      <c r="E1252" s="56" t="s">
        <v>378</v>
      </c>
      <c r="F1252" s="58"/>
      <c r="G1252" s="52" t="s">
        <v>92</v>
      </c>
      <c r="H1252" s="52">
        <v>11</v>
      </c>
      <c r="I1252" s="51" t="s">
        <v>18</v>
      </c>
      <c r="J1252" s="51" t="s">
        <v>105</v>
      </c>
      <c r="K1252" s="56">
        <v>0</v>
      </c>
      <c r="L1252" s="56">
        <v>0</v>
      </c>
      <c r="M1252" s="56">
        <v>0</v>
      </c>
      <c r="N1252" s="52">
        <v>0</v>
      </c>
      <c r="O1252" s="52"/>
    </row>
    <row r="1253" spans="2:15" hidden="1" x14ac:dyDescent="0.25">
      <c r="B1253" s="56" t="s">
        <v>70</v>
      </c>
      <c r="C1253" s="56" t="s">
        <v>71</v>
      </c>
      <c r="D1253" s="56" t="s">
        <v>15</v>
      </c>
      <c r="E1253" s="56" t="s">
        <v>378</v>
      </c>
      <c r="F1253" s="58"/>
      <c r="G1253" s="52" t="s">
        <v>92</v>
      </c>
      <c r="H1253" s="52">
        <v>11</v>
      </c>
      <c r="I1253" s="51" t="s">
        <v>18</v>
      </c>
      <c r="J1253" s="51" t="s">
        <v>103</v>
      </c>
      <c r="K1253" s="56">
        <v>0</v>
      </c>
      <c r="L1253" s="56">
        <v>0</v>
      </c>
      <c r="M1253" s="56">
        <v>0</v>
      </c>
      <c r="N1253" s="52">
        <v>0</v>
      </c>
      <c r="O1253" s="52"/>
    </row>
    <row r="1254" spans="2:15" hidden="1" x14ac:dyDescent="0.25">
      <c r="B1254" s="56" t="s">
        <v>70</v>
      </c>
      <c r="C1254" s="56" t="s">
        <v>71</v>
      </c>
      <c r="D1254" s="56" t="s">
        <v>15</v>
      </c>
      <c r="E1254" s="56" t="s">
        <v>378</v>
      </c>
      <c r="F1254" s="58"/>
      <c r="G1254" s="52" t="s">
        <v>92</v>
      </c>
      <c r="H1254" s="52">
        <v>11</v>
      </c>
      <c r="I1254" s="51" t="s">
        <v>18</v>
      </c>
      <c r="J1254" s="51" t="s">
        <v>104</v>
      </c>
      <c r="K1254" s="56">
        <v>0</v>
      </c>
      <c r="L1254" s="56">
        <v>0</v>
      </c>
      <c r="M1254" s="56">
        <v>0</v>
      </c>
      <c r="N1254" s="52">
        <v>0</v>
      </c>
      <c r="O1254" s="52"/>
    </row>
    <row r="1255" spans="2:15" hidden="1" x14ac:dyDescent="0.25">
      <c r="B1255" s="56" t="s">
        <v>70</v>
      </c>
      <c r="C1255" s="56" t="s">
        <v>71</v>
      </c>
      <c r="D1255" s="56" t="s">
        <v>15</v>
      </c>
      <c r="E1255" s="56" t="s">
        <v>378</v>
      </c>
      <c r="F1255" s="58"/>
      <c r="G1255" s="52" t="s">
        <v>90</v>
      </c>
      <c r="H1255" s="52">
        <v>9</v>
      </c>
      <c r="I1255" s="51" t="s">
        <v>158</v>
      </c>
      <c r="J1255" s="51" t="s">
        <v>103</v>
      </c>
      <c r="K1255" s="56">
        <v>0</v>
      </c>
      <c r="L1255" s="56">
        <v>0</v>
      </c>
      <c r="M1255" s="56">
        <v>0</v>
      </c>
      <c r="N1255" s="55">
        <v>0</v>
      </c>
      <c r="O1255" s="52" t="s">
        <v>396</v>
      </c>
    </row>
    <row r="1256" spans="2:15" hidden="1" x14ac:dyDescent="0.25">
      <c r="B1256" s="56" t="s">
        <v>70</v>
      </c>
      <c r="C1256" s="56" t="s">
        <v>71</v>
      </c>
      <c r="D1256" s="56" t="s">
        <v>15</v>
      </c>
      <c r="E1256" s="56" t="s">
        <v>378</v>
      </c>
      <c r="F1256" s="58"/>
      <c r="G1256" s="52" t="s">
        <v>90</v>
      </c>
      <c r="H1256" s="52">
        <v>9</v>
      </c>
      <c r="I1256" s="51" t="s">
        <v>158</v>
      </c>
      <c r="J1256" s="51" t="s">
        <v>104</v>
      </c>
      <c r="K1256" s="56">
        <v>0</v>
      </c>
      <c r="L1256" s="56">
        <v>0</v>
      </c>
      <c r="M1256" s="56">
        <v>0</v>
      </c>
      <c r="N1256" s="52">
        <v>0</v>
      </c>
      <c r="O1256" s="52"/>
    </row>
    <row r="1257" spans="2:15" hidden="1" x14ac:dyDescent="0.25">
      <c r="B1257" s="56" t="s">
        <v>70</v>
      </c>
      <c r="C1257" s="56" t="s">
        <v>71</v>
      </c>
      <c r="D1257" s="56" t="s">
        <v>15</v>
      </c>
      <c r="E1257" s="56" t="s">
        <v>378</v>
      </c>
      <c r="F1257" s="58"/>
      <c r="G1257" s="52" t="s">
        <v>90</v>
      </c>
      <c r="H1257" s="52">
        <v>9</v>
      </c>
      <c r="I1257" s="51" t="s">
        <v>18</v>
      </c>
      <c r="J1257" s="51" t="s">
        <v>105</v>
      </c>
      <c r="K1257" s="56">
        <v>0</v>
      </c>
      <c r="L1257" s="56">
        <v>0</v>
      </c>
      <c r="M1257" s="56">
        <v>0</v>
      </c>
      <c r="N1257" s="52">
        <v>0</v>
      </c>
      <c r="O1257" s="52"/>
    </row>
    <row r="1258" spans="2:15" hidden="1" x14ac:dyDescent="0.25">
      <c r="B1258" s="56" t="s">
        <v>70</v>
      </c>
      <c r="C1258" s="56" t="s">
        <v>71</v>
      </c>
      <c r="D1258" s="56" t="s">
        <v>15</v>
      </c>
      <c r="E1258" s="56" t="s">
        <v>378</v>
      </c>
      <c r="F1258" s="58"/>
      <c r="G1258" s="52" t="s">
        <v>90</v>
      </c>
      <c r="H1258" s="52">
        <v>9</v>
      </c>
      <c r="I1258" s="51" t="s">
        <v>18</v>
      </c>
      <c r="J1258" s="51" t="s">
        <v>103</v>
      </c>
      <c r="K1258" s="56">
        <v>0</v>
      </c>
      <c r="L1258" s="56">
        <v>0</v>
      </c>
      <c r="M1258" s="56">
        <v>0</v>
      </c>
      <c r="N1258" s="52">
        <v>0</v>
      </c>
      <c r="O1258" s="52"/>
    </row>
    <row r="1259" spans="2:15" hidden="1" x14ac:dyDescent="0.25">
      <c r="B1259" s="56" t="s">
        <v>70</v>
      </c>
      <c r="C1259" s="56" t="s">
        <v>71</v>
      </c>
      <c r="D1259" s="56" t="s">
        <v>15</v>
      </c>
      <c r="E1259" s="56" t="s">
        <v>378</v>
      </c>
      <c r="F1259" s="58"/>
      <c r="G1259" s="52" t="s">
        <v>90</v>
      </c>
      <c r="H1259" s="52">
        <v>9</v>
      </c>
      <c r="I1259" s="51" t="s">
        <v>18</v>
      </c>
      <c r="J1259" s="51" t="s">
        <v>104</v>
      </c>
      <c r="K1259" s="56">
        <v>0</v>
      </c>
      <c r="L1259" s="56">
        <v>0</v>
      </c>
      <c r="M1259" s="56">
        <v>0</v>
      </c>
      <c r="N1259" s="52">
        <v>0</v>
      </c>
      <c r="O1259" s="52"/>
    </row>
    <row r="1260" spans="2:15" hidden="1" x14ac:dyDescent="0.25">
      <c r="B1260" s="56" t="s">
        <v>70</v>
      </c>
      <c r="C1260" s="56" t="s">
        <v>71</v>
      </c>
      <c r="D1260" s="56" t="s">
        <v>15</v>
      </c>
      <c r="E1260" s="56" t="s">
        <v>378</v>
      </c>
      <c r="F1260" s="58"/>
      <c r="G1260" s="52"/>
      <c r="H1260" s="52"/>
      <c r="I1260" s="51" t="s">
        <v>158</v>
      </c>
      <c r="J1260" s="51" t="s">
        <v>103</v>
      </c>
      <c r="K1260" s="56">
        <v>0</v>
      </c>
      <c r="L1260" s="56">
        <v>0</v>
      </c>
      <c r="M1260" s="56">
        <v>0</v>
      </c>
      <c r="N1260" s="55">
        <v>0</v>
      </c>
      <c r="O1260" s="52"/>
    </row>
    <row r="1261" spans="2:15" hidden="1" x14ac:dyDescent="0.25">
      <c r="B1261" s="56" t="s">
        <v>70</v>
      </c>
      <c r="C1261" s="56" t="s">
        <v>71</v>
      </c>
      <c r="D1261" s="56" t="s">
        <v>15</v>
      </c>
      <c r="E1261" s="56" t="s">
        <v>378</v>
      </c>
      <c r="F1261" s="58"/>
      <c r="G1261" s="52"/>
      <c r="H1261" s="52"/>
      <c r="I1261" s="51" t="s">
        <v>158</v>
      </c>
      <c r="J1261" s="51" t="s">
        <v>104</v>
      </c>
      <c r="K1261" s="56">
        <v>0</v>
      </c>
      <c r="L1261" s="56">
        <v>0</v>
      </c>
      <c r="M1261" s="56">
        <v>0</v>
      </c>
      <c r="N1261" s="52">
        <v>0</v>
      </c>
      <c r="O1261" s="52"/>
    </row>
    <row r="1262" spans="2:15" hidden="1" x14ac:dyDescent="0.25">
      <c r="B1262" s="56" t="s">
        <v>70</v>
      </c>
      <c r="C1262" s="56" t="s">
        <v>71</v>
      </c>
      <c r="D1262" s="56" t="s">
        <v>15</v>
      </c>
      <c r="E1262" s="56" t="s">
        <v>378</v>
      </c>
      <c r="F1262" s="58"/>
      <c r="G1262" s="52"/>
      <c r="H1262" s="52"/>
      <c r="I1262" s="51" t="s">
        <v>18</v>
      </c>
      <c r="J1262" s="51" t="s">
        <v>105</v>
      </c>
      <c r="K1262" s="56">
        <v>0</v>
      </c>
      <c r="L1262" s="56">
        <v>0</v>
      </c>
      <c r="M1262" s="56">
        <v>0</v>
      </c>
      <c r="N1262" s="52">
        <v>0</v>
      </c>
      <c r="O1262" s="52"/>
    </row>
    <row r="1263" spans="2:15" hidden="1" x14ac:dyDescent="0.25">
      <c r="B1263" s="56" t="s">
        <v>70</v>
      </c>
      <c r="C1263" s="56" t="s">
        <v>71</v>
      </c>
      <c r="D1263" s="56" t="s">
        <v>15</v>
      </c>
      <c r="E1263" s="56" t="s">
        <v>378</v>
      </c>
      <c r="F1263" s="58"/>
      <c r="G1263" s="52"/>
      <c r="H1263" s="52"/>
      <c r="I1263" s="51" t="s">
        <v>18</v>
      </c>
      <c r="J1263" s="51" t="s">
        <v>103</v>
      </c>
      <c r="K1263" s="56">
        <v>0</v>
      </c>
      <c r="L1263" s="56">
        <v>0</v>
      </c>
      <c r="M1263" s="56">
        <v>0</v>
      </c>
      <c r="N1263" s="52">
        <v>0</v>
      </c>
      <c r="O1263" s="52"/>
    </row>
    <row r="1264" spans="2:15" hidden="1" x14ac:dyDescent="0.25">
      <c r="B1264" s="56" t="s">
        <v>70</v>
      </c>
      <c r="C1264" s="56" t="s">
        <v>71</v>
      </c>
      <c r="D1264" s="56" t="s">
        <v>15</v>
      </c>
      <c r="E1264" s="56" t="s">
        <v>378</v>
      </c>
      <c r="F1264" s="58"/>
      <c r="G1264" s="52"/>
      <c r="H1264" s="52"/>
      <c r="I1264" s="51" t="s">
        <v>18</v>
      </c>
      <c r="J1264" s="51" t="s">
        <v>104</v>
      </c>
      <c r="K1264" s="56">
        <v>0</v>
      </c>
      <c r="L1264" s="56">
        <v>0</v>
      </c>
      <c r="M1264" s="56">
        <v>0</v>
      </c>
      <c r="N1264" s="52">
        <v>0</v>
      </c>
      <c r="O1264" s="52"/>
    </row>
    <row r="1265" spans="2:15" hidden="1" x14ac:dyDescent="0.25">
      <c r="B1265" s="56" t="s">
        <v>72</v>
      </c>
      <c r="C1265" s="56" t="s">
        <v>73</v>
      </c>
      <c r="D1265" s="56" t="s">
        <v>26</v>
      </c>
      <c r="E1265" s="56" t="s">
        <v>378</v>
      </c>
      <c r="F1265" s="58"/>
      <c r="G1265" s="52" t="s">
        <v>92</v>
      </c>
      <c r="H1265" s="52">
        <v>11</v>
      </c>
      <c r="I1265" s="51" t="s">
        <v>158</v>
      </c>
      <c r="J1265" s="51" t="s">
        <v>159</v>
      </c>
      <c r="K1265" s="56">
        <v>0</v>
      </c>
      <c r="L1265" s="56">
        <v>0</v>
      </c>
      <c r="M1265" s="56">
        <v>0</v>
      </c>
      <c r="N1265" s="52">
        <v>0</v>
      </c>
      <c r="O1265" s="52"/>
    </row>
    <row r="1266" spans="2:15" hidden="1" x14ac:dyDescent="0.25">
      <c r="B1266" s="56" t="s">
        <v>72</v>
      </c>
      <c r="C1266" s="56" t="s">
        <v>73</v>
      </c>
      <c r="D1266" s="56" t="s">
        <v>26</v>
      </c>
      <c r="E1266" s="56" t="s">
        <v>378</v>
      </c>
      <c r="F1266" s="58"/>
      <c r="G1266" s="52" t="s">
        <v>92</v>
      </c>
      <c r="H1266" s="52">
        <v>11</v>
      </c>
      <c r="I1266" s="51" t="s">
        <v>158</v>
      </c>
      <c r="J1266" s="51" t="s">
        <v>103</v>
      </c>
      <c r="K1266" s="56">
        <v>2</v>
      </c>
      <c r="L1266" s="56">
        <v>2</v>
      </c>
      <c r="M1266" s="56">
        <v>80</v>
      </c>
      <c r="N1266" s="52">
        <v>1200</v>
      </c>
      <c r="O1266" s="52"/>
    </row>
    <row r="1267" spans="2:15" hidden="1" x14ac:dyDescent="0.25">
      <c r="B1267" s="56" t="s">
        <v>72</v>
      </c>
      <c r="C1267" s="56" t="s">
        <v>73</v>
      </c>
      <c r="D1267" s="56" t="s">
        <v>26</v>
      </c>
      <c r="E1267" s="56" t="s">
        <v>378</v>
      </c>
      <c r="F1267" s="58"/>
      <c r="G1267" s="52" t="s">
        <v>92</v>
      </c>
      <c r="H1267" s="52">
        <v>11</v>
      </c>
      <c r="I1267" s="51" t="s">
        <v>158</v>
      </c>
      <c r="J1267" s="51" t="s">
        <v>104</v>
      </c>
      <c r="K1267" s="56">
        <v>15</v>
      </c>
      <c r="L1267" s="56">
        <v>15</v>
      </c>
      <c r="M1267" s="56">
        <v>1010</v>
      </c>
      <c r="N1267" s="52">
        <v>3537.6221</v>
      </c>
      <c r="O1267" s="52" t="s">
        <v>397</v>
      </c>
    </row>
    <row r="1268" spans="2:15" hidden="1" x14ac:dyDescent="0.25">
      <c r="B1268" s="56" t="s">
        <v>72</v>
      </c>
      <c r="C1268" s="56" t="s">
        <v>73</v>
      </c>
      <c r="D1268" s="56" t="s">
        <v>26</v>
      </c>
      <c r="E1268" s="56" t="s">
        <v>378</v>
      </c>
      <c r="F1268" s="58"/>
      <c r="G1268" s="52" t="s">
        <v>92</v>
      </c>
      <c r="H1268" s="52">
        <v>11</v>
      </c>
      <c r="I1268" s="51" t="s">
        <v>18</v>
      </c>
      <c r="J1268" s="51" t="s">
        <v>105</v>
      </c>
      <c r="K1268" s="56">
        <v>0</v>
      </c>
      <c r="L1268" s="56">
        <v>0</v>
      </c>
      <c r="M1268" s="56">
        <v>0</v>
      </c>
      <c r="N1268" s="52">
        <v>0</v>
      </c>
      <c r="O1268" s="52"/>
    </row>
    <row r="1269" spans="2:15" hidden="1" x14ac:dyDescent="0.25">
      <c r="B1269" s="56" t="s">
        <v>72</v>
      </c>
      <c r="C1269" s="56" t="s">
        <v>73</v>
      </c>
      <c r="D1269" s="56" t="s">
        <v>26</v>
      </c>
      <c r="E1269" s="56" t="s">
        <v>378</v>
      </c>
      <c r="F1269" s="58"/>
      <c r="G1269" s="52" t="s">
        <v>92</v>
      </c>
      <c r="H1269" s="52">
        <v>11</v>
      </c>
      <c r="I1269" s="51" t="s">
        <v>18</v>
      </c>
      <c r="J1269" s="51" t="s">
        <v>103</v>
      </c>
      <c r="K1269" s="56">
        <v>2</v>
      </c>
      <c r="L1269" s="56">
        <v>2</v>
      </c>
      <c r="M1269" s="56">
        <v>80</v>
      </c>
      <c r="N1269" s="52">
        <v>1200</v>
      </c>
      <c r="O1269" s="52"/>
    </row>
    <row r="1270" spans="2:15" hidden="1" x14ac:dyDescent="0.25">
      <c r="B1270" s="56" t="s">
        <v>72</v>
      </c>
      <c r="C1270" s="56" t="s">
        <v>73</v>
      </c>
      <c r="D1270" s="56" t="s">
        <v>26</v>
      </c>
      <c r="E1270" s="56" t="s">
        <v>378</v>
      </c>
      <c r="F1270" s="58"/>
      <c r="G1270" s="52" t="s">
        <v>92</v>
      </c>
      <c r="H1270" s="52">
        <v>11</v>
      </c>
      <c r="I1270" s="51" t="s">
        <v>18</v>
      </c>
      <c r="J1270" s="51" t="s">
        <v>104</v>
      </c>
      <c r="K1270" s="56">
        <v>0</v>
      </c>
      <c r="L1270" s="56">
        <v>0</v>
      </c>
      <c r="M1270" s="56">
        <v>0</v>
      </c>
      <c r="N1270" s="52">
        <v>0</v>
      </c>
      <c r="O1270" s="52"/>
    </row>
    <row r="1271" spans="2:15" hidden="1" x14ac:dyDescent="0.25">
      <c r="B1271" s="56" t="s">
        <v>33</v>
      </c>
      <c r="C1271" s="56" t="s">
        <v>34</v>
      </c>
      <c r="D1271" s="56" t="s">
        <v>35</v>
      </c>
      <c r="E1271" s="56" t="s">
        <v>378</v>
      </c>
      <c r="F1271" s="58"/>
      <c r="G1271" s="52" t="s">
        <v>92</v>
      </c>
      <c r="H1271" s="52">
        <v>11</v>
      </c>
      <c r="I1271" s="51" t="s">
        <v>158</v>
      </c>
      <c r="J1271" s="51" t="s">
        <v>103</v>
      </c>
      <c r="K1271" s="56">
        <v>0</v>
      </c>
      <c r="L1271" s="56">
        <v>0</v>
      </c>
      <c r="M1271" s="56">
        <v>0</v>
      </c>
      <c r="N1271" s="51">
        <v>0</v>
      </c>
      <c r="O1271" s="52"/>
    </row>
    <row r="1272" spans="2:15" hidden="1" x14ac:dyDescent="0.25">
      <c r="B1272" s="56" t="s">
        <v>33</v>
      </c>
      <c r="C1272" s="56" t="s">
        <v>34</v>
      </c>
      <c r="D1272" s="56" t="s">
        <v>35</v>
      </c>
      <c r="E1272" s="56" t="s">
        <v>378</v>
      </c>
      <c r="F1272" s="58"/>
      <c r="G1272" s="52" t="s">
        <v>92</v>
      </c>
      <c r="H1272" s="52">
        <v>11</v>
      </c>
      <c r="I1272" s="51" t="s">
        <v>158</v>
      </c>
      <c r="J1272" s="51" t="s">
        <v>104</v>
      </c>
      <c r="K1272" s="56">
        <v>0</v>
      </c>
      <c r="L1272" s="56">
        <v>0</v>
      </c>
      <c r="M1272" s="56">
        <v>0</v>
      </c>
      <c r="N1272" s="51">
        <v>0</v>
      </c>
      <c r="O1272" s="52"/>
    </row>
    <row r="1273" spans="2:15" hidden="1" x14ac:dyDescent="0.25">
      <c r="B1273" s="56" t="s">
        <v>33</v>
      </c>
      <c r="C1273" s="56" t="s">
        <v>34</v>
      </c>
      <c r="D1273" s="56" t="s">
        <v>35</v>
      </c>
      <c r="E1273" s="56" t="s">
        <v>378</v>
      </c>
      <c r="F1273" s="58"/>
      <c r="G1273" s="52" t="s">
        <v>92</v>
      </c>
      <c r="H1273" s="52">
        <v>11</v>
      </c>
      <c r="I1273" s="51" t="s">
        <v>18</v>
      </c>
      <c r="J1273" s="51" t="s">
        <v>105</v>
      </c>
      <c r="K1273" s="56">
        <v>0</v>
      </c>
      <c r="L1273" s="56">
        <v>0</v>
      </c>
      <c r="M1273" s="56">
        <v>0</v>
      </c>
      <c r="N1273" s="51">
        <v>0</v>
      </c>
      <c r="O1273" s="52"/>
    </row>
    <row r="1274" spans="2:15" hidden="1" x14ac:dyDescent="0.25">
      <c r="B1274" s="56" t="s">
        <v>33</v>
      </c>
      <c r="C1274" s="56" t="s">
        <v>34</v>
      </c>
      <c r="D1274" s="56" t="s">
        <v>35</v>
      </c>
      <c r="E1274" s="56" t="s">
        <v>378</v>
      </c>
      <c r="F1274" s="58"/>
      <c r="G1274" s="52" t="s">
        <v>92</v>
      </c>
      <c r="H1274" s="52">
        <v>11</v>
      </c>
      <c r="I1274" s="51" t="s">
        <v>18</v>
      </c>
      <c r="J1274" s="51" t="s">
        <v>103</v>
      </c>
      <c r="K1274" s="56">
        <v>0</v>
      </c>
      <c r="L1274" s="56">
        <v>0</v>
      </c>
      <c r="M1274" s="56">
        <v>0</v>
      </c>
      <c r="N1274" s="51">
        <v>0</v>
      </c>
      <c r="O1274" s="52"/>
    </row>
    <row r="1275" spans="2:15" hidden="1" x14ac:dyDescent="0.25">
      <c r="B1275" s="56" t="s">
        <v>33</v>
      </c>
      <c r="C1275" s="56" t="s">
        <v>34</v>
      </c>
      <c r="D1275" s="56" t="s">
        <v>35</v>
      </c>
      <c r="E1275" s="56" t="s">
        <v>378</v>
      </c>
      <c r="F1275" s="58"/>
      <c r="G1275" s="52" t="s">
        <v>92</v>
      </c>
      <c r="H1275" s="52">
        <v>11</v>
      </c>
      <c r="I1275" s="52" t="s">
        <v>18</v>
      </c>
      <c r="J1275" s="52" t="s">
        <v>104</v>
      </c>
      <c r="K1275" s="56">
        <v>0</v>
      </c>
      <c r="L1275" s="56">
        <v>0</v>
      </c>
      <c r="M1275" s="56">
        <v>0</v>
      </c>
      <c r="N1275" s="51">
        <v>0</v>
      </c>
      <c r="O1275" s="52"/>
    </row>
    <row r="1276" spans="2:15" hidden="1" x14ac:dyDescent="0.25">
      <c r="B1276" s="56" t="s">
        <v>60</v>
      </c>
      <c r="C1276" s="56" t="s">
        <v>61</v>
      </c>
      <c r="D1276" s="56" t="s">
        <v>15</v>
      </c>
      <c r="E1276" s="56" t="s">
        <v>378</v>
      </c>
      <c r="F1276" s="58"/>
      <c r="G1276" s="52" t="s">
        <v>92</v>
      </c>
      <c r="H1276" s="52">
        <v>11</v>
      </c>
      <c r="I1276" s="51" t="s">
        <v>158</v>
      </c>
      <c r="J1276" s="51" t="s">
        <v>103</v>
      </c>
      <c r="K1276" s="56">
        <v>0</v>
      </c>
      <c r="L1276" s="56">
        <v>0</v>
      </c>
      <c r="M1276" s="56">
        <v>0</v>
      </c>
      <c r="N1276" s="51">
        <v>0</v>
      </c>
      <c r="O1276" s="52"/>
    </row>
    <row r="1277" spans="2:15" hidden="1" x14ac:dyDescent="0.25">
      <c r="B1277" s="56" t="s">
        <v>60</v>
      </c>
      <c r="C1277" s="56" t="s">
        <v>61</v>
      </c>
      <c r="D1277" s="56" t="s">
        <v>15</v>
      </c>
      <c r="E1277" s="56" t="s">
        <v>378</v>
      </c>
      <c r="F1277" s="58"/>
      <c r="G1277" s="52" t="s">
        <v>92</v>
      </c>
      <c r="H1277" s="52">
        <v>11</v>
      </c>
      <c r="I1277" s="51" t="s">
        <v>158</v>
      </c>
      <c r="J1277" s="51" t="s">
        <v>104</v>
      </c>
      <c r="K1277" s="56">
        <v>0</v>
      </c>
      <c r="L1277" s="56">
        <v>0</v>
      </c>
      <c r="M1277" s="56">
        <v>0</v>
      </c>
      <c r="N1277" s="51">
        <v>0</v>
      </c>
      <c r="O1277" s="52"/>
    </row>
    <row r="1278" spans="2:15" hidden="1" x14ac:dyDescent="0.25">
      <c r="B1278" s="56" t="s">
        <v>60</v>
      </c>
      <c r="C1278" s="56" t="s">
        <v>61</v>
      </c>
      <c r="D1278" s="56" t="s">
        <v>15</v>
      </c>
      <c r="E1278" s="56" t="s">
        <v>378</v>
      </c>
      <c r="F1278" s="58"/>
      <c r="G1278" s="52" t="s">
        <v>92</v>
      </c>
      <c r="H1278" s="52">
        <v>11</v>
      </c>
      <c r="I1278" s="51" t="s">
        <v>18</v>
      </c>
      <c r="J1278" s="51" t="s">
        <v>105</v>
      </c>
      <c r="K1278" s="56">
        <v>0</v>
      </c>
      <c r="L1278" s="56">
        <v>0</v>
      </c>
      <c r="M1278" s="56">
        <v>0</v>
      </c>
      <c r="N1278" s="51">
        <v>0</v>
      </c>
      <c r="O1278" s="52"/>
    </row>
    <row r="1279" spans="2:15" hidden="1" x14ac:dyDescent="0.25">
      <c r="B1279" s="56" t="s">
        <v>60</v>
      </c>
      <c r="C1279" s="56" t="s">
        <v>61</v>
      </c>
      <c r="D1279" s="56" t="s">
        <v>15</v>
      </c>
      <c r="E1279" s="56" t="s">
        <v>378</v>
      </c>
      <c r="F1279" s="58"/>
      <c r="G1279" s="52" t="s">
        <v>92</v>
      </c>
      <c r="H1279" s="52">
        <v>11</v>
      </c>
      <c r="I1279" s="51" t="s">
        <v>18</v>
      </c>
      <c r="J1279" s="51" t="s">
        <v>103</v>
      </c>
      <c r="K1279" s="56">
        <v>1</v>
      </c>
      <c r="L1279" s="56">
        <v>1</v>
      </c>
      <c r="M1279" s="56">
        <v>17</v>
      </c>
      <c r="N1279" s="51">
        <v>0</v>
      </c>
      <c r="O1279" s="52"/>
    </row>
    <row r="1280" spans="2:15" hidden="1" x14ac:dyDescent="0.25">
      <c r="B1280" s="56" t="s">
        <v>60</v>
      </c>
      <c r="C1280" s="56" t="s">
        <v>61</v>
      </c>
      <c r="D1280" s="56" t="s">
        <v>15</v>
      </c>
      <c r="E1280" s="56" t="s">
        <v>378</v>
      </c>
      <c r="F1280" s="58"/>
      <c r="G1280" s="52" t="s">
        <v>92</v>
      </c>
      <c r="H1280" s="52">
        <v>11</v>
      </c>
      <c r="I1280" s="52" t="s">
        <v>18</v>
      </c>
      <c r="J1280" s="52" t="s">
        <v>104</v>
      </c>
      <c r="K1280" s="56">
        <v>0</v>
      </c>
      <c r="L1280" s="56">
        <v>0</v>
      </c>
      <c r="M1280" s="56">
        <v>0</v>
      </c>
      <c r="N1280" s="51">
        <v>0</v>
      </c>
      <c r="O1280" s="52"/>
    </row>
    <row r="1281" spans="2:15" hidden="1" x14ac:dyDescent="0.25">
      <c r="B1281" s="56" t="s">
        <v>68</v>
      </c>
      <c r="C1281" s="56" t="s">
        <v>69</v>
      </c>
      <c r="D1281" s="56" t="s">
        <v>26</v>
      </c>
      <c r="E1281" s="56" t="s">
        <v>378</v>
      </c>
      <c r="F1281" s="58"/>
      <c r="G1281" s="52" t="s">
        <v>92</v>
      </c>
      <c r="H1281" s="52">
        <v>11</v>
      </c>
      <c r="I1281" s="51" t="s">
        <v>158</v>
      </c>
      <c r="J1281" s="51" t="s">
        <v>103</v>
      </c>
      <c r="K1281" s="56">
        <v>6</v>
      </c>
      <c r="L1281" s="56">
        <v>6</v>
      </c>
      <c r="M1281" s="56">
        <v>0</v>
      </c>
      <c r="N1281" s="51">
        <v>0</v>
      </c>
      <c r="O1281" s="52"/>
    </row>
    <row r="1282" spans="2:15" hidden="1" x14ac:dyDescent="0.25">
      <c r="B1282" s="56" t="s">
        <v>68</v>
      </c>
      <c r="C1282" s="56" t="s">
        <v>69</v>
      </c>
      <c r="D1282" s="56" t="s">
        <v>26</v>
      </c>
      <c r="E1282" s="56" t="s">
        <v>378</v>
      </c>
      <c r="F1282" s="58"/>
      <c r="G1282" s="52" t="s">
        <v>92</v>
      </c>
      <c r="H1282" s="52">
        <v>11</v>
      </c>
      <c r="I1282" s="51" t="s">
        <v>158</v>
      </c>
      <c r="J1282" s="51" t="s">
        <v>104</v>
      </c>
      <c r="K1282" s="56">
        <v>0</v>
      </c>
      <c r="L1282" s="56">
        <v>0</v>
      </c>
      <c r="M1282" s="56">
        <v>0</v>
      </c>
      <c r="N1282" s="51">
        <v>0</v>
      </c>
      <c r="O1282" s="52"/>
    </row>
    <row r="1283" spans="2:15" hidden="1" x14ac:dyDescent="0.25">
      <c r="B1283" s="56" t="s">
        <v>68</v>
      </c>
      <c r="C1283" s="56" t="s">
        <v>69</v>
      </c>
      <c r="D1283" s="56" t="s">
        <v>26</v>
      </c>
      <c r="E1283" s="56" t="s">
        <v>378</v>
      </c>
      <c r="F1283" s="58"/>
      <c r="G1283" s="52" t="s">
        <v>92</v>
      </c>
      <c r="H1283" s="52">
        <v>11</v>
      </c>
      <c r="I1283" s="51" t="s">
        <v>18</v>
      </c>
      <c r="J1283" s="51" t="s">
        <v>105</v>
      </c>
      <c r="K1283" s="56">
        <v>0</v>
      </c>
      <c r="L1283" s="56">
        <v>0</v>
      </c>
      <c r="M1283" s="56">
        <v>0</v>
      </c>
      <c r="N1283" s="51">
        <v>0</v>
      </c>
      <c r="O1283" s="52"/>
    </row>
    <row r="1284" spans="2:15" hidden="1" x14ac:dyDescent="0.25">
      <c r="B1284" s="56" t="s">
        <v>68</v>
      </c>
      <c r="C1284" s="56" t="s">
        <v>69</v>
      </c>
      <c r="D1284" s="56" t="s">
        <v>26</v>
      </c>
      <c r="E1284" s="56" t="s">
        <v>378</v>
      </c>
      <c r="F1284" s="58"/>
      <c r="G1284" s="52" t="s">
        <v>92</v>
      </c>
      <c r="H1284" s="52">
        <v>11</v>
      </c>
      <c r="I1284" s="51" t="s">
        <v>18</v>
      </c>
      <c r="J1284" s="51" t="s">
        <v>103</v>
      </c>
      <c r="K1284" s="56">
        <v>0</v>
      </c>
      <c r="L1284" s="56">
        <v>0</v>
      </c>
      <c r="M1284" s="56">
        <v>0</v>
      </c>
      <c r="N1284" s="51">
        <v>0</v>
      </c>
      <c r="O1284" s="52"/>
    </row>
    <row r="1285" spans="2:15" hidden="1" x14ac:dyDescent="0.25">
      <c r="B1285" s="56" t="s">
        <v>68</v>
      </c>
      <c r="C1285" s="56" t="s">
        <v>69</v>
      </c>
      <c r="D1285" s="56" t="s">
        <v>26</v>
      </c>
      <c r="E1285" s="56" t="s">
        <v>378</v>
      </c>
      <c r="F1285" s="58"/>
      <c r="G1285" s="52" t="s">
        <v>92</v>
      </c>
      <c r="H1285" s="52">
        <v>11</v>
      </c>
      <c r="I1285" s="52" t="s">
        <v>18</v>
      </c>
      <c r="J1285" s="52" t="s">
        <v>104</v>
      </c>
      <c r="K1285" s="56">
        <v>0</v>
      </c>
      <c r="L1285" s="56">
        <v>0</v>
      </c>
      <c r="M1285" s="56">
        <v>0</v>
      </c>
      <c r="N1285" s="51">
        <v>0</v>
      </c>
      <c r="O1285" s="52"/>
    </row>
    <row r="1286" spans="2:15" hidden="1" x14ac:dyDescent="0.25">
      <c r="B1286" s="56" t="s">
        <v>46</v>
      </c>
      <c r="C1286" s="56" t="s">
        <v>47</v>
      </c>
      <c r="D1286" s="56" t="s">
        <v>38</v>
      </c>
      <c r="E1286" s="56" t="s">
        <v>378</v>
      </c>
      <c r="F1286" s="58"/>
      <c r="G1286" s="52" t="s">
        <v>92</v>
      </c>
      <c r="H1286" s="52">
        <v>11</v>
      </c>
      <c r="I1286" s="51" t="s">
        <v>18</v>
      </c>
      <c r="J1286" s="51" t="s">
        <v>105</v>
      </c>
      <c r="K1286" s="56">
        <v>0</v>
      </c>
      <c r="L1286" s="56">
        <v>0</v>
      </c>
      <c r="M1286" s="56">
        <v>0</v>
      </c>
      <c r="N1286" s="51">
        <v>0</v>
      </c>
      <c r="O1286" s="52"/>
    </row>
    <row r="1287" spans="2:15" hidden="1" x14ac:dyDescent="0.25">
      <c r="B1287" s="56" t="s">
        <v>46</v>
      </c>
      <c r="C1287" s="56" t="s">
        <v>47</v>
      </c>
      <c r="D1287" s="56" t="s">
        <v>38</v>
      </c>
      <c r="E1287" s="56" t="s">
        <v>378</v>
      </c>
      <c r="F1287" s="58"/>
      <c r="G1287" s="52" t="s">
        <v>92</v>
      </c>
      <c r="H1287" s="52">
        <v>11</v>
      </c>
      <c r="I1287" s="51" t="s">
        <v>18</v>
      </c>
      <c r="J1287" s="51" t="s">
        <v>103</v>
      </c>
      <c r="K1287" s="56">
        <v>0</v>
      </c>
      <c r="L1287" s="56">
        <v>0</v>
      </c>
      <c r="M1287" s="56">
        <v>0</v>
      </c>
      <c r="N1287" s="51">
        <v>0</v>
      </c>
      <c r="O1287" s="52"/>
    </row>
    <row r="1288" spans="2:15" hidden="1" x14ac:dyDescent="0.25">
      <c r="B1288" s="56" t="s">
        <v>46</v>
      </c>
      <c r="C1288" s="56" t="s">
        <v>47</v>
      </c>
      <c r="D1288" s="56" t="s">
        <v>38</v>
      </c>
      <c r="E1288" s="56" t="s">
        <v>378</v>
      </c>
      <c r="F1288" s="58"/>
      <c r="G1288" s="52" t="s">
        <v>92</v>
      </c>
      <c r="H1288" s="52">
        <v>11</v>
      </c>
      <c r="I1288" s="52" t="s">
        <v>18</v>
      </c>
      <c r="J1288" s="52" t="s">
        <v>104</v>
      </c>
      <c r="K1288" s="56">
        <v>0</v>
      </c>
      <c r="L1288" s="56">
        <v>0</v>
      </c>
      <c r="M1288" s="56">
        <v>0</v>
      </c>
      <c r="N1288" s="51">
        <v>0</v>
      </c>
      <c r="O1288" s="52"/>
    </row>
    <row r="1289" spans="2:15" hidden="1" x14ac:dyDescent="0.25">
      <c r="B1289" s="56" t="s">
        <v>76</v>
      </c>
      <c r="C1289" s="56" t="s">
        <v>77</v>
      </c>
      <c r="D1289" s="56" t="s">
        <v>35</v>
      </c>
      <c r="E1289" s="56" t="s">
        <v>378</v>
      </c>
      <c r="F1289" s="58"/>
      <c r="G1289" s="52" t="s">
        <v>92</v>
      </c>
      <c r="H1289" s="52">
        <v>11</v>
      </c>
      <c r="I1289" s="51" t="s">
        <v>18</v>
      </c>
      <c r="J1289" s="51" t="s">
        <v>105</v>
      </c>
      <c r="K1289" s="56">
        <v>0</v>
      </c>
      <c r="L1289" s="56">
        <v>0</v>
      </c>
      <c r="M1289" s="56">
        <v>0</v>
      </c>
      <c r="N1289" s="56">
        <v>0</v>
      </c>
      <c r="O1289" s="52"/>
    </row>
    <row r="1290" spans="2:15" hidden="1" x14ac:dyDescent="0.25">
      <c r="B1290" s="56" t="s">
        <v>76</v>
      </c>
      <c r="C1290" s="56" t="s">
        <v>77</v>
      </c>
      <c r="D1290" s="56" t="s">
        <v>35</v>
      </c>
      <c r="E1290" s="56" t="s">
        <v>378</v>
      </c>
      <c r="F1290" s="58"/>
      <c r="G1290" s="52" t="s">
        <v>92</v>
      </c>
      <c r="H1290" s="52">
        <v>11</v>
      </c>
      <c r="I1290" s="51" t="s">
        <v>18</v>
      </c>
      <c r="J1290" s="51" t="s">
        <v>103</v>
      </c>
      <c r="K1290" s="56">
        <v>0</v>
      </c>
      <c r="L1290" s="56">
        <v>0</v>
      </c>
      <c r="M1290" s="56">
        <v>0</v>
      </c>
      <c r="N1290" s="56">
        <v>0</v>
      </c>
      <c r="O1290" s="52"/>
    </row>
    <row r="1291" spans="2:15" hidden="1" x14ac:dyDescent="0.25">
      <c r="B1291" s="56" t="s">
        <v>76</v>
      </c>
      <c r="C1291" s="56" t="s">
        <v>77</v>
      </c>
      <c r="D1291" s="56" t="s">
        <v>35</v>
      </c>
      <c r="E1291" s="56" t="s">
        <v>378</v>
      </c>
      <c r="F1291" s="58"/>
      <c r="G1291" s="52" t="s">
        <v>92</v>
      </c>
      <c r="H1291" s="52">
        <v>11</v>
      </c>
      <c r="I1291" s="52" t="s">
        <v>18</v>
      </c>
      <c r="J1291" s="52" t="s">
        <v>104</v>
      </c>
      <c r="K1291" s="56">
        <v>0</v>
      </c>
      <c r="L1291" s="56">
        <v>0</v>
      </c>
      <c r="M1291" s="56">
        <v>0</v>
      </c>
      <c r="N1291" s="56">
        <v>0</v>
      </c>
      <c r="O1291" s="52"/>
    </row>
    <row r="1292" spans="2:15" hidden="1" x14ac:dyDescent="0.25">
      <c r="B1292" s="56" t="s">
        <v>31</v>
      </c>
      <c r="C1292" s="56" t="s">
        <v>32</v>
      </c>
      <c r="D1292" s="56" t="s">
        <v>26</v>
      </c>
      <c r="E1292" s="56" t="s">
        <v>378</v>
      </c>
      <c r="F1292" s="58"/>
      <c r="G1292" s="52" t="s">
        <v>92</v>
      </c>
      <c r="H1292" s="52">
        <v>11</v>
      </c>
      <c r="I1292" s="51" t="s">
        <v>18</v>
      </c>
      <c r="J1292" s="51" t="s">
        <v>105</v>
      </c>
      <c r="K1292" s="56">
        <v>0</v>
      </c>
      <c r="L1292" s="56">
        <v>0</v>
      </c>
      <c r="M1292" s="56">
        <v>0</v>
      </c>
      <c r="N1292" s="52">
        <v>0</v>
      </c>
      <c r="O1292" s="52"/>
    </row>
    <row r="1293" spans="2:15" hidden="1" x14ac:dyDescent="0.25">
      <c r="B1293" s="56" t="s">
        <v>31</v>
      </c>
      <c r="C1293" s="56" t="s">
        <v>32</v>
      </c>
      <c r="D1293" s="56" t="s">
        <v>26</v>
      </c>
      <c r="E1293" s="56" t="s">
        <v>378</v>
      </c>
      <c r="F1293" s="58"/>
      <c r="G1293" s="52" t="s">
        <v>92</v>
      </c>
      <c r="H1293" s="52">
        <v>11</v>
      </c>
      <c r="I1293" s="51" t="s">
        <v>18</v>
      </c>
      <c r="J1293" s="51" t="s">
        <v>103</v>
      </c>
      <c r="K1293" s="56">
        <v>0</v>
      </c>
      <c r="L1293" s="56">
        <v>0</v>
      </c>
      <c r="M1293" s="56">
        <v>0</v>
      </c>
      <c r="N1293" s="52">
        <v>0</v>
      </c>
      <c r="O1293" s="52"/>
    </row>
    <row r="1294" spans="2:15" hidden="1" x14ac:dyDescent="0.25">
      <c r="B1294" s="56" t="s">
        <v>31</v>
      </c>
      <c r="C1294" s="56" t="s">
        <v>32</v>
      </c>
      <c r="D1294" s="56" t="s">
        <v>26</v>
      </c>
      <c r="E1294" s="56" t="s">
        <v>378</v>
      </c>
      <c r="F1294" s="58"/>
      <c r="G1294" s="52" t="s">
        <v>92</v>
      </c>
      <c r="H1294" s="52">
        <v>11</v>
      </c>
      <c r="I1294" s="51" t="s">
        <v>18</v>
      </c>
      <c r="J1294" s="51" t="s">
        <v>104</v>
      </c>
      <c r="K1294" s="56">
        <v>0</v>
      </c>
      <c r="L1294" s="56">
        <v>0</v>
      </c>
      <c r="M1294" s="56">
        <v>0</v>
      </c>
      <c r="N1294" s="52">
        <v>0</v>
      </c>
      <c r="O1294" s="52"/>
    </row>
    <row r="1295" spans="2:15" hidden="1" x14ac:dyDescent="0.25">
      <c r="B1295" s="56" t="s">
        <v>54</v>
      </c>
      <c r="C1295" s="56" t="s">
        <v>55</v>
      </c>
      <c r="D1295" s="56" t="s">
        <v>45</v>
      </c>
      <c r="E1295" s="56" t="s">
        <v>378</v>
      </c>
      <c r="F1295" s="58"/>
      <c r="G1295" s="52" t="s">
        <v>92</v>
      </c>
      <c r="H1295" s="52">
        <v>11</v>
      </c>
      <c r="I1295" s="51" t="s">
        <v>158</v>
      </c>
      <c r="J1295" s="51" t="s">
        <v>103</v>
      </c>
      <c r="K1295" s="56">
        <v>3</v>
      </c>
      <c r="L1295" s="56">
        <v>3</v>
      </c>
      <c r="M1295" s="56">
        <v>216</v>
      </c>
      <c r="N1295" s="51">
        <v>41.75</v>
      </c>
      <c r="O1295" s="52"/>
    </row>
    <row r="1296" spans="2:15" hidden="1" x14ac:dyDescent="0.25">
      <c r="B1296" s="56" t="s">
        <v>54</v>
      </c>
      <c r="C1296" s="56" t="s">
        <v>55</v>
      </c>
      <c r="D1296" s="56" t="s">
        <v>45</v>
      </c>
      <c r="E1296" s="56" t="s">
        <v>378</v>
      </c>
      <c r="F1296" s="58"/>
      <c r="G1296" s="52" t="s">
        <v>92</v>
      </c>
      <c r="H1296" s="52">
        <v>11</v>
      </c>
      <c r="I1296" s="51" t="s">
        <v>158</v>
      </c>
      <c r="J1296" s="51" t="s">
        <v>104</v>
      </c>
      <c r="K1296" s="56">
        <v>0</v>
      </c>
      <c r="L1296" s="56">
        <v>0</v>
      </c>
      <c r="M1296" s="56">
        <v>0</v>
      </c>
      <c r="N1296" s="51">
        <v>0</v>
      </c>
      <c r="O1296" s="52"/>
    </row>
    <row r="1297" spans="2:15" hidden="1" x14ac:dyDescent="0.25">
      <c r="B1297" s="56" t="s">
        <v>54</v>
      </c>
      <c r="C1297" s="56" t="s">
        <v>55</v>
      </c>
      <c r="D1297" s="56" t="s">
        <v>45</v>
      </c>
      <c r="E1297" s="56" t="s">
        <v>378</v>
      </c>
      <c r="F1297" s="58"/>
      <c r="G1297" s="52" t="s">
        <v>92</v>
      </c>
      <c r="H1297" s="52">
        <v>11</v>
      </c>
      <c r="I1297" s="51" t="s">
        <v>18</v>
      </c>
      <c r="J1297" s="51" t="s">
        <v>105</v>
      </c>
      <c r="K1297" s="56">
        <v>0</v>
      </c>
      <c r="L1297" s="56">
        <v>0</v>
      </c>
      <c r="M1297" s="56">
        <v>0</v>
      </c>
      <c r="N1297" s="51">
        <v>0</v>
      </c>
      <c r="O1297" s="52"/>
    </row>
    <row r="1298" spans="2:15" hidden="1" x14ac:dyDescent="0.25">
      <c r="B1298" s="56" t="s">
        <v>54</v>
      </c>
      <c r="C1298" s="56" t="s">
        <v>55</v>
      </c>
      <c r="D1298" s="56" t="s">
        <v>45</v>
      </c>
      <c r="E1298" s="56" t="s">
        <v>378</v>
      </c>
      <c r="F1298" s="58"/>
      <c r="G1298" s="52" t="s">
        <v>92</v>
      </c>
      <c r="H1298" s="52">
        <v>11</v>
      </c>
      <c r="I1298" s="51" t="s">
        <v>18</v>
      </c>
      <c r="J1298" s="51" t="s">
        <v>103</v>
      </c>
      <c r="K1298" s="56">
        <v>1</v>
      </c>
      <c r="L1298" s="56">
        <v>0</v>
      </c>
      <c r="M1298" s="56">
        <v>6</v>
      </c>
      <c r="N1298" s="51">
        <v>0</v>
      </c>
      <c r="O1298" s="52"/>
    </row>
    <row r="1299" spans="2:15" hidden="1" x14ac:dyDescent="0.25">
      <c r="B1299" s="56" t="s">
        <v>54</v>
      </c>
      <c r="C1299" s="56" t="s">
        <v>55</v>
      </c>
      <c r="D1299" s="56" t="s">
        <v>45</v>
      </c>
      <c r="E1299" s="56" t="s">
        <v>378</v>
      </c>
      <c r="F1299" s="58"/>
      <c r="G1299" s="52" t="s">
        <v>92</v>
      </c>
      <c r="H1299" s="52">
        <v>11</v>
      </c>
      <c r="I1299" s="52" t="s">
        <v>18</v>
      </c>
      <c r="J1299" s="52" t="s">
        <v>104</v>
      </c>
      <c r="K1299" s="56">
        <v>0</v>
      </c>
      <c r="L1299" s="56">
        <v>0</v>
      </c>
      <c r="M1299" s="56">
        <v>0</v>
      </c>
      <c r="N1299" s="51">
        <v>0</v>
      </c>
      <c r="O1299" s="52"/>
    </row>
    <row r="1300" spans="2:15" hidden="1" x14ac:dyDescent="0.25">
      <c r="B1300" s="56" t="s">
        <v>13</v>
      </c>
      <c r="C1300" s="56" t="s">
        <v>14</v>
      </c>
      <c r="D1300" s="56" t="s">
        <v>99</v>
      </c>
      <c r="E1300" s="56" t="s">
        <v>378</v>
      </c>
      <c r="F1300" s="58"/>
      <c r="G1300" s="52" t="s">
        <v>92</v>
      </c>
      <c r="H1300" s="52">
        <v>11</v>
      </c>
      <c r="I1300" s="51" t="s">
        <v>18</v>
      </c>
      <c r="J1300" s="51" t="s">
        <v>105</v>
      </c>
      <c r="K1300" s="56">
        <v>0</v>
      </c>
      <c r="L1300" s="56">
        <v>0</v>
      </c>
      <c r="M1300" s="56">
        <v>0</v>
      </c>
      <c r="N1300" s="51">
        <v>0</v>
      </c>
      <c r="O1300" s="52"/>
    </row>
    <row r="1301" spans="2:15" hidden="1" x14ac:dyDescent="0.25">
      <c r="B1301" s="56" t="s">
        <v>13</v>
      </c>
      <c r="C1301" s="56" t="s">
        <v>14</v>
      </c>
      <c r="D1301" s="56" t="s">
        <v>99</v>
      </c>
      <c r="E1301" s="56" t="s">
        <v>378</v>
      </c>
      <c r="F1301" s="58"/>
      <c r="G1301" s="52" t="s">
        <v>92</v>
      </c>
      <c r="H1301" s="52">
        <v>11</v>
      </c>
      <c r="I1301" s="51" t="s">
        <v>18</v>
      </c>
      <c r="J1301" s="51" t="s">
        <v>103</v>
      </c>
      <c r="K1301" s="56">
        <v>0</v>
      </c>
      <c r="L1301" s="56">
        <v>0</v>
      </c>
      <c r="M1301" s="56">
        <v>0</v>
      </c>
      <c r="N1301" s="51">
        <v>0</v>
      </c>
      <c r="O1301" s="52"/>
    </row>
    <row r="1302" spans="2:15" hidden="1" x14ac:dyDescent="0.25">
      <c r="B1302" s="56" t="s">
        <v>13</v>
      </c>
      <c r="C1302" s="56" t="s">
        <v>14</v>
      </c>
      <c r="D1302" s="56" t="s">
        <v>99</v>
      </c>
      <c r="E1302" s="56" t="s">
        <v>378</v>
      </c>
      <c r="F1302" s="58"/>
      <c r="G1302" s="52" t="s">
        <v>92</v>
      </c>
      <c r="H1302" s="52">
        <v>11</v>
      </c>
      <c r="I1302" s="52" t="s">
        <v>18</v>
      </c>
      <c r="J1302" s="52" t="s">
        <v>104</v>
      </c>
      <c r="K1302" s="56">
        <v>0</v>
      </c>
      <c r="L1302" s="56">
        <v>0</v>
      </c>
      <c r="M1302" s="56">
        <v>0</v>
      </c>
      <c r="N1302" s="51">
        <v>0</v>
      </c>
      <c r="O1302" s="52"/>
    </row>
    <row r="1303" spans="2:15" hidden="1" x14ac:dyDescent="0.25">
      <c r="B1303" s="56" t="s">
        <v>64</v>
      </c>
      <c r="C1303" s="56" t="s">
        <v>65</v>
      </c>
      <c r="D1303" s="56" t="s">
        <v>15</v>
      </c>
      <c r="E1303" s="56" t="s">
        <v>378</v>
      </c>
      <c r="F1303" s="58"/>
      <c r="G1303" s="52" t="s">
        <v>92</v>
      </c>
      <c r="H1303" s="52">
        <v>11</v>
      </c>
      <c r="I1303" s="51" t="s">
        <v>18</v>
      </c>
      <c r="J1303" s="51" t="s">
        <v>105</v>
      </c>
      <c r="K1303" s="56">
        <v>0</v>
      </c>
      <c r="L1303" s="56">
        <v>0</v>
      </c>
      <c r="M1303" s="56">
        <v>0</v>
      </c>
      <c r="N1303" s="52">
        <v>0</v>
      </c>
      <c r="O1303" s="52"/>
    </row>
    <row r="1304" spans="2:15" hidden="1" x14ac:dyDescent="0.25">
      <c r="B1304" s="56" t="s">
        <v>64</v>
      </c>
      <c r="C1304" s="56" t="s">
        <v>65</v>
      </c>
      <c r="D1304" s="56" t="s">
        <v>15</v>
      </c>
      <c r="E1304" s="56" t="s">
        <v>378</v>
      </c>
      <c r="F1304" s="58"/>
      <c r="G1304" s="52" t="s">
        <v>92</v>
      </c>
      <c r="H1304" s="52">
        <v>11</v>
      </c>
      <c r="I1304" s="51" t="s">
        <v>18</v>
      </c>
      <c r="J1304" s="51" t="s">
        <v>103</v>
      </c>
      <c r="K1304" s="56">
        <v>0</v>
      </c>
      <c r="L1304" s="56">
        <v>0</v>
      </c>
      <c r="M1304" s="56">
        <v>0</v>
      </c>
      <c r="N1304" s="52">
        <v>0</v>
      </c>
      <c r="O1304" s="52"/>
    </row>
    <row r="1305" spans="2:15" hidden="1" x14ac:dyDescent="0.25">
      <c r="B1305" s="56" t="s">
        <v>64</v>
      </c>
      <c r="C1305" s="56" t="s">
        <v>65</v>
      </c>
      <c r="D1305" s="56" t="s">
        <v>15</v>
      </c>
      <c r="E1305" s="56" t="s">
        <v>378</v>
      </c>
      <c r="F1305" s="58"/>
      <c r="G1305" s="52" t="s">
        <v>92</v>
      </c>
      <c r="H1305" s="52">
        <v>11</v>
      </c>
      <c r="I1305" s="51" t="s">
        <v>18</v>
      </c>
      <c r="J1305" s="51" t="s">
        <v>104</v>
      </c>
      <c r="K1305" s="56">
        <v>0</v>
      </c>
      <c r="L1305" s="56">
        <v>0</v>
      </c>
      <c r="M1305" s="56">
        <v>0</v>
      </c>
      <c r="N1305" s="52">
        <v>0</v>
      </c>
      <c r="O1305" s="52"/>
    </row>
    <row r="1306" spans="2:15" hidden="1" x14ac:dyDescent="0.25">
      <c r="B1306" s="56" t="s">
        <v>48</v>
      </c>
      <c r="C1306" s="56" t="s">
        <v>49</v>
      </c>
      <c r="D1306" s="56" t="s">
        <v>38</v>
      </c>
      <c r="E1306" s="56" t="s">
        <v>378</v>
      </c>
      <c r="F1306" s="58"/>
      <c r="G1306" s="52" t="s">
        <v>92</v>
      </c>
      <c r="H1306" s="52">
        <v>11</v>
      </c>
      <c r="I1306" s="51" t="s">
        <v>158</v>
      </c>
      <c r="J1306" s="51" t="s">
        <v>103</v>
      </c>
      <c r="K1306" s="56">
        <v>3</v>
      </c>
      <c r="L1306" s="56">
        <v>3</v>
      </c>
      <c r="M1306" s="56">
        <v>122</v>
      </c>
      <c r="N1306" s="51">
        <v>0</v>
      </c>
      <c r="O1306" s="52"/>
    </row>
    <row r="1307" spans="2:15" hidden="1" x14ac:dyDescent="0.25">
      <c r="B1307" s="56" t="s">
        <v>48</v>
      </c>
      <c r="C1307" s="56" t="s">
        <v>49</v>
      </c>
      <c r="D1307" s="56" t="s">
        <v>38</v>
      </c>
      <c r="E1307" s="56" t="s">
        <v>378</v>
      </c>
      <c r="F1307" s="58"/>
      <c r="G1307" s="52" t="s">
        <v>92</v>
      </c>
      <c r="H1307" s="52">
        <v>11</v>
      </c>
      <c r="I1307" s="51" t="s">
        <v>158</v>
      </c>
      <c r="J1307" s="51" t="s">
        <v>104</v>
      </c>
      <c r="K1307" s="56">
        <v>0</v>
      </c>
      <c r="L1307" s="56">
        <v>0</v>
      </c>
      <c r="M1307" s="56">
        <v>0</v>
      </c>
      <c r="N1307" s="51">
        <v>0</v>
      </c>
      <c r="O1307" s="52"/>
    </row>
    <row r="1308" spans="2:15" hidden="1" x14ac:dyDescent="0.25">
      <c r="B1308" s="56" t="s">
        <v>48</v>
      </c>
      <c r="C1308" s="56" t="s">
        <v>49</v>
      </c>
      <c r="D1308" s="56" t="s">
        <v>38</v>
      </c>
      <c r="E1308" s="56" t="s">
        <v>378</v>
      </c>
      <c r="F1308" s="58"/>
      <c r="G1308" s="52" t="s">
        <v>92</v>
      </c>
      <c r="H1308" s="52">
        <v>11</v>
      </c>
      <c r="I1308" s="51" t="s">
        <v>18</v>
      </c>
      <c r="J1308" s="51" t="s">
        <v>105</v>
      </c>
      <c r="K1308" s="56">
        <v>0</v>
      </c>
      <c r="L1308" s="56">
        <v>0</v>
      </c>
      <c r="M1308" s="56">
        <v>0</v>
      </c>
      <c r="N1308" s="51">
        <v>0</v>
      </c>
      <c r="O1308" s="52"/>
    </row>
    <row r="1309" spans="2:15" hidden="1" x14ac:dyDescent="0.25">
      <c r="B1309" s="56" t="s">
        <v>48</v>
      </c>
      <c r="C1309" s="56" t="s">
        <v>49</v>
      </c>
      <c r="D1309" s="56" t="s">
        <v>38</v>
      </c>
      <c r="E1309" s="56" t="s">
        <v>378</v>
      </c>
      <c r="F1309" s="58"/>
      <c r="G1309" s="52" t="s">
        <v>92</v>
      </c>
      <c r="H1309" s="52">
        <v>11</v>
      </c>
      <c r="I1309" s="51" t="s">
        <v>18</v>
      </c>
      <c r="J1309" s="51" t="s">
        <v>103</v>
      </c>
      <c r="K1309" s="56">
        <v>0</v>
      </c>
      <c r="L1309" s="56">
        <v>0</v>
      </c>
      <c r="M1309" s="56">
        <v>0</v>
      </c>
      <c r="N1309" s="51">
        <v>0</v>
      </c>
      <c r="O1309" s="52"/>
    </row>
    <row r="1310" spans="2:15" hidden="1" x14ac:dyDescent="0.25">
      <c r="B1310" s="56" t="s">
        <v>48</v>
      </c>
      <c r="C1310" s="56" t="s">
        <v>49</v>
      </c>
      <c r="D1310" s="56" t="s">
        <v>38</v>
      </c>
      <c r="E1310" s="56" t="s">
        <v>378</v>
      </c>
      <c r="F1310" s="58"/>
      <c r="G1310" s="52" t="s">
        <v>92</v>
      </c>
      <c r="H1310" s="52">
        <v>11</v>
      </c>
      <c r="I1310" s="52" t="s">
        <v>18</v>
      </c>
      <c r="J1310" s="52" t="s">
        <v>104</v>
      </c>
      <c r="K1310" s="56">
        <v>0</v>
      </c>
      <c r="L1310" s="56">
        <v>0</v>
      </c>
      <c r="M1310" s="56">
        <v>0</v>
      </c>
      <c r="N1310" s="51">
        <v>0</v>
      </c>
      <c r="O1310" s="52"/>
    </row>
    <row r="1311" spans="2:15" hidden="1" x14ac:dyDescent="0.25">
      <c r="B1311" s="56" t="s">
        <v>39</v>
      </c>
      <c r="C1311" s="56" t="s">
        <v>40</v>
      </c>
      <c r="D1311" s="56" t="s">
        <v>15</v>
      </c>
      <c r="E1311" s="56" t="s">
        <v>378</v>
      </c>
      <c r="F1311" s="58"/>
      <c r="G1311" s="52" t="s">
        <v>92</v>
      </c>
      <c r="H1311" s="52">
        <v>11</v>
      </c>
      <c r="I1311" s="51" t="s">
        <v>158</v>
      </c>
      <c r="J1311" s="51" t="s">
        <v>159</v>
      </c>
      <c r="K1311" s="56">
        <v>0</v>
      </c>
      <c r="L1311" s="56">
        <v>0</v>
      </c>
      <c r="M1311" s="56">
        <v>0</v>
      </c>
      <c r="N1311" s="51">
        <v>0</v>
      </c>
      <c r="O1311" s="52"/>
    </row>
    <row r="1312" spans="2:15" hidden="1" x14ac:dyDescent="0.25">
      <c r="B1312" s="56" t="s">
        <v>39</v>
      </c>
      <c r="C1312" s="56" t="s">
        <v>40</v>
      </c>
      <c r="D1312" s="56" t="s">
        <v>15</v>
      </c>
      <c r="E1312" s="56" t="s">
        <v>378</v>
      </c>
      <c r="F1312" s="58"/>
      <c r="G1312" s="52" t="s">
        <v>92</v>
      </c>
      <c r="H1312" s="52">
        <v>11</v>
      </c>
      <c r="I1312" s="51" t="s">
        <v>158</v>
      </c>
      <c r="J1312" s="51" t="s">
        <v>103</v>
      </c>
      <c r="K1312" s="56">
        <v>0</v>
      </c>
      <c r="L1312" s="56">
        <v>0</v>
      </c>
      <c r="M1312" s="56">
        <v>0</v>
      </c>
      <c r="N1312" s="51">
        <v>0</v>
      </c>
      <c r="O1312" s="52"/>
    </row>
    <row r="1313" spans="2:15" hidden="1" x14ac:dyDescent="0.25">
      <c r="B1313" s="56" t="s">
        <v>39</v>
      </c>
      <c r="C1313" s="56" t="s">
        <v>40</v>
      </c>
      <c r="D1313" s="56" t="s">
        <v>15</v>
      </c>
      <c r="E1313" s="56" t="s">
        <v>378</v>
      </c>
      <c r="F1313" s="58"/>
      <c r="G1313" s="52" t="s">
        <v>92</v>
      </c>
      <c r="H1313" s="52">
        <v>11</v>
      </c>
      <c r="I1313" s="51" t="s">
        <v>158</v>
      </c>
      <c r="J1313" s="51" t="s">
        <v>104</v>
      </c>
      <c r="K1313" s="56">
        <v>0</v>
      </c>
      <c r="L1313" s="56">
        <v>0</v>
      </c>
      <c r="M1313" s="56">
        <v>0</v>
      </c>
      <c r="N1313" s="51">
        <v>0</v>
      </c>
      <c r="O1313" s="52"/>
    </row>
    <row r="1314" spans="2:15" hidden="1" x14ac:dyDescent="0.25">
      <c r="B1314" s="56" t="s">
        <v>39</v>
      </c>
      <c r="C1314" s="56" t="s">
        <v>40</v>
      </c>
      <c r="D1314" s="56" t="s">
        <v>15</v>
      </c>
      <c r="E1314" s="56" t="s">
        <v>378</v>
      </c>
      <c r="F1314" s="58"/>
      <c r="G1314" s="52" t="s">
        <v>92</v>
      </c>
      <c r="H1314" s="52">
        <v>11</v>
      </c>
      <c r="I1314" s="51" t="s">
        <v>18</v>
      </c>
      <c r="J1314" s="51" t="s">
        <v>105</v>
      </c>
      <c r="K1314" s="56">
        <v>0</v>
      </c>
      <c r="L1314" s="56">
        <v>0</v>
      </c>
      <c r="M1314" s="56">
        <v>0</v>
      </c>
      <c r="N1314" s="51">
        <v>0</v>
      </c>
      <c r="O1314" s="52"/>
    </row>
    <row r="1315" spans="2:15" hidden="1" x14ac:dyDescent="0.25">
      <c r="B1315" s="56" t="s">
        <v>39</v>
      </c>
      <c r="C1315" s="56" t="s">
        <v>40</v>
      </c>
      <c r="D1315" s="56" t="s">
        <v>15</v>
      </c>
      <c r="E1315" s="56" t="s">
        <v>378</v>
      </c>
      <c r="F1315" s="58"/>
      <c r="G1315" s="52" t="s">
        <v>92</v>
      </c>
      <c r="H1315" s="52">
        <v>11</v>
      </c>
      <c r="I1315" s="51" t="s">
        <v>18</v>
      </c>
      <c r="J1315" s="51" t="s">
        <v>103</v>
      </c>
      <c r="K1315" s="56">
        <v>0</v>
      </c>
      <c r="L1315" s="56">
        <v>0</v>
      </c>
      <c r="M1315" s="56">
        <v>0</v>
      </c>
      <c r="N1315" s="51">
        <v>0</v>
      </c>
      <c r="O1315" s="52"/>
    </row>
    <row r="1316" spans="2:15" hidden="1" x14ac:dyDescent="0.25">
      <c r="B1316" s="56" t="s">
        <v>39</v>
      </c>
      <c r="C1316" s="56" t="s">
        <v>40</v>
      </c>
      <c r="D1316" s="56" t="s">
        <v>15</v>
      </c>
      <c r="E1316" s="56" t="s">
        <v>378</v>
      </c>
      <c r="F1316" s="58"/>
      <c r="G1316" s="52" t="s">
        <v>92</v>
      </c>
      <c r="H1316" s="52">
        <v>11</v>
      </c>
      <c r="I1316" s="52" t="s">
        <v>18</v>
      </c>
      <c r="J1316" s="52" t="s">
        <v>104</v>
      </c>
      <c r="K1316" s="56">
        <v>0</v>
      </c>
      <c r="L1316" s="56">
        <v>0</v>
      </c>
      <c r="M1316" s="56">
        <v>0</v>
      </c>
      <c r="N1316" s="51">
        <v>0</v>
      </c>
      <c r="O1316" s="52"/>
    </row>
    <row r="1317" spans="2:15" hidden="1" x14ac:dyDescent="0.25">
      <c r="B1317" s="56" t="s">
        <v>24</v>
      </c>
      <c r="C1317" s="56" t="s">
        <v>25</v>
      </c>
      <c r="D1317" s="56" t="s">
        <v>26</v>
      </c>
      <c r="E1317" s="56" t="s">
        <v>378</v>
      </c>
      <c r="F1317" s="58"/>
      <c r="G1317" s="52" t="s">
        <v>92</v>
      </c>
      <c r="H1317" s="52">
        <v>11</v>
      </c>
      <c r="I1317" s="51" t="s">
        <v>18</v>
      </c>
      <c r="J1317" s="51" t="s">
        <v>105</v>
      </c>
      <c r="K1317" s="56">
        <v>0</v>
      </c>
      <c r="L1317" s="56">
        <v>0</v>
      </c>
      <c r="M1317" s="56">
        <v>0</v>
      </c>
      <c r="N1317" s="52">
        <v>0</v>
      </c>
      <c r="O1317" s="52"/>
    </row>
    <row r="1318" spans="2:15" hidden="1" x14ac:dyDescent="0.25">
      <c r="B1318" s="56" t="s">
        <v>24</v>
      </c>
      <c r="C1318" s="56" t="s">
        <v>25</v>
      </c>
      <c r="D1318" s="56" t="s">
        <v>26</v>
      </c>
      <c r="E1318" s="56" t="s">
        <v>378</v>
      </c>
      <c r="F1318" s="58"/>
      <c r="G1318" s="52" t="s">
        <v>92</v>
      </c>
      <c r="H1318" s="52">
        <v>11</v>
      </c>
      <c r="I1318" s="51" t="s">
        <v>18</v>
      </c>
      <c r="J1318" s="51" t="s">
        <v>103</v>
      </c>
      <c r="K1318" s="56">
        <v>0</v>
      </c>
      <c r="L1318" s="56">
        <v>0</v>
      </c>
      <c r="M1318" s="56">
        <v>0</v>
      </c>
      <c r="N1318" s="52">
        <v>0</v>
      </c>
      <c r="O1318" s="52"/>
    </row>
    <row r="1319" spans="2:15" hidden="1" x14ac:dyDescent="0.25">
      <c r="B1319" s="56" t="s">
        <v>24</v>
      </c>
      <c r="C1319" s="56" t="s">
        <v>25</v>
      </c>
      <c r="D1319" s="56" t="s">
        <v>26</v>
      </c>
      <c r="E1319" s="56" t="s">
        <v>378</v>
      </c>
      <c r="F1319" s="58"/>
      <c r="G1319" s="52" t="s">
        <v>92</v>
      </c>
      <c r="H1319" s="52">
        <v>11</v>
      </c>
      <c r="I1319" s="52" t="s">
        <v>18</v>
      </c>
      <c r="J1319" s="52" t="s">
        <v>104</v>
      </c>
      <c r="K1319" s="56">
        <v>0</v>
      </c>
      <c r="L1319" s="56">
        <v>0</v>
      </c>
      <c r="M1319" s="56">
        <v>0</v>
      </c>
      <c r="N1319" s="52">
        <v>0</v>
      </c>
      <c r="O1319" s="52"/>
    </row>
    <row r="1320" spans="2:15" x14ac:dyDescent="0.25">
      <c r="B1320" s="56" t="s">
        <v>66</v>
      </c>
      <c r="C1320" s="56" t="s">
        <v>67</v>
      </c>
      <c r="D1320" s="56" t="s">
        <v>35</v>
      </c>
      <c r="E1320" s="56" t="s">
        <v>378</v>
      </c>
      <c r="F1320" s="58"/>
      <c r="G1320" s="52" t="s">
        <v>92</v>
      </c>
      <c r="H1320" s="52">
        <v>11</v>
      </c>
      <c r="I1320" s="51" t="s">
        <v>18</v>
      </c>
      <c r="J1320" s="51" t="s">
        <v>105</v>
      </c>
      <c r="K1320" s="56">
        <v>0</v>
      </c>
      <c r="L1320" s="56">
        <v>0</v>
      </c>
      <c r="M1320" s="56">
        <v>0</v>
      </c>
      <c r="N1320" s="51">
        <v>0</v>
      </c>
      <c r="O1320" s="52"/>
    </row>
    <row r="1321" spans="2:15" x14ac:dyDescent="0.25">
      <c r="B1321" s="56" t="s">
        <v>66</v>
      </c>
      <c r="C1321" s="56" t="s">
        <v>67</v>
      </c>
      <c r="D1321" s="56" t="s">
        <v>35</v>
      </c>
      <c r="E1321" s="56" t="s">
        <v>378</v>
      </c>
      <c r="F1321" s="58"/>
      <c r="G1321" s="52" t="s">
        <v>92</v>
      </c>
      <c r="H1321" s="52">
        <v>11</v>
      </c>
      <c r="I1321" s="51" t="s">
        <v>18</v>
      </c>
      <c r="J1321" s="51" t="s">
        <v>103</v>
      </c>
      <c r="K1321" s="56">
        <v>0</v>
      </c>
      <c r="L1321" s="56">
        <v>0</v>
      </c>
      <c r="M1321" s="56">
        <v>0</v>
      </c>
      <c r="N1321" s="51">
        <v>0</v>
      </c>
      <c r="O1321" s="52"/>
    </row>
    <row r="1322" spans="2:15" x14ac:dyDescent="0.25">
      <c r="B1322" s="56" t="s">
        <v>66</v>
      </c>
      <c r="C1322" s="56" t="s">
        <v>67</v>
      </c>
      <c r="D1322" s="56" t="s">
        <v>35</v>
      </c>
      <c r="E1322" s="56" t="s">
        <v>378</v>
      </c>
      <c r="F1322" s="58"/>
      <c r="G1322" s="52" t="s">
        <v>92</v>
      </c>
      <c r="H1322" s="52">
        <v>11</v>
      </c>
      <c r="I1322" s="52" t="s">
        <v>18</v>
      </c>
      <c r="J1322" s="52" t="s">
        <v>104</v>
      </c>
      <c r="K1322" s="56">
        <v>0</v>
      </c>
      <c r="L1322" s="56">
        <v>0</v>
      </c>
      <c r="M1322" s="56">
        <v>0</v>
      </c>
      <c r="N1322" s="51">
        <v>0</v>
      </c>
      <c r="O1322" s="52"/>
    </row>
    <row r="1323" spans="2:15" hidden="1" x14ac:dyDescent="0.25">
      <c r="B1323" s="56" t="s">
        <v>52</v>
      </c>
      <c r="C1323" s="56" t="s">
        <v>53</v>
      </c>
      <c r="D1323" s="56" t="s">
        <v>26</v>
      </c>
      <c r="E1323" s="56" t="s">
        <v>378</v>
      </c>
      <c r="F1323" s="58"/>
      <c r="G1323" s="52" t="s">
        <v>92</v>
      </c>
      <c r="H1323" s="52">
        <v>11</v>
      </c>
      <c r="I1323" s="51" t="s">
        <v>158</v>
      </c>
      <c r="J1323" s="51" t="s">
        <v>103</v>
      </c>
      <c r="K1323" s="56">
        <v>0</v>
      </c>
      <c r="L1323" s="56">
        <v>0</v>
      </c>
      <c r="M1323" s="56">
        <v>0</v>
      </c>
      <c r="N1323" s="51">
        <v>0</v>
      </c>
      <c r="O1323" s="52"/>
    </row>
    <row r="1324" spans="2:15" hidden="1" x14ac:dyDescent="0.25">
      <c r="B1324" s="56" t="s">
        <v>52</v>
      </c>
      <c r="C1324" s="56" t="s">
        <v>53</v>
      </c>
      <c r="D1324" s="56" t="s">
        <v>26</v>
      </c>
      <c r="E1324" s="56" t="s">
        <v>378</v>
      </c>
      <c r="F1324" s="58"/>
      <c r="G1324" s="52" t="s">
        <v>92</v>
      </c>
      <c r="H1324" s="52">
        <v>11</v>
      </c>
      <c r="I1324" s="51" t="s">
        <v>158</v>
      </c>
      <c r="J1324" s="51" t="s">
        <v>104</v>
      </c>
      <c r="K1324" s="56">
        <v>0</v>
      </c>
      <c r="L1324" s="56">
        <v>0</v>
      </c>
      <c r="M1324" s="56">
        <v>0</v>
      </c>
      <c r="N1324" s="51">
        <v>0</v>
      </c>
      <c r="O1324" s="52"/>
    </row>
    <row r="1325" spans="2:15" hidden="1" x14ac:dyDescent="0.25">
      <c r="B1325" s="56" t="s">
        <v>52</v>
      </c>
      <c r="C1325" s="56" t="s">
        <v>53</v>
      </c>
      <c r="D1325" s="56" t="s">
        <v>26</v>
      </c>
      <c r="E1325" s="56" t="s">
        <v>378</v>
      </c>
      <c r="F1325" s="58"/>
      <c r="G1325" s="52" t="s">
        <v>92</v>
      </c>
      <c r="H1325" s="52">
        <v>11</v>
      </c>
      <c r="I1325" s="51" t="s">
        <v>18</v>
      </c>
      <c r="J1325" s="51" t="s">
        <v>105</v>
      </c>
      <c r="K1325" s="56">
        <v>0</v>
      </c>
      <c r="L1325" s="56">
        <v>0</v>
      </c>
      <c r="M1325" s="56">
        <v>0</v>
      </c>
      <c r="N1325" s="51">
        <v>0</v>
      </c>
      <c r="O1325" s="52"/>
    </row>
    <row r="1326" spans="2:15" hidden="1" x14ac:dyDescent="0.25">
      <c r="B1326" s="56" t="s">
        <v>52</v>
      </c>
      <c r="C1326" s="56" t="s">
        <v>53</v>
      </c>
      <c r="D1326" s="56" t="s">
        <v>26</v>
      </c>
      <c r="E1326" s="56" t="s">
        <v>378</v>
      </c>
      <c r="F1326" s="58"/>
      <c r="G1326" s="52" t="s">
        <v>92</v>
      </c>
      <c r="H1326" s="52">
        <v>11</v>
      </c>
      <c r="I1326" s="51" t="s">
        <v>18</v>
      </c>
      <c r="J1326" s="51" t="s">
        <v>103</v>
      </c>
      <c r="K1326" s="56">
        <v>0</v>
      </c>
      <c r="L1326" s="56">
        <v>0</v>
      </c>
      <c r="M1326" s="56">
        <v>0</v>
      </c>
      <c r="N1326" s="51">
        <v>0</v>
      </c>
      <c r="O1326" s="52"/>
    </row>
    <row r="1327" spans="2:15" hidden="1" x14ac:dyDescent="0.25">
      <c r="B1327" s="56" t="s">
        <v>52</v>
      </c>
      <c r="C1327" s="56" t="s">
        <v>53</v>
      </c>
      <c r="D1327" s="56" t="s">
        <v>26</v>
      </c>
      <c r="E1327" s="56" t="s">
        <v>378</v>
      </c>
      <c r="F1327" s="58"/>
      <c r="G1327" s="52" t="s">
        <v>92</v>
      </c>
      <c r="H1327" s="52">
        <v>11</v>
      </c>
      <c r="I1327" s="52" t="s">
        <v>18</v>
      </c>
      <c r="J1327" s="52" t="s">
        <v>104</v>
      </c>
      <c r="K1327" s="56">
        <v>0</v>
      </c>
      <c r="L1327" s="56">
        <v>0</v>
      </c>
      <c r="M1327" s="56">
        <v>0</v>
      </c>
      <c r="N1327" s="51">
        <v>0</v>
      </c>
      <c r="O1327" s="52"/>
    </row>
    <row r="1328" spans="2:15" hidden="1" x14ac:dyDescent="0.25">
      <c r="B1328" s="56" t="s">
        <v>29</v>
      </c>
      <c r="C1328" s="56" t="s">
        <v>30</v>
      </c>
      <c r="D1328" s="56" t="s">
        <v>26</v>
      </c>
      <c r="E1328" s="56" t="s">
        <v>378</v>
      </c>
      <c r="F1328" s="58"/>
      <c r="G1328" s="52" t="s">
        <v>92</v>
      </c>
      <c r="H1328" s="52">
        <v>11</v>
      </c>
      <c r="I1328" s="51" t="s">
        <v>158</v>
      </c>
      <c r="J1328" s="51" t="s">
        <v>103</v>
      </c>
      <c r="K1328" s="56">
        <v>1</v>
      </c>
      <c r="L1328" s="56">
        <v>1</v>
      </c>
      <c r="M1328" s="56">
        <v>194</v>
      </c>
      <c r="N1328" s="52">
        <v>1</v>
      </c>
      <c r="O1328" s="52"/>
    </row>
    <row r="1329" spans="2:15" hidden="1" x14ac:dyDescent="0.25">
      <c r="B1329" s="56" t="s">
        <v>29</v>
      </c>
      <c r="C1329" s="56" t="s">
        <v>30</v>
      </c>
      <c r="D1329" s="56" t="s">
        <v>26</v>
      </c>
      <c r="E1329" s="56" t="s">
        <v>378</v>
      </c>
      <c r="F1329" s="58"/>
      <c r="G1329" s="52" t="s">
        <v>92</v>
      </c>
      <c r="H1329" s="52">
        <v>11</v>
      </c>
      <c r="I1329" s="51" t="s">
        <v>158</v>
      </c>
      <c r="J1329" s="51" t="s">
        <v>104</v>
      </c>
      <c r="K1329" s="56">
        <v>10</v>
      </c>
      <c r="L1329" s="56">
        <v>10</v>
      </c>
      <c r="M1329" s="56">
        <v>1975</v>
      </c>
      <c r="N1329" s="52">
        <v>35954.133699999998</v>
      </c>
      <c r="O1329" s="52"/>
    </row>
    <row r="1330" spans="2:15" hidden="1" x14ac:dyDescent="0.25">
      <c r="B1330" s="56" t="s">
        <v>29</v>
      </c>
      <c r="C1330" s="56" t="s">
        <v>30</v>
      </c>
      <c r="D1330" s="56" t="s">
        <v>26</v>
      </c>
      <c r="E1330" s="56" t="s">
        <v>378</v>
      </c>
      <c r="F1330" s="58"/>
      <c r="G1330" s="52" t="s">
        <v>92</v>
      </c>
      <c r="H1330" s="52">
        <v>11</v>
      </c>
      <c r="I1330" s="51" t="s">
        <v>18</v>
      </c>
      <c r="J1330" s="51" t="s">
        <v>105</v>
      </c>
      <c r="K1330" s="56">
        <v>0</v>
      </c>
      <c r="L1330" s="56">
        <v>0</v>
      </c>
      <c r="M1330" s="56">
        <v>0</v>
      </c>
      <c r="N1330" s="52">
        <v>0</v>
      </c>
      <c r="O1330" s="52"/>
    </row>
    <row r="1331" spans="2:15" hidden="1" x14ac:dyDescent="0.25">
      <c r="B1331" s="56" t="s">
        <v>29</v>
      </c>
      <c r="C1331" s="56" t="s">
        <v>30</v>
      </c>
      <c r="D1331" s="56" t="s">
        <v>26</v>
      </c>
      <c r="E1331" s="56" t="s">
        <v>378</v>
      </c>
      <c r="F1331" s="58"/>
      <c r="G1331" s="52" t="s">
        <v>92</v>
      </c>
      <c r="H1331" s="52">
        <v>11</v>
      </c>
      <c r="I1331" s="51" t="s">
        <v>18</v>
      </c>
      <c r="J1331" s="51" t="s">
        <v>103</v>
      </c>
      <c r="K1331" s="56">
        <v>0</v>
      </c>
      <c r="L1331" s="56">
        <v>0</v>
      </c>
      <c r="M1331" s="56">
        <v>0</v>
      </c>
      <c r="N1331" s="52">
        <v>0</v>
      </c>
      <c r="O1331" s="52"/>
    </row>
    <row r="1332" spans="2:15" hidden="1" x14ac:dyDescent="0.25">
      <c r="B1332" s="56" t="s">
        <v>29</v>
      </c>
      <c r="C1332" s="56" t="s">
        <v>30</v>
      </c>
      <c r="D1332" s="56" t="s">
        <v>26</v>
      </c>
      <c r="E1332" s="56" t="s">
        <v>378</v>
      </c>
      <c r="F1332" s="58"/>
      <c r="G1332" s="52" t="s">
        <v>92</v>
      </c>
      <c r="H1332" s="52">
        <v>11</v>
      </c>
      <c r="I1332" s="51" t="s">
        <v>18</v>
      </c>
      <c r="J1332" s="51" t="s">
        <v>104</v>
      </c>
      <c r="K1332" s="56">
        <v>0</v>
      </c>
      <c r="L1332" s="56">
        <v>0</v>
      </c>
      <c r="M1332" s="56">
        <v>0</v>
      </c>
      <c r="N1332" s="52">
        <v>0</v>
      </c>
      <c r="O1332" s="52" t="s">
        <v>398</v>
      </c>
    </row>
    <row r="1333" spans="2:15" hidden="1" x14ac:dyDescent="0.25">
      <c r="B1333" s="56" t="s">
        <v>62</v>
      </c>
      <c r="C1333" s="56" t="s">
        <v>63</v>
      </c>
      <c r="D1333" s="56" t="s">
        <v>15</v>
      </c>
      <c r="E1333" s="56" t="s">
        <v>378</v>
      </c>
      <c r="F1333" s="58"/>
      <c r="G1333" s="52" t="s">
        <v>92</v>
      </c>
      <c r="H1333" s="52">
        <v>11</v>
      </c>
      <c r="I1333" s="51" t="s">
        <v>158</v>
      </c>
      <c r="J1333" s="51" t="s">
        <v>103</v>
      </c>
      <c r="K1333" s="56">
        <v>0</v>
      </c>
      <c r="L1333" s="56">
        <v>0</v>
      </c>
      <c r="M1333" s="56">
        <v>0</v>
      </c>
      <c r="N1333" s="52">
        <v>0</v>
      </c>
      <c r="O1333" s="52"/>
    </row>
    <row r="1334" spans="2:15" hidden="1" x14ac:dyDescent="0.25">
      <c r="B1334" s="56" t="s">
        <v>62</v>
      </c>
      <c r="C1334" s="56" t="s">
        <v>63</v>
      </c>
      <c r="D1334" s="56" t="s">
        <v>15</v>
      </c>
      <c r="E1334" s="56" t="s">
        <v>378</v>
      </c>
      <c r="F1334" s="58"/>
      <c r="G1334" s="52" t="s">
        <v>92</v>
      </c>
      <c r="H1334" s="52">
        <v>11</v>
      </c>
      <c r="I1334" s="51" t="s">
        <v>158</v>
      </c>
      <c r="J1334" s="51" t="s">
        <v>104</v>
      </c>
      <c r="K1334" s="56">
        <v>0</v>
      </c>
      <c r="L1334" s="56">
        <v>0</v>
      </c>
      <c r="M1334" s="56">
        <v>0</v>
      </c>
      <c r="N1334" s="52">
        <v>0</v>
      </c>
      <c r="O1334" s="52"/>
    </row>
    <row r="1335" spans="2:15" hidden="1" x14ac:dyDescent="0.25">
      <c r="B1335" s="56" t="s">
        <v>62</v>
      </c>
      <c r="C1335" s="56" t="s">
        <v>63</v>
      </c>
      <c r="D1335" s="56" t="s">
        <v>15</v>
      </c>
      <c r="E1335" s="56" t="s">
        <v>378</v>
      </c>
      <c r="F1335" s="58"/>
      <c r="G1335" s="52" t="s">
        <v>92</v>
      </c>
      <c r="H1335" s="52">
        <v>11</v>
      </c>
      <c r="I1335" s="51" t="s">
        <v>18</v>
      </c>
      <c r="J1335" s="51" t="s">
        <v>105</v>
      </c>
      <c r="K1335" s="56">
        <v>0</v>
      </c>
      <c r="L1335" s="56">
        <v>0</v>
      </c>
      <c r="M1335" s="56">
        <v>0</v>
      </c>
      <c r="N1335" s="56">
        <v>0</v>
      </c>
      <c r="O1335" s="52"/>
    </row>
    <row r="1336" spans="2:15" hidden="1" x14ac:dyDescent="0.25">
      <c r="B1336" s="56" t="s">
        <v>62</v>
      </c>
      <c r="C1336" s="56" t="s">
        <v>63</v>
      </c>
      <c r="D1336" s="56" t="s">
        <v>15</v>
      </c>
      <c r="E1336" s="56" t="s">
        <v>378</v>
      </c>
      <c r="F1336" s="58"/>
      <c r="G1336" s="52" t="s">
        <v>92</v>
      </c>
      <c r="H1336" s="52">
        <v>11</v>
      </c>
      <c r="I1336" s="51" t="s">
        <v>18</v>
      </c>
      <c r="J1336" s="51" t="s">
        <v>103</v>
      </c>
      <c r="K1336" s="56">
        <v>0</v>
      </c>
      <c r="L1336" s="56">
        <v>0</v>
      </c>
      <c r="M1336" s="56">
        <v>0</v>
      </c>
      <c r="N1336" s="56">
        <v>0</v>
      </c>
      <c r="O1336" s="52"/>
    </row>
    <row r="1337" spans="2:15" hidden="1" x14ac:dyDescent="0.25">
      <c r="B1337" s="56" t="s">
        <v>62</v>
      </c>
      <c r="C1337" s="56" t="s">
        <v>63</v>
      </c>
      <c r="D1337" s="56" t="s">
        <v>15</v>
      </c>
      <c r="E1337" s="56" t="s">
        <v>378</v>
      </c>
      <c r="F1337" s="58"/>
      <c r="G1337" s="52" t="s">
        <v>92</v>
      </c>
      <c r="H1337" s="52">
        <v>11</v>
      </c>
      <c r="I1337" s="51" t="s">
        <v>18</v>
      </c>
      <c r="J1337" s="51" t="s">
        <v>104</v>
      </c>
      <c r="K1337" s="56">
        <v>0</v>
      </c>
      <c r="L1337" s="56">
        <v>0</v>
      </c>
      <c r="M1337" s="56">
        <v>0</v>
      </c>
      <c r="N1337" s="56">
        <v>0</v>
      </c>
      <c r="O1337" s="52"/>
    </row>
    <row r="1338" spans="2:15" hidden="1" x14ac:dyDescent="0.25">
      <c r="B1338" s="56" t="s">
        <v>50</v>
      </c>
      <c r="C1338" s="56" t="s">
        <v>51</v>
      </c>
      <c r="D1338" s="56" t="s">
        <v>45</v>
      </c>
      <c r="E1338" s="56" t="s">
        <v>378</v>
      </c>
      <c r="F1338" s="58"/>
      <c r="G1338" s="52" t="s">
        <v>92</v>
      </c>
      <c r="H1338" s="52">
        <v>11</v>
      </c>
      <c r="I1338" s="51" t="s">
        <v>18</v>
      </c>
      <c r="J1338" s="51" t="s">
        <v>105</v>
      </c>
      <c r="K1338" s="56">
        <v>0</v>
      </c>
      <c r="L1338" s="56">
        <v>0</v>
      </c>
      <c r="M1338" s="56">
        <v>0</v>
      </c>
      <c r="N1338" s="52">
        <v>0</v>
      </c>
      <c r="O1338" s="52"/>
    </row>
    <row r="1339" spans="2:15" hidden="1" x14ac:dyDescent="0.25">
      <c r="B1339" s="56" t="s">
        <v>50</v>
      </c>
      <c r="C1339" s="56" t="s">
        <v>51</v>
      </c>
      <c r="D1339" s="56" t="s">
        <v>45</v>
      </c>
      <c r="E1339" s="56" t="s">
        <v>378</v>
      </c>
      <c r="F1339" s="58"/>
      <c r="G1339" s="52" t="s">
        <v>92</v>
      </c>
      <c r="H1339" s="52">
        <v>11</v>
      </c>
      <c r="I1339" s="51" t="s">
        <v>18</v>
      </c>
      <c r="J1339" s="51" t="s">
        <v>103</v>
      </c>
      <c r="K1339" s="56">
        <v>0</v>
      </c>
      <c r="L1339" s="56">
        <v>0</v>
      </c>
      <c r="M1339" s="56">
        <v>0</v>
      </c>
      <c r="N1339" s="52">
        <v>0</v>
      </c>
      <c r="O1339" s="52"/>
    </row>
    <row r="1340" spans="2:15" hidden="1" x14ac:dyDescent="0.25">
      <c r="B1340" s="56" t="s">
        <v>50</v>
      </c>
      <c r="C1340" s="56" t="s">
        <v>51</v>
      </c>
      <c r="D1340" s="56" t="s">
        <v>45</v>
      </c>
      <c r="E1340" s="56" t="s">
        <v>378</v>
      </c>
      <c r="F1340" s="58"/>
      <c r="G1340" s="52" t="s">
        <v>92</v>
      </c>
      <c r="H1340" s="52">
        <v>11</v>
      </c>
      <c r="I1340" s="51" t="s">
        <v>18</v>
      </c>
      <c r="J1340" s="51" t="s">
        <v>104</v>
      </c>
      <c r="K1340" s="56">
        <v>0</v>
      </c>
      <c r="L1340" s="56">
        <v>0</v>
      </c>
      <c r="M1340" s="56">
        <v>0</v>
      </c>
      <c r="N1340" s="52">
        <v>0</v>
      </c>
      <c r="O1340" s="52"/>
    </row>
    <row r="1341" spans="2:15" hidden="1" x14ac:dyDescent="0.25">
      <c r="B1341" s="56" t="s">
        <v>58</v>
      </c>
      <c r="C1341" s="56" t="s">
        <v>59</v>
      </c>
      <c r="D1341" s="56" t="s">
        <v>26</v>
      </c>
      <c r="E1341" s="56" t="s">
        <v>378</v>
      </c>
      <c r="F1341" s="58"/>
      <c r="G1341" s="52" t="s">
        <v>92</v>
      </c>
      <c r="H1341" s="52">
        <v>11</v>
      </c>
      <c r="I1341" s="51" t="s">
        <v>158</v>
      </c>
      <c r="J1341" s="51" t="s">
        <v>103</v>
      </c>
      <c r="K1341" s="56">
        <v>3</v>
      </c>
      <c r="L1341" s="56">
        <v>3</v>
      </c>
      <c r="M1341" s="56">
        <v>0</v>
      </c>
      <c r="N1341" s="51">
        <v>0</v>
      </c>
      <c r="O1341" s="52"/>
    </row>
    <row r="1342" spans="2:15" hidden="1" x14ac:dyDescent="0.25">
      <c r="B1342" s="56" t="s">
        <v>58</v>
      </c>
      <c r="C1342" s="56" t="s">
        <v>59</v>
      </c>
      <c r="D1342" s="56" t="s">
        <v>26</v>
      </c>
      <c r="E1342" s="56" t="s">
        <v>378</v>
      </c>
      <c r="F1342" s="58"/>
      <c r="G1342" s="52" t="s">
        <v>92</v>
      </c>
      <c r="H1342" s="52">
        <v>11</v>
      </c>
      <c r="I1342" s="51" t="s">
        <v>158</v>
      </c>
      <c r="J1342" s="51" t="s">
        <v>104</v>
      </c>
      <c r="K1342" s="56">
        <v>0</v>
      </c>
      <c r="L1342" s="56">
        <v>0</v>
      </c>
      <c r="M1342" s="56">
        <v>0</v>
      </c>
      <c r="N1342" s="51">
        <v>0</v>
      </c>
      <c r="O1342" s="52"/>
    </row>
    <row r="1343" spans="2:15" hidden="1" x14ac:dyDescent="0.25">
      <c r="B1343" s="56" t="s">
        <v>58</v>
      </c>
      <c r="C1343" s="56" t="s">
        <v>59</v>
      </c>
      <c r="D1343" s="56" t="s">
        <v>26</v>
      </c>
      <c r="E1343" s="56" t="s">
        <v>378</v>
      </c>
      <c r="F1343" s="58"/>
      <c r="G1343" s="52" t="s">
        <v>92</v>
      </c>
      <c r="H1343" s="52">
        <v>11</v>
      </c>
      <c r="I1343" s="51" t="s">
        <v>18</v>
      </c>
      <c r="J1343" s="51" t="s">
        <v>105</v>
      </c>
      <c r="K1343" s="56">
        <v>0</v>
      </c>
      <c r="L1343" s="56">
        <v>0</v>
      </c>
      <c r="M1343" s="56">
        <v>0</v>
      </c>
      <c r="N1343" s="51">
        <v>0</v>
      </c>
      <c r="O1343" s="52"/>
    </row>
    <row r="1344" spans="2:15" hidden="1" x14ac:dyDescent="0.25">
      <c r="B1344" s="56" t="s">
        <v>58</v>
      </c>
      <c r="C1344" s="56" t="s">
        <v>59</v>
      </c>
      <c r="D1344" s="56" t="s">
        <v>26</v>
      </c>
      <c r="E1344" s="56" t="s">
        <v>378</v>
      </c>
      <c r="F1344" s="58"/>
      <c r="G1344" s="52" t="s">
        <v>92</v>
      </c>
      <c r="H1344" s="52">
        <v>11</v>
      </c>
      <c r="I1344" s="51" t="s">
        <v>18</v>
      </c>
      <c r="J1344" s="51" t="s">
        <v>103</v>
      </c>
      <c r="K1344" s="56">
        <v>0</v>
      </c>
      <c r="L1344" s="56">
        <v>0</v>
      </c>
      <c r="M1344" s="56">
        <v>0</v>
      </c>
      <c r="N1344" s="51">
        <v>0</v>
      </c>
      <c r="O1344" s="52"/>
    </row>
    <row r="1345" spans="2:15" hidden="1" x14ac:dyDescent="0.25">
      <c r="B1345" s="56" t="s">
        <v>58</v>
      </c>
      <c r="C1345" s="56" t="s">
        <v>59</v>
      </c>
      <c r="D1345" s="56" t="s">
        <v>26</v>
      </c>
      <c r="E1345" s="56" t="s">
        <v>378</v>
      </c>
      <c r="F1345" s="58"/>
      <c r="G1345" s="52" t="s">
        <v>92</v>
      </c>
      <c r="H1345" s="52">
        <v>11</v>
      </c>
      <c r="I1345" s="52" t="s">
        <v>18</v>
      </c>
      <c r="J1345" s="52" t="s">
        <v>104</v>
      </c>
      <c r="K1345" s="56">
        <v>0</v>
      </c>
      <c r="L1345" s="56">
        <v>0</v>
      </c>
      <c r="M1345" s="56">
        <v>0</v>
      </c>
      <c r="N1345" s="51">
        <v>0</v>
      </c>
      <c r="O1345" s="52"/>
    </row>
    <row r="1346" spans="2:15" hidden="1" x14ac:dyDescent="0.25">
      <c r="B1346" s="56" t="s">
        <v>36</v>
      </c>
      <c r="C1346" s="56" t="s">
        <v>37</v>
      </c>
      <c r="D1346" s="56" t="s">
        <v>38</v>
      </c>
      <c r="E1346" s="56" t="s">
        <v>378</v>
      </c>
      <c r="F1346" s="58"/>
      <c r="G1346" s="52" t="s">
        <v>92</v>
      </c>
      <c r="H1346" s="52">
        <v>11</v>
      </c>
      <c r="I1346" s="51" t="s">
        <v>158</v>
      </c>
      <c r="J1346" s="51" t="s">
        <v>159</v>
      </c>
      <c r="K1346" s="56">
        <v>0</v>
      </c>
      <c r="L1346" s="56">
        <v>0</v>
      </c>
      <c r="M1346" s="56">
        <v>0</v>
      </c>
      <c r="N1346" s="51">
        <v>0</v>
      </c>
      <c r="O1346" s="52"/>
    </row>
    <row r="1347" spans="2:15" hidden="1" x14ac:dyDescent="0.25">
      <c r="B1347" s="56" t="s">
        <v>36</v>
      </c>
      <c r="C1347" s="56" t="s">
        <v>37</v>
      </c>
      <c r="D1347" s="56" t="s">
        <v>38</v>
      </c>
      <c r="E1347" s="56" t="s">
        <v>378</v>
      </c>
      <c r="F1347" s="58"/>
      <c r="G1347" s="52" t="s">
        <v>92</v>
      </c>
      <c r="H1347" s="52">
        <v>11</v>
      </c>
      <c r="I1347" s="51" t="s">
        <v>158</v>
      </c>
      <c r="J1347" s="51" t="s">
        <v>103</v>
      </c>
      <c r="K1347" s="56">
        <v>1</v>
      </c>
      <c r="L1347" s="56">
        <v>1</v>
      </c>
      <c r="M1347" s="56">
        <v>17</v>
      </c>
      <c r="N1347" s="51">
        <v>595</v>
      </c>
      <c r="O1347" s="52"/>
    </row>
    <row r="1348" spans="2:15" hidden="1" x14ac:dyDescent="0.25">
      <c r="B1348" s="56" t="s">
        <v>36</v>
      </c>
      <c r="C1348" s="56" t="s">
        <v>37</v>
      </c>
      <c r="D1348" s="56" t="s">
        <v>38</v>
      </c>
      <c r="E1348" s="56" t="s">
        <v>378</v>
      </c>
      <c r="F1348" s="58"/>
      <c r="G1348" s="52" t="s">
        <v>92</v>
      </c>
      <c r="H1348" s="52">
        <v>11</v>
      </c>
      <c r="I1348" s="51" t="s">
        <v>158</v>
      </c>
      <c r="J1348" s="52" t="s">
        <v>104</v>
      </c>
      <c r="K1348" s="56">
        <v>0</v>
      </c>
      <c r="L1348" s="56">
        <v>0</v>
      </c>
      <c r="M1348" s="56">
        <v>0</v>
      </c>
      <c r="N1348" s="51">
        <v>0</v>
      </c>
      <c r="O1348" s="52"/>
    </row>
    <row r="1349" spans="2:15" hidden="1" x14ac:dyDescent="0.25">
      <c r="B1349" s="56" t="s">
        <v>36</v>
      </c>
      <c r="C1349" s="56" t="s">
        <v>37</v>
      </c>
      <c r="D1349" s="56" t="s">
        <v>38</v>
      </c>
      <c r="E1349" s="56" t="s">
        <v>378</v>
      </c>
      <c r="F1349" s="58"/>
      <c r="G1349" s="52" t="s">
        <v>92</v>
      </c>
      <c r="H1349" s="52">
        <v>11</v>
      </c>
      <c r="I1349" s="51" t="s">
        <v>18</v>
      </c>
      <c r="J1349" s="51" t="s">
        <v>105</v>
      </c>
      <c r="K1349" s="56">
        <v>0</v>
      </c>
      <c r="L1349" s="56">
        <v>0</v>
      </c>
      <c r="M1349" s="56">
        <v>0</v>
      </c>
      <c r="N1349" s="51">
        <v>0</v>
      </c>
      <c r="O1349" s="52"/>
    </row>
    <row r="1350" spans="2:15" hidden="1" x14ac:dyDescent="0.25">
      <c r="B1350" s="56" t="s">
        <v>36</v>
      </c>
      <c r="C1350" s="56" t="s">
        <v>37</v>
      </c>
      <c r="D1350" s="56" t="s">
        <v>38</v>
      </c>
      <c r="E1350" s="56" t="s">
        <v>378</v>
      </c>
      <c r="F1350" s="58"/>
      <c r="G1350" s="52" t="s">
        <v>92</v>
      </c>
      <c r="H1350" s="52">
        <v>11</v>
      </c>
      <c r="I1350" s="51" t="s">
        <v>18</v>
      </c>
      <c r="J1350" s="51" t="s">
        <v>103</v>
      </c>
      <c r="K1350" s="56">
        <v>0</v>
      </c>
      <c r="L1350" s="56">
        <v>0</v>
      </c>
      <c r="M1350" s="56">
        <v>0</v>
      </c>
      <c r="N1350" s="51">
        <v>0</v>
      </c>
      <c r="O1350" s="52"/>
    </row>
    <row r="1351" spans="2:15" hidden="1" x14ac:dyDescent="0.25">
      <c r="B1351" s="56" t="s">
        <v>36</v>
      </c>
      <c r="C1351" s="56" t="s">
        <v>37</v>
      </c>
      <c r="D1351" s="56" t="s">
        <v>38</v>
      </c>
      <c r="E1351" s="56" t="s">
        <v>378</v>
      </c>
      <c r="F1351" s="58"/>
      <c r="G1351" s="52" t="s">
        <v>92</v>
      </c>
      <c r="H1351" s="52">
        <v>11</v>
      </c>
      <c r="I1351" s="52" t="s">
        <v>18</v>
      </c>
      <c r="J1351" s="52" t="s">
        <v>104</v>
      </c>
      <c r="K1351" s="56">
        <v>0</v>
      </c>
      <c r="L1351" s="56">
        <v>0</v>
      </c>
      <c r="M1351" s="56">
        <v>0</v>
      </c>
      <c r="N1351" s="51">
        <v>0</v>
      </c>
      <c r="O1351" s="52"/>
    </row>
    <row r="1352" spans="2:15" hidden="1" x14ac:dyDescent="0.25">
      <c r="B1352" s="56" t="s">
        <v>41</v>
      </c>
      <c r="C1352" s="56" t="s">
        <v>42</v>
      </c>
      <c r="D1352" s="56" t="s">
        <v>38</v>
      </c>
      <c r="E1352" s="56" t="s">
        <v>378</v>
      </c>
      <c r="F1352" s="58"/>
      <c r="G1352" s="52" t="s">
        <v>92</v>
      </c>
      <c r="H1352" s="52">
        <v>11</v>
      </c>
      <c r="I1352" s="51" t="s">
        <v>158</v>
      </c>
      <c r="J1352" s="51" t="s">
        <v>103</v>
      </c>
      <c r="K1352" s="56">
        <v>9</v>
      </c>
      <c r="L1352" s="56">
        <v>9</v>
      </c>
      <c r="M1352" s="56">
        <v>0</v>
      </c>
      <c r="N1352" s="51">
        <v>0</v>
      </c>
      <c r="O1352" s="52"/>
    </row>
    <row r="1353" spans="2:15" hidden="1" x14ac:dyDescent="0.25">
      <c r="B1353" s="56" t="s">
        <v>41</v>
      </c>
      <c r="C1353" s="56" t="s">
        <v>42</v>
      </c>
      <c r="D1353" s="56" t="s">
        <v>38</v>
      </c>
      <c r="E1353" s="56" t="s">
        <v>378</v>
      </c>
      <c r="F1353" s="58"/>
      <c r="G1353" s="52" t="s">
        <v>92</v>
      </c>
      <c r="H1353" s="52">
        <v>11</v>
      </c>
      <c r="I1353" s="51" t="s">
        <v>158</v>
      </c>
      <c r="J1353" s="51" t="s">
        <v>104</v>
      </c>
      <c r="K1353" s="56">
        <v>0</v>
      </c>
      <c r="L1353" s="56">
        <v>0</v>
      </c>
      <c r="M1353" s="56">
        <v>0</v>
      </c>
      <c r="N1353" s="51">
        <v>0</v>
      </c>
      <c r="O1353" s="52"/>
    </row>
    <row r="1354" spans="2:15" hidden="1" x14ac:dyDescent="0.25">
      <c r="B1354" s="56" t="s">
        <v>41</v>
      </c>
      <c r="C1354" s="56" t="s">
        <v>42</v>
      </c>
      <c r="D1354" s="56" t="s">
        <v>38</v>
      </c>
      <c r="E1354" s="56" t="s">
        <v>378</v>
      </c>
      <c r="F1354" s="58"/>
      <c r="G1354" s="52" t="s">
        <v>92</v>
      </c>
      <c r="H1354" s="52">
        <v>11</v>
      </c>
      <c r="I1354" s="51" t="s">
        <v>18</v>
      </c>
      <c r="J1354" s="51" t="s">
        <v>105</v>
      </c>
      <c r="K1354" s="56">
        <v>0</v>
      </c>
      <c r="L1354" s="56">
        <v>0</v>
      </c>
      <c r="M1354" s="56">
        <v>0</v>
      </c>
      <c r="N1354" s="51">
        <v>0</v>
      </c>
      <c r="O1354" s="52"/>
    </row>
    <row r="1355" spans="2:15" hidden="1" x14ac:dyDescent="0.25">
      <c r="B1355" s="56" t="s">
        <v>41</v>
      </c>
      <c r="C1355" s="56" t="s">
        <v>42</v>
      </c>
      <c r="D1355" s="56" t="s">
        <v>38</v>
      </c>
      <c r="E1355" s="56" t="s">
        <v>378</v>
      </c>
      <c r="F1355" s="58"/>
      <c r="G1355" s="52" t="s">
        <v>92</v>
      </c>
      <c r="H1355" s="52">
        <v>11</v>
      </c>
      <c r="I1355" s="51" t="s">
        <v>18</v>
      </c>
      <c r="J1355" s="51" t="s">
        <v>103</v>
      </c>
      <c r="K1355" s="56">
        <v>0</v>
      </c>
      <c r="L1355" s="56">
        <v>0</v>
      </c>
      <c r="M1355" s="56">
        <v>0</v>
      </c>
      <c r="N1355" s="51">
        <v>0</v>
      </c>
      <c r="O1355" s="52"/>
    </row>
    <row r="1356" spans="2:15" hidden="1" x14ac:dyDescent="0.25">
      <c r="B1356" s="56" t="s">
        <v>41</v>
      </c>
      <c r="C1356" s="56" t="s">
        <v>42</v>
      </c>
      <c r="D1356" s="56" t="s">
        <v>38</v>
      </c>
      <c r="E1356" s="56" t="s">
        <v>378</v>
      </c>
      <c r="F1356" s="58"/>
      <c r="G1356" s="52" t="s">
        <v>92</v>
      </c>
      <c r="H1356" s="52">
        <v>11</v>
      </c>
      <c r="I1356" s="52" t="s">
        <v>18</v>
      </c>
      <c r="J1356" s="52" t="s">
        <v>104</v>
      </c>
      <c r="K1356" s="56">
        <v>0</v>
      </c>
      <c r="L1356" s="56">
        <v>0</v>
      </c>
      <c r="M1356" s="56">
        <v>0</v>
      </c>
      <c r="N1356" s="51">
        <v>0</v>
      </c>
      <c r="O1356" s="52"/>
    </row>
    <row r="1357" spans="2:15" x14ac:dyDescent="0.25">
      <c r="B1357" s="56" t="s">
        <v>43</v>
      </c>
      <c r="C1357" s="56" t="s">
        <v>44</v>
      </c>
      <c r="D1357" s="56" t="s">
        <v>45</v>
      </c>
      <c r="E1357" s="56" t="s">
        <v>378</v>
      </c>
      <c r="F1357" s="58"/>
      <c r="G1357" s="52" t="s">
        <v>92</v>
      </c>
      <c r="H1357" s="52">
        <v>11</v>
      </c>
      <c r="I1357" s="51" t="s">
        <v>18</v>
      </c>
      <c r="J1357" s="51" t="s">
        <v>105</v>
      </c>
      <c r="K1357" s="56">
        <v>0</v>
      </c>
      <c r="L1357" s="56">
        <v>0</v>
      </c>
      <c r="M1357" s="56">
        <v>0</v>
      </c>
      <c r="N1357" s="51">
        <v>0</v>
      </c>
      <c r="O1357" s="52"/>
    </row>
    <row r="1358" spans="2:15" x14ac:dyDescent="0.25">
      <c r="B1358" s="56" t="s">
        <v>43</v>
      </c>
      <c r="C1358" s="56" t="s">
        <v>44</v>
      </c>
      <c r="D1358" s="56" t="s">
        <v>45</v>
      </c>
      <c r="E1358" s="56" t="s">
        <v>378</v>
      </c>
      <c r="F1358" s="58"/>
      <c r="G1358" s="52" t="s">
        <v>92</v>
      </c>
      <c r="H1358" s="52">
        <v>11</v>
      </c>
      <c r="I1358" s="51" t="s">
        <v>18</v>
      </c>
      <c r="J1358" s="51" t="s">
        <v>103</v>
      </c>
      <c r="K1358" s="56">
        <v>0</v>
      </c>
      <c r="L1358" s="56">
        <v>0</v>
      </c>
      <c r="M1358" s="56">
        <v>0</v>
      </c>
      <c r="N1358" s="51">
        <v>0</v>
      </c>
      <c r="O1358" s="52"/>
    </row>
    <row r="1359" spans="2:15" x14ac:dyDescent="0.25">
      <c r="B1359" s="56" t="s">
        <v>43</v>
      </c>
      <c r="C1359" s="56" t="s">
        <v>44</v>
      </c>
      <c r="D1359" s="56" t="s">
        <v>45</v>
      </c>
      <c r="E1359" s="56" t="s">
        <v>378</v>
      </c>
      <c r="F1359" s="58"/>
      <c r="G1359" s="52" t="s">
        <v>92</v>
      </c>
      <c r="H1359" s="52">
        <v>11</v>
      </c>
      <c r="I1359" s="52" t="s">
        <v>18</v>
      </c>
      <c r="J1359" s="52" t="s">
        <v>104</v>
      </c>
      <c r="K1359" s="56">
        <v>0</v>
      </c>
      <c r="L1359" s="56">
        <v>0</v>
      </c>
      <c r="M1359" s="56">
        <v>0</v>
      </c>
      <c r="N1359" s="51">
        <v>0</v>
      </c>
      <c r="O1359" s="52"/>
    </row>
    <row r="1362" spans="2:15" x14ac:dyDescent="0.25">
      <c r="B1362" s="16" t="s">
        <v>481</v>
      </c>
      <c r="C1362" s="16"/>
      <c r="D1362" s="16"/>
      <c r="E1362" s="16"/>
      <c r="F1362" s="68"/>
      <c r="G1362" s="16"/>
      <c r="H1362" s="16"/>
      <c r="I1362" s="16"/>
      <c r="J1362" s="16"/>
      <c r="K1362" s="16">
        <f>SUMIF($J$1:$J$1359,"concluídas", K1:K1359)</f>
        <v>175</v>
      </c>
      <c r="L1362" s="16">
        <f t="shared" ref="L1362:N1362" si="0">SUMIF($J$1:$J$1359,"concluídas", L1:L1359)</f>
        <v>327</v>
      </c>
      <c r="M1362" s="16">
        <f t="shared" si="0"/>
        <v>18185</v>
      </c>
      <c r="N1362" s="16">
        <f t="shared" si="0"/>
        <v>397928.7218</v>
      </c>
      <c r="O1362" s="16"/>
    </row>
    <row r="1364" spans="2:15" x14ac:dyDescent="0.25">
      <c r="B1364" t="s">
        <v>482</v>
      </c>
    </row>
  </sheetData>
  <pageMargins left="0.511811024" right="0.511811024" top="0.78740157499999996" bottom="0.78740157499999996" header="0.31496062000000002" footer="0.31496062000000002"/>
  <pageSetup orientation="portrait" horizontalDpi="300" verticalDpi="0" r:id="rId1"/>
  <drawing r:id="rId2"/>
  <tableParts count="1">
    <tablePart r:id="rId3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20"/>
  <sheetViews>
    <sheetView zoomScale="90" zoomScaleNormal="90" workbookViewId="0">
      <pane ySplit="103" topLeftCell="A997" activePane="bottomLeft" state="frozen"/>
      <selection pane="bottomLeft" activeCell="B1118" sqref="B1118:B1120"/>
    </sheetView>
  </sheetViews>
  <sheetFormatPr defaultRowHeight="15" x14ac:dyDescent="0.25"/>
  <cols>
    <col min="1" max="1" width="2.5" customWidth="1"/>
    <col min="2" max="2" width="4" customWidth="1"/>
    <col min="3" max="3" width="19.375" customWidth="1"/>
    <col min="4" max="4" width="5.625" customWidth="1"/>
    <col min="5" max="5" width="11.5" customWidth="1"/>
    <col min="6" max="6" width="6" customWidth="1"/>
    <col min="7" max="8" width="5.125" customWidth="1"/>
    <col min="9" max="9" width="5.25" customWidth="1"/>
    <col min="10" max="10" width="7" customWidth="1"/>
    <col min="11" max="11" width="5.875" customWidth="1"/>
    <col min="12" max="12" width="4.875" customWidth="1"/>
    <col min="13" max="13" width="4.75" customWidth="1"/>
    <col min="14" max="14" width="5.125" customWidth="1"/>
    <col min="15" max="15" width="4.75" customWidth="1"/>
    <col min="16" max="16" width="10.125" customWidth="1"/>
    <col min="17" max="17" width="5.875" customWidth="1"/>
    <col min="18" max="18" width="22.875" hidden="1" customWidth="1"/>
    <col min="19" max="19" width="21.375" style="1" customWidth="1"/>
    <col min="20" max="20" width="24.625" style="1" customWidth="1"/>
    <col min="21" max="21" width="23" style="1" customWidth="1"/>
    <col min="22" max="22" width="18.25" style="1" customWidth="1"/>
    <col min="23" max="23" width="12.25" style="4" customWidth="1"/>
    <col min="24" max="24" width="16" style="4" customWidth="1"/>
    <col min="25" max="25" width="13.25" style="4" customWidth="1"/>
    <col min="26" max="26" width="11.5" style="4" customWidth="1"/>
    <col min="27" max="27" width="13.5" style="4" customWidth="1"/>
    <col min="36" max="36" width="7.125" customWidth="1"/>
  </cols>
  <sheetData>
    <row r="1" spans="1:27" s="5" customFormat="1" ht="39" customHeight="1" x14ac:dyDescent="0.25">
      <c r="B1" s="53" t="s">
        <v>0</v>
      </c>
      <c r="C1" s="53" t="s">
        <v>1</v>
      </c>
      <c r="D1" s="53" t="s">
        <v>2</v>
      </c>
      <c r="E1" s="53" t="s">
        <v>3</v>
      </c>
      <c r="F1" s="53" t="s">
        <v>4</v>
      </c>
      <c r="G1" s="53" t="s">
        <v>5</v>
      </c>
      <c r="H1" s="53" t="s">
        <v>122</v>
      </c>
      <c r="I1" s="53" t="s">
        <v>7</v>
      </c>
      <c r="J1" s="53" t="s">
        <v>8</v>
      </c>
      <c r="K1" s="15" t="s">
        <v>399</v>
      </c>
      <c r="L1" s="15" t="s">
        <v>400</v>
      </c>
      <c r="M1" s="15" t="s">
        <v>401</v>
      </c>
      <c r="N1" s="15" t="s">
        <v>402</v>
      </c>
      <c r="O1" s="15" t="s">
        <v>403</v>
      </c>
      <c r="P1" s="15" t="s">
        <v>404</v>
      </c>
      <c r="Q1" s="15" t="s">
        <v>12</v>
      </c>
      <c r="S1" s="6"/>
      <c r="T1" s="6"/>
      <c r="U1" s="6"/>
      <c r="V1" s="6"/>
      <c r="W1" s="7"/>
      <c r="X1" s="7"/>
      <c r="Y1" s="7"/>
      <c r="Z1" s="7"/>
      <c r="AA1" s="7"/>
    </row>
    <row r="2" spans="1:27" hidden="1" x14ac:dyDescent="0.25">
      <c r="B2" s="51" t="s">
        <v>13</v>
      </c>
      <c r="C2" s="51" t="s">
        <v>14</v>
      </c>
      <c r="D2" s="51" t="s">
        <v>99</v>
      </c>
      <c r="E2" s="51" t="s">
        <v>405</v>
      </c>
      <c r="F2" s="51"/>
      <c r="G2" s="51" t="s">
        <v>17</v>
      </c>
      <c r="H2" s="51">
        <v>1</v>
      </c>
      <c r="I2" s="51" t="s">
        <v>158</v>
      </c>
      <c r="J2" s="51" t="s">
        <v>159</v>
      </c>
      <c r="K2" s="51" t="s">
        <v>406</v>
      </c>
      <c r="L2" s="51" t="s">
        <v>406</v>
      </c>
      <c r="M2" s="51" t="s">
        <v>406</v>
      </c>
      <c r="N2" s="51" t="s">
        <v>406</v>
      </c>
      <c r="O2" s="51">
        <v>0</v>
      </c>
      <c r="P2" s="51">
        <v>0</v>
      </c>
      <c r="Q2" s="51"/>
    </row>
    <row r="3" spans="1:27" hidden="1" x14ac:dyDescent="0.25">
      <c r="A3" s="8"/>
      <c r="B3" s="51" t="s">
        <v>13</v>
      </c>
      <c r="C3" s="51" t="s">
        <v>14</v>
      </c>
      <c r="D3" s="51" t="s">
        <v>99</v>
      </c>
      <c r="E3" s="51" t="s">
        <v>405</v>
      </c>
      <c r="F3" s="51"/>
      <c r="G3" s="51" t="s">
        <v>17</v>
      </c>
      <c r="H3" s="51">
        <v>1</v>
      </c>
      <c r="I3" s="51" t="s">
        <v>158</v>
      </c>
      <c r="J3" s="51" t="s">
        <v>103</v>
      </c>
      <c r="K3" s="51" t="s">
        <v>406</v>
      </c>
      <c r="L3" s="51" t="s">
        <v>406</v>
      </c>
      <c r="M3" s="51" t="s">
        <v>406</v>
      </c>
      <c r="N3" s="51" t="s">
        <v>406</v>
      </c>
      <c r="O3" s="51">
        <v>0</v>
      </c>
      <c r="P3" s="51">
        <v>0</v>
      </c>
      <c r="Q3" s="51"/>
    </row>
    <row r="4" spans="1:27" hidden="1" x14ac:dyDescent="0.25">
      <c r="A4" s="9"/>
      <c r="B4" s="51" t="s">
        <v>13</v>
      </c>
      <c r="C4" s="51" t="s">
        <v>14</v>
      </c>
      <c r="D4" s="51" t="s">
        <v>99</v>
      </c>
      <c r="E4" s="51" t="s">
        <v>405</v>
      </c>
      <c r="F4" s="51"/>
      <c r="G4" s="51" t="s">
        <v>17</v>
      </c>
      <c r="H4" s="51">
        <v>1</v>
      </c>
      <c r="I4" s="51" t="s">
        <v>158</v>
      </c>
      <c r="J4" s="51" t="s">
        <v>104</v>
      </c>
      <c r="K4" s="51" t="s">
        <v>406</v>
      </c>
      <c r="L4" s="51" t="s">
        <v>406</v>
      </c>
      <c r="M4" s="51" t="s">
        <v>406</v>
      </c>
      <c r="N4" s="51" t="s">
        <v>406</v>
      </c>
      <c r="O4" s="51">
        <v>0</v>
      </c>
      <c r="P4" s="51">
        <v>0</v>
      </c>
      <c r="Q4" s="51"/>
    </row>
    <row r="5" spans="1:27" hidden="1" x14ac:dyDescent="0.25">
      <c r="A5" s="10"/>
      <c r="B5" s="51" t="s">
        <v>13</v>
      </c>
      <c r="C5" s="51" t="s">
        <v>14</v>
      </c>
      <c r="D5" s="51" t="s">
        <v>99</v>
      </c>
      <c r="E5" s="51" t="s">
        <v>405</v>
      </c>
      <c r="F5" s="51"/>
      <c r="G5" s="51" t="s">
        <v>17</v>
      </c>
      <c r="H5" s="51">
        <v>1</v>
      </c>
      <c r="I5" s="51" t="s">
        <v>18</v>
      </c>
      <c r="J5" s="51" t="s">
        <v>105</v>
      </c>
      <c r="K5" s="51" t="s">
        <v>406</v>
      </c>
      <c r="L5" s="51" t="s">
        <v>406</v>
      </c>
      <c r="M5" s="51" t="s">
        <v>406</v>
      </c>
      <c r="N5" s="51" t="s">
        <v>406</v>
      </c>
      <c r="O5" s="51">
        <v>0</v>
      </c>
      <c r="P5" s="51">
        <v>0</v>
      </c>
      <c r="Q5" s="51"/>
    </row>
    <row r="6" spans="1:27" hidden="1" x14ac:dyDescent="0.25">
      <c r="A6" s="10"/>
      <c r="B6" s="51" t="s">
        <v>13</v>
      </c>
      <c r="C6" s="51" t="s">
        <v>14</v>
      </c>
      <c r="D6" s="51" t="s">
        <v>99</v>
      </c>
      <c r="E6" s="51" t="s">
        <v>405</v>
      </c>
      <c r="F6" s="51"/>
      <c r="G6" s="51" t="s">
        <v>17</v>
      </c>
      <c r="H6" s="51">
        <v>1</v>
      </c>
      <c r="I6" s="51" t="s">
        <v>18</v>
      </c>
      <c r="J6" s="51" t="s">
        <v>103</v>
      </c>
      <c r="K6" s="51" t="s">
        <v>406</v>
      </c>
      <c r="L6" s="51" t="s">
        <v>406</v>
      </c>
      <c r="M6" s="51" t="s">
        <v>406</v>
      </c>
      <c r="N6" s="51" t="s">
        <v>406</v>
      </c>
      <c r="O6" s="51">
        <v>0</v>
      </c>
      <c r="P6" s="51">
        <v>0</v>
      </c>
      <c r="Q6" s="51"/>
    </row>
    <row r="7" spans="1:27" hidden="1" x14ac:dyDescent="0.25">
      <c r="A7" s="10"/>
      <c r="B7" s="51" t="s">
        <v>13</v>
      </c>
      <c r="C7" s="51" t="s">
        <v>14</v>
      </c>
      <c r="D7" s="51" t="s">
        <v>99</v>
      </c>
      <c r="E7" s="51" t="s">
        <v>405</v>
      </c>
      <c r="F7" s="51"/>
      <c r="G7" s="51" t="s">
        <v>17</v>
      </c>
      <c r="H7" s="51">
        <v>1</v>
      </c>
      <c r="I7" s="52" t="s">
        <v>18</v>
      </c>
      <c r="J7" s="52" t="s">
        <v>104</v>
      </c>
      <c r="K7" s="51">
        <v>0</v>
      </c>
      <c r="L7" s="51">
        <v>0</v>
      </c>
      <c r="M7" s="17">
        <v>0</v>
      </c>
      <c r="N7" s="51">
        <v>0</v>
      </c>
      <c r="O7" s="51">
        <v>0</v>
      </c>
      <c r="P7" s="51">
        <v>0</v>
      </c>
      <c r="Q7" s="51"/>
    </row>
    <row r="8" spans="1:27" s="12" customFormat="1" hidden="1" x14ac:dyDescent="0.25">
      <c r="A8" s="11"/>
      <c r="B8" s="51" t="s">
        <v>13</v>
      </c>
      <c r="C8" s="51" t="s">
        <v>14</v>
      </c>
      <c r="D8" s="51" t="s">
        <v>99</v>
      </c>
      <c r="E8" s="51" t="s">
        <v>405</v>
      </c>
      <c r="F8" s="51"/>
      <c r="G8" s="51" t="s">
        <v>20</v>
      </c>
      <c r="H8" s="51">
        <v>2</v>
      </c>
      <c r="I8" s="51" t="s">
        <v>18</v>
      </c>
      <c r="J8" s="51" t="s">
        <v>105</v>
      </c>
      <c r="K8" s="51" t="s">
        <v>406</v>
      </c>
      <c r="L8" s="51" t="s">
        <v>406</v>
      </c>
      <c r="M8" s="51" t="s">
        <v>406</v>
      </c>
      <c r="N8" s="51" t="s">
        <v>406</v>
      </c>
      <c r="O8" s="51">
        <v>0</v>
      </c>
      <c r="P8" s="51">
        <v>0</v>
      </c>
      <c r="Q8" s="51"/>
      <c r="R8" s="52"/>
      <c r="S8" s="48"/>
      <c r="T8" s="48"/>
      <c r="U8" s="48"/>
      <c r="V8" s="48"/>
      <c r="W8" s="13"/>
      <c r="X8" s="13"/>
      <c r="Y8" s="13"/>
      <c r="Z8" s="13"/>
      <c r="AA8" s="13"/>
    </row>
    <row r="9" spans="1:27" s="12" customFormat="1" hidden="1" x14ac:dyDescent="0.25">
      <c r="A9" s="11"/>
      <c r="B9" s="51" t="s">
        <v>13</v>
      </c>
      <c r="C9" s="51" t="s">
        <v>14</v>
      </c>
      <c r="D9" s="51" t="s">
        <v>99</v>
      </c>
      <c r="E9" s="51" t="s">
        <v>405</v>
      </c>
      <c r="F9" s="51"/>
      <c r="G9" s="51" t="s">
        <v>20</v>
      </c>
      <c r="H9" s="51">
        <v>2</v>
      </c>
      <c r="I9" s="51" t="s">
        <v>18</v>
      </c>
      <c r="J9" s="51" t="s">
        <v>103</v>
      </c>
      <c r="K9" s="51" t="s">
        <v>406</v>
      </c>
      <c r="L9" s="51" t="s">
        <v>406</v>
      </c>
      <c r="M9" s="51" t="s">
        <v>406</v>
      </c>
      <c r="N9" s="51" t="s">
        <v>406</v>
      </c>
      <c r="O9" s="51">
        <v>0</v>
      </c>
      <c r="P9" s="51">
        <v>0</v>
      </c>
      <c r="Q9" s="51"/>
      <c r="R9" s="52"/>
      <c r="S9" s="48"/>
      <c r="T9" s="48"/>
      <c r="U9" s="48"/>
      <c r="V9" s="48"/>
      <c r="W9" s="13"/>
      <c r="X9" s="13"/>
      <c r="Y9" s="13"/>
      <c r="Z9" s="13"/>
      <c r="AA9" s="13"/>
    </row>
    <row r="10" spans="1:27" s="12" customFormat="1" hidden="1" x14ac:dyDescent="0.25">
      <c r="A10" s="11"/>
      <c r="B10" s="51" t="s">
        <v>13</v>
      </c>
      <c r="C10" s="51" t="s">
        <v>14</v>
      </c>
      <c r="D10" s="51" t="s">
        <v>99</v>
      </c>
      <c r="E10" s="51" t="s">
        <v>405</v>
      </c>
      <c r="F10" s="51"/>
      <c r="G10" s="51" t="s">
        <v>20</v>
      </c>
      <c r="H10" s="51">
        <v>2</v>
      </c>
      <c r="I10" s="52" t="s">
        <v>18</v>
      </c>
      <c r="J10" s="52" t="s">
        <v>104</v>
      </c>
      <c r="K10" s="51">
        <v>0</v>
      </c>
      <c r="L10" s="51">
        <v>0</v>
      </c>
      <c r="M10" s="17">
        <v>0</v>
      </c>
      <c r="N10" s="51">
        <v>0</v>
      </c>
      <c r="O10" s="51">
        <v>0</v>
      </c>
      <c r="P10" s="51">
        <v>0</v>
      </c>
      <c r="Q10" s="51"/>
      <c r="R10" s="52"/>
      <c r="S10" s="48"/>
      <c r="T10" s="48"/>
      <c r="U10" s="48"/>
      <c r="V10" s="48"/>
      <c r="W10" s="13"/>
      <c r="X10" s="13"/>
      <c r="Y10" s="13"/>
      <c r="Z10" s="13"/>
      <c r="AA10" s="13"/>
    </row>
    <row r="11" spans="1:27" s="12" customFormat="1" hidden="1" x14ac:dyDescent="0.25">
      <c r="A11" s="52"/>
      <c r="B11" s="51" t="s">
        <v>13</v>
      </c>
      <c r="C11" s="51" t="s">
        <v>14</v>
      </c>
      <c r="D11" s="51" t="s">
        <v>99</v>
      </c>
      <c r="E11" s="51" t="s">
        <v>405</v>
      </c>
      <c r="F11" s="51"/>
      <c r="G11" s="51" t="s">
        <v>21</v>
      </c>
      <c r="H11" s="51">
        <v>3</v>
      </c>
      <c r="I11" s="51" t="s">
        <v>18</v>
      </c>
      <c r="J11" s="51" t="s">
        <v>105</v>
      </c>
      <c r="K11" s="51" t="s">
        <v>406</v>
      </c>
      <c r="L11" s="51" t="s">
        <v>406</v>
      </c>
      <c r="M11" s="51" t="s">
        <v>406</v>
      </c>
      <c r="N11" s="51" t="s">
        <v>406</v>
      </c>
      <c r="O11" s="51">
        <v>0</v>
      </c>
      <c r="P11" s="51">
        <v>0</v>
      </c>
      <c r="Q11" s="51"/>
      <c r="R11" s="52"/>
      <c r="S11" s="48"/>
      <c r="T11" s="48"/>
      <c r="U11" s="48"/>
      <c r="V11" s="48"/>
      <c r="W11" s="13"/>
      <c r="X11" s="13"/>
      <c r="Y11" s="13"/>
      <c r="Z11" s="13"/>
      <c r="AA11" s="13"/>
    </row>
    <row r="12" spans="1:27" s="12" customFormat="1" hidden="1" x14ac:dyDescent="0.25">
      <c r="A12" s="52"/>
      <c r="B12" s="51" t="s">
        <v>13</v>
      </c>
      <c r="C12" s="51" t="s">
        <v>14</v>
      </c>
      <c r="D12" s="51" t="s">
        <v>99</v>
      </c>
      <c r="E12" s="51" t="s">
        <v>405</v>
      </c>
      <c r="F12" s="51"/>
      <c r="G12" s="51" t="s">
        <v>21</v>
      </c>
      <c r="H12" s="51">
        <v>3</v>
      </c>
      <c r="I12" s="51" t="s">
        <v>18</v>
      </c>
      <c r="J12" s="51" t="s">
        <v>103</v>
      </c>
      <c r="K12" s="51" t="s">
        <v>406</v>
      </c>
      <c r="L12" s="51" t="s">
        <v>406</v>
      </c>
      <c r="M12" s="51" t="s">
        <v>406</v>
      </c>
      <c r="N12" s="51" t="s">
        <v>406</v>
      </c>
      <c r="O12" s="51">
        <v>0</v>
      </c>
      <c r="P12" s="51">
        <v>0</v>
      </c>
      <c r="Q12" s="51"/>
      <c r="R12" s="52"/>
      <c r="S12" s="48"/>
      <c r="T12" s="48"/>
      <c r="U12" s="48"/>
      <c r="V12" s="48"/>
      <c r="W12" s="13"/>
      <c r="X12" s="13"/>
      <c r="Y12" s="13"/>
      <c r="Z12" s="13"/>
      <c r="AA12" s="13"/>
    </row>
    <row r="13" spans="1:27" s="12" customFormat="1" hidden="1" x14ac:dyDescent="0.25">
      <c r="A13" s="52"/>
      <c r="B13" s="51" t="s">
        <v>13</v>
      </c>
      <c r="C13" s="51" t="s">
        <v>14</v>
      </c>
      <c r="D13" s="51" t="s">
        <v>99</v>
      </c>
      <c r="E13" s="51" t="s">
        <v>405</v>
      </c>
      <c r="F13" s="51"/>
      <c r="G13" s="51" t="s">
        <v>21</v>
      </c>
      <c r="H13" s="51">
        <v>3</v>
      </c>
      <c r="I13" s="52" t="s">
        <v>18</v>
      </c>
      <c r="J13" s="52" t="s">
        <v>104</v>
      </c>
      <c r="K13" s="51">
        <v>0</v>
      </c>
      <c r="L13" s="51">
        <v>0</v>
      </c>
      <c r="M13" s="17">
        <v>0</v>
      </c>
      <c r="N13" s="51">
        <v>0</v>
      </c>
      <c r="O13" s="51">
        <v>0</v>
      </c>
      <c r="P13" s="51">
        <v>0</v>
      </c>
      <c r="Q13" s="51"/>
      <c r="R13" s="52"/>
      <c r="S13" s="48"/>
      <c r="T13" s="48"/>
      <c r="U13" s="48"/>
      <c r="V13" s="48"/>
      <c r="W13" s="13"/>
      <c r="X13" s="13"/>
      <c r="Y13" s="13"/>
      <c r="Z13" s="13"/>
      <c r="AA13" s="13"/>
    </row>
    <row r="14" spans="1:27" s="12" customFormat="1" hidden="1" x14ac:dyDescent="0.25">
      <c r="A14" s="52"/>
      <c r="B14" s="51" t="s">
        <v>13</v>
      </c>
      <c r="C14" s="51" t="s">
        <v>14</v>
      </c>
      <c r="D14" s="51" t="s">
        <v>99</v>
      </c>
      <c r="E14" s="51" t="s">
        <v>405</v>
      </c>
      <c r="F14" s="51"/>
      <c r="G14" s="51" t="s">
        <v>22</v>
      </c>
      <c r="H14" s="51">
        <v>4</v>
      </c>
      <c r="I14" s="51" t="s">
        <v>18</v>
      </c>
      <c r="J14" s="51" t="s">
        <v>105</v>
      </c>
      <c r="K14" s="51" t="s">
        <v>406</v>
      </c>
      <c r="L14" s="51" t="s">
        <v>406</v>
      </c>
      <c r="M14" s="51" t="s">
        <v>406</v>
      </c>
      <c r="N14" s="51" t="s">
        <v>406</v>
      </c>
      <c r="O14" s="51">
        <v>0</v>
      </c>
      <c r="P14" s="51">
        <v>0</v>
      </c>
      <c r="Q14" s="51"/>
      <c r="R14" s="52"/>
      <c r="S14" s="48"/>
      <c r="T14" s="48"/>
      <c r="U14" s="48"/>
      <c r="V14" s="48"/>
      <c r="W14" s="13"/>
      <c r="X14" s="13"/>
      <c r="Y14" s="13"/>
      <c r="Z14" s="13"/>
      <c r="AA14" s="13"/>
    </row>
    <row r="15" spans="1:27" s="12" customFormat="1" hidden="1" x14ac:dyDescent="0.25">
      <c r="A15" s="52"/>
      <c r="B15" s="51" t="s">
        <v>13</v>
      </c>
      <c r="C15" s="51" t="s">
        <v>14</v>
      </c>
      <c r="D15" s="51" t="s">
        <v>99</v>
      </c>
      <c r="E15" s="51" t="s">
        <v>405</v>
      </c>
      <c r="F15" s="51"/>
      <c r="G15" s="51" t="s">
        <v>22</v>
      </c>
      <c r="H15" s="51">
        <v>4</v>
      </c>
      <c r="I15" s="51" t="s">
        <v>18</v>
      </c>
      <c r="J15" s="51" t="s">
        <v>103</v>
      </c>
      <c r="K15" s="51" t="s">
        <v>406</v>
      </c>
      <c r="L15" s="51" t="s">
        <v>406</v>
      </c>
      <c r="M15" s="51" t="s">
        <v>406</v>
      </c>
      <c r="N15" s="51" t="s">
        <v>406</v>
      </c>
      <c r="O15" s="51">
        <v>0</v>
      </c>
      <c r="P15" s="51">
        <v>0</v>
      </c>
      <c r="Q15" s="51"/>
      <c r="R15" s="52"/>
      <c r="S15" s="48"/>
      <c r="T15" s="48"/>
      <c r="U15" s="48"/>
      <c r="V15" s="48"/>
      <c r="W15" s="13"/>
      <c r="X15" s="13"/>
      <c r="Y15" s="13"/>
      <c r="Z15" s="13"/>
      <c r="AA15" s="13"/>
    </row>
    <row r="16" spans="1:27" s="12" customFormat="1" hidden="1" x14ac:dyDescent="0.25">
      <c r="B16" s="51" t="s">
        <v>13</v>
      </c>
      <c r="C16" s="51" t="s">
        <v>14</v>
      </c>
      <c r="D16" s="51" t="s">
        <v>99</v>
      </c>
      <c r="E16" s="51" t="s">
        <v>405</v>
      </c>
      <c r="F16" s="51"/>
      <c r="G16" s="51" t="s">
        <v>22</v>
      </c>
      <c r="H16" s="51">
        <v>4</v>
      </c>
      <c r="I16" s="52" t="s">
        <v>18</v>
      </c>
      <c r="J16" s="52" t="s">
        <v>104</v>
      </c>
      <c r="K16" s="51">
        <v>0</v>
      </c>
      <c r="L16" s="51">
        <v>0</v>
      </c>
      <c r="M16" s="17">
        <v>0</v>
      </c>
      <c r="N16" s="51">
        <v>0</v>
      </c>
      <c r="O16" s="51">
        <v>0</v>
      </c>
      <c r="P16" s="51">
        <v>0</v>
      </c>
      <c r="Q16" s="51"/>
      <c r="R16" s="52"/>
      <c r="S16" s="48"/>
      <c r="T16" s="48"/>
      <c r="U16" s="48"/>
      <c r="V16" s="48"/>
      <c r="W16" s="13"/>
      <c r="X16" s="13"/>
      <c r="Y16" s="13"/>
      <c r="Z16" s="13"/>
      <c r="AA16" s="13"/>
    </row>
    <row r="17" spans="2:27" s="12" customFormat="1" hidden="1" x14ac:dyDescent="0.25">
      <c r="B17" s="51" t="s">
        <v>13</v>
      </c>
      <c r="C17" s="51" t="s">
        <v>14</v>
      </c>
      <c r="D17" s="51" t="s">
        <v>99</v>
      </c>
      <c r="E17" s="51" t="s">
        <v>405</v>
      </c>
      <c r="F17" s="51"/>
      <c r="G17" s="51" t="s">
        <v>23</v>
      </c>
      <c r="H17" s="51">
        <v>5</v>
      </c>
      <c r="I17" s="51" t="s">
        <v>18</v>
      </c>
      <c r="J17" s="51" t="s">
        <v>105</v>
      </c>
      <c r="K17" s="51" t="s">
        <v>406</v>
      </c>
      <c r="L17" s="51" t="s">
        <v>406</v>
      </c>
      <c r="M17" s="51" t="s">
        <v>406</v>
      </c>
      <c r="N17" s="51" t="s">
        <v>406</v>
      </c>
      <c r="O17" s="51">
        <v>0</v>
      </c>
      <c r="P17" s="51">
        <v>0</v>
      </c>
      <c r="Q17" s="51"/>
      <c r="R17" s="52"/>
      <c r="S17" s="48"/>
      <c r="T17" s="48"/>
      <c r="U17" s="48"/>
      <c r="V17" s="48"/>
      <c r="W17" s="13"/>
      <c r="X17" s="13"/>
      <c r="Y17" s="13"/>
      <c r="Z17" s="13"/>
      <c r="AA17" s="13"/>
    </row>
    <row r="18" spans="2:27" s="12" customFormat="1" hidden="1" x14ac:dyDescent="0.25">
      <c r="B18" s="51" t="s">
        <v>13</v>
      </c>
      <c r="C18" s="51" t="s">
        <v>14</v>
      </c>
      <c r="D18" s="51" t="s">
        <v>99</v>
      </c>
      <c r="E18" s="51" t="s">
        <v>405</v>
      </c>
      <c r="F18" s="51"/>
      <c r="G18" s="51" t="s">
        <v>23</v>
      </c>
      <c r="H18" s="51">
        <v>5</v>
      </c>
      <c r="I18" s="51" t="s">
        <v>18</v>
      </c>
      <c r="J18" s="51" t="s">
        <v>103</v>
      </c>
      <c r="K18" s="51" t="s">
        <v>406</v>
      </c>
      <c r="L18" s="51" t="s">
        <v>406</v>
      </c>
      <c r="M18" s="51" t="s">
        <v>406</v>
      </c>
      <c r="N18" s="51" t="s">
        <v>406</v>
      </c>
      <c r="O18" s="51">
        <v>0</v>
      </c>
      <c r="P18" s="51">
        <v>0</v>
      </c>
      <c r="Q18" s="51"/>
      <c r="R18" s="52"/>
      <c r="S18" s="48"/>
      <c r="T18" s="48"/>
      <c r="U18" s="48"/>
      <c r="V18" s="48"/>
      <c r="W18" s="13"/>
      <c r="X18" s="13"/>
      <c r="Y18" s="13"/>
      <c r="Z18" s="13"/>
      <c r="AA18" s="13"/>
    </row>
    <row r="19" spans="2:27" s="12" customFormat="1" hidden="1" x14ac:dyDescent="0.25">
      <c r="B19" s="51" t="s">
        <v>13</v>
      </c>
      <c r="C19" s="51" t="s">
        <v>14</v>
      </c>
      <c r="D19" s="51" t="s">
        <v>99</v>
      </c>
      <c r="E19" s="51" t="s">
        <v>405</v>
      </c>
      <c r="F19" s="51"/>
      <c r="G19" s="51" t="s">
        <v>23</v>
      </c>
      <c r="H19" s="51">
        <v>5</v>
      </c>
      <c r="I19" s="52" t="s">
        <v>18</v>
      </c>
      <c r="J19" s="52" t="s">
        <v>104</v>
      </c>
      <c r="K19" s="51">
        <v>0</v>
      </c>
      <c r="L19" s="51">
        <v>0</v>
      </c>
      <c r="M19" s="17">
        <v>18</v>
      </c>
      <c r="N19" s="51">
        <v>0</v>
      </c>
      <c r="O19" s="51">
        <v>0</v>
      </c>
      <c r="P19" s="51">
        <v>0</v>
      </c>
      <c r="Q19" s="51"/>
      <c r="R19" s="52"/>
      <c r="S19" s="48"/>
      <c r="T19" s="48"/>
      <c r="U19" s="48"/>
      <c r="V19" s="48"/>
      <c r="W19" s="13"/>
      <c r="X19" s="13"/>
      <c r="Y19" s="13"/>
      <c r="Z19" s="13"/>
      <c r="AA19" s="13"/>
    </row>
    <row r="20" spans="2:27" s="12" customFormat="1" hidden="1" x14ac:dyDescent="0.25">
      <c r="B20" s="51" t="s">
        <v>27</v>
      </c>
      <c r="C20" s="51" t="s">
        <v>28</v>
      </c>
      <c r="D20" s="51" t="s">
        <v>26</v>
      </c>
      <c r="E20" s="51" t="s">
        <v>405</v>
      </c>
      <c r="F20" s="51"/>
      <c r="G20" s="52" t="s">
        <v>17</v>
      </c>
      <c r="H20" s="51">
        <v>1</v>
      </c>
      <c r="I20" s="51" t="s">
        <v>158</v>
      </c>
      <c r="J20" s="51" t="s">
        <v>159</v>
      </c>
      <c r="K20" s="51" t="s">
        <v>406</v>
      </c>
      <c r="L20" s="51" t="s">
        <v>406</v>
      </c>
      <c r="M20" s="51" t="s">
        <v>406</v>
      </c>
      <c r="N20" s="51" t="s">
        <v>406</v>
      </c>
      <c r="O20" s="51">
        <v>0</v>
      </c>
      <c r="P20" s="51">
        <v>0</v>
      </c>
      <c r="Q20" s="51"/>
      <c r="R20" s="52"/>
      <c r="S20" s="48"/>
      <c r="T20" s="48"/>
      <c r="U20" s="48"/>
      <c r="V20" s="48"/>
      <c r="W20" s="13"/>
      <c r="X20" s="13"/>
      <c r="Y20" s="13"/>
      <c r="Z20" s="13"/>
      <c r="AA20" s="13"/>
    </row>
    <row r="21" spans="2:27" hidden="1" x14ac:dyDescent="0.25">
      <c r="B21" s="51" t="s">
        <v>27</v>
      </c>
      <c r="C21" s="51" t="s">
        <v>28</v>
      </c>
      <c r="D21" s="51" t="s">
        <v>26</v>
      </c>
      <c r="E21" s="51" t="s">
        <v>405</v>
      </c>
      <c r="F21" s="51"/>
      <c r="G21" s="52" t="s">
        <v>17</v>
      </c>
      <c r="H21" s="51">
        <v>1</v>
      </c>
      <c r="I21" s="51" t="s">
        <v>158</v>
      </c>
      <c r="J21" s="51" t="s">
        <v>103</v>
      </c>
      <c r="K21" s="51" t="s">
        <v>406</v>
      </c>
      <c r="L21" s="51" t="s">
        <v>406</v>
      </c>
      <c r="M21" s="51" t="s">
        <v>406</v>
      </c>
      <c r="N21" s="51" t="s">
        <v>406</v>
      </c>
      <c r="O21" s="51">
        <v>0</v>
      </c>
      <c r="P21" s="51">
        <v>0</v>
      </c>
      <c r="Q21" s="51"/>
    </row>
    <row r="22" spans="2:27" hidden="1" x14ac:dyDescent="0.25">
      <c r="B22" s="51" t="s">
        <v>27</v>
      </c>
      <c r="C22" s="51" t="s">
        <v>28</v>
      </c>
      <c r="D22" s="51" t="s">
        <v>26</v>
      </c>
      <c r="E22" s="51" t="s">
        <v>405</v>
      </c>
      <c r="F22" s="51"/>
      <c r="G22" s="52" t="s">
        <v>17</v>
      </c>
      <c r="H22" s="51">
        <v>1</v>
      </c>
      <c r="I22" s="51" t="s">
        <v>158</v>
      </c>
      <c r="J22" s="51" t="s">
        <v>104</v>
      </c>
      <c r="K22" s="51" t="s">
        <v>406</v>
      </c>
      <c r="L22" s="51" t="s">
        <v>406</v>
      </c>
      <c r="M22" s="51" t="s">
        <v>406</v>
      </c>
      <c r="N22" s="51" t="s">
        <v>406</v>
      </c>
      <c r="O22" s="51">
        <v>0</v>
      </c>
      <c r="P22" s="51">
        <v>0</v>
      </c>
      <c r="Q22" s="51"/>
    </row>
    <row r="23" spans="2:27" hidden="1" x14ac:dyDescent="0.25">
      <c r="B23" s="51" t="s">
        <v>27</v>
      </c>
      <c r="C23" s="51" t="s">
        <v>28</v>
      </c>
      <c r="D23" s="51" t="s">
        <v>26</v>
      </c>
      <c r="E23" s="51" t="s">
        <v>405</v>
      </c>
      <c r="F23" s="51"/>
      <c r="G23" s="52" t="s">
        <v>17</v>
      </c>
      <c r="H23" s="51">
        <v>1</v>
      </c>
      <c r="I23" s="51" t="s">
        <v>18</v>
      </c>
      <c r="J23" s="51" t="s">
        <v>105</v>
      </c>
      <c r="K23" s="51" t="s">
        <v>406</v>
      </c>
      <c r="L23" s="51" t="s">
        <v>406</v>
      </c>
      <c r="M23" s="51" t="s">
        <v>406</v>
      </c>
      <c r="N23" s="51" t="s">
        <v>406</v>
      </c>
      <c r="O23" s="51">
        <v>0</v>
      </c>
      <c r="P23" s="51">
        <v>0</v>
      </c>
      <c r="Q23" s="51"/>
    </row>
    <row r="24" spans="2:27" hidden="1" x14ac:dyDescent="0.25">
      <c r="B24" s="51" t="s">
        <v>27</v>
      </c>
      <c r="C24" s="51" t="s">
        <v>28</v>
      </c>
      <c r="D24" s="51" t="s">
        <v>26</v>
      </c>
      <c r="E24" s="51" t="s">
        <v>405</v>
      </c>
      <c r="F24" s="51"/>
      <c r="G24" s="52" t="s">
        <v>17</v>
      </c>
      <c r="H24" s="51">
        <v>1</v>
      </c>
      <c r="I24" s="51" t="s">
        <v>18</v>
      </c>
      <c r="J24" s="51" t="s">
        <v>103</v>
      </c>
      <c r="K24" s="51" t="s">
        <v>406</v>
      </c>
      <c r="L24" s="51" t="s">
        <v>406</v>
      </c>
      <c r="M24" s="51" t="s">
        <v>406</v>
      </c>
      <c r="N24" s="51" t="s">
        <v>406</v>
      </c>
      <c r="O24" s="51">
        <v>0</v>
      </c>
      <c r="P24" s="51">
        <v>0</v>
      </c>
      <c r="Q24" s="51"/>
    </row>
    <row r="25" spans="2:27" hidden="1" x14ac:dyDescent="0.25">
      <c r="B25" s="51" t="s">
        <v>27</v>
      </c>
      <c r="C25" s="51" t="s">
        <v>28</v>
      </c>
      <c r="D25" s="51" t="s">
        <v>26</v>
      </c>
      <c r="E25" s="51" t="s">
        <v>405</v>
      </c>
      <c r="F25" s="51"/>
      <c r="G25" s="52" t="s">
        <v>17</v>
      </c>
      <c r="H25" s="51">
        <v>1</v>
      </c>
      <c r="I25" s="52" t="s">
        <v>18</v>
      </c>
      <c r="J25" s="52" t="s">
        <v>104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/>
    </row>
    <row r="26" spans="2:27" hidden="1" x14ac:dyDescent="0.25">
      <c r="B26" s="51" t="s">
        <v>27</v>
      </c>
      <c r="C26" s="51" t="s">
        <v>28</v>
      </c>
      <c r="D26" s="51" t="s">
        <v>26</v>
      </c>
      <c r="E26" s="51" t="s">
        <v>405</v>
      </c>
      <c r="F26" s="51"/>
      <c r="G26" s="52" t="s">
        <v>20</v>
      </c>
      <c r="H26" s="51">
        <v>2</v>
      </c>
      <c r="I26" s="51" t="s">
        <v>18</v>
      </c>
      <c r="J26" s="51" t="s">
        <v>105</v>
      </c>
      <c r="K26" s="51" t="s">
        <v>406</v>
      </c>
      <c r="L26" s="51" t="s">
        <v>406</v>
      </c>
      <c r="M26" s="51" t="s">
        <v>406</v>
      </c>
      <c r="N26" s="51" t="s">
        <v>406</v>
      </c>
      <c r="O26" s="51">
        <v>0</v>
      </c>
      <c r="P26" s="51">
        <v>0</v>
      </c>
      <c r="Q26" s="51"/>
    </row>
    <row r="27" spans="2:27" hidden="1" x14ac:dyDescent="0.25">
      <c r="B27" s="51" t="s">
        <v>27</v>
      </c>
      <c r="C27" s="51" t="s">
        <v>28</v>
      </c>
      <c r="D27" s="51" t="s">
        <v>26</v>
      </c>
      <c r="E27" s="51" t="s">
        <v>405</v>
      </c>
      <c r="F27" s="51"/>
      <c r="G27" s="52" t="s">
        <v>20</v>
      </c>
      <c r="H27" s="51">
        <v>2</v>
      </c>
      <c r="I27" s="51" t="s">
        <v>18</v>
      </c>
      <c r="J27" s="51" t="s">
        <v>103</v>
      </c>
      <c r="K27" s="51" t="s">
        <v>406</v>
      </c>
      <c r="L27" s="51" t="s">
        <v>406</v>
      </c>
      <c r="M27" s="51" t="s">
        <v>406</v>
      </c>
      <c r="N27" s="51" t="s">
        <v>406</v>
      </c>
      <c r="O27" s="51">
        <v>0</v>
      </c>
      <c r="P27" s="51">
        <v>0</v>
      </c>
      <c r="Q27" s="51"/>
    </row>
    <row r="28" spans="2:27" hidden="1" x14ac:dyDescent="0.25">
      <c r="B28" s="51" t="s">
        <v>27</v>
      </c>
      <c r="C28" s="51" t="s">
        <v>28</v>
      </c>
      <c r="D28" s="51" t="s">
        <v>26</v>
      </c>
      <c r="E28" s="51" t="s">
        <v>405</v>
      </c>
      <c r="F28" s="51"/>
      <c r="G28" s="52" t="s">
        <v>20</v>
      </c>
      <c r="H28" s="51">
        <v>2</v>
      </c>
      <c r="I28" s="52" t="s">
        <v>18</v>
      </c>
      <c r="J28" s="52" t="s">
        <v>104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/>
    </row>
    <row r="29" spans="2:27" hidden="1" x14ac:dyDescent="0.25">
      <c r="B29" s="51" t="s">
        <v>27</v>
      </c>
      <c r="C29" s="51" t="s">
        <v>28</v>
      </c>
      <c r="D29" s="51" t="s">
        <v>26</v>
      </c>
      <c r="E29" s="51" t="s">
        <v>405</v>
      </c>
      <c r="F29" s="51"/>
      <c r="G29" s="52" t="s">
        <v>21</v>
      </c>
      <c r="H29" s="51">
        <v>3</v>
      </c>
      <c r="I29" s="51" t="s">
        <v>18</v>
      </c>
      <c r="J29" s="51" t="s">
        <v>105</v>
      </c>
      <c r="K29" s="51" t="s">
        <v>406</v>
      </c>
      <c r="L29" s="51" t="s">
        <v>406</v>
      </c>
      <c r="M29" s="51" t="s">
        <v>406</v>
      </c>
      <c r="N29" s="51" t="s">
        <v>406</v>
      </c>
      <c r="O29" s="51">
        <v>0</v>
      </c>
      <c r="P29" s="51">
        <v>0</v>
      </c>
      <c r="Q29" s="51"/>
    </row>
    <row r="30" spans="2:27" hidden="1" x14ac:dyDescent="0.25">
      <c r="B30" s="51" t="s">
        <v>27</v>
      </c>
      <c r="C30" s="51" t="s">
        <v>28</v>
      </c>
      <c r="D30" s="51" t="s">
        <v>26</v>
      </c>
      <c r="E30" s="51" t="s">
        <v>405</v>
      </c>
      <c r="F30" s="51"/>
      <c r="G30" s="52" t="s">
        <v>21</v>
      </c>
      <c r="H30" s="51">
        <v>3</v>
      </c>
      <c r="I30" s="51" t="s">
        <v>18</v>
      </c>
      <c r="J30" s="51" t="s">
        <v>103</v>
      </c>
      <c r="K30" s="51" t="s">
        <v>406</v>
      </c>
      <c r="L30" s="51" t="s">
        <v>406</v>
      </c>
      <c r="M30" s="51" t="s">
        <v>406</v>
      </c>
      <c r="N30" s="51" t="s">
        <v>406</v>
      </c>
      <c r="O30" s="51">
        <v>0</v>
      </c>
      <c r="P30" s="51">
        <v>0</v>
      </c>
      <c r="Q30" s="51"/>
    </row>
    <row r="31" spans="2:27" hidden="1" x14ac:dyDescent="0.25">
      <c r="B31" s="51" t="s">
        <v>27</v>
      </c>
      <c r="C31" s="51" t="s">
        <v>28</v>
      </c>
      <c r="D31" s="51" t="s">
        <v>26</v>
      </c>
      <c r="E31" s="51" t="s">
        <v>405</v>
      </c>
      <c r="F31" s="51"/>
      <c r="G31" s="52" t="s">
        <v>21</v>
      </c>
      <c r="H31" s="51">
        <v>3</v>
      </c>
      <c r="I31" s="52" t="s">
        <v>18</v>
      </c>
      <c r="J31" s="52" t="s">
        <v>104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/>
    </row>
    <row r="32" spans="2:27" hidden="1" x14ac:dyDescent="0.25">
      <c r="B32" s="51" t="s">
        <v>27</v>
      </c>
      <c r="C32" s="51" t="s">
        <v>28</v>
      </c>
      <c r="D32" s="51" t="s">
        <v>26</v>
      </c>
      <c r="E32" s="51" t="s">
        <v>405</v>
      </c>
      <c r="F32" s="51"/>
      <c r="G32" s="52" t="s">
        <v>22</v>
      </c>
      <c r="H32" s="51">
        <v>4</v>
      </c>
      <c r="I32" s="51" t="s">
        <v>18</v>
      </c>
      <c r="J32" s="51" t="s">
        <v>105</v>
      </c>
      <c r="K32" s="51" t="s">
        <v>406</v>
      </c>
      <c r="L32" s="51" t="s">
        <v>406</v>
      </c>
      <c r="M32" s="51" t="s">
        <v>406</v>
      </c>
      <c r="N32" s="51" t="s">
        <v>406</v>
      </c>
      <c r="O32" s="51">
        <v>0</v>
      </c>
      <c r="P32" s="51">
        <v>0</v>
      </c>
      <c r="Q32" s="51"/>
    </row>
    <row r="33" spans="2:17" hidden="1" x14ac:dyDescent="0.25">
      <c r="B33" s="51" t="s">
        <v>27</v>
      </c>
      <c r="C33" s="51" t="s">
        <v>28</v>
      </c>
      <c r="D33" s="51" t="s">
        <v>26</v>
      </c>
      <c r="E33" s="51" t="s">
        <v>405</v>
      </c>
      <c r="F33" s="51"/>
      <c r="G33" s="52" t="s">
        <v>22</v>
      </c>
      <c r="H33" s="51">
        <v>4</v>
      </c>
      <c r="I33" s="51" t="s">
        <v>18</v>
      </c>
      <c r="J33" s="51" t="s">
        <v>103</v>
      </c>
      <c r="K33" s="51" t="s">
        <v>406</v>
      </c>
      <c r="L33" s="51" t="s">
        <v>406</v>
      </c>
      <c r="M33" s="51" t="s">
        <v>406</v>
      </c>
      <c r="N33" s="51" t="s">
        <v>406</v>
      </c>
      <c r="O33" s="51">
        <v>0</v>
      </c>
      <c r="P33" s="51">
        <v>0</v>
      </c>
      <c r="Q33" s="51"/>
    </row>
    <row r="34" spans="2:17" hidden="1" x14ac:dyDescent="0.25">
      <c r="B34" s="51" t="s">
        <v>27</v>
      </c>
      <c r="C34" s="51" t="s">
        <v>28</v>
      </c>
      <c r="D34" s="51" t="s">
        <v>26</v>
      </c>
      <c r="E34" s="51" t="s">
        <v>405</v>
      </c>
      <c r="F34" s="51"/>
      <c r="G34" s="52" t="s">
        <v>22</v>
      </c>
      <c r="H34" s="51">
        <v>4</v>
      </c>
      <c r="I34" s="52" t="s">
        <v>18</v>
      </c>
      <c r="J34" s="52" t="s">
        <v>104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/>
    </row>
    <row r="35" spans="2:17" hidden="1" x14ac:dyDescent="0.25">
      <c r="B35" s="51" t="s">
        <v>27</v>
      </c>
      <c r="C35" s="51" t="s">
        <v>28</v>
      </c>
      <c r="D35" s="51" t="s">
        <v>26</v>
      </c>
      <c r="E35" s="51" t="s">
        <v>405</v>
      </c>
      <c r="F35" s="51"/>
      <c r="G35" s="52" t="s">
        <v>23</v>
      </c>
      <c r="H35" s="51">
        <v>5</v>
      </c>
      <c r="I35" s="51" t="s">
        <v>18</v>
      </c>
      <c r="J35" s="51" t="s">
        <v>105</v>
      </c>
      <c r="K35" s="51" t="s">
        <v>406</v>
      </c>
      <c r="L35" s="51" t="s">
        <v>406</v>
      </c>
      <c r="M35" s="51" t="s">
        <v>406</v>
      </c>
      <c r="N35" s="51" t="s">
        <v>406</v>
      </c>
      <c r="O35" s="51">
        <v>0</v>
      </c>
      <c r="P35" s="51">
        <v>0</v>
      </c>
      <c r="Q35" s="51"/>
    </row>
    <row r="36" spans="2:17" hidden="1" x14ac:dyDescent="0.25">
      <c r="B36" s="51" t="s">
        <v>27</v>
      </c>
      <c r="C36" s="51" t="s">
        <v>28</v>
      </c>
      <c r="D36" s="51" t="s">
        <v>26</v>
      </c>
      <c r="E36" s="51" t="s">
        <v>405</v>
      </c>
      <c r="F36" s="51"/>
      <c r="G36" s="52" t="s">
        <v>23</v>
      </c>
      <c r="H36" s="51">
        <v>5</v>
      </c>
      <c r="I36" s="51" t="s">
        <v>18</v>
      </c>
      <c r="J36" s="51" t="s">
        <v>103</v>
      </c>
      <c r="K36" s="51" t="s">
        <v>406</v>
      </c>
      <c r="L36" s="51" t="s">
        <v>406</v>
      </c>
      <c r="M36" s="51" t="s">
        <v>406</v>
      </c>
      <c r="N36" s="51" t="s">
        <v>406</v>
      </c>
      <c r="O36" s="51">
        <v>0</v>
      </c>
      <c r="P36" s="51">
        <v>0</v>
      </c>
      <c r="Q36" s="51"/>
    </row>
    <row r="37" spans="2:17" hidden="1" x14ac:dyDescent="0.25">
      <c r="B37" s="51" t="s">
        <v>27</v>
      </c>
      <c r="C37" s="51" t="s">
        <v>28</v>
      </c>
      <c r="D37" s="51" t="s">
        <v>26</v>
      </c>
      <c r="E37" s="51" t="s">
        <v>405</v>
      </c>
      <c r="F37" s="51"/>
      <c r="G37" s="52" t="s">
        <v>23</v>
      </c>
      <c r="H37" s="51">
        <v>5</v>
      </c>
      <c r="I37" s="52" t="s">
        <v>18</v>
      </c>
      <c r="J37" s="52" t="s">
        <v>104</v>
      </c>
      <c r="K37" s="51">
        <v>1</v>
      </c>
      <c r="L37" s="51">
        <v>4</v>
      </c>
      <c r="M37" s="51">
        <v>129</v>
      </c>
      <c r="N37" s="51">
        <v>8</v>
      </c>
      <c r="O37" s="51">
        <v>0</v>
      </c>
      <c r="P37" s="51">
        <v>0</v>
      </c>
      <c r="Q37" s="51"/>
    </row>
    <row r="38" spans="2:17" hidden="1" x14ac:dyDescent="0.25">
      <c r="B38" s="51" t="s">
        <v>31</v>
      </c>
      <c r="C38" s="51" t="s">
        <v>32</v>
      </c>
      <c r="D38" s="51" t="s">
        <v>26</v>
      </c>
      <c r="E38" s="51" t="s">
        <v>405</v>
      </c>
      <c r="F38" s="51"/>
      <c r="G38" s="52" t="s">
        <v>17</v>
      </c>
      <c r="H38" s="51">
        <v>1</v>
      </c>
      <c r="I38" s="51" t="s">
        <v>158</v>
      </c>
      <c r="J38" s="51" t="s">
        <v>159</v>
      </c>
      <c r="K38" s="51" t="s">
        <v>406</v>
      </c>
      <c r="L38" s="51" t="s">
        <v>406</v>
      </c>
      <c r="M38" s="51" t="s">
        <v>406</v>
      </c>
      <c r="N38" s="51" t="s">
        <v>406</v>
      </c>
      <c r="O38" s="51">
        <v>0</v>
      </c>
      <c r="P38" s="51">
        <v>0</v>
      </c>
      <c r="Q38" s="51"/>
    </row>
    <row r="39" spans="2:17" hidden="1" x14ac:dyDescent="0.25">
      <c r="B39" s="51" t="s">
        <v>31</v>
      </c>
      <c r="C39" s="51" t="s">
        <v>32</v>
      </c>
      <c r="D39" s="51" t="s">
        <v>26</v>
      </c>
      <c r="E39" s="51" t="s">
        <v>405</v>
      </c>
      <c r="F39" s="51"/>
      <c r="G39" s="52" t="s">
        <v>17</v>
      </c>
      <c r="H39" s="51">
        <v>1</v>
      </c>
      <c r="I39" s="51" t="s">
        <v>158</v>
      </c>
      <c r="J39" s="51" t="s">
        <v>103</v>
      </c>
      <c r="K39" s="51" t="s">
        <v>406</v>
      </c>
      <c r="L39" s="51" t="s">
        <v>406</v>
      </c>
      <c r="M39" s="51" t="s">
        <v>406</v>
      </c>
      <c r="N39" s="51" t="s">
        <v>406</v>
      </c>
      <c r="O39" s="51">
        <v>0</v>
      </c>
      <c r="P39" s="51">
        <v>0</v>
      </c>
      <c r="Q39" s="51"/>
    </row>
    <row r="40" spans="2:17" hidden="1" x14ac:dyDescent="0.25">
      <c r="B40" s="51" t="s">
        <v>31</v>
      </c>
      <c r="C40" s="51" t="s">
        <v>32</v>
      </c>
      <c r="D40" s="51" t="s">
        <v>26</v>
      </c>
      <c r="E40" s="51" t="s">
        <v>405</v>
      </c>
      <c r="F40" s="51"/>
      <c r="G40" s="52" t="s">
        <v>17</v>
      </c>
      <c r="H40" s="51">
        <v>1</v>
      </c>
      <c r="I40" s="51" t="s">
        <v>158</v>
      </c>
      <c r="J40" s="51" t="s">
        <v>104</v>
      </c>
      <c r="K40" s="51" t="s">
        <v>406</v>
      </c>
      <c r="L40" s="51" t="s">
        <v>406</v>
      </c>
      <c r="M40" s="51" t="s">
        <v>406</v>
      </c>
      <c r="N40" s="51" t="s">
        <v>406</v>
      </c>
      <c r="O40" s="51">
        <v>0</v>
      </c>
      <c r="P40" s="51">
        <v>0</v>
      </c>
      <c r="Q40" s="51"/>
    </row>
    <row r="41" spans="2:17" hidden="1" x14ac:dyDescent="0.25">
      <c r="B41" s="51" t="s">
        <v>31</v>
      </c>
      <c r="C41" s="51" t="s">
        <v>32</v>
      </c>
      <c r="D41" s="51" t="s">
        <v>26</v>
      </c>
      <c r="E41" s="51" t="s">
        <v>405</v>
      </c>
      <c r="F41" s="51"/>
      <c r="G41" s="52" t="s">
        <v>17</v>
      </c>
      <c r="H41" s="51">
        <v>1</v>
      </c>
      <c r="I41" s="51" t="s">
        <v>18</v>
      </c>
      <c r="J41" s="51" t="s">
        <v>105</v>
      </c>
      <c r="K41" s="51" t="s">
        <v>406</v>
      </c>
      <c r="L41" s="51" t="s">
        <v>406</v>
      </c>
      <c r="M41" s="51" t="s">
        <v>406</v>
      </c>
      <c r="N41" s="51" t="s">
        <v>406</v>
      </c>
      <c r="O41" s="51">
        <v>0</v>
      </c>
      <c r="P41" s="51">
        <v>0</v>
      </c>
      <c r="Q41" s="51"/>
    </row>
    <row r="42" spans="2:17" hidden="1" x14ac:dyDescent="0.25">
      <c r="B42" s="51" t="s">
        <v>31</v>
      </c>
      <c r="C42" s="51" t="s">
        <v>32</v>
      </c>
      <c r="D42" s="51" t="s">
        <v>26</v>
      </c>
      <c r="E42" s="51" t="s">
        <v>405</v>
      </c>
      <c r="F42" s="51"/>
      <c r="G42" s="52" t="s">
        <v>17</v>
      </c>
      <c r="H42" s="51">
        <v>1</v>
      </c>
      <c r="I42" s="51" t="s">
        <v>18</v>
      </c>
      <c r="J42" s="51" t="s">
        <v>103</v>
      </c>
      <c r="K42" s="51" t="s">
        <v>406</v>
      </c>
      <c r="L42" s="51" t="s">
        <v>406</v>
      </c>
      <c r="M42" s="51" t="s">
        <v>406</v>
      </c>
      <c r="N42" s="51" t="s">
        <v>406</v>
      </c>
      <c r="O42" s="51">
        <v>0</v>
      </c>
      <c r="P42" s="51">
        <v>0</v>
      </c>
      <c r="Q42" s="51"/>
    </row>
    <row r="43" spans="2:17" hidden="1" x14ac:dyDescent="0.25">
      <c r="B43" s="51" t="s">
        <v>31</v>
      </c>
      <c r="C43" s="51" t="s">
        <v>32</v>
      </c>
      <c r="D43" s="51" t="s">
        <v>26</v>
      </c>
      <c r="E43" s="51" t="s">
        <v>405</v>
      </c>
      <c r="F43" s="51"/>
      <c r="G43" s="52" t="s">
        <v>17</v>
      </c>
      <c r="H43" s="51">
        <v>1</v>
      </c>
      <c r="I43" s="52" t="s">
        <v>18</v>
      </c>
      <c r="J43" s="52" t="s">
        <v>104</v>
      </c>
      <c r="K43" s="51">
        <v>0</v>
      </c>
      <c r="L43" s="51">
        <v>0</v>
      </c>
      <c r="M43" s="51">
        <v>82</v>
      </c>
      <c r="N43" s="51">
        <v>0</v>
      </c>
      <c r="O43" s="51">
        <v>0</v>
      </c>
      <c r="P43" s="51">
        <v>0</v>
      </c>
      <c r="Q43" s="51"/>
    </row>
    <row r="44" spans="2:17" hidden="1" x14ac:dyDescent="0.25">
      <c r="B44" s="51" t="s">
        <v>31</v>
      </c>
      <c r="C44" s="51" t="s">
        <v>32</v>
      </c>
      <c r="D44" s="51" t="s">
        <v>26</v>
      </c>
      <c r="E44" s="51" t="s">
        <v>405</v>
      </c>
      <c r="F44" s="51"/>
      <c r="G44" s="52" t="s">
        <v>20</v>
      </c>
      <c r="H44" s="51">
        <v>2</v>
      </c>
      <c r="I44" s="51" t="s">
        <v>18</v>
      </c>
      <c r="J44" s="51" t="s">
        <v>105</v>
      </c>
      <c r="K44" s="51" t="s">
        <v>406</v>
      </c>
      <c r="L44" s="51" t="s">
        <v>406</v>
      </c>
      <c r="M44" s="51" t="s">
        <v>406</v>
      </c>
      <c r="N44" s="51" t="s">
        <v>406</v>
      </c>
      <c r="O44" s="51">
        <v>0</v>
      </c>
      <c r="P44" s="51">
        <v>0</v>
      </c>
      <c r="Q44" s="51"/>
    </row>
    <row r="45" spans="2:17" hidden="1" x14ac:dyDescent="0.25">
      <c r="B45" s="51" t="s">
        <v>31</v>
      </c>
      <c r="C45" s="51" t="s">
        <v>32</v>
      </c>
      <c r="D45" s="51" t="s">
        <v>26</v>
      </c>
      <c r="E45" s="51" t="s">
        <v>405</v>
      </c>
      <c r="F45" s="51"/>
      <c r="G45" s="52" t="s">
        <v>20</v>
      </c>
      <c r="H45" s="51">
        <v>2</v>
      </c>
      <c r="I45" s="51" t="s">
        <v>18</v>
      </c>
      <c r="J45" s="51" t="s">
        <v>103</v>
      </c>
      <c r="K45" s="51" t="s">
        <v>406</v>
      </c>
      <c r="L45" s="51" t="s">
        <v>406</v>
      </c>
      <c r="M45" s="51" t="s">
        <v>406</v>
      </c>
      <c r="N45" s="51" t="s">
        <v>406</v>
      </c>
      <c r="O45" s="51">
        <v>0</v>
      </c>
      <c r="P45" s="51">
        <v>0</v>
      </c>
      <c r="Q45" s="51"/>
    </row>
    <row r="46" spans="2:17" hidden="1" x14ac:dyDescent="0.25">
      <c r="B46" s="51" t="s">
        <v>31</v>
      </c>
      <c r="C46" s="51" t="s">
        <v>32</v>
      </c>
      <c r="D46" s="51" t="s">
        <v>26</v>
      </c>
      <c r="E46" s="51" t="s">
        <v>405</v>
      </c>
      <c r="F46" s="51"/>
      <c r="G46" s="52" t="s">
        <v>20</v>
      </c>
      <c r="H46" s="51">
        <v>2</v>
      </c>
      <c r="I46" s="52" t="s">
        <v>18</v>
      </c>
      <c r="J46" s="52" t="s">
        <v>104</v>
      </c>
      <c r="K46" s="51">
        <v>0</v>
      </c>
      <c r="L46" s="51">
        <v>0</v>
      </c>
      <c r="M46" s="51">
        <v>82</v>
      </c>
      <c r="N46" s="51">
        <v>0</v>
      </c>
      <c r="O46" s="51">
        <v>0</v>
      </c>
      <c r="P46" s="51">
        <v>0</v>
      </c>
      <c r="Q46" s="51"/>
    </row>
    <row r="47" spans="2:17" hidden="1" x14ac:dyDescent="0.25">
      <c r="B47" s="51" t="s">
        <v>31</v>
      </c>
      <c r="C47" s="51" t="s">
        <v>32</v>
      </c>
      <c r="D47" s="51" t="s">
        <v>26</v>
      </c>
      <c r="E47" s="51" t="s">
        <v>405</v>
      </c>
      <c r="F47" s="51"/>
      <c r="G47" s="52" t="s">
        <v>21</v>
      </c>
      <c r="H47" s="51">
        <v>3</v>
      </c>
      <c r="I47" s="51" t="s">
        <v>18</v>
      </c>
      <c r="J47" s="51" t="s">
        <v>105</v>
      </c>
      <c r="K47" s="51" t="s">
        <v>406</v>
      </c>
      <c r="L47" s="51" t="s">
        <v>406</v>
      </c>
      <c r="M47" s="51" t="s">
        <v>406</v>
      </c>
      <c r="N47" s="51" t="s">
        <v>406</v>
      </c>
      <c r="O47" s="51">
        <v>0</v>
      </c>
      <c r="P47" s="51">
        <v>0</v>
      </c>
      <c r="Q47" s="51"/>
    </row>
    <row r="48" spans="2:17" hidden="1" x14ac:dyDescent="0.25">
      <c r="B48" s="51" t="s">
        <v>31</v>
      </c>
      <c r="C48" s="51" t="s">
        <v>32</v>
      </c>
      <c r="D48" s="51" t="s">
        <v>26</v>
      </c>
      <c r="E48" s="51" t="s">
        <v>405</v>
      </c>
      <c r="F48" s="51"/>
      <c r="G48" s="52" t="s">
        <v>21</v>
      </c>
      <c r="H48" s="51">
        <v>3</v>
      </c>
      <c r="I48" s="51" t="s">
        <v>18</v>
      </c>
      <c r="J48" s="51" t="s">
        <v>103</v>
      </c>
      <c r="K48" s="51" t="s">
        <v>406</v>
      </c>
      <c r="L48" s="51" t="s">
        <v>406</v>
      </c>
      <c r="M48" s="51" t="s">
        <v>406</v>
      </c>
      <c r="N48" s="51" t="s">
        <v>406</v>
      </c>
      <c r="O48" s="51">
        <v>0</v>
      </c>
      <c r="P48" s="51">
        <v>0</v>
      </c>
      <c r="Q48" s="51"/>
    </row>
    <row r="49" spans="2:17" hidden="1" x14ac:dyDescent="0.25">
      <c r="B49" s="51" t="s">
        <v>31</v>
      </c>
      <c r="C49" s="51" t="s">
        <v>32</v>
      </c>
      <c r="D49" s="51" t="s">
        <v>26</v>
      </c>
      <c r="E49" s="51" t="s">
        <v>405</v>
      </c>
      <c r="F49" s="51"/>
      <c r="G49" s="52" t="s">
        <v>21</v>
      </c>
      <c r="H49" s="51">
        <v>3</v>
      </c>
      <c r="I49" s="52" t="s">
        <v>18</v>
      </c>
      <c r="J49" s="52" t="s">
        <v>104</v>
      </c>
      <c r="K49" s="51">
        <v>2</v>
      </c>
      <c r="L49" s="51">
        <v>0</v>
      </c>
      <c r="M49" s="51">
        <v>84</v>
      </c>
      <c r="N49" s="51">
        <v>0</v>
      </c>
      <c r="O49" s="51">
        <v>0</v>
      </c>
      <c r="P49" s="51">
        <v>0</v>
      </c>
      <c r="Q49" s="51"/>
    </row>
    <row r="50" spans="2:17" hidden="1" x14ac:dyDescent="0.25">
      <c r="B50" s="51" t="s">
        <v>31</v>
      </c>
      <c r="C50" s="51" t="s">
        <v>32</v>
      </c>
      <c r="D50" s="51" t="s">
        <v>26</v>
      </c>
      <c r="E50" s="51" t="s">
        <v>405</v>
      </c>
      <c r="F50" s="51"/>
      <c r="G50" s="52" t="s">
        <v>22</v>
      </c>
      <c r="H50" s="51">
        <v>4</v>
      </c>
      <c r="I50" s="51" t="s">
        <v>18</v>
      </c>
      <c r="J50" s="51" t="s">
        <v>105</v>
      </c>
      <c r="K50" s="51" t="s">
        <v>406</v>
      </c>
      <c r="L50" s="51" t="s">
        <v>406</v>
      </c>
      <c r="M50" s="51" t="s">
        <v>406</v>
      </c>
      <c r="N50" s="51" t="s">
        <v>406</v>
      </c>
      <c r="O50" s="51">
        <v>0</v>
      </c>
      <c r="P50" s="51">
        <v>0</v>
      </c>
      <c r="Q50" s="51"/>
    </row>
    <row r="51" spans="2:17" hidden="1" x14ac:dyDescent="0.25">
      <c r="B51" s="51" t="s">
        <v>31</v>
      </c>
      <c r="C51" s="51" t="s">
        <v>32</v>
      </c>
      <c r="D51" s="51" t="s">
        <v>26</v>
      </c>
      <c r="E51" s="51" t="s">
        <v>405</v>
      </c>
      <c r="F51" s="51"/>
      <c r="G51" s="52" t="s">
        <v>22</v>
      </c>
      <c r="H51" s="51">
        <v>4</v>
      </c>
      <c r="I51" s="51" t="s">
        <v>18</v>
      </c>
      <c r="J51" s="51" t="s">
        <v>103</v>
      </c>
      <c r="K51" s="51" t="s">
        <v>406</v>
      </c>
      <c r="L51" s="51" t="s">
        <v>406</v>
      </c>
      <c r="M51" s="51" t="s">
        <v>406</v>
      </c>
      <c r="N51" s="51" t="s">
        <v>406</v>
      </c>
      <c r="O51" s="51">
        <v>0</v>
      </c>
      <c r="P51" s="51">
        <v>0</v>
      </c>
      <c r="Q51" s="51"/>
    </row>
    <row r="52" spans="2:17" hidden="1" x14ac:dyDescent="0.25">
      <c r="B52" s="51" t="s">
        <v>31</v>
      </c>
      <c r="C52" s="51" t="s">
        <v>32</v>
      </c>
      <c r="D52" s="51" t="s">
        <v>26</v>
      </c>
      <c r="E52" s="51" t="s">
        <v>405</v>
      </c>
      <c r="F52" s="51"/>
      <c r="G52" s="52" t="s">
        <v>22</v>
      </c>
      <c r="H52" s="51">
        <v>4</v>
      </c>
      <c r="I52" s="52" t="s">
        <v>18</v>
      </c>
      <c r="J52" s="52" t="s">
        <v>104</v>
      </c>
      <c r="K52" s="51">
        <v>0</v>
      </c>
      <c r="L52" s="51">
        <v>0</v>
      </c>
      <c r="M52" s="51">
        <v>84</v>
      </c>
      <c r="N52" s="51">
        <v>0</v>
      </c>
      <c r="O52" s="51">
        <v>0</v>
      </c>
      <c r="P52" s="51">
        <v>0</v>
      </c>
      <c r="Q52" s="51"/>
    </row>
    <row r="53" spans="2:17" hidden="1" x14ac:dyDescent="0.25">
      <c r="B53" s="51" t="s">
        <v>31</v>
      </c>
      <c r="C53" s="51" t="s">
        <v>32</v>
      </c>
      <c r="D53" s="51" t="s">
        <v>26</v>
      </c>
      <c r="E53" s="51" t="s">
        <v>405</v>
      </c>
      <c r="F53" s="51"/>
      <c r="G53" s="52" t="s">
        <v>23</v>
      </c>
      <c r="H53" s="51">
        <v>5</v>
      </c>
      <c r="I53" s="51" t="s">
        <v>18</v>
      </c>
      <c r="J53" s="51" t="s">
        <v>105</v>
      </c>
      <c r="K53" s="51" t="s">
        <v>406</v>
      </c>
      <c r="L53" s="51" t="s">
        <v>406</v>
      </c>
      <c r="M53" s="51" t="s">
        <v>406</v>
      </c>
      <c r="N53" s="51" t="s">
        <v>406</v>
      </c>
      <c r="O53" s="51">
        <v>0</v>
      </c>
      <c r="P53" s="51">
        <v>0</v>
      </c>
      <c r="Q53" s="51"/>
    </row>
    <row r="54" spans="2:17" hidden="1" x14ac:dyDescent="0.25">
      <c r="B54" s="51" t="s">
        <v>31</v>
      </c>
      <c r="C54" s="51" t="s">
        <v>32</v>
      </c>
      <c r="D54" s="51" t="s">
        <v>26</v>
      </c>
      <c r="E54" s="51" t="s">
        <v>405</v>
      </c>
      <c r="F54" s="51"/>
      <c r="G54" s="52" t="s">
        <v>23</v>
      </c>
      <c r="H54" s="51">
        <v>5</v>
      </c>
      <c r="I54" s="51" t="s">
        <v>18</v>
      </c>
      <c r="J54" s="51" t="s">
        <v>103</v>
      </c>
      <c r="K54" s="51" t="s">
        <v>406</v>
      </c>
      <c r="L54" s="51" t="s">
        <v>406</v>
      </c>
      <c r="M54" s="51" t="s">
        <v>406</v>
      </c>
      <c r="N54" s="51" t="s">
        <v>406</v>
      </c>
      <c r="O54" s="51">
        <v>0</v>
      </c>
      <c r="P54" s="51">
        <v>0</v>
      </c>
      <c r="Q54" s="51"/>
    </row>
    <row r="55" spans="2:17" hidden="1" x14ac:dyDescent="0.25">
      <c r="B55" s="51" t="s">
        <v>31</v>
      </c>
      <c r="C55" s="51" t="s">
        <v>32</v>
      </c>
      <c r="D55" s="51" t="s">
        <v>26</v>
      </c>
      <c r="E55" s="51" t="s">
        <v>405</v>
      </c>
      <c r="F55" s="51"/>
      <c r="G55" s="52" t="s">
        <v>23</v>
      </c>
      <c r="H55" s="51">
        <v>5</v>
      </c>
      <c r="I55" s="52" t="s">
        <v>18</v>
      </c>
      <c r="J55" s="52" t="s">
        <v>104</v>
      </c>
      <c r="K55" s="51">
        <v>0</v>
      </c>
      <c r="L55" s="51">
        <v>0</v>
      </c>
      <c r="M55" s="51">
        <v>84</v>
      </c>
      <c r="N55" s="51">
        <v>0</v>
      </c>
      <c r="O55" s="51">
        <v>0</v>
      </c>
      <c r="P55" s="51">
        <v>0</v>
      </c>
      <c r="Q55" s="51"/>
    </row>
    <row r="56" spans="2:17" hidden="1" x14ac:dyDescent="0.25">
      <c r="B56" s="51" t="s">
        <v>36</v>
      </c>
      <c r="C56" s="51" t="s">
        <v>37</v>
      </c>
      <c r="D56" s="51" t="s">
        <v>38</v>
      </c>
      <c r="E56" s="51" t="s">
        <v>405</v>
      </c>
      <c r="F56" s="51"/>
      <c r="G56" s="52" t="s">
        <v>17</v>
      </c>
      <c r="H56" s="51">
        <v>1</v>
      </c>
      <c r="I56" s="51" t="s">
        <v>158</v>
      </c>
      <c r="J56" s="51" t="s">
        <v>159</v>
      </c>
      <c r="K56" s="51" t="s">
        <v>406</v>
      </c>
      <c r="L56" s="51" t="s">
        <v>406</v>
      </c>
      <c r="M56" s="51" t="s">
        <v>406</v>
      </c>
      <c r="N56" s="51" t="s">
        <v>406</v>
      </c>
      <c r="O56" s="51">
        <v>0</v>
      </c>
      <c r="P56" s="51">
        <v>0</v>
      </c>
      <c r="Q56" s="51"/>
    </row>
    <row r="57" spans="2:17" hidden="1" x14ac:dyDescent="0.25">
      <c r="B57" s="51" t="s">
        <v>36</v>
      </c>
      <c r="C57" s="51" t="s">
        <v>37</v>
      </c>
      <c r="D57" s="51" t="s">
        <v>38</v>
      </c>
      <c r="E57" s="51" t="s">
        <v>405</v>
      </c>
      <c r="F57" s="51"/>
      <c r="G57" s="52" t="s">
        <v>17</v>
      </c>
      <c r="H57" s="51">
        <v>1</v>
      </c>
      <c r="I57" s="51" t="s">
        <v>158</v>
      </c>
      <c r="J57" s="51" t="s">
        <v>103</v>
      </c>
      <c r="K57" s="51" t="s">
        <v>406</v>
      </c>
      <c r="L57" s="51" t="s">
        <v>406</v>
      </c>
      <c r="M57" s="51" t="s">
        <v>406</v>
      </c>
      <c r="N57" s="51" t="s">
        <v>406</v>
      </c>
      <c r="O57" s="51">
        <v>0</v>
      </c>
      <c r="P57" s="51">
        <v>0</v>
      </c>
      <c r="Q57" s="51"/>
    </row>
    <row r="58" spans="2:17" hidden="1" x14ac:dyDescent="0.25">
      <c r="B58" s="51" t="s">
        <v>36</v>
      </c>
      <c r="C58" s="51" t="s">
        <v>37</v>
      </c>
      <c r="D58" s="51" t="s">
        <v>38</v>
      </c>
      <c r="E58" s="51" t="s">
        <v>405</v>
      </c>
      <c r="F58" s="51"/>
      <c r="G58" s="52" t="s">
        <v>17</v>
      </c>
      <c r="H58" s="51">
        <v>1</v>
      </c>
      <c r="I58" s="51" t="s">
        <v>158</v>
      </c>
      <c r="J58" s="51" t="s">
        <v>104</v>
      </c>
      <c r="K58" s="51" t="s">
        <v>406</v>
      </c>
      <c r="L58" s="51" t="s">
        <v>406</v>
      </c>
      <c r="M58" s="51" t="s">
        <v>406</v>
      </c>
      <c r="N58" s="51" t="s">
        <v>406</v>
      </c>
      <c r="O58" s="51">
        <v>0</v>
      </c>
      <c r="P58" s="51">
        <v>0</v>
      </c>
      <c r="Q58" s="51"/>
    </row>
    <row r="59" spans="2:17" hidden="1" x14ac:dyDescent="0.25">
      <c r="B59" s="51" t="s">
        <v>36</v>
      </c>
      <c r="C59" s="51" t="s">
        <v>37</v>
      </c>
      <c r="D59" s="51" t="s">
        <v>38</v>
      </c>
      <c r="E59" s="51" t="s">
        <v>405</v>
      </c>
      <c r="F59" s="51"/>
      <c r="G59" s="52" t="s">
        <v>17</v>
      </c>
      <c r="H59" s="51">
        <v>1</v>
      </c>
      <c r="I59" s="51" t="s">
        <v>18</v>
      </c>
      <c r="J59" s="51" t="s">
        <v>105</v>
      </c>
      <c r="K59" s="51" t="s">
        <v>406</v>
      </c>
      <c r="L59" s="51" t="s">
        <v>406</v>
      </c>
      <c r="M59" s="51" t="s">
        <v>406</v>
      </c>
      <c r="N59" s="51" t="s">
        <v>406</v>
      </c>
      <c r="O59" s="51">
        <v>0</v>
      </c>
      <c r="P59" s="51">
        <v>0</v>
      </c>
      <c r="Q59" s="51"/>
    </row>
    <row r="60" spans="2:17" hidden="1" x14ac:dyDescent="0.25">
      <c r="B60" s="51" t="s">
        <v>36</v>
      </c>
      <c r="C60" s="51" t="s">
        <v>37</v>
      </c>
      <c r="D60" s="51" t="s">
        <v>38</v>
      </c>
      <c r="E60" s="51" t="s">
        <v>405</v>
      </c>
      <c r="F60" s="51"/>
      <c r="G60" s="52" t="s">
        <v>17</v>
      </c>
      <c r="H60" s="51">
        <v>1</v>
      </c>
      <c r="I60" s="51" t="s">
        <v>18</v>
      </c>
      <c r="J60" s="51" t="s">
        <v>103</v>
      </c>
      <c r="K60" s="51" t="s">
        <v>406</v>
      </c>
      <c r="L60" s="51" t="s">
        <v>406</v>
      </c>
      <c r="M60" s="51" t="s">
        <v>406</v>
      </c>
      <c r="N60" s="51" t="s">
        <v>406</v>
      </c>
      <c r="O60" s="51">
        <v>0</v>
      </c>
      <c r="P60" s="51">
        <v>0</v>
      </c>
      <c r="Q60" s="51"/>
    </row>
    <row r="61" spans="2:17" hidden="1" x14ac:dyDescent="0.25">
      <c r="B61" s="51" t="s">
        <v>36</v>
      </c>
      <c r="C61" s="51" t="s">
        <v>37</v>
      </c>
      <c r="D61" s="51" t="s">
        <v>38</v>
      </c>
      <c r="E61" s="51" t="s">
        <v>405</v>
      </c>
      <c r="F61" s="51"/>
      <c r="G61" s="52" t="s">
        <v>17</v>
      </c>
      <c r="H61" s="51">
        <v>1</v>
      </c>
      <c r="I61" s="52" t="s">
        <v>18</v>
      </c>
      <c r="J61" s="52" t="s">
        <v>104</v>
      </c>
      <c r="K61" s="51">
        <v>0</v>
      </c>
      <c r="L61" s="51">
        <v>0</v>
      </c>
      <c r="M61" s="17">
        <v>34</v>
      </c>
      <c r="N61" s="51">
        <v>0</v>
      </c>
      <c r="O61" s="51">
        <v>0</v>
      </c>
      <c r="P61" s="51">
        <v>0</v>
      </c>
      <c r="Q61" s="51"/>
    </row>
    <row r="62" spans="2:17" hidden="1" x14ac:dyDescent="0.25">
      <c r="B62" s="51" t="s">
        <v>36</v>
      </c>
      <c r="C62" s="51" t="s">
        <v>37</v>
      </c>
      <c r="D62" s="51" t="s">
        <v>38</v>
      </c>
      <c r="E62" s="51" t="s">
        <v>405</v>
      </c>
      <c r="F62" s="51"/>
      <c r="G62" s="52" t="s">
        <v>20</v>
      </c>
      <c r="H62" s="51">
        <v>2</v>
      </c>
      <c r="I62" s="51" t="s">
        <v>18</v>
      </c>
      <c r="J62" s="51" t="s">
        <v>105</v>
      </c>
      <c r="K62" s="51" t="s">
        <v>406</v>
      </c>
      <c r="L62" s="51" t="s">
        <v>406</v>
      </c>
      <c r="M62" s="51" t="s">
        <v>406</v>
      </c>
      <c r="N62" s="51" t="s">
        <v>406</v>
      </c>
      <c r="O62" s="51">
        <v>0</v>
      </c>
      <c r="P62" s="51">
        <v>0</v>
      </c>
      <c r="Q62" s="51"/>
    </row>
    <row r="63" spans="2:17" hidden="1" x14ac:dyDescent="0.25">
      <c r="B63" s="51" t="s">
        <v>36</v>
      </c>
      <c r="C63" s="51" t="s">
        <v>37</v>
      </c>
      <c r="D63" s="51" t="s">
        <v>38</v>
      </c>
      <c r="E63" s="51" t="s">
        <v>405</v>
      </c>
      <c r="F63" s="51"/>
      <c r="G63" s="52" t="s">
        <v>20</v>
      </c>
      <c r="H63" s="51">
        <v>2</v>
      </c>
      <c r="I63" s="51" t="s">
        <v>18</v>
      </c>
      <c r="J63" s="51" t="s">
        <v>103</v>
      </c>
      <c r="K63" s="51" t="s">
        <v>406</v>
      </c>
      <c r="L63" s="51" t="s">
        <v>406</v>
      </c>
      <c r="M63" s="51" t="s">
        <v>406</v>
      </c>
      <c r="N63" s="51" t="s">
        <v>406</v>
      </c>
      <c r="O63" s="51">
        <v>0</v>
      </c>
      <c r="P63" s="51">
        <v>0</v>
      </c>
      <c r="Q63" s="51"/>
    </row>
    <row r="64" spans="2:17" hidden="1" x14ac:dyDescent="0.25">
      <c r="B64" s="51" t="s">
        <v>36</v>
      </c>
      <c r="C64" s="51" t="s">
        <v>37</v>
      </c>
      <c r="D64" s="51" t="s">
        <v>38</v>
      </c>
      <c r="E64" s="51" t="s">
        <v>405</v>
      </c>
      <c r="F64" s="51"/>
      <c r="G64" s="52" t="s">
        <v>20</v>
      </c>
      <c r="H64" s="51">
        <v>2</v>
      </c>
      <c r="I64" s="52" t="s">
        <v>18</v>
      </c>
      <c r="J64" s="52" t="s">
        <v>104</v>
      </c>
      <c r="K64" s="51">
        <v>0</v>
      </c>
      <c r="L64" s="51">
        <v>0</v>
      </c>
      <c r="M64" s="51">
        <v>34</v>
      </c>
      <c r="N64" s="51">
        <v>0</v>
      </c>
      <c r="O64" s="51">
        <v>0</v>
      </c>
      <c r="P64" s="51">
        <v>0</v>
      </c>
      <c r="Q64" s="51"/>
    </row>
    <row r="65" spans="2:17" hidden="1" x14ac:dyDescent="0.25">
      <c r="B65" s="51" t="s">
        <v>36</v>
      </c>
      <c r="C65" s="51" t="s">
        <v>37</v>
      </c>
      <c r="D65" s="51" t="s">
        <v>38</v>
      </c>
      <c r="E65" s="51" t="s">
        <v>405</v>
      </c>
      <c r="F65" s="51"/>
      <c r="G65" s="52" t="s">
        <v>21</v>
      </c>
      <c r="H65" s="51">
        <v>3</v>
      </c>
      <c r="I65" s="51" t="s">
        <v>18</v>
      </c>
      <c r="J65" s="51" t="s">
        <v>105</v>
      </c>
      <c r="K65" s="51" t="s">
        <v>406</v>
      </c>
      <c r="L65" s="51" t="s">
        <v>406</v>
      </c>
      <c r="M65" s="51" t="s">
        <v>406</v>
      </c>
      <c r="N65" s="51" t="s">
        <v>406</v>
      </c>
      <c r="O65" s="51">
        <v>0</v>
      </c>
      <c r="P65" s="51">
        <v>0</v>
      </c>
      <c r="Q65" s="52"/>
    </row>
    <row r="66" spans="2:17" hidden="1" x14ac:dyDescent="0.25">
      <c r="B66" s="51" t="s">
        <v>36</v>
      </c>
      <c r="C66" s="51" t="s">
        <v>37</v>
      </c>
      <c r="D66" s="51" t="s">
        <v>38</v>
      </c>
      <c r="E66" s="51" t="s">
        <v>405</v>
      </c>
      <c r="F66" s="51"/>
      <c r="G66" s="52" t="s">
        <v>21</v>
      </c>
      <c r="H66" s="51">
        <v>3</v>
      </c>
      <c r="I66" s="51" t="s">
        <v>18</v>
      </c>
      <c r="J66" s="51" t="s">
        <v>103</v>
      </c>
      <c r="K66" s="51" t="s">
        <v>406</v>
      </c>
      <c r="L66" s="51" t="s">
        <v>406</v>
      </c>
      <c r="M66" s="51" t="s">
        <v>406</v>
      </c>
      <c r="N66" s="51" t="s">
        <v>406</v>
      </c>
      <c r="O66" s="51">
        <v>0</v>
      </c>
      <c r="P66" s="51">
        <v>0</v>
      </c>
      <c r="Q66" s="52"/>
    </row>
    <row r="67" spans="2:17" hidden="1" x14ac:dyDescent="0.25">
      <c r="B67" s="51" t="s">
        <v>36</v>
      </c>
      <c r="C67" s="51" t="s">
        <v>37</v>
      </c>
      <c r="D67" s="51" t="s">
        <v>38</v>
      </c>
      <c r="E67" s="51" t="s">
        <v>405</v>
      </c>
      <c r="F67" s="51"/>
      <c r="G67" s="52" t="s">
        <v>21</v>
      </c>
      <c r="H67" s="51">
        <v>3</v>
      </c>
      <c r="I67" s="52" t="s">
        <v>18</v>
      </c>
      <c r="J67" s="52" t="s">
        <v>104</v>
      </c>
      <c r="K67" s="51">
        <v>0</v>
      </c>
      <c r="L67" s="51">
        <v>0</v>
      </c>
      <c r="M67" s="51">
        <v>34</v>
      </c>
      <c r="N67" s="51">
        <v>0</v>
      </c>
      <c r="O67" s="51">
        <v>0</v>
      </c>
      <c r="P67" s="51">
        <v>0</v>
      </c>
      <c r="Q67" s="52"/>
    </row>
    <row r="68" spans="2:17" hidden="1" x14ac:dyDescent="0.25">
      <c r="B68" s="51" t="s">
        <v>36</v>
      </c>
      <c r="C68" s="51" t="s">
        <v>37</v>
      </c>
      <c r="D68" s="51" t="s">
        <v>38</v>
      </c>
      <c r="E68" s="51" t="s">
        <v>405</v>
      </c>
      <c r="F68" s="51"/>
      <c r="G68" s="52" t="s">
        <v>22</v>
      </c>
      <c r="H68" s="51">
        <v>4</v>
      </c>
      <c r="I68" s="51" t="s">
        <v>18</v>
      </c>
      <c r="J68" s="51" t="s">
        <v>105</v>
      </c>
      <c r="K68" s="51" t="s">
        <v>406</v>
      </c>
      <c r="L68" s="51" t="s">
        <v>406</v>
      </c>
      <c r="M68" s="51" t="s">
        <v>406</v>
      </c>
      <c r="N68" s="51" t="s">
        <v>406</v>
      </c>
      <c r="O68" s="51">
        <v>0</v>
      </c>
      <c r="P68" s="51">
        <v>0</v>
      </c>
      <c r="Q68" s="52"/>
    </row>
    <row r="69" spans="2:17" hidden="1" x14ac:dyDescent="0.25">
      <c r="B69" s="51" t="s">
        <v>36</v>
      </c>
      <c r="C69" s="51" t="s">
        <v>37</v>
      </c>
      <c r="D69" s="51" t="s">
        <v>38</v>
      </c>
      <c r="E69" s="51" t="s">
        <v>405</v>
      </c>
      <c r="F69" s="51"/>
      <c r="G69" s="52" t="s">
        <v>22</v>
      </c>
      <c r="H69" s="51">
        <v>4</v>
      </c>
      <c r="I69" s="51" t="s">
        <v>18</v>
      </c>
      <c r="J69" s="51" t="s">
        <v>103</v>
      </c>
      <c r="K69" s="51" t="s">
        <v>406</v>
      </c>
      <c r="L69" s="51" t="s">
        <v>406</v>
      </c>
      <c r="M69" s="51" t="s">
        <v>406</v>
      </c>
      <c r="N69" s="51" t="s">
        <v>406</v>
      </c>
      <c r="O69" s="51">
        <v>0</v>
      </c>
      <c r="P69" s="51">
        <v>0</v>
      </c>
      <c r="Q69" s="52"/>
    </row>
    <row r="70" spans="2:17" hidden="1" x14ac:dyDescent="0.25">
      <c r="B70" s="51" t="s">
        <v>36</v>
      </c>
      <c r="C70" s="51" t="s">
        <v>37</v>
      </c>
      <c r="D70" s="51" t="s">
        <v>38</v>
      </c>
      <c r="E70" s="51" t="s">
        <v>405</v>
      </c>
      <c r="F70" s="51"/>
      <c r="G70" s="52" t="s">
        <v>22</v>
      </c>
      <c r="H70" s="51">
        <v>4</v>
      </c>
      <c r="I70" s="52" t="s">
        <v>18</v>
      </c>
      <c r="J70" s="52" t="s">
        <v>104</v>
      </c>
      <c r="K70" s="51">
        <v>0</v>
      </c>
      <c r="L70" s="51">
        <v>0</v>
      </c>
      <c r="M70" s="51">
        <v>34</v>
      </c>
      <c r="N70" s="51">
        <v>0</v>
      </c>
      <c r="O70" s="51">
        <v>0</v>
      </c>
      <c r="P70" s="51">
        <v>0</v>
      </c>
      <c r="Q70" s="52"/>
    </row>
    <row r="71" spans="2:17" hidden="1" x14ac:dyDescent="0.25">
      <c r="B71" s="51" t="s">
        <v>36</v>
      </c>
      <c r="C71" s="51" t="s">
        <v>37</v>
      </c>
      <c r="D71" s="51" t="s">
        <v>38</v>
      </c>
      <c r="E71" s="51" t="s">
        <v>405</v>
      </c>
      <c r="F71" s="51"/>
      <c r="G71" s="52" t="s">
        <v>23</v>
      </c>
      <c r="H71" s="51">
        <v>5</v>
      </c>
      <c r="I71" s="51" t="s">
        <v>18</v>
      </c>
      <c r="J71" s="51" t="s">
        <v>105</v>
      </c>
      <c r="K71" s="51" t="s">
        <v>406</v>
      </c>
      <c r="L71" s="51" t="s">
        <v>406</v>
      </c>
      <c r="M71" s="51" t="s">
        <v>406</v>
      </c>
      <c r="N71" s="51" t="s">
        <v>406</v>
      </c>
      <c r="O71" s="51">
        <v>0</v>
      </c>
      <c r="P71" s="51">
        <v>0</v>
      </c>
      <c r="Q71" s="52"/>
    </row>
    <row r="72" spans="2:17" hidden="1" x14ac:dyDescent="0.25">
      <c r="B72" s="51" t="s">
        <v>36</v>
      </c>
      <c r="C72" s="51" t="s">
        <v>37</v>
      </c>
      <c r="D72" s="51" t="s">
        <v>38</v>
      </c>
      <c r="E72" s="51" t="s">
        <v>405</v>
      </c>
      <c r="F72" s="51"/>
      <c r="G72" s="52" t="s">
        <v>23</v>
      </c>
      <c r="H72" s="51">
        <v>5</v>
      </c>
      <c r="I72" s="51" t="s">
        <v>18</v>
      </c>
      <c r="J72" s="51" t="s">
        <v>103</v>
      </c>
      <c r="K72" s="51" t="s">
        <v>406</v>
      </c>
      <c r="L72" s="51" t="s">
        <v>406</v>
      </c>
      <c r="M72" s="51" t="s">
        <v>406</v>
      </c>
      <c r="N72" s="51" t="s">
        <v>406</v>
      </c>
      <c r="O72" s="51">
        <v>0</v>
      </c>
      <c r="P72" s="51">
        <v>0</v>
      </c>
      <c r="Q72" s="52"/>
    </row>
    <row r="73" spans="2:17" hidden="1" x14ac:dyDescent="0.25">
      <c r="B73" s="51" t="s">
        <v>36</v>
      </c>
      <c r="C73" s="51" t="s">
        <v>37</v>
      </c>
      <c r="D73" s="51" t="s">
        <v>38</v>
      </c>
      <c r="E73" s="51" t="s">
        <v>405</v>
      </c>
      <c r="F73" s="51"/>
      <c r="G73" s="52" t="s">
        <v>23</v>
      </c>
      <c r="H73" s="51">
        <v>5</v>
      </c>
      <c r="I73" s="52" t="s">
        <v>18</v>
      </c>
      <c r="J73" s="52" t="s">
        <v>104</v>
      </c>
      <c r="K73" s="51">
        <v>1</v>
      </c>
      <c r="L73" s="51">
        <v>0</v>
      </c>
      <c r="M73" s="51">
        <v>35</v>
      </c>
      <c r="N73" s="51">
        <v>0</v>
      </c>
      <c r="O73" s="51">
        <v>0</v>
      </c>
      <c r="P73" s="51">
        <v>0</v>
      </c>
      <c r="Q73" s="52"/>
    </row>
    <row r="74" spans="2:17" hidden="1" x14ac:dyDescent="0.25">
      <c r="B74" s="51" t="s">
        <v>39</v>
      </c>
      <c r="C74" s="51" t="s">
        <v>40</v>
      </c>
      <c r="D74" s="51" t="s">
        <v>15</v>
      </c>
      <c r="E74" s="51" t="s">
        <v>405</v>
      </c>
      <c r="F74" s="51"/>
      <c r="G74" s="52" t="s">
        <v>17</v>
      </c>
      <c r="H74" s="51">
        <v>1</v>
      </c>
      <c r="I74" s="51" t="s">
        <v>158</v>
      </c>
      <c r="J74" s="51" t="s">
        <v>159</v>
      </c>
      <c r="K74" s="51" t="s">
        <v>406</v>
      </c>
      <c r="L74" s="51" t="s">
        <v>406</v>
      </c>
      <c r="M74" s="51" t="s">
        <v>406</v>
      </c>
      <c r="N74" s="51" t="s">
        <v>406</v>
      </c>
      <c r="O74" s="51">
        <v>0</v>
      </c>
      <c r="P74" s="51">
        <v>0</v>
      </c>
      <c r="Q74" s="52"/>
    </row>
    <row r="75" spans="2:17" hidden="1" x14ac:dyDescent="0.25">
      <c r="B75" s="51" t="s">
        <v>39</v>
      </c>
      <c r="C75" s="51" t="s">
        <v>40</v>
      </c>
      <c r="D75" s="51" t="s">
        <v>15</v>
      </c>
      <c r="E75" s="51" t="s">
        <v>405</v>
      </c>
      <c r="F75" s="51"/>
      <c r="G75" s="52" t="s">
        <v>17</v>
      </c>
      <c r="H75" s="51">
        <v>1</v>
      </c>
      <c r="I75" s="51" t="s">
        <v>158</v>
      </c>
      <c r="J75" s="51" t="s">
        <v>103</v>
      </c>
      <c r="K75" s="51" t="s">
        <v>406</v>
      </c>
      <c r="L75" s="51" t="s">
        <v>406</v>
      </c>
      <c r="M75" s="51" t="s">
        <v>406</v>
      </c>
      <c r="N75" s="51" t="s">
        <v>406</v>
      </c>
      <c r="O75" s="51">
        <v>0</v>
      </c>
      <c r="P75" s="51">
        <v>0</v>
      </c>
      <c r="Q75" s="52"/>
    </row>
    <row r="76" spans="2:17" hidden="1" x14ac:dyDescent="0.25">
      <c r="B76" s="51" t="s">
        <v>39</v>
      </c>
      <c r="C76" s="51" t="s">
        <v>40</v>
      </c>
      <c r="D76" s="51" t="s">
        <v>15</v>
      </c>
      <c r="E76" s="51" t="s">
        <v>405</v>
      </c>
      <c r="F76" s="51"/>
      <c r="G76" s="52" t="s">
        <v>17</v>
      </c>
      <c r="H76" s="51">
        <v>1</v>
      </c>
      <c r="I76" s="51" t="s">
        <v>158</v>
      </c>
      <c r="J76" s="51" t="s">
        <v>104</v>
      </c>
      <c r="K76" s="51" t="s">
        <v>406</v>
      </c>
      <c r="L76" s="51" t="s">
        <v>406</v>
      </c>
      <c r="M76" s="51" t="s">
        <v>406</v>
      </c>
      <c r="N76" s="51" t="s">
        <v>406</v>
      </c>
      <c r="O76" s="51">
        <v>0</v>
      </c>
      <c r="P76" s="51">
        <v>0</v>
      </c>
      <c r="Q76" s="52"/>
    </row>
    <row r="77" spans="2:17" hidden="1" x14ac:dyDescent="0.25">
      <c r="B77" s="51" t="s">
        <v>39</v>
      </c>
      <c r="C77" s="51" t="s">
        <v>40</v>
      </c>
      <c r="D77" s="51" t="s">
        <v>15</v>
      </c>
      <c r="E77" s="51" t="s">
        <v>405</v>
      </c>
      <c r="F77" s="51"/>
      <c r="G77" s="52" t="s">
        <v>17</v>
      </c>
      <c r="H77" s="51">
        <v>1</v>
      </c>
      <c r="I77" s="51" t="s">
        <v>18</v>
      </c>
      <c r="J77" s="51" t="s">
        <v>105</v>
      </c>
      <c r="K77" s="51" t="s">
        <v>406</v>
      </c>
      <c r="L77" s="51" t="s">
        <v>406</v>
      </c>
      <c r="M77" s="51" t="s">
        <v>406</v>
      </c>
      <c r="N77" s="51" t="s">
        <v>406</v>
      </c>
      <c r="O77" s="51">
        <v>0</v>
      </c>
      <c r="P77" s="51">
        <v>0</v>
      </c>
      <c r="Q77" s="52"/>
    </row>
    <row r="78" spans="2:17" hidden="1" x14ac:dyDescent="0.25">
      <c r="B78" s="51" t="s">
        <v>39</v>
      </c>
      <c r="C78" s="51" t="s">
        <v>40</v>
      </c>
      <c r="D78" s="51" t="s">
        <v>15</v>
      </c>
      <c r="E78" s="51" t="s">
        <v>405</v>
      </c>
      <c r="F78" s="51"/>
      <c r="G78" s="52" t="s">
        <v>17</v>
      </c>
      <c r="H78" s="51">
        <v>1</v>
      </c>
      <c r="I78" s="51" t="s">
        <v>18</v>
      </c>
      <c r="J78" s="51" t="s">
        <v>103</v>
      </c>
      <c r="K78" s="51" t="s">
        <v>406</v>
      </c>
      <c r="L78" s="51" t="s">
        <v>406</v>
      </c>
      <c r="M78" s="51" t="s">
        <v>406</v>
      </c>
      <c r="N78" s="51" t="s">
        <v>406</v>
      </c>
      <c r="O78" s="51">
        <v>0</v>
      </c>
      <c r="P78" s="51">
        <v>0</v>
      </c>
      <c r="Q78" s="52"/>
    </row>
    <row r="79" spans="2:17" hidden="1" x14ac:dyDescent="0.25">
      <c r="B79" s="51" t="s">
        <v>39</v>
      </c>
      <c r="C79" s="51" t="s">
        <v>40</v>
      </c>
      <c r="D79" s="51" t="s">
        <v>15</v>
      </c>
      <c r="E79" s="51" t="s">
        <v>405</v>
      </c>
      <c r="F79" s="51"/>
      <c r="G79" s="52" t="s">
        <v>17</v>
      </c>
      <c r="H79" s="51">
        <v>1</v>
      </c>
      <c r="I79" s="52" t="s">
        <v>18</v>
      </c>
      <c r="J79" s="52" t="s">
        <v>104</v>
      </c>
      <c r="K79" s="51">
        <v>0</v>
      </c>
      <c r="L79" s="51">
        <v>0</v>
      </c>
      <c r="M79" s="51">
        <v>16</v>
      </c>
      <c r="N79" s="51">
        <v>0</v>
      </c>
      <c r="O79" s="51">
        <v>0</v>
      </c>
      <c r="P79" s="51">
        <v>0</v>
      </c>
      <c r="Q79" s="52"/>
    </row>
    <row r="80" spans="2:17" hidden="1" x14ac:dyDescent="0.25">
      <c r="B80" s="51" t="s">
        <v>39</v>
      </c>
      <c r="C80" s="51" t="s">
        <v>40</v>
      </c>
      <c r="D80" s="51" t="s">
        <v>15</v>
      </c>
      <c r="E80" s="51" t="s">
        <v>405</v>
      </c>
      <c r="F80" s="51"/>
      <c r="G80" s="52" t="s">
        <v>20</v>
      </c>
      <c r="H80" s="51">
        <v>2</v>
      </c>
      <c r="I80" s="51" t="s">
        <v>158</v>
      </c>
      <c r="J80" s="51" t="s">
        <v>159</v>
      </c>
      <c r="K80" s="51" t="s">
        <v>406</v>
      </c>
      <c r="L80" s="51" t="s">
        <v>406</v>
      </c>
      <c r="M80" s="51" t="s">
        <v>406</v>
      </c>
      <c r="N80" s="51" t="s">
        <v>406</v>
      </c>
      <c r="O80" s="51">
        <v>0</v>
      </c>
      <c r="P80" s="51">
        <v>0</v>
      </c>
      <c r="Q80" s="52"/>
    </row>
    <row r="81" spans="2:17" hidden="1" x14ac:dyDescent="0.25">
      <c r="B81" s="51" t="s">
        <v>39</v>
      </c>
      <c r="C81" s="51" t="s">
        <v>40</v>
      </c>
      <c r="D81" s="51" t="s">
        <v>15</v>
      </c>
      <c r="E81" s="51" t="s">
        <v>405</v>
      </c>
      <c r="F81" s="51"/>
      <c r="G81" s="52" t="s">
        <v>20</v>
      </c>
      <c r="H81" s="51">
        <v>2</v>
      </c>
      <c r="I81" s="51" t="s">
        <v>158</v>
      </c>
      <c r="J81" s="51" t="s">
        <v>103</v>
      </c>
      <c r="K81" s="51" t="s">
        <v>406</v>
      </c>
      <c r="L81" s="51" t="s">
        <v>406</v>
      </c>
      <c r="M81" s="51" t="s">
        <v>406</v>
      </c>
      <c r="N81" s="51" t="s">
        <v>406</v>
      </c>
      <c r="O81" s="51">
        <v>0</v>
      </c>
      <c r="P81" s="51">
        <v>0</v>
      </c>
      <c r="Q81" s="52"/>
    </row>
    <row r="82" spans="2:17" hidden="1" x14ac:dyDescent="0.25">
      <c r="B82" s="51" t="s">
        <v>39</v>
      </c>
      <c r="C82" s="51" t="s">
        <v>40</v>
      </c>
      <c r="D82" s="51" t="s">
        <v>15</v>
      </c>
      <c r="E82" s="51" t="s">
        <v>405</v>
      </c>
      <c r="F82" s="51"/>
      <c r="G82" s="52" t="s">
        <v>20</v>
      </c>
      <c r="H82" s="51">
        <v>2</v>
      </c>
      <c r="I82" s="51" t="s">
        <v>158</v>
      </c>
      <c r="J82" s="51" t="s">
        <v>104</v>
      </c>
      <c r="K82" s="51" t="s">
        <v>406</v>
      </c>
      <c r="L82" s="51" t="s">
        <v>406</v>
      </c>
      <c r="M82" s="51" t="s">
        <v>406</v>
      </c>
      <c r="N82" s="51" t="s">
        <v>406</v>
      </c>
      <c r="O82" s="51">
        <v>0</v>
      </c>
      <c r="P82" s="51">
        <v>0</v>
      </c>
      <c r="Q82" s="52"/>
    </row>
    <row r="83" spans="2:17" hidden="1" x14ac:dyDescent="0.25">
      <c r="B83" s="51" t="s">
        <v>39</v>
      </c>
      <c r="C83" s="51" t="s">
        <v>40</v>
      </c>
      <c r="D83" s="51" t="s">
        <v>15</v>
      </c>
      <c r="E83" s="51" t="s">
        <v>405</v>
      </c>
      <c r="F83" s="51"/>
      <c r="G83" s="52" t="s">
        <v>20</v>
      </c>
      <c r="H83" s="51">
        <v>2</v>
      </c>
      <c r="I83" s="51" t="s">
        <v>18</v>
      </c>
      <c r="J83" s="51" t="s">
        <v>105</v>
      </c>
      <c r="K83" s="51" t="s">
        <v>406</v>
      </c>
      <c r="L83" s="51" t="s">
        <v>406</v>
      </c>
      <c r="M83" s="51" t="s">
        <v>406</v>
      </c>
      <c r="N83" s="51" t="s">
        <v>406</v>
      </c>
      <c r="O83" s="51">
        <v>0</v>
      </c>
      <c r="P83" s="51">
        <v>0</v>
      </c>
      <c r="Q83" s="52"/>
    </row>
    <row r="84" spans="2:17" hidden="1" x14ac:dyDescent="0.25">
      <c r="B84" s="51" t="s">
        <v>39</v>
      </c>
      <c r="C84" s="51" t="s">
        <v>40</v>
      </c>
      <c r="D84" s="51" t="s">
        <v>15</v>
      </c>
      <c r="E84" s="51" t="s">
        <v>405</v>
      </c>
      <c r="F84" s="51"/>
      <c r="G84" s="52" t="s">
        <v>20</v>
      </c>
      <c r="H84" s="51">
        <v>2</v>
      </c>
      <c r="I84" s="51" t="s">
        <v>18</v>
      </c>
      <c r="J84" s="51" t="s">
        <v>103</v>
      </c>
      <c r="K84" s="51" t="s">
        <v>406</v>
      </c>
      <c r="L84" s="51" t="s">
        <v>406</v>
      </c>
      <c r="M84" s="51" t="s">
        <v>406</v>
      </c>
      <c r="N84" s="51" t="s">
        <v>406</v>
      </c>
      <c r="O84" s="51">
        <v>0</v>
      </c>
      <c r="P84" s="51">
        <v>0</v>
      </c>
      <c r="Q84" s="52"/>
    </row>
    <row r="85" spans="2:17" hidden="1" x14ac:dyDescent="0.25">
      <c r="B85" s="51" t="s">
        <v>39</v>
      </c>
      <c r="C85" s="51" t="s">
        <v>40</v>
      </c>
      <c r="D85" s="51" t="s">
        <v>15</v>
      </c>
      <c r="E85" s="51" t="s">
        <v>405</v>
      </c>
      <c r="F85" s="51"/>
      <c r="G85" s="52" t="s">
        <v>20</v>
      </c>
      <c r="H85" s="51">
        <v>2</v>
      </c>
      <c r="I85" s="52" t="s">
        <v>18</v>
      </c>
      <c r="J85" s="52" t="s">
        <v>104</v>
      </c>
      <c r="K85" s="51">
        <v>0</v>
      </c>
      <c r="L85" s="51">
        <v>0</v>
      </c>
      <c r="M85" s="51">
        <v>16</v>
      </c>
      <c r="N85" s="51">
        <v>0</v>
      </c>
      <c r="O85" s="51">
        <v>0</v>
      </c>
      <c r="P85" s="51">
        <v>0</v>
      </c>
      <c r="Q85" s="52"/>
    </row>
    <row r="86" spans="2:17" hidden="1" x14ac:dyDescent="0.25">
      <c r="B86" s="51" t="s">
        <v>39</v>
      </c>
      <c r="C86" s="51" t="s">
        <v>40</v>
      </c>
      <c r="D86" s="51" t="s">
        <v>15</v>
      </c>
      <c r="E86" s="51" t="s">
        <v>405</v>
      </c>
      <c r="F86" s="51"/>
      <c r="G86" s="52" t="s">
        <v>21</v>
      </c>
      <c r="H86" s="51">
        <v>3</v>
      </c>
      <c r="I86" s="51" t="s">
        <v>158</v>
      </c>
      <c r="J86" s="51" t="s">
        <v>159</v>
      </c>
      <c r="K86" s="51" t="s">
        <v>406</v>
      </c>
      <c r="L86" s="51" t="s">
        <v>406</v>
      </c>
      <c r="M86" s="51" t="s">
        <v>406</v>
      </c>
      <c r="N86" s="51" t="s">
        <v>406</v>
      </c>
      <c r="O86" s="51">
        <v>0</v>
      </c>
      <c r="P86" s="51">
        <v>0</v>
      </c>
      <c r="Q86" s="52"/>
    </row>
    <row r="87" spans="2:17" hidden="1" x14ac:dyDescent="0.25">
      <c r="B87" s="51" t="s">
        <v>39</v>
      </c>
      <c r="C87" s="51" t="s">
        <v>40</v>
      </c>
      <c r="D87" s="51" t="s">
        <v>15</v>
      </c>
      <c r="E87" s="51" t="s">
        <v>405</v>
      </c>
      <c r="F87" s="51"/>
      <c r="G87" s="52" t="s">
        <v>21</v>
      </c>
      <c r="H87" s="51">
        <v>3</v>
      </c>
      <c r="I87" s="51" t="s">
        <v>158</v>
      </c>
      <c r="J87" s="51" t="s">
        <v>103</v>
      </c>
      <c r="K87" s="51" t="s">
        <v>406</v>
      </c>
      <c r="L87" s="51" t="s">
        <v>406</v>
      </c>
      <c r="M87" s="51" t="s">
        <v>406</v>
      </c>
      <c r="N87" s="51" t="s">
        <v>406</v>
      </c>
      <c r="O87" s="51">
        <v>0</v>
      </c>
      <c r="P87" s="51">
        <v>0</v>
      </c>
      <c r="Q87" s="52"/>
    </row>
    <row r="88" spans="2:17" hidden="1" x14ac:dyDescent="0.25">
      <c r="B88" s="51" t="s">
        <v>39</v>
      </c>
      <c r="C88" s="51" t="s">
        <v>40</v>
      </c>
      <c r="D88" s="51" t="s">
        <v>15</v>
      </c>
      <c r="E88" s="51" t="s">
        <v>405</v>
      </c>
      <c r="F88" s="51"/>
      <c r="G88" s="52" t="s">
        <v>21</v>
      </c>
      <c r="H88" s="51">
        <v>3</v>
      </c>
      <c r="I88" s="51" t="s">
        <v>158</v>
      </c>
      <c r="J88" s="51" t="s">
        <v>104</v>
      </c>
      <c r="K88" s="51" t="s">
        <v>406</v>
      </c>
      <c r="L88" s="51" t="s">
        <v>406</v>
      </c>
      <c r="M88" s="51" t="s">
        <v>406</v>
      </c>
      <c r="N88" s="51" t="s">
        <v>406</v>
      </c>
      <c r="O88" s="51">
        <v>0</v>
      </c>
      <c r="P88" s="51">
        <v>0</v>
      </c>
      <c r="Q88" s="52"/>
    </row>
    <row r="89" spans="2:17" hidden="1" x14ac:dyDescent="0.25">
      <c r="B89" s="51" t="s">
        <v>39</v>
      </c>
      <c r="C89" s="51" t="s">
        <v>40</v>
      </c>
      <c r="D89" s="51" t="s">
        <v>15</v>
      </c>
      <c r="E89" s="51" t="s">
        <v>405</v>
      </c>
      <c r="F89" s="51"/>
      <c r="G89" s="52" t="s">
        <v>21</v>
      </c>
      <c r="H89" s="51">
        <v>3</v>
      </c>
      <c r="I89" s="51" t="s">
        <v>18</v>
      </c>
      <c r="J89" s="51" t="s">
        <v>105</v>
      </c>
      <c r="K89" s="51" t="s">
        <v>406</v>
      </c>
      <c r="L89" s="51" t="s">
        <v>406</v>
      </c>
      <c r="M89" s="51" t="s">
        <v>406</v>
      </c>
      <c r="N89" s="51" t="s">
        <v>406</v>
      </c>
      <c r="O89" s="51">
        <v>0</v>
      </c>
      <c r="P89" s="51">
        <v>0</v>
      </c>
      <c r="Q89" s="52"/>
    </row>
    <row r="90" spans="2:17" hidden="1" x14ac:dyDescent="0.25">
      <c r="B90" s="51" t="s">
        <v>39</v>
      </c>
      <c r="C90" s="51" t="s">
        <v>40</v>
      </c>
      <c r="D90" s="51" t="s">
        <v>15</v>
      </c>
      <c r="E90" s="51" t="s">
        <v>405</v>
      </c>
      <c r="F90" s="51"/>
      <c r="G90" s="52" t="s">
        <v>21</v>
      </c>
      <c r="H90" s="51">
        <v>3</v>
      </c>
      <c r="I90" s="51" t="s">
        <v>18</v>
      </c>
      <c r="J90" s="51" t="s">
        <v>103</v>
      </c>
      <c r="K90" s="51" t="s">
        <v>406</v>
      </c>
      <c r="L90" s="51" t="s">
        <v>406</v>
      </c>
      <c r="M90" s="51" t="s">
        <v>406</v>
      </c>
      <c r="N90" s="51" t="s">
        <v>406</v>
      </c>
      <c r="O90" s="51">
        <v>0</v>
      </c>
      <c r="P90" s="51">
        <v>0</v>
      </c>
      <c r="Q90" s="52"/>
    </row>
    <row r="91" spans="2:17" hidden="1" x14ac:dyDescent="0.25">
      <c r="B91" s="51" t="s">
        <v>39</v>
      </c>
      <c r="C91" s="51" t="s">
        <v>40</v>
      </c>
      <c r="D91" s="51" t="s">
        <v>15</v>
      </c>
      <c r="E91" s="51" t="s">
        <v>405</v>
      </c>
      <c r="F91" s="51"/>
      <c r="G91" s="52" t="s">
        <v>21</v>
      </c>
      <c r="H91" s="51">
        <v>3</v>
      </c>
      <c r="I91" s="52" t="s">
        <v>18</v>
      </c>
      <c r="J91" s="52" t="s">
        <v>104</v>
      </c>
      <c r="K91" s="51">
        <v>0</v>
      </c>
      <c r="L91" s="51">
        <v>0</v>
      </c>
      <c r="M91" s="51">
        <v>16</v>
      </c>
      <c r="N91" s="51">
        <v>0</v>
      </c>
      <c r="O91" s="51">
        <v>0</v>
      </c>
      <c r="P91" s="51">
        <v>0</v>
      </c>
      <c r="Q91" s="52"/>
    </row>
    <row r="92" spans="2:17" hidden="1" x14ac:dyDescent="0.25">
      <c r="B92" s="51" t="s">
        <v>39</v>
      </c>
      <c r="C92" s="51" t="s">
        <v>40</v>
      </c>
      <c r="D92" s="51" t="s">
        <v>15</v>
      </c>
      <c r="E92" s="51" t="s">
        <v>405</v>
      </c>
      <c r="F92" s="51"/>
      <c r="G92" s="52" t="s">
        <v>22</v>
      </c>
      <c r="H92" s="51">
        <v>4</v>
      </c>
      <c r="I92" s="51" t="s">
        <v>158</v>
      </c>
      <c r="J92" s="51" t="s">
        <v>159</v>
      </c>
      <c r="K92" s="51" t="s">
        <v>406</v>
      </c>
      <c r="L92" s="51" t="s">
        <v>406</v>
      </c>
      <c r="M92" s="51" t="s">
        <v>406</v>
      </c>
      <c r="N92" s="51" t="s">
        <v>406</v>
      </c>
      <c r="O92" s="51">
        <v>0</v>
      </c>
      <c r="P92" s="51">
        <v>0</v>
      </c>
      <c r="Q92" s="52"/>
    </row>
    <row r="93" spans="2:17" hidden="1" x14ac:dyDescent="0.25">
      <c r="B93" s="51" t="s">
        <v>39</v>
      </c>
      <c r="C93" s="51" t="s">
        <v>40</v>
      </c>
      <c r="D93" s="51" t="s">
        <v>15</v>
      </c>
      <c r="E93" s="51" t="s">
        <v>405</v>
      </c>
      <c r="F93" s="51"/>
      <c r="G93" s="52" t="s">
        <v>22</v>
      </c>
      <c r="H93" s="51">
        <v>4</v>
      </c>
      <c r="I93" s="51" t="s">
        <v>158</v>
      </c>
      <c r="J93" s="51" t="s">
        <v>103</v>
      </c>
      <c r="K93" s="51" t="s">
        <v>406</v>
      </c>
      <c r="L93" s="51" t="s">
        <v>406</v>
      </c>
      <c r="M93" s="51" t="s">
        <v>406</v>
      </c>
      <c r="N93" s="51" t="s">
        <v>406</v>
      </c>
      <c r="O93" s="51">
        <v>0</v>
      </c>
      <c r="P93" s="51">
        <v>0</v>
      </c>
      <c r="Q93" s="52"/>
    </row>
    <row r="94" spans="2:17" hidden="1" x14ac:dyDescent="0.25">
      <c r="B94" s="51" t="s">
        <v>39</v>
      </c>
      <c r="C94" s="51" t="s">
        <v>40</v>
      </c>
      <c r="D94" s="51" t="s">
        <v>15</v>
      </c>
      <c r="E94" s="51" t="s">
        <v>405</v>
      </c>
      <c r="F94" s="51"/>
      <c r="G94" s="52" t="s">
        <v>22</v>
      </c>
      <c r="H94" s="51">
        <v>4</v>
      </c>
      <c r="I94" s="51" t="s">
        <v>158</v>
      </c>
      <c r="J94" s="51" t="s">
        <v>104</v>
      </c>
      <c r="K94" s="51" t="s">
        <v>406</v>
      </c>
      <c r="L94" s="51" t="s">
        <v>406</v>
      </c>
      <c r="M94" s="51" t="s">
        <v>406</v>
      </c>
      <c r="N94" s="51" t="s">
        <v>406</v>
      </c>
      <c r="O94" s="51">
        <v>0</v>
      </c>
      <c r="P94" s="51">
        <v>0</v>
      </c>
      <c r="Q94" s="52"/>
    </row>
    <row r="95" spans="2:17" hidden="1" x14ac:dyDescent="0.25">
      <c r="B95" s="51" t="s">
        <v>39</v>
      </c>
      <c r="C95" s="51" t="s">
        <v>40</v>
      </c>
      <c r="D95" s="51" t="s">
        <v>15</v>
      </c>
      <c r="E95" s="51" t="s">
        <v>405</v>
      </c>
      <c r="F95" s="51"/>
      <c r="G95" s="52" t="s">
        <v>22</v>
      </c>
      <c r="H95" s="51">
        <v>4</v>
      </c>
      <c r="I95" s="51" t="s">
        <v>18</v>
      </c>
      <c r="J95" s="51" t="s">
        <v>105</v>
      </c>
      <c r="K95" s="51" t="s">
        <v>406</v>
      </c>
      <c r="L95" s="51" t="s">
        <v>406</v>
      </c>
      <c r="M95" s="51" t="s">
        <v>406</v>
      </c>
      <c r="N95" s="51" t="s">
        <v>406</v>
      </c>
      <c r="O95" s="51">
        <v>0</v>
      </c>
      <c r="P95" s="51">
        <v>0</v>
      </c>
      <c r="Q95" s="52"/>
    </row>
    <row r="96" spans="2:17" hidden="1" x14ac:dyDescent="0.25">
      <c r="B96" s="51" t="s">
        <v>39</v>
      </c>
      <c r="C96" s="51" t="s">
        <v>40</v>
      </c>
      <c r="D96" s="51" t="s">
        <v>15</v>
      </c>
      <c r="E96" s="51" t="s">
        <v>405</v>
      </c>
      <c r="F96" s="51"/>
      <c r="G96" s="52" t="s">
        <v>22</v>
      </c>
      <c r="H96" s="51">
        <v>4</v>
      </c>
      <c r="I96" s="51" t="s">
        <v>18</v>
      </c>
      <c r="J96" s="51" t="s">
        <v>103</v>
      </c>
      <c r="K96" s="51" t="s">
        <v>406</v>
      </c>
      <c r="L96" s="51" t="s">
        <v>406</v>
      </c>
      <c r="M96" s="51" t="s">
        <v>406</v>
      </c>
      <c r="N96" s="51" t="s">
        <v>406</v>
      </c>
      <c r="O96" s="51">
        <v>0</v>
      </c>
      <c r="P96" s="51">
        <v>0</v>
      </c>
      <c r="Q96" s="52"/>
    </row>
    <row r="97" spans="2:17" hidden="1" x14ac:dyDescent="0.25">
      <c r="B97" s="51" t="s">
        <v>39</v>
      </c>
      <c r="C97" s="51" t="s">
        <v>40</v>
      </c>
      <c r="D97" s="51" t="s">
        <v>15</v>
      </c>
      <c r="E97" s="51" t="s">
        <v>405</v>
      </c>
      <c r="F97" s="51"/>
      <c r="G97" s="52" t="s">
        <v>22</v>
      </c>
      <c r="H97" s="51">
        <v>4</v>
      </c>
      <c r="I97" s="52" t="s">
        <v>18</v>
      </c>
      <c r="J97" s="52" t="s">
        <v>104</v>
      </c>
      <c r="K97" s="51">
        <v>0</v>
      </c>
      <c r="L97" s="51">
        <v>0</v>
      </c>
      <c r="M97" s="51">
        <v>15</v>
      </c>
      <c r="N97" s="51">
        <v>0</v>
      </c>
      <c r="O97" s="51">
        <v>0</v>
      </c>
      <c r="P97" s="51">
        <v>0</v>
      </c>
      <c r="Q97" s="52"/>
    </row>
    <row r="98" spans="2:17" hidden="1" x14ac:dyDescent="0.25">
      <c r="B98" s="51" t="s">
        <v>39</v>
      </c>
      <c r="C98" s="51" t="s">
        <v>40</v>
      </c>
      <c r="D98" s="51" t="s">
        <v>15</v>
      </c>
      <c r="E98" s="51" t="s">
        <v>405</v>
      </c>
      <c r="F98" s="51"/>
      <c r="G98" s="52" t="s">
        <v>23</v>
      </c>
      <c r="H98" s="51">
        <v>5</v>
      </c>
      <c r="I98" s="51" t="s">
        <v>158</v>
      </c>
      <c r="J98" s="51" t="s">
        <v>159</v>
      </c>
      <c r="K98" s="51" t="s">
        <v>406</v>
      </c>
      <c r="L98" s="51" t="s">
        <v>406</v>
      </c>
      <c r="M98" s="51" t="s">
        <v>406</v>
      </c>
      <c r="N98" s="51" t="s">
        <v>406</v>
      </c>
      <c r="O98" s="51">
        <v>0</v>
      </c>
      <c r="P98" s="51">
        <v>0</v>
      </c>
      <c r="Q98" s="52"/>
    </row>
    <row r="99" spans="2:17" hidden="1" x14ac:dyDescent="0.25">
      <c r="B99" s="51" t="s">
        <v>39</v>
      </c>
      <c r="C99" s="51" t="s">
        <v>40</v>
      </c>
      <c r="D99" s="51" t="s">
        <v>15</v>
      </c>
      <c r="E99" s="51" t="s">
        <v>405</v>
      </c>
      <c r="F99" s="51"/>
      <c r="G99" s="52" t="s">
        <v>23</v>
      </c>
      <c r="H99" s="51">
        <v>5</v>
      </c>
      <c r="I99" s="51" t="s">
        <v>158</v>
      </c>
      <c r="J99" s="51" t="s">
        <v>103</v>
      </c>
      <c r="K99" s="51" t="s">
        <v>406</v>
      </c>
      <c r="L99" s="51" t="s">
        <v>406</v>
      </c>
      <c r="M99" s="51" t="s">
        <v>406</v>
      </c>
      <c r="N99" s="51" t="s">
        <v>406</v>
      </c>
      <c r="O99" s="51">
        <v>0</v>
      </c>
      <c r="P99" s="51">
        <v>0</v>
      </c>
      <c r="Q99" s="52"/>
    </row>
    <row r="100" spans="2:17" hidden="1" x14ac:dyDescent="0.25">
      <c r="B100" s="51" t="s">
        <v>39</v>
      </c>
      <c r="C100" s="51" t="s">
        <v>40</v>
      </c>
      <c r="D100" s="51" t="s">
        <v>15</v>
      </c>
      <c r="E100" s="51" t="s">
        <v>405</v>
      </c>
      <c r="F100" s="51"/>
      <c r="G100" s="52" t="s">
        <v>23</v>
      </c>
      <c r="H100" s="51">
        <v>5</v>
      </c>
      <c r="I100" s="51" t="s">
        <v>158</v>
      </c>
      <c r="J100" s="51" t="s">
        <v>104</v>
      </c>
      <c r="K100" s="51" t="s">
        <v>406</v>
      </c>
      <c r="L100" s="51" t="s">
        <v>406</v>
      </c>
      <c r="M100" s="51" t="s">
        <v>406</v>
      </c>
      <c r="N100" s="51" t="s">
        <v>406</v>
      </c>
      <c r="O100" s="51">
        <v>0</v>
      </c>
      <c r="P100" s="51">
        <v>0</v>
      </c>
      <c r="Q100" s="52"/>
    </row>
    <row r="101" spans="2:17" hidden="1" x14ac:dyDescent="0.25">
      <c r="B101" s="51" t="s">
        <v>39</v>
      </c>
      <c r="C101" s="51" t="s">
        <v>40</v>
      </c>
      <c r="D101" s="51" t="s">
        <v>15</v>
      </c>
      <c r="E101" s="51" t="s">
        <v>405</v>
      </c>
      <c r="F101" s="51"/>
      <c r="G101" s="52" t="s">
        <v>23</v>
      </c>
      <c r="H101" s="51">
        <v>5</v>
      </c>
      <c r="I101" s="51" t="s">
        <v>18</v>
      </c>
      <c r="J101" s="51" t="s">
        <v>105</v>
      </c>
      <c r="K101" s="51" t="s">
        <v>406</v>
      </c>
      <c r="L101" s="51" t="s">
        <v>406</v>
      </c>
      <c r="M101" s="51" t="s">
        <v>406</v>
      </c>
      <c r="N101" s="51" t="s">
        <v>406</v>
      </c>
      <c r="O101" s="51">
        <v>0</v>
      </c>
      <c r="P101" s="51">
        <v>0</v>
      </c>
      <c r="Q101" s="52"/>
    </row>
    <row r="102" spans="2:17" hidden="1" x14ac:dyDescent="0.25">
      <c r="B102" s="51" t="s">
        <v>39</v>
      </c>
      <c r="C102" s="51" t="s">
        <v>40</v>
      </c>
      <c r="D102" s="51" t="s">
        <v>15</v>
      </c>
      <c r="E102" s="51" t="s">
        <v>405</v>
      </c>
      <c r="F102" s="51"/>
      <c r="G102" s="52" t="s">
        <v>23</v>
      </c>
      <c r="H102" s="51">
        <v>5</v>
      </c>
      <c r="I102" s="51" t="s">
        <v>18</v>
      </c>
      <c r="J102" s="51" t="s">
        <v>103</v>
      </c>
      <c r="K102" s="51" t="s">
        <v>406</v>
      </c>
      <c r="L102" s="51" t="s">
        <v>406</v>
      </c>
      <c r="M102" s="51" t="s">
        <v>406</v>
      </c>
      <c r="N102" s="51" t="s">
        <v>406</v>
      </c>
      <c r="O102" s="51">
        <v>0</v>
      </c>
      <c r="P102" s="51">
        <v>0</v>
      </c>
      <c r="Q102" s="52"/>
    </row>
    <row r="103" spans="2:17" hidden="1" x14ac:dyDescent="0.25">
      <c r="B103" s="51" t="s">
        <v>39</v>
      </c>
      <c r="C103" s="51" t="s">
        <v>40</v>
      </c>
      <c r="D103" s="51" t="s">
        <v>15</v>
      </c>
      <c r="E103" s="51" t="s">
        <v>405</v>
      </c>
      <c r="F103" s="51"/>
      <c r="G103" s="52" t="s">
        <v>23</v>
      </c>
      <c r="H103" s="51">
        <v>5</v>
      </c>
      <c r="I103" s="52" t="s">
        <v>18</v>
      </c>
      <c r="J103" s="52" t="s">
        <v>104</v>
      </c>
      <c r="K103" s="51">
        <v>0</v>
      </c>
      <c r="L103" s="51">
        <v>0</v>
      </c>
      <c r="M103" s="51">
        <v>14</v>
      </c>
      <c r="N103" s="51">
        <v>0</v>
      </c>
      <c r="O103" s="51">
        <v>0</v>
      </c>
      <c r="P103" s="51">
        <v>0</v>
      </c>
      <c r="Q103" s="52"/>
    </row>
    <row r="104" spans="2:17" x14ac:dyDescent="0.25">
      <c r="B104" s="51" t="s">
        <v>43</v>
      </c>
      <c r="C104" s="51" t="s">
        <v>44</v>
      </c>
      <c r="D104" s="51" t="s">
        <v>45</v>
      </c>
      <c r="E104" s="51" t="s">
        <v>405</v>
      </c>
      <c r="F104" s="51"/>
      <c r="G104" s="52" t="s">
        <v>17</v>
      </c>
      <c r="H104" s="51">
        <v>1</v>
      </c>
      <c r="I104" s="51" t="s">
        <v>158</v>
      </c>
      <c r="J104" s="51" t="s">
        <v>159</v>
      </c>
      <c r="K104" s="51" t="s">
        <v>406</v>
      </c>
      <c r="L104" s="51" t="s">
        <v>406</v>
      </c>
      <c r="M104" s="51" t="s">
        <v>406</v>
      </c>
      <c r="N104" s="51" t="s">
        <v>406</v>
      </c>
      <c r="O104" s="51">
        <v>0</v>
      </c>
      <c r="P104" s="51">
        <v>0</v>
      </c>
      <c r="Q104" s="52"/>
    </row>
    <row r="105" spans="2:17" x14ac:dyDescent="0.25">
      <c r="B105" s="51" t="s">
        <v>43</v>
      </c>
      <c r="C105" s="51" t="s">
        <v>44</v>
      </c>
      <c r="D105" s="51" t="s">
        <v>45</v>
      </c>
      <c r="E105" s="51" t="s">
        <v>405</v>
      </c>
      <c r="F105" s="51"/>
      <c r="G105" s="52" t="s">
        <v>17</v>
      </c>
      <c r="H105" s="51">
        <v>1</v>
      </c>
      <c r="I105" s="51" t="s">
        <v>158</v>
      </c>
      <c r="J105" s="51" t="s">
        <v>103</v>
      </c>
      <c r="K105" s="51" t="s">
        <v>406</v>
      </c>
      <c r="L105" s="51" t="s">
        <v>406</v>
      </c>
      <c r="M105" s="51" t="s">
        <v>406</v>
      </c>
      <c r="N105" s="51" t="s">
        <v>406</v>
      </c>
      <c r="O105" s="51">
        <v>0</v>
      </c>
      <c r="P105" s="51">
        <v>0</v>
      </c>
      <c r="Q105" s="52"/>
    </row>
    <row r="106" spans="2:17" x14ac:dyDescent="0.25">
      <c r="B106" s="51" t="s">
        <v>43</v>
      </c>
      <c r="C106" s="51" t="s">
        <v>44</v>
      </c>
      <c r="D106" s="51" t="s">
        <v>45</v>
      </c>
      <c r="E106" s="51" t="s">
        <v>405</v>
      </c>
      <c r="F106" s="51"/>
      <c r="G106" s="52" t="s">
        <v>17</v>
      </c>
      <c r="H106" s="51">
        <v>1</v>
      </c>
      <c r="I106" s="51" t="s">
        <v>158</v>
      </c>
      <c r="J106" s="51" t="s">
        <v>104</v>
      </c>
      <c r="K106" s="51" t="s">
        <v>406</v>
      </c>
      <c r="L106" s="51" t="s">
        <v>406</v>
      </c>
      <c r="M106" s="51" t="s">
        <v>406</v>
      </c>
      <c r="N106" s="51" t="s">
        <v>406</v>
      </c>
      <c r="O106" s="51">
        <v>0</v>
      </c>
      <c r="P106" s="51">
        <v>0</v>
      </c>
      <c r="Q106" s="52"/>
    </row>
    <row r="107" spans="2:17" x14ac:dyDescent="0.25">
      <c r="B107" s="51" t="s">
        <v>43</v>
      </c>
      <c r="C107" s="51" t="s">
        <v>44</v>
      </c>
      <c r="D107" s="51" t="s">
        <v>45</v>
      </c>
      <c r="E107" s="51" t="s">
        <v>405</v>
      </c>
      <c r="F107" s="51"/>
      <c r="G107" s="52" t="s">
        <v>17</v>
      </c>
      <c r="H107" s="51">
        <v>1</v>
      </c>
      <c r="I107" s="51" t="s">
        <v>18</v>
      </c>
      <c r="J107" s="51" t="s">
        <v>105</v>
      </c>
      <c r="K107" s="51" t="s">
        <v>406</v>
      </c>
      <c r="L107" s="51" t="s">
        <v>406</v>
      </c>
      <c r="M107" s="51" t="s">
        <v>406</v>
      </c>
      <c r="N107" s="51" t="s">
        <v>406</v>
      </c>
      <c r="O107" s="51">
        <v>0</v>
      </c>
      <c r="P107" s="51">
        <v>0</v>
      </c>
      <c r="Q107" s="52"/>
    </row>
    <row r="108" spans="2:17" x14ac:dyDescent="0.25">
      <c r="B108" s="51" t="s">
        <v>43</v>
      </c>
      <c r="C108" s="51" t="s">
        <v>44</v>
      </c>
      <c r="D108" s="51" t="s">
        <v>45</v>
      </c>
      <c r="E108" s="51" t="s">
        <v>405</v>
      </c>
      <c r="F108" s="51"/>
      <c r="G108" s="52" t="s">
        <v>17</v>
      </c>
      <c r="H108" s="51">
        <v>1</v>
      </c>
      <c r="I108" s="51" t="s">
        <v>18</v>
      </c>
      <c r="J108" s="51" t="s">
        <v>103</v>
      </c>
      <c r="K108" s="51" t="s">
        <v>406</v>
      </c>
      <c r="L108" s="51" t="s">
        <v>406</v>
      </c>
      <c r="M108" s="51" t="s">
        <v>406</v>
      </c>
      <c r="N108" s="51" t="s">
        <v>406</v>
      </c>
      <c r="O108" s="51">
        <v>0</v>
      </c>
      <c r="P108" s="51">
        <v>0</v>
      </c>
      <c r="Q108" s="52"/>
    </row>
    <row r="109" spans="2:17" x14ac:dyDescent="0.25">
      <c r="B109" s="51" t="s">
        <v>43</v>
      </c>
      <c r="C109" s="51" t="s">
        <v>44</v>
      </c>
      <c r="D109" s="51" t="s">
        <v>45</v>
      </c>
      <c r="E109" s="51" t="s">
        <v>405</v>
      </c>
      <c r="F109" s="51"/>
      <c r="G109" s="52" t="s">
        <v>17</v>
      </c>
      <c r="H109" s="51">
        <v>1</v>
      </c>
      <c r="I109" s="52" t="s">
        <v>18</v>
      </c>
      <c r="J109" s="52" t="s">
        <v>104</v>
      </c>
      <c r="K109" s="51">
        <v>0</v>
      </c>
      <c r="L109" s="51">
        <v>0</v>
      </c>
      <c r="M109" s="51">
        <v>287</v>
      </c>
      <c r="N109" s="51">
        <v>0</v>
      </c>
      <c r="O109" s="51">
        <v>0</v>
      </c>
      <c r="P109" s="51">
        <v>0</v>
      </c>
      <c r="Q109" s="52"/>
    </row>
    <row r="110" spans="2:17" x14ac:dyDescent="0.25">
      <c r="B110" s="51" t="s">
        <v>43</v>
      </c>
      <c r="C110" s="51" t="s">
        <v>44</v>
      </c>
      <c r="D110" s="51" t="s">
        <v>45</v>
      </c>
      <c r="E110" s="51" t="s">
        <v>405</v>
      </c>
      <c r="F110" s="51"/>
      <c r="G110" s="52" t="s">
        <v>20</v>
      </c>
      <c r="H110" s="51">
        <v>2</v>
      </c>
      <c r="I110" s="51" t="s">
        <v>18</v>
      </c>
      <c r="J110" s="51" t="s">
        <v>105</v>
      </c>
      <c r="K110" s="51" t="s">
        <v>406</v>
      </c>
      <c r="L110" s="51" t="s">
        <v>406</v>
      </c>
      <c r="M110" s="51" t="s">
        <v>406</v>
      </c>
      <c r="N110" s="51" t="s">
        <v>406</v>
      </c>
      <c r="O110" s="51">
        <v>0</v>
      </c>
      <c r="P110" s="51">
        <v>0</v>
      </c>
      <c r="Q110" s="52"/>
    </row>
    <row r="111" spans="2:17" x14ac:dyDescent="0.25">
      <c r="B111" s="51" t="s">
        <v>43</v>
      </c>
      <c r="C111" s="51" t="s">
        <v>44</v>
      </c>
      <c r="D111" s="51" t="s">
        <v>45</v>
      </c>
      <c r="E111" s="51" t="s">
        <v>405</v>
      </c>
      <c r="F111" s="51"/>
      <c r="G111" s="52" t="s">
        <v>20</v>
      </c>
      <c r="H111" s="51">
        <v>2</v>
      </c>
      <c r="I111" s="51" t="s">
        <v>18</v>
      </c>
      <c r="J111" s="51" t="s">
        <v>103</v>
      </c>
      <c r="K111" s="51" t="s">
        <v>406</v>
      </c>
      <c r="L111" s="51" t="s">
        <v>406</v>
      </c>
      <c r="M111" s="51" t="s">
        <v>406</v>
      </c>
      <c r="N111" s="51" t="s">
        <v>406</v>
      </c>
      <c r="O111" s="51">
        <v>0</v>
      </c>
      <c r="P111" s="51">
        <v>0</v>
      </c>
      <c r="Q111" s="52"/>
    </row>
    <row r="112" spans="2:17" x14ac:dyDescent="0.25">
      <c r="B112" s="51" t="s">
        <v>43</v>
      </c>
      <c r="C112" s="51" t="s">
        <v>44</v>
      </c>
      <c r="D112" s="51" t="s">
        <v>45</v>
      </c>
      <c r="E112" s="51" t="s">
        <v>405</v>
      </c>
      <c r="F112" s="51"/>
      <c r="G112" s="52" t="s">
        <v>20</v>
      </c>
      <c r="H112" s="51">
        <v>2</v>
      </c>
      <c r="I112" s="52" t="s">
        <v>18</v>
      </c>
      <c r="J112" s="52" t="s">
        <v>104</v>
      </c>
      <c r="K112" s="51">
        <v>0</v>
      </c>
      <c r="L112" s="51">
        <v>0</v>
      </c>
      <c r="M112" s="51">
        <v>287</v>
      </c>
      <c r="N112" s="51">
        <v>0</v>
      </c>
      <c r="O112" s="51">
        <v>0</v>
      </c>
      <c r="P112" s="51">
        <v>0</v>
      </c>
      <c r="Q112" s="52"/>
    </row>
    <row r="113" spans="1:17" x14ac:dyDescent="0.25">
      <c r="B113" s="51" t="s">
        <v>43</v>
      </c>
      <c r="C113" s="51" t="s">
        <v>44</v>
      </c>
      <c r="D113" s="51" t="s">
        <v>45</v>
      </c>
      <c r="E113" s="51" t="s">
        <v>405</v>
      </c>
      <c r="F113" s="51"/>
      <c r="G113" s="52" t="s">
        <v>21</v>
      </c>
      <c r="H113" s="51">
        <v>3</v>
      </c>
      <c r="I113" s="51" t="s">
        <v>18</v>
      </c>
      <c r="J113" s="51" t="s">
        <v>105</v>
      </c>
      <c r="K113" s="51" t="s">
        <v>406</v>
      </c>
      <c r="L113" s="51" t="s">
        <v>406</v>
      </c>
      <c r="M113" s="51" t="s">
        <v>406</v>
      </c>
      <c r="N113" s="51" t="s">
        <v>406</v>
      </c>
      <c r="O113" s="51">
        <v>0</v>
      </c>
      <c r="P113" s="51">
        <v>0</v>
      </c>
      <c r="Q113" s="52"/>
    </row>
    <row r="114" spans="1:17" x14ac:dyDescent="0.25">
      <c r="B114" s="51" t="s">
        <v>43</v>
      </c>
      <c r="C114" s="51" t="s">
        <v>44</v>
      </c>
      <c r="D114" s="51" t="s">
        <v>45</v>
      </c>
      <c r="E114" s="51" t="s">
        <v>405</v>
      </c>
      <c r="F114" s="51"/>
      <c r="G114" s="52" t="s">
        <v>21</v>
      </c>
      <c r="H114" s="51">
        <v>3</v>
      </c>
      <c r="I114" s="51" t="s">
        <v>18</v>
      </c>
      <c r="J114" s="51" t="s">
        <v>103</v>
      </c>
      <c r="K114" s="51" t="s">
        <v>406</v>
      </c>
      <c r="L114" s="51" t="s">
        <v>406</v>
      </c>
      <c r="M114" s="51" t="s">
        <v>406</v>
      </c>
      <c r="N114" s="51" t="s">
        <v>406</v>
      </c>
      <c r="O114" s="51">
        <v>0</v>
      </c>
      <c r="P114" s="51">
        <v>0</v>
      </c>
      <c r="Q114" s="52"/>
    </row>
    <row r="115" spans="1:17" x14ac:dyDescent="0.25">
      <c r="B115" s="51" t="s">
        <v>43</v>
      </c>
      <c r="C115" s="51" t="s">
        <v>44</v>
      </c>
      <c r="D115" s="51" t="s">
        <v>45</v>
      </c>
      <c r="E115" s="51" t="s">
        <v>405</v>
      </c>
      <c r="F115" s="51"/>
      <c r="G115" s="52" t="s">
        <v>21</v>
      </c>
      <c r="H115" s="51">
        <v>3</v>
      </c>
      <c r="I115" s="52" t="s">
        <v>18</v>
      </c>
      <c r="J115" s="52" t="s">
        <v>104</v>
      </c>
      <c r="K115" s="51">
        <v>0</v>
      </c>
      <c r="L115" s="51">
        <v>0</v>
      </c>
      <c r="M115" s="51">
        <v>287</v>
      </c>
      <c r="N115" s="51">
        <v>0</v>
      </c>
      <c r="O115" s="51">
        <v>0</v>
      </c>
      <c r="P115" s="51">
        <v>0</v>
      </c>
      <c r="Q115" s="52"/>
    </row>
    <row r="116" spans="1:17" x14ac:dyDescent="0.25">
      <c r="B116" s="51" t="s">
        <v>43</v>
      </c>
      <c r="C116" s="51" t="s">
        <v>44</v>
      </c>
      <c r="D116" s="51" t="s">
        <v>45</v>
      </c>
      <c r="E116" s="51" t="s">
        <v>405</v>
      </c>
      <c r="F116" s="51"/>
      <c r="G116" s="52" t="s">
        <v>22</v>
      </c>
      <c r="H116" s="51">
        <v>4</v>
      </c>
      <c r="I116" s="51" t="s">
        <v>18</v>
      </c>
      <c r="J116" s="51" t="s">
        <v>105</v>
      </c>
      <c r="K116" s="51" t="s">
        <v>406</v>
      </c>
      <c r="L116" s="51" t="s">
        <v>406</v>
      </c>
      <c r="M116" s="51" t="s">
        <v>406</v>
      </c>
      <c r="N116" s="51" t="s">
        <v>406</v>
      </c>
      <c r="O116" s="51">
        <v>0</v>
      </c>
      <c r="P116" s="51">
        <v>0</v>
      </c>
      <c r="Q116" s="52"/>
    </row>
    <row r="117" spans="1:17" x14ac:dyDescent="0.25">
      <c r="B117" s="51" t="s">
        <v>43</v>
      </c>
      <c r="C117" s="51" t="s">
        <v>44</v>
      </c>
      <c r="D117" s="51" t="s">
        <v>45</v>
      </c>
      <c r="E117" s="51" t="s">
        <v>405</v>
      </c>
      <c r="F117" s="51"/>
      <c r="G117" s="52" t="s">
        <v>22</v>
      </c>
      <c r="H117" s="51">
        <v>4</v>
      </c>
      <c r="I117" s="51" t="s">
        <v>18</v>
      </c>
      <c r="J117" s="51" t="s">
        <v>103</v>
      </c>
      <c r="K117" s="51" t="s">
        <v>406</v>
      </c>
      <c r="L117" s="51" t="s">
        <v>406</v>
      </c>
      <c r="M117" s="51" t="s">
        <v>406</v>
      </c>
      <c r="N117" s="51" t="s">
        <v>406</v>
      </c>
      <c r="O117" s="51">
        <v>0</v>
      </c>
      <c r="P117" s="51">
        <v>0</v>
      </c>
      <c r="Q117" s="52"/>
    </row>
    <row r="118" spans="1:17" x14ac:dyDescent="0.25">
      <c r="B118" s="51" t="s">
        <v>43</v>
      </c>
      <c r="C118" s="51" t="s">
        <v>44</v>
      </c>
      <c r="D118" s="51" t="s">
        <v>45</v>
      </c>
      <c r="E118" s="51" t="s">
        <v>405</v>
      </c>
      <c r="F118" s="51"/>
      <c r="G118" s="52" t="s">
        <v>22</v>
      </c>
      <c r="H118" s="51">
        <v>4</v>
      </c>
      <c r="I118" s="52" t="s">
        <v>18</v>
      </c>
      <c r="J118" s="52" t="s">
        <v>104</v>
      </c>
      <c r="K118" s="51">
        <v>0</v>
      </c>
      <c r="L118" s="51">
        <v>0</v>
      </c>
      <c r="M118" s="51">
        <v>287</v>
      </c>
      <c r="N118" s="51">
        <v>0</v>
      </c>
      <c r="O118" s="51">
        <v>0</v>
      </c>
      <c r="P118" s="51">
        <v>0</v>
      </c>
      <c r="Q118" s="52"/>
    </row>
    <row r="119" spans="1:17" x14ac:dyDescent="0.25">
      <c r="A119" s="19"/>
      <c r="B119" s="51" t="s">
        <v>43</v>
      </c>
      <c r="C119" s="51" t="s">
        <v>44</v>
      </c>
      <c r="D119" s="51" t="s">
        <v>45</v>
      </c>
      <c r="E119" s="51" t="s">
        <v>405</v>
      </c>
      <c r="F119" s="51"/>
      <c r="G119" s="52" t="s">
        <v>23</v>
      </c>
      <c r="H119" s="51">
        <v>5</v>
      </c>
      <c r="I119" s="51" t="s">
        <v>18</v>
      </c>
      <c r="J119" s="51" t="s">
        <v>105</v>
      </c>
      <c r="K119" s="51" t="s">
        <v>406</v>
      </c>
      <c r="L119" s="51" t="s">
        <v>406</v>
      </c>
      <c r="M119" s="51" t="s">
        <v>406</v>
      </c>
      <c r="N119" s="51" t="s">
        <v>406</v>
      </c>
      <c r="O119" s="51">
        <v>0</v>
      </c>
      <c r="P119" s="51">
        <v>0</v>
      </c>
      <c r="Q119" s="52"/>
    </row>
    <row r="120" spans="1:17" x14ac:dyDescent="0.25">
      <c r="B120" s="51" t="s">
        <v>43</v>
      </c>
      <c r="C120" s="51" t="s">
        <v>44</v>
      </c>
      <c r="D120" s="51" t="s">
        <v>45</v>
      </c>
      <c r="E120" s="51" t="s">
        <v>405</v>
      </c>
      <c r="F120" s="51"/>
      <c r="G120" s="52" t="s">
        <v>23</v>
      </c>
      <c r="H120" s="51">
        <v>5</v>
      </c>
      <c r="I120" s="51" t="s">
        <v>18</v>
      </c>
      <c r="J120" s="51" t="s">
        <v>103</v>
      </c>
      <c r="K120" s="51" t="s">
        <v>406</v>
      </c>
      <c r="L120" s="51" t="s">
        <v>406</v>
      </c>
      <c r="M120" s="51" t="s">
        <v>406</v>
      </c>
      <c r="N120" s="51" t="s">
        <v>406</v>
      </c>
      <c r="O120" s="51">
        <v>0</v>
      </c>
      <c r="P120" s="51">
        <v>0</v>
      </c>
      <c r="Q120" s="52"/>
    </row>
    <row r="121" spans="1:17" x14ac:dyDescent="0.25">
      <c r="B121" s="51" t="s">
        <v>43</v>
      </c>
      <c r="C121" s="51" t="s">
        <v>44</v>
      </c>
      <c r="D121" s="51" t="s">
        <v>45</v>
      </c>
      <c r="E121" s="51" t="s">
        <v>405</v>
      </c>
      <c r="F121" s="51"/>
      <c r="G121" s="52" t="s">
        <v>23</v>
      </c>
      <c r="H121" s="51">
        <v>5</v>
      </c>
      <c r="I121" s="52" t="s">
        <v>18</v>
      </c>
      <c r="J121" s="52" t="s">
        <v>104</v>
      </c>
      <c r="K121" s="51">
        <v>0</v>
      </c>
      <c r="L121" s="51">
        <v>0</v>
      </c>
      <c r="M121" s="51">
        <v>287</v>
      </c>
      <c r="N121" s="51">
        <v>0</v>
      </c>
      <c r="O121" s="51">
        <v>0</v>
      </c>
      <c r="P121" s="51">
        <v>0</v>
      </c>
      <c r="Q121" s="52"/>
    </row>
    <row r="122" spans="1:17" hidden="1" x14ac:dyDescent="0.25">
      <c r="B122" s="51" t="s">
        <v>46</v>
      </c>
      <c r="C122" s="51" t="s">
        <v>47</v>
      </c>
      <c r="D122" s="51" t="s">
        <v>38</v>
      </c>
      <c r="E122" s="51" t="s">
        <v>405</v>
      </c>
      <c r="F122" s="51"/>
      <c r="G122" s="52" t="s">
        <v>17</v>
      </c>
      <c r="H122" s="51">
        <v>1</v>
      </c>
      <c r="I122" s="51" t="s">
        <v>158</v>
      </c>
      <c r="J122" s="51" t="s">
        <v>159</v>
      </c>
      <c r="K122" s="51" t="s">
        <v>406</v>
      </c>
      <c r="L122" s="51" t="s">
        <v>406</v>
      </c>
      <c r="M122" s="51" t="s">
        <v>406</v>
      </c>
      <c r="N122" s="51" t="s">
        <v>406</v>
      </c>
      <c r="O122" s="51">
        <v>0</v>
      </c>
      <c r="P122" s="51">
        <v>0</v>
      </c>
      <c r="Q122" s="51"/>
    </row>
    <row r="123" spans="1:17" hidden="1" x14ac:dyDescent="0.25">
      <c r="B123" s="51" t="s">
        <v>46</v>
      </c>
      <c r="C123" s="51" t="s">
        <v>47</v>
      </c>
      <c r="D123" s="51" t="s">
        <v>38</v>
      </c>
      <c r="E123" s="51" t="s">
        <v>405</v>
      </c>
      <c r="F123" s="51"/>
      <c r="G123" s="52" t="s">
        <v>17</v>
      </c>
      <c r="H123" s="51">
        <v>1</v>
      </c>
      <c r="I123" s="51" t="s">
        <v>158</v>
      </c>
      <c r="J123" s="51" t="s">
        <v>103</v>
      </c>
      <c r="K123" s="51" t="s">
        <v>406</v>
      </c>
      <c r="L123" s="51" t="s">
        <v>406</v>
      </c>
      <c r="M123" s="51" t="s">
        <v>406</v>
      </c>
      <c r="N123" s="51" t="s">
        <v>406</v>
      </c>
      <c r="O123" s="51">
        <v>0</v>
      </c>
      <c r="P123" s="51">
        <v>0</v>
      </c>
      <c r="Q123" s="51"/>
    </row>
    <row r="124" spans="1:17" hidden="1" x14ac:dyDescent="0.25">
      <c r="B124" s="51" t="s">
        <v>46</v>
      </c>
      <c r="C124" s="51" t="s">
        <v>47</v>
      </c>
      <c r="D124" s="51" t="s">
        <v>38</v>
      </c>
      <c r="E124" s="51" t="s">
        <v>405</v>
      </c>
      <c r="F124" s="51"/>
      <c r="G124" s="52" t="s">
        <v>17</v>
      </c>
      <c r="H124" s="51">
        <v>1</v>
      </c>
      <c r="I124" s="51" t="s">
        <v>158</v>
      </c>
      <c r="J124" s="51" t="s">
        <v>104</v>
      </c>
      <c r="K124" s="51" t="s">
        <v>406</v>
      </c>
      <c r="L124" s="51" t="s">
        <v>406</v>
      </c>
      <c r="M124" s="51" t="s">
        <v>406</v>
      </c>
      <c r="N124" s="51" t="s">
        <v>406</v>
      </c>
      <c r="O124" s="51">
        <v>0</v>
      </c>
      <c r="P124" s="51">
        <v>0</v>
      </c>
      <c r="Q124" s="51"/>
    </row>
    <row r="125" spans="1:17" hidden="1" x14ac:dyDescent="0.25">
      <c r="B125" s="51" t="s">
        <v>46</v>
      </c>
      <c r="C125" s="51" t="s">
        <v>47</v>
      </c>
      <c r="D125" s="51" t="s">
        <v>38</v>
      </c>
      <c r="E125" s="51" t="s">
        <v>405</v>
      </c>
      <c r="F125" s="51"/>
      <c r="G125" s="52" t="s">
        <v>17</v>
      </c>
      <c r="H125" s="51">
        <v>1</v>
      </c>
      <c r="I125" s="51" t="s">
        <v>18</v>
      </c>
      <c r="J125" s="51" t="s">
        <v>105</v>
      </c>
      <c r="K125" s="51" t="s">
        <v>406</v>
      </c>
      <c r="L125" s="51" t="s">
        <v>406</v>
      </c>
      <c r="M125" s="51" t="s">
        <v>406</v>
      </c>
      <c r="N125" s="51" t="s">
        <v>406</v>
      </c>
      <c r="O125" s="51">
        <v>0</v>
      </c>
      <c r="P125" s="51">
        <v>0</v>
      </c>
      <c r="Q125" s="51"/>
    </row>
    <row r="126" spans="1:17" hidden="1" x14ac:dyDescent="0.25">
      <c r="B126" s="51" t="s">
        <v>46</v>
      </c>
      <c r="C126" s="51" t="s">
        <v>47</v>
      </c>
      <c r="D126" s="51" t="s">
        <v>38</v>
      </c>
      <c r="E126" s="51" t="s">
        <v>405</v>
      </c>
      <c r="F126" s="51"/>
      <c r="G126" s="52" t="s">
        <v>17</v>
      </c>
      <c r="H126" s="51">
        <v>1</v>
      </c>
      <c r="I126" s="51" t="s">
        <v>18</v>
      </c>
      <c r="J126" s="51" t="s">
        <v>103</v>
      </c>
      <c r="K126" s="51" t="s">
        <v>406</v>
      </c>
      <c r="L126" s="51" t="s">
        <v>406</v>
      </c>
      <c r="M126" s="51" t="s">
        <v>406</v>
      </c>
      <c r="N126" s="51" t="s">
        <v>406</v>
      </c>
      <c r="O126" s="51">
        <v>0</v>
      </c>
      <c r="P126" s="51">
        <v>0</v>
      </c>
      <c r="Q126" s="51"/>
    </row>
    <row r="127" spans="1:17" hidden="1" x14ac:dyDescent="0.25">
      <c r="B127" s="51" t="s">
        <v>46</v>
      </c>
      <c r="C127" s="51" t="s">
        <v>47</v>
      </c>
      <c r="D127" s="51" t="s">
        <v>38</v>
      </c>
      <c r="E127" s="51" t="s">
        <v>405</v>
      </c>
      <c r="F127" s="51"/>
      <c r="G127" s="52" t="s">
        <v>17</v>
      </c>
      <c r="H127" s="51">
        <v>1</v>
      </c>
      <c r="I127" s="52" t="s">
        <v>18</v>
      </c>
      <c r="J127" s="52" t="s">
        <v>104</v>
      </c>
      <c r="K127" s="51">
        <v>0</v>
      </c>
      <c r="L127" s="51">
        <v>0</v>
      </c>
      <c r="M127" s="51">
        <v>75</v>
      </c>
      <c r="N127" s="51">
        <v>0</v>
      </c>
      <c r="O127" s="51">
        <v>0</v>
      </c>
      <c r="P127" s="51">
        <v>0</v>
      </c>
      <c r="Q127" s="51"/>
    </row>
    <row r="128" spans="1:17" hidden="1" x14ac:dyDescent="0.25">
      <c r="B128" s="51" t="s">
        <v>46</v>
      </c>
      <c r="C128" s="51" t="s">
        <v>47</v>
      </c>
      <c r="D128" s="51" t="s">
        <v>38</v>
      </c>
      <c r="E128" s="51" t="s">
        <v>405</v>
      </c>
      <c r="F128" s="51"/>
      <c r="G128" s="52" t="s">
        <v>20</v>
      </c>
      <c r="H128" s="51">
        <v>2</v>
      </c>
      <c r="I128" s="51" t="s">
        <v>18</v>
      </c>
      <c r="J128" s="51" t="s">
        <v>105</v>
      </c>
      <c r="K128" s="51" t="s">
        <v>406</v>
      </c>
      <c r="L128" s="51" t="s">
        <v>406</v>
      </c>
      <c r="M128" s="51" t="s">
        <v>406</v>
      </c>
      <c r="N128" s="51" t="s">
        <v>406</v>
      </c>
      <c r="O128" s="51">
        <v>0</v>
      </c>
      <c r="P128" s="51">
        <v>0</v>
      </c>
      <c r="Q128" s="51"/>
    </row>
    <row r="129" spans="2:17" hidden="1" x14ac:dyDescent="0.25">
      <c r="B129" s="51" t="s">
        <v>46</v>
      </c>
      <c r="C129" s="51" t="s">
        <v>47</v>
      </c>
      <c r="D129" s="51" t="s">
        <v>38</v>
      </c>
      <c r="E129" s="51" t="s">
        <v>405</v>
      </c>
      <c r="F129" s="51"/>
      <c r="G129" s="52" t="s">
        <v>20</v>
      </c>
      <c r="H129" s="51">
        <v>2</v>
      </c>
      <c r="I129" s="51" t="s">
        <v>18</v>
      </c>
      <c r="J129" s="51" t="s">
        <v>103</v>
      </c>
      <c r="K129" s="51" t="s">
        <v>406</v>
      </c>
      <c r="L129" s="51" t="s">
        <v>406</v>
      </c>
      <c r="M129" s="51" t="s">
        <v>406</v>
      </c>
      <c r="N129" s="51" t="s">
        <v>406</v>
      </c>
      <c r="O129" s="51">
        <v>0</v>
      </c>
      <c r="P129" s="51">
        <v>0</v>
      </c>
      <c r="Q129" s="51"/>
    </row>
    <row r="130" spans="2:17" hidden="1" x14ac:dyDescent="0.25">
      <c r="B130" s="51" t="s">
        <v>46</v>
      </c>
      <c r="C130" s="51" t="s">
        <v>47</v>
      </c>
      <c r="D130" s="51" t="s">
        <v>38</v>
      </c>
      <c r="E130" s="51" t="s">
        <v>405</v>
      </c>
      <c r="F130" s="51"/>
      <c r="G130" s="52" t="s">
        <v>20</v>
      </c>
      <c r="H130" s="51">
        <v>2</v>
      </c>
      <c r="I130" s="52" t="s">
        <v>18</v>
      </c>
      <c r="J130" s="52" t="s">
        <v>104</v>
      </c>
      <c r="K130" s="51">
        <v>0</v>
      </c>
      <c r="L130" s="51">
        <v>0</v>
      </c>
      <c r="M130" s="51">
        <v>75</v>
      </c>
      <c r="N130" s="51">
        <v>0</v>
      </c>
      <c r="O130" s="51">
        <v>0</v>
      </c>
      <c r="P130" s="51">
        <v>0</v>
      </c>
      <c r="Q130" s="51"/>
    </row>
    <row r="131" spans="2:17" hidden="1" x14ac:dyDescent="0.25">
      <c r="B131" s="51" t="s">
        <v>46</v>
      </c>
      <c r="C131" s="51" t="s">
        <v>47</v>
      </c>
      <c r="D131" s="51" t="s">
        <v>38</v>
      </c>
      <c r="E131" s="51" t="s">
        <v>405</v>
      </c>
      <c r="F131" s="51"/>
      <c r="G131" s="52" t="s">
        <v>21</v>
      </c>
      <c r="H131" s="51">
        <v>3</v>
      </c>
      <c r="I131" s="51" t="s">
        <v>18</v>
      </c>
      <c r="J131" s="51" t="s">
        <v>105</v>
      </c>
      <c r="K131" s="51" t="s">
        <v>406</v>
      </c>
      <c r="L131" s="51" t="s">
        <v>406</v>
      </c>
      <c r="M131" s="51" t="s">
        <v>406</v>
      </c>
      <c r="N131" s="51" t="s">
        <v>406</v>
      </c>
      <c r="O131" s="51">
        <v>0</v>
      </c>
      <c r="P131" s="51">
        <v>0</v>
      </c>
      <c r="Q131" s="51"/>
    </row>
    <row r="132" spans="2:17" hidden="1" x14ac:dyDescent="0.25">
      <c r="B132" s="51" t="s">
        <v>46</v>
      </c>
      <c r="C132" s="51" t="s">
        <v>47</v>
      </c>
      <c r="D132" s="51" t="s">
        <v>38</v>
      </c>
      <c r="E132" s="51" t="s">
        <v>405</v>
      </c>
      <c r="F132" s="51"/>
      <c r="G132" s="52" t="s">
        <v>21</v>
      </c>
      <c r="H132" s="51">
        <v>3</v>
      </c>
      <c r="I132" s="51" t="s">
        <v>18</v>
      </c>
      <c r="J132" s="51" t="s">
        <v>103</v>
      </c>
      <c r="K132" s="51" t="s">
        <v>406</v>
      </c>
      <c r="L132" s="51" t="s">
        <v>406</v>
      </c>
      <c r="M132" s="51" t="s">
        <v>406</v>
      </c>
      <c r="N132" s="51" t="s">
        <v>406</v>
      </c>
      <c r="O132" s="51">
        <v>0</v>
      </c>
      <c r="P132" s="51">
        <v>0</v>
      </c>
      <c r="Q132" s="51"/>
    </row>
    <row r="133" spans="2:17" hidden="1" x14ac:dyDescent="0.25">
      <c r="B133" s="51" t="s">
        <v>46</v>
      </c>
      <c r="C133" s="51" t="s">
        <v>47</v>
      </c>
      <c r="D133" s="51" t="s">
        <v>38</v>
      </c>
      <c r="E133" s="51" t="s">
        <v>405</v>
      </c>
      <c r="F133" s="51"/>
      <c r="G133" s="52" t="s">
        <v>21</v>
      </c>
      <c r="H133" s="51">
        <v>3</v>
      </c>
      <c r="I133" s="52" t="s">
        <v>18</v>
      </c>
      <c r="J133" s="52" t="s">
        <v>104</v>
      </c>
      <c r="K133" s="51">
        <v>0</v>
      </c>
      <c r="L133" s="51">
        <v>0</v>
      </c>
      <c r="M133" s="51">
        <v>75</v>
      </c>
      <c r="N133" s="51">
        <v>0</v>
      </c>
      <c r="O133" s="51">
        <v>0</v>
      </c>
      <c r="P133" s="51">
        <v>0</v>
      </c>
      <c r="Q133" s="51"/>
    </row>
    <row r="134" spans="2:17" hidden="1" x14ac:dyDescent="0.25">
      <c r="B134" s="51" t="s">
        <v>46</v>
      </c>
      <c r="C134" s="51" t="s">
        <v>47</v>
      </c>
      <c r="D134" s="51" t="s">
        <v>38</v>
      </c>
      <c r="E134" s="51" t="s">
        <v>405</v>
      </c>
      <c r="F134" s="51"/>
      <c r="G134" s="52" t="s">
        <v>22</v>
      </c>
      <c r="H134" s="51">
        <v>4</v>
      </c>
      <c r="I134" s="51" t="s">
        <v>18</v>
      </c>
      <c r="J134" s="51" t="s">
        <v>105</v>
      </c>
      <c r="K134" s="51" t="s">
        <v>406</v>
      </c>
      <c r="L134" s="51" t="s">
        <v>406</v>
      </c>
      <c r="M134" s="51" t="s">
        <v>406</v>
      </c>
      <c r="N134" s="51" t="s">
        <v>406</v>
      </c>
      <c r="O134" s="51">
        <v>0</v>
      </c>
      <c r="P134" s="51">
        <v>0</v>
      </c>
      <c r="Q134" s="51"/>
    </row>
    <row r="135" spans="2:17" hidden="1" x14ac:dyDescent="0.25">
      <c r="B135" s="51" t="s">
        <v>46</v>
      </c>
      <c r="C135" s="51" t="s">
        <v>47</v>
      </c>
      <c r="D135" s="51" t="s">
        <v>38</v>
      </c>
      <c r="E135" s="51" t="s">
        <v>405</v>
      </c>
      <c r="F135" s="51"/>
      <c r="G135" s="52" t="s">
        <v>22</v>
      </c>
      <c r="H135" s="51">
        <v>4</v>
      </c>
      <c r="I135" s="51" t="s">
        <v>18</v>
      </c>
      <c r="J135" s="51" t="s">
        <v>103</v>
      </c>
      <c r="K135" s="51" t="s">
        <v>406</v>
      </c>
      <c r="L135" s="51" t="s">
        <v>406</v>
      </c>
      <c r="M135" s="51" t="s">
        <v>406</v>
      </c>
      <c r="N135" s="51" t="s">
        <v>406</v>
      </c>
      <c r="O135" s="51">
        <v>0</v>
      </c>
      <c r="P135" s="51">
        <v>0</v>
      </c>
      <c r="Q135" s="51"/>
    </row>
    <row r="136" spans="2:17" hidden="1" x14ac:dyDescent="0.25">
      <c r="B136" s="51" t="s">
        <v>46</v>
      </c>
      <c r="C136" s="51" t="s">
        <v>47</v>
      </c>
      <c r="D136" s="51" t="s">
        <v>38</v>
      </c>
      <c r="E136" s="51" t="s">
        <v>405</v>
      </c>
      <c r="F136" s="51"/>
      <c r="G136" s="52" t="s">
        <v>22</v>
      </c>
      <c r="H136" s="51">
        <v>4</v>
      </c>
      <c r="I136" s="52" t="s">
        <v>18</v>
      </c>
      <c r="J136" s="52" t="s">
        <v>104</v>
      </c>
      <c r="K136" s="51">
        <v>0</v>
      </c>
      <c r="L136" s="51">
        <v>0</v>
      </c>
      <c r="M136" s="51">
        <v>75</v>
      </c>
      <c r="N136" s="51">
        <v>0</v>
      </c>
      <c r="O136" s="51">
        <v>0</v>
      </c>
      <c r="P136" s="51">
        <v>0</v>
      </c>
      <c r="Q136" s="51"/>
    </row>
    <row r="137" spans="2:17" hidden="1" x14ac:dyDescent="0.25">
      <c r="B137" s="51" t="s">
        <v>46</v>
      </c>
      <c r="C137" s="51" t="s">
        <v>47</v>
      </c>
      <c r="D137" s="51" t="s">
        <v>38</v>
      </c>
      <c r="E137" s="51" t="s">
        <v>405</v>
      </c>
      <c r="F137" s="51"/>
      <c r="G137" s="52" t="s">
        <v>23</v>
      </c>
      <c r="H137" s="51">
        <v>5</v>
      </c>
      <c r="I137" s="51" t="s">
        <v>18</v>
      </c>
      <c r="J137" s="51" t="s">
        <v>105</v>
      </c>
      <c r="K137" s="51" t="s">
        <v>406</v>
      </c>
      <c r="L137" s="51" t="s">
        <v>406</v>
      </c>
      <c r="M137" s="51" t="s">
        <v>406</v>
      </c>
      <c r="N137" s="51" t="s">
        <v>406</v>
      </c>
      <c r="O137" s="51">
        <v>0</v>
      </c>
      <c r="P137" s="51">
        <v>0</v>
      </c>
      <c r="Q137" s="51"/>
    </row>
    <row r="138" spans="2:17" hidden="1" x14ac:dyDescent="0.25">
      <c r="B138" s="51" t="s">
        <v>46</v>
      </c>
      <c r="C138" s="51" t="s">
        <v>47</v>
      </c>
      <c r="D138" s="51" t="s">
        <v>38</v>
      </c>
      <c r="E138" s="51" t="s">
        <v>405</v>
      </c>
      <c r="F138" s="51"/>
      <c r="G138" s="52" t="s">
        <v>23</v>
      </c>
      <c r="H138" s="51">
        <v>5</v>
      </c>
      <c r="I138" s="51" t="s">
        <v>18</v>
      </c>
      <c r="J138" s="51" t="s">
        <v>103</v>
      </c>
      <c r="K138" s="51" t="s">
        <v>406</v>
      </c>
      <c r="L138" s="51" t="s">
        <v>406</v>
      </c>
      <c r="M138" s="51" t="s">
        <v>406</v>
      </c>
      <c r="N138" s="51" t="s">
        <v>406</v>
      </c>
      <c r="O138" s="51">
        <v>0</v>
      </c>
      <c r="P138" s="51">
        <v>0</v>
      </c>
      <c r="Q138" s="51"/>
    </row>
    <row r="139" spans="2:17" hidden="1" x14ac:dyDescent="0.25">
      <c r="B139" s="51" t="s">
        <v>46</v>
      </c>
      <c r="C139" s="51" t="s">
        <v>47</v>
      </c>
      <c r="D139" s="51" t="s">
        <v>38</v>
      </c>
      <c r="E139" s="51" t="s">
        <v>405</v>
      </c>
      <c r="F139" s="51"/>
      <c r="G139" s="52" t="s">
        <v>23</v>
      </c>
      <c r="H139" s="51">
        <v>5</v>
      </c>
      <c r="I139" s="52" t="s">
        <v>18</v>
      </c>
      <c r="J139" s="52" t="s">
        <v>104</v>
      </c>
      <c r="K139" s="51">
        <v>0</v>
      </c>
      <c r="L139" s="51">
        <v>0</v>
      </c>
      <c r="M139" s="51">
        <v>75</v>
      </c>
      <c r="N139" s="51">
        <v>0</v>
      </c>
      <c r="O139" s="51">
        <v>0</v>
      </c>
      <c r="P139" s="51">
        <v>0</v>
      </c>
      <c r="Q139" s="51"/>
    </row>
    <row r="140" spans="2:17" hidden="1" x14ac:dyDescent="0.25">
      <c r="B140" s="51" t="s">
        <v>41</v>
      </c>
      <c r="C140" s="51" t="s">
        <v>42</v>
      </c>
      <c r="D140" s="51" t="s">
        <v>38</v>
      </c>
      <c r="E140" s="51" t="s">
        <v>405</v>
      </c>
      <c r="F140" s="51"/>
      <c r="G140" s="52" t="s">
        <v>17</v>
      </c>
      <c r="H140" s="51">
        <v>1</v>
      </c>
      <c r="I140" s="51" t="s">
        <v>158</v>
      </c>
      <c r="J140" s="51" t="s">
        <v>159</v>
      </c>
      <c r="K140" s="51" t="s">
        <v>406</v>
      </c>
      <c r="L140" s="51" t="s">
        <v>406</v>
      </c>
      <c r="M140" s="51" t="s">
        <v>406</v>
      </c>
      <c r="N140" s="51" t="s">
        <v>406</v>
      </c>
      <c r="O140" s="51">
        <v>0</v>
      </c>
      <c r="P140" s="51">
        <v>0</v>
      </c>
      <c r="Q140" s="51"/>
    </row>
    <row r="141" spans="2:17" hidden="1" x14ac:dyDescent="0.25">
      <c r="B141" s="51" t="s">
        <v>41</v>
      </c>
      <c r="C141" s="51" t="s">
        <v>42</v>
      </c>
      <c r="D141" s="51" t="s">
        <v>38</v>
      </c>
      <c r="E141" s="51" t="s">
        <v>405</v>
      </c>
      <c r="F141" s="51"/>
      <c r="G141" s="52" t="s">
        <v>17</v>
      </c>
      <c r="H141" s="51">
        <v>1</v>
      </c>
      <c r="I141" s="51" t="s">
        <v>158</v>
      </c>
      <c r="J141" s="51" t="s">
        <v>103</v>
      </c>
      <c r="K141" s="51" t="s">
        <v>406</v>
      </c>
      <c r="L141" s="51" t="s">
        <v>406</v>
      </c>
      <c r="M141" s="51" t="s">
        <v>406</v>
      </c>
      <c r="N141" s="51" t="s">
        <v>406</v>
      </c>
      <c r="O141" s="51">
        <v>0</v>
      </c>
      <c r="P141" s="51">
        <v>0</v>
      </c>
      <c r="Q141" s="51"/>
    </row>
    <row r="142" spans="2:17" hidden="1" x14ac:dyDescent="0.25">
      <c r="B142" s="51" t="s">
        <v>41</v>
      </c>
      <c r="C142" s="51" t="s">
        <v>42</v>
      </c>
      <c r="D142" s="51" t="s">
        <v>38</v>
      </c>
      <c r="E142" s="51" t="s">
        <v>405</v>
      </c>
      <c r="F142" s="51"/>
      <c r="G142" s="52" t="s">
        <v>17</v>
      </c>
      <c r="H142" s="51">
        <v>1</v>
      </c>
      <c r="I142" s="51" t="s">
        <v>158</v>
      </c>
      <c r="J142" s="51" t="s">
        <v>104</v>
      </c>
      <c r="K142" s="51" t="s">
        <v>406</v>
      </c>
      <c r="L142" s="51" t="s">
        <v>406</v>
      </c>
      <c r="M142" s="51" t="s">
        <v>406</v>
      </c>
      <c r="N142" s="51" t="s">
        <v>406</v>
      </c>
      <c r="O142" s="51">
        <v>0</v>
      </c>
      <c r="P142" s="51">
        <v>0</v>
      </c>
      <c r="Q142" s="51"/>
    </row>
    <row r="143" spans="2:17" hidden="1" x14ac:dyDescent="0.25">
      <c r="B143" s="51" t="s">
        <v>41</v>
      </c>
      <c r="C143" s="51" t="s">
        <v>42</v>
      </c>
      <c r="D143" s="51" t="s">
        <v>38</v>
      </c>
      <c r="E143" s="51" t="s">
        <v>405</v>
      </c>
      <c r="F143" s="51"/>
      <c r="G143" s="52" t="s">
        <v>17</v>
      </c>
      <c r="H143" s="51">
        <v>1</v>
      </c>
      <c r="I143" s="51" t="s">
        <v>18</v>
      </c>
      <c r="J143" s="51" t="s">
        <v>105</v>
      </c>
      <c r="K143" s="51" t="s">
        <v>406</v>
      </c>
      <c r="L143" s="51" t="s">
        <v>406</v>
      </c>
      <c r="M143" s="51" t="s">
        <v>406</v>
      </c>
      <c r="N143" s="51" t="s">
        <v>406</v>
      </c>
      <c r="O143" s="51">
        <v>0</v>
      </c>
      <c r="P143" s="51">
        <v>0</v>
      </c>
      <c r="Q143" s="51"/>
    </row>
    <row r="144" spans="2:17" hidden="1" x14ac:dyDescent="0.25">
      <c r="B144" s="51" t="s">
        <v>41</v>
      </c>
      <c r="C144" s="51" t="s">
        <v>42</v>
      </c>
      <c r="D144" s="51" t="s">
        <v>38</v>
      </c>
      <c r="E144" s="51" t="s">
        <v>405</v>
      </c>
      <c r="F144" s="51"/>
      <c r="G144" s="52" t="s">
        <v>17</v>
      </c>
      <c r="H144" s="51">
        <v>1</v>
      </c>
      <c r="I144" s="51" t="s">
        <v>18</v>
      </c>
      <c r="J144" s="51" t="s">
        <v>103</v>
      </c>
      <c r="K144" s="51" t="s">
        <v>406</v>
      </c>
      <c r="L144" s="51" t="s">
        <v>406</v>
      </c>
      <c r="M144" s="51" t="s">
        <v>406</v>
      </c>
      <c r="N144" s="51" t="s">
        <v>406</v>
      </c>
      <c r="O144" s="51">
        <v>0</v>
      </c>
      <c r="P144" s="51">
        <v>0</v>
      </c>
      <c r="Q144" s="51"/>
    </row>
    <row r="145" spans="2:17" hidden="1" x14ac:dyDescent="0.25">
      <c r="B145" s="51" t="s">
        <v>41</v>
      </c>
      <c r="C145" s="51" t="s">
        <v>42</v>
      </c>
      <c r="D145" s="51" t="s">
        <v>38</v>
      </c>
      <c r="E145" s="51" t="s">
        <v>405</v>
      </c>
      <c r="F145" s="51"/>
      <c r="G145" s="52" t="s">
        <v>17</v>
      </c>
      <c r="H145" s="51">
        <v>1</v>
      </c>
      <c r="I145" s="52" t="s">
        <v>18</v>
      </c>
      <c r="J145" s="52" t="s">
        <v>104</v>
      </c>
      <c r="K145" s="51">
        <v>0</v>
      </c>
      <c r="L145" s="51">
        <v>5</v>
      </c>
      <c r="M145" s="51">
        <v>483</v>
      </c>
      <c r="N145" s="51">
        <v>0</v>
      </c>
      <c r="O145" s="51">
        <v>0</v>
      </c>
      <c r="P145" s="51">
        <v>0</v>
      </c>
      <c r="Q145" s="51"/>
    </row>
    <row r="146" spans="2:17" hidden="1" x14ac:dyDescent="0.25">
      <c r="B146" s="51" t="s">
        <v>41</v>
      </c>
      <c r="C146" s="51" t="s">
        <v>42</v>
      </c>
      <c r="D146" s="51" t="s">
        <v>38</v>
      </c>
      <c r="E146" s="51" t="s">
        <v>405</v>
      </c>
      <c r="F146" s="51"/>
      <c r="G146" s="52" t="s">
        <v>20</v>
      </c>
      <c r="H146" s="51">
        <v>2</v>
      </c>
      <c r="I146" s="51" t="s">
        <v>18</v>
      </c>
      <c r="J146" s="51" t="s">
        <v>105</v>
      </c>
      <c r="K146" s="51" t="s">
        <v>406</v>
      </c>
      <c r="L146" s="51" t="s">
        <v>406</v>
      </c>
      <c r="M146" s="51" t="s">
        <v>406</v>
      </c>
      <c r="N146" s="51" t="s">
        <v>406</v>
      </c>
      <c r="O146" s="51">
        <v>0</v>
      </c>
      <c r="P146" s="51">
        <v>0</v>
      </c>
      <c r="Q146" s="51"/>
    </row>
    <row r="147" spans="2:17" hidden="1" x14ac:dyDescent="0.25">
      <c r="B147" s="51" t="s">
        <v>41</v>
      </c>
      <c r="C147" s="51" t="s">
        <v>42</v>
      </c>
      <c r="D147" s="51" t="s">
        <v>38</v>
      </c>
      <c r="E147" s="51" t="s">
        <v>405</v>
      </c>
      <c r="F147" s="51"/>
      <c r="G147" s="52" t="s">
        <v>20</v>
      </c>
      <c r="H147" s="51">
        <v>2</v>
      </c>
      <c r="I147" s="51" t="s">
        <v>18</v>
      </c>
      <c r="J147" s="51" t="s">
        <v>103</v>
      </c>
      <c r="K147" s="51" t="s">
        <v>406</v>
      </c>
      <c r="L147" s="51" t="s">
        <v>406</v>
      </c>
      <c r="M147" s="51" t="s">
        <v>406</v>
      </c>
      <c r="N147" s="51" t="s">
        <v>406</v>
      </c>
      <c r="O147" s="51">
        <v>0</v>
      </c>
      <c r="P147" s="51">
        <v>0</v>
      </c>
      <c r="Q147" s="51"/>
    </row>
    <row r="148" spans="2:17" hidden="1" x14ac:dyDescent="0.25">
      <c r="B148" s="51" t="s">
        <v>41</v>
      </c>
      <c r="C148" s="51" t="s">
        <v>42</v>
      </c>
      <c r="D148" s="51" t="s">
        <v>38</v>
      </c>
      <c r="E148" s="51" t="s">
        <v>405</v>
      </c>
      <c r="F148" s="51"/>
      <c r="G148" s="52" t="s">
        <v>20</v>
      </c>
      <c r="H148" s="51">
        <v>2</v>
      </c>
      <c r="I148" s="52" t="s">
        <v>18</v>
      </c>
      <c r="J148" s="52" t="s">
        <v>104</v>
      </c>
      <c r="K148" s="51">
        <v>0</v>
      </c>
      <c r="L148" s="51">
        <v>46</v>
      </c>
      <c r="M148" s="51">
        <v>483</v>
      </c>
      <c r="N148" s="51">
        <v>0</v>
      </c>
      <c r="O148" s="51">
        <v>0</v>
      </c>
      <c r="P148" s="51">
        <v>0</v>
      </c>
      <c r="Q148" s="51"/>
    </row>
    <row r="149" spans="2:17" hidden="1" x14ac:dyDescent="0.25">
      <c r="B149" s="51" t="s">
        <v>41</v>
      </c>
      <c r="C149" s="51" t="s">
        <v>42</v>
      </c>
      <c r="D149" s="51" t="s">
        <v>38</v>
      </c>
      <c r="E149" s="51" t="s">
        <v>405</v>
      </c>
      <c r="F149" s="51"/>
      <c r="G149" s="52" t="s">
        <v>21</v>
      </c>
      <c r="H149" s="51">
        <v>3</v>
      </c>
      <c r="I149" s="51" t="s">
        <v>18</v>
      </c>
      <c r="J149" s="51" t="s">
        <v>105</v>
      </c>
      <c r="K149" s="51" t="s">
        <v>406</v>
      </c>
      <c r="L149" s="51" t="s">
        <v>406</v>
      </c>
      <c r="M149" s="51" t="s">
        <v>406</v>
      </c>
      <c r="N149" s="51" t="s">
        <v>406</v>
      </c>
      <c r="O149" s="51">
        <v>0</v>
      </c>
      <c r="P149" s="51">
        <v>0</v>
      </c>
      <c r="Q149" s="51"/>
    </row>
    <row r="150" spans="2:17" hidden="1" x14ac:dyDescent="0.25">
      <c r="B150" s="51" t="s">
        <v>41</v>
      </c>
      <c r="C150" s="51" t="s">
        <v>42</v>
      </c>
      <c r="D150" s="51" t="s">
        <v>38</v>
      </c>
      <c r="E150" s="51" t="s">
        <v>405</v>
      </c>
      <c r="F150" s="51"/>
      <c r="G150" s="52" t="s">
        <v>21</v>
      </c>
      <c r="H150" s="51">
        <v>3</v>
      </c>
      <c r="I150" s="51" t="s">
        <v>18</v>
      </c>
      <c r="J150" s="51" t="s">
        <v>103</v>
      </c>
      <c r="K150" s="51" t="s">
        <v>406</v>
      </c>
      <c r="L150" s="51" t="s">
        <v>406</v>
      </c>
      <c r="M150" s="51" t="s">
        <v>406</v>
      </c>
      <c r="N150" s="51" t="s">
        <v>406</v>
      </c>
      <c r="O150" s="51">
        <v>0</v>
      </c>
      <c r="P150" s="51">
        <v>0</v>
      </c>
      <c r="Q150" s="51"/>
    </row>
    <row r="151" spans="2:17" hidden="1" x14ac:dyDescent="0.25">
      <c r="B151" s="51" t="s">
        <v>41</v>
      </c>
      <c r="C151" s="51" t="s">
        <v>42</v>
      </c>
      <c r="D151" s="51" t="s">
        <v>38</v>
      </c>
      <c r="E151" s="51" t="s">
        <v>405</v>
      </c>
      <c r="F151" s="51"/>
      <c r="G151" s="52" t="s">
        <v>21</v>
      </c>
      <c r="H151" s="51">
        <v>3</v>
      </c>
      <c r="I151" s="52" t="s">
        <v>18</v>
      </c>
      <c r="J151" s="52" t="s">
        <v>104</v>
      </c>
      <c r="K151" s="51">
        <v>0</v>
      </c>
      <c r="L151" s="51">
        <v>33</v>
      </c>
      <c r="M151" s="51">
        <v>483</v>
      </c>
      <c r="N151" s="51">
        <v>0</v>
      </c>
      <c r="O151" s="51">
        <v>0</v>
      </c>
      <c r="P151" s="51">
        <v>0</v>
      </c>
      <c r="Q151" s="51"/>
    </row>
    <row r="152" spans="2:17" hidden="1" x14ac:dyDescent="0.25">
      <c r="B152" s="51" t="s">
        <v>41</v>
      </c>
      <c r="C152" s="51" t="s">
        <v>42</v>
      </c>
      <c r="D152" s="51" t="s">
        <v>38</v>
      </c>
      <c r="E152" s="51" t="s">
        <v>405</v>
      </c>
      <c r="F152" s="51"/>
      <c r="G152" s="52" t="s">
        <v>22</v>
      </c>
      <c r="H152" s="51">
        <v>4</v>
      </c>
      <c r="I152" s="51" t="s">
        <v>18</v>
      </c>
      <c r="J152" s="51" t="s">
        <v>105</v>
      </c>
      <c r="K152" s="51" t="s">
        <v>406</v>
      </c>
      <c r="L152" s="51" t="s">
        <v>406</v>
      </c>
      <c r="M152" s="51" t="s">
        <v>406</v>
      </c>
      <c r="N152" s="51" t="s">
        <v>406</v>
      </c>
      <c r="O152" s="51">
        <v>0</v>
      </c>
      <c r="P152" s="51">
        <v>0</v>
      </c>
      <c r="Q152" s="51"/>
    </row>
    <row r="153" spans="2:17" hidden="1" x14ac:dyDescent="0.25">
      <c r="B153" s="51" t="s">
        <v>41</v>
      </c>
      <c r="C153" s="51" t="s">
        <v>42</v>
      </c>
      <c r="D153" s="51" t="s">
        <v>38</v>
      </c>
      <c r="E153" s="51" t="s">
        <v>405</v>
      </c>
      <c r="F153" s="51"/>
      <c r="G153" s="52" t="s">
        <v>22</v>
      </c>
      <c r="H153" s="51">
        <v>4</v>
      </c>
      <c r="I153" s="51" t="s">
        <v>18</v>
      </c>
      <c r="J153" s="51" t="s">
        <v>103</v>
      </c>
      <c r="K153" s="51" t="s">
        <v>406</v>
      </c>
      <c r="L153" s="51" t="s">
        <v>406</v>
      </c>
      <c r="M153" s="51" t="s">
        <v>406</v>
      </c>
      <c r="N153" s="51" t="s">
        <v>406</v>
      </c>
      <c r="O153" s="51">
        <v>0</v>
      </c>
      <c r="P153" s="51">
        <v>0</v>
      </c>
      <c r="Q153" s="51"/>
    </row>
    <row r="154" spans="2:17" hidden="1" x14ac:dyDescent="0.25">
      <c r="B154" s="51" t="s">
        <v>41</v>
      </c>
      <c r="C154" s="51" t="s">
        <v>42</v>
      </c>
      <c r="D154" s="51" t="s">
        <v>38</v>
      </c>
      <c r="E154" s="51" t="s">
        <v>405</v>
      </c>
      <c r="F154" s="51"/>
      <c r="G154" s="52" t="s">
        <v>22</v>
      </c>
      <c r="H154" s="51">
        <v>4</v>
      </c>
      <c r="I154" s="52" t="s">
        <v>18</v>
      </c>
      <c r="J154" s="52" t="s">
        <v>104</v>
      </c>
      <c r="K154" s="51">
        <v>0</v>
      </c>
      <c r="L154" s="51">
        <v>51</v>
      </c>
      <c r="M154" s="51">
        <v>472</v>
      </c>
      <c r="N154" s="51">
        <v>0</v>
      </c>
      <c r="O154" s="51">
        <v>0</v>
      </c>
      <c r="P154" s="51">
        <v>0</v>
      </c>
      <c r="Q154" s="51"/>
    </row>
    <row r="155" spans="2:17" hidden="1" x14ac:dyDescent="0.25">
      <c r="B155" s="51" t="s">
        <v>41</v>
      </c>
      <c r="C155" s="51" t="s">
        <v>42</v>
      </c>
      <c r="D155" s="51" t="s">
        <v>38</v>
      </c>
      <c r="E155" s="51" t="s">
        <v>405</v>
      </c>
      <c r="F155" s="51"/>
      <c r="G155" s="52" t="s">
        <v>23</v>
      </c>
      <c r="H155" s="51">
        <v>5</v>
      </c>
      <c r="I155" s="51" t="s">
        <v>18</v>
      </c>
      <c r="J155" s="51" t="s">
        <v>105</v>
      </c>
      <c r="K155" s="51" t="s">
        <v>406</v>
      </c>
      <c r="L155" s="51" t="s">
        <v>406</v>
      </c>
      <c r="M155" s="51" t="s">
        <v>406</v>
      </c>
      <c r="N155" s="51" t="s">
        <v>406</v>
      </c>
      <c r="O155" s="51">
        <v>0</v>
      </c>
      <c r="P155" s="51">
        <v>0</v>
      </c>
      <c r="Q155" s="51"/>
    </row>
    <row r="156" spans="2:17" hidden="1" x14ac:dyDescent="0.25">
      <c r="B156" s="51" t="s">
        <v>41</v>
      </c>
      <c r="C156" s="51" t="s">
        <v>42</v>
      </c>
      <c r="D156" s="51" t="s">
        <v>38</v>
      </c>
      <c r="E156" s="51" t="s">
        <v>405</v>
      </c>
      <c r="F156" s="51"/>
      <c r="G156" s="52" t="s">
        <v>23</v>
      </c>
      <c r="H156" s="51">
        <v>5</v>
      </c>
      <c r="I156" s="51" t="s">
        <v>18</v>
      </c>
      <c r="J156" s="51" t="s">
        <v>103</v>
      </c>
      <c r="K156" s="51" t="s">
        <v>406</v>
      </c>
      <c r="L156" s="51" t="s">
        <v>406</v>
      </c>
      <c r="M156" s="51" t="s">
        <v>406</v>
      </c>
      <c r="N156" s="51" t="s">
        <v>406</v>
      </c>
      <c r="O156" s="51">
        <v>0</v>
      </c>
      <c r="P156" s="51">
        <v>0</v>
      </c>
      <c r="Q156" s="51"/>
    </row>
    <row r="157" spans="2:17" hidden="1" x14ac:dyDescent="0.25">
      <c r="B157" s="51" t="s">
        <v>41</v>
      </c>
      <c r="C157" s="51" t="s">
        <v>42</v>
      </c>
      <c r="D157" s="51" t="s">
        <v>38</v>
      </c>
      <c r="E157" s="51" t="s">
        <v>405</v>
      </c>
      <c r="F157" s="51"/>
      <c r="G157" s="52" t="s">
        <v>23</v>
      </c>
      <c r="H157" s="51">
        <v>5</v>
      </c>
      <c r="I157" s="52" t="s">
        <v>18</v>
      </c>
      <c r="J157" s="52" t="s">
        <v>104</v>
      </c>
      <c r="K157" s="51">
        <v>0</v>
      </c>
      <c r="L157" s="51">
        <v>18</v>
      </c>
      <c r="M157" s="51">
        <v>442</v>
      </c>
      <c r="N157" s="51">
        <v>0</v>
      </c>
      <c r="O157" s="51">
        <v>0</v>
      </c>
      <c r="P157" s="51">
        <v>0</v>
      </c>
      <c r="Q157" s="51"/>
    </row>
    <row r="158" spans="2:17" hidden="1" x14ac:dyDescent="0.25">
      <c r="B158" s="51" t="s">
        <v>52</v>
      </c>
      <c r="C158" s="51" t="s">
        <v>53</v>
      </c>
      <c r="D158" s="51" t="s">
        <v>26</v>
      </c>
      <c r="E158" s="51" t="s">
        <v>405</v>
      </c>
      <c r="F158" s="51"/>
      <c r="G158" s="52" t="s">
        <v>17</v>
      </c>
      <c r="H158" s="51">
        <v>1</v>
      </c>
      <c r="I158" s="51" t="s">
        <v>158</v>
      </c>
      <c r="J158" s="51" t="s">
        <v>159</v>
      </c>
      <c r="K158" s="51" t="s">
        <v>406</v>
      </c>
      <c r="L158" s="51" t="s">
        <v>406</v>
      </c>
      <c r="M158" s="51" t="s">
        <v>406</v>
      </c>
      <c r="N158" s="51" t="s">
        <v>406</v>
      </c>
      <c r="O158" s="51">
        <v>0</v>
      </c>
      <c r="P158" s="51">
        <v>0</v>
      </c>
      <c r="Q158" s="51"/>
    </row>
    <row r="159" spans="2:17" hidden="1" x14ac:dyDescent="0.25">
      <c r="B159" s="51" t="s">
        <v>52</v>
      </c>
      <c r="C159" s="51" t="s">
        <v>53</v>
      </c>
      <c r="D159" s="51" t="s">
        <v>26</v>
      </c>
      <c r="E159" s="51" t="s">
        <v>405</v>
      </c>
      <c r="F159" s="51"/>
      <c r="G159" s="52" t="s">
        <v>17</v>
      </c>
      <c r="H159" s="51">
        <v>1</v>
      </c>
      <c r="I159" s="51" t="s">
        <v>158</v>
      </c>
      <c r="J159" s="51" t="s">
        <v>103</v>
      </c>
      <c r="K159" s="51" t="s">
        <v>406</v>
      </c>
      <c r="L159" s="51" t="s">
        <v>406</v>
      </c>
      <c r="M159" s="51" t="s">
        <v>406</v>
      </c>
      <c r="N159" s="51" t="s">
        <v>406</v>
      </c>
      <c r="O159" s="51">
        <v>0</v>
      </c>
      <c r="P159" s="51">
        <v>0</v>
      </c>
      <c r="Q159" s="51"/>
    </row>
    <row r="160" spans="2:17" hidden="1" x14ac:dyDescent="0.25">
      <c r="B160" s="51" t="s">
        <v>52</v>
      </c>
      <c r="C160" s="51" t="s">
        <v>53</v>
      </c>
      <c r="D160" s="51" t="s">
        <v>26</v>
      </c>
      <c r="E160" s="51" t="s">
        <v>405</v>
      </c>
      <c r="F160" s="51"/>
      <c r="G160" s="52" t="s">
        <v>17</v>
      </c>
      <c r="H160" s="51">
        <v>1</v>
      </c>
      <c r="I160" s="51" t="s">
        <v>158</v>
      </c>
      <c r="J160" s="51" t="s">
        <v>104</v>
      </c>
      <c r="K160" s="51" t="s">
        <v>406</v>
      </c>
      <c r="L160" s="51" t="s">
        <v>406</v>
      </c>
      <c r="M160" s="51" t="s">
        <v>406</v>
      </c>
      <c r="N160" s="51" t="s">
        <v>406</v>
      </c>
      <c r="O160" s="51">
        <v>0</v>
      </c>
      <c r="P160" s="51">
        <v>0</v>
      </c>
      <c r="Q160" s="51"/>
    </row>
    <row r="161" spans="2:17" hidden="1" x14ac:dyDescent="0.25">
      <c r="B161" s="51" t="s">
        <v>52</v>
      </c>
      <c r="C161" s="51" t="s">
        <v>53</v>
      </c>
      <c r="D161" s="51" t="s">
        <v>26</v>
      </c>
      <c r="E161" s="51" t="s">
        <v>405</v>
      </c>
      <c r="F161" s="51"/>
      <c r="G161" s="52" t="s">
        <v>17</v>
      </c>
      <c r="H161" s="51">
        <v>1</v>
      </c>
      <c r="I161" s="51" t="s">
        <v>18</v>
      </c>
      <c r="J161" s="51" t="s">
        <v>105</v>
      </c>
      <c r="K161" s="51" t="s">
        <v>406</v>
      </c>
      <c r="L161" s="51" t="s">
        <v>406</v>
      </c>
      <c r="M161" s="51" t="s">
        <v>406</v>
      </c>
      <c r="N161" s="51" t="s">
        <v>406</v>
      </c>
      <c r="O161" s="51">
        <v>0</v>
      </c>
      <c r="P161" s="51">
        <v>0</v>
      </c>
      <c r="Q161" s="51"/>
    </row>
    <row r="162" spans="2:17" hidden="1" x14ac:dyDescent="0.25">
      <c r="B162" s="51" t="s">
        <v>52</v>
      </c>
      <c r="C162" s="51" t="s">
        <v>53</v>
      </c>
      <c r="D162" s="51" t="s">
        <v>26</v>
      </c>
      <c r="E162" s="51" t="s">
        <v>405</v>
      </c>
      <c r="F162" s="51"/>
      <c r="G162" s="52" t="s">
        <v>17</v>
      </c>
      <c r="H162" s="51">
        <v>1</v>
      </c>
      <c r="I162" s="51" t="s">
        <v>18</v>
      </c>
      <c r="J162" s="51" t="s">
        <v>103</v>
      </c>
      <c r="K162" s="51" t="s">
        <v>406</v>
      </c>
      <c r="L162" s="51" t="s">
        <v>406</v>
      </c>
      <c r="M162" s="51" t="s">
        <v>406</v>
      </c>
      <c r="N162" s="51" t="s">
        <v>406</v>
      </c>
      <c r="O162" s="51">
        <v>0</v>
      </c>
      <c r="P162" s="51">
        <v>0</v>
      </c>
      <c r="Q162" s="51"/>
    </row>
    <row r="163" spans="2:17" hidden="1" x14ac:dyDescent="0.25">
      <c r="B163" s="51" t="s">
        <v>52</v>
      </c>
      <c r="C163" s="51" t="s">
        <v>53</v>
      </c>
      <c r="D163" s="51" t="s">
        <v>26</v>
      </c>
      <c r="E163" s="51" t="s">
        <v>405</v>
      </c>
      <c r="F163" s="51"/>
      <c r="G163" s="52" t="s">
        <v>17</v>
      </c>
      <c r="H163" s="51">
        <v>1</v>
      </c>
      <c r="I163" s="52" t="s">
        <v>18</v>
      </c>
      <c r="J163" s="52" t="s">
        <v>104</v>
      </c>
      <c r="K163" s="51">
        <v>0</v>
      </c>
      <c r="L163" s="51">
        <v>0</v>
      </c>
      <c r="M163" s="51">
        <v>61</v>
      </c>
      <c r="N163" s="51">
        <v>0</v>
      </c>
      <c r="O163" s="51">
        <v>0</v>
      </c>
      <c r="P163" s="51">
        <v>0</v>
      </c>
      <c r="Q163" s="51"/>
    </row>
    <row r="164" spans="2:17" hidden="1" x14ac:dyDescent="0.25">
      <c r="B164" s="51" t="s">
        <v>52</v>
      </c>
      <c r="C164" s="51" t="s">
        <v>53</v>
      </c>
      <c r="D164" s="51" t="s">
        <v>26</v>
      </c>
      <c r="E164" s="51" t="s">
        <v>405</v>
      </c>
      <c r="F164" s="51"/>
      <c r="G164" s="52" t="s">
        <v>20</v>
      </c>
      <c r="H164" s="51">
        <v>2</v>
      </c>
      <c r="I164" s="51" t="s">
        <v>158</v>
      </c>
      <c r="J164" s="51" t="s">
        <v>103</v>
      </c>
      <c r="K164" s="51" t="s">
        <v>406</v>
      </c>
      <c r="L164" s="51" t="s">
        <v>406</v>
      </c>
      <c r="M164" s="51" t="s">
        <v>406</v>
      </c>
      <c r="N164" s="51" t="s">
        <v>406</v>
      </c>
      <c r="O164" s="51">
        <v>0</v>
      </c>
      <c r="P164" s="51">
        <v>0</v>
      </c>
      <c r="Q164" s="51"/>
    </row>
    <row r="165" spans="2:17" hidden="1" x14ac:dyDescent="0.25">
      <c r="B165" s="51" t="s">
        <v>52</v>
      </c>
      <c r="C165" s="51" t="s">
        <v>53</v>
      </c>
      <c r="D165" s="51" t="s">
        <v>26</v>
      </c>
      <c r="E165" s="51" t="s">
        <v>405</v>
      </c>
      <c r="F165" s="51"/>
      <c r="G165" s="52" t="s">
        <v>20</v>
      </c>
      <c r="H165" s="51">
        <v>2</v>
      </c>
      <c r="I165" s="51" t="s">
        <v>158</v>
      </c>
      <c r="J165" s="51" t="s">
        <v>104</v>
      </c>
      <c r="K165" s="51" t="s">
        <v>406</v>
      </c>
      <c r="L165" s="51" t="s">
        <v>406</v>
      </c>
      <c r="M165" s="51" t="s">
        <v>406</v>
      </c>
      <c r="N165" s="51" t="s">
        <v>406</v>
      </c>
      <c r="O165" s="51">
        <v>0</v>
      </c>
      <c r="P165" s="51">
        <v>0</v>
      </c>
      <c r="Q165" s="51"/>
    </row>
    <row r="166" spans="2:17" hidden="1" x14ac:dyDescent="0.25">
      <c r="B166" s="51" t="s">
        <v>52</v>
      </c>
      <c r="C166" s="51" t="s">
        <v>53</v>
      </c>
      <c r="D166" s="51" t="s">
        <v>26</v>
      </c>
      <c r="E166" s="51" t="s">
        <v>405</v>
      </c>
      <c r="F166" s="51"/>
      <c r="G166" s="52" t="s">
        <v>20</v>
      </c>
      <c r="H166" s="51">
        <v>2</v>
      </c>
      <c r="I166" s="51" t="s">
        <v>18</v>
      </c>
      <c r="J166" s="51" t="s">
        <v>105</v>
      </c>
      <c r="K166" s="51" t="s">
        <v>406</v>
      </c>
      <c r="L166" s="51" t="s">
        <v>406</v>
      </c>
      <c r="M166" s="51" t="s">
        <v>406</v>
      </c>
      <c r="N166" s="51" t="s">
        <v>406</v>
      </c>
      <c r="O166" s="51">
        <v>0</v>
      </c>
      <c r="P166" s="51">
        <v>0</v>
      </c>
      <c r="Q166" s="51"/>
    </row>
    <row r="167" spans="2:17" hidden="1" x14ac:dyDescent="0.25">
      <c r="B167" s="51" t="s">
        <v>52</v>
      </c>
      <c r="C167" s="51" t="s">
        <v>53</v>
      </c>
      <c r="D167" s="51" t="s">
        <v>26</v>
      </c>
      <c r="E167" s="51" t="s">
        <v>405</v>
      </c>
      <c r="F167" s="51"/>
      <c r="G167" s="52" t="s">
        <v>20</v>
      </c>
      <c r="H167" s="51">
        <v>2</v>
      </c>
      <c r="I167" s="51" t="s">
        <v>18</v>
      </c>
      <c r="J167" s="51" t="s">
        <v>103</v>
      </c>
      <c r="K167" s="51" t="s">
        <v>406</v>
      </c>
      <c r="L167" s="51" t="s">
        <v>406</v>
      </c>
      <c r="M167" s="51" t="s">
        <v>406</v>
      </c>
      <c r="N167" s="51" t="s">
        <v>406</v>
      </c>
      <c r="O167" s="51">
        <v>0</v>
      </c>
      <c r="P167" s="51">
        <v>0</v>
      </c>
      <c r="Q167" s="51"/>
    </row>
    <row r="168" spans="2:17" hidden="1" x14ac:dyDescent="0.25">
      <c r="B168" s="51" t="s">
        <v>52</v>
      </c>
      <c r="C168" s="51" t="s">
        <v>53</v>
      </c>
      <c r="D168" s="51" t="s">
        <v>26</v>
      </c>
      <c r="E168" s="51" t="s">
        <v>405</v>
      </c>
      <c r="F168" s="51"/>
      <c r="G168" s="52" t="s">
        <v>20</v>
      </c>
      <c r="H168" s="51">
        <v>2</v>
      </c>
      <c r="I168" s="52" t="s">
        <v>18</v>
      </c>
      <c r="J168" s="52" t="s">
        <v>104</v>
      </c>
      <c r="K168" s="51">
        <v>0</v>
      </c>
      <c r="L168" s="51">
        <v>0</v>
      </c>
      <c r="M168" s="51">
        <v>0</v>
      </c>
      <c r="N168" s="51">
        <v>0</v>
      </c>
      <c r="O168" s="51">
        <v>0</v>
      </c>
      <c r="P168" s="51">
        <v>0</v>
      </c>
      <c r="Q168" s="51"/>
    </row>
    <row r="169" spans="2:17" hidden="1" x14ac:dyDescent="0.25">
      <c r="B169" s="51" t="s">
        <v>52</v>
      </c>
      <c r="C169" s="51" t="s">
        <v>53</v>
      </c>
      <c r="D169" s="51" t="s">
        <v>26</v>
      </c>
      <c r="E169" s="51" t="s">
        <v>405</v>
      </c>
      <c r="F169" s="51"/>
      <c r="G169" s="52" t="s">
        <v>21</v>
      </c>
      <c r="H169" s="51">
        <v>3</v>
      </c>
      <c r="I169" s="51" t="s">
        <v>158</v>
      </c>
      <c r="J169" s="51" t="s">
        <v>103</v>
      </c>
      <c r="K169" s="51" t="s">
        <v>406</v>
      </c>
      <c r="L169" s="51" t="s">
        <v>406</v>
      </c>
      <c r="M169" s="51" t="s">
        <v>406</v>
      </c>
      <c r="N169" s="51" t="s">
        <v>406</v>
      </c>
      <c r="O169" s="51">
        <v>0</v>
      </c>
      <c r="P169" s="51">
        <v>0</v>
      </c>
      <c r="Q169" s="51"/>
    </row>
    <row r="170" spans="2:17" hidden="1" x14ac:dyDescent="0.25">
      <c r="B170" s="51" t="s">
        <v>52</v>
      </c>
      <c r="C170" s="51" t="s">
        <v>53</v>
      </c>
      <c r="D170" s="51" t="s">
        <v>26</v>
      </c>
      <c r="E170" s="51" t="s">
        <v>405</v>
      </c>
      <c r="F170" s="51"/>
      <c r="G170" s="52" t="s">
        <v>21</v>
      </c>
      <c r="H170" s="51">
        <v>3</v>
      </c>
      <c r="I170" s="51" t="s">
        <v>158</v>
      </c>
      <c r="J170" s="51" t="s">
        <v>104</v>
      </c>
      <c r="K170" s="51" t="s">
        <v>406</v>
      </c>
      <c r="L170" s="51" t="s">
        <v>406</v>
      </c>
      <c r="M170" s="51" t="s">
        <v>406</v>
      </c>
      <c r="N170" s="51" t="s">
        <v>406</v>
      </c>
      <c r="O170" s="51">
        <v>0</v>
      </c>
      <c r="P170" s="51">
        <v>0</v>
      </c>
      <c r="Q170" s="51"/>
    </row>
    <row r="171" spans="2:17" hidden="1" x14ac:dyDescent="0.25">
      <c r="B171" s="51" t="s">
        <v>52</v>
      </c>
      <c r="C171" s="51" t="s">
        <v>53</v>
      </c>
      <c r="D171" s="51" t="s">
        <v>26</v>
      </c>
      <c r="E171" s="51" t="s">
        <v>405</v>
      </c>
      <c r="F171" s="51"/>
      <c r="G171" s="52" t="s">
        <v>21</v>
      </c>
      <c r="H171" s="51">
        <v>3</v>
      </c>
      <c r="I171" s="51" t="s">
        <v>18</v>
      </c>
      <c r="J171" s="51" t="s">
        <v>105</v>
      </c>
      <c r="K171" s="51" t="s">
        <v>406</v>
      </c>
      <c r="L171" s="51" t="s">
        <v>406</v>
      </c>
      <c r="M171" s="51" t="s">
        <v>406</v>
      </c>
      <c r="N171" s="51" t="s">
        <v>406</v>
      </c>
      <c r="O171" s="51">
        <v>0</v>
      </c>
      <c r="P171" s="51">
        <v>0</v>
      </c>
      <c r="Q171" s="51"/>
    </row>
    <row r="172" spans="2:17" hidden="1" x14ac:dyDescent="0.25">
      <c r="B172" s="51" t="s">
        <v>52</v>
      </c>
      <c r="C172" s="51" t="s">
        <v>53</v>
      </c>
      <c r="D172" s="51" t="s">
        <v>26</v>
      </c>
      <c r="E172" s="51" t="s">
        <v>405</v>
      </c>
      <c r="F172" s="51"/>
      <c r="G172" s="52" t="s">
        <v>21</v>
      </c>
      <c r="H172" s="51">
        <v>3</v>
      </c>
      <c r="I172" s="51" t="s">
        <v>18</v>
      </c>
      <c r="J172" s="51" t="s">
        <v>103</v>
      </c>
      <c r="K172" s="51" t="s">
        <v>406</v>
      </c>
      <c r="L172" s="51" t="s">
        <v>406</v>
      </c>
      <c r="M172" s="51" t="s">
        <v>406</v>
      </c>
      <c r="N172" s="51" t="s">
        <v>406</v>
      </c>
      <c r="O172" s="51">
        <v>0</v>
      </c>
      <c r="P172" s="51">
        <v>0</v>
      </c>
      <c r="Q172" s="51"/>
    </row>
    <row r="173" spans="2:17" hidden="1" x14ac:dyDescent="0.25">
      <c r="B173" s="51" t="s">
        <v>52</v>
      </c>
      <c r="C173" s="51" t="s">
        <v>53</v>
      </c>
      <c r="D173" s="51" t="s">
        <v>26</v>
      </c>
      <c r="E173" s="51" t="s">
        <v>405</v>
      </c>
      <c r="F173" s="51"/>
      <c r="G173" s="52" t="s">
        <v>21</v>
      </c>
      <c r="H173" s="51">
        <v>3</v>
      </c>
      <c r="I173" s="52" t="s">
        <v>18</v>
      </c>
      <c r="J173" s="52" t="s">
        <v>104</v>
      </c>
      <c r="K173" s="51">
        <v>0</v>
      </c>
      <c r="L173" s="51">
        <v>0</v>
      </c>
      <c r="M173" s="51">
        <v>0</v>
      </c>
      <c r="N173" s="51">
        <v>0</v>
      </c>
      <c r="O173" s="51">
        <v>0</v>
      </c>
      <c r="P173" s="51">
        <v>0</v>
      </c>
      <c r="Q173" s="51"/>
    </row>
    <row r="174" spans="2:17" hidden="1" x14ac:dyDescent="0.25">
      <c r="B174" s="51" t="s">
        <v>52</v>
      </c>
      <c r="C174" s="51" t="s">
        <v>53</v>
      </c>
      <c r="D174" s="51" t="s">
        <v>26</v>
      </c>
      <c r="E174" s="51" t="s">
        <v>405</v>
      </c>
      <c r="F174" s="51"/>
      <c r="G174" s="52" t="s">
        <v>22</v>
      </c>
      <c r="H174" s="51">
        <v>4</v>
      </c>
      <c r="I174" s="51" t="s">
        <v>158</v>
      </c>
      <c r="J174" s="51" t="s">
        <v>103</v>
      </c>
      <c r="K174" s="51" t="s">
        <v>406</v>
      </c>
      <c r="L174" s="51" t="s">
        <v>406</v>
      </c>
      <c r="M174" s="51" t="s">
        <v>406</v>
      </c>
      <c r="N174" s="51" t="s">
        <v>406</v>
      </c>
      <c r="O174" s="51">
        <v>0</v>
      </c>
      <c r="P174" s="51">
        <v>0</v>
      </c>
      <c r="Q174" s="51"/>
    </row>
    <row r="175" spans="2:17" hidden="1" x14ac:dyDescent="0.25">
      <c r="B175" s="51" t="s">
        <v>52</v>
      </c>
      <c r="C175" s="51" t="s">
        <v>53</v>
      </c>
      <c r="D175" s="51" t="s">
        <v>26</v>
      </c>
      <c r="E175" s="51" t="s">
        <v>405</v>
      </c>
      <c r="F175" s="51"/>
      <c r="G175" s="52" t="s">
        <v>22</v>
      </c>
      <c r="H175" s="51">
        <v>4</v>
      </c>
      <c r="I175" s="51" t="s">
        <v>158</v>
      </c>
      <c r="J175" s="51" t="s">
        <v>104</v>
      </c>
      <c r="K175" s="51" t="s">
        <v>406</v>
      </c>
      <c r="L175" s="51" t="s">
        <v>406</v>
      </c>
      <c r="M175" s="51" t="s">
        <v>406</v>
      </c>
      <c r="N175" s="51" t="s">
        <v>406</v>
      </c>
      <c r="O175" s="51">
        <v>0</v>
      </c>
      <c r="P175" s="51">
        <v>0</v>
      </c>
      <c r="Q175" s="51"/>
    </row>
    <row r="176" spans="2:17" hidden="1" x14ac:dyDescent="0.25">
      <c r="B176" s="51" t="s">
        <v>52</v>
      </c>
      <c r="C176" s="51" t="s">
        <v>53</v>
      </c>
      <c r="D176" s="51" t="s">
        <v>26</v>
      </c>
      <c r="E176" s="51" t="s">
        <v>405</v>
      </c>
      <c r="F176" s="51"/>
      <c r="G176" s="52" t="s">
        <v>22</v>
      </c>
      <c r="H176" s="51">
        <v>4</v>
      </c>
      <c r="I176" s="51" t="s">
        <v>18</v>
      </c>
      <c r="J176" s="51" t="s">
        <v>105</v>
      </c>
      <c r="K176" s="51" t="s">
        <v>406</v>
      </c>
      <c r="L176" s="51" t="s">
        <v>406</v>
      </c>
      <c r="M176" s="51" t="s">
        <v>406</v>
      </c>
      <c r="N176" s="51" t="s">
        <v>406</v>
      </c>
      <c r="O176" s="51">
        <v>0</v>
      </c>
      <c r="P176" s="51">
        <v>0</v>
      </c>
      <c r="Q176" s="51"/>
    </row>
    <row r="177" spans="2:17" hidden="1" x14ac:dyDescent="0.25">
      <c r="B177" s="51" t="s">
        <v>52</v>
      </c>
      <c r="C177" s="51" t="s">
        <v>53</v>
      </c>
      <c r="D177" s="51" t="s">
        <v>26</v>
      </c>
      <c r="E177" s="51" t="s">
        <v>405</v>
      </c>
      <c r="F177" s="51"/>
      <c r="G177" s="52" t="s">
        <v>22</v>
      </c>
      <c r="H177" s="51">
        <v>4</v>
      </c>
      <c r="I177" s="51" t="s">
        <v>18</v>
      </c>
      <c r="J177" s="51" t="s">
        <v>103</v>
      </c>
      <c r="K177" s="51" t="s">
        <v>406</v>
      </c>
      <c r="L177" s="51" t="s">
        <v>406</v>
      </c>
      <c r="M177" s="51" t="s">
        <v>406</v>
      </c>
      <c r="N177" s="51" t="s">
        <v>406</v>
      </c>
      <c r="O177" s="51">
        <v>0</v>
      </c>
      <c r="P177" s="51">
        <v>0</v>
      </c>
      <c r="Q177" s="51"/>
    </row>
    <row r="178" spans="2:17" hidden="1" x14ac:dyDescent="0.25">
      <c r="B178" s="51" t="s">
        <v>52</v>
      </c>
      <c r="C178" s="51" t="s">
        <v>53</v>
      </c>
      <c r="D178" s="51" t="s">
        <v>26</v>
      </c>
      <c r="E178" s="51" t="s">
        <v>405</v>
      </c>
      <c r="F178" s="51"/>
      <c r="G178" s="52" t="s">
        <v>22</v>
      </c>
      <c r="H178" s="51">
        <v>4</v>
      </c>
      <c r="I178" s="52" t="s">
        <v>18</v>
      </c>
      <c r="J178" s="52" t="s">
        <v>104</v>
      </c>
      <c r="K178" s="51">
        <v>0</v>
      </c>
      <c r="L178" s="51">
        <v>0</v>
      </c>
      <c r="M178" s="51">
        <v>0</v>
      </c>
      <c r="N178" s="51">
        <v>0</v>
      </c>
      <c r="O178" s="51">
        <v>0</v>
      </c>
      <c r="P178" s="51">
        <v>0</v>
      </c>
      <c r="Q178" s="51"/>
    </row>
    <row r="179" spans="2:17" hidden="1" x14ac:dyDescent="0.25">
      <c r="B179" s="51" t="s">
        <v>52</v>
      </c>
      <c r="C179" s="51" t="s">
        <v>53</v>
      </c>
      <c r="D179" s="51" t="s">
        <v>26</v>
      </c>
      <c r="E179" s="51" t="s">
        <v>405</v>
      </c>
      <c r="F179" s="51"/>
      <c r="G179" s="52" t="s">
        <v>23</v>
      </c>
      <c r="H179" s="51">
        <v>5</v>
      </c>
      <c r="I179" s="51" t="s">
        <v>158</v>
      </c>
      <c r="J179" s="51" t="s">
        <v>103</v>
      </c>
      <c r="K179" s="51" t="s">
        <v>406</v>
      </c>
      <c r="L179" s="51" t="s">
        <v>406</v>
      </c>
      <c r="M179" s="51" t="s">
        <v>406</v>
      </c>
      <c r="N179" s="51" t="s">
        <v>406</v>
      </c>
      <c r="O179" s="51">
        <v>0</v>
      </c>
      <c r="P179" s="51">
        <v>0</v>
      </c>
      <c r="Q179" s="51"/>
    </row>
    <row r="180" spans="2:17" hidden="1" x14ac:dyDescent="0.25">
      <c r="B180" s="51" t="s">
        <v>52</v>
      </c>
      <c r="C180" s="51" t="s">
        <v>53</v>
      </c>
      <c r="D180" s="51" t="s">
        <v>26</v>
      </c>
      <c r="E180" s="51" t="s">
        <v>405</v>
      </c>
      <c r="F180" s="51"/>
      <c r="G180" s="52" t="s">
        <v>23</v>
      </c>
      <c r="H180" s="51">
        <v>5</v>
      </c>
      <c r="I180" s="51" t="s">
        <v>158</v>
      </c>
      <c r="J180" s="51" t="s">
        <v>104</v>
      </c>
      <c r="K180" s="51" t="s">
        <v>406</v>
      </c>
      <c r="L180" s="51" t="s">
        <v>406</v>
      </c>
      <c r="M180" s="51" t="s">
        <v>406</v>
      </c>
      <c r="N180" s="51" t="s">
        <v>406</v>
      </c>
      <c r="O180" s="51">
        <v>0</v>
      </c>
      <c r="P180" s="51">
        <v>0</v>
      </c>
      <c r="Q180" s="51"/>
    </row>
    <row r="181" spans="2:17" hidden="1" x14ac:dyDescent="0.25">
      <c r="B181" s="51" t="s">
        <v>52</v>
      </c>
      <c r="C181" s="51" t="s">
        <v>53</v>
      </c>
      <c r="D181" s="51" t="s">
        <v>26</v>
      </c>
      <c r="E181" s="51" t="s">
        <v>405</v>
      </c>
      <c r="F181" s="51"/>
      <c r="G181" s="52" t="s">
        <v>23</v>
      </c>
      <c r="H181" s="51">
        <v>5</v>
      </c>
      <c r="I181" s="51" t="s">
        <v>18</v>
      </c>
      <c r="J181" s="51" t="s">
        <v>105</v>
      </c>
      <c r="K181" s="51" t="s">
        <v>406</v>
      </c>
      <c r="L181" s="51" t="s">
        <v>406</v>
      </c>
      <c r="M181" s="51" t="s">
        <v>406</v>
      </c>
      <c r="N181" s="51" t="s">
        <v>406</v>
      </c>
      <c r="O181" s="51">
        <v>0</v>
      </c>
      <c r="P181" s="51">
        <v>0</v>
      </c>
      <c r="Q181" s="51"/>
    </row>
    <row r="182" spans="2:17" hidden="1" x14ac:dyDescent="0.25">
      <c r="B182" s="51" t="s">
        <v>52</v>
      </c>
      <c r="C182" s="51" t="s">
        <v>53</v>
      </c>
      <c r="D182" s="51" t="s">
        <v>26</v>
      </c>
      <c r="E182" s="51" t="s">
        <v>405</v>
      </c>
      <c r="F182" s="51"/>
      <c r="G182" s="52" t="s">
        <v>23</v>
      </c>
      <c r="H182" s="51">
        <v>5</v>
      </c>
      <c r="I182" s="51" t="s">
        <v>18</v>
      </c>
      <c r="J182" s="51" t="s">
        <v>103</v>
      </c>
      <c r="K182" s="51" t="s">
        <v>406</v>
      </c>
      <c r="L182" s="51" t="s">
        <v>406</v>
      </c>
      <c r="M182" s="51" t="s">
        <v>406</v>
      </c>
      <c r="N182" s="51" t="s">
        <v>406</v>
      </c>
      <c r="O182" s="51">
        <v>0</v>
      </c>
      <c r="P182" s="51">
        <v>0</v>
      </c>
      <c r="Q182" s="51"/>
    </row>
    <row r="183" spans="2:17" hidden="1" x14ac:dyDescent="0.25">
      <c r="B183" s="51" t="s">
        <v>52</v>
      </c>
      <c r="C183" s="51" t="s">
        <v>53</v>
      </c>
      <c r="D183" s="51" t="s">
        <v>26</v>
      </c>
      <c r="E183" s="51" t="s">
        <v>405</v>
      </c>
      <c r="F183" s="51"/>
      <c r="G183" s="52" t="s">
        <v>23</v>
      </c>
      <c r="H183" s="51">
        <v>5</v>
      </c>
      <c r="I183" s="52" t="s">
        <v>18</v>
      </c>
      <c r="J183" s="52" t="s">
        <v>104</v>
      </c>
      <c r="K183" s="51">
        <v>0</v>
      </c>
      <c r="L183" s="51">
        <v>0</v>
      </c>
      <c r="M183" s="51">
        <v>0</v>
      </c>
      <c r="N183" s="51">
        <v>0</v>
      </c>
      <c r="O183" s="51">
        <v>0</v>
      </c>
      <c r="P183" s="51">
        <v>0</v>
      </c>
      <c r="Q183" s="51"/>
    </row>
    <row r="184" spans="2:17" hidden="1" x14ac:dyDescent="0.25">
      <c r="B184" s="51" t="s">
        <v>33</v>
      </c>
      <c r="C184" s="51" t="s">
        <v>34</v>
      </c>
      <c r="D184" s="51" t="s">
        <v>35</v>
      </c>
      <c r="E184" s="51" t="s">
        <v>405</v>
      </c>
      <c r="F184" s="51"/>
      <c r="G184" s="52" t="s">
        <v>17</v>
      </c>
      <c r="H184" s="51">
        <v>1</v>
      </c>
      <c r="I184" s="51" t="s">
        <v>158</v>
      </c>
      <c r="J184" s="51" t="s">
        <v>159</v>
      </c>
      <c r="K184" s="51" t="s">
        <v>406</v>
      </c>
      <c r="L184" s="51" t="s">
        <v>406</v>
      </c>
      <c r="M184" s="51" t="s">
        <v>406</v>
      </c>
      <c r="N184" s="51" t="s">
        <v>406</v>
      </c>
      <c r="O184" s="51">
        <v>0</v>
      </c>
      <c r="P184" s="51">
        <v>0</v>
      </c>
      <c r="Q184" s="51"/>
    </row>
    <row r="185" spans="2:17" hidden="1" x14ac:dyDescent="0.25">
      <c r="B185" s="51" t="s">
        <v>33</v>
      </c>
      <c r="C185" s="51" t="s">
        <v>34</v>
      </c>
      <c r="D185" s="51" t="s">
        <v>35</v>
      </c>
      <c r="E185" s="51" t="s">
        <v>405</v>
      </c>
      <c r="F185" s="51"/>
      <c r="G185" s="52" t="s">
        <v>17</v>
      </c>
      <c r="H185" s="51">
        <v>1</v>
      </c>
      <c r="I185" s="51" t="s">
        <v>158</v>
      </c>
      <c r="J185" s="51" t="s">
        <v>103</v>
      </c>
      <c r="K185" s="51" t="s">
        <v>406</v>
      </c>
      <c r="L185" s="51" t="s">
        <v>406</v>
      </c>
      <c r="M185" s="51" t="s">
        <v>406</v>
      </c>
      <c r="N185" s="51" t="s">
        <v>406</v>
      </c>
      <c r="O185" s="51">
        <v>0</v>
      </c>
      <c r="P185" s="51">
        <v>0</v>
      </c>
      <c r="Q185" s="51"/>
    </row>
    <row r="186" spans="2:17" hidden="1" x14ac:dyDescent="0.25">
      <c r="B186" s="51" t="s">
        <v>33</v>
      </c>
      <c r="C186" s="51" t="s">
        <v>34</v>
      </c>
      <c r="D186" s="51" t="s">
        <v>35</v>
      </c>
      <c r="E186" s="51" t="s">
        <v>405</v>
      </c>
      <c r="F186" s="51"/>
      <c r="G186" s="52" t="s">
        <v>17</v>
      </c>
      <c r="H186" s="51">
        <v>1</v>
      </c>
      <c r="I186" s="51" t="s">
        <v>158</v>
      </c>
      <c r="J186" s="51" t="s">
        <v>104</v>
      </c>
      <c r="K186" s="51" t="s">
        <v>406</v>
      </c>
      <c r="L186" s="51" t="s">
        <v>406</v>
      </c>
      <c r="M186" s="51" t="s">
        <v>406</v>
      </c>
      <c r="N186" s="51" t="s">
        <v>406</v>
      </c>
      <c r="O186" s="51">
        <v>0</v>
      </c>
      <c r="P186" s="51">
        <v>0</v>
      </c>
      <c r="Q186" s="51"/>
    </row>
    <row r="187" spans="2:17" hidden="1" x14ac:dyDescent="0.25">
      <c r="B187" s="51" t="s">
        <v>33</v>
      </c>
      <c r="C187" s="51" t="s">
        <v>34</v>
      </c>
      <c r="D187" s="51" t="s">
        <v>35</v>
      </c>
      <c r="E187" s="51" t="s">
        <v>405</v>
      </c>
      <c r="F187" s="51"/>
      <c r="G187" s="52" t="s">
        <v>17</v>
      </c>
      <c r="H187" s="51">
        <v>1</v>
      </c>
      <c r="I187" s="51" t="s">
        <v>18</v>
      </c>
      <c r="J187" s="51" t="s">
        <v>105</v>
      </c>
      <c r="K187" s="51" t="s">
        <v>406</v>
      </c>
      <c r="L187" s="51" t="s">
        <v>406</v>
      </c>
      <c r="M187" s="51" t="s">
        <v>406</v>
      </c>
      <c r="N187" s="51" t="s">
        <v>406</v>
      </c>
      <c r="O187" s="51">
        <v>0</v>
      </c>
      <c r="P187" s="51">
        <v>0</v>
      </c>
      <c r="Q187" s="51"/>
    </row>
    <row r="188" spans="2:17" hidden="1" x14ac:dyDescent="0.25">
      <c r="B188" s="51" t="s">
        <v>33</v>
      </c>
      <c r="C188" s="51" t="s">
        <v>34</v>
      </c>
      <c r="D188" s="51" t="s">
        <v>35</v>
      </c>
      <c r="E188" s="51" t="s">
        <v>405</v>
      </c>
      <c r="F188" s="51"/>
      <c r="G188" s="52" t="s">
        <v>17</v>
      </c>
      <c r="H188" s="51">
        <v>1</v>
      </c>
      <c r="I188" s="51" t="s">
        <v>18</v>
      </c>
      <c r="J188" s="51" t="s">
        <v>103</v>
      </c>
      <c r="K188" s="51" t="s">
        <v>406</v>
      </c>
      <c r="L188" s="51" t="s">
        <v>406</v>
      </c>
      <c r="M188" s="51" t="s">
        <v>406</v>
      </c>
      <c r="N188" s="51" t="s">
        <v>406</v>
      </c>
      <c r="O188" s="51">
        <v>0</v>
      </c>
      <c r="P188" s="51">
        <v>0</v>
      </c>
      <c r="Q188" s="51"/>
    </row>
    <row r="189" spans="2:17" hidden="1" x14ac:dyDescent="0.25">
      <c r="B189" s="51" t="s">
        <v>33</v>
      </c>
      <c r="C189" s="51" t="s">
        <v>34</v>
      </c>
      <c r="D189" s="51" t="s">
        <v>35</v>
      </c>
      <c r="E189" s="51" t="s">
        <v>405</v>
      </c>
      <c r="F189" s="51"/>
      <c r="G189" s="52" t="s">
        <v>17</v>
      </c>
      <c r="H189" s="51">
        <v>1</v>
      </c>
      <c r="I189" s="52" t="s">
        <v>18</v>
      </c>
      <c r="J189" s="52" t="s">
        <v>104</v>
      </c>
      <c r="K189" s="51">
        <v>0</v>
      </c>
      <c r="L189" s="51">
        <v>0</v>
      </c>
      <c r="M189" s="51">
        <v>69</v>
      </c>
      <c r="N189" s="51">
        <v>0</v>
      </c>
      <c r="O189" s="51">
        <v>0</v>
      </c>
      <c r="P189" s="51">
        <v>0</v>
      </c>
      <c r="Q189" s="51"/>
    </row>
    <row r="190" spans="2:17" hidden="1" x14ac:dyDescent="0.25">
      <c r="B190" s="51" t="s">
        <v>33</v>
      </c>
      <c r="C190" s="51" t="s">
        <v>34</v>
      </c>
      <c r="D190" s="51" t="s">
        <v>35</v>
      </c>
      <c r="E190" s="51" t="s">
        <v>405</v>
      </c>
      <c r="F190" s="51"/>
      <c r="G190" s="52" t="s">
        <v>20</v>
      </c>
      <c r="H190" s="51">
        <v>2</v>
      </c>
      <c r="I190" s="51" t="s">
        <v>158</v>
      </c>
      <c r="J190" s="51" t="s">
        <v>103</v>
      </c>
      <c r="K190" s="51" t="s">
        <v>406</v>
      </c>
      <c r="L190" s="51" t="s">
        <v>406</v>
      </c>
      <c r="M190" s="51" t="s">
        <v>406</v>
      </c>
      <c r="N190" s="51" t="s">
        <v>406</v>
      </c>
      <c r="O190" s="51">
        <v>0</v>
      </c>
      <c r="P190" s="51">
        <v>0</v>
      </c>
      <c r="Q190" s="51"/>
    </row>
    <row r="191" spans="2:17" hidden="1" x14ac:dyDescent="0.25">
      <c r="B191" s="51" t="s">
        <v>33</v>
      </c>
      <c r="C191" s="51" t="s">
        <v>34</v>
      </c>
      <c r="D191" s="51" t="s">
        <v>35</v>
      </c>
      <c r="E191" s="51" t="s">
        <v>405</v>
      </c>
      <c r="F191" s="51"/>
      <c r="G191" s="52" t="s">
        <v>20</v>
      </c>
      <c r="H191" s="51">
        <v>2</v>
      </c>
      <c r="I191" s="51" t="s">
        <v>158</v>
      </c>
      <c r="J191" s="51" t="s">
        <v>104</v>
      </c>
      <c r="K191" s="51" t="s">
        <v>406</v>
      </c>
      <c r="L191" s="51" t="s">
        <v>406</v>
      </c>
      <c r="M191" s="51" t="s">
        <v>406</v>
      </c>
      <c r="N191" s="51" t="s">
        <v>406</v>
      </c>
      <c r="O191" s="51">
        <v>0</v>
      </c>
      <c r="P191" s="51">
        <v>0</v>
      </c>
      <c r="Q191" s="51"/>
    </row>
    <row r="192" spans="2:17" hidden="1" x14ac:dyDescent="0.25">
      <c r="B192" s="51" t="s">
        <v>33</v>
      </c>
      <c r="C192" s="51" t="s">
        <v>34</v>
      </c>
      <c r="D192" s="51" t="s">
        <v>35</v>
      </c>
      <c r="E192" s="51" t="s">
        <v>405</v>
      </c>
      <c r="F192" s="51"/>
      <c r="G192" s="52" t="s">
        <v>20</v>
      </c>
      <c r="H192" s="51">
        <v>2</v>
      </c>
      <c r="I192" s="51" t="s">
        <v>18</v>
      </c>
      <c r="J192" s="51" t="s">
        <v>105</v>
      </c>
      <c r="K192" s="51" t="s">
        <v>406</v>
      </c>
      <c r="L192" s="51" t="s">
        <v>406</v>
      </c>
      <c r="M192" s="51" t="s">
        <v>406</v>
      </c>
      <c r="N192" s="51" t="s">
        <v>406</v>
      </c>
      <c r="O192" s="51">
        <v>0</v>
      </c>
      <c r="P192" s="51">
        <v>0</v>
      </c>
      <c r="Q192" s="51"/>
    </row>
    <row r="193" spans="2:17" hidden="1" x14ac:dyDescent="0.25">
      <c r="B193" s="51" t="s">
        <v>33</v>
      </c>
      <c r="C193" s="51" t="s">
        <v>34</v>
      </c>
      <c r="D193" s="51" t="s">
        <v>35</v>
      </c>
      <c r="E193" s="51" t="s">
        <v>405</v>
      </c>
      <c r="F193" s="51"/>
      <c r="G193" s="52" t="s">
        <v>20</v>
      </c>
      <c r="H193" s="51">
        <v>2</v>
      </c>
      <c r="I193" s="51" t="s">
        <v>18</v>
      </c>
      <c r="J193" s="51" t="s">
        <v>103</v>
      </c>
      <c r="K193" s="51" t="s">
        <v>406</v>
      </c>
      <c r="L193" s="51" t="s">
        <v>406</v>
      </c>
      <c r="M193" s="51" t="s">
        <v>406</v>
      </c>
      <c r="N193" s="51" t="s">
        <v>406</v>
      </c>
      <c r="O193" s="51">
        <v>0</v>
      </c>
      <c r="P193" s="51">
        <v>0</v>
      </c>
      <c r="Q193" s="51"/>
    </row>
    <row r="194" spans="2:17" hidden="1" x14ac:dyDescent="0.25">
      <c r="B194" s="51" t="s">
        <v>33</v>
      </c>
      <c r="C194" s="51" t="s">
        <v>34</v>
      </c>
      <c r="D194" s="51" t="s">
        <v>35</v>
      </c>
      <c r="E194" s="51" t="s">
        <v>405</v>
      </c>
      <c r="F194" s="51"/>
      <c r="G194" s="52" t="s">
        <v>20</v>
      </c>
      <c r="H194" s="51">
        <v>2</v>
      </c>
      <c r="I194" s="52" t="s">
        <v>18</v>
      </c>
      <c r="J194" s="52" t="s">
        <v>104</v>
      </c>
      <c r="K194" s="51">
        <v>0</v>
      </c>
      <c r="L194" s="51">
        <v>0</v>
      </c>
      <c r="M194" s="51">
        <v>0</v>
      </c>
      <c r="N194" s="51">
        <v>7</v>
      </c>
      <c r="O194" s="51">
        <v>0</v>
      </c>
      <c r="P194" s="51">
        <v>0</v>
      </c>
      <c r="Q194" s="51"/>
    </row>
    <row r="195" spans="2:17" hidden="1" x14ac:dyDescent="0.25">
      <c r="B195" s="51" t="s">
        <v>33</v>
      </c>
      <c r="C195" s="51" t="s">
        <v>34</v>
      </c>
      <c r="D195" s="51" t="s">
        <v>35</v>
      </c>
      <c r="E195" s="51" t="s">
        <v>405</v>
      </c>
      <c r="F195" s="51"/>
      <c r="G195" s="52" t="s">
        <v>21</v>
      </c>
      <c r="H195" s="51">
        <v>3</v>
      </c>
      <c r="I195" s="51" t="s">
        <v>158</v>
      </c>
      <c r="J195" s="51" t="s">
        <v>103</v>
      </c>
      <c r="K195" s="51" t="s">
        <v>406</v>
      </c>
      <c r="L195" s="51" t="s">
        <v>406</v>
      </c>
      <c r="M195" s="51" t="s">
        <v>406</v>
      </c>
      <c r="N195" s="51" t="s">
        <v>406</v>
      </c>
      <c r="O195" s="51">
        <v>0</v>
      </c>
      <c r="P195" s="51">
        <v>0</v>
      </c>
      <c r="Q195" s="51"/>
    </row>
    <row r="196" spans="2:17" hidden="1" x14ac:dyDescent="0.25">
      <c r="B196" s="51" t="s">
        <v>33</v>
      </c>
      <c r="C196" s="51" t="s">
        <v>34</v>
      </c>
      <c r="D196" s="51" t="s">
        <v>35</v>
      </c>
      <c r="E196" s="51" t="s">
        <v>405</v>
      </c>
      <c r="F196" s="51"/>
      <c r="G196" s="52" t="s">
        <v>21</v>
      </c>
      <c r="H196" s="51">
        <v>3</v>
      </c>
      <c r="I196" s="51" t="s">
        <v>158</v>
      </c>
      <c r="J196" s="51" t="s">
        <v>104</v>
      </c>
      <c r="K196" s="51" t="s">
        <v>406</v>
      </c>
      <c r="L196" s="51" t="s">
        <v>406</v>
      </c>
      <c r="M196" s="51" t="s">
        <v>406</v>
      </c>
      <c r="N196" s="51" t="s">
        <v>406</v>
      </c>
      <c r="O196" s="51">
        <v>0</v>
      </c>
      <c r="P196" s="51">
        <v>0</v>
      </c>
      <c r="Q196" s="51"/>
    </row>
    <row r="197" spans="2:17" hidden="1" x14ac:dyDescent="0.25">
      <c r="B197" s="51" t="s">
        <v>33</v>
      </c>
      <c r="C197" s="51" t="s">
        <v>34</v>
      </c>
      <c r="D197" s="51" t="s">
        <v>35</v>
      </c>
      <c r="E197" s="51" t="s">
        <v>405</v>
      </c>
      <c r="F197" s="51"/>
      <c r="G197" s="52" t="s">
        <v>21</v>
      </c>
      <c r="H197" s="51">
        <v>3</v>
      </c>
      <c r="I197" s="51" t="s">
        <v>18</v>
      </c>
      <c r="J197" s="51" t="s">
        <v>105</v>
      </c>
      <c r="K197" s="51" t="s">
        <v>406</v>
      </c>
      <c r="L197" s="51" t="s">
        <v>406</v>
      </c>
      <c r="M197" s="51" t="s">
        <v>406</v>
      </c>
      <c r="N197" s="51" t="s">
        <v>406</v>
      </c>
      <c r="O197" s="51">
        <v>0</v>
      </c>
      <c r="P197" s="51">
        <v>0</v>
      </c>
      <c r="Q197" s="51"/>
    </row>
    <row r="198" spans="2:17" hidden="1" x14ac:dyDescent="0.25">
      <c r="B198" s="51" t="s">
        <v>33</v>
      </c>
      <c r="C198" s="51" t="s">
        <v>34</v>
      </c>
      <c r="D198" s="51" t="s">
        <v>35</v>
      </c>
      <c r="E198" s="51" t="s">
        <v>405</v>
      </c>
      <c r="F198" s="51"/>
      <c r="G198" s="52" t="s">
        <v>21</v>
      </c>
      <c r="H198" s="51">
        <v>3</v>
      </c>
      <c r="I198" s="51" t="s">
        <v>18</v>
      </c>
      <c r="J198" s="51" t="s">
        <v>103</v>
      </c>
      <c r="K198" s="51" t="s">
        <v>406</v>
      </c>
      <c r="L198" s="51" t="s">
        <v>406</v>
      </c>
      <c r="M198" s="51" t="s">
        <v>406</v>
      </c>
      <c r="N198" s="51" t="s">
        <v>406</v>
      </c>
      <c r="O198" s="51">
        <v>0</v>
      </c>
      <c r="P198" s="51">
        <v>0</v>
      </c>
      <c r="Q198" s="51"/>
    </row>
    <row r="199" spans="2:17" hidden="1" x14ac:dyDescent="0.25">
      <c r="B199" s="51" t="s">
        <v>33</v>
      </c>
      <c r="C199" s="51" t="s">
        <v>34</v>
      </c>
      <c r="D199" s="51" t="s">
        <v>35</v>
      </c>
      <c r="E199" s="51" t="s">
        <v>405</v>
      </c>
      <c r="F199" s="51"/>
      <c r="G199" s="52" t="s">
        <v>21</v>
      </c>
      <c r="H199" s="51">
        <v>3</v>
      </c>
      <c r="I199" s="52" t="s">
        <v>18</v>
      </c>
      <c r="J199" s="52" t="s">
        <v>104</v>
      </c>
      <c r="K199" s="51">
        <v>0</v>
      </c>
      <c r="L199" s="51">
        <v>0</v>
      </c>
      <c r="M199" s="51">
        <v>0</v>
      </c>
      <c r="N199" s="51">
        <v>0</v>
      </c>
      <c r="O199" s="51">
        <v>0</v>
      </c>
      <c r="P199" s="51">
        <v>0</v>
      </c>
      <c r="Q199" s="51"/>
    </row>
    <row r="200" spans="2:17" hidden="1" x14ac:dyDescent="0.25">
      <c r="B200" s="51" t="s">
        <v>33</v>
      </c>
      <c r="C200" s="51" t="s">
        <v>34</v>
      </c>
      <c r="D200" s="51" t="s">
        <v>35</v>
      </c>
      <c r="E200" s="51" t="s">
        <v>405</v>
      </c>
      <c r="F200" s="51"/>
      <c r="G200" s="52" t="s">
        <v>22</v>
      </c>
      <c r="H200" s="51">
        <v>4</v>
      </c>
      <c r="I200" s="51" t="s">
        <v>158</v>
      </c>
      <c r="J200" s="51" t="s">
        <v>103</v>
      </c>
      <c r="K200" s="51" t="s">
        <v>406</v>
      </c>
      <c r="L200" s="51" t="s">
        <v>406</v>
      </c>
      <c r="M200" s="51" t="s">
        <v>406</v>
      </c>
      <c r="N200" s="51" t="s">
        <v>406</v>
      </c>
      <c r="O200" s="51">
        <v>0</v>
      </c>
      <c r="P200" s="51">
        <v>0</v>
      </c>
      <c r="Q200" s="51"/>
    </row>
    <row r="201" spans="2:17" hidden="1" x14ac:dyDescent="0.25">
      <c r="B201" s="51" t="s">
        <v>33</v>
      </c>
      <c r="C201" s="51" t="s">
        <v>34</v>
      </c>
      <c r="D201" s="51" t="s">
        <v>35</v>
      </c>
      <c r="E201" s="51" t="s">
        <v>405</v>
      </c>
      <c r="F201" s="51"/>
      <c r="G201" s="52" t="s">
        <v>22</v>
      </c>
      <c r="H201" s="51">
        <v>4</v>
      </c>
      <c r="I201" s="51" t="s">
        <v>158</v>
      </c>
      <c r="J201" s="51" t="s">
        <v>104</v>
      </c>
      <c r="K201" s="51" t="s">
        <v>406</v>
      </c>
      <c r="L201" s="51" t="s">
        <v>406</v>
      </c>
      <c r="M201" s="51" t="s">
        <v>406</v>
      </c>
      <c r="N201" s="51" t="s">
        <v>406</v>
      </c>
      <c r="O201" s="51">
        <v>0</v>
      </c>
      <c r="P201" s="51">
        <v>0</v>
      </c>
      <c r="Q201" s="51"/>
    </row>
    <row r="202" spans="2:17" hidden="1" x14ac:dyDescent="0.25">
      <c r="B202" s="51" t="s">
        <v>33</v>
      </c>
      <c r="C202" s="51" t="s">
        <v>34</v>
      </c>
      <c r="D202" s="51" t="s">
        <v>35</v>
      </c>
      <c r="E202" s="51" t="s">
        <v>405</v>
      </c>
      <c r="F202" s="51"/>
      <c r="G202" s="52" t="s">
        <v>22</v>
      </c>
      <c r="H202" s="51">
        <v>4</v>
      </c>
      <c r="I202" s="51" t="s">
        <v>18</v>
      </c>
      <c r="J202" s="51" t="s">
        <v>105</v>
      </c>
      <c r="K202" s="51" t="s">
        <v>406</v>
      </c>
      <c r="L202" s="51" t="s">
        <v>406</v>
      </c>
      <c r="M202" s="51" t="s">
        <v>406</v>
      </c>
      <c r="N202" s="51" t="s">
        <v>406</v>
      </c>
      <c r="O202" s="51">
        <v>0</v>
      </c>
      <c r="P202" s="51">
        <v>0</v>
      </c>
      <c r="Q202" s="51"/>
    </row>
    <row r="203" spans="2:17" hidden="1" x14ac:dyDescent="0.25">
      <c r="B203" s="51" t="s">
        <v>33</v>
      </c>
      <c r="C203" s="51" t="s">
        <v>34</v>
      </c>
      <c r="D203" s="51" t="s">
        <v>35</v>
      </c>
      <c r="E203" s="51" t="s">
        <v>405</v>
      </c>
      <c r="F203" s="51"/>
      <c r="G203" s="52" t="s">
        <v>22</v>
      </c>
      <c r="H203" s="51">
        <v>4</v>
      </c>
      <c r="I203" s="51" t="s">
        <v>18</v>
      </c>
      <c r="J203" s="51" t="s">
        <v>103</v>
      </c>
      <c r="K203" s="51" t="s">
        <v>406</v>
      </c>
      <c r="L203" s="51" t="s">
        <v>406</v>
      </c>
      <c r="M203" s="51" t="s">
        <v>406</v>
      </c>
      <c r="N203" s="51" t="s">
        <v>406</v>
      </c>
      <c r="O203" s="51">
        <v>0</v>
      </c>
      <c r="P203" s="51">
        <v>0</v>
      </c>
      <c r="Q203" s="51"/>
    </row>
    <row r="204" spans="2:17" hidden="1" x14ac:dyDescent="0.25">
      <c r="B204" s="51" t="s">
        <v>33</v>
      </c>
      <c r="C204" s="51" t="s">
        <v>34</v>
      </c>
      <c r="D204" s="51" t="s">
        <v>35</v>
      </c>
      <c r="E204" s="51" t="s">
        <v>405</v>
      </c>
      <c r="F204" s="51"/>
      <c r="G204" s="52" t="s">
        <v>22</v>
      </c>
      <c r="H204" s="51">
        <v>4</v>
      </c>
      <c r="I204" s="52" t="s">
        <v>18</v>
      </c>
      <c r="J204" s="52" t="s">
        <v>104</v>
      </c>
      <c r="K204" s="51">
        <v>0</v>
      </c>
      <c r="L204" s="51">
        <v>0</v>
      </c>
      <c r="M204" s="51">
        <v>0</v>
      </c>
      <c r="N204" s="51">
        <v>0</v>
      </c>
      <c r="O204" s="51">
        <v>0</v>
      </c>
      <c r="P204" s="51">
        <v>0</v>
      </c>
      <c r="Q204" s="51"/>
    </row>
    <row r="205" spans="2:17" hidden="1" x14ac:dyDescent="0.25">
      <c r="B205" s="51" t="s">
        <v>33</v>
      </c>
      <c r="C205" s="51" t="s">
        <v>34</v>
      </c>
      <c r="D205" s="51" t="s">
        <v>35</v>
      </c>
      <c r="E205" s="51" t="s">
        <v>405</v>
      </c>
      <c r="F205" s="51"/>
      <c r="G205" s="52" t="s">
        <v>23</v>
      </c>
      <c r="H205" s="51">
        <v>5</v>
      </c>
      <c r="I205" s="51" t="s">
        <v>158</v>
      </c>
      <c r="J205" s="51" t="s">
        <v>103</v>
      </c>
      <c r="K205" s="51" t="s">
        <v>406</v>
      </c>
      <c r="L205" s="51" t="s">
        <v>406</v>
      </c>
      <c r="M205" s="51" t="s">
        <v>406</v>
      </c>
      <c r="N205" s="51" t="s">
        <v>406</v>
      </c>
      <c r="O205" s="51">
        <v>0</v>
      </c>
      <c r="P205" s="51">
        <v>0</v>
      </c>
      <c r="Q205" s="51"/>
    </row>
    <row r="206" spans="2:17" hidden="1" x14ac:dyDescent="0.25">
      <c r="B206" s="51" t="s">
        <v>33</v>
      </c>
      <c r="C206" s="51" t="s">
        <v>34</v>
      </c>
      <c r="D206" s="51" t="s">
        <v>35</v>
      </c>
      <c r="E206" s="51" t="s">
        <v>405</v>
      </c>
      <c r="F206" s="51"/>
      <c r="G206" s="52" t="s">
        <v>23</v>
      </c>
      <c r="H206" s="51">
        <v>5</v>
      </c>
      <c r="I206" s="51" t="s">
        <v>158</v>
      </c>
      <c r="J206" s="51" t="s">
        <v>104</v>
      </c>
      <c r="K206" s="51" t="s">
        <v>406</v>
      </c>
      <c r="L206" s="51" t="s">
        <v>406</v>
      </c>
      <c r="M206" s="51" t="s">
        <v>406</v>
      </c>
      <c r="N206" s="51" t="s">
        <v>406</v>
      </c>
      <c r="O206" s="51">
        <v>0</v>
      </c>
      <c r="P206" s="51">
        <v>0</v>
      </c>
      <c r="Q206" s="51"/>
    </row>
    <row r="207" spans="2:17" hidden="1" x14ac:dyDescent="0.25">
      <c r="B207" s="51" t="s">
        <v>33</v>
      </c>
      <c r="C207" s="51" t="s">
        <v>34</v>
      </c>
      <c r="D207" s="51" t="s">
        <v>35</v>
      </c>
      <c r="E207" s="51" t="s">
        <v>405</v>
      </c>
      <c r="F207" s="51"/>
      <c r="G207" s="52" t="s">
        <v>23</v>
      </c>
      <c r="H207" s="51">
        <v>5</v>
      </c>
      <c r="I207" s="51" t="s">
        <v>18</v>
      </c>
      <c r="J207" s="51" t="s">
        <v>105</v>
      </c>
      <c r="K207" s="51" t="s">
        <v>406</v>
      </c>
      <c r="L207" s="51" t="s">
        <v>406</v>
      </c>
      <c r="M207" s="51" t="s">
        <v>406</v>
      </c>
      <c r="N207" s="51" t="s">
        <v>406</v>
      </c>
      <c r="O207" s="51">
        <v>0</v>
      </c>
      <c r="P207" s="51">
        <v>0</v>
      </c>
      <c r="Q207" s="51"/>
    </row>
    <row r="208" spans="2:17" hidden="1" x14ac:dyDescent="0.25">
      <c r="B208" s="51" t="s">
        <v>33</v>
      </c>
      <c r="C208" s="51" t="s">
        <v>34</v>
      </c>
      <c r="D208" s="51" t="s">
        <v>35</v>
      </c>
      <c r="E208" s="51" t="s">
        <v>405</v>
      </c>
      <c r="F208" s="51"/>
      <c r="G208" s="52" t="s">
        <v>23</v>
      </c>
      <c r="H208" s="51">
        <v>5</v>
      </c>
      <c r="I208" s="51" t="s">
        <v>18</v>
      </c>
      <c r="J208" s="51" t="s">
        <v>103</v>
      </c>
      <c r="K208" s="51" t="s">
        <v>406</v>
      </c>
      <c r="L208" s="51" t="s">
        <v>406</v>
      </c>
      <c r="M208" s="51" t="s">
        <v>406</v>
      </c>
      <c r="N208" s="51" t="s">
        <v>406</v>
      </c>
      <c r="O208" s="51">
        <v>0</v>
      </c>
      <c r="P208" s="51">
        <v>0</v>
      </c>
      <c r="Q208" s="51"/>
    </row>
    <row r="209" spans="2:17" hidden="1" x14ac:dyDescent="0.25">
      <c r="B209" s="51" t="s">
        <v>33</v>
      </c>
      <c r="C209" s="51" t="s">
        <v>34</v>
      </c>
      <c r="D209" s="51" t="s">
        <v>35</v>
      </c>
      <c r="E209" s="51" t="s">
        <v>405</v>
      </c>
      <c r="F209" s="51"/>
      <c r="G209" s="52" t="s">
        <v>23</v>
      </c>
      <c r="H209" s="51">
        <v>5</v>
      </c>
      <c r="I209" s="52" t="s">
        <v>18</v>
      </c>
      <c r="J209" s="52" t="s">
        <v>104</v>
      </c>
      <c r="K209" s="51">
        <v>0</v>
      </c>
      <c r="L209" s="51">
        <v>0</v>
      </c>
      <c r="M209" s="51">
        <v>0</v>
      </c>
      <c r="N209" s="51">
        <v>0</v>
      </c>
      <c r="O209" s="51">
        <v>0</v>
      </c>
      <c r="P209" s="51">
        <v>0</v>
      </c>
      <c r="Q209" s="51"/>
    </row>
    <row r="210" spans="2:17" hidden="1" x14ac:dyDescent="0.25">
      <c r="B210" s="51" t="s">
        <v>407</v>
      </c>
      <c r="C210" s="51" t="s">
        <v>57</v>
      </c>
      <c r="D210" s="51" t="s">
        <v>99</v>
      </c>
      <c r="E210" s="51" t="s">
        <v>405</v>
      </c>
      <c r="F210" s="51"/>
      <c r="G210" s="52" t="s">
        <v>17</v>
      </c>
      <c r="H210" s="51">
        <v>1</v>
      </c>
      <c r="I210" s="51" t="s">
        <v>158</v>
      </c>
      <c r="J210" s="51" t="s">
        <v>159</v>
      </c>
      <c r="K210" s="51" t="s">
        <v>406</v>
      </c>
      <c r="L210" s="51" t="s">
        <v>406</v>
      </c>
      <c r="M210" s="51" t="s">
        <v>406</v>
      </c>
      <c r="N210" s="51" t="s">
        <v>406</v>
      </c>
      <c r="O210" s="51">
        <v>0</v>
      </c>
      <c r="P210" s="51">
        <v>0</v>
      </c>
      <c r="Q210" s="51"/>
    </row>
    <row r="211" spans="2:17" hidden="1" x14ac:dyDescent="0.25">
      <c r="B211" s="51" t="s">
        <v>407</v>
      </c>
      <c r="C211" s="51" t="s">
        <v>57</v>
      </c>
      <c r="D211" s="51" t="s">
        <v>99</v>
      </c>
      <c r="E211" s="51" t="s">
        <v>405</v>
      </c>
      <c r="F211" s="51"/>
      <c r="G211" s="52" t="s">
        <v>17</v>
      </c>
      <c r="H211" s="51">
        <v>1</v>
      </c>
      <c r="I211" s="51" t="s">
        <v>158</v>
      </c>
      <c r="J211" s="51" t="s">
        <v>103</v>
      </c>
      <c r="K211" s="51" t="s">
        <v>406</v>
      </c>
      <c r="L211" s="51" t="s">
        <v>406</v>
      </c>
      <c r="M211" s="51" t="s">
        <v>406</v>
      </c>
      <c r="N211" s="51" t="s">
        <v>406</v>
      </c>
      <c r="O211" s="51">
        <v>0</v>
      </c>
      <c r="P211" s="51">
        <v>0</v>
      </c>
      <c r="Q211" s="51"/>
    </row>
    <row r="212" spans="2:17" hidden="1" x14ac:dyDescent="0.25">
      <c r="B212" s="51" t="s">
        <v>407</v>
      </c>
      <c r="C212" s="51" t="s">
        <v>57</v>
      </c>
      <c r="D212" s="51" t="s">
        <v>99</v>
      </c>
      <c r="E212" s="51" t="s">
        <v>405</v>
      </c>
      <c r="F212" s="51"/>
      <c r="G212" s="52" t="s">
        <v>17</v>
      </c>
      <c r="H212" s="51">
        <v>1</v>
      </c>
      <c r="I212" s="51" t="s">
        <v>158</v>
      </c>
      <c r="J212" s="51" t="s">
        <v>104</v>
      </c>
      <c r="K212" s="51" t="s">
        <v>406</v>
      </c>
      <c r="L212" s="51" t="s">
        <v>406</v>
      </c>
      <c r="M212" s="51" t="s">
        <v>406</v>
      </c>
      <c r="N212" s="51" t="s">
        <v>406</v>
      </c>
      <c r="O212" s="51">
        <v>0</v>
      </c>
      <c r="P212" s="51">
        <v>0</v>
      </c>
      <c r="Q212" s="51"/>
    </row>
    <row r="213" spans="2:17" hidden="1" x14ac:dyDescent="0.25">
      <c r="B213" s="51" t="s">
        <v>407</v>
      </c>
      <c r="C213" s="51" t="s">
        <v>57</v>
      </c>
      <c r="D213" s="51" t="s">
        <v>99</v>
      </c>
      <c r="E213" s="51" t="s">
        <v>405</v>
      </c>
      <c r="F213" s="51"/>
      <c r="G213" s="52" t="s">
        <v>17</v>
      </c>
      <c r="H213" s="51">
        <v>1</v>
      </c>
      <c r="I213" s="51" t="s">
        <v>18</v>
      </c>
      <c r="J213" s="51" t="s">
        <v>105</v>
      </c>
      <c r="K213" s="51" t="s">
        <v>406</v>
      </c>
      <c r="L213" s="51" t="s">
        <v>406</v>
      </c>
      <c r="M213" s="51" t="s">
        <v>406</v>
      </c>
      <c r="N213" s="51" t="s">
        <v>406</v>
      </c>
      <c r="O213" s="51">
        <v>0</v>
      </c>
      <c r="P213" s="51">
        <v>0</v>
      </c>
      <c r="Q213" s="51"/>
    </row>
    <row r="214" spans="2:17" hidden="1" x14ac:dyDescent="0.25">
      <c r="B214" s="51" t="s">
        <v>407</v>
      </c>
      <c r="C214" s="51" t="s">
        <v>57</v>
      </c>
      <c r="D214" s="51" t="s">
        <v>99</v>
      </c>
      <c r="E214" s="51" t="s">
        <v>405</v>
      </c>
      <c r="F214" s="51"/>
      <c r="G214" s="52" t="s">
        <v>17</v>
      </c>
      <c r="H214" s="51">
        <v>1</v>
      </c>
      <c r="I214" s="51" t="s">
        <v>18</v>
      </c>
      <c r="J214" s="51" t="s">
        <v>103</v>
      </c>
      <c r="K214" s="51" t="s">
        <v>406</v>
      </c>
      <c r="L214" s="51" t="s">
        <v>406</v>
      </c>
      <c r="M214" s="51" t="s">
        <v>406</v>
      </c>
      <c r="N214" s="51" t="s">
        <v>406</v>
      </c>
      <c r="O214" s="51">
        <v>0</v>
      </c>
      <c r="P214" s="51">
        <v>0</v>
      </c>
      <c r="Q214" s="51"/>
    </row>
    <row r="215" spans="2:17" hidden="1" x14ac:dyDescent="0.25">
      <c r="B215" s="51" t="s">
        <v>407</v>
      </c>
      <c r="C215" s="51" t="s">
        <v>57</v>
      </c>
      <c r="D215" s="51" t="s">
        <v>99</v>
      </c>
      <c r="E215" s="51" t="s">
        <v>405</v>
      </c>
      <c r="F215" s="51"/>
      <c r="G215" s="52" t="s">
        <v>17</v>
      </c>
      <c r="H215" s="51">
        <v>1</v>
      </c>
      <c r="I215" s="52" t="s">
        <v>18</v>
      </c>
      <c r="J215" s="52" t="s">
        <v>104</v>
      </c>
      <c r="K215" s="51">
        <v>0</v>
      </c>
      <c r="L215" s="51">
        <v>0</v>
      </c>
      <c r="M215" s="51">
        <v>0</v>
      </c>
      <c r="N215" s="51">
        <v>0</v>
      </c>
      <c r="O215" s="51">
        <v>0</v>
      </c>
      <c r="P215" s="51">
        <v>0</v>
      </c>
      <c r="Q215" s="51"/>
    </row>
    <row r="216" spans="2:17" hidden="1" x14ac:dyDescent="0.25">
      <c r="B216" s="51" t="s">
        <v>407</v>
      </c>
      <c r="C216" s="51" t="s">
        <v>57</v>
      </c>
      <c r="D216" s="51" t="s">
        <v>99</v>
      </c>
      <c r="E216" s="51" t="s">
        <v>405</v>
      </c>
      <c r="F216" s="51"/>
      <c r="G216" s="52" t="s">
        <v>20</v>
      </c>
      <c r="H216" s="51">
        <v>2</v>
      </c>
      <c r="I216" s="51" t="s">
        <v>158</v>
      </c>
      <c r="J216" s="51" t="s">
        <v>159</v>
      </c>
      <c r="K216" s="51" t="s">
        <v>406</v>
      </c>
      <c r="L216" s="51" t="s">
        <v>406</v>
      </c>
      <c r="M216" s="51" t="s">
        <v>406</v>
      </c>
      <c r="N216" s="51" t="s">
        <v>406</v>
      </c>
      <c r="O216" s="51">
        <v>0</v>
      </c>
      <c r="P216" s="51">
        <v>0</v>
      </c>
      <c r="Q216" s="51"/>
    </row>
    <row r="217" spans="2:17" hidden="1" x14ac:dyDescent="0.25">
      <c r="B217" s="51" t="s">
        <v>407</v>
      </c>
      <c r="C217" s="51" t="s">
        <v>57</v>
      </c>
      <c r="D217" s="51" t="s">
        <v>99</v>
      </c>
      <c r="E217" s="51" t="s">
        <v>405</v>
      </c>
      <c r="F217" s="51"/>
      <c r="G217" s="52" t="s">
        <v>20</v>
      </c>
      <c r="H217" s="51">
        <v>2</v>
      </c>
      <c r="I217" s="51" t="s">
        <v>158</v>
      </c>
      <c r="J217" s="51" t="s">
        <v>103</v>
      </c>
      <c r="K217" s="51" t="s">
        <v>406</v>
      </c>
      <c r="L217" s="51" t="s">
        <v>406</v>
      </c>
      <c r="M217" s="51" t="s">
        <v>406</v>
      </c>
      <c r="N217" s="51" t="s">
        <v>406</v>
      </c>
      <c r="O217" s="51">
        <v>0</v>
      </c>
      <c r="P217" s="51">
        <v>0</v>
      </c>
      <c r="Q217" s="51"/>
    </row>
    <row r="218" spans="2:17" hidden="1" x14ac:dyDescent="0.25">
      <c r="B218" s="51" t="s">
        <v>407</v>
      </c>
      <c r="C218" s="51" t="s">
        <v>57</v>
      </c>
      <c r="D218" s="51" t="s">
        <v>99</v>
      </c>
      <c r="E218" s="51" t="s">
        <v>405</v>
      </c>
      <c r="F218" s="51"/>
      <c r="G218" s="52" t="s">
        <v>20</v>
      </c>
      <c r="H218" s="51">
        <v>2</v>
      </c>
      <c r="I218" s="51" t="s">
        <v>158</v>
      </c>
      <c r="J218" s="51" t="s">
        <v>104</v>
      </c>
      <c r="K218" s="51" t="s">
        <v>406</v>
      </c>
      <c r="L218" s="51" t="s">
        <v>406</v>
      </c>
      <c r="M218" s="51" t="s">
        <v>406</v>
      </c>
      <c r="N218" s="51" t="s">
        <v>406</v>
      </c>
      <c r="O218" s="51">
        <v>0</v>
      </c>
      <c r="P218" s="51">
        <v>0</v>
      </c>
      <c r="Q218" s="51"/>
    </row>
    <row r="219" spans="2:17" hidden="1" x14ac:dyDescent="0.25">
      <c r="B219" s="51" t="s">
        <v>407</v>
      </c>
      <c r="C219" s="51" t="s">
        <v>57</v>
      </c>
      <c r="D219" s="51" t="s">
        <v>99</v>
      </c>
      <c r="E219" s="51" t="s">
        <v>405</v>
      </c>
      <c r="F219" s="51"/>
      <c r="G219" s="52" t="s">
        <v>20</v>
      </c>
      <c r="H219" s="51">
        <v>2</v>
      </c>
      <c r="I219" s="51" t="s">
        <v>18</v>
      </c>
      <c r="J219" s="51" t="s">
        <v>105</v>
      </c>
      <c r="K219" s="51" t="s">
        <v>406</v>
      </c>
      <c r="L219" s="51" t="s">
        <v>406</v>
      </c>
      <c r="M219" s="51" t="s">
        <v>406</v>
      </c>
      <c r="N219" s="51" t="s">
        <v>406</v>
      </c>
      <c r="O219" s="51">
        <v>0</v>
      </c>
      <c r="P219" s="51">
        <v>0</v>
      </c>
      <c r="Q219" s="51"/>
    </row>
    <row r="220" spans="2:17" hidden="1" x14ac:dyDescent="0.25">
      <c r="B220" s="51" t="s">
        <v>407</v>
      </c>
      <c r="C220" s="51" t="s">
        <v>57</v>
      </c>
      <c r="D220" s="51" t="s">
        <v>99</v>
      </c>
      <c r="E220" s="51" t="s">
        <v>405</v>
      </c>
      <c r="F220" s="51"/>
      <c r="G220" s="52" t="s">
        <v>20</v>
      </c>
      <c r="H220" s="51">
        <v>2</v>
      </c>
      <c r="I220" s="51" t="s">
        <v>18</v>
      </c>
      <c r="J220" s="51" t="s">
        <v>103</v>
      </c>
      <c r="K220" s="51" t="s">
        <v>406</v>
      </c>
      <c r="L220" s="51" t="s">
        <v>406</v>
      </c>
      <c r="M220" s="51" t="s">
        <v>406</v>
      </c>
      <c r="N220" s="51" t="s">
        <v>406</v>
      </c>
      <c r="O220" s="51">
        <v>0</v>
      </c>
      <c r="P220" s="51">
        <v>0</v>
      </c>
      <c r="Q220" s="51"/>
    </row>
    <row r="221" spans="2:17" hidden="1" x14ac:dyDescent="0.25">
      <c r="B221" s="51" t="s">
        <v>407</v>
      </c>
      <c r="C221" s="51" t="s">
        <v>57</v>
      </c>
      <c r="D221" s="51" t="s">
        <v>99</v>
      </c>
      <c r="E221" s="51" t="s">
        <v>405</v>
      </c>
      <c r="F221" s="51"/>
      <c r="G221" s="52" t="s">
        <v>20</v>
      </c>
      <c r="H221" s="51">
        <v>2</v>
      </c>
      <c r="I221" s="52" t="s">
        <v>18</v>
      </c>
      <c r="J221" s="52" t="s">
        <v>104</v>
      </c>
      <c r="K221" s="51">
        <v>0</v>
      </c>
      <c r="L221" s="51">
        <v>0</v>
      </c>
      <c r="M221" s="51">
        <v>0</v>
      </c>
      <c r="N221" s="51">
        <v>0</v>
      </c>
      <c r="O221" s="51">
        <v>0</v>
      </c>
      <c r="P221" s="51">
        <v>0</v>
      </c>
      <c r="Q221" s="51"/>
    </row>
    <row r="222" spans="2:17" hidden="1" x14ac:dyDescent="0.25">
      <c r="B222" s="51" t="s">
        <v>407</v>
      </c>
      <c r="C222" s="51" t="s">
        <v>57</v>
      </c>
      <c r="D222" s="51" t="s">
        <v>99</v>
      </c>
      <c r="E222" s="51" t="s">
        <v>405</v>
      </c>
      <c r="F222" s="51"/>
      <c r="G222" s="52" t="s">
        <v>21</v>
      </c>
      <c r="H222" s="51">
        <v>3</v>
      </c>
      <c r="I222" s="51" t="s">
        <v>158</v>
      </c>
      <c r="J222" s="51" t="s">
        <v>159</v>
      </c>
      <c r="K222" s="51" t="s">
        <v>406</v>
      </c>
      <c r="L222" s="51" t="s">
        <v>406</v>
      </c>
      <c r="M222" s="51" t="s">
        <v>406</v>
      </c>
      <c r="N222" s="51" t="s">
        <v>406</v>
      </c>
      <c r="O222" s="51">
        <v>0</v>
      </c>
      <c r="P222" s="51">
        <v>0</v>
      </c>
      <c r="Q222" s="51"/>
    </row>
    <row r="223" spans="2:17" hidden="1" x14ac:dyDescent="0.25">
      <c r="B223" s="51" t="s">
        <v>407</v>
      </c>
      <c r="C223" s="51" t="s">
        <v>57</v>
      </c>
      <c r="D223" s="51" t="s">
        <v>99</v>
      </c>
      <c r="E223" s="51" t="s">
        <v>405</v>
      </c>
      <c r="F223" s="51"/>
      <c r="G223" s="52" t="s">
        <v>21</v>
      </c>
      <c r="H223" s="51">
        <v>3</v>
      </c>
      <c r="I223" s="51" t="s">
        <v>158</v>
      </c>
      <c r="J223" s="51" t="s">
        <v>103</v>
      </c>
      <c r="K223" s="51" t="s">
        <v>406</v>
      </c>
      <c r="L223" s="51" t="s">
        <v>406</v>
      </c>
      <c r="M223" s="51" t="s">
        <v>406</v>
      </c>
      <c r="N223" s="51" t="s">
        <v>406</v>
      </c>
      <c r="O223" s="51">
        <v>0</v>
      </c>
      <c r="P223" s="51">
        <v>0</v>
      </c>
      <c r="Q223" s="51"/>
    </row>
    <row r="224" spans="2:17" hidden="1" x14ac:dyDescent="0.25">
      <c r="B224" s="51" t="s">
        <v>407</v>
      </c>
      <c r="C224" s="51" t="s">
        <v>57</v>
      </c>
      <c r="D224" s="51" t="s">
        <v>99</v>
      </c>
      <c r="E224" s="51" t="s">
        <v>405</v>
      </c>
      <c r="F224" s="51"/>
      <c r="G224" s="52" t="s">
        <v>21</v>
      </c>
      <c r="H224" s="51">
        <v>3</v>
      </c>
      <c r="I224" s="51" t="s">
        <v>158</v>
      </c>
      <c r="J224" s="51" t="s">
        <v>104</v>
      </c>
      <c r="K224" s="51" t="s">
        <v>406</v>
      </c>
      <c r="L224" s="51" t="s">
        <v>406</v>
      </c>
      <c r="M224" s="51" t="s">
        <v>406</v>
      </c>
      <c r="N224" s="51" t="s">
        <v>406</v>
      </c>
      <c r="O224" s="51">
        <v>0</v>
      </c>
      <c r="P224" s="51">
        <v>0</v>
      </c>
      <c r="Q224" s="51"/>
    </row>
    <row r="225" spans="2:17" hidden="1" x14ac:dyDescent="0.25">
      <c r="B225" s="51" t="s">
        <v>407</v>
      </c>
      <c r="C225" s="51" t="s">
        <v>57</v>
      </c>
      <c r="D225" s="51" t="s">
        <v>99</v>
      </c>
      <c r="E225" s="51" t="s">
        <v>405</v>
      </c>
      <c r="F225" s="51"/>
      <c r="G225" s="52" t="s">
        <v>21</v>
      </c>
      <c r="H225" s="51">
        <v>3</v>
      </c>
      <c r="I225" s="51" t="s">
        <v>18</v>
      </c>
      <c r="J225" s="51" t="s">
        <v>105</v>
      </c>
      <c r="K225" s="51" t="s">
        <v>406</v>
      </c>
      <c r="L225" s="51" t="s">
        <v>406</v>
      </c>
      <c r="M225" s="51" t="s">
        <v>406</v>
      </c>
      <c r="N225" s="51" t="s">
        <v>406</v>
      </c>
      <c r="O225" s="51">
        <v>0</v>
      </c>
      <c r="P225" s="51">
        <v>0</v>
      </c>
      <c r="Q225" s="51"/>
    </row>
    <row r="226" spans="2:17" hidden="1" x14ac:dyDescent="0.25">
      <c r="B226" s="51" t="s">
        <v>407</v>
      </c>
      <c r="C226" s="51" t="s">
        <v>57</v>
      </c>
      <c r="D226" s="51" t="s">
        <v>99</v>
      </c>
      <c r="E226" s="51" t="s">
        <v>405</v>
      </c>
      <c r="F226" s="51"/>
      <c r="G226" s="52" t="s">
        <v>21</v>
      </c>
      <c r="H226" s="51">
        <v>3</v>
      </c>
      <c r="I226" s="51" t="s">
        <v>18</v>
      </c>
      <c r="J226" s="51" t="s">
        <v>103</v>
      </c>
      <c r="K226" s="51" t="s">
        <v>406</v>
      </c>
      <c r="L226" s="51" t="s">
        <v>406</v>
      </c>
      <c r="M226" s="51" t="s">
        <v>406</v>
      </c>
      <c r="N226" s="51" t="s">
        <v>406</v>
      </c>
      <c r="O226" s="51">
        <v>0</v>
      </c>
      <c r="P226" s="51">
        <v>0</v>
      </c>
      <c r="Q226" s="51"/>
    </row>
    <row r="227" spans="2:17" hidden="1" x14ac:dyDescent="0.25">
      <c r="B227" s="51" t="s">
        <v>407</v>
      </c>
      <c r="C227" s="51" t="s">
        <v>57</v>
      </c>
      <c r="D227" s="51" t="s">
        <v>99</v>
      </c>
      <c r="E227" s="51" t="s">
        <v>405</v>
      </c>
      <c r="F227" s="51"/>
      <c r="G227" s="52" t="s">
        <v>21</v>
      </c>
      <c r="H227" s="51">
        <v>3</v>
      </c>
      <c r="I227" s="52" t="s">
        <v>18</v>
      </c>
      <c r="J227" s="52" t="s">
        <v>104</v>
      </c>
      <c r="K227" s="51">
        <v>0</v>
      </c>
      <c r="L227" s="51">
        <v>0</v>
      </c>
      <c r="M227" s="51">
        <v>0</v>
      </c>
      <c r="N227" s="51">
        <v>0</v>
      </c>
      <c r="O227" s="51">
        <v>0</v>
      </c>
      <c r="P227" s="51">
        <v>0</v>
      </c>
      <c r="Q227" s="51"/>
    </row>
    <row r="228" spans="2:17" hidden="1" x14ac:dyDescent="0.25">
      <c r="B228" s="51" t="s">
        <v>407</v>
      </c>
      <c r="C228" s="51" t="s">
        <v>57</v>
      </c>
      <c r="D228" s="51" t="s">
        <v>99</v>
      </c>
      <c r="E228" s="51" t="s">
        <v>405</v>
      </c>
      <c r="F228" s="51"/>
      <c r="G228" s="52" t="s">
        <v>22</v>
      </c>
      <c r="H228" s="51">
        <v>4</v>
      </c>
      <c r="I228" s="51" t="s">
        <v>158</v>
      </c>
      <c r="J228" s="51" t="s">
        <v>159</v>
      </c>
      <c r="K228" s="51" t="s">
        <v>406</v>
      </c>
      <c r="L228" s="51" t="s">
        <v>406</v>
      </c>
      <c r="M228" s="51" t="s">
        <v>406</v>
      </c>
      <c r="N228" s="51" t="s">
        <v>406</v>
      </c>
      <c r="O228" s="51">
        <v>0</v>
      </c>
      <c r="P228" s="51">
        <v>0</v>
      </c>
      <c r="Q228" s="51"/>
    </row>
    <row r="229" spans="2:17" hidden="1" x14ac:dyDescent="0.25">
      <c r="B229" s="51" t="s">
        <v>407</v>
      </c>
      <c r="C229" s="51" t="s">
        <v>57</v>
      </c>
      <c r="D229" s="51" t="s">
        <v>99</v>
      </c>
      <c r="E229" s="51" t="s">
        <v>405</v>
      </c>
      <c r="F229" s="51"/>
      <c r="G229" s="52" t="s">
        <v>22</v>
      </c>
      <c r="H229" s="51">
        <v>4</v>
      </c>
      <c r="I229" s="51" t="s">
        <v>158</v>
      </c>
      <c r="J229" s="51" t="s">
        <v>103</v>
      </c>
      <c r="K229" s="51" t="s">
        <v>406</v>
      </c>
      <c r="L229" s="51" t="s">
        <v>406</v>
      </c>
      <c r="M229" s="51" t="s">
        <v>406</v>
      </c>
      <c r="N229" s="51" t="s">
        <v>406</v>
      </c>
      <c r="O229" s="51">
        <v>0</v>
      </c>
      <c r="P229" s="51">
        <v>0</v>
      </c>
      <c r="Q229" s="51"/>
    </row>
    <row r="230" spans="2:17" hidden="1" x14ac:dyDescent="0.25">
      <c r="B230" s="51" t="s">
        <v>407</v>
      </c>
      <c r="C230" s="51" t="s">
        <v>57</v>
      </c>
      <c r="D230" s="51" t="s">
        <v>99</v>
      </c>
      <c r="E230" s="51" t="s">
        <v>405</v>
      </c>
      <c r="F230" s="51"/>
      <c r="G230" s="52" t="s">
        <v>22</v>
      </c>
      <c r="H230" s="51">
        <v>4</v>
      </c>
      <c r="I230" s="51" t="s">
        <v>158</v>
      </c>
      <c r="J230" s="51" t="s">
        <v>104</v>
      </c>
      <c r="K230" s="51" t="s">
        <v>406</v>
      </c>
      <c r="L230" s="51" t="s">
        <v>406</v>
      </c>
      <c r="M230" s="51" t="s">
        <v>406</v>
      </c>
      <c r="N230" s="51" t="s">
        <v>406</v>
      </c>
      <c r="O230" s="51">
        <v>0</v>
      </c>
      <c r="P230" s="51">
        <v>0</v>
      </c>
      <c r="Q230" s="51"/>
    </row>
    <row r="231" spans="2:17" hidden="1" x14ac:dyDescent="0.25">
      <c r="B231" s="51" t="s">
        <v>407</v>
      </c>
      <c r="C231" s="51" t="s">
        <v>57</v>
      </c>
      <c r="D231" s="51" t="s">
        <v>99</v>
      </c>
      <c r="E231" s="51" t="s">
        <v>405</v>
      </c>
      <c r="F231" s="51"/>
      <c r="G231" s="52" t="s">
        <v>22</v>
      </c>
      <c r="H231" s="51">
        <v>4</v>
      </c>
      <c r="I231" s="51" t="s">
        <v>18</v>
      </c>
      <c r="J231" s="51" t="s">
        <v>105</v>
      </c>
      <c r="K231" s="51" t="s">
        <v>406</v>
      </c>
      <c r="L231" s="51" t="s">
        <v>406</v>
      </c>
      <c r="M231" s="51" t="s">
        <v>406</v>
      </c>
      <c r="N231" s="51" t="s">
        <v>406</v>
      </c>
      <c r="O231" s="51">
        <v>0</v>
      </c>
      <c r="P231" s="51">
        <v>0</v>
      </c>
      <c r="Q231" s="51"/>
    </row>
    <row r="232" spans="2:17" hidden="1" x14ac:dyDescent="0.25">
      <c r="B232" s="51" t="s">
        <v>407</v>
      </c>
      <c r="C232" s="51" t="s">
        <v>57</v>
      </c>
      <c r="D232" s="51" t="s">
        <v>99</v>
      </c>
      <c r="E232" s="51" t="s">
        <v>405</v>
      </c>
      <c r="F232" s="51"/>
      <c r="G232" s="52" t="s">
        <v>22</v>
      </c>
      <c r="H232" s="51">
        <v>4</v>
      </c>
      <c r="I232" s="51" t="s">
        <v>18</v>
      </c>
      <c r="J232" s="51" t="s">
        <v>103</v>
      </c>
      <c r="K232" s="51" t="s">
        <v>406</v>
      </c>
      <c r="L232" s="51" t="s">
        <v>406</v>
      </c>
      <c r="M232" s="51" t="s">
        <v>406</v>
      </c>
      <c r="N232" s="51" t="s">
        <v>406</v>
      </c>
      <c r="O232" s="51">
        <v>0</v>
      </c>
      <c r="P232" s="51">
        <v>0</v>
      </c>
      <c r="Q232" s="51"/>
    </row>
    <row r="233" spans="2:17" hidden="1" x14ac:dyDescent="0.25">
      <c r="B233" s="51" t="s">
        <v>407</v>
      </c>
      <c r="C233" s="51" t="s">
        <v>57</v>
      </c>
      <c r="D233" s="51" t="s">
        <v>99</v>
      </c>
      <c r="E233" s="51" t="s">
        <v>405</v>
      </c>
      <c r="F233" s="51"/>
      <c r="G233" s="52" t="s">
        <v>22</v>
      </c>
      <c r="H233" s="51">
        <v>4</v>
      </c>
      <c r="I233" s="52" t="s">
        <v>18</v>
      </c>
      <c r="J233" s="52" t="s">
        <v>104</v>
      </c>
      <c r="K233" s="51">
        <v>0</v>
      </c>
      <c r="L233" s="51">
        <v>0</v>
      </c>
      <c r="M233" s="51">
        <v>0</v>
      </c>
      <c r="N233" s="51">
        <v>0</v>
      </c>
      <c r="O233" s="51">
        <v>0</v>
      </c>
      <c r="P233" s="51">
        <v>0</v>
      </c>
      <c r="Q233" s="51"/>
    </row>
    <row r="234" spans="2:17" hidden="1" x14ac:dyDescent="0.25">
      <c r="B234" s="51" t="s">
        <v>407</v>
      </c>
      <c r="C234" s="51" t="s">
        <v>57</v>
      </c>
      <c r="D234" s="51" t="s">
        <v>99</v>
      </c>
      <c r="E234" s="51" t="s">
        <v>405</v>
      </c>
      <c r="F234" s="51"/>
      <c r="G234" s="52" t="s">
        <v>23</v>
      </c>
      <c r="H234" s="51">
        <v>5</v>
      </c>
      <c r="I234" s="51" t="s">
        <v>158</v>
      </c>
      <c r="J234" s="51" t="s">
        <v>159</v>
      </c>
      <c r="K234" s="51" t="s">
        <v>406</v>
      </c>
      <c r="L234" s="51" t="s">
        <v>406</v>
      </c>
      <c r="M234" s="51" t="s">
        <v>406</v>
      </c>
      <c r="N234" s="51" t="s">
        <v>406</v>
      </c>
      <c r="O234" s="51">
        <v>0</v>
      </c>
      <c r="P234" s="51">
        <v>0</v>
      </c>
      <c r="Q234" s="51"/>
    </row>
    <row r="235" spans="2:17" hidden="1" x14ac:dyDescent="0.25">
      <c r="B235" s="51" t="s">
        <v>407</v>
      </c>
      <c r="C235" s="51" t="s">
        <v>57</v>
      </c>
      <c r="D235" s="51" t="s">
        <v>99</v>
      </c>
      <c r="E235" s="51" t="s">
        <v>405</v>
      </c>
      <c r="F235" s="51"/>
      <c r="G235" s="52" t="s">
        <v>23</v>
      </c>
      <c r="H235" s="51">
        <v>5</v>
      </c>
      <c r="I235" s="51" t="s">
        <v>158</v>
      </c>
      <c r="J235" s="51" t="s">
        <v>103</v>
      </c>
      <c r="K235" s="51" t="s">
        <v>406</v>
      </c>
      <c r="L235" s="51" t="s">
        <v>406</v>
      </c>
      <c r="M235" s="51" t="s">
        <v>406</v>
      </c>
      <c r="N235" s="51" t="s">
        <v>406</v>
      </c>
      <c r="O235" s="51">
        <v>0</v>
      </c>
      <c r="P235" s="51">
        <v>0</v>
      </c>
      <c r="Q235" s="51"/>
    </row>
    <row r="236" spans="2:17" hidden="1" x14ac:dyDescent="0.25">
      <c r="B236" s="51" t="s">
        <v>407</v>
      </c>
      <c r="C236" s="51" t="s">
        <v>57</v>
      </c>
      <c r="D236" s="51" t="s">
        <v>99</v>
      </c>
      <c r="E236" s="51" t="s">
        <v>405</v>
      </c>
      <c r="F236" s="51"/>
      <c r="G236" s="52" t="s">
        <v>23</v>
      </c>
      <c r="H236" s="51">
        <v>5</v>
      </c>
      <c r="I236" s="51" t="s">
        <v>158</v>
      </c>
      <c r="J236" s="51" t="s">
        <v>104</v>
      </c>
      <c r="K236" s="51" t="s">
        <v>406</v>
      </c>
      <c r="L236" s="51" t="s">
        <v>406</v>
      </c>
      <c r="M236" s="51" t="s">
        <v>406</v>
      </c>
      <c r="N236" s="51" t="s">
        <v>406</v>
      </c>
      <c r="O236" s="51">
        <v>0</v>
      </c>
      <c r="P236" s="51">
        <v>0</v>
      </c>
      <c r="Q236" s="51"/>
    </row>
    <row r="237" spans="2:17" hidden="1" x14ac:dyDescent="0.25">
      <c r="B237" s="51" t="s">
        <v>407</v>
      </c>
      <c r="C237" s="51" t="s">
        <v>57</v>
      </c>
      <c r="D237" s="51" t="s">
        <v>99</v>
      </c>
      <c r="E237" s="51" t="s">
        <v>405</v>
      </c>
      <c r="F237" s="51"/>
      <c r="G237" s="52" t="s">
        <v>23</v>
      </c>
      <c r="H237" s="51">
        <v>5</v>
      </c>
      <c r="I237" s="51" t="s">
        <v>18</v>
      </c>
      <c r="J237" s="51" t="s">
        <v>105</v>
      </c>
      <c r="K237" s="51" t="s">
        <v>406</v>
      </c>
      <c r="L237" s="51" t="s">
        <v>406</v>
      </c>
      <c r="M237" s="51" t="s">
        <v>406</v>
      </c>
      <c r="N237" s="51" t="s">
        <v>406</v>
      </c>
      <c r="O237" s="51">
        <v>0</v>
      </c>
      <c r="P237" s="51">
        <v>0</v>
      </c>
      <c r="Q237" s="51"/>
    </row>
    <row r="238" spans="2:17" hidden="1" x14ac:dyDescent="0.25">
      <c r="B238" s="51" t="s">
        <v>407</v>
      </c>
      <c r="C238" s="51" t="s">
        <v>57</v>
      </c>
      <c r="D238" s="51" t="s">
        <v>99</v>
      </c>
      <c r="E238" s="51" t="s">
        <v>405</v>
      </c>
      <c r="F238" s="51"/>
      <c r="G238" s="52" t="s">
        <v>23</v>
      </c>
      <c r="H238" s="51">
        <v>5</v>
      </c>
      <c r="I238" s="51" t="s">
        <v>18</v>
      </c>
      <c r="J238" s="51" t="s">
        <v>103</v>
      </c>
      <c r="K238" s="51" t="s">
        <v>406</v>
      </c>
      <c r="L238" s="51" t="s">
        <v>406</v>
      </c>
      <c r="M238" s="51" t="s">
        <v>406</v>
      </c>
      <c r="N238" s="51" t="s">
        <v>406</v>
      </c>
      <c r="O238" s="51">
        <v>0</v>
      </c>
      <c r="P238" s="51">
        <v>0</v>
      </c>
      <c r="Q238" s="51"/>
    </row>
    <row r="239" spans="2:17" hidden="1" x14ac:dyDescent="0.25">
      <c r="B239" s="51" t="s">
        <v>407</v>
      </c>
      <c r="C239" s="51" t="s">
        <v>57</v>
      </c>
      <c r="D239" s="51" t="s">
        <v>99</v>
      </c>
      <c r="E239" s="51" t="s">
        <v>405</v>
      </c>
      <c r="F239" s="51"/>
      <c r="G239" s="52" t="s">
        <v>23</v>
      </c>
      <c r="H239" s="51">
        <v>5</v>
      </c>
      <c r="I239" s="52" t="s">
        <v>18</v>
      </c>
      <c r="J239" s="52" t="s">
        <v>104</v>
      </c>
      <c r="K239" s="51">
        <v>0</v>
      </c>
      <c r="L239" s="51">
        <v>0</v>
      </c>
      <c r="M239" s="51">
        <v>0</v>
      </c>
      <c r="N239" s="51">
        <v>0</v>
      </c>
      <c r="O239" s="51">
        <v>0</v>
      </c>
      <c r="P239" s="51">
        <v>0</v>
      </c>
      <c r="Q239" s="51"/>
    </row>
    <row r="240" spans="2:17" hidden="1" x14ac:dyDescent="0.25">
      <c r="B240" s="20" t="s">
        <v>60</v>
      </c>
      <c r="C240" s="20" t="s">
        <v>61</v>
      </c>
      <c r="D240" s="20" t="s">
        <v>15</v>
      </c>
      <c r="E240" s="20" t="s">
        <v>405</v>
      </c>
      <c r="F240" s="20"/>
      <c r="G240" s="21" t="s">
        <v>17</v>
      </c>
      <c r="H240" s="51">
        <v>1</v>
      </c>
      <c r="I240" s="20" t="s">
        <v>158</v>
      </c>
      <c r="J240" s="20" t="s">
        <v>159</v>
      </c>
      <c r="K240" s="20" t="s">
        <v>406</v>
      </c>
      <c r="L240" s="20" t="s">
        <v>406</v>
      </c>
      <c r="M240" s="20" t="s">
        <v>406</v>
      </c>
      <c r="N240" s="20" t="s">
        <v>406</v>
      </c>
      <c r="O240" s="20">
        <v>0</v>
      </c>
      <c r="P240" s="51">
        <v>0</v>
      </c>
      <c r="Q240" s="51"/>
    </row>
    <row r="241" spans="2:17" hidden="1" x14ac:dyDescent="0.25">
      <c r="B241" s="20" t="s">
        <v>60</v>
      </c>
      <c r="C241" s="51" t="s">
        <v>61</v>
      </c>
      <c r="D241" s="51" t="s">
        <v>15</v>
      </c>
      <c r="E241" s="51" t="s">
        <v>405</v>
      </c>
      <c r="F241" s="51"/>
      <c r="G241" s="52" t="s">
        <v>17</v>
      </c>
      <c r="H241" s="51">
        <v>1</v>
      </c>
      <c r="I241" s="51" t="s">
        <v>158</v>
      </c>
      <c r="J241" s="51" t="s">
        <v>103</v>
      </c>
      <c r="K241" s="51" t="s">
        <v>406</v>
      </c>
      <c r="L241" s="51" t="s">
        <v>406</v>
      </c>
      <c r="M241" s="51" t="s">
        <v>406</v>
      </c>
      <c r="N241" s="51" t="s">
        <v>406</v>
      </c>
      <c r="O241" s="51">
        <v>0</v>
      </c>
      <c r="P241" s="51">
        <v>0</v>
      </c>
      <c r="Q241" s="51"/>
    </row>
    <row r="242" spans="2:17" hidden="1" x14ac:dyDescent="0.25">
      <c r="B242" s="20" t="s">
        <v>60</v>
      </c>
      <c r="C242" s="51" t="s">
        <v>61</v>
      </c>
      <c r="D242" s="51" t="s">
        <v>15</v>
      </c>
      <c r="E242" s="51" t="s">
        <v>405</v>
      </c>
      <c r="F242" s="51"/>
      <c r="G242" s="52" t="s">
        <v>17</v>
      </c>
      <c r="H242" s="51">
        <v>1</v>
      </c>
      <c r="I242" s="51" t="s">
        <v>158</v>
      </c>
      <c r="J242" s="51" t="s">
        <v>104</v>
      </c>
      <c r="K242" s="51" t="s">
        <v>406</v>
      </c>
      <c r="L242" s="51" t="s">
        <v>406</v>
      </c>
      <c r="M242" s="51" t="s">
        <v>406</v>
      </c>
      <c r="N242" s="51" t="s">
        <v>406</v>
      </c>
      <c r="O242" s="51">
        <v>0</v>
      </c>
      <c r="P242" s="51">
        <v>0</v>
      </c>
      <c r="Q242" s="51"/>
    </row>
    <row r="243" spans="2:17" hidden="1" x14ac:dyDescent="0.25">
      <c r="B243" s="20" t="s">
        <v>60</v>
      </c>
      <c r="C243" s="51" t="s">
        <v>61</v>
      </c>
      <c r="D243" s="51" t="s">
        <v>15</v>
      </c>
      <c r="E243" s="51" t="s">
        <v>405</v>
      </c>
      <c r="F243" s="51"/>
      <c r="G243" s="52" t="s">
        <v>17</v>
      </c>
      <c r="H243" s="51">
        <v>1</v>
      </c>
      <c r="I243" s="51" t="s">
        <v>18</v>
      </c>
      <c r="J243" s="51" t="s">
        <v>105</v>
      </c>
      <c r="K243" s="51" t="s">
        <v>406</v>
      </c>
      <c r="L243" s="51" t="s">
        <v>406</v>
      </c>
      <c r="M243" s="51" t="s">
        <v>406</v>
      </c>
      <c r="N243" s="51" t="s">
        <v>406</v>
      </c>
      <c r="O243" s="51">
        <v>0</v>
      </c>
      <c r="P243" s="51">
        <v>0</v>
      </c>
      <c r="Q243" s="51"/>
    </row>
    <row r="244" spans="2:17" hidden="1" x14ac:dyDescent="0.25">
      <c r="B244" s="20" t="s">
        <v>60</v>
      </c>
      <c r="C244" s="51" t="s">
        <v>61</v>
      </c>
      <c r="D244" s="51" t="s">
        <v>15</v>
      </c>
      <c r="E244" s="51" t="s">
        <v>405</v>
      </c>
      <c r="F244" s="51"/>
      <c r="G244" s="52" t="s">
        <v>17</v>
      </c>
      <c r="H244" s="51">
        <v>1</v>
      </c>
      <c r="I244" s="51" t="s">
        <v>18</v>
      </c>
      <c r="J244" s="51" t="s">
        <v>103</v>
      </c>
      <c r="K244" s="51" t="s">
        <v>406</v>
      </c>
      <c r="L244" s="51" t="s">
        <v>406</v>
      </c>
      <c r="M244" s="51" t="s">
        <v>406</v>
      </c>
      <c r="N244" s="51" t="s">
        <v>406</v>
      </c>
      <c r="O244" s="51">
        <v>0</v>
      </c>
      <c r="P244" s="51">
        <v>0</v>
      </c>
      <c r="Q244" s="51"/>
    </row>
    <row r="245" spans="2:17" hidden="1" x14ac:dyDescent="0.25">
      <c r="B245" s="20" t="s">
        <v>60</v>
      </c>
      <c r="C245" s="51" t="s">
        <v>61</v>
      </c>
      <c r="D245" s="51" t="s">
        <v>15</v>
      </c>
      <c r="E245" s="51" t="s">
        <v>405</v>
      </c>
      <c r="F245" s="51"/>
      <c r="G245" s="52" t="s">
        <v>17</v>
      </c>
      <c r="H245" s="51">
        <v>1</v>
      </c>
      <c r="I245" s="52" t="s">
        <v>18</v>
      </c>
      <c r="J245" s="52" t="s">
        <v>104</v>
      </c>
      <c r="K245" s="51">
        <v>0</v>
      </c>
      <c r="L245" s="51">
        <v>0</v>
      </c>
      <c r="M245" s="51">
        <v>0</v>
      </c>
      <c r="N245" s="51">
        <v>0</v>
      </c>
      <c r="O245" s="51">
        <v>0</v>
      </c>
      <c r="P245" s="51">
        <v>0</v>
      </c>
      <c r="Q245" s="51"/>
    </row>
    <row r="246" spans="2:17" hidden="1" x14ac:dyDescent="0.25">
      <c r="B246" s="20" t="s">
        <v>60</v>
      </c>
      <c r="C246" s="51" t="s">
        <v>61</v>
      </c>
      <c r="D246" s="51" t="s">
        <v>15</v>
      </c>
      <c r="E246" s="51" t="s">
        <v>405</v>
      </c>
      <c r="F246" s="51"/>
      <c r="G246" s="52" t="s">
        <v>20</v>
      </c>
      <c r="H246" s="51">
        <v>2</v>
      </c>
      <c r="I246" s="51" t="s">
        <v>18</v>
      </c>
      <c r="J246" s="51" t="s">
        <v>105</v>
      </c>
      <c r="K246" s="51" t="s">
        <v>406</v>
      </c>
      <c r="L246" s="51" t="s">
        <v>406</v>
      </c>
      <c r="M246" s="51" t="s">
        <v>406</v>
      </c>
      <c r="N246" s="51" t="s">
        <v>406</v>
      </c>
      <c r="O246" s="51">
        <v>0</v>
      </c>
      <c r="P246" s="51">
        <v>0</v>
      </c>
      <c r="Q246" s="51"/>
    </row>
    <row r="247" spans="2:17" hidden="1" x14ac:dyDescent="0.25">
      <c r="B247" s="20" t="s">
        <v>60</v>
      </c>
      <c r="C247" s="51" t="s">
        <v>61</v>
      </c>
      <c r="D247" s="51" t="s">
        <v>15</v>
      </c>
      <c r="E247" s="51" t="s">
        <v>405</v>
      </c>
      <c r="F247" s="51"/>
      <c r="G247" s="52" t="s">
        <v>20</v>
      </c>
      <c r="H247" s="51">
        <v>2</v>
      </c>
      <c r="I247" s="51" t="s">
        <v>18</v>
      </c>
      <c r="J247" s="51" t="s">
        <v>103</v>
      </c>
      <c r="K247" s="51" t="s">
        <v>406</v>
      </c>
      <c r="L247" s="51" t="s">
        <v>406</v>
      </c>
      <c r="M247" s="51" t="s">
        <v>406</v>
      </c>
      <c r="N247" s="51" t="s">
        <v>406</v>
      </c>
      <c r="O247" s="51">
        <v>0</v>
      </c>
      <c r="P247" s="51">
        <v>0</v>
      </c>
      <c r="Q247" s="51"/>
    </row>
    <row r="248" spans="2:17" hidden="1" x14ac:dyDescent="0.25">
      <c r="B248" s="20" t="s">
        <v>60</v>
      </c>
      <c r="C248" s="51" t="s">
        <v>61</v>
      </c>
      <c r="D248" s="51" t="s">
        <v>15</v>
      </c>
      <c r="E248" s="51" t="s">
        <v>405</v>
      </c>
      <c r="F248" s="51"/>
      <c r="G248" s="52" t="s">
        <v>20</v>
      </c>
      <c r="H248" s="51">
        <v>2</v>
      </c>
      <c r="I248" s="52" t="s">
        <v>18</v>
      </c>
      <c r="J248" s="52" t="s">
        <v>104</v>
      </c>
      <c r="K248" s="51">
        <v>0</v>
      </c>
      <c r="L248" s="51">
        <v>0</v>
      </c>
      <c r="M248" s="51">
        <v>0</v>
      </c>
      <c r="N248" s="51">
        <v>0</v>
      </c>
      <c r="O248" s="51">
        <v>0</v>
      </c>
      <c r="P248" s="51">
        <v>0</v>
      </c>
      <c r="Q248" s="51"/>
    </row>
    <row r="249" spans="2:17" hidden="1" x14ac:dyDescent="0.25">
      <c r="B249" s="20" t="s">
        <v>60</v>
      </c>
      <c r="C249" s="51" t="s">
        <v>61</v>
      </c>
      <c r="D249" s="51" t="s">
        <v>15</v>
      </c>
      <c r="E249" s="51" t="s">
        <v>405</v>
      </c>
      <c r="F249" s="51"/>
      <c r="G249" s="52" t="s">
        <v>21</v>
      </c>
      <c r="H249" s="51">
        <v>3</v>
      </c>
      <c r="I249" s="51" t="s">
        <v>18</v>
      </c>
      <c r="J249" s="51" t="s">
        <v>105</v>
      </c>
      <c r="K249" s="51" t="s">
        <v>406</v>
      </c>
      <c r="L249" s="51" t="s">
        <v>406</v>
      </c>
      <c r="M249" s="51" t="s">
        <v>406</v>
      </c>
      <c r="N249" s="51" t="s">
        <v>406</v>
      </c>
      <c r="O249" s="51">
        <v>0</v>
      </c>
      <c r="P249" s="51">
        <v>0</v>
      </c>
      <c r="Q249" s="51"/>
    </row>
    <row r="250" spans="2:17" hidden="1" x14ac:dyDescent="0.25">
      <c r="B250" s="20" t="s">
        <v>60</v>
      </c>
      <c r="C250" s="51" t="s">
        <v>61</v>
      </c>
      <c r="D250" s="51" t="s">
        <v>15</v>
      </c>
      <c r="E250" s="51" t="s">
        <v>405</v>
      </c>
      <c r="F250" s="51"/>
      <c r="G250" s="52" t="s">
        <v>21</v>
      </c>
      <c r="H250" s="51">
        <v>3</v>
      </c>
      <c r="I250" s="51" t="s">
        <v>18</v>
      </c>
      <c r="J250" s="51" t="s">
        <v>103</v>
      </c>
      <c r="K250" s="51" t="s">
        <v>406</v>
      </c>
      <c r="L250" s="51" t="s">
        <v>406</v>
      </c>
      <c r="M250" s="51" t="s">
        <v>406</v>
      </c>
      <c r="N250" s="51" t="s">
        <v>406</v>
      </c>
      <c r="O250" s="51">
        <v>0</v>
      </c>
      <c r="P250" s="51">
        <v>0</v>
      </c>
      <c r="Q250" s="51"/>
    </row>
    <row r="251" spans="2:17" hidden="1" x14ac:dyDescent="0.25">
      <c r="B251" s="20" t="s">
        <v>60</v>
      </c>
      <c r="C251" s="51" t="s">
        <v>61</v>
      </c>
      <c r="D251" s="51" t="s">
        <v>15</v>
      </c>
      <c r="E251" s="51" t="s">
        <v>405</v>
      </c>
      <c r="F251" s="51"/>
      <c r="G251" s="52" t="s">
        <v>21</v>
      </c>
      <c r="H251" s="51">
        <v>3</v>
      </c>
      <c r="I251" s="52" t="s">
        <v>18</v>
      </c>
      <c r="J251" s="52" t="s">
        <v>104</v>
      </c>
      <c r="K251" s="51">
        <v>0</v>
      </c>
      <c r="L251" s="51">
        <v>0</v>
      </c>
      <c r="M251" s="51">
        <v>0</v>
      </c>
      <c r="N251" s="51">
        <v>0</v>
      </c>
      <c r="O251" s="51">
        <v>0</v>
      </c>
      <c r="P251" s="51">
        <v>0</v>
      </c>
      <c r="Q251" s="51"/>
    </row>
    <row r="252" spans="2:17" hidden="1" x14ac:dyDescent="0.25">
      <c r="B252" s="20" t="s">
        <v>60</v>
      </c>
      <c r="C252" s="51" t="s">
        <v>61</v>
      </c>
      <c r="D252" s="51" t="s">
        <v>15</v>
      </c>
      <c r="E252" s="51" t="s">
        <v>405</v>
      </c>
      <c r="F252" s="51"/>
      <c r="G252" s="52" t="s">
        <v>22</v>
      </c>
      <c r="H252" s="51">
        <v>4</v>
      </c>
      <c r="I252" s="51" t="s">
        <v>18</v>
      </c>
      <c r="J252" s="51" t="s">
        <v>105</v>
      </c>
      <c r="K252" s="51" t="s">
        <v>406</v>
      </c>
      <c r="L252" s="51" t="s">
        <v>406</v>
      </c>
      <c r="M252" s="51" t="s">
        <v>406</v>
      </c>
      <c r="N252" s="51" t="s">
        <v>406</v>
      </c>
      <c r="O252" s="51">
        <v>0</v>
      </c>
      <c r="P252" s="51">
        <v>0</v>
      </c>
      <c r="Q252" s="51"/>
    </row>
    <row r="253" spans="2:17" hidden="1" x14ac:dyDescent="0.25">
      <c r="B253" s="20" t="s">
        <v>60</v>
      </c>
      <c r="C253" s="51" t="s">
        <v>61</v>
      </c>
      <c r="D253" s="51" t="s">
        <v>15</v>
      </c>
      <c r="E253" s="51" t="s">
        <v>405</v>
      </c>
      <c r="F253" s="51"/>
      <c r="G253" s="52" t="s">
        <v>22</v>
      </c>
      <c r="H253" s="51">
        <v>4</v>
      </c>
      <c r="I253" s="51" t="s">
        <v>18</v>
      </c>
      <c r="J253" s="51" t="s">
        <v>103</v>
      </c>
      <c r="K253" s="51" t="s">
        <v>406</v>
      </c>
      <c r="L253" s="51" t="s">
        <v>406</v>
      </c>
      <c r="M253" s="51" t="s">
        <v>406</v>
      </c>
      <c r="N253" s="51" t="s">
        <v>406</v>
      </c>
      <c r="O253" s="51">
        <v>0</v>
      </c>
      <c r="P253" s="51">
        <v>0</v>
      </c>
      <c r="Q253" s="51"/>
    </row>
    <row r="254" spans="2:17" hidden="1" x14ac:dyDescent="0.25">
      <c r="B254" s="20" t="s">
        <v>60</v>
      </c>
      <c r="C254" s="51" t="s">
        <v>61</v>
      </c>
      <c r="D254" s="51" t="s">
        <v>15</v>
      </c>
      <c r="E254" s="51" t="s">
        <v>405</v>
      </c>
      <c r="F254" s="51"/>
      <c r="G254" s="52" t="s">
        <v>22</v>
      </c>
      <c r="H254" s="51">
        <v>4</v>
      </c>
      <c r="I254" s="52" t="s">
        <v>18</v>
      </c>
      <c r="J254" s="52" t="s">
        <v>104</v>
      </c>
      <c r="K254" s="51">
        <v>0</v>
      </c>
      <c r="L254" s="51">
        <v>0</v>
      </c>
      <c r="M254" s="51">
        <v>0</v>
      </c>
      <c r="N254" s="51">
        <v>0</v>
      </c>
      <c r="O254" s="51">
        <v>0</v>
      </c>
      <c r="P254" s="51">
        <v>0</v>
      </c>
      <c r="Q254" s="51"/>
    </row>
    <row r="255" spans="2:17" hidden="1" x14ac:dyDescent="0.25">
      <c r="B255" s="20" t="s">
        <v>60</v>
      </c>
      <c r="C255" s="51" t="s">
        <v>61</v>
      </c>
      <c r="D255" s="51" t="s">
        <v>15</v>
      </c>
      <c r="E255" s="51" t="s">
        <v>405</v>
      </c>
      <c r="F255" s="51"/>
      <c r="G255" s="52" t="s">
        <v>23</v>
      </c>
      <c r="H255" s="51">
        <v>5</v>
      </c>
      <c r="I255" s="51" t="s">
        <v>18</v>
      </c>
      <c r="J255" s="51" t="s">
        <v>105</v>
      </c>
      <c r="K255" s="51" t="s">
        <v>406</v>
      </c>
      <c r="L255" s="51" t="s">
        <v>406</v>
      </c>
      <c r="M255" s="51" t="s">
        <v>406</v>
      </c>
      <c r="N255" s="51" t="s">
        <v>406</v>
      </c>
      <c r="O255" s="51">
        <v>0</v>
      </c>
      <c r="P255" s="51">
        <v>0</v>
      </c>
      <c r="Q255" s="51"/>
    </row>
    <row r="256" spans="2:17" hidden="1" x14ac:dyDescent="0.25">
      <c r="B256" s="20" t="s">
        <v>60</v>
      </c>
      <c r="C256" s="51" t="s">
        <v>61</v>
      </c>
      <c r="D256" s="51" t="s">
        <v>15</v>
      </c>
      <c r="E256" s="51" t="s">
        <v>405</v>
      </c>
      <c r="F256" s="51"/>
      <c r="G256" s="52" t="s">
        <v>23</v>
      </c>
      <c r="H256" s="51">
        <v>5</v>
      </c>
      <c r="I256" s="51" t="s">
        <v>18</v>
      </c>
      <c r="J256" s="51" t="s">
        <v>103</v>
      </c>
      <c r="K256" s="51" t="s">
        <v>406</v>
      </c>
      <c r="L256" s="51" t="s">
        <v>406</v>
      </c>
      <c r="M256" s="51" t="s">
        <v>406</v>
      </c>
      <c r="N256" s="51" t="s">
        <v>406</v>
      </c>
      <c r="O256" s="51">
        <v>0</v>
      </c>
      <c r="P256" s="51">
        <v>0</v>
      </c>
      <c r="Q256" s="51"/>
    </row>
    <row r="257" spans="2:17" hidden="1" x14ac:dyDescent="0.25">
      <c r="B257" s="20" t="s">
        <v>60</v>
      </c>
      <c r="C257" s="51" t="s">
        <v>61</v>
      </c>
      <c r="D257" s="51" t="s">
        <v>15</v>
      </c>
      <c r="E257" s="51" t="s">
        <v>405</v>
      </c>
      <c r="F257" s="51"/>
      <c r="G257" s="52" t="s">
        <v>23</v>
      </c>
      <c r="H257" s="51">
        <v>5</v>
      </c>
      <c r="I257" s="52" t="s">
        <v>18</v>
      </c>
      <c r="J257" s="52" t="s">
        <v>104</v>
      </c>
      <c r="K257" s="51">
        <v>0</v>
      </c>
      <c r="L257" s="51">
        <v>0</v>
      </c>
      <c r="M257" s="51">
        <v>0</v>
      </c>
      <c r="N257" s="51">
        <v>0</v>
      </c>
      <c r="O257" s="51">
        <v>0</v>
      </c>
      <c r="P257" s="51">
        <v>0</v>
      </c>
      <c r="Q257" s="51"/>
    </row>
    <row r="258" spans="2:17" hidden="1" x14ac:dyDescent="0.25">
      <c r="B258" s="51" t="s">
        <v>48</v>
      </c>
      <c r="C258" s="51" t="s">
        <v>49</v>
      </c>
      <c r="D258" s="51" t="s">
        <v>38</v>
      </c>
      <c r="E258" s="51" t="s">
        <v>405</v>
      </c>
      <c r="F258" s="51"/>
      <c r="G258" s="52" t="s">
        <v>17</v>
      </c>
      <c r="H258" s="51">
        <v>1</v>
      </c>
      <c r="I258" s="51" t="s">
        <v>158</v>
      </c>
      <c r="J258" s="51" t="s">
        <v>159</v>
      </c>
      <c r="K258" s="51" t="s">
        <v>406</v>
      </c>
      <c r="L258" s="51" t="s">
        <v>406</v>
      </c>
      <c r="M258" s="51" t="s">
        <v>406</v>
      </c>
      <c r="N258" s="51" t="s">
        <v>406</v>
      </c>
      <c r="O258" s="51">
        <v>0</v>
      </c>
      <c r="P258" s="51">
        <v>0</v>
      </c>
      <c r="Q258" s="51"/>
    </row>
    <row r="259" spans="2:17" hidden="1" x14ac:dyDescent="0.25">
      <c r="B259" s="51" t="s">
        <v>48</v>
      </c>
      <c r="C259" s="51" t="s">
        <v>49</v>
      </c>
      <c r="D259" s="51" t="s">
        <v>38</v>
      </c>
      <c r="E259" s="51" t="s">
        <v>405</v>
      </c>
      <c r="F259" s="51"/>
      <c r="G259" s="52" t="s">
        <v>17</v>
      </c>
      <c r="H259" s="51">
        <v>1</v>
      </c>
      <c r="I259" s="51" t="s">
        <v>158</v>
      </c>
      <c r="J259" s="51" t="s">
        <v>103</v>
      </c>
      <c r="K259" s="51" t="s">
        <v>406</v>
      </c>
      <c r="L259" s="51" t="s">
        <v>406</v>
      </c>
      <c r="M259" s="51" t="s">
        <v>406</v>
      </c>
      <c r="N259" s="51" t="s">
        <v>406</v>
      </c>
      <c r="O259" s="51">
        <v>0</v>
      </c>
      <c r="P259" s="51">
        <v>0</v>
      </c>
      <c r="Q259" s="51"/>
    </row>
    <row r="260" spans="2:17" hidden="1" x14ac:dyDescent="0.25">
      <c r="B260" s="51" t="s">
        <v>48</v>
      </c>
      <c r="C260" s="51" t="s">
        <v>49</v>
      </c>
      <c r="D260" s="51" t="s">
        <v>38</v>
      </c>
      <c r="E260" s="51" t="s">
        <v>405</v>
      </c>
      <c r="F260" s="51"/>
      <c r="G260" s="52" t="s">
        <v>17</v>
      </c>
      <c r="H260" s="51">
        <v>1</v>
      </c>
      <c r="I260" s="51" t="s">
        <v>158</v>
      </c>
      <c r="J260" s="51" t="s">
        <v>104</v>
      </c>
      <c r="K260" s="51" t="s">
        <v>406</v>
      </c>
      <c r="L260" s="51" t="s">
        <v>406</v>
      </c>
      <c r="M260" s="51" t="s">
        <v>406</v>
      </c>
      <c r="N260" s="51" t="s">
        <v>406</v>
      </c>
      <c r="O260" s="51">
        <v>0</v>
      </c>
      <c r="P260" s="51">
        <v>0</v>
      </c>
      <c r="Q260" s="51"/>
    </row>
    <row r="261" spans="2:17" hidden="1" x14ac:dyDescent="0.25">
      <c r="B261" s="51" t="s">
        <v>48</v>
      </c>
      <c r="C261" s="51" t="s">
        <v>49</v>
      </c>
      <c r="D261" s="51" t="s">
        <v>38</v>
      </c>
      <c r="E261" s="51" t="s">
        <v>405</v>
      </c>
      <c r="F261" s="51"/>
      <c r="G261" s="52" t="s">
        <v>17</v>
      </c>
      <c r="H261" s="51">
        <v>1</v>
      </c>
      <c r="I261" s="51" t="s">
        <v>18</v>
      </c>
      <c r="J261" s="51" t="s">
        <v>105</v>
      </c>
      <c r="K261" s="51" t="s">
        <v>406</v>
      </c>
      <c r="L261" s="51" t="s">
        <v>406</v>
      </c>
      <c r="M261" s="51" t="s">
        <v>406</v>
      </c>
      <c r="N261" s="51" t="s">
        <v>406</v>
      </c>
      <c r="O261" s="51">
        <v>0</v>
      </c>
      <c r="P261" s="51">
        <v>0</v>
      </c>
      <c r="Q261" s="51"/>
    </row>
    <row r="262" spans="2:17" hidden="1" x14ac:dyDescent="0.25">
      <c r="B262" s="51" t="s">
        <v>48</v>
      </c>
      <c r="C262" s="51" t="s">
        <v>49</v>
      </c>
      <c r="D262" s="51" t="s">
        <v>38</v>
      </c>
      <c r="E262" s="51" t="s">
        <v>405</v>
      </c>
      <c r="F262" s="51"/>
      <c r="G262" s="52" t="s">
        <v>17</v>
      </c>
      <c r="H262" s="51">
        <v>1</v>
      </c>
      <c r="I262" s="51" t="s">
        <v>18</v>
      </c>
      <c r="J262" s="51" t="s">
        <v>103</v>
      </c>
      <c r="K262" s="51" t="s">
        <v>406</v>
      </c>
      <c r="L262" s="51" t="s">
        <v>406</v>
      </c>
      <c r="M262" s="51" t="s">
        <v>406</v>
      </c>
      <c r="N262" s="51" t="s">
        <v>406</v>
      </c>
      <c r="O262" s="51">
        <v>0</v>
      </c>
      <c r="P262" s="51">
        <v>0</v>
      </c>
      <c r="Q262" s="51"/>
    </row>
    <row r="263" spans="2:17" hidden="1" x14ac:dyDescent="0.25">
      <c r="B263" s="51" t="s">
        <v>48</v>
      </c>
      <c r="C263" s="51" t="s">
        <v>49</v>
      </c>
      <c r="D263" s="51" t="s">
        <v>38</v>
      </c>
      <c r="E263" s="51" t="s">
        <v>405</v>
      </c>
      <c r="F263" s="51"/>
      <c r="G263" s="52" t="s">
        <v>17</v>
      </c>
      <c r="H263" s="51">
        <v>1</v>
      </c>
      <c r="I263" s="52" t="s">
        <v>18</v>
      </c>
      <c r="J263" s="52" t="s">
        <v>104</v>
      </c>
      <c r="K263" s="51">
        <v>0</v>
      </c>
      <c r="L263" s="51">
        <v>2</v>
      </c>
      <c r="M263" s="51">
        <v>124</v>
      </c>
      <c r="N263" s="51">
        <v>0</v>
      </c>
      <c r="O263" s="51">
        <v>0</v>
      </c>
      <c r="P263" s="51">
        <v>0</v>
      </c>
      <c r="Q263" s="51"/>
    </row>
    <row r="264" spans="2:17" hidden="1" x14ac:dyDescent="0.25">
      <c r="B264" s="51" t="s">
        <v>48</v>
      </c>
      <c r="C264" s="51" t="s">
        <v>49</v>
      </c>
      <c r="D264" s="51" t="s">
        <v>38</v>
      </c>
      <c r="E264" s="51" t="s">
        <v>405</v>
      </c>
      <c r="F264" s="51"/>
      <c r="G264" s="52" t="s">
        <v>20</v>
      </c>
      <c r="H264" s="51">
        <v>2</v>
      </c>
      <c r="I264" s="51" t="s">
        <v>18</v>
      </c>
      <c r="J264" s="51" t="s">
        <v>105</v>
      </c>
      <c r="K264" s="51" t="s">
        <v>406</v>
      </c>
      <c r="L264" s="51" t="s">
        <v>406</v>
      </c>
      <c r="M264" s="51" t="s">
        <v>406</v>
      </c>
      <c r="N264" s="51" t="s">
        <v>406</v>
      </c>
      <c r="O264" s="51">
        <v>0</v>
      </c>
      <c r="P264" s="51">
        <v>0</v>
      </c>
      <c r="Q264" s="51"/>
    </row>
    <row r="265" spans="2:17" hidden="1" x14ac:dyDescent="0.25">
      <c r="B265" s="51" t="s">
        <v>48</v>
      </c>
      <c r="C265" s="51" t="s">
        <v>49</v>
      </c>
      <c r="D265" s="51" t="s">
        <v>38</v>
      </c>
      <c r="E265" s="51" t="s">
        <v>405</v>
      </c>
      <c r="F265" s="51"/>
      <c r="G265" s="52" t="s">
        <v>20</v>
      </c>
      <c r="H265" s="51">
        <v>2</v>
      </c>
      <c r="I265" s="51" t="s">
        <v>18</v>
      </c>
      <c r="J265" s="51" t="s">
        <v>103</v>
      </c>
      <c r="K265" s="51" t="s">
        <v>406</v>
      </c>
      <c r="L265" s="51" t="s">
        <v>406</v>
      </c>
      <c r="M265" s="51" t="s">
        <v>406</v>
      </c>
      <c r="N265" s="51" t="s">
        <v>406</v>
      </c>
      <c r="O265" s="51">
        <v>0</v>
      </c>
      <c r="P265" s="51">
        <v>0</v>
      </c>
      <c r="Q265" s="51"/>
    </row>
    <row r="266" spans="2:17" hidden="1" x14ac:dyDescent="0.25">
      <c r="B266" s="51" t="s">
        <v>48</v>
      </c>
      <c r="C266" s="51" t="s">
        <v>49</v>
      </c>
      <c r="D266" s="51" t="s">
        <v>38</v>
      </c>
      <c r="E266" s="51" t="s">
        <v>405</v>
      </c>
      <c r="F266" s="51"/>
      <c r="G266" s="52" t="s">
        <v>20</v>
      </c>
      <c r="H266" s="51">
        <v>2</v>
      </c>
      <c r="I266" s="52" t="s">
        <v>18</v>
      </c>
      <c r="J266" s="52" t="s">
        <v>104</v>
      </c>
      <c r="K266" s="51">
        <v>0</v>
      </c>
      <c r="L266" s="51">
        <v>2</v>
      </c>
      <c r="M266" s="51">
        <v>124</v>
      </c>
      <c r="N266" s="51">
        <v>0</v>
      </c>
      <c r="O266" s="51">
        <v>0</v>
      </c>
      <c r="P266" s="51">
        <v>0</v>
      </c>
      <c r="Q266" s="51"/>
    </row>
    <row r="267" spans="2:17" hidden="1" x14ac:dyDescent="0.25">
      <c r="B267" s="51" t="s">
        <v>48</v>
      </c>
      <c r="C267" s="51" t="s">
        <v>49</v>
      </c>
      <c r="D267" s="51" t="s">
        <v>38</v>
      </c>
      <c r="E267" s="51" t="s">
        <v>405</v>
      </c>
      <c r="F267" s="51"/>
      <c r="G267" s="52" t="s">
        <v>21</v>
      </c>
      <c r="H267" s="51">
        <v>3</v>
      </c>
      <c r="I267" s="51" t="s">
        <v>18</v>
      </c>
      <c r="J267" s="51" t="s">
        <v>105</v>
      </c>
      <c r="K267" s="51" t="s">
        <v>406</v>
      </c>
      <c r="L267" s="51" t="s">
        <v>406</v>
      </c>
      <c r="M267" s="51" t="s">
        <v>406</v>
      </c>
      <c r="N267" s="51" t="s">
        <v>406</v>
      </c>
      <c r="O267" s="51">
        <v>0</v>
      </c>
      <c r="P267" s="51">
        <v>0</v>
      </c>
      <c r="Q267" s="51"/>
    </row>
    <row r="268" spans="2:17" hidden="1" x14ac:dyDescent="0.25">
      <c r="B268" s="51" t="s">
        <v>48</v>
      </c>
      <c r="C268" s="51" t="s">
        <v>49</v>
      </c>
      <c r="D268" s="51" t="s">
        <v>38</v>
      </c>
      <c r="E268" s="51" t="s">
        <v>405</v>
      </c>
      <c r="F268" s="51"/>
      <c r="G268" s="52" t="s">
        <v>21</v>
      </c>
      <c r="H268" s="51">
        <v>3</v>
      </c>
      <c r="I268" s="51" t="s">
        <v>18</v>
      </c>
      <c r="J268" s="51" t="s">
        <v>103</v>
      </c>
      <c r="K268" s="51" t="s">
        <v>406</v>
      </c>
      <c r="L268" s="51" t="s">
        <v>406</v>
      </c>
      <c r="M268" s="51" t="s">
        <v>406</v>
      </c>
      <c r="N268" s="51" t="s">
        <v>406</v>
      </c>
      <c r="O268" s="51">
        <v>0</v>
      </c>
      <c r="P268" s="51">
        <v>0</v>
      </c>
      <c r="Q268" s="51"/>
    </row>
    <row r="269" spans="2:17" hidden="1" x14ac:dyDescent="0.25">
      <c r="B269" s="51" t="s">
        <v>48</v>
      </c>
      <c r="C269" s="51" t="s">
        <v>49</v>
      </c>
      <c r="D269" s="51" t="s">
        <v>38</v>
      </c>
      <c r="E269" s="51" t="s">
        <v>405</v>
      </c>
      <c r="F269" s="51"/>
      <c r="G269" s="52" t="s">
        <v>21</v>
      </c>
      <c r="H269" s="51">
        <v>3</v>
      </c>
      <c r="I269" s="52" t="s">
        <v>18</v>
      </c>
      <c r="J269" s="52" t="s">
        <v>104</v>
      </c>
      <c r="K269" s="51">
        <v>0</v>
      </c>
      <c r="L269" s="51">
        <v>4</v>
      </c>
      <c r="M269" s="51">
        <v>124</v>
      </c>
      <c r="N269" s="51">
        <v>0</v>
      </c>
      <c r="O269" s="51">
        <v>0</v>
      </c>
      <c r="P269" s="51">
        <v>0</v>
      </c>
      <c r="Q269" s="51"/>
    </row>
    <row r="270" spans="2:17" hidden="1" x14ac:dyDescent="0.25">
      <c r="B270" s="51" t="s">
        <v>48</v>
      </c>
      <c r="C270" s="51" t="s">
        <v>49</v>
      </c>
      <c r="D270" s="51" t="s">
        <v>38</v>
      </c>
      <c r="E270" s="51" t="s">
        <v>405</v>
      </c>
      <c r="F270" s="51"/>
      <c r="G270" s="52" t="s">
        <v>22</v>
      </c>
      <c r="H270" s="51">
        <v>4</v>
      </c>
      <c r="I270" s="51" t="s">
        <v>18</v>
      </c>
      <c r="J270" s="51" t="s">
        <v>105</v>
      </c>
      <c r="K270" s="51" t="s">
        <v>406</v>
      </c>
      <c r="L270" s="51" t="s">
        <v>406</v>
      </c>
      <c r="M270" s="51" t="s">
        <v>406</v>
      </c>
      <c r="N270" s="51" t="s">
        <v>406</v>
      </c>
      <c r="O270" s="51">
        <v>0</v>
      </c>
      <c r="P270" s="51">
        <v>0</v>
      </c>
      <c r="Q270" s="51"/>
    </row>
    <row r="271" spans="2:17" hidden="1" x14ac:dyDescent="0.25">
      <c r="B271" s="51" t="s">
        <v>48</v>
      </c>
      <c r="C271" s="51" t="s">
        <v>49</v>
      </c>
      <c r="D271" s="51" t="s">
        <v>38</v>
      </c>
      <c r="E271" s="51" t="s">
        <v>405</v>
      </c>
      <c r="F271" s="51"/>
      <c r="G271" s="52" t="s">
        <v>22</v>
      </c>
      <c r="H271" s="51">
        <v>4</v>
      </c>
      <c r="I271" s="51" t="s">
        <v>18</v>
      </c>
      <c r="J271" s="51" t="s">
        <v>103</v>
      </c>
      <c r="K271" s="51" t="s">
        <v>406</v>
      </c>
      <c r="L271" s="51" t="s">
        <v>406</v>
      </c>
      <c r="M271" s="51" t="s">
        <v>406</v>
      </c>
      <c r="N271" s="51" t="s">
        <v>406</v>
      </c>
      <c r="O271" s="51">
        <v>0</v>
      </c>
      <c r="P271" s="51">
        <v>0</v>
      </c>
      <c r="Q271" s="51"/>
    </row>
    <row r="272" spans="2:17" hidden="1" x14ac:dyDescent="0.25">
      <c r="B272" s="51" t="s">
        <v>48</v>
      </c>
      <c r="C272" s="51" t="s">
        <v>49</v>
      </c>
      <c r="D272" s="51" t="s">
        <v>38</v>
      </c>
      <c r="E272" s="51" t="s">
        <v>405</v>
      </c>
      <c r="F272" s="51"/>
      <c r="G272" s="52" t="s">
        <v>22</v>
      </c>
      <c r="H272" s="51">
        <v>4</v>
      </c>
      <c r="I272" s="52" t="s">
        <v>18</v>
      </c>
      <c r="J272" s="52" t="s">
        <v>104</v>
      </c>
      <c r="K272" s="51">
        <v>0</v>
      </c>
      <c r="L272" s="51">
        <v>5</v>
      </c>
      <c r="M272" s="51">
        <v>124</v>
      </c>
      <c r="N272" s="51">
        <v>0</v>
      </c>
      <c r="O272" s="51">
        <v>0</v>
      </c>
      <c r="P272" s="51">
        <v>0</v>
      </c>
      <c r="Q272" s="51"/>
    </row>
    <row r="273" spans="2:17" hidden="1" x14ac:dyDescent="0.25">
      <c r="B273" s="51" t="s">
        <v>48</v>
      </c>
      <c r="C273" s="51" t="s">
        <v>49</v>
      </c>
      <c r="D273" s="51" t="s">
        <v>38</v>
      </c>
      <c r="E273" s="51" t="s">
        <v>405</v>
      </c>
      <c r="F273" s="51"/>
      <c r="G273" s="52" t="s">
        <v>23</v>
      </c>
      <c r="H273" s="51">
        <v>5</v>
      </c>
      <c r="I273" s="51" t="s">
        <v>18</v>
      </c>
      <c r="J273" s="51" t="s">
        <v>105</v>
      </c>
      <c r="K273" s="51" t="s">
        <v>406</v>
      </c>
      <c r="L273" s="51" t="s">
        <v>406</v>
      </c>
      <c r="M273" s="51" t="s">
        <v>406</v>
      </c>
      <c r="N273" s="51" t="s">
        <v>406</v>
      </c>
      <c r="O273" s="51">
        <v>0</v>
      </c>
      <c r="P273" s="51">
        <v>0</v>
      </c>
      <c r="Q273" s="51"/>
    </row>
    <row r="274" spans="2:17" hidden="1" x14ac:dyDescent="0.25">
      <c r="B274" s="51" t="s">
        <v>48</v>
      </c>
      <c r="C274" s="51" t="s">
        <v>49</v>
      </c>
      <c r="D274" s="51" t="s">
        <v>38</v>
      </c>
      <c r="E274" s="51" t="s">
        <v>405</v>
      </c>
      <c r="F274" s="51"/>
      <c r="G274" s="52" t="s">
        <v>23</v>
      </c>
      <c r="H274" s="51">
        <v>5</v>
      </c>
      <c r="I274" s="51" t="s">
        <v>18</v>
      </c>
      <c r="J274" s="51" t="s">
        <v>103</v>
      </c>
      <c r="K274" s="51" t="s">
        <v>406</v>
      </c>
      <c r="L274" s="51" t="s">
        <v>406</v>
      </c>
      <c r="M274" s="51" t="s">
        <v>406</v>
      </c>
      <c r="N274" s="51" t="s">
        <v>406</v>
      </c>
      <c r="O274" s="51">
        <v>0</v>
      </c>
      <c r="P274" s="51">
        <v>0</v>
      </c>
      <c r="Q274" s="51"/>
    </row>
    <row r="275" spans="2:17" hidden="1" x14ac:dyDescent="0.25">
      <c r="B275" s="51" t="s">
        <v>48</v>
      </c>
      <c r="C275" s="51" t="s">
        <v>49</v>
      </c>
      <c r="D275" s="51" t="s">
        <v>38</v>
      </c>
      <c r="E275" s="51" t="s">
        <v>405</v>
      </c>
      <c r="F275" s="51"/>
      <c r="G275" s="52" t="s">
        <v>23</v>
      </c>
      <c r="H275" s="51">
        <v>5</v>
      </c>
      <c r="I275" s="52" t="s">
        <v>18</v>
      </c>
      <c r="J275" s="52" t="s">
        <v>104</v>
      </c>
      <c r="K275" s="51">
        <v>0</v>
      </c>
      <c r="L275" s="51">
        <v>2</v>
      </c>
      <c r="M275" s="51">
        <v>124</v>
      </c>
      <c r="N275" s="51">
        <v>0</v>
      </c>
      <c r="O275" s="51">
        <v>0</v>
      </c>
      <c r="P275" s="51">
        <v>0</v>
      </c>
      <c r="Q275" s="51"/>
    </row>
    <row r="276" spans="2:17" hidden="1" x14ac:dyDescent="0.25">
      <c r="B276" s="51" t="s">
        <v>58</v>
      </c>
      <c r="C276" s="51" t="s">
        <v>59</v>
      </c>
      <c r="D276" s="51" t="s">
        <v>26</v>
      </c>
      <c r="E276" s="51" t="s">
        <v>405</v>
      </c>
      <c r="F276" s="51"/>
      <c r="G276" s="52" t="s">
        <v>17</v>
      </c>
      <c r="H276" s="51">
        <v>1</v>
      </c>
      <c r="I276" s="51" t="s">
        <v>158</v>
      </c>
      <c r="J276" s="51" t="s">
        <v>159</v>
      </c>
      <c r="K276" s="51" t="s">
        <v>406</v>
      </c>
      <c r="L276" s="51" t="s">
        <v>406</v>
      </c>
      <c r="M276" s="51" t="s">
        <v>406</v>
      </c>
      <c r="N276" s="51" t="s">
        <v>406</v>
      </c>
      <c r="O276" s="51">
        <v>1</v>
      </c>
      <c r="P276" s="52">
        <v>6001.53</v>
      </c>
      <c r="Q276" s="52"/>
    </row>
    <row r="277" spans="2:17" hidden="1" x14ac:dyDescent="0.25">
      <c r="B277" s="51" t="s">
        <v>58</v>
      </c>
      <c r="C277" s="51" t="s">
        <v>59</v>
      </c>
      <c r="D277" s="51" t="s">
        <v>26</v>
      </c>
      <c r="E277" s="51" t="s">
        <v>405</v>
      </c>
      <c r="F277" s="51"/>
      <c r="G277" s="52" t="s">
        <v>17</v>
      </c>
      <c r="H277" s="51">
        <v>1</v>
      </c>
      <c r="I277" s="51" t="s">
        <v>158</v>
      </c>
      <c r="J277" s="51" t="s">
        <v>103</v>
      </c>
      <c r="K277" s="51" t="s">
        <v>406</v>
      </c>
      <c r="L277" s="51" t="s">
        <v>406</v>
      </c>
      <c r="M277" s="51" t="s">
        <v>406</v>
      </c>
      <c r="N277" s="51" t="s">
        <v>406</v>
      </c>
      <c r="O277" s="51">
        <v>1</v>
      </c>
      <c r="P277" s="52">
        <v>6001.53</v>
      </c>
      <c r="Q277" s="52"/>
    </row>
    <row r="278" spans="2:17" hidden="1" x14ac:dyDescent="0.25">
      <c r="B278" s="51" t="s">
        <v>58</v>
      </c>
      <c r="C278" s="51" t="s">
        <v>59</v>
      </c>
      <c r="D278" s="51" t="s">
        <v>26</v>
      </c>
      <c r="E278" s="51" t="s">
        <v>405</v>
      </c>
      <c r="F278" s="51"/>
      <c r="G278" s="52" t="s">
        <v>17</v>
      </c>
      <c r="H278" s="51">
        <v>1</v>
      </c>
      <c r="I278" s="51" t="s">
        <v>158</v>
      </c>
      <c r="J278" s="51" t="s">
        <v>104</v>
      </c>
      <c r="K278" s="51" t="s">
        <v>406</v>
      </c>
      <c r="L278" s="51" t="s">
        <v>406</v>
      </c>
      <c r="M278" s="51" t="s">
        <v>406</v>
      </c>
      <c r="N278" s="51" t="s">
        <v>406</v>
      </c>
      <c r="O278" s="51">
        <v>0</v>
      </c>
      <c r="P278" s="51">
        <v>0</v>
      </c>
      <c r="Q278" s="51"/>
    </row>
    <row r="279" spans="2:17" hidden="1" x14ac:dyDescent="0.25">
      <c r="B279" s="51" t="s">
        <v>58</v>
      </c>
      <c r="C279" s="51" t="s">
        <v>59</v>
      </c>
      <c r="D279" s="51" t="s">
        <v>26</v>
      </c>
      <c r="E279" s="51" t="s">
        <v>405</v>
      </c>
      <c r="F279" s="51"/>
      <c r="G279" s="52" t="s">
        <v>17</v>
      </c>
      <c r="H279" s="51">
        <v>1</v>
      </c>
      <c r="I279" s="51" t="s">
        <v>18</v>
      </c>
      <c r="J279" s="51" t="s">
        <v>105</v>
      </c>
      <c r="K279" s="51" t="s">
        <v>406</v>
      </c>
      <c r="L279" s="51" t="s">
        <v>406</v>
      </c>
      <c r="M279" s="51" t="s">
        <v>406</v>
      </c>
      <c r="N279" s="51" t="s">
        <v>406</v>
      </c>
      <c r="O279" s="51">
        <v>0</v>
      </c>
      <c r="P279" s="51">
        <v>0</v>
      </c>
      <c r="Q279" s="51"/>
    </row>
    <row r="280" spans="2:17" hidden="1" x14ac:dyDescent="0.25">
      <c r="B280" s="51" t="s">
        <v>58</v>
      </c>
      <c r="C280" s="51" t="s">
        <v>59</v>
      </c>
      <c r="D280" s="51" t="s">
        <v>26</v>
      </c>
      <c r="E280" s="51" t="s">
        <v>405</v>
      </c>
      <c r="F280" s="51"/>
      <c r="G280" s="52" t="s">
        <v>17</v>
      </c>
      <c r="H280" s="51">
        <v>1</v>
      </c>
      <c r="I280" s="51" t="s">
        <v>18</v>
      </c>
      <c r="J280" s="51" t="s">
        <v>103</v>
      </c>
      <c r="K280" s="51" t="s">
        <v>406</v>
      </c>
      <c r="L280" s="51" t="s">
        <v>406</v>
      </c>
      <c r="M280" s="51" t="s">
        <v>406</v>
      </c>
      <c r="N280" s="51" t="s">
        <v>406</v>
      </c>
      <c r="O280" s="51">
        <v>0</v>
      </c>
      <c r="P280" s="51">
        <v>0</v>
      </c>
      <c r="Q280" s="51"/>
    </row>
    <row r="281" spans="2:17" hidden="1" x14ac:dyDescent="0.25">
      <c r="B281" s="51" t="s">
        <v>58</v>
      </c>
      <c r="C281" s="51" t="s">
        <v>59</v>
      </c>
      <c r="D281" s="51" t="s">
        <v>26</v>
      </c>
      <c r="E281" s="51" t="s">
        <v>405</v>
      </c>
      <c r="F281" s="51"/>
      <c r="G281" s="52" t="s">
        <v>17</v>
      </c>
      <c r="H281" s="51">
        <v>1</v>
      </c>
      <c r="I281" s="52" t="s">
        <v>18</v>
      </c>
      <c r="J281" s="52" t="s">
        <v>104</v>
      </c>
      <c r="K281" s="51">
        <v>0</v>
      </c>
      <c r="L281" s="51">
        <v>0</v>
      </c>
      <c r="M281" s="51">
        <v>13</v>
      </c>
      <c r="N281" s="51">
        <v>0</v>
      </c>
      <c r="O281" s="51">
        <v>0</v>
      </c>
      <c r="P281" s="51">
        <v>0</v>
      </c>
      <c r="Q281" s="51"/>
    </row>
    <row r="282" spans="2:17" hidden="1" x14ac:dyDescent="0.25">
      <c r="B282" s="51" t="s">
        <v>58</v>
      </c>
      <c r="C282" s="51" t="s">
        <v>59</v>
      </c>
      <c r="D282" s="51" t="s">
        <v>26</v>
      </c>
      <c r="E282" s="51" t="s">
        <v>405</v>
      </c>
      <c r="F282" s="51"/>
      <c r="G282" s="52" t="s">
        <v>20</v>
      </c>
      <c r="H282" s="51">
        <v>2</v>
      </c>
      <c r="I282" s="51" t="s">
        <v>158</v>
      </c>
      <c r="J282" s="51" t="s">
        <v>103</v>
      </c>
      <c r="K282" s="51" t="s">
        <v>406</v>
      </c>
      <c r="L282" s="51" t="s">
        <v>406</v>
      </c>
      <c r="M282" s="51" t="s">
        <v>406</v>
      </c>
      <c r="N282" s="51" t="s">
        <v>406</v>
      </c>
      <c r="O282" s="51">
        <v>1</v>
      </c>
      <c r="P282" s="52">
        <v>6001.53</v>
      </c>
      <c r="Q282" s="52"/>
    </row>
    <row r="283" spans="2:17" hidden="1" x14ac:dyDescent="0.25">
      <c r="B283" s="51" t="s">
        <v>58</v>
      </c>
      <c r="C283" s="51" t="s">
        <v>59</v>
      </c>
      <c r="D283" s="51" t="s">
        <v>26</v>
      </c>
      <c r="E283" s="51" t="s">
        <v>405</v>
      </c>
      <c r="F283" s="51"/>
      <c r="G283" s="52" t="s">
        <v>20</v>
      </c>
      <c r="H283" s="51">
        <v>2</v>
      </c>
      <c r="I283" s="51" t="s">
        <v>158</v>
      </c>
      <c r="J283" s="51" t="s">
        <v>104</v>
      </c>
      <c r="K283" s="51" t="s">
        <v>406</v>
      </c>
      <c r="L283" s="51" t="s">
        <v>406</v>
      </c>
      <c r="M283" s="51" t="s">
        <v>406</v>
      </c>
      <c r="N283" s="51" t="s">
        <v>406</v>
      </c>
      <c r="O283" s="51">
        <v>0</v>
      </c>
      <c r="P283" s="51">
        <v>0</v>
      </c>
      <c r="Q283" s="51"/>
    </row>
    <row r="284" spans="2:17" hidden="1" x14ac:dyDescent="0.25">
      <c r="B284" s="51" t="s">
        <v>58</v>
      </c>
      <c r="C284" s="51" t="s">
        <v>59</v>
      </c>
      <c r="D284" s="51" t="s">
        <v>26</v>
      </c>
      <c r="E284" s="51" t="s">
        <v>405</v>
      </c>
      <c r="F284" s="51"/>
      <c r="G284" s="52" t="s">
        <v>20</v>
      </c>
      <c r="H284" s="51">
        <v>2</v>
      </c>
      <c r="I284" s="51" t="s">
        <v>18</v>
      </c>
      <c r="J284" s="51" t="s">
        <v>105</v>
      </c>
      <c r="K284" s="51" t="s">
        <v>406</v>
      </c>
      <c r="L284" s="51" t="s">
        <v>406</v>
      </c>
      <c r="M284" s="51" t="s">
        <v>406</v>
      </c>
      <c r="N284" s="51" t="s">
        <v>406</v>
      </c>
      <c r="O284" s="51">
        <v>0</v>
      </c>
      <c r="P284" s="51">
        <v>0</v>
      </c>
      <c r="Q284" s="51"/>
    </row>
    <row r="285" spans="2:17" hidden="1" x14ac:dyDescent="0.25">
      <c r="B285" s="51" t="s">
        <v>58</v>
      </c>
      <c r="C285" s="51" t="s">
        <v>59</v>
      </c>
      <c r="D285" s="51" t="s">
        <v>26</v>
      </c>
      <c r="E285" s="51" t="s">
        <v>405</v>
      </c>
      <c r="F285" s="51"/>
      <c r="G285" s="52" t="s">
        <v>20</v>
      </c>
      <c r="H285" s="51">
        <v>2</v>
      </c>
      <c r="I285" s="51" t="s">
        <v>18</v>
      </c>
      <c r="J285" s="51" t="s">
        <v>103</v>
      </c>
      <c r="K285" s="51" t="s">
        <v>406</v>
      </c>
      <c r="L285" s="51" t="s">
        <v>406</v>
      </c>
      <c r="M285" s="51" t="s">
        <v>406</v>
      </c>
      <c r="N285" s="51" t="s">
        <v>406</v>
      </c>
      <c r="O285" s="51">
        <v>0</v>
      </c>
      <c r="P285" s="51">
        <v>0</v>
      </c>
      <c r="Q285" s="51"/>
    </row>
    <row r="286" spans="2:17" hidden="1" x14ac:dyDescent="0.25">
      <c r="B286" s="51" t="s">
        <v>58</v>
      </c>
      <c r="C286" s="51" t="s">
        <v>59</v>
      </c>
      <c r="D286" s="51" t="s">
        <v>26</v>
      </c>
      <c r="E286" s="51" t="s">
        <v>405</v>
      </c>
      <c r="F286" s="51"/>
      <c r="G286" s="52" t="s">
        <v>20</v>
      </c>
      <c r="H286" s="51">
        <v>2</v>
      </c>
      <c r="I286" s="52" t="s">
        <v>18</v>
      </c>
      <c r="J286" s="52" t="s">
        <v>104</v>
      </c>
      <c r="K286" s="51">
        <v>0</v>
      </c>
      <c r="L286" s="51">
        <v>0</v>
      </c>
      <c r="M286" s="51">
        <v>12</v>
      </c>
      <c r="N286" s="51">
        <v>0</v>
      </c>
      <c r="O286" s="51">
        <v>0</v>
      </c>
      <c r="P286" s="51">
        <v>0</v>
      </c>
      <c r="Q286" s="51"/>
    </row>
    <row r="287" spans="2:17" hidden="1" x14ac:dyDescent="0.25">
      <c r="B287" s="51" t="s">
        <v>58</v>
      </c>
      <c r="C287" s="51" t="s">
        <v>59</v>
      </c>
      <c r="D287" s="51" t="s">
        <v>26</v>
      </c>
      <c r="E287" s="51" t="s">
        <v>405</v>
      </c>
      <c r="F287" s="51"/>
      <c r="G287" s="52" t="s">
        <v>21</v>
      </c>
      <c r="H287" s="51">
        <v>3</v>
      </c>
      <c r="I287" s="51" t="s">
        <v>158</v>
      </c>
      <c r="J287" s="51" t="s">
        <v>103</v>
      </c>
      <c r="K287" s="51" t="s">
        <v>406</v>
      </c>
      <c r="L287" s="51" t="s">
        <v>406</v>
      </c>
      <c r="M287" s="51" t="s">
        <v>406</v>
      </c>
      <c r="N287" s="51" t="s">
        <v>406</v>
      </c>
      <c r="O287" s="51">
        <v>1</v>
      </c>
      <c r="P287" s="52">
        <v>6001.53</v>
      </c>
      <c r="Q287" s="52"/>
    </row>
    <row r="288" spans="2:17" hidden="1" x14ac:dyDescent="0.25">
      <c r="B288" s="51" t="s">
        <v>58</v>
      </c>
      <c r="C288" s="51" t="s">
        <v>59</v>
      </c>
      <c r="D288" s="51" t="s">
        <v>26</v>
      </c>
      <c r="E288" s="51" t="s">
        <v>405</v>
      </c>
      <c r="F288" s="51"/>
      <c r="G288" s="52" t="s">
        <v>21</v>
      </c>
      <c r="H288" s="51">
        <v>3</v>
      </c>
      <c r="I288" s="51" t="s">
        <v>158</v>
      </c>
      <c r="J288" s="51" t="s">
        <v>104</v>
      </c>
      <c r="K288" s="51" t="s">
        <v>406</v>
      </c>
      <c r="L288" s="51" t="s">
        <v>406</v>
      </c>
      <c r="M288" s="51" t="s">
        <v>406</v>
      </c>
      <c r="N288" s="51" t="s">
        <v>406</v>
      </c>
      <c r="O288" s="51">
        <v>0</v>
      </c>
      <c r="P288" s="51">
        <v>0</v>
      </c>
      <c r="Q288" s="51"/>
    </row>
    <row r="289" spans="2:17" hidden="1" x14ac:dyDescent="0.25">
      <c r="B289" s="51" t="s">
        <v>58</v>
      </c>
      <c r="C289" s="51" t="s">
        <v>59</v>
      </c>
      <c r="D289" s="51" t="s">
        <v>26</v>
      </c>
      <c r="E289" s="51" t="s">
        <v>405</v>
      </c>
      <c r="F289" s="51"/>
      <c r="G289" s="52" t="s">
        <v>21</v>
      </c>
      <c r="H289" s="51">
        <v>3</v>
      </c>
      <c r="I289" s="51" t="s">
        <v>18</v>
      </c>
      <c r="J289" s="51" t="s">
        <v>105</v>
      </c>
      <c r="K289" s="51" t="s">
        <v>406</v>
      </c>
      <c r="L289" s="51" t="s">
        <v>406</v>
      </c>
      <c r="M289" s="51" t="s">
        <v>406</v>
      </c>
      <c r="N289" s="51" t="s">
        <v>406</v>
      </c>
      <c r="O289" s="51">
        <v>0</v>
      </c>
      <c r="P289" s="51">
        <v>0</v>
      </c>
      <c r="Q289" s="51"/>
    </row>
    <row r="290" spans="2:17" hidden="1" x14ac:dyDescent="0.25">
      <c r="B290" s="51" t="s">
        <v>58</v>
      </c>
      <c r="C290" s="51" t="s">
        <v>59</v>
      </c>
      <c r="D290" s="51" t="s">
        <v>26</v>
      </c>
      <c r="E290" s="51" t="s">
        <v>405</v>
      </c>
      <c r="F290" s="51"/>
      <c r="G290" s="52" t="s">
        <v>21</v>
      </c>
      <c r="H290" s="51">
        <v>3</v>
      </c>
      <c r="I290" s="51" t="s">
        <v>18</v>
      </c>
      <c r="J290" s="51" t="s">
        <v>103</v>
      </c>
      <c r="K290" s="51" t="s">
        <v>406</v>
      </c>
      <c r="L290" s="51" t="s">
        <v>406</v>
      </c>
      <c r="M290" s="51" t="s">
        <v>406</v>
      </c>
      <c r="N290" s="51" t="s">
        <v>406</v>
      </c>
      <c r="O290" s="51">
        <v>0</v>
      </c>
      <c r="P290" s="51">
        <v>0</v>
      </c>
      <c r="Q290" s="51"/>
    </row>
    <row r="291" spans="2:17" hidden="1" x14ac:dyDescent="0.25">
      <c r="B291" s="51" t="s">
        <v>58</v>
      </c>
      <c r="C291" s="51" t="s">
        <v>59</v>
      </c>
      <c r="D291" s="51" t="s">
        <v>26</v>
      </c>
      <c r="E291" s="51" t="s">
        <v>405</v>
      </c>
      <c r="F291" s="51"/>
      <c r="G291" s="52" t="s">
        <v>21</v>
      </c>
      <c r="H291" s="51">
        <v>3</v>
      </c>
      <c r="I291" s="52" t="s">
        <v>18</v>
      </c>
      <c r="J291" s="52" t="s">
        <v>104</v>
      </c>
      <c r="K291" s="51">
        <v>0</v>
      </c>
      <c r="L291" s="51">
        <v>0</v>
      </c>
      <c r="M291" s="51">
        <v>12</v>
      </c>
      <c r="N291" s="51">
        <v>0</v>
      </c>
      <c r="O291" s="51">
        <v>0</v>
      </c>
      <c r="P291" s="51">
        <v>0</v>
      </c>
      <c r="Q291" s="51"/>
    </row>
    <row r="292" spans="2:17" hidden="1" x14ac:dyDescent="0.25">
      <c r="B292" s="51" t="s">
        <v>58</v>
      </c>
      <c r="C292" s="51" t="s">
        <v>59</v>
      </c>
      <c r="D292" s="51" t="s">
        <v>26</v>
      </c>
      <c r="E292" s="51" t="s">
        <v>405</v>
      </c>
      <c r="F292" s="51"/>
      <c r="G292" s="52" t="s">
        <v>22</v>
      </c>
      <c r="H292" s="51">
        <v>4</v>
      </c>
      <c r="I292" s="51" t="s">
        <v>158</v>
      </c>
      <c r="J292" s="51" t="s">
        <v>103</v>
      </c>
      <c r="K292" s="51" t="s">
        <v>406</v>
      </c>
      <c r="L292" s="51" t="s">
        <v>406</v>
      </c>
      <c r="M292" s="51" t="s">
        <v>406</v>
      </c>
      <c r="N292" s="51" t="s">
        <v>406</v>
      </c>
      <c r="O292" s="51">
        <v>1</v>
      </c>
      <c r="P292" s="52">
        <v>6001.53</v>
      </c>
      <c r="Q292" s="52"/>
    </row>
    <row r="293" spans="2:17" hidden="1" x14ac:dyDescent="0.25">
      <c r="B293" s="51" t="s">
        <v>58</v>
      </c>
      <c r="C293" s="51" t="s">
        <v>59</v>
      </c>
      <c r="D293" s="51" t="s">
        <v>26</v>
      </c>
      <c r="E293" s="51" t="s">
        <v>405</v>
      </c>
      <c r="F293" s="51"/>
      <c r="G293" s="52" t="s">
        <v>22</v>
      </c>
      <c r="H293" s="51">
        <v>4</v>
      </c>
      <c r="I293" s="51" t="s">
        <v>158</v>
      </c>
      <c r="J293" s="51" t="s">
        <v>104</v>
      </c>
      <c r="K293" s="51" t="s">
        <v>406</v>
      </c>
      <c r="L293" s="51" t="s">
        <v>406</v>
      </c>
      <c r="M293" s="51" t="s">
        <v>406</v>
      </c>
      <c r="N293" s="51" t="s">
        <v>406</v>
      </c>
      <c r="O293" s="51">
        <v>0</v>
      </c>
      <c r="P293" s="51">
        <v>0</v>
      </c>
      <c r="Q293" s="51"/>
    </row>
    <row r="294" spans="2:17" hidden="1" x14ac:dyDescent="0.25">
      <c r="B294" s="51" t="s">
        <v>58</v>
      </c>
      <c r="C294" s="51" t="s">
        <v>59</v>
      </c>
      <c r="D294" s="51" t="s">
        <v>26</v>
      </c>
      <c r="E294" s="51" t="s">
        <v>405</v>
      </c>
      <c r="F294" s="51"/>
      <c r="G294" s="52" t="s">
        <v>22</v>
      </c>
      <c r="H294" s="51">
        <v>4</v>
      </c>
      <c r="I294" s="51" t="s">
        <v>18</v>
      </c>
      <c r="J294" s="51" t="s">
        <v>105</v>
      </c>
      <c r="K294" s="51" t="s">
        <v>406</v>
      </c>
      <c r="L294" s="51" t="s">
        <v>406</v>
      </c>
      <c r="M294" s="51" t="s">
        <v>406</v>
      </c>
      <c r="N294" s="51" t="s">
        <v>406</v>
      </c>
      <c r="O294" s="51">
        <v>0</v>
      </c>
      <c r="P294" s="51">
        <v>0</v>
      </c>
      <c r="Q294" s="51"/>
    </row>
    <row r="295" spans="2:17" hidden="1" x14ac:dyDescent="0.25">
      <c r="B295" s="51" t="s">
        <v>58</v>
      </c>
      <c r="C295" s="51" t="s">
        <v>59</v>
      </c>
      <c r="D295" s="51" t="s">
        <v>26</v>
      </c>
      <c r="E295" s="51" t="s">
        <v>405</v>
      </c>
      <c r="F295" s="51"/>
      <c r="G295" s="52" t="s">
        <v>22</v>
      </c>
      <c r="H295" s="51">
        <v>4</v>
      </c>
      <c r="I295" s="51" t="s">
        <v>18</v>
      </c>
      <c r="J295" s="51" t="s">
        <v>103</v>
      </c>
      <c r="K295" s="51" t="s">
        <v>406</v>
      </c>
      <c r="L295" s="51" t="s">
        <v>406</v>
      </c>
      <c r="M295" s="51" t="s">
        <v>406</v>
      </c>
      <c r="N295" s="51" t="s">
        <v>406</v>
      </c>
      <c r="O295" s="51">
        <v>0</v>
      </c>
      <c r="P295" s="51">
        <v>0</v>
      </c>
      <c r="Q295" s="51"/>
    </row>
    <row r="296" spans="2:17" hidden="1" x14ac:dyDescent="0.25">
      <c r="B296" s="51" t="s">
        <v>58</v>
      </c>
      <c r="C296" s="51" t="s">
        <v>59</v>
      </c>
      <c r="D296" s="51" t="s">
        <v>26</v>
      </c>
      <c r="E296" s="51" t="s">
        <v>405</v>
      </c>
      <c r="F296" s="51"/>
      <c r="G296" s="52" t="s">
        <v>22</v>
      </c>
      <c r="H296" s="51">
        <v>4</v>
      </c>
      <c r="I296" s="52" t="s">
        <v>18</v>
      </c>
      <c r="J296" s="52" t="s">
        <v>104</v>
      </c>
      <c r="K296" s="51">
        <v>0</v>
      </c>
      <c r="L296" s="51">
        <v>0</v>
      </c>
      <c r="M296" s="51">
        <v>12</v>
      </c>
      <c r="N296" s="51">
        <v>0</v>
      </c>
      <c r="O296" s="51">
        <v>0</v>
      </c>
      <c r="P296" s="51">
        <v>0</v>
      </c>
      <c r="Q296" s="51"/>
    </row>
    <row r="297" spans="2:17" hidden="1" x14ac:dyDescent="0.25">
      <c r="B297" s="51" t="s">
        <v>58</v>
      </c>
      <c r="C297" s="51" t="s">
        <v>59</v>
      </c>
      <c r="D297" s="51" t="s">
        <v>26</v>
      </c>
      <c r="E297" s="51" t="s">
        <v>405</v>
      </c>
      <c r="F297" s="51"/>
      <c r="G297" s="52" t="s">
        <v>23</v>
      </c>
      <c r="H297" s="51">
        <v>5</v>
      </c>
      <c r="I297" s="51" t="s">
        <v>158</v>
      </c>
      <c r="J297" s="51" t="s">
        <v>103</v>
      </c>
      <c r="K297" s="51" t="s">
        <v>406</v>
      </c>
      <c r="L297" s="51" t="s">
        <v>406</v>
      </c>
      <c r="M297" s="51" t="s">
        <v>406</v>
      </c>
      <c r="N297" s="51" t="s">
        <v>406</v>
      </c>
      <c r="O297" s="51">
        <v>1</v>
      </c>
      <c r="P297" s="52">
        <v>6001.53</v>
      </c>
      <c r="Q297" s="52"/>
    </row>
    <row r="298" spans="2:17" hidden="1" x14ac:dyDescent="0.25">
      <c r="B298" s="51" t="s">
        <v>58</v>
      </c>
      <c r="C298" s="51" t="s">
        <v>59</v>
      </c>
      <c r="D298" s="51" t="s">
        <v>26</v>
      </c>
      <c r="E298" s="51" t="s">
        <v>405</v>
      </c>
      <c r="F298" s="51"/>
      <c r="G298" s="52" t="s">
        <v>23</v>
      </c>
      <c r="H298" s="51">
        <v>5</v>
      </c>
      <c r="I298" s="51" t="s">
        <v>158</v>
      </c>
      <c r="J298" s="51" t="s">
        <v>104</v>
      </c>
      <c r="K298" s="51" t="s">
        <v>406</v>
      </c>
      <c r="L298" s="51" t="s">
        <v>406</v>
      </c>
      <c r="M298" s="51" t="s">
        <v>406</v>
      </c>
      <c r="N298" s="51" t="s">
        <v>406</v>
      </c>
      <c r="O298" s="51">
        <v>0</v>
      </c>
      <c r="P298" s="51">
        <v>0</v>
      </c>
      <c r="Q298" s="51"/>
    </row>
    <row r="299" spans="2:17" hidden="1" x14ac:dyDescent="0.25">
      <c r="B299" s="51" t="s">
        <v>58</v>
      </c>
      <c r="C299" s="51" t="s">
        <v>59</v>
      </c>
      <c r="D299" s="51" t="s">
        <v>26</v>
      </c>
      <c r="E299" s="51" t="s">
        <v>405</v>
      </c>
      <c r="F299" s="51"/>
      <c r="G299" s="52" t="s">
        <v>23</v>
      </c>
      <c r="H299" s="51">
        <v>5</v>
      </c>
      <c r="I299" s="51" t="s">
        <v>18</v>
      </c>
      <c r="J299" s="51" t="s">
        <v>105</v>
      </c>
      <c r="K299" s="51" t="s">
        <v>406</v>
      </c>
      <c r="L299" s="51" t="s">
        <v>406</v>
      </c>
      <c r="M299" s="51" t="s">
        <v>406</v>
      </c>
      <c r="N299" s="51" t="s">
        <v>406</v>
      </c>
      <c r="O299" s="51">
        <v>0</v>
      </c>
      <c r="P299" s="51">
        <v>0</v>
      </c>
      <c r="Q299" s="51"/>
    </row>
    <row r="300" spans="2:17" hidden="1" x14ac:dyDescent="0.25">
      <c r="B300" s="51" t="s">
        <v>58</v>
      </c>
      <c r="C300" s="51" t="s">
        <v>59</v>
      </c>
      <c r="D300" s="51" t="s">
        <v>26</v>
      </c>
      <c r="E300" s="51" t="s">
        <v>405</v>
      </c>
      <c r="F300" s="51"/>
      <c r="G300" s="52" t="s">
        <v>23</v>
      </c>
      <c r="H300" s="51">
        <v>5</v>
      </c>
      <c r="I300" s="51" t="s">
        <v>18</v>
      </c>
      <c r="J300" s="51" t="s">
        <v>103</v>
      </c>
      <c r="K300" s="51" t="s">
        <v>406</v>
      </c>
      <c r="L300" s="51" t="s">
        <v>406</v>
      </c>
      <c r="M300" s="51" t="s">
        <v>406</v>
      </c>
      <c r="N300" s="51" t="s">
        <v>406</v>
      </c>
      <c r="O300" s="51">
        <v>0</v>
      </c>
      <c r="P300" s="51">
        <v>0</v>
      </c>
      <c r="Q300" s="51"/>
    </row>
    <row r="301" spans="2:17" hidden="1" x14ac:dyDescent="0.25">
      <c r="B301" s="51" t="s">
        <v>58</v>
      </c>
      <c r="C301" s="51" t="s">
        <v>59</v>
      </c>
      <c r="D301" s="51" t="s">
        <v>26</v>
      </c>
      <c r="E301" s="51" t="s">
        <v>405</v>
      </c>
      <c r="F301" s="51"/>
      <c r="G301" s="52" t="s">
        <v>23</v>
      </c>
      <c r="H301" s="51">
        <v>5</v>
      </c>
      <c r="I301" s="52" t="s">
        <v>18</v>
      </c>
      <c r="J301" s="52" t="s">
        <v>104</v>
      </c>
      <c r="K301" s="51">
        <v>0</v>
      </c>
      <c r="L301" s="51">
        <v>0</v>
      </c>
      <c r="M301" s="51">
        <v>10</v>
      </c>
      <c r="N301" s="51">
        <v>0</v>
      </c>
      <c r="O301" s="51">
        <v>0</v>
      </c>
      <c r="P301" s="51">
        <v>0</v>
      </c>
      <c r="Q301" s="51"/>
    </row>
    <row r="302" spans="2:17" hidden="1" x14ac:dyDescent="0.25">
      <c r="B302" s="51" t="s">
        <v>54</v>
      </c>
      <c r="C302" s="51" t="s">
        <v>55</v>
      </c>
      <c r="D302" s="51" t="s">
        <v>45</v>
      </c>
      <c r="E302" s="51" t="s">
        <v>405</v>
      </c>
      <c r="F302" s="51"/>
      <c r="G302" s="52" t="s">
        <v>17</v>
      </c>
      <c r="H302" s="51">
        <v>1</v>
      </c>
      <c r="I302" s="51" t="s">
        <v>158</v>
      </c>
      <c r="J302" s="51" t="s">
        <v>159</v>
      </c>
      <c r="K302" s="51" t="s">
        <v>406</v>
      </c>
      <c r="L302" s="51" t="s">
        <v>406</v>
      </c>
      <c r="M302" s="51" t="s">
        <v>406</v>
      </c>
      <c r="N302" s="51" t="s">
        <v>406</v>
      </c>
      <c r="O302" s="51">
        <v>0</v>
      </c>
      <c r="P302" s="51">
        <v>0</v>
      </c>
      <c r="Q302" s="51"/>
    </row>
    <row r="303" spans="2:17" hidden="1" x14ac:dyDescent="0.25">
      <c r="B303" s="51" t="s">
        <v>54</v>
      </c>
      <c r="C303" s="51" t="s">
        <v>55</v>
      </c>
      <c r="D303" s="51" t="s">
        <v>45</v>
      </c>
      <c r="E303" s="51" t="s">
        <v>405</v>
      </c>
      <c r="F303" s="51"/>
      <c r="G303" s="52" t="s">
        <v>17</v>
      </c>
      <c r="H303" s="51">
        <v>1</v>
      </c>
      <c r="I303" s="51" t="s">
        <v>158</v>
      </c>
      <c r="J303" s="51" t="s">
        <v>103</v>
      </c>
      <c r="K303" s="51" t="s">
        <v>406</v>
      </c>
      <c r="L303" s="51" t="s">
        <v>406</v>
      </c>
      <c r="M303" s="51" t="s">
        <v>406</v>
      </c>
      <c r="N303" s="51" t="s">
        <v>406</v>
      </c>
      <c r="O303" s="51">
        <v>0</v>
      </c>
      <c r="P303" s="51">
        <v>0</v>
      </c>
      <c r="Q303" s="51"/>
    </row>
    <row r="304" spans="2:17" hidden="1" x14ac:dyDescent="0.25">
      <c r="B304" s="51" t="s">
        <v>54</v>
      </c>
      <c r="C304" s="51" t="s">
        <v>55</v>
      </c>
      <c r="D304" s="51" t="s">
        <v>45</v>
      </c>
      <c r="E304" s="51" t="s">
        <v>405</v>
      </c>
      <c r="F304" s="51"/>
      <c r="G304" s="52" t="s">
        <v>17</v>
      </c>
      <c r="H304" s="51">
        <v>1</v>
      </c>
      <c r="I304" s="51" t="s">
        <v>158</v>
      </c>
      <c r="J304" s="51" t="s">
        <v>104</v>
      </c>
      <c r="K304" s="51" t="s">
        <v>406</v>
      </c>
      <c r="L304" s="51" t="s">
        <v>406</v>
      </c>
      <c r="M304" s="51" t="s">
        <v>406</v>
      </c>
      <c r="N304" s="51" t="s">
        <v>406</v>
      </c>
      <c r="O304" s="51">
        <v>0</v>
      </c>
      <c r="P304" s="51">
        <v>0</v>
      </c>
      <c r="Q304" s="51"/>
    </row>
    <row r="305" spans="2:17" hidden="1" x14ac:dyDescent="0.25">
      <c r="B305" s="51" t="s">
        <v>54</v>
      </c>
      <c r="C305" s="51" t="s">
        <v>55</v>
      </c>
      <c r="D305" s="51" t="s">
        <v>45</v>
      </c>
      <c r="E305" s="51" t="s">
        <v>405</v>
      </c>
      <c r="F305" s="51"/>
      <c r="G305" s="52" t="s">
        <v>17</v>
      </c>
      <c r="H305" s="51">
        <v>1</v>
      </c>
      <c r="I305" s="51" t="s">
        <v>18</v>
      </c>
      <c r="J305" s="51" t="s">
        <v>105</v>
      </c>
      <c r="K305" s="51" t="s">
        <v>406</v>
      </c>
      <c r="L305" s="51" t="s">
        <v>406</v>
      </c>
      <c r="M305" s="51" t="s">
        <v>406</v>
      </c>
      <c r="N305" s="51" t="s">
        <v>406</v>
      </c>
      <c r="O305" s="51">
        <v>0</v>
      </c>
      <c r="P305" s="51">
        <v>0</v>
      </c>
      <c r="Q305" s="51"/>
    </row>
    <row r="306" spans="2:17" hidden="1" x14ac:dyDescent="0.25">
      <c r="B306" s="51" t="s">
        <v>54</v>
      </c>
      <c r="C306" s="51" t="s">
        <v>55</v>
      </c>
      <c r="D306" s="51" t="s">
        <v>45</v>
      </c>
      <c r="E306" s="51" t="s">
        <v>405</v>
      </c>
      <c r="F306" s="51"/>
      <c r="G306" s="52" t="s">
        <v>17</v>
      </c>
      <c r="H306" s="51">
        <v>1</v>
      </c>
      <c r="I306" s="51" t="s">
        <v>18</v>
      </c>
      <c r="J306" s="51" t="s">
        <v>103</v>
      </c>
      <c r="K306" s="51" t="s">
        <v>406</v>
      </c>
      <c r="L306" s="51" t="s">
        <v>406</v>
      </c>
      <c r="M306" s="51" t="s">
        <v>406</v>
      </c>
      <c r="N306" s="51" t="s">
        <v>406</v>
      </c>
      <c r="O306" s="51">
        <v>0</v>
      </c>
      <c r="P306" s="51">
        <v>0</v>
      </c>
      <c r="Q306" s="51"/>
    </row>
    <row r="307" spans="2:17" hidden="1" x14ac:dyDescent="0.25">
      <c r="B307" s="51" t="s">
        <v>54</v>
      </c>
      <c r="C307" s="51" t="s">
        <v>55</v>
      </c>
      <c r="D307" s="51" t="s">
        <v>45</v>
      </c>
      <c r="E307" s="51" t="s">
        <v>405</v>
      </c>
      <c r="F307" s="51"/>
      <c r="G307" s="52" t="s">
        <v>17</v>
      </c>
      <c r="H307" s="51">
        <v>1</v>
      </c>
      <c r="I307" s="52" t="s">
        <v>18</v>
      </c>
      <c r="J307" s="52" t="s">
        <v>104</v>
      </c>
      <c r="K307" s="51">
        <v>4</v>
      </c>
      <c r="L307" s="51">
        <v>4</v>
      </c>
      <c r="M307" s="51">
        <v>379</v>
      </c>
      <c r="N307" s="51">
        <v>0</v>
      </c>
      <c r="O307" s="51">
        <v>0</v>
      </c>
      <c r="P307" s="51">
        <v>0</v>
      </c>
      <c r="Q307" s="51"/>
    </row>
    <row r="308" spans="2:17" hidden="1" x14ac:dyDescent="0.25">
      <c r="B308" s="51" t="s">
        <v>54</v>
      </c>
      <c r="C308" s="51" t="s">
        <v>55</v>
      </c>
      <c r="D308" s="51" t="s">
        <v>45</v>
      </c>
      <c r="E308" s="51" t="s">
        <v>405</v>
      </c>
      <c r="F308" s="51"/>
      <c r="G308" s="52" t="s">
        <v>20</v>
      </c>
      <c r="H308" s="51">
        <v>2</v>
      </c>
      <c r="I308" s="51" t="s">
        <v>18</v>
      </c>
      <c r="J308" s="51" t="s">
        <v>105</v>
      </c>
      <c r="K308" s="51" t="s">
        <v>406</v>
      </c>
      <c r="L308" s="51" t="s">
        <v>406</v>
      </c>
      <c r="M308" s="51" t="s">
        <v>406</v>
      </c>
      <c r="N308" s="51" t="s">
        <v>406</v>
      </c>
      <c r="O308" s="51">
        <v>0</v>
      </c>
      <c r="P308" s="51">
        <v>0</v>
      </c>
      <c r="Q308" s="51"/>
    </row>
    <row r="309" spans="2:17" hidden="1" x14ac:dyDescent="0.25">
      <c r="B309" s="51" t="s">
        <v>54</v>
      </c>
      <c r="C309" s="51" t="s">
        <v>55</v>
      </c>
      <c r="D309" s="51" t="s">
        <v>45</v>
      </c>
      <c r="E309" s="51" t="s">
        <v>405</v>
      </c>
      <c r="F309" s="51"/>
      <c r="G309" s="52" t="s">
        <v>20</v>
      </c>
      <c r="H309" s="51">
        <v>2</v>
      </c>
      <c r="I309" s="51" t="s">
        <v>18</v>
      </c>
      <c r="J309" s="51" t="s">
        <v>103</v>
      </c>
      <c r="K309" s="51" t="s">
        <v>406</v>
      </c>
      <c r="L309" s="51" t="s">
        <v>406</v>
      </c>
      <c r="M309" s="51" t="s">
        <v>406</v>
      </c>
      <c r="N309" s="51" t="s">
        <v>406</v>
      </c>
      <c r="O309" s="51">
        <v>0</v>
      </c>
      <c r="P309" s="51">
        <v>0</v>
      </c>
      <c r="Q309" s="51"/>
    </row>
    <row r="310" spans="2:17" hidden="1" x14ac:dyDescent="0.25">
      <c r="B310" s="51" t="s">
        <v>54</v>
      </c>
      <c r="C310" s="51" t="s">
        <v>55</v>
      </c>
      <c r="D310" s="51" t="s">
        <v>45</v>
      </c>
      <c r="E310" s="51" t="s">
        <v>405</v>
      </c>
      <c r="F310" s="51"/>
      <c r="G310" s="52" t="s">
        <v>20</v>
      </c>
      <c r="H310" s="51">
        <v>2</v>
      </c>
      <c r="I310" s="52" t="s">
        <v>18</v>
      </c>
      <c r="J310" s="52" t="s">
        <v>104</v>
      </c>
      <c r="K310" s="51">
        <v>0</v>
      </c>
      <c r="L310" s="51">
        <v>0</v>
      </c>
      <c r="M310" s="51">
        <v>379</v>
      </c>
      <c r="N310" s="51">
        <v>0</v>
      </c>
      <c r="O310" s="51">
        <v>0</v>
      </c>
      <c r="P310" s="51">
        <v>0</v>
      </c>
      <c r="Q310" s="51"/>
    </row>
    <row r="311" spans="2:17" hidden="1" x14ac:dyDescent="0.25">
      <c r="B311" s="51" t="s">
        <v>54</v>
      </c>
      <c r="C311" s="51" t="s">
        <v>55</v>
      </c>
      <c r="D311" s="51" t="s">
        <v>45</v>
      </c>
      <c r="E311" s="51" t="s">
        <v>405</v>
      </c>
      <c r="F311" s="51"/>
      <c r="G311" s="52" t="s">
        <v>21</v>
      </c>
      <c r="H311" s="51">
        <v>3</v>
      </c>
      <c r="I311" s="51" t="s">
        <v>18</v>
      </c>
      <c r="J311" s="51" t="s">
        <v>105</v>
      </c>
      <c r="K311" s="51" t="s">
        <v>406</v>
      </c>
      <c r="L311" s="51" t="s">
        <v>406</v>
      </c>
      <c r="M311" s="51" t="s">
        <v>406</v>
      </c>
      <c r="N311" s="51" t="s">
        <v>406</v>
      </c>
      <c r="O311" s="51">
        <v>0</v>
      </c>
      <c r="P311" s="51">
        <v>0</v>
      </c>
      <c r="Q311" s="51"/>
    </row>
    <row r="312" spans="2:17" hidden="1" x14ac:dyDescent="0.25">
      <c r="B312" s="51" t="s">
        <v>54</v>
      </c>
      <c r="C312" s="51" t="s">
        <v>55</v>
      </c>
      <c r="D312" s="51" t="s">
        <v>45</v>
      </c>
      <c r="E312" s="51" t="s">
        <v>405</v>
      </c>
      <c r="F312" s="51"/>
      <c r="G312" s="52" t="s">
        <v>21</v>
      </c>
      <c r="H312" s="51">
        <v>3</v>
      </c>
      <c r="I312" s="51" t="s">
        <v>18</v>
      </c>
      <c r="J312" s="51" t="s">
        <v>103</v>
      </c>
      <c r="K312" s="51" t="s">
        <v>406</v>
      </c>
      <c r="L312" s="51" t="s">
        <v>406</v>
      </c>
      <c r="M312" s="51" t="s">
        <v>406</v>
      </c>
      <c r="N312" s="51" t="s">
        <v>406</v>
      </c>
      <c r="O312" s="51">
        <v>0</v>
      </c>
      <c r="P312" s="51">
        <v>0</v>
      </c>
      <c r="Q312" s="51"/>
    </row>
    <row r="313" spans="2:17" hidden="1" x14ac:dyDescent="0.25">
      <c r="B313" s="51" t="s">
        <v>54</v>
      </c>
      <c r="C313" s="51" t="s">
        <v>55</v>
      </c>
      <c r="D313" s="51" t="s">
        <v>45</v>
      </c>
      <c r="E313" s="51" t="s">
        <v>405</v>
      </c>
      <c r="F313" s="51"/>
      <c r="G313" s="52" t="s">
        <v>21</v>
      </c>
      <c r="H313" s="51">
        <v>3</v>
      </c>
      <c r="I313" s="52" t="s">
        <v>18</v>
      </c>
      <c r="J313" s="52" t="s">
        <v>104</v>
      </c>
      <c r="K313" s="51">
        <v>1</v>
      </c>
      <c r="L313" s="51">
        <v>0</v>
      </c>
      <c r="M313" s="51">
        <v>380</v>
      </c>
      <c r="N313" s="51">
        <v>0</v>
      </c>
      <c r="O313" s="51">
        <v>0</v>
      </c>
      <c r="P313" s="51">
        <v>0</v>
      </c>
      <c r="Q313" s="51"/>
    </row>
    <row r="314" spans="2:17" hidden="1" x14ac:dyDescent="0.25">
      <c r="B314" s="51" t="s">
        <v>54</v>
      </c>
      <c r="C314" s="51" t="s">
        <v>55</v>
      </c>
      <c r="D314" s="51" t="s">
        <v>45</v>
      </c>
      <c r="E314" s="51" t="s">
        <v>405</v>
      </c>
      <c r="F314" s="51"/>
      <c r="G314" s="52" t="s">
        <v>22</v>
      </c>
      <c r="H314" s="51">
        <v>4</v>
      </c>
      <c r="I314" s="51" t="s">
        <v>18</v>
      </c>
      <c r="J314" s="51" t="s">
        <v>105</v>
      </c>
      <c r="K314" s="51" t="s">
        <v>406</v>
      </c>
      <c r="L314" s="51" t="s">
        <v>406</v>
      </c>
      <c r="M314" s="51" t="s">
        <v>406</v>
      </c>
      <c r="N314" s="51" t="s">
        <v>406</v>
      </c>
      <c r="O314" s="51">
        <v>0</v>
      </c>
      <c r="P314" s="51">
        <v>0</v>
      </c>
      <c r="Q314" s="51"/>
    </row>
    <row r="315" spans="2:17" hidden="1" x14ac:dyDescent="0.25">
      <c r="B315" s="51" t="s">
        <v>54</v>
      </c>
      <c r="C315" s="51" t="s">
        <v>55</v>
      </c>
      <c r="D315" s="51" t="s">
        <v>45</v>
      </c>
      <c r="E315" s="51" t="s">
        <v>405</v>
      </c>
      <c r="F315" s="51"/>
      <c r="G315" s="52" t="s">
        <v>22</v>
      </c>
      <c r="H315" s="51">
        <v>4</v>
      </c>
      <c r="I315" s="51" t="s">
        <v>18</v>
      </c>
      <c r="J315" s="51" t="s">
        <v>103</v>
      </c>
      <c r="K315" s="51" t="s">
        <v>406</v>
      </c>
      <c r="L315" s="51" t="s">
        <v>406</v>
      </c>
      <c r="M315" s="51" t="s">
        <v>406</v>
      </c>
      <c r="N315" s="51" t="s">
        <v>406</v>
      </c>
      <c r="O315" s="51">
        <v>0</v>
      </c>
      <c r="P315" s="51">
        <v>0</v>
      </c>
      <c r="Q315" s="51"/>
    </row>
    <row r="316" spans="2:17" hidden="1" x14ac:dyDescent="0.25">
      <c r="B316" s="51" t="s">
        <v>54</v>
      </c>
      <c r="C316" s="51" t="s">
        <v>55</v>
      </c>
      <c r="D316" s="51" t="s">
        <v>45</v>
      </c>
      <c r="E316" s="51" t="s">
        <v>405</v>
      </c>
      <c r="F316" s="51"/>
      <c r="G316" s="52" t="s">
        <v>22</v>
      </c>
      <c r="H316" s="51">
        <v>4</v>
      </c>
      <c r="I316" s="52" t="s">
        <v>18</v>
      </c>
      <c r="J316" s="52" t="s">
        <v>104</v>
      </c>
      <c r="K316" s="51">
        <v>0</v>
      </c>
      <c r="L316" s="51">
        <v>0</v>
      </c>
      <c r="M316" s="51">
        <v>380</v>
      </c>
      <c r="N316" s="51">
        <v>0</v>
      </c>
      <c r="O316" s="51">
        <v>0</v>
      </c>
      <c r="P316" s="51">
        <v>0</v>
      </c>
      <c r="Q316" s="51"/>
    </row>
    <row r="317" spans="2:17" hidden="1" x14ac:dyDescent="0.25">
      <c r="B317" s="51" t="s">
        <v>54</v>
      </c>
      <c r="C317" s="51" t="s">
        <v>55</v>
      </c>
      <c r="D317" s="51" t="s">
        <v>45</v>
      </c>
      <c r="E317" s="51" t="s">
        <v>405</v>
      </c>
      <c r="F317" s="51"/>
      <c r="G317" s="52" t="s">
        <v>23</v>
      </c>
      <c r="H317" s="51">
        <v>5</v>
      </c>
      <c r="I317" s="51" t="s">
        <v>18</v>
      </c>
      <c r="J317" s="51" t="s">
        <v>105</v>
      </c>
      <c r="K317" s="51" t="s">
        <v>406</v>
      </c>
      <c r="L317" s="51" t="s">
        <v>406</v>
      </c>
      <c r="M317" s="51" t="s">
        <v>406</v>
      </c>
      <c r="N317" s="51" t="s">
        <v>406</v>
      </c>
      <c r="O317" s="51">
        <v>0</v>
      </c>
      <c r="P317" s="51">
        <v>0</v>
      </c>
      <c r="Q317" s="51"/>
    </row>
    <row r="318" spans="2:17" hidden="1" x14ac:dyDescent="0.25">
      <c r="B318" s="51" t="s">
        <v>54</v>
      </c>
      <c r="C318" s="51" t="s">
        <v>55</v>
      </c>
      <c r="D318" s="51" t="s">
        <v>45</v>
      </c>
      <c r="E318" s="51" t="s">
        <v>405</v>
      </c>
      <c r="F318" s="51"/>
      <c r="G318" s="52" t="s">
        <v>23</v>
      </c>
      <c r="H318" s="51">
        <v>5</v>
      </c>
      <c r="I318" s="51" t="s">
        <v>18</v>
      </c>
      <c r="J318" s="51" t="s">
        <v>103</v>
      </c>
      <c r="K318" s="51" t="s">
        <v>406</v>
      </c>
      <c r="L318" s="51" t="s">
        <v>406</v>
      </c>
      <c r="M318" s="51" t="s">
        <v>406</v>
      </c>
      <c r="N318" s="51" t="s">
        <v>406</v>
      </c>
      <c r="O318" s="51">
        <v>0</v>
      </c>
      <c r="P318" s="51">
        <v>0</v>
      </c>
      <c r="Q318" s="51"/>
    </row>
    <row r="319" spans="2:17" hidden="1" x14ac:dyDescent="0.25">
      <c r="B319" s="51" t="s">
        <v>54</v>
      </c>
      <c r="C319" s="51" t="s">
        <v>55</v>
      </c>
      <c r="D319" s="51" t="s">
        <v>45</v>
      </c>
      <c r="E319" s="51" t="s">
        <v>405</v>
      </c>
      <c r="F319" s="51"/>
      <c r="G319" s="52" t="s">
        <v>23</v>
      </c>
      <c r="H319" s="51">
        <v>5</v>
      </c>
      <c r="I319" s="52" t="s">
        <v>18</v>
      </c>
      <c r="J319" s="52" t="s">
        <v>104</v>
      </c>
      <c r="K319" s="51">
        <v>0</v>
      </c>
      <c r="L319" s="51">
        <v>0</v>
      </c>
      <c r="M319" s="51">
        <v>380</v>
      </c>
      <c r="N319" s="51">
        <v>0</v>
      </c>
      <c r="O319" s="51">
        <v>0</v>
      </c>
      <c r="P319" s="51">
        <v>0</v>
      </c>
      <c r="Q319" s="51"/>
    </row>
    <row r="320" spans="2:17" hidden="1" x14ac:dyDescent="0.25">
      <c r="B320" s="51" t="s">
        <v>68</v>
      </c>
      <c r="C320" s="51" t="s">
        <v>69</v>
      </c>
      <c r="D320" s="51" t="s">
        <v>26</v>
      </c>
      <c r="E320" s="51" t="s">
        <v>405</v>
      </c>
      <c r="F320" s="51"/>
      <c r="G320" s="52" t="s">
        <v>17</v>
      </c>
      <c r="H320" s="51">
        <v>1</v>
      </c>
      <c r="I320" s="51" t="s">
        <v>158</v>
      </c>
      <c r="J320" s="51" t="s">
        <v>159</v>
      </c>
      <c r="K320" s="51" t="s">
        <v>406</v>
      </c>
      <c r="L320" s="51" t="s">
        <v>406</v>
      </c>
      <c r="M320" s="51" t="s">
        <v>406</v>
      </c>
      <c r="N320" s="51" t="s">
        <v>406</v>
      </c>
      <c r="O320" s="51">
        <v>0</v>
      </c>
      <c r="P320" s="51">
        <v>0</v>
      </c>
      <c r="Q320" s="51"/>
    </row>
    <row r="321" spans="2:17" hidden="1" x14ac:dyDescent="0.25">
      <c r="B321" s="51" t="s">
        <v>68</v>
      </c>
      <c r="C321" s="51" t="s">
        <v>69</v>
      </c>
      <c r="D321" s="51" t="s">
        <v>26</v>
      </c>
      <c r="E321" s="51" t="s">
        <v>405</v>
      </c>
      <c r="F321" s="51"/>
      <c r="G321" s="52" t="s">
        <v>17</v>
      </c>
      <c r="H321" s="51">
        <v>1</v>
      </c>
      <c r="I321" s="51" t="s">
        <v>158</v>
      </c>
      <c r="J321" s="51" t="s">
        <v>103</v>
      </c>
      <c r="K321" s="51" t="s">
        <v>406</v>
      </c>
      <c r="L321" s="51" t="s">
        <v>406</v>
      </c>
      <c r="M321" s="51" t="s">
        <v>406</v>
      </c>
      <c r="N321" s="51" t="s">
        <v>406</v>
      </c>
      <c r="O321" s="51">
        <v>0</v>
      </c>
      <c r="P321" s="51">
        <v>0</v>
      </c>
      <c r="Q321" s="51"/>
    </row>
    <row r="322" spans="2:17" hidden="1" x14ac:dyDescent="0.25">
      <c r="B322" s="51" t="s">
        <v>68</v>
      </c>
      <c r="C322" s="51" t="s">
        <v>69</v>
      </c>
      <c r="D322" s="51" t="s">
        <v>26</v>
      </c>
      <c r="E322" s="51" t="s">
        <v>405</v>
      </c>
      <c r="F322" s="51"/>
      <c r="G322" s="52" t="s">
        <v>17</v>
      </c>
      <c r="H322" s="51">
        <v>1</v>
      </c>
      <c r="I322" s="51" t="s">
        <v>158</v>
      </c>
      <c r="J322" s="51" t="s">
        <v>104</v>
      </c>
      <c r="K322" s="51" t="s">
        <v>406</v>
      </c>
      <c r="L322" s="51" t="s">
        <v>406</v>
      </c>
      <c r="M322" s="51" t="s">
        <v>406</v>
      </c>
      <c r="N322" s="51" t="s">
        <v>406</v>
      </c>
      <c r="O322" s="51">
        <v>0</v>
      </c>
      <c r="P322" s="51">
        <v>0</v>
      </c>
      <c r="Q322" s="51"/>
    </row>
    <row r="323" spans="2:17" hidden="1" x14ac:dyDescent="0.25">
      <c r="B323" s="51" t="s">
        <v>68</v>
      </c>
      <c r="C323" s="51" t="s">
        <v>69</v>
      </c>
      <c r="D323" s="51" t="s">
        <v>26</v>
      </c>
      <c r="E323" s="51" t="s">
        <v>405</v>
      </c>
      <c r="F323" s="51"/>
      <c r="G323" s="52" t="s">
        <v>17</v>
      </c>
      <c r="H323" s="51">
        <v>1</v>
      </c>
      <c r="I323" s="51" t="s">
        <v>18</v>
      </c>
      <c r="J323" s="51" t="s">
        <v>105</v>
      </c>
      <c r="K323" s="51" t="s">
        <v>406</v>
      </c>
      <c r="L323" s="51" t="s">
        <v>406</v>
      </c>
      <c r="M323" s="51" t="s">
        <v>406</v>
      </c>
      <c r="N323" s="51" t="s">
        <v>406</v>
      </c>
      <c r="O323" s="51">
        <v>0</v>
      </c>
      <c r="P323" s="51">
        <v>0</v>
      </c>
      <c r="Q323" s="51"/>
    </row>
    <row r="324" spans="2:17" hidden="1" x14ac:dyDescent="0.25">
      <c r="B324" s="51" t="s">
        <v>68</v>
      </c>
      <c r="C324" s="51" t="s">
        <v>69</v>
      </c>
      <c r="D324" s="51" t="s">
        <v>26</v>
      </c>
      <c r="E324" s="51" t="s">
        <v>405</v>
      </c>
      <c r="F324" s="51"/>
      <c r="G324" s="52" t="s">
        <v>17</v>
      </c>
      <c r="H324" s="51">
        <v>1</v>
      </c>
      <c r="I324" s="51" t="s">
        <v>18</v>
      </c>
      <c r="J324" s="51" t="s">
        <v>103</v>
      </c>
      <c r="K324" s="51" t="s">
        <v>406</v>
      </c>
      <c r="L324" s="51" t="s">
        <v>406</v>
      </c>
      <c r="M324" s="51" t="s">
        <v>406</v>
      </c>
      <c r="N324" s="51" t="s">
        <v>406</v>
      </c>
      <c r="O324" s="51">
        <v>0</v>
      </c>
      <c r="P324" s="51">
        <v>0</v>
      </c>
      <c r="Q324" s="51"/>
    </row>
    <row r="325" spans="2:17" hidden="1" x14ac:dyDescent="0.25">
      <c r="B325" s="51" t="s">
        <v>68</v>
      </c>
      <c r="C325" s="51" t="s">
        <v>69</v>
      </c>
      <c r="D325" s="51" t="s">
        <v>26</v>
      </c>
      <c r="E325" s="51" t="s">
        <v>405</v>
      </c>
      <c r="F325" s="51"/>
      <c r="G325" s="52" t="s">
        <v>17</v>
      </c>
      <c r="H325" s="51">
        <v>1</v>
      </c>
      <c r="I325" s="52" t="s">
        <v>18</v>
      </c>
      <c r="J325" s="52" t="s">
        <v>104</v>
      </c>
      <c r="K325" s="51">
        <v>0</v>
      </c>
      <c r="L325" s="51">
        <v>0</v>
      </c>
      <c r="M325" s="51">
        <v>118</v>
      </c>
      <c r="N325" s="51">
        <v>0</v>
      </c>
      <c r="O325" s="51">
        <v>0</v>
      </c>
      <c r="P325" s="51">
        <v>0</v>
      </c>
      <c r="Q325" s="51"/>
    </row>
    <row r="326" spans="2:17" hidden="1" x14ac:dyDescent="0.25">
      <c r="B326" s="51" t="s">
        <v>68</v>
      </c>
      <c r="C326" s="51" t="s">
        <v>69</v>
      </c>
      <c r="D326" s="51" t="s">
        <v>26</v>
      </c>
      <c r="E326" s="51" t="s">
        <v>405</v>
      </c>
      <c r="F326" s="51"/>
      <c r="G326" s="52" t="s">
        <v>20</v>
      </c>
      <c r="H326" s="51">
        <v>2</v>
      </c>
      <c r="I326" s="51" t="s">
        <v>18</v>
      </c>
      <c r="J326" s="51" t="s">
        <v>105</v>
      </c>
      <c r="K326" s="51" t="s">
        <v>406</v>
      </c>
      <c r="L326" s="51" t="s">
        <v>406</v>
      </c>
      <c r="M326" s="51" t="s">
        <v>406</v>
      </c>
      <c r="N326" s="51" t="s">
        <v>406</v>
      </c>
      <c r="O326" s="51">
        <v>0</v>
      </c>
      <c r="P326" s="51">
        <v>0</v>
      </c>
      <c r="Q326" s="51"/>
    </row>
    <row r="327" spans="2:17" hidden="1" x14ac:dyDescent="0.25">
      <c r="B327" s="51" t="s">
        <v>68</v>
      </c>
      <c r="C327" s="51" t="s">
        <v>69</v>
      </c>
      <c r="D327" s="51" t="s">
        <v>26</v>
      </c>
      <c r="E327" s="51" t="s">
        <v>405</v>
      </c>
      <c r="F327" s="51"/>
      <c r="G327" s="52" t="s">
        <v>20</v>
      </c>
      <c r="H327" s="51">
        <v>2</v>
      </c>
      <c r="I327" s="51" t="s">
        <v>18</v>
      </c>
      <c r="J327" s="51" t="s">
        <v>103</v>
      </c>
      <c r="K327" s="51" t="s">
        <v>406</v>
      </c>
      <c r="L327" s="51" t="s">
        <v>406</v>
      </c>
      <c r="M327" s="51" t="s">
        <v>406</v>
      </c>
      <c r="N327" s="51" t="s">
        <v>406</v>
      </c>
      <c r="O327" s="51">
        <v>0</v>
      </c>
      <c r="P327" s="51">
        <v>0</v>
      </c>
      <c r="Q327" s="51"/>
    </row>
    <row r="328" spans="2:17" hidden="1" x14ac:dyDescent="0.25">
      <c r="B328" s="51" t="s">
        <v>68</v>
      </c>
      <c r="C328" s="51" t="s">
        <v>69</v>
      </c>
      <c r="D328" s="51" t="s">
        <v>26</v>
      </c>
      <c r="E328" s="51" t="s">
        <v>405</v>
      </c>
      <c r="F328" s="51"/>
      <c r="G328" s="52" t="s">
        <v>20</v>
      </c>
      <c r="H328" s="51">
        <v>2</v>
      </c>
      <c r="I328" s="52" t="s">
        <v>18</v>
      </c>
      <c r="J328" s="52" t="s">
        <v>104</v>
      </c>
      <c r="K328" s="51">
        <v>0</v>
      </c>
      <c r="L328" s="51">
        <v>0</v>
      </c>
      <c r="M328" s="51">
        <v>118</v>
      </c>
      <c r="N328" s="51">
        <v>0</v>
      </c>
      <c r="O328" s="51">
        <v>0</v>
      </c>
      <c r="P328" s="51">
        <v>0</v>
      </c>
      <c r="Q328" s="51"/>
    </row>
    <row r="329" spans="2:17" hidden="1" x14ac:dyDescent="0.25">
      <c r="B329" s="51" t="s">
        <v>68</v>
      </c>
      <c r="C329" s="51" t="s">
        <v>69</v>
      </c>
      <c r="D329" s="51" t="s">
        <v>26</v>
      </c>
      <c r="E329" s="51" t="s">
        <v>405</v>
      </c>
      <c r="F329" s="51"/>
      <c r="G329" s="52" t="s">
        <v>21</v>
      </c>
      <c r="H329" s="51">
        <v>3</v>
      </c>
      <c r="I329" s="51" t="s">
        <v>18</v>
      </c>
      <c r="J329" s="51" t="s">
        <v>105</v>
      </c>
      <c r="K329" s="51" t="s">
        <v>406</v>
      </c>
      <c r="L329" s="51" t="s">
        <v>406</v>
      </c>
      <c r="M329" s="51" t="s">
        <v>406</v>
      </c>
      <c r="N329" s="51" t="s">
        <v>406</v>
      </c>
      <c r="O329" s="51">
        <v>0</v>
      </c>
      <c r="P329" s="51">
        <v>0</v>
      </c>
      <c r="Q329" s="51"/>
    </row>
    <row r="330" spans="2:17" hidden="1" x14ac:dyDescent="0.25">
      <c r="B330" s="51" t="s">
        <v>68</v>
      </c>
      <c r="C330" s="51" t="s">
        <v>69</v>
      </c>
      <c r="D330" s="51" t="s">
        <v>26</v>
      </c>
      <c r="E330" s="51" t="s">
        <v>405</v>
      </c>
      <c r="F330" s="51"/>
      <c r="G330" s="52" t="s">
        <v>21</v>
      </c>
      <c r="H330" s="51">
        <v>3</v>
      </c>
      <c r="I330" s="51" t="s">
        <v>18</v>
      </c>
      <c r="J330" s="51" t="s">
        <v>103</v>
      </c>
      <c r="K330" s="51" t="s">
        <v>406</v>
      </c>
      <c r="L330" s="51" t="s">
        <v>406</v>
      </c>
      <c r="M330" s="51" t="s">
        <v>406</v>
      </c>
      <c r="N330" s="51" t="s">
        <v>406</v>
      </c>
      <c r="O330" s="51">
        <v>0</v>
      </c>
      <c r="P330" s="51">
        <v>0</v>
      </c>
      <c r="Q330" s="51"/>
    </row>
    <row r="331" spans="2:17" hidden="1" x14ac:dyDescent="0.25">
      <c r="B331" s="51" t="s">
        <v>68</v>
      </c>
      <c r="C331" s="51" t="s">
        <v>69</v>
      </c>
      <c r="D331" s="51" t="s">
        <v>26</v>
      </c>
      <c r="E331" s="51" t="s">
        <v>405</v>
      </c>
      <c r="F331" s="51"/>
      <c r="G331" s="52" t="s">
        <v>21</v>
      </c>
      <c r="H331" s="51">
        <v>3</v>
      </c>
      <c r="I331" s="52" t="s">
        <v>18</v>
      </c>
      <c r="J331" s="52" t="s">
        <v>104</v>
      </c>
      <c r="K331" s="51">
        <v>0</v>
      </c>
      <c r="L331" s="51">
        <v>0</v>
      </c>
      <c r="M331" s="51">
        <v>118</v>
      </c>
      <c r="N331" s="51">
        <v>12</v>
      </c>
      <c r="O331" s="51">
        <v>0</v>
      </c>
      <c r="P331" s="51">
        <v>0</v>
      </c>
      <c r="Q331" s="51"/>
    </row>
    <row r="332" spans="2:17" hidden="1" x14ac:dyDescent="0.25">
      <c r="B332" s="51" t="s">
        <v>68</v>
      </c>
      <c r="C332" s="51" t="s">
        <v>69</v>
      </c>
      <c r="D332" s="51" t="s">
        <v>26</v>
      </c>
      <c r="E332" s="51" t="s">
        <v>405</v>
      </c>
      <c r="F332" s="51"/>
      <c r="G332" s="52" t="s">
        <v>22</v>
      </c>
      <c r="H332" s="51">
        <v>4</v>
      </c>
      <c r="I332" s="51" t="s">
        <v>18</v>
      </c>
      <c r="J332" s="51" t="s">
        <v>105</v>
      </c>
      <c r="K332" s="51" t="s">
        <v>406</v>
      </c>
      <c r="L332" s="51" t="s">
        <v>406</v>
      </c>
      <c r="M332" s="51" t="s">
        <v>406</v>
      </c>
      <c r="N332" s="51" t="s">
        <v>406</v>
      </c>
      <c r="O332" s="51">
        <v>0</v>
      </c>
      <c r="P332" s="51">
        <v>0</v>
      </c>
      <c r="Q332" s="51"/>
    </row>
    <row r="333" spans="2:17" hidden="1" x14ac:dyDescent="0.25">
      <c r="B333" s="51" t="s">
        <v>68</v>
      </c>
      <c r="C333" s="51" t="s">
        <v>69</v>
      </c>
      <c r="D333" s="51" t="s">
        <v>26</v>
      </c>
      <c r="E333" s="51" t="s">
        <v>405</v>
      </c>
      <c r="F333" s="51"/>
      <c r="G333" s="52" t="s">
        <v>22</v>
      </c>
      <c r="H333" s="51">
        <v>4</v>
      </c>
      <c r="I333" s="51" t="s">
        <v>18</v>
      </c>
      <c r="J333" s="51" t="s">
        <v>103</v>
      </c>
      <c r="K333" s="51" t="s">
        <v>406</v>
      </c>
      <c r="L333" s="51" t="s">
        <v>406</v>
      </c>
      <c r="M333" s="51" t="s">
        <v>406</v>
      </c>
      <c r="N333" s="51" t="s">
        <v>406</v>
      </c>
      <c r="O333" s="51">
        <v>0</v>
      </c>
      <c r="P333" s="51">
        <v>0</v>
      </c>
      <c r="Q333" s="51"/>
    </row>
    <row r="334" spans="2:17" hidden="1" x14ac:dyDescent="0.25">
      <c r="B334" s="51" t="s">
        <v>68</v>
      </c>
      <c r="C334" s="51" t="s">
        <v>69</v>
      </c>
      <c r="D334" s="51" t="s">
        <v>26</v>
      </c>
      <c r="E334" s="51" t="s">
        <v>405</v>
      </c>
      <c r="F334" s="51"/>
      <c r="G334" s="52" t="s">
        <v>22</v>
      </c>
      <c r="H334" s="51">
        <v>4</v>
      </c>
      <c r="I334" s="52" t="s">
        <v>18</v>
      </c>
      <c r="J334" s="52" t="s">
        <v>104</v>
      </c>
      <c r="K334" s="51">
        <v>0</v>
      </c>
      <c r="L334" s="51">
        <v>0</v>
      </c>
      <c r="M334" s="51">
        <v>118</v>
      </c>
      <c r="N334" s="51">
        <v>0</v>
      </c>
      <c r="O334" s="51">
        <v>0</v>
      </c>
      <c r="P334" s="51">
        <v>0</v>
      </c>
      <c r="Q334" s="51"/>
    </row>
    <row r="335" spans="2:17" hidden="1" x14ac:dyDescent="0.25">
      <c r="B335" s="51" t="s">
        <v>68</v>
      </c>
      <c r="C335" s="51" t="s">
        <v>69</v>
      </c>
      <c r="D335" s="51" t="s">
        <v>26</v>
      </c>
      <c r="E335" s="51" t="s">
        <v>405</v>
      </c>
      <c r="F335" s="51"/>
      <c r="G335" s="52" t="s">
        <v>23</v>
      </c>
      <c r="H335" s="51">
        <v>5</v>
      </c>
      <c r="I335" s="51" t="s">
        <v>18</v>
      </c>
      <c r="J335" s="51" t="s">
        <v>105</v>
      </c>
      <c r="K335" s="51" t="s">
        <v>406</v>
      </c>
      <c r="L335" s="51" t="s">
        <v>406</v>
      </c>
      <c r="M335" s="51" t="s">
        <v>406</v>
      </c>
      <c r="N335" s="51" t="s">
        <v>406</v>
      </c>
      <c r="O335" s="51">
        <v>0</v>
      </c>
      <c r="P335" s="51">
        <v>0</v>
      </c>
      <c r="Q335" s="51"/>
    </row>
    <row r="336" spans="2:17" hidden="1" x14ac:dyDescent="0.25">
      <c r="B336" s="51" t="s">
        <v>68</v>
      </c>
      <c r="C336" s="51" t="s">
        <v>69</v>
      </c>
      <c r="D336" s="51" t="s">
        <v>26</v>
      </c>
      <c r="E336" s="51" t="s">
        <v>405</v>
      </c>
      <c r="F336" s="51"/>
      <c r="G336" s="52" t="s">
        <v>23</v>
      </c>
      <c r="H336" s="51">
        <v>5</v>
      </c>
      <c r="I336" s="51" t="s">
        <v>18</v>
      </c>
      <c r="J336" s="51" t="s">
        <v>103</v>
      </c>
      <c r="K336" s="51" t="s">
        <v>406</v>
      </c>
      <c r="L336" s="51" t="s">
        <v>406</v>
      </c>
      <c r="M336" s="51" t="s">
        <v>406</v>
      </c>
      <c r="N336" s="51" t="s">
        <v>406</v>
      </c>
      <c r="O336" s="51">
        <v>0</v>
      </c>
      <c r="P336" s="51">
        <v>0</v>
      </c>
      <c r="Q336" s="51"/>
    </row>
    <row r="337" spans="2:17" hidden="1" x14ac:dyDescent="0.25">
      <c r="B337" s="51" t="s">
        <v>68</v>
      </c>
      <c r="C337" s="51" t="s">
        <v>69</v>
      </c>
      <c r="D337" s="51" t="s">
        <v>26</v>
      </c>
      <c r="E337" s="51" t="s">
        <v>405</v>
      </c>
      <c r="F337" s="51"/>
      <c r="G337" s="52" t="s">
        <v>23</v>
      </c>
      <c r="H337" s="51">
        <v>5</v>
      </c>
      <c r="I337" s="52" t="s">
        <v>18</v>
      </c>
      <c r="J337" s="52" t="s">
        <v>104</v>
      </c>
      <c r="K337" s="51">
        <v>0</v>
      </c>
      <c r="L337" s="51">
        <v>0</v>
      </c>
      <c r="M337" s="51">
        <v>118</v>
      </c>
      <c r="N337" s="51">
        <v>0</v>
      </c>
      <c r="O337" s="51">
        <v>0</v>
      </c>
      <c r="P337" s="51">
        <v>0</v>
      </c>
      <c r="Q337" s="51"/>
    </row>
    <row r="338" spans="2:17" x14ac:dyDescent="0.25">
      <c r="B338" s="51" t="s">
        <v>66</v>
      </c>
      <c r="C338" s="51" t="s">
        <v>67</v>
      </c>
      <c r="D338" s="51" t="s">
        <v>35</v>
      </c>
      <c r="E338" s="51" t="s">
        <v>405</v>
      </c>
      <c r="F338" s="51"/>
      <c r="G338" s="52" t="s">
        <v>17</v>
      </c>
      <c r="H338" s="51">
        <v>1</v>
      </c>
      <c r="I338" s="51" t="s">
        <v>158</v>
      </c>
      <c r="J338" s="51" t="s">
        <v>159</v>
      </c>
      <c r="K338" s="51" t="s">
        <v>406</v>
      </c>
      <c r="L338" s="51" t="s">
        <v>406</v>
      </c>
      <c r="M338" s="51" t="s">
        <v>406</v>
      </c>
      <c r="N338" s="51" t="s">
        <v>406</v>
      </c>
      <c r="O338" s="51">
        <v>0</v>
      </c>
      <c r="P338" s="51">
        <v>0</v>
      </c>
      <c r="Q338" s="51"/>
    </row>
    <row r="339" spans="2:17" x14ac:dyDescent="0.25">
      <c r="B339" s="51" t="s">
        <v>66</v>
      </c>
      <c r="C339" s="51" t="s">
        <v>67</v>
      </c>
      <c r="D339" s="51" t="s">
        <v>35</v>
      </c>
      <c r="E339" s="51" t="s">
        <v>405</v>
      </c>
      <c r="F339" s="51"/>
      <c r="G339" s="52" t="s">
        <v>17</v>
      </c>
      <c r="H339" s="51">
        <v>1</v>
      </c>
      <c r="I339" s="51" t="s">
        <v>158</v>
      </c>
      <c r="J339" s="51" t="s">
        <v>103</v>
      </c>
      <c r="K339" s="51" t="s">
        <v>406</v>
      </c>
      <c r="L339" s="51" t="s">
        <v>406</v>
      </c>
      <c r="M339" s="51" t="s">
        <v>406</v>
      </c>
      <c r="N339" s="51" t="s">
        <v>406</v>
      </c>
      <c r="O339" s="51">
        <v>0</v>
      </c>
      <c r="P339" s="51">
        <v>0</v>
      </c>
      <c r="Q339" s="51"/>
    </row>
    <row r="340" spans="2:17" x14ac:dyDescent="0.25">
      <c r="B340" s="51" t="s">
        <v>66</v>
      </c>
      <c r="C340" s="51" t="s">
        <v>67</v>
      </c>
      <c r="D340" s="51" t="s">
        <v>35</v>
      </c>
      <c r="E340" s="51" t="s">
        <v>405</v>
      </c>
      <c r="F340" s="51"/>
      <c r="G340" s="52" t="s">
        <v>17</v>
      </c>
      <c r="H340" s="51">
        <v>1</v>
      </c>
      <c r="I340" s="51" t="s">
        <v>158</v>
      </c>
      <c r="J340" s="51" t="s">
        <v>104</v>
      </c>
      <c r="K340" s="51" t="s">
        <v>406</v>
      </c>
      <c r="L340" s="51" t="s">
        <v>406</v>
      </c>
      <c r="M340" s="51" t="s">
        <v>406</v>
      </c>
      <c r="N340" s="51" t="s">
        <v>406</v>
      </c>
      <c r="O340" s="51">
        <v>0</v>
      </c>
      <c r="P340" s="51">
        <v>0</v>
      </c>
      <c r="Q340" s="51"/>
    </row>
    <row r="341" spans="2:17" x14ac:dyDescent="0.25">
      <c r="B341" s="51" t="s">
        <v>66</v>
      </c>
      <c r="C341" s="51" t="s">
        <v>67</v>
      </c>
      <c r="D341" s="51" t="s">
        <v>35</v>
      </c>
      <c r="E341" s="51" t="s">
        <v>405</v>
      </c>
      <c r="F341" s="51"/>
      <c r="G341" s="52" t="s">
        <v>17</v>
      </c>
      <c r="H341" s="51">
        <v>1</v>
      </c>
      <c r="I341" s="51" t="s">
        <v>18</v>
      </c>
      <c r="J341" s="51" t="s">
        <v>105</v>
      </c>
      <c r="K341" s="51" t="s">
        <v>406</v>
      </c>
      <c r="L341" s="51" t="s">
        <v>406</v>
      </c>
      <c r="M341" s="51" t="s">
        <v>406</v>
      </c>
      <c r="N341" s="51" t="s">
        <v>406</v>
      </c>
      <c r="O341" s="51">
        <v>0</v>
      </c>
      <c r="P341" s="51">
        <v>0</v>
      </c>
      <c r="Q341" s="51"/>
    </row>
    <row r="342" spans="2:17" x14ac:dyDescent="0.25">
      <c r="B342" s="51" t="s">
        <v>66</v>
      </c>
      <c r="C342" s="51" t="s">
        <v>67</v>
      </c>
      <c r="D342" s="51" t="s">
        <v>35</v>
      </c>
      <c r="E342" s="51" t="s">
        <v>405</v>
      </c>
      <c r="F342" s="51"/>
      <c r="G342" s="52" t="s">
        <v>17</v>
      </c>
      <c r="H342" s="51">
        <v>1</v>
      </c>
      <c r="I342" s="51" t="s">
        <v>18</v>
      </c>
      <c r="J342" s="51" t="s">
        <v>103</v>
      </c>
      <c r="K342" s="51" t="s">
        <v>406</v>
      </c>
      <c r="L342" s="51" t="s">
        <v>406</v>
      </c>
      <c r="M342" s="51" t="s">
        <v>406</v>
      </c>
      <c r="N342" s="51" t="s">
        <v>406</v>
      </c>
      <c r="O342" s="51">
        <v>0</v>
      </c>
      <c r="P342" s="51">
        <v>0</v>
      </c>
      <c r="Q342" s="51"/>
    </row>
    <row r="343" spans="2:17" x14ac:dyDescent="0.25">
      <c r="B343" s="51" t="s">
        <v>66</v>
      </c>
      <c r="C343" s="51" t="s">
        <v>67</v>
      </c>
      <c r="D343" s="51" t="s">
        <v>35</v>
      </c>
      <c r="E343" s="51" t="s">
        <v>405</v>
      </c>
      <c r="F343" s="51"/>
      <c r="G343" s="52" t="s">
        <v>17</v>
      </c>
      <c r="H343" s="51">
        <v>1</v>
      </c>
      <c r="I343" s="52" t="s">
        <v>18</v>
      </c>
      <c r="J343" s="52" t="s">
        <v>104</v>
      </c>
      <c r="K343" s="51">
        <v>0</v>
      </c>
      <c r="L343" s="51">
        <v>0</v>
      </c>
      <c r="M343" s="51">
        <v>16</v>
      </c>
      <c r="N343" s="51">
        <v>7</v>
      </c>
      <c r="O343" s="51">
        <v>0</v>
      </c>
      <c r="P343" s="51">
        <v>0</v>
      </c>
      <c r="Q343" s="51"/>
    </row>
    <row r="344" spans="2:17" x14ac:dyDescent="0.25">
      <c r="B344" s="51" t="s">
        <v>66</v>
      </c>
      <c r="C344" s="51" t="s">
        <v>67</v>
      </c>
      <c r="D344" s="51" t="s">
        <v>35</v>
      </c>
      <c r="E344" s="51" t="s">
        <v>405</v>
      </c>
      <c r="F344" s="51"/>
      <c r="G344" s="52" t="s">
        <v>20</v>
      </c>
      <c r="H344" s="51">
        <v>2</v>
      </c>
      <c r="I344" s="51" t="s">
        <v>18</v>
      </c>
      <c r="J344" s="51" t="s">
        <v>105</v>
      </c>
      <c r="K344" s="51" t="s">
        <v>406</v>
      </c>
      <c r="L344" s="51" t="s">
        <v>406</v>
      </c>
      <c r="M344" s="51" t="s">
        <v>406</v>
      </c>
      <c r="N344" s="51" t="s">
        <v>406</v>
      </c>
      <c r="O344" s="51">
        <v>0</v>
      </c>
      <c r="P344" s="51">
        <v>0</v>
      </c>
      <c r="Q344" s="51"/>
    </row>
    <row r="345" spans="2:17" x14ac:dyDescent="0.25">
      <c r="B345" s="51" t="s">
        <v>66</v>
      </c>
      <c r="C345" s="51" t="s">
        <v>67</v>
      </c>
      <c r="D345" s="51" t="s">
        <v>35</v>
      </c>
      <c r="E345" s="51" t="s">
        <v>405</v>
      </c>
      <c r="F345" s="51"/>
      <c r="G345" s="52" t="s">
        <v>20</v>
      </c>
      <c r="H345" s="51">
        <v>2</v>
      </c>
      <c r="I345" s="51" t="s">
        <v>18</v>
      </c>
      <c r="J345" s="51" t="s">
        <v>103</v>
      </c>
      <c r="K345" s="51" t="s">
        <v>406</v>
      </c>
      <c r="L345" s="51" t="s">
        <v>406</v>
      </c>
      <c r="M345" s="51" t="s">
        <v>406</v>
      </c>
      <c r="N345" s="51" t="s">
        <v>406</v>
      </c>
      <c r="O345" s="51">
        <v>0</v>
      </c>
      <c r="P345" s="51">
        <v>0</v>
      </c>
      <c r="Q345" s="51"/>
    </row>
    <row r="346" spans="2:17" x14ac:dyDescent="0.25">
      <c r="B346" s="51" t="s">
        <v>66</v>
      </c>
      <c r="C346" s="51" t="s">
        <v>67</v>
      </c>
      <c r="D346" s="51" t="s">
        <v>35</v>
      </c>
      <c r="E346" s="51" t="s">
        <v>405</v>
      </c>
      <c r="F346" s="51"/>
      <c r="G346" s="52" t="s">
        <v>20</v>
      </c>
      <c r="H346" s="51">
        <v>2</v>
      </c>
      <c r="I346" s="52" t="s">
        <v>18</v>
      </c>
      <c r="J346" s="52" t="s">
        <v>104</v>
      </c>
      <c r="K346" s="51">
        <v>0</v>
      </c>
      <c r="L346" s="51">
        <v>0</v>
      </c>
      <c r="M346" s="51">
        <v>16</v>
      </c>
      <c r="N346" s="51">
        <v>0</v>
      </c>
      <c r="O346" s="51">
        <v>0</v>
      </c>
      <c r="P346" s="51">
        <v>0</v>
      </c>
      <c r="Q346" s="51"/>
    </row>
    <row r="347" spans="2:17" x14ac:dyDescent="0.25">
      <c r="B347" s="51" t="s">
        <v>66</v>
      </c>
      <c r="C347" s="51" t="s">
        <v>67</v>
      </c>
      <c r="D347" s="51" t="s">
        <v>35</v>
      </c>
      <c r="E347" s="51" t="s">
        <v>405</v>
      </c>
      <c r="F347" s="51"/>
      <c r="G347" s="52" t="s">
        <v>21</v>
      </c>
      <c r="H347" s="51">
        <v>3</v>
      </c>
      <c r="I347" s="51" t="s">
        <v>18</v>
      </c>
      <c r="J347" s="51" t="s">
        <v>105</v>
      </c>
      <c r="K347" s="51" t="s">
        <v>406</v>
      </c>
      <c r="L347" s="51" t="s">
        <v>406</v>
      </c>
      <c r="M347" s="51" t="s">
        <v>406</v>
      </c>
      <c r="N347" s="51" t="s">
        <v>406</v>
      </c>
      <c r="O347" s="51">
        <v>0</v>
      </c>
      <c r="P347" s="51">
        <v>0</v>
      </c>
      <c r="Q347" s="51"/>
    </row>
    <row r="348" spans="2:17" x14ac:dyDescent="0.25">
      <c r="B348" s="51" t="s">
        <v>66</v>
      </c>
      <c r="C348" s="51" t="s">
        <v>67</v>
      </c>
      <c r="D348" s="51" t="s">
        <v>35</v>
      </c>
      <c r="E348" s="51" t="s">
        <v>405</v>
      </c>
      <c r="F348" s="51"/>
      <c r="G348" s="52" t="s">
        <v>21</v>
      </c>
      <c r="H348" s="51">
        <v>3</v>
      </c>
      <c r="I348" s="51" t="s">
        <v>18</v>
      </c>
      <c r="J348" s="51" t="s">
        <v>103</v>
      </c>
      <c r="K348" s="51" t="s">
        <v>406</v>
      </c>
      <c r="L348" s="51" t="s">
        <v>406</v>
      </c>
      <c r="M348" s="51" t="s">
        <v>406</v>
      </c>
      <c r="N348" s="51" t="s">
        <v>406</v>
      </c>
      <c r="O348" s="51">
        <v>0</v>
      </c>
      <c r="P348" s="51">
        <v>0</v>
      </c>
      <c r="Q348" s="51"/>
    </row>
    <row r="349" spans="2:17" x14ac:dyDescent="0.25">
      <c r="B349" s="51" t="s">
        <v>66</v>
      </c>
      <c r="C349" s="51" t="s">
        <v>67</v>
      </c>
      <c r="D349" s="51" t="s">
        <v>35</v>
      </c>
      <c r="E349" s="51" t="s">
        <v>405</v>
      </c>
      <c r="F349" s="51"/>
      <c r="G349" s="52" t="s">
        <v>21</v>
      </c>
      <c r="H349" s="51">
        <v>3</v>
      </c>
      <c r="I349" s="52" t="s">
        <v>18</v>
      </c>
      <c r="J349" s="52" t="s">
        <v>104</v>
      </c>
      <c r="K349" s="51">
        <v>0</v>
      </c>
      <c r="L349" s="51">
        <v>0</v>
      </c>
      <c r="M349" s="51">
        <v>16</v>
      </c>
      <c r="N349" s="51">
        <v>0</v>
      </c>
      <c r="O349" s="51">
        <v>0</v>
      </c>
      <c r="P349" s="51">
        <v>0</v>
      </c>
      <c r="Q349" s="51"/>
    </row>
    <row r="350" spans="2:17" x14ac:dyDescent="0.25">
      <c r="B350" s="51" t="s">
        <v>66</v>
      </c>
      <c r="C350" s="51" t="s">
        <v>67</v>
      </c>
      <c r="D350" s="51" t="s">
        <v>35</v>
      </c>
      <c r="E350" s="51" t="s">
        <v>405</v>
      </c>
      <c r="F350" s="51"/>
      <c r="G350" s="52" t="s">
        <v>22</v>
      </c>
      <c r="H350" s="51">
        <v>4</v>
      </c>
      <c r="I350" s="51" t="s">
        <v>18</v>
      </c>
      <c r="J350" s="51" t="s">
        <v>105</v>
      </c>
      <c r="K350" s="51" t="s">
        <v>406</v>
      </c>
      <c r="L350" s="51" t="s">
        <v>406</v>
      </c>
      <c r="M350" s="51" t="s">
        <v>406</v>
      </c>
      <c r="N350" s="51" t="s">
        <v>406</v>
      </c>
      <c r="O350" s="51">
        <v>0</v>
      </c>
      <c r="P350" s="51">
        <v>0</v>
      </c>
      <c r="Q350" s="51"/>
    </row>
    <row r="351" spans="2:17" x14ac:dyDescent="0.25">
      <c r="B351" s="51" t="s">
        <v>66</v>
      </c>
      <c r="C351" s="51" t="s">
        <v>67</v>
      </c>
      <c r="D351" s="51" t="s">
        <v>35</v>
      </c>
      <c r="E351" s="51" t="s">
        <v>405</v>
      </c>
      <c r="F351" s="51"/>
      <c r="G351" s="52" t="s">
        <v>22</v>
      </c>
      <c r="H351" s="51">
        <v>4</v>
      </c>
      <c r="I351" s="51" t="s">
        <v>18</v>
      </c>
      <c r="J351" s="51" t="s">
        <v>103</v>
      </c>
      <c r="K351" s="51" t="s">
        <v>406</v>
      </c>
      <c r="L351" s="51" t="s">
        <v>406</v>
      </c>
      <c r="M351" s="51" t="s">
        <v>406</v>
      </c>
      <c r="N351" s="51" t="s">
        <v>406</v>
      </c>
      <c r="O351" s="51">
        <v>0</v>
      </c>
      <c r="P351" s="51">
        <v>0</v>
      </c>
      <c r="Q351" s="51"/>
    </row>
    <row r="352" spans="2:17" x14ac:dyDescent="0.25">
      <c r="B352" s="51" t="s">
        <v>66</v>
      </c>
      <c r="C352" s="51" t="s">
        <v>67</v>
      </c>
      <c r="D352" s="51" t="s">
        <v>35</v>
      </c>
      <c r="E352" s="51" t="s">
        <v>405</v>
      </c>
      <c r="F352" s="51"/>
      <c r="G352" s="52" t="s">
        <v>22</v>
      </c>
      <c r="H352" s="51">
        <v>4</v>
      </c>
      <c r="I352" s="52" t="s">
        <v>18</v>
      </c>
      <c r="J352" s="52" t="s">
        <v>104</v>
      </c>
      <c r="K352" s="51">
        <v>0</v>
      </c>
      <c r="L352" s="51">
        <v>0</v>
      </c>
      <c r="M352" s="51">
        <v>16</v>
      </c>
      <c r="N352" s="51">
        <v>0</v>
      </c>
      <c r="O352" s="51">
        <v>0</v>
      </c>
      <c r="P352" s="51">
        <v>0</v>
      </c>
      <c r="Q352" s="51"/>
    </row>
    <row r="353" spans="2:17" x14ac:dyDescent="0.25">
      <c r="B353" s="51" t="s">
        <v>66</v>
      </c>
      <c r="C353" s="51" t="s">
        <v>67</v>
      </c>
      <c r="D353" s="51" t="s">
        <v>35</v>
      </c>
      <c r="E353" s="51" t="s">
        <v>405</v>
      </c>
      <c r="F353" s="51"/>
      <c r="G353" s="52" t="s">
        <v>23</v>
      </c>
      <c r="H353" s="51">
        <v>5</v>
      </c>
      <c r="I353" s="51" t="s">
        <v>18</v>
      </c>
      <c r="J353" s="51" t="s">
        <v>105</v>
      </c>
      <c r="K353" s="51" t="s">
        <v>406</v>
      </c>
      <c r="L353" s="51" t="s">
        <v>406</v>
      </c>
      <c r="M353" s="51" t="s">
        <v>406</v>
      </c>
      <c r="N353" s="51" t="s">
        <v>406</v>
      </c>
      <c r="O353" s="51">
        <v>0</v>
      </c>
      <c r="P353" s="51">
        <v>0</v>
      </c>
      <c r="Q353" s="51"/>
    </row>
    <row r="354" spans="2:17" x14ac:dyDescent="0.25">
      <c r="B354" s="51" t="s">
        <v>66</v>
      </c>
      <c r="C354" s="51" t="s">
        <v>67</v>
      </c>
      <c r="D354" s="51" t="s">
        <v>35</v>
      </c>
      <c r="E354" s="51" t="s">
        <v>405</v>
      </c>
      <c r="F354" s="51"/>
      <c r="G354" s="52" t="s">
        <v>23</v>
      </c>
      <c r="H354" s="51">
        <v>5</v>
      </c>
      <c r="I354" s="51" t="s">
        <v>18</v>
      </c>
      <c r="J354" s="51" t="s">
        <v>103</v>
      </c>
      <c r="K354" s="51" t="s">
        <v>406</v>
      </c>
      <c r="L354" s="51" t="s">
        <v>406</v>
      </c>
      <c r="M354" s="51" t="s">
        <v>406</v>
      </c>
      <c r="N354" s="51" t="s">
        <v>406</v>
      </c>
      <c r="O354" s="51">
        <v>0</v>
      </c>
      <c r="P354" s="51">
        <v>0</v>
      </c>
      <c r="Q354" s="51"/>
    </row>
    <row r="355" spans="2:17" x14ac:dyDescent="0.25">
      <c r="B355" s="51" t="s">
        <v>66</v>
      </c>
      <c r="C355" s="51" t="s">
        <v>67</v>
      </c>
      <c r="D355" s="51" t="s">
        <v>35</v>
      </c>
      <c r="E355" s="51" t="s">
        <v>405</v>
      </c>
      <c r="F355" s="51"/>
      <c r="G355" s="52" t="s">
        <v>23</v>
      </c>
      <c r="H355" s="51">
        <v>5</v>
      </c>
      <c r="I355" s="52" t="s">
        <v>18</v>
      </c>
      <c r="J355" s="52" t="s">
        <v>104</v>
      </c>
      <c r="K355" s="51">
        <v>0</v>
      </c>
      <c r="L355" s="51">
        <v>0</v>
      </c>
      <c r="M355" s="51">
        <v>16</v>
      </c>
      <c r="N355" s="51">
        <v>0</v>
      </c>
      <c r="O355" s="51">
        <v>0</v>
      </c>
      <c r="P355" s="51">
        <v>0</v>
      </c>
      <c r="Q355" s="51"/>
    </row>
    <row r="356" spans="2:17" hidden="1" x14ac:dyDescent="0.25">
      <c r="B356" s="51" t="s">
        <v>74</v>
      </c>
      <c r="C356" s="51" t="s">
        <v>75</v>
      </c>
      <c r="D356" s="51" t="s">
        <v>15</v>
      </c>
      <c r="E356" s="51" t="s">
        <v>405</v>
      </c>
      <c r="F356" s="51"/>
      <c r="G356" s="52" t="s">
        <v>17</v>
      </c>
      <c r="H356" s="51">
        <v>1</v>
      </c>
      <c r="I356" s="51" t="s">
        <v>158</v>
      </c>
      <c r="J356" s="51" t="s">
        <v>159</v>
      </c>
      <c r="K356" s="51" t="s">
        <v>406</v>
      </c>
      <c r="L356" s="51" t="s">
        <v>406</v>
      </c>
      <c r="M356" s="51" t="s">
        <v>406</v>
      </c>
      <c r="N356" s="51" t="s">
        <v>406</v>
      </c>
      <c r="O356" s="51">
        <v>0</v>
      </c>
      <c r="P356" s="51">
        <v>0</v>
      </c>
      <c r="Q356" s="51"/>
    </row>
    <row r="357" spans="2:17" hidden="1" x14ac:dyDescent="0.25">
      <c r="B357" s="51" t="s">
        <v>74</v>
      </c>
      <c r="C357" s="51" t="s">
        <v>75</v>
      </c>
      <c r="D357" s="51" t="s">
        <v>15</v>
      </c>
      <c r="E357" s="51" t="s">
        <v>405</v>
      </c>
      <c r="F357" s="51"/>
      <c r="G357" s="52" t="s">
        <v>17</v>
      </c>
      <c r="H357" s="51">
        <v>1</v>
      </c>
      <c r="I357" s="51" t="s">
        <v>158</v>
      </c>
      <c r="J357" s="51" t="s">
        <v>103</v>
      </c>
      <c r="K357" s="51" t="s">
        <v>406</v>
      </c>
      <c r="L357" s="51" t="s">
        <v>406</v>
      </c>
      <c r="M357" s="51" t="s">
        <v>406</v>
      </c>
      <c r="N357" s="51" t="s">
        <v>406</v>
      </c>
      <c r="O357" s="51">
        <v>0</v>
      </c>
      <c r="P357" s="51">
        <v>0</v>
      </c>
      <c r="Q357" s="51"/>
    </row>
    <row r="358" spans="2:17" hidden="1" x14ac:dyDescent="0.25">
      <c r="B358" s="51" t="s">
        <v>74</v>
      </c>
      <c r="C358" s="51" t="s">
        <v>75</v>
      </c>
      <c r="D358" s="51" t="s">
        <v>15</v>
      </c>
      <c r="E358" s="51" t="s">
        <v>405</v>
      </c>
      <c r="F358" s="51"/>
      <c r="G358" s="52" t="s">
        <v>17</v>
      </c>
      <c r="H358" s="51">
        <v>1</v>
      </c>
      <c r="I358" s="51" t="s">
        <v>158</v>
      </c>
      <c r="J358" s="51" t="s">
        <v>104</v>
      </c>
      <c r="K358" s="51" t="s">
        <v>406</v>
      </c>
      <c r="L358" s="51" t="s">
        <v>406</v>
      </c>
      <c r="M358" s="51" t="s">
        <v>406</v>
      </c>
      <c r="N358" s="51" t="s">
        <v>406</v>
      </c>
      <c r="O358" s="51">
        <v>0</v>
      </c>
      <c r="P358" s="51">
        <v>0</v>
      </c>
      <c r="Q358" s="51"/>
    </row>
    <row r="359" spans="2:17" hidden="1" x14ac:dyDescent="0.25">
      <c r="B359" s="51" t="s">
        <v>74</v>
      </c>
      <c r="C359" s="51" t="s">
        <v>75</v>
      </c>
      <c r="D359" s="51" t="s">
        <v>15</v>
      </c>
      <c r="E359" s="51" t="s">
        <v>405</v>
      </c>
      <c r="F359" s="51"/>
      <c r="G359" s="52" t="s">
        <v>17</v>
      </c>
      <c r="H359" s="51">
        <v>1</v>
      </c>
      <c r="I359" s="51" t="s">
        <v>18</v>
      </c>
      <c r="J359" s="51" t="s">
        <v>105</v>
      </c>
      <c r="K359" s="51" t="s">
        <v>406</v>
      </c>
      <c r="L359" s="51" t="s">
        <v>406</v>
      </c>
      <c r="M359" s="51" t="s">
        <v>406</v>
      </c>
      <c r="N359" s="51" t="s">
        <v>406</v>
      </c>
      <c r="O359" s="51">
        <v>0</v>
      </c>
      <c r="P359" s="51">
        <v>0</v>
      </c>
      <c r="Q359" s="51"/>
    </row>
    <row r="360" spans="2:17" hidden="1" x14ac:dyDescent="0.25">
      <c r="B360" s="51" t="s">
        <v>74</v>
      </c>
      <c r="C360" s="51" t="s">
        <v>75</v>
      </c>
      <c r="D360" s="51" t="s">
        <v>15</v>
      </c>
      <c r="E360" s="51" t="s">
        <v>405</v>
      </c>
      <c r="F360" s="51"/>
      <c r="G360" s="52" t="s">
        <v>17</v>
      </c>
      <c r="H360" s="51">
        <v>1</v>
      </c>
      <c r="I360" s="51" t="s">
        <v>18</v>
      </c>
      <c r="J360" s="51" t="s">
        <v>103</v>
      </c>
      <c r="K360" s="51" t="s">
        <v>406</v>
      </c>
      <c r="L360" s="51" t="s">
        <v>406</v>
      </c>
      <c r="M360" s="51" t="s">
        <v>406</v>
      </c>
      <c r="N360" s="51" t="s">
        <v>406</v>
      </c>
      <c r="O360" s="51">
        <v>0</v>
      </c>
      <c r="P360" s="51">
        <v>0</v>
      </c>
      <c r="Q360" s="51"/>
    </row>
    <row r="361" spans="2:17" hidden="1" x14ac:dyDescent="0.25">
      <c r="B361" s="51" t="s">
        <v>74</v>
      </c>
      <c r="C361" s="51" t="s">
        <v>75</v>
      </c>
      <c r="D361" s="51" t="s">
        <v>15</v>
      </c>
      <c r="E361" s="51" t="s">
        <v>405</v>
      </c>
      <c r="F361" s="51"/>
      <c r="G361" s="52" t="s">
        <v>17</v>
      </c>
      <c r="H361" s="51">
        <v>1</v>
      </c>
      <c r="I361" s="52" t="s">
        <v>18</v>
      </c>
      <c r="J361" s="52" t="s">
        <v>104</v>
      </c>
      <c r="K361" s="51">
        <v>0</v>
      </c>
      <c r="L361" s="51">
        <v>0</v>
      </c>
      <c r="M361" s="51">
        <v>1</v>
      </c>
      <c r="N361" s="51">
        <v>0</v>
      </c>
      <c r="O361" s="51">
        <v>0</v>
      </c>
      <c r="P361" s="51">
        <v>0</v>
      </c>
      <c r="Q361" s="51"/>
    </row>
    <row r="362" spans="2:17" hidden="1" x14ac:dyDescent="0.25">
      <c r="B362" s="51" t="s">
        <v>74</v>
      </c>
      <c r="C362" s="51" t="s">
        <v>75</v>
      </c>
      <c r="D362" s="51" t="s">
        <v>15</v>
      </c>
      <c r="E362" s="51" t="s">
        <v>405</v>
      </c>
      <c r="F362" s="51"/>
      <c r="G362" s="52" t="s">
        <v>20</v>
      </c>
      <c r="H362" s="51">
        <v>2</v>
      </c>
      <c r="I362" s="51" t="s">
        <v>18</v>
      </c>
      <c r="J362" s="51" t="s">
        <v>105</v>
      </c>
      <c r="K362" s="51" t="s">
        <v>406</v>
      </c>
      <c r="L362" s="51" t="s">
        <v>406</v>
      </c>
      <c r="M362" s="51" t="s">
        <v>406</v>
      </c>
      <c r="N362" s="51" t="s">
        <v>406</v>
      </c>
      <c r="O362" s="51">
        <v>0</v>
      </c>
      <c r="P362" s="51">
        <v>0</v>
      </c>
      <c r="Q362" s="51"/>
    </row>
    <row r="363" spans="2:17" hidden="1" x14ac:dyDescent="0.25">
      <c r="B363" s="51" t="s">
        <v>74</v>
      </c>
      <c r="C363" s="51" t="s">
        <v>75</v>
      </c>
      <c r="D363" s="51" t="s">
        <v>15</v>
      </c>
      <c r="E363" s="51" t="s">
        <v>405</v>
      </c>
      <c r="F363" s="51"/>
      <c r="G363" s="52" t="s">
        <v>20</v>
      </c>
      <c r="H363" s="51">
        <v>2</v>
      </c>
      <c r="I363" s="51" t="s">
        <v>18</v>
      </c>
      <c r="J363" s="51" t="s">
        <v>103</v>
      </c>
      <c r="K363" s="51" t="s">
        <v>406</v>
      </c>
      <c r="L363" s="51" t="s">
        <v>406</v>
      </c>
      <c r="M363" s="51" t="s">
        <v>406</v>
      </c>
      <c r="N363" s="51" t="s">
        <v>406</v>
      </c>
      <c r="O363" s="51">
        <v>0</v>
      </c>
      <c r="P363" s="51">
        <v>0</v>
      </c>
      <c r="Q363" s="51"/>
    </row>
    <row r="364" spans="2:17" hidden="1" x14ac:dyDescent="0.25">
      <c r="B364" s="51" t="s">
        <v>74</v>
      </c>
      <c r="C364" s="51" t="s">
        <v>75</v>
      </c>
      <c r="D364" s="51" t="s">
        <v>15</v>
      </c>
      <c r="E364" s="51" t="s">
        <v>405</v>
      </c>
      <c r="F364" s="51"/>
      <c r="G364" s="52" t="s">
        <v>20</v>
      </c>
      <c r="H364" s="51">
        <v>2</v>
      </c>
      <c r="I364" s="52" t="s">
        <v>18</v>
      </c>
      <c r="J364" s="52" t="s">
        <v>104</v>
      </c>
      <c r="K364" s="51">
        <v>0</v>
      </c>
      <c r="L364" s="51">
        <v>0</v>
      </c>
      <c r="M364" s="51">
        <v>1</v>
      </c>
      <c r="N364" s="51">
        <v>0</v>
      </c>
      <c r="O364" s="51">
        <v>0</v>
      </c>
      <c r="P364" s="51">
        <v>0</v>
      </c>
      <c r="Q364" s="51"/>
    </row>
    <row r="365" spans="2:17" hidden="1" x14ac:dyDescent="0.25">
      <c r="B365" s="51" t="s">
        <v>74</v>
      </c>
      <c r="C365" s="51" t="s">
        <v>75</v>
      </c>
      <c r="D365" s="51" t="s">
        <v>15</v>
      </c>
      <c r="E365" s="51" t="s">
        <v>405</v>
      </c>
      <c r="F365" s="51"/>
      <c r="G365" s="52" t="s">
        <v>21</v>
      </c>
      <c r="H365" s="51">
        <v>3</v>
      </c>
      <c r="I365" s="51" t="s">
        <v>18</v>
      </c>
      <c r="J365" s="51" t="s">
        <v>105</v>
      </c>
      <c r="K365" s="51" t="s">
        <v>406</v>
      </c>
      <c r="L365" s="51" t="s">
        <v>406</v>
      </c>
      <c r="M365" s="51" t="s">
        <v>406</v>
      </c>
      <c r="N365" s="51" t="s">
        <v>406</v>
      </c>
      <c r="O365" s="51">
        <v>0</v>
      </c>
      <c r="P365" s="51">
        <v>0</v>
      </c>
      <c r="Q365" s="51"/>
    </row>
    <row r="366" spans="2:17" hidden="1" x14ac:dyDescent="0.25">
      <c r="B366" s="51" t="s">
        <v>74</v>
      </c>
      <c r="C366" s="51" t="s">
        <v>75</v>
      </c>
      <c r="D366" s="51" t="s">
        <v>15</v>
      </c>
      <c r="E366" s="51" t="s">
        <v>405</v>
      </c>
      <c r="F366" s="51"/>
      <c r="G366" s="52" t="s">
        <v>21</v>
      </c>
      <c r="H366" s="51">
        <v>3</v>
      </c>
      <c r="I366" s="51" t="s">
        <v>18</v>
      </c>
      <c r="J366" s="51" t="s">
        <v>103</v>
      </c>
      <c r="K366" s="51" t="s">
        <v>406</v>
      </c>
      <c r="L366" s="51" t="s">
        <v>406</v>
      </c>
      <c r="M366" s="51" t="s">
        <v>406</v>
      </c>
      <c r="N366" s="51" t="s">
        <v>406</v>
      </c>
      <c r="O366" s="51">
        <v>0</v>
      </c>
      <c r="P366" s="51">
        <v>0</v>
      </c>
      <c r="Q366" s="51"/>
    </row>
    <row r="367" spans="2:17" hidden="1" x14ac:dyDescent="0.25">
      <c r="B367" s="51" t="s">
        <v>74</v>
      </c>
      <c r="C367" s="51" t="s">
        <v>75</v>
      </c>
      <c r="D367" s="51" t="s">
        <v>15</v>
      </c>
      <c r="E367" s="51" t="s">
        <v>405</v>
      </c>
      <c r="F367" s="51"/>
      <c r="G367" s="52" t="s">
        <v>21</v>
      </c>
      <c r="H367" s="51">
        <v>3</v>
      </c>
      <c r="I367" s="52" t="s">
        <v>18</v>
      </c>
      <c r="J367" s="52" t="s">
        <v>104</v>
      </c>
      <c r="K367" s="51">
        <v>0</v>
      </c>
      <c r="L367" s="51">
        <v>0</v>
      </c>
      <c r="M367" s="51">
        <v>1</v>
      </c>
      <c r="N367" s="51">
        <v>0</v>
      </c>
      <c r="O367" s="51">
        <v>0</v>
      </c>
      <c r="P367" s="51">
        <v>0</v>
      </c>
      <c r="Q367" s="51"/>
    </row>
    <row r="368" spans="2:17" hidden="1" x14ac:dyDescent="0.25">
      <c r="B368" s="51" t="s">
        <v>74</v>
      </c>
      <c r="C368" s="51" t="s">
        <v>75</v>
      </c>
      <c r="D368" s="51" t="s">
        <v>15</v>
      </c>
      <c r="E368" s="51" t="s">
        <v>405</v>
      </c>
      <c r="F368" s="51"/>
      <c r="G368" s="52" t="s">
        <v>22</v>
      </c>
      <c r="H368" s="51">
        <v>4</v>
      </c>
      <c r="I368" s="51" t="s">
        <v>18</v>
      </c>
      <c r="J368" s="51" t="s">
        <v>105</v>
      </c>
      <c r="K368" s="51" t="s">
        <v>406</v>
      </c>
      <c r="L368" s="51" t="s">
        <v>406</v>
      </c>
      <c r="M368" s="51" t="s">
        <v>406</v>
      </c>
      <c r="N368" s="51" t="s">
        <v>406</v>
      </c>
      <c r="O368" s="51">
        <v>0</v>
      </c>
      <c r="P368" s="51">
        <v>0</v>
      </c>
      <c r="Q368" s="51"/>
    </row>
    <row r="369" spans="2:17" hidden="1" x14ac:dyDescent="0.25">
      <c r="B369" s="51" t="s">
        <v>74</v>
      </c>
      <c r="C369" s="51" t="s">
        <v>75</v>
      </c>
      <c r="D369" s="51" t="s">
        <v>15</v>
      </c>
      <c r="E369" s="51" t="s">
        <v>405</v>
      </c>
      <c r="F369" s="51"/>
      <c r="G369" s="52" t="s">
        <v>22</v>
      </c>
      <c r="H369" s="51">
        <v>4</v>
      </c>
      <c r="I369" s="51" t="s">
        <v>18</v>
      </c>
      <c r="J369" s="51" t="s">
        <v>103</v>
      </c>
      <c r="K369" s="51" t="s">
        <v>406</v>
      </c>
      <c r="L369" s="51" t="s">
        <v>406</v>
      </c>
      <c r="M369" s="51" t="s">
        <v>406</v>
      </c>
      <c r="N369" s="51" t="s">
        <v>406</v>
      </c>
      <c r="O369" s="51">
        <v>0</v>
      </c>
      <c r="P369" s="51">
        <v>0</v>
      </c>
      <c r="Q369" s="51"/>
    </row>
    <row r="370" spans="2:17" hidden="1" x14ac:dyDescent="0.25">
      <c r="B370" s="51" t="s">
        <v>74</v>
      </c>
      <c r="C370" s="51" t="s">
        <v>75</v>
      </c>
      <c r="D370" s="51" t="s">
        <v>15</v>
      </c>
      <c r="E370" s="51" t="s">
        <v>405</v>
      </c>
      <c r="F370" s="51"/>
      <c r="G370" s="52" t="s">
        <v>22</v>
      </c>
      <c r="H370" s="51">
        <v>4</v>
      </c>
      <c r="I370" s="52" t="s">
        <v>18</v>
      </c>
      <c r="J370" s="52" t="s">
        <v>104</v>
      </c>
      <c r="K370" s="51">
        <v>0</v>
      </c>
      <c r="L370" s="51">
        <v>0</v>
      </c>
      <c r="M370" s="51">
        <v>1</v>
      </c>
      <c r="N370" s="51">
        <v>0</v>
      </c>
      <c r="O370" s="51">
        <v>0</v>
      </c>
      <c r="P370" s="51">
        <v>0</v>
      </c>
      <c r="Q370" s="51"/>
    </row>
    <row r="371" spans="2:17" hidden="1" x14ac:dyDescent="0.25">
      <c r="B371" s="51" t="s">
        <v>74</v>
      </c>
      <c r="C371" s="51" t="s">
        <v>75</v>
      </c>
      <c r="D371" s="51" t="s">
        <v>15</v>
      </c>
      <c r="E371" s="51" t="s">
        <v>405</v>
      </c>
      <c r="F371" s="51"/>
      <c r="G371" s="52" t="s">
        <v>23</v>
      </c>
      <c r="H371" s="51">
        <v>5</v>
      </c>
      <c r="I371" s="51" t="s">
        <v>18</v>
      </c>
      <c r="J371" s="51" t="s">
        <v>105</v>
      </c>
      <c r="K371" s="51" t="s">
        <v>406</v>
      </c>
      <c r="L371" s="51" t="s">
        <v>406</v>
      </c>
      <c r="M371" s="51" t="s">
        <v>406</v>
      </c>
      <c r="N371" s="51" t="s">
        <v>406</v>
      </c>
      <c r="O371" s="51">
        <v>0</v>
      </c>
      <c r="P371" s="51">
        <v>0</v>
      </c>
      <c r="Q371" s="51"/>
    </row>
    <row r="372" spans="2:17" hidden="1" x14ac:dyDescent="0.25">
      <c r="B372" s="51" t="s">
        <v>74</v>
      </c>
      <c r="C372" s="51" t="s">
        <v>75</v>
      </c>
      <c r="D372" s="51" t="s">
        <v>15</v>
      </c>
      <c r="E372" s="51" t="s">
        <v>405</v>
      </c>
      <c r="F372" s="51"/>
      <c r="G372" s="52" t="s">
        <v>23</v>
      </c>
      <c r="H372" s="51">
        <v>5</v>
      </c>
      <c r="I372" s="51" t="s">
        <v>18</v>
      </c>
      <c r="J372" s="51" t="s">
        <v>103</v>
      </c>
      <c r="K372" s="51" t="s">
        <v>406</v>
      </c>
      <c r="L372" s="51" t="s">
        <v>406</v>
      </c>
      <c r="M372" s="51" t="s">
        <v>406</v>
      </c>
      <c r="N372" s="51" t="s">
        <v>406</v>
      </c>
      <c r="O372" s="51">
        <v>0</v>
      </c>
      <c r="P372" s="51">
        <v>0</v>
      </c>
      <c r="Q372" s="51"/>
    </row>
    <row r="373" spans="2:17" hidden="1" x14ac:dyDescent="0.25">
      <c r="B373" s="51" t="s">
        <v>74</v>
      </c>
      <c r="C373" s="51" t="s">
        <v>75</v>
      </c>
      <c r="D373" s="51" t="s">
        <v>15</v>
      </c>
      <c r="E373" s="51" t="s">
        <v>405</v>
      </c>
      <c r="F373" s="51"/>
      <c r="G373" s="52" t="s">
        <v>23</v>
      </c>
      <c r="H373" s="51">
        <v>5</v>
      </c>
      <c r="I373" s="52" t="s">
        <v>18</v>
      </c>
      <c r="J373" s="52" t="s">
        <v>104</v>
      </c>
      <c r="K373" s="51">
        <v>0</v>
      </c>
      <c r="L373" s="51">
        <v>0</v>
      </c>
      <c r="M373" s="51">
        <v>1</v>
      </c>
      <c r="N373" s="51">
        <v>0</v>
      </c>
      <c r="O373" s="51">
        <v>0</v>
      </c>
      <c r="P373" s="51">
        <v>0</v>
      </c>
      <c r="Q373" s="51"/>
    </row>
    <row r="374" spans="2:17" hidden="1" x14ac:dyDescent="0.25">
      <c r="B374" s="51" t="s">
        <v>76</v>
      </c>
      <c r="C374" s="51" t="s">
        <v>77</v>
      </c>
      <c r="D374" s="51" t="s">
        <v>35</v>
      </c>
      <c r="E374" s="51" t="s">
        <v>405</v>
      </c>
      <c r="F374" s="51"/>
      <c r="G374" s="52" t="s">
        <v>17</v>
      </c>
      <c r="H374" s="51">
        <v>1</v>
      </c>
      <c r="I374" s="51" t="s">
        <v>158</v>
      </c>
      <c r="J374" s="51" t="s">
        <v>159</v>
      </c>
      <c r="K374" s="51" t="s">
        <v>406</v>
      </c>
      <c r="L374" s="51" t="s">
        <v>406</v>
      </c>
      <c r="M374" s="51" t="s">
        <v>406</v>
      </c>
      <c r="N374" s="51" t="s">
        <v>406</v>
      </c>
      <c r="O374" s="51">
        <v>0</v>
      </c>
      <c r="P374" s="51">
        <v>0</v>
      </c>
      <c r="Q374" s="51" t="s">
        <v>408</v>
      </c>
    </row>
    <row r="375" spans="2:17" hidden="1" x14ac:dyDescent="0.25">
      <c r="B375" s="51" t="s">
        <v>76</v>
      </c>
      <c r="C375" s="51" t="s">
        <v>77</v>
      </c>
      <c r="D375" s="51" t="s">
        <v>35</v>
      </c>
      <c r="E375" s="51" t="s">
        <v>405</v>
      </c>
      <c r="F375" s="51"/>
      <c r="G375" s="52" t="s">
        <v>17</v>
      </c>
      <c r="H375" s="51">
        <v>1</v>
      </c>
      <c r="I375" s="51" t="s">
        <v>158</v>
      </c>
      <c r="J375" s="51" t="s">
        <v>103</v>
      </c>
      <c r="K375" s="51" t="s">
        <v>406</v>
      </c>
      <c r="L375" s="51" t="s">
        <v>406</v>
      </c>
      <c r="M375" s="51" t="s">
        <v>406</v>
      </c>
      <c r="N375" s="51" t="s">
        <v>406</v>
      </c>
      <c r="O375" s="51">
        <v>0</v>
      </c>
      <c r="P375" s="51">
        <v>0</v>
      </c>
      <c r="Q375" s="51"/>
    </row>
    <row r="376" spans="2:17" hidden="1" x14ac:dyDescent="0.25">
      <c r="B376" s="51" t="s">
        <v>76</v>
      </c>
      <c r="C376" s="51" t="s">
        <v>77</v>
      </c>
      <c r="D376" s="51" t="s">
        <v>35</v>
      </c>
      <c r="E376" s="51" t="s">
        <v>405</v>
      </c>
      <c r="F376" s="51"/>
      <c r="G376" s="52" t="s">
        <v>17</v>
      </c>
      <c r="H376" s="51">
        <v>1</v>
      </c>
      <c r="I376" s="51" t="s">
        <v>158</v>
      </c>
      <c r="J376" s="51" t="s">
        <v>104</v>
      </c>
      <c r="K376" s="51" t="s">
        <v>406</v>
      </c>
      <c r="L376" s="51" t="s">
        <v>406</v>
      </c>
      <c r="M376" s="51" t="s">
        <v>406</v>
      </c>
      <c r="N376" s="51" t="s">
        <v>406</v>
      </c>
      <c r="O376" s="51">
        <v>0</v>
      </c>
      <c r="P376" s="51">
        <v>0</v>
      </c>
      <c r="Q376" s="51"/>
    </row>
    <row r="377" spans="2:17" hidden="1" x14ac:dyDescent="0.25">
      <c r="B377" s="51" t="s">
        <v>76</v>
      </c>
      <c r="C377" s="51" t="s">
        <v>77</v>
      </c>
      <c r="D377" s="51" t="s">
        <v>35</v>
      </c>
      <c r="E377" s="51" t="s">
        <v>405</v>
      </c>
      <c r="F377" s="51"/>
      <c r="G377" s="52" t="s">
        <v>17</v>
      </c>
      <c r="H377" s="51">
        <v>1</v>
      </c>
      <c r="I377" s="51" t="s">
        <v>18</v>
      </c>
      <c r="J377" s="51" t="s">
        <v>105</v>
      </c>
      <c r="K377" s="51" t="s">
        <v>406</v>
      </c>
      <c r="L377" s="51" t="s">
        <v>406</v>
      </c>
      <c r="M377" s="51" t="s">
        <v>406</v>
      </c>
      <c r="N377" s="51" t="s">
        <v>406</v>
      </c>
      <c r="O377" s="51">
        <v>0</v>
      </c>
      <c r="P377" s="51">
        <v>0</v>
      </c>
      <c r="Q377" s="51"/>
    </row>
    <row r="378" spans="2:17" hidden="1" x14ac:dyDescent="0.25">
      <c r="B378" s="51" t="s">
        <v>76</v>
      </c>
      <c r="C378" s="51" t="s">
        <v>77</v>
      </c>
      <c r="D378" s="51" t="s">
        <v>35</v>
      </c>
      <c r="E378" s="51" t="s">
        <v>405</v>
      </c>
      <c r="F378" s="51"/>
      <c r="G378" s="52" t="s">
        <v>17</v>
      </c>
      <c r="H378" s="51">
        <v>1</v>
      </c>
      <c r="I378" s="51" t="s">
        <v>18</v>
      </c>
      <c r="J378" s="51" t="s">
        <v>103</v>
      </c>
      <c r="K378" s="51" t="s">
        <v>406</v>
      </c>
      <c r="L378" s="51" t="s">
        <v>406</v>
      </c>
      <c r="M378" s="51" t="s">
        <v>406</v>
      </c>
      <c r="N378" s="51" t="s">
        <v>406</v>
      </c>
      <c r="O378" s="51">
        <v>0</v>
      </c>
      <c r="P378" s="51">
        <v>0</v>
      </c>
      <c r="Q378" s="51"/>
    </row>
    <row r="379" spans="2:17" hidden="1" x14ac:dyDescent="0.25">
      <c r="B379" s="51" t="s">
        <v>76</v>
      </c>
      <c r="C379" s="51" t="s">
        <v>77</v>
      </c>
      <c r="D379" s="51" t="s">
        <v>35</v>
      </c>
      <c r="E379" s="51" t="s">
        <v>405</v>
      </c>
      <c r="F379" s="51"/>
      <c r="G379" s="52" t="s">
        <v>17</v>
      </c>
      <c r="H379" s="51">
        <v>1</v>
      </c>
      <c r="I379" s="52" t="s">
        <v>18</v>
      </c>
      <c r="J379" s="52" t="s">
        <v>104</v>
      </c>
      <c r="K379" s="51">
        <v>23</v>
      </c>
      <c r="L379" s="51">
        <v>0</v>
      </c>
      <c r="M379" s="51">
        <v>15</v>
      </c>
      <c r="N379" s="51">
        <v>0</v>
      </c>
      <c r="O379" s="51">
        <v>407</v>
      </c>
      <c r="P379" s="54">
        <v>96685.53</v>
      </c>
      <c r="Q379" s="51"/>
    </row>
    <row r="380" spans="2:17" hidden="1" x14ac:dyDescent="0.25">
      <c r="B380" s="51" t="s">
        <v>76</v>
      </c>
      <c r="C380" s="51" t="s">
        <v>77</v>
      </c>
      <c r="D380" s="51" t="s">
        <v>35</v>
      </c>
      <c r="E380" s="51" t="s">
        <v>405</v>
      </c>
      <c r="F380" s="51"/>
      <c r="G380" s="52" t="s">
        <v>20</v>
      </c>
      <c r="H380" s="51">
        <v>2</v>
      </c>
      <c r="I380" s="51" t="s">
        <v>18</v>
      </c>
      <c r="J380" s="51" t="s">
        <v>105</v>
      </c>
      <c r="K380" s="51" t="s">
        <v>406</v>
      </c>
      <c r="L380" s="51" t="s">
        <v>406</v>
      </c>
      <c r="M380" s="51" t="s">
        <v>406</v>
      </c>
      <c r="N380" s="51" t="s">
        <v>406</v>
      </c>
      <c r="O380" s="51">
        <v>0</v>
      </c>
      <c r="P380" s="51">
        <v>0</v>
      </c>
      <c r="Q380" s="51"/>
    </row>
    <row r="381" spans="2:17" hidden="1" x14ac:dyDescent="0.25">
      <c r="B381" s="51" t="s">
        <v>76</v>
      </c>
      <c r="C381" s="51" t="s">
        <v>77</v>
      </c>
      <c r="D381" s="51" t="s">
        <v>35</v>
      </c>
      <c r="E381" s="51" t="s">
        <v>405</v>
      </c>
      <c r="F381" s="51"/>
      <c r="G381" s="52" t="s">
        <v>20</v>
      </c>
      <c r="H381" s="51">
        <v>2</v>
      </c>
      <c r="I381" s="51" t="s">
        <v>18</v>
      </c>
      <c r="J381" s="51" t="s">
        <v>103</v>
      </c>
      <c r="K381" s="51" t="s">
        <v>406</v>
      </c>
      <c r="L381" s="51" t="s">
        <v>406</v>
      </c>
      <c r="M381" s="51" t="s">
        <v>406</v>
      </c>
      <c r="N381" s="51" t="s">
        <v>406</v>
      </c>
      <c r="O381" s="51">
        <v>0</v>
      </c>
      <c r="P381" s="51">
        <v>0</v>
      </c>
      <c r="Q381" s="51"/>
    </row>
    <row r="382" spans="2:17" hidden="1" x14ac:dyDescent="0.25">
      <c r="B382" s="51" t="s">
        <v>76</v>
      </c>
      <c r="C382" s="51" t="s">
        <v>77</v>
      </c>
      <c r="D382" s="51" t="s">
        <v>35</v>
      </c>
      <c r="E382" s="51" t="s">
        <v>405</v>
      </c>
      <c r="F382" s="51"/>
      <c r="G382" s="52" t="s">
        <v>20</v>
      </c>
      <c r="H382" s="51">
        <v>2</v>
      </c>
      <c r="I382" s="52" t="s">
        <v>18</v>
      </c>
      <c r="J382" s="52" t="s">
        <v>104</v>
      </c>
      <c r="K382" s="51">
        <v>23</v>
      </c>
      <c r="L382" s="51">
        <v>0</v>
      </c>
      <c r="M382" s="51">
        <v>15</v>
      </c>
      <c r="N382" s="51">
        <v>0</v>
      </c>
      <c r="O382" s="51">
        <v>783</v>
      </c>
      <c r="P382" s="54">
        <v>143902.60999999999</v>
      </c>
      <c r="Q382" s="51"/>
    </row>
    <row r="383" spans="2:17" hidden="1" x14ac:dyDescent="0.25">
      <c r="B383" s="51" t="s">
        <v>76</v>
      </c>
      <c r="C383" s="51" t="s">
        <v>77</v>
      </c>
      <c r="D383" s="51" t="s">
        <v>35</v>
      </c>
      <c r="E383" s="51" t="s">
        <v>405</v>
      </c>
      <c r="F383" s="51"/>
      <c r="G383" s="52" t="s">
        <v>21</v>
      </c>
      <c r="H383" s="51">
        <v>3</v>
      </c>
      <c r="I383" s="51" t="s">
        <v>18</v>
      </c>
      <c r="J383" s="51" t="s">
        <v>105</v>
      </c>
      <c r="K383" s="51" t="s">
        <v>406</v>
      </c>
      <c r="L383" s="51" t="s">
        <v>406</v>
      </c>
      <c r="M383" s="51" t="s">
        <v>406</v>
      </c>
      <c r="N383" s="51" t="s">
        <v>406</v>
      </c>
      <c r="O383" s="51">
        <v>0</v>
      </c>
      <c r="P383" s="51">
        <v>0</v>
      </c>
      <c r="Q383" s="51"/>
    </row>
    <row r="384" spans="2:17" hidden="1" x14ac:dyDescent="0.25">
      <c r="B384" s="51" t="s">
        <v>76</v>
      </c>
      <c r="C384" s="51" t="s">
        <v>77</v>
      </c>
      <c r="D384" s="51" t="s">
        <v>35</v>
      </c>
      <c r="E384" s="51" t="s">
        <v>405</v>
      </c>
      <c r="F384" s="51"/>
      <c r="G384" s="52" t="s">
        <v>21</v>
      </c>
      <c r="H384" s="51">
        <v>3</v>
      </c>
      <c r="I384" s="51" t="s">
        <v>18</v>
      </c>
      <c r="J384" s="51" t="s">
        <v>103</v>
      </c>
      <c r="K384" s="51" t="s">
        <v>406</v>
      </c>
      <c r="L384" s="51" t="s">
        <v>406</v>
      </c>
      <c r="M384" s="51" t="s">
        <v>406</v>
      </c>
      <c r="N384" s="51" t="s">
        <v>406</v>
      </c>
      <c r="O384" s="51">
        <v>0</v>
      </c>
      <c r="P384" s="51">
        <v>0</v>
      </c>
      <c r="Q384" s="51"/>
    </row>
    <row r="385" spans="2:17" hidden="1" x14ac:dyDescent="0.25">
      <c r="B385" s="51" t="s">
        <v>76</v>
      </c>
      <c r="C385" s="51" t="s">
        <v>77</v>
      </c>
      <c r="D385" s="51" t="s">
        <v>35</v>
      </c>
      <c r="E385" s="51" t="s">
        <v>405</v>
      </c>
      <c r="F385" s="51"/>
      <c r="G385" s="52" t="s">
        <v>21</v>
      </c>
      <c r="H385" s="51">
        <v>3</v>
      </c>
      <c r="I385" s="52" t="s">
        <v>18</v>
      </c>
      <c r="J385" s="52" t="s">
        <v>104</v>
      </c>
      <c r="K385" s="51">
        <v>23</v>
      </c>
      <c r="L385" s="51">
        <v>0</v>
      </c>
      <c r="M385" s="51">
        <v>15</v>
      </c>
      <c r="N385" s="51">
        <v>0</v>
      </c>
      <c r="O385" s="51">
        <v>831</v>
      </c>
      <c r="P385" s="54">
        <v>141462</v>
      </c>
      <c r="Q385" s="51"/>
    </row>
    <row r="386" spans="2:17" hidden="1" x14ac:dyDescent="0.25">
      <c r="B386" s="51" t="s">
        <v>76</v>
      </c>
      <c r="C386" s="51" t="s">
        <v>77</v>
      </c>
      <c r="D386" s="51" t="s">
        <v>35</v>
      </c>
      <c r="E386" s="51" t="s">
        <v>405</v>
      </c>
      <c r="F386" s="51"/>
      <c r="G386" s="52" t="s">
        <v>22</v>
      </c>
      <c r="H386" s="51">
        <v>4</v>
      </c>
      <c r="I386" s="51" t="s">
        <v>18</v>
      </c>
      <c r="J386" s="51" t="s">
        <v>105</v>
      </c>
      <c r="K386" s="51" t="s">
        <v>406</v>
      </c>
      <c r="L386" s="51" t="s">
        <v>406</v>
      </c>
      <c r="M386" s="51" t="s">
        <v>406</v>
      </c>
      <c r="N386" s="51" t="s">
        <v>406</v>
      </c>
      <c r="O386" s="51">
        <v>0</v>
      </c>
      <c r="P386" s="51">
        <v>0</v>
      </c>
      <c r="Q386" s="51"/>
    </row>
    <row r="387" spans="2:17" hidden="1" x14ac:dyDescent="0.25">
      <c r="B387" s="51" t="s">
        <v>76</v>
      </c>
      <c r="C387" s="51" t="s">
        <v>77</v>
      </c>
      <c r="D387" s="51" t="s">
        <v>35</v>
      </c>
      <c r="E387" s="51" t="s">
        <v>405</v>
      </c>
      <c r="F387" s="51"/>
      <c r="G387" s="52" t="s">
        <v>22</v>
      </c>
      <c r="H387" s="51">
        <v>4</v>
      </c>
      <c r="I387" s="51" t="s">
        <v>18</v>
      </c>
      <c r="J387" s="51" t="s">
        <v>103</v>
      </c>
      <c r="K387" s="51" t="s">
        <v>406</v>
      </c>
      <c r="L387" s="51" t="s">
        <v>406</v>
      </c>
      <c r="M387" s="51" t="s">
        <v>406</v>
      </c>
      <c r="N387" s="51" t="s">
        <v>406</v>
      </c>
      <c r="O387" s="51">
        <v>0</v>
      </c>
      <c r="P387" s="51">
        <v>0</v>
      </c>
      <c r="Q387" s="51"/>
    </row>
    <row r="388" spans="2:17" hidden="1" x14ac:dyDescent="0.25">
      <c r="B388" s="51" t="s">
        <v>76</v>
      </c>
      <c r="C388" s="51" t="s">
        <v>77</v>
      </c>
      <c r="D388" s="51" t="s">
        <v>35</v>
      </c>
      <c r="E388" s="51" t="s">
        <v>405</v>
      </c>
      <c r="F388" s="51"/>
      <c r="G388" s="52" t="s">
        <v>22</v>
      </c>
      <c r="H388" s="51">
        <v>4</v>
      </c>
      <c r="I388" s="52" t="s">
        <v>18</v>
      </c>
      <c r="J388" s="52" t="s">
        <v>104</v>
      </c>
      <c r="K388" s="51">
        <v>23</v>
      </c>
      <c r="L388" s="51">
        <v>0</v>
      </c>
      <c r="M388" s="51">
        <v>15</v>
      </c>
      <c r="N388" s="51">
        <v>0</v>
      </c>
      <c r="O388" s="51">
        <v>213</v>
      </c>
      <c r="P388" s="54">
        <v>39578.199999999997</v>
      </c>
      <c r="Q388" s="51"/>
    </row>
    <row r="389" spans="2:17" hidden="1" x14ac:dyDescent="0.25">
      <c r="B389" s="51" t="s">
        <v>76</v>
      </c>
      <c r="C389" s="51" t="s">
        <v>77</v>
      </c>
      <c r="D389" s="51" t="s">
        <v>35</v>
      </c>
      <c r="E389" s="51" t="s">
        <v>405</v>
      </c>
      <c r="F389" s="51"/>
      <c r="G389" s="52" t="s">
        <v>23</v>
      </c>
      <c r="H389" s="51">
        <v>5</v>
      </c>
      <c r="I389" s="51" t="s">
        <v>18</v>
      </c>
      <c r="J389" s="51" t="s">
        <v>105</v>
      </c>
      <c r="K389" s="51" t="s">
        <v>406</v>
      </c>
      <c r="L389" s="51" t="s">
        <v>406</v>
      </c>
      <c r="M389" s="51" t="s">
        <v>406</v>
      </c>
      <c r="N389" s="51" t="s">
        <v>406</v>
      </c>
      <c r="O389" s="51">
        <v>0</v>
      </c>
      <c r="P389" s="51">
        <v>0</v>
      </c>
      <c r="Q389" s="51"/>
    </row>
    <row r="390" spans="2:17" hidden="1" x14ac:dyDescent="0.25">
      <c r="B390" s="51" t="s">
        <v>76</v>
      </c>
      <c r="C390" s="51" t="s">
        <v>77</v>
      </c>
      <c r="D390" s="51" t="s">
        <v>35</v>
      </c>
      <c r="E390" s="51" t="s">
        <v>405</v>
      </c>
      <c r="F390" s="51"/>
      <c r="G390" s="52" t="s">
        <v>23</v>
      </c>
      <c r="H390" s="51">
        <v>5</v>
      </c>
      <c r="I390" s="51" t="s">
        <v>18</v>
      </c>
      <c r="J390" s="51" t="s">
        <v>103</v>
      </c>
      <c r="K390" s="51" t="s">
        <v>406</v>
      </c>
      <c r="L390" s="51" t="s">
        <v>406</v>
      </c>
      <c r="M390" s="51" t="s">
        <v>406</v>
      </c>
      <c r="N390" s="51" t="s">
        <v>406</v>
      </c>
      <c r="O390" s="51">
        <v>0</v>
      </c>
      <c r="P390" s="51">
        <v>0</v>
      </c>
      <c r="Q390" s="51"/>
    </row>
    <row r="391" spans="2:17" hidden="1" x14ac:dyDescent="0.25">
      <c r="B391" s="51" t="s">
        <v>76</v>
      </c>
      <c r="C391" s="51" t="s">
        <v>77</v>
      </c>
      <c r="D391" s="51" t="s">
        <v>35</v>
      </c>
      <c r="E391" s="51" t="s">
        <v>405</v>
      </c>
      <c r="F391" s="51"/>
      <c r="G391" s="52" t="s">
        <v>23</v>
      </c>
      <c r="H391" s="51">
        <v>5</v>
      </c>
      <c r="I391" s="52" t="s">
        <v>18</v>
      </c>
      <c r="J391" s="52" t="s">
        <v>104</v>
      </c>
      <c r="K391" s="51">
        <v>23</v>
      </c>
      <c r="L391" s="51">
        <v>0</v>
      </c>
      <c r="M391" s="51">
        <v>15</v>
      </c>
      <c r="N391" s="51">
        <v>0</v>
      </c>
      <c r="O391" s="51">
        <v>419</v>
      </c>
      <c r="P391" s="54">
        <v>88828</v>
      </c>
      <c r="Q391" s="51"/>
    </row>
    <row r="392" spans="2:17" hidden="1" x14ac:dyDescent="0.25">
      <c r="B392" s="51" t="s">
        <v>78</v>
      </c>
      <c r="C392" s="51" t="s">
        <v>79</v>
      </c>
      <c r="D392" s="51" t="s">
        <v>26</v>
      </c>
      <c r="E392" s="51" t="s">
        <v>405</v>
      </c>
      <c r="F392" s="51"/>
      <c r="G392" s="52" t="s">
        <v>17</v>
      </c>
      <c r="H392" s="51">
        <v>1</v>
      </c>
      <c r="I392" s="51" t="s">
        <v>158</v>
      </c>
      <c r="J392" s="51" t="s">
        <v>159</v>
      </c>
      <c r="K392" s="51" t="s">
        <v>406</v>
      </c>
      <c r="L392" s="51" t="s">
        <v>406</v>
      </c>
      <c r="M392" s="51" t="s">
        <v>406</v>
      </c>
      <c r="N392" s="51" t="s">
        <v>406</v>
      </c>
      <c r="O392" s="51">
        <v>0</v>
      </c>
      <c r="P392" s="51">
        <v>0</v>
      </c>
      <c r="Q392" s="51"/>
    </row>
    <row r="393" spans="2:17" hidden="1" x14ac:dyDescent="0.25">
      <c r="B393" s="51" t="s">
        <v>78</v>
      </c>
      <c r="C393" s="51" t="s">
        <v>79</v>
      </c>
      <c r="D393" s="51" t="s">
        <v>26</v>
      </c>
      <c r="E393" s="51" t="s">
        <v>405</v>
      </c>
      <c r="F393" s="51"/>
      <c r="G393" s="52" t="s">
        <v>17</v>
      </c>
      <c r="H393" s="51">
        <v>1</v>
      </c>
      <c r="I393" s="51" t="s">
        <v>158</v>
      </c>
      <c r="J393" s="51" t="s">
        <v>103</v>
      </c>
      <c r="K393" s="51" t="s">
        <v>406</v>
      </c>
      <c r="L393" s="51" t="s">
        <v>406</v>
      </c>
      <c r="M393" s="51" t="s">
        <v>406</v>
      </c>
      <c r="N393" s="51" t="s">
        <v>406</v>
      </c>
      <c r="O393" s="51">
        <v>0</v>
      </c>
      <c r="P393" s="51">
        <v>0</v>
      </c>
      <c r="Q393" s="51"/>
    </row>
    <row r="394" spans="2:17" hidden="1" x14ac:dyDescent="0.25">
      <c r="B394" s="51" t="s">
        <v>78</v>
      </c>
      <c r="C394" s="51" t="s">
        <v>79</v>
      </c>
      <c r="D394" s="51" t="s">
        <v>26</v>
      </c>
      <c r="E394" s="51" t="s">
        <v>405</v>
      </c>
      <c r="F394" s="51"/>
      <c r="G394" s="52" t="s">
        <v>17</v>
      </c>
      <c r="H394" s="51">
        <v>1</v>
      </c>
      <c r="I394" s="51" t="s">
        <v>158</v>
      </c>
      <c r="J394" s="51" t="s">
        <v>104</v>
      </c>
      <c r="K394" s="51" t="s">
        <v>406</v>
      </c>
      <c r="L394" s="51" t="s">
        <v>406</v>
      </c>
      <c r="M394" s="51" t="s">
        <v>406</v>
      </c>
      <c r="N394" s="51" t="s">
        <v>406</v>
      </c>
      <c r="O394" s="51">
        <v>0</v>
      </c>
      <c r="P394" s="51">
        <v>0</v>
      </c>
      <c r="Q394" s="51"/>
    </row>
    <row r="395" spans="2:17" hidden="1" x14ac:dyDescent="0.25">
      <c r="B395" s="51" t="s">
        <v>78</v>
      </c>
      <c r="C395" s="51" t="s">
        <v>79</v>
      </c>
      <c r="D395" s="51" t="s">
        <v>26</v>
      </c>
      <c r="E395" s="51" t="s">
        <v>405</v>
      </c>
      <c r="F395" s="51"/>
      <c r="G395" s="52" t="s">
        <v>17</v>
      </c>
      <c r="H395" s="51">
        <v>1</v>
      </c>
      <c r="I395" s="51" t="s">
        <v>18</v>
      </c>
      <c r="J395" s="51" t="s">
        <v>105</v>
      </c>
      <c r="K395" s="51" t="s">
        <v>406</v>
      </c>
      <c r="L395" s="51" t="s">
        <v>406</v>
      </c>
      <c r="M395" s="51" t="s">
        <v>406</v>
      </c>
      <c r="N395" s="51" t="s">
        <v>406</v>
      </c>
      <c r="O395" s="51">
        <v>0</v>
      </c>
      <c r="P395" s="51">
        <v>0</v>
      </c>
      <c r="Q395" s="51"/>
    </row>
    <row r="396" spans="2:17" hidden="1" x14ac:dyDescent="0.25">
      <c r="B396" s="51" t="s">
        <v>78</v>
      </c>
      <c r="C396" s="51" t="s">
        <v>79</v>
      </c>
      <c r="D396" s="51" t="s">
        <v>26</v>
      </c>
      <c r="E396" s="51" t="s">
        <v>405</v>
      </c>
      <c r="F396" s="51"/>
      <c r="G396" s="52" t="s">
        <v>17</v>
      </c>
      <c r="H396" s="51">
        <v>1</v>
      </c>
      <c r="I396" s="51" t="s">
        <v>18</v>
      </c>
      <c r="J396" s="51" t="s">
        <v>103</v>
      </c>
      <c r="K396" s="51" t="s">
        <v>406</v>
      </c>
      <c r="L396" s="51" t="s">
        <v>406</v>
      </c>
      <c r="M396" s="51" t="s">
        <v>406</v>
      </c>
      <c r="N396" s="51" t="s">
        <v>406</v>
      </c>
      <c r="O396" s="51">
        <v>0</v>
      </c>
      <c r="P396" s="51">
        <v>0</v>
      </c>
      <c r="Q396" s="51"/>
    </row>
    <row r="397" spans="2:17" hidden="1" x14ac:dyDescent="0.25">
      <c r="B397" s="51" t="s">
        <v>78</v>
      </c>
      <c r="C397" s="51" t="s">
        <v>79</v>
      </c>
      <c r="D397" s="51" t="s">
        <v>26</v>
      </c>
      <c r="E397" s="51" t="s">
        <v>405</v>
      </c>
      <c r="F397" s="51"/>
      <c r="G397" s="52" t="s">
        <v>17</v>
      </c>
      <c r="H397" s="51">
        <v>1</v>
      </c>
      <c r="I397" s="52" t="s">
        <v>18</v>
      </c>
      <c r="J397" s="52" t="s">
        <v>104</v>
      </c>
      <c r="K397" s="51">
        <v>1</v>
      </c>
      <c r="L397" s="51">
        <v>1</v>
      </c>
      <c r="M397" s="51">
        <v>16</v>
      </c>
      <c r="N397" s="51">
        <v>0</v>
      </c>
      <c r="O397" s="51">
        <v>0</v>
      </c>
      <c r="P397" s="51">
        <v>0</v>
      </c>
      <c r="Q397" s="51"/>
    </row>
    <row r="398" spans="2:17" hidden="1" x14ac:dyDescent="0.25">
      <c r="B398" s="51" t="s">
        <v>78</v>
      </c>
      <c r="C398" s="51" t="s">
        <v>79</v>
      </c>
      <c r="D398" s="51" t="s">
        <v>26</v>
      </c>
      <c r="E398" s="51" t="s">
        <v>405</v>
      </c>
      <c r="F398" s="51"/>
      <c r="G398" s="52" t="s">
        <v>20</v>
      </c>
      <c r="H398" s="51">
        <v>2</v>
      </c>
      <c r="I398" s="51" t="s">
        <v>18</v>
      </c>
      <c r="J398" s="51" t="s">
        <v>105</v>
      </c>
      <c r="K398" s="51" t="s">
        <v>406</v>
      </c>
      <c r="L398" s="51" t="s">
        <v>406</v>
      </c>
      <c r="M398" s="51" t="s">
        <v>406</v>
      </c>
      <c r="N398" s="51" t="s">
        <v>406</v>
      </c>
      <c r="O398" s="51">
        <v>0</v>
      </c>
      <c r="P398" s="51">
        <v>0</v>
      </c>
      <c r="Q398" s="51"/>
    </row>
    <row r="399" spans="2:17" hidden="1" x14ac:dyDescent="0.25">
      <c r="B399" s="51" t="s">
        <v>78</v>
      </c>
      <c r="C399" s="51" t="s">
        <v>79</v>
      </c>
      <c r="D399" s="51" t="s">
        <v>26</v>
      </c>
      <c r="E399" s="51" t="s">
        <v>405</v>
      </c>
      <c r="F399" s="51"/>
      <c r="G399" s="52" t="s">
        <v>20</v>
      </c>
      <c r="H399" s="51">
        <v>2</v>
      </c>
      <c r="I399" s="51" t="s">
        <v>18</v>
      </c>
      <c r="J399" s="51" t="s">
        <v>103</v>
      </c>
      <c r="K399" s="51" t="s">
        <v>406</v>
      </c>
      <c r="L399" s="51" t="s">
        <v>406</v>
      </c>
      <c r="M399" s="51" t="s">
        <v>406</v>
      </c>
      <c r="N399" s="51" t="s">
        <v>406</v>
      </c>
      <c r="O399" s="51">
        <v>0</v>
      </c>
      <c r="P399" s="51">
        <v>0</v>
      </c>
      <c r="Q399" s="51"/>
    </row>
    <row r="400" spans="2:17" hidden="1" x14ac:dyDescent="0.25">
      <c r="B400" s="51" t="s">
        <v>78</v>
      </c>
      <c r="C400" s="51" t="s">
        <v>79</v>
      </c>
      <c r="D400" s="51" t="s">
        <v>26</v>
      </c>
      <c r="E400" s="51" t="s">
        <v>405</v>
      </c>
      <c r="F400" s="51"/>
      <c r="G400" s="52" t="s">
        <v>20</v>
      </c>
      <c r="H400" s="51">
        <v>2</v>
      </c>
      <c r="I400" s="52" t="s">
        <v>18</v>
      </c>
      <c r="J400" s="52" t="s">
        <v>104</v>
      </c>
      <c r="K400" s="51">
        <v>0</v>
      </c>
      <c r="L400" s="51">
        <v>0</v>
      </c>
      <c r="M400" s="51">
        <v>16</v>
      </c>
      <c r="N400" s="51">
        <v>0</v>
      </c>
      <c r="O400" s="51">
        <v>0</v>
      </c>
      <c r="P400" s="51">
        <v>0</v>
      </c>
      <c r="Q400" s="51"/>
    </row>
    <row r="401" spans="2:17" hidden="1" x14ac:dyDescent="0.25">
      <c r="B401" s="51" t="s">
        <v>78</v>
      </c>
      <c r="C401" s="51" t="s">
        <v>79</v>
      </c>
      <c r="D401" s="51" t="s">
        <v>26</v>
      </c>
      <c r="E401" s="51" t="s">
        <v>405</v>
      </c>
      <c r="F401" s="51"/>
      <c r="G401" s="52" t="s">
        <v>21</v>
      </c>
      <c r="H401" s="51">
        <v>3</v>
      </c>
      <c r="I401" s="51" t="s">
        <v>18</v>
      </c>
      <c r="J401" s="51" t="s">
        <v>105</v>
      </c>
      <c r="K401" s="51" t="s">
        <v>406</v>
      </c>
      <c r="L401" s="51" t="s">
        <v>406</v>
      </c>
      <c r="M401" s="51" t="s">
        <v>406</v>
      </c>
      <c r="N401" s="51" t="s">
        <v>406</v>
      </c>
      <c r="O401" s="51">
        <v>0</v>
      </c>
      <c r="P401" s="51">
        <v>0</v>
      </c>
      <c r="Q401" s="51"/>
    </row>
    <row r="402" spans="2:17" hidden="1" x14ac:dyDescent="0.25">
      <c r="B402" s="51" t="s">
        <v>78</v>
      </c>
      <c r="C402" s="51" t="s">
        <v>79</v>
      </c>
      <c r="D402" s="51" t="s">
        <v>26</v>
      </c>
      <c r="E402" s="51" t="s">
        <v>405</v>
      </c>
      <c r="F402" s="51"/>
      <c r="G402" s="52" t="s">
        <v>21</v>
      </c>
      <c r="H402" s="51">
        <v>3</v>
      </c>
      <c r="I402" s="51" t="s">
        <v>18</v>
      </c>
      <c r="J402" s="51" t="s">
        <v>103</v>
      </c>
      <c r="K402" s="51" t="s">
        <v>406</v>
      </c>
      <c r="L402" s="51" t="s">
        <v>406</v>
      </c>
      <c r="M402" s="51" t="s">
        <v>406</v>
      </c>
      <c r="N402" s="51" t="s">
        <v>406</v>
      </c>
      <c r="O402" s="51">
        <v>0</v>
      </c>
      <c r="P402" s="51">
        <v>0</v>
      </c>
      <c r="Q402" s="51"/>
    </row>
    <row r="403" spans="2:17" hidden="1" x14ac:dyDescent="0.25">
      <c r="B403" s="51" t="s">
        <v>78</v>
      </c>
      <c r="C403" s="51" t="s">
        <v>79</v>
      </c>
      <c r="D403" s="51" t="s">
        <v>26</v>
      </c>
      <c r="E403" s="51" t="s">
        <v>405</v>
      </c>
      <c r="F403" s="51"/>
      <c r="G403" s="52" t="s">
        <v>21</v>
      </c>
      <c r="H403" s="51">
        <v>3</v>
      </c>
      <c r="I403" s="52" t="s">
        <v>18</v>
      </c>
      <c r="J403" s="52" t="s">
        <v>104</v>
      </c>
      <c r="K403" s="51">
        <v>0</v>
      </c>
      <c r="L403" s="51">
        <v>0</v>
      </c>
      <c r="M403" s="51">
        <v>16</v>
      </c>
      <c r="N403" s="51">
        <v>0</v>
      </c>
      <c r="O403" s="51">
        <v>0</v>
      </c>
      <c r="P403" s="51">
        <v>0</v>
      </c>
      <c r="Q403" s="51"/>
    </row>
    <row r="404" spans="2:17" hidden="1" x14ac:dyDescent="0.25">
      <c r="B404" s="51" t="s">
        <v>78</v>
      </c>
      <c r="C404" s="51" t="s">
        <v>79</v>
      </c>
      <c r="D404" s="51" t="s">
        <v>26</v>
      </c>
      <c r="E404" s="51" t="s">
        <v>405</v>
      </c>
      <c r="F404" s="51"/>
      <c r="G404" s="52" t="s">
        <v>22</v>
      </c>
      <c r="H404" s="51">
        <v>4</v>
      </c>
      <c r="I404" s="51" t="s">
        <v>18</v>
      </c>
      <c r="J404" s="51" t="s">
        <v>105</v>
      </c>
      <c r="K404" s="51" t="s">
        <v>406</v>
      </c>
      <c r="L404" s="51" t="s">
        <v>406</v>
      </c>
      <c r="M404" s="51" t="s">
        <v>406</v>
      </c>
      <c r="N404" s="51" t="s">
        <v>406</v>
      </c>
      <c r="O404" s="51">
        <v>0</v>
      </c>
      <c r="P404" s="51">
        <v>0</v>
      </c>
      <c r="Q404" s="51"/>
    </row>
    <row r="405" spans="2:17" hidden="1" x14ac:dyDescent="0.25">
      <c r="B405" s="51" t="s">
        <v>78</v>
      </c>
      <c r="C405" s="51" t="s">
        <v>79</v>
      </c>
      <c r="D405" s="51" t="s">
        <v>26</v>
      </c>
      <c r="E405" s="51" t="s">
        <v>405</v>
      </c>
      <c r="F405" s="51"/>
      <c r="G405" s="52" t="s">
        <v>22</v>
      </c>
      <c r="H405" s="51">
        <v>4</v>
      </c>
      <c r="I405" s="51" t="s">
        <v>18</v>
      </c>
      <c r="J405" s="51" t="s">
        <v>103</v>
      </c>
      <c r="K405" s="51" t="s">
        <v>406</v>
      </c>
      <c r="L405" s="51" t="s">
        <v>406</v>
      </c>
      <c r="M405" s="51" t="s">
        <v>406</v>
      </c>
      <c r="N405" s="51" t="s">
        <v>406</v>
      </c>
      <c r="O405" s="51">
        <v>0</v>
      </c>
      <c r="P405" s="51">
        <v>0</v>
      </c>
      <c r="Q405" s="51"/>
    </row>
    <row r="406" spans="2:17" hidden="1" x14ac:dyDescent="0.25">
      <c r="B406" s="51" t="s">
        <v>78</v>
      </c>
      <c r="C406" s="51" t="s">
        <v>79</v>
      </c>
      <c r="D406" s="51" t="s">
        <v>26</v>
      </c>
      <c r="E406" s="51" t="s">
        <v>405</v>
      </c>
      <c r="F406" s="51"/>
      <c r="G406" s="52" t="s">
        <v>22</v>
      </c>
      <c r="H406" s="51">
        <v>4</v>
      </c>
      <c r="I406" s="52" t="s">
        <v>18</v>
      </c>
      <c r="J406" s="52" t="s">
        <v>104</v>
      </c>
      <c r="K406" s="51">
        <v>0</v>
      </c>
      <c r="L406" s="51">
        <v>0</v>
      </c>
      <c r="M406" s="51">
        <v>17</v>
      </c>
      <c r="N406" s="51">
        <v>0</v>
      </c>
      <c r="O406" s="51">
        <v>0</v>
      </c>
      <c r="P406" s="51">
        <v>0</v>
      </c>
      <c r="Q406" s="51"/>
    </row>
    <row r="407" spans="2:17" hidden="1" x14ac:dyDescent="0.25">
      <c r="B407" s="51" t="s">
        <v>78</v>
      </c>
      <c r="C407" s="51" t="s">
        <v>79</v>
      </c>
      <c r="D407" s="51" t="s">
        <v>26</v>
      </c>
      <c r="E407" s="51" t="s">
        <v>405</v>
      </c>
      <c r="F407" s="51"/>
      <c r="G407" s="52" t="s">
        <v>23</v>
      </c>
      <c r="H407" s="51">
        <v>5</v>
      </c>
      <c r="I407" s="51" t="s">
        <v>18</v>
      </c>
      <c r="J407" s="51" t="s">
        <v>105</v>
      </c>
      <c r="K407" s="51" t="s">
        <v>406</v>
      </c>
      <c r="L407" s="51" t="s">
        <v>406</v>
      </c>
      <c r="M407" s="51" t="s">
        <v>406</v>
      </c>
      <c r="N407" s="51" t="s">
        <v>406</v>
      </c>
      <c r="O407" s="51">
        <v>0</v>
      </c>
      <c r="P407" s="51">
        <v>0</v>
      </c>
      <c r="Q407" s="51"/>
    </row>
    <row r="408" spans="2:17" hidden="1" x14ac:dyDescent="0.25">
      <c r="B408" s="51" t="s">
        <v>78</v>
      </c>
      <c r="C408" s="51" t="s">
        <v>79</v>
      </c>
      <c r="D408" s="51" t="s">
        <v>26</v>
      </c>
      <c r="E408" s="51" t="s">
        <v>405</v>
      </c>
      <c r="F408" s="51"/>
      <c r="G408" s="52" t="s">
        <v>23</v>
      </c>
      <c r="H408" s="51">
        <v>5</v>
      </c>
      <c r="I408" s="51" t="s">
        <v>18</v>
      </c>
      <c r="J408" s="51" t="s">
        <v>103</v>
      </c>
      <c r="K408" s="51" t="s">
        <v>406</v>
      </c>
      <c r="L408" s="51" t="s">
        <v>406</v>
      </c>
      <c r="M408" s="51" t="s">
        <v>406</v>
      </c>
      <c r="N408" s="51" t="s">
        <v>406</v>
      </c>
      <c r="O408" s="51">
        <v>0</v>
      </c>
      <c r="P408" s="51">
        <v>0</v>
      </c>
      <c r="Q408" s="51"/>
    </row>
    <row r="409" spans="2:17" hidden="1" x14ac:dyDescent="0.25">
      <c r="B409" s="51" t="s">
        <v>78</v>
      </c>
      <c r="C409" s="51" t="s">
        <v>79</v>
      </c>
      <c r="D409" s="51" t="s">
        <v>26</v>
      </c>
      <c r="E409" s="51" t="s">
        <v>405</v>
      </c>
      <c r="F409" s="51"/>
      <c r="G409" s="52" t="s">
        <v>23</v>
      </c>
      <c r="H409" s="51">
        <v>5</v>
      </c>
      <c r="I409" s="52" t="s">
        <v>18</v>
      </c>
      <c r="J409" s="52" t="s">
        <v>104</v>
      </c>
      <c r="K409" s="51">
        <v>0</v>
      </c>
      <c r="L409" s="51">
        <v>0</v>
      </c>
      <c r="M409" s="51">
        <v>17</v>
      </c>
      <c r="N409" s="51">
        <v>0</v>
      </c>
      <c r="O409" s="51">
        <v>0</v>
      </c>
      <c r="P409" s="51">
        <v>0</v>
      </c>
      <c r="Q409" s="51"/>
    </row>
    <row r="410" spans="2:17" hidden="1" x14ac:dyDescent="0.25">
      <c r="B410" s="51" t="s">
        <v>24</v>
      </c>
      <c r="C410" s="51" t="s">
        <v>25</v>
      </c>
      <c r="D410" s="51" t="s">
        <v>26</v>
      </c>
      <c r="E410" s="51" t="s">
        <v>405</v>
      </c>
      <c r="F410" s="51"/>
      <c r="G410" s="52" t="s">
        <v>17</v>
      </c>
      <c r="H410" s="51">
        <v>1</v>
      </c>
      <c r="I410" s="51" t="s">
        <v>158</v>
      </c>
      <c r="J410" s="51" t="s">
        <v>159</v>
      </c>
      <c r="K410" s="51" t="s">
        <v>406</v>
      </c>
      <c r="L410" s="51" t="s">
        <v>406</v>
      </c>
      <c r="M410" s="51" t="s">
        <v>406</v>
      </c>
      <c r="N410" s="51" t="s">
        <v>406</v>
      </c>
      <c r="O410" s="51">
        <v>0</v>
      </c>
      <c r="P410" s="51">
        <v>0</v>
      </c>
      <c r="Q410" s="51"/>
    </row>
    <row r="411" spans="2:17" hidden="1" x14ac:dyDescent="0.25">
      <c r="B411" s="51" t="s">
        <v>24</v>
      </c>
      <c r="C411" s="51" t="s">
        <v>25</v>
      </c>
      <c r="D411" s="51" t="s">
        <v>26</v>
      </c>
      <c r="E411" s="51" t="s">
        <v>405</v>
      </c>
      <c r="F411" s="51"/>
      <c r="G411" s="52" t="s">
        <v>17</v>
      </c>
      <c r="H411" s="51">
        <v>1</v>
      </c>
      <c r="I411" s="51" t="s">
        <v>158</v>
      </c>
      <c r="J411" s="51" t="s">
        <v>103</v>
      </c>
      <c r="K411" s="51" t="s">
        <v>406</v>
      </c>
      <c r="L411" s="51" t="s">
        <v>406</v>
      </c>
      <c r="M411" s="51" t="s">
        <v>406</v>
      </c>
      <c r="N411" s="51" t="s">
        <v>406</v>
      </c>
      <c r="O411" s="51">
        <v>0</v>
      </c>
      <c r="P411" s="51">
        <v>0</v>
      </c>
      <c r="Q411" s="51"/>
    </row>
    <row r="412" spans="2:17" hidden="1" x14ac:dyDescent="0.25">
      <c r="B412" s="51" t="s">
        <v>24</v>
      </c>
      <c r="C412" s="51" t="s">
        <v>25</v>
      </c>
      <c r="D412" s="51" t="s">
        <v>26</v>
      </c>
      <c r="E412" s="51" t="s">
        <v>405</v>
      </c>
      <c r="F412" s="51"/>
      <c r="G412" s="52" t="s">
        <v>17</v>
      </c>
      <c r="H412" s="51">
        <v>1</v>
      </c>
      <c r="I412" s="51" t="s">
        <v>158</v>
      </c>
      <c r="J412" s="51" t="s">
        <v>104</v>
      </c>
      <c r="K412" s="51" t="s">
        <v>406</v>
      </c>
      <c r="L412" s="51" t="s">
        <v>406</v>
      </c>
      <c r="M412" s="51" t="s">
        <v>406</v>
      </c>
      <c r="N412" s="51" t="s">
        <v>406</v>
      </c>
      <c r="O412" s="51">
        <v>0</v>
      </c>
      <c r="P412" s="51">
        <v>0</v>
      </c>
      <c r="Q412" s="51"/>
    </row>
    <row r="413" spans="2:17" hidden="1" x14ac:dyDescent="0.25">
      <c r="B413" s="51" t="s">
        <v>24</v>
      </c>
      <c r="C413" s="51" t="s">
        <v>25</v>
      </c>
      <c r="D413" s="51" t="s">
        <v>26</v>
      </c>
      <c r="E413" s="51" t="s">
        <v>405</v>
      </c>
      <c r="F413" s="51"/>
      <c r="G413" s="52" t="s">
        <v>17</v>
      </c>
      <c r="H413" s="51">
        <v>1</v>
      </c>
      <c r="I413" s="51" t="s">
        <v>18</v>
      </c>
      <c r="J413" s="51" t="s">
        <v>105</v>
      </c>
      <c r="K413" s="51" t="s">
        <v>406</v>
      </c>
      <c r="L413" s="51" t="s">
        <v>406</v>
      </c>
      <c r="M413" s="51" t="s">
        <v>406</v>
      </c>
      <c r="N413" s="51" t="s">
        <v>406</v>
      </c>
      <c r="O413" s="51">
        <v>0</v>
      </c>
      <c r="P413" s="51">
        <v>0</v>
      </c>
      <c r="Q413" s="51"/>
    </row>
    <row r="414" spans="2:17" hidden="1" x14ac:dyDescent="0.25">
      <c r="B414" s="51" t="s">
        <v>24</v>
      </c>
      <c r="C414" s="51" t="s">
        <v>25</v>
      </c>
      <c r="D414" s="51" t="s">
        <v>26</v>
      </c>
      <c r="E414" s="51" t="s">
        <v>405</v>
      </c>
      <c r="F414" s="51"/>
      <c r="G414" s="52" t="s">
        <v>17</v>
      </c>
      <c r="H414" s="51">
        <v>1</v>
      </c>
      <c r="I414" s="51" t="s">
        <v>18</v>
      </c>
      <c r="J414" s="51" t="s">
        <v>103</v>
      </c>
      <c r="K414" s="51" t="s">
        <v>406</v>
      </c>
      <c r="L414" s="51" t="s">
        <v>406</v>
      </c>
      <c r="M414" s="51" t="s">
        <v>406</v>
      </c>
      <c r="N414" s="51" t="s">
        <v>406</v>
      </c>
      <c r="O414" s="51">
        <v>0</v>
      </c>
      <c r="P414" s="51">
        <v>0</v>
      </c>
      <c r="Q414" s="51"/>
    </row>
    <row r="415" spans="2:17" hidden="1" x14ac:dyDescent="0.25">
      <c r="B415" s="51" t="s">
        <v>24</v>
      </c>
      <c r="C415" s="51" t="s">
        <v>25</v>
      </c>
      <c r="D415" s="51" t="s">
        <v>26</v>
      </c>
      <c r="E415" s="51" t="s">
        <v>405</v>
      </c>
      <c r="F415" s="51"/>
      <c r="G415" s="52" t="s">
        <v>17</v>
      </c>
      <c r="H415" s="51">
        <v>1</v>
      </c>
      <c r="I415" s="52" t="s">
        <v>18</v>
      </c>
      <c r="J415" s="52" t="s">
        <v>104</v>
      </c>
      <c r="K415" s="51">
        <v>5</v>
      </c>
      <c r="L415" s="51">
        <v>0</v>
      </c>
      <c r="M415" s="51">
        <v>124</v>
      </c>
      <c r="N415" s="51">
        <v>0</v>
      </c>
      <c r="O415" s="51">
        <v>0</v>
      </c>
      <c r="P415" s="51">
        <v>0</v>
      </c>
      <c r="Q415" s="51"/>
    </row>
    <row r="416" spans="2:17" hidden="1" x14ac:dyDescent="0.25">
      <c r="B416" s="51" t="s">
        <v>24</v>
      </c>
      <c r="C416" s="51" t="s">
        <v>25</v>
      </c>
      <c r="D416" s="51" t="s">
        <v>26</v>
      </c>
      <c r="E416" s="51" t="s">
        <v>405</v>
      </c>
      <c r="F416" s="51"/>
      <c r="G416" s="52" t="s">
        <v>20</v>
      </c>
      <c r="H416" s="51">
        <v>2</v>
      </c>
      <c r="I416" s="51" t="s">
        <v>18</v>
      </c>
      <c r="J416" s="51" t="s">
        <v>105</v>
      </c>
      <c r="K416" s="51" t="s">
        <v>406</v>
      </c>
      <c r="L416" s="51" t="s">
        <v>406</v>
      </c>
      <c r="M416" s="51" t="s">
        <v>406</v>
      </c>
      <c r="N416" s="51" t="s">
        <v>406</v>
      </c>
      <c r="O416" s="51">
        <v>0</v>
      </c>
      <c r="P416" s="51">
        <v>0</v>
      </c>
      <c r="Q416" s="51"/>
    </row>
    <row r="417" spans="2:17" hidden="1" x14ac:dyDescent="0.25">
      <c r="B417" s="51" t="s">
        <v>24</v>
      </c>
      <c r="C417" s="51" t="s">
        <v>25</v>
      </c>
      <c r="D417" s="51" t="s">
        <v>26</v>
      </c>
      <c r="E417" s="51" t="s">
        <v>405</v>
      </c>
      <c r="F417" s="51"/>
      <c r="G417" s="52" t="s">
        <v>20</v>
      </c>
      <c r="H417" s="51">
        <v>2</v>
      </c>
      <c r="I417" s="51" t="s">
        <v>18</v>
      </c>
      <c r="J417" s="51" t="s">
        <v>103</v>
      </c>
      <c r="K417" s="51" t="s">
        <v>406</v>
      </c>
      <c r="L417" s="51" t="s">
        <v>406</v>
      </c>
      <c r="M417" s="51" t="s">
        <v>406</v>
      </c>
      <c r="N417" s="51" t="s">
        <v>406</v>
      </c>
      <c r="O417" s="51">
        <v>0</v>
      </c>
      <c r="P417" s="51">
        <v>0</v>
      </c>
      <c r="Q417" s="51"/>
    </row>
    <row r="418" spans="2:17" hidden="1" x14ac:dyDescent="0.25">
      <c r="B418" s="51" t="s">
        <v>24</v>
      </c>
      <c r="C418" s="51" t="s">
        <v>25</v>
      </c>
      <c r="D418" s="51" t="s">
        <v>26</v>
      </c>
      <c r="E418" s="51" t="s">
        <v>405</v>
      </c>
      <c r="F418" s="51"/>
      <c r="G418" s="52" t="s">
        <v>20</v>
      </c>
      <c r="H418" s="51">
        <v>2</v>
      </c>
      <c r="I418" s="52" t="s">
        <v>18</v>
      </c>
      <c r="J418" s="52" t="s">
        <v>104</v>
      </c>
      <c r="K418" s="51">
        <v>0</v>
      </c>
      <c r="L418" s="51">
        <v>2</v>
      </c>
      <c r="M418" s="51">
        <v>124</v>
      </c>
      <c r="N418" s="51">
        <v>0</v>
      </c>
      <c r="O418" s="51">
        <v>0</v>
      </c>
      <c r="P418" s="51">
        <v>0</v>
      </c>
      <c r="Q418" s="51"/>
    </row>
    <row r="419" spans="2:17" hidden="1" x14ac:dyDescent="0.25">
      <c r="B419" s="51" t="s">
        <v>24</v>
      </c>
      <c r="C419" s="51" t="s">
        <v>25</v>
      </c>
      <c r="D419" s="51" t="s">
        <v>26</v>
      </c>
      <c r="E419" s="51" t="s">
        <v>405</v>
      </c>
      <c r="F419" s="51"/>
      <c r="G419" s="52" t="s">
        <v>21</v>
      </c>
      <c r="H419" s="51">
        <v>3</v>
      </c>
      <c r="I419" s="51" t="s">
        <v>18</v>
      </c>
      <c r="J419" s="51" t="s">
        <v>105</v>
      </c>
      <c r="K419" s="51" t="s">
        <v>406</v>
      </c>
      <c r="L419" s="51" t="s">
        <v>406</v>
      </c>
      <c r="M419" s="51" t="s">
        <v>406</v>
      </c>
      <c r="N419" s="51" t="s">
        <v>406</v>
      </c>
      <c r="O419" s="51">
        <v>0</v>
      </c>
      <c r="P419" s="51">
        <v>0</v>
      </c>
      <c r="Q419" s="51"/>
    </row>
    <row r="420" spans="2:17" hidden="1" x14ac:dyDescent="0.25">
      <c r="B420" s="51" t="s">
        <v>24</v>
      </c>
      <c r="C420" s="51" t="s">
        <v>25</v>
      </c>
      <c r="D420" s="51" t="s">
        <v>26</v>
      </c>
      <c r="E420" s="51" t="s">
        <v>405</v>
      </c>
      <c r="F420" s="51"/>
      <c r="G420" s="52" t="s">
        <v>21</v>
      </c>
      <c r="H420" s="51">
        <v>3</v>
      </c>
      <c r="I420" s="51" t="s">
        <v>18</v>
      </c>
      <c r="J420" s="51" t="s">
        <v>103</v>
      </c>
      <c r="K420" s="51" t="s">
        <v>406</v>
      </c>
      <c r="L420" s="51" t="s">
        <v>406</v>
      </c>
      <c r="M420" s="51" t="s">
        <v>406</v>
      </c>
      <c r="N420" s="51" t="s">
        <v>406</v>
      </c>
      <c r="O420" s="51">
        <v>0</v>
      </c>
      <c r="P420" s="51">
        <v>0</v>
      </c>
      <c r="Q420" s="51"/>
    </row>
    <row r="421" spans="2:17" hidden="1" x14ac:dyDescent="0.25">
      <c r="B421" s="51" t="s">
        <v>24</v>
      </c>
      <c r="C421" s="51" t="s">
        <v>25</v>
      </c>
      <c r="D421" s="51" t="s">
        <v>26</v>
      </c>
      <c r="E421" s="51" t="s">
        <v>405</v>
      </c>
      <c r="F421" s="51"/>
      <c r="G421" s="52" t="s">
        <v>21</v>
      </c>
      <c r="H421" s="51">
        <v>3</v>
      </c>
      <c r="I421" s="52" t="s">
        <v>18</v>
      </c>
      <c r="J421" s="52" t="s">
        <v>104</v>
      </c>
      <c r="K421" s="51">
        <v>1</v>
      </c>
      <c r="L421" s="51">
        <v>2</v>
      </c>
      <c r="M421" s="51">
        <v>125</v>
      </c>
      <c r="N421" s="51">
        <v>0</v>
      </c>
      <c r="O421" s="51">
        <v>0</v>
      </c>
      <c r="P421" s="51">
        <v>0</v>
      </c>
      <c r="Q421" s="51"/>
    </row>
    <row r="422" spans="2:17" hidden="1" x14ac:dyDescent="0.25">
      <c r="B422" s="51" t="s">
        <v>24</v>
      </c>
      <c r="C422" s="51" t="s">
        <v>25</v>
      </c>
      <c r="D422" s="51" t="s">
        <v>26</v>
      </c>
      <c r="E422" s="51" t="s">
        <v>405</v>
      </c>
      <c r="F422" s="51"/>
      <c r="G422" s="52" t="s">
        <v>22</v>
      </c>
      <c r="H422" s="51">
        <v>4</v>
      </c>
      <c r="I422" s="51" t="s">
        <v>18</v>
      </c>
      <c r="J422" s="51" t="s">
        <v>105</v>
      </c>
      <c r="K422" s="51" t="s">
        <v>406</v>
      </c>
      <c r="L422" s="51" t="s">
        <v>406</v>
      </c>
      <c r="M422" s="51" t="s">
        <v>406</v>
      </c>
      <c r="N422" s="51" t="s">
        <v>406</v>
      </c>
      <c r="O422" s="51">
        <v>0</v>
      </c>
      <c r="P422" s="51">
        <v>0</v>
      </c>
      <c r="Q422" s="51"/>
    </row>
    <row r="423" spans="2:17" hidden="1" x14ac:dyDescent="0.25">
      <c r="B423" s="51" t="s">
        <v>24</v>
      </c>
      <c r="C423" s="51" t="s">
        <v>25</v>
      </c>
      <c r="D423" s="51" t="s">
        <v>26</v>
      </c>
      <c r="E423" s="51" t="s">
        <v>405</v>
      </c>
      <c r="F423" s="51"/>
      <c r="G423" s="52" t="s">
        <v>22</v>
      </c>
      <c r="H423" s="51">
        <v>4</v>
      </c>
      <c r="I423" s="51" t="s">
        <v>18</v>
      </c>
      <c r="J423" s="51" t="s">
        <v>103</v>
      </c>
      <c r="K423" s="51" t="s">
        <v>406</v>
      </c>
      <c r="L423" s="51" t="s">
        <v>406</v>
      </c>
      <c r="M423" s="51" t="s">
        <v>406</v>
      </c>
      <c r="N423" s="51" t="s">
        <v>406</v>
      </c>
      <c r="O423" s="51">
        <v>0</v>
      </c>
      <c r="P423" s="51">
        <v>0</v>
      </c>
      <c r="Q423" s="51"/>
    </row>
    <row r="424" spans="2:17" hidden="1" x14ac:dyDescent="0.25">
      <c r="B424" s="51" t="s">
        <v>24</v>
      </c>
      <c r="C424" s="51" t="s">
        <v>25</v>
      </c>
      <c r="D424" s="51" t="s">
        <v>26</v>
      </c>
      <c r="E424" s="51" t="s">
        <v>405</v>
      </c>
      <c r="F424" s="51"/>
      <c r="G424" s="52" t="s">
        <v>22</v>
      </c>
      <c r="H424" s="51">
        <v>4</v>
      </c>
      <c r="I424" s="52" t="s">
        <v>18</v>
      </c>
      <c r="J424" s="52" t="s">
        <v>104</v>
      </c>
      <c r="K424" s="51">
        <v>0</v>
      </c>
      <c r="L424" s="51">
        <v>0</v>
      </c>
      <c r="M424" s="51">
        <v>125</v>
      </c>
      <c r="N424" s="51">
        <v>0</v>
      </c>
      <c r="O424" s="51">
        <v>0</v>
      </c>
      <c r="P424" s="51">
        <v>0</v>
      </c>
      <c r="Q424" s="51"/>
    </row>
    <row r="425" spans="2:17" hidden="1" x14ac:dyDescent="0.25">
      <c r="B425" s="51" t="s">
        <v>24</v>
      </c>
      <c r="C425" s="51" t="s">
        <v>25</v>
      </c>
      <c r="D425" s="51" t="s">
        <v>26</v>
      </c>
      <c r="E425" s="51" t="s">
        <v>405</v>
      </c>
      <c r="F425" s="51"/>
      <c r="G425" s="52" t="s">
        <v>23</v>
      </c>
      <c r="H425" s="51">
        <v>5</v>
      </c>
      <c r="I425" s="51" t="s">
        <v>18</v>
      </c>
      <c r="J425" s="51" t="s">
        <v>105</v>
      </c>
      <c r="K425" s="51" t="s">
        <v>406</v>
      </c>
      <c r="L425" s="51" t="s">
        <v>406</v>
      </c>
      <c r="M425" s="51" t="s">
        <v>406</v>
      </c>
      <c r="N425" s="51" t="s">
        <v>406</v>
      </c>
      <c r="O425" s="51">
        <v>0</v>
      </c>
      <c r="P425" s="51">
        <v>0</v>
      </c>
      <c r="Q425" s="51"/>
    </row>
    <row r="426" spans="2:17" hidden="1" x14ac:dyDescent="0.25">
      <c r="B426" s="51" t="s">
        <v>24</v>
      </c>
      <c r="C426" s="51" t="s">
        <v>25</v>
      </c>
      <c r="D426" s="51" t="s">
        <v>26</v>
      </c>
      <c r="E426" s="51" t="s">
        <v>405</v>
      </c>
      <c r="F426" s="51"/>
      <c r="G426" s="52" t="s">
        <v>23</v>
      </c>
      <c r="H426" s="51">
        <v>5</v>
      </c>
      <c r="I426" s="51" t="s">
        <v>18</v>
      </c>
      <c r="J426" s="51" t="s">
        <v>103</v>
      </c>
      <c r="K426" s="51" t="s">
        <v>406</v>
      </c>
      <c r="L426" s="51" t="s">
        <v>406</v>
      </c>
      <c r="M426" s="51" t="s">
        <v>406</v>
      </c>
      <c r="N426" s="51" t="s">
        <v>406</v>
      </c>
      <c r="O426" s="51">
        <v>0</v>
      </c>
      <c r="P426" s="51">
        <v>0</v>
      </c>
      <c r="Q426" s="51"/>
    </row>
    <row r="427" spans="2:17" hidden="1" x14ac:dyDescent="0.25">
      <c r="B427" s="51" t="s">
        <v>24</v>
      </c>
      <c r="C427" s="51" t="s">
        <v>25</v>
      </c>
      <c r="D427" s="51" t="s">
        <v>26</v>
      </c>
      <c r="E427" s="51" t="s">
        <v>405</v>
      </c>
      <c r="F427" s="51"/>
      <c r="G427" s="52" t="s">
        <v>23</v>
      </c>
      <c r="H427" s="51">
        <v>5</v>
      </c>
      <c r="I427" s="52" t="s">
        <v>18</v>
      </c>
      <c r="J427" s="52" t="s">
        <v>104</v>
      </c>
      <c r="K427" s="51">
        <v>0</v>
      </c>
      <c r="L427" s="51">
        <v>0</v>
      </c>
      <c r="M427" s="51">
        <v>125</v>
      </c>
      <c r="N427" s="51">
        <v>0</v>
      </c>
      <c r="O427" s="51">
        <v>0</v>
      </c>
      <c r="P427" s="51">
        <v>0</v>
      </c>
      <c r="Q427" s="51"/>
    </row>
    <row r="428" spans="2:17" hidden="1" x14ac:dyDescent="0.25">
      <c r="B428" s="51" t="s">
        <v>27</v>
      </c>
      <c r="C428" s="51" t="s">
        <v>28</v>
      </c>
      <c r="D428" s="51" t="s">
        <v>26</v>
      </c>
      <c r="E428" s="51" t="s">
        <v>405</v>
      </c>
      <c r="F428" s="51"/>
      <c r="G428" s="52" t="s">
        <v>85</v>
      </c>
      <c r="H428" s="52">
        <v>6</v>
      </c>
      <c r="I428" s="51" t="s">
        <v>18</v>
      </c>
      <c r="J428" s="51" t="s">
        <v>105</v>
      </c>
      <c r="K428" s="51" t="s">
        <v>406</v>
      </c>
      <c r="L428" s="51" t="s">
        <v>406</v>
      </c>
      <c r="M428" s="51" t="s">
        <v>406</v>
      </c>
      <c r="N428" s="51" t="s">
        <v>406</v>
      </c>
      <c r="O428" s="51">
        <v>0</v>
      </c>
      <c r="P428" s="51">
        <v>0</v>
      </c>
      <c r="Q428" s="51"/>
    </row>
    <row r="429" spans="2:17" hidden="1" x14ac:dyDescent="0.25">
      <c r="B429" s="51" t="s">
        <v>27</v>
      </c>
      <c r="C429" s="51" t="s">
        <v>28</v>
      </c>
      <c r="D429" s="51" t="s">
        <v>26</v>
      </c>
      <c r="E429" s="51" t="s">
        <v>405</v>
      </c>
      <c r="F429" s="51"/>
      <c r="G429" s="52" t="s">
        <v>85</v>
      </c>
      <c r="H429" s="52">
        <v>6</v>
      </c>
      <c r="I429" s="51" t="s">
        <v>18</v>
      </c>
      <c r="J429" s="51" t="s">
        <v>103</v>
      </c>
      <c r="K429" s="51" t="s">
        <v>406</v>
      </c>
      <c r="L429" s="51" t="s">
        <v>406</v>
      </c>
      <c r="M429" s="51" t="s">
        <v>406</v>
      </c>
      <c r="N429" s="51" t="s">
        <v>406</v>
      </c>
      <c r="O429" s="51">
        <v>0</v>
      </c>
      <c r="P429" s="51">
        <v>0</v>
      </c>
      <c r="Q429" s="51"/>
    </row>
    <row r="430" spans="2:17" hidden="1" x14ac:dyDescent="0.25">
      <c r="B430" s="51" t="s">
        <v>62</v>
      </c>
      <c r="C430" s="51" t="s">
        <v>63</v>
      </c>
      <c r="D430" s="51" t="s">
        <v>15</v>
      </c>
      <c r="E430" s="51" t="s">
        <v>405</v>
      </c>
      <c r="F430" s="51"/>
      <c r="G430" s="52" t="s">
        <v>17</v>
      </c>
      <c r="H430" s="51">
        <v>1</v>
      </c>
      <c r="I430" s="51" t="s">
        <v>158</v>
      </c>
      <c r="J430" s="51" t="s">
        <v>159</v>
      </c>
      <c r="K430" s="51">
        <v>0</v>
      </c>
      <c r="L430" s="51">
        <v>0</v>
      </c>
      <c r="M430" s="51">
        <v>0</v>
      </c>
      <c r="N430" s="51">
        <v>0</v>
      </c>
      <c r="O430" s="51">
        <v>0</v>
      </c>
      <c r="P430" s="51">
        <v>0</v>
      </c>
      <c r="Q430" s="51"/>
    </row>
    <row r="431" spans="2:17" hidden="1" x14ac:dyDescent="0.25">
      <c r="B431" s="51" t="s">
        <v>62</v>
      </c>
      <c r="C431" s="51" t="s">
        <v>63</v>
      </c>
      <c r="D431" s="51" t="s">
        <v>15</v>
      </c>
      <c r="E431" s="51" t="s">
        <v>405</v>
      </c>
      <c r="F431" s="51"/>
      <c r="G431" s="52" t="s">
        <v>17</v>
      </c>
      <c r="H431" s="51">
        <v>1</v>
      </c>
      <c r="I431" s="51" t="s">
        <v>158</v>
      </c>
      <c r="J431" s="51" t="s">
        <v>103</v>
      </c>
      <c r="K431" s="51">
        <v>0</v>
      </c>
      <c r="L431" s="51">
        <v>0</v>
      </c>
      <c r="M431" s="51">
        <v>0</v>
      </c>
      <c r="N431" s="51">
        <v>0</v>
      </c>
      <c r="O431" s="51">
        <v>0</v>
      </c>
      <c r="P431" s="51">
        <v>0</v>
      </c>
      <c r="Q431" s="51"/>
    </row>
    <row r="432" spans="2:17" hidden="1" x14ac:dyDescent="0.25">
      <c r="B432" s="51" t="s">
        <v>62</v>
      </c>
      <c r="C432" s="51" t="s">
        <v>63</v>
      </c>
      <c r="D432" s="51" t="s">
        <v>15</v>
      </c>
      <c r="E432" s="51" t="s">
        <v>405</v>
      </c>
      <c r="F432" s="51"/>
      <c r="G432" s="52" t="s">
        <v>17</v>
      </c>
      <c r="H432" s="51">
        <v>1</v>
      </c>
      <c r="I432" s="51" t="s">
        <v>158</v>
      </c>
      <c r="J432" s="51" t="s">
        <v>104</v>
      </c>
      <c r="K432" s="51">
        <v>0</v>
      </c>
      <c r="L432" s="51">
        <v>0</v>
      </c>
      <c r="M432" s="51">
        <v>0</v>
      </c>
      <c r="N432" s="51">
        <v>0</v>
      </c>
      <c r="O432" s="51">
        <v>0</v>
      </c>
      <c r="P432" s="51">
        <v>0</v>
      </c>
      <c r="Q432" s="51"/>
    </row>
    <row r="433" spans="2:17" hidden="1" x14ac:dyDescent="0.25">
      <c r="B433" s="51" t="s">
        <v>62</v>
      </c>
      <c r="C433" s="51" t="s">
        <v>63</v>
      </c>
      <c r="D433" s="51" t="s">
        <v>15</v>
      </c>
      <c r="E433" s="51" t="s">
        <v>405</v>
      </c>
      <c r="F433" s="51"/>
      <c r="G433" s="52" t="s">
        <v>17</v>
      </c>
      <c r="H433" s="51">
        <v>1</v>
      </c>
      <c r="I433" s="51" t="s">
        <v>18</v>
      </c>
      <c r="J433" s="51" t="s">
        <v>105</v>
      </c>
      <c r="K433" s="51">
        <v>0</v>
      </c>
      <c r="L433" s="51">
        <v>0</v>
      </c>
      <c r="M433" s="51">
        <v>0</v>
      </c>
      <c r="N433" s="51">
        <v>0</v>
      </c>
      <c r="O433" s="51">
        <v>2</v>
      </c>
      <c r="P433" s="54">
        <v>62803.62</v>
      </c>
      <c r="Q433" s="54"/>
    </row>
    <row r="434" spans="2:17" hidden="1" x14ac:dyDescent="0.25">
      <c r="B434" s="51" t="s">
        <v>62</v>
      </c>
      <c r="C434" s="51" t="s">
        <v>63</v>
      </c>
      <c r="D434" s="51" t="s">
        <v>15</v>
      </c>
      <c r="E434" s="51" t="s">
        <v>405</v>
      </c>
      <c r="F434" s="51"/>
      <c r="G434" s="52" t="s">
        <v>17</v>
      </c>
      <c r="H434" s="51">
        <v>1</v>
      </c>
      <c r="I434" s="51" t="s">
        <v>18</v>
      </c>
      <c r="J434" s="51" t="s">
        <v>103</v>
      </c>
      <c r="K434" s="51">
        <v>0</v>
      </c>
      <c r="L434" s="51">
        <v>0</v>
      </c>
      <c r="M434" s="51">
        <v>0</v>
      </c>
      <c r="N434" s="51">
        <v>0</v>
      </c>
      <c r="O434" s="51">
        <v>2</v>
      </c>
      <c r="P434" s="54">
        <v>62803.62</v>
      </c>
      <c r="Q434" s="51"/>
    </row>
    <row r="435" spans="2:17" hidden="1" x14ac:dyDescent="0.25">
      <c r="B435" s="51" t="s">
        <v>62</v>
      </c>
      <c r="C435" s="51" t="s">
        <v>63</v>
      </c>
      <c r="D435" s="51" t="s">
        <v>15</v>
      </c>
      <c r="E435" s="51" t="s">
        <v>405</v>
      </c>
      <c r="F435" s="51"/>
      <c r="G435" s="52" t="s">
        <v>17</v>
      </c>
      <c r="H435" s="51">
        <v>1</v>
      </c>
      <c r="I435" s="52" t="s">
        <v>18</v>
      </c>
      <c r="J435" s="52" t="s">
        <v>104</v>
      </c>
      <c r="K435" s="51">
        <v>0</v>
      </c>
      <c r="L435" s="51">
        <v>0</v>
      </c>
      <c r="M435" s="51">
        <v>36</v>
      </c>
      <c r="N435" s="51">
        <v>44</v>
      </c>
      <c r="O435" s="51">
        <v>2</v>
      </c>
      <c r="P435" s="54">
        <v>62803.62</v>
      </c>
      <c r="Q435" s="54"/>
    </row>
    <row r="436" spans="2:17" hidden="1" x14ac:dyDescent="0.25">
      <c r="B436" s="51" t="s">
        <v>62</v>
      </c>
      <c r="C436" s="51" t="s">
        <v>63</v>
      </c>
      <c r="D436" s="51" t="s">
        <v>15</v>
      </c>
      <c r="E436" s="51" t="s">
        <v>405</v>
      </c>
      <c r="F436" s="51"/>
      <c r="G436" s="52" t="s">
        <v>20</v>
      </c>
      <c r="H436" s="51">
        <v>2</v>
      </c>
      <c r="I436" s="51" t="s">
        <v>158</v>
      </c>
      <c r="J436" s="51" t="s">
        <v>159</v>
      </c>
      <c r="K436" s="51" t="s">
        <v>406</v>
      </c>
      <c r="L436" s="51" t="s">
        <v>406</v>
      </c>
      <c r="M436" s="51" t="s">
        <v>406</v>
      </c>
      <c r="N436" s="51" t="s">
        <v>406</v>
      </c>
      <c r="O436" s="51">
        <v>0</v>
      </c>
      <c r="P436" s="51">
        <v>0</v>
      </c>
      <c r="Q436" s="51" t="s">
        <v>409</v>
      </c>
    </row>
    <row r="437" spans="2:17" hidden="1" x14ac:dyDescent="0.25">
      <c r="B437" s="51" t="s">
        <v>62</v>
      </c>
      <c r="C437" s="51" t="s">
        <v>63</v>
      </c>
      <c r="D437" s="51" t="s">
        <v>15</v>
      </c>
      <c r="E437" s="51" t="s">
        <v>405</v>
      </c>
      <c r="F437" s="51"/>
      <c r="G437" s="52" t="s">
        <v>20</v>
      </c>
      <c r="H437" s="51">
        <v>2</v>
      </c>
      <c r="I437" s="51" t="s">
        <v>18</v>
      </c>
      <c r="J437" s="51" t="s">
        <v>105</v>
      </c>
      <c r="K437" s="51" t="s">
        <v>406</v>
      </c>
      <c r="L437" s="51" t="s">
        <v>406</v>
      </c>
      <c r="M437" s="51" t="s">
        <v>406</v>
      </c>
      <c r="N437" s="51" t="s">
        <v>406</v>
      </c>
      <c r="O437" s="51">
        <v>0</v>
      </c>
      <c r="P437" s="51">
        <v>0</v>
      </c>
      <c r="Q437" s="51"/>
    </row>
    <row r="438" spans="2:17" hidden="1" x14ac:dyDescent="0.25">
      <c r="B438" s="51" t="s">
        <v>62</v>
      </c>
      <c r="C438" s="51" t="s">
        <v>63</v>
      </c>
      <c r="D438" s="51" t="s">
        <v>15</v>
      </c>
      <c r="E438" s="51" t="s">
        <v>405</v>
      </c>
      <c r="F438" s="51"/>
      <c r="G438" s="52" t="s">
        <v>20</v>
      </c>
      <c r="H438" s="51">
        <v>2</v>
      </c>
      <c r="I438" s="51" t="s">
        <v>18</v>
      </c>
      <c r="J438" s="51" t="s">
        <v>103</v>
      </c>
      <c r="K438" s="51" t="s">
        <v>406</v>
      </c>
      <c r="L438" s="51" t="s">
        <v>406</v>
      </c>
      <c r="M438" s="51" t="s">
        <v>406</v>
      </c>
      <c r="N438" s="51" t="s">
        <v>406</v>
      </c>
      <c r="O438" s="51">
        <v>0</v>
      </c>
      <c r="P438" s="51">
        <v>0</v>
      </c>
      <c r="Q438" s="51"/>
    </row>
    <row r="439" spans="2:17" hidden="1" x14ac:dyDescent="0.25">
      <c r="B439" s="51" t="s">
        <v>62</v>
      </c>
      <c r="C439" s="51" t="s">
        <v>63</v>
      </c>
      <c r="D439" s="51" t="s">
        <v>15</v>
      </c>
      <c r="E439" s="51" t="s">
        <v>405</v>
      </c>
      <c r="F439" s="51"/>
      <c r="G439" s="52" t="s">
        <v>20</v>
      </c>
      <c r="H439" s="51">
        <v>2</v>
      </c>
      <c r="I439" s="52" t="s">
        <v>18</v>
      </c>
      <c r="J439" s="52" t="s">
        <v>104</v>
      </c>
      <c r="K439" s="51">
        <v>1</v>
      </c>
      <c r="L439" s="51">
        <v>0</v>
      </c>
      <c r="M439" s="51">
        <v>37</v>
      </c>
      <c r="N439" s="51">
        <v>0</v>
      </c>
      <c r="O439" s="51">
        <v>1</v>
      </c>
      <c r="P439" s="54">
        <v>27272.04</v>
      </c>
      <c r="Q439" s="54"/>
    </row>
    <row r="440" spans="2:17" hidden="1" x14ac:dyDescent="0.25">
      <c r="B440" s="51" t="s">
        <v>62</v>
      </c>
      <c r="C440" s="51" t="s">
        <v>63</v>
      </c>
      <c r="D440" s="51" t="s">
        <v>15</v>
      </c>
      <c r="E440" s="51" t="s">
        <v>405</v>
      </c>
      <c r="F440" s="51"/>
      <c r="G440" s="52" t="s">
        <v>21</v>
      </c>
      <c r="H440" s="51">
        <v>3</v>
      </c>
      <c r="I440" s="51" t="s">
        <v>18</v>
      </c>
      <c r="J440" s="51" t="s">
        <v>105</v>
      </c>
      <c r="K440" s="51" t="s">
        <v>406</v>
      </c>
      <c r="L440" s="51" t="s">
        <v>406</v>
      </c>
      <c r="M440" s="51" t="s">
        <v>406</v>
      </c>
      <c r="N440" s="51" t="s">
        <v>406</v>
      </c>
      <c r="O440" s="51">
        <v>0</v>
      </c>
      <c r="P440" s="51">
        <v>0</v>
      </c>
      <c r="Q440" s="51"/>
    </row>
    <row r="441" spans="2:17" hidden="1" x14ac:dyDescent="0.25">
      <c r="B441" s="51" t="s">
        <v>62</v>
      </c>
      <c r="C441" s="51" t="s">
        <v>63</v>
      </c>
      <c r="D441" s="51" t="s">
        <v>15</v>
      </c>
      <c r="E441" s="51" t="s">
        <v>405</v>
      </c>
      <c r="F441" s="51"/>
      <c r="G441" s="52" t="s">
        <v>21</v>
      </c>
      <c r="H441" s="51">
        <v>3</v>
      </c>
      <c r="I441" s="51" t="s">
        <v>18</v>
      </c>
      <c r="J441" s="51" t="s">
        <v>103</v>
      </c>
      <c r="K441" s="51" t="s">
        <v>406</v>
      </c>
      <c r="L441" s="51" t="s">
        <v>406</v>
      </c>
      <c r="M441" s="51" t="s">
        <v>406</v>
      </c>
      <c r="N441" s="51" t="s">
        <v>406</v>
      </c>
      <c r="O441" s="51">
        <v>0</v>
      </c>
      <c r="P441" s="51">
        <v>0</v>
      </c>
      <c r="Q441" s="51"/>
    </row>
    <row r="442" spans="2:17" hidden="1" x14ac:dyDescent="0.25">
      <c r="B442" s="51" t="s">
        <v>62</v>
      </c>
      <c r="C442" s="51" t="s">
        <v>63</v>
      </c>
      <c r="D442" s="51" t="s">
        <v>15</v>
      </c>
      <c r="E442" s="51" t="s">
        <v>405</v>
      </c>
      <c r="F442" s="51"/>
      <c r="G442" s="52" t="s">
        <v>21</v>
      </c>
      <c r="H442" s="51">
        <v>3</v>
      </c>
      <c r="I442" s="52" t="s">
        <v>18</v>
      </c>
      <c r="J442" s="52" t="s">
        <v>104</v>
      </c>
      <c r="K442" s="51">
        <v>0</v>
      </c>
      <c r="L442" s="51">
        <v>0</v>
      </c>
      <c r="M442" s="51">
        <v>37</v>
      </c>
      <c r="N442" s="51">
        <v>0</v>
      </c>
      <c r="O442" s="51">
        <v>0</v>
      </c>
      <c r="P442" s="51">
        <v>0</v>
      </c>
      <c r="Q442" s="51"/>
    </row>
    <row r="443" spans="2:17" hidden="1" x14ac:dyDescent="0.25">
      <c r="B443" s="51" t="s">
        <v>62</v>
      </c>
      <c r="C443" s="51" t="s">
        <v>63</v>
      </c>
      <c r="D443" s="51" t="s">
        <v>15</v>
      </c>
      <c r="E443" s="51" t="s">
        <v>405</v>
      </c>
      <c r="F443" s="51"/>
      <c r="G443" s="52" t="s">
        <v>22</v>
      </c>
      <c r="H443" s="51">
        <v>4</v>
      </c>
      <c r="I443" s="51" t="s">
        <v>18</v>
      </c>
      <c r="J443" s="51" t="s">
        <v>105</v>
      </c>
      <c r="K443" s="51" t="s">
        <v>406</v>
      </c>
      <c r="L443" s="51" t="s">
        <v>406</v>
      </c>
      <c r="M443" s="51" t="s">
        <v>406</v>
      </c>
      <c r="N443" s="51" t="s">
        <v>406</v>
      </c>
      <c r="O443" s="51">
        <v>0</v>
      </c>
      <c r="P443" s="51">
        <v>0</v>
      </c>
      <c r="Q443" s="51"/>
    </row>
    <row r="444" spans="2:17" hidden="1" x14ac:dyDescent="0.25">
      <c r="B444" s="51" t="s">
        <v>62</v>
      </c>
      <c r="C444" s="51" t="s">
        <v>63</v>
      </c>
      <c r="D444" s="51" t="s">
        <v>15</v>
      </c>
      <c r="E444" s="51" t="s">
        <v>405</v>
      </c>
      <c r="F444" s="51"/>
      <c r="G444" s="52" t="s">
        <v>22</v>
      </c>
      <c r="H444" s="51">
        <v>4</v>
      </c>
      <c r="I444" s="51" t="s">
        <v>18</v>
      </c>
      <c r="J444" s="51" t="s">
        <v>103</v>
      </c>
      <c r="K444" s="51" t="s">
        <v>406</v>
      </c>
      <c r="L444" s="51" t="s">
        <v>406</v>
      </c>
      <c r="M444" s="51" t="s">
        <v>406</v>
      </c>
      <c r="N444" s="51" t="s">
        <v>406</v>
      </c>
      <c r="O444" s="51">
        <v>0</v>
      </c>
      <c r="P444" s="51">
        <v>0</v>
      </c>
      <c r="Q444" s="51"/>
    </row>
    <row r="445" spans="2:17" hidden="1" x14ac:dyDescent="0.25">
      <c r="B445" s="51" t="s">
        <v>62</v>
      </c>
      <c r="C445" s="51" t="s">
        <v>63</v>
      </c>
      <c r="D445" s="51" t="s">
        <v>15</v>
      </c>
      <c r="E445" s="51" t="s">
        <v>405</v>
      </c>
      <c r="F445" s="51"/>
      <c r="G445" s="52" t="s">
        <v>22</v>
      </c>
      <c r="H445" s="51">
        <v>4</v>
      </c>
      <c r="I445" s="52" t="s">
        <v>18</v>
      </c>
      <c r="J445" s="52" t="s">
        <v>104</v>
      </c>
      <c r="K445" s="51">
        <v>0</v>
      </c>
      <c r="L445" s="51">
        <v>0</v>
      </c>
      <c r="M445" s="51">
        <v>37</v>
      </c>
      <c r="N445" s="51">
        <v>0</v>
      </c>
      <c r="O445" s="51">
        <v>2</v>
      </c>
      <c r="P445" s="54">
        <v>35585.699999999997</v>
      </c>
      <c r="Q445" s="51"/>
    </row>
    <row r="446" spans="2:17" hidden="1" x14ac:dyDescent="0.25">
      <c r="B446" s="51" t="s">
        <v>62</v>
      </c>
      <c r="C446" s="51" t="s">
        <v>63</v>
      </c>
      <c r="D446" s="51" t="s">
        <v>15</v>
      </c>
      <c r="E446" s="51" t="s">
        <v>405</v>
      </c>
      <c r="F446" s="51"/>
      <c r="G446" s="52" t="s">
        <v>23</v>
      </c>
      <c r="H446" s="51">
        <v>5</v>
      </c>
      <c r="I446" s="51" t="s">
        <v>18</v>
      </c>
      <c r="J446" s="51" t="s">
        <v>105</v>
      </c>
      <c r="K446" s="51" t="s">
        <v>406</v>
      </c>
      <c r="L446" s="51" t="s">
        <v>406</v>
      </c>
      <c r="M446" s="51" t="s">
        <v>406</v>
      </c>
      <c r="N446" s="51" t="s">
        <v>406</v>
      </c>
      <c r="O446" s="51">
        <v>0</v>
      </c>
      <c r="P446" s="51">
        <v>0</v>
      </c>
      <c r="Q446" s="51"/>
    </row>
    <row r="447" spans="2:17" hidden="1" x14ac:dyDescent="0.25">
      <c r="B447" s="51" t="s">
        <v>62</v>
      </c>
      <c r="C447" s="51" t="s">
        <v>63</v>
      </c>
      <c r="D447" s="51" t="s">
        <v>15</v>
      </c>
      <c r="E447" s="51" t="s">
        <v>405</v>
      </c>
      <c r="F447" s="51"/>
      <c r="G447" s="52" t="s">
        <v>23</v>
      </c>
      <c r="H447" s="51">
        <v>5</v>
      </c>
      <c r="I447" s="51" t="s">
        <v>18</v>
      </c>
      <c r="J447" s="51" t="s">
        <v>103</v>
      </c>
      <c r="K447" s="51" t="s">
        <v>406</v>
      </c>
      <c r="L447" s="51" t="s">
        <v>406</v>
      </c>
      <c r="M447" s="51" t="s">
        <v>406</v>
      </c>
      <c r="N447" s="51" t="s">
        <v>406</v>
      </c>
      <c r="O447" s="51">
        <v>0</v>
      </c>
      <c r="P447" s="51">
        <v>0</v>
      </c>
      <c r="Q447" s="51"/>
    </row>
    <row r="448" spans="2:17" hidden="1" x14ac:dyDescent="0.25">
      <c r="B448" s="51" t="s">
        <v>62</v>
      </c>
      <c r="C448" s="51" t="s">
        <v>63</v>
      </c>
      <c r="D448" s="51" t="s">
        <v>15</v>
      </c>
      <c r="E448" s="51" t="s">
        <v>405</v>
      </c>
      <c r="F448" s="51"/>
      <c r="G448" s="52" t="s">
        <v>23</v>
      </c>
      <c r="H448" s="51">
        <v>5</v>
      </c>
      <c r="I448" s="51" t="s">
        <v>18</v>
      </c>
      <c r="J448" s="51" t="s">
        <v>104</v>
      </c>
      <c r="K448" s="51">
        <v>0</v>
      </c>
      <c r="L448" s="51">
        <v>0</v>
      </c>
      <c r="M448" s="51">
        <v>37</v>
      </c>
      <c r="N448" s="51">
        <v>0</v>
      </c>
      <c r="O448" s="51">
        <v>0</v>
      </c>
      <c r="P448" s="51">
        <v>0</v>
      </c>
      <c r="Q448" s="51"/>
    </row>
    <row r="449" spans="2:17" hidden="1" x14ac:dyDescent="0.25">
      <c r="B449" s="51" t="s">
        <v>70</v>
      </c>
      <c r="C449" s="51" t="s">
        <v>71</v>
      </c>
      <c r="D449" s="51" t="s">
        <v>15</v>
      </c>
      <c r="E449" s="51" t="s">
        <v>405</v>
      </c>
      <c r="F449" s="51"/>
      <c r="G449" s="52" t="s">
        <v>17</v>
      </c>
      <c r="H449" s="51">
        <v>1</v>
      </c>
      <c r="I449" s="51" t="s">
        <v>158</v>
      </c>
      <c r="J449" s="51" t="s">
        <v>159</v>
      </c>
      <c r="K449" s="51" t="s">
        <v>406</v>
      </c>
      <c r="L449" s="51" t="s">
        <v>406</v>
      </c>
      <c r="M449" s="51" t="s">
        <v>406</v>
      </c>
      <c r="N449" s="51" t="s">
        <v>406</v>
      </c>
      <c r="O449" s="51">
        <v>0</v>
      </c>
      <c r="P449" s="51">
        <v>0</v>
      </c>
      <c r="Q449" s="51"/>
    </row>
    <row r="450" spans="2:17" hidden="1" x14ac:dyDescent="0.25">
      <c r="B450" s="51" t="s">
        <v>70</v>
      </c>
      <c r="C450" s="51" t="s">
        <v>71</v>
      </c>
      <c r="D450" s="51" t="s">
        <v>15</v>
      </c>
      <c r="E450" s="51" t="s">
        <v>405</v>
      </c>
      <c r="F450" s="51"/>
      <c r="G450" s="52" t="s">
        <v>17</v>
      </c>
      <c r="H450" s="51">
        <v>1</v>
      </c>
      <c r="I450" s="51" t="s">
        <v>158</v>
      </c>
      <c r="J450" s="51" t="s">
        <v>103</v>
      </c>
      <c r="K450" s="51" t="s">
        <v>406</v>
      </c>
      <c r="L450" s="51" t="s">
        <v>406</v>
      </c>
      <c r="M450" s="51" t="s">
        <v>406</v>
      </c>
      <c r="N450" s="51" t="s">
        <v>406</v>
      </c>
      <c r="O450" s="51">
        <v>0</v>
      </c>
      <c r="P450" s="51">
        <v>0</v>
      </c>
      <c r="Q450" s="51"/>
    </row>
    <row r="451" spans="2:17" hidden="1" x14ac:dyDescent="0.25">
      <c r="B451" s="51" t="s">
        <v>70</v>
      </c>
      <c r="C451" s="51" t="s">
        <v>71</v>
      </c>
      <c r="D451" s="51" t="s">
        <v>15</v>
      </c>
      <c r="E451" s="51" t="s">
        <v>405</v>
      </c>
      <c r="F451" s="51"/>
      <c r="G451" s="52" t="s">
        <v>17</v>
      </c>
      <c r="H451" s="51">
        <v>1</v>
      </c>
      <c r="I451" s="51" t="s">
        <v>158</v>
      </c>
      <c r="J451" s="51" t="s">
        <v>104</v>
      </c>
      <c r="K451" s="51" t="s">
        <v>406</v>
      </c>
      <c r="L451" s="51" t="s">
        <v>406</v>
      </c>
      <c r="M451" s="51" t="s">
        <v>406</v>
      </c>
      <c r="N451" s="51" t="s">
        <v>406</v>
      </c>
      <c r="O451" s="51">
        <v>0</v>
      </c>
      <c r="P451" s="51">
        <v>0</v>
      </c>
      <c r="Q451" s="51"/>
    </row>
    <row r="452" spans="2:17" hidden="1" x14ac:dyDescent="0.25">
      <c r="B452" s="51" t="s">
        <v>70</v>
      </c>
      <c r="C452" s="51" t="s">
        <v>71</v>
      </c>
      <c r="D452" s="51" t="s">
        <v>15</v>
      </c>
      <c r="E452" s="51" t="s">
        <v>405</v>
      </c>
      <c r="F452" s="51"/>
      <c r="G452" s="52" t="s">
        <v>17</v>
      </c>
      <c r="H452" s="51">
        <v>1</v>
      </c>
      <c r="I452" s="51" t="s">
        <v>18</v>
      </c>
      <c r="J452" s="51" t="s">
        <v>105</v>
      </c>
      <c r="K452" s="51" t="s">
        <v>406</v>
      </c>
      <c r="L452" s="51" t="s">
        <v>406</v>
      </c>
      <c r="M452" s="51" t="s">
        <v>406</v>
      </c>
      <c r="N452" s="51" t="s">
        <v>406</v>
      </c>
      <c r="O452" s="51">
        <v>0</v>
      </c>
      <c r="P452" s="51">
        <v>0</v>
      </c>
      <c r="Q452" s="51"/>
    </row>
    <row r="453" spans="2:17" hidden="1" x14ac:dyDescent="0.25">
      <c r="B453" s="51" t="s">
        <v>70</v>
      </c>
      <c r="C453" s="51" t="s">
        <v>71</v>
      </c>
      <c r="D453" s="51" t="s">
        <v>15</v>
      </c>
      <c r="E453" s="51" t="s">
        <v>405</v>
      </c>
      <c r="F453" s="51"/>
      <c r="G453" s="52" t="s">
        <v>17</v>
      </c>
      <c r="H453" s="51">
        <v>1</v>
      </c>
      <c r="I453" s="51" t="s">
        <v>18</v>
      </c>
      <c r="J453" s="51" t="s">
        <v>103</v>
      </c>
      <c r="K453" s="51" t="s">
        <v>406</v>
      </c>
      <c r="L453" s="51" t="s">
        <v>406</v>
      </c>
      <c r="M453" s="51" t="s">
        <v>406</v>
      </c>
      <c r="N453" s="51" t="s">
        <v>406</v>
      </c>
      <c r="O453" s="51">
        <v>0</v>
      </c>
      <c r="P453" s="51">
        <v>0</v>
      </c>
      <c r="Q453" s="51"/>
    </row>
    <row r="454" spans="2:17" hidden="1" x14ac:dyDescent="0.25">
      <c r="B454" s="51" t="s">
        <v>70</v>
      </c>
      <c r="C454" s="51" t="s">
        <v>71</v>
      </c>
      <c r="D454" s="51" t="s">
        <v>15</v>
      </c>
      <c r="E454" s="51" t="s">
        <v>405</v>
      </c>
      <c r="F454" s="51"/>
      <c r="G454" s="52" t="s">
        <v>17</v>
      </c>
      <c r="H454" s="51">
        <v>1</v>
      </c>
      <c r="I454" s="52" t="s">
        <v>18</v>
      </c>
      <c r="J454" s="52" t="s">
        <v>104</v>
      </c>
      <c r="K454" s="51">
        <v>0</v>
      </c>
      <c r="L454" s="51">
        <v>0</v>
      </c>
      <c r="M454" s="51">
        <v>20</v>
      </c>
      <c r="N454" s="51">
        <v>0</v>
      </c>
      <c r="O454" s="51">
        <v>0</v>
      </c>
      <c r="P454" s="51">
        <v>0</v>
      </c>
      <c r="Q454" s="51"/>
    </row>
    <row r="455" spans="2:17" hidden="1" x14ac:dyDescent="0.25">
      <c r="B455" s="51" t="s">
        <v>70</v>
      </c>
      <c r="C455" s="51" t="s">
        <v>71</v>
      </c>
      <c r="D455" s="51" t="s">
        <v>15</v>
      </c>
      <c r="E455" s="51" t="s">
        <v>405</v>
      </c>
      <c r="F455" s="51"/>
      <c r="G455" s="52" t="s">
        <v>20</v>
      </c>
      <c r="H455" s="51">
        <v>2</v>
      </c>
      <c r="I455" s="51" t="s">
        <v>18</v>
      </c>
      <c r="J455" s="51" t="s">
        <v>105</v>
      </c>
      <c r="K455" s="51" t="s">
        <v>406</v>
      </c>
      <c r="L455" s="51" t="s">
        <v>406</v>
      </c>
      <c r="M455" s="51" t="s">
        <v>406</v>
      </c>
      <c r="N455" s="51" t="s">
        <v>406</v>
      </c>
      <c r="O455" s="51">
        <v>0</v>
      </c>
      <c r="P455" s="51">
        <v>0</v>
      </c>
      <c r="Q455" s="51"/>
    </row>
    <row r="456" spans="2:17" hidden="1" x14ac:dyDescent="0.25">
      <c r="B456" s="51" t="s">
        <v>70</v>
      </c>
      <c r="C456" s="51" t="s">
        <v>71</v>
      </c>
      <c r="D456" s="51" t="s">
        <v>15</v>
      </c>
      <c r="E456" s="51" t="s">
        <v>405</v>
      </c>
      <c r="F456" s="51"/>
      <c r="G456" s="52" t="s">
        <v>20</v>
      </c>
      <c r="H456" s="51">
        <v>2</v>
      </c>
      <c r="I456" s="51" t="s">
        <v>18</v>
      </c>
      <c r="J456" s="51" t="s">
        <v>103</v>
      </c>
      <c r="K456" s="51" t="s">
        <v>406</v>
      </c>
      <c r="L456" s="51" t="s">
        <v>406</v>
      </c>
      <c r="M456" s="51" t="s">
        <v>406</v>
      </c>
      <c r="N456" s="51" t="s">
        <v>406</v>
      </c>
      <c r="O456" s="51">
        <v>0</v>
      </c>
      <c r="P456" s="51">
        <v>0</v>
      </c>
      <c r="Q456" s="51"/>
    </row>
    <row r="457" spans="2:17" hidden="1" x14ac:dyDescent="0.25">
      <c r="B457" s="51" t="s">
        <v>70</v>
      </c>
      <c r="C457" s="51" t="s">
        <v>71</v>
      </c>
      <c r="D457" s="51" t="s">
        <v>15</v>
      </c>
      <c r="E457" s="51" t="s">
        <v>405</v>
      </c>
      <c r="F457" s="51"/>
      <c r="G457" s="52" t="s">
        <v>20</v>
      </c>
      <c r="H457" s="51">
        <v>2</v>
      </c>
      <c r="I457" s="52" t="s">
        <v>18</v>
      </c>
      <c r="J457" s="52" t="s">
        <v>104</v>
      </c>
      <c r="K457" s="51">
        <v>0</v>
      </c>
      <c r="L457" s="51">
        <v>0</v>
      </c>
      <c r="M457" s="51">
        <v>20</v>
      </c>
      <c r="N457" s="51">
        <v>0</v>
      </c>
      <c r="O457" s="51">
        <v>0</v>
      </c>
      <c r="P457" s="51">
        <v>0</v>
      </c>
      <c r="Q457" s="51"/>
    </row>
    <row r="458" spans="2:17" hidden="1" x14ac:dyDescent="0.25">
      <c r="B458" s="51" t="s">
        <v>70</v>
      </c>
      <c r="C458" s="51" t="s">
        <v>71</v>
      </c>
      <c r="D458" s="51" t="s">
        <v>15</v>
      </c>
      <c r="E458" s="51" t="s">
        <v>405</v>
      </c>
      <c r="F458" s="51"/>
      <c r="G458" s="52" t="s">
        <v>21</v>
      </c>
      <c r="H458" s="51">
        <v>3</v>
      </c>
      <c r="I458" s="51" t="s">
        <v>18</v>
      </c>
      <c r="J458" s="51" t="s">
        <v>105</v>
      </c>
      <c r="K458" s="51" t="s">
        <v>406</v>
      </c>
      <c r="L458" s="51" t="s">
        <v>406</v>
      </c>
      <c r="M458" s="51" t="s">
        <v>406</v>
      </c>
      <c r="N458" s="51" t="s">
        <v>406</v>
      </c>
      <c r="O458" s="51">
        <v>0</v>
      </c>
      <c r="P458" s="51">
        <v>0</v>
      </c>
      <c r="Q458" s="51"/>
    </row>
    <row r="459" spans="2:17" hidden="1" x14ac:dyDescent="0.25">
      <c r="B459" s="51" t="s">
        <v>70</v>
      </c>
      <c r="C459" s="51" t="s">
        <v>71</v>
      </c>
      <c r="D459" s="51" t="s">
        <v>15</v>
      </c>
      <c r="E459" s="51" t="s">
        <v>405</v>
      </c>
      <c r="F459" s="51"/>
      <c r="G459" s="52" t="s">
        <v>21</v>
      </c>
      <c r="H459" s="51">
        <v>3</v>
      </c>
      <c r="I459" s="51" t="s">
        <v>18</v>
      </c>
      <c r="J459" s="51" t="s">
        <v>103</v>
      </c>
      <c r="K459" s="51" t="s">
        <v>406</v>
      </c>
      <c r="L459" s="51" t="s">
        <v>406</v>
      </c>
      <c r="M459" s="51" t="s">
        <v>406</v>
      </c>
      <c r="N459" s="51" t="s">
        <v>406</v>
      </c>
      <c r="O459" s="51">
        <v>0</v>
      </c>
      <c r="P459" s="51">
        <v>0</v>
      </c>
      <c r="Q459" s="51"/>
    </row>
    <row r="460" spans="2:17" hidden="1" x14ac:dyDescent="0.25">
      <c r="B460" s="51" t="s">
        <v>70</v>
      </c>
      <c r="C460" s="51" t="s">
        <v>71</v>
      </c>
      <c r="D460" s="51" t="s">
        <v>15</v>
      </c>
      <c r="E460" s="51" t="s">
        <v>405</v>
      </c>
      <c r="F460" s="51"/>
      <c r="G460" s="52" t="s">
        <v>21</v>
      </c>
      <c r="H460" s="51">
        <v>3</v>
      </c>
      <c r="I460" s="52" t="s">
        <v>18</v>
      </c>
      <c r="J460" s="52" t="s">
        <v>104</v>
      </c>
      <c r="K460" s="51">
        <v>0</v>
      </c>
      <c r="L460" s="51">
        <v>0</v>
      </c>
      <c r="M460" s="51">
        <v>20</v>
      </c>
      <c r="N460" s="51">
        <v>0</v>
      </c>
      <c r="O460" s="51">
        <v>0</v>
      </c>
      <c r="P460" s="51">
        <v>0</v>
      </c>
      <c r="Q460" s="51"/>
    </row>
    <row r="461" spans="2:17" hidden="1" x14ac:dyDescent="0.25">
      <c r="B461" s="51" t="s">
        <v>70</v>
      </c>
      <c r="C461" s="51" t="s">
        <v>71</v>
      </c>
      <c r="D461" s="51" t="s">
        <v>15</v>
      </c>
      <c r="E461" s="51" t="s">
        <v>405</v>
      </c>
      <c r="F461" s="51"/>
      <c r="G461" s="52" t="s">
        <v>22</v>
      </c>
      <c r="H461" s="51">
        <v>4</v>
      </c>
      <c r="I461" s="51" t="s">
        <v>18</v>
      </c>
      <c r="J461" s="51" t="s">
        <v>105</v>
      </c>
      <c r="K461" s="51" t="s">
        <v>406</v>
      </c>
      <c r="L461" s="51" t="s">
        <v>406</v>
      </c>
      <c r="M461" s="51" t="s">
        <v>406</v>
      </c>
      <c r="N461" s="51" t="s">
        <v>406</v>
      </c>
      <c r="O461" s="51">
        <v>0</v>
      </c>
      <c r="P461" s="51">
        <v>0</v>
      </c>
      <c r="Q461" s="51"/>
    </row>
    <row r="462" spans="2:17" hidden="1" x14ac:dyDescent="0.25">
      <c r="B462" s="51" t="s">
        <v>70</v>
      </c>
      <c r="C462" s="51" t="s">
        <v>71</v>
      </c>
      <c r="D462" s="51" t="s">
        <v>15</v>
      </c>
      <c r="E462" s="51" t="s">
        <v>405</v>
      </c>
      <c r="F462" s="51"/>
      <c r="G462" s="52" t="s">
        <v>22</v>
      </c>
      <c r="H462" s="51">
        <v>4</v>
      </c>
      <c r="I462" s="51" t="s">
        <v>18</v>
      </c>
      <c r="J462" s="51" t="s">
        <v>103</v>
      </c>
      <c r="K462" s="51" t="s">
        <v>406</v>
      </c>
      <c r="L462" s="51" t="s">
        <v>406</v>
      </c>
      <c r="M462" s="51" t="s">
        <v>406</v>
      </c>
      <c r="N462" s="51" t="s">
        <v>406</v>
      </c>
      <c r="O462" s="51">
        <v>0</v>
      </c>
      <c r="P462" s="51">
        <v>0</v>
      </c>
      <c r="Q462" s="51"/>
    </row>
    <row r="463" spans="2:17" hidden="1" x14ac:dyDescent="0.25">
      <c r="B463" s="51" t="s">
        <v>70</v>
      </c>
      <c r="C463" s="51" t="s">
        <v>71</v>
      </c>
      <c r="D463" s="51" t="s">
        <v>15</v>
      </c>
      <c r="E463" s="51" t="s">
        <v>405</v>
      </c>
      <c r="F463" s="51"/>
      <c r="G463" s="52" t="s">
        <v>22</v>
      </c>
      <c r="H463" s="51">
        <v>4</v>
      </c>
      <c r="I463" s="52" t="s">
        <v>18</v>
      </c>
      <c r="J463" s="52" t="s">
        <v>104</v>
      </c>
      <c r="K463" s="51">
        <v>0</v>
      </c>
      <c r="L463" s="51">
        <v>0</v>
      </c>
      <c r="M463" s="51">
        <v>19</v>
      </c>
      <c r="N463" s="51">
        <v>0</v>
      </c>
      <c r="O463" s="51">
        <v>0</v>
      </c>
      <c r="P463" s="51">
        <v>0</v>
      </c>
      <c r="Q463" s="51"/>
    </row>
    <row r="464" spans="2:17" hidden="1" x14ac:dyDescent="0.25">
      <c r="B464" s="51" t="s">
        <v>70</v>
      </c>
      <c r="C464" s="51" t="s">
        <v>71</v>
      </c>
      <c r="D464" s="51" t="s">
        <v>15</v>
      </c>
      <c r="E464" s="51" t="s">
        <v>405</v>
      </c>
      <c r="F464" s="51"/>
      <c r="G464" s="52" t="s">
        <v>23</v>
      </c>
      <c r="H464" s="51">
        <v>5</v>
      </c>
      <c r="I464" s="51" t="s">
        <v>18</v>
      </c>
      <c r="J464" s="51" t="s">
        <v>105</v>
      </c>
      <c r="K464" s="51" t="s">
        <v>406</v>
      </c>
      <c r="L464" s="51" t="s">
        <v>406</v>
      </c>
      <c r="M464" s="51" t="s">
        <v>406</v>
      </c>
      <c r="N464" s="51" t="s">
        <v>406</v>
      </c>
      <c r="O464" s="51">
        <v>0</v>
      </c>
      <c r="P464" s="51">
        <v>0</v>
      </c>
      <c r="Q464" s="51"/>
    </row>
    <row r="465" spans="2:17" hidden="1" x14ac:dyDescent="0.25">
      <c r="B465" s="51" t="s">
        <v>70</v>
      </c>
      <c r="C465" s="51" t="s">
        <v>71</v>
      </c>
      <c r="D465" s="51" t="s">
        <v>15</v>
      </c>
      <c r="E465" s="51" t="s">
        <v>405</v>
      </c>
      <c r="F465" s="51"/>
      <c r="G465" s="52" t="s">
        <v>23</v>
      </c>
      <c r="H465" s="51">
        <v>5</v>
      </c>
      <c r="I465" s="51" t="s">
        <v>18</v>
      </c>
      <c r="J465" s="51" t="s">
        <v>103</v>
      </c>
      <c r="K465" s="51" t="s">
        <v>406</v>
      </c>
      <c r="L465" s="51" t="s">
        <v>406</v>
      </c>
      <c r="M465" s="51" t="s">
        <v>406</v>
      </c>
      <c r="N465" s="51" t="s">
        <v>406</v>
      </c>
      <c r="O465" s="51">
        <v>0</v>
      </c>
      <c r="P465" s="51">
        <v>0</v>
      </c>
      <c r="Q465" s="51"/>
    </row>
    <row r="466" spans="2:17" hidden="1" x14ac:dyDescent="0.25">
      <c r="B466" s="51" t="s">
        <v>70</v>
      </c>
      <c r="C466" s="51" t="s">
        <v>71</v>
      </c>
      <c r="D466" s="51" t="s">
        <v>15</v>
      </c>
      <c r="E466" s="51" t="s">
        <v>405</v>
      </c>
      <c r="F466" s="51"/>
      <c r="G466" s="52" t="s">
        <v>23</v>
      </c>
      <c r="H466" s="51">
        <v>5</v>
      </c>
      <c r="I466" s="51" t="s">
        <v>18</v>
      </c>
      <c r="J466" s="51" t="s">
        <v>104</v>
      </c>
      <c r="K466" s="51">
        <v>0</v>
      </c>
      <c r="L466" s="51">
        <v>0</v>
      </c>
      <c r="M466" s="51">
        <v>18</v>
      </c>
      <c r="N466" s="51">
        <v>0</v>
      </c>
      <c r="O466" s="51">
        <v>0</v>
      </c>
      <c r="P466" s="51">
        <v>0</v>
      </c>
      <c r="Q466" s="51"/>
    </row>
    <row r="467" spans="2:17" hidden="1" x14ac:dyDescent="0.25">
      <c r="B467" s="51" t="s">
        <v>72</v>
      </c>
      <c r="C467" s="51" t="s">
        <v>73</v>
      </c>
      <c r="D467" s="51" t="s">
        <v>26</v>
      </c>
      <c r="E467" s="51" t="s">
        <v>405</v>
      </c>
      <c r="F467" s="51"/>
      <c r="G467" s="52" t="s">
        <v>17</v>
      </c>
      <c r="H467" s="51">
        <v>1</v>
      </c>
      <c r="I467" s="51" t="s">
        <v>158</v>
      </c>
      <c r="J467" s="51" t="s">
        <v>159</v>
      </c>
      <c r="K467" s="51" t="s">
        <v>406</v>
      </c>
      <c r="L467" s="51" t="s">
        <v>406</v>
      </c>
      <c r="M467" s="51" t="s">
        <v>406</v>
      </c>
      <c r="N467" s="51" t="s">
        <v>406</v>
      </c>
      <c r="O467" s="51">
        <v>0</v>
      </c>
      <c r="P467" s="51">
        <v>0</v>
      </c>
      <c r="Q467" s="51"/>
    </row>
    <row r="468" spans="2:17" hidden="1" x14ac:dyDescent="0.25">
      <c r="B468" s="51" t="s">
        <v>72</v>
      </c>
      <c r="C468" s="51" t="s">
        <v>73</v>
      </c>
      <c r="D468" s="51" t="s">
        <v>26</v>
      </c>
      <c r="E468" s="51" t="s">
        <v>405</v>
      </c>
      <c r="F468" s="51"/>
      <c r="G468" s="52" t="s">
        <v>17</v>
      </c>
      <c r="H468" s="51">
        <v>1</v>
      </c>
      <c r="I468" s="51" t="s">
        <v>158</v>
      </c>
      <c r="J468" s="51" t="s">
        <v>103</v>
      </c>
      <c r="K468" s="51" t="s">
        <v>406</v>
      </c>
      <c r="L468" s="51" t="s">
        <v>406</v>
      </c>
      <c r="M468" s="51" t="s">
        <v>406</v>
      </c>
      <c r="N468" s="51" t="s">
        <v>406</v>
      </c>
      <c r="O468" s="51">
        <v>0</v>
      </c>
      <c r="P468" s="51">
        <v>0</v>
      </c>
      <c r="Q468" s="51"/>
    </row>
    <row r="469" spans="2:17" hidden="1" x14ac:dyDescent="0.25">
      <c r="B469" s="51" t="s">
        <v>72</v>
      </c>
      <c r="C469" s="51" t="s">
        <v>73</v>
      </c>
      <c r="D469" s="51" t="s">
        <v>26</v>
      </c>
      <c r="E469" s="51" t="s">
        <v>405</v>
      </c>
      <c r="F469" s="51"/>
      <c r="G469" s="52" t="s">
        <v>17</v>
      </c>
      <c r="H469" s="51">
        <v>1</v>
      </c>
      <c r="I469" s="51" t="s">
        <v>158</v>
      </c>
      <c r="J469" s="51" t="s">
        <v>104</v>
      </c>
      <c r="K469" s="51" t="s">
        <v>406</v>
      </c>
      <c r="L469" s="51" t="s">
        <v>406</v>
      </c>
      <c r="M469" s="51" t="s">
        <v>406</v>
      </c>
      <c r="N469" s="51" t="s">
        <v>406</v>
      </c>
      <c r="O469" s="51">
        <v>0</v>
      </c>
      <c r="P469" s="51">
        <v>0</v>
      </c>
      <c r="Q469" s="51"/>
    </row>
    <row r="470" spans="2:17" hidden="1" x14ac:dyDescent="0.25">
      <c r="B470" s="51" t="s">
        <v>72</v>
      </c>
      <c r="C470" s="51" t="s">
        <v>73</v>
      </c>
      <c r="D470" s="51" t="s">
        <v>26</v>
      </c>
      <c r="E470" s="51" t="s">
        <v>405</v>
      </c>
      <c r="F470" s="51"/>
      <c r="G470" s="52" t="s">
        <v>17</v>
      </c>
      <c r="H470" s="51">
        <v>1</v>
      </c>
      <c r="I470" s="51" t="s">
        <v>18</v>
      </c>
      <c r="J470" s="51" t="s">
        <v>105</v>
      </c>
      <c r="K470" s="51" t="s">
        <v>406</v>
      </c>
      <c r="L470" s="51" t="s">
        <v>406</v>
      </c>
      <c r="M470" s="51" t="s">
        <v>406</v>
      </c>
      <c r="N470" s="51" t="s">
        <v>406</v>
      </c>
      <c r="O470" s="51">
        <v>0</v>
      </c>
      <c r="P470" s="51">
        <v>0</v>
      </c>
      <c r="Q470" s="51"/>
    </row>
    <row r="471" spans="2:17" hidden="1" x14ac:dyDescent="0.25">
      <c r="B471" s="51" t="s">
        <v>72</v>
      </c>
      <c r="C471" s="51" t="s">
        <v>73</v>
      </c>
      <c r="D471" s="51" t="s">
        <v>26</v>
      </c>
      <c r="E471" s="51" t="s">
        <v>405</v>
      </c>
      <c r="F471" s="51"/>
      <c r="G471" s="52" t="s">
        <v>17</v>
      </c>
      <c r="H471" s="51">
        <v>1</v>
      </c>
      <c r="I471" s="51" t="s">
        <v>18</v>
      </c>
      <c r="J471" s="51" t="s">
        <v>103</v>
      </c>
      <c r="K471" s="51" t="s">
        <v>406</v>
      </c>
      <c r="L471" s="51" t="s">
        <v>406</v>
      </c>
      <c r="M471" s="51" t="s">
        <v>406</v>
      </c>
      <c r="N471" s="51" t="s">
        <v>406</v>
      </c>
      <c r="O471" s="51">
        <v>0</v>
      </c>
      <c r="P471" s="51">
        <v>0</v>
      </c>
      <c r="Q471" s="51"/>
    </row>
    <row r="472" spans="2:17" hidden="1" x14ac:dyDescent="0.25">
      <c r="B472" s="51" t="s">
        <v>72</v>
      </c>
      <c r="C472" s="51" t="s">
        <v>73</v>
      </c>
      <c r="D472" s="51" t="s">
        <v>26</v>
      </c>
      <c r="E472" s="51" t="s">
        <v>405</v>
      </c>
      <c r="F472" s="51"/>
      <c r="G472" s="52" t="s">
        <v>17</v>
      </c>
      <c r="H472" s="51">
        <v>1</v>
      </c>
      <c r="I472" s="52" t="s">
        <v>18</v>
      </c>
      <c r="J472" s="52" t="s">
        <v>104</v>
      </c>
      <c r="K472" s="51">
        <v>62</v>
      </c>
      <c r="L472" s="51">
        <v>4</v>
      </c>
      <c r="M472" s="51">
        <v>66</v>
      </c>
      <c r="N472" s="51">
        <v>1</v>
      </c>
      <c r="O472" s="51">
        <v>0</v>
      </c>
      <c r="P472" s="51">
        <v>0</v>
      </c>
      <c r="Q472" s="51"/>
    </row>
    <row r="473" spans="2:17" hidden="1" x14ac:dyDescent="0.25">
      <c r="B473" s="51" t="s">
        <v>72</v>
      </c>
      <c r="C473" s="51" t="s">
        <v>73</v>
      </c>
      <c r="D473" s="51" t="s">
        <v>26</v>
      </c>
      <c r="E473" s="51" t="s">
        <v>405</v>
      </c>
      <c r="F473" s="51"/>
      <c r="G473" s="52" t="s">
        <v>20</v>
      </c>
      <c r="H473" s="51">
        <v>2</v>
      </c>
      <c r="I473" s="51" t="s">
        <v>158</v>
      </c>
      <c r="J473" s="51" t="s">
        <v>159</v>
      </c>
      <c r="K473" s="51" t="s">
        <v>406</v>
      </c>
      <c r="L473" s="51" t="s">
        <v>406</v>
      </c>
      <c r="M473" s="51" t="s">
        <v>406</v>
      </c>
      <c r="N473" s="51" t="s">
        <v>406</v>
      </c>
      <c r="O473" s="51">
        <v>0</v>
      </c>
      <c r="P473" s="51">
        <v>0</v>
      </c>
      <c r="Q473" s="51"/>
    </row>
    <row r="474" spans="2:17" hidden="1" x14ac:dyDescent="0.25">
      <c r="B474" s="51" t="s">
        <v>72</v>
      </c>
      <c r="C474" s="51" t="s">
        <v>73</v>
      </c>
      <c r="D474" s="51" t="s">
        <v>26</v>
      </c>
      <c r="E474" s="51" t="s">
        <v>405</v>
      </c>
      <c r="F474" s="51"/>
      <c r="G474" s="52" t="s">
        <v>20</v>
      </c>
      <c r="H474" s="51">
        <v>2</v>
      </c>
      <c r="I474" s="51" t="s">
        <v>158</v>
      </c>
      <c r="J474" s="51" t="s">
        <v>103</v>
      </c>
      <c r="K474" s="51" t="s">
        <v>406</v>
      </c>
      <c r="L474" s="51" t="s">
        <v>406</v>
      </c>
      <c r="M474" s="51" t="s">
        <v>406</v>
      </c>
      <c r="N474" s="51" t="s">
        <v>406</v>
      </c>
      <c r="O474" s="51">
        <v>0</v>
      </c>
      <c r="P474" s="51">
        <v>0</v>
      </c>
      <c r="Q474" s="51"/>
    </row>
    <row r="475" spans="2:17" hidden="1" x14ac:dyDescent="0.25">
      <c r="B475" s="51" t="s">
        <v>72</v>
      </c>
      <c r="C475" s="51" t="s">
        <v>73</v>
      </c>
      <c r="D475" s="51" t="s">
        <v>26</v>
      </c>
      <c r="E475" s="51" t="s">
        <v>405</v>
      </c>
      <c r="F475" s="51"/>
      <c r="G475" s="52" t="s">
        <v>20</v>
      </c>
      <c r="H475" s="51">
        <v>2</v>
      </c>
      <c r="I475" s="51" t="s">
        <v>158</v>
      </c>
      <c r="J475" s="51" t="s">
        <v>104</v>
      </c>
      <c r="K475" s="51" t="s">
        <v>406</v>
      </c>
      <c r="L475" s="51" t="s">
        <v>406</v>
      </c>
      <c r="M475" s="51" t="s">
        <v>406</v>
      </c>
      <c r="N475" s="51" t="s">
        <v>406</v>
      </c>
      <c r="O475" s="51">
        <v>0</v>
      </c>
      <c r="P475" s="51">
        <v>0</v>
      </c>
      <c r="Q475" s="51"/>
    </row>
    <row r="476" spans="2:17" hidden="1" x14ac:dyDescent="0.25">
      <c r="B476" s="51" t="s">
        <v>72</v>
      </c>
      <c r="C476" s="51" t="s">
        <v>73</v>
      </c>
      <c r="D476" s="51" t="s">
        <v>26</v>
      </c>
      <c r="E476" s="51" t="s">
        <v>405</v>
      </c>
      <c r="F476" s="51"/>
      <c r="G476" s="52" t="s">
        <v>20</v>
      </c>
      <c r="H476" s="51">
        <v>2</v>
      </c>
      <c r="I476" s="51" t="s">
        <v>18</v>
      </c>
      <c r="J476" s="51" t="s">
        <v>105</v>
      </c>
      <c r="K476" s="51" t="s">
        <v>406</v>
      </c>
      <c r="L476" s="51" t="s">
        <v>406</v>
      </c>
      <c r="M476" s="51" t="s">
        <v>406</v>
      </c>
      <c r="N476" s="51" t="s">
        <v>406</v>
      </c>
      <c r="O476" s="51">
        <v>0</v>
      </c>
      <c r="P476" s="51">
        <v>0</v>
      </c>
      <c r="Q476" s="51"/>
    </row>
    <row r="477" spans="2:17" hidden="1" x14ac:dyDescent="0.25">
      <c r="B477" s="51" t="s">
        <v>72</v>
      </c>
      <c r="C477" s="51" t="s">
        <v>73</v>
      </c>
      <c r="D477" s="51" t="s">
        <v>26</v>
      </c>
      <c r="E477" s="51" t="s">
        <v>405</v>
      </c>
      <c r="F477" s="51"/>
      <c r="G477" s="52" t="s">
        <v>20</v>
      </c>
      <c r="H477" s="51">
        <v>2</v>
      </c>
      <c r="I477" s="51" t="s">
        <v>18</v>
      </c>
      <c r="J477" s="51" t="s">
        <v>103</v>
      </c>
      <c r="K477" s="51" t="s">
        <v>406</v>
      </c>
      <c r="L477" s="51" t="s">
        <v>406</v>
      </c>
      <c r="M477" s="51" t="s">
        <v>406</v>
      </c>
      <c r="N477" s="51" t="s">
        <v>406</v>
      </c>
      <c r="O477" s="51">
        <v>0</v>
      </c>
      <c r="P477" s="51">
        <v>0</v>
      </c>
      <c r="Q477" s="51"/>
    </row>
    <row r="478" spans="2:17" hidden="1" x14ac:dyDescent="0.25">
      <c r="B478" s="51" t="s">
        <v>72</v>
      </c>
      <c r="C478" s="51" t="s">
        <v>73</v>
      </c>
      <c r="D478" s="51" t="s">
        <v>26</v>
      </c>
      <c r="E478" s="51" t="s">
        <v>405</v>
      </c>
      <c r="F478" s="51"/>
      <c r="G478" s="52" t="s">
        <v>20</v>
      </c>
      <c r="H478" s="51">
        <v>2</v>
      </c>
      <c r="I478" s="52" t="s">
        <v>18</v>
      </c>
      <c r="J478" s="52" t="s">
        <v>104</v>
      </c>
      <c r="K478" s="51">
        <v>66</v>
      </c>
      <c r="L478" s="51">
        <v>2</v>
      </c>
      <c r="M478" s="51">
        <v>68</v>
      </c>
      <c r="N478" s="51">
        <v>0</v>
      </c>
      <c r="O478" s="51">
        <v>0</v>
      </c>
      <c r="P478" s="51">
        <v>0</v>
      </c>
      <c r="Q478" s="51"/>
    </row>
    <row r="479" spans="2:17" hidden="1" x14ac:dyDescent="0.25">
      <c r="B479" s="51" t="s">
        <v>72</v>
      </c>
      <c r="C479" s="51" t="s">
        <v>73</v>
      </c>
      <c r="D479" s="51" t="s">
        <v>26</v>
      </c>
      <c r="E479" s="51" t="s">
        <v>405</v>
      </c>
      <c r="F479" s="51"/>
      <c r="G479" s="52" t="s">
        <v>21</v>
      </c>
      <c r="H479" s="51">
        <v>3</v>
      </c>
      <c r="I479" s="51" t="s">
        <v>158</v>
      </c>
      <c r="J479" s="51" t="s">
        <v>159</v>
      </c>
      <c r="K479" s="51" t="s">
        <v>406</v>
      </c>
      <c r="L479" s="51" t="s">
        <v>406</v>
      </c>
      <c r="M479" s="51" t="s">
        <v>406</v>
      </c>
      <c r="N479" s="51" t="s">
        <v>406</v>
      </c>
      <c r="O479" s="51">
        <v>0</v>
      </c>
      <c r="P479" s="51">
        <v>0</v>
      </c>
      <c r="Q479" s="51"/>
    </row>
    <row r="480" spans="2:17" hidden="1" x14ac:dyDescent="0.25">
      <c r="B480" s="51" t="s">
        <v>72</v>
      </c>
      <c r="C480" s="51" t="s">
        <v>73</v>
      </c>
      <c r="D480" s="51" t="s">
        <v>26</v>
      </c>
      <c r="E480" s="51" t="s">
        <v>405</v>
      </c>
      <c r="F480" s="51"/>
      <c r="G480" s="52" t="s">
        <v>21</v>
      </c>
      <c r="H480" s="51">
        <v>3</v>
      </c>
      <c r="I480" s="51" t="s">
        <v>158</v>
      </c>
      <c r="J480" s="51" t="s">
        <v>103</v>
      </c>
      <c r="K480" s="51" t="s">
        <v>406</v>
      </c>
      <c r="L480" s="51" t="s">
        <v>406</v>
      </c>
      <c r="M480" s="51" t="s">
        <v>406</v>
      </c>
      <c r="N480" s="51" t="s">
        <v>406</v>
      </c>
      <c r="O480" s="51">
        <v>0</v>
      </c>
      <c r="P480" s="51">
        <v>0</v>
      </c>
      <c r="Q480" s="51"/>
    </row>
    <row r="481" spans="2:17" hidden="1" x14ac:dyDescent="0.25">
      <c r="B481" s="51" t="s">
        <v>72</v>
      </c>
      <c r="C481" s="51" t="s">
        <v>73</v>
      </c>
      <c r="D481" s="51" t="s">
        <v>26</v>
      </c>
      <c r="E481" s="51" t="s">
        <v>405</v>
      </c>
      <c r="F481" s="51"/>
      <c r="G481" s="52" t="s">
        <v>21</v>
      </c>
      <c r="H481" s="51">
        <v>3</v>
      </c>
      <c r="I481" s="51" t="s">
        <v>158</v>
      </c>
      <c r="J481" s="51" t="s">
        <v>104</v>
      </c>
      <c r="K481" s="51" t="s">
        <v>406</v>
      </c>
      <c r="L481" s="51" t="s">
        <v>406</v>
      </c>
      <c r="M481" s="51" t="s">
        <v>406</v>
      </c>
      <c r="N481" s="51" t="s">
        <v>406</v>
      </c>
      <c r="O481" s="51">
        <v>0</v>
      </c>
      <c r="P481" s="51">
        <v>0</v>
      </c>
      <c r="Q481" s="51"/>
    </row>
    <row r="482" spans="2:17" hidden="1" x14ac:dyDescent="0.25">
      <c r="B482" s="51" t="s">
        <v>72</v>
      </c>
      <c r="C482" s="51" t="s">
        <v>73</v>
      </c>
      <c r="D482" s="51" t="s">
        <v>26</v>
      </c>
      <c r="E482" s="51" t="s">
        <v>405</v>
      </c>
      <c r="F482" s="51"/>
      <c r="G482" s="52" t="s">
        <v>21</v>
      </c>
      <c r="H482" s="51">
        <v>3</v>
      </c>
      <c r="I482" s="51" t="s">
        <v>18</v>
      </c>
      <c r="J482" s="51" t="s">
        <v>105</v>
      </c>
      <c r="K482" s="51" t="s">
        <v>406</v>
      </c>
      <c r="L482" s="51" t="s">
        <v>406</v>
      </c>
      <c r="M482" s="51" t="s">
        <v>406</v>
      </c>
      <c r="N482" s="51" t="s">
        <v>406</v>
      </c>
      <c r="O482" s="51">
        <v>0</v>
      </c>
      <c r="P482" s="51">
        <v>0</v>
      </c>
      <c r="Q482" s="51"/>
    </row>
    <row r="483" spans="2:17" hidden="1" x14ac:dyDescent="0.25">
      <c r="B483" s="51" t="s">
        <v>72</v>
      </c>
      <c r="C483" s="51" t="s">
        <v>73</v>
      </c>
      <c r="D483" s="51" t="s">
        <v>26</v>
      </c>
      <c r="E483" s="51" t="s">
        <v>405</v>
      </c>
      <c r="F483" s="51"/>
      <c r="G483" s="52" t="s">
        <v>21</v>
      </c>
      <c r="H483" s="51">
        <v>3</v>
      </c>
      <c r="I483" s="51" t="s">
        <v>18</v>
      </c>
      <c r="J483" s="51" t="s">
        <v>103</v>
      </c>
      <c r="K483" s="51" t="s">
        <v>406</v>
      </c>
      <c r="L483" s="51" t="s">
        <v>406</v>
      </c>
      <c r="M483" s="51" t="s">
        <v>406</v>
      </c>
      <c r="N483" s="51" t="s">
        <v>406</v>
      </c>
      <c r="O483" s="51">
        <v>0</v>
      </c>
      <c r="P483" s="51">
        <v>0</v>
      </c>
      <c r="Q483" s="51"/>
    </row>
    <row r="484" spans="2:17" hidden="1" x14ac:dyDescent="0.25">
      <c r="B484" s="51" t="s">
        <v>72</v>
      </c>
      <c r="C484" s="51" t="s">
        <v>73</v>
      </c>
      <c r="D484" s="51" t="s">
        <v>26</v>
      </c>
      <c r="E484" s="51" t="s">
        <v>405</v>
      </c>
      <c r="F484" s="51"/>
      <c r="G484" s="52" t="s">
        <v>21</v>
      </c>
      <c r="H484" s="51">
        <v>3</v>
      </c>
      <c r="I484" s="52" t="s">
        <v>18</v>
      </c>
      <c r="J484" s="52" t="s">
        <v>104</v>
      </c>
      <c r="K484" s="51">
        <v>68</v>
      </c>
      <c r="L484" s="51">
        <v>2</v>
      </c>
      <c r="M484" s="51">
        <v>70</v>
      </c>
      <c r="N484" s="51">
        <v>0</v>
      </c>
      <c r="O484" s="51">
        <v>0</v>
      </c>
      <c r="P484" s="51">
        <v>0</v>
      </c>
      <c r="Q484" s="51"/>
    </row>
    <row r="485" spans="2:17" hidden="1" x14ac:dyDescent="0.25">
      <c r="B485" s="51" t="s">
        <v>72</v>
      </c>
      <c r="C485" s="51" t="s">
        <v>73</v>
      </c>
      <c r="D485" s="51" t="s">
        <v>26</v>
      </c>
      <c r="E485" s="51" t="s">
        <v>405</v>
      </c>
      <c r="F485" s="51"/>
      <c r="G485" s="52" t="s">
        <v>22</v>
      </c>
      <c r="H485" s="51">
        <v>4</v>
      </c>
      <c r="I485" s="51" t="s">
        <v>158</v>
      </c>
      <c r="J485" s="51" t="s">
        <v>159</v>
      </c>
      <c r="K485" s="51" t="s">
        <v>406</v>
      </c>
      <c r="L485" s="51" t="s">
        <v>406</v>
      </c>
      <c r="M485" s="51" t="s">
        <v>406</v>
      </c>
      <c r="N485" s="51" t="s">
        <v>406</v>
      </c>
      <c r="O485" s="51">
        <v>0</v>
      </c>
      <c r="P485" s="51">
        <v>0</v>
      </c>
      <c r="Q485" s="51"/>
    </row>
    <row r="486" spans="2:17" hidden="1" x14ac:dyDescent="0.25">
      <c r="B486" s="51" t="s">
        <v>72</v>
      </c>
      <c r="C486" s="51" t="s">
        <v>73</v>
      </c>
      <c r="D486" s="51" t="s">
        <v>26</v>
      </c>
      <c r="E486" s="51" t="s">
        <v>405</v>
      </c>
      <c r="F486" s="51"/>
      <c r="G486" s="52" t="s">
        <v>22</v>
      </c>
      <c r="H486" s="51">
        <v>4</v>
      </c>
      <c r="I486" s="51" t="s">
        <v>158</v>
      </c>
      <c r="J486" s="51" t="s">
        <v>103</v>
      </c>
      <c r="K486" s="51" t="s">
        <v>406</v>
      </c>
      <c r="L486" s="51" t="s">
        <v>406</v>
      </c>
      <c r="M486" s="51" t="s">
        <v>406</v>
      </c>
      <c r="N486" s="51" t="s">
        <v>406</v>
      </c>
      <c r="O486" s="51">
        <v>0</v>
      </c>
      <c r="P486" s="51">
        <v>0</v>
      </c>
      <c r="Q486" s="51"/>
    </row>
    <row r="487" spans="2:17" hidden="1" x14ac:dyDescent="0.25">
      <c r="B487" s="51" t="s">
        <v>72</v>
      </c>
      <c r="C487" s="51" t="s">
        <v>73</v>
      </c>
      <c r="D487" s="51" t="s">
        <v>26</v>
      </c>
      <c r="E487" s="51" t="s">
        <v>405</v>
      </c>
      <c r="F487" s="51"/>
      <c r="G487" s="52" t="s">
        <v>22</v>
      </c>
      <c r="H487" s="51">
        <v>4</v>
      </c>
      <c r="I487" s="51" t="s">
        <v>158</v>
      </c>
      <c r="J487" s="51" t="s">
        <v>104</v>
      </c>
      <c r="K487" s="51" t="s">
        <v>406</v>
      </c>
      <c r="L487" s="51" t="s">
        <v>406</v>
      </c>
      <c r="M487" s="51" t="s">
        <v>406</v>
      </c>
      <c r="N487" s="51" t="s">
        <v>406</v>
      </c>
      <c r="O487" s="51">
        <v>0</v>
      </c>
      <c r="P487" s="51">
        <v>0</v>
      </c>
      <c r="Q487" s="51"/>
    </row>
    <row r="488" spans="2:17" hidden="1" x14ac:dyDescent="0.25">
      <c r="B488" s="51" t="s">
        <v>72</v>
      </c>
      <c r="C488" s="51" t="s">
        <v>73</v>
      </c>
      <c r="D488" s="51" t="s">
        <v>26</v>
      </c>
      <c r="E488" s="51" t="s">
        <v>405</v>
      </c>
      <c r="F488" s="51"/>
      <c r="G488" s="52" t="s">
        <v>22</v>
      </c>
      <c r="H488" s="51">
        <v>4</v>
      </c>
      <c r="I488" s="51" t="s">
        <v>18</v>
      </c>
      <c r="J488" s="51" t="s">
        <v>105</v>
      </c>
      <c r="K488" s="51" t="s">
        <v>406</v>
      </c>
      <c r="L488" s="51" t="s">
        <v>406</v>
      </c>
      <c r="M488" s="51" t="s">
        <v>406</v>
      </c>
      <c r="N488" s="51" t="s">
        <v>406</v>
      </c>
      <c r="O488" s="51">
        <v>0</v>
      </c>
      <c r="P488" s="51">
        <v>0</v>
      </c>
      <c r="Q488" s="51"/>
    </row>
    <row r="489" spans="2:17" hidden="1" x14ac:dyDescent="0.25">
      <c r="B489" s="51" t="s">
        <v>72</v>
      </c>
      <c r="C489" s="51" t="s">
        <v>73</v>
      </c>
      <c r="D489" s="51" t="s">
        <v>26</v>
      </c>
      <c r="E489" s="51" t="s">
        <v>405</v>
      </c>
      <c r="F489" s="51"/>
      <c r="G489" s="52" t="s">
        <v>22</v>
      </c>
      <c r="H489" s="51">
        <v>4</v>
      </c>
      <c r="I489" s="51" t="s">
        <v>18</v>
      </c>
      <c r="J489" s="51" t="s">
        <v>103</v>
      </c>
      <c r="K489" s="51" t="s">
        <v>406</v>
      </c>
      <c r="L489" s="51" t="s">
        <v>406</v>
      </c>
      <c r="M489" s="51" t="s">
        <v>406</v>
      </c>
      <c r="N489" s="51" t="s">
        <v>406</v>
      </c>
      <c r="O489" s="51">
        <v>0</v>
      </c>
      <c r="P489" s="51">
        <v>0</v>
      </c>
      <c r="Q489" s="51"/>
    </row>
    <row r="490" spans="2:17" hidden="1" x14ac:dyDescent="0.25">
      <c r="B490" s="51" t="s">
        <v>72</v>
      </c>
      <c r="C490" s="51" t="s">
        <v>73</v>
      </c>
      <c r="D490" s="51" t="s">
        <v>26</v>
      </c>
      <c r="E490" s="51" t="s">
        <v>405</v>
      </c>
      <c r="F490" s="51"/>
      <c r="G490" s="52" t="s">
        <v>22</v>
      </c>
      <c r="H490" s="51">
        <v>4</v>
      </c>
      <c r="I490" s="52" t="s">
        <v>18</v>
      </c>
      <c r="J490" s="52" t="s">
        <v>104</v>
      </c>
      <c r="K490" s="51">
        <v>70</v>
      </c>
      <c r="L490" s="51">
        <v>0</v>
      </c>
      <c r="M490" s="51">
        <v>70</v>
      </c>
      <c r="N490" s="51">
        <v>0</v>
      </c>
      <c r="O490" s="51">
        <v>0</v>
      </c>
      <c r="P490" s="51">
        <v>0</v>
      </c>
      <c r="Q490" s="51"/>
    </row>
    <row r="491" spans="2:17" hidden="1" x14ac:dyDescent="0.25">
      <c r="B491" s="51" t="s">
        <v>72</v>
      </c>
      <c r="C491" s="51" t="s">
        <v>73</v>
      </c>
      <c r="D491" s="51" t="s">
        <v>26</v>
      </c>
      <c r="E491" s="51" t="s">
        <v>405</v>
      </c>
      <c r="F491" s="51"/>
      <c r="G491" s="52" t="s">
        <v>23</v>
      </c>
      <c r="H491" s="51">
        <v>5</v>
      </c>
      <c r="I491" s="51" t="s">
        <v>158</v>
      </c>
      <c r="J491" s="51" t="s">
        <v>159</v>
      </c>
      <c r="K491" s="51" t="s">
        <v>406</v>
      </c>
      <c r="L491" s="51" t="s">
        <v>406</v>
      </c>
      <c r="M491" s="51" t="s">
        <v>406</v>
      </c>
      <c r="N491" s="51" t="s">
        <v>406</v>
      </c>
      <c r="O491" s="51">
        <v>0</v>
      </c>
      <c r="P491" s="51">
        <v>0</v>
      </c>
      <c r="Q491" s="51"/>
    </row>
    <row r="492" spans="2:17" hidden="1" x14ac:dyDescent="0.25">
      <c r="B492" s="51" t="s">
        <v>72</v>
      </c>
      <c r="C492" s="51" t="s">
        <v>73</v>
      </c>
      <c r="D492" s="51" t="s">
        <v>26</v>
      </c>
      <c r="E492" s="51" t="s">
        <v>405</v>
      </c>
      <c r="F492" s="51"/>
      <c r="G492" s="52" t="s">
        <v>23</v>
      </c>
      <c r="H492" s="51">
        <v>5</v>
      </c>
      <c r="I492" s="51" t="s">
        <v>158</v>
      </c>
      <c r="J492" s="51" t="s">
        <v>103</v>
      </c>
      <c r="K492" s="51" t="s">
        <v>406</v>
      </c>
      <c r="L492" s="51" t="s">
        <v>406</v>
      </c>
      <c r="M492" s="51" t="s">
        <v>406</v>
      </c>
      <c r="N492" s="51" t="s">
        <v>406</v>
      </c>
      <c r="O492" s="51">
        <v>0</v>
      </c>
      <c r="P492" s="51">
        <v>0</v>
      </c>
      <c r="Q492" s="51"/>
    </row>
    <row r="493" spans="2:17" hidden="1" x14ac:dyDescent="0.25">
      <c r="B493" s="51" t="s">
        <v>72</v>
      </c>
      <c r="C493" s="51" t="s">
        <v>73</v>
      </c>
      <c r="D493" s="51" t="s">
        <v>26</v>
      </c>
      <c r="E493" s="51" t="s">
        <v>405</v>
      </c>
      <c r="F493" s="51"/>
      <c r="G493" s="52" t="s">
        <v>23</v>
      </c>
      <c r="H493" s="51">
        <v>5</v>
      </c>
      <c r="I493" s="51" t="s">
        <v>158</v>
      </c>
      <c r="J493" s="51" t="s">
        <v>104</v>
      </c>
      <c r="K493" s="51" t="s">
        <v>406</v>
      </c>
      <c r="L493" s="51" t="s">
        <v>406</v>
      </c>
      <c r="M493" s="51" t="s">
        <v>406</v>
      </c>
      <c r="N493" s="51" t="s">
        <v>406</v>
      </c>
      <c r="O493" s="51">
        <v>0</v>
      </c>
      <c r="P493" s="51">
        <v>0</v>
      </c>
      <c r="Q493" s="51"/>
    </row>
    <row r="494" spans="2:17" hidden="1" x14ac:dyDescent="0.25">
      <c r="B494" s="51" t="s">
        <v>72</v>
      </c>
      <c r="C494" s="51" t="s">
        <v>73</v>
      </c>
      <c r="D494" s="51" t="s">
        <v>26</v>
      </c>
      <c r="E494" s="51" t="s">
        <v>405</v>
      </c>
      <c r="F494" s="51"/>
      <c r="G494" s="52" t="s">
        <v>23</v>
      </c>
      <c r="H494" s="51">
        <v>5</v>
      </c>
      <c r="I494" s="51" t="s">
        <v>18</v>
      </c>
      <c r="J494" s="51" t="s">
        <v>105</v>
      </c>
      <c r="K494" s="51" t="s">
        <v>406</v>
      </c>
      <c r="L494" s="51" t="s">
        <v>406</v>
      </c>
      <c r="M494" s="51" t="s">
        <v>406</v>
      </c>
      <c r="N494" s="51" t="s">
        <v>406</v>
      </c>
      <c r="O494" s="51">
        <v>0</v>
      </c>
      <c r="P494" s="51">
        <v>0</v>
      </c>
      <c r="Q494" s="51"/>
    </row>
    <row r="495" spans="2:17" hidden="1" x14ac:dyDescent="0.25">
      <c r="B495" s="51" t="s">
        <v>72</v>
      </c>
      <c r="C495" s="51" t="s">
        <v>73</v>
      </c>
      <c r="D495" s="51" t="s">
        <v>26</v>
      </c>
      <c r="E495" s="51" t="s">
        <v>405</v>
      </c>
      <c r="F495" s="51"/>
      <c r="G495" s="52" t="s">
        <v>23</v>
      </c>
      <c r="H495" s="51">
        <v>5</v>
      </c>
      <c r="I495" s="51" t="s">
        <v>18</v>
      </c>
      <c r="J495" s="51" t="s">
        <v>103</v>
      </c>
      <c r="K495" s="51" t="s">
        <v>406</v>
      </c>
      <c r="L495" s="51" t="s">
        <v>406</v>
      </c>
      <c r="M495" s="51" t="s">
        <v>406</v>
      </c>
      <c r="N495" s="51" t="s">
        <v>406</v>
      </c>
      <c r="O495" s="51">
        <v>0</v>
      </c>
      <c r="P495" s="51">
        <v>0</v>
      </c>
      <c r="Q495" s="51"/>
    </row>
    <row r="496" spans="2:17" hidden="1" x14ac:dyDescent="0.25">
      <c r="B496" s="51" t="s">
        <v>72</v>
      </c>
      <c r="C496" s="51" t="s">
        <v>73</v>
      </c>
      <c r="D496" s="51" t="s">
        <v>26</v>
      </c>
      <c r="E496" s="51" t="s">
        <v>405</v>
      </c>
      <c r="F496" s="51"/>
      <c r="G496" s="52" t="s">
        <v>23</v>
      </c>
      <c r="H496" s="51">
        <v>5</v>
      </c>
      <c r="I496" s="51" t="s">
        <v>18</v>
      </c>
      <c r="J496" s="51" t="s">
        <v>104</v>
      </c>
      <c r="K496" s="51">
        <v>70</v>
      </c>
      <c r="L496" s="51">
        <v>0</v>
      </c>
      <c r="M496" s="51">
        <v>70</v>
      </c>
      <c r="N496" s="51">
        <v>0</v>
      </c>
      <c r="O496" s="51">
        <v>0</v>
      </c>
      <c r="P496" s="51">
        <v>0</v>
      </c>
      <c r="Q496" s="51"/>
    </row>
    <row r="497" spans="2:17" hidden="1" x14ac:dyDescent="0.25">
      <c r="B497" s="51" t="s">
        <v>82</v>
      </c>
      <c r="C497" s="51" t="s">
        <v>83</v>
      </c>
      <c r="D497" s="51" t="s">
        <v>15</v>
      </c>
      <c r="E497" s="51" t="s">
        <v>405</v>
      </c>
      <c r="F497" s="51"/>
      <c r="G497" s="52" t="s">
        <v>17</v>
      </c>
      <c r="H497" s="51">
        <v>1</v>
      </c>
      <c r="I497" s="51" t="s">
        <v>158</v>
      </c>
      <c r="J497" s="51" t="s">
        <v>159</v>
      </c>
      <c r="K497" s="51" t="s">
        <v>406</v>
      </c>
      <c r="L497" s="51" t="s">
        <v>406</v>
      </c>
      <c r="M497" s="51" t="s">
        <v>406</v>
      </c>
      <c r="N497" s="51" t="s">
        <v>406</v>
      </c>
      <c r="O497" s="51">
        <v>0</v>
      </c>
      <c r="P497" s="51">
        <v>0</v>
      </c>
      <c r="Q497" s="51"/>
    </row>
    <row r="498" spans="2:17" hidden="1" x14ac:dyDescent="0.25">
      <c r="B498" s="51" t="s">
        <v>82</v>
      </c>
      <c r="C498" s="51" t="s">
        <v>83</v>
      </c>
      <c r="D498" s="51" t="s">
        <v>15</v>
      </c>
      <c r="E498" s="51" t="s">
        <v>405</v>
      </c>
      <c r="F498" s="51"/>
      <c r="G498" s="52" t="s">
        <v>17</v>
      </c>
      <c r="H498" s="51">
        <v>1</v>
      </c>
      <c r="I498" s="51" t="s">
        <v>158</v>
      </c>
      <c r="J498" s="51" t="s">
        <v>103</v>
      </c>
      <c r="K498" s="51" t="s">
        <v>406</v>
      </c>
      <c r="L498" s="51" t="s">
        <v>406</v>
      </c>
      <c r="M498" s="51" t="s">
        <v>406</v>
      </c>
      <c r="N498" s="51" t="s">
        <v>406</v>
      </c>
      <c r="O498" s="51">
        <v>0</v>
      </c>
      <c r="P498" s="51">
        <v>0</v>
      </c>
      <c r="Q498" s="51"/>
    </row>
    <row r="499" spans="2:17" hidden="1" x14ac:dyDescent="0.25">
      <c r="B499" s="51" t="s">
        <v>82</v>
      </c>
      <c r="C499" s="51" t="s">
        <v>83</v>
      </c>
      <c r="D499" s="51" t="s">
        <v>15</v>
      </c>
      <c r="E499" s="51" t="s">
        <v>405</v>
      </c>
      <c r="F499" s="51"/>
      <c r="G499" s="52" t="s">
        <v>17</v>
      </c>
      <c r="H499" s="51">
        <v>1</v>
      </c>
      <c r="I499" s="51" t="s">
        <v>158</v>
      </c>
      <c r="J499" s="51" t="s">
        <v>104</v>
      </c>
      <c r="K499" s="51" t="s">
        <v>406</v>
      </c>
      <c r="L499" s="51" t="s">
        <v>406</v>
      </c>
      <c r="M499" s="51" t="s">
        <v>406</v>
      </c>
      <c r="N499" s="51" t="s">
        <v>406</v>
      </c>
      <c r="O499" s="51">
        <v>0</v>
      </c>
      <c r="P499" s="51">
        <v>0</v>
      </c>
      <c r="Q499" s="51"/>
    </row>
    <row r="500" spans="2:17" hidden="1" x14ac:dyDescent="0.25">
      <c r="B500" s="51" t="s">
        <v>82</v>
      </c>
      <c r="C500" s="51" t="s">
        <v>83</v>
      </c>
      <c r="D500" s="51" t="s">
        <v>15</v>
      </c>
      <c r="E500" s="51" t="s">
        <v>405</v>
      </c>
      <c r="F500" s="51"/>
      <c r="G500" s="52" t="s">
        <v>17</v>
      </c>
      <c r="H500" s="51">
        <v>1</v>
      </c>
      <c r="I500" s="51" t="s">
        <v>18</v>
      </c>
      <c r="J500" s="51" t="s">
        <v>105</v>
      </c>
      <c r="K500" s="51" t="s">
        <v>406</v>
      </c>
      <c r="L500" s="51" t="s">
        <v>406</v>
      </c>
      <c r="M500" s="51" t="s">
        <v>406</v>
      </c>
      <c r="N500" s="51" t="s">
        <v>406</v>
      </c>
      <c r="O500" s="51">
        <v>0</v>
      </c>
      <c r="P500" s="51">
        <v>0</v>
      </c>
      <c r="Q500" s="51"/>
    </row>
    <row r="501" spans="2:17" hidden="1" x14ac:dyDescent="0.25">
      <c r="B501" s="51" t="s">
        <v>82</v>
      </c>
      <c r="C501" s="51" t="s">
        <v>83</v>
      </c>
      <c r="D501" s="51" t="s">
        <v>15</v>
      </c>
      <c r="E501" s="51" t="s">
        <v>405</v>
      </c>
      <c r="F501" s="51"/>
      <c r="G501" s="52" t="s">
        <v>17</v>
      </c>
      <c r="H501" s="51">
        <v>1</v>
      </c>
      <c r="I501" s="51" t="s">
        <v>18</v>
      </c>
      <c r="J501" s="51" t="s">
        <v>103</v>
      </c>
      <c r="K501" s="51" t="s">
        <v>406</v>
      </c>
      <c r="L501" s="51" t="s">
        <v>406</v>
      </c>
      <c r="M501" s="51" t="s">
        <v>406</v>
      </c>
      <c r="N501" s="51" t="s">
        <v>406</v>
      </c>
      <c r="O501" s="51">
        <v>0</v>
      </c>
      <c r="P501" s="51">
        <v>0</v>
      </c>
      <c r="Q501" s="51"/>
    </row>
    <row r="502" spans="2:17" hidden="1" x14ac:dyDescent="0.25">
      <c r="B502" s="51" t="s">
        <v>82</v>
      </c>
      <c r="C502" s="51" t="s">
        <v>83</v>
      </c>
      <c r="D502" s="51" t="s">
        <v>15</v>
      </c>
      <c r="E502" s="51" t="s">
        <v>405</v>
      </c>
      <c r="F502" s="51"/>
      <c r="G502" s="52" t="s">
        <v>17</v>
      </c>
      <c r="H502" s="51">
        <v>1</v>
      </c>
      <c r="I502" s="52" t="s">
        <v>18</v>
      </c>
      <c r="J502" s="52" t="s">
        <v>104</v>
      </c>
      <c r="K502" s="51">
        <v>0</v>
      </c>
      <c r="L502" s="51">
        <v>0</v>
      </c>
      <c r="M502" s="51">
        <v>0</v>
      </c>
      <c r="N502" s="51">
        <v>0</v>
      </c>
      <c r="O502" s="51">
        <v>0</v>
      </c>
      <c r="P502" s="51">
        <v>0</v>
      </c>
      <c r="Q502" s="51"/>
    </row>
    <row r="503" spans="2:17" hidden="1" x14ac:dyDescent="0.25">
      <c r="B503" s="51" t="s">
        <v>82</v>
      </c>
      <c r="C503" s="51" t="s">
        <v>83</v>
      </c>
      <c r="D503" s="51" t="s">
        <v>15</v>
      </c>
      <c r="E503" s="51" t="s">
        <v>405</v>
      </c>
      <c r="F503" s="51"/>
      <c r="G503" s="52" t="s">
        <v>20</v>
      </c>
      <c r="H503" s="51">
        <v>2</v>
      </c>
      <c r="I503" s="51" t="s">
        <v>18</v>
      </c>
      <c r="J503" s="51" t="s">
        <v>105</v>
      </c>
      <c r="K503" s="51" t="s">
        <v>406</v>
      </c>
      <c r="L503" s="51" t="s">
        <v>406</v>
      </c>
      <c r="M503" s="51" t="s">
        <v>406</v>
      </c>
      <c r="N503" s="51" t="s">
        <v>406</v>
      </c>
      <c r="O503" s="51">
        <v>0</v>
      </c>
      <c r="P503" s="51">
        <v>0</v>
      </c>
      <c r="Q503" s="51"/>
    </row>
    <row r="504" spans="2:17" hidden="1" x14ac:dyDescent="0.25">
      <c r="B504" s="51" t="s">
        <v>82</v>
      </c>
      <c r="C504" s="51" t="s">
        <v>83</v>
      </c>
      <c r="D504" s="51" t="s">
        <v>15</v>
      </c>
      <c r="E504" s="51" t="s">
        <v>405</v>
      </c>
      <c r="F504" s="51"/>
      <c r="G504" s="52" t="s">
        <v>20</v>
      </c>
      <c r="H504" s="51">
        <v>2</v>
      </c>
      <c r="I504" s="51" t="s">
        <v>18</v>
      </c>
      <c r="J504" s="51" t="s">
        <v>103</v>
      </c>
      <c r="K504" s="51" t="s">
        <v>406</v>
      </c>
      <c r="L504" s="51" t="s">
        <v>406</v>
      </c>
      <c r="M504" s="51" t="s">
        <v>406</v>
      </c>
      <c r="N504" s="51" t="s">
        <v>406</v>
      </c>
      <c r="O504" s="51">
        <v>0</v>
      </c>
      <c r="P504" s="51">
        <v>0</v>
      </c>
      <c r="Q504" s="51"/>
    </row>
    <row r="505" spans="2:17" hidden="1" x14ac:dyDescent="0.25">
      <c r="B505" s="51" t="s">
        <v>82</v>
      </c>
      <c r="C505" s="51" t="s">
        <v>83</v>
      </c>
      <c r="D505" s="51" t="s">
        <v>15</v>
      </c>
      <c r="E505" s="51" t="s">
        <v>405</v>
      </c>
      <c r="F505" s="51"/>
      <c r="G505" s="52" t="s">
        <v>20</v>
      </c>
      <c r="H505" s="51">
        <v>2</v>
      </c>
      <c r="I505" s="52" t="s">
        <v>18</v>
      </c>
      <c r="J505" s="52" t="s">
        <v>104</v>
      </c>
      <c r="K505" s="51">
        <v>0</v>
      </c>
      <c r="L505" s="51">
        <v>0</v>
      </c>
      <c r="M505" s="51">
        <v>0</v>
      </c>
      <c r="N505" s="51">
        <v>0</v>
      </c>
      <c r="O505" s="51">
        <v>0</v>
      </c>
      <c r="P505" s="51">
        <v>0</v>
      </c>
      <c r="Q505" s="51"/>
    </row>
    <row r="506" spans="2:17" hidden="1" x14ac:dyDescent="0.25">
      <c r="B506" s="51" t="s">
        <v>82</v>
      </c>
      <c r="C506" s="51" t="s">
        <v>83</v>
      </c>
      <c r="D506" s="51" t="s">
        <v>15</v>
      </c>
      <c r="E506" s="51" t="s">
        <v>405</v>
      </c>
      <c r="F506" s="51"/>
      <c r="G506" s="52" t="s">
        <v>21</v>
      </c>
      <c r="H506" s="51">
        <v>3</v>
      </c>
      <c r="I506" s="51" t="s">
        <v>18</v>
      </c>
      <c r="J506" s="51" t="s">
        <v>105</v>
      </c>
      <c r="K506" s="51" t="s">
        <v>406</v>
      </c>
      <c r="L506" s="51" t="s">
        <v>406</v>
      </c>
      <c r="M506" s="51" t="s">
        <v>406</v>
      </c>
      <c r="N506" s="51" t="s">
        <v>406</v>
      </c>
      <c r="O506" s="51">
        <v>0</v>
      </c>
      <c r="P506" s="51">
        <v>0</v>
      </c>
      <c r="Q506" s="51"/>
    </row>
    <row r="507" spans="2:17" hidden="1" x14ac:dyDescent="0.25">
      <c r="B507" s="51" t="s">
        <v>82</v>
      </c>
      <c r="C507" s="51" t="s">
        <v>83</v>
      </c>
      <c r="D507" s="51" t="s">
        <v>15</v>
      </c>
      <c r="E507" s="51" t="s">
        <v>405</v>
      </c>
      <c r="F507" s="51"/>
      <c r="G507" s="52" t="s">
        <v>21</v>
      </c>
      <c r="H507" s="51">
        <v>3</v>
      </c>
      <c r="I507" s="51" t="s">
        <v>18</v>
      </c>
      <c r="J507" s="51" t="s">
        <v>103</v>
      </c>
      <c r="K507" s="51" t="s">
        <v>406</v>
      </c>
      <c r="L507" s="51" t="s">
        <v>406</v>
      </c>
      <c r="M507" s="51" t="s">
        <v>406</v>
      </c>
      <c r="N507" s="51" t="s">
        <v>406</v>
      </c>
      <c r="O507" s="51">
        <v>0</v>
      </c>
      <c r="P507" s="51">
        <v>0</v>
      </c>
      <c r="Q507" s="51"/>
    </row>
    <row r="508" spans="2:17" hidden="1" x14ac:dyDescent="0.25">
      <c r="B508" s="51" t="s">
        <v>82</v>
      </c>
      <c r="C508" s="51" t="s">
        <v>83</v>
      </c>
      <c r="D508" s="51" t="s">
        <v>15</v>
      </c>
      <c r="E508" s="51" t="s">
        <v>405</v>
      </c>
      <c r="F508" s="51"/>
      <c r="G508" s="52" t="s">
        <v>21</v>
      </c>
      <c r="H508" s="51">
        <v>3</v>
      </c>
      <c r="I508" s="52" t="s">
        <v>18</v>
      </c>
      <c r="J508" s="52" t="s">
        <v>104</v>
      </c>
      <c r="K508" s="51">
        <v>0</v>
      </c>
      <c r="L508" s="51">
        <v>0</v>
      </c>
      <c r="M508" s="51">
        <v>0</v>
      </c>
      <c r="N508" s="51">
        <v>0</v>
      </c>
      <c r="O508" s="51">
        <v>0</v>
      </c>
      <c r="P508" s="51">
        <v>0</v>
      </c>
      <c r="Q508" s="51"/>
    </row>
    <row r="509" spans="2:17" hidden="1" x14ac:dyDescent="0.25">
      <c r="B509" s="51" t="s">
        <v>82</v>
      </c>
      <c r="C509" s="51" t="s">
        <v>83</v>
      </c>
      <c r="D509" s="51" t="s">
        <v>15</v>
      </c>
      <c r="E509" s="51" t="s">
        <v>405</v>
      </c>
      <c r="F509" s="51"/>
      <c r="G509" s="52" t="s">
        <v>22</v>
      </c>
      <c r="H509" s="51">
        <v>4</v>
      </c>
      <c r="I509" s="51" t="s">
        <v>18</v>
      </c>
      <c r="J509" s="51" t="s">
        <v>105</v>
      </c>
      <c r="K509" s="51" t="s">
        <v>406</v>
      </c>
      <c r="L509" s="51" t="s">
        <v>406</v>
      </c>
      <c r="M509" s="51" t="s">
        <v>406</v>
      </c>
      <c r="N509" s="51" t="s">
        <v>406</v>
      </c>
      <c r="O509" s="51">
        <v>0</v>
      </c>
      <c r="P509" s="51">
        <v>0</v>
      </c>
      <c r="Q509" s="51"/>
    </row>
    <row r="510" spans="2:17" hidden="1" x14ac:dyDescent="0.25">
      <c r="B510" s="51" t="s">
        <v>82</v>
      </c>
      <c r="C510" s="51" t="s">
        <v>83</v>
      </c>
      <c r="D510" s="51" t="s">
        <v>15</v>
      </c>
      <c r="E510" s="51" t="s">
        <v>405</v>
      </c>
      <c r="F510" s="51"/>
      <c r="G510" s="52" t="s">
        <v>22</v>
      </c>
      <c r="H510" s="51">
        <v>4</v>
      </c>
      <c r="I510" s="51" t="s">
        <v>18</v>
      </c>
      <c r="J510" s="51" t="s">
        <v>103</v>
      </c>
      <c r="K510" s="51" t="s">
        <v>406</v>
      </c>
      <c r="L510" s="51" t="s">
        <v>406</v>
      </c>
      <c r="M510" s="51" t="s">
        <v>406</v>
      </c>
      <c r="N510" s="51" t="s">
        <v>406</v>
      </c>
      <c r="O510" s="51">
        <v>0</v>
      </c>
      <c r="P510" s="51">
        <v>0</v>
      </c>
      <c r="Q510" s="51"/>
    </row>
    <row r="511" spans="2:17" hidden="1" x14ac:dyDescent="0.25">
      <c r="B511" s="51" t="s">
        <v>82</v>
      </c>
      <c r="C511" s="51" t="s">
        <v>83</v>
      </c>
      <c r="D511" s="51" t="s">
        <v>15</v>
      </c>
      <c r="E511" s="51" t="s">
        <v>405</v>
      </c>
      <c r="F511" s="51"/>
      <c r="G511" s="52" t="s">
        <v>22</v>
      </c>
      <c r="H511" s="51">
        <v>4</v>
      </c>
      <c r="I511" s="52" t="s">
        <v>18</v>
      </c>
      <c r="J511" s="52" t="s">
        <v>104</v>
      </c>
      <c r="K511" s="51">
        <v>0</v>
      </c>
      <c r="L511" s="51">
        <v>0</v>
      </c>
      <c r="M511" s="51">
        <v>0</v>
      </c>
      <c r="N511" s="51">
        <v>0</v>
      </c>
      <c r="O511" s="51">
        <v>0</v>
      </c>
      <c r="P511" s="51">
        <v>0</v>
      </c>
      <c r="Q511" s="51"/>
    </row>
    <row r="512" spans="2:17" hidden="1" x14ac:dyDescent="0.25">
      <c r="B512" s="51" t="s">
        <v>82</v>
      </c>
      <c r="C512" s="51" t="s">
        <v>83</v>
      </c>
      <c r="D512" s="51" t="s">
        <v>15</v>
      </c>
      <c r="E512" s="51" t="s">
        <v>405</v>
      </c>
      <c r="F512" s="51"/>
      <c r="G512" s="52" t="s">
        <v>23</v>
      </c>
      <c r="H512" s="51">
        <v>5</v>
      </c>
      <c r="I512" s="51" t="s">
        <v>18</v>
      </c>
      <c r="J512" s="51" t="s">
        <v>105</v>
      </c>
      <c r="K512" s="51" t="s">
        <v>406</v>
      </c>
      <c r="L512" s="51" t="s">
        <v>406</v>
      </c>
      <c r="M512" s="51" t="s">
        <v>406</v>
      </c>
      <c r="N512" s="51" t="s">
        <v>406</v>
      </c>
      <c r="O512" s="51">
        <v>0</v>
      </c>
      <c r="P512" s="51">
        <v>0</v>
      </c>
      <c r="Q512" s="51"/>
    </row>
    <row r="513" spans="2:17" hidden="1" x14ac:dyDescent="0.25">
      <c r="B513" s="51" t="s">
        <v>82</v>
      </c>
      <c r="C513" s="51" t="s">
        <v>83</v>
      </c>
      <c r="D513" s="51" t="s">
        <v>15</v>
      </c>
      <c r="E513" s="51" t="s">
        <v>405</v>
      </c>
      <c r="F513" s="51"/>
      <c r="G513" s="52" t="s">
        <v>23</v>
      </c>
      <c r="H513" s="51">
        <v>5</v>
      </c>
      <c r="I513" s="51" t="s">
        <v>18</v>
      </c>
      <c r="J513" s="51" t="s">
        <v>103</v>
      </c>
      <c r="K513" s="51" t="s">
        <v>406</v>
      </c>
      <c r="L513" s="51" t="s">
        <v>406</v>
      </c>
      <c r="M513" s="51" t="s">
        <v>406</v>
      </c>
      <c r="N513" s="51" t="s">
        <v>406</v>
      </c>
      <c r="O513" s="51">
        <v>0</v>
      </c>
      <c r="P513" s="51">
        <v>0</v>
      </c>
      <c r="Q513" s="51"/>
    </row>
    <row r="514" spans="2:17" hidden="1" x14ac:dyDescent="0.25">
      <c r="B514" s="51" t="s">
        <v>82</v>
      </c>
      <c r="C514" s="51" t="s">
        <v>83</v>
      </c>
      <c r="D514" s="51" t="s">
        <v>15</v>
      </c>
      <c r="E514" s="51" t="s">
        <v>405</v>
      </c>
      <c r="F514" s="51"/>
      <c r="G514" s="52" t="s">
        <v>23</v>
      </c>
      <c r="H514" s="51">
        <v>5</v>
      </c>
      <c r="I514" s="51" t="s">
        <v>18</v>
      </c>
      <c r="J514" s="51" t="s">
        <v>104</v>
      </c>
      <c r="K514" s="51">
        <v>0</v>
      </c>
      <c r="L514" s="51">
        <v>0</v>
      </c>
      <c r="M514" s="51">
        <v>0</v>
      </c>
      <c r="N514" s="51">
        <v>0</v>
      </c>
      <c r="O514" s="51">
        <v>0</v>
      </c>
      <c r="P514" s="51">
        <v>0</v>
      </c>
      <c r="Q514" s="51"/>
    </row>
    <row r="515" spans="2:17" hidden="1" x14ac:dyDescent="0.25">
      <c r="B515" s="51" t="s">
        <v>80</v>
      </c>
      <c r="C515" s="51" t="s">
        <v>81</v>
      </c>
      <c r="D515" s="51" t="s">
        <v>15</v>
      </c>
      <c r="E515" s="51" t="s">
        <v>405</v>
      </c>
      <c r="F515" s="51"/>
      <c r="G515" s="52" t="s">
        <v>23</v>
      </c>
      <c r="H515" s="51">
        <v>5</v>
      </c>
      <c r="I515" s="51" t="s">
        <v>18</v>
      </c>
      <c r="J515" s="51" t="s">
        <v>103</v>
      </c>
      <c r="K515" s="51" t="s">
        <v>406</v>
      </c>
      <c r="L515" s="51" t="s">
        <v>406</v>
      </c>
      <c r="M515" s="51" t="s">
        <v>406</v>
      </c>
      <c r="N515" s="51" t="s">
        <v>406</v>
      </c>
      <c r="O515" s="51">
        <v>5</v>
      </c>
      <c r="P515" s="51">
        <v>150000</v>
      </c>
      <c r="Q515" s="51"/>
    </row>
    <row r="516" spans="2:17" hidden="1" x14ac:dyDescent="0.25">
      <c r="B516" s="51" t="s">
        <v>80</v>
      </c>
      <c r="C516" s="51" t="s">
        <v>81</v>
      </c>
      <c r="D516" s="51" t="s">
        <v>15</v>
      </c>
      <c r="E516" s="51" t="s">
        <v>405</v>
      </c>
      <c r="F516" s="51"/>
      <c r="G516" s="52" t="s">
        <v>23</v>
      </c>
      <c r="H516" s="51">
        <v>5</v>
      </c>
      <c r="I516" s="52" t="s">
        <v>18</v>
      </c>
      <c r="J516" s="52" t="s">
        <v>104</v>
      </c>
      <c r="K516" s="51">
        <v>0</v>
      </c>
      <c r="L516" s="51">
        <v>0</v>
      </c>
      <c r="M516" s="51">
        <v>0</v>
      </c>
      <c r="N516" s="51">
        <v>0</v>
      </c>
      <c r="O516" s="51">
        <v>0</v>
      </c>
      <c r="P516" s="51">
        <v>0</v>
      </c>
      <c r="Q516" s="51"/>
    </row>
    <row r="517" spans="2:17" hidden="1" x14ac:dyDescent="0.25">
      <c r="B517" s="51" t="s">
        <v>80</v>
      </c>
      <c r="C517" s="51" t="s">
        <v>81</v>
      </c>
      <c r="D517" s="51" t="s">
        <v>15</v>
      </c>
      <c r="E517" s="51" t="s">
        <v>405</v>
      </c>
      <c r="F517" s="51"/>
      <c r="G517" s="52" t="s">
        <v>17</v>
      </c>
      <c r="H517" s="51">
        <v>1</v>
      </c>
      <c r="I517" s="51" t="s">
        <v>158</v>
      </c>
      <c r="J517" s="51" t="s">
        <v>159</v>
      </c>
      <c r="K517" s="51" t="s">
        <v>406</v>
      </c>
      <c r="L517" s="51" t="s">
        <v>406</v>
      </c>
      <c r="M517" s="51" t="s">
        <v>406</v>
      </c>
      <c r="N517" s="51" t="s">
        <v>406</v>
      </c>
      <c r="O517" s="51">
        <v>0</v>
      </c>
      <c r="P517" s="51">
        <v>0</v>
      </c>
      <c r="Q517" s="51"/>
    </row>
    <row r="518" spans="2:17" hidden="1" x14ac:dyDescent="0.25">
      <c r="B518" s="51" t="s">
        <v>80</v>
      </c>
      <c r="C518" s="51" t="s">
        <v>81</v>
      </c>
      <c r="D518" s="51" t="s">
        <v>15</v>
      </c>
      <c r="E518" s="51" t="s">
        <v>405</v>
      </c>
      <c r="F518" s="51"/>
      <c r="G518" s="52" t="s">
        <v>17</v>
      </c>
      <c r="H518" s="51">
        <v>1</v>
      </c>
      <c r="I518" s="51" t="s">
        <v>158</v>
      </c>
      <c r="J518" s="51" t="s">
        <v>103</v>
      </c>
      <c r="K518" s="51" t="s">
        <v>406</v>
      </c>
      <c r="L518" s="51" t="s">
        <v>406</v>
      </c>
      <c r="M518" s="51" t="s">
        <v>406</v>
      </c>
      <c r="N518" s="51" t="s">
        <v>406</v>
      </c>
      <c r="O518" s="51">
        <v>0</v>
      </c>
      <c r="P518" s="51">
        <v>0</v>
      </c>
      <c r="Q518" s="51"/>
    </row>
    <row r="519" spans="2:17" hidden="1" x14ac:dyDescent="0.25">
      <c r="B519" s="51" t="s">
        <v>80</v>
      </c>
      <c r="C519" s="51" t="s">
        <v>81</v>
      </c>
      <c r="D519" s="51" t="s">
        <v>15</v>
      </c>
      <c r="E519" s="51" t="s">
        <v>405</v>
      </c>
      <c r="F519" s="51"/>
      <c r="G519" s="52" t="s">
        <v>17</v>
      </c>
      <c r="H519" s="51">
        <v>1</v>
      </c>
      <c r="I519" s="51" t="s">
        <v>158</v>
      </c>
      <c r="J519" s="51" t="s">
        <v>104</v>
      </c>
      <c r="K519" s="51" t="s">
        <v>406</v>
      </c>
      <c r="L519" s="51" t="s">
        <v>406</v>
      </c>
      <c r="M519" s="51" t="s">
        <v>406</v>
      </c>
      <c r="N519" s="51" t="s">
        <v>406</v>
      </c>
      <c r="O519" s="51">
        <v>0</v>
      </c>
      <c r="P519" s="51">
        <v>0</v>
      </c>
      <c r="Q519" s="51"/>
    </row>
    <row r="520" spans="2:17" hidden="1" x14ac:dyDescent="0.25">
      <c r="B520" s="51" t="s">
        <v>80</v>
      </c>
      <c r="C520" s="51" t="s">
        <v>81</v>
      </c>
      <c r="D520" s="51" t="s">
        <v>15</v>
      </c>
      <c r="E520" s="51" t="s">
        <v>405</v>
      </c>
      <c r="F520" s="51"/>
      <c r="G520" s="52" t="s">
        <v>17</v>
      </c>
      <c r="H520" s="51">
        <v>1</v>
      </c>
      <c r="I520" s="51" t="s">
        <v>18</v>
      </c>
      <c r="J520" s="51" t="s">
        <v>105</v>
      </c>
      <c r="K520" s="51" t="s">
        <v>406</v>
      </c>
      <c r="L520" s="51" t="s">
        <v>406</v>
      </c>
      <c r="M520" s="51" t="s">
        <v>406</v>
      </c>
      <c r="N520" s="51" t="s">
        <v>406</v>
      </c>
      <c r="O520" s="51">
        <v>5</v>
      </c>
      <c r="P520" s="51">
        <v>150000</v>
      </c>
      <c r="Q520" s="51"/>
    </row>
    <row r="521" spans="2:17" hidden="1" x14ac:dyDescent="0.25">
      <c r="B521" s="51" t="s">
        <v>80</v>
      </c>
      <c r="C521" s="51" t="s">
        <v>81</v>
      </c>
      <c r="D521" s="51" t="s">
        <v>15</v>
      </c>
      <c r="E521" s="51" t="s">
        <v>405</v>
      </c>
      <c r="F521" s="51"/>
      <c r="G521" s="52" t="s">
        <v>17</v>
      </c>
      <c r="H521" s="51">
        <v>1</v>
      </c>
      <c r="I521" s="51" t="s">
        <v>18</v>
      </c>
      <c r="J521" s="51" t="s">
        <v>103</v>
      </c>
      <c r="K521" s="51" t="s">
        <v>406</v>
      </c>
      <c r="L521" s="51" t="s">
        <v>406</v>
      </c>
      <c r="M521" s="51" t="s">
        <v>406</v>
      </c>
      <c r="N521" s="51" t="s">
        <v>406</v>
      </c>
      <c r="O521" s="51">
        <v>5</v>
      </c>
      <c r="P521" s="51">
        <v>150000</v>
      </c>
      <c r="Q521" s="51"/>
    </row>
    <row r="522" spans="2:17" hidden="1" x14ac:dyDescent="0.25">
      <c r="B522" s="51" t="s">
        <v>80</v>
      </c>
      <c r="C522" s="51" t="s">
        <v>81</v>
      </c>
      <c r="D522" s="51" t="s">
        <v>15</v>
      </c>
      <c r="E522" s="51" t="s">
        <v>405</v>
      </c>
      <c r="F522" s="51"/>
      <c r="G522" s="52" t="s">
        <v>17</v>
      </c>
      <c r="H522" s="51">
        <v>1</v>
      </c>
      <c r="I522" s="52" t="s">
        <v>18</v>
      </c>
      <c r="J522" s="52" t="s">
        <v>104</v>
      </c>
      <c r="K522" s="51">
        <v>0</v>
      </c>
      <c r="L522" s="51">
        <v>0</v>
      </c>
      <c r="M522" s="51">
        <v>0</v>
      </c>
      <c r="N522" s="51">
        <v>0</v>
      </c>
      <c r="O522" s="51">
        <v>0</v>
      </c>
      <c r="P522" s="51">
        <v>0</v>
      </c>
      <c r="Q522" s="51"/>
    </row>
    <row r="523" spans="2:17" hidden="1" x14ac:dyDescent="0.25">
      <c r="B523" s="51" t="s">
        <v>80</v>
      </c>
      <c r="C523" s="51" t="s">
        <v>81</v>
      </c>
      <c r="D523" s="51" t="s">
        <v>15</v>
      </c>
      <c r="E523" s="51" t="s">
        <v>405</v>
      </c>
      <c r="F523" s="51"/>
      <c r="G523" s="52" t="s">
        <v>20</v>
      </c>
      <c r="H523" s="51">
        <v>2</v>
      </c>
      <c r="I523" s="51" t="s">
        <v>18</v>
      </c>
      <c r="J523" s="51" t="s">
        <v>105</v>
      </c>
      <c r="K523" s="51" t="s">
        <v>406</v>
      </c>
      <c r="L523" s="51" t="s">
        <v>406</v>
      </c>
      <c r="M523" s="51" t="s">
        <v>406</v>
      </c>
      <c r="N523" s="51" t="s">
        <v>406</v>
      </c>
      <c r="O523" s="51">
        <v>0</v>
      </c>
      <c r="P523" s="51">
        <v>0</v>
      </c>
      <c r="Q523" s="51"/>
    </row>
    <row r="524" spans="2:17" hidden="1" x14ac:dyDescent="0.25">
      <c r="B524" s="51" t="s">
        <v>80</v>
      </c>
      <c r="C524" s="51" t="s">
        <v>81</v>
      </c>
      <c r="D524" s="51" t="s">
        <v>15</v>
      </c>
      <c r="E524" s="51" t="s">
        <v>405</v>
      </c>
      <c r="F524" s="51"/>
      <c r="G524" s="52" t="s">
        <v>20</v>
      </c>
      <c r="H524" s="51">
        <v>2</v>
      </c>
      <c r="I524" s="51" t="s">
        <v>18</v>
      </c>
      <c r="J524" s="51" t="s">
        <v>103</v>
      </c>
      <c r="K524" s="51" t="s">
        <v>406</v>
      </c>
      <c r="L524" s="51" t="s">
        <v>406</v>
      </c>
      <c r="M524" s="51" t="s">
        <v>406</v>
      </c>
      <c r="N524" s="51" t="s">
        <v>406</v>
      </c>
      <c r="O524" s="51">
        <v>5</v>
      </c>
      <c r="P524" s="51">
        <v>150000</v>
      </c>
      <c r="Q524" s="51"/>
    </row>
    <row r="525" spans="2:17" hidden="1" x14ac:dyDescent="0.25">
      <c r="B525" s="51" t="s">
        <v>80</v>
      </c>
      <c r="C525" s="51" t="s">
        <v>81</v>
      </c>
      <c r="D525" s="51" t="s">
        <v>15</v>
      </c>
      <c r="E525" s="51" t="s">
        <v>405</v>
      </c>
      <c r="F525" s="51"/>
      <c r="G525" s="52" t="s">
        <v>20</v>
      </c>
      <c r="H525" s="51">
        <v>2</v>
      </c>
      <c r="I525" s="52" t="s">
        <v>18</v>
      </c>
      <c r="J525" s="52" t="s">
        <v>104</v>
      </c>
      <c r="K525" s="51">
        <v>0</v>
      </c>
      <c r="L525" s="51">
        <v>0</v>
      </c>
      <c r="M525" s="51">
        <v>0</v>
      </c>
      <c r="N525" s="51">
        <v>0</v>
      </c>
      <c r="O525" s="51">
        <v>0</v>
      </c>
      <c r="P525" s="51">
        <v>0</v>
      </c>
      <c r="Q525" s="51"/>
    </row>
    <row r="526" spans="2:17" hidden="1" x14ac:dyDescent="0.25">
      <c r="B526" s="51" t="s">
        <v>80</v>
      </c>
      <c r="C526" s="51" t="s">
        <v>81</v>
      </c>
      <c r="D526" s="51" t="s">
        <v>15</v>
      </c>
      <c r="E526" s="51" t="s">
        <v>405</v>
      </c>
      <c r="F526" s="51"/>
      <c r="G526" s="52" t="s">
        <v>21</v>
      </c>
      <c r="H526" s="51">
        <v>3</v>
      </c>
      <c r="I526" s="51" t="s">
        <v>18</v>
      </c>
      <c r="J526" s="51" t="s">
        <v>105</v>
      </c>
      <c r="K526" s="51" t="s">
        <v>406</v>
      </c>
      <c r="L526" s="51" t="s">
        <v>406</v>
      </c>
      <c r="M526" s="51" t="s">
        <v>406</v>
      </c>
      <c r="N526" s="51" t="s">
        <v>406</v>
      </c>
      <c r="O526" s="51">
        <v>0</v>
      </c>
      <c r="P526" s="51">
        <v>0</v>
      </c>
      <c r="Q526" s="51"/>
    </row>
    <row r="527" spans="2:17" hidden="1" x14ac:dyDescent="0.25">
      <c r="B527" s="51" t="s">
        <v>80</v>
      </c>
      <c r="C527" s="51" t="s">
        <v>81</v>
      </c>
      <c r="D527" s="51" t="s">
        <v>15</v>
      </c>
      <c r="E527" s="51" t="s">
        <v>405</v>
      </c>
      <c r="F527" s="51"/>
      <c r="G527" s="52" t="s">
        <v>21</v>
      </c>
      <c r="H527" s="51">
        <v>3</v>
      </c>
      <c r="I527" s="51" t="s">
        <v>18</v>
      </c>
      <c r="J527" s="51" t="s">
        <v>103</v>
      </c>
      <c r="K527" s="51" t="s">
        <v>406</v>
      </c>
      <c r="L527" s="51" t="s">
        <v>406</v>
      </c>
      <c r="M527" s="51" t="s">
        <v>406</v>
      </c>
      <c r="N527" s="51" t="s">
        <v>406</v>
      </c>
      <c r="O527" s="51">
        <v>0</v>
      </c>
      <c r="P527" s="51">
        <v>0</v>
      </c>
      <c r="Q527" s="51"/>
    </row>
    <row r="528" spans="2:17" hidden="1" x14ac:dyDescent="0.25">
      <c r="B528" s="51" t="s">
        <v>80</v>
      </c>
      <c r="C528" s="51" t="s">
        <v>81</v>
      </c>
      <c r="D528" s="51" t="s">
        <v>15</v>
      </c>
      <c r="E528" s="51" t="s">
        <v>405</v>
      </c>
      <c r="F528" s="51"/>
      <c r="G528" s="52" t="s">
        <v>21</v>
      </c>
      <c r="H528" s="51">
        <v>3</v>
      </c>
      <c r="I528" s="52" t="s">
        <v>18</v>
      </c>
      <c r="J528" s="52" t="s">
        <v>104</v>
      </c>
      <c r="K528" s="51">
        <v>0</v>
      </c>
      <c r="L528" s="51">
        <v>0</v>
      </c>
      <c r="M528" s="51">
        <v>0</v>
      </c>
      <c r="N528" s="51">
        <v>0</v>
      </c>
      <c r="O528" s="51">
        <v>0</v>
      </c>
      <c r="P528" s="51">
        <v>0</v>
      </c>
      <c r="Q528" s="51"/>
    </row>
    <row r="529" spans="2:17" hidden="1" x14ac:dyDescent="0.25">
      <c r="B529" s="51" t="s">
        <v>80</v>
      </c>
      <c r="C529" s="51" t="s">
        <v>81</v>
      </c>
      <c r="D529" s="51" t="s">
        <v>15</v>
      </c>
      <c r="E529" s="51" t="s">
        <v>405</v>
      </c>
      <c r="F529" s="51"/>
      <c r="G529" s="52" t="s">
        <v>22</v>
      </c>
      <c r="H529" s="51">
        <v>4</v>
      </c>
      <c r="I529" s="51" t="s">
        <v>18</v>
      </c>
      <c r="J529" s="51" t="s">
        <v>105</v>
      </c>
      <c r="K529" s="51" t="s">
        <v>406</v>
      </c>
      <c r="L529" s="51" t="s">
        <v>406</v>
      </c>
      <c r="M529" s="51" t="s">
        <v>406</v>
      </c>
      <c r="N529" s="51" t="s">
        <v>406</v>
      </c>
      <c r="O529" s="51">
        <v>0</v>
      </c>
      <c r="P529" s="51">
        <v>0</v>
      </c>
      <c r="Q529" s="51"/>
    </row>
    <row r="530" spans="2:17" hidden="1" x14ac:dyDescent="0.25">
      <c r="B530" s="51" t="s">
        <v>80</v>
      </c>
      <c r="C530" s="51" t="s">
        <v>81</v>
      </c>
      <c r="D530" s="51" t="s">
        <v>15</v>
      </c>
      <c r="E530" s="51" t="s">
        <v>405</v>
      </c>
      <c r="F530" s="51"/>
      <c r="G530" s="52" t="s">
        <v>22</v>
      </c>
      <c r="H530" s="51">
        <v>4</v>
      </c>
      <c r="I530" s="51" t="s">
        <v>18</v>
      </c>
      <c r="J530" s="51" t="s">
        <v>103</v>
      </c>
      <c r="K530" s="51" t="s">
        <v>406</v>
      </c>
      <c r="L530" s="51" t="s">
        <v>406</v>
      </c>
      <c r="M530" s="51" t="s">
        <v>406</v>
      </c>
      <c r="N530" s="51" t="s">
        <v>406</v>
      </c>
      <c r="O530" s="51">
        <v>5</v>
      </c>
      <c r="P530" s="51">
        <v>150000</v>
      </c>
      <c r="Q530" s="51"/>
    </row>
    <row r="531" spans="2:17" hidden="1" x14ac:dyDescent="0.25">
      <c r="B531" s="51" t="s">
        <v>80</v>
      </c>
      <c r="C531" s="51" t="s">
        <v>81</v>
      </c>
      <c r="D531" s="51" t="s">
        <v>15</v>
      </c>
      <c r="E531" s="51" t="s">
        <v>405</v>
      </c>
      <c r="F531" s="51"/>
      <c r="G531" s="52" t="s">
        <v>22</v>
      </c>
      <c r="H531" s="51">
        <v>4</v>
      </c>
      <c r="I531" s="52" t="s">
        <v>18</v>
      </c>
      <c r="J531" s="52" t="s">
        <v>104</v>
      </c>
      <c r="K531" s="51">
        <v>0</v>
      </c>
      <c r="L531" s="51">
        <v>0</v>
      </c>
      <c r="M531" s="51">
        <v>0</v>
      </c>
      <c r="N531" s="51">
        <v>0</v>
      </c>
      <c r="O531" s="51">
        <v>0</v>
      </c>
      <c r="P531" s="51">
        <v>0</v>
      </c>
      <c r="Q531" s="51"/>
    </row>
    <row r="532" spans="2:17" hidden="1" x14ac:dyDescent="0.25">
      <c r="B532" s="51" t="s">
        <v>80</v>
      </c>
      <c r="C532" s="51" t="s">
        <v>81</v>
      </c>
      <c r="D532" s="51" t="s">
        <v>15</v>
      </c>
      <c r="E532" s="51" t="s">
        <v>405</v>
      </c>
      <c r="F532" s="51"/>
      <c r="G532" s="52" t="s">
        <v>23</v>
      </c>
      <c r="H532" s="51">
        <v>5</v>
      </c>
      <c r="I532" s="51" t="s">
        <v>18</v>
      </c>
      <c r="J532" s="51" t="s">
        <v>105</v>
      </c>
      <c r="K532" s="51" t="s">
        <v>406</v>
      </c>
      <c r="L532" s="51" t="s">
        <v>406</v>
      </c>
      <c r="M532" s="51" t="s">
        <v>406</v>
      </c>
      <c r="N532" s="51" t="s">
        <v>406</v>
      </c>
      <c r="O532" s="51">
        <v>0</v>
      </c>
      <c r="P532" s="51">
        <v>0</v>
      </c>
      <c r="Q532" s="51"/>
    </row>
    <row r="533" spans="2:17" hidden="1" x14ac:dyDescent="0.25">
      <c r="B533" s="51" t="s">
        <v>29</v>
      </c>
      <c r="C533" s="51" t="s">
        <v>30</v>
      </c>
      <c r="D533" s="51" t="s">
        <v>26</v>
      </c>
      <c r="E533" s="51" t="s">
        <v>405</v>
      </c>
      <c r="F533" s="51"/>
      <c r="G533" s="52" t="s">
        <v>17</v>
      </c>
      <c r="H533" s="51">
        <v>1</v>
      </c>
      <c r="I533" s="51" t="s">
        <v>158</v>
      </c>
      <c r="J533" s="51" t="s">
        <v>159</v>
      </c>
      <c r="K533" s="51" t="s">
        <v>406</v>
      </c>
      <c r="L533" s="51" t="s">
        <v>406</v>
      </c>
      <c r="M533" s="51" t="s">
        <v>406</v>
      </c>
      <c r="N533" s="51" t="s">
        <v>406</v>
      </c>
      <c r="O533" s="51">
        <v>0</v>
      </c>
      <c r="P533" s="51">
        <v>0</v>
      </c>
      <c r="Q533" s="51"/>
    </row>
    <row r="534" spans="2:17" hidden="1" x14ac:dyDescent="0.25">
      <c r="B534" s="51" t="s">
        <v>29</v>
      </c>
      <c r="C534" s="51" t="s">
        <v>30</v>
      </c>
      <c r="D534" s="51" t="s">
        <v>26</v>
      </c>
      <c r="E534" s="51" t="s">
        <v>405</v>
      </c>
      <c r="F534" s="51"/>
      <c r="G534" s="52" t="s">
        <v>17</v>
      </c>
      <c r="H534" s="51">
        <v>1</v>
      </c>
      <c r="I534" s="51" t="s">
        <v>158</v>
      </c>
      <c r="J534" s="51" t="s">
        <v>103</v>
      </c>
      <c r="K534" s="51" t="s">
        <v>406</v>
      </c>
      <c r="L534" s="51" t="s">
        <v>406</v>
      </c>
      <c r="M534" s="51" t="s">
        <v>406</v>
      </c>
      <c r="N534" s="51" t="s">
        <v>406</v>
      </c>
      <c r="O534" s="51">
        <v>0</v>
      </c>
      <c r="P534" s="51">
        <v>0</v>
      </c>
      <c r="Q534" s="51"/>
    </row>
    <row r="535" spans="2:17" hidden="1" x14ac:dyDescent="0.25">
      <c r="B535" s="51" t="s">
        <v>29</v>
      </c>
      <c r="C535" s="51" t="s">
        <v>30</v>
      </c>
      <c r="D535" s="51" t="s">
        <v>26</v>
      </c>
      <c r="E535" s="51" t="s">
        <v>405</v>
      </c>
      <c r="F535" s="51"/>
      <c r="G535" s="52" t="s">
        <v>17</v>
      </c>
      <c r="H535" s="51">
        <v>1</v>
      </c>
      <c r="I535" s="51" t="s">
        <v>158</v>
      </c>
      <c r="J535" s="51" t="s">
        <v>104</v>
      </c>
      <c r="K535" s="51" t="s">
        <v>406</v>
      </c>
      <c r="L535" s="51" t="s">
        <v>406</v>
      </c>
      <c r="M535" s="51" t="s">
        <v>406</v>
      </c>
      <c r="N535" s="51" t="s">
        <v>406</v>
      </c>
      <c r="O535" s="51">
        <v>0</v>
      </c>
      <c r="P535" s="51">
        <v>0</v>
      </c>
      <c r="Q535" s="51"/>
    </row>
    <row r="536" spans="2:17" hidden="1" x14ac:dyDescent="0.25">
      <c r="B536" s="51" t="s">
        <v>29</v>
      </c>
      <c r="C536" s="51" t="s">
        <v>30</v>
      </c>
      <c r="D536" s="51" t="s">
        <v>26</v>
      </c>
      <c r="E536" s="51" t="s">
        <v>405</v>
      </c>
      <c r="F536" s="51"/>
      <c r="G536" s="52" t="s">
        <v>17</v>
      </c>
      <c r="H536" s="51">
        <v>1</v>
      </c>
      <c r="I536" s="51" t="s">
        <v>18</v>
      </c>
      <c r="J536" s="51" t="s">
        <v>105</v>
      </c>
      <c r="K536" s="51" t="s">
        <v>406</v>
      </c>
      <c r="L536" s="51" t="s">
        <v>406</v>
      </c>
      <c r="M536" s="51" t="s">
        <v>406</v>
      </c>
      <c r="N536" s="51" t="s">
        <v>406</v>
      </c>
      <c r="O536" s="51">
        <v>0</v>
      </c>
      <c r="P536" s="51">
        <v>0</v>
      </c>
      <c r="Q536" s="51"/>
    </row>
    <row r="537" spans="2:17" hidden="1" x14ac:dyDescent="0.25">
      <c r="B537" s="51" t="s">
        <v>29</v>
      </c>
      <c r="C537" s="51" t="s">
        <v>30</v>
      </c>
      <c r="D537" s="51" t="s">
        <v>26</v>
      </c>
      <c r="E537" s="51" t="s">
        <v>405</v>
      </c>
      <c r="F537" s="51"/>
      <c r="G537" s="52" t="s">
        <v>17</v>
      </c>
      <c r="H537" s="51">
        <v>1</v>
      </c>
      <c r="I537" s="51" t="s">
        <v>18</v>
      </c>
      <c r="J537" s="51" t="s">
        <v>103</v>
      </c>
      <c r="K537" s="51" t="s">
        <v>406</v>
      </c>
      <c r="L537" s="51" t="s">
        <v>406</v>
      </c>
      <c r="M537" s="51" t="s">
        <v>406</v>
      </c>
      <c r="N537" s="51" t="s">
        <v>406</v>
      </c>
      <c r="O537" s="51">
        <v>0</v>
      </c>
      <c r="P537" s="51">
        <v>0</v>
      </c>
      <c r="Q537" s="51"/>
    </row>
    <row r="538" spans="2:17" hidden="1" x14ac:dyDescent="0.25">
      <c r="B538" s="51" t="s">
        <v>29</v>
      </c>
      <c r="C538" s="51" t="s">
        <v>30</v>
      </c>
      <c r="D538" s="51" t="s">
        <v>26</v>
      </c>
      <c r="E538" s="51" t="s">
        <v>405</v>
      </c>
      <c r="F538" s="51"/>
      <c r="G538" s="52" t="s">
        <v>17</v>
      </c>
      <c r="H538" s="51">
        <v>1</v>
      </c>
      <c r="I538" s="52" t="s">
        <v>18</v>
      </c>
      <c r="J538" s="52" t="s">
        <v>104</v>
      </c>
      <c r="K538" s="51">
        <v>0</v>
      </c>
      <c r="L538" s="51">
        <v>2</v>
      </c>
      <c r="M538" s="51">
        <v>68</v>
      </c>
      <c r="N538" s="51">
        <v>0</v>
      </c>
      <c r="O538" s="51">
        <v>0</v>
      </c>
      <c r="P538" s="51">
        <v>0</v>
      </c>
      <c r="Q538" s="51"/>
    </row>
    <row r="539" spans="2:17" hidden="1" x14ac:dyDescent="0.25">
      <c r="B539" s="51" t="s">
        <v>29</v>
      </c>
      <c r="C539" s="51" t="s">
        <v>30</v>
      </c>
      <c r="D539" s="51" t="s">
        <v>26</v>
      </c>
      <c r="E539" s="51" t="s">
        <v>405</v>
      </c>
      <c r="F539" s="51"/>
      <c r="G539" s="52" t="s">
        <v>20</v>
      </c>
      <c r="H539" s="51">
        <v>2</v>
      </c>
      <c r="I539" s="51" t="s">
        <v>18</v>
      </c>
      <c r="J539" s="51" t="s">
        <v>105</v>
      </c>
      <c r="K539" s="51" t="s">
        <v>406</v>
      </c>
      <c r="L539" s="51" t="s">
        <v>406</v>
      </c>
      <c r="M539" s="51" t="s">
        <v>406</v>
      </c>
      <c r="N539" s="51" t="s">
        <v>406</v>
      </c>
      <c r="O539" s="51">
        <v>0</v>
      </c>
      <c r="P539" s="51">
        <v>0</v>
      </c>
      <c r="Q539" s="51"/>
    </row>
    <row r="540" spans="2:17" hidden="1" x14ac:dyDescent="0.25">
      <c r="B540" s="51" t="s">
        <v>29</v>
      </c>
      <c r="C540" s="51" t="s">
        <v>30</v>
      </c>
      <c r="D540" s="51" t="s">
        <v>26</v>
      </c>
      <c r="E540" s="51" t="s">
        <v>405</v>
      </c>
      <c r="F540" s="51"/>
      <c r="G540" s="52" t="s">
        <v>20</v>
      </c>
      <c r="H540" s="51">
        <v>2</v>
      </c>
      <c r="I540" s="51" t="s">
        <v>18</v>
      </c>
      <c r="J540" s="51" t="s">
        <v>103</v>
      </c>
      <c r="K540" s="51" t="s">
        <v>406</v>
      </c>
      <c r="L540" s="51" t="s">
        <v>406</v>
      </c>
      <c r="M540" s="51" t="s">
        <v>406</v>
      </c>
      <c r="N540" s="51" t="s">
        <v>406</v>
      </c>
      <c r="O540" s="51">
        <v>0</v>
      </c>
      <c r="P540" s="51">
        <v>0</v>
      </c>
      <c r="Q540" s="51"/>
    </row>
    <row r="541" spans="2:17" hidden="1" x14ac:dyDescent="0.25">
      <c r="B541" s="51" t="s">
        <v>29</v>
      </c>
      <c r="C541" s="51" t="s">
        <v>30</v>
      </c>
      <c r="D541" s="51" t="s">
        <v>26</v>
      </c>
      <c r="E541" s="51" t="s">
        <v>405</v>
      </c>
      <c r="F541" s="51"/>
      <c r="G541" s="52" t="s">
        <v>20</v>
      </c>
      <c r="H541" s="51">
        <v>2</v>
      </c>
      <c r="I541" s="52" t="s">
        <v>18</v>
      </c>
      <c r="J541" s="52" t="s">
        <v>104</v>
      </c>
      <c r="K541" s="51">
        <v>0</v>
      </c>
      <c r="L541" s="51">
        <v>2</v>
      </c>
      <c r="M541" s="51">
        <v>70</v>
      </c>
      <c r="N541" s="51">
        <v>0</v>
      </c>
      <c r="O541" s="51">
        <v>0</v>
      </c>
      <c r="P541" s="51">
        <v>0</v>
      </c>
      <c r="Q541" s="51"/>
    </row>
    <row r="542" spans="2:17" hidden="1" x14ac:dyDescent="0.25">
      <c r="B542" s="51" t="s">
        <v>29</v>
      </c>
      <c r="C542" s="51" t="s">
        <v>30</v>
      </c>
      <c r="D542" s="51" t="s">
        <v>26</v>
      </c>
      <c r="E542" s="51" t="s">
        <v>405</v>
      </c>
      <c r="F542" s="51"/>
      <c r="G542" s="52" t="s">
        <v>21</v>
      </c>
      <c r="H542" s="51">
        <v>3</v>
      </c>
      <c r="I542" s="51" t="s">
        <v>18</v>
      </c>
      <c r="J542" s="51" t="s">
        <v>105</v>
      </c>
      <c r="K542" s="51" t="s">
        <v>406</v>
      </c>
      <c r="L542" s="51" t="s">
        <v>406</v>
      </c>
      <c r="M542" s="51" t="s">
        <v>406</v>
      </c>
      <c r="N542" s="51" t="s">
        <v>406</v>
      </c>
      <c r="O542" s="51">
        <v>0</v>
      </c>
      <c r="P542" s="51">
        <v>0</v>
      </c>
      <c r="Q542" s="51"/>
    </row>
    <row r="543" spans="2:17" hidden="1" x14ac:dyDescent="0.25">
      <c r="B543" s="51" t="s">
        <v>29</v>
      </c>
      <c r="C543" s="51" t="s">
        <v>30</v>
      </c>
      <c r="D543" s="51" t="s">
        <v>26</v>
      </c>
      <c r="E543" s="51" t="s">
        <v>405</v>
      </c>
      <c r="F543" s="51"/>
      <c r="G543" s="52" t="s">
        <v>21</v>
      </c>
      <c r="H543" s="51">
        <v>3</v>
      </c>
      <c r="I543" s="51" t="s">
        <v>18</v>
      </c>
      <c r="J543" s="51" t="s">
        <v>103</v>
      </c>
      <c r="K543" s="51" t="s">
        <v>406</v>
      </c>
      <c r="L543" s="51" t="s">
        <v>406</v>
      </c>
      <c r="M543" s="51" t="s">
        <v>406</v>
      </c>
      <c r="N543" s="51" t="s">
        <v>406</v>
      </c>
      <c r="O543" s="51">
        <v>0</v>
      </c>
      <c r="P543" s="51">
        <v>0</v>
      </c>
      <c r="Q543" s="51"/>
    </row>
    <row r="544" spans="2:17" hidden="1" x14ac:dyDescent="0.25">
      <c r="B544" s="51" t="s">
        <v>29</v>
      </c>
      <c r="C544" s="51" t="s">
        <v>30</v>
      </c>
      <c r="D544" s="51" t="s">
        <v>26</v>
      </c>
      <c r="E544" s="51" t="s">
        <v>405</v>
      </c>
      <c r="F544" s="51"/>
      <c r="G544" s="52" t="s">
        <v>21</v>
      </c>
      <c r="H544" s="51">
        <v>3</v>
      </c>
      <c r="I544" s="52" t="s">
        <v>18</v>
      </c>
      <c r="J544" s="52" t="s">
        <v>104</v>
      </c>
      <c r="K544" s="51">
        <v>0</v>
      </c>
      <c r="L544" s="51">
        <v>1</v>
      </c>
      <c r="M544" s="51">
        <v>71</v>
      </c>
      <c r="N544" s="51">
        <v>0</v>
      </c>
      <c r="O544" s="51">
        <v>0</v>
      </c>
      <c r="P544" s="51">
        <v>0</v>
      </c>
      <c r="Q544" s="51"/>
    </row>
    <row r="545" spans="2:17" hidden="1" x14ac:dyDescent="0.25">
      <c r="B545" s="51" t="s">
        <v>29</v>
      </c>
      <c r="C545" s="51" t="s">
        <v>30</v>
      </c>
      <c r="D545" s="51" t="s">
        <v>26</v>
      </c>
      <c r="E545" s="51" t="s">
        <v>405</v>
      </c>
      <c r="F545" s="51"/>
      <c r="G545" s="52" t="s">
        <v>22</v>
      </c>
      <c r="H545" s="51">
        <v>4</v>
      </c>
      <c r="I545" s="51" t="s">
        <v>18</v>
      </c>
      <c r="J545" s="51" t="s">
        <v>105</v>
      </c>
      <c r="K545" s="51" t="s">
        <v>406</v>
      </c>
      <c r="L545" s="51" t="s">
        <v>406</v>
      </c>
      <c r="M545" s="51" t="s">
        <v>406</v>
      </c>
      <c r="N545" s="51" t="s">
        <v>406</v>
      </c>
      <c r="O545" s="51">
        <v>0</v>
      </c>
      <c r="P545" s="51">
        <v>0</v>
      </c>
      <c r="Q545" s="51"/>
    </row>
    <row r="546" spans="2:17" hidden="1" x14ac:dyDescent="0.25">
      <c r="B546" s="51" t="s">
        <v>29</v>
      </c>
      <c r="C546" s="51" t="s">
        <v>30</v>
      </c>
      <c r="D546" s="51" t="s">
        <v>26</v>
      </c>
      <c r="E546" s="51" t="s">
        <v>405</v>
      </c>
      <c r="F546" s="51"/>
      <c r="G546" s="52" t="s">
        <v>22</v>
      </c>
      <c r="H546" s="51">
        <v>4</v>
      </c>
      <c r="I546" s="51" t="s">
        <v>18</v>
      </c>
      <c r="J546" s="51" t="s">
        <v>103</v>
      </c>
      <c r="K546" s="51" t="s">
        <v>406</v>
      </c>
      <c r="L546" s="51" t="s">
        <v>406</v>
      </c>
      <c r="M546" s="51" t="s">
        <v>406</v>
      </c>
      <c r="N546" s="51" t="s">
        <v>406</v>
      </c>
      <c r="O546" s="51">
        <v>0</v>
      </c>
      <c r="P546" s="51">
        <v>0</v>
      </c>
      <c r="Q546" s="51"/>
    </row>
    <row r="547" spans="2:17" hidden="1" x14ac:dyDescent="0.25">
      <c r="B547" s="51" t="s">
        <v>29</v>
      </c>
      <c r="C547" s="51" t="s">
        <v>30</v>
      </c>
      <c r="D547" s="51" t="s">
        <v>26</v>
      </c>
      <c r="E547" s="51" t="s">
        <v>405</v>
      </c>
      <c r="F547" s="51"/>
      <c r="G547" s="52" t="s">
        <v>22</v>
      </c>
      <c r="H547" s="51">
        <v>4</v>
      </c>
      <c r="I547" s="52" t="s">
        <v>18</v>
      </c>
      <c r="J547" s="52" t="s">
        <v>104</v>
      </c>
      <c r="K547" s="51">
        <v>0</v>
      </c>
      <c r="L547" s="51">
        <v>0</v>
      </c>
      <c r="M547" s="51">
        <v>71</v>
      </c>
      <c r="N547" s="51">
        <v>0</v>
      </c>
      <c r="O547" s="51">
        <v>0</v>
      </c>
      <c r="P547" s="51">
        <v>0</v>
      </c>
      <c r="Q547" s="51"/>
    </row>
    <row r="548" spans="2:17" hidden="1" x14ac:dyDescent="0.25">
      <c r="B548" s="51" t="s">
        <v>29</v>
      </c>
      <c r="C548" s="51" t="s">
        <v>30</v>
      </c>
      <c r="D548" s="51" t="s">
        <v>26</v>
      </c>
      <c r="E548" s="51" t="s">
        <v>405</v>
      </c>
      <c r="F548" s="51"/>
      <c r="G548" s="52" t="s">
        <v>23</v>
      </c>
      <c r="H548" s="51">
        <v>5</v>
      </c>
      <c r="I548" s="51" t="s">
        <v>18</v>
      </c>
      <c r="J548" s="51" t="s">
        <v>105</v>
      </c>
      <c r="K548" s="51" t="s">
        <v>406</v>
      </c>
      <c r="L548" s="51" t="s">
        <v>406</v>
      </c>
      <c r="M548" s="51" t="s">
        <v>406</v>
      </c>
      <c r="N548" s="51" t="s">
        <v>406</v>
      </c>
      <c r="O548" s="51">
        <v>0</v>
      </c>
      <c r="P548" s="51">
        <v>0</v>
      </c>
      <c r="Q548" s="51"/>
    </row>
    <row r="549" spans="2:17" hidden="1" x14ac:dyDescent="0.25">
      <c r="B549" s="51" t="s">
        <v>29</v>
      </c>
      <c r="C549" s="51" t="s">
        <v>30</v>
      </c>
      <c r="D549" s="51" t="s">
        <v>26</v>
      </c>
      <c r="E549" s="51" t="s">
        <v>405</v>
      </c>
      <c r="F549" s="51"/>
      <c r="G549" s="52" t="s">
        <v>23</v>
      </c>
      <c r="H549" s="51">
        <v>5</v>
      </c>
      <c r="I549" s="51" t="s">
        <v>18</v>
      </c>
      <c r="J549" s="51" t="s">
        <v>103</v>
      </c>
      <c r="K549" s="51" t="s">
        <v>406</v>
      </c>
      <c r="L549" s="51" t="s">
        <v>406</v>
      </c>
      <c r="M549" s="51" t="s">
        <v>406</v>
      </c>
      <c r="N549" s="51" t="s">
        <v>406</v>
      </c>
      <c r="O549" s="51">
        <v>0</v>
      </c>
      <c r="P549" s="51">
        <v>0</v>
      </c>
      <c r="Q549" s="51"/>
    </row>
    <row r="550" spans="2:17" hidden="1" x14ac:dyDescent="0.25">
      <c r="B550" s="51" t="s">
        <v>29</v>
      </c>
      <c r="C550" s="51" t="s">
        <v>30</v>
      </c>
      <c r="D550" s="51" t="s">
        <v>26</v>
      </c>
      <c r="E550" s="51" t="s">
        <v>405</v>
      </c>
      <c r="F550" s="51"/>
      <c r="G550" s="52" t="s">
        <v>23</v>
      </c>
      <c r="H550" s="51">
        <v>5</v>
      </c>
      <c r="I550" s="51" t="s">
        <v>18</v>
      </c>
      <c r="J550" s="51" t="s">
        <v>104</v>
      </c>
      <c r="K550" s="51">
        <v>0</v>
      </c>
      <c r="L550" s="51">
        <v>2</v>
      </c>
      <c r="M550" s="51">
        <v>72</v>
      </c>
      <c r="N550" s="51">
        <v>0</v>
      </c>
      <c r="O550" s="51">
        <v>0</v>
      </c>
      <c r="P550" s="51">
        <v>0</v>
      </c>
      <c r="Q550" s="51"/>
    </row>
    <row r="551" spans="2:17" hidden="1" x14ac:dyDescent="0.25">
      <c r="B551" s="25" t="s">
        <v>50</v>
      </c>
      <c r="C551" s="19" t="s">
        <v>51</v>
      </c>
      <c r="D551" s="19" t="s">
        <v>45</v>
      </c>
      <c r="E551" s="19" t="s">
        <v>405</v>
      </c>
      <c r="F551" s="19"/>
      <c r="G551" s="19" t="s">
        <v>17</v>
      </c>
      <c r="H551" s="51">
        <v>1</v>
      </c>
      <c r="I551" s="19" t="s">
        <v>158</v>
      </c>
      <c r="J551" s="19" t="s">
        <v>159</v>
      </c>
      <c r="K551" s="19" t="s">
        <v>406</v>
      </c>
      <c r="L551" s="19" t="s">
        <v>406</v>
      </c>
      <c r="M551" s="19" t="s">
        <v>406</v>
      </c>
      <c r="N551" s="19" t="s">
        <v>406</v>
      </c>
      <c r="O551" s="19">
        <v>0</v>
      </c>
      <c r="P551" s="19">
        <v>0</v>
      </c>
      <c r="Q551" s="37"/>
    </row>
    <row r="552" spans="2:17" hidden="1" x14ac:dyDescent="0.25">
      <c r="B552" s="25" t="s">
        <v>50</v>
      </c>
      <c r="C552" s="19" t="s">
        <v>51</v>
      </c>
      <c r="D552" s="19" t="s">
        <v>45</v>
      </c>
      <c r="E552" s="19" t="s">
        <v>405</v>
      </c>
      <c r="F552" s="19"/>
      <c r="G552" s="19" t="s">
        <v>17</v>
      </c>
      <c r="H552" s="51">
        <v>1</v>
      </c>
      <c r="I552" s="19" t="s">
        <v>158</v>
      </c>
      <c r="J552" s="19" t="s">
        <v>103</v>
      </c>
      <c r="K552" s="19" t="s">
        <v>406</v>
      </c>
      <c r="L552" s="19" t="s">
        <v>406</v>
      </c>
      <c r="M552" s="19" t="s">
        <v>406</v>
      </c>
      <c r="N552" s="19" t="s">
        <v>406</v>
      </c>
      <c r="O552" s="19">
        <v>0</v>
      </c>
      <c r="P552" s="19">
        <v>0</v>
      </c>
      <c r="Q552" s="37"/>
    </row>
    <row r="553" spans="2:17" hidden="1" x14ac:dyDescent="0.25">
      <c r="B553" s="25" t="s">
        <v>50</v>
      </c>
      <c r="C553" s="19" t="s">
        <v>51</v>
      </c>
      <c r="D553" s="19" t="s">
        <v>45</v>
      </c>
      <c r="E553" s="19" t="s">
        <v>405</v>
      </c>
      <c r="F553" s="19"/>
      <c r="G553" s="19" t="s">
        <v>17</v>
      </c>
      <c r="H553" s="51">
        <v>1</v>
      </c>
      <c r="I553" s="19" t="s">
        <v>158</v>
      </c>
      <c r="J553" s="19" t="s">
        <v>104</v>
      </c>
      <c r="K553" s="19" t="s">
        <v>406</v>
      </c>
      <c r="L553" s="19" t="s">
        <v>406</v>
      </c>
      <c r="M553" s="19" t="s">
        <v>406</v>
      </c>
      <c r="N553" s="19" t="s">
        <v>406</v>
      </c>
      <c r="O553" s="19">
        <v>0</v>
      </c>
      <c r="P553" s="19">
        <v>0</v>
      </c>
      <c r="Q553" s="37"/>
    </row>
    <row r="554" spans="2:17" hidden="1" x14ac:dyDescent="0.25">
      <c r="B554" s="25" t="s">
        <v>50</v>
      </c>
      <c r="C554" s="19" t="s">
        <v>51</v>
      </c>
      <c r="D554" s="19" t="s">
        <v>45</v>
      </c>
      <c r="E554" s="19" t="s">
        <v>405</v>
      </c>
      <c r="F554" s="19"/>
      <c r="G554" s="19" t="s">
        <v>17</v>
      </c>
      <c r="H554" s="51">
        <v>1</v>
      </c>
      <c r="I554" s="19" t="s">
        <v>18</v>
      </c>
      <c r="J554" s="19" t="s">
        <v>105</v>
      </c>
      <c r="K554" s="19" t="s">
        <v>406</v>
      </c>
      <c r="L554" s="19" t="s">
        <v>406</v>
      </c>
      <c r="M554" s="19" t="s">
        <v>406</v>
      </c>
      <c r="N554" s="19" t="s">
        <v>406</v>
      </c>
      <c r="O554" s="19">
        <v>0</v>
      </c>
      <c r="P554" s="19">
        <v>0</v>
      </c>
      <c r="Q554" s="37"/>
    </row>
    <row r="555" spans="2:17" hidden="1" x14ac:dyDescent="0.25">
      <c r="B555" s="25" t="s">
        <v>50</v>
      </c>
      <c r="C555" s="19" t="s">
        <v>51</v>
      </c>
      <c r="D555" s="19" t="s">
        <v>45</v>
      </c>
      <c r="E555" s="19" t="s">
        <v>405</v>
      </c>
      <c r="F555" s="19"/>
      <c r="G555" s="19" t="s">
        <v>17</v>
      </c>
      <c r="H555" s="51">
        <v>1</v>
      </c>
      <c r="I555" s="19" t="s">
        <v>18</v>
      </c>
      <c r="J555" s="19" t="s">
        <v>103</v>
      </c>
      <c r="K555" s="19" t="s">
        <v>406</v>
      </c>
      <c r="L555" s="19" t="s">
        <v>406</v>
      </c>
      <c r="M555" s="19" t="s">
        <v>406</v>
      </c>
      <c r="N555" s="19" t="s">
        <v>406</v>
      </c>
      <c r="O555" s="19">
        <v>0</v>
      </c>
      <c r="P555" s="19">
        <v>0</v>
      </c>
      <c r="Q555" s="37"/>
    </row>
    <row r="556" spans="2:17" hidden="1" x14ac:dyDescent="0.25">
      <c r="B556" s="25" t="s">
        <v>50</v>
      </c>
      <c r="C556" s="19" t="s">
        <v>51</v>
      </c>
      <c r="D556" s="19" t="s">
        <v>45</v>
      </c>
      <c r="E556" s="19" t="s">
        <v>405</v>
      </c>
      <c r="F556" s="19"/>
      <c r="G556" s="19" t="s">
        <v>17</v>
      </c>
      <c r="H556" s="51">
        <v>1</v>
      </c>
      <c r="I556" s="19" t="s">
        <v>18</v>
      </c>
      <c r="J556" s="19" t="s">
        <v>104</v>
      </c>
      <c r="K556" s="19">
        <v>0</v>
      </c>
      <c r="L556" s="19">
        <v>18</v>
      </c>
      <c r="M556" s="19">
        <v>327</v>
      </c>
      <c r="N556" s="19">
        <v>0</v>
      </c>
      <c r="O556" s="19">
        <v>0</v>
      </c>
      <c r="P556" s="19">
        <v>0</v>
      </c>
      <c r="Q556" s="37"/>
    </row>
    <row r="557" spans="2:17" hidden="1" x14ac:dyDescent="0.25">
      <c r="B557" s="25" t="s">
        <v>50</v>
      </c>
      <c r="C557" s="19" t="s">
        <v>51</v>
      </c>
      <c r="D557" s="19" t="s">
        <v>45</v>
      </c>
      <c r="E557" s="19" t="s">
        <v>405</v>
      </c>
      <c r="F557" s="19"/>
      <c r="G557" s="19" t="s">
        <v>20</v>
      </c>
      <c r="H557" s="51">
        <v>2</v>
      </c>
      <c r="I557" s="19" t="s">
        <v>18</v>
      </c>
      <c r="J557" s="19" t="s">
        <v>105</v>
      </c>
      <c r="K557" s="19" t="s">
        <v>406</v>
      </c>
      <c r="L557" s="19" t="s">
        <v>406</v>
      </c>
      <c r="M557" s="19" t="s">
        <v>406</v>
      </c>
      <c r="N557" s="19" t="s">
        <v>406</v>
      </c>
      <c r="O557" s="19">
        <v>0</v>
      </c>
      <c r="P557" s="19">
        <v>0</v>
      </c>
      <c r="Q557" s="37"/>
    </row>
    <row r="558" spans="2:17" hidden="1" x14ac:dyDescent="0.25">
      <c r="B558" s="25" t="s">
        <v>50</v>
      </c>
      <c r="C558" s="19" t="s">
        <v>51</v>
      </c>
      <c r="D558" s="19" t="s">
        <v>45</v>
      </c>
      <c r="E558" s="19" t="s">
        <v>405</v>
      </c>
      <c r="F558" s="19"/>
      <c r="G558" s="19" t="s">
        <v>20</v>
      </c>
      <c r="H558" s="51">
        <v>2</v>
      </c>
      <c r="I558" s="19" t="s">
        <v>18</v>
      </c>
      <c r="J558" s="19" t="s">
        <v>103</v>
      </c>
      <c r="K558" s="19" t="s">
        <v>406</v>
      </c>
      <c r="L558" s="19" t="s">
        <v>406</v>
      </c>
      <c r="M558" s="19" t="s">
        <v>406</v>
      </c>
      <c r="N558" s="19" t="s">
        <v>406</v>
      </c>
      <c r="O558" s="19">
        <v>0</v>
      </c>
      <c r="P558" s="19">
        <v>0</v>
      </c>
      <c r="Q558" s="37"/>
    </row>
    <row r="559" spans="2:17" hidden="1" x14ac:dyDescent="0.25">
      <c r="B559" s="25" t="s">
        <v>50</v>
      </c>
      <c r="C559" s="19" t="s">
        <v>51</v>
      </c>
      <c r="D559" s="19" t="s">
        <v>45</v>
      </c>
      <c r="E559" s="19" t="s">
        <v>405</v>
      </c>
      <c r="F559" s="19"/>
      <c r="G559" s="19" t="s">
        <v>20</v>
      </c>
      <c r="H559" s="51">
        <v>2</v>
      </c>
      <c r="I559" s="19" t="s">
        <v>18</v>
      </c>
      <c r="J559" s="19" t="s">
        <v>104</v>
      </c>
      <c r="K559" s="19">
        <v>0</v>
      </c>
      <c r="L559" s="19">
        <v>7</v>
      </c>
      <c r="M559" s="19">
        <v>333</v>
      </c>
      <c r="N559" s="19">
        <v>20</v>
      </c>
      <c r="O559" s="19">
        <v>0</v>
      </c>
      <c r="P559" s="19">
        <v>0</v>
      </c>
      <c r="Q559" s="37"/>
    </row>
    <row r="560" spans="2:17" hidden="1" x14ac:dyDescent="0.25">
      <c r="B560" s="25" t="s">
        <v>50</v>
      </c>
      <c r="C560" s="19" t="s">
        <v>51</v>
      </c>
      <c r="D560" s="19" t="s">
        <v>45</v>
      </c>
      <c r="E560" s="19" t="s">
        <v>405</v>
      </c>
      <c r="F560" s="19"/>
      <c r="G560" s="19" t="s">
        <v>21</v>
      </c>
      <c r="H560" s="51">
        <v>3</v>
      </c>
      <c r="I560" s="19" t="s">
        <v>18</v>
      </c>
      <c r="J560" s="19" t="s">
        <v>105</v>
      </c>
      <c r="K560" s="19" t="s">
        <v>406</v>
      </c>
      <c r="L560" s="19" t="s">
        <v>406</v>
      </c>
      <c r="M560" s="19" t="s">
        <v>406</v>
      </c>
      <c r="N560" s="19" t="s">
        <v>406</v>
      </c>
      <c r="O560" s="19">
        <v>0</v>
      </c>
      <c r="P560" s="19">
        <v>0</v>
      </c>
      <c r="Q560" s="37"/>
    </row>
    <row r="561" spans="2:17" hidden="1" x14ac:dyDescent="0.25">
      <c r="B561" s="25" t="s">
        <v>50</v>
      </c>
      <c r="C561" s="19" t="s">
        <v>51</v>
      </c>
      <c r="D561" s="19" t="s">
        <v>45</v>
      </c>
      <c r="E561" s="19" t="s">
        <v>405</v>
      </c>
      <c r="F561" s="19"/>
      <c r="G561" s="19" t="s">
        <v>21</v>
      </c>
      <c r="H561" s="51">
        <v>3</v>
      </c>
      <c r="I561" s="19" t="s">
        <v>18</v>
      </c>
      <c r="J561" s="19" t="s">
        <v>103</v>
      </c>
      <c r="K561" s="19" t="s">
        <v>406</v>
      </c>
      <c r="L561" s="19" t="s">
        <v>406</v>
      </c>
      <c r="M561" s="19" t="s">
        <v>406</v>
      </c>
      <c r="N561" s="19" t="s">
        <v>406</v>
      </c>
      <c r="O561" s="19">
        <v>0</v>
      </c>
      <c r="P561" s="19">
        <v>0</v>
      </c>
      <c r="Q561" s="37"/>
    </row>
    <row r="562" spans="2:17" hidden="1" x14ac:dyDescent="0.25">
      <c r="B562" s="25" t="s">
        <v>50</v>
      </c>
      <c r="C562" s="19" t="s">
        <v>51</v>
      </c>
      <c r="D562" s="19" t="s">
        <v>45</v>
      </c>
      <c r="E562" s="19" t="s">
        <v>405</v>
      </c>
      <c r="F562" s="19"/>
      <c r="G562" s="19" t="s">
        <v>21</v>
      </c>
      <c r="H562" s="51">
        <v>3</v>
      </c>
      <c r="I562" s="19" t="s">
        <v>18</v>
      </c>
      <c r="J562" s="19" t="s">
        <v>104</v>
      </c>
      <c r="K562" s="19">
        <v>0</v>
      </c>
      <c r="L562" s="19">
        <v>6</v>
      </c>
      <c r="M562" s="19">
        <v>338</v>
      </c>
      <c r="N562" s="19">
        <v>0</v>
      </c>
      <c r="O562" s="19">
        <v>0</v>
      </c>
      <c r="P562" s="19">
        <v>0</v>
      </c>
      <c r="Q562" s="37"/>
    </row>
    <row r="563" spans="2:17" hidden="1" x14ac:dyDescent="0.25">
      <c r="B563" s="25" t="s">
        <v>50</v>
      </c>
      <c r="C563" s="19" t="s">
        <v>51</v>
      </c>
      <c r="D563" s="19" t="s">
        <v>45</v>
      </c>
      <c r="E563" s="19" t="s">
        <v>405</v>
      </c>
      <c r="F563" s="19"/>
      <c r="G563" s="19" t="s">
        <v>22</v>
      </c>
      <c r="H563" s="51">
        <v>4</v>
      </c>
      <c r="I563" s="19" t="s">
        <v>18</v>
      </c>
      <c r="J563" s="19" t="s">
        <v>105</v>
      </c>
      <c r="K563" s="19" t="s">
        <v>406</v>
      </c>
      <c r="L563" s="19" t="s">
        <v>406</v>
      </c>
      <c r="M563" s="19" t="s">
        <v>406</v>
      </c>
      <c r="N563" s="19" t="s">
        <v>406</v>
      </c>
      <c r="O563" s="19">
        <v>0</v>
      </c>
      <c r="P563" s="19">
        <v>0</v>
      </c>
      <c r="Q563" s="37"/>
    </row>
    <row r="564" spans="2:17" hidden="1" x14ac:dyDescent="0.25">
      <c r="B564" s="25" t="s">
        <v>50</v>
      </c>
      <c r="C564" s="19" t="s">
        <v>51</v>
      </c>
      <c r="D564" s="19" t="s">
        <v>45</v>
      </c>
      <c r="E564" s="19" t="s">
        <v>405</v>
      </c>
      <c r="F564" s="19"/>
      <c r="G564" s="19" t="s">
        <v>22</v>
      </c>
      <c r="H564" s="51">
        <v>4</v>
      </c>
      <c r="I564" s="19" t="s">
        <v>18</v>
      </c>
      <c r="J564" s="19" t="s">
        <v>103</v>
      </c>
      <c r="K564" s="19" t="s">
        <v>406</v>
      </c>
      <c r="L564" s="19" t="s">
        <v>406</v>
      </c>
      <c r="M564" s="19" t="s">
        <v>406</v>
      </c>
      <c r="N564" s="19" t="s">
        <v>406</v>
      </c>
      <c r="O564" s="19">
        <v>0</v>
      </c>
      <c r="P564" s="19">
        <v>0</v>
      </c>
      <c r="Q564" s="37"/>
    </row>
    <row r="565" spans="2:17" hidden="1" x14ac:dyDescent="0.25">
      <c r="B565" s="25" t="s">
        <v>50</v>
      </c>
      <c r="C565" s="19" t="s">
        <v>51</v>
      </c>
      <c r="D565" s="19" t="s">
        <v>45</v>
      </c>
      <c r="E565" s="19" t="s">
        <v>405</v>
      </c>
      <c r="F565" s="19"/>
      <c r="G565" s="19" t="s">
        <v>22</v>
      </c>
      <c r="H565" s="51">
        <v>4</v>
      </c>
      <c r="I565" s="19" t="s">
        <v>18</v>
      </c>
      <c r="J565" s="19" t="s">
        <v>104</v>
      </c>
      <c r="K565" s="19">
        <v>0</v>
      </c>
      <c r="L565" s="19">
        <v>0</v>
      </c>
      <c r="M565" s="19">
        <v>338</v>
      </c>
      <c r="N565" s="19">
        <v>0</v>
      </c>
      <c r="O565" s="19">
        <v>0</v>
      </c>
      <c r="P565" s="19">
        <v>0</v>
      </c>
      <c r="Q565" s="37"/>
    </row>
    <row r="566" spans="2:17" hidden="1" x14ac:dyDescent="0.25">
      <c r="B566" s="25" t="s">
        <v>50</v>
      </c>
      <c r="C566" s="19" t="s">
        <v>51</v>
      </c>
      <c r="D566" s="19" t="s">
        <v>45</v>
      </c>
      <c r="E566" s="19" t="s">
        <v>405</v>
      </c>
      <c r="F566" s="19"/>
      <c r="G566" s="19" t="s">
        <v>23</v>
      </c>
      <c r="H566" s="51">
        <v>5</v>
      </c>
      <c r="I566" s="19" t="s">
        <v>18</v>
      </c>
      <c r="J566" s="19" t="s">
        <v>105</v>
      </c>
      <c r="K566" s="19" t="s">
        <v>406</v>
      </c>
      <c r="L566" s="19" t="s">
        <v>406</v>
      </c>
      <c r="M566" s="19" t="s">
        <v>406</v>
      </c>
      <c r="N566" s="19" t="s">
        <v>406</v>
      </c>
      <c r="O566" s="19">
        <v>0</v>
      </c>
      <c r="P566" s="19">
        <v>0</v>
      </c>
      <c r="Q566" s="37"/>
    </row>
    <row r="567" spans="2:17" hidden="1" x14ac:dyDescent="0.25">
      <c r="B567" s="25" t="s">
        <v>50</v>
      </c>
      <c r="C567" s="19" t="s">
        <v>51</v>
      </c>
      <c r="D567" s="19" t="s">
        <v>45</v>
      </c>
      <c r="E567" s="19" t="s">
        <v>405</v>
      </c>
      <c r="F567" s="19"/>
      <c r="G567" s="19" t="s">
        <v>23</v>
      </c>
      <c r="H567" s="51">
        <v>5</v>
      </c>
      <c r="I567" s="19" t="s">
        <v>18</v>
      </c>
      <c r="J567" s="19" t="s">
        <v>103</v>
      </c>
      <c r="K567" s="19" t="s">
        <v>406</v>
      </c>
      <c r="L567" s="19" t="s">
        <v>406</v>
      </c>
      <c r="M567" s="19" t="s">
        <v>406</v>
      </c>
      <c r="N567" s="19" t="s">
        <v>406</v>
      </c>
      <c r="O567" s="19">
        <v>0</v>
      </c>
      <c r="P567" s="19">
        <v>0</v>
      </c>
      <c r="Q567" s="37"/>
    </row>
    <row r="568" spans="2:17" hidden="1" x14ac:dyDescent="0.25">
      <c r="B568" s="25" t="s">
        <v>50</v>
      </c>
      <c r="C568" s="24" t="s">
        <v>51</v>
      </c>
      <c r="D568" s="24" t="s">
        <v>45</v>
      </c>
      <c r="E568" s="19" t="s">
        <v>405</v>
      </c>
      <c r="F568" s="19"/>
      <c r="G568" s="19" t="s">
        <v>23</v>
      </c>
      <c r="H568" s="51">
        <v>5</v>
      </c>
      <c r="I568" s="19" t="s">
        <v>18</v>
      </c>
      <c r="J568" s="19" t="s">
        <v>104</v>
      </c>
      <c r="K568" s="19">
        <v>0</v>
      </c>
      <c r="L568" s="19">
        <v>0</v>
      </c>
      <c r="M568" s="19">
        <v>338</v>
      </c>
      <c r="N568" s="19">
        <v>0</v>
      </c>
      <c r="O568" s="19">
        <v>0</v>
      </c>
      <c r="P568" s="19">
        <v>0</v>
      </c>
      <c r="Q568" s="37"/>
    </row>
    <row r="569" spans="2:17" hidden="1" x14ac:dyDescent="0.25">
      <c r="B569" s="44" t="s">
        <v>64</v>
      </c>
      <c r="C569" s="19" t="s">
        <v>65</v>
      </c>
      <c r="D569" s="19" t="s">
        <v>15</v>
      </c>
      <c r="E569" s="19" t="s">
        <v>405</v>
      </c>
      <c r="F569" s="19"/>
      <c r="G569" s="19" t="s">
        <v>17</v>
      </c>
      <c r="H569" s="51">
        <v>1</v>
      </c>
      <c r="I569" s="19" t="s">
        <v>158</v>
      </c>
      <c r="J569" s="19" t="s">
        <v>159</v>
      </c>
      <c r="K569" s="19" t="s">
        <v>406</v>
      </c>
      <c r="L569" s="19" t="s">
        <v>406</v>
      </c>
      <c r="M569" s="19" t="s">
        <v>406</v>
      </c>
      <c r="N569" s="19" t="s">
        <v>406</v>
      </c>
      <c r="O569" s="19">
        <v>0</v>
      </c>
      <c r="P569" s="19">
        <v>0</v>
      </c>
      <c r="Q569" s="37"/>
    </row>
    <row r="570" spans="2:17" hidden="1" x14ac:dyDescent="0.25">
      <c r="B570" s="44" t="s">
        <v>64</v>
      </c>
      <c r="C570" s="19" t="s">
        <v>65</v>
      </c>
      <c r="D570" s="19" t="s">
        <v>15</v>
      </c>
      <c r="E570" s="19" t="s">
        <v>405</v>
      </c>
      <c r="F570" s="19"/>
      <c r="G570" s="19" t="s">
        <v>17</v>
      </c>
      <c r="H570" s="51">
        <v>1</v>
      </c>
      <c r="I570" s="19" t="s">
        <v>158</v>
      </c>
      <c r="J570" s="19" t="s">
        <v>103</v>
      </c>
      <c r="K570" s="19" t="s">
        <v>406</v>
      </c>
      <c r="L570" s="19" t="s">
        <v>406</v>
      </c>
      <c r="M570" s="19" t="s">
        <v>406</v>
      </c>
      <c r="N570" s="19" t="s">
        <v>406</v>
      </c>
      <c r="O570" s="19">
        <v>0</v>
      </c>
      <c r="P570" s="19">
        <v>0</v>
      </c>
      <c r="Q570" s="37"/>
    </row>
    <row r="571" spans="2:17" hidden="1" x14ac:dyDescent="0.25">
      <c r="B571" s="44" t="s">
        <v>64</v>
      </c>
      <c r="C571" s="19" t="s">
        <v>65</v>
      </c>
      <c r="D571" s="19" t="s">
        <v>15</v>
      </c>
      <c r="E571" s="19" t="s">
        <v>405</v>
      </c>
      <c r="F571" s="19"/>
      <c r="G571" s="19" t="s">
        <v>17</v>
      </c>
      <c r="H571" s="51">
        <v>1</v>
      </c>
      <c r="I571" s="19" t="s">
        <v>158</v>
      </c>
      <c r="J571" s="19" t="s">
        <v>104</v>
      </c>
      <c r="K571" s="19" t="s">
        <v>406</v>
      </c>
      <c r="L571" s="19" t="s">
        <v>406</v>
      </c>
      <c r="M571" s="19" t="s">
        <v>406</v>
      </c>
      <c r="N571" s="19" t="s">
        <v>406</v>
      </c>
      <c r="O571" s="19">
        <v>0</v>
      </c>
      <c r="P571" s="19">
        <v>0</v>
      </c>
      <c r="Q571" s="37"/>
    </row>
    <row r="572" spans="2:17" hidden="1" x14ac:dyDescent="0.25">
      <c r="B572" s="44" t="s">
        <v>64</v>
      </c>
      <c r="C572" s="19" t="s">
        <v>65</v>
      </c>
      <c r="D572" s="19" t="s">
        <v>15</v>
      </c>
      <c r="E572" s="19" t="s">
        <v>405</v>
      </c>
      <c r="F572" s="19"/>
      <c r="G572" s="19" t="s">
        <v>17</v>
      </c>
      <c r="H572" s="51">
        <v>1</v>
      </c>
      <c r="I572" s="19" t="s">
        <v>18</v>
      </c>
      <c r="J572" s="19" t="s">
        <v>105</v>
      </c>
      <c r="K572" s="19" t="s">
        <v>406</v>
      </c>
      <c r="L572" s="19" t="s">
        <v>406</v>
      </c>
      <c r="M572" s="19" t="s">
        <v>406</v>
      </c>
      <c r="N572" s="19" t="s">
        <v>406</v>
      </c>
      <c r="O572" s="19">
        <v>0</v>
      </c>
      <c r="P572" s="19">
        <v>0</v>
      </c>
      <c r="Q572" s="37"/>
    </row>
    <row r="573" spans="2:17" hidden="1" x14ac:dyDescent="0.25">
      <c r="B573" s="44" t="s">
        <v>64</v>
      </c>
      <c r="C573" s="19" t="s">
        <v>65</v>
      </c>
      <c r="D573" s="19" t="s">
        <v>15</v>
      </c>
      <c r="E573" s="19" t="s">
        <v>405</v>
      </c>
      <c r="F573" s="19"/>
      <c r="G573" s="19" t="s">
        <v>17</v>
      </c>
      <c r="H573" s="51">
        <v>1</v>
      </c>
      <c r="I573" s="19" t="s">
        <v>18</v>
      </c>
      <c r="J573" s="19" t="s">
        <v>103</v>
      </c>
      <c r="K573" s="19" t="s">
        <v>406</v>
      </c>
      <c r="L573" s="19" t="s">
        <v>406</v>
      </c>
      <c r="M573" s="19" t="s">
        <v>406</v>
      </c>
      <c r="N573" s="19" t="s">
        <v>406</v>
      </c>
      <c r="O573" s="19">
        <v>0</v>
      </c>
      <c r="P573" s="19">
        <v>0</v>
      </c>
      <c r="Q573" s="37"/>
    </row>
    <row r="574" spans="2:17" hidden="1" x14ac:dyDescent="0.25">
      <c r="B574" s="44" t="s">
        <v>64</v>
      </c>
      <c r="C574" s="19" t="s">
        <v>65</v>
      </c>
      <c r="D574" s="19" t="s">
        <v>15</v>
      </c>
      <c r="E574" s="19" t="s">
        <v>405</v>
      </c>
      <c r="F574" s="19"/>
      <c r="G574" s="19" t="s">
        <v>17</v>
      </c>
      <c r="H574" s="51">
        <v>1</v>
      </c>
      <c r="I574" s="19" t="s">
        <v>18</v>
      </c>
      <c r="J574" s="19" t="s">
        <v>104</v>
      </c>
      <c r="K574" s="19">
        <v>0</v>
      </c>
      <c r="L574" s="19">
        <v>0</v>
      </c>
      <c r="M574" s="19">
        <v>4</v>
      </c>
      <c r="N574" s="19">
        <v>0</v>
      </c>
      <c r="O574" s="19">
        <v>0</v>
      </c>
      <c r="P574" s="19">
        <v>0</v>
      </c>
      <c r="Q574" s="37"/>
    </row>
    <row r="575" spans="2:17" hidden="1" x14ac:dyDescent="0.25">
      <c r="B575" s="44" t="s">
        <v>64</v>
      </c>
      <c r="C575" s="19" t="s">
        <v>65</v>
      </c>
      <c r="D575" s="19" t="s">
        <v>15</v>
      </c>
      <c r="E575" s="19" t="s">
        <v>405</v>
      </c>
      <c r="F575" s="19"/>
      <c r="G575" s="19" t="s">
        <v>20</v>
      </c>
      <c r="H575" s="51">
        <v>2</v>
      </c>
      <c r="I575" s="19" t="s">
        <v>18</v>
      </c>
      <c r="J575" s="19" t="s">
        <v>105</v>
      </c>
      <c r="K575" s="19" t="s">
        <v>406</v>
      </c>
      <c r="L575" s="19" t="s">
        <v>406</v>
      </c>
      <c r="M575" s="19" t="s">
        <v>406</v>
      </c>
      <c r="N575" s="19" t="s">
        <v>406</v>
      </c>
      <c r="O575" s="19">
        <v>0</v>
      </c>
      <c r="P575" s="19">
        <v>0</v>
      </c>
      <c r="Q575" s="37"/>
    </row>
    <row r="576" spans="2:17" hidden="1" x14ac:dyDescent="0.25">
      <c r="B576" s="44" t="s">
        <v>64</v>
      </c>
      <c r="C576" s="19" t="s">
        <v>65</v>
      </c>
      <c r="D576" s="19" t="s">
        <v>15</v>
      </c>
      <c r="E576" s="19" t="s">
        <v>405</v>
      </c>
      <c r="F576" s="19"/>
      <c r="G576" s="19" t="s">
        <v>20</v>
      </c>
      <c r="H576" s="51">
        <v>2</v>
      </c>
      <c r="I576" s="19" t="s">
        <v>18</v>
      </c>
      <c r="J576" s="19" t="s">
        <v>103</v>
      </c>
      <c r="K576" s="19" t="s">
        <v>406</v>
      </c>
      <c r="L576" s="19" t="s">
        <v>406</v>
      </c>
      <c r="M576" s="19" t="s">
        <v>406</v>
      </c>
      <c r="N576" s="19" t="s">
        <v>406</v>
      </c>
      <c r="O576" s="19">
        <v>0</v>
      </c>
      <c r="P576" s="19">
        <v>0</v>
      </c>
      <c r="Q576" s="37"/>
    </row>
    <row r="577" spans="2:17" hidden="1" x14ac:dyDescent="0.25">
      <c r="B577" s="44" t="s">
        <v>64</v>
      </c>
      <c r="C577" s="19" t="s">
        <v>65</v>
      </c>
      <c r="D577" s="19" t="s">
        <v>15</v>
      </c>
      <c r="E577" s="19" t="s">
        <v>405</v>
      </c>
      <c r="F577" s="19"/>
      <c r="G577" s="19" t="s">
        <v>20</v>
      </c>
      <c r="H577" s="51">
        <v>2</v>
      </c>
      <c r="I577" s="19" t="s">
        <v>18</v>
      </c>
      <c r="J577" s="19" t="s">
        <v>104</v>
      </c>
      <c r="K577" s="19">
        <v>0</v>
      </c>
      <c r="L577" s="19">
        <v>0</v>
      </c>
      <c r="M577" s="19">
        <v>4</v>
      </c>
      <c r="N577" s="19">
        <v>0</v>
      </c>
      <c r="O577" s="19">
        <v>0</v>
      </c>
      <c r="P577" s="19">
        <v>0</v>
      </c>
      <c r="Q577" s="37"/>
    </row>
    <row r="578" spans="2:17" hidden="1" x14ac:dyDescent="0.25">
      <c r="B578" s="44" t="s">
        <v>64</v>
      </c>
      <c r="C578" s="19" t="s">
        <v>65</v>
      </c>
      <c r="D578" s="19" t="s">
        <v>15</v>
      </c>
      <c r="E578" s="19" t="s">
        <v>405</v>
      </c>
      <c r="F578" s="19"/>
      <c r="G578" s="19" t="s">
        <v>21</v>
      </c>
      <c r="H578" s="51">
        <v>3</v>
      </c>
      <c r="I578" s="19" t="s">
        <v>18</v>
      </c>
      <c r="J578" s="19" t="s">
        <v>105</v>
      </c>
      <c r="K578" s="19" t="s">
        <v>406</v>
      </c>
      <c r="L578" s="19" t="s">
        <v>406</v>
      </c>
      <c r="M578" s="19" t="s">
        <v>406</v>
      </c>
      <c r="N578" s="19" t="s">
        <v>406</v>
      </c>
      <c r="O578" s="19">
        <v>0</v>
      </c>
      <c r="P578" s="19">
        <v>0</v>
      </c>
      <c r="Q578" s="37"/>
    </row>
    <row r="579" spans="2:17" hidden="1" x14ac:dyDescent="0.25">
      <c r="B579" s="44" t="s">
        <v>64</v>
      </c>
      <c r="C579" s="19" t="s">
        <v>65</v>
      </c>
      <c r="D579" s="19" t="s">
        <v>15</v>
      </c>
      <c r="E579" s="19" t="s">
        <v>405</v>
      </c>
      <c r="F579" s="19"/>
      <c r="G579" s="19" t="s">
        <v>21</v>
      </c>
      <c r="H579" s="51">
        <v>3</v>
      </c>
      <c r="I579" s="19" t="s">
        <v>18</v>
      </c>
      <c r="J579" s="19" t="s">
        <v>103</v>
      </c>
      <c r="K579" s="19" t="s">
        <v>406</v>
      </c>
      <c r="L579" s="19" t="s">
        <v>406</v>
      </c>
      <c r="M579" s="19" t="s">
        <v>406</v>
      </c>
      <c r="N579" s="19" t="s">
        <v>406</v>
      </c>
      <c r="O579" s="19">
        <v>0</v>
      </c>
      <c r="P579" s="19">
        <v>0</v>
      </c>
      <c r="Q579" s="37"/>
    </row>
    <row r="580" spans="2:17" hidden="1" x14ac:dyDescent="0.25">
      <c r="B580" s="44" t="s">
        <v>64</v>
      </c>
      <c r="C580" s="19" t="s">
        <v>65</v>
      </c>
      <c r="D580" s="19" t="s">
        <v>15</v>
      </c>
      <c r="E580" s="19" t="s">
        <v>405</v>
      </c>
      <c r="F580" s="19"/>
      <c r="G580" s="19" t="s">
        <v>21</v>
      </c>
      <c r="H580" s="51">
        <v>3</v>
      </c>
      <c r="I580" s="19" t="s">
        <v>18</v>
      </c>
      <c r="J580" s="19" t="s">
        <v>104</v>
      </c>
      <c r="K580" s="19">
        <v>0</v>
      </c>
      <c r="L580" s="19">
        <v>0</v>
      </c>
      <c r="M580" s="19">
        <v>4</v>
      </c>
      <c r="N580" s="19">
        <v>0</v>
      </c>
      <c r="O580" s="19">
        <v>0</v>
      </c>
      <c r="P580" s="19">
        <v>0</v>
      </c>
      <c r="Q580" s="37"/>
    </row>
    <row r="581" spans="2:17" hidden="1" x14ac:dyDescent="0.25">
      <c r="B581" s="44" t="s">
        <v>64</v>
      </c>
      <c r="C581" s="19" t="s">
        <v>65</v>
      </c>
      <c r="D581" s="19" t="s">
        <v>15</v>
      </c>
      <c r="E581" s="19" t="s">
        <v>405</v>
      </c>
      <c r="F581" s="19"/>
      <c r="G581" s="19" t="s">
        <v>22</v>
      </c>
      <c r="H581" s="51">
        <v>4</v>
      </c>
      <c r="I581" s="19" t="s">
        <v>18</v>
      </c>
      <c r="J581" s="19" t="s">
        <v>105</v>
      </c>
      <c r="K581" s="19" t="s">
        <v>406</v>
      </c>
      <c r="L581" s="19" t="s">
        <v>406</v>
      </c>
      <c r="M581" s="19" t="s">
        <v>406</v>
      </c>
      <c r="N581" s="19" t="s">
        <v>406</v>
      </c>
      <c r="O581" s="19">
        <v>0</v>
      </c>
      <c r="P581" s="19">
        <v>0</v>
      </c>
      <c r="Q581" s="37"/>
    </row>
    <row r="582" spans="2:17" hidden="1" x14ac:dyDescent="0.25">
      <c r="B582" s="44" t="s">
        <v>64</v>
      </c>
      <c r="C582" s="19" t="s">
        <v>65</v>
      </c>
      <c r="D582" s="19" t="s">
        <v>15</v>
      </c>
      <c r="E582" s="19" t="s">
        <v>405</v>
      </c>
      <c r="F582" s="19"/>
      <c r="G582" s="19" t="s">
        <v>22</v>
      </c>
      <c r="H582" s="51">
        <v>4</v>
      </c>
      <c r="I582" s="19" t="s">
        <v>18</v>
      </c>
      <c r="J582" s="19" t="s">
        <v>103</v>
      </c>
      <c r="K582" s="19" t="s">
        <v>406</v>
      </c>
      <c r="L582" s="19" t="s">
        <v>406</v>
      </c>
      <c r="M582" s="19" t="s">
        <v>406</v>
      </c>
      <c r="N582" s="19" t="s">
        <v>406</v>
      </c>
      <c r="O582" s="19">
        <v>0</v>
      </c>
      <c r="P582" s="19">
        <v>0</v>
      </c>
      <c r="Q582" s="37"/>
    </row>
    <row r="583" spans="2:17" hidden="1" x14ac:dyDescent="0.25">
      <c r="B583" s="44" t="s">
        <v>64</v>
      </c>
      <c r="C583" s="19" t="s">
        <v>65</v>
      </c>
      <c r="D583" s="19" t="s">
        <v>15</v>
      </c>
      <c r="E583" s="19" t="s">
        <v>405</v>
      </c>
      <c r="F583" s="19"/>
      <c r="G583" s="19" t="s">
        <v>22</v>
      </c>
      <c r="H583" s="51">
        <v>4</v>
      </c>
      <c r="I583" s="19" t="s">
        <v>18</v>
      </c>
      <c r="J583" s="19" t="s">
        <v>104</v>
      </c>
      <c r="K583" s="19">
        <v>0</v>
      </c>
      <c r="L583" s="19">
        <v>0</v>
      </c>
      <c r="M583" s="19">
        <v>4</v>
      </c>
      <c r="N583" s="19">
        <v>0</v>
      </c>
      <c r="O583" s="19">
        <v>0</v>
      </c>
      <c r="P583" s="19">
        <v>0</v>
      </c>
      <c r="Q583" s="37"/>
    </row>
    <row r="584" spans="2:17" hidden="1" x14ac:dyDescent="0.25">
      <c r="B584" s="44" t="s">
        <v>64</v>
      </c>
      <c r="C584" s="19" t="s">
        <v>65</v>
      </c>
      <c r="D584" s="19" t="s">
        <v>15</v>
      </c>
      <c r="E584" s="19" t="s">
        <v>405</v>
      </c>
      <c r="F584" s="19"/>
      <c r="G584" s="19" t="s">
        <v>23</v>
      </c>
      <c r="H584" s="51">
        <v>5</v>
      </c>
      <c r="I584" s="19" t="s">
        <v>18</v>
      </c>
      <c r="J584" s="19" t="s">
        <v>105</v>
      </c>
      <c r="K584" s="19" t="s">
        <v>406</v>
      </c>
      <c r="L584" s="19" t="s">
        <v>406</v>
      </c>
      <c r="M584" s="19" t="s">
        <v>406</v>
      </c>
      <c r="N584" s="19" t="s">
        <v>406</v>
      </c>
      <c r="O584" s="19">
        <v>0</v>
      </c>
      <c r="P584" s="19">
        <v>0</v>
      </c>
      <c r="Q584" s="37"/>
    </row>
    <row r="585" spans="2:17" hidden="1" x14ac:dyDescent="0.25">
      <c r="B585" s="44" t="s">
        <v>64</v>
      </c>
      <c r="C585" s="19" t="s">
        <v>65</v>
      </c>
      <c r="D585" s="19" t="s">
        <v>15</v>
      </c>
      <c r="E585" s="19" t="s">
        <v>405</v>
      </c>
      <c r="F585" s="19"/>
      <c r="G585" s="19" t="s">
        <v>23</v>
      </c>
      <c r="H585" s="51">
        <v>5</v>
      </c>
      <c r="I585" s="19" t="s">
        <v>18</v>
      </c>
      <c r="J585" s="19" t="s">
        <v>103</v>
      </c>
      <c r="K585" s="19" t="s">
        <v>406</v>
      </c>
      <c r="L585" s="19" t="s">
        <v>406</v>
      </c>
      <c r="M585" s="19" t="s">
        <v>406</v>
      </c>
      <c r="N585" s="19" t="s">
        <v>406</v>
      </c>
      <c r="O585" s="19">
        <v>0</v>
      </c>
      <c r="P585" s="19">
        <v>0</v>
      </c>
      <c r="Q585" s="37"/>
    </row>
    <row r="586" spans="2:17" hidden="1" x14ac:dyDescent="0.25">
      <c r="B586" s="44" t="s">
        <v>64</v>
      </c>
      <c r="C586" s="24" t="s">
        <v>65</v>
      </c>
      <c r="D586" s="24" t="s">
        <v>15</v>
      </c>
      <c r="E586" s="19" t="s">
        <v>405</v>
      </c>
      <c r="F586" s="19"/>
      <c r="G586" s="19" t="s">
        <v>23</v>
      </c>
      <c r="H586" s="51">
        <v>5</v>
      </c>
      <c r="I586" s="19" t="s">
        <v>18</v>
      </c>
      <c r="J586" s="19" t="s">
        <v>104</v>
      </c>
      <c r="K586" s="19">
        <v>0</v>
      </c>
      <c r="L586" s="19">
        <v>0</v>
      </c>
      <c r="M586" s="19">
        <v>4</v>
      </c>
      <c r="N586" s="19">
        <v>0</v>
      </c>
      <c r="O586" s="19">
        <v>0</v>
      </c>
      <c r="P586" s="19">
        <v>0</v>
      </c>
      <c r="Q586" s="37"/>
    </row>
    <row r="587" spans="2:17" hidden="1" x14ac:dyDescent="0.25">
      <c r="B587" s="51" t="s">
        <v>31</v>
      </c>
      <c r="C587" s="51" t="s">
        <v>32</v>
      </c>
      <c r="D587" s="51" t="s">
        <v>26</v>
      </c>
      <c r="E587" s="51" t="s">
        <v>405</v>
      </c>
      <c r="F587" s="51"/>
      <c r="G587" s="52" t="s">
        <v>85</v>
      </c>
      <c r="H587" s="52">
        <v>6</v>
      </c>
      <c r="I587" s="51" t="s">
        <v>18</v>
      </c>
      <c r="J587" s="51" t="s">
        <v>105</v>
      </c>
      <c r="K587" s="51" t="s">
        <v>406</v>
      </c>
      <c r="L587" s="51" t="s">
        <v>406</v>
      </c>
      <c r="M587" s="51" t="s">
        <v>406</v>
      </c>
      <c r="N587" s="51" t="s">
        <v>406</v>
      </c>
      <c r="O587" s="51">
        <v>0</v>
      </c>
      <c r="P587" s="51">
        <v>0</v>
      </c>
      <c r="Q587" s="37"/>
    </row>
    <row r="588" spans="2:17" hidden="1" x14ac:dyDescent="0.25">
      <c r="B588" s="51" t="s">
        <v>31</v>
      </c>
      <c r="C588" s="51" t="s">
        <v>32</v>
      </c>
      <c r="D588" s="51" t="s">
        <v>26</v>
      </c>
      <c r="E588" s="51" t="s">
        <v>405</v>
      </c>
      <c r="F588" s="51"/>
      <c r="G588" s="52" t="s">
        <v>85</v>
      </c>
      <c r="H588" s="52">
        <v>6</v>
      </c>
      <c r="I588" s="51" t="s">
        <v>18</v>
      </c>
      <c r="J588" s="51" t="s">
        <v>103</v>
      </c>
      <c r="K588" s="51" t="s">
        <v>406</v>
      </c>
      <c r="L588" s="51" t="s">
        <v>406</v>
      </c>
      <c r="M588" s="51" t="s">
        <v>406</v>
      </c>
      <c r="N588" s="51" t="s">
        <v>406</v>
      </c>
      <c r="O588" s="51">
        <v>0</v>
      </c>
      <c r="P588" s="51">
        <v>0</v>
      </c>
      <c r="Q588" s="37"/>
    </row>
    <row r="589" spans="2:17" hidden="1" x14ac:dyDescent="0.25">
      <c r="B589" s="51" t="s">
        <v>31</v>
      </c>
      <c r="C589" s="51" t="s">
        <v>32</v>
      </c>
      <c r="D589" s="51" t="s">
        <v>26</v>
      </c>
      <c r="E589" s="37" t="s">
        <v>405</v>
      </c>
      <c r="F589" s="37"/>
      <c r="G589" s="52" t="s">
        <v>85</v>
      </c>
      <c r="H589" s="52">
        <v>6</v>
      </c>
      <c r="I589" s="52" t="s">
        <v>18</v>
      </c>
      <c r="J589" s="52" t="s">
        <v>104</v>
      </c>
      <c r="K589" s="37">
        <v>2</v>
      </c>
      <c r="L589" s="37">
        <v>0</v>
      </c>
      <c r="M589" s="37">
        <v>86</v>
      </c>
      <c r="N589" s="37">
        <v>0</v>
      </c>
      <c r="O589" s="37">
        <v>0</v>
      </c>
      <c r="P589" s="52">
        <v>0</v>
      </c>
      <c r="Q589" s="37"/>
    </row>
    <row r="590" spans="2:17" hidden="1" x14ac:dyDescent="0.25">
      <c r="B590" s="51" t="s">
        <v>36</v>
      </c>
      <c r="C590" s="37" t="s">
        <v>37</v>
      </c>
      <c r="D590" s="37" t="s">
        <v>38</v>
      </c>
      <c r="E590" s="37" t="s">
        <v>405</v>
      </c>
      <c r="F590" s="37"/>
      <c r="G590" s="52" t="s">
        <v>85</v>
      </c>
      <c r="H590" s="52">
        <v>6</v>
      </c>
      <c r="I590" s="51" t="s">
        <v>18</v>
      </c>
      <c r="J590" s="51" t="s">
        <v>105</v>
      </c>
      <c r="K590" s="37" t="s">
        <v>406</v>
      </c>
      <c r="L590" s="37" t="s">
        <v>406</v>
      </c>
      <c r="M590" s="37" t="s">
        <v>406</v>
      </c>
      <c r="N590" s="37" t="s">
        <v>406</v>
      </c>
      <c r="O590" s="37">
        <v>0</v>
      </c>
      <c r="P590" s="51">
        <v>0</v>
      </c>
      <c r="Q590" s="37"/>
    </row>
    <row r="591" spans="2:17" hidden="1" x14ac:dyDescent="0.25">
      <c r="B591" s="51" t="s">
        <v>36</v>
      </c>
      <c r="C591" s="37" t="s">
        <v>37</v>
      </c>
      <c r="D591" s="37" t="s">
        <v>38</v>
      </c>
      <c r="E591" s="37" t="s">
        <v>405</v>
      </c>
      <c r="F591" s="37"/>
      <c r="G591" s="52" t="s">
        <v>85</v>
      </c>
      <c r="H591" s="52">
        <v>6</v>
      </c>
      <c r="I591" s="51" t="s">
        <v>18</v>
      </c>
      <c r="J591" s="51" t="s">
        <v>103</v>
      </c>
      <c r="K591" s="37" t="s">
        <v>406</v>
      </c>
      <c r="L591" s="37" t="s">
        <v>406</v>
      </c>
      <c r="M591" s="37" t="s">
        <v>406</v>
      </c>
      <c r="N591" s="37" t="s">
        <v>406</v>
      </c>
      <c r="O591" s="37">
        <v>0</v>
      </c>
      <c r="P591" s="51">
        <v>0</v>
      </c>
      <c r="Q591" s="37"/>
    </row>
    <row r="592" spans="2:17" hidden="1" x14ac:dyDescent="0.25">
      <c r="B592" s="51" t="s">
        <v>36</v>
      </c>
      <c r="C592" s="37" t="s">
        <v>37</v>
      </c>
      <c r="D592" s="37" t="s">
        <v>38</v>
      </c>
      <c r="E592" s="37" t="s">
        <v>405</v>
      </c>
      <c r="F592" s="37"/>
      <c r="G592" s="52" t="s">
        <v>85</v>
      </c>
      <c r="H592" s="52">
        <v>6</v>
      </c>
      <c r="I592" s="52" t="s">
        <v>18</v>
      </c>
      <c r="J592" s="52" t="s">
        <v>104</v>
      </c>
      <c r="K592" s="37">
        <v>0</v>
      </c>
      <c r="L592" s="37">
        <v>1</v>
      </c>
      <c r="M592" s="37">
        <v>35</v>
      </c>
      <c r="N592" s="37">
        <v>0</v>
      </c>
      <c r="O592" s="37">
        <v>0</v>
      </c>
      <c r="P592" s="51">
        <v>0</v>
      </c>
      <c r="Q592" s="37"/>
    </row>
    <row r="593" spans="2:17" hidden="1" x14ac:dyDescent="0.25">
      <c r="B593" s="51" t="s">
        <v>46</v>
      </c>
      <c r="C593" s="37" t="s">
        <v>47</v>
      </c>
      <c r="D593" s="37" t="s">
        <v>38</v>
      </c>
      <c r="E593" s="37" t="s">
        <v>405</v>
      </c>
      <c r="F593" s="37"/>
      <c r="G593" s="52" t="s">
        <v>85</v>
      </c>
      <c r="H593" s="52">
        <v>6</v>
      </c>
      <c r="I593" s="51" t="s">
        <v>18</v>
      </c>
      <c r="J593" s="51" t="s">
        <v>105</v>
      </c>
      <c r="K593" s="37" t="s">
        <v>406</v>
      </c>
      <c r="L593" s="37" t="s">
        <v>406</v>
      </c>
      <c r="M593" s="37" t="s">
        <v>406</v>
      </c>
      <c r="N593" s="37" t="s">
        <v>406</v>
      </c>
      <c r="O593" s="37">
        <v>0</v>
      </c>
      <c r="P593" s="51">
        <v>0</v>
      </c>
      <c r="Q593" s="37"/>
    </row>
    <row r="594" spans="2:17" hidden="1" x14ac:dyDescent="0.25">
      <c r="B594" s="51" t="s">
        <v>46</v>
      </c>
      <c r="C594" s="37" t="s">
        <v>47</v>
      </c>
      <c r="D594" s="37" t="s">
        <v>38</v>
      </c>
      <c r="E594" s="37" t="s">
        <v>405</v>
      </c>
      <c r="F594" s="37"/>
      <c r="G594" s="52" t="s">
        <v>85</v>
      </c>
      <c r="H594" s="52">
        <v>6</v>
      </c>
      <c r="I594" s="51" t="s">
        <v>18</v>
      </c>
      <c r="J594" s="51" t="s">
        <v>103</v>
      </c>
      <c r="K594" s="37" t="s">
        <v>406</v>
      </c>
      <c r="L594" s="37" t="s">
        <v>406</v>
      </c>
      <c r="M594" s="37" t="s">
        <v>406</v>
      </c>
      <c r="N594" s="37" t="s">
        <v>406</v>
      </c>
      <c r="O594" s="37">
        <v>0</v>
      </c>
      <c r="P594" s="51">
        <v>0</v>
      </c>
      <c r="Q594" s="37"/>
    </row>
    <row r="595" spans="2:17" hidden="1" x14ac:dyDescent="0.25">
      <c r="B595" s="51" t="s">
        <v>46</v>
      </c>
      <c r="C595" s="37" t="s">
        <v>47</v>
      </c>
      <c r="D595" s="37" t="s">
        <v>38</v>
      </c>
      <c r="E595" s="37" t="s">
        <v>405</v>
      </c>
      <c r="F595" s="37"/>
      <c r="G595" s="52" t="s">
        <v>85</v>
      </c>
      <c r="H595" s="52">
        <v>6</v>
      </c>
      <c r="I595" s="52" t="s">
        <v>18</v>
      </c>
      <c r="J595" s="52" t="s">
        <v>104</v>
      </c>
      <c r="K595" s="37">
        <v>0</v>
      </c>
      <c r="L595" s="37">
        <v>0</v>
      </c>
      <c r="M595" s="37">
        <v>75</v>
      </c>
      <c r="N595" s="37">
        <v>0</v>
      </c>
      <c r="O595" s="37">
        <v>0</v>
      </c>
      <c r="P595" s="51">
        <v>0</v>
      </c>
      <c r="Q595" s="37"/>
    </row>
    <row r="596" spans="2:17" hidden="1" x14ac:dyDescent="0.25">
      <c r="B596" s="51" t="s">
        <v>72</v>
      </c>
      <c r="C596" s="37" t="s">
        <v>73</v>
      </c>
      <c r="D596" s="37" t="s">
        <v>26</v>
      </c>
      <c r="E596" s="37" t="s">
        <v>405</v>
      </c>
      <c r="F596" s="37"/>
      <c r="G596" s="52" t="s">
        <v>85</v>
      </c>
      <c r="H596" s="52">
        <v>6</v>
      </c>
      <c r="I596" s="51" t="s">
        <v>158</v>
      </c>
      <c r="J596" s="51" t="s">
        <v>159</v>
      </c>
      <c r="K596" s="37" t="s">
        <v>406</v>
      </c>
      <c r="L596" s="37" t="s">
        <v>406</v>
      </c>
      <c r="M596" s="37" t="s">
        <v>406</v>
      </c>
      <c r="N596" s="37" t="s">
        <v>406</v>
      </c>
      <c r="O596" s="37">
        <v>0</v>
      </c>
      <c r="P596" s="51">
        <v>0</v>
      </c>
      <c r="Q596" s="37"/>
    </row>
    <row r="597" spans="2:17" hidden="1" x14ac:dyDescent="0.25">
      <c r="B597" s="51" t="s">
        <v>72</v>
      </c>
      <c r="C597" s="37" t="s">
        <v>73</v>
      </c>
      <c r="D597" s="37" t="s">
        <v>26</v>
      </c>
      <c r="E597" s="37" t="s">
        <v>405</v>
      </c>
      <c r="F597" s="37"/>
      <c r="G597" s="52" t="s">
        <v>85</v>
      </c>
      <c r="H597" s="52">
        <v>6</v>
      </c>
      <c r="I597" s="51" t="s">
        <v>158</v>
      </c>
      <c r="J597" s="51" t="s">
        <v>103</v>
      </c>
      <c r="K597" s="37" t="s">
        <v>406</v>
      </c>
      <c r="L597" s="37" t="s">
        <v>406</v>
      </c>
      <c r="M597" s="37" t="s">
        <v>406</v>
      </c>
      <c r="N597" s="37" t="s">
        <v>406</v>
      </c>
      <c r="O597" s="37">
        <v>0</v>
      </c>
      <c r="P597" s="51">
        <v>0</v>
      </c>
      <c r="Q597" s="37"/>
    </row>
    <row r="598" spans="2:17" hidden="1" x14ac:dyDescent="0.25">
      <c r="B598" s="51" t="s">
        <v>72</v>
      </c>
      <c r="C598" s="37" t="s">
        <v>73</v>
      </c>
      <c r="D598" s="37" t="s">
        <v>26</v>
      </c>
      <c r="E598" s="37" t="s">
        <v>405</v>
      </c>
      <c r="F598" s="37"/>
      <c r="G598" s="52" t="s">
        <v>85</v>
      </c>
      <c r="H598" s="52">
        <v>6</v>
      </c>
      <c r="I598" s="51" t="s">
        <v>158</v>
      </c>
      <c r="J598" s="51" t="s">
        <v>104</v>
      </c>
      <c r="K598" s="37" t="s">
        <v>406</v>
      </c>
      <c r="L598" s="37" t="s">
        <v>406</v>
      </c>
      <c r="M598" s="37" t="s">
        <v>406</v>
      </c>
      <c r="N598" s="37" t="s">
        <v>406</v>
      </c>
      <c r="O598" s="37">
        <v>0</v>
      </c>
      <c r="P598" s="51">
        <v>0</v>
      </c>
      <c r="Q598" s="37"/>
    </row>
    <row r="599" spans="2:17" hidden="1" x14ac:dyDescent="0.25">
      <c r="B599" s="51" t="s">
        <v>72</v>
      </c>
      <c r="C599" s="37" t="s">
        <v>73</v>
      </c>
      <c r="D599" s="37" t="s">
        <v>26</v>
      </c>
      <c r="E599" s="37" t="s">
        <v>405</v>
      </c>
      <c r="F599" s="37"/>
      <c r="G599" s="52" t="s">
        <v>85</v>
      </c>
      <c r="H599" s="52">
        <v>6</v>
      </c>
      <c r="I599" s="51" t="s">
        <v>18</v>
      </c>
      <c r="J599" s="51" t="s">
        <v>105</v>
      </c>
      <c r="K599" s="37" t="s">
        <v>406</v>
      </c>
      <c r="L599" s="37" t="s">
        <v>406</v>
      </c>
      <c r="M599" s="37" t="s">
        <v>406</v>
      </c>
      <c r="N599" s="37" t="s">
        <v>406</v>
      </c>
      <c r="O599" s="37">
        <v>0</v>
      </c>
      <c r="P599" s="51">
        <v>0</v>
      </c>
      <c r="Q599" s="37"/>
    </row>
    <row r="600" spans="2:17" hidden="1" x14ac:dyDescent="0.25">
      <c r="B600" s="51" t="s">
        <v>72</v>
      </c>
      <c r="C600" s="37" t="s">
        <v>73</v>
      </c>
      <c r="D600" s="37" t="s">
        <v>26</v>
      </c>
      <c r="E600" s="37" t="s">
        <v>405</v>
      </c>
      <c r="F600" s="37"/>
      <c r="G600" s="52" t="s">
        <v>85</v>
      </c>
      <c r="H600" s="52">
        <v>6</v>
      </c>
      <c r="I600" s="51" t="s">
        <v>18</v>
      </c>
      <c r="J600" s="51" t="s">
        <v>103</v>
      </c>
      <c r="K600" s="37" t="s">
        <v>406</v>
      </c>
      <c r="L600" s="37" t="s">
        <v>406</v>
      </c>
      <c r="M600" s="37" t="s">
        <v>406</v>
      </c>
      <c r="N600" s="37" t="s">
        <v>406</v>
      </c>
      <c r="O600" s="37">
        <v>0</v>
      </c>
      <c r="P600" s="51">
        <v>0</v>
      </c>
      <c r="Q600" s="37"/>
    </row>
    <row r="601" spans="2:17" hidden="1" x14ac:dyDescent="0.25">
      <c r="B601" s="51" t="s">
        <v>72</v>
      </c>
      <c r="C601" s="37" t="s">
        <v>73</v>
      </c>
      <c r="D601" s="37" t="s">
        <v>26</v>
      </c>
      <c r="E601" s="37" t="s">
        <v>405</v>
      </c>
      <c r="F601" s="37"/>
      <c r="G601" s="52" t="s">
        <v>85</v>
      </c>
      <c r="H601" s="52">
        <v>6</v>
      </c>
      <c r="I601" s="51" t="s">
        <v>18</v>
      </c>
      <c r="J601" s="51" t="s">
        <v>104</v>
      </c>
      <c r="K601" s="37">
        <v>0</v>
      </c>
      <c r="L601" s="37">
        <v>0</v>
      </c>
      <c r="M601" s="37">
        <v>70</v>
      </c>
      <c r="N601" s="37">
        <v>0</v>
      </c>
      <c r="O601" s="37">
        <v>0</v>
      </c>
      <c r="P601" s="51">
        <v>0</v>
      </c>
      <c r="Q601" s="37"/>
    </row>
    <row r="602" spans="2:17" hidden="1" x14ac:dyDescent="0.25">
      <c r="B602" s="51" t="s">
        <v>54</v>
      </c>
      <c r="C602" s="37" t="s">
        <v>55</v>
      </c>
      <c r="D602" s="37" t="s">
        <v>45</v>
      </c>
      <c r="E602" s="37" t="s">
        <v>405</v>
      </c>
      <c r="F602" s="37"/>
      <c r="G602" s="52" t="s">
        <v>85</v>
      </c>
      <c r="H602" s="52">
        <v>6</v>
      </c>
      <c r="I602" s="51" t="s">
        <v>18</v>
      </c>
      <c r="J602" s="51" t="s">
        <v>105</v>
      </c>
      <c r="K602" s="37" t="s">
        <v>406</v>
      </c>
      <c r="L602" s="37" t="s">
        <v>406</v>
      </c>
      <c r="M602" s="37" t="s">
        <v>406</v>
      </c>
      <c r="N602" s="37" t="s">
        <v>406</v>
      </c>
      <c r="O602" s="37">
        <v>0</v>
      </c>
      <c r="P602" s="51">
        <v>0</v>
      </c>
      <c r="Q602" s="37"/>
    </row>
    <row r="603" spans="2:17" hidden="1" x14ac:dyDescent="0.25">
      <c r="B603" s="51" t="s">
        <v>54</v>
      </c>
      <c r="C603" s="37" t="s">
        <v>55</v>
      </c>
      <c r="D603" s="37" t="s">
        <v>45</v>
      </c>
      <c r="E603" s="37" t="s">
        <v>405</v>
      </c>
      <c r="F603" s="37"/>
      <c r="G603" s="52" t="s">
        <v>85</v>
      </c>
      <c r="H603" s="52">
        <v>6</v>
      </c>
      <c r="I603" s="51" t="s">
        <v>18</v>
      </c>
      <c r="J603" s="51" t="s">
        <v>103</v>
      </c>
      <c r="K603" s="37" t="s">
        <v>406</v>
      </c>
      <c r="L603" s="37" t="s">
        <v>406</v>
      </c>
      <c r="M603" s="37" t="s">
        <v>406</v>
      </c>
      <c r="N603" s="37" t="s">
        <v>406</v>
      </c>
      <c r="O603" s="37">
        <v>0</v>
      </c>
      <c r="P603" s="51">
        <v>0</v>
      </c>
      <c r="Q603" s="37"/>
    </row>
    <row r="604" spans="2:17" hidden="1" x14ac:dyDescent="0.25">
      <c r="B604" s="51" t="s">
        <v>54</v>
      </c>
      <c r="C604" s="37" t="s">
        <v>55</v>
      </c>
      <c r="D604" s="37" t="s">
        <v>45</v>
      </c>
      <c r="E604" s="37" t="s">
        <v>405</v>
      </c>
      <c r="F604" s="37"/>
      <c r="G604" s="52" t="s">
        <v>85</v>
      </c>
      <c r="H604" s="52">
        <v>6</v>
      </c>
      <c r="I604" s="52" t="s">
        <v>18</v>
      </c>
      <c r="J604" s="52" t="s">
        <v>104</v>
      </c>
      <c r="K604" s="37">
        <v>0</v>
      </c>
      <c r="L604" s="37">
        <v>0</v>
      </c>
      <c r="M604" s="37">
        <v>382</v>
      </c>
      <c r="N604" s="37">
        <v>0</v>
      </c>
      <c r="O604" s="37">
        <v>0</v>
      </c>
      <c r="P604" s="51">
        <v>0</v>
      </c>
      <c r="Q604" s="37"/>
    </row>
    <row r="605" spans="2:17" hidden="1" x14ac:dyDescent="0.25">
      <c r="B605" s="44" t="s">
        <v>64</v>
      </c>
      <c r="C605" s="40" t="s">
        <v>65</v>
      </c>
      <c r="D605" s="40" t="s">
        <v>15</v>
      </c>
      <c r="E605" s="40" t="s">
        <v>405</v>
      </c>
      <c r="F605" s="40"/>
      <c r="G605" s="62" t="s">
        <v>85</v>
      </c>
      <c r="H605" s="52">
        <v>6</v>
      </c>
      <c r="I605" s="62" t="s">
        <v>18</v>
      </c>
      <c r="J605" s="62" t="s">
        <v>105</v>
      </c>
      <c r="K605" s="40" t="s">
        <v>406</v>
      </c>
      <c r="L605" s="40" t="s">
        <v>406</v>
      </c>
      <c r="M605" s="40" t="s">
        <v>406</v>
      </c>
      <c r="N605" s="40" t="s">
        <v>406</v>
      </c>
      <c r="O605" s="40">
        <v>0</v>
      </c>
      <c r="P605" s="62">
        <v>0</v>
      </c>
      <c r="Q605" s="37"/>
    </row>
    <row r="606" spans="2:17" hidden="1" x14ac:dyDescent="0.25">
      <c r="B606" s="44" t="s">
        <v>64</v>
      </c>
      <c r="C606" s="40" t="s">
        <v>65</v>
      </c>
      <c r="D606" s="40" t="s">
        <v>15</v>
      </c>
      <c r="E606" s="40" t="s">
        <v>405</v>
      </c>
      <c r="F606" s="40"/>
      <c r="G606" s="62" t="s">
        <v>85</v>
      </c>
      <c r="H606" s="52">
        <v>6</v>
      </c>
      <c r="I606" s="62" t="s">
        <v>18</v>
      </c>
      <c r="J606" s="62" t="s">
        <v>103</v>
      </c>
      <c r="K606" s="40" t="s">
        <v>406</v>
      </c>
      <c r="L606" s="40" t="s">
        <v>406</v>
      </c>
      <c r="M606" s="40" t="s">
        <v>406</v>
      </c>
      <c r="N606" s="40" t="s">
        <v>406</v>
      </c>
      <c r="O606" s="40">
        <v>0</v>
      </c>
      <c r="P606" s="62">
        <v>0</v>
      </c>
      <c r="Q606" s="37"/>
    </row>
    <row r="607" spans="2:17" hidden="1" x14ac:dyDescent="0.25">
      <c r="B607" s="44" t="s">
        <v>64</v>
      </c>
      <c r="C607" s="40" t="s">
        <v>65</v>
      </c>
      <c r="D607" s="40" t="s">
        <v>15</v>
      </c>
      <c r="E607" s="40" t="s">
        <v>405</v>
      </c>
      <c r="F607" s="40"/>
      <c r="G607" s="62" t="s">
        <v>85</v>
      </c>
      <c r="H607" s="52">
        <v>6</v>
      </c>
      <c r="I607" s="62" t="s">
        <v>18</v>
      </c>
      <c r="J607" s="62" t="s">
        <v>104</v>
      </c>
      <c r="K607" s="40">
        <v>0</v>
      </c>
      <c r="L607" s="40">
        <v>0</v>
      </c>
      <c r="M607" s="40">
        <v>4</v>
      </c>
      <c r="N607" s="40">
        <v>0</v>
      </c>
      <c r="O607" s="40">
        <v>0</v>
      </c>
      <c r="P607" s="62">
        <v>0</v>
      </c>
      <c r="Q607" s="42"/>
    </row>
    <row r="608" spans="2:17" hidden="1" x14ac:dyDescent="0.25">
      <c r="B608" s="51" t="s">
        <v>39</v>
      </c>
      <c r="C608" s="37" t="s">
        <v>40</v>
      </c>
      <c r="D608" s="37" t="s">
        <v>15</v>
      </c>
      <c r="E608" s="37" t="s">
        <v>405</v>
      </c>
      <c r="F608" s="37"/>
      <c r="G608" s="52" t="s">
        <v>85</v>
      </c>
      <c r="H608" s="52">
        <v>6</v>
      </c>
      <c r="I608" s="51" t="s">
        <v>158</v>
      </c>
      <c r="J608" s="51" t="s">
        <v>159</v>
      </c>
      <c r="K608" s="37" t="s">
        <v>406</v>
      </c>
      <c r="L608" s="37" t="s">
        <v>406</v>
      </c>
      <c r="M608" s="37" t="s">
        <v>406</v>
      </c>
      <c r="N608" s="37" t="s">
        <v>406</v>
      </c>
      <c r="O608" s="37">
        <v>0</v>
      </c>
      <c r="P608" s="51">
        <v>0</v>
      </c>
      <c r="Q608" s="37"/>
    </row>
    <row r="609" spans="2:17" hidden="1" x14ac:dyDescent="0.25">
      <c r="B609" s="51" t="s">
        <v>39</v>
      </c>
      <c r="C609" s="37" t="s">
        <v>40</v>
      </c>
      <c r="D609" s="37" t="s">
        <v>15</v>
      </c>
      <c r="E609" s="37" t="s">
        <v>405</v>
      </c>
      <c r="F609" s="37"/>
      <c r="G609" s="52" t="s">
        <v>85</v>
      </c>
      <c r="H609" s="52">
        <v>6</v>
      </c>
      <c r="I609" s="51" t="s">
        <v>158</v>
      </c>
      <c r="J609" s="51" t="s">
        <v>103</v>
      </c>
      <c r="K609" s="37" t="s">
        <v>406</v>
      </c>
      <c r="L609" s="37" t="s">
        <v>406</v>
      </c>
      <c r="M609" s="37" t="s">
        <v>406</v>
      </c>
      <c r="N609" s="37" t="s">
        <v>406</v>
      </c>
      <c r="O609" s="37">
        <v>0</v>
      </c>
      <c r="P609" s="51">
        <v>0</v>
      </c>
      <c r="Q609" s="37"/>
    </row>
    <row r="610" spans="2:17" hidden="1" x14ac:dyDescent="0.25">
      <c r="B610" s="51" t="s">
        <v>39</v>
      </c>
      <c r="C610" s="37" t="s">
        <v>40</v>
      </c>
      <c r="D610" s="37" t="s">
        <v>15</v>
      </c>
      <c r="E610" s="37" t="s">
        <v>405</v>
      </c>
      <c r="F610" s="37"/>
      <c r="G610" s="52" t="s">
        <v>85</v>
      </c>
      <c r="H610" s="52">
        <v>6</v>
      </c>
      <c r="I610" s="51" t="s">
        <v>158</v>
      </c>
      <c r="J610" s="51" t="s">
        <v>104</v>
      </c>
      <c r="K610" s="37" t="s">
        <v>406</v>
      </c>
      <c r="L610" s="37" t="s">
        <v>406</v>
      </c>
      <c r="M610" s="37" t="s">
        <v>406</v>
      </c>
      <c r="N610" s="37" t="s">
        <v>406</v>
      </c>
      <c r="O610" s="37">
        <v>0</v>
      </c>
      <c r="P610" s="51">
        <v>0</v>
      </c>
      <c r="Q610" s="37"/>
    </row>
    <row r="611" spans="2:17" hidden="1" x14ac:dyDescent="0.25">
      <c r="B611" s="51" t="s">
        <v>39</v>
      </c>
      <c r="C611" s="37" t="s">
        <v>40</v>
      </c>
      <c r="D611" s="37" t="s">
        <v>15</v>
      </c>
      <c r="E611" s="37" t="s">
        <v>405</v>
      </c>
      <c r="F611" s="37"/>
      <c r="G611" s="52" t="s">
        <v>85</v>
      </c>
      <c r="H611" s="52">
        <v>6</v>
      </c>
      <c r="I611" s="51" t="s">
        <v>18</v>
      </c>
      <c r="J611" s="51" t="s">
        <v>105</v>
      </c>
      <c r="K611" s="37" t="s">
        <v>406</v>
      </c>
      <c r="L611" s="37" t="s">
        <v>406</v>
      </c>
      <c r="M611" s="37" t="s">
        <v>406</v>
      </c>
      <c r="N611" s="37" t="s">
        <v>406</v>
      </c>
      <c r="O611" s="37">
        <v>0</v>
      </c>
      <c r="P611" s="51">
        <v>0</v>
      </c>
      <c r="Q611" s="37"/>
    </row>
    <row r="612" spans="2:17" hidden="1" x14ac:dyDescent="0.25">
      <c r="B612" s="51" t="s">
        <v>39</v>
      </c>
      <c r="C612" s="37" t="s">
        <v>40</v>
      </c>
      <c r="D612" s="37" t="s">
        <v>15</v>
      </c>
      <c r="E612" s="37" t="s">
        <v>405</v>
      </c>
      <c r="F612" s="37"/>
      <c r="G612" s="52" t="s">
        <v>85</v>
      </c>
      <c r="H612" s="52">
        <v>6</v>
      </c>
      <c r="I612" s="51" t="s">
        <v>18</v>
      </c>
      <c r="J612" s="51" t="s">
        <v>103</v>
      </c>
      <c r="K612" s="37" t="s">
        <v>406</v>
      </c>
      <c r="L612" s="37" t="s">
        <v>406</v>
      </c>
      <c r="M612" s="37" t="s">
        <v>406</v>
      </c>
      <c r="N612" s="37" t="s">
        <v>406</v>
      </c>
      <c r="O612" s="37">
        <v>0</v>
      </c>
      <c r="P612" s="51">
        <v>0</v>
      </c>
      <c r="Q612" s="37"/>
    </row>
    <row r="613" spans="2:17" hidden="1" x14ac:dyDescent="0.25">
      <c r="B613" s="51" t="s">
        <v>39</v>
      </c>
      <c r="C613" s="37" t="s">
        <v>40</v>
      </c>
      <c r="D613" s="37" t="s">
        <v>15</v>
      </c>
      <c r="E613" s="37" t="s">
        <v>405</v>
      </c>
      <c r="F613" s="37"/>
      <c r="G613" s="52" t="s">
        <v>85</v>
      </c>
      <c r="H613" s="52">
        <v>6</v>
      </c>
      <c r="I613" s="52" t="s">
        <v>18</v>
      </c>
      <c r="J613" s="52" t="s">
        <v>104</v>
      </c>
      <c r="K613" s="37">
        <v>0</v>
      </c>
      <c r="L613" s="37">
        <v>0</v>
      </c>
      <c r="M613" s="37">
        <v>14</v>
      </c>
      <c r="N613" s="37">
        <v>0</v>
      </c>
      <c r="O613" s="37">
        <v>0</v>
      </c>
      <c r="P613" s="51">
        <v>0</v>
      </c>
      <c r="Q613" s="37"/>
    </row>
    <row r="614" spans="2:17" hidden="1" x14ac:dyDescent="0.25">
      <c r="B614" s="51" t="s">
        <v>41</v>
      </c>
      <c r="C614" s="37" t="s">
        <v>42</v>
      </c>
      <c r="D614" s="37" t="s">
        <v>38</v>
      </c>
      <c r="E614" s="37" t="s">
        <v>405</v>
      </c>
      <c r="F614" s="37"/>
      <c r="G614" s="52" t="s">
        <v>85</v>
      </c>
      <c r="H614" s="52">
        <v>6</v>
      </c>
      <c r="I614" s="51" t="s">
        <v>18</v>
      </c>
      <c r="J614" s="51" t="s">
        <v>105</v>
      </c>
      <c r="K614" s="37" t="s">
        <v>406</v>
      </c>
      <c r="L614" s="37" t="s">
        <v>406</v>
      </c>
      <c r="M614" s="37" t="s">
        <v>406</v>
      </c>
      <c r="N614" s="37" t="s">
        <v>406</v>
      </c>
      <c r="O614" s="37">
        <v>0</v>
      </c>
      <c r="P614" s="51">
        <v>0</v>
      </c>
      <c r="Q614" s="37"/>
    </row>
    <row r="615" spans="2:17" hidden="1" x14ac:dyDescent="0.25">
      <c r="B615" s="51" t="s">
        <v>41</v>
      </c>
      <c r="C615" s="37" t="s">
        <v>42</v>
      </c>
      <c r="D615" s="37" t="s">
        <v>38</v>
      </c>
      <c r="E615" s="37" t="s">
        <v>405</v>
      </c>
      <c r="F615" s="37"/>
      <c r="G615" s="52" t="s">
        <v>85</v>
      </c>
      <c r="H615" s="52">
        <v>6</v>
      </c>
      <c r="I615" s="51" t="s">
        <v>18</v>
      </c>
      <c r="J615" s="51" t="s">
        <v>103</v>
      </c>
      <c r="K615" s="37" t="s">
        <v>406</v>
      </c>
      <c r="L615" s="37" t="s">
        <v>406</v>
      </c>
      <c r="M615" s="37" t="s">
        <v>406</v>
      </c>
      <c r="N615" s="37" t="s">
        <v>406</v>
      </c>
      <c r="O615" s="37">
        <v>0</v>
      </c>
      <c r="P615" s="51">
        <v>0</v>
      </c>
      <c r="Q615" s="37"/>
    </row>
    <row r="616" spans="2:17" hidden="1" x14ac:dyDescent="0.25">
      <c r="B616" s="51" t="s">
        <v>41</v>
      </c>
      <c r="C616" s="37" t="s">
        <v>42</v>
      </c>
      <c r="D616" s="37" t="s">
        <v>38</v>
      </c>
      <c r="E616" s="37" t="s">
        <v>405</v>
      </c>
      <c r="F616" s="37"/>
      <c r="G616" s="52" t="s">
        <v>85</v>
      </c>
      <c r="H616" s="52">
        <v>6</v>
      </c>
      <c r="I616" s="52" t="s">
        <v>18</v>
      </c>
      <c r="J616" s="52" t="s">
        <v>104</v>
      </c>
      <c r="K616" s="37">
        <v>0</v>
      </c>
      <c r="L616" s="37">
        <v>14</v>
      </c>
      <c r="M616" s="37">
        <v>416</v>
      </c>
      <c r="N616" s="37">
        <v>0</v>
      </c>
      <c r="O616" s="37">
        <v>0</v>
      </c>
      <c r="P616" s="51">
        <v>0</v>
      </c>
      <c r="Q616" s="37"/>
    </row>
    <row r="617" spans="2:17" x14ac:dyDescent="0.25">
      <c r="B617" s="51" t="s">
        <v>43</v>
      </c>
      <c r="C617" s="37" t="s">
        <v>44</v>
      </c>
      <c r="D617" s="37" t="s">
        <v>45</v>
      </c>
      <c r="E617" s="37" t="s">
        <v>405</v>
      </c>
      <c r="F617" s="37"/>
      <c r="G617" s="52" t="s">
        <v>85</v>
      </c>
      <c r="H617" s="52">
        <v>6</v>
      </c>
      <c r="I617" s="51" t="s">
        <v>18</v>
      </c>
      <c r="J617" s="51" t="s">
        <v>105</v>
      </c>
      <c r="K617" s="37" t="s">
        <v>406</v>
      </c>
      <c r="L617" s="37" t="s">
        <v>406</v>
      </c>
      <c r="M617" s="37" t="s">
        <v>406</v>
      </c>
      <c r="N617" s="37" t="s">
        <v>406</v>
      </c>
      <c r="O617" s="37">
        <v>0</v>
      </c>
      <c r="P617" s="51">
        <v>0</v>
      </c>
      <c r="Q617" s="37"/>
    </row>
    <row r="618" spans="2:17" x14ac:dyDescent="0.25">
      <c r="B618" s="51" t="s">
        <v>43</v>
      </c>
      <c r="C618" s="37" t="s">
        <v>44</v>
      </c>
      <c r="D618" s="37" t="s">
        <v>45</v>
      </c>
      <c r="E618" s="37" t="s">
        <v>405</v>
      </c>
      <c r="F618" s="37"/>
      <c r="G618" s="52" t="s">
        <v>85</v>
      </c>
      <c r="H618" s="52">
        <v>6</v>
      </c>
      <c r="I618" s="51" t="s">
        <v>18</v>
      </c>
      <c r="J618" s="51" t="s">
        <v>103</v>
      </c>
      <c r="K618" s="37" t="s">
        <v>406</v>
      </c>
      <c r="L618" s="37" t="s">
        <v>406</v>
      </c>
      <c r="M618" s="37" t="s">
        <v>406</v>
      </c>
      <c r="N618" s="37" t="s">
        <v>406</v>
      </c>
      <c r="O618" s="37">
        <v>0</v>
      </c>
      <c r="P618" s="51">
        <v>0</v>
      </c>
      <c r="Q618" s="37"/>
    </row>
    <row r="619" spans="2:17" x14ac:dyDescent="0.25">
      <c r="B619" s="51" t="s">
        <v>43</v>
      </c>
      <c r="C619" s="37" t="s">
        <v>44</v>
      </c>
      <c r="D619" s="37" t="s">
        <v>45</v>
      </c>
      <c r="E619" s="37" t="s">
        <v>405</v>
      </c>
      <c r="F619" s="37"/>
      <c r="G619" s="52" t="s">
        <v>85</v>
      </c>
      <c r="H619" s="52">
        <v>6</v>
      </c>
      <c r="I619" s="52" t="s">
        <v>18</v>
      </c>
      <c r="J619" s="52" t="s">
        <v>104</v>
      </c>
      <c r="K619" s="37">
        <v>0</v>
      </c>
      <c r="L619" s="37">
        <v>0</v>
      </c>
      <c r="M619" s="37">
        <v>287</v>
      </c>
      <c r="N619" s="37">
        <v>0</v>
      </c>
      <c r="O619" s="37">
        <v>0</v>
      </c>
      <c r="P619" s="51">
        <v>0</v>
      </c>
      <c r="Q619" s="37"/>
    </row>
    <row r="620" spans="2:17" hidden="1" x14ac:dyDescent="0.25">
      <c r="B620" s="51" t="s">
        <v>78</v>
      </c>
      <c r="C620" s="37" t="s">
        <v>79</v>
      </c>
      <c r="D620" s="37" t="s">
        <v>26</v>
      </c>
      <c r="E620" s="37" t="s">
        <v>405</v>
      </c>
      <c r="F620" s="37"/>
      <c r="G620" s="52" t="s">
        <v>85</v>
      </c>
      <c r="H620" s="52">
        <v>6</v>
      </c>
      <c r="I620" s="51" t="s">
        <v>18</v>
      </c>
      <c r="J620" s="51" t="s">
        <v>105</v>
      </c>
      <c r="K620" s="37" t="s">
        <v>406</v>
      </c>
      <c r="L620" s="37" t="s">
        <v>406</v>
      </c>
      <c r="M620" s="37" t="s">
        <v>406</v>
      </c>
      <c r="N620" s="37" t="s">
        <v>406</v>
      </c>
      <c r="O620" s="37">
        <v>0</v>
      </c>
      <c r="P620" s="51">
        <v>0</v>
      </c>
      <c r="Q620" s="37"/>
    </row>
    <row r="621" spans="2:17" hidden="1" x14ac:dyDescent="0.25">
      <c r="B621" s="51" t="s">
        <v>78</v>
      </c>
      <c r="C621" s="37" t="s">
        <v>79</v>
      </c>
      <c r="D621" s="37" t="s">
        <v>26</v>
      </c>
      <c r="E621" s="37" t="s">
        <v>405</v>
      </c>
      <c r="F621" s="37"/>
      <c r="G621" s="52" t="s">
        <v>85</v>
      </c>
      <c r="H621" s="52">
        <v>6</v>
      </c>
      <c r="I621" s="51" t="s">
        <v>18</v>
      </c>
      <c r="J621" s="51" t="s">
        <v>103</v>
      </c>
      <c r="K621" s="37" t="s">
        <v>406</v>
      </c>
      <c r="L621" s="37" t="s">
        <v>406</v>
      </c>
      <c r="M621" s="37" t="s">
        <v>406</v>
      </c>
      <c r="N621" s="37" t="s">
        <v>406</v>
      </c>
      <c r="O621" s="37">
        <v>0</v>
      </c>
      <c r="P621" s="51">
        <v>0</v>
      </c>
      <c r="Q621" s="37"/>
    </row>
    <row r="622" spans="2:17" hidden="1" x14ac:dyDescent="0.25">
      <c r="B622" s="51" t="s">
        <v>78</v>
      </c>
      <c r="C622" s="37" t="s">
        <v>79</v>
      </c>
      <c r="D622" s="37" t="s">
        <v>26</v>
      </c>
      <c r="E622" s="37" t="s">
        <v>405</v>
      </c>
      <c r="F622" s="37"/>
      <c r="G622" s="52" t="s">
        <v>85</v>
      </c>
      <c r="H622" s="52">
        <v>6</v>
      </c>
      <c r="I622" s="52" t="s">
        <v>18</v>
      </c>
      <c r="J622" s="52" t="s">
        <v>104</v>
      </c>
      <c r="K622" s="37">
        <v>0</v>
      </c>
      <c r="L622" s="37">
        <v>0</v>
      </c>
      <c r="M622" s="37">
        <v>17</v>
      </c>
      <c r="N622" s="37">
        <v>0</v>
      </c>
      <c r="O622" s="37">
        <v>0</v>
      </c>
      <c r="P622" s="51">
        <v>0</v>
      </c>
      <c r="Q622" s="37"/>
    </row>
    <row r="623" spans="2:17" hidden="1" x14ac:dyDescent="0.25">
      <c r="B623" s="51" t="s">
        <v>52</v>
      </c>
      <c r="C623" s="37" t="s">
        <v>53</v>
      </c>
      <c r="D623" s="37" t="s">
        <v>26</v>
      </c>
      <c r="E623" s="37" t="s">
        <v>405</v>
      </c>
      <c r="F623" s="37"/>
      <c r="G623" s="52" t="s">
        <v>85</v>
      </c>
      <c r="H623" s="52">
        <v>6</v>
      </c>
      <c r="I623" s="51" t="s">
        <v>158</v>
      </c>
      <c r="J623" s="51" t="s">
        <v>103</v>
      </c>
      <c r="K623" s="37" t="s">
        <v>406</v>
      </c>
      <c r="L623" s="37" t="s">
        <v>406</v>
      </c>
      <c r="M623" s="37" t="s">
        <v>406</v>
      </c>
      <c r="N623" s="37" t="s">
        <v>406</v>
      </c>
      <c r="O623" s="37">
        <v>0</v>
      </c>
      <c r="P623" s="51">
        <v>0</v>
      </c>
      <c r="Q623" s="37"/>
    </row>
    <row r="624" spans="2:17" hidden="1" x14ac:dyDescent="0.25">
      <c r="B624" s="51" t="s">
        <v>52</v>
      </c>
      <c r="C624" s="37" t="s">
        <v>53</v>
      </c>
      <c r="D624" s="37" t="s">
        <v>26</v>
      </c>
      <c r="E624" s="37" t="s">
        <v>405</v>
      </c>
      <c r="F624" s="37"/>
      <c r="G624" s="52" t="s">
        <v>85</v>
      </c>
      <c r="H624" s="52">
        <v>6</v>
      </c>
      <c r="I624" s="51" t="s">
        <v>158</v>
      </c>
      <c r="J624" s="51" t="s">
        <v>104</v>
      </c>
      <c r="K624" s="37" t="s">
        <v>406</v>
      </c>
      <c r="L624" s="37" t="s">
        <v>406</v>
      </c>
      <c r="M624" s="37" t="s">
        <v>406</v>
      </c>
      <c r="N624" s="37" t="s">
        <v>406</v>
      </c>
      <c r="O624" s="37">
        <v>0</v>
      </c>
      <c r="P624" s="51">
        <v>0</v>
      </c>
      <c r="Q624" s="37"/>
    </row>
    <row r="625" spans="2:17" hidden="1" x14ac:dyDescent="0.25">
      <c r="B625" s="51" t="s">
        <v>52</v>
      </c>
      <c r="C625" s="37" t="s">
        <v>53</v>
      </c>
      <c r="D625" s="37" t="s">
        <v>26</v>
      </c>
      <c r="E625" s="37" t="s">
        <v>405</v>
      </c>
      <c r="F625" s="37"/>
      <c r="G625" s="52" t="s">
        <v>85</v>
      </c>
      <c r="H625" s="52">
        <v>6</v>
      </c>
      <c r="I625" s="51" t="s">
        <v>18</v>
      </c>
      <c r="J625" s="51" t="s">
        <v>105</v>
      </c>
      <c r="K625" s="37" t="s">
        <v>406</v>
      </c>
      <c r="L625" s="37" t="s">
        <v>406</v>
      </c>
      <c r="M625" s="37" t="s">
        <v>406</v>
      </c>
      <c r="N625" s="37" t="s">
        <v>406</v>
      </c>
      <c r="O625" s="37">
        <v>0</v>
      </c>
      <c r="P625" s="51">
        <v>0</v>
      </c>
      <c r="Q625" s="37"/>
    </row>
    <row r="626" spans="2:17" hidden="1" x14ac:dyDescent="0.25">
      <c r="B626" s="51" t="s">
        <v>52</v>
      </c>
      <c r="C626" s="37" t="s">
        <v>53</v>
      </c>
      <c r="D626" s="37" t="s">
        <v>26</v>
      </c>
      <c r="E626" s="37" t="s">
        <v>405</v>
      </c>
      <c r="F626" s="37"/>
      <c r="G626" s="52" t="s">
        <v>85</v>
      </c>
      <c r="H626" s="52">
        <v>6</v>
      </c>
      <c r="I626" s="51" t="s">
        <v>18</v>
      </c>
      <c r="J626" s="51" t="s">
        <v>103</v>
      </c>
      <c r="K626" s="37" t="s">
        <v>406</v>
      </c>
      <c r="L626" s="37" t="s">
        <v>406</v>
      </c>
      <c r="M626" s="37" t="s">
        <v>406</v>
      </c>
      <c r="N626" s="37" t="s">
        <v>406</v>
      </c>
      <c r="O626" s="37">
        <v>0</v>
      </c>
      <c r="P626" s="51">
        <v>0</v>
      </c>
      <c r="Q626" s="37"/>
    </row>
    <row r="627" spans="2:17" hidden="1" x14ac:dyDescent="0.25">
      <c r="B627" s="51" t="s">
        <v>52</v>
      </c>
      <c r="C627" s="37" t="s">
        <v>53</v>
      </c>
      <c r="D627" s="37" t="s">
        <v>26</v>
      </c>
      <c r="E627" s="37" t="s">
        <v>405</v>
      </c>
      <c r="F627" s="37"/>
      <c r="G627" s="52" t="s">
        <v>85</v>
      </c>
      <c r="H627" s="52">
        <v>6</v>
      </c>
      <c r="I627" s="52" t="s">
        <v>18</v>
      </c>
      <c r="J627" s="52" t="s">
        <v>104</v>
      </c>
      <c r="K627" s="37">
        <v>0</v>
      </c>
      <c r="L627" s="37">
        <v>0</v>
      </c>
      <c r="M627" s="37">
        <v>0</v>
      </c>
      <c r="N627" s="37">
        <v>0</v>
      </c>
      <c r="O627" s="37">
        <v>0</v>
      </c>
      <c r="P627" s="51">
        <v>0</v>
      </c>
      <c r="Q627" s="37"/>
    </row>
    <row r="628" spans="2:17" hidden="1" x14ac:dyDescent="0.25">
      <c r="B628" s="25" t="s">
        <v>50</v>
      </c>
      <c r="C628" s="40" t="s">
        <v>51</v>
      </c>
      <c r="D628" s="40" t="s">
        <v>45</v>
      </c>
      <c r="E628" s="40" t="s">
        <v>405</v>
      </c>
      <c r="F628" s="40"/>
      <c r="G628" s="62" t="s">
        <v>85</v>
      </c>
      <c r="H628" s="52">
        <v>6</v>
      </c>
      <c r="I628" s="62" t="s">
        <v>18</v>
      </c>
      <c r="J628" s="62" t="s">
        <v>105</v>
      </c>
      <c r="K628" s="40" t="s">
        <v>406</v>
      </c>
      <c r="L628" s="40" t="s">
        <v>406</v>
      </c>
      <c r="M628" s="40" t="s">
        <v>406</v>
      </c>
      <c r="N628" s="40" t="s">
        <v>406</v>
      </c>
      <c r="O628" s="40">
        <v>0</v>
      </c>
      <c r="P628" s="62">
        <v>0</v>
      </c>
      <c r="Q628" s="37"/>
    </row>
    <row r="629" spans="2:17" hidden="1" x14ac:dyDescent="0.25">
      <c r="B629" s="25" t="s">
        <v>50</v>
      </c>
      <c r="C629" s="40" t="s">
        <v>51</v>
      </c>
      <c r="D629" s="40" t="s">
        <v>45</v>
      </c>
      <c r="E629" s="40" t="s">
        <v>405</v>
      </c>
      <c r="F629" s="40"/>
      <c r="G629" s="62" t="s">
        <v>85</v>
      </c>
      <c r="H629" s="52">
        <v>6</v>
      </c>
      <c r="I629" s="62" t="s">
        <v>18</v>
      </c>
      <c r="J629" s="62" t="s">
        <v>103</v>
      </c>
      <c r="K629" s="40" t="s">
        <v>406</v>
      </c>
      <c r="L629" s="40" t="s">
        <v>406</v>
      </c>
      <c r="M629" s="40" t="s">
        <v>406</v>
      </c>
      <c r="N629" s="40" t="s">
        <v>406</v>
      </c>
      <c r="O629" s="40">
        <v>0</v>
      </c>
      <c r="P629" s="62">
        <v>0</v>
      </c>
      <c r="Q629" s="37"/>
    </row>
    <row r="630" spans="2:17" hidden="1" x14ac:dyDescent="0.25">
      <c r="B630" s="25" t="s">
        <v>50</v>
      </c>
      <c r="C630" s="40" t="s">
        <v>51</v>
      </c>
      <c r="D630" s="40" t="s">
        <v>45</v>
      </c>
      <c r="E630" s="40" t="s">
        <v>405</v>
      </c>
      <c r="F630" s="40"/>
      <c r="G630" s="62" t="s">
        <v>85</v>
      </c>
      <c r="H630" s="52">
        <v>6</v>
      </c>
      <c r="I630" s="62" t="s">
        <v>18</v>
      </c>
      <c r="J630" s="62" t="s">
        <v>104</v>
      </c>
      <c r="K630" s="40">
        <v>0</v>
      </c>
      <c r="L630" s="40">
        <v>0</v>
      </c>
      <c r="M630" s="40">
        <v>338</v>
      </c>
      <c r="N630" s="40">
        <v>0</v>
      </c>
      <c r="O630" s="40">
        <v>0</v>
      </c>
      <c r="P630" s="62">
        <v>0</v>
      </c>
      <c r="Q630" s="42"/>
    </row>
    <row r="631" spans="2:17" hidden="1" x14ac:dyDescent="0.25">
      <c r="B631" s="51" t="s">
        <v>82</v>
      </c>
      <c r="C631" s="37" t="s">
        <v>83</v>
      </c>
      <c r="D631" s="37" t="s">
        <v>15</v>
      </c>
      <c r="E631" s="37" t="s">
        <v>405</v>
      </c>
      <c r="F631" s="37"/>
      <c r="G631" s="52" t="s">
        <v>85</v>
      </c>
      <c r="H631" s="52">
        <v>6</v>
      </c>
      <c r="I631" s="51" t="s">
        <v>18</v>
      </c>
      <c r="J631" s="51" t="s">
        <v>105</v>
      </c>
      <c r="K631" s="37" t="s">
        <v>406</v>
      </c>
      <c r="L631" s="37" t="s">
        <v>406</v>
      </c>
      <c r="M631" s="37" t="s">
        <v>406</v>
      </c>
      <c r="N631" s="37" t="s">
        <v>406</v>
      </c>
      <c r="O631" s="37">
        <v>0</v>
      </c>
      <c r="P631" s="51">
        <v>0</v>
      </c>
      <c r="Q631" s="37"/>
    </row>
    <row r="632" spans="2:17" hidden="1" x14ac:dyDescent="0.25">
      <c r="B632" s="51" t="s">
        <v>82</v>
      </c>
      <c r="C632" s="37" t="s">
        <v>83</v>
      </c>
      <c r="D632" s="37" t="s">
        <v>15</v>
      </c>
      <c r="E632" s="37" t="s">
        <v>405</v>
      </c>
      <c r="F632" s="37"/>
      <c r="G632" s="52" t="s">
        <v>85</v>
      </c>
      <c r="H632" s="52">
        <v>6</v>
      </c>
      <c r="I632" s="51" t="s">
        <v>18</v>
      </c>
      <c r="J632" s="51" t="s">
        <v>103</v>
      </c>
      <c r="K632" s="37" t="s">
        <v>406</v>
      </c>
      <c r="L632" s="37" t="s">
        <v>406</v>
      </c>
      <c r="M632" s="37" t="s">
        <v>406</v>
      </c>
      <c r="N632" s="37" t="s">
        <v>406</v>
      </c>
      <c r="O632" s="37">
        <v>0</v>
      </c>
      <c r="P632" s="51">
        <v>0</v>
      </c>
      <c r="Q632" s="37"/>
    </row>
    <row r="633" spans="2:17" hidden="1" x14ac:dyDescent="0.25">
      <c r="B633" s="51" t="s">
        <v>82</v>
      </c>
      <c r="C633" s="37" t="s">
        <v>83</v>
      </c>
      <c r="D633" s="37" t="s">
        <v>15</v>
      </c>
      <c r="E633" s="37" t="s">
        <v>405</v>
      </c>
      <c r="F633" s="37"/>
      <c r="G633" s="52" t="s">
        <v>85</v>
      </c>
      <c r="H633" s="52">
        <v>6</v>
      </c>
      <c r="I633" s="51" t="s">
        <v>18</v>
      </c>
      <c r="J633" s="51" t="s">
        <v>104</v>
      </c>
      <c r="K633" s="37">
        <v>0</v>
      </c>
      <c r="L633" s="37">
        <v>0</v>
      </c>
      <c r="M633" s="37">
        <v>0</v>
      </c>
      <c r="N633" s="37">
        <v>0</v>
      </c>
      <c r="O633" s="37">
        <v>0</v>
      </c>
      <c r="P633" s="51">
        <v>0</v>
      </c>
      <c r="Q633" s="37"/>
    </row>
    <row r="634" spans="2:17" hidden="1" x14ac:dyDescent="0.25">
      <c r="B634" s="51" t="s">
        <v>48</v>
      </c>
      <c r="C634" s="37" t="s">
        <v>49</v>
      </c>
      <c r="D634" s="37" t="s">
        <v>38</v>
      </c>
      <c r="E634" s="37" t="s">
        <v>405</v>
      </c>
      <c r="F634" s="37"/>
      <c r="G634" s="52" t="s">
        <v>85</v>
      </c>
      <c r="H634" s="52">
        <v>6</v>
      </c>
      <c r="I634" s="51" t="s">
        <v>18</v>
      </c>
      <c r="J634" s="51" t="s">
        <v>105</v>
      </c>
      <c r="K634" s="37" t="s">
        <v>406</v>
      </c>
      <c r="L634" s="37" t="s">
        <v>406</v>
      </c>
      <c r="M634" s="37" t="s">
        <v>406</v>
      </c>
      <c r="N634" s="37" t="s">
        <v>406</v>
      </c>
      <c r="O634" s="37">
        <v>0</v>
      </c>
      <c r="P634" s="51">
        <v>0</v>
      </c>
      <c r="Q634" s="37"/>
    </row>
    <row r="635" spans="2:17" hidden="1" x14ac:dyDescent="0.25">
      <c r="B635" s="51" t="s">
        <v>48</v>
      </c>
      <c r="C635" s="37" t="s">
        <v>49</v>
      </c>
      <c r="D635" s="37" t="s">
        <v>38</v>
      </c>
      <c r="E635" s="37" t="s">
        <v>405</v>
      </c>
      <c r="F635" s="37"/>
      <c r="G635" s="52" t="s">
        <v>85</v>
      </c>
      <c r="H635" s="52">
        <v>6</v>
      </c>
      <c r="I635" s="51" t="s">
        <v>18</v>
      </c>
      <c r="J635" s="51" t="s">
        <v>103</v>
      </c>
      <c r="K635" s="37" t="s">
        <v>406</v>
      </c>
      <c r="L635" s="37" t="s">
        <v>406</v>
      </c>
      <c r="M635" s="37" t="s">
        <v>406</v>
      </c>
      <c r="N635" s="37" t="s">
        <v>406</v>
      </c>
      <c r="O635" s="37">
        <v>0</v>
      </c>
      <c r="P635" s="51">
        <v>0</v>
      </c>
      <c r="Q635" s="37"/>
    </row>
    <row r="636" spans="2:17" hidden="1" x14ac:dyDescent="0.25">
      <c r="B636" s="51" t="s">
        <v>48</v>
      </c>
      <c r="C636" s="37" t="s">
        <v>49</v>
      </c>
      <c r="D636" s="37" t="s">
        <v>38</v>
      </c>
      <c r="E636" s="37" t="s">
        <v>405</v>
      </c>
      <c r="F636" s="37"/>
      <c r="G636" s="52" t="s">
        <v>85</v>
      </c>
      <c r="H636" s="52">
        <v>6</v>
      </c>
      <c r="I636" s="52" t="s">
        <v>18</v>
      </c>
      <c r="J636" s="52" t="s">
        <v>104</v>
      </c>
      <c r="K636" s="37">
        <v>0</v>
      </c>
      <c r="L636" s="37">
        <v>15</v>
      </c>
      <c r="M636" s="37">
        <v>124</v>
      </c>
      <c r="N636" s="37">
        <v>0</v>
      </c>
      <c r="O636" s="37">
        <v>0</v>
      </c>
      <c r="P636" s="51">
        <v>0</v>
      </c>
      <c r="Q636" s="37"/>
    </row>
    <row r="637" spans="2:17" hidden="1" x14ac:dyDescent="0.25">
      <c r="B637" s="51" t="s">
        <v>68</v>
      </c>
      <c r="C637" s="37" t="s">
        <v>69</v>
      </c>
      <c r="D637" s="51" t="s">
        <v>26</v>
      </c>
      <c r="E637" s="37" t="s">
        <v>405</v>
      </c>
      <c r="F637" s="37"/>
      <c r="G637" s="52" t="s">
        <v>85</v>
      </c>
      <c r="H637" s="52">
        <v>6</v>
      </c>
      <c r="I637" s="51" t="s">
        <v>18</v>
      </c>
      <c r="J637" s="51" t="s">
        <v>105</v>
      </c>
      <c r="K637" s="37" t="s">
        <v>406</v>
      </c>
      <c r="L637" s="37" t="s">
        <v>406</v>
      </c>
      <c r="M637" s="37">
        <v>118</v>
      </c>
      <c r="N637" s="37" t="s">
        <v>406</v>
      </c>
      <c r="O637" s="37">
        <v>0</v>
      </c>
      <c r="P637" s="51">
        <v>0</v>
      </c>
      <c r="Q637" s="37"/>
    </row>
    <row r="638" spans="2:17" hidden="1" x14ac:dyDescent="0.25">
      <c r="B638" s="51" t="s">
        <v>68</v>
      </c>
      <c r="C638" s="37" t="s">
        <v>69</v>
      </c>
      <c r="D638" s="51" t="s">
        <v>26</v>
      </c>
      <c r="E638" s="37" t="s">
        <v>405</v>
      </c>
      <c r="F638" s="37"/>
      <c r="G638" s="52" t="s">
        <v>85</v>
      </c>
      <c r="H638" s="52">
        <v>6</v>
      </c>
      <c r="I638" s="51" t="s">
        <v>18</v>
      </c>
      <c r="J638" s="51" t="s">
        <v>103</v>
      </c>
      <c r="K638" s="37" t="s">
        <v>406</v>
      </c>
      <c r="L638" s="37" t="s">
        <v>406</v>
      </c>
      <c r="M638" s="37" t="s">
        <v>406</v>
      </c>
      <c r="N638" s="37" t="s">
        <v>406</v>
      </c>
      <c r="O638" s="37">
        <v>0</v>
      </c>
      <c r="P638" s="51">
        <v>0</v>
      </c>
      <c r="Q638" s="37"/>
    </row>
    <row r="639" spans="2:17" hidden="1" x14ac:dyDescent="0.25">
      <c r="B639" s="51" t="s">
        <v>68</v>
      </c>
      <c r="C639" s="37" t="s">
        <v>69</v>
      </c>
      <c r="D639" s="51" t="s">
        <v>26</v>
      </c>
      <c r="E639" s="37" t="s">
        <v>405</v>
      </c>
      <c r="F639" s="37"/>
      <c r="G639" s="52" t="s">
        <v>85</v>
      </c>
      <c r="H639" s="52">
        <v>6</v>
      </c>
      <c r="I639" s="52" t="s">
        <v>18</v>
      </c>
      <c r="J639" s="52" t="s">
        <v>104</v>
      </c>
      <c r="K639" s="37">
        <v>0</v>
      </c>
      <c r="L639" s="37">
        <v>0</v>
      </c>
      <c r="M639" s="37">
        <v>118</v>
      </c>
      <c r="N639" s="37">
        <v>0</v>
      </c>
      <c r="O639" s="37">
        <v>0</v>
      </c>
      <c r="P639" s="51">
        <v>0</v>
      </c>
      <c r="Q639" s="37"/>
    </row>
    <row r="640" spans="2:17" hidden="1" x14ac:dyDescent="0.25">
      <c r="B640" s="51" t="s">
        <v>58</v>
      </c>
      <c r="C640" s="37" t="s">
        <v>59</v>
      </c>
      <c r="D640" s="37" t="s">
        <v>26</v>
      </c>
      <c r="E640" s="37" t="s">
        <v>405</v>
      </c>
      <c r="F640" s="37"/>
      <c r="G640" s="52" t="s">
        <v>85</v>
      </c>
      <c r="H640" s="52">
        <v>6</v>
      </c>
      <c r="I640" s="51" t="s">
        <v>158</v>
      </c>
      <c r="J640" s="51" t="s">
        <v>103</v>
      </c>
      <c r="K640" s="37" t="s">
        <v>406</v>
      </c>
      <c r="L640" s="37" t="s">
        <v>406</v>
      </c>
      <c r="M640" s="37" t="s">
        <v>406</v>
      </c>
      <c r="N640" s="37" t="s">
        <v>406</v>
      </c>
      <c r="O640" s="37">
        <v>1</v>
      </c>
      <c r="P640" s="52">
        <v>6001.53</v>
      </c>
      <c r="Q640" s="37"/>
    </row>
    <row r="641" spans="2:17" hidden="1" x14ac:dyDescent="0.25">
      <c r="B641" s="51" t="s">
        <v>58</v>
      </c>
      <c r="C641" s="37" t="s">
        <v>59</v>
      </c>
      <c r="D641" s="37" t="s">
        <v>26</v>
      </c>
      <c r="E641" s="37" t="s">
        <v>405</v>
      </c>
      <c r="F641" s="37"/>
      <c r="G641" s="52" t="s">
        <v>85</v>
      </c>
      <c r="H641" s="52">
        <v>6</v>
      </c>
      <c r="I641" s="51" t="s">
        <v>158</v>
      </c>
      <c r="J641" s="51" t="s">
        <v>104</v>
      </c>
      <c r="K641" s="37" t="s">
        <v>406</v>
      </c>
      <c r="L641" s="37" t="s">
        <v>406</v>
      </c>
      <c r="M641" s="37" t="s">
        <v>406</v>
      </c>
      <c r="N641" s="37" t="s">
        <v>406</v>
      </c>
      <c r="O641" s="37">
        <v>0</v>
      </c>
      <c r="P641" s="51">
        <v>0</v>
      </c>
      <c r="Q641" s="37"/>
    </row>
    <row r="642" spans="2:17" hidden="1" x14ac:dyDescent="0.25">
      <c r="B642" s="51" t="s">
        <v>58</v>
      </c>
      <c r="C642" s="37" t="s">
        <v>59</v>
      </c>
      <c r="D642" s="37" t="s">
        <v>26</v>
      </c>
      <c r="E642" s="37" t="s">
        <v>405</v>
      </c>
      <c r="F642" s="37"/>
      <c r="G642" s="52" t="s">
        <v>85</v>
      </c>
      <c r="H642" s="52">
        <v>6</v>
      </c>
      <c r="I642" s="51" t="s">
        <v>18</v>
      </c>
      <c r="J642" s="51" t="s">
        <v>105</v>
      </c>
      <c r="K642" s="37" t="s">
        <v>406</v>
      </c>
      <c r="L642" s="37" t="s">
        <v>406</v>
      </c>
      <c r="M642" s="37" t="s">
        <v>406</v>
      </c>
      <c r="N642" s="37" t="s">
        <v>406</v>
      </c>
      <c r="O642" s="37">
        <v>0</v>
      </c>
      <c r="P642" s="51">
        <v>0</v>
      </c>
      <c r="Q642" s="37"/>
    </row>
    <row r="643" spans="2:17" hidden="1" x14ac:dyDescent="0.25">
      <c r="B643" s="51" t="s">
        <v>58</v>
      </c>
      <c r="C643" s="37" t="s">
        <v>59</v>
      </c>
      <c r="D643" s="37" t="s">
        <v>26</v>
      </c>
      <c r="E643" s="37" t="s">
        <v>405</v>
      </c>
      <c r="F643" s="37"/>
      <c r="G643" s="52" t="s">
        <v>85</v>
      </c>
      <c r="H643" s="52">
        <v>6</v>
      </c>
      <c r="I643" s="51" t="s">
        <v>18</v>
      </c>
      <c r="J643" s="51" t="s">
        <v>103</v>
      </c>
      <c r="K643" s="37" t="s">
        <v>406</v>
      </c>
      <c r="L643" s="37" t="s">
        <v>406</v>
      </c>
      <c r="M643" s="37" t="s">
        <v>406</v>
      </c>
      <c r="N643" s="37" t="s">
        <v>406</v>
      </c>
      <c r="O643" s="37">
        <v>0</v>
      </c>
      <c r="P643" s="51">
        <v>0</v>
      </c>
      <c r="Q643" s="37"/>
    </row>
    <row r="644" spans="2:17" hidden="1" x14ac:dyDescent="0.25">
      <c r="B644" s="51" t="s">
        <v>58</v>
      </c>
      <c r="C644" s="37" t="s">
        <v>59</v>
      </c>
      <c r="D644" s="37" t="s">
        <v>26</v>
      </c>
      <c r="E644" s="37" t="s">
        <v>405</v>
      </c>
      <c r="F644" s="37"/>
      <c r="G644" s="52" t="s">
        <v>85</v>
      </c>
      <c r="H644" s="52">
        <v>6</v>
      </c>
      <c r="I644" s="52" t="s">
        <v>18</v>
      </c>
      <c r="J644" s="52" t="s">
        <v>104</v>
      </c>
      <c r="K644" s="37">
        <v>0</v>
      </c>
      <c r="L644" s="37">
        <v>0</v>
      </c>
      <c r="M644" s="37">
        <v>7</v>
      </c>
      <c r="N644" s="37">
        <v>0</v>
      </c>
      <c r="O644" s="37">
        <v>0</v>
      </c>
      <c r="P644" s="51">
        <v>0</v>
      </c>
      <c r="Q644" s="37"/>
    </row>
    <row r="645" spans="2:17" hidden="1" x14ac:dyDescent="0.25">
      <c r="B645" s="51" t="s">
        <v>76</v>
      </c>
      <c r="C645" s="37" t="s">
        <v>77</v>
      </c>
      <c r="D645" s="37" t="s">
        <v>35</v>
      </c>
      <c r="E645" s="37" t="s">
        <v>405</v>
      </c>
      <c r="F645" s="37"/>
      <c r="G645" s="52" t="s">
        <v>85</v>
      </c>
      <c r="H645" s="52">
        <v>6</v>
      </c>
      <c r="I645" s="51" t="s">
        <v>18</v>
      </c>
      <c r="J645" s="51" t="s">
        <v>105</v>
      </c>
      <c r="K645" s="37" t="s">
        <v>406</v>
      </c>
      <c r="L645" s="37" t="s">
        <v>406</v>
      </c>
      <c r="M645" s="37" t="s">
        <v>406</v>
      </c>
      <c r="N645" s="37" t="s">
        <v>406</v>
      </c>
      <c r="O645" s="37">
        <v>0</v>
      </c>
      <c r="P645" s="51">
        <v>0</v>
      </c>
      <c r="Q645" s="37"/>
    </row>
    <row r="646" spans="2:17" hidden="1" x14ac:dyDescent="0.25">
      <c r="B646" s="51" t="s">
        <v>76</v>
      </c>
      <c r="C646" s="37" t="s">
        <v>77</v>
      </c>
      <c r="D646" s="37" t="s">
        <v>35</v>
      </c>
      <c r="E646" s="37" t="s">
        <v>405</v>
      </c>
      <c r="F646" s="37"/>
      <c r="G646" s="52" t="s">
        <v>85</v>
      </c>
      <c r="H646" s="52">
        <v>6</v>
      </c>
      <c r="I646" s="51" t="s">
        <v>18</v>
      </c>
      <c r="J646" s="51" t="s">
        <v>103</v>
      </c>
      <c r="K646" s="37" t="s">
        <v>406</v>
      </c>
      <c r="L646" s="37" t="s">
        <v>406</v>
      </c>
      <c r="M646" s="37" t="s">
        <v>406</v>
      </c>
      <c r="N646" s="37" t="s">
        <v>406</v>
      </c>
      <c r="O646" s="37">
        <v>0</v>
      </c>
      <c r="P646" s="51">
        <v>0</v>
      </c>
      <c r="Q646" s="37"/>
    </row>
    <row r="647" spans="2:17" hidden="1" x14ac:dyDescent="0.25">
      <c r="B647" s="51" t="s">
        <v>76</v>
      </c>
      <c r="C647" s="37" t="s">
        <v>77</v>
      </c>
      <c r="D647" s="37" t="s">
        <v>35</v>
      </c>
      <c r="E647" s="37" t="s">
        <v>405</v>
      </c>
      <c r="F647" s="37"/>
      <c r="G647" s="52" t="s">
        <v>85</v>
      </c>
      <c r="H647" s="52">
        <v>6</v>
      </c>
      <c r="I647" s="52" t="s">
        <v>18</v>
      </c>
      <c r="J647" s="52" t="s">
        <v>104</v>
      </c>
      <c r="K647" s="37">
        <v>0</v>
      </c>
      <c r="L647" s="37">
        <v>0</v>
      </c>
      <c r="M647" s="37">
        <v>15</v>
      </c>
      <c r="N647" s="37">
        <v>0</v>
      </c>
      <c r="O647" s="37">
        <v>0</v>
      </c>
      <c r="P647" s="54">
        <v>0</v>
      </c>
      <c r="Q647" s="37"/>
    </row>
    <row r="648" spans="2:17" hidden="1" x14ac:dyDescent="0.25">
      <c r="B648" s="51" t="s">
        <v>24</v>
      </c>
      <c r="C648" s="37" t="s">
        <v>25</v>
      </c>
      <c r="D648" s="37" t="s">
        <v>26</v>
      </c>
      <c r="E648" s="37" t="s">
        <v>405</v>
      </c>
      <c r="F648" s="37"/>
      <c r="G648" s="52" t="s">
        <v>85</v>
      </c>
      <c r="H648" s="52">
        <v>6</v>
      </c>
      <c r="I648" s="51" t="s">
        <v>18</v>
      </c>
      <c r="J648" s="51" t="s">
        <v>105</v>
      </c>
      <c r="K648" s="37" t="s">
        <v>406</v>
      </c>
      <c r="L648" s="37" t="s">
        <v>406</v>
      </c>
      <c r="M648" s="37" t="s">
        <v>406</v>
      </c>
      <c r="N648" s="37" t="s">
        <v>406</v>
      </c>
      <c r="O648" s="37">
        <v>0</v>
      </c>
      <c r="P648" s="51">
        <v>0</v>
      </c>
      <c r="Q648" s="37"/>
    </row>
    <row r="649" spans="2:17" hidden="1" x14ac:dyDescent="0.25">
      <c r="B649" s="51" t="s">
        <v>24</v>
      </c>
      <c r="C649" s="37" t="s">
        <v>25</v>
      </c>
      <c r="D649" s="37" t="s">
        <v>26</v>
      </c>
      <c r="E649" s="37" t="s">
        <v>405</v>
      </c>
      <c r="F649" s="37"/>
      <c r="G649" s="52" t="s">
        <v>85</v>
      </c>
      <c r="H649" s="52">
        <v>6</v>
      </c>
      <c r="I649" s="51" t="s">
        <v>18</v>
      </c>
      <c r="J649" s="51" t="s">
        <v>103</v>
      </c>
      <c r="K649" s="37" t="s">
        <v>406</v>
      </c>
      <c r="L649" s="37" t="s">
        <v>406</v>
      </c>
      <c r="M649" s="37" t="s">
        <v>406</v>
      </c>
      <c r="N649" s="37" t="s">
        <v>406</v>
      </c>
      <c r="O649" s="37">
        <v>0</v>
      </c>
      <c r="P649" s="51">
        <v>0</v>
      </c>
      <c r="Q649" s="37"/>
    </row>
    <row r="650" spans="2:17" hidden="1" x14ac:dyDescent="0.25">
      <c r="B650" s="51" t="s">
        <v>24</v>
      </c>
      <c r="C650" s="37" t="s">
        <v>25</v>
      </c>
      <c r="D650" s="37" t="s">
        <v>26</v>
      </c>
      <c r="E650" s="37" t="s">
        <v>405</v>
      </c>
      <c r="F650" s="37"/>
      <c r="G650" s="52" t="s">
        <v>85</v>
      </c>
      <c r="H650" s="52">
        <v>6</v>
      </c>
      <c r="I650" s="52" t="s">
        <v>18</v>
      </c>
      <c r="J650" s="52" t="s">
        <v>104</v>
      </c>
      <c r="K650" s="37">
        <v>0</v>
      </c>
      <c r="L650" s="37">
        <v>0</v>
      </c>
      <c r="M650" s="37">
        <v>125</v>
      </c>
      <c r="N650" s="37">
        <v>0</v>
      </c>
      <c r="O650" s="37">
        <v>0</v>
      </c>
      <c r="P650" s="51">
        <v>0</v>
      </c>
      <c r="Q650" s="37"/>
    </row>
    <row r="651" spans="2:17" x14ac:dyDescent="0.25">
      <c r="B651" s="51" t="s">
        <v>66</v>
      </c>
      <c r="C651" s="37" t="s">
        <v>67</v>
      </c>
      <c r="D651" s="51" t="s">
        <v>35</v>
      </c>
      <c r="E651" s="37" t="s">
        <v>405</v>
      </c>
      <c r="F651" s="37"/>
      <c r="G651" s="52" t="s">
        <v>85</v>
      </c>
      <c r="H651" s="52">
        <v>6</v>
      </c>
      <c r="I651" s="51" t="s">
        <v>18</v>
      </c>
      <c r="J651" s="51" t="s">
        <v>105</v>
      </c>
      <c r="K651" s="37" t="s">
        <v>406</v>
      </c>
      <c r="L651" s="37" t="s">
        <v>406</v>
      </c>
      <c r="M651" s="37" t="s">
        <v>406</v>
      </c>
      <c r="N651" s="37" t="s">
        <v>406</v>
      </c>
      <c r="O651" s="37">
        <v>0</v>
      </c>
      <c r="P651" s="51">
        <v>0</v>
      </c>
      <c r="Q651" s="37"/>
    </row>
    <row r="652" spans="2:17" x14ac:dyDescent="0.25">
      <c r="B652" s="51" t="s">
        <v>66</v>
      </c>
      <c r="C652" s="37" t="s">
        <v>67</v>
      </c>
      <c r="D652" s="51" t="s">
        <v>35</v>
      </c>
      <c r="E652" s="37" t="s">
        <v>405</v>
      </c>
      <c r="F652" s="37"/>
      <c r="G652" s="52" t="s">
        <v>85</v>
      </c>
      <c r="H652" s="52">
        <v>6</v>
      </c>
      <c r="I652" s="51" t="s">
        <v>18</v>
      </c>
      <c r="J652" s="51" t="s">
        <v>103</v>
      </c>
      <c r="K652" s="37" t="s">
        <v>406</v>
      </c>
      <c r="L652" s="37" t="s">
        <v>406</v>
      </c>
      <c r="M652" s="37" t="s">
        <v>406</v>
      </c>
      <c r="N652" s="37" t="s">
        <v>406</v>
      </c>
      <c r="O652" s="37">
        <v>0</v>
      </c>
      <c r="P652" s="51">
        <v>0</v>
      </c>
      <c r="Q652" s="37"/>
    </row>
    <row r="653" spans="2:17" x14ac:dyDescent="0.25">
      <c r="B653" s="51" t="s">
        <v>66</v>
      </c>
      <c r="C653" s="37" t="s">
        <v>67</v>
      </c>
      <c r="D653" s="51" t="s">
        <v>35</v>
      </c>
      <c r="E653" s="37" t="s">
        <v>405</v>
      </c>
      <c r="F653" s="37"/>
      <c r="G653" s="52" t="s">
        <v>85</v>
      </c>
      <c r="H653" s="52">
        <v>6</v>
      </c>
      <c r="I653" s="52" t="s">
        <v>18</v>
      </c>
      <c r="J653" s="52" t="s">
        <v>104</v>
      </c>
      <c r="K653" s="37">
        <v>0</v>
      </c>
      <c r="L653" s="37">
        <v>0</v>
      </c>
      <c r="M653" s="37">
        <v>16</v>
      </c>
      <c r="N653" s="37">
        <v>0</v>
      </c>
      <c r="O653" s="37">
        <v>0</v>
      </c>
      <c r="P653" s="51">
        <v>0</v>
      </c>
      <c r="Q653" s="37"/>
    </row>
    <row r="654" spans="2:17" hidden="1" x14ac:dyDescent="0.25">
      <c r="B654" s="51" t="s">
        <v>62</v>
      </c>
      <c r="C654" s="37" t="s">
        <v>63</v>
      </c>
      <c r="D654" s="37" t="s">
        <v>15</v>
      </c>
      <c r="E654" s="37" t="s">
        <v>405</v>
      </c>
      <c r="F654" s="37"/>
      <c r="G654" s="52" t="s">
        <v>85</v>
      </c>
      <c r="H654" s="52">
        <v>6</v>
      </c>
      <c r="I654" s="51" t="s">
        <v>18</v>
      </c>
      <c r="J654" s="51" t="s">
        <v>105</v>
      </c>
      <c r="K654" s="37" t="s">
        <v>406</v>
      </c>
      <c r="L654" s="37" t="s">
        <v>406</v>
      </c>
      <c r="M654" s="37" t="s">
        <v>406</v>
      </c>
      <c r="N654" s="37" t="s">
        <v>406</v>
      </c>
      <c r="O654" s="37">
        <v>1</v>
      </c>
      <c r="P654" s="64">
        <v>43065</v>
      </c>
      <c r="Q654" s="37"/>
    </row>
    <row r="655" spans="2:17" hidden="1" x14ac:dyDescent="0.25">
      <c r="B655" s="51" t="s">
        <v>62</v>
      </c>
      <c r="C655" s="37" t="s">
        <v>63</v>
      </c>
      <c r="D655" s="37" t="s">
        <v>15</v>
      </c>
      <c r="E655" s="37" t="s">
        <v>405</v>
      </c>
      <c r="F655" s="37"/>
      <c r="G655" s="52" t="s">
        <v>85</v>
      </c>
      <c r="H655" s="52">
        <v>6</v>
      </c>
      <c r="I655" s="51" t="s">
        <v>18</v>
      </c>
      <c r="J655" s="51" t="s">
        <v>103</v>
      </c>
      <c r="K655" s="37" t="s">
        <v>406</v>
      </c>
      <c r="L655" s="37" t="s">
        <v>406</v>
      </c>
      <c r="M655" s="37" t="s">
        <v>406</v>
      </c>
      <c r="N655" s="37" t="s">
        <v>406</v>
      </c>
      <c r="O655" s="37">
        <v>1</v>
      </c>
      <c r="P655" s="64">
        <v>43065</v>
      </c>
      <c r="Q655" s="37"/>
    </row>
    <row r="656" spans="2:17" hidden="1" x14ac:dyDescent="0.25">
      <c r="B656" s="51" t="s">
        <v>62</v>
      </c>
      <c r="C656" s="37" t="s">
        <v>63</v>
      </c>
      <c r="D656" s="37" t="s">
        <v>15</v>
      </c>
      <c r="E656" s="37" t="s">
        <v>405</v>
      </c>
      <c r="F656" s="37"/>
      <c r="G656" s="52" t="s">
        <v>85</v>
      </c>
      <c r="H656" s="52">
        <v>6</v>
      </c>
      <c r="I656" s="51" t="s">
        <v>18</v>
      </c>
      <c r="J656" s="51" t="s">
        <v>104</v>
      </c>
      <c r="K656" s="37">
        <v>0</v>
      </c>
      <c r="L656" s="37">
        <v>0</v>
      </c>
      <c r="M656" s="37">
        <v>37</v>
      </c>
      <c r="N656" s="37">
        <v>0</v>
      </c>
      <c r="O656" s="37">
        <v>1</v>
      </c>
      <c r="P656" s="64">
        <v>43065</v>
      </c>
      <c r="Q656" s="37"/>
    </row>
    <row r="657" spans="2:17" hidden="1" x14ac:dyDescent="0.25">
      <c r="B657" s="51" t="s">
        <v>70</v>
      </c>
      <c r="C657" s="37" t="s">
        <v>71</v>
      </c>
      <c r="D657" s="37" t="s">
        <v>15</v>
      </c>
      <c r="E657" s="37" t="s">
        <v>405</v>
      </c>
      <c r="F657" s="37"/>
      <c r="G657" s="52" t="s">
        <v>85</v>
      </c>
      <c r="H657" s="52">
        <v>6</v>
      </c>
      <c r="I657" s="51" t="s">
        <v>18</v>
      </c>
      <c r="J657" s="51" t="s">
        <v>105</v>
      </c>
      <c r="K657" s="37" t="s">
        <v>406</v>
      </c>
      <c r="L657" s="37" t="s">
        <v>406</v>
      </c>
      <c r="M657" s="37" t="s">
        <v>406</v>
      </c>
      <c r="N657" s="37" t="s">
        <v>406</v>
      </c>
      <c r="O657" s="37">
        <v>0</v>
      </c>
      <c r="P657" s="51">
        <v>0</v>
      </c>
      <c r="Q657" s="37"/>
    </row>
    <row r="658" spans="2:17" hidden="1" x14ac:dyDescent="0.25">
      <c r="B658" s="51" t="s">
        <v>70</v>
      </c>
      <c r="C658" s="37" t="s">
        <v>71</v>
      </c>
      <c r="D658" s="37" t="s">
        <v>15</v>
      </c>
      <c r="E658" s="37" t="s">
        <v>405</v>
      </c>
      <c r="F658" s="37"/>
      <c r="G658" s="52" t="s">
        <v>85</v>
      </c>
      <c r="H658" s="52">
        <v>6</v>
      </c>
      <c r="I658" s="51" t="s">
        <v>18</v>
      </c>
      <c r="J658" s="51" t="s">
        <v>103</v>
      </c>
      <c r="K658" s="37" t="s">
        <v>406</v>
      </c>
      <c r="L658" s="37" t="s">
        <v>406</v>
      </c>
      <c r="M658" s="37" t="s">
        <v>406</v>
      </c>
      <c r="N658" s="37" t="s">
        <v>406</v>
      </c>
      <c r="O658" s="37">
        <v>0</v>
      </c>
      <c r="P658" s="51">
        <v>0</v>
      </c>
      <c r="Q658" s="37"/>
    </row>
    <row r="659" spans="2:17" hidden="1" x14ac:dyDescent="0.25">
      <c r="B659" s="51" t="s">
        <v>70</v>
      </c>
      <c r="C659" s="37" t="s">
        <v>71</v>
      </c>
      <c r="D659" s="37" t="s">
        <v>15</v>
      </c>
      <c r="E659" s="37" t="s">
        <v>405</v>
      </c>
      <c r="F659" s="37"/>
      <c r="G659" s="52" t="s">
        <v>85</v>
      </c>
      <c r="H659" s="52">
        <v>6</v>
      </c>
      <c r="I659" s="51" t="s">
        <v>18</v>
      </c>
      <c r="J659" s="51" t="s">
        <v>104</v>
      </c>
      <c r="K659" s="37">
        <v>0</v>
      </c>
      <c r="L659" s="37">
        <v>0</v>
      </c>
      <c r="M659" s="37">
        <v>15</v>
      </c>
      <c r="N659" s="37">
        <v>0</v>
      </c>
      <c r="O659" s="37">
        <v>0</v>
      </c>
      <c r="P659" s="51">
        <v>0</v>
      </c>
      <c r="Q659" s="37"/>
    </row>
    <row r="660" spans="2:17" hidden="1" x14ac:dyDescent="0.25">
      <c r="B660" s="51" t="s">
        <v>29</v>
      </c>
      <c r="C660" s="37" t="s">
        <v>30</v>
      </c>
      <c r="D660" s="37" t="s">
        <v>26</v>
      </c>
      <c r="E660" s="37" t="s">
        <v>405</v>
      </c>
      <c r="F660" s="37"/>
      <c r="G660" s="52" t="s">
        <v>85</v>
      </c>
      <c r="H660" s="52">
        <v>6</v>
      </c>
      <c r="I660" s="51" t="s">
        <v>18</v>
      </c>
      <c r="J660" s="51" t="s">
        <v>105</v>
      </c>
      <c r="K660" s="37" t="s">
        <v>406</v>
      </c>
      <c r="L660" s="37" t="s">
        <v>406</v>
      </c>
      <c r="M660" s="37" t="s">
        <v>406</v>
      </c>
      <c r="N660" s="37" t="s">
        <v>406</v>
      </c>
      <c r="O660" s="37">
        <v>0</v>
      </c>
      <c r="P660" s="51">
        <v>0</v>
      </c>
      <c r="Q660" s="37"/>
    </row>
    <row r="661" spans="2:17" hidden="1" x14ac:dyDescent="0.25">
      <c r="B661" s="51" t="s">
        <v>29</v>
      </c>
      <c r="C661" s="37" t="s">
        <v>30</v>
      </c>
      <c r="D661" s="37" t="s">
        <v>26</v>
      </c>
      <c r="E661" s="37" t="s">
        <v>405</v>
      </c>
      <c r="F661" s="37"/>
      <c r="G661" s="52" t="s">
        <v>85</v>
      </c>
      <c r="H661" s="52">
        <v>6</v>
      </c>
      <c r="I661" s="51" t="s">
        <v>18</v>
      </c>
      <c r="J661" s="51" t="s">
        <v>103</v>
      </c>
      <c r="K661" s="37" t="s">
        <v>406</v>
      </c>
      <c r="L661" s="37" t="s">
        <v>406</v>
      </c>
      <c r="M661" s="37" t="s">
        <v>406</v>
      </c>
      <c r="N661" s="37" t="s">
        <v>406</v>
      </c>
      <c r="O661" s="37">
        <v>0</v>
      </c>
      <c r="P661" s="51">
        <v>0</v>
      </c>
      <c r="Q661" s="37"/>
    </row>
    <row r="662" spans="2:17" hidden="1" x14ac:dyDescent="0.25">
      <c r="B662" s="51" t="s">
        <v>29</v>
      </c>
      <c r="C662" s="37" t="s">
        <v>30</v>
      </c>
      <c r="D662" s="37" t="s">
        <v>26</v>
      </c>
      <c r="E662" s="37" t="s">
        <v>405</v>
      </c>
      <c r="F662" s="37"/>
      <c r="G662" s="52" t="s">
        <v>85</v>
      </c>
      <c r="H662" s="52">
        <v>6</v>
      </c>
      <c r="I662" s="51" t="s">
        <v>18</v>
      </c>
      <c r="J662" s="51" t="s">
        <v>104</v>
      </c>
      <c r="K662" s="37">
        <v>7</v>
      </c>
      <c r="L662" s="37">
        <v>11</v>
      </c>
      <c r="M662" s="37">
        <v>107</v>
      </c>
      <c r="N662" s="37">
        <v>0</v>
      </c>
      <c r="O662" s="37">
        <v>0</v>
      </c>
      <c r="P662" s="51">
        <v>0</v>
      </c>
      <c r="Q662" s="37"/>
    </row>
    <row r="663" spans="2:17" hidden="1" x14ac:dyDescent="0.25">
      <c r="B663" s="51" t="s">
        <v>33</v>
      </c>
      <c r="C663" s="37" t="s">
        <v>34</v>
      </c>
      <c r="D663" s="37" t="s">
        <v>35</v>
      </c>
      <c r="E663" s="37" t="s">
        <v>405</v>
      </c>
      <c r="F663" s="37"/>
      <c r="G663" s="52" t="s">
        <v>85</v>
      </c>
      <c r="H663" s="52">
        <v>6</v>
      </c>
      <c r="I663" s="51" t="s">
        <v>158</v>
      </c>
      <c r="J663" s="51" t="s">
        <v>103</v>
      </c>
      <c r="K663" s="37" t="s">
        <v>406</v>
      </c>
      <c r="L663" s="37" t="s">
        <v>406</v>
      </c>
      <c r="M663" s="37" t="s">
        <v>406</v>
      </c>
      <c r="N663" s="37" t="s">
        <v>406</v>
      </c>
      <c r="O663" s="37">
        <v>0</v>
      </c>
      <c r="P663" s="51">
        <v>0</v>
      </c>
      <c r="Q663" s="37"/>
    </row>
    <row r="664" spans="2:17" hidden="1" x14ac:dyDescent="0.25">
      <c r="B664" s="51" t="s">
        <v>33</v>
      </c>
      <c r="C664" s="37" t="s">
        <v>34</v>
      </c>
      <c r="D664" s="37" t="s">
        <v>35</v>
      </c>
      <c r="E664" s="37" t="s">
        <v>405</v>
      </c>
      <c r="F664" s="37"/>
      <c r="G664" s="52" t="s">
        <v>85</v>
      </c>
      <c r="H664" s="52">
        <v>6</v>
      </c>
      <c r="I664" s="51" t="s">
        <v>158</v>
      </c>
      <c r="J664" s="51" t="s">
        <v>104</v>
      </c>
      <c r="K664" s="37" t="s">
        <v>406</v>
      </c>
      <c r="L664" s="37" t="s">
        <v>406</v>
      </c>
      <c r="M664" s="37" t="s">
        <v>406</v>
      </c>
      <c r="N664" s="37" t="s">
        <v>406</v>
      </c>
      <c r="O664" s="37">
        <v>0</v>
      </c>
      <c r="P664" s="51">
        <v>0</v>
      </c>
      <c r="Q664" s="37"/>
    </row>
    <row r="665" spans="2:17" hidden="1" x14ac:dyDescent="0.25">
      <c r="B665" s="51" t="s">
        <v>33</v>
      </c>
      <c r="C665" s="37" t="s">
        <v>34</v>
      </c>
      <c r="D665" s="37" t="s">
        <v>35</v>
      </c>
      <c r="E665" s="37" t="s">
        <v>405</v>
      </c>
      <c r="F665" s="37"/>
      <c r="G665" s="52" t="s">
        <v>85</v>
      </c>
      <c r="H665" s="52">
        <v>6</v>
      </c>
      <c r="I665" s="51" t="s">
        <v>18</v>
      </c>
      <c r="J665" s="51" t="s">
        <v>105</v>
      </c>
      <c r="K665" s="37" t="s">
        <v>406</v>
      </c>
      <c r="L665" s="37" t="s">
        <v>406</v>
      </c>
      <c r="M665" s="37" t="s">
        <v>406</v>
      </c>
      <c r="N665" s="37" t="s">
        <v>406</v>
      </c>
      <c r="O665" s="37">
        <v>0</v>
      </c>
      <c r="P665" s="51">
        <v>0</v>
      </c>
      <c r="Q665" s="37"/>
    </row>
    <row r="666" spans="2:17" hidden="1" x14ac:dyDescent="0.25">
      <c r="B666" s="51" t="s">
        <v>33</v>
      </c>
      <c r="C666" s="37" t="s">
        <v>34</v>
      </c>
      <c r="D666" s="37" t="s">
        <v>35</v>
      </c>
      <c r="E666" s="37" t="s">
        <v>405</v>
      </c>
      <c r="F666" s="37"/>
      <c r="G666" s="52" t="s">
        <v>85</v>
      </c>
      <c r="H666" s="52">
        <v>6</v>
      </c>
      <c r="I666" s="51" t="s">
        <v>18</v>
      </c>
      <c r="J666" s="51" t="s">
        <v>103</v>
      </c>
      <c r="K666" s="37" t="s">
        <v>406</v>
      </c>
      <c r="L666" s="37" t="s">
        <v>406</v>
      </c>
      <c r="M666" s="37" t="s">
        <v>406</v>
      </c>
      <c r="N666" s="37" t="s">
        <v>406</v>
      </c>
      <c r="O666" s="37">
        <v>0</v>
      </c>
      <c r="P666" s="51">
        <v>0</v>
      </c>
      <c r="Q666" s="37"/>
    </row>
    <row r="667" spans="2:17" hidden="1" x14ac:dyDescent="0.25">
      <c r="B667" s="51" t="s">
        <v>33</v>
      </c>
      <c r="C667" s="37" t="s">
        <v>34</v>
      </c>
      <c r="D667" s="37" t="s">
        <v>35</v>
      </c>
      <c r="E667" s="37" t="s">
        <v>405</v>
      </c>
      <c r="F667" s="37"/>
      <c r="G667" s="52" t="s">
        <v>85</v>
      </c>
      <c r="H667" s="52">
        <v>6</v>
      </c>
      <c r="I667" s="52" t="s">
        <v>18</v>
      </c>
      <c r="J667" s="52" t="s">
        <v>104</v>
      </c>
      <c r="K667" s="37">
        <v>1</v>
      </c>
      <c r="L667" s="37">
        <v>0</v>
      </c>
      <c r="M667" s="37">
        <v>70</v>
      </c>
      <c r="N667" s="37">
        <v>0</v>
      </c>
      <c r="O667" s="37">
        <v>0</v>
      </c>
      <c r="P667" s="51">
        <v>0</v>
      </c>
      <c r="Q667" s="37"/>
    </row>
    <row r="668" spans="2:17" hidden="1" x14ac:dyDescent="0.25">
      <c r="B668" s="51" t="s">
        <v>27</v>
      </c>
      <c r="C668" s="51" t="s">
        <v>28</v>
      </c>
      <c r="D668" s="51" t="s">
        <v>26</v>
      </c>
      <c r="E668" s="51" t="s">
        <v>405</v>
      </c>
      <c r="F668" s="51"/>
      <c r="G668" s="52" t="s">
        <v>85</v>
      </c>
      <c r="H668" s="52">
        <v>6</v>
      </c>
      <c r="I668" s="52" t="s">
        <v>18</v>
      </c>
      <c r="J668" s="52" t="s">
        <v>104</v>
      </c>
      <c r="K668" s="37">
        <v>0</v>
      </c>
      <c r="L668" s="37">
        <v>0</v>
      </c>
      <c r="M668" s="37">
        <v>129</v>
      </c>
      <c r="N668" s="37">
        <v>0</v>
      </c>
      <c r="O668" s="37">
        <v>0</v>
      </c>
      <c r="P668" s="52">
        <v>0</v>
      </c>
      <c r="Q668" s="37"/>
    </row>
    <row r="669" spans="2:17" hidden="1" x14ac:dyDescent="0.25">
      <c r="B669" s="20" t="s">
        <v>60</v>
      </c>
      <c r="C669" s="37" t="s">
        <v>61</v>
      </c>
      <c r="D669" s="37" t="s">
        <v>15</v>
      </c>
      <c r="E669" s="37" t="s">
        <v>405</v>
      </c>
      <c r="F669" s="37"/>
      <c r="G669" s="52" t="s">
        <v>85</v>
      </c>
      <c r="H669" s="52">
        <v>6</v>
      </c>
      <c r="I669" s="51" t="s">
        <v>18</v>
      </c>
      <c r="J669" s="51" t="s">
        <v>105</v>
      </c>
      <c r="K669" s="37" t="s">
        <v>406</v>
      </c>
      <c r="L669" s="37" t="s">
        <v>406</v>
      </c>
      <c r="M669" s="37" t="s">
        <v>406</v>
      </c>
      <c r="N669" s="37" t="s">
        <v>406</v>
      </c>
      <c r="O669" s="37">
        <v>0</v>
      </c>
      <c r="P669" s="51">
        <v>0</v>
      </c>
      <c r="Q669" s="37"/>
    </row>
    <row r="670" spans="2:17" hidden="1" x14ac:dyDescent="0.25">
      <c r="B670" s="20" t="s">
        <v>60</v>
      </c>
      <c r="C670" s="37" t="s">
        <v>61</v>
      </c>
      <c r="D670" s="37" t="s">
        <v>15</v>
      </c>
      <c r="E670" s="37" t="s">
        <v>405</v>
      </c>
      <c r="F670" s="37"/>
      <c r="G670" s="52" t="s">
        <v>85</v>
      </c>
      <c r="H670" s="52">
        <v>6</v>
      </c>
      <c r="I670" s="51" t="s">
        <v>18</v>
      </c>
      <c r="J670" s="51" t="s">
        <v>103</v>
      </c>
      <c r="K670" s="37" t="s">
        <v>406</v>
      </c>
      <c r="L670" s="37" t="s">
        <v>406</v>
      </c>
      <c r="M670" s="37" t="s">
        <v>406</v>
      </c>
      <c r="N670" s="37" t="s">
        <v>406</v>
      </c>
      <c r="O670" s="37">
        <v>0</v>
      </c>
      <c r="P670" s="51">
        <v>0</v>
      </c>
      <c r="Q670" s="37"/>
    </row>
    <row r="671" spans="2:17" hidden="1" x14ac:dyDescent="0.25">
      <c r="B671" s="20" t="s">
        <v>60</v>
      </c>
      <c r="C671" s="37" t="s">
        <v>61</v>
      </c>
      <c r="D671" s="37" t="s">
        <v>15</v>
      </c>
      <c r="E671" s="37" t="s">
        <v>405</v>
      </c>
      <c r="F671" s="37"/>
      <c r="G671" s="52" t="s">
        <v>85</v>
      </c>
      <c r="H671" s="52">
        <v>6</v>
      </c>
      <c r="I671" s="52" t="s">
        <v>18</v>
      </c>
      <c r="J671" s="52" t="s">
        <v>104</v>
      </c>
      <c r="K671" s="37">
        <v>0</v>
      </c>
      <c r="L671" s="37">
        <v>0</v>
      </c>
      <c r="M671" s="37">
        <v>2</v>
      </c>
      <c r="N671" s="37">
        <v>0</v>
      </c>
      <c r="O671" s="37">
        <v>0</v>
      </c>
      <c r="P671" s="51">
        <v>0</v>
      </c>
      <c r="Q671" s="37"/>
    </row>
    <row r="672" spans="2:17" hidden="1" x14ac:dyDescent="0.25">
      <c r="B672" s="51" t="s">
        <v>33</v>
      </c>
      <c r="C672" s="37" t="s">
        <v>34</v>
      </c>
      <c r="D672" s="37" t="s">
        <v>35</v>
      </c>
      <c r="E672" s="37" t="s">
        <v>405</v>
      </c>
      <c r="F672" s="37"/>
      <c r="G672" s="52" t="s">
        <v>88</v>
      </c>
      <c r="H672" s="52">
        <v>7</v>
      </c>
      <c r="I672" s="51" t="s">
        <v>158</v>
      </c>
      <c r="J672" s="51" t="s">
        <v>103</v>
      </c>
      <c r="K672" s="37" t="s">
        <v>406</v>
      </c>
      <c r="L672" s="37" t="s">
        <v>406</v>
      </c>
      <c r="M672" s="37" t="s">
        <v>406</v>
      </c>
      <c r="N672" s="37" t="s">
        <v>406</v>
      </c>
      <c r="O672" s="37">
        <v>0</v>
      </c>
      <c r="P672" s="51">
        <v>0</v>
      </c>
      <c r="Q672" s="37"/>
    </row>
    <row r="673" spans="2:17" hidden="1" x14ac:dyDescent="0.25">
      <c r="B673" s="51" t="s">
        <v>33</v>
      </c>
      <c r="C673" s="37" t="s">
        <v>34</v>
      </c>
      <c r="D673" s="37" t="s">
        <v>35</v>
      </c>
      <c r="E673" s="37" t="s">
        <v>405</v>
      </c>
      <c r="F673" s="37"/>
      <c r="G673" s="52" t="s">
        <v>88</v>
      </c>
      <c r="H673" s="52">
        <v>7</v>
      </c>
      <c r="I673" s="51" t="s">
        <v>158</v>
      </c>
      <c r="J673" s="51" t="s">
        <v>104</v>
      </c>
      <c r="K673" s="37" t="s">
        <v>406</v>
      </c>
      <c r="L673" s="37" t="s">
        <v>406</v>
      </c>
      <c r="M673" s="37" t="s">
        <v>406</v>
      </c>
      <c r="N673" s="37" t="s">
        <v>406</v>
      </c>
      <c r="O673" s="37">
        <v>0</v>
      </c>
      <c r="P673" s="51">
        <v>0</v>
      </c>
      <c r="Q673" s="37"/>
    </row>
    <row r="674" spans="2:17" hidden="1" x14ac:dyDescent="0.25">
      <c r="B674" s="51" t="s">
        <v>33</v>
      </c>
      <c r="C674" s="37" t="s">
        <v>34</v>
      </c>
      <c r="D674" s="37" t="s">
        <v>35</v>
      </c>
      <c r="E674" s="37" t="s">
        <v>405</v>
      </c>
      <c r="F674" s="37"/>
      <c r="G674" s="52" t="s">
        <v>88</v>
      </c>
      <c r="H674" s="52">
        <v>7</v>
      </c>
      <c r="I674" s="51" t="s">
        <v>18</v>
      </c>
      <c r="J674" s="51" t="s">
        <v>105</v>
      </c>
      <c r="K674" s="37" t="s">
        <v>406</v>
      </c>
      <c r="L674" s="37" t="s">
        <v>406</v>
      </c>
      <c r="M674" s="37" t="s">
        <v>406</v>
      </c>
      <c r="N674" s="37" t="s">
        <v>406</v>
      </c>
      <c r="O674" s="37">
        <v>0</v>
      </c>
      <c r="P674" s="51">
        <v>0</v>
      </c>
      <c r="Q674" s="37"/>
    </row>
    <row r="675" spans="2:17" hidden="1" x14ac:dyDescent="0.25">
      <c r="B675" s="51" t="s">
        <v>33</v>
      </c>
      <c r="C675" s="37" t="s">
        <v>34</v>
      </c>
      <c r="D675" s="37" t="s">
        <v>35</v>
      </c>
      <c r="E675" s="37" t="s">
        <v>405</v>
      </c>
      <c r="F675" s="37"/>
      <c r="G675" s="52" t="s">
        <v>88</v>
      </c>
      <c r="H675" s="52">
        <v>7</v>
      </c>
      <c r="I675" s="51" t="s">
        <v>18</v>
      </c>
      <c r="J675" s="51" t="s">
        <v>103</v>
      </c>
      <c r="K675" s="37" t="s">
        <v>406</v>
      </c>
      <c r="L675" s="37" t="s">
        <v>406</v>
      </c>
      <c r="M675" s="37" t="s">
        <v>406</v>
      </c>
      <c r="N675" s="37" t="s">
        <v>406</v>
      </c>
      <c r="O675" s="37">
        <v>0</v>
      </c>
      <c r="P675" s="51">
        <v>0</v>
      </c>
      <c r="Q675" s="37"/>
    </row>
    <row r="676" spans="2:17" hidden="1" x14ac:dyDescent="0.25">
      <c r="B676" s="51" t="s">
        <v>33</v>
      </c>
      <c r="C676" s="37" t="s">
        <v>34</v>
      </c>
      <c r="D676" s="37" t="s">
        <v>35</v>
      </c>
      <c r="E676" s="37" t="s">
        <v>405</v>
      </c>
      <c r="F676" s="37"/>
      <c r="G676" s="52" t="s">
        <v>88</v>
      </c>
      <c r="H676" s="52">
        <v>7</v>
      </c>
      <c r="I676" s="52" t="s">
        <v>18</v>
      </c>
      <c r="J676" s="52" t="s">
        <v>104</v>
      </c>
      <c r="K676" s="37">
        <v>0</v>
      </c>
      <c r="L676" s="37">
        <v>0</v>
      </c>
      <c r="M676" s="37">
        <v>70</v>
      </c>
      <c r="N676" s="37">
        <v>0</v>
      </c>
      <c r="O676" s="37">
        <v>0</v>
      </c>
      <c r="P676" s="51">
        <v>0</v>
      </c>
      <c r="Q676" s="37"/>
    </row>
    <row r="677" spans="2:17" hidden="1" x14ac:dyDescent="0.25">
      <c r="B677" s="51" t="s">
        <v>52</v>
      </c>
      <c r="C677" s="37" t="s">
        <v>53</v>
      </c>
      <c r="D677" s="37" t="s">
        <v>26</v>
      </c>
      <c r="E677" s="37" t="s">
        <v>405</v>
      </c>
      <c r="F677" s="37"/>
      <c r="G677" s="52" t="s">
        <v>88</v>
      </c>
      <c r="H677" s="52">
        <v>7</v>
      </c>
      <c r="I677" s="51" t="s">
        <v>158</v>
      </c>
      <c r="J677" s="51" t="s">
        <v>103</v>
      </c>
      <c r="K677" s="37" t="s">
        <v>406</v>
      </c>
      <c r="L677" s="37" t="s">
        <v>406</v>
      </c>
      <c r="M677" s="37" t="s">
        <v>406</v>
      </c>
      <c r="N677" s="37" t="s">
        <v>406</v>
      </c>
      <c r="O677" s="37">
        <v>0</v>
      </c>
      <c r="P677" s="51">
        <v>0</v>
      </c>
      <c r="Q677" s="37"/>
    </row>
    <row r="678" spans="2:17" hidden="1" x14ac:dyDescent="0.25">
      <c r="B678" s="51" t="s">
        <v>52</v>
      </c>
      <c r="C678" s="37" t="s">
        <v>53</v>
      </c>
      <c r="D678" s="37" t="s">
        <v>26</v>
      </c>
      <c r="E678" s="37" t="s">
        <v>405</v>
      </c>
      <c r="F678" s="37"/>
      <c r="G678" s="52" t="s">
        <v>88</v>
      </c>
      <c r="H678" s="52">
        <v>7</v>
      </c>
      <c r="I678" s="51" t="s">
        <v>158</v>
      </c>
      <c r="J678" s="51" t="s">
        <v>104</v>
      </c>
      <c r="K678" s="37" t="s">
        <v>406</v>
      </c>
      <c r="L678" s="37" t="s">
        <v>406</v>
      </c>
      <c r="M678" s="37" t="s">
        <v>406</v>
      </c>
      <c r="N678" s="37" t="s">
        <v>406</v>
      </c>
      <c r="O678" s="37">
        <v>0</v>
      </c>
      <c r="P678" s="51">
        <v>0</v>
      </c>
      <c r="Q678" s="37"/>
    </row>
    <row r="679" spans="2:17" hidden="1" x14ac:dyDescent="0.25">
      <c r="B679" s="51" t="s">
        <v>52</v>
      </c>
      <c r="C679" s="37" t="s">
        <v>53</v>
      </c>
      <c r="D679" s="37" t="s">
        <v>26</v>
      </c>
      <c r="E679" s="37" t="s">
        <v>405</v>
      </c>
      <c r="F679" s="37"/>
      <c r="G679" s="52" t="s">
        <v>88</v>
      </c>
      <c r="H679" s="52">
        <v>7</v>
      </c>
      <c r="I679" s="51" t="s">
        <v>18</v>
      </c>
      <c r="J679" s="51" t="s">
        <v>105</v>
      </c>
      <c r="K679" s="37" t="s">
        <v>406</v>
      </c>
      <c r="L679" s="37" t="s">
        <v>406</v>
      </c>
      <c r="M679" s="37" t="s">
        <v>406</v>
      </c>
      <c r="N679" s="37" t="s">
        <v>406</v>
      </c>
      <c r="O679" s="37">
        <v>0</v>
      </c>
      <c r="P679" s="51">
        <v>0</v>
      </c>
      <c r="Q679" s="37"/>
    </row>
    <row r="680" spans="2:17" hidden="1" x14ac:dyDescent="0.25">
      <c r="B680" s="51" t="s">
        <v>52</v>
      </c>
      <c r="C680" s="37" t="s">
        <v>53</v>
      </c>
      <c r="D680" s="37" t="s">
        <v>26</v>
      </c>
      <c r="E680" s="37" t="s">
        <v>405</v>
      </c>
      <c r="F680" s="37"/>
      <c r="G680" s="52" t="s">
        <v>88</v>
      </c>
      <c r="H680" s="52">
        <v>7</v>
      </c>
      <c r="I680" s="51" t="s">
        <v>18</v>
      </c>
      <c r="J680" s="51" t="s">
        <v>103</v>
      </c>
      <c r="K680" s="37" t="s">
        <v>406</v>
      </c>
      <c r="L680" s="37" t="s">
        <v>406</v>
      </c>
      <c r="M680" s="37" t="s">
        <v>406</v>
      </c>
      <c r="N680" s="37" t="s">
        <v>406</v>
      </c>
      <c r="O680" s="37">
        <v>0</v>
      </c>
      <c r="P680" s="51">
        <v>0</v>
      </c>
      <c r="Q680" s="37"/>
    </row>
    <row r="681" spans="2:17" hidden="1" x14ac:dyDescent="0.25">
      <c r="B681" s="51" t="s">
        <v>52</v>
      </c>
      <c r="C681" s="37" t="s">
        <v>53</v>
      </c>
      <c r="D681" s="37" t="s">
        <v>26</v>
      </c>
      <c r="E681" s="37" t="s">
        <v>405</v>
      </c>
      <c r="F681" s="37"/>
      <c r="G681" s="52" t="s">
        <v>88</v>
      </c>
      <c r="H681" s="52">
        <v>7</v>
      </c>
      <c r="I681" s="52" t="s">
        <v>18</v>
      </c>
      <c r="J681" s="52" t="s">
        <v>104</v>
      </c>
      <c r="K681" s="37">
        <v>0</v>
      </c>
      <c r="L681" s="37">
        <v>0</v>
      </c>
      <c r="M681" s="37">
        <v>0</v>
      </c>
      <c r="N681" s="37">
        <v>0</v>
      </c>
      <c r="O681" s="37">
        <v>0</v>
      </c>
      <c r="P681" s="51">
        <v>0</v>
      </c>
      <c r="Q681" s="37"/>
    </row>
    <row r="682" spans="2:17" hidden="1" x14ac:dyDescent="0.25">
      <c r="B682" s="51" t="s">
        <v>54</v>
      </c>
      <c r="C682" s="37" t="s">
        <v>55</v>
      </c>
      <c r="D682" s="37" t="s">
        <v>45</v>
      </c>
      <c r="E682" s="37" t="s">
        <v>405</v>
      </c>
      <c r="F682" s="37"/>
      <c r="G682" s="52" t="s">
        <v>88</v>
      </c>
      <c r="H682" s="52">
        <v>7</v>
      </c>
      <c r="I682" s="51" t="s">
        <v>18</v>
      </c>
      <c r="J682" s="51" t="s">
        <v>105</v>
      </c>
      <c r="K682" s="37" t="s">
        <v>406</v>
      </c>
      <c r="L682" s="37" t="s">
        <v>406</v>
      </c>
      <c r="M682" s="37" t="s">
        <v>406</v>
      </c>
      <c r="N682" s="37" t="s">
        <v>406</v>
      </c>
      <c r="O682" s="37">
        <v>0</v>
      </c>
      <c r="P682" s="51">
        <v>0</v>
      </c>
      <c r="Q682" s="37"/>
    </row>
    <row r="683" spans="2:17" hidden="1" x14ac:dyDescent="0.25">
      <c r="B683" s="51" t="s">
        <v>54</v>
      </c>
      <c r="C683" s="37" t="s">
        <v>55</v>
      </c>
      <c r="D683" s="37" t="s">
        <v>45</v>
      </c>
      <c r="E683" s="37" t="s">
        <v>405</v>
      </c>
      <c r="F683" s="37"/>
      <c r="G683" s="52" t="s">
        <v>88</v>
      </c>
      <c r="H683" s="52">
        <v>7</v>
      </c>
      <c r="I683" s="51" t="s">
        <v>18</v>
      </c>
      <c r="J683" s="51" t="s">
        <v>103</v>
      </c>
      <c r="K683" s="37" t="s">
        <v>406</v>
      </c>
      <c r="L683" s="37" t="s">
        <v>406</v>
      </c>
      <c r="M683" s="37" t="s">
        <v>406</v>
      </c>
      <c r="N683" s="37" t="s">
        <v>406</v>
      </c>
      <c r="O683" s="37">
        <v>0</v>
      </c>
      <c r="P683" s="51">
        <v>0</v>
      </c>
      <c r="Q683" s="37"/>
    </row>
    <row r="684" spans="2:17" hidden="1" x14ac:dyDescent="0.25">
      <c r="B684" s="51" t="s">
        <v>54</v>
      </c>
      <c r="C684" s="37" t="s">
        <v>55</v>
      </c>
      <c r="D684" s="37" t="s">
        <v>45</v>
      </c>
      <c r="E684" s="37" t="s">
        <v>405</v>
      </c>
      <c r="F684" s="37"/>
      <c r="G684" s="52" t="s">
        <v>88</v>
      </c>
      <c r="H684" s="52">
        <v>7</v>
      </c>
      <c r="I684" s="52" t="s">
        <v>18</v>
      </c>
      <c r="J684" s="52" t="s">
        <v>104</v>
      </c>
      <c r="K684" s="37">
        <v>0</v>
      </c>
      <c r="L684" s="37">
        <v>0</v>
      </c>
      <c r="M684" s="37">
        <v>381</v>
      </c>
      <c r="N684" s="37">
        <v>0</v>
      </c>
      <c r="O684" s="37">
        <v>0</v>
      </c>
      <c r="P684" s="51">
        <v>0</v>
      </c>
      <c r="Q684" s="37"/>
    </row>
    <row r="685" spans="2:17" hidden="1" x14ac:dyDescent="0.25">
      <c r="B685" s="51" t="s">
        <v>74</v>
      </c>
      <c r="C685" s="37" t="s">
        <v>75</v>
      </c>
      <c r="D685" s="37" t="s">
        <v>15</v>
      </c>
      <c r="E685" s="37" t="s">
        <v>405</v>
      </c>
      <c r="F685" s="37"/>
      <c r="G685" s="52" t="s">
        <v>85</v>
      </c>
      <c r="H685" s="52">
        <v>6</v>
      </c>
      <c r="I685" s="51" t="s">
        <v>18</v>
      </c>
      <c r="J685" s="51" t="s">
        <v>105</v>
      </c>
      <c r="K685" s="37" t="s">
        <v>406</v>
      </c>
      <c r="L685" s="37" t="s">
        <v>406</v>
      </c>
      <c r="M685" s="37" t="s">
        <v>406</v>
      </c>
      <c r="N685" s="37" t="s">
        <v>406</v>
      </c>
      <c r="O685" s="51">
        <v>0</v>
      </c>
      <c r="P685" s="51">
        <v>0</v>
      </c>
      <c r="Q685" s="37"/>
    </row>
    <row r="686" spans="2:17" hidden="1" x14ac:dyDescent="0.25">
      <c r="B686" s="51" t="s">
        <v>74</v>
      </c>
      <c r="C686" s="37" t="s">
        <v>75</v>
      </c>
      <c r="D686" s="37" t="s">
        <v>15</v>
      </c>
      <c r="E686" s="37" t="s">
        <v>405</v>
      </c>
      <c r="F686" s="37"/>
      <c r="G686" s="52" t="s">
        <v>85</v>
      </c>
      <c r="H686" s="52">
        <v>6</v>
      </c>
      <c r="I686" s="51" t="s">
        <v>18</v>
      </c>
      <c r="J686" s="51" t="s">
        <v>103</v>
      </c>
      <c r="K686" s="37" t="s">
        <v>406</v>
      </c>
      <c r="L686" s="37" t="s">
        <v>406</v>
      </c>
      <c r="M686" s="37" t="s">
        <v>406</v>
      </c>
      <c r="N686" s="37" t="s">
        <v>406</v>
      </c>
      <c r="O686" s="51">
        <v>0</v>
      </c>
      <c r="P686" s="51">
        <v>0</v>
      </c>
      <c r="Q686" s="37"/>
    </row>
    <row r="687" spans="2:17" hidden="1" x14ac:dyDescent="0.25">
      <c r="B687" s="51" t="s">
        <v>74</v>
      </c>
      <c r="C687" s="37" t="s">
        <v>75</v>
      </c>
      <c r="D687" s="37" t="s">
        <v>15</v>
      </c>
      <c r="E687" s="37" t="s">
        <v>405</v>
      </c>
      <c r="F687" s="37"/>
      <c r="G687" s="52" t="s">
        <v>85</v>
      </c>
      <c r="H687" s="52">
        <v>6</v>
      </c>
      <c r="I687" s="52" t="s">
        <v>18</v>
      </c>
      <c r="J687" s="52" t="s">
        <v>104</v>
      </c>
      <c r="K687" s="51">
        <v>0</v>
      </c>
      <c r="L687" s="51">
        <v>0</v>
      </c>
      <c r="M687" s="37">
        <v>1</v>
      </c>
      <c r="N687" s="51">
        <v>0</v>
      </c>
      <c r="O687" s="51">
        <v>0</v>
      </c>
      <c r="P687" s="51">
        <v>0</v>
      </c>
      <c r="Q687" s="37"/>
    </row>
    <row r="688" spans="2:17" hidden="1" x14ac:dyDescent="0.25">
      <c r="B688" s="51" t="s">
        <v>74</v>
      </c>
      <c r="C688" s="37" t="s">
        <v>75</v>
      </c>
      <c r="D688" s="37" t="s">
        <v>15</v>
      </c>
      <c r="E688" s="37" t="s">
        <v>405</v>
      </c>
      <c r="F688" s="37"/>
      <c r="G688" s="52" t="s">
        <v>88</v>
      </c>
      <c r="H688" s="52">
        <v>7</v>
      </c>
      <c r="I688" s="51" t="s">
        <v>18</v>
      </c>
      <c r="J688" s="51" t="s">
        <v>105</v>
      </c>
      <c r="K688" s="37" t="s">
        <v>406</v>
      </c>
      <c r="L688" s="37" t="s">
        <v>406</v>
      </c>
      <c r="M688" s="37" t="s">
        <v>406</v>
      </c>
      <c r="N688" s="37" t="s">
        <v>406</v>
      </c>
      <c r="O688" s="37">
        <v>0</v>
      </c>
      <c r="P688" s="51">
        <v>0</v>
      </c>
      <c r="Q688" s="37"/>
    </row>
    <row r="689" spans="2:17" hidden="1" x14ac:dyDescent="0.25">
      <c r="B689" s="51" t="s">
        <v>74</v>
      </c>
      <c r="C689" s="37" t="s">
        <v>75</v>
      </c>
      <c r="D689" s="37" t="s">
        <v>15</v>
      </c>
      <c r="E689" s="37" t="s">
        <v>405</v>
      </c>
      <c r="F689" s="37"/>
      <c r="G689" s="52" t="s">
        <v>88</v>
      </c>
      <c r="H689" s="52">
        <v>7</v>
      </c>
      <c r="I689" s="51" t="s">
        <v>18</v>
      </c>
      <c r="J689" s="51" t="s">
        <v>103</v>
      </c>
      <c r="K689" s="37" t="s">
        <v>406</v>
      </c>
      <c r="L689" s="37" t="s">
        <v>406</v>
      </c>
      <c r="M689" s="37" t="s">
        <v>406</v>
      </c>
      <c r="N689" s="37" t="s">
        <v>406</v>
      </c>
      <c r="O689" s="37">
        <v>0</v>
      </c>
      <c r="P689" s="51">
        <v>0</v>
      </c>
      <c r="Q689" s="37"/>
    </row>
    <row r="690" spans="2:17" hidden="1" x14ac:dyDescent="0.25">
      <c r="B690" s="51" t="s">
        <v>74</v>
      </c>
      <c r="C690" s="37" t="s">
        <v>75</v>
      </c>
      <c r="D690" s="37" t="s">
        <v>15</v>
      </c>
      <c r="E690" s="37" t="s">
        <v>405</v>
      </c>
      <c r="F690" s="37"/>
      <c r="G690" s="52" t="s">
        <v>88</v>
      </c>
      <c r="H690" s="52">
        <v>7</v>
      </c>
      <c r="I690" s="52" t="s">
        <v>18</v>
      </c>
      <c r="J690" s="52" t="s">
        <v>104</v>
      </c>
      <c r="K690" s="37">
        <v>0</v>
      </c>
      <c r="L690" s="37">
        <v>0</v>
      </c>
      <c r="M690" s="37">
        <v>1</v>
      </c>
      <c r="N690" s="37">
        <v>0</v>
      </c>
      <c r="O690" s="37">
        <v>0</v>
      </c>
      <c r="P690" s="51">
        <v>0</v>
      </c>
      <c r="Q690" s="37"/>
    </row>
    <row r="691" spans="2:17" hidden="1" x14ac:dyDescent="0.25">
      <c r="B691" s="51" t="s">
        <v>48</v>
      </c>
      <c r="C691" s="37" t="s">
        <v>49</v>
      </c>
      <c r="D691" s="37" t="s">
        <v>38</v>
      </c>
      <c r="E691" s="37" t="s">
        <v>405</v>
      </c>
      <c r="F691" s="37"/>
      <c r="G691" s="52" t="s">
        <v>88</v>
      </c>
      <c r="H691" s="52">
        <v>7</v>
      </c>
      <c r="I691" s="51" t="s">
        <v>18</v>
      </c>
      <c r="J691" s="51" t="s">
        <v>105</v>
      </c>
      <c r="K691" s="37" t="s">
        <v>406</v>
      </c>
      <c r="L691" s="37" t="s">
        <v>406</v>
      </c>
      <c r="M691" s="37" t="s">
        <v>406</v>
      </c>
      <c r="N691" s="37" t="s">
        <v>406</v>
      </c>
      <c r="O691" s="37">
        <v>0</v>
      </c>
      <c r="P691" s="51">
        <v>0</v>
      </c>
      <c r="Q691" s="37"/>
    </row>
    <row r="692" spans="2:17" hidden="1" x14ac:dyDescent="0.25">
      <c r="B692" s="51" t="s">
        <v>48</v>
      </c>
      <c r="C692" s="37" t="s">
        <v>49</v>
      </c>
      <c r="D692" s="37" t="s">
        <v>38</v>
      </c>
      <c r="E692" s="37" t="s">
        <v>405</v>
      </c>
      <c r="F692" s="37"/>
      <c r="G692" s="52" t="s">
        <v>88</v>
      </c>
      <c r="H692" s="52">
        <v>7</v>
      </c>
      <c r="I692" s="51" t="s">
        <v>18</v>
      </c>
      <c r="J692" s="51" t="s">
        <v>103</v>
      </c>
      <c r="K692" s="37" t="s">
        <v>406</v>
      </c>
      <c r="L692" s="37" t="s">
        <v>406</v>
      </c>
      <c r="M692" s="37" t="s">
        <v>406</v>
      </c>
      <c r="N692" s="37" t="s">
        <v>406</v>
      </c>
      <c r="O692" s="37">
        <v>0</v>
      </c>
      <c r="P692" s="51">
        <v>0</v>
      </c>
      <c r="Q692" s="37"/>
    </row>
    <row r="693" spans="2:17" hidden="1" x14ac:dyDescent="0.25">
      <c r="B693" s="51" t="s">
        <v>48</v>
      </c>
      <c r="C693" s="37" t="s">
        <v>49</v>
      </c>
      <c r="D693" s="37" t="s">
        <v>38</v>
      </c>
      <c r="E693" s="37" t="s">
        <v>405</v>
      </c>
      <c r="F693" s="37"/>
      <c r="G693" s="52" t="s">
        <v>88</v>
      </c>
      <c r="H693" s="52">
        <v>7</v>
      </c>
      <c r="I693" s="52" t="s">
        <v>18</v>
      </c>
      <c r="J693" s="52" t="s">
        <v>104</v>
      </c>
      <c r="K693" s="37">
        <v>0</v>
      </c>
      <c r="L693" s="37">
        <v>5</v>
      </c>
      <c r="M693" s="37">
        <v>124</v>
      </c>
      <c r="N693" s="37">
        <v>0</v>
      </c>
      <c r="O693" s="37">
        <v>0</v>
      </c>
      <c r="P693" s="51">
        <v>0</v>
      </c>
      <c r="Q693" s="37"/>
    </row>
    <row r="694" spans="2:17" hidden="1" x14ac:dyDescent="0.25">
      <c r="B694" s="51" t="s">
        <v>13</v>
      </c>
      <c r="C694" s="37" t="s">
        <v>14</v>
      </c>
      <c r="D694" s="37" t="s">
        <v>99</v>
      </c>
      <c r="E694" s="37" t="s">
        <v>405</v>
      </c>
      <c r="F694" s="37"/>
      <c r="G694" s="51" t="s">
        <v>85</v>
      </c>
      <c r="H694" s="52">
        <v>6</v>
      </c>
      <c r="I694" s="51" t="s">
        <v>18</v>
      </c>
      <c r="J694" s="51" t="s">
        <v>105</v>
      </c>
      <c r="K694" s="37" t="s">
        <v>406</v>
      </c>
      <c r="L694" s="37" t="s">
        <v>406</v>
      </c>
      <c r="M694" s="37" t="s">
        <v>406</v>
      </c>
      <c r="N694" s="37" t="s">
        <v>406</v>
      </c>
      <c r="O694" s="37"/>
      <c r="P694" s="51"/>
      <c r="Q694" s="37"/>
    </row>
    <row r="695" spans="2:17" hidden="1" x14ac:dyDescent="0.25">
      <c r="B695" s="51" t="s">
        <v>13</v>
      </c>
      <c r="C695" s="37" t="s">
        <v>14</v>
      </c>
      <c r="D695" s="37" t="s">
        <v>99</v>
      </c>
      <c r="E695" s="37" t="s">
        <v>405</v>
      </c>
      <c r="F695" s="37"/>
      <c r="G695" s="51" t="s">
        <v>85</v>
      </c>
      <c r="H695" s="52">
        <v>6</v>
      </c>
      <c r="I695" s="51" t="s">
        <v>18</v>
      </c>
      <c r="J695" s="51" t="s">
        <v>103</v>
      </c>
      <c r="K695" s="37" t="s">
        <v>406</v>
      </c>
      <c r="L695" s="37" t="s">
        <v>406</v>
      </c>
      <c r="M695" s="37" t="s">
        <v>406</v>
      </c>
      <c r="N695" s="37" t="s">
        <v>406</v>
      </c>
      <c r="O695" s="37"/>
      <c r="P695" s="51"/>
      <c r="Q695" s="37"/>
    </row>
    <row r="696" spans="2:17" hidden="1" x14ac:dyDescent="0.25">
      <c r="B696" s="51" t="s">
        <v>13</v>
      </c>
      <c r="C696" s="37" t="s">
        <v>14</v>
      </c>
      <c r="D696" s="37" t="s">
        <v>99</v>
      </c>
      <c r="E696" s="37" t="s">
        <v>405</v>
      </c>
      <c r="F696" s="37"/>
      <c r="G696" s="51" t="s">
        <v>85</v>
      </c>
      <c r="H696" s="52">
        <v>6</v>
      </c>
      <c r="I696" s="52" t="s">
        <v>18</v>
      </c>
      <c r="J696" s="52" t="s">
        <v>104</v>
      </c>
      <c r="K696" s="37"/>
      <c r="L696" s="37"/>
      <c r="M696" s="37"/>
      <c r="N696" s="37"/>
      <c r="O696" s="37"/>
      <c r="P696" s="51"/>
      <c r="Q696" s="37"/>
    </row>
    <row r="697" spans="2:17" hidden="1" x14ac:dyDescent="0.25">
      <c r="B697" s="51" t="s">
        <v>13</v>
      </c>
      <c r="C697" s="37" t="s">
        <v>14</v>
      </c>
      <c r="D697" s="37" t="s">
        <v>99</v>
      </c>
      <c r="E697" s="37" t="s">
        <v>405</v>
      </c>
      <c r="F697" s="37"/>
      <c r="G697" s="51" t="s">
        <v>88</v>
      </c>
      <c r="H697" s="52">
        <v>7</v>
      </c>
      <c r="I697" s="51" t="s">
        <v>18</v>
      </c>
      <c r="J697" s="51" t="s">
        <v>105</v>
      </c>
      <c r="K697" s="37" t="s">
        <v>406</v>
      </c>
      <c r="L697" s="37" t="s">
        <v>406</v>
      </c>
      <c r="M697" s="37" t="s">
        <v>406</v>
      </c>
      <c r="N697" s="37" t="s">
        <v>406</v>
      </c>
      <c r="O697" s="51">
        <v>0</v>
      </c>
      <c r="P697" s="51">
        <v>0</v>
      </c>
      <c r="Q697" s="37"/>
    </row>
    <row r="698" spans="2:17" hidden="1" x14ac:dyDescent="0.25">
      <c r="B698" s="51" t="s">
        <v>13</v>
      </c>
      <c r="C698" s="37" t="s">
        <v>14</v>
      </c>
      <c r="D698" s="37" t="s">
        <v>99</v>
      </c>
      <c r="E698" s="37" t="s">
        <v>405</v>
      </c>
      <c r="F698" s="37"/>
      <c r="G698" s="51" t="s">
        <v>88</v>
      </c>
      <c r="H698" s="52">
        <v>7</v>
      </c>
      <c r="I698" s="51" t="s">
        <v>18</v>
      </c>
      <c r="J698" s="51" t="s">
        <v>103</v>
      </c>
      <c r="K698" s="37" t="s">
        <v>406</v>
      </c>
      <c r="L698" s="37" t="s">
        <v>406</v>
      </c>
      <c r="M698" s="37" t="s">
        <v>406</v>
      </c>
      <c r="N698" s="37" t="s">
        <v>406</v>
      </c>
      <c r="O698" s="51">
        <v>0</v>
      </c>
      <c r="P698" s="51">
        <v>0</v>
      </c>
      <c r="Q698" s="37"/>
    </row>
    <row r="699" spans="2:17" hidden="1" x14ac:dyDescent="0.25">
      <c r="B699" s="51" t="s">
        <v>13</v>
      </c>
      <c r="C699" s="37" t="s">
        <v>14</v>
      </c>
      <c r="D699" s="37" t="s">
        <v>99</v>
      </c>
      <c r="E699" s="37" t="s">
        <v>405</v>
      </c>
      <c r="F699" s="37"/>
      <c r="G699" s="51" t="s">
        <v>88</v>
      </c>
      <c r="H699" s="52">
        <v>7</v>
      </c>
      <c r="I699" s="52" t="s">
        <v>18</v>
      </c>
      <c r="J699" s="52" t="s">
        <v>104</v>
      </c>
      <c r="K699" s="37">
        <v>0</v>
      </c>
      <c r="L699" s="37">
        <v>0</v>
      </c>
      <c r="M699" s="37">
        <v>0</v>
      </c>
      <c r="N699" s="37">
        <v>0</v>
      </c>
      <c r="O699" s="51">
        <v>0</v>
      </c>
      <c r="P699" s="51">
        <v>0</v>
      </c>
      <c r="Q699" s="37"/>
    </row>
    <row r="700" spans="2:17" hidden="1" x14ac:dyDescent="0.25">
      <c r="B700" s="51" t="s">
        <v>39</v>
      </c>
      <c r="C700" s="37" t="s">
        <v>40</v>
      </c>
      <c r="D700" s="37" t="s">
        <v>15</v>
      </c>
      <c r="E700" s="37" t="s">
        <v>405</v>
      </c>
      <c r="F700" s="37"/>
      <c r="G700" s="52" t="s">
        <v>88</v>
      </c>
      <c r="H700" s="52">
        <v>7</v>
      </c>
      <c r="I700" s="51" t="s">
        <v>158</v>
      </c>
      <c r="J700" s="51" t="s">
        <v>159</v>
      </c>
      <c r="K700" s="37" t="s">
        <v>406</v>
      </c>
      <c r="L700" s="37" t="s">
        <v>406</v>
      </c>
      <c r="M700" s="37" t="s">
        <v>406</v>
      </c>
      <c r="N700" s="37" t="s">
        <v>406</v>
      </c>
      <c r="O700" s="37">
        <v>0</v>
      </c>
      <c r="P700" s="51">
        <v>0</v>
      </c>
      <c r="Q700" s="37"/>
    </row>
    <row r="701" spans="2:17" hidden="1" x14ac:dyDescent="0.25">
      <c r="B701" s="51" t="s">
        <v>39</v>
      </c>
      <c r="C701" s="37" t="s">
        <v>40</v>
      </c>
      <c r="D701" s="37" t="s">
        <v>15</v>
      </c>
      <c r="E701" s="37" t="s">
        <v>405</v>
      </c>
      <c r="F701" s="37"/>
      <c r="G701" s="52" t="s">
        <v>88</v>
      </c>
      <c r="H701" s="52">
        <v>7</v>
      </c>
      <c r="I701" s="51" t="s">
        <v>158</v>
      </c>
      <c r="J701" s="51" t="s">
        <v>103</v>
      </c>
      <c r="K701" s="37" t="s">
        <v>406</v>
      </c>
      <c r="L701" s="37" t="s">
        <v>406</v>
      </c>
      <c r="M701" s="37" t="s">
        <v>406</v>
      </c>
      <c r="N701" s="37" t="s">
        <v>406</v>
      </c>
      <c r="O701" s="37">
        <v>0</v>
      </c>
      <c r="P701" s="51">
        <v>0</v>
      </c>
      <c r="Q701" s="37"/>
    </row>
    <row r="702" spans="2:17" hidden="1" x14ac:dyDescent="0.25">
      <c r="B702" s="51" t="s">
        <v>39</v>
      </c>
      <c r="C702" s="37" t="s">
        <v>40</v>
      </c>
      <c r="D702" s="37" t="s">
        <v>15</v>
      </c>
      <c r="E702" s="37" t="s">
        <v>405</v>
      </c>
      <c r="F702" s="37"/>
      <c r="G702" s="52" t="s">
        <v>88</v>
      </c>
      <c r="H702" s="52">
        <v>7</v>
      </c>
      <c r="I702" s="51" t="s">
        <v>158</v>
      </c>
      <c r="J702" s="51" t="s">
        <v>104</v>
      </c>
      <c r="K702" s="37" t="s">
        <v>406</v>
      </c>
      <c r="L702" s="37" t="s">
        <v>406</v>
      </c>
      <c r="M702" s="37" t="s">
        <v>406</v>
      </c>
      <c r="N702" s="37" t="s">
        <v>406</v>
      </c>
      <c r="O702" s="37">
        <v>0</v>
      </c>
      <c r="P702" s="51">
        <v>0</v>
      </c>
      <c r="Q702" s="37"/>
    </row>
    <row r="703" spans="2:17" hidden="1" x14ac:dyDescent="0.25">
      <c r="B703" s="51" t="s">
        <v>39</v>
      </c>
      <c r="C703" s="37" t="s">
        <v>40</v>
      </c>
      <c r="D703" s="37" t="s">
        <v>15</v>
      </c>
      <c r="E703" s="37" t="s">
        <v>405</v>
      </c>
      <c r="F703" s="37"/>
      <c r="G703" s="52" t="s">
        <v>88</v>
      </c>
      <c r="H703" s="52">
        <v>7</v>
      </c>
      <c r="I703" s="51" t="s">
        <v>18</v>
      </c>
      <c r="J703" s="51" t="s">
        <v>105</v>
      </c>
      <c r="K703" s="37" t="s">
        <v>406</v>
      </c>
      <c r="L703" s="37" t="s">
        <v>406</v>
      </c>
      <c r="M703" s="37" t="s">
        <v>406</v>
      </c>
      <c r="N703" s="37" t="s">
        <v>406</v>
      </c>
      <c r="O703" s="37">
        <v>0</v>
      </c>
      <c r="P703" s="51">
        <v>0</v>
      </c>
      <c r="Q703" s="37"/>
    </row>
    <row r="704" spans="2:17" hidden="1" x14ac:dyDescent="0.25">
      <c r="B704" s="51" t="s">
        <v>39</v>
      </c>
      <c r="C704" s="37" t="s">
        <v>40</v>
      </c>
      <c r="D704" s="37" t="s">
        <v>15</v>
      </c>
      <c r="E704" s="37" t="s">
        <v>405</v>
      </c>
      <c r="F704" s="37"/>
      <c r="G704" s="52" t="s">
        <v>88</v>
      </c>
      <c r="H704" s="52">
        <v>7</v>
      </c>
      <c r="I704" s="51" t="s">
        <v>18</v>
      </c>
      <c r="J704" s="51" t="s">
        <v>103</v>
      </c>
      <c r="K704" s="37" t="s">
        <v>406</v>
      </c>
      <c r="L704" s="37" t="s">
        <v>406</v>
      </c>
      <c r="M704" s="37" t="s">
        <v>406</v>
      </c>
      <c r="N704" s="37" t="s">
        <v>406</v>
      </c>
      <c r="O704" s="37">
        <v>0</v>
      </c>
      <c r="P704" s="51">
        <v>0</v>
      </c>
      <c r="Q704" s="37"/>
    </row>
    <row r="705" spans="2:17" hidden="1" x14ac:dyDescent="0.25">
      <c r="B705" s="51" t="s">
        <v>39</v>
      </c>
      <c r="C705" s="37" t="s">
        <v>40</v>
      </c>
      <c r="D705" s="37" t="s">
        <v>15</v>
      </c>
      <c r="E705" s="37" t="s">
        <v>405</v>
      </c>
      <c r="F705" s="37"/>
      <c r="G705" s="52" t="s">
        <v>88</v>
      </c>
      <c r="H705" s="52">
        <v>7</v>
      </c>
      <c r="I705" s="52" t="s">
        <v>18</v>
      </c>
      <c r="J705" s="52" t="s">
        <v>104</v>
      </c>
      <c r="K705" s="37">
        <v>0</v>
      </c>
      <c r="L705" s="37">
        <v>0</v>
      </c>
      <c r="M705" s="37">
        <v>12</v>
      </c>
      <c r="N705" s="37">
        <v>0</v>
      </c>
      <c r="O705" s="37">
        <v>0</v>
      </c>
      <c r="P705" s="51">
        <v>0</v>
      </c>
      <c r="Q705" s="37"/>
    </row>
    <row r="706" spans="2:17" hidden="1" x14ac:dyDescent="0.25">
      <c r="B706" s="44" t="s">
        <v>64</v>
      </c>
      <c r="C706" s="40" t="s">
        <v>65</v>
      </c>
      <c r="D706" s="40" t="s">
        <v>15</v>
      </c>
      <c r="E706" s="40" t="s">
        <v>405</v>
      </c>
      <c r="F706" s="40"/>
      <c r="G706" s="62" t="s">
        <v>88</v>
      </c>
      <c r="H706" s="52">
        <v>7</v>
      </c>
      <c r="I706" s="62" t="s">
        <v>18</v>
      </c>
      <c r="J706" s="62" t="s">
        <v>105</v>
      </c>
      <c r="K706" s="40" t="s">
        <v>406</v>
      </c>
      <c r="L706" s="40" t="s">
        <v>406</v>
      </c>
      <c r="M706" s="40" t="s">
        <v>406</v>
      </c>
      <c r="N706" s="40" t="s">
        <v>406</v>
      </c>
      <c r="O706" s="40">
        <v>0</v>
      </c>
      <c r="P706" s="62">
        <v>0</v>
      </c>
      <c r="Q706" s="37"/>
    </row>
    <row r="707" spans="2:17" hidden="1" x14ac:dyDescent="0.25">
      <c r="B707" s="44" t="s">
        <v>64</v>
      </c>
      <c r="C707" s="40" t="s">
        <v>65</v>
      </c>
      <c r="D707" s="40" t="s">
        <v>15</v>
      </c>
      <c r="E707" s="40" t="s">
        <v>405</v>
      </c>
      <c r="F707" s="40"/>
      <c r="G707" s="62" t="s">
        <v>88</v>
      </c>
      <c r="H707" s="52">
        <v>7</v>
      </c>
      <c r="I707" s="62" t="s">
        <v>18</v>
      </c>
      <c r="J707" s="62" t="s">
        <v>103</v>
      </c>
      <c r="K707" s="40" t="s">
        <v>406</v>
      </c>
      <c r="L707" s="40" t="s">
        <v>406</v>
      </c>
      <c r="M707" s="40" t="s">
        <v>406</v>
      </c>
      <c r="N707" s="40" t="s">
        <v>406</v>
      </c>
      <c r="O707" s="40">
        <v>0</v>
      </c>
      <c r="P707" s="62">
        <v>0</v>
      </c>
      <c r="Q707" s="37"/>
    </row>
    <row r="708" spans="2:17" hidden="1" x14ac:dyDescent="0.25">
      <c r="B708" s="44" t="s">
        <v>64</v>
      </c>
      <c r="C708" s="40" t="s">
        <v>65</v>
      </c>
      <c r="D708" s="40" t="s">
        <v>15</v>
      </c>
      <c r="E708" s="40" t="s">
        <v>405</v>
      </c>
      <c r="F708" s="40"/>
      <c r="G708" s="62" t="s">
        <v>88</v>
      </c>
      <c r="H708" s="52">
        <v>7</v>
      </c>
      <c r="I708" s="62" t="s">
        <v>18</v>
      </c>
      <c r="J708" s="62" t="s">
        <v>104</v>
      </c>
      <c r="K708" s="40">
        <v>0</v>
      </c>
      <c r="L708" s="40">
        <v>0</v>
      </c>
      <c r="M708" s="40">
        <v>4</v>
      </c>
      <c r="N708" s="40">
        <v>0</v>
      </c>
      <c r="O708" s="40">
        <v>0</v>
      </c>
      <c r="P708" s="62">
        <v>0</v>
      </c>
      <c r="Q708" s="37"/>
    </row>
    <row r="709" spans="2:17" hidden="1" x14ac:dyDescent="0.25">
      <c r="B709" s="20" t="s">
        <v>60</v>
      </c>
      <c r="C709" s="37" t="s">
        <v>61</v>
      </c>
      <c r="D709" s="37" t="s">
        <v>15</v>
      </c>
      <c r="E709" s="37" t="s">
        <v>405</v>
      </c>
      <c r="F709" s="37"/>
      <c r="G709" s="52" t="s">
        <v>88</v>
      </c>
      <c r="H709" s="52">
        <v>7</v>
      </c>
      <c r="I709" s="51" t="s">
        <v>18</v>
      </c>
      <c r="J709" s="51" t="s">
        <v>105</v>
      </c>
      <c r="K709" s="37" t="s">
        <v>406</v>
      </c>
      <c r="L709" s="37" t="s">
        <v>406</v>
      </c>
      <c r="M709" s="37" t="s">
        <v>406</v>
      </c>
      <c r="N709" s="37" t="s">
        <v>406</v>
      </c>
      <c r="O709" s="37">
        <v>0</v>
      </c>
      <c r="P709" s="51">
        <v>0</v>
      </c>
      <c r="Q709" s="37"/>
    </row>
    <row r="710" spans="2:17" hidden="1" x14ac:dyDescent="0.25">
      <c r="B710" s="20" t="s">
        <v>60</v>
      </c>
      <c r="C710" s="37" t="s">
        <v>61</v>
      </c>
      <c r="D710" s="37" t="s">
        <v>15</v>
      </c>
      <c r="E710" s="37" t="s">
        <v>405</v>
      </c>
      <c r="F710" s="37"/>
      <c r="G710" s="52" t="s">
        <v>88</v>
      </c>
      <c r="H710" s="52">
        <v>7</v>
      </c>
      <c r="I710" s="51" t="s">
        <v>18</v>
      </c>
      <c r="J710" s="51" t="s">
        <v>103</v>
      </c>
      <c r="K710" s="37" t="s">
        <v>406</v>
      </c>
      <c r="L710" s="37" t="s">
        <v>406</v>
      </c>
      <c r="M710" s="37" t="s">
        <v>406</v>
      </c>
      <c r="N710" s="37" t="s">
        <v>406</v>
      </c>
      <c r="O710" s="37">
        <v>0</v>
      </c>
      <c r="P710" s="51">
        <v>0</v>
      </c>
      <c r="Q710" s="37"/>
    </row>
    <row r="711" spans="2:17" hidden="1" x14ac:dyDescent="0.25">
      <c r="B711" s="20" t="s">
        <v>60</v>
      </c>
      <c r="C711" s="37" t="s">
        <v>61</v>
      </c>
      <c r="D711" s="37" t="s">
        <v>15</v>
      </c>
      <c r="E711" s="37" t="s">
        <v>405</v>
      </c>
      <c r="F711" s="37"/>
      <c r="G711" s="52" t="s">
        <v>88</v>
      </c>
      <c r="H711" s="52">
        <v>7</v>
      </c>
      <c r="I711" s="52" t="s">
        <v>18</v>
      </c>
      <c r="J711" s="52" t="s">
        <v>104</v>
      </c>
      <c r="K711" s="37">
        <v>0</v>
      </c>
      <c r="L711" s="37">
        <v>0</v>
      </c>
      <c r="M711" s="37">
        <v>0</v>
      </c>
      <c r="N711" s="37">
        <v>0</v>
      </c>
      <c r="O711" s="37">
        <v>0</v>
      </c>
      <c r="P711" s="51">
        <v>0</v>
      </c>
      <c r="Q711" s="37"/>
    </row>
    <row r="712" spans="2:17" hidden="1" x14ac:dyDescent="0.25">
      <c r="B712" s="51" t="s">
        <v>41</v>
      </c>
      <c r="C712" s="37" t="s">
        <v>42</v>
      </c>
      <c r="D712" s="37" t="s">
        <v>38</v>
      </c>
      <c r="E712" s="37" t="s">
        <v>405</v>
      </c>
      <c r="F712" s="37"/>
      <c r="G712" s="52" t="s">
        <v>88</v>
      </c>
      <c r="H712" s="52">
        <v>7</v>
      </c>
      <c r="I712" s="51" t="s">
        <v>18</v>
      </c>
      <c r="J712" s="51" t="s">
        <v>105</v>
      </c>
      <c r="K712" s="37" t="s">
        <v>406</v>
      </c>
      <c r="L712" s="37" t="s">
        <v>406</v>
      </c>
      <c r="M712" s="37" t="s">
        <v>406</v>
      </c>
      <c r="N712" s="37" t="s">
        <v>406</v>
      </c>
      <c r="O712" s="37">
        <v>0</v>
      </c>
      <c r="P712" s="51">
        <v>0</v>
      </c>
      <c r="Q712" s="37"/>
    </row>
    <row r="713" spans="2:17" hidden="1" x14ac:dyDescent="0.25">
      <c r="B713" s="51" t="s">
        <v>41</v>
      </c>
      <c r="C713" s="37" t="s">
        <v>42</v>
      </c>
      <c r="D713" s="37" t="s">
        <v>38</v>
      </c>
      <c r="E713" s="37" t="s">
        <v>405</v>
      </c>
      <c r="F713" s="37"/>
      <c r="G713" s="52" t="s">
        <v>88</v>
      </c>
      <c r="H713" s="52">
        <v>7</v>
      </c>
      <c r="I713" s="51" t="s">
        <v>18</v>
      </c>
      <c r="J713" s="51" t="s">
        <v>103</v>
      </c>
      <c r="K713" s="37" t="s">
        <v>406</v>
      </c>
      <c r="L713" s="37" t="s">
        <v>406</v>
      </c>
      <c r="M713" s="37" t="s">
        <v>406</v>
      </c>
      <c r="N713" s="37" t="s">
        <v>406</v>
      </c>
      <c r="O713" s="37">
        <v>0</v>
      </c>
      <c r="P713" s="51">
        <v>0</v>
      </c>
      <c r="Q713" s="37"/>
    </row>
    <row r="714" spans="2:17" hidden="1" x14ac:dyDescent="0.25">
      <c r="B714" s="51" t="s">
        <v>41</v>
      </c>
      <c r="C714" s="37" t="s">
        <v>42</v>
      </c>
      <c r="D714" s="37" t="s">
        <v>38</v>
      </c>
      <c r="E714" s="37" t="s">
        <v>405</v>
      </c>
      <c r="F714" s="37"/>
      <c r="G714" s="52" t="s">
        <v>88</v>
      </c>
      <c r="H714" s="52">
        <v>7</v>
      </c>
      <c r="I714" s="52" t="s">
        <v>18</v>
      </c>
      <c r="J714" s="52" t="s">
        <v>104</v>
      </c>
      <c r="K714" s="37">
        <v>0</v>
      </c>
      <c r="L714" s="37">
        <v>14</v>
      </c>
      <c r="M714" s="37">
        <v>415</v>
      </c>
      <c r="N714" s="37">
        <v>0</v>
      </c>
      <c r="O714" s="37">
        <v>0</v>
      </c>
      <c r="P714" s="51">
        <v>0</v>
      </c>
      <c r="Q714" s="37"/>
    </row>
    <row r="715" spans="2:17" hidden="1" x14ac:dyDescent="0.25">
      <c r="B715" s="51" t="s">
        <v>24</v>
      </c>
      <c r="C715" s="37" t="s">
        <v>25</v>
      </c>
      <c r="D715" s="37" t="s">
        <v>26</v>
      </c>
      <c r="E715" s="37" t="s">
        <v>405</v>
      </c>
      <c r="F715" s="37"/>
      <c r="G715" s="52" t="s">
        <v>88</v>
      </c>
      <c r="H715" s="52">
        <v>7</v>
      </c>
      <c r="I715" s="51" t="s">
        <v>18</v>
      </c>
      <c r="J715" s="51" t="s">
        <v>105</v>
      </c>
      <c r="K715" s="37" t="s">
        <v>406</v>
      </c>
      <c r="L715" s="37" t="s">
        <v>406</v>
      </c>
      <c r="M715" s="37" t="s">
        <v>406</v>
      </c>
      <c r="N715" s="37" t="s">
        <v>406</v>
      </c>
      <c r="O715" s="37">
        <v>0</v>
      </c>
      <c r="P715" s="51">
        <v>0</v>
      </c>
      <c r="Q715" s="37"/>
    </row>
    <row r="716" spans="2:17" hidden="1" x14ac:dyDescent="0.25">
      <c r="B716" s="51" t="s">
        <v>24</v>
      </c>
      <c r="C716" s="37" t="s">
        <v>25</v>
      </c>
      <c r="D716" s="37" t="s">
        <v>26</v>
      </c>
      <c r="E716" s="37" t="s">
        <v>405</v>
      </c>
      <c r="F716" s="37"/>
      <c r="G716" s="52" t="s">
        <v>88</v>
      </c>
      <c r="H716" s="52">
        <v>7</v>
      </c>
      <c r="I716" s="51" t="s">
        <v>18</v>
      </c>
      <c r="J716" s="51" t="s">
        <v>103</v>
      </c>
      <c r="K716" s="37" t="s">
        <v>406</v>
      </c>
      <c r="L716" s="37" t="s">
        <v>406</v>
      </c>
      <c r="M716" s="37" t="s">
        <v>406</v>
      </c>
      <c r="N716" s="37" t="s">
        <v>406</v>
      </c>
      <c r="O716" s="37">
        <v>0</v>
      </c>
      <c r="P716" s="51">
        <v>0</v>
      </c>
      <c r="Q716" s="37"/>
    </row>
    <row r="717" spans="2:17" hidden="1" x14ac:dyDescent="0.25">
      <c r="B717" s="51" t="s">
        <v>24</v>
      </c>
      <c r="C717" s="37" t="s">
        <v>25</v>
      </c>
      <c r="D717" s="37" t="s">
        <v>26</v>
      </c>
      <c r="E717" s="37" t="s">
        <v>405</v>
      </c>
      <c r="F717" s="37"/>
      <c r="G717" s="52" t="s">
        <v>88</v>
      </c>
      <c r="H717" s="52">
        <v>7</v>
      </c>
      <c r="I717" s="52" t="s">
        <v>18</v>
      </c>
      <c r="J717" s="52" t="s">
        <v>104</v>
      </c>
      <c r="K717" s="37">
        <v>0</v>
      </c>
      <c r="L717" s="37">
        <v>0</v>
      </c>
      <c r="M717" s="37">
        <v>125</v>
      </c>
      <c r="N717" s="37">
        <v>0</v>
      </c>
      <c r="O717" s="37">
        <v>0</v>
      </c>
      <c r="P717" s="51">
        <v>0</v>
      </c>
      <c r="Q717" s="37"/>
    </row>
    <row r="718" spans="2:17" hidden="1" x14ac:dyDescent="0.25">
      <c r="B718" s="51" t="s">
        <v>82</v>
      </c>
      <c r="C718" s="37" t="s">
        <v>83</v>
      </c>
      <c r="D718" s="37" t="s">
        <v>15</v>
      </c>
      <c r="E718" s="37" t="s">
        <v>405</v>
      </c>
      <c r="F718" s="37"/>
      <c r="G718" s="52" t="s">
        <v>88</v>
      </c>
      <c r="H718" s="52">
        <v>7</v>
      </c>
      <c r="I718" s="51" t="s">
        <v>18</v>
      </c>
      <c r="J718" s="51" t="s">
        <v>105</v>
      </c>
      <c r="K718" s="37" t="s">
        <v>406</v>
      </c>
      <c r="L718" s="37" t="s">
        <v>406</v>
      </c>
      <c r="M718" s="37" t="s">
        <v>406</v>
      </c>
      <c r="N718" s="37" t="s">
        <v>406</v>
      </c>
      <c r="O718" s="37">
        <v>0</v>
      </c>
      <c r="P718" s="51">
        <v>0</v>
      </c>
      <c r="Q718" s="37"/>
    </row>
    <row r="719" spans="2:17" hidden="1" x14ac:dyDescent="0.25">
      <c r="B719" s="51" t="s">
        <v>82</v>
      </c>
      <c r="C719" s="37" t="s">
        <v>83</v>
      </c>
      <c r="D719" s="37" t="s">
        <v>15</v>
      </c>
      <c r="E719" s="37" t="s">
        <v>405</v>
      </c>
      <c r="F719" s="37"/>
      <c r="G719" s="52" t="s">
        <v>88</v>
      </c>
      <c r="H719" s="52">
        <v>7</v>
      </c>
      <c r="I719" s="51" t="s">
        <v>18</v>
      </c>
      <c r="J719" s="51" t="s">
        <v>103</v>
      </c>
      <c r="K719" s="37" t="s">
        <v>406</v>
      </c>
      <c r="L719" s="37" t="s">
        <v>406</v>
      </c>
      <c r="M719" s="37" t="s">
        <v>406</v>
      </c>
      <c r="N719" s="37" t="s">
        <v>406</v>
      </c>
      <c r="O719" s="37">
        <v>0</v>
      </c>
      <c r="P719" s="51">
        <v>0</v>
      </c>
      <c r="Q719" s="37"/>
    </row>
    <row r="720" spans="2:17" hidden="1" x14ac:dyDescent="0.25">
      <c r="B720" s="51" t="s">
        <v>82</v>
      </c>
      <c r="C720" s="37" t="s">
        <v>83</v>
      </c>
      <c r="D720" s="37" t="s">
        <v>15</v>
      </c>
      <c r="E720" s="37" t="s">
        <v>405</v>
      </c>
      <c r="F720" s="37"/>
      <c r="G720" s="52" t="s">
        <v>88</v>
      </c>
      <c r="H720" s="52">
        <v>7</v>
      </c>
      <c r="I720" s="51" t="s">
        <v>18</v>
      </c>
      <c r="J720" s="51" t="s">
        <v>104</v>
      </c>
      <c r="K720" s="37">
        <v>0</v>
      </c>
      <c r="L720" s="37">
        <v>0</v>
      </c>
      <c r="M720" s="37">
        <v>0</v>
      </c>
      <c r="N720" s="37">
        <v>0</v>
      </c>
      <c r="O720" s="37">
        <v>0</v>
      </c>
      <c r="P720" s="51">
        <v>0</v>
      </c>
      <c r="Q720" s="37"/>
    </row>
    <row r="721" spans="2:17" hidden="1" x14ac:dyDescent="0.25">
      <c r="B721" s="25" t="s">
        <v>50</v>
      </c>
      <c r="C721" s="40" t="s">
        <v>51</v>
      </c>
      <c r="D721" s="40" t="s">
        <v>45</v>
      </c>
      <c r="E721" s="40" t="s">
        <v>405</v>
      </c>
      <c r="F721" s="40"/>
      <c r="G721" s="62" t="s">
        <v>88</v>
      </c>
      <c r="H721" s="52">
        <v>7</v>
      </c>
      <c r="I721" s="62" t="s">
        <v>18</v>
      </c>
      <c r="J721" s="62" t="s">
        <v>105</v>
      </c>
      <c r="K721" s="40" t="s">
        <v>406</v>
      </c>
      <c r="L721" s="62">
        <v>0</v>
      </c>
      <c r="M721" s="62">
        <v>0</v>
      </c>
      <c r="N721" s="62">
        <v>0</v>
      </c>
      <c r="O721" s="40">
        <v>0</v>
      </c>
      <c r="P721" s="62">
        <v>0</v>
      </c>
      <c r="Q721" s="37"/>
    </row>
    <row r="722" spans="2:17" hidden="1" x14ac:dyDescent="0.25">
      <c r="B722" s="25" t="s">
        <v>50</v>
      </c>
      <c r="C722" s="40" t="s">
        <v>51</v>
      </c>
      <c r="D722" s="40" t="s">
        <v>45</v>
      </c>
      <c r="E722" s="40" t="s">
        <v>405</v>
      </c>
      <c r="F722" s="40"/>
      <c r="G722" s="62" t="s">
        <v>88</v>
      </c>
      <c r="H722" s="52">
        <v>7</v>
      </c>
      <c r="I722" s="62" t="s">
        <v>18</v>
      </c>
      <c r="J722" s="62" t="s">
        <v>105</v>
      </c>
      <c r="K722" s="40" t="s">
        <v>406</v>
      </c>
      <c r="L722" s="62">
        <v>0</v>
      </c>
      <c r="M722" s="62">
        <v>0</v>
      </c>
      <c r="N722" s="62">
        <v>0</v>
      </c>
      <c r="O722" s="40">
        <v>0</v>
      </c>
      <c r="P722" s="62">
        <v>0</v>
      </c>
      <c r="Q722" s="37"/>
    </row>
    <row r="723" spans="2:17" hidden="1" x14ac:dyDescent="0.25">
      <c r="B723" s="25" t="s">
        <v>50</v>
      </c>
      <c r="C723" s="40" t="s">
        <v>51</v>
      </c>
      <c r="D723" s="40" t="s">
        <v>45</v>
      </c>
      <c r="E723" s="40" t="s">
        <v>405</v>
      </c>
      <c r="F723" s="40"/>
      <c r="G723" s="62" t="s">
        <v>88</v>
      </c>
      <c r="H723" s="52">
        <v>7</v>
      </c>
      <c r="I723" s="62" t="s">
        <v>18</v>
      </c>
      <c r="J723" s="62" t="s">
        <v>105</v>
      </c>
      <c r="K723" s="40" t="s">
        <v>406</v>
      </c>
      <c r="L723" s="62">
        <v>0</v>
      </c>
      <c r="M723" s="62">
        <v>338</v>
      </c>
      <c r="N723" s="62">
        <v>0</v>
      </c>
      <c r="O723" s="40">
        <v>0</v>
      </c>
      <c r="P723" s="62">
        <v>0</v>
      </c>
      <c r="Q723" s="37"/>
    </row>
    <row r="724" spans="2:17" hidden="1" x14ac:dyDescent="0.25">
      <c r="B724" s="51" t="s">
        <v>68</v>
      </c>
      <c r="C724" s="37" t="s">
        <v>69</v>
      </c>
      <c r="D724" s="51" t="s">
        <v>26</v>
      </c>
      <c r="E724" s="37" t="s">
        <v>405</v>
      </c>
      <c r="F724" s="37"/>
      <c r="G724" s="52" t="s">
        <v>88</v>
      </c>
      <c r="H724" s="52">
        <v>7</v>
      </c>
      <c r="I724" s="51" t="s">
        <v>18</v>
      </c>
      <c r="J724" s="51" t="s">
        <v>105</v>
      </c>
      <c r="K724" s="37" t="s">
        <v>406</v>
      </c>
      <c r="L724" s="37" t="s">
        <v>406</v>
      </c>
      <c r="M724" s="37" t="s">
        <v>406</v>
      </c>
      <c r="N724" s="37" t="s">
        <v>406</v>
      </c>
      <c r="O724" s="37">
        <v>0</v>
      </c>
      <c r="P724" s="51">
        <v>0</v>
      </c>
      <c r="Q724" s="37"/>
    </row>
    <row r="725" spans="2:17" hidden="1" x14ac:dyDescent="0.25">
      <c r="B725" s="51" t="s">
        <v>68</v>
      </c>
      <c r="C725" s="37" t="s">
        <v>69</v>
      </c>
      <c r="D725" s="51" t="s">
        <v>26</v>
      </c>
      <c r="E725" s="37" t="s">
        <v>405</v>
      </c>
      <c r="F725" s="37"/>
      <c r="G725" s="52" t="s">
        <v>88</v>
      </c>
      <c r="H725" s="52">
        <v>7</v>
      </c>
      <c r="I725" s="51" t="s">
        <v>18</v>
      </c>
      <c r="J725" s="51" t="s">
        <v>103</v>
      </c>
      <c r="K725" s="37" t="s">
        <v>406</v>
      </c>
      <c r="L725" s="37" t="s">
        <v>406</v>
      </c>
      <c r="M725" s="37" t="s">
        <v>406</v>
      </c>
      <c r="N725" s="37" t="s">
        <v>406</v>
      </c>
      <c r="O725" s="37">
        <v>0</v>
      </c>
      <c r="P725" s="51">
        <v>0</v>
      </c>
      <c r="Q725" s="37"/>
    </row>
    <row r="726" spans="2:17" hidden="1" x14ac:dyDescent="0.25">
      <c r="B726" s="51" t="s">
        <v>68</v>
      </c>
      <c r="C726" s="37" t="s">
        <v>69</v>
      </c>
      <c r="D726" s="51" t="s">
        <v>26</v>
      </c>
      <c r="E726" s="37" t="s">
        <v>405</v>
      </c>
      <c r="F726" s="37"/>
      <c r="G726" s="52" t="s">
        <v>88</v>
      </c>
      <c r="H726" s="52">
        <v>7</v>
      </c>
      <c r="I726" s="52" t="s">
        <v>18</v>
      </c>
      <c r="J726" s="52" t="s">
        <v>104</v>
      </c>
      <c r="K726" s="37">
        <v>0</v>
      </c>
      <c r="L726" s="37">
        <v>0</v>
      </c>
      <c r="M726" s="37">
        <v>119</v>
      </c>
      <c r="N726" s="37">
        <v>0</v>
      </c>
      <c r="O726" s="37">
        <v>0</v>
      </c>
      <c r="P726" s="51">
        <v>0</v>
      </c>
      <c r="Q726" s="37"/>
    </row>
    <row r="727" spans="2:17" hidden="1" x14ac:dyDescent="0.25">
      <c r="B727" s="51" t="s">
        <v>29</v>
      </c>
      <c r="C727" s="37" t="s">
        <v>30</v>
      </c>
      <c r="D727" s="37" t="s">
        <v>26</v>
      </c>
      <c r="E727" s="37" t="s">
        <v>405</v>
      </c>
      <c r="F727" s="37"/>
      <c r="G727" s="52" t="s">
        <v>88</v>
      </c>
      <c r="H727" s="52">
        <v>7</v>
      </c>
      <c r="I727" s="51" t="s">
        <v>18</v>
      </c>
      <c r="J727" s="51" t="s">
        <v>105</v>
      </c>
      <c r="K727" s="37" t="s">
        <v>406</v>
      </c>
      <c r="L727" s="37" t="s">
        <v>406</v>
      </c>
      <c r="M727" s="37" t="s">
        <v>406</v>
      </c>
      <c r="N727" s="37" t="s">
        <v>406</v>
      </c>
      <c r="O727" s="37">
        <v>0</v>
      </c>
      <c r="P727" s="51">
        <v>0</v>
      </c>
      <c r="Q727" s="37"/>
    </row>
    <row r="728" spans="2:17" hidden="1" x14ac:dyDescent="0.25">
      <c r="B728" s="51" t="s">
        <v>29</v>
      </c>
      <c r="C728" s="37" t="s">
        <v>30</v>
      </c>
      <c r="D728" s="37" t="s">
        <v>26</v>
      </c>
      <c r="E728" s="37" t="s">
        <v>405</v>
      </c>
      <c r="F728" s="37"/>
      <c r="G728" s="52" t="s">
        <v>88</v>
      </c>
      <c r="H728" s="52">
        <v>7</v>
      </c>
      <c r="I728" s="51" t="s">
        <v>18</v>
      </c>
      <c r="J728" s="51" t="s">
        <v>103</v>
      </c>
      <c r="K728" s="37" t="s">
        <v>406</v>
      </c>
      <c r="L728" s="37" t="s">
        <v>406</v>
      </c>
      <c r="M728" s="37" t="s">
        <v>406</v>
      </c>
      <c r="N728" s="37" t="s">
        <v>406</v>
      </c>
      <c r="O728" s="37">
        <v>0</v>
      </c>
      <c r="P728" s="51">
        <v>0</v>
      </c>
      <c r="Q728" s="37"/>
    </row>
    <row r="729" spans="2:17" hidden="1" x14ac:dyDescent="0.25">
      <c r="B729" s="51" t="s">
        <v>29</v>
      </c>
      <c r="C729" s="37" t="s">
        <v>30</v>
      </c>
      <c r="D729" s="37" t="s">
        <v>26</v>
      </c>
      <c r="E729" s="37" t="s">
        <v>405</v>
      </c>
      <c r="F729" s="37"/>
      <c r="G729" s="52" t="s">
        <v>88</v>
      </c>
      <c r="H729" s="52">
        <v>7</v>
      </c>
      <c r="I729" s="51" t="s">
        <v>18</v>
      </c>
      <c r="J729" s="51" t="s">
        <v>104</v>
      </c>
      <c r="K729" s="37">
        <v>7</v>
      </c>
      <c r="L729" s="37">
        <v>11</v>
      </c>
      <c r="M729" s="37">
        <v>107</v>
      </c>
      <c r="N729" s="37">
        <v>44</v>
      </c>
      <c r="O729" s="37">
        <v>0</v>
      </c>
      <c r="P729" s="51">
        <v>0</v>
      </c>
      <c r="Q729" s="37"/>
    </row>
    <row r="730" spans="2:17" hidden="1" x14ac:dyDescent="0.25">
      <c r="B730" s="51" t="s">
        <v>36</v>
      </c>
      <c r="C730" s="37" t="s">
        <v>37</v>
      </c>
      <c r="D730" s="37" t="s">
        <v>38</v>
      </c>
      <c r="E730" s="37" t="s">
        <v>405</v>
      </c>
      <c r="F730" s="37"/>
      <c r="G730" s="52" t="s">
        <v>88</v>
      </c>
      <c r="H730" s="52">
        <v>7</v>
      </c>
      <c r="I730" s="51" t="s">
        <v>18</v>
      </c>
      <c r="J730" s="51" t="s">
        <v>105</v>
      </c>
      <c r="K730" s="37" t="s">
        <v>406</v>
      </c>
      <c r="L730" s="37" t="s">
        <v>406</v>
      </c>
      <c r="M730" s="37" t="s">
        <v>406</v>
      </c>
      <c r="N730" s="37" t="s">
        <v>406</v>
      </c>
      <c r="O730" s="37">
        <v>0</v>
      </c>
      <c r="P730" s="51">
        <v>0</v>
      </c>
      <c r="Q730" s="37"/>
    </row>
    <row r="731" spans="2:17" hidden="1" x14ac:dyDescent="0.25">
      <c r="B731" s="51" t="s">
        <v>36</v>
      </c>
      <c r="C731" s="37" t="s">
        <v>37</v>
      </c>
      <c r="D731" s="37" t="s">
        <v>38</v>
      </c>
      <c r="E731" s="37" t="s">
        <v>405</v>
      </c>
      <c r="F731" s="37"/>
      <c r="G731" s="52" t="s">
        <v>88</v>
      </c>
      <c r="H731" s="52">
        <v>7</v>
      </c>
      <c r="I731" s="51" t="s">
        <v>18</v>
      </c>
      <c r="J731" s="51" t="s">
        <v>103</v>
      </c>
      <c r="K731" s="37" t="s">
        <v>406</v>
      </c>
      <c r="L731" s="37" t="s">
        <v>406</v>
      </c>
      <c r="M731" s="37" t="s">
        <v>406</v>
      </c>
      <c r="N731" s="37" t="s">
        <v>406</v>
      </c>
      <c r="O731" s="37">
        <v>0</v>
      </c>
      <c r="P731" s="51">
        <v>0</v>
      </c>
      <c r="Q731" s="37"/>
    </row>
    <row r="732" spans="2:17" hidden="1" x14ac:dyDescent="0.25">
      <c r="B732" s="51" t="s">
        <v>36</v>
      </c>
      <c r="C732" s="37" t="s">
        <v>37</v>
      </c>
      <c r="D732" s="37" t="s">
        <v>38</v>
      </c>
      <c r="E732" s="37" t="s">
        <v>405</v>
      </c>
      <c r="F732" s="37"/>
      <c r="G732" s="52" t="s">
        <v>88</v>
      </c>
      <c r="H732" s="52">
        <v>7</v>
      </c>
      <c r="I732" s="52" t="s">
        <v>18</v>
      </c>
      <c r="J732" s="52" t="s">
        <v>104</v>
      </c>
      <c r="K732" s="37">
        <v>0</v>
      </c>
      <c r="L732" s="37">
        <v>1</v>
      </c>
      <c r="M732" s="37">
        <v>35</v>
      </c>
      <c r="N732" s="37">
        <v>0</v>
      </c>
      <c r="O732" s="37">
        <v>0</v>
      </c>
      <c r="P732" s="51">
        <v>0</v>
      </c>
      <c r="Q732" s="37"/>
    </row>
    <row r="733" spans="2:17" hidden="1" x14ac:dyDescent="0.25">
      <c r="B733" s="51" t="s">
        <v>62</v>
      </c>
      <c r="C733" s="37" t="s">
        <v>63</v>
      </c>
      <c r="D733" s="37" t="s">
        <v>15</v>
      </c>
      <c r="E733" s="37" t="s">
        <v>405</v>
      </c>
      <c r="F733" s="37"/>
      <c r="G733" s="52" t="s">
        <v>88</v>
      </c>
      <c r="H733" s="52">
        <v>7</v>
      </c>
      <c r="I733" s="51" t="s">
        <v>18</v>
      </c>
      <c r="J733" s="51" t="s">
        <v>105</v>
      </c>
      <c r="K733" s="37" t="s">
        <v>406</v>
      </c>
      <c r="L733" s="37" t="s">
        <v>406</v>
      </c>
      <c r="M733" s="37" t="s">
        <v>406</v>
      </c>
      <c r="N733" s="37" t="s">
        <v>406</v>
      </c>
      <c r="O733" s="37">
        <v>0</v>
      </c>
      <c r="P733" s="64">
        <v>0</v>
      </c>
      <c r="Q733" s="37"/>
    </row>
    <row r="734" spans="2:17" hidden="1" x14ac:dyDescent="0.25">
      <c r="B734" s="51" t="s">
        <v>62</v>
      </c>
      <c r="C734" s="37" t="s">
        <v>63</v>
      </c>
      <c r="D734" s="37" t="s">
        <v>15</v>
      </c>
      <c r="E734" s="37" t="s">
        <v>405</v>
      </c>
      <c r="F734" s="37"/>
      <c r="G734" s="52" t="s">
        <v>88</v>
      </c>
      <c r="H734" s="52">
        <v>7</v>
      </c>
      <c r="I734" s="51" t="s">
        <v>18</v>
      </c>
      <c r="J734" s="51" t="s">
        <v>103</v>
      </c>
      <c r="K734" s="37" t="s">
        <v>406</v>
      </c>
      <c r="L734" s="37" t="s">
        <v>406</v>
      </c>
      <c r="M734" s="37" t="s">
        <v>406</v>
      </c>
      <c r="N734" s="37" t="s">
        <v>406</v>
      </c>
      <c r="O734" s="37">
        <v>0</v>
      </c>
      <c r="P734" s="51">
        <v>0</v>
      </c>
      <c r="Q734" s="37"/>
    </row>
    <row r="735" spans="2:17" hidden="1" x14ac:dyDescent="0.25">
      <c r="B735" s="51" t="s">
        <v>62</v>
      </c>
      <c r="C735" s="37" t="s">
        <v>63</v>
      </c>
      <c r="D735" s="37" t="s">
        <v>15</v>
      </c>
      <c r="E735" s="37" t="s">
        <v>405</v>
      </c>
      <c r="F735" s="37"/>
      <c r="G735" s="52" t="s">
        <v>88</v>
      </c>
      <c r="H735" s="52">
        <v>7</v>
      </c>
      <c r="I735" s="51" t="s">
        <v>18</v>
      </c>
      <c r="J735" s="51" t="s">
        <v>104</v>
      </c>
      <c r="K735" s="37">
        <v>0</v>
      </c>
      <c r="L735" s="37">
        <v>0</v>
      </c>
      <c r="M735" s="37">
        <v>37</v>
      </c>
      <c r="N735" s="37">
        <v>0</v>
      </c>
      <c r="O735" s="37">
        <v>0</v>
      </c>
      <c r="P735" s="64">
        <v>0</v>
      </c>
      <c r="Q735" s="37"/>
    </row>
    <row r="736" spans="2:17" hidden="1" x14ac:dyDescent="0.25">
      <c r="B736" s="51" t="s">
        <v>31</v>
      </c>
      <c r="C736" s="37" t="s">
        <v>32</v>
      </c>
      <c r="D736" s="37" t="s">
        <v>26</v>
      </c>
      <c r="E736" s="37" t="s">
        <v>405</v>
      </c>
      <c r="F736" s="37"/>
      <c r="G736" s="52" t="s">
        <v>88</v>
      </c>
      <c r="H736" s="52">
        <v>7</v>
      </c>
      <c r="I736" s="51" t="s">
        <v>18</v>
      </c>
      <c r="J736" s="51" t="s">
        <v>105</v>
      </c>
      <c r="K736" s="37" t="s">
        <v>406</v>
      </c>
      <c r="L736" s="37" t="s">
        <v>406</v>
      </c>
      <c r="M736" s="37" t="s">
        <v>406</v>
      </c>
      <c r="N736" s="37" t="s">
        <v>406</v>
      </c>
      <c r="O736" s="37">
        <v>0</v>
      </c>
      <c r="P736" s="51">
        <v>0</v>
      </c>
      <c r="Q736" s="37"/>
    </row>
    <row r="737" spans="2:17" hidden="1" x14ac:dyDescent="0.25">
      <c r="B737" s="51" t="s">
        <v>31</v>
      </c>
      <c r="C737" s="37" t="s">
        <v>32</v>
      </c>
      <c r="D737" s="37" t="s">
        <v>26</v>
      </c>
      <c r="E737" s="37" t="s">
        <v>405</v>
      </c>
      <c r="F737" s="37"/>
      <c r="G737" s="52" t="s">
        <v>88</v>
      </c>
      <c r="H737" s="52">
        <v>7</v>
      </c>
      <c r="I737" s="51" t="s">
        <v>18</v>
      </c>
      <c r="J737" s="51" t="s">
        <v>103</v>
      </c>
      <c r="K737" s="37" t="s">
        <v>406</v>
      </c>
      <c r="L737" s="37" t="s">
        <v>406</v>
      </c>
      <c r="M737" s="37" t="s">
        <v>406</v>
      </c>
      <c r="N737" s="37" t="s">
        <v>406</v>
      </c>
      <c r="O737" s="37">
        <v>0</v>
      </c>
      <c r="P737" s="51">
        <v>0</v>
      </c>
      <c r="Q737" s="37"/>
    </row>
    <row r="738" spans="2:17" hidden="1" x14ac:dyDescent="0.25">
      <c r="B738" s="51" t="s">
        <v>31</v>
      </c>
      <c r="C738" s="37" t="s">
        <v>32</v>
      </c>
      <c r="D738" s="37" t="s">
        <v>26</v>
      </c>
      <c r="E738" s="37" t="s">
        <v>405</v>
      </c>
      <c r="F738" s="37"/>
      <c r="G738" s="52" t="s">
        <v>88</v>
      </c>
      <c r="H738" s="52">
        <v>7</v>
      </c>
      <c r="I738" s="52" t="s">
        <v>18</v>
      </c>
      <c r="J738" s="52" t="s">
        <v>104</v>
      </c>
      <c r="K738" s="37">
        <v>2</v>
      </c>
      <c r="L738" s="37">
        <v>0</v>
      </c>
      <c r="M738" s="37">
        <v>88</v>
      </c>
      <c r="N738" s="37">
        <v>0</v>
      </c>
      <c r="O738" s="37">
        <v>0</v>
      </c>
      <c r="P738" s="52">
        <v>0</v>
      </c>
      <c r="Q738" s="37"/>
    </row>
    <row r="739" spans="2:17" hidden="1" x14ac:dyDescent="0.25">
      <c r="B739" s="51" t="s">
        <v>58</v>
      </c>
      <c r="C739" s="37" t="s">
        <v>59</v>
      </c>
      <c r="D739" s="37" t="s">
        <v>26</v>
      </c>
      <c r="E739" s="37" t="s">
        <v>405</v>
      </c>
      <c r="F739" s="37"/>
      <c r="G739" s="52" t="s">
        <v>88</v>
      </c>
      <c r="H739" s="52">
        <v>7</v>
      </c>
      <c r="I739" s="51" t="s">
        <v>158</v>
      </c>
      <c r="J739" s="51" t="s">
        <v>103</v>
      </c>
      <c r="K739" s="37" t="s">
        <v>406</v>
      </c>
      <c r="L739" s="37" t="s">
        <v>406</v>
      </c>
      <c r="M739" s="37" t="s">
        <v>406</v>
      </c>
      <c r="N739" s="37" t="s">
        <v>406</v>
      </c>
      <c r="O739" s="37">
        <v>1</v>
      </c>
      <c r="P739" s="52">
        <v>6001.53</v>
      </c>
      <c r="Q739" s="37"/>
    </row>
    <row r="740" spans="2:17" hidden="1" x14ac:dyDescent="0.25">
      <c r="B740" s="51" t="s">
        <v>58</v>
      </c>
      <c r="C740" s="37" t="s">
        <v>59</v>
      </c>
      <c r="D740" s="37" t="s">
        <v>26</v>
      </c>
      <c r="E740" s="37" t="s">
        <v>405</v>
      </c>
      <c r="F740" s="37"/>
      <c r="G740" s="52" t="s">
        <v>88</v>
      </c>
      <c r="H740" s="52">
        <v>7</v>
      </c>
      <c r="I740" s="51" t="s">
        <v>158</v>
      </c>
      <c r="J740" s="51" t="s">
        <v>104</v>
      </c>
      <c r="K740" s="37" t="s">
        <v>406</v>
      </c>
      <c r="L740" s="37" t="s">
        <v>406</v>
      </c>
      <c r="M740" s="37" t="s">
        <v>406</v>
      </c>
      <c r="N740" s="37" t="s">
        <v>406</v>
      </c>
      <c r="O740" s="37">
        <v>0</v>
      </c>
      <c r="P740" s="51">
        <v>0</v>
      </c>
      <c r="Q740" s="37"/>
    </row>
    <row r="741" spans="2:17" hidden="1" x14ac:dyDescent="0.25">
      <c r="B741" s="51" t="s">
        <v>58</v>
      </c>
      <c r="C741" s="37" t="s">
        <v>59</v>
      </c>
      <c r="D741" s="37" t="s">
        <v>26</v>
      </c>
      <c r="E741" s="37" t="s">
        <v>405</v>
      </c>
      <c r="F741" s="37"/>
      <c r="G741" s="52" t="s">
        <v>88</v>
      </c>
      <c r="H741" s="52">
        <v>7</v>
      </c>
      <c r="I741" s="51" t="s">
        <v>18</v>
      </c>
      <c r="J741" s="51" t="s">
        <v>105</v>
      </c>
      <c r="K741" s="37" t="s">
        <v>406</v>
      </c>
      <c r="L741" s="37" t="s">
        <v>406</v>
      </c>
      <c r="M741" s="37" t="s">
        <v>406</v>
      </c>
      <c r="N741" s="37" t="s">
        <v>406</v>
      </c>
      <c r="O741" s="37">
        <v>0</v>
      </c>
      <c r="P741" s="51">
        <v>0</v>
      </c>
      <c r="Q741" s="37"/>
    </row>
    <row r="742" spans="2:17" hidden="1" x14ac:dyDescent="0.25">
      <c r="B742" s="51" t="s">
        <v>58</v>
      </c>
      <c r="C742" s="37" t="s">
        <v>59</v>
      </c>
      <c r="D742" s="37" t="s">
        <v>26</v>
      </c>
      <c r="E742" s="37" t="s">
        <v>405</v>
      </c>
      <c r="F742" s="37"/>
      <c r="G742" s="52" t="s">
        <v>88</v>
      </c>
      <c r="H742" s="52">
        <v>7</v>
      </c>
      <c r="I742" s="51" t="s">
        <v>18</v>
      </c>
      <c r="J742" s="51" t="s">
        <v>103</v>
      </c>
      <c r="K742" s="37" t="s">
        <v>406</v>
      </c>
      <c r="L742" s="37" t="s">
        <v>406</v>
      </c>
      <c r="M742" s="37" t="s">
        <v>406</v>
      </c>
      <c r="N742" s="37" t="s">
        <v>406</v>
      </c>
      <c r="O742" s="37">
        <v>0</v>
      </c>
      <c r="P742" s="51">
        <v>0</v>
      </c>
      <c r="Q742" s="37"/>
    </row>
    <row r="743" spans="2:17" hidden="1" x14ac:dyDescent="0.25">
      <c r="B743" s="51" t="s">
        <v>58</v>
      </c>
      <c r="C743" s="37" t="s">
        <v>59</v>
      </c>
      <c r="D743" s="37" t="s">
        <v>26</v>
      </c>
      <c r="E743" s="37" t="s">
        <v>405</v>
      </c>
      <c r="F743" s="37"/>
      <c r="G743" s="52" t="s">
        <v>88</v>
      </c>
      <c r="H743" s="52">
        <v>7</v>
      </c>
      <c r="I743" s="52" t="s">
        <v>18</v>
      </c>
      <c r="J743" s="52" t="s">
        <v>104</v>
      </c>
      <c r="K743" s="37">
        <v>0</v>
      </c>
      <c r="L743" s="37">
        <v>0</v>
      </c>
      <c r="M743" s="37">
        <v>9</v>
      </c>
      <c r="N743" s="37">
        <v>0</v>
      </c>
      <c r="O743" s="37">
        <v>0</v>
      </c>
      <c r="P743" s="51">
        <v>0</v>
      </c>
      <c r="Q743" s="37"/>
    </row>
    <row r="744" spans="2:17" hidden="1" x14ac:dyDescent="0.25">
      <c r="B744" s="51" t="s">
        <v>76</v>
      </c>
      <c r="C744" s="37" t="s">
        <v>77</v>
      </c>
      <c r="D744" s="37" t="s">
        <v>35</v>
      </c>
      <c r="E744" s="37" t="s">
        <v>405</v>
      </c>
      <c r="F744" s="37"/>
      <c r="G744" s="52" t="s">
        <v>88</v>
      </c>
      <c r="H744" s="52">
        <v>7</v>
      </c>
      <c r="I744" s="51" t="s">
        <v>18</v>
      </c>
      <c r="J744" s="51" t="s">
        <v>105</v>
      </c>
      <c r="K744" s="37" t="s">
        <v>406</v>
      </c>
      <c r="L744" s="37" t="s">
        <v>406</v>
      </c>
      <c r="M744" s="37" t="s">
        <v>406</v>
      </c>
      <c r="N744" s="37" t="s">
        <v>406</v>
      </c>
      <c r="O744" s="37">
        <v>0</v>
      </c>
      <c r="P744" s="51">
        <v>0</v>
      </c>
      <c r="Q744" s="37"/>
    </row>
    <row r="745" spans="2:17" hidden="1" x14ac:dyDescent="0.25">
      <c r="B745" s="51" t="s">
        <v>76</v>
      </c>
      <c r="C745" s="37" t="s">
        <v>77</v>
      </c>
      <c r="D745" s="37" t="s">
        <v>35</v>
      </c>
      <c r="E745" s="37" t="s">
        <v>405</v>
      </c>
      <c r="F745" s="37"/>
      <c r="G745" s="52" t="s">
        <v>88</v>
      </c>
      <c r="H745" s="52">
        <v>7</v>
      </c>
      <c r="I745" s="51" t="s">
        <v>18</v>
      </c>
      <c r="J745" s="51" t="s">
        <v>103</v>
      </c>
      <c r="K745" s="37" t="s">
        <v>406</v>
      </c>
      <c r="L745" s="37" t="s">
        <v>406</v>
      </c>
      <c r="M745" s="37" t="s">
        <v>406</v>
      </c>
      <c r="N745" s="37" t="s">
        <v>406</v>
      </c>
      <c r="O745" s="37">
        <v>0</v>
      </c>
      <c r="P745" s="51">
        <v>0</v>
      </c>
      <c r="Q745" s="37"/>
    </row>
    <row r="746" spans="2:17" hidden="1" x14ac:dyDescent="0.25">
      <c r="B746" s="51" t="s">
        <v>76</v>
      </c>
      <c r="C746" s="37" t="s">
        <v>77</v>
      </c>
      <c r="D746" s="37" t="s">
        <v>35</v>
      </c>
      <c r="E746" s="37" t="s">
        <v>405</v>
      </c>
      <c r="F746" s="37"/>
      <c r="G746" s="52" t="s">
        <v>88</v>
      </c>
      <c r="H746" s="52">
        <v>7</v>
      </c>
      <c r="I746" s="52" t="s">
        <v>18</v>
      </c>
      <c r="J746" s="52" t="s">
        <v>104</v>
      </c>
      <c r="K746" s="37">
        <v>0</v>
      </c>
      <c r="L746" s="37">
        <v>0</v>
      </c>
      <c r="M746" s="37">
        <v>15</v>
      </c>
      <c r="N746" s="37">
        <v>0</v>
      </c>
      <c r="O746" s="37">
        <v>0</v>
      </c>
      <c r="P746" s="54">
        <v>0</v>
      </c>
      <c r="Q746" s="37"/>
    </row>
    <row r="747" spans="2:17" x14ac:dyDescent="0.25">
      <c r="B747" s="51" t="s">
        <v>43</v>
      </c>
      <c r="C747" s="37" t="s">
        <v>44</v>
      </c>
      <c r="D747" s="37" t="s">
        <v>45</v>
      </c>
      <c r="E747" s="37" t="s">
        <v>405</v>
      </c>
      <c r="F747" s="37"/>
      <c r="G747" s="52" t="s">
        <v>88</v>
      </c>
      <c r="H747" s="52">
        <v>7</v>
      </c>
      <c r="I747" s="51" t="s">
        <v>18</v>
      </c>
      <c r="J747" s="51" t="s">
        <v>105</v>
      </c>
      <c r="K747" s="37" t="s">
        <v>406</v>
      </c>
      <c r="L747" s="37" t="s">
        <v>406</v>
      </c>
      <c r="M747" s="37" t="s">
        <v>406</v>
      </c>
      <c r="N747" s="37" t="s">
        <v>406</v>
      </c>
      <c r="O747" s="37">
        <v>0</v>
      </c>
      <c r="P747" s="51">
        <v>0</v>
      </c>
      <c r="Q747" s="37"/>
    </row>
    <row r="748" spans="2:17" x14ac:dyDescent="0.25">
      <c r="B748" s="51" t="s">
        <v>43</v>
      </c>
      <c r="C748" s="37" t="s">
        <v>44</v>
      </c>
      <c r="D748" s="37" t="s">
        <v>45</v>
      </c>
      <c r="E748" s="37" t="s">
        <v>405</v>
      </c>
      <c r="F748" s="37"/>
      <c r="G748" s="52" t="s">
        <v>88</v>
      </c>
      <c r="H748" s="52">
        <v>7</v>
      </c>
      <c r="I748" s="51" t="s">
        <v>18</v>
      </c>
      <c r="J748" s="51" t="s">
        <v>103</v>
      </c>
      <c r="K748" s="37" t="s">
        <v>406</v>
      </c>
      <c r="L748" s="37" t="s">
        <v>406</v>
      </c>
      <c r="M748" s="37" t="s">
        <v>406</v>
      </c>
      <c r="N748" s="37" t="s">
        <v>406</v>
      </c>
      <c r="O748" s="37">
        <v>0</v>
      </c>
      <c r="P748" s="51">
        <v>0</v>
      </c>
      <c r="Q748" s="37"/>
    </row>
    <row r="749" spans="2:17" x14ac:dyDescent="0.25">
      <c r="B749" s="51" t="s">
        <v>43</v>
      </c>
      <c r="C749" s="37" t="s">
        <v>44</v>
      </c>
      <c r="D749" s="37" t="s">
        <v>45</v>
      </c>
      <c r="E749" s="37" t="s">
        <v>405</v>
      </c>
      <c r="F749" s="37"/>
      <c r="G749" s="52" t="s">
        <v>88</v>
      </c>
      <c r="H749" s="52">
        <v>7</v>
      </c>
      <c r="I749" s="52" t="s">
        <v>18</v>
      </c>
      <c r="J749" s="52" t="s">
        <v>104</v>
      </c>
      <c r="K749" s="37">
        <v>0</v>
      </c>
      <c r="L749" s="37">
        <v>0</v>
      </c>
      <c r="M749" s="37">
        <v>287</v>
      </c>
      <c r="N749" s="37">
        <v>0</v>
      </c>
      <c r="O749" s="37">
        <v>0</v>
      </c>
      <c r="P749" s="51">
        <v>0</v>
      </c>
      <c r="Q749" s="37"/>
    </row>
    <row r="750" spans="2:17" x14ac:dyDescent="0.25">
      <c r="B750" s="51" t="s">
        <v>66</v>
      </c>
      <c r="C750" s="37" t="s">
        <v>67</v>
      </c>
      <c r="D750" s="51" t="s">
        <v>35</v>
      </c>
      <c r="E750" s="37" t="s">
        <v>405</v>
      </c>
      <c r="F750" s="37"/>
      <c r="G750" s="52" t="s">
        <v>88</v>
      </c>
      <c r="H750" s="52">
        <v>7</v>
      </c>
      <c r="I750" s="51" t="s">
        <v>18</v>
      </c>
      <c r="J750" s="51" t="s">
        <v>105</v>
      </c>
      <c r="K750" s="37" t="s">
        <v>406</v>
      </c>
      <c r="L750" s="37" t="s">
        <v>406</v>
      </c>
      <c r="M750" s="37" t="s">
        <v>406</v>
      </c>
      <c r="N750" s="37" t="s">
        <v>406</v>
      </c>
      <c r="O750" s="37">
        <v>0</v>
      </c>
      <c r="P750" s="51">
        <v>0</v>
      </c>
      <c r="Q750" s="37"/>
    </row>
    <row r="751" spans="2:17" x14ac:dyDescent="0.25">
      <c r="B751" s="51" t="s">
        <v>66</v>
      </c>
      <c r="C751" s="37" t="s">
        <v>67</v>
      </c>
      <c r="D751" s="51" t="s">
        <v>35</v>
      </c>
      <c r="E751" s="37" t="s">
        <v>405</v>
      </c>
      <c r="F751" s="37"/>
      <c r="G751" s="52" t="s">
        <v>88</v>
      </c>
      <c r="H751" s="52">
        <v>7</v>
      </c>
      <c r="I751" s="51" t="s">
        <v>18</v>
      </c>
      <c r="J751" s="51" t="s">
        <v>103</v>
      </c>
      <c r="K751" s="37" t="s">
        <v>406</v>
      </c>
      <c r="L751" s="37" t="s">
        <v>406</v>
      </c>
      <c r="M751" s="37" t="s">
        <v>406</v>
      </c>
      <c r="N751" s="37" t="s">
        <v>406</v>
      </c>
      <c r="O751" s="37">
        <v>0</v>
      </c>
      <c r="P751" s="51">
        <v>0</v>
      </c>
      <c r="Q751" s="37"/>
    </row>
    <row r="752" spans="2:17" x14ac:dyDescent="0.25">
      <c r="B752" s="51" t="s">
        <v>66</v>
      </c>
      <c r="C752" s="37" t="s">
        <v>67</v>
      </c>
      <c r="D752" s="51" t="s">
        <v>35</v>
      </c>
      <c r="E752" s="37" t="s">
        <v>405</v>
      </c>
      <c r="F752" s="37"/>
      <c r="G752" s="52" t="s">
        <v>88</v>
      </c>
      <c r="H752" s="52">
        <v>7</v>
      </c>
      <c r="I752" s="52" t="s">
        <v>18</v>
      </c>
      <c r="J752" s="52" t="s">
        <v>104</v>
      </c>
      <c r="K752" s="37">
        <v>0</v>
      </c>
      <c r="L752" s="37">
        <v>0</v>
      </c>
      <c r="M752" s="37">
        <v>16</v>
      </c>
      <c r="N752" s="37">
        <v>0</v>
      </c>
      <c r="O752" s="37">
        <v>0</v>
      </c>
      <c r="P752" s="51">
        <v>0</v>
      </c>
      <c r="Q752" s="37"/>
    </row>
    <row r="753" spans="2:17" hidden="1" x14ac:dyDescent="0.25">
      <c r="B753" s="51" t="s">
        <v>78</v>
      </c>
      <c r="C753" s="37" t="s">
        <v>79</v>
      </c>
      <c r="D753" s="37" t="s">
        <v>26</v>
      </c>
      <c r="E753" s="37" t="s">
        <v>405</v>
      </c>
      <c r="F753" s="37"/>
      <c r="G753" s="52" t="s">
        <v>88</v>
      </c>
      <c r="H753" s="52">
        <v>7</v>
      </c>
      <c r="I753" s="51" t="s">
        <v>18</v>
      </c>
      <c r="J753" s="51" t="s">
        <v>105</v>
      </c>
      <c r="K753" s="37" t="s">
        <v>406</v>
      </c>
      <c r="L753" s="37" t="s">
        <v>406</v>
      </c>
      <c r="M753" s="37" t="s">
        <v>406</v>
      </c>
      <c r="N753" s="37" t="s">
        <v>406</v>
      </c>
      <c r="O753" s="37">
        <v>0</v>
      </c>
      <c r="P753" s="51">
        <v>0</v>
      </c>
      <c r="Q753" s="37"/>
    </row>
    <row r="754" spans="2:17" hidden="1" x14ac:dyDescent="0.25">
      <c r="B754" s="51" t="s">
        <v>78</v>
      </c>
      <c r="C754" s="37" t="s">
        <v>79</v>
      </c>
      <c r="D754" s="37" t="s">
        <v>26</v>
      </c>
      <c r="E754" s="37" t="s">
        <v>405</v>
      </c>
      <c r="F754" s="37"/>
      <c r="G754" s="52" t="s">
        <v>88</v>
      </c>
      <c r="H754" s="52">
        <v>7</v>
      </c>
      <c r="I754" s="51" t="s">
        <v>18</v>
      </c>
      <c r="J754" s="51" t="s">
        <v>103</v>
      </c>
      <c r="K754" s="37" t="s">
        <v>406</v>
      </c>
      <c r="L754" s="37" t="s">
        <v>406</v>
      </c>
      <c r="M754" s="37" t="s">
        <v>406</v>
      </c>
      <c r="N754" s="37" t="s">
        <v>406</v>
      </c>
      <c r="O754" s="37">
        <v>0</v>
      </c>
      <c r="P754" s="51">
        <v>0</v>
      </c>
      <c r="Q754" s="37"/>
    </row>
    <row r="755" spans="2:17" hidden="1" x14ac:dyDescent="0.25">
      <c r="B755" s="51" t="s">
        <v>78</v>
      </c>
      <c r="C755" s="37" t="s">
        <v>79</v>
      </c>
      <c r="D755" s="37" t="s">
        <v>26</v>
      </c>
      <c r="E755" s="37" t="s">
        <v>405</v>
      </c>
      <c r="F755" s="37"/>
      <c r="G755" s="52" t="s">
        <v>88</v>
      </c>
      <c r="H755" s="52">
        <v>7</v>
      </c>
      <c r="I755" s="52" t="s">
        <v>18</v>
      </c>
      <c r="J755" s="52" t="s">
        <v>104</v>
      </c>
      <c r="K755" s="37">
        <v>0</v>
      </c>
      <c r="L755" s="37">
        <v>0</v>
      </c>
      <c r="M755" s="37">
        <v>17</v>
      </c>
      <c r="N755" s="37">
        <v>0</v>
      </c>
      <c r="O755" s="37">
        <v>0</v>
      </c>
      <c r="P755" s="51">
        <v>0</v>
      </c>
      <c r="Q755" s="37"/>
    </row>
    <row r="756" spans="2:17" hidden="1" x14ac:dyDescent="0.25">
      <c r="B756" s="51" t="s">
        <v>27</v>
      </c>
      <c r="C756" s="37" t="s">
        <v>28</v>
      </c>
      <c r="D756" s="37" t="s">
        <v>26</v>
      </c>
      <c r="E756" s="37" t="s">
        <v>405</v>
      </c>
      <c r="F756" s="37"/>
      <c r="G756" s="52" t="s">
        <v>88</v>
      </c>
      <c r="H756" s="52">
        <v>7</v>
      </c>
      <c r="I756" s="51" t="s">
        <v>18</v>
      </c>
      <c r="J756" s="51" t="s">
        <v>105</v>
      </c>
      <c r="K756" s="37" t="s">
        <v>406</v>
      </c>
      <c r="L756" s="37" t="s">
        <v>406</v>
      </c>
      <c r="M756" s="37" t="s">
        <v>406</v>
      </c>
      <c r="N756" s="37" t="s">
        <v>406</v>
      </c>
      <c r="O756" s="37">
        <v>0</v>
      </c>
      <c r="P756" s="51">
        <v>0</v>
      </c>
      <c r="Q756" s="37"/>
    </row>
    <row r="757" spans="2:17" hidden="1" x14ac:dyDescent="0.25">
      <c r="B757" s="51" t="s">
        <v>27</v>
      </c>
      <c r="C757" s="37" t="s">
        <v>28</v>
      </c>
      <c r="D757" s="37" t="s">
        <v>26</v>
      </c>
      <c r="E757" s="37" t="s">
        <v>405</v>
      </c>
      <c r="F757" s="37"/>
      <c r="G757" s="52" t="s">
        <v>88</v>
      </c>
      <c r="H757" s="52">
        <v>7</v>
      </c>
      <c r="I757" s="51" t="s">
        <v>18</v>
      </c>
      <c r="J757" s="51" t="s">
        <v>103</v>
      </c>
      <c r="K757" s="37" t="s">
        <v>406</v>
      </c>
      <c r="L757" s="37" t="s">
        <v>406</v>
      </c>
      <c r="M757" s="37" t="s">
        <v>406</v>
      </c>
      <c r="N757" s="37" t="s">
        <v>406</v>
      </c>
      <c r="O757" s="37">
        <v>0</v>
      </c>
      <c r="P757" s="51">
        <v>0</v>
      </c>
      <c r="Q757" s="37"/>
    </row>
    <row r="758" spans="2:17" hidden="1" x14ac:dyDescent="0.25">
      <c r="B758" s="51" t="s">
        <v>27</v>
      </c>
      <c r="C758" s="51" t="s">
        <v>28</v>
      </c>
      <c r="D758" s="51" t="s">
        <v>26</v>
      </c>
      <c r="E758" s="51" t="s">
        <v>405</v>
      </c>
      <c r="F758" s="51"/>
      <c r="G758" s="52" t="s">
        <v>88</v>
      </c>
      <c r="H758" s="52">
        <v>7</v>
      </c>
      <c r="I758" s="52" t="s">
        <v>18</v>
      </c>
      <c r="J758" s="52" t="s">
        <v>104</v>
      </c>
      <c r="K758" s="37">
        <v>0</v>
      </c>
      <c r="L758" s="37">
        <v>0</v>
      </c>
      <c r="M758" s="37">
        <v>129</v>
      </c>
      <c r="N758" s="37">
        <v>0</v>
      </c>
      <c r="O758" s="37">
        <v>0</v>
      </c>
      <c r="P758" s="52">
        <v>0</v>
      </c>
      <c r="Q758" s="37"/>
    </row>
    <row r="759" spans="2:17" hidden="1" x14ac:dyDescent="0.25">
      <c r="B759" s="51" t="s">
        <v>70</v>
      </c>
      <c r="C759" s="37" t="s">
        <v>71</v>
      </c>
      <c r="D759" s="37" t="s">
        <v>15</v>
      </c>
      <c r="E759" s="37" t="s">
        <v>405</v>
      </c>
      <c r="F759" s="37"/>
      <c r="G759" s="52" t="s">
        <v>88</v>
      </c>
      <c r="H759" s="52">
        <v>7</v>
      </c>
      <c r="I759" s="51" t="s">
        <v>18</v>
      </c>
      <c r="J759" s="51" t="s">
        <v>105</v>
      </c>
      <c r="K759" s="37" t="s">
        <v>406</v>
      </c>
      <c r="L759" s="37" t="s">
        <v>406</v>
      </c>
      <c r="M759" s="37" t="s">
        <v>406</v>
      </c>
      <c r="N759" s="37" t="s">
        <v>406</v>
      </c>
      <c r="O759" s="37">
        <v>0</v>
      </c>
      <c r="P759" s="51">
        <v>0</v>
      </c>
      <c r="Q759" s="37"/>
    </row>
    <row r="760" spans="2:17" hidden="1" x14ac:dyDescent="0.25">
      <c r="B760" s="51" t="s">
        <v>70</v>
      </c>
      <c r="C760" s="37" t="s">
        <v>71</v>
      </c>
      <c r="D760" s="37" t="s">
        <v>15</v>
      </c>
      <c r="E760" s="37" t="s">
        <v>405</v>
      </c>
      <c r="F760" s="37"/>
      <c r="G760" s="52" t="s">
        <v>88</v>
      </c>
      <c r="H760" s="52">
        <v>7</v>
      </c>
      <c r="I760" s="51" t="s">
        <v>18</v>
      </c>
      <c r="J760" s="51" t="s">
        <v>103</v>
      </c>
      <c r="K760" s="37" t="s">
        <v>406</v>
      </c>
      <c r="L760" s="37" t="s">
        <v>406</v>
      </c>
      <c r="M760" s="37" t="s">
        <v>406</v>
      </c>
      <c r="N760" s="37" t="s">
        <v>406</v>
      </c>
      <c r="O760" s="37">
        <v>0</v>
      </c>
      <c r="P760" s="51">
        <v>0</v>
      </c>
      <c r="Q760" s="37"/>
    </row>
    <row r="761" spans="2:17" hidden="1" x14ac:dyDescent="0.25">
      <c r="B761" s="51" t="s">
        <v>70</v>
      </c>
      <c r="C761" s="37" t="s">
        <v>71</v>
      </c>
      <c r="D761" s="37" t="s">
        <v>15</v>
      </c>
      <c r="E761" s="37" t="s">
        <v>405</v>
      </c>
      <c r="F761" s="37"/>
      <c r="G761" s="52" t="s">
        <v>88</v>
      </c>
      <c r="H761" s="52">
        <v>7</v>
      </c>
      <c r="I761" s="51" t="s">
        <v>18</v>
      </c>
      <c r="J761" s="51" t="s">
        <v>104</v>
      </c>
      <c r="K761" s="37">
        <v>0</v>
      </c>
      <c r="L761" s="37">
        <v>0</v>
      </c>
      <c r="M761" s="37">
        <v>15</v>
      </c>
      <c r="N761" s="37">
        <v>0</v>
      </c>
      <c r="O761" s="37">
        <v>0</v>
      </c>
      <c r="P761" s="51">
        <v>0</v>
      </c>
      <c r="Q761" s="37"/>
    </row>
    <row r="762" spans="2:17" hidden="1" x14ac:dyDescent="0.25">
      <c r="B762" s="51" t="s">
        <v>80</v>
      </c>
      <c r="C762" s="37" t="s">
        <v>81</v>
      </c>
      <c r="D762" s="37" t="s">
        <v>15</v>
      </c>
      <c r="E762" s="37" t="s">
        <v>405</v>
      </c>
      <c r="F762" s="37"/>
      <c r="G762" s="52" t="s">
        <v>85</v>
      </c>
      <c r="H762" s="52">
        <v>6</v>
      </c>
      <c r="I762" s="51" t="s">
        <v>18</v>
      </c>
      <c r="J762" s="51" t="s">
        <v>105</v>
      </c>
      <c r="K762" s="37" t="s">
        <v>406</v>
      </c>
      <c r="L762" s="37" t="s">
        <v>406</v>
      </c>
      <c r="M762" s="37" t="s">
        <v>406</v>
      </c>
      <c r="N762" s="37" t="s">
        <v>406</v>
      </c>
      <c r="O762" s="37">
        <v>0</v>
      </c>
      <c r="P762" s="51">
        <v>0</v>
      </c>
      <c r="Q762" s="37"/>
    </row>
    <row r="763" spans="2:17" hidden="1" x14ac:dyDescent="0.25">
      <c r="B763" s="51" t="s">
        <v>80</v>
      </c>
      <c r="C763" s="37" t="s">
        <v>81</v>
      </c>
      <c r="D763" s="37" t="s">
        <v>15</v>
      </c>
      <c r="E763" s="37" t="s">
        <v>405</v>
      </c>
      <c r="F763" s="37"/>
      <c r="G763" s="52" t="s">
        <v>85</v>
      </c>
      <c r="H763" s="52">
        <v>6</v>
      </c>
      <c r="I763" s="51" t="s">
        <v>18</v>
      </c>
      <c r="J763" s="51" t="s">
        <v>103</v>
      </c>
      <c r="K763" s="37" t="s">
        <v>406</v>
      </c>
      <c r="L763" s="37" t="s">
        <v>406</v>
      </c>
      <c r="M763" s="37" t="s">
        <v>406</v>
      </c>
      <c r="N763" s="37" t="s">
        <v>406</v>
      </c>
      <c r="O763" s="37">
        <v>5</v>
      </c>
      <c r="P763" s="51">
        <v>150000</v>
      </c>
      <c r="Q763" s="37"/>
    </row>
    <row r="764" spans="2:17" hidden="1" x14ac:dyDescent="0.25">
      <c r="B764" s="51" t="s">
        <v>80</v>
      </c>
      <c r="C764" s="37" t="s">
        <v>81</v>
      </c>
      <c r="D764" s="37" t="s">
        <v>15</v>
      </c>
      <c r="E764" s="37" t="s">
        <v>405</v>
      </c>
      <c r="F764" s="37"/>
      <c r="G764" s="52" t="s">
        <v>85</v>
      </c>
      <c r="H764" s="52">
        <v>6</v>
      </c>
      <c r="I764" s="52" t="s">
        <v>18</v>
      </c>
      <c r="J764" s="52" t="s">
        <v>104</v>
      </c>
      <c r="K764" s="37">
        <v>0</v>
      </c>
      <c r="L764" s="37">
        <v>0</v>
      </c>
      <c r="M764" s="37">
        <v>0</v>
      </c>
      <c r="N764" s="37">
        <v>0</v>
      </c>
      <c r="O764" s="37">
        <v>0</v>
      </c>
      <c r="P764" s="51">
        <v>0</v>
      </c>
      <c r="Q764" s="37"/>
    </row>
    <row r="765" spans="2:17" hidden="1" x14ac:dyDescent="0.25">
      <c r="B765" s="51" t="s">
        <v>80</v>
      </c>
      <c r="C765" s="37" t="s">
        <v>81</v>
      </c>
      <c r="D765" s="37" t="s">
        <v>15</v>
      </c>
      <c r="E765" s="37" t="s">
        <v>405</v>
      </c>
      <c r="F765" s="37"/>
      <c r="G765" s="52" t="s">
        <v>88</v>
      </c>
      <c r="H765" s="52">
        <v>7</v>
      </c>
      <c r="I765" s="51" t="s">
        <v>18</v>
      </c>
      <c r="J765" s="51" t="s">
        <v>105</v>
      </c>
      <c r="K765" s="37" t="s">
        <v>406</v>
      </c>
      <c r="L765" s="37" t="s">
        <v>406</v>
      </c>
      <c r="M765" s="37" t="s">
        <v>406</v>
      </c>
      <c r="N765" s="37" t="s">
        <v>406</v>
      </c>
      <c r="O765" s="37">
        <v>0</v>
      </c>
      <c r="P765" s="51">
        <v>0</v>
      </c>
      <c r="Q765" s="37"/>
    </row>
    <row r="766" spans="2:17" hidden="1" x14ac:dyDescent="0.25">
      <c r="B766" s="51" t="s">
        <v>80</v>
      </c>
      <c r="C766" s="37" t="s">
        <v>81</v>
      </c>
      <c r="D766" s="37" t="s">
        <v>15</v>
      </c>
      <c r="E766" s="37" t="s">
        <v>405</v>
      </c>
      <c r="F766" s="37"/>
      <c r="G766" s="52" t="s">
        <v>88</v>
      </c>
      <c r="H766" s="52">
        <v>7</v>
      </c>
      <c r="I766" s="51" t="s">
        <v>18</v>
      </c>
      <c r="J766" s="51" t="s">
        <v>103</v>
      </c>
      <c r="K766" s="37" t="s">
        <v>406</v>
      </c>
      <c r="L766" s="37" t="s">
        <v>406</v>
      </c>
      <c r="M766" s="37" t="s">
        <v>406</v>
      </c>
      <c r="N766" s="37" t="s">
        <v>406</v>
      </c>
      <c r="O766" s="37">
        <v>5</v>
      </c>
      <c r="P766" s="51">
        <v>150000</v>
      </c>
      <c r="Q766" s="37"/>
    </row>
    <row r="767" spans="2:17" hidden="1" x14ac:dyDescent="0.25">
      <c r="B767" s="51" t="s">
        <v>80</v>
      </c>
      <c r="C767" s="37" t="s">
        <v>81</v>
      </c>
      <c r="D767" s="37" t="s">
        <v>15</v>
      </c>
      <c r="E767" s="37" t="s">
        <v>405</v>
      </c>
      <c r="F767" s="37"/>
      <c r="G767" s="52" t="s">
        <v>88</v>
      </c>
      <c r="H767" s="52">
        <v>7</v>
      </c>
      <c r="I767" s="52" t="s">
        <v>18</v>
      </c>
      <c r="J767" s="52" t="s">
        <v>104</v>
      </c>
      <c r="K767" s="37">
        <v>0</v>
      </c>
      <c r="L767" s="37">
        <v>0</v>
      </c>
      <c r="M767" s="37">
        <v>0</v>
      </c>
      <c r="N767" s="37">
        <v>0</v>
      </c>
      <c r="O767" s="37">
        <v>0</v>
      </c>
      <c r="P767" s="51">
        <v>0</v>
      </c>
      <c r="Q767" s="37"/>
    </row>
    <row r="768" spans="2:17" x14ac:dyDescent="0.25">
      <c r="B768" s="51" t="s">
        <v>43</v>
      </c>
      <c r="C768" s="37" t="s">
        <v>44</v>
      </c>
      <c r="D768" s="37" t="s">
        <v>45</v>
      </c>
      <c r="E768" s="37" t="s">
        <v>405</v>
      </c>
      <c r="F768" s="37"/>
      <c r="G768" s="52" t="s">
        <v>88</v>
      </c>
      <c r="H768" s="52">
        <v>7</v>
      </c>
      <c r="I768" s="51" t="s">
        <v>18</v>
      </c>
      <c r="J768" s="51" t="s">
        <v>105</v>
      </c>
      <c r="K768" s="37" t="s">
        <v>406</v>
      </c>
      <c r="L768" s="37" t="s">
        <v>406</v>
      </c>
      <c r="M768" s="37" t="s">
        <v>406</v>
      </c>
      <c r="N768" s="37" t="s">
        <v>406</v>
      </c>
      <c r="O768" s="37">
        <v>0</v>
      </c>
      <c r="P768" s="51">
        <v>0</v>
      </c>
      <c r="Q768" s="37"/>
    </row>
    <row r="769" spans="2:17" x14ac:dyDescent="0.25">
      <c r="B769" s="51" t="s">
        <v>43</v>
      </c>
      <c r="C769" s="37" t="s">
        <v>44</v>
      </c>
      <c r="D769" s="37" t="s">
        <v>45</v>
      </c>
      <c r="E769" s="37" t="s">
        <v>405</v>
      </c>
      <c r="F769" s="37"/>
      <c r="G769" s="52" t="s">
        <v>88</v>
      </c>
      <c r="H769" s="52">
        <v>7</v>
      </c>
      <c r="I769" s="51" t="s">
        <v>18</v>
      </c>
      <c r="J769" s="51" t="s">
        <v>103</v>
      </c>
      <c r="K769" s="37" t="s">
        <v>406</v>
      </c>
      <c r="L769" s="37" t="s">
        <v>406</v>
      </c>
      <c r="M769" s="37" t="s">
        <v>406</v>
      </c>
      <c r="N769" s="37" t="s">
        <v>406</v>
      </c>
      <c r="O769" s="37">
        <v>0</v>
      </c>
      <c r="P769" s="51">
        <v>0</v>
      </c>
      <c r="Q769" s="37"/>
    </row>
    <row r="770" spans="2:17" x14ac:dyDescent="0.25">
      <c r="B770" s="51" t="s">
        <v>43</v>
      </c>
      <c r="C770" s="37" t="s">
        <v>44</v>
      </c>
      <c r="D770" s="37" t="s">
        <v>45</v>
      </c>
      <c r="E770" s="37" t="s">
        <v>405</v>
      </c>
      <c r="F770" s="37"/>
      <c r="G770" s="52" t="s">
        <v>88</v>
      </c>
      <c r="H770" s="52">
        <v>7</v>
      </c>
      <c r="I770" s="52" t="s">
        <v>18</v>
      </c>
      <c r="J770" s="52" t="s">
        <v>104</v>
      </c>
      <c r="K770" s="37">
        <v>0</v>
      </c>
      <c r="L770" s="37">
        <v>0</v>
      </c>
      <c r="M770" s="37">
        <v>287</v>
      </c>
      <c r="N770" s="37">
        <v>0</v>
      </c>
      <c r="O770" s="37">
        <v>0</v>
      </c>
      <c r="P770" s="51">
        <v>0</v>
      </c>
      <c r="Q770" s="37"/>
    </row>
    <row r="771" spans="2:17" hidden="1" x14ac:dyDescent="0.25">
      <c r="B771" s="51" t="s">
        <v>29</v>
      </c>
      <c r="C771" s="37" t="s">
        <v>30</v>
      </c>
      <c r="D771" s="37" t="s">
        <v>26</v>
      </c>
      <c r="E771" s="37" t="s">
        <v>405</v>
      </c>
      <c r="F771" s="37"/>
      <c r="G771" s="52" t="s">
        <v>89</v>
      </c>
      <c r="H771" s="52">
        <v>8</v>
      </c>
      <c r="I771" s="51" t="s">
        <v>18</v>
      </c>
      <c r="J771" s="51" t="s">
        <v>105</v>
      </c>
      <c r="K771" s="37" t="s">
        <v>406</v>
      </c>
      <c r="L771" s="37" t="s">
        <v>406</v>
      </c>
      <c r="M771" s="37" t="s">
        <v>406</v>
      </c>
      <c r="N771" s="37" t="s">
        <v>406</v>
      </c>
      <c r="O771" s="37">
        <v>0</v>
      </c>
      <c r="P771" s="51">
        <v>0</v>
      </c>
      <c r="Q771" s="37"/>
    </row>
    <row r="772" spans="2:17" hidden="1" x14ac:dyDescent="0.25">
      <c r="B772" s="51" t="s">
        <v>29</v>
      </c>
      <c r="C772" s="37" t="s">
        <v>30</v>
      </c>
      <c r="D772" s="37" t="s">
        <v>26</v>
      </c>
      <c r="E772" s="37" t="s">
        <v>405</v>
      </c>
      <c r="F772" s="37"/>
      <c r="G772" s="52" t="s">
        <v>89</v>
      </c>
      <c r="H772" s="52">
        <v>8</v>
      </c>
      <c r="I772" s="51" t="s">
        <v>18</v>
      </c>
      <c r="J772" s="51" t="s">
        <v>103</v>
      </c>
      <c r="K772" s="37" t="s">
        <v>406</v>
      </c>
      <c r="L772" s="37" t="s">
        <v>406</v>
      </c>
      <c r="M772" s="37" t="s">
        <v>406</v>
      </c>
      <c r="N772" s="37" t="s">
        <v>406</v>
      </c>
      <c r="O772" s="37">
        <v>0</v>
      </c>
      <c r="P772" s="51">
        <v>0</v>
      </c>
      <c r="Q772" s="37"/>
    </row>
    <row r="773" spans="2:17" hidden="1" x14ac:dyDescent="0.25">
      <c r="B773" s="51" t="s">
        <v>29</v>
      </c>
      <c r="C773" s="37" t="s">
        <v>30</v>
      </c>
      <c r="D773" s="37" t="s">
        <v>26</v>
      </c>
      <c r="E773" s="37" t="s">
        <v>405</v>
      </c>
      <c r="F773" s="37"/>
      <c r="G773" s="52" t="s">
        <v>89</v>
      </c>
      <c r="H773" s="52">
        <v>8</v>
      </c>
      <c r="I773" s="51" t="s">
        <v>18</v>
      </c>
      <c r="J773" s="51" t="s">
        <v>104</v>
      </c>
      <c r="K773" s="37">
        <v>7</v>
      </c>
      <c r="L773" s="37">
        <v>11</v>
      </c>
      <c r="M773" s="37">
        <v>107</v>
      </c>
      <c r="N773" s="37">
        <v>44</v>
      </c>
      <c r="O773" s="37">
        <v>0</v>
      </c>
      <c r="P773" s="51">
        <v>0</v>
      </c>
      <c r="Q773" s="37" t="s">
        <v>410</v>
      </c>
    </row>
    <row r="774" spans="2:17" hidden="1" x14ac:dyDescent="0.25">
      <c r="B774" s="51" t="s">
        <v>80</v>
      </c>
      <c r="C774" s="37" t="s">
        <v>81</v>
      </c>
      <c r="D774" s="37" t="s">
        <v>15</v>
      </c>
      <c r="E774" s="37" t="s">
        <v>405</v>
      </c>
      <c r="F774" s="37"/>
      <c r="G774" s="52" t="s">
        <v>89</v>
      </c>
      <c r="H774" s="52">
        <v>8</v>
      </c>
      <c r="I774" s="51" t="s">
        <v>18</v>
      </c>
      <c r="J774" s="51" t="s">
        <v>105</v>
      </c>
      <c r="K774" s="37" t="s">
        <v>406</v>
      </c>
      <c r="L774" s="37" t="s">
        <v>406</v>
      </c>
      <c r="M774" s="37" t="s">
        <v>406</v>
      </c>
      <c r="N774" s="37" t="s">
        <v>406</v>
      </c>
      <c r="O774" s="37">
        <v>0</v>
      </c>
      <c r="P774" s="51">
        <v>0</v>
      </c>
      <c r="Q774" s="37"/>
    </row>
    <row r="775" spans="2:17" hidden="1" x14ac:dyDescent="0.25">
      <c r="B775" s="51" t="s">
        <v>80</v>
      </c>
      <c r="C775" s="37" t="s">
        <v>81</v>
      </c>
      <c r="D775" s="37" t="s">
        <v>15</v>
      </c>
      <c r="E775" s="37" t="s">
        <v>405</v>
      </c>
      <c r="F775" s="37"/>
      <c r="G775" s="52" t="s">
        <v>89</v>
      </c>
      <c r="H775" s="52">
        <v>8</v>
      </c>
      <c r="I775" s="51" t="s">
        <v>18</v>
      </c>
      <c r="J775" s="51" t="s">
        <v>103</v>
      </c>
      <c r="K775" s="37" t="s">
        <v>406</v>
      </c>
      <c r="L775" s="37" t="s">
        <v>406</v>
      </c>
      <c r="M775" s="37" t="s">
        <v>406</v>
      </c>
      <c r="N775" s="37" t="s">
        <v>406</v>
      </c>
      <c r="O775" s="37">
        <v>5</v>
      </c>
      <c r="P775" s="51">
        <v>150000</v>
      </c>
      <c r="Q775" s="37"/>
    </row>
    <row r="776" spans="2:17" hidden="1" x14ac:dyDescent="0.25">
      <c r="B776" s="51" t="s">
        <v>80</v>
      </c>
      <c r="C776" s="37" t="s">
        <v>81</v>
      </c>
      <c r="D776" s="37" t="s">
        <v>15</v>
      </c>
      <c r="E776" s="37" t="s">
        <v>405</v>
      </c>
      <c r="F776" s="37"/>
      <c r="G776" s="52" t="s">
        <v>89</v>
      </c>
      <c r="H776" s="52">
        <v>8</v>
      </c>
      <c r="I776" s="52" t="s">
        <v>18</v>
      </c>
      <c r="J776" s="52" t="s">
        <v>104</v>
      </c>
      <c r="K776" s="37">
        <v>0</v>
      </c>
      <c r="L776" s="37">
        <v>0</v>
      </c>
      <c r="M776" s="37">
        <v>0</v>
      </c>
      <c r="N776" s="37">
        <v>0</v>
      </c>
      <c r="O776" s="37">
        <v>0</v>
      </c>
      <c r="P776" s="51">
        <v>0</v>
      </c>
      <c r="Q776" s="37"/>
    </row>
    <row r="777" spans="2:17" hidden="1" x14ac:dyDescent="0.25">
      <c r="B777" s="51" t="s">
        <v>36</v>
      </c>
      <c r="C777" s="37" t="s">
        <v>37</v>
      </c>
      <c r="D777" s="37" t="s">
        <v>38</v>
      </c>
      <c r="E777" s="37" t="s">
        <v>405</v>
      </c>
      <c r="F777" s="37"/>
      <c r="G777" s="52" t="s">
        <v>89</v>
      </c>
      <c r="H777" s="52">
        <v>8</v>
      </c>
      <c r="I777" s="51" t="s">
        <v>18</v>
      </c>
      <c r="J777" s="51" t="s">
        <v>105</v>
      </c>
      <c r="K777" s="37" t="s">
        <v>406</v>
      </c>
      <c r="L777" s="37" t="s">
        <v>406</v>
      </c>
      <c r="M777" s="37" t="s">
        <v>406</v>
      </c>
      <c r="N777" s="37" t="s">
        <v>406</v>
      </c>
      <c r="O777" s="37">
        <v>0</v>
      </c>
      <c r="P777" s="51">
        <v>0</v>
      </c>
      <c r="Q777" s="37"/>
    </row>
    <row r="778" spans="2:17" hidden="1" x14ac:dyDescent="0.25">
      <c r="B778" s="51" t="s">
        <v>36</v>
      </c>
      <c r="C778" s="37" t="s">
        <v>37</v>
      </c>
      <c r="D778" s="37" t="s">
        <v>38</v>
      </c>
      <c r="E778" s="37" t="s">
        <v>405</v>
      </c>
      <c r="F778" s="37"/>
      <c r="G778" s="52" t="s">
        <v>89</v>
      </c>
      <c r="H778" s="52">
        <v>8</v>
      </c>
      <c r="I778" s="51" t="s">
        <v>18</v>
      </c>
      <c r="J778" s="51" t="s">
        <v>103</v>
      </c>
      <c r="K778" s="37" t="s">
        <v>406</v>
      </c>
      <c r="L778" s="37" t="s">
        <v>406</v>
      </c>
      <c r="M778" s="37" t="s">
        <v>406</v>
      </c>
      <c r="N778" s="37" t="s">
        <v>406</v>
      </c>
      <c r="O778" s="37">
        <v>0</v>
      </c>
      <c r="P778" s="51">
        <v>0</v>
      </c>
      <c r="Q778" s="37"/>
    </row>
    <row r="779" spans="2:17" hidden="1" x14ac:dyDescent="0.25">
      <c r="B779" s="51" t="s">
        <v>36</v>
      </c>
      <c r="C779" s="37" t="s">
        <v>37</v>
      </c>
      <c r="D779" s="37" t="s">
        <v>38</v>
      </c>
      <c r="E779" s="37" t="s">
        <v>405</v>
      </c>
      <c r="F779" s="37"/>
      <c r="G779" s="52" t="s">
        <v>89</v>
      </c>
      <c r="H779" s="52">
        <v>8</v>
      </c>
      <c r="I779" s="52" t="s">
        <v>18</v>
      </c>
      <c r="J779" s="52" t="s">
        <v>104</v>
      </c>
      <c r="K779" s="37">
        <v>0</v>
      </c>
      <c r="L779" s="37">
        <v>0</v>
      </c>
      <c r="M779" s="37">
        <v>35</v>
      </c>
      <c r="N779" s="37">
        <v>0</v>
      </c>
      <c r="O779" s="37">
        <v>0</v>
      </c>
      <c r="P779" s="51">
        <v>0</v>
      </c>
      <c r="Q779" s="37"/>
    </row>
    <row r="780" spans="2:17" hidden="1" x14ac:dyDescent="0.25">
      <c r="B780" s="37" t="s">
        <v>78</v>
      </c>
      <c r="C780" s="37" t="s">
        <v>79</v>
      </c>
      <c r="D780" s="37" t="s">
        <v>26</v>
      </c>
      <c r="E780" s="37" t="s">
        <v>405</v>
      </c>
      <c r="F780" s="37"/>
      <c r="G780" s="52" t="s">
        <v>89</v>
      </c>
      <c r="H780" s="52">
        <v>8</v>
      </c>
      <c r="I780" s="51" t="s">
        <v>18</v>
      </c>
      <c r="J780" s="51" t="s">
        <v>105</v>
      </c>
      <c r="K780" s="37" t="s">
        <v>406</v>
      </c>
      <c r="L780" s="37" t="s">
        <v>406</v>
      </c>
      <c r="M780" s="37" t="s">
        <v>406</v>
      </c>
      <c r="N780" s="37" t="s">
        <v>406</v>
      </c>
      <c r="O780" s="37">
        <v>0</v>
      </c>
      <c r="P780" s="51">
        <v>0</v>
      </c>
      <c r="Q780" s="37"/>
    </row>
    <row r="781" spans="2:17" hidden="1" x14ac:dyDescent="0.25">
      <c r="B781" s="37" t="s">
        <v>78</v>
      </c>
      <c r="C781" s="37" t="s">
        <v>79</v>
      </c>
      <c r="D781" s="37" t="s">
        <v>26</v>
      </c>
      <c r="E781" s="37" t="s">
        <v>405</v>
      </c>
      <c r="F781" s="37"/>
      <c r="G781" s="52" t="s">
        <v>89</v>
      </c>
      <c r="H781" s="52">
        <v>8</v>
      </c>
      <c r="I781" s="51" t="s">
        <v>18</v>
      </c>
      <c r="J781" s="51" t="s">
        <v>103</v>
      </c>
      <c r="K781" s="37" t="s">
        <v>406</v>
      </c>
      <c r="L781" s="37" t="s">
        <v>406</v>
      </c>
      <c r="M781" s="37" t="s">
        <v>406</v>
      </c>
      <c r="N781" s="37" t="s">
        <v>406</v>
      </c>
      <c r="O781" s="37">
        <v>0</v>
      </c>
      <c r="P781" s="51">
        <v>0</v>
      </c>
      <c r="Q781" s="37"/>
    </row>
    <row r="782" spans="2:17" hidden="1" x14ac:dyDescent="0.25">
      <c r="B782" s="37" t="s">
        <v>78</v>
      </c>
      <c r="C782" s="37" t="s">
        <v>79</v>
      </c>
      <c r="D782" s="37" t="s">
        <v>26</v>
      </c>
      <c r="E782" s="37" t="s">
        <v>405</v>
      </c>
      <c r="F782" s="37"/>
      <c r="G782" s="52" t="s">
        <v>89</v>
      </c>
      <c r="H782" s="52">
        <v>8</v>
      </c>
      <c r="I782" s="52" t="s">
        <v>18</v>
      </c>
      <c r="J782" s="52" t="s">
        <v>104</v>
      </c>
      <c r="K782" s="37">
        <v>0</v>
      </c>
      <c r="L782" s="37">
        <v>0</v>
      </c>
      <c r="M782" s="37">
        <v>17</v>
      </c>
      <c r="N782" s="37">
        <v>0</v>
      </c>
      <c r="O782" s="37">
        <v>0</v>
      </c>
      <c r="P782" s="51">
        <v>0</v>
      </c>
      <c r="Q782" s="37"/>
    </row>
    <row r="783" spans="2:17" hidden="1" x14ac:dyDescent="0.25">
      <c r="B783" s="37" t="s">
        <v>70</v>
      </c>
      <c r="C783" s="37" t="s">
        <v>71</v>
      </c>
      <c r="D783" s="37" t="s">
        <v>15</v>
      </c>
      <c r="E783" s="37" t="s">
        <v>405</v>
      </c>
      <c r="F783" s="37"/>
      <c r="G783" s="52" t="s">
        <v>89</v>
      </c>
      <c r="H783" s="52">
        <v>8</v>
      </c>
      <c r="I783" s="51" t="s">
        <v>18</v>
      </c>
      <c r="J783" s="51" t="s">
        <v>105</v>
      </c>
      <c r="K783" s="37" t="s">
        <v>406</v>
      </c>
      <c r="L783" s="37" t="s">
        <v>406</v>
      </c>
      <c r="M783" s="37" t="s">
        <v>406</v>
      </c>
      <c r="N783" s="37" t="s">
        <v>406</v>
      </c>
      <c r="O783" s="37">
        <v>0</v>
      </c>
      <c r="P783" s="51">
        <v>0</v>
      </c>
      <c r="Q783" s="37"/>
    </row>
    <row r="784" spans="2:17" hidden="1" x14ac:dyDescent="0.25">
      <c r="B784" s="37" t="s">
        <v>70</v>
      </c>
      <c r="C784" s="37" t="s">
        <v>71</v>
      </c>
      <c r="D784" s="37" t="s">
        <v>15</v>
      </c>
      <c r="E784" s="37" t="s">
        <v>405</v>
      </c>
      <c r="F784" s="37"/>
      <c r="G784" s="52" t="s">
        <v>89</v>
      </c>
      <c r="H784" s="52">
        <v>8</v>
      </c>
      <c r="I784" s="51" t="s">
        <v>18</v>
      </c>
      <c r="J784" s="51" t="s">
        <v>103</v>
      </c>
      <c r="K784" s="37" t="s">
        <v>406</v>
      </c>
      <c r="L784" s="37" t="s">
        <v>406</v>
      </c>
      <c r="M784" s="37" t="s">
        <v>406</v>
      </c>
      <c r="N784" s="37" t="s">
        <v>406</v>
      </c>
      <c r="O784" s="37">
        <v>0</v>
      </c>
      <c r="P784" s="51">
        <v>0</v>
      </c>
      <c r="Q784" s="37"/>
    </row>
    <row r="785" spans="2:17" hidden="1" x14ac:dyDescent="0.25">
      <c r="B785" s="37" t="s">
        <v>70</v>
      </c>
      <c r="C785" s="37" t="s">
        <v>71</v>
      </c>
      <c r="D785" s="37" t="s">
        <v>15</v>
      </c>
      <c r="E785" s="37" t="s">
        <v>405</v>
      </c>
      <c r="F785" s="37"/>
      <c r="G785" s="52" t="s">
        <v>89</v>
      </c>
      <c r="H785" s="52">
        <v>8</v>
      </c>
      <c r="I785" s="51" t="s">
        <v>18</v>
      </c>
      <c r="J785" s="51" t="s">
        <v>104</v>
      </c>
      <c r="K785" s="37">
        <v>0</v>
      </c>
      <c r="L785" s="37">
        <v>0</v>
      </c>
      <c r="M785" s="37">
        <v>13</v>
      </c>
      <c r="N785" s="37">
        <v>0</v>
      </c>
      <c r="O785" s="37">
        <v>0</v>
      </c>
      <c r="P785" s="51">
        <v>0</v>
      </c>
      <c r="Q785" s="37"/>
    </row>
    <row r="786" spans="2:17" hidden="1" x14ac:dyDescent="0.25">
      <c r="B786" s="37" t="s">
        <v>74</v>
      </c>
      <c r="C786" s="37" t="s">
        <v>75</v>
      </c>
      <c r="D786" s="37" t="s">
        <v>15</v>
      </c>
      <c r="E786" s="37" t="s">
        <v>405</v>
      </c>
      <c r="F786" s="37"/>
      <c r="G786" s="52" t="s">
        <v>89</v>
      </c>
      <c r="H786" s="52">
        <v>8</v>
      </c>
      <c r="I786" s="51" t="s">
        <v>18</v>
      </c>
      <c r="J786" s="51" t="s">
        <v>105</v>
      </c>
      <c r="K786" s="37" t="s">
        <v>406</v>
      </c>
      <c r="L786" s="37" t="s">
        <v>406</v>
      </c>
      <c r="M786" s="37" t="s">
        <v>406</v>
      </c>
      <c r="N786" s="37" t="s">
        <v>406</v>
      </c>
      <c r="O786" s="37">
        <v>0</v>
      </c>
      <c r="P786" s="51">
        <v>0</v>
      </c>
      <c r="Q786" s="37"/>
    </row>
    <row r="787" spans="2:17" hidden="1" x14ac:dyDescent="0.25">
      <c r="B787" s="37" t="s">
        <v>74</v>
      </c>
      <c r="C787" s="37" t="s">
        <v>75</v>
      </c>
      <c r="D787" s="37" t="s">
        <v>15</v>
      </c>
      <c r="E787" s="37" t="s">
        <v>405</v>
      </c>
      <c r="F787" s="37"/>
      <c r="G787" s="52" t="s">
        <v>89</v>
      </c>
      <c r="H787" s="52">
        <v>8</v>
      </c>
      <c r="I787" s="51" t="s">
        <v>18</v>
      </c>
      <c r="J787" s="51" t="s">
        <v>103</v>
      </c>
      <c r="K787" s="37" t="s">
        <v>406</v>
      </c>
      <c r="L787" s="37" t="s">
        <v>406</v>
      </c>
      <c r="M787" s="37" t="s">
        <v>406</v>
      </c>
      <c r="N787" s="37" t="s">
        <v>406</v>
      </c>
      <c r="O787" s="37">
        <v>0</v>
      </c>
      <c r="P787" s="51">
        <v>0</v>
      </c>
      <c r="Q787" s="37"/>
    </row>
    <row r="788" spans="2:17" hidden="1" x14ac:dyDescent="0.25">
      <c r="B788" s="37" t="s">
        <v>74</v>
      </c>
      <c r="C788" s="37" t="s">
        <v>75</v>
      </c>
      <c r="D788" s="37" t="s">
        <v>15</v>
      </c>
      <c r="E788" s="37" t="s">
        <v>405</v>
      </c>
      <c r="F788" s="37"/>
      <c r="G788" s="52" t="s">
        <v>89</v>
      </c>
      <c r="H788" s="52">
        <v>8</v>
      </c>
      <c r="I788" s="52" t="s">
        <v>18</v>
      </c>
      <c r="J788" s="52" t="s">
        <v>104</v>
      </c>
      <c r="K788" s="37">
        <v>0</v>
      </c>
      <c r="L788" s="37">
        <v>0</v>
      </c>
      <c r="M788" s="37">
        <v>1</v>
      </c>
      <c r="N788" s="37">
        <v>0</v>
      </c>
      <c r="O788" s="37">
        <v>0</v>
      </c>
      <c r="P788" s="51">
        <v>0</v>
      </c>
      <c r="Q788" s="37"/>
    </row>
    <row r="789" spans="2:17" hidden="1" x14ac:dyDescent="0.25">
      <c r="B789" s="37" t="s">
        <v>62</v>
      </c>
      <c r="C789" s="37" t="s">
        <v>63</v>
      </c>
      <c r="D789" s="37" t="s">
        <v>15</v>
      </c>
      <c r="E789" s="37" t="s">
        <v>405</v>
      </c>
      <c r="F789" s="37"/>
      <c r="G789" s="52" t="s">
        <v>89</v>
      </c>
      <c r="H789" s="52">
        <v>8</v>
      </c>
      <c r="I789" s="51" t="s">
        <v>18</v>
      </c>
      <c r="J789" s="51" t="s">
        <v>105</v>
      </c>
      <c r="K789" s="37" t="s">
        <v>406</v>
      </c>
      <c r="L789" s="37" t="s">
        <v>406</v>
      </c>
      <c r="M789" s="37" t="s">
        <v>406</v>
      </c>
      <c r="N789" s="37" t="s">
        <v>406</v>
      </c>
      <c r="O789" s="37">
        <v>3</v>
      </c>
      <c r="P789" s="64">
        <v>45489.781499999997</v>
      </c>
      <c r="Q789" s="37"/>
    </row>
    <row r="790" spans="2:17" hidden="1" x14ac:dyDescent="0.25">
      <c r="B790" s="37" t="s">
        <v>62</v>
      </c>
      <c r="C790" s="37" t="s">
        <v>63</v>
      </c>
      <c r="D790" s="37" t="s">
        <v>15</v>
      </c>
      <c r="E790" s="37" t="s">
        <v>405</v>
      </c>
      <c r="F790" s="37"/>
      <c r="G790" s="52" t="s">
        <v>89</v>
      </c>
      <c r="H790" s="52">
        <v>8</v>
      </c>
      <c r="I790" s="51" t="s">
        <v>18</v>
      </c>
      <c r="J790" s="51" t="s">
        <v>103</v>
      </c>
      <c r="K790" s="37" t="s">
        <v>406</v>
      </c>
      <c r="L790" s="37" t="s">
        <v>406</v>
      </c>
      <c r="M790" s="37" t="s">
        <v>406</v>
      </c>
      <c r="N790" s="37" t="s">
        <v>406</v>
      </c>
      <c r="O790" s="37">
        <v>3</v>
      </c>
      <c r="P790" s="64">
        <v>45489.781499999997</v>
      </c>
      <c r="Q790" s="37"/>
    </row>
    <row r="791" spans="2:17" hidden="1" x14ac:dyDescent="0.25">
      <c r="B791" s="37" t="s">
        <v>62</v>
      </c>
      <c r="C791" s="37" t="s">
        <v>63</v>
      </c>
      <c r="D791" s="37" t="s">
        <v>15</v>
      </c>
      <c r="E791" s="37" t="s">
        <v>405</v>
      </c>
      <c r="F791" s="37"/>
      <c r="G791" s="52" t="s">
        <v>89</v>
      </c>
      <c r="H791" s="52">
        <v>8</v>
      </c>
      <c r="I791" s="51" t="s">
        <v>18</v>
      </c>
      <c r="J791" s="51" t="s">
        <v>104</v>
      </c>
      <c r="K791" s="37">
        <v>0</v>
      </c>
      <c r="L791" s="37">
        <v>0</v>
      </c>
      <c r="M791" s="37">
        <v>37</v>
      </c>
      <c r="N791" s="37">
        <v>0</v>
      </c>
      <c r="O791" s="37">
        <v>3</v>
      </c>
      <c r="P791" s="64">
        <v>45489.781499999997</v>
      </c>
      <c r="Q791" s="37"/>
    </row>
    <row r="792" spans="2:17" hidden="1" x14ac:dyDescent="0.25">
      <c r="B792" s="37" t="s">
        <v>52</v>
      </c>
      <c r="C792" s="37" t="s">
        <v>53</v>
      </c>
      <c r="D792" s="37" t="s">
        <v>26</v>
      </c>
      <c r="E792" s="37" t="s">
        <v>405</v>
      </c>
      <c r="F792" s="37"/>
      <c r="G792" s="52" t="s">
        <v>89</v>
      </c>
      <c r="H792" s="52">
        <v>8</v>
      </c>
      <c r="I792" s="51" t="s">
        <v>158</v>
      </c>
      <c r="J792" s="51" t="s">
        <v>103</v>
      </c>
      <c r="K792" s="37" t="s">
        <v>406</v>
      </c>
      <c r="L792" s="37" t="s">
        <v>406</v>
      </c>
      <c r="M792" s="37" t="s">
        <v>406</v>
      </c>
      <c r="N792" s="37" t="s">
        <v>406</v>
      </c>
      <c r="O792" s="37">
        <v>0</v>
      </c>
      <c r="P792" s="51">
        <v>0</v>
      </c>
      <c r="Q792" s="37"/>
    </row>
    <row r="793" spans="2:17" hidden="1" x14ac:dyDescent="0.25">
      <c r="B793" s="37" t="s">
        <v>52</v>
      </c>
      <c r="C793" s="37" t="s">
        <v>53</v>
      </c>
      <c r="D793" s="37" t="s">
        <v>26</v>
      </c>
      <c r="E793" s="37" t="s">
        <v>405</v>
      </c>
      <c r="F793" s="37"/>
      <c r="G793" s="52" t="s">
        <v>89</v>
      </c>
      <c r="H793" s="52">
        <v>8</v>
      </c>
      <c r="I793" s="51" t="s">
        <v>158</v>
      </c>
      <c r="J793" s="51" t="s">
        <v>104</v>
      </c>
      <c r="K793" s="37" t="s">
        <v>406</v>
      </c>
      <c r="L793" s="37" t="s">
        <v>406</v>
      </c>
      <c r="M793" s="37" t="s">
        <v>406</v>
      </c>
      <c r="N793" s="37" t="s">
        <v>406</v>
      </c>
      <c r="O793" s="37">
        <v>0</v>
      </c>
      <c r="P793" s="51">
        <v>0</v>
      </c>
      <c r="Q793" s="37"/>
    </row>
    <row r="794" spans="2:17" hidden="1" x14ac:dyDescent="0.25">
      <c r="B794" s="37" t="s">
        <v>52</v>
      </c>
      <c r="C794" s="37" t="s">
        <v>53</v>
      </c>
      <c r="D794" s="37" t="s">
        <v>26</v>
      </c>
      <c r="E794" s="37" t="s">
        <v>405</v>
      </c>
      <c r="F794" s="37"/>
      <c r="G794" s="52" t="s">
        <v>89</v>
      </c>
      <c r="H794" s="52">
        <v>8</v>
      </c>
      <c r="I794" s="51" t="s">
        <v>18</v>
      </c>
      <c r="J794" s="51" t="s">
        <v>105</v>
      </c>
      <c r="K794" s="37" t="s">
        <v>406</v>
      </c>
      <c r="L794" s="37" t="s">
        <v>406</v>
      </c>
      <c r="M794" s="37" t="s">
        <v>406</v>
      </c>
      <c r="N794" s="37" t="s">
        <v>406</v>
      </c>
      <c r="O794" s="37">
        <v>0</v>
      </c>
      <c r="P794" s="51">
        <v>0</v>
      </c>
      <c r="Q794" s="37"/>
    </row>
    <row r="795" spans="2:17" hidden="1" x14ac:dyDescent="0.25">
      <c r="B795" s="37" t="s">
        <v>52</v>
      </c>
      <c r="C795" s="37" t="s">
        <v>53</v>
      </c>
      <c r="D795" s="37" t="s">
        <v>26</v>
      </c>
      <c r="E795" s="37" t="s">
        <v>405</v>
      </c>
      <c r="F795" s="37"/>
      <c r="G795" s="52" t="s">
        <v>89</v>
      </c>
      <c r="H795" s="52">
        <v>8</v>
      </c>
      <c r="I795" s="51" t="s">
        <v>18</v>
      </c>
      <c r="J795" s="51" t="s">
        <v>103</v>
      </c>
      <c r="K795" s="37" t="s">
        <v>406</v>
      </c>
      <c r="L795" s="37" t="s">
        <v>406</v>
      </c>
      <c r="M795" s="37" t="s">
        <v>406</v>
      </c>
      <c r="N795" s="37" t="s">
        <v>406</v>
      </c>
      <c r="O795" s="37">
        <v>0</v>
      </c>
      <c r="P795" s="51">
        <v>0</v>
      </c>
      <c r="Q795" s="37"/>
    </row>
    <row r="796" spans="2:17" hidden="1" x14ac:dyDescent="0.25">
      <c r="B796" s="37" t="s">
        <v>52</v>
      </c>
      <c r="C796" s="37" t="s">
        <v>53</v>
      </c>
      <c r="D796" s="37" t="s">
        <v>26</v>
      </c>
      <c r="E796" s="37" t="s">
        <v>405</v>
      </c>
      <c r="F796" s="37"/>
      <c r="G796" s="52" t="s">
        <v>89</v>
      </c>
      <c r="H796" s="52">
        <v>8</v>
      </c>
      <c r="I796" s="52" t="s">
        <v>18</v>
      </c>
      <c r="J796" s="52" t="s">
        <v>104</v>
      </c>
      <c r="K796" s="37">
        <v>0</v>
      </c>
      <c r="L796" s="37">
        <v>0</v>
      </c>
      <c r="M796" s="37">
        <v>42</v>
      </c>
      <c r="N796" s="37">
        <v>0</v>
      </c>
      <c r="O796" s="37">
        <v>0</v>
      </c>
      <c r="P796" s="51">
        <v>0</v>
      </c>
      <c r="Q796" s="37"/>
    </row>
    <row r="797" spans="2:17" hidden="1" x14ac:dyDescent="0.25">
      <c r="B797" s="37" t="s">
        <v>33</v>
      </c>
      <c r="C797" s="37" t="s">
        <v>34</v>
      </c>
      <c r="D797" s="37" t="s">
        <v>35</v>
      </c>
      <c r="E797" s="37" t="s">
        <v>405</v>
      </c>
      <c r="F797" s="37"/>
      <c r="G797" s="52" t="s">
        <v>89</v>
      </c>
      <c r="H797" s="52">
        <v>8</v>
      </c>
      <c r="I797" s="51" t="s">
        <v>158</v>
      </c>
      <c r="J797" s="51" t="s">
        <v>103</v>
      </c>
      <c r="K797" s="37" t="s">
        <v>406</v>
      </c>
      <c r="L797" s="37" t="s">
        <v>406</v>
      </c>
      <c r="M797" s="37" t="s">
        <v>406</v>
      </c>
      <c r="N797" s="37" t="s">
        <v>406</v>
      </c>
      <c r="O797" s="37">
        <v>0</v>
      </c>
      <c r="P797" s="51">
        <v>0</v>
      </c>
      <c r="Q797" s="37"/>
    </row>
    <row r="798" spans="2:17" hidden="1" x14ac:dyDescent="0.25">
      <c r="B798" s="37" t="s">
        <v>33</v>
      </c>
      <c r="C798" s="37" t="s">
        <v>34</v>
      </c>
      <c r="D798" s="37" t="s">
        <v>35</v>
      </c>
      <c r="E798" s="37" t="s">
        <v>405</v>
      </c>
      <c r="F798" s="37"/>
      <c r="G798" s="52" t="s">
        <v>89</v>
      </c>
      <c r="H798" s="52">
        <v>8</v>
      </c>
      <c r="I798" s="51" t="s">
        <v>158</v>
      </c>
      <c r="J798" s="51" t="s">
        <v>104</v>
      </c>
      <c r="K798" s="37" t="s">
        <v>406</v>
      </c>
      <c r="L798" s="37" t="s">
        <v>406</v>
      </c>
      <c r="M798" s="37" t="s">
        <v>406</v>
      </c>
      <c r="N798" s="37" t="s">
        <v>406</v>
      </c>
      <c r="O798" s="37">
        <v>0</v>
      </c>
      <c r="P798" s="51">
        <v>0</v>
      </c>
      <c r="Q798" s="37"/>
    </row>
    <row r="799" spans="2:17" hidden="1" x14ac:dyDescent="0.25">
      <c r="B799" s="37" t="s">
        <v>33</v>
      </c>
      <c r="C799" s="37" t="s">
        <v>34</v>
      </c>
      <c r="D799" s="37" t="s">
        <v>35</v>
      </c>
      <c r="E799" s="37" t="s">
        <v>405</v>
      </c>
      <c r="F799" s="37"/>
      <c r="G799" s="52" t="s">
        <v>89</v>
      </c>
      <c r="H799" s="52">
        <v>8</v>
      </c>
      <c r="I799" s="51" t="s">
        <v>18</v>
      </c>
      <c r="J799" s="51" t="s">
        <v>105</v>
      </c>
      <c r="K799" s="37" t="s">
        <v>406</v>
      </c>
      <c r="L799" s="37" t="s">
        <v>406</v>
      </c>
      <c r="M799" s="37" t="s">
        <v>406</v>
      </c>
      <c r="N799" s="37" t="s">
        <v>406</v>
      </c>
      <c r="O799" s="37">
        <v>0</v>
      </c>
      <c r="P799" s="51">
        <v>0</v>
      </c>
      <c r="Q799" s="37"/>
    </row>
    <row r="800" spans="2:17" hidden="1" x14ac:dyDescent="0.25">
      <c r="B800" s="37" t="s">
        <v>33</v>
      </c>
      <c r="C800" s="37" t="s">
        <v>34</v>
      </c>
      <c r="D800" s="37" t="s">
        <v>35</v>
      </c>
      <c r="E800" s="37" t="s">
        <v>405</v>
      </c>
      <c r="F800" s="37"/>
      <c r="G800" s="52" t="s">
        <v>89</v>
      </c>
      <c r="H800" s="52">
        <v>8</v>
      </c>
      <c r="I800" s="51" t="s">
        <v>18</v>
      </c>
      <c r="J800" s="51" t="s">
        <v>103</v>
      </c>
      <c r="K800" s="37" t="s">
        <v>406</v>
      </c>
      <c r="L800" s="37" t="s">
        <v>406</v>
      </c>
      <c r="M800" s="37" t="s">
        <v>406</v>
      </c>
      <c r="N800" s="37" t="s">
        <v>406</v>
      </c>
      <c r="O800" s="37">
        <v>0</v>
      </c>
      <c r="P800" s="51">
        <v>0</v>
      </c>
      <c r="Q800" s="37"/>
    </row>
    <row r="801" spans="2:17" hidden="1" x14ac:dyDescent="0.25">
      <c r="B801" s="37" t="s">
        <v>33</v>
      </c>
      <c r="C801" s="37" t="s">
        <v>34</v>
      </c>
      <c r="D801" s="37" t="s">
        <v>35</v>
      </c>
      <c r="E801" s="37" t="s">
        <v>405</v>
      </c>
      <c r="F801" s="37"/>
      <c r="G801" s="52" t="s">
        <v>89</v>
      </c>
      <c r="H801" s="52">
        <v>8</v>
      </c>
      <c r="I801" s="52" t="s">
        <v>18</v>
      </c>
      <c r="J801" s="52" t="s">
        <v>104</v>
      </c>
      <c r="K801" s="37">
        <v>0</v>
      </c>
      <c r="L801" s="37">
        <v>0</v>
      </c>
      <c r="M801" s="37">
        <v>70</v>
      </c>
      <c r="N801" s="37">
        <v>0</v>
      </c>
      <c r="O801" s="37">
        <v>0</v>
      </c>
      <c r="P801" s="51">
        <v>0</v>
      </c>
      <c r="Q801" s="37"/>
    </row>
    <row r="802" spans="2:17" hidden="1" x14ac:dyDescent="0.25">
      <c r="B802" s="37" t="s">
        <v>27</v>
      </c>
      <c r="C802" s="37" t="s">
        <v>28</v>
      </c>
      <c r="D802" s="37" t="s">
        <v>26</v>
      </c>
      <c r="E802" s="37" t="s">
        <v>405</v>
      </c>
      <c r="F802" s="37"/>
      <c r="G802" s="52" t="s">
        <v>90</v>
      </c>
      <c r="H802" s="52">
        <v>9</v>
      </c>
      <c r="I802" s="51" t="s">
        <v>18</v>
      </c>
      <c r="J802" s="51" t="s">
        <v>105</v>
      </c>
      <c r="K802" s="37" t="s">
        <v>406</v>
      </c>
      <c r="L802" s="37" t="s">
        <v>406</v>
      </c>
      <c r="M802" s="37" t="s">
        <v>406</v>
      </c>
      <c r="N802" s="37" t="s">
        <v>406</v>
      </c>
      <c r="O802" s="37">
        <v>0</v>
      </c>
      <c r="P802" s="51">
        <v>0</v>
      </c>
      <c r="Q802" s="37"/>
    </row>
    <row r="803" spans="2:17" hidden="1" x14ac:dyDescent="0.25">
      <c r="B803" s="37" t="s">
        <v>27</v>
      </c>
      <c r="C803" s="37" t="s">
        <v>28</v>
      </c>
      <c r="D803" s="37" t="s">
        <v>26</v>
      </c>
      <c r="E803" s="37" t="s">
        <v>405</v>
      </c>
      <c r="F803" s="37"/>
      <c r="G803" s="52" t="s">
        <v>90</v>
      </c>
      <c r="H803" s="52">
        <v>9</v>
      </c>
      <c r="I803" s="51" t="s">
        <v>18</v>
      </c>
      <c r="J803" s="51" t="s">
        <v>103</v>
      </c>
      <c r="K803" s="37" t="s">
        <v>406</v>
      </c>
      <c r="L803" s="37" t="s">
        <v>406</v>
      </c>
      <c r="M803" s="37" t="s">
        <v>406</v>
      </c>
      <c r="N803" s="37" t="s">
        <v>406</v>
      </c>
      <c r="O803" s="37">
        <v>0</v>
      </c>
      <c r="P803" s="51">
        <v>0</v>
      </c>
      <c r="Q803" s="37"/>
    </row>
    <row r="804" spans="2:17" hidden="1" x14ac:dyDescent="0.25">
      <c r="B804" s="37" t="s">
        <v>27</v>
      </c>
      <c r="C804" s="37" t="s">
        <v>28</v>
      </c>
      <c r="D804" s="37" t="s">
        <v>26</v>
      </c>
      <c r="E804" s="37" t="s">
        <v>405</v>
      </c>
      <c r="F804" s="37"/>
      <c r="G804" s="52" t="s">
        <v>90</v>
      </c>
      <c r="H804" s="52">
        <v>9</v>
      </c>
      <c r="I804" s="52" t="s">
        <v>18</v>
      </c>
      <c r="J804" s="52" t="s">
        <v>104</v>
      </c>
      <c r="K804" s="37">
        <v>0</v>
      </c>
      <c r="L804" s="37">
        <v>0</v>
      </c>
      <c r="M804" s="37">
        <v>0</v>
      </c>
      <c r="N804" s="37">
        <v>0</v>
      </c>
      <c r="O804" s="37">
        <v>0</v>
      </c>
      <c r="P804" s="52">
        <v>0</v>
      </c>
      <c r="Q804" s="37"/>
    </row>
    <row r="805" spans="2:17" hidden="1" x14ac:dyDescent="0.25">
      <c r="B805" s="37" t="s">
        <v>60</v>
      </c>
      <c r="C805" s="37" t="s">
        <v>61</v>
      </c>
      <c r="D805" s="37" t="s">
        <v>15</v>
      </c>
      <c r="E805" s="37" t="s">
        <v>405</v>
      </c>
      <c r="F805" s="37"/>
      <c r="G805" s="52" t="s">
        <v>89</v>
      </c>
      <c r="H805" s="52">
        <v>8</v>
      </c>
      <c r="I805" s="51" t="s">
        <v>18</v>
      </c>
      <c r="J805" s="51" t="s">
        <v>105</v>
      </c>
      <c r="K805" s="37" t="s">
        <v>406</v>
      </c>
      <c r="L805" s="37" t="s">
        <v>406</v>
      </c>
      <c r="M805" s="37" t="s">
        <v>406</v>
      </c>
      <c r="N805" s="37" t="s">
        <v>406</v>
      </c>
      <c r="O805" s="37">
        <v>0</v>
      </c>
      <c r="P805" s="51">
        <v>0</v>
      </c>
      <c r="Q805" s="37"/>
    </row>
    <row r="806" spans="2:17" hidden="1" x14ac:dyDescent="0.25">
      <c r="B806" s="37" t="s">
        <v>60</v>
      </c>
      <c r="C806" s="37" t="s">
        <v>61</v>
      </c>
      <c r="D806" s="37" t="s">
        <v>15</v>
      </c>
      <c r="E806" s="37" t="s">
        <v>405</v>
      </c>
      <c r="F806" s="37"/>
      <c r="G806" s="52" t="s">
        <v>89</v>
      </c>
      <c r="H806" s="52">
        <v>8</v>
      </c>
      <c r="I806" s="51" t="s">
        <v>18</v>
      </c>
      <c r="J806" s="51" t="s">
        <v>103</v>
      </c>
      <c r="K806" s="37" t="s">
        <v>406</v>
      </c>
      <c r="L806" s="37" t="s">
        <v>406</v>
      </c>
      <c r="M806" s="37" t="s">
        <v>406</v>
      </c>
      <c r="N806" s="37" t="s">
        <v>406</v>
      </c>
      <c r="O806" s="37">
        <v>0</v>
      </c>
      <c r="P806" s="51">
        <v>0</v>
      </c>
      <c r="Q806" s="37"/>
    </row>
    <row r="807" spans="2:17" hidden="1" x14ac:dyDescent="0.25">
      <c r="B807" s="37" t="s">
        <v>60</v>
      </c>
      <c r="C807" s="37" t="s">
        <v>61</v>
      </c>
      <c r="D807" s="37" t="s">
        <v>15</v>
      </c>
      <c r="E807" s="37" t="s">
        <v>405</v>
      </c>
      <c r="F807" s="37"/>
      <c r="G807" s="52" t="s">
        <v>89</v>
      </c>
      <c r="H807" s="52">
        <v>8</v>
      </c>
      <c r="I807" s="52" t="s">
        <v>18</v>
      </c>
      <c r="J807" s="52" t="s">
        <v>104</v>
      </c>
      <c r="K807" s="37">
        <v>0</v>
      </c>
      <c r="L807" s="37">
        <v>0</v>
      </c>
      <c r="M807" s="37">
        <v>0</v>
      </c>
      <c r="N807" s="37">
        <v>0</v>
      </c>
      <c r="O807" s="37">
        <v>0</v>
      </c>
      <c r="P807" s="51">
        <v>0</v>
      </c>
      <c r="Q807" s="37"/>
    </row>
    <row r="808" spans="2:17" hidden="1" x14ac:dyDescent="0.25">
      <c r="B808" s="37" t="s">
        <v>54</v>
      </c>
      <c r="C808" s="37" t="s">
        <v>55</v>
      </c>
      <c r="D808" s="37" t="s">
        <v>45</v>
      </c>
      <c r="E808" s="37" t="s">
        <v>405</v>
      </c>
      <c r="F808" s="37"/>
      <c r="G808" s="52" t="s">
        <v>89</v>
      </c>
      <c r="H808" s="52">
        <v>8</v>
      </c>
      <c r="I808" s="51" t="s">
        <v>18</v>
      </c>
      <c r="J808" s="51" t="s">
        <v>105</v>
      </c>
      <c r="K808" s="37" t="s">
        <v>406</v>
      </c>
      <c r="L808" s="37" t="s">
        <v>406</v>
      </c>
      <c r="M808" s="37" t="s">
        <v>406</v>
      </c>
      <c r="N808" s="37" t="s">
        <v>406</v>
      </c>
      <c r="O808" s="37">
        <v>0</v>
      </c>
      <c r="P808" s="51">
        <v>0</v>
      </c>
      <c r="Q808" s="37"/>
    </row>
    <row r="809" spans="2:17" hidden="1" x14ac:dyDescent="0.25">
      <c r="B809" s="37" t="s">
        <v>54</v>
      </c>
      <c r="C809" s="37" t="s">
        <v>55</v>
      </c>
      <c r="D809" s="37" t="s">
        <v>45</v>
      </c>
      <c r="E809" s="37" t="s">
        <v>405</v>
      </c>
      <c r="F809" s="37"/>
      <c r="G809" s="52" t="s">
        <v>89</v>
      </c>
      <c r="H809" s="52">
        <v>8</v>
      </c>
      <c r="I809" s="51" t="s">
        <v>18</v>
      </c>
      <c r="J809" s="51" t="s">
        <v>103</v>
      </c>
      <c r="K809" s="37" t="s">
        <v>406</v>
      </c>
      <c r="L809" s="37" t="s">
        <v>406</v>
      </c>
      <c r="M809" s="37" t="s">
        <v>406</v>
      </c>
      <c r="N809" s="37" t="s">
        <v>406</v>
      </c>
      <c r="O809" s="37">
        <v>0</v>
      </c>
      <c r="P809" s="51">
        <v>0</v>
      </c>
      <c r="Q809" s="37"/>
    </row>
    <row r="810" spans="2:17" hidden="1" x14ac:dyDescent="0.25">
      <c r="B810" s="37" t="s">
        <v>54</v>
      </c>
      <c r="C810" s="37" t="s">
        <v>55</v>
      </c>
      <c r="D810" s="37" t="s">
        <v>45</v>
      </c>
      <c r="E810" s="37" t="s">
        <v>405</v>
      </c>
      <c r="F810" s="37"/>
      <c r="G810" s="52" t="s">
        <v>89</v>
      </c>
      <c r="H810" s="52">
        <v>8</v>
      </c>
      <c r="I810" s="52" t="s">
        <v>18</v>
      </c>
      <c r="J810" s="52" t="s">
        <v>104</v>
      </c>
      <c r="K810" s="37">
        <v>0</v>
      </c>
      <c r="L810" s="37">
        <v>0</v>
      </c>
      <c r="M810" s="37">
        <v>377</v>
      </c>
      <c r="N810" s="37">
        <v>0</v>
      </c>
      <c r="O810" s="37">
        <v>0</v>
      </c>
      <c r="P810" s="51">
        <v>0</v>
      </c>
      <c r="Q810" s="37"/>
    </row>
    <row r="811" spans="2:17" hidden="1" x14ac:dyDescent="0.25">
      <c r="B811" s="37" t="s">
        <v>68</v>
      </c>
      <c r="C811" s="37" t="s">
        <v>69</v>
      </c>
      <c r="D811" s="37" t="s">
        <v>26</v>
      </c>
      <c r="E811" s="37" t="s">
        <v>405</v>
      </c>
      <c r="F811" s="37"/>
      <c r="G811" s="52" t="s">
        <v>89</v>
      </c>
      <c r="H811" s="52">
        <v>8</v>
      </c>
      <c r="I811" s="51" t="s">
        <v>18</v>
      </c>
      <c r="J811" s="51" t="s">
        <v>105</v>
      </c>
      <c r="K811" s="37" t="s">
        <v>406</v>
      </c>
      <c r="L811" s="37" t="s">
        <v>406</v>
      </c>
      <c r="M811" s="37" t="s">
        <v>406</v>
      </c>
      <c r="N811" s="37" t="s">
        <v>406</v>
      </c>
      <c r="O811" s="37">
        <v>0</v>
      </c>
      <c r="P811" s="51">
        <v>0</v>
      </c>
      <c r="Q811" s="37"/>
    </row>
    <row r="812" spans="2:17" hidden="1" x14ac:dyDescent="0.25">
      <c r="B812" s="37" t="s">
        <v>68</v>
      </c>
      <c r="C812" s="37" t="s">
        <v>69</v>
      </c>
      <c r="D812" s="37" t="s">
        <v>26</v>
      </c>
      <c r="E812" s="37" t="s">
        <v>405</v>
      </c>
      <c r="F812" s="37"/>
      <c r="G812" s="52" t="s">
        <v>89</v>
      </c>
      <c r="H812" s="52">
        <v>8</v>
      </c>
      <c r="I812" s="51" t="s">
        <v>18</v>
      </c>
      <c r="J812" s="51" t="s">
        <v>103</v>
      </c>
      <c r="K812" s="37" t="s">
        <v>406</v>
      </c>
      <c r="L812" s="37" t="s">
        <v>406</v>
      </c>
      <c r="M812" s="37" t="s">
        <v>406</v>
      </c>
      <c r="N812" s="37" t="s">
        <v>406</v>
      </c>
      <c r="O812" s="37">
        <v>0</v>
      </c>
      <c r="P812" s="51">
        <v>0</v>
      </c>
      <c r="Q812" s="37"/>
    </row>
    <row r="813" spans="2:17" hidden="1" x14ac:dyDescent="0.25">
      <c r="B813" s="37" t="s">
        <v>68</v>
      </c>
      <c r="C813" s="37" t="s">
        <v>69</v>
      </c>
      <c r="D813" s="37" t="s">
        <v>26</v>
      </c>
      <c r="E813" s="37" t="s">
        <v>405</v>
      </c>
      <c r="F813" s="37"/>
      <c r="G813" s="52" t="s">
        <v>89</v>
      </c>
      <c r="H813" s="52">
        <v>8</v>
      </c>
      <c r="I813" s="52" t="s">
        <v>18</v>
      </c>
      <c r="J813" s="52" t="s">
        <v>104</v>
      </c>
      <c r="K813" s="37">
        <v>0</v>
      </c>
      <c r="L813" s="37">
        <v>0</v>
      </c>
      <c r="M813" s="37">
        <v>119</v>
      </c>
      <c r="N813" s="37">
        <v>0</v>
      </c>
      <c r="O813" s="37">
        <v>0</v>
      </c>
      <c r="P813" s="51">
        <v>0</v>
      </c>
      <c r="Q813" s="37"/>
    </row>
    <row r="814" spans="2:17" hidden="1" x14ac:dyDescent="0.25">
      <c r="B814" s="37" t="s">
        <v>48</v>
      </c>
      <c r="C814" s="37" t="s">
        <v>49</v>
      </c>
      <c r="D814" s="37" t="s">
        <v>38</v>
      </c>
      <c r="E814" s="37" t="s">
        <v>405</v>
      </c>
      <c r="F814" s="37"/>
      <c r="G814" s="52" t="s">
        <v>89</v>
      </c>
      <c r="H814" s="52">
        <v>8</v>
      </c>
      <c r="I814" s="51" t="s">
        <v>18</v>
      </c>
      <c r="J814" s="51" t="s">
        <v>105</v>
      </c>
      <c r="K814" s="37" t="s">
        <v>406</v>
      </c>
      <c r="L814" s="37" t="s">
        <v>406</v>
      </c>
      <c r="M814" s="37" t="s">
        <v>406</v>
      </c>
      <c r="N814" s="37" t="s">
        <v>406</v>
      </c>
      <c r="O814" s="37">
        <v>0</v>
      </c>
      <c r="P814" s="51">
        <v>0</v>
      </c>
      <c r="Q814" s="37"/>
    </row>
    <row r="815" spans="2:17" hidden="1" x14ac:dyDescent="0.25">
      <c r="B815" s="37" t="s">
        <v>48</v>
      </c>
      <c r="C815" s="37" t="s">
        <v>49</v>
      </c>
      <c r="D815" s="37" t="s">
        <v>38</v>
      </c>
      <c r="E815" s="37" t="s">
        <v>405</v>
      </c>
      <c r="F815" s="37"/>
      <c r="G815" s="52" t="s">
        <v>89</v>
      </c>
      <c r="H815" s="52">
        <v>8</v>
      </c>
      <c r="I815" s="51" t="s">
        <v>18</v>
      </c>
      <c r="J815" s="51" t="s">
        <v>103</v>
      </c>
      <c r="K815" s="37" t="s">
        <v>406</v>
      </c>
      <c r="L815" s="37" t="s">
        <v>406</v>
      </c>
      <c r="M815" s="37" t="s">
        <v>406</v>
      </c>
      <c r="N815" s="37" t="s">
        <v>406</v>
      </c>
      <c r="O815" s="37">
        <v>0</v>
      </c>
      <c r="P815" s="51">
        <v>0</v>
      </c>
      <c r="Q815" s="37"/>
    </row>
    <row r="816" spans="2:17" hidden="1" x14ac:dyDescent="0.25">
      <c r="B816" s="37" t="s">
        <v>48</v>
      </c>
      <c r="C816" s="37" t="s">
        <v>49</v>
      </c>
      <c r="D816" s="37" t="s">
        <v>38</v>
      </c>
      <c r="E816" s="37" t="s">
        <v>405</v>
      </c>
      <c r="F816" s="37"/>
      <c r="G816" s="52" t="s">
        <v>89</v>
      </c>
      <c r="H816" s="52">
        <v>8</v>
      </c>
      <c r="I816" s="52" t="s">
        <v>18</v>
      </c>
      <c r="J816" s="52" t="s">
        <v>104</v>
      </c>
      <c r="K816" s="37">
        <v>0</v>
      </c>
      <c r="L816" s="37">
        <v>0</v>
      </c>
      <c r="M816" s="37">
        <v>124</v>
      </c>
      <c r="N816" s="37">
        <v>0</v>
      </c>
      <c r="O816" s="37">
        <v>0</v>
      </c>
      <c r="P816" s="51">
        <v>0</v>
      </c>
      <c r="Q816" s="37"/>
    </row>
    <row r="817" spans="2:17" hidden="1" x14ac:dyDescent="0.25">
      <c r="B817" s="37" t="s">
        <v>27</v>
      </c>
      <c r="C817" s="37" t="s">
        <v>28</v>
      </c>
      <c r="D817" s="37" t="s">
        <v>26</v>
      </c>
      <c r="E817" s="37" t="s">
        <v>405</v>
      </c>
      <c r="F817" s="37"/>
      <c r="G817" s="52" t="s">
        <v>89</v>
      </c>
      <c r="H817" s="52">
        <v>8</v>
      </c>
      <c r="I817" s="51" t="s">
        <v>18</v>
      </c>
      <c r="J817" s="51" t="s">
        <v>105</v>
      </c>
      <c r="K817" s="37" t="s">
        <v>406</v>
      </c>
      <c r="L817" s="37" t="s">
        <v>406</v>
      </c>
      <c r="M817" s="37" t="s">
        <v>406</v>
      </c>
      <c r="N817" s="37" t="s">
        <v>406</v>
      </c>
      <c r="O817" s="37">
        <v>0</v>
      </c>
      <c r="P817" s="51">
        <v>0</v>
      </c>
      <c r="Q817" s="37"/>
    </row>
    <row r="818" spans="2:17" hidden="1" x14ac:dyDescent="0.25">
      <c r="B818" s="37" t="s">
        <v>27</v>
      </c>
      <c r="C818" s="37" t="s">
        <v>28</v>
      </c>
      <c r="D818" s="37" t="s">
        <v>26</v>
      </c>
      <c r="E818" s="37" t="s">
        <v>405</v>
      </c>
      <c r="F818" s="37"/>
      <c r="G818" s="52" t="s">
        <v>89</v>
      </c>
      <c r="H818" s="52">
        <v>8</v>
      </c>
      <c r="I818" s="51" t="s">
        <v>18</v>
      </c>
      <c r="J818" s="51" t="s">
        <v>103</v>
      </c>
      <c r="K818" s="37" t="s">
        <v>406</v>
      </c>
      <c r="L818" s="37" t="s">
        <v>406</v>
      </c>
      <c r="M818" s="37" t="s">
        <v>406</v>
      </c>
      <c r="N818" s="37" t="s">
        <v>406</v>
      </c>
      <c r="O818" s="37">
        <v>0</v>
      </c>
      <c r="P818" s="51">
        <v>0</v>
      </c>
      <c r="Q818" s="37"/>
    </row>
    <row r="819" spans="2:17" hidden="1" x14ac:dyDescent="0.25">
      <c r="B819" s="37" t="s">
        <v>27</v>
      </c>
      <c r="C819" s="37" t="s">
        <v>28</v>
      </c>
      <c r="D819" s="37" t="s">
        <v>26</v>
      </c>
      <c r="E819" s="37" t="s">
        <v>405</v>
      </c>
      <c r="F819" s="37"/>
      <c r="G819" s="52" t="s">
        <v>89</v>
      </c>
      <c r="H819" s="52">
        <v>8</v>
      </c>
      <c r="I819" s="52" t="s">
        <v>18</v>
      </c>
      <c r="J819" s="52" t="s">
        <v>104</v>
      </c>
      <c r="K819" s="37">
        <v>0</v>
      </c>
      <c r="L819" s="37">
        <v>0</v>
      </c>
      <c r="M819" s="37">
        <v>0</v>
      </c>
      <c r="N819" s="37">
        <v>0</v>
      </c>
      <c r="O819" s="37">
        <v>0</v>
      </c>
      <c r="P819" s="52">
        <v>0</v>
      </c>
      <c r="Q819" s="37"/>
    </row>
    <row r="820" spans="2:17" hidden="1" x14ac:dyDescent="0.25">
      <c r="B820" s="37" t="s">
        <v>58</v>
      </c>
      <c r="C820" s="37" t="s">
        <v>59</v>
      </c>
      <c r="D820" s="37" t="s">
        <v>26</v>
      </c>
      <c r="E820" s="37" t="s">
        <v>405</v>
      </c>
      <c r="F820" s="37"/>
      <c r="G820" s="52" t="s">
        <v>89</v>
      </c>
      <c r="H820" s="52">
        <v>8</v>
      </c>
      <c r="I820" s="51" t="s">
        <v>158</v>
      </c>
      <c r="J820" s="51" t="s">
        <v>103</v>
      </c>
      <c r="K820" s="37" t="s">
        <v>406</v>
      </c>
      <c r="L820" s="37" t="s">
        <v>406</v>
      </c>
      <c r="M820" s="37" t="s">
        <v>406</v>
      </c>
      <c r="N820" s="37" t="s">
        <v>406</v>
      </c>
      <c r="O820" s="37">
        <v>1</v>
      </c>
      <c r="P820" s="52">
        <v>6001.53</v>
      </c>
      <c r="Q820" s="37"/>
    </row>
    <row r="821" spans="2:17" hidden="1" x14ac:dyDescent="0.25">
      <c r="B821" s="37" t="s">
        <v>58</v>
      </c>
      <c r="C821" s="37" t="s">
        <v>59</v>
      </c>
      <c r="D821" s="37" t="s">
        <v>26</v>
      </c>
      <c r="E821" s="37" t="s">
        <v>405</v>
      </c>
      <c r="F821" s="37"/>
      <c r="G821" s="52" t="s">
        <v>89</v>
      </c>
      <c r="H821" s="52">
        <v>8</v>
      </c>
      <c r="I821" s="51" t="s">
        <v>158</v>
      </c>
      <c r="J821" s="51" t="s">
        <v>104</v>
      </c>
      <c r="K821" s="37" t="s">
        <v>406</v>
      </c>
      <c r="L821" s="37" t="s">
        <v>406</v>
      </c>
      <c r="M821" s="37" t="s">
        <v>406</v>
      </c>
      <c r="N821" s="37" t="s">
        <v>406</v>
      </c>
      <c r="O821" s="37">
        <v>0</v>
      </c>
      <c r="P821" s="51">
        <v>0</v>
      </c>
      <c r="Q821" s="37"/>
    </row>
    <row r="822" spans="2:17" hidden="1" x14ac:dyDescent="0.25">
      <c r="B822" s="37" t="s">
        <v>58</v>
      </c>
      <c r="C822" s="37" t="s">
        <v>59</v>
      </c>
      <c r="D822" s="37" t="s">
        <v>26</v>
      </c>
      <c r="E822" s="37" t="s">
        <v>405</v>
      </c>
      <c r="F822" s="37"/>
      <c r="G822" s="52" t="s">
        <v>89</v>
      </c>
      <c r="H822" s="52">
        <v>8</v>
      </c>
      <c r="I822" s="51" t="s">
        <v>18</v>
      </c>
      <c r="J822" s="51" t="s">
        <v>105</v>
      </c>
      <c r="K822" s="37" t="s">
        <v>406</v>
      </c>
      <c r="L822" s="37" t="s">
        <v>406</v>
      </c>
      <c r="M822" s="37" t="s">
        <v>406</v>
      </c>
      <c r="N822" s="37" t="s">
        <v>406</v>
      </c>
      <c r="O822" s="37">
        <v>0</v>
      </c>
      <c r="P822" s="51">
        <v>0</v>
      </c>
      <c r="Q822" s="37"/>
    </row>
    <row r="823" spans="2:17" hidden="1" x14ac:dyDescent="0.25">
      <c r="B823" s="37" t="s">
        <v>58</v>
      </c>
      <c r="C823" s="37" t="s">
        <v>59</v>
      </c>
      <c r="D823" s="37" t="s">
        <v>26</v>
      </c>
      <c r="E823" s="37" t="s">
        <v>405</v>
      </c>
      <c r="F823" s="37"/>
      <c r="G823" s="52" t="s">
        <v>89</v>
      </c>
      <c r="H823" s="52">
        <v>8</v>
      </c>
      <c r="I823" s="51" t="s">
        <v>18</v>
      </c>
      <c r="J823" s="51" t="s">
        <v>103</v>
      </c>
      <c r="K823" s="37" t="s">
        <v>406</v>
      </c>
      <c r="L823" s="37" t="s">
        <v>406</v>
      </c>
      <c r="M823" s="37" t="s">
        <v>406</v>
      </c>
      <c r="N823" s="37" t="s">
        <v>406</v>
      </c>
      <c r="O823" s="37">
        <v>0</v>
      </c>
      <c r="P823" s="51">
        <v>0</v>
      </c>
      <c r="Q823" s="37"/>
    </row>
    <row r="824" spans="2:17" hidden="1" x14ac:dyDescent="0.25">
      <c r="B824" s="37" t="s">
        <v>58</v>
      </c>
      <c r="C824" s="37" t="s">
        <v>59</v>
      </c>
      <c r="D824" s="37" t="s">
        <v>26</v>
      </c>
      <c r="E824" s="37" t="s">
        <v>405</v>
      </c>
      <c r="F824" s="37"/>
      <c r="G824" s="52" t="s">
        <v>89</v>
      </c>
      <c r="H824" s="52">
        <v>8</v>
      </c>
      <c r="I824" s="52" t="s">
        <v>18</v>
      </c>
      <c r="J824" s="52" t="s">
        <v>104</v>
      </c>
      <c r="K824" s="37">
        <v>0</v>
      </c>
      <c r="L824" s="37">
        <v>0</v>
      </c>
      <c r="M824" s="37">
        <v>12</v>
      </c>
      <c r="N824" s="37">
        <v>0</v>
      </c>
      <c r="O824" s="37">
        <v>0</v>
      </c>
      <c r="P824" s="51">
        <v>0</v>
      </c>
      <c r="Q824" s="37"/>
    </row>
    <row r="825" spans="2:17" hidden="1" x14ac:dyDescent="0.25">
      <c r="B825" s="45" t="s">
        <v>64</v>
      </c>
      <c r="C825" s="40" t="s">
        <v>65</v>
      </c>
      <c r="D825" s="40" t="s">
        <v>15</v>
      </c>
      <c r="E825" s="40" t="s">
        <v>405</v>
      </c>
      <c r="F825" s="40"/>
      <c r="G825" s="62" t="s">
        <v>89</v>
      </c>
      <c r="H825" s="52">
        <v>8</v>
      </c>
      <c r="I825" s="62" t="s">
        <v>18</v>
      </c>
      <c r="J825" s="62" t="s">
        <v>105</v>
      </c>
      <c r="K825" s="40" t="s">
        <v>406</v>
      </c>
      <c r="L825" s="40" t="s">
        <v>406</v>
      </c>
      <c r="M825" s="40" t="s">
        <v>406</v>
      </c>
      <c r="N825" s="40" t="s">
        <v>406</v>
      </c>
      <c r="O825" s="40">
        <v>0</v>
      </c>
      <c r="P825" s="62">
        <v>0</v>
      </c>
      <c r="Q825" s="37"/>
    </row>
    <row r="826" spans="2:17" hidden="1" x14ac:dyDescent="0.25">
      <c r="B826" s="45" t="s">
        <v>64</v>
      </c>
      <c r="C826" s="40" t="s">
        <v>65</v>
      </c>
      <c r="D826" s="40" t="s">
        <v>15</v>
      </c>
      <c r="E826" s="40" t="s">
        <v>405</v>
      </c>
      <c r="F826" s="40"/>
      <c r="G826" s="62" t="s">
        <v>89</v>
      </c>
      <c r="H826" s="52">
        <v>8</v>
      </c>
      <c r="I826" s="62" t="s">
        <v>18</v>
      </c>
      <c r="J826" s="62" t="s">
        <v>103</v>
      </c>
      <c r="K826" s="40" t="s">
        <v>406</v>
      </c>
      <c r="L826" s="40" t="s">
        <v>406</v>
      </c>
      <c r="M826" s="40" t="s">
        <v>406</v>
      </c>
      <c r="N826" s="40" t="s">
        <v>406</v>
      </c>
      <c r="O826" s="40">
        <v>0</v>
      </c>
      <c r="P826" s="62">
        <v>0</v>
      </c>
      <c r="Q826" s="37"/>
    </row>
    <row r="827" spans="2:17" hidden="1" x14ac:dyDescent="0.25">
      <c r="B827" s="45" t="s">
        <v>64</v>
      </c>
      <c r="C827" s="40" t="s">
        <v>65</v>
      </c>
      <c r="D827" s="40" t="s">
        <v>15</v>
      </c>
      <c r="E827" s="40" t="s">
        <v>405</v>
      </c>
      <c r="F827" s="40"/>
      <c r="G827" s="62" t="s">
        <v>89</v>
      </c>
      <c r="H827" s="52">
        <v>8</v>
      </c>
      <c r="I827" s="62" t="s">
        <v>18</v>
      </c>
      <c r="J827" s="62" t="s">
        <v>104</v>
      </c>
      <c r="K827" s="40">
        <v>0</v>
      </c>
      <c r="L827" s="40">
        <v>0</v>
      </c>
      <c r="M827" s="40">
        <v>4</v>
      </c>
      <c r="N827" s="40">
        <v>0</v>
      </c>
      <c r="O827" s="40">
        <v>0</v>
      </c>
      <c r="P827" s="62">
        <v>0</v>
      </c>
      <c r="Q827" s="37"/>
    </row>
    <row r="828" spans="2:17" hidden="1" x14ac:dyDescent="0.25">
      <c r="B828" s="37" t="s">
        <v>24</v>
      </c>
      <c r="C828" s="37" t="s">
        <v>25</v>
      </c>
      <c r="D828" s="37" t="s">
        <v>26</v>
      </c>
      <c r="E828" s="37" t="s">
        <v>405</v>
      </c>
      <c r="F828" s="37"/>
      <c r="G828" s="52" t="s">
        <v>89</v>
      </c>
      <c r="H828" s="52">
        <v>8</v>
      </c>
      <c r="I828" s="51" t="s">
        <v>18</v>
      </c>
      <c r="J828" s="51" t="s">
        <v>105</v>
      </c>
      <c r="K828" s="37" t="s">
        <v>406</v>
      </c>
      <c r="L828" s="37" t="s">
        <v>406</v>
      </c>
      <c r="M828" s="37" t="s">
        <v>406</v>
      </c>
      <c r="N828" s="37" t="s">
        <v>406</v>
      </c>
      <c r="O828" s="37">
        <v>0</v>
      </c>
      <c r="P828" s="51">
        <v>0</v>
      </c>
      <c r="Q828" s="37"/>
    </row>
    <row r="829" spans="2:17" hidden="1" x14ac:dyDescent="0.25">
      <c r="B829" s="37" t="s">
        <v>24</v>
      </c>
      <c r="C829" s="37" t="s">
        <v>25</v>
      </c>
      <c r="D829" s="37" t="s">
        <v>26</v>
      </c>
      <c r="E829" s="37" t="s">
        <v>405</v>
      </c>
      <c r="F829" s="37"/>
      <c r="G829" s="52" t="s">
        <v>89</v>
      </c>
      <c r="H829" s="52">
        <v>8</v>
      </c>
      <c r="I829" s="51" t="s">
        <v>18</v>
      </c>
      <c r="J829" s="51" t="s">
        <v>103</v>
      </c>
      <c r="K829" s="37" t="s">
        <v>406</v>
      </c>
      <c r="L829" s="37" t="s">
        <v>406</v>
      </c>
      <c r="M829" s="37" t="s">
        <v>406</v>
      </c>
      <c r="N829" s="37" t="s">
        <v>406</v>
      </c>
      <c r="O829" s="37">
        <v>0</v>
      </c>
      <c r="P829" s="51">
        <v>0</v>
      </c>
      <c r="Q829" s="37"/>
    </row>
    <row r="830" spans="2:17" hidden="1" x14ac:dyDescent="0.25">
      <c r="B830" s="37" t="s">
        <v>24</v>
      </c>
      <c r="C830" s="37" t="s">
        <v>25</v>
      </c>
      <c r="D830" s="37" t="s">
        <v>26</v>
      </c>
      <c r="E830" s="37" t="s">
        <v>405</v>
      </c>
      <c r="F830" s="37"/>
      <c r="G830" s="52" t="s">
        <v>89</v>
      </c>
      <c r="H830" s="52">
        <v>8</v>
      </c>
      <c r="I830" s="52" t="s">
        <v>18</v>
      </c>
      <c r="J830" s="52" t="s">
        <v>104</v>
      </c>
      <c r="K830" s="37">
        <v>0</v>
      </c>
      <c r="L830" s="37">
        <v>0</v>
      </c>
      <c r="M830" s="37">
        <v>128</v>
      </c>
      <c r="N830" s="37">
        <v>0</v>
      </c>
      <c r="O830" s="37">
        <v>0</v>
      </c>
      <c r="P830" s="51">
        <v>0</v>
      </c>
      <c r="Q830" s="37"/>
    </row>
    <row r="831" spans="2:17" hidden="1" x14ac:dyDescent="0.25">
      <c r="B831" s="37" t="s">
        <v>13</v>
      </c>
      <c r="C831" s="37" t="s">
        <v>14</v>
      </c>
      <c r="D831" s="37" t="s">
        <v>99</v>
      </c>
      <c r="E831" s="37" t="s">
        <v>405</v>
      </c>
      <c r="F831" s="37"/>
      <c r="G831" s="51" t="s">
        <v>89</v>
      </c>
      <c r="H831" s="52">
        <v>8</v>
      </c>
      <c r="I831" s="51" t="s">
        <v>18</v>
      </c>
      <c r="J831" s="51" t="s">
        <v>105</v>
      </c>
      <c r="K831" s="37" t="s">
        <v>406</v>
      </c>
      <c r="L831" s="37" t="s">
        <v>406</v>
      </c>
      <c r="M831" s="37" t="s">
        <v>406</v>
      </c>
      <c r="N831" s="37" t="s">
        <v>406</v>
      </c>
      <c r="O831" s="37">
        <v>0</v>
      </c>
      <c r="P831" s="51">
        <v>0</v>
      </c>
      <c r="Q831" s="37"/>
    </row>
    <row r="832" spans="2:17" hidden="1" x14ac:dyDescent="0.25">
      <c r="B832" s="37" t="s">
        <v>13</v>
      </c>
      <c r="C832" s="37" t="s">
        <v>14</v>
      </c>
      <c r="D832" s="37" t="s">
        <v>99</v>
      </c>
      <c r="E832" s="37" t="s">
        <v>405</v>
      </c>
      <c r="F832" s="37"/>
      <c r="G832" s="51" t="s">
        <v>89</v>
      </c>
      <c r="H832" s="52">
        <v>8</v>
      </c>
      <c r="I832" s="51" t="s">
        <v>18</v>
      </c>
      <c r="J832" s="51" t="s">
        <v>103</v>
      </c>
      <c r="K832" s="37" t="s">
        <v>406</v>
      </c>
      <c r="L832" s="37" t="s">
        <v>406</v>
      </c>
      <c r="M832" s="37" t="s">
        <v>406</v>
      </c>
      <c r="N832" s="37" t="s">
        <v>406</v>
      </c>
      <c r="O832" s="37">
        <v>0</v>
      </c>
      <c r="P832" s="51">
        <v>0</v>
      </c>
      <c r="Q832" s="37"/>
    </row>
    <row r="833" spans="2:17" hidden="1" x14ac:dyDescent="0.25">
      <c r="B833" s="37" t="s">
        <v>13</v>
      </c>
      <c r="C833" s="37" t="s">
        <v>14</v>
      </c>
      <c r="D833" s="37" t="s">
        <v>99</v>
      </c>
      <c r="E833" s="37" t="s">
        <v>405</v>
      </c>
      <c r="F833" s="37"/>
      <c r="G833" s="51" t="s">
        <v>89</v>
      </c>
      <c r="H833" s="52">
        <v>8</v>
      </c>
      <c r="I833" s="52" t="s">
        <v>18</v>
      </c>
      <c r="J833" s="52" t="s">
        <v>104</v>
      </c>
      <c r="K833" s="37">
        <v>0</v>
      </c>
      <c r="L833" s="37">
        <v>0</v>
      </c>
      <c r="M833" s="37">
        <v>2</v>
      </c>
      <c r="N833" s="37">
        <v>0</v>
      </c>
      <c r="O833" s="37">
        <v>0</v>
      </c>
      <c r="P833" s="51">
        <v>0</v>
      </c>
      <c r="Q833" s="37"/>
    </row>
    <row r="834" spans="2:17" hidden="1" x14ac:dyDescent="0.25">
      <c r="B834" s="37" t="s">
        <v>41</v>
      </c>
      <c r="C834" s="37" t="s">
        <v>42</v>
      </c>
      <c r="D834" s="37" t="s">
        <v>38</v>
      </c>
      <c r="E834" s="37" t="s">
        <v>405</v>
      </c>
      <c r="F834" s="37"/>
      <c r="G834" s="52" t="s">
        <v>89</v>
      </c>
      <c r="H834" s="52">
        <v>8</v>
      </c>
      <c r="I834" s="51" t="s">
        <v>18</v>
      </c>
      <c r="J834" s="51" t="s">
        <v>105</v>
      </c>
      <c r="K834" s="37" t="s">
        <v>406</v>
      </c>
      <c r="L834" s="37" t="s">
        <v>406</v>
      </c>
      <c r="M834" s="37" t="s">
        <v>406</v>
      </c>
      <c r="N834" s="37" t="s">
        <v>406</v>
      </c>
      <c r="O834" s="37">
        <v>0</v>
      </c>
      <c r="P834" s="51">
        <v>0</v>
      </c>
      <c r="Q834" s="37"/>
    </row>
    <row r="835" spans="2:17" hidden="1" x14ac:dyDescent="0.25">
      <c r="B835" s="37" t="s">
        <v>41</v>
      </c>
      <c r="C835" s="37" t="s">
        <v>42</v>
      </c>
      <c r="D835" s="37" t="s">
        <v>38</v>
      </c>
      <c r="E835" s="37" t="s">
        <v>405</v>
      </c>
      <c r="F835" s="37"/>
      <c r="G835" s="52" t="s">
        <v>89</v>
      </c>
      <c r="H835" s="52">
        <v>8</v>
      </c>
      <c r="I835" s="51" t="s">
        <v>18</v>
      </c>
      <c r="J835" s="51" t="s">
        <v>103</v>
      </c>
      <c r="K835" s="37" t="s">
        <v>406</v>
      </c>
      <c r="L835" s="37" t="s">
        <v>406</v>
      </c>
      <c r="M835" s="37" t="s">
        <v>406</v>
      </c>
      <c r="N835" s="37" t="s">
        <v>406</v>
      </c>
      <c r="O835" s="37">
        <v>0</v>
      </c>
      <c r="P835" s="51">
        <v>0</v>
      </c>
      <c r="Q835" s="37"/>
    </row>
    <row r="836" spans="2:17" hidden="1" x14ac:dyDescent="0.25">
      <c r="B836" s="37" t="s">
        <v>41</v>
      </c>
      <c r="C836" s="37" t="s">
        <v>42</v>
      </c>
      <c r="D836" s="37" t="s">
        <v>38</v>
      </c>
      <c r="E836" s="37" t="s">
        <v>405</v>
      </c>
      <c r="F836" s="37"/>
      <c r="G836" s="52" t="s">
        <v>89</v>
      </c>
      <c r="H836" s="52">
        <v>8</v>
      </c>
      <c r="I836" s="52" t="s">
        <v>18</v>
      </c>
      <c r="J836" s="52" t="s">
        <v>104</v>
      </c>
      <c r="K836" s="37">
        <v>0</v>
      </c>
      <c r="L836" s="37">
        <v>4</v>
      </c>
      <c r="M836" s="37">
        <v>415</v>
      </c>
      <c r="N836" s="37">
        <v>0</v>
      </c>
      <c r="O836" s="37">
        <v>0</v>
      </c>
      <c r="P836" s="51">
        <v>0</v>
      </c>
      <c r="Q836" s="37"/>
    </row>
    <row r="837" spans="2:17" hidden="1" x14ac:dyDescent="0.25">
      <c r="B837" s="37" t="s">
        <v>46</v>
      </c>
      <c r="C837" s="37" t="s">
        <v>47</v>
      </c>
      <c r="D837" s="37" t="s">
        <v>38</v>
      </c>
      <c r="E837" s="37" t="s">
        <v>405</v>
      </c>
      <c r="F837" s="37"/>
      <c r="G837" s="52" t="s">
        <v>88</v>
      </c>
      <c r="H837" s="52">
        <v>7</v>
      </c>
      <c r="I837" s="51" t="s">
        <v>18</v>
      </c>
      <c r="J837" s="51" t="s">
        <v>105</v>
      </c>
      <c r="K837" s="37" t="s">
        <v>406</v>
      </c>
      <c r="L837" s="37" t="s">
        <v>406</v>
      </c>
      <c r="M837" s="37" t="s">
        <v>406</v>
      </c>
      <c r="N837" s="37" t="s">
        <v>406</v>
      </c>
      <c r="O837" s="37">
        <v>0</v>
      </c>
      <c r="P837" s="51">
        <v>0</v>
      </c>
      <c r="Q837" s="37"/>
    </row>
    <row r="838" spans="2:17" hidden="1" x14ac:dyDescent="0.25">
      <c r="B838" s="37" t="s">
        <v>46</v>
      </c>
      <c r="C838" s="37" t="s">
        <v>47</v>
      </c>
      <c r="D838" s="37" t="s">
        <v>38</v>
      </c>
      <c r="E838" s="37" t="s">
        <v>405</v>
      </c>
      <c r="F838" s="37"/>
      <c r="G838" s="52" t="s">
        <v>88</v>
      </c>
      <c r="H838" s="52">
        <v>7</v>
      </c>
      <c r="I838" s="51" t="s">
        <v>18</v>
      </c>
      <c r="J838" s="51" t="s">
        <v>103</v>
      </c>
      <c r="K838" s="37" t="s">
        <v>406</v>
      </c>
      <c r="L838" s="37" t="s">
        <v>406</v>
      </c>
      <c r="M838" s="37" t="s">
        <v>406</v>
      </c>
      <c r="N838" s="37" t="s">
        <v>406</v>
      </c>
      <c r="O838" s="37">
        <v>0</v>
      </c>
      <c r="P838" s="51">
        <v>0</v>
      </c>
      <c r="Q838" s="37"/>
    </row>
    <row r="839" spans="2:17" hidden="1" x14ac:dyDescent="0.25">
      <c r="B839" s="37" t="s">
        <v>46</v>
      </c>
      <c r="C839" s="37" t="s">
        <v>47</v>
      </c>
      <c r="D839" s="37" t="s">
        <v>38</v>
      </c>
      <c r="E839" s="37" t="s">
        <v>405</v>
      </c>
      <c r="F839" s="37"/>
      <c r="G839" s="52" t="s">
        <v>88</v>
      </c>
      <c r="H839" s="52">
        <v>7</v>
      </c>
      <c r="I839" s="52" t="s">
        <v>18</v>
      </c>
      <c r="J839" s="52" t="s">
        <v>104</v>
      </c>
      <c r="K839" s="37">
        <v>0</v>
      </c>
      <c r="L839" s="37">
        <v>0</v>
      </c>
      <c r="M839" s="37">
        <v>75</v>
      </c>
      <c r="N839" s="37">
        <v>0</v>
      </c>
      <c r="O839" s="37">
        <v>0</v>
      </c>
      <c r="P839" s="51">
        <v>0</v>
      </c>
      <c r="Q839" s="37"/>
    </row>
    <row r="840" spans="2:17" hidden="1" x14ac:dyDescent="0.25">
      <c r="B840" s="37" t="s">
        <v>46</v>
      </c>
      <c r="C840" s="37" t="s">
        <v>47</v>
      </c>
      <c r="D840" s="37" t="s">
        <v>38</v>
      </c>
      <c r="E840" s="37" t="s">
        <v>405</v>
      </c>
      <c r="F840" s="37"/>
      <c r="G840" s="52" t="s">
        <v>89</v>
      </c>
      <c r="H840" s="52">
        <v>8</v>
      </c>
      <c r="I840" s="51" t="s">
        <v>18</v>
      </c>
      <c r="J840" s="51" t="s">
        <v>105</v>
      </c>
      <c r="K840" s="37" t="s">
        <v>406</v>
      </c>
      <c r="L840" s="37" t="s">
        <v>406</v>
      </c>
      <c r="M840" s="37" t="s">
        <v>406</v>
      </c>
      <c r="N840" s="37" t="s">
        <v>406</v>
      </c>
      <c r="O840" s="37">
        <v>0</v>
      </c>
      <c r="P840" s="51">
        <v>0</v>
      </c>
      <c r="Q840" s="37"/>
    </row>
    <row r="841" spans="2:17" hidden="1" x14ac:dyDescent="0.25">
      <c r="B841" s="37" t="s">
        <v>46</v>
      </c>
      <c r="C841" s="37" t="s">
        <v>47</v>
      </c>
      <c r="D841" s="37" t="s">
        <v>38</v>
      </c>
      <c r="E841" s="37" t="s">
        <v>405</v>
      </c>
      <c r="F841" s="37"/>
      <c r="G841" s="52" t="s">
        <v>89</v>
      </c>
      <c r="H841" s="52">
        <v>8</v>
      </c>
      <c r="I841" s="51" t="s">
        <v>18</v>
      </c>
      <c r="J841" s="51" t="s">
        <v>103</v>
      </c>
      <c r="K841" s="37" t="s">
        <v>406</v>
      </c>
      <c r="L841" s="37" t="s">
        <v>406</v>
      </c>
      <c r="M841" s="37" t="s">
        <v>406</v>
      </c>
      <c r="N841" s="37" t="s">
        <v>406</v>
      </c>
      <c r="O841" s="37">
        <v>0</v>
      </c>
      <c r="P841" s="51">
        <v>0</v>
      </c>
      <c r="Q841" s="37"/>
    </row>
    <row r="842" spans="2:17" hidden="1" x14ac:dyDescent="0.25">
      <c r="B842" s="37" t="s">
        <v>46</v>
      </c>
      <c r="C842" s="37" t="s">
        <v>47</v>
      </c>
      <c r="D842" s="37" t="s">
        <v>38</v>
      </c>
      <c r="E842" s="37" t="s">
        <v>405</v>
      </c>
      <c r="F842" s="37"/>
      <c r="G842" s="52" t="s">
        <v>89</v>
      </c>
      <c r="H842" s="52">
        <v>8</v>
      </c>
      <c r="I842" s="52" t="s">
        <v>18</v>
      </c>
      <c r="J842" s="52" t="s">
        <v>104</v>
      </c>
      <c r="K842" s="37">
        <v>0</v>
      </c>
      <c r="L842" s="37">
        <v>0</v>
      </c>
      <c r="M842" s="37">
        <v>75</v>
      </c>
      <c r="N842" s="37">
        <v>0</v>
      </c>
      <c r="O842" s="37">
        <v>0</v>
      </c>
      <c r="P842" s="51">
        <v>0</v>
      </c>
      <c r="Q842" s="37"/>
    </row>
    <row r="843" spans="2:17" x14ac:dyDescent="0.25">
      <c r="B843" s="37" t="s">
        <v>66</v>
      </c>
      <c r="C843" s="37" t="s">
        <v>67</v>
      </c>
      <c r="D843" s="37" t="s">
        <v>35</v>
      </c>
      <c r="E843" s="37" t="s">
        <v>405</v>
      </c>
      <c r="F843" s="37"/>
      <c r="G843" s="52" t="s">
        <v>89</v>
      </c>
      <c r="H843" s="52">
        <v>8</v>
      </c>
      <c r="I843" s="51" t="s">
        <v>18</v>
      </c>
      <c r="J843" s="51" t="s">
        <v>105</v>
      </c>
      <c r="K843" s="37" t="s">
        <v>406</v>
      </c>
      <c r="L843" s="37" t="s">
        <v>406</v>
      </c>
      <c r="M843" s="37" t="s">
        <v>406</v>
      </c>
      <c r="N843" s="37" t="s">
        <v>406</v>
      </c>
      <c r="O843" s="37">
        <v>0</v>
      </c>
      <c r="P843" s="51">
        <v>0</v>
      </c>
      <c r="Q843" s="37"/>
    </row>
    <row r="844" spans="2:17" x14ac:dyDescent="0.25">
      <c r="B844" s="37" t="s">
        <v>66</v>
      </c>
      <c r="C844" s="37" t="s">
        <v>67</v>
      </c>
      <c r="D844" s="37" t="s">
        <v>35</v>
      </c>
      <c r="E844" s="37" t="s">
        <v>405</v>
      </c>
      <c r="F844" s="37"/>
      <c r="G844" s="52" t="s">
        <v>89</v>
      </c>
      <c r="H844" s="52">
        <v>8</v>
      </c>
      <c r="I844" s="51" t="s">
        <v>18</v>
      </c>
      <c r="J844" s="51" t="s">
        <v>103</v>
      </c>
      <c r="K844" s="37" t="s">
        <v>406</v>
      </c>
      <c r="L844" s="37" t="s">
        <v>406</v>
      </c>
      <c r="M844" s="37" t="s">
        <v>406</v>
      </c>
      <c r="N844" s="37" t="s">
        <v>406</v>
      </c>
      <c r="O844" s="37">
        <v>0</v>
      </c>
      <c r="P844" s="51">
        <v>0</v>
      </c>
      <c r="Q844" s="37"/>
    </row>
    <row r="845" spans="2:17" x14ac:dyDescent="0.25">
      <c r="B845" s="37" t="s">
        <v>66</v>
      </c>
      <c r="C845" s="37" t="s">
        <v>67</v>
      </c>
      <c r="D845" s="37" t="s">
        <v>35</v>
      </c>
      <c r="E845" s="37" t="s">
        <v>405</v>
      </c>
      <c r="F845" s="37"/>
      <c r="G845" s="52" t="s">
        <v>89</v>
      </c>
      <c r="H845" s="52">
        <v>8</v>
      </c>
      <c r="I845" s="52" t="s">
        <v>18</v>
      </c>
      <c r="J845" s="52" t="s">
        <v>104</v>
      </c>
      <c r="K845" s="37">
        <v>0</v>
      </c>
      <c r="L845" s="37">
        <v>0</v>
      </c>
      <c r="M845" s="37">
        <v>16</v>
      </c>
      <c r="N845" s="37">
        <v>7</v>
      </c>
      <c r="O845" s="37">
        <v>0</v>
      </c>
      <c r="P845" s="51">
        <v>0</v>
      </c>
      <c r="Q845" s="37"/>
    </row>
    <row r="846" spans="2:17" hidden="1" x14ac:dyDescent="0.25">
      <c r="B846" s="25" t="s">
        <v>50</v>
      </c>
      <c r="C846" s="40" t="s">
        <v>51</v>
      </c>
      <c r="D846" s="40" t="s">
        <v>45</v>
      </c>
      <c r="E846" s="40" t="s">
        <v>405</v>
      </c>
      <c r="F846" s="40"/>
      <c r="G846" s="62" t="s">
        <v>89</v>
      </c>
      <c r="H846" s="52">
        <v>8</v>
      </c>
      <c r="I846" s="62" t="s">
        <v>18</v>
      </c>
      <c r="J846" s="62" t="s">
        <v>105</v>
      </c>
      <c r="K846" s="40" t="s">
        <v>406</v>
      </c>
      <c r="L846" s="62">
        <v>0</v>
      </c>
      <c r="M846" s="62">
        <v>0</v>
      </c>
      <c r="N846" s="62">
        <v>0</v>
      </c>
      <c r="O846" s="40">
        <v>0</v>
      </c>
      <c r="P846" s="62">
        <v>0</v>
      </c>
      <c r="Q846" s="37"/>
    </row>
    <row r="847" spans="2:17" hidden="1" x14ac:dyDescent="0.25">
      <c r="B847" s="25" t="s">
        <v>50</v>
      </c>
      <c r="C847" s="40" t="s">
        <v>51</v>
      </c>
      <c r="D847" s="40" t="s">
        <v>45</v>
      </c>
      <c r="E847" s="40" t="s">
        <v>405</v>
      </c>
      <c r="F847" s="40"/>
      <c r="G847" s="62" t="s">
        <v>89</v>
      </c>
      <c r="H847" s="52">
        <v>8</v>
      </c>
      <c r="I847" s="62" t="s">
        <v>18</v>
      </c>
      <c r="J847" s="62" t="s">
        <v>105</v>
      </c>
      <c r="K847" s="40" t="s">
        <v>406</v>
      </c>
      <c r="L847" s="62">
        <v>0</v>
      </c>
      <c r="M847" s="62">
        <v>0</v>
      </c>
      <c r="N847" s="62">
        <v>0</v>
      </c>
      <c r="O847" s="40">
        <v>0</v>
      </c>
      <c r="P847" s="62">
        <v>0</v>
      </c>
      <c r="Q847" s="37"/>
    </row>
    <row r="848" spans="2:17" hidden="1" x14ac:dyDescent="0.25">
      <c r="B848" s="25" t="s">
        <v>50</v>
      </c>
      <c r="C848" s="40" t="s">
        <v>51</v>
      </c>
      <c r="D848" s="40" t="s">
        <v>45</v>
      </c>
      <c r="E848" s="40" t="s">
        <v>405</v>
      </c>
      <c r="F848" s="40"/>
      <c r="G848" s="62" t="s">
        <v>89</v>
      </c>
      <c r="H848" s="52">
        <v>8</v>
      </c>
      <c r="I848" s="62" t="s">
        <v>18</v>
      </c>
      <c r="J848" s="62" t="s">
        <v>105</v>
      </c>
      <c r="K848" s="40" t="s">
        <v>406</v>
      </c>
      <c r="L848" s="62">
        <v>0</v>
      </c>
      <c r="M848" s="62">
        <v>338</v>
      </c>
      <c r="N848" s="62">
        <v>0</v>
      </c>
      <c r="O848" s="40">
        <v>0</v>
      </c>
      <c r="P848" s="62">
        <v>0</v>
      </c>
      <c r="Q848" s="37"/>
    </row>
    <row r="849" spans="2:17" hidden="1" x14ac:dyDescent="0.25">
      <c r="B849" s="37" t="s">
        <v>31</v>
      </c>
      <c r="C849" s="37" t="s">
        <v>32</v>
      </c>
      <c r="D849" s="37" t="s">
        <v>26</v>
      </c>
      <c r="E849" s="37" t="s">
        <v>405</v>
      </c>
      <c r="F849" s="37"/>
      <c r="G849" s="52" t="s">
        <v>89</v>
      </c>
      <c r="H849" s="52">
        <v>8</v>
      </c>
      <c r="I849" s="51" t="s">
        <v>18</v>
      </c>
      <c r="J849" s="51" t="s">
        <v>105</v>
      </c>
      <c r="K849" s="37" t="s">
        <v>406</v>
      </c>
      <c r="L849" s="37" t="s">
        <v>406</v>
      </c>
      <c r="M849" s="37" t="s">
        <v>406</v>
      </c>
      <c r="N849" s="37" t="s">
        <v>406</v>
      </c>
      <c r="O849" s="37">
        <v>0</v>
      </c>
      <c r="P849" s="51">
        <v>0</v>
      </c>
      <c r="Q849" s="37"/>
    </row>
    <row r="850" spans="2:17" hidden="1" x14ac:dyDescent="0.25">
      <c r="B850" s="37" t="s">
        <v>31</v>
      </c>
      <c r="C850" s="37" t="s">
        <v>32</v>
      </c>
      <c r="D850" s="37" t="s">
        <v>26</v>
      </c>
      <c r="E850" s="37" t="s">
        <v>405</v>
      </c>
      <c r="F850" s="37"/>
      <c r="G850" s="52" t="s">
        <v>89</v>
      </c>
      <c r="H850" s="52">
        <v>8</v>
      </c>
      <c r="I850" s="51" t="s">
        <v>18</v>
      </c>
      <c r="J850" s="51" t="s">
        <v>103</v>
      </c>
      <c r="K850" s="37" t="s">
        <v>406</v>
      </c>
      <c r="L850" s="37" t="s">
        <v>406</v>
      </c>
      <c r="M850" s="37" t="s">
        <v>406</v>
      </c>
      <c r="N850" s="37" t="s">
        <v>406</v>
      </c>
      <c r="O850" s="37">
        <v>0</v>
      </c>
      <c r="P850" s="51">
        <v>0</v>
      </c>
      <c r="Q850" s="37"/>
    </row>
    <row r="851" spans="2:17" hidden="1" x14ac:dyDescent="0.25">
      <c r="B851" s="37" t="s">
        <v>31</v>
      </c>
      <c r="C851" s="37" t="s">
        <v>32</v>
      </c>
      <c r="D851" s="37" t="s">
        <v>26</v>
      </c>
      <c r="E851" s="37" t="s">
        <v>405</v>
      </c>
      <c r="F851" s="37"/>
      <c r="G851" s="52" t="s">
        <v>89</v>
      </c>
      <c r="H851" s="52">
        <v>8</v>
      </c>
      <c r="I851" s="52" t="s">
        <v>18</v>
      </c>
      <c r="J851" s="52" t="s">
        <v>104</v>
      </c>
      <c r="K851" s="37">
        <v>0</v>
      </c>
      <c r="L851" s="37">
        <v>0</v>
      </c>
      <c r="M851" s="37">
        <v>88</v>
      </c>
      <c r="N851" s="37">
        <v>0</v>
      </c>
      <c r="O851" s="37">
        <v>0</v>
      </c>
      <c r="P851" s="52">
        <v>0</v>
      </c>
      <c r="Q851" s="37"/>
    </row>
    <row r="852" spans="2:17" hidden="1" x14ac:dyDescent="0.25">
      <c r="B852" s="37" t="s">
        <v>76</v>
      </c>
      <c r="C852" s="37" t="s">
        <v>77</v>
      </c>
      <c r="D852" s="37" t="s">
        <v>35</v>
      </c>
      <c r="E852" s="37" t="s">
        <v>405</v>
      </c>
      <c r="F852" s="37"/>
      <c r="G852" s="52" t="s">
        <v>89</v>
      </c>
      <c r="H852" s="52">
        <v>8</v>
      </c>
      <c r="I852" s="51" t="s">
        <v>18</v>
      </c>
      <c r="J852" s="51" t="s">
        <v>105</v>
      </c>
      <c r="K852" s="37" t="s">
        <v>406</v>
      </c>
      <c r="L852" s="37" t="s">
        <v>406</v>
      </c>
      <c r="M852" s="37" t="s">
        <v>406</v>
      </c>
      <c r="N852" s="37" t="s">
        <v>406</v>
      </c>
      <c r="O852" s="37">
        <v>0</v>
      </c>
      <c r="P852" s="51">
        <v>0</v>
      </c>
      <c r="Q852" s="37"/>
    </row>
    <row r="853" spans="2:17" hidden="1" x14ac:dyDescent="0.25">
      <c r="B853" s="37" t="s">
        <v>76</v>
      </c>
      <c r="C853" s="37" t="s">
        <v>77</v>
      </c>
      <c r="D853" s="37" t="s">
        <v>35</v>
      </c>
      <c r="E853" s="37" t="s">
        <v>405</v>
      </c>
      <c r="F853" s="37"/>
      <c r="G853" s="52" t="s">
        <v>89</v>
      </c>
      <c r="H853" s="52">
        <v>8</v>
      </c>
      <c r="I853" s="51" t="s">
        <v>18</v>
      </c>
      <c r="J853" s="51" t="s">
        <v>103</v>
      </c>
      <c r="K853" s="37" t="s">
        <v>406</v>
      </c>
      <c r="L853" s="37" t="s">
        <v>406</v>
      </c>
      <c r="M853" s="37" t="s">
        <v>406</v>
      </c>
      <c r="N853" s="37" t="s">
        <v>406</v>
      </c>
      <c r="O853" s="37">
        <v>0</v>
      </c>
      <c r="P853" s="51">
        <v>0</v>
      </c>
      <c r="Q853" s="37"/>
    </row>
    <row r="854" spans="2:17" hidden="1" x14ac:dyDescent="0.25">
      <c r="B854" s="37" t="s">
        <v>76</v>
      </c>
      <c r="C854" s="37" t="s">
        <v>77</v>
      </c>
      <c r="D854" s="37" t="s">
        <v>35</v>
      </c>
      <c r="E854" s="37" t="s">
        <v>405</v>
      </c>
      <c r="F854" s="37"/>
      <c r="G854" s="52" t="s">
        <v>89</v>
      </c>
      <c r="H854" s="52">
        <v>8</v>
      </c>
      <c r="I854" s="52" t="s">
        <v>18</v>
      </c>
      <c r="J854" s="52" t="s">
        <v>104</v>
      </c>
      <c r="K854" s="37">
        <v>0</v>
      </c>
      <c r="L854" s="37">
        <v>0</v>
      </c>
      <c r="M854" s="37">
        <v>26</v>
      </c>
      <c r="N854" s="37">
        <v>0</v>
      </c>
      <c r="O854" s="37">
        <v>0</v>
      </c>
      <c r="P854" s="54">
        <v>0</v>
      </c>
      <c r="Q854" s="37"/>
    </row>
    <row r="855" spans="2:17" hidden="1" x14ac:dyDescent="0.25">
      <c r="B855" s="37" t="s">
        <v>80</v>
      </c>
      <c r="C855" s="37" t="s">
        <v>81</v>
      </c>
      <c r="D855" s="37" t="s">
        <v>15</v>
      </c>
      <c r="E855" s="37" t="s">
        <v>405</v>
      </c>
      <c r="F855" s="37"/>
      <c r="G855" s="52" t="s">
        <v>90</v>
      </c>
      <c r="H855" s="52">
        <v>9</v>
      </c>
      <c r="I855" s="51" t="s">
        <v>18</v>
      </c>
      <c r="J855" s="51" t="s">
        <v>105</v>
      </c>
      <c r="K855" s="37" t="s">
        <v>406</v>
      </c>
      <c r="L855" s="37" t="s">
        <v>406</v>
      </c>
      <c r="M855" s="37" t="s">
        <v>406</v>
      </c>
      <c r="N855" s="37" t="s">
        <v>406</v>
      </c>
      <c r="O855" s="37">
        <v>0</v>
      </c>
      <c r="P855" s="51">
        <v>0</v>
      </c>
      <c r="Q855" s="37"/>
    </row>
    <row r="856" spans="2:17" hidden="1" x14ac:dyDescent="0.25">
      <c r="B856" s="37" t="s">
        <v>80</v>
      </c>
      <c r="C856" s="37" t="s">
        <v>81</v>
      </c>
      <c r="D856" s="37" t="s">
        <v>15</v>
      </c>
      <c r="E856" s="37" t="s">
        <v>405</v>
      </c>
      <c r="F856" s="37"/>
      <c r="G856" s="52" t="s">
        <v>90</v>
      </c>
      <c r="H856" s="52">
        <v>9</v>
      </c>
      <c r="I856" s="51" t="s">
        <v>18</v>
      </c>
      <c r="J856" s="51" t="s">
        <v>103</v>
      </c>
      <c r="K856" s="37" t="s">
        <v>406</v>
      </c>
      <c r="L856" s="37" t="s">
        <v>406</v>
      </c>
      <c r="M856" s="37" t="s">
        <v>406</v>
      </c>
      <c r="N856" s="37" t="s">
        <v>406</v>
      </c>
      <c r="O856" s="37">
        <v>0</v>
      </c>
      <c r="P856" s="51">
        <v>0</v>
      </c>
      <c r="Q856" s="37"/>
    </row>
    <row r="857" spans="2:17" hidden="1" x14ac:dyDescent="0.25">
      <c r="B857" s="37" t="s">
        <v>80</v>
      </c>
      <c r="C857" s="37" t="s">
        <v>81</v>
      </c>
      <c r="D857" s="37" t="s">
        <v>15</v>
      </c>
      <c r="E857" s="37" t="s">
        <v>405</v>
      </c>
      <c r="F857" s="37"/>
      <c r="G857" s="52" t="s">
        <v>90</v>
      </c>
      <c r="H857" s="52">
        <v>9</v>
      </c>
      <c r="I857" s="52" t="s">
        <v>18</v>
      </c>
      <c r="J857" s="52" t="s">
        <v>104</v>
      </c>
      <c r="K857" s="37">
        <v>0</v>
      </c>
      <c r="L857" s="37">
        <v>0</v>
      </c>
      <c r="M857" s="37">
        <v>0</v>
      </c>
      <c r="N857" s="37">
        <v>0</v>
      </c>
      <c r="O857" s="37">
        <v>0</v>
      </c>
      <c r="P857" s="51">
        <v>0</v>
      </c>
      <c r="Q857" s="37"/>
    </row>
    <row r="858" spans="2:17" hidden="1" x14ac:dyDescent="0.25">
      <c r="B858" s="37" t="s">
        <v>36</v>
      </c>
      <c r="C858" s="37" t="s">
        <v>37</v>
      </c>
      <c r="D858" s="37" t="s">
        <v>38</v>
      </c>
      <c r="E858" s="37" t="s">
        <v>405</v>
      </c>
      <c r="F858" s="37"/>
      <c r="G858" s="52" t="s">
        <v>90</v>
      </c>
      <c r="H858" s="52">
        <v>9</v>
      </c>
      <c r="I858" s="51" t="s">
        <v>18</v>
      </c>
      <c r="J858" s="51" t="s">
        <v>105</v>
      </c>
      <c r="K858" s="37" t="s">
        <v>406</v>
      </c>
      <c r="L858" s="37" t="s">
        <v>406</v>
      </c>
      <c r="M858" s="37" t="s">
        <v>406</v>
      </c>
      <c r="N858" s="37" t="s">
        <v>406</v>
      </c>
      <c r="O858" s="37">
        <v>0</v>
      </c>
      <c r="P858" s="51">
        <v>0</v>
      </c>
      <c r="Q858" s="37"/>
    </row>
    <row r="859" spans="2:17" hidden="1" x14ac:dyDescent="0.25">
      <c r="B859" s="37" t="s">
        <v>36</v>
      </c>
      <c r="C859" s="37" t="s">
        <v>37</v>
      </c>
      <c r="D859" s="37" t="s">
        <v>38</v>
      </c>
      <c r="E859" s="37" t="s">
        <v>405</v>
      </c>
      <c r="F859" s="37"/>
      <c r="G859" s="52" t="s">
        <v>90</v>
      </c>
      <c r="H859" s="52">
        <v>9</v>
      </c>
      <c r="I859" s="51" t="s">
        <v>18</v>
      </c>
      <c r="J859" s="51" t="s">
        <v>103</v>
      </c>
      <c r="K859" s="37" t="s">
        <v>406</v>
      </c>
      <c r="L859" s="37" t="s">
        <v>406</v>
      </c>
      <c r="M859" s="37" t="s">
        <v>406</v>
      </c>
      <c r="N859" s="37" t="s">
        <v>406</v>
      </c>
      <c r="O859" s="37">
        <v>0</v>
      </c>
      <c r="P859" s="51">
        <v>0</v>
      </c>
      <c r="Q859" s="37"/>
    </row>
    <row r="860" spans="2:17" hidden="1" x14ac:dyDescent="0.25">
      <c r="B860" s="37" t="s">
        <v>36</v>
      </c>
      <c r="C860" s="37" t="s">
        <v>37</v>
      </c>
      <c r="D860" s="37" t="s">
        <v>38</v>
      </c>
      <c r="E860" s="37" t="s">
        <v>405</v>
      </c>
      <c r="F860" s="37"/>
      <c r="G860" s="52" t="s">
        <v>90</v>
      </c>
      <c r="H860" s="52">
        <v>9</v>
      </c>
      <c r="I860" s="52" t="s">
        <v>18</v>
      </c>
      <c r="J860" s="52" t="s">
        <v>104</v>
      </c>
      <c r="K860" s="37">
        <v>1</v>
      </c>
      <c r="L860" s="37">
        <v>2</v>
      </c>
      <c r="M860" s="37">
        <v>36</v>
      </c>
      <c r="N860" s="37">
        <v>0</v>
      </c>
      <c r="O860" s="37">
        <v>0</v>
      </c>
      <c r="P860" s="51">
        <v>0</v>
      </c>
      <c r="Q860" s="37"/>
    </row>
    <row r="861" spans="2:17" hidden="1" x14ac:dyDescent="0.25">
      <c r="B861" s="37" t="s">
        <v>31</v>
      </c>
      <c r="C861" s="37" t="s">
        <v>32</v>
      </c>
      <c r="D861" s="37" t="s">
        <v>26</v>
      </c>
      <c r="E861" s="37" t="s">
        <v>405</v>
      </c>
      <c r="F861" s="37"/>
      <c r="G861" s="52" t="s">
        <v>90</v>
      </c>
      <c r="H861" s="52">
        <v>9</v>
      </c>
      <c r="I861" s="51" t="s">
        <v>18</v>
      </c>
      <c r="J861" s="51" t="s">
        <v>105</v>
      </c>
      <c r="K861" s="37" t="s">
        <v>406</v>
      </c>
      <c r="L861" s="37" t="s">
        <v>406</v>
      </c>
      <c r="M861" s="37" t="s">
        <v>406</v>
      </c>
      <c r="N861" s="37" t="s">
        <v>406</v>
      </c>
      <c r="O861" s="37">
        <v>0</v>
      </c>
      <c r="P861" s="51">
        <v>0</v>
      </c>
      <c r="Q861" s="37"/>
    </row>
    <row r="862" spans="2:17" hidden="1" x14ac:dyDescent="0.25">
      <c r="B862" s="37" t="s">
        <v>31</v>
      </c>
      <c r="C862" s="37" t="s">
        <v>32</v>
      </c>
      <c r="D862" s="37" t="s">
        <v>26</v>
      </c>
      <c r="E862" s="37" t="s">
        <v>405</v>
      </c>
      <c r="F862" s="37"/>
      <c r="G862" s="52" t="s">
        <v>90</v>
      </c>
      <c r="H862" s="52">
        <v>9</v>
      </c>
      <c r="I862" s="51" t="s">
        <v>18</v>
      </c>
      <c r="J862" s="51" t="s">
        <v>103</v>
      </c>
      <c r="K862" s="37" t="s">
        <v>406</v>
      </c>
      <c r="L862" s="37" t="s">
        <v>406</v>
      </c>
      <c r="M862" s="37" t="s">
        <v>406</v>
      </c>
      <c r="N862" s="37" t="s">
        <v>406</v>
      </c>
      <c r="O862" s="37">
        <v>0</v>
      </c>
      <c r="P862" s="51">
        <v>0</v>
      </c>
      <c r="Q862" s="37"/>
    </row>
    <row r="863" spans="2:17" hidden="1" x14ac:dyDescent="0.25">
      <c r="B863" s="37" t="s">
        <v>31</v>
      </c>
      <c r="C863" s="37" t="s">
        <v>32</v>
      </c>
      <c r="D863" s="37" t="s">
        <v>26</v>
      </c>
      <c r="E863" s="37" t="s">
        <v>405</v>
      </c>
      <c r="F863" s="37"/>
      <c r="G863" s="52" t="s">
        <v>90</v>
      </c>
      <c r="H863" s="52">
        <v>9</v>
      </c>
      <c r="I863" s="52" t="s">
        <v>18</v>
      </c>
      <c r="J863" s="52" t="s">
        <v>104</v>
      </c>
      <c r="K863" s="37">
        <v>0</v>
      </c>
      <c r="L863" s="37">
        <v>1</v>
      </c>
      <c r="M863" s="37">
        <v>89</v>
      </c>
      <c r="N863" s="37">
        <v>0</v>
      </c>
      <c r="O863" s="37">
        <v>0</v>
      </c>
      <c r="P863" s="52">
        <v>0</v>
      </c>
      <c r="Q863" s="37"/>
    </row>
    <row r="864" spans="2:17" hidden="1" x14ac:dyDescent="0.25">
      <c r="B864" s="45" t="s">
        <v>50</v>
      </c>
      <c r="C864" s="40" t="s">
        <v>51</v>
      </c>
      <c r="D864" s="40" t="s">
        <v>45</v>
      </c>
      <c r="E864" s="40" t="s">
        <v>405</v>
      </c>
      <c r="F864" s="40"/>
      <c r="G864" s="62" t="s">
        <v>90</v>
      </c>
      <c r="H864" s="52">
        <v>9</v>
      </c>
      <c r="I864" s="62" t="s">
        <v>18</v>
      </c>
      <c r="J864" s="62" t="s">
        <v>105</v>
      </c>
      <c r="K864" s="40" t="s">
        <v>406</v>
      </c>
      <c r="L864" s="62">
        <v>0</v>
      </c>
      <c r="M864" s="62">
        <v>0</v>
      </c>
      <c r="N864" s="62">
        <v>0</v>
      </c>
      <c r="O864" s="40">
        <v>0</v>
      </c>
      <c r="P864" s="62">
        <v>0</v>
      </c>
      <c r="Q864" s="37"/>
    </row>
    <row r="865" spans="2:17" hidden="1" x14ac:dyDescent="0.25">
      <c r="B865" s="45" t="s">
        <v>50</v>
      </c>
      <c r="C865" s="40" t="s">
        <v>51</v>
      </c>
      <c r="D865" s="40" t="s">
        <v>45</v>
      </c>
      <c r="E865" s="40" t="s">
        <v>405</v>
      </c>
      <c r="F865" s="40"/>
      <c r="G865" s="62" t="s">
        <v>90</v>
      </c>
      <c r="H865" s="52">
        <v>9</v>
      </c>
      <c r="I865" s="62" t="s">
        <v>18</v>
      </c>
      <c r="J865" s="62" t="s">
        <v>105</v>
      </c>
      <c r="K865" s="40" t="s">
        <v>406</v>
      </c>
      <c r="L865" s="62">
        <v>0</v>
      </c>
      <c r="M865" s="62">
        <v>0</v>
      </c>
      <c r="N865" s="62">
        <v>0</v>
      </c>
      <c r="O865" s="40">
        <v>0</v>
      </c>
      <c r="P865" s="62">
        <v>0</v>
      </c>
      <c r="Q865" s="37"/>
    </row>
    <row r="866" spans="2:17" hidden="1" x14ac:dyDescent="0.25">
      <c r="B866" s="45" t="s">
        <v>50</v>
      </c>
      <c r="C866" s="40" t="s">
        <v>51</v>
      </c>
      <c r="D866" s="40" t="s">
        <v>45</v>
      </c>
      <c r="E866" s="40" t="s">
        <v>405</v>
      </c>
      <c r="F866" s="40"/>
      <c r="G866" s="62" t="s">
        <v>90</v>
      </c>
      <c r="H866" s="52">
        <v>9</v>
      </c>
      <c r="I866" s="62" t="s">
        <v>18</v>
      </c>
      <c r="J866" s="62" t="s">
        <v>105</v>
      </c>
      <c r="K866" s="40" t="s">
        <v>406</v>
      </c>
      <c r="L866" s="62">
        <v>0</v>
      </c>
      <c r="M866" s="62">
        <v>338</v>
      </c>
      <c r="N866" s="62">
        <v>0</v>
      </c>
      <c r="O866" s="40">
        <v>0</v>
      </c>
      <c r="P866" s="62">
        <v>0</v>
      </c>
      <c r="Q866" s="37"/>
    </row>
    <row r="867" spans="2:17" hidden="1" x14ac:dyDescent="0.25">
      <c r="B867" s="37" t="s">
        <v>74</v>
      </c>
      <c r="C867" s="37" t="s">
        <v>75</v>
      </c>
      <c r="D867" s="37" t="s">
        <v>15</v>
      </c>
      <c r="E867" s="37" t="s">
        <v>405</v>
      </c>
      <c r="F867" s="37"/>
      <c r="G867" s="52" t="s">
        <v>90</v>
      </c>
      <c r="H867" s="52">
        <v>9</v>
      </c>
      <c r="I867" s="51" t="s">
        <v>18</v>
      </c>
      <c r="J867" s="51" t="s">
        <v>105</v>
      </c>
      <c r="K867" s="37" t="s">
        <v>406</v>
      </c>
      <c r="L867" s="37" t="s">
        <v>406</v>
      </c>
      <c r="M867" s="37" t="s">
        <v>406</v>
      </c>
      <c r="N867" s="37" t="s">
        <v>406</v>
      </c>
      <c r="O867" s="37">
        <v>0</v>
      </c>
      <c r="P867" s="51">
        <v>0</v>
      </c>
      <c r="Q867" s="37"/>
    </row>
    <row r="868" spans="2:17" hidden="1" x14ac:dyDescent="0.25">
      <c r="B868" s="37" t="s">
        <v>74</v>
      </c>
      <c r="C868" s="37" t="s">
        <v>75</v>
      </c>
      <c r="D868" s="37" t="s">
        <v>15</v>
      </c>
      <c r="E868" s="37" t="s">
        <v>405</v>
      </c>
      <c r="F868" s="37"/>
      <c r="G868" s="52" t="s">
        <v>90</v>
      </c>
      <c r="H868" s="52">
        <v>9</v>
      </c>
      <c r="I868" s="51" t="s">
        <v>18</v>
      </c>
      <c r="J868" s="51" t="s">
        <v>103</v>
      </c>
      <c r="K868" s="37" t="s">
        <v>406</v>
      </c>
      <c r="L868" s="37" t="s">
        <v>406</v>
      </c>
      <c r="M868" s="37" t="s">
        <v>406</v>
      </c>
      <c r="N868" s="37" t="s">
        <v>406</v>
      </c>
      <c r="O868" s="37">
        <v>0</v>
      </c>
      <c r="P868" s="51">
        <v>0</v>
      </c>
      <c r="Q868" s="37"/>
    </row>
    <row r="869" spans="2:17" hidden="1" x14ac:dyDescent="0.25">
      <c r="B869" s="37" t="s">
        <v>74</v>
      </c>
      <c r="C869" s="37" t="s">
        <v>75</v>
      </c>
      <c r="D869" s="37" t="s">
        <v>15</v>
      </c>
      <c r="E869" s="37" t="s">
        <v>405</v>
      </c>
      <c r="F869" s="37"/>
      <c r="G869" s="52" t="s">
        <v>90</v>
      </c>
      <c r="H869" s="52">
        <v>9</v>
      </c>
      <c r="I869" s="52" t="s">
        <v>18</v>
      </c>
      <c r="J869" s="52" t="s">
        <v>104</v>
      </c>
      <c r="K869" s="37">
        <v>0</v>
      </c>
      <c r="L869" s="37">
        <v>0</v>
      </c>
      <c r="M869" s="37">
        <v>1</v>
      </c>
      <c r="N869" s="37">
        <v>0</v>
      </c>
      <c r="O869" s="37">
        <v>0</v>
      </c>
      <c r="P869" s="51">
        <v>0</v>
      </c>
      <c r="Q869" s="37"/>
    </row>
    <row r="870" spans="2:17" hidden="1" x14ac:dyDescent="0.25">
      <c r="B870" s="37" t="s">
        <v>62</v>
      </c>
      <c r="C870" s="37" t="s">
        <v>63</v>
      </c>
      <c r="D870" s="37" t="s">
        <v>15</v>
      </c>
      <c r="E870" s="37" t="s">
        <v>405</v>
      </c>
      <c r="F870" s="37"/>
      <c r="G870" s="52" t="s">
        <v>90</v>
      </c>
      <c r="H870" s="52">
        <v>9</v>
      </c>
      <c r="I870" s="51" t="s">
        <v>18</v>
      </c>
      <c r="J870" s="51" t="s">
        <v>105</v>
      </c>
      <c r="K870" s="37" t="s">
        <v>406</v>
      </c>
      <c r="L870" s="37" t="s">
        <v>406</v>
      </c>
      <c r="M870" s="37" t="s">
        <v>406</v>
      </c>
      <c r="N870" s="37" t="s">
        <v>406</v>
      </c>
      <c r="O870" s="37">
        <v>3</v>
      </c>
      <c r="P870" s="64">
        <v>0</v>
      </c>
      <c r="Q870" s="37"/>
    </row>
    <row r="871" spans="2:17" hidden="1" x14ac:dyDescent="0.25">
      <c r="B871" s="37" t="s">
        <v>62</v>
      </c>
      <c r="C871" s="37" t="s">
        <v>63</v>
      </c>
      <c r="D871" s="37" t="s">
        <v>15</v>
      </c>
      <c r="E871" s="37" t="s">
        <v>405</v>
      </c>
      <c r="F871" s="37"/>
      <c r="G871" s="52" t="s">
        <v>90</v>
      </c>
      <c r="H871" s="52">
        <v>9</v>
      </c>
      <c r="I871" s="51" t="s">
        <v>18</v>
      </c>
      <c r="J871" s="51" t="s">
        <v>103</v>
      </c>
      <c r="K871" s="37" t="s">
        <v>406</v>
      </c>
      <c r="L871" s="37" t="s">
        <v>406</v>
      </c>
      <c r="M871" s="37" t="s">
        <v>406</v>
      </c>
      <c r="N871" s="37" t="s">
        <v>406</v>
      </c>
      <c r="O871" s="37">
        <v>3</v>
      </c>
      <c r="P871" s="64">
        <v>0</v>
      </c>
      <c r="Q871" s="37"/>
    </row>
    <row r="872" spans="2:17" hidden="1" x14ac:dyDescent="0.25">
      <c r="B872" s="37" t="s">
        <v>62</v>
      </c>
      <c r="C872" s="37" t="s">
        <v>63</v>
      </c>
      <c r="D872" s="37" t="s">
        <v>15</v>
      </c>
      <c r="E872" s="37" t="s">
        <v>405</v>
      </c>
      <c r="F872" s="37"/>
      <c r="G872" s="52" t="s">
        <v>90</v>
      </c>
      <c r="H872" s="52">
        <v>9</v>
      </c>
      <c r="I872" s="51" t="s">
        <v>18</v>
      </c>
      <c r="J872" s="51" t="s">
        <v>104</v>
      </c>
      <c r="K872" s="37">
        <v>0</v>
      </c>
      <c r="L872" s="37">
        <v>0</v>
      </c>
      <c r="M872" s="37">
        <v>38</v>
      </c>
      <c r="N872" s="37">
        <v>0</v>
      </c>
      <c r="O872" s="37">
        <v>3</v>
      </c>
      <c r="P872" s="64">
        <v>0</v>
      </c>
      <c r="Q872" s="37"/>
    </row>
    <row r="873" spans="2:17" hidden="1" x14ac:dyDescent="0.25">
      <c r="B873" s="37" t="s">
        <v>41</v>
      </c>
      <c r="C873" s="37" t="s">
        <v>42</v>
      </c>
      <c r="D873" s="37" t="s">
        <v>38</v>
      </c>
      <c r="E873" s="37" t="s">
        <v>405</v>
      </c>
      <c r="F873" s="37"/>
      <c r="G873" s="52" t="s">
        <v>90</v>
      </c>
      <c r="H873" s="52">
        <v>9</v>
      </c>
      <c r="I873" s="51" t="s">
        <v>18</v>
      </c>
      <c r="J873" s="51" t="s">
        <v>105</v>
      </c>
      <c r="K873" s="37" t="s">
        <v>406</v>
      </c>
      <c r="L873" s="37" t="s">
        <v>406</v>
      </c>
      <c r="M873" s="37" t="s">
        <v>406</v>
      </c>
      <c r="N873" s="37" t="s">
        <v>406</v>
      </c>
      <c r="O873" s="37">
        <v>0</v>
      </c>
      <c r="P873" s="51">
        <v>0</v>
      </c>
      <c r="Q873" s="37"/>
    </row>
    <row r="874" spans="2:17" hidden="1" x14ac:dyDescent="0.25">
      <c r="B874" s="37" t="s">
        <v>41</v>
      </c>
      <c r="C874" s="37" t="s">
        <v>42</v>
      </c>
      <c r="D874" s="37" t="s">
        <v>38</v>
      </c>
      <c r="E874" s="37" t="s">
        <v>405</v>
      </c>
      <c r="F874" s="37"/>
      <c r="G874" s="52" t="s">
        <v>90</v>
      </c>
      <c r="H874" s="52">
        <v>9</v>
      </c>
      <c r="I874" s="51" t="s">
        <v>18</v>
      </c>
      <c r="J874" s="51" t="s">
        <v>103</v>
      </c>
      <c r="K874" s="37" t="s">
        <v>406</v>
      </c>
      <c r="L874" s="37" t="s">
        <v>406</v>
      </c>
      <c r="M874" s="37" t="s">
        <v>406</v>
      </c>
      <c r="N874" s="37" t="s">
        <v>406</v>
      </c>
      <c r="O874" s="37">
        <v>0</v>
      </c>
      <c r="P874" s="51">
        <v>0</v>
      </c>
      <c r="Q874" s="37"/>
    </row>
    <row r="875" spans="2:17" hidden="1" x14ac:dyDescent="0.25">
      <c r="B875" s="37" t="s">
        <v>41</v>
      </c>
      <c r="C875" s="37" t="s">
        <v>42</v>
      </c>
      <c r="D875" s="37" t="s">
        <v>38</v>
      </c>
      <c r="E875" s="37" t="s">
        <v>405</v>
      </c>
      <c r="F875" s="37"/>
      <c r="G875" s="52" t="s">
        <v>90</v>
      </c>
      <c r="H875" s="52">
        <v>9</v>
      </c>
      <c r="I875" s="52" t="s">
        <v>18</v>
      </c>
      <c r="J875" s="52" t="s">
        <v>104</v>
      </c>
      <c r="K875" s="37">
        <v>0</v>
      </c>
      <c r="L875" s="37">
        <v>0</v>
      </c>
      <c r="M875" s="37">
        <v>415</v>
      </c>
      <c r="N875" s="37">
        <v>0</v>
      </c>
      <c r="O875" s="37">
        <v>0</v>
      </c>
      <c r="P875" s="51">
        <v>0</v>
      </c>
      <c r="Q875" s="37"/>
    </row>
    <row r="876" spans="2:17" hidden="1" x14ac:dyDescent="0.25">
      <c r="B876" s="37" t="s">
        <v>78</v>
      </c>
      <c r="C876" s="37" t="s">
        <v>79</v>
      </c>
      <c r="D876" s="37" t="s">
        <v>26</v>
      </c>
      <c r="E876" s="37" t="s">
        <v>405</v>
      </c>
      <c r="F876" s="37"/>
      <c r="G876" s="52" t="s">
        <v>90</v>
      </c>
      <c r="H876" s="52">
        <v>9</v>
      </c>
      <c r="I876" s="51" t="s">
        <v>18</v>
      </c>
      <c r="J876" s="51" t="s">
        <v>105</v>
      </c>
      <c r="K876" s="37" t="s">
        <v>406</v>
      </c>
      <c r="L876" s="37" t="s">
        <v>406</v>
      </c>
      <c r="M876" s="37" t="s">
        <v>406</v>
      </c>
      <c r="N876" s="37" t="s">
        <v>406</v>
      </c>
      <c r="O876" s="37">
        <v>0</v>
      </c>
      <c r="P876" s="51">
        <v>0</v>
      </c>
      <c r="Q876" s="37"/>
    </row>
    <row r="877" spans="2:17" hidden="1" x14ac:dyDescent="0.25">
      <c r="B877" s="37" t="s">
        <v>78</v>
      </c>
      <c r="C877" s="37" t="s">
        <v>79</v>
      </c>
      <c r="D877" s="37" t="s">
        <v>26</v>
      </c>
      <c r="E877" s="37" t="s">
        <v>405</v>
      </c>
      <c r="F877" s="37"/>
      <c r="G877" s="52" t="s">
        <v>90</v>
      </c>
      <c r="H877" s="52">
        <v>9</v>
      </c>
      <c r="I877" s="51" t="s">
        <v>18</v>
      </c>
      <c r="J877" s="51" t="s">
        <v>103</v>
      </c>
      <c r="K877" s="37" t="s">
        <v>406</v>
      </c>
      <c r="L877" s="37" t="s">
        <v>406</v>
      </c>
      <c r="M877" s="37" t="s">
        <v>406</v>
      </c>
      <c r="N877" s="37" t="s">
        <v>406</v>
      </c>
      <c r="O877" s="37">
        <v>0</v>
      </c>
      <c r="P877" s="51">
        <v>0</v>
      </c>
      <c r="Q877" s="37"/>
    </row>
    <row r="878" spans="2:17" hidden="1" x14ac:dyDescent="0.25">
      <c r="B878" s="37" t="s">
        <v>78</v>
      </c>
      <c r="C878" s="37" t="s">
        <v>79</v>
      </c>
      <c r="D878" s="37" t="s">
        <v>26</v>
      </c>
      <c r="E878" s="37" t="s">
        <v>405</v>
      </c>
      <c r="F878" s="37"/>
      <c r="G878" s="52" t="s">
        <v>90</v>
      </c>
      <c r="H878" s="52">
        <v>9</v>
      </c>
      <c r="I878" s="52" t="s">
        <v>18</v>
      </c>
      <c r="J878" s="52" t="s">
        <v>104</v>
      </c>
      <c r="K878" s="37">
        <v>0</v>
      </c>
      <c r="L878" s="37">
        <v>1</v>
      </c>
      <c r="M878" s="37">
        <v>16</v>
      </c>
      <c r="N878" s="37">
        <v>0</v>
      </c>
      <c r="O878" s="37">
        <v>0</v>
      </c>
      <c r="P878" s="51">
        <v>0</v>
      </c>
      <c r="Q878" s="37"/>
    </row>
    <row r="879" spans="2:17" hidden="1" x14ac:dyDescent="0.25">
      <c r="B879" s="37" t="s">
        <v>29</v>
      </c>
      <c r="C879" s="37" t="s">
        <v>30</v>
      </c>
      <c r="D879" s="37" t="s">
        <v>26</v>
      </c>
      <c r="E879" s="37" t="s">
        <v>405</v>
      </c>
      <c r="F879" s="37"/>
      <c r="G879" s="52" t="s">
        <v>90</v>
      </c>
      <c r="H879" s="52">
        <v>9</v>
      </c>
      <c r="I879" s="51" t="s">
        <v>18</v>
      </c>
      <c r="J879" s="51" t="s">
        <v>105</v>
      </c>
      <c r="K879" s="37" t="s">
        <v>406</v>
      </c>
      <c r="L879" s="37" t="s">
        <v>406</v>
      </c>
      <c r="M879" s="37" t="s">
        <v>406</v>
      </c>
      <c r="N879" s="37" t="s">
        <v>406</v>
      </c>
      <c r="O879" s="37">
        <v>0</v>
      </c>
      <c r="P879" s="51">
        <v>0</v>
      </c>
      <c r="Q879" s="37"/>
    </row>
    <row r="880" spans="2:17" hidden="1" x14ac:dyDescent="0.25">
      <c r="B880" s="37" t="s">
        <v>29</v>
      </c>
      <c r="C880" s="37" t="s">
        <v>30</v>
      </c>
      <c r="D880" s="37" t="s">
        <v>26</v>
      </c>
      <c r="E880" s="37" t="s">
        <v>405</v>
      </c>
      <c r="F880" s="37"/>
      <c r="G880" s="52" t="s">
        <v>90</v>
      </c>
      <c r="H880" s="52">
        <v>9</v>
      </c>
      <c r="I880" s="51" t="s">
        <v>18</v>
      </c>
      <c r="J880" s="51" t="s">
        <v>103</v>
      </c>
      <c r="K880" s="37" t="s">
        <v>406</v>
      </c>
      <c r="L880" s="37" t="s">
        <v>406</v>
      </c>
      <c r="M880" s="37" t="s">
        <v>406</v>
      </c>
      <c r="N880" s="37" t="s">
        <v>406</v>
      </c>
      <c r="O880" s="37">
        <v>0</v>
      </c>
      <c r="P880" s="51">
        <v>0</v>
      </c>
      <c r="Q880" s="37"/>
    </row>
    <row r="881" spans="2:17" hidden="1" x14ac:dyDescent="0.25">
      <c r="B881" s="37" t="s">
        <v>29</v>
      </c>
      <c r="C881" s="37" t="s">
        <v>30</v>
      </c>
      <c r="D881" s="37" t="s">
        <v>26</v>
      </c>
      <c r="E881" s="37" t="s">
        <v>405</v>
      </c>
      <c r="F881" s="37"/>
      <c r="G881" s="52" t="s">
        <v>90</v>
      </c>
      <c r="H881" s="52">
        <v>9</v>
      </c>
      <c r="I881" s="51" t="s">
        <v>18</v>
      </c>
      <c r="J881" s="51" t="s">
        <v>104</v>
      </c>
      <c r="K881" s="37">
        <v>7</v>
      </c>
      <c r="L881" s="37">
        <v>11</v>
      </c>
      <c r="M881" s="37">
        <v>107</v>
      </c>
      <c r="N881" s="37">
        <v>44</v>
      </c>
      <c r="O881" s="37">
        <v>0</v>
      </c>
      <c r="P881" s="51">
        <v>0</v>
      </c>
      <c r="Q881" s="37" t="s">
        <v>411</v>
      </c>
    </row>
    <row r="882" spans="2:17" hidden="1" x14ac:dyDescent="0.25">
      <c r="B882" s="37" t="s">
        <v>33</v>
      </c>
      <c r="C882" s="37" t="s">
        <v>34</v>
      </c>
      <c r="D882" s="37" t="s">
        <v>35</v>
      </c>
      <c r="E882" s="37" t="s">
        <v>405</v>
      </c>
      <c r="F882" s="37"/>
      <c r="G882" s="52" t="s">
        <v>90</v>
      </c>
      <c r="H882" s="52">
        <v>9</v>
      </c>
      <c r="I882" s="51" t="s">
        <v>158</v>
      </c>
      <c r="J882" s="51" t="s">
        <v>103</v>
      </c>
      <c r="K882" s="37" t="s">
        <v>406</v>
      </c>
      <c r="L882" s="37" t="s">
        <v>406</v>
      </c>
      <c r="M882" s="37" t="s">
        <v>406</v>
      </c>
      <c r="N882" s="37" t="s">
        <v>406</v>
      </c>
      <c r="O882" s="37">
        <v>0</v>
      </c>
      <c r="P882" s="51">
        <v>0</v>
      </c>
      <c r="Q882" s="37"/>
    </row>
    <row r="883" spans="2:17" hidden="1" x14ac:dyDescent="0.25">
      <c r="B883" s="37" t="s">
        <v>33</v>
      </c>
      <c r="C883" s="37" t="s">
        <v>34</v>
      </c>
      <c r="D883" s="37" t="s">
        <v>35</v>
      </c>
      <c r="E883" s="37" t="s">
        <v>405</v>
      </c>
      <c r="F883" s="37"/>
      <c r="G883" s="52" t="s">
        <v>90</v>
      </c>
      <c r="H883" s="52">
        <v>9</v>
      </c>
      <c r="I883" s="51" t="s">
        <v>158</v>
      </c>
      <c r="J883" s="51" t="s">
        <v>104</v>
      </c>
      <c r="K883" s="37" t="s">
        <v>406</v>
      </c>
      <c r="L883" s="37" t="s">
        <v>406</v>
      </c>
      <c r="M883" s="37" t="s">
        <v>406</v>
      </c>
      <c r="N883" s="37" t="s">
        <v>406</v>
      </c>
      <c r="O883" s="37">
        <v>0</v>
      </c>
      <c r="P883" s="51">
        <v>0</v>
      </c>
      <c r="Q883" s="37"/>
    </row>
    <row r="884" spans="2:17" hidden="1" x14ac:dyDescent="0.25">
      <c r="B884" s="37" t="s">
        <v>33</v>
      </c>
      <c r="C884" s="37" t="s">
        <v>34</v>
      </c>
      <c r="D884" s="37" t="s">
        <v>35</v>
      </c>
      <c r="E884" s="37" t="s">
        <v>405</v>
      </c>
      <c r="F884" s="37"/>
      <c r="G884" s="52" t="s">
        <v>90</v>
      </c>
      <c r="H884" s="52">
        <v>9</v>
      </c>
      <c r="I884" s="51" t="s">
        <v>18</v>
      </c>
      <c r="J884" s="51" t="s">
        <v>105</v>
      </c>
      <c r="K884" s="37" t="s">
        <v>406</v>
      </c>
      <c r="L884" s="37" t="s">
        <v>406</v>
      </c>
      <c r="M884" s="37" t="s">
        <v>406</v>
      </c>
      <c r="N884" s="37" t="s">
        <v>406</v>
      </c>
      <c r="O884" s="37">
        <v>0</v>
      </c>
      <c r="P884" s="51">
        <v>0</v>
      </c>
      <c r="Q884" s="37"/>
    </row>
    <row r="885" spans="2:17" hidden="1" x14ac:dyDescent="0.25">
      <c r="B885" s="37" t="s">
        <v>33</v>
      </c>
      <c r="C885" s="37" t="s">
        <v>34</v>
      </c>
      <c r="D885" s="37" t="s">
        <v>35</v>
      </c>
      <c r="E885" s="37" t="s">
        <v>405</v>
      </c>
      <c r="F885" s="37"/>
      <c r="G885" s="52" t="s">
        <v>90</v>
      </c>
      <c r="H885" s="52">
        <v>9</v>
      </c>
      <c r="I885" s="51" t="s">
        <v>18</v>
      </c>
      <c r="J885" s="51" t="s">
        <v>103</v>
      </c>
      <c r="K885" s="37" t="s">
        <v>406</v>
      </c>
      <c r="L885" s="37" t="s">
        <v>406</v>
      </c>
      <c r="M885" s="37" t="s">
        <v>406</v>
      </c>
      <c r="N885" s="37" t="s">
        <v>406</v>
      </c>
      <c r="O885" s="37">
        <v>0</v>
      </c>
      <c r="P885" s="51">
        <v>0</v>
      </c>
      <c r="Q885" s="37"/>
    </row>
    <row r="886" spans="2:17" hidden="1" x14ac:dyDescent="0.25">
      <c r="B886" s="37" t="s">
        <v>33</v>
      </c>
      <c r="C886" s="37" t="s">
        <v>34</v>
      </c>
      <c r="D886" s="37" t="s">
        <v>35</v>
      </c>
      <c r="E886" s="37" t="s">
        <v>405</v>
      </c>
      <c r="F886" s="37"/>
      <c r="G886" s="52" t="s">
        <v>90</v>
      </c>
      <c r="H886" s="52">
        <v>9</v>
      </c>
      <c r="I886" s="52" t="s">
        <v>18</v>
      </c>
      <c r="J886" s="52" t="s">
        <v>104</v>
      </c>
      <c r="K886" s="37">
        <v>0</v>
      </c>
      <c r="L886" s="37">
        <v>0</v>
      </c>
      <c r="M886" s="37">
        <v>68</v>
      </c>
      <c r="N886" s="37">
        <v>0</v>
      </c>
      <c r="O886" s="37">
        <v>0</v>
      </c>
      <c r="P886" s="51">
        <v>0</v>
      </c>
      <c r="Q886" s="37"/>
    </row>
    <row r="887" spans="2:17" hidden="1" x14ac:dyDescent="0.25">
      <c r="B887" s="37" t="s">
        <v>54</v>
      </c>
      <c r="C887" s="37" t="s">
        <v>55</v>
      </c>
      <c r="D887" s="37" t="s">
        <v>45</v>
      </c>
      <c r="E887" s="37" t="s">
        <v>405</v>
      </c>
      <c r="F887" s="37"/>
      <c r="G887" s="52" t="s">
        <v>90</v>
      </c>
      <c r="H887" s="52">
        <v>9</v>
      </c>
      <c r="I887" s="51" t="s">
        <v>18</v>
      </c>
      <c r="J887" s="51" t="s">
        <v>105</v>
      </c>
      <c r="K887" s="37" t="s">
        <v>406</v>
      </c>
      <c r="L887" s="37" t="s">
        <v>406</v>
      </c>
      <c r="M887" s="37" t="s">
        <v>406</v>
      </c>
      <c r="N887" s="37" t="s">
        <v>406</v>
      </c>
      <c r="O887" s="37">
        <v>0</v>
      </c>
      <c r="P887" s="51">
        <v>0</v>
      </c>
      <c r="Q887" s="37"/>
    </row>
    <row r="888" spans="2:17" hidden="1" x14ac:dyDescent="0.25">
      <c r="B888" s="37" t="s">
        <v>54</v>
      </c>
      <c r="C888" s="37" t="s">
        <v>55</v>
      </c>
      <c r="D888" s="37" t="s">
        <v>45</v>
      </c>
      <c r="E888" s="37" t="s">
        <v>405</v>
      </c>
      <c r="F888" s="37"/>
      <c r="G888" s="52" t="s">
        <v>90</v>
      </c>
      <c r="H888" s="52">
        <v>9</v>
      </c>
      <c r="I888" s="51" t="s">
        <v>18</v>
      </c>
      <c r="J888" s="51" t="s">
        <v>103</v>
      </c>
      <c r="K888" s="37" t="s">
        <v>406</v>
      </c>
      <c r="L888" s="37" t="s">
        <v>406</v>
      </c>
      <c r="M888" s="37" t="s">
        <v>406</v>
      </c>
      <c r="N888" s="37" t="s">
        <v>406</v>
      </c>
      <c r="O888" s="37">
        <v>0</v>
      </c>
      <c r="P888" s="51">
        <v>0</v>
      </c>
      <c r="Q888" s="37"/>
    </row>
    <row r="889" spans="2:17" hidden="1" x14ac:dyDescent="0.25">
      <c r="B889" s="37" t="s">
        <v>54</v>
      </c>
      <c r="C889" s="37" t="s">
        <v>55</v>
      </c>
      <c r="D889" s="37" t="s">
        <v>45</v>
      </c>
      <c r="E889" s="37" t="s">
        <v>405</v>
      </c>
      <c r="F889" s="37"/>
      <c r="G889" s="52" t="s">
        <v>90</v>
      </c>
      <c r="H889" s="52">
        <v>9</v>
      </c>
      <c r="I889" s="52" t="s">
        <v>18</v>
      </c>
      <c r="J889" s="52" t="s">
        <v>104</v>
      </c>
      <c r="K889" s="37">
        <v>1</v>
      </c>
      <c r="L889" s="37">
        <v>30</v>
      </c>
      <c r="M889" s="37">
        <v>377</v>
      </c>
      <c r="N889" s="37">
        <v>0</v>
      </c>
      <c r="O889" s="37">
        <v>0</v>
      </c>
      <c r="P889" s="51">
        <v>0</v>
      </c>
      <c r="Q889" s="37"/>
    </row>
    <row r="890" spans="2:17" hidden="1" x14ac:dyDescent="0.25">
      <c r="B890" s="37" t="s">
        <v>58</v>
      </c>
      <c r="C890" s="37" t="s">
        <v>59</v>
      </c>
      <c r="D890" s="37" t="s">
        <v>26</v>
      </c>
      <c r="E890" s="37" t="s">
        <v>405</v>
      </c>
      <c r="F890" s="37"/>
      <c r="G890" s="52" t="s">
        <v>90</v>
      </c>
      <c r="H890" s="52">
        <v>9</v>
      </c>
      <c r="I890" s="51" t="s">
        <v>158</v>
      </c>
      <c r="J890" s="51" t="s">
        <v>103</v>
      </c>
      <c r="K890" s="37" t="s">
        <v>406</v>
      </c>
      <c r="L890" s="37" t="s">
        <v>406</v>
      </c>
      <c r="M890" s="37" t="s">
        <v>406</v>
      </c>
      <c r="N890" s="37" t="s">
        <v>406</v>
      </c>
      <c r="O890" s="37">
        <v>1</v>
      </c>
      <c r="P890" s="52">
        <v>6001.53</v>
      </c>
      <c r="Q890" s="37"/>
    </row>
    <row r="891" spans="2:17" hidden="1" x14ac:dyDescent="0.25">
      <c r="B891" s="37" t="s">
        <v>58</v>
      </c>
      <c r="C891" s="37" t="s">
        <v>59</v>
      </c>
      <c r="D891" s="37" t="s">
        <v>26</v>
      </c>
      <c r="E891" s="37" t="s">
        <v>405</v>
      </c>
      <c r="F891" s="37"/>
      <c r="G891" s="52" t="s">
        <v>90</v>
      </c>
      <c r="H891" s="52">
        <v>9</v>
      </c>
      <c r="I891" s="51" t="s">
        <v>158</v>
      </c>
      <c r="J891" s="51" t="s">
        <v>104</v>
      </c>
      <c r="K891" s="37" t="s">
        <v>406</v>
      </c>
      <c r="L891" s="37" t="s">
        <v>406</v>
      </c>
      <c r="M891" s="37" t="s">
        <v>406</v>
      </c>
      <c r="N891" s="37" t="s">
        <v>406</v>
      </c>
      <c r="O891" s="37">
        <v>0</v>
      </c>
      <c r="P891" s="51">
        <v>0</v>
      </c>
      <c r="Q891" s="37"/>
    </row>
    <row r="892" spans="2:17" hidden="1" x14ac:dyDescent="0.25">
      <c r="B892" s="37" t="s">
        <v>58</v>
      </c>
      <c r="C892" s="37" t="s">
        <v>59</v>
      </c>
      <c r="D892" s="37" t="s">
        <v>26</v>
      </c>
      <c r="E892" s="37" t="s">
        <v>405</v>
      </c>
      <c r="F892" s="37"/>
      <c r="G892" s="52" t="s">
        <v>90</v>
      </c>
      <c r="H892" s="52">
        <v>9</v>
      </c>
      <c r="I892" s="51" t="s">
        <v>18</v>
      </c>
      <c r="J892" s="51" t="s">
        <v>105</v>
      </c>
      <c r="K892" s="37" t="s">
        <v>406</v>
      </c>
      <c r="L892" s="37" t="s">
        <v>406</v>
      </c>
      <c r="M892" s="37" t="s">
        <v>406</v>
      </c>
      <c r="N892" s="37" t="s">
        <v>406</v>
      </c>
      <c r="O892" s="37">
        <v>0</v>
      </c>
      <c r="P892" s="51">
        <v>0</v>
      </c>
      <c r="Q892" s="37"/>
    </row>
    <row r="893" spans="2:17" hidden="1" x14ac:dyDescent="0.25">
      <c r="B893" s="37" t="s">
        <v>58</v>
      </c>
      <c r="C893" s="37" t="s">
        <v>59</v>
      </c>
      <c r="D893" s="37" t="s">
        <v>26</v>
      </c>
      <c r="E893" s="37" t="s">
        <v>405</v>
      </c>
      <c r="F893" s="37"/>
      <c r="G893" s="52" t="s">
        <v>90</v>
      </c>
      <c r="H893" s="52">
        <v>9</v>
      </c>
      <c r="I893" s="51" t="s">
        <v>18</v>
      </c>
      <c r="J893" s="51" t="s">
        <v>103</v>
      </c>
      <c r="K893" s="37" t="s">
        <v>406</v>
      </c>
      <c r="L893" s="37" t="s">
        <v>406</v>
      </c>
      <c r="M893" s="37" t="s">
        <v>406</v>
      </c>
      <c r="N893" s="37" t="s">
        <v>406</v>
      </c>
      <c r="O893" s="37">
        <v>0</v>
      </c>
      <c r="P893" s="51">
        <v>0</v>
      </c>
      <c r="Q893" s="37"/>
    </row>
    <row r="894" spans="2:17" hidden="1" x14ac:dyDescent="0.25">
      <c r="B894" s="37" t="s">
        <v>58</v>
      </c>
      <c r="C894" s="37" t="s">
        <v>59</v>
      </c>
      <c r="D894" s="37" t="s">
        <v>26</v>
      </c>
      <c r="E894" s="37" t="s">
        <v>405</v>
      </c>
      <c r="F894" s="37"/>
      <c r="G894" s="52" t="s">
        <v>90</v>
      </c>
      <c r="H894" s="52">
        <v>9</v>
      </c>
      <c r="I894" s="52" t="s">
        <v>18</v>
      </c>
      <c r="J894" s="52" t="s">
        <v>104</v>
      </c>
      <c r="K894" s="37">
        <v>17</v>
      </c>
      <c r="L894" s="37">
        <v>0</v>
      </c>
      <c r="M894" s="37">
        <v>29</v>
      </c>
      <c r="N894" s="37">
        <v>0</v>
      </c>
      <c r="O894" s="37">
        <v>0</v>
      </c>
      <c r="P894" s="51">
        <v>0</v>
      </c>
      <c r="Q894" s="37"/>
    </row>
    <row r="895" spans="2:17" hidden="1" x14ac:dyDescent="0.25">
      <c r="B895" s="37" t="s">
        <v>52</v>
      </c>
      <c r="C895" s="37" t="s">
        <v>53</v>
      </c>
      <c r="D895" s="37" t="s">
        <v>26</v>
      </c>
      <c r="E895" s="37" t="s">
        <v>405</v>
      </c>
      <c r="F895" s="37"/>
      <c r="G895" s="52" t="s">
        <v>90</v>
      </c>
      <c r="H895" s="52">
        <v>9</v>
      </c>
      <c r="I895" s="51" t="s">
        <v>158</v>
      </c>
      <c r="J895" s="51" t="s">
        <v>103</v>
      </c>
      <c r="K895" s="37" t="s">
        <v>406</v>
      </c>
      <c r="L895" s="37" t="s">
        <v>406</v>
      </c>
      <c r="M895" s="37" t="s">
        <v>406</v>
      </c>
      <c r="N895" s="37" t="s">
        <v>406</v>
      </c>
      <c r="O895" s="37">
        <v>0</v>
      </c>
      <c r="P895" s="51">
        <v>0</v>
      </c>
      <c r="Q895" s="37"/>
    </row>
    <row r="896" spans="2:17" hidden="1" x14ac:dyDescent="0.25">
      <c r="B896" s="37" t="s">
        <v>52</v>
      </c>
      <c r="C896" s="37" t="s">
        <v>53</v>
      </c>
      <c r="D896" s="37" t="s">
        <v>26</v>
      </c>
      <c r="E896" s="37" t="s">
        <v>405</v>
      </c>
      <c r="F896" s="37"/>
      <c r="G896" s="52" t="s">
        <v>90</v>
      </c>
      <c r="H896" s="52">
        <v>9</v>
      </c>
      <c r="I896" s="51" t="s">
        <v>158</v>
      </c>
      <c r="J896" s="51" t="s">
        <v>104</v>
      </c>
      <c r="K896" s="37" t="s">
        <v>406</v>
      </c>
      <c r="L896" s="37" t="s">
        <v>406</v>
      </c>
      <c r="M896" s="37" t="s">
        <v>406</v>
      </c>
      <c r="N896" s="37" t="s">
        <v>406</v>
      </c>
      <c r="O896" s="37">
        <v>0</v>
      </c>
      <c r="P896" s="51">
        <v>0</v>
      </c>
      <c r="Q896" s="37"/>
    </row>
    <row r="897" spans="2:17" hidden="1" x14ac:dyDescent="0.25">
      <c r="B897" s="37" t="s">
        <v>52</v>
      </c>
      <c r="C897" s="37" t="s">
        <v>53</v>
      </c>
      <c r="D897" s="37" t="s">
        <v>26</v>
      </c>
      <c r="E897" s="37" t="s">
        <v>405</v>
      </c>
      <c r="F897" s="37"/>
      <c r="G897" s="52" t="s">
        <v>90</v>
      </c>
      <c r="H897" s="52">
        <v>9</v>
      </c>
      <c r="I897" s="51" t="s">
        <v>18</v>
      </c>
      <c r="J897" s="51" t="s">
        <v>105</v>
      </c>
      <c r="K897" s="37" t="s">
        <v>406</v>
      </c>
      <c r="L897" s="37" t="s">
        <v>406</v>
      </c>
      <c r="M897" s="37" t="s">
        <v>406</v>
      </c>
      <c r="N897" s="37" t="s">
        <v>406</v>
      </c>
      <c r="O897" s="37">
        <v>0</v>
      </c>
      <c r="P897" s="51">
        <v>0</v>
      </c>
      <c r="Q897" s="37"/>
    </row>
    <row r="898" spans="2:17" hidden="1" x14ac:dyDescent="0.25">
      <c r="B898" s="37" t="s">
        <v>52</v>
      </c>
      <c r="C898" s="37" t="s">
        <v>53</v>
      </c>
      <c r="D898" s="37" t="s">
        <v>26</v>
      </c>
      <c r="E898" s="37" t="s">
        <v>405</v>
      </c>
      <c r="F898" s="37"/>
      <c r="G898" s="52" t="s">
        <v>90</v>
      </c>
      <c r="H898" s="52">
        <v>9</v>
      </c>
      <c r="I898" s="51" t="s">
        <v>18</v>
      </c>
      <c r="J898" s="51" t="s">
        <v>103</v>
      </c>
      <c r="K898" s="37" t="s">
        <v>406</v>
      </c>
      <c r="L898" s="37" t="s">
        <v>406</v>
      </c>
      <c r="M898" s="37" t="s">
        <v>406</v>
      </c>
      <c r="N898" s="37" t="s">
        <v>406</v>
      </c>
      <c r="O898" s="37">
        <v>0</v>
      </c>
      <c r="P898" s="51">
        <v>0</v>
      </c>
      <c r="Q898" s="37"/>
    </row>
    <row r="899" spans="2:17" hidden="1" x14ac:dyDescent="0.25">
      <c r="B899" s="37" t="s">
        <v>52</v>
      </c>
      <c r="C899" s="37" t="s">
        <v>53</v>
      </c>
      <c r="D899" s="37" t="s">
        <v>26</v>
      </c>
      <c r="E899" s="37" t="s">
        <v>405</v>
      </c>
      <c r="F899" s="37"/>
      <c r="G899" s="52" t="s">
        <v>90</v>
      </c>
      <c r="H899" s="52">
        <v>9</v>
      </c>
      <c r="I899" s="52" t="s">
        <v>18</v>
      </c>
      <c r="J899" s="52" t="s">
        <v>104</v>
      </c>
      <c r="K899" s="37">
        <v>0</v>
      </c>
      <c r="L899" s="37">
        <v>0</v>
      </c>
      <c r="M899" s="37">
        <v>42</v>
      </c>
      <c r="N899" s="37">
        <v>0</v>
      </c>
      <c r="O899" s="37">
        <v>0</v>
      </c>
      <c r="P899" s="51">
        <v>0</v>
      </c>
      <c r="Q899" s="37"/>
    </row>
    <row r="900" spans="2:17" hidden="1" x14ac:dyDescent="0.25">
      <c r="B900" s="37" t="s">
        <v>48</v>
      </c>
      <c r="C900" s="37" t="s">
        <v>49</v>
      </c>
      <c r="D900" s="37" t="s">
        <v>38</v>
      </c>
      <c r="E900" s="37" t="s">
        <v>405</v>
      </c>
      <c r="F900" s="37"/>
      <c r="G900" s="52" t="s">
        <v>90</v>
      </c>
      <c r="H900" s="52">
        <v>9</v>
      </c>
      <c r="I900" s="51" t="s">
        <v>18</v>
      </c>
      <c r="J900" s="51" t="s">
        <v>105</v>
      </c>
      <c r="K900" s="37" t="s">
        <v>406</v>
      </c>
      <c r="L900" s="37" t="s">
        <v>406</v>
      </c>
      <c r="M900" s="37" t="s">
        <v>406</v>
      </c>
      <c r="N900" s="37" t="s">
        <v>406</v>
      </c>
      <c r="O900" s="37">
        <v>0</v>
      </c>
      <c r="P900" s="51">
        <v>0</v>
      </c>
      <c r="Q900" s="37"/>
    </row>
    <row r="901" spans="2:17" hidden="1" x14ac:dyDescent="0.25">
      <c r="B901" s="37" t="s">
        <v>48</v>
      </c>
      <c r="C901" s="37" t="s">
        <v>49</v>
      </c>
      <c r="D901" s="37" t="s">
        <v>38</v>
      </c>
      <c r="E901" s="37" t="s">
        <v>405</v>
      </c>
      <c r="F901" s="37"/>
      <c r="G901" s="52" t="s">
        <v>90</v>
      </c>
      <c r="H901" s="52">
        <v>9</v>
      </c>
      <c r="I901" s="51" t="s">
        <v>18</v>
      </c>
      <c r="J901" s="51" t="s">
        <v>103</v>
      </c>
      <c r="K901" s="37" t="s">
        <v>406</v>
      </c>
      <c r="L901" s="37" t="s">
        <v>406</v>
      </c>
      <c r="M901" s="37" t="s">
        <v>406</v>
      </c>
      <c r="N901" s="37" t="s">
        <v>406</v>
      </c>
      <c r="O901" s="37">
        <v>0</v>
      </c>
      <c r="P901" s="51">
        <v>0</v>
      </c>
      <c r="Q901" s="37"/>
    </row>
    <row r="902" spans="2:17" hidden="1" x14ac:dyDescent="0.25">
      <c r="B902" s="37" t="s">
        <v>48</v>
      </c>
      <c r="C902" s="37" t="s">
        <v>49</v>
      </c>
      <c r="D902" s="37" t="s">
        <v>38</v>
      </c>
      <c r="E902" s="37" t="s">
        <v>405</v>
      </c>
      <c r="F902" s="37"/>
      <c r="G902" s="52" t="s">
        <v>90</v>
      </c>
      <c r="H902" s="52">
        <v>9</v>
      </c>
      <c r="I902" s="52" t="s">
        <v>18</v>
      </c>
      <c r="J902" s="52" t="s">
        <v>104</v>
      </c>
      <c r="K902" s="37">
        <v>0</v>
      </c>
      <c r="L902" s="37">
        <v>0</v>
      </c>
      <c r="M902" s="37">
        <v>124</v>
      </c>
      <c r="N902" s="37">
        <v>0</v>
      </c>
      <c r="O902" s="37">
        <v>0</v>
      </c>
      <c r="P902" s="51">
        <v>0</v>
      </c>
      <c r="Q902" s="37"/>
    </row>
    <row r="903" spans="2:17" hidden="1" x14ac:dyDescent="0.25">
      <c r="B903" s="37" t="s">
        <v>46</v>
      </c>
      <c r="C903" s="37" t="s">
        <v>47</v>
      </c>
      <c r="D903" s="37" t="s">
        <v>38</v>
      </c>
      <c r="E903" s="37" t="s">
        <v>405</v>
      </c>
      <c r="F903" s="37"/>
      <c r="G903" s="52" t="s">
        <v>90</v>
      </c>
      <c r="H903" s="52">
        <v>9</v>
      </c>
      <c r="I903" s="51" t="s">
        <v>18</v>
      </c>
      <c r="J903" s="51" t="s">
        <v>105</v>
      </c>
      <c r="K903" s="37" t="s">
        <v>406</v>
      </c>
      <c r="L903" s="37" t="s">
        <v>406</v>
      </c>
      <c r="M903" s="37" t="s">
        <v>406</v>
      </c>
      <c r="N903" s="37" t="s">
        <v>406</v>
      </c>
      <c r="O903" s="37">
        <v>0</v>
      </c>
      <c r="P903" s="51">
        <v>0</v>
      </c>
      <c r="Q903" s="37"/>
    </row>
    <row r="904" spans="2:17" hidden="1" x14ac:dyDescent="0.25">
      <c r="B904" s="37" t="s">
        <v>46</v>
      </c>
      <c r="C904" s="37" t="s">
        <v>47</v>
      </c>
      <c r="D904" s="37" t="s">
        <v>38</v>
      </c>
      <c r="E904" s="37" t="s">
        <v>405</v>
      </c>
      <c r="F904" s="37"/>
      <c r="G904" s="52" t="s">
        <v>90</v>
      </c>
      <c r="H904" s="52">
        <v>9</v>
      </c>
      <c r="I904" s="51" t="s">
        <v>18</v>
      </c>
      <c r="J904" s="51" t="s">
        <v>103</v>
      </c>
      <c r="K904" s="37" t="s">
        <v>406</v>
      </c>
      <c r="L904" s="37" t="s">
        <v>406</v>
      </c>
      <c r="M904" s="37" t="s">
        <v>406</v>
      </c>
      <c r="N904" s="37" t="s">
        <v>406</v>
      </c>
      <c r="O904" s="37">
        <v>0</v>
      </c>
      <c r="P904" s="51">
        <v>0</v>
      </c>
      <c r="Q904" s="37"/>
    </row>
    <row r="905" spans="2:17" hidden="1" x14ac:dyDescent="0.25">
      <c r="B905" s="37" t="s">
        <v>46</v>
      </c>
      <c r="C905" s="37" t="s">
        <v>47</v>
      </c>
      <c r="D905" s="37" t="s">
        <v>38</v>
      </c>
      <c r="E905" s="37" t="s">
        <v>405</v>
      </c>
      <c r="F905" s="37"/>
      <c r="G905" s="52" t="s">
        <v>90</v>
      </c>
      <c r="H905" s="52">
        <v>9</v>
      </c>
      <c r="I905" s="52" t="s">
        <v>18</v>
      </c>
      <c r="J905" s="52" t="s">
        <v>104</v>
      </c>
      <c r="K905" s="37">
        <v>0</v>
      </c>
      <c r="L905" s="37">
        <v>0</v>
      </c>
      <c r="M905" s="37">
        <v>75</v>
      </c>
      <c r="N905" s="37">
        <v>1</v>
      </c>
      <c r="O905" s="37">
        <v>0</v>
      </c>
      <c r="P905" s="51">
        <v>0</v>
      </c>
      <c r="Q905" s="37"/>
    </row>
    <row r="906" spans="2:17" hidden="1" x14ac:dyDescent="0.25">
      <c r="B906" s="37" t="s">
        <v>24</v>
      </c>
      <c r="C906" s="37" t="s">
        <v>25</v>
      </c>
      <c r="D906" s="37" t="s">
        <v>26</v>
      </c>
      <c r="E906" s="37" t="s">
        <v>405</v>
      </c>
      <c r="F906" s="37"/>
      <c r="G906" s="52" t="s">
        <v>90</v>
      </c>
      <c r="H906" s="52">
        <v>9</v>
      </c>
      <c r="I906" s="51" t="s">
        <v>18</v>
      </c>
      <c r="J906" s="51" t="s">
        <v>105</v>
      </c>
      <c r="K906" s="37" t="s">
        <v>406</v>
      </c>
      <c r="L906" s="37" t="s">
        <v>406</v>
      </c>
      <c r="M906" s="37" t="s">
        <v>406</v>
      </c>
      <c r="N906" s="37" t="s">
        <v>406</v>
      </c>
      <c r="O906" s="37">
        <v>0</v>
      </c>
      <c r="P906" s="51">
        <v>0</v>
      </c>
      <c r="Q906" s="37"/>
    </row>
    <row r="907" spans="2:17" hidden="1" x14ac:dyDescent="0.25">
      <c r="B907" s="37" t="s">
        <v>24</v>
      </c>
      <c r="C907" s="37" t="s">
        <v>25</v>
      </c>
      <c r="D907" s="37" t="s">
        <v>26</v>
      </c>
      <c r="E907" s="37" t="s">
        <v>405</v>
      </c>
      <c r="F907" s="37"/>
      <c r="G907" s="52" t="s">
        <v>90</v>
      </c>
      <c r="H907" s="52">
        <v>9</v>
      </c>
      <c r="I907" s="51" t="s">
        <v>18</v>
      </c>
      <c r="J907" s="51" t="s">
        <v>103</v>
      </c>
      <c r="K907" s="37" t="s">
        <v>406</v>
      </c>
      <c r="L907" s="37" t="s">
        <v>406</v>
      </c>
      <c r="M907" s="37" t="s">
        <v>406</v>
      </c>
      <c r="N907" s="37" t="s">
        <v>406</v>
      </c>
      <c r="O907" s="37">
        <v>0</v>
      </c>
      <c r="P907" s="51">
        <v>0</v>
      </c>
      <c r="Q907" s="37"/>
    </row>
    <row r="908" spans="2:17" hidden="1" x14ac:dyDescent="0.25">
      <c r="B908" s="37" t="s">
        <v>24</v>
      </c>
      <c r="C908" s="37" t="s">
        <v>25</v>
      </c>
      <c r="D908" s="37" t="s">
        <v>26</v>
      </c>
      <c r="E908" s="37" t="s">
        <v>405</v>
      </c>
      <c r="F908" s="37"/>
      <c r="G908" s="52" t="s">
        <v>90</v>
      </c>
      <c r="H908" s="52">
        <v>9</v>
      </c>
      <c r="I908" s="52" t="s">
        <v>18</v>
      </c>
      <c r="J908" s="52" t="s">
        <v>104</v>
      </c>
      <c r="K908" s="37">
        <v>6</v>
      </c>
      <c r="L908" s="37">
        <v>9</v>
      </c>
      <c r="M908" s="37">
        <v>126</v>
      </c>
      <c r="N908" s="37">
        <v>0</v>
      </c>
      <c r="O908" s="37">
        <v>0</v>
      </c>
      <c r="P908" s="51">
        <v>0</v>
      </c>
      <c r="Q908" s="37"/>
    </row>
    <row r="909" spans="2:17" hidden="1" x14ac:dyDescent="0.25">
      <c r="B909" s="37" t="s">
        <v>68</v>
      </c>
      <c r="C909" s="37" t="s">
        <v>69</v>
      </c>
      <c r="D909" s="37" t="s">
        <v>26</v>
      </c>
      <c r="E909" s="37" t="s">
        <v>405</v>
      </c>
      <c r="F909" s="37"/>
      <c r="G909" s="52" t="s">
        <v>90</v>
      </c>
      <c r="H909" s="52">
        <v>9</v>
      </c>
      <c r="I909" s="51" t="s">
        <v>18</v>
      </c>
      <c r="J909" s="51" t="s">
        <v>105</v>
      </c>
      <c r="K909" s="37" t="s">
        <v>406</v>
      </c>
      <c r="L909" s="37" t="s">
        <v>406</v>
      </c>
      <c r="M909" s="37" t="s">
        <v>406</v>
      </c>
      <c r="N909" s="37" t="s">
        <v>406</v>
      </c>
      <c r="O909" s="37">
        <v>0</v>
      </c>
      <c r="P909" s="51">
        <v>0</v>
      </c>
      <c r="Q909" s="37"/>
    </row>
    <row r="910" spans="2:17" hidden="1" x14ac:dyDescent="0.25">
      <c r="B910" s="37" t="s">
        <v>68</v>
      </c>
      <c r="C910" s="37" t="s">
        <v>69</v>
      </c>
      <c r="D910" s="37" t="s">
        <v>26</v>
      </c>
      <c r="E910" s="37" t="s">
        <v>405</v>
      </c>
      <c r="F910" s="37"/>
      <c r="G910" s="52" t="s">
        <v>90</v>
      </c>
      <c r="H910" s="52">
        <v>9</v>
      </c>
      <c r="I910" s="51" t="s">
        <v>18</v>
      </c>
      <c r="J910" s="51" t="s">
        <v>103</v>
      </c>
      <c r="K910" s="37" t="s">
        <v>406</v>
      </c>
      <c r="L910" s="37" t="s">
        <v>406</v>
      </c>
      <c r="M910" s="37" t="s">
        <v>406</v>
      </c>
      <c r="N910" s="37" t="s">
        <v>406</v>
      </c>
      <c r="O910" s="37">
        <v>0</v>
      </c>
      <c r="P910" s="51">
        <v>0</v>
      </c>
      <c r="Q910" s="37"/>
    </row>
    <row r="911" spans="2:17" hidden="1" x14ac:dyDescent="0.25">
      <c r="B911" s="37" t="s">
        <v>68</v>
      </c>
      <c r="C911" s="37" t="s">
        <v>69</v>
      </c>
      <c r="D911" s="37" t="s">
        <v>26</v>
      </c>
      <c r="E911" s="37" t="s">
        <v>405</v>
      </c>
      <c r="F911" s="37"/>
      <c r="G911" s="52" t="s">
        <v>90</v>
      </c>
      <c r="H911" s="52">
        <v>9</v>
      </c>
      <c r="I911" s="52" t="s">
        <v>18</v>
      </c>
      <c r="J911" s="52" t="s">
        <v>104</v>
      </c>
      <c r="K911" s="37">
        <v>1</v>
      </c>
      <c r="L911" s="37">
        <v>0</v>
      </c>
      <c r="M911" s="37">
        <v>122</v>
      </c>
      <c r="N911" s="37">
        <v>0</v>
      </c>
      <c r="O911" s="37">
        <v>0</v>
      </c>
      <c r="P911" s="51">
        <v>0</v>
      </c>
      <c r="Q911" s="37"/>
    </row>
    <row r="912" spans="2:17" hidden="1" x14ac:dyDescent="0.25">
      <c r="B912" s="37" t="s">
        <v>76</v>
      </c>
      <c r="C912" s="37" t="s">
        <v>77</v>
      </c>
      <c r="D912" s="37" t="s">
        <v>35</v>
      </c>
      <c r="E912" s="37" t="s">
        <v>405</v>
      </c>
      <c r="F912" s="37"/>
      <c r="G912" s="52" t="s">
        <v>90</v>
      </c>
      <c r="H912" s="52">
        <v>9</v>
      </c>
      <c r="I912" s="51" t="s">
        <v>18</v>
      </c>
      <c r="J912" s="51" t="s">
        <v>105</v>
      </c>
      <c r="K912" s="37" t="s">
        <v>406</v>
      </c>
      <c r="L912" s="37" t="s">
        <v>406</v>
      </c>
      <c r="M912" s="37" t="s">
        <v>406</v>
      </c>
      <c r="N912" s="37" t="s">
        <v>406</v>
      </c>
      <c r="O912" s="37">
        <v>0</v>
      </c>
      <c r="P912" s="51">
        <v>0</v>
      </c>
      <c r="Q912" s="37"/>
    </row>
    <row r="913" spans="2:17" hidden="1" x14ac:dyDescent="0.25">
      <c r="B913" s="37" t="s">
        <v>76</v>
      </c>
      <c r="C913" s="37" t="s">
        <v>77</v>
      </c>
      <c r="D913" s="37" t="s">
        <v>35</v>
      </c>
      <c r="E913" s="37" t="s">
        <v>405</v>
      </c>
      <c r="F913" s="37"/>
      <c r="G913" s="52" t="s">
        <v>90</v>
      </c>
      <c r="H913" s="52">
        <v>9</v>
      </c>
      <c r="I913" s="51" t="s">
        <v>18</v>
      </c>
      <c r="J913" s="51" t="s">
        <v>103</v>
      </c>
      <c r="K913" s="37" t="s">
        <v>406</v>
      </c>
      <c r="L913" s="37" t="s">
        <v>406</v>
      </c>
      <c r="M913" s="37" t="s">
        <v>406</v>
      </c>
      <c r="N913" s="37" t="s">
        <v>406</v>
      </c>
      <c r="O913" s="37">
        <v>0</v>
      </c>
      <c r="P913" s="51">
        <v>0</v>
      </c>
      <c r="Q913" s="37"/>
    </row>
    <row r="914" spans="2:17" hidden="1" x14ac:dyDescent="0.25">
      <c r="B914" s="37" t="s">
        <v>76</v>
      </c>
      <c r="C914" s="37" t="s">
        <v>77</v>
      </c>
      <c r="D914" s="37" t="s">
        <v>35</v>
      </c>
      <c r="E914" s="37" t="s">
        <v>405</v>
      </c>
      <c r="F914" s="37"/>
      <c r="G914" s="52" t="s">
        <v>90</v>
      </c>
      <c r="H914" s="52">
        <v>9</v>
      </c>
      <c r="I914" s="52" t="s">
        <v>18</v>
      </c>
      <c r="J914" s="52" t="s">
        <v>104</v>
      </c>
      <c r="K914" s="37">
        <v>0</v>
      </c>
      <c r="L914" s="37">
        <v>0</v>
      </c>
      <c r="M914" s="37">
        <v>15</v>
      </c>
      <c r="N914" s="37">
        <v>0</v>
      </c>
      <c r="O914" s="37">
        <v>0</v>
      </c>
      <c r="P914" s="54">
        <v>0</v>
      </c>
      <c r="Q914" s="37"/>
    </row>
    <row r="915" spans="2:17" hidden="1" x14ac:dyDescent="0.25">
      <c r="B915" s="45" t="s">
        <v>64</v>
      </c>
      <c r="C915" s="40" t="s">
        <v>65</v>
      </c>
      <c r="D915" s="40" t="s">
        <v>15</v>
      </c>
      <c r="E915" s="40" t="s">
        <v>405</v>
      </c>
      <c r="F915" s="40"/>
      <c r="G915" s="62" t="s">
        <v>90</v>
      </c>
      <c r="H915" s="52">
        <v>9</v>
      </c>
      <c r="I915" s="62" t="s">
        <v>18</v>
      </c>
      <c r="J915" s="62" t="s">
        <v>105</v>
      </c>
      <c r="K915" s="40" t="s">
        <v>406</v>
      </c>
      <c r="L915" s="40" t="s">
        <v>406</v>
      </c>
      <c r="M915" s="40" t="s">
        <v>406</v>
      </c>
      <c r="N915" s="40" t="s">
        <v>406</v>
      </c>
      <c r="O915" s="40">
        <v>0</v>
      </c>
      <c r="P915" s="62">
        <v>0</v>
      </c>
      <c r="Q915" s="37"/>
    </row>
    <row r="916" spans="2:17" hidden="1" x14ac:dyDescent="0.25">
      <c r="B916" s="45" t="s">
        <v>64</v>
      </c>
      <c r="C916" s="40" t="s">
        <v>65</v>
      </c>
      <c r="D916" s="40" t="s">
        <v>15</v>
      </c>
      <c r="E916" s="40" t="s">
        <v>405</v>
      </c>
      <c r="F916" s="40"/>
      <c r="G916" s="62" t="s">
        <v>90</v>
      </c>
      <c r="H916" s="52">
        <v>9</v>
      </c>
      <c r="I916" s="62" t="s">
        <v>18</v>
      </c>
      <c r="J916" s="62" t="s">
        <v>103</v>
      </c>
      <c r="K916" s="40" t="s">
        <v>406</v>
      </c>
      <c r="L916" s="40" t="s">
        <v>406</v>
      </c>
      <c r="M916" s="40" t="s">
        <v>406</v>
      </c>
      <c r="N916" s="40" t="s">
        <v>406</v>
      </c>
      <c r="O916" s="40">
        <v>0</v>
      </c>
      <c r="P916" s="62">
        <v>0</v>
      </c>
      <c r="Q916" s="37"/>
    </row>
    <row r="917" spans="2:17" hidden="1" x14ac:dyDescent="0.25">
      <c r="B917" s="45" t="s">
        <v>64</v>
      </c>
      <c r="C917" s="40" t="s">
        <v>65</v>
      </c>
      <c r="D917" s="40" t="s">
        <v>15</v>
      </c>
      <c r="E917" s="40" t="s">
        <v>405</v>
      </c>
      <c r="F917" s="40"/>
      <c r="G917" s="62" t="s">
        <v>90</v>
      </c>
      <c r="H917" s="52">
        <v>9</v>
      </c>
      <c r="I917" s="62" t="s">
        <v>18</v>
      </c>
      <c r="J917" s="62" t="s">
        <v>104</v>
      </c>
      <c r="K917" s="40">
        <v>0</v>
      </c>
      <c r="L917" s="40">
        <v>0</v>
      </c>
      <c r="M917" s="40">
        <v>4</v>
      </c>
      <c r="N917" s="40">
        <v>0</v>
      </c>
      <c r="O917" s="40">
        <v>0</v>
      </c>
      <c r="P917" s="62">
        <v>0</v>
      </c>
      <c r="Q917" s="37"/>
    </row>
    <row r="918" spans="2:17" hidden="1" x14ac:dyDescent="0.25">
      <c r="B918" s="37" t="s">
        <v>60</v>
      </c>
      <c r="C918" s="37" t="s">
        <v>61</v>
      </c>
      <c r="D918" s="37" t="s">
        <v>15</v>
      </c>
      <c r="E918" s="37" t="s">
        <v>405</v>
      </c>
      <c r="F918" s="37"/>
      <c r="G918" s="52" t="s">
        <v>90</v>
      </c>
      <c r="H918" s="52">
        <v>9</v>
      </c>
      <c r="I918" s="51" t="s">
        <v>18</v>
      </c>
      <c r="J918" s="51" t="s">
        <v>105</v>
      </c>
      <c r="K918" s="37" t="s">
        <v>406</v>
      </c>
      <c r="L918" s="37" t="s">
        <v>406</v>
      </c>
      <c r="M918" s="37" t="s">
        <v>406</v>
      </c>
      <c r="N918" s="37" t="s">
        <v>406</v>
      </c>
      <c r="O918" s="37">
        <v>0</v>
      </c>
      <c r="P918" s="51">
        <v>0</v>
      </c>
      <c r="Q918" s="37"/>
    </row>
    <row r="919" spans="2:17" hidden="1" x14ac:dyDescent="0.25">
      <c r="B919" s="37" t="s">
        <v>60</v>
      </c>
      <c r="C919" s="37" t="s">
        <v>61</v>
      </c>
      <c r="D919" s="37" t="s">
        <v>15</v>
      </c>
      <c r="E919" s="37" t="s">
        <v>405</v>
      </c>
      <c r="F919" s="37"/>
      <c r="G919" s="52" t="s">
        <v>90</v>
      </c>
      <c r="H919" s="52">
        <v>9</v>
      </c>
      <c r="I919" s="51" t="s">
        <v>18</v>
      </c>
      <c r="J919" s="51" t="s">
        <v>103</v>
      </c>
      <c r="K919" s="37" t="s">
        <v>406</v>
      </c>
      <c r="L919" s="37" t="s">
        <v>406</v>
      </c>
      <c r="M919" s="37" t="s">
        <v>406</v>
      </c>
      <c r="N919" s="37" t="s">
        <v>406</v>
      </c>
      <c r="O919" s="37">
        <v>0</v>
      </c>
      <c r="P919" s="51">
        <v>0</v>
      </c>
      <c r="Q919" s="37"/>
    </row>
    <row r="920" spans="2:17" hidden="1" x14ac:dyDescent="0.25">
      <c r="B920" s="37" t="s">
        <v>60</v>
      </c>
      <c r="C920" s="37" t="s">
        <v>61</v>
      </c>
      <c r="D920" s="37" t="s">
        <v>15</v>
      </c>
      <c r="E920" s="37" t="s">
        <v>405</v>
      </c>
      <c r="F920" s="37"/>
      <c r="G920" s="52" t="s">
        <v>90</v>
      </c>
      <c r="H920" s="52">
        <v>9</v>
      </c>
      <c r="I920" s="52" t="s">
        <v>18</v>
      </c>
      <c r="J920" s="52" t="s">
        <v>104</v>
      </c>
      <c r="K920" s="37">
        <v>0</v>
      </c>
      <c r="L920" s="37">
        <v>0</v>
      </c>
      <c r="M920" s="37">
        <v>0</v>
      </c>
      <c r="N920" s="37">
        <v>0</v>
      </c>
      <c r="O920" s="37">
        <v>0</v>
      </c>
      <c r="P920" s="51">
        <v>0</v>
      </c>
      <c r="Q920" s="37"/>
    </row>
    <row r="921" spans="2:17" x14ac:dyDescent="0.25">
      <c r="B921" s="37" t="s">
        <v>66</v>
      </c>
      <c r="C921" s="37" t="s">
        <v>67</v>
      </c>
      <c r="D921" s="37" t="s">
        <v>35</v>
      </c>
      <c r="E921" s="37" t="s">
        <v>405</v>
      </c>
      <c r="F921" s="37"/>
      <c r="G921" s="52" t="s">
        <v>90</v>
      </c>
      <c r="H921" s="52">
        <v>9</v>
      </c>
      <c r="I921" s="51" t="s">
        <v>18</v>
      </c>
      <c r="J921" s="51" t="s">
        <v>105</v>
      </c>
      <c r="K921" s="37" t="s">
        <v>406</v>
      </c>
      <c r="L921" s="37" t="s">
        <v>406</v>
      </c>
      <c r="M921" s="37" t="s">
        <v>406</v>
      </c>
      <c r="N921" s="37" t="s">
        <v>406</v>
      </c>
      <c r="O921" s="37">
        <v>0</v>
      </c>
      <c r="P921" s="51">
        <v>0</v>
      </c>
      <c r="Q921" s="37"/>
    </row>
    <row r="922" spans="2:17" x14ac:dyDescent="0.25">
      <c r="B922" s="37" t="s">
        <v>66</v>
      </c>
      <c r="C922" s="37" t="s">
        <v>67</v>
      </c>
      <c r="D922" s="37" t="s">
        <v>35</v>
      </c>
      <c r="E922" s="37" t="s">
        <v>405</v>
      </c>
      <c r="F922" s="37"/>
      <c r="G922" s="52" t="s">
        <v>90</v>
      </c>
      <c r="H922" s="52">
        <v>9</v>
      </c>
      <c r="I922" s="51" t="s">
        <v>18</v>
      </c>
      <c r="J922" s="51" t="s">
        <v>103</v>
      </c>
      <c r="K922" s="37" t="s">
        <v>406</v>
      </c>
      <c r="L922" s="37" t="s">
        <v>406</v>
      </c>
      <c r="M922" s="37" t="s">
        <v>406</v>
      </c>
      <c r="N922" s="37" t="s">
        <v>406</v>
      </c>
      <c r="O922" s="37">
        <v>0</v>
      </c>
      <c r="P922" s="51">
        <v>0</v>
      </c>
      <c r="Q922" s="37"/>
    </row>
    <row r="923" spans="2:17" x14ac:dyDescent="0.25">
      <c r="B923" s="37" t="s">
        <v>66</v>
      </c>
      <c r="C923" s="37" t="s">
        <v>67</v>
      </c>
      <c r="D923" s="37" t="s">
        <v>35</v>
      </c>
      <c r="E923" s="37" t="s">
        <v>405</v>
      </c>
      <c r="F923" s="37"/>
      <c r="G923" s="52" t="s">
        <v>90</v>
      </c>
      <c r="H923" s="52">
        <v>9</v>
      </c>
      <c r="I923" s="52" t="s">
        <v>18</v>
      </c>
      <c r="J923" s="52" t="s">
        <v>104</v>
      </c>
      <c r="K923" s="37">
        <v>0</v>
      </c>
      <c r="L923" s="37">
        <v>0</v>
      </c>
      <c r="M923" s="37">
        <v>16</v>
      </c>
      <c r="N923" s="37">
        <v>0</v>
      </c>
      <c r="O923" s="37">
        <v>0</v>
      </c>
      <c r="P923" s="51">
        <v>0</v>
      </c>
      <c r="Q923" s="37"/>
    </row>
    <row r="924" spans="2:17" hidden="1" x14ac:dyDescent="0.25">
      <c r="B924" s="37" t="s">
        <v>82</v>
      </c>
      <c r="C924" s="37" t="s">
        <v>83</v>
      </c>
      <c r="D924" s="37" t="s">
        <v>15</v>
      </c>
      <c r="E924" s="37" t="s">
        <v>405</v>
      </c>
      <c r="F924" s="37"/>
      <c r="G924" s="52" t="s">
        <v>90</v>
      </c>
      <c r="H924" s="52">
        <v>9</v>
      </c>
      <c r="I924" s="51" t="s">
        <v>18</v>
      </c>
      <c r="J924" s="51" t="s">
        <v>105</v>
      </c>
      <c r="K924" s="37" t="s">
        <v>406</v>
      </c>
      <c r="L924" s="37" t="s">
        <v>406</v>
      </c>
      <c r="M924" s="37" t="s">
        <v>406</v>
      </c>
      <c r="N924" s="37" t="s">
        <v>406</v>
      </c>
      <c r="O924" s="37">
        <v>0</v>
      </c>
      <c r="P924" s="51">
        <v>0</v>
      </c>
      <c r="Q924" s="37"/>
    </row>
    <row r="925" spans="2:17" hidden="1" x14ac:dyDescent="0.25">
      <c r="B925" s="37" t="s">
        <v>82</v>
      </c>
      <c r="C925" s="37" t="s">
        <v>83</v>
      </c>
      <c r="D925" s="37" t="s">
        <v>15</v>
      </c>
      <c r="E925" s="37" t="s">
        <v>405</v>
      </c>
      <c r="F925" s="37"/>
      <c r="G925" s="52" t="s">
        <v>90</v>
      </c>
      <c r="H925" s="52">
        <v>9</v>
      </c>
      <c r="I925" s="51" t="s">
        <v>18</v>
      </c>
      <c r="J925" s="51" t="s">
        <v>103</v>
      </c>
      <c r="K925" s="37" t="s">
        <v>406</v>
      </c>
      <c r="L925" s="37" t="s">
        <v>406</v>
      </c>
      <c r="M925" s="37" t="s">
        <v>406</v>
      </c>
      <c r="N925" s="37" t="s">
        <v>406</v>
      </c>
      <c r="O925" s="37">
        <v>0</v>
      </c>
      <c r="P925" s="51">
        <v>0</v>
      </c>
      <c r="Q925" s="37"/>
    </row>
    <row r="926" spans="2:17" hidden="1" x14ac:dyDescent="0.25">
      <c r="B926" s="37" t="s">
        <v>82</v>
      </c>
      <c r="C926" s="37" t="s">
        <v>83</v>
      </c>
      <c r="D926" s="37" t="s">
        <v>15</v>
      </c>
      <c r="E926" s="37" t="s">
        <v>405</v>
      </c>
      <c r="F926" s="37"/>
      <c r="G926" s="52" t="s">
        <v>90</v>
      </c>
      <c r="H926" s="52">
        <v>9</v>
      </c>
      <c r="I926" s="51" t="s">
        <v>18</v>
      </c>
      <c r="J926" s="51" t="s">
        <v>104</v>
      </c>
      <c r="K926" s="37">
        <v>0</v>
      </c>
      <c r="L926" s="37">
        <v>0</v>
      </c>
      <c r="M926" s="37">
        <v>0</v>
      </c>
      <c r="N926" s="37">
        <v>0</v>
      </c>
      <c r="O926" s="37">
        <v>0</v>
      </c>
      <c r="P926" s="51">
        <v>0</v>
      </c>
      <c r="Q926" s="37"/>
    </row>
    <row r="927" spans="2:17" hidden="1" x14ac:dyDescent="0.25">
      <c r="B927" s="37" t="s">
        <v>13</v>
      </c>
      <c r="C927" s="37" t="s">
        <v>14</v>
      </c>
      <c r="D927" s="37" t="s">
        <v>99</v>
      </c>
      <c r="E927" s="37" t="s">
        <v>405</v>
      </c>
      <c r="F927" s="37"/>
      <c r="G927" s="51" t="s">
        <v>90</v>
      </c>
      <c r="H927" s="52">
        <v>9</v>
      </c>
      <c r="I927" s="51" t="s">
        <v>18</v>
      </c>
      <c r="J927" s="51" t="s">
        <v>105</v>
      </c>
      <c r="K927" s="37" t="s">
        <v>406</v>
      </c>
      <c r="L927" s="37" t="s">
        <v>406</v>
      </c>
      <c r="M927" s="37" t="s">
        <v>406</v>
      </c>
      <c r="N927" s="37" t="s">
        <v>406</v>
      </c>
      <c r="O927" s="37">
        <v>0</v>
      </c>
      <c r="P927" s="51">
        <v>0</v>
      </c>
      <c r="Q927" s="37"/>
    </row>
    <row r="928" spans="2:17" hidden="1" x14ac:dyDescent="0.25">
      <c r="B928" s="37" t="s">
        <v>13</v>
      </c>
      <c r="C928" s="37" t="s">
        <v>14</v>
      </c>
      <c r="D928" s="37" t="s">
        <v>99</v>
      </c>
      <c r="E928" s="37" t="s">
        <v>405</v>
      </c>
      <c r="F928" s="37"/>
      <c r="G928" s="51" t="s">
        <v>90</v>
      </c>
      <c r="H928" s="52">
        <v>9</v>
      </c>
      <c r="I928" s="51" t="s">
        <v>18</v>
      </c>
      <c r="J928" s="51" t="s">
        <v>103</v>
      </c>
      <c r="K928" s="37" t="s">
        <v>406</v>
      </c>
      <c r="L928" s="37" t="s">
        <v>406</v>
      </c>
      <c r="M928" s="37" t="s">
        <v>406</v>
      </c>
      <c r="N928" s="37" t="s">
        <v>406</v>
      </c>
      <c r="O928" s="37">
        <v>0</v>
      </c>
      <c r="P928" s="51">
        <v>0</v>
      </c>
      <c r="Q928" s="37"/>
    </row>
    <row r="929" spans="2:17" hidden="1" x14ac:dyDescent="0.25">
      <c r="B929" s="37" t="s">
        <v>13</v>
      </c>
      <c r="C929" s="37" t="s">
        <v>14</v>
      </c>
      <c r="D929" s="37" t="s">
        <v>99</v>
      </c>
      <c r="E929" s="37" t="s">
        <v>405</v>
      </c>
      <c r="F929" s="37"/>
      <c r="G929" s="51" t="s">
        <v>90</v>
      </c>
      <c r="H929" s="52">
        <v>9</v>
      </c>
      <c r="I929" s="52" t="s">
        <v>18</v>
      </c>
      <c r="J929" s="52" t="s">
        <v>104</v>
      </c>
      <c r="K929" s="37">
        <v>0</v>
      </c>
      <c r="L929" s="37">
        <v>0</v>
      </c>
      <c r="M929" s="37">
        <v>2</v>
      </c>
      <c r="N929" s="37">
        <v>0</v>
      </c>
      <c r="O929" s="37">
        <v>0</v>
      </c>
      <c r="P929" s="51">
        <v>0</v>
      </c>
      <c r="Q929" s="37"/>
    </row>
    <row r="930" spans="2:17" hidden="1" x14ac:dyDescent="0.25">
      <c r="B930" s="61" t="s">
        <v>64</v>
      </c>
      <c r="C930" s="61" t="s">
        <v>65</v>
      </c>
      <c r="D930" s="61" t="s">
        <v>15</v>
      </c>
      <c r="E930" s="61" t="s">
        <v>405</v>
      </c>
      <c r="F930" s="61"/>
      <c r="G930" s="52" t="s">
        <v>91</v>
      </c>
      <c r="H930" s="52">
        <v>10</v>
      </c>
      <c r="I930" s="50" t="s">
        <v>18</v>
      </c>
      <c r="J930" s="50" t="s">
        <v>105</v>
      </c>
      <c r="K930" s="61" t="s">
        <v>406</v>
      </c>
      <c r="L930" s="61" t="s">
        <v>406</v>
      </c>
      <c r="M930" s="61" t="s">
        <v>406</v>
      </c>
      <c r="N930" s="61" t="s">
        <v>406</v>
      </c>
      <c r="O930" s="61">
        <v>0</v>
      </c>
      <c r="P930" s="50">
        <v>0</v>
      </c>
      <c r="Q930" s="56"/>
    </row>
    <row r="931" spans="2:17" hidden="1" x14ac:dyDescent="0.25">
      <c r="B931" s="61" t="s">
        <v>64</v>
      </c>
      <c r="C931" s="61" t="s">
        <v>65</v>
      </c>
      <c r="D931" s="61" t="s">
        <v>15</v>
      </c>
      <c r="E931" s="61" t="s">
        <v>405</v>
      </c>
      <c r="F931" s="61"/>
      <c r="G931" s="52" t="s">
        <v>91</v>
      </c>
      <c r="H931" s="52">
        <v>10</v>
      </c>
      <c r="I931" s="50" t="s">
        <v>18</v>
      </c>
      <c r="J931" s="50" t="s">
        <v>103</v>
      </c>
      <c r="K931" s="61" t="s">
        <v>406</v>
      </c>
      <c r="L931" s="61" t="s">
        <v>406</v>
      </c>
      <c r="M931" s="61" t="s">
        <v>406</v>
      </c>
      <c r="N931" s="61" t="s">
        <v>406</v>
      </c>
      <c r="O931" s="61">
        <v>0</v>
      </c>
      <c r="P931" s="50">
        <v>0</v>
      </c>
      <c r="Q931" s="56"/>
    </row>
    <row r="932" spans="2:17" hidden="1" x14ac:dyDescent="0.25">
      <c r="B932" s="61" t="s">
        <v>64</v>
      </c>
      <c r="C932" s="61" t="s">
        <v>65</v>
      </c>
      <c r="D932" s="61" t="s">
        <v>15</v>
      </c>
      <c r="E932" s="61" t="s">
        <v>405</v>
      </c>
      <c r="F932" s="61"/>
      <c r="G932" s="52" t="s">
        <v>91</v>
      </c>
      <c r="H932" s="52">
        <v>10</v>
      </c>
      <c r="I932" s="50" t="s">
        <v>18</v>
      </c>
      <c r="J932" s="50" t="s">
        <v>104</v>
      </c>
      <c r="K932" s="61">
        <v>0</v>
      </c>
      <c r="L932" s="61">
        <v>0</v>
      </c>
      <c r="M932" s="61">
        <v>4</v>
      </c>
      <c r="N932" s="61">
        <v>0</v>
      </c>
      <c r="O932" s="61">
        <v>0</v>
      </c>
      <c r="P932" s="50">
        <v>0</v>
      </c>
      <c r="Q932" s="56"/>
    </row>
    <row r="933" spans="2:17" hidden="1" x14ac:dyDescent="0.25">
      <c r="B933" s="56" t="s">
        <v>78</v>
      </c>
      <c r="C933" s="56" t="s">
        <v>79</v>
      </c>
      <c r="D933" s="56" t="s">
        <v>26</v>
      </c>
      <c r="E933" s="56" t="s">
        <v>405</v>
      </c>
      <c r="F933" s="56"/>
      <c r="G933" s="52" t="s">
        <v>91</v>
      </c>
      <c r="H933" s="52">
        <v>10</v>
      </c>
      <c r="I933" s="51" t="s">
        <v>18</v>
      </c>
      <c r="J933" s="51" t="s">
        <v>105</v>
      </c>
      <c r="K933" s="56" t="s">
        <v>406</v>
      </c>
      <c r="L933" s="56" t="s">
        <v>406</v>
      </c>
      <c r="M933" s="56" t="s">
        <v>406</v>
      </c>
      <c r="N933" s="56" t="s">
        <v>406</v>
      </c>
      <c r="O933" s="56">
        <v>0</v>
      </c>
      <c r="P933" s="51">
        <v>0</v>
      </c>
      <c r="Q933" s="56"/>
    </row>
    <row r="934" spans="2:17" hidden="1" x14ac:dyDescent="0.25">
      <c r="B934" s="56" t="s">
        <v>78</v>
      </c>
      <c r="C934" s="56" t="s">
        <v>79</v>
      </c>
      <c r="D934" s="56" t="s">
        <v>26</v>
      </c>
      <c r="E934" s="56" t="s">
        <v>405</v>
      </c>
      <c r="F934" s="56"/>
      <c r="G934" s="52" t="s">
        <v>91</v>
      </c>
      <c r="H934" s="52">
        <v>10</v>
      </c>
      <c r="I934" s="51" t="s">
        <v>18</v>
      </c>
      <c r="J934" s="51" t="s">
        <v>103</v>
      </c>
      <c r="K934" s="56" t="s">
        <v>406</v>
      </c>
      <c r="L934" s="56" t="s">
        <v>406</v>
      </c>
      <c r="M934" s="56" t="s">
        <v>406</v>
      </c>
      <c r="N934" s="56" t="s">
        <v>406</v>
      </c>
      <c r="O934" s="56">
        <v>0</v>
      </c>
      <c r="P934" s="51">
        <v>0</v>
      </c>
      <c r="Q934" s="56"/>
    </row>
    <row r="935" spans="2:17" hidden="1" x14ac:dyDescent="0.25">
      <c r="B935" s="56" t="s">
        <v>78</v>
      </c>
      <c r="C935" s="56" t="s">
        <v>79</v>
      </c>
      <c r="D935" s="56" t="s">
        <v>26</v>
      </c>
      <c r="E935" s="56" t="s">
        <v>405</v>
      </c>
      <c r="F935" s="56"/>
      <c r="G935" s="52" t="s">
        <v>91</v>
      </c>
      <c r="H935" s="52">
        <v>10</v>
      </c>
      <c r="I935" s="52" t="s">
        <v>18</v>
      </c>
      <c r="J935" s="52" t="s">
        <v>104</v>
      </c>
      <c r="K935" s="56">
        <v>0</v>
      </c>
      <c r="L935" s="56">
        <v>1</v>
      </c>
      <c r="M935" s="56">
        <v>14</v>
      </c>
      <c r="N935" s="56">
        <v>0</v>
      </c>
      <c r="O935" s="56">
        <v>0</v>
      </c>
      <c r="P935" s="51">
        <v>0</v>
      </c>
      <c r="Q935" s="56"/>
    </row>
    <row r="936" spans="2:17" hidden="1" x14ac:dyDescent="0.25">
      <c r="B936" s="56" t="s">
        <v>80</v>
      </c>
      <c r="C936" s="56" t="s">
        <v>81</v>
      </c>
      <c r="D936" s="56" t="s">
        <v>15</v>
      </c>
      <c r="E936" s="56" t="s">
        <v>405</v>
      </c>
      <c r="F936" s="56"/>
      <c r="G936" s="52" t="s">
        <v>91</v>
      </c>
      <c r="H936" s="52">
        <v>10</v>
      </c>
      <c r="I936" s="51" t="s">
        <v>18</v>
      </c>
      <c r="J936" s="51" t="s">
        <v>105</v>
      </c>
      <c r="K936" s="56" t="s">
        <v>406</v>
      </c>
      <c r="L936" s="56" t="s">
        <v>406</v>
      </c>
      <c r="M936" s="56" t="s">
        <v>406</v>
      </c>
      <c r="N936" s="56" t="s">
        <v>406</v>
      </c>
      <c r="O936" s="56">
        <v>0</v>
      </c>
      <c r="P936" s="51">
        <v>0</v>
      </c>
      <c r="Q936" s="56"/>
    </row>
    <row r="937" spans="2:17" hidden="1" x14ac:dyDescent="0.25">
      <c r="B937" s="56" t="s">
        <v>80</v>
      </c>
      <c r="C937" s="56" t="s">
        <v>81</v>
      </c>
      <c r="D937" s="56" t="s">
        <v>15</v>
      </c>
      <c r="E937" s="56" t="s">
        <v>405</v>
      </c>
      <c r="F937" s="56"/>
      <c r="G937" s="52" t="s">
        <v>91</v>
      </c>
      <c r="H937" s="52">
        <v>10</v>
      </c>
      <c r="I937" s="51" t="s">
        <v>18</v>
      </c>
      <c r="J937" s="51" t="s">
        <v>103</v>
      </c>
      <c r="K937" s="56" t="s">
        <v>406</v>
      </c>
      <c r="L937" s="56" t="s">
        <v>406</v>
      </c>
      <c r="M937" s="56" t="s">
        <v>406</v>
      </c>
      <c r="N937" s="56" t="s">
        <v>406</v>
      </c>
      <c r="O937" s="56">
        <v>5</v>
      </c>
      <c r="P937" s="51">
        <v>150000</v>
      </c>
      <c r="Q937" s="56"/>
    </row>
    <row r="938" spans="2:17" hidden="1" x14ac:dyDescent="0.25">
      <c r="B938" s="56" t="s">
        <v>80</v>
      </c>
      <c r="C938" s="56" t="s">
        <v>81</v>
      </c>
      <c r="D938" s="56" t="s">
        <v>15</v>
      </c>
      <c r="E938" s="56" t="s">
        <v>405</v>
      </c>
      <c r="F938" s="56"/>
      <c r="G938" s="52" t="s">
        <v>91</v>
      </c>
      <c r="H938" s="52">
        <v>10</v>
      </c>
      <c r="I938" s="52" t="s">
        <v>18</v>
      </c>
      <c r="J938" s="52" t="s">
        <v>104</v>
      </c>
      <c r="K938" s="56">
        <v>0</v>
      </c>
      <c r="L938" s="56">
        <v>0</v>
      </c>
      <c r="M938" s="56">
        <v>0</v>
      </c>
      <c r="N938" s="56">
        <v>0</v>
      </c>
      <c r="O938" s="56">
        <v>0</v>
      </c>
      <c r="P938" s="51">
        <v>0</v>
      </c>
      <c r="Q938" s="56"/>
    </row>
    <row r="939" spans="2:17" hidden="1" x14ac:dyDescent="0.25">
      <c r="B939" s="56" t="s">
        <v>27</v>
      </c>
      <c r="C939" s="56" t="s">
        <v>28</v>
      </c>
      <c r="D939" s="56" t="s">
        <v>26</v>
      </c>
      <c r="E939" s="56" t="s">
        <v>405</v>
      </c>
      <c r="F939" s="56"/>
      <c r="G939" s="52" t="s">
        <v>91</v>
      </c>
      <c r="H939" s="52">
        <v>10</v>
      </c>
      <c r="I939" s="51" t="s">
        <v>18</v>
      </c>
      <c r="J939" s="51" t="s">
        <v>105</v>
      </c>
      <c r="K939" s="56" t="s">
        <v>406</v>
      </c>
      <c r="L939" s="56" t="s">
        <v>406</v>
      </c>
      <c r="M939" s="56" t="s">
        <v>406</v>
      </c>
      <c r="N939" s="56" t="s">
        <v>406</v>
      </c>
      <c r="O939" s="56">
        <v>0</v>
      </c>
      <c r="P939" s="51">
        <v>0</v>
      </c>
      <c r="Q939" s="56"/>
    </row>
    <row r="940" spans="2:17" hidden="1" x14ac:dyDescent="0.25">
      <c r="B940" s="56" t="s">
        <v>27</v>
      </c>
      <c r="C940" s="56" t="s">
        <v>28</v>
      </c>
      <c r="D940" s="56" t="s">
        <v>26</v>
      </c>
      <c r="E940" s="56" t="s">
        <v>405</v>
      </c>
      <c r="F940" s="56"/>
      <c r="G940" s="52" t="s">
        <v>91</v>
      </c>
      <c r="H940" s="52">
        <v>10</v>
      </c>
      <c r="I940" s="51" t="s">
        <v>18</v>
      </c>
      <c r="J940" s="51" t="s">
        <v>103</v>
      </c>
      <c r="K940" s="56" t="s">
        <v>406</v>
      </c>
      <c r="L940" s="56" t="s">
        <v>406</v>
      </c>
      <c r="M940" s="56" t="s">
        <v>406</v>
      </c>
      <c r="N940" s="56" t="s">
        <v>406</v>
      </c>
      <c r="O940" s="56">
        <v>0</v>
      </c>
      <c r="P940" s="51">
        <v>0</v>
      </c>
      <c r="Q940" s="56"/>
    </row>
    <row r="941" spans="2:17" hidden="1" x14ac:dyDescent="0.25">
      <c r="B941" s="56" t="s">
        <v>27</v>
      </c>
      <c r="C941" s="56" t="s">
        <v>28</v>
      </c>
      <c r="D941" s="56" t="s">
        <v>26</v>
      </c>
      <c r="E941" s="56" t="s">
        <v>405</v>
      </c>
      <c r="F941" s="56"/>
      <c r="G941" s="52" t="s">
        <v>91</v>
      </c>
      <c r="H941" s="52">
        <v>10</v>
      </c>
      <c r="I941" s="52" t="s">
        <v>18</v>
      </c>
      <c r="J941" s="52" t="s">
        <v>104</v>
      </c>
      <c r="K941" s="56">
        <v>0</v>
      </c>
      <c r="L941" s="56">
        <v>0</v>
      </c>
      <c r="M941" s="56">
        <v>0</v>
      </c>
      <c r="N941" s="56">
        <v>0</v>
      </c>
      <c r="O941" s="56">
        <v>0</v>
      </c>
      <c r="P941" s="52">
        <v>0</v>
      </c>
      <c r="Q941" s="56"/>
    </row>
    <row r="942" spans="2:17" hidden="1" x14ac:dyDescent="0.25">
      <c r="B942" s="56" t="s">
        <v>24</v>
      </c>
      <c r="C942" s="56" t="s">
        <v>25</v>
      </c>
      <c r="D942" s="56" t="s">
        <v>26</v>
      </c>
      <c r="E942" s="56" t="s">
        <v>405</v>
      </c>
      <c r="F942" s="56"/>
      <c r="G942" s="52" t="s">
        <v>91</v>
      </c>
      <c r="H942" s="52">
        <v>10</v>
      </c>
      <c r="I942" s="51" t="s">
        <v>18</v>
      </c>
      <c r="J942" s="51" t="s">
        <v>105</v>
      </c>
      <c r="K942" s="56" t="s">
        <v>406</v>
      </c>
      <c r="L942" s="56" t="s">
        <v>406</v>
      </c>
      <c r="M942" s="56" t="s">
        <v>406</v>
      </c>
      <c r="N942" s="56" t="s">
        <v>406</v>
      </c>
      <c r="O942" s="56">
        <v>0</v>
      </c>
      <c r="P942" s="51">
        <v>0</v>
      </c>
      <c r="Q942" s="56"/>
    </row>
    <row r="943" spans="2:17" hidden="1" x14ac:dyDescent="0.25">
      <c r="B943" s="56" t="s">
        <v>24</v>
      </c>
      <c r="C943" s="56" t="s">
        <v>25</v>
      </c>
      <c r="D943" s="56" t="s">
        <v>26</v>
      </c>
      <c r="E943" s="56" t="s">
        <v>405</v>
      </c>
      <c r="F943" s="56"/>
      <c r="G943" s="52" t="s">
        <v>91</v>
      </c>
      <c r="H943" s="52">
        <v>10</v>
      </c>
      <c r="I943" s="51" t="s">
        <v>18</v>
      </c>
      <c r="J943" s="51" t="s">
        <v>103</v>
      </c>
      <c r="K943" s="56" t="s">
        <v>406</v>
      </c>
      <c r="L943" s="56" t="s">
        <v>406</v>
      </c>
      <c r="M943" s="56" t="s">
        <v>406</v>
      </c>
      <c r="N943" s="56" t="s">
        <v>406</v>
      </c>
      <c r="O943" s="56">
        <v>0</v>
      </c>
      <c r="P943" s="51">
        <v>0</v>
      </c>
      <c r="Q943" s="56"/>
    </row>
    <row r="944" spans="2:17" hidden="1" x14ac:dyDescent="0.25">
      <c r="B944" s="56" t="s">
        <v>24</v>
      </c>
      <c r="C944" s="56" t="s">
        <v>25</v>
      </c>
      <c r="D944" s="56" t="s">
        <v>26</v>
      </c>
      <c r="E944" s="56" t="s">
        <v>405</v>
      </c>
      <c r="F944" s="56"/>
      <c r="G944" s="52" t="s">
        <v>91</v>
      </c>
      <c r="H944" s="52">
        <v>10</v>
      </c>
      <c r="I944" s="52" t="s">
        <v>18</v>
      </c>
      <c r="J944" s="52" t="s">
        <v>104</v>
      </c>
      <c r="K944" s="56">
        <v>0</v>
      </c>
      <c r="L944" s="56">
        <v>3</v>
      </c>
      <c r="M944" s="56">
        <v>126</v>
      </c>
      <c r="N944" s="56">
        <v>0</v>
      </c>
      <c r="O944" s="56">
        <v>0</v>
      </c>
      <c r="P944" s="51">
        <v>0</v>
      </c>
      <c r="Q944" s="56"/>
    </row>
    <row r="945" spans="2:17" hidden="1" x14ac:dyDescent="0.25">
      <c r="B945" s="56" t="s">
        <v>76</v>
      </c>
      <c r="C945" s="56" t="s">
        <v>77</v>
      </c>
      <c r="D945" s="56" t="s">
        <v>35</v>
      </c>
      <c r="E945" s="56" t="s">
        <v>405</v>
      </c>
      <c r="F945" s="56"/>
      <c r="G945" s="52" t="s">
        <v>91</v>
      </c>
      <c r="H945" s="52">
        <v>10</v>
      </c>
      <c r="I945" s="51" t="s">
        <v>18</v>
      </c>
      <c r="J945" s="51" t="s">
        <v>105</v>
      </c>
      <c r="K945" s="56" t="s">
        <v>406</v>
      </c>
      <c r="L945" s="56" t="s">
        <v>406</v>
      </c>
      <c r="M945" s="56" t="s">
        <v>406</v>
      </c>
      <c r="N945" s="56" t="s">
        <v>406</v>
      </c>
      <c r="O945" s="56">
        <v>0</v>
      </c>
      <c r="P945" s="51">
        <v>0</v>
      </c>
      <c r="Q945" s="56"/>
    </row>
    <row r="946" spans="2:17" hidden="1" x14ac:dyDescent="0.25">
      <c r="B946" s="56" t="s">
        <v>76</v>
      </c>
      <c r="C946" s="56" t="s">
        <v>77</v>
      </c>
      <c r="D946" s="56" t="s">
        <v>35</v>
      </c>
      <c r="E946" s="56" t="s">
        <v>405</v>
      </c>
      <c r="F946" s="56"/>
      <c r="G946" s="52" t="s">
        <v>91</v>
      </c>
      <c r="H946" s="52">
        <v>10</v>
      </c>
      <c r="I946" s="51" t="s">
        <v>18</v>
      </c>
      <c r="J946" s="51" t="s">
        <v>103</v>
      </c>
      <c r="K946" s="56" t="s">
        <v>406</v>
      </c>
      <c r="L946" s="56" t="s">
        <v>406</v>
      </c>
      <c r="M946" s="56" t="s">
        <v>406</v>
      </c>
      <c r="N946" s="56" t="s">
        <v>406</v>
      </c>
      <c r="O946" s="56">
        <v>0</v>
      </c>
      <c r="P946" s="51">
        <v>0</v>
      </c>
      <c r="Q946" s="56"/>
    </row>
    <row r="947" spans="2:17" hidden="1" x14ac:dyDescent="0.25">
      <c r="B947" s="56" t="s">
        <v>76</v>
      </c>
      <c r="C947" s="56" t="s">
        <v>77</v>
      </c>
      <c r="D947" s="56" t="s">
        <v>35</v>
      </c>
      <c r="E947" s="56" t="s">
        <v>405</v>
      </c>
      <c r="F947" s="56"/>
      <c r="G947" s="52" t="s">
        <v>91</v>
      </c>
      <c r="H947" s="52">
        <v>10</v>
      </c>
      <c r="I947" s="52" t="s">
        <v>18</v>
      </c>
      <c r="J947" s="52" t="s">
        <v>104</v>
      </c>
      <c r="K947" s="56">
        <v>0</v>
      </c>
      <c r="L947" s="56">
        <v>0</v>
      </c>
      <c r="M947" s="56">
        <v>0</v>
      </c>
      <c r="N947" s="56">
        <v>0</v>
      </c>
      <c r="O947" s="56">
        <v>0</v>
      </c>
      <c r="P947" s="54">
        <v>0</v>
      </c>
      <c r="Q947" s="56"/>
    </row>
    <row r="948" spans="2:17" hidden="1" x14ac:dyDescent="0.25">
      <c r="B948" s="56" t="s">
        <v>46</v>
      </c>
      <c r="C948" s="56" t="s">
        <v>47</v>
      </c>
      <c r="D948" s="56" t="s">
        <v>38</v>
      </c>
      <c r="E948" s="56" t="s">
        <v>405</v>
      </c>
      <c r="F948" s="56"/>
      <c r="G948" s="52" t="s">
        <v>91</v>
      </c>
      <c r="H948" s="52">
        <v>10</v>
      </c>
      <c r="I948" s="51" t="s">
        <v>18</v>
      </c>
      <c r="J948" s="51" t="s">
        <v>105</v>
      </c>
      <c r="K948" s="56" t="s">
        <v>406</v>
      </c>
      <c r="L948" s="56" t="s">
        <v>406</v>
      </c>
      <c r="M948" s="56" t="s">
        <v>406</v>
      </c>
      <c r="N948" s="56" t="s">
        <v>406</v>
      </c>
      <c r="O948" s="56">
        <v>0</v>
      </c>
      <c r="P948" s="51">
        <v>0</v>
      </c>
      <c r="Q948" s="56"/>
    </row>
    <row r="949" spans="2:17" hidden="1" x14ac:dyDescent="0.25">
      <c r="B949" s="56" t="s">
        <v>46</v>
      </c>
      <c r="C949" s="56" t="s">
        <v>47</v>
      </c>
      <c r="D949" s="56" t="s">
        <v>38</v>
      </c>
      <c r="E949" s="56" t="s">
        <v>405</v>
      </c>
      <c r="F949" s="56"/>
      <c r="G949" s="52" t="s">
        <v>91</v>
      </c>
      <c r="H949" s="52">
        <v>10</v>
      </c>
      <c r="I949" s="51" t="s">
        <v>18</v>
      </c>
      <c r="J949" s="51" t="s">
        <v>103</v>
      </c>
      <c r="K949" s="56" t="s">
        <v>406</v>
      </c>
      <c r="L949" s="56" t="s">
        <v>406</v>
      </c>
      <c r="M949" s="56" t="s">
        <v>406</v>
      </c>
      <c r="N949" s="56" t="s">
        <v>406</v>
      </c>
      <c r="O949" s="56">
        <v>0</v>
      </c>
      <c r="P949" s="51">
        <v>0</v>
      </c>
      <c r="Q949" s="56"/>
    </row>
    <row r="950" spans="2:17" hidden="1" x14ac:dyDescent="0.25">
      <c r="B950" s="56" t="s">
        <v>46</v>
      </c>
      <c r="C950" s="56" t="s">
        <v>47</v>
      </c>
      <c r="D950" s="56" t="s">
        <v>38</v>
      </c>
      <c r="E950" s="56" t="s">
        <v>405</v>
      </c>
      <c r="F950" s="56"/>
      <c r="G950" s="52" t="s">
        <v>91</v>
      </c>
      <c r="H950" s="52">
        <v>10</v>
      </c>
      <c r="I950" s="52" t="s">
        <v>18</v>
      </c>
      <c r="J950" s="52" t="s">
        <v>104</v>
      </c>
      <c r="K950" s="56">
        <v>0</v>
      </c>
      <c r="L950" s="56">
        <v>0</v>
      </c>
      <c r="M950" s="56">
        <v>75</v>
      </c>
      <c r="N950" s="56">
        <v>5</v>
      </c>
      <c r="O950" s="56">
        <v>0</v>
      </c>
      <c r="P950" s="51">
        <v>0</v>
      </c>
      <c r="Q950" s="56"/>
    </row>
    <row r="951" spans="2:17" hidden="1" x14ac:dyDescent="0.25">
      <c r="B951" s="56" t="s">
        <v>33</v>
      </c>
      <c r="C951" s="56" t="s">
        <v>34</v>
      </c>
      <c r="D951" s="56" t="s">
        <v>35</v>
      </c>
      <c r="E951" s="56" t="s">
        <v>405</v>
      </c>
      <c r="F951" s="56"/>
      <c r="G951" s="52" t="s">
        <v>91</v>
      </c>
      <c r="H951" s="52">
        <v>10</v>
      </c>
      <c r="I951" s="51" t="s">
        <v>158</v>
      </c>
      <c r="J951" s="51" t="s">
        <v>103</v>
      </c>
      <c r="K951" s="56" t="s">
        <v>406</v>
      </c>
      <c r="L951" s="56" t="s">
        <v>406</v>
      </c>
      <c r="M951" s="56" t="s">
        <v>406</v>
      </c>
      <c r="N951" s="56" t="s">
        <v>406</v>
      </c>
      <c r="O951" s="56">
        <v>0</v>
      </c>
      <c r="P951" s="51">
        <v>0</v>
      </c>
      <c r="Q951" s="56"/>
    </row>
    <row r="952" spans="2:17" hidden="1" x14ac:dyDescent="0.25">
      <c r="B952" s="56" t="s">
        <v>33</v>
      </c>
      <c r="C952" s="56" t="s">
        <v>34</v>
      </c>
      <c r="D952" s="56" t="s">
        <v>35</v>
      </c>
      <c r="E952" s="56" t="s">
        <v>405</v>
      </c>
      <c r="F952" s="56"/>
      <c r="G952" s="52" t="s">
        <v>91</v>
      </c>
      <c r="H952" s="52">
        <v>10</v>
      </c>
      <c r="I952" s="51" t="s">
        <v>158</v>
      </c>
      <c r="J952" s="51" t="s">
        <v>104</v>
      </c>
      <c r="K952" s="56" t="s">
        <v>406</v>
      </c>
      <c r="L952" s="56" t="s">
        <v>406</v>
      </c>
      <c r="M952" s="56" t="s">
        <v>406</v>
      </c>
      <c r="N952" s="56" t="s">
        <v>406</v>
      </c>
      <c r="O952" s="56">
        <v>0</v>
      </c>
      <c r="P952" s="51">
        <v>0</v>
      </c>
      <c r="Q952" s="56"/>
    </row>
    <row r="953" spans="2:17" hidden="1" x14ac:dyDescent="0.25">
      <c r="B953" s="56" t="s">
        <v>33</v>
      </c>
      <c r="C953" s="56" t="s">
        <v>34</v>
      </c>
      <c r="D953" s="56" t="s">
        <v>35</v>
      </c>
      <c r="E953" s="56" t="s">
        <v>405</v>
      </c>
      <c r="F953" s="56"/>
      <c r="G953" s="52" t="s">
        <v>91</v>
      </c>
      <c r="H953" s="52">
        <v>10</v>
      </c>
      <c r="I953" s="51" t="s">
        <v>18</v>
      </c>
      <c r="J953" s="51" t="s">
        <v>105</v>
      </c>
      <c r="K953" s="56" t="s">
        <v>406</v>
      </c>
      <c r="L953" s="56" t="s">
        <v>406</v>
      </c>
      <c r="M953" s="56" t="s">
        <v>406</v>
      </c>
      <c r="N953" s="56" t="s">
        <v>406</v>
      </c>
      <c r="O953" s="56">
        <v>0</v>
      </c>
      <c r="P953" s="51">
        <v>0</v>
      </c>
      <c r="Q953" s="56"/>
    </row>
    <row r="954" spans="2:17" hidden="1" x14ac:dyDescent="0.25">
      <c r="B954" s="56" t="s">
        <v>33</v>
      </c>
      <c r="C954" s="56" t="s">
        <v>34</v>
      </c>
      <c r="D954" s="56" t="s">
        <v>35</v>
      </c>
      <c r="E954" s="56" t="s">
        <v>405</v>
      </c>
      <c r="F954" s="56"/>
      <c r="G954" s="52" t="s">
        <v>91</v>
      </c>
      <c r="H954" s="52">
        <v>10</v>
      </c>
      <c r="I954" s="51" t="s">
        <v>18</v>
      </c>
      <c r="J954" s="51" t="s">
        <v>103</v>
      </c>
      <c r="K954" s="56" t="s">
        <v>406</v>
      </c>
      <c r="L954" s="56" t="s">
        <v>406</v>
      </c>
      <c r="M954" s="56" t="s">
        <v>406</v>
      </c>
      <c r="N954" s="56" t="s">
        <v>406</v>
      </c>
      <c r="O954" s="56">
        <v>0</v>
      </c>
      <c r="P954" s="51">
        <v>0</v>
      </c>
      <c r="Q954" s="56"/>
    </row>
    <row r="955" spans="2:17" hidden="1" x14ac:dyDescent="0.25">
      <c r="B955" s="56" t="s">
        <v>33</v>
      </c>
      <c r="C955" s="56" t="s">
        <v>34</v>
      </c>
      <c r="D955" s="56" t="s">
        <v>35</v>
      </c>
      <c r="E955" s="56" t="s">
        <v>405</v>
      </c>
      <c r="F955" s="56"/>
      <c r="G955" s="52" t="s">
        <v>91</v>
      </c>
      <c r="H955" s="52">
        <v>10</v>
      </c>
      <c r="I955" s="52" t="s">
        <v>18</v>
      </c>
      <c r="J955" s="52" t="s">
        <v>104</v>
      </c>
      <c r="K955" s="56">
        <v>2</v>
      </c>
      <c r="L955" s="56">
        <v>0</v>
      </c>
      <c r="M955" s="56">
        <v>70</v>
      </c>
      <c r="N955" s="56">
        <v>0</v>
      </c>
      <c r="O955" s="56">
        <v>0</v>
      </c>
      <c r="P955" s="51">
        <v>0</v>
      </c>
      <c r="Q955" s="56"/>
    </row>
    <row r="956" spans="2:17" hidden="1" x14ac:dyDescent="0.25">
      <c r="B956" s="56" t="s">
        <v>58</v>
      </c>
      <c r="C956" s="56" t="s">
        <v>59</v>
      </c>
      <c r="D956" s="56" t="s">
        <v>26</v>
      </c>
      <c r="E956" s="56" t="s">
        <v>405</v>
      </c>
      <c r="F956" s="56"/>
      <c r="G956" s="52" t="s">
        <v>91</v>
      </c>
      <c r="H956" s="52">
        <v>10</v>
      </c>
      <c r="I956" s="51" t="s">
        <v>158</v>
      </c>
      <c r="J956" s="51" t="s">
        <v>103</v>
      </c>
      <c r="K956" s="56" t="s">
        <v>406</v>
      </c>
      <c r="L956" s="56" t="s">
        <v>406</v>
      </c>
      <c r="M956" s="56" t="s">
        <v>406</v>
      </c>
      <c r="N956" s="56" t="s">
        <v>406</v>
      </c>
      <c r="O956" s="56">
        <v>1</v>
      </c>
      <c r="P956" s="52">
        <v>6001.53</v>
      </c>
      <c r="Q956" s="56"/>
    </row>
    <row r="957" spans="2:17" hidden="1" x14ac:dyDescent="0.25">
      <c r="B957" s="56" t="s">
        <v>58</v>
      </c>
      <c r="C957" s="56" t="s">
        <v>59</v>
      </c>
      <c r="D957" s="56" t="s">
        <v>26</v>
      </c>
      <c r="E957" s="56" t="s">
        <v>405</v>
      </c>
      <c r="F957" s="56"/>
      <c r="G957" s="52" t="s">
        <v>91</v>
      </c>
      <c r="H957" s="52">
        <v>10</v>
      </c>
      <c r="I957" s="51" t="s">
        <v>158</v>
      </c>
      <c r="J957" s="51" t="s">
        <v>104</v>
      </c>
      <c r="K957" s="56" t="s">
        <v>406</v>
      </c>
      <c r="L957" s="56" t="s">
        <v>406</v>
      </c>
      <c r="M957" s="56" t="s">
        <v>406</v>
      </c>
      <c r="N957" s="56" t="s">
        <v>406</v>
      </c>
      <c r="O957" s="56">
        <v>0</v>
      </c>
      <c r="P957" s="51">
        <v>0</v>
      </c>
      <c r="Q957" s="56"/>
    </row>
    <row r="958" spans="2:17" hidden="1" x14ac:dyDescent="0.25">
      <c r="B958" s="56" t="s">
        <v>58</v>
      </c>
      <c r="C958" s="56" t="s">
        <v>59</v>
      </c>
      <c r="D958" s="56" t="s">
        <v>26</v>
      </c>
      <c r="E958" s="56" t="s">
        <v>405</v>
      </c>
      <c r="F958" s="56"/>
      <c r="G958" s="52" t="s">
        <v>91</v>
      </c>
      <c r="H958" s="52">
        <v>10</v>
      </c>
      <c r="I958" s="51" t="s">
        <v>18</v>
      </c>
      <c r="J958" s="51" t="s">
        <v>105</v>
      </c>
      <c r="K958" s="56" t="s">
        <v>406</v>
      </c>
      <c r="L958" s="56" t="s">
        <v>406</v>
      </c>
      <c r="M958" s="56" t="s">
        <v>406</v>
      </c>
      <c r="N958" s="56" t="s">
        <v>406</v>
      </c>
      <c r="O958" s="56">
        <v>0</v>
      </c>
      <c r="P958" s="51">
        <v>0</v>
      </c>
      <c r="Q958" s="56"/>
    </row>
    <row r="959" spans="2:17" hidden="1" x14ac:dyDescent="0.25">
      <c r="B959" s="56" t="s">
        <v>58</v>
      </c>
      <c r="C959" s="56" t="s">
        <v>59</v>
      </c>
      <c r="D959" s="56" t="s">
        <v>26</v>
      </c>
      <c r="E959" s="56" t="s">
        <v>405</v>
      </c>
      <c r="F959" s="56"/>
      <c r="G959" s="52" t="s">
        <v>91</v>
      </c>
      <c r="H959" s="52">
        <v>10</v>
      </c>
      <c r="I959" s="51" t="s">
        <v>18</v>
      </c>
      <c r="J959" s="51" t="s">
        <v>103</v>
      </c>
      <c r="K959" s="56" t="s">
        <v>406</v>
      </c>
      <c r="L959" s="56" t="s">
        <v>406</v>
      </c>
      <c r="M959" s="56" t="s">
        <v>406</v>
      </c>
      <c r="N959" s="56" t="s">
        <v>406</v>
      </c>
      <c r="O959" s="56">
        <v>0</v>
      </c>
      <c r="P959" s="51">
        <v>0</v>
      </c>
      <c r="Q959" s="56"/>
    </row>
    <row r="960" spans="2:17" hidden="1" x14ac:dyDescent="0.25">
      <c r="B960" s="56" t="s">
        <v>58</v>
      </c>
      <c r="C960" s="56" t="s">
        <v>59</v>
      </c>
      <c r="D960" s="56" t="s">
        <v>26</v>
      </c>
      <c r="E960" s="56" t="s">
        <v>405</v>
      </c>
      <c r="F960" s="56"/>
      <c r="G960" s="52" t="s">
        <v>91</v>
      </c>
      <c r="H960" s="52">
        <v>10</v>
      </c>
      <c r="I960" s="52" t="s">
        <v>18</v>
      </c>
      <c r="J960" s="52" t="s">
        <v>104</v>
      </c>
      <c r="K960" s="56">
        <v>18</v>
      </c>
      <c r="L960" s="56">
        <v>0</v>
      </c>
      <c r="M960" s="56">
        <v>47</v>
      </c>
      <c r="N960" s="56">
        <v>53</v>
      </c>
      <c r="O960" s="56">
        <v>0</v>
      </c>
      <c r="P960" s="51">
        <v>0</v>
      </c>
      <c r="Q960" s="56"/>
    </row>
    <row r="961" spans="2:17" hidden="1" x14ac:dyDescent="0.25">
      <c r="B961" s="56" t="s">
        <v>62</v>
      </c>
      <c r="C961" s="56" t="s">
        <v>63</v>
      </c>
      <c r="D961" s="56" t="s">
        <v>15</v>
      </c>
      <c r="E961" s="56" t="s">
        <v>405</v>
      </c>
      <c r="F961" s="56"/>
      <c r="G961" s="52" t="s">
        <v>91</v>
      </c>
      <c r="H961" s="52">
        <v>10</v>
      </c>
      <c r="I961" s="51" t="s">
        <v>18</v>
      </c>
      <c r="J961" s="51" t="s">
        <v>105</v>
      </c>
      <c r="K961" s="56" t="s">
        <v>406</v>
      </c>
      <c r="L961" s="56" t="s">
        <v>406</v>
      </c>
      <c r="M961" s="56" t="s">
        <v>406</v>
      </c>
      <c r="N961" s="56" t="s">
        <v>406</v>
      </c>
      <c r="O961" s="56">
        <v>1</v>
      </c>
      <c r="P961" s="64">
        <v>7558.99</v>
      </c>
      <c r="Q961" s="56"/>
    </row>
    <row r="962" spans="2:17" hidden="1" x14ac:dyDescent="0.25">
      <c r="B962" s="56" t="s">
        <v>62</v>
      </c>
      <c r="C962" s="56" t="s">
        <v>63</v>
      </c>
      <c r="D962" s="56" t="s">
        <v>15</v>
      </c>
      <c r="E962" s="56" t="s">
        <v>405</v>
      </c>
      <c r="F962" s="56"/>
      <c r="G962" s="52" t="s">
        <v>91</v>
      </c>
      <c r="H962" s="52">
        <v>10</v>
      </c>
      <c r="I962" s="51" t="s">
        <v>18</v>
      </c>
      <c r="J962" s="51" t="s">
        <v>103</v>
      </c>
      <c r="K962" s="56" t="s">
        <v>406</v>
      </c>
      <c r="L962" s="56" t="s">
        <v>406</v>
      </c>
      <c r="M962" s="56" t="s">
        <v>406</v>
      </c>
      <c r="N962" s="56" t="s">
        <v>406</v>
      </c>
      <c r="O962" s="56">
        <v>0</v>
      </c>
      <c r="P962" s="64">
        <v>0</v>
      </c>
      <c r="Q962" s="56"/>
    </row>
    <row r="963" spans="2:17" hidden="1" x14ac:dyDescent="0.25">
      <c r="B963" s="56" t="s">
        <v>62</v>
      </c>
      <c r="C963" s="56" t="s">
        <v>63</v>
      </c>
      <c r="D963" s="56" t="s">
        <v>15</v>
      </c>
      <c r="E963" s="56" t="s">
        <v>405</v>
      </c>
      <c r="F963" s="56"/>
      <c r="G963" s="52" t="s">
        <v>91</v>
      </c>
      <c r="H963" s="52">
        <v>10</v>
      </c>
      <c r="I963" s="51" t="s">
        <v>18</v>
      </c>
      <c r="J963" s="51" t="s">
        <v>104</v>
      </c>
      <c r="K963" s="56">
        <v>0</v>
      </c>
      <c r="L963" s="56">
        <v>0</v>
      </c>
      <c r="M963" s="56">
        <v>38</v>
      </c>
      <c r="N963" s="56">
        <v>0</v>
      </c>
      <c r="O963" s="56">
        <v>1</v>
      </c>
      <c r="P963" s="64">
        <v>7558.99</v>
      </c>
      <c r="Q963" s="56"/>
    </row>
    <row r="964" spans="2:17" x14ac:dyDescent="0.25">
      <c r="B964" s="56" t="s">
        <v>66</v>
      </c>
      <c r="C964" s="56" t="s">
        <v>67</v>
      </c>
      <c r="D964" s="56" t="s">
        <v>35</v>
      </c>
      <c r="E964" s="56" t="s">
        <v>405</v>
      </c>
      <c r="F964" s="56"/>
      <c r="G964" s="52" t="s">
        <v>91</v>
      </c>
      <c r="H964" s="52">
        <v>10</v>
      </c>
      <c r="I964" s="51" t="s">
        <v>18</v>
      </c>
      <c r="J964" s="51" t="s">
        <v>105</v>
      </c>
      <c r="K964" s="56" t="s">
        <v>406</v>
      </c>
      <c r="L964" s="56" t="s">
        <v>406</v>
      </c>
      <c r="M964" s="56" t="s">
        <v>406</v>
      </c>
      <c r="N964" s="56" t="s">
        <v>406</v>
      </c>
      <c r="O964" s="56">
        <v>0</v>
      </c>
      <c r="P964" s="51">
        <v>0</v>
      </c>
      <c r="Q964" s="56"/>
    </row>
    <row r="965" spans="2:17" x14ac:dyDescent="0.25">
      <c r="B965" s="56" t="s">
        <v>66</v>
      </c>
      <c r="C965" s="56" t="s">
        <v>67</v>
      </c>
      <c r="D965" s="56" t="s">
        <v>35</v>
      </c>
      <c r="E965" s="56" t="s">
        <v>405</v>
      </c>
      <c r="F965" s="56"/>
      <c r="G965" s="52" t="s">
        <v>91</v>
      </c>
      <c r="H965" s="52">
        <v>10</v>
      </c>
      <c r="I965" s="51" t="s">
        <v>18</v>
      </c>
      <c r="J965" s="51" t="s">
        <v>103</v>
      </c>
      <c r="K965" s="56" t="s">
        <v>406</v>
      </c>
      <c r="L965" s="56" t="s">
        <v>406</v>
      </c>
      <c r="M965" s="56" t="s">
        <v>406</v>
      </c>
      <c r="N965" s="56" t="s">
        <v>406</v>
      </c>
      <c r="O965" s="56">
        <v>0</v>
      </c>
      <c r="P965" s="51">
        <v>0</v>
      </c>
      <c r="Q965" s="56"/>
    </row>
    <row r="966" spans="2:17" x14ac:dyDescent="0.25">
      <c r="B966" s="56" t="s">
        <v>66</v>
      </c>
      <c r="C966" s="56" t="s">
        <v>67</v>
      </c>
      <c r="D966" s="56" t="s">
        <v>35</v>
      </c>
      <c r="E966" s="56" t="s">
        <v>405</v>
      </c>
      <c r="F966" s="56"/>
      <c r="G966" s="52" t="s">
        <v>91</v>
      </c>
      <c r="H966" s="52">
        <v>10</v>
      </c>
      <c r="I966" s="52" t="s">
        <v>18</v>
      </c>
      <c r="J966" s="52" t="s">
        <v>104</v>
      </c>
      <c r="K966" s="56">
        <v>0</v>
      </c>
      <c r="L966" s="56">
        <v>0</v>
      </c>
      <c r="M966" s="56">
        <v>16</v>
      </c>
      <c r="N966" s="56">
        <v>0</v>
      </c>
      <c r="O966" s="56">
        <v>0</v>
      </c>
      <c r="P966" s="51">
        <v>0</v>
      </c>
      <c r="Q966" s="56"/>
    </row>
    <row r="967" spans="2:17" hidden="1" x14ac:dyDescent="0.25">
      <c r="B967" s="56" t="s">
        <v>41</v>
      </c>
      <c r="C967" s="56" t="s">
        <v>42</v>
      </c>
      <c r="D967" s="56" t="s">
        <v>38</v>
      </c>
      <c r="E967" s="56" t="s">
        <v>405</v>
      </c>
      <c r="F967" s="56"/>
      <c r="G967" s="52" t="s">
        <v>91</v>
      </c>
      <c r="H967" s="52">
        <v>10</v>
      </c>
      <c r="I967" s="51" t="s">
        <v>18</v>
      </c>
      <c r="J967" s="51" t="s">
        <v>105</v>
      </c>
      <c r="K967" s="56" t="s">
        <v>406</v>
      </c>
      <c r="L967" s="56" t="s">
        <v>406</v>
      </c>
      <c r="M967" s="56" t="s">
        <v>406</v>
      </c>
      <c r="N967" s="56" t="s">
        <v>406</v>
      </c>
      <c r="O967" s="56">
        <v>0</v>
      </c>
      <c r="P967" s="51">
        <v>0</v>
      </c>
      <c r="Q967" s="56"/>
    </row>
    <row r="968" spans="2:17" hidden="1" x14ac:dyDescent="0.25">
      <c r="B968" s="56" t="s">
        <v>41</v>
      </c>
      <c r="C968" s="56" t="s">
        <v>42</v>
      </c>
      <c r="D968" s="56" t="s">
        <v>38</v>
      </c>
      <c r="E968" s="56" t="s">
        <v>405</v>
      </c>
      <c r="F968" s="56"/>
      <c r="G968" s="52" t="s">
        <v>91</v>
      </c>
      <c r="H968" s="52">
        <v>10</v>
      </c>
      <c r="I968" s="51" t="s">
        <v>18</v>
      </c>
      <c r="J968" s="51" t="s">
        <v>103</v>
      </c>
      <c r="K968" s="56" t="s">
        <v>406</v>
      </c>
      <c r="L968" s="56" t="s">
        <v>406</v>
      </c>
      <c r="M968" s="56" t="s">
        <v>406</v>
      </c>
      <c r="N968" s="56" t="s">
        <v>406</v>
      </c>
      <c r="O968" s="56">
        <v>0</v>
      </c>
      <c r="P968" s="51">
        <v>0</v>
      </c>
      <c r="Q968" s="56"/>
    </row>
    <row r="969" spans="2:17" hidden="1" x14ac:dyDescent="0.25">
      <c r="B969" s="56" t="s">
        <v>41</v>
      </c>
      <c r="C969" s="56" t="s">
        <v>42</v>
      </c>
      <c r="D969" s="56" t="s">
        <v>38</v>
      </c>
      <c r="E969" s="56" t="s">
        <v>405</v>
      </c>
      <c r="F969" s="56"/>
      <c r="G969" s="52" t="s">
        <v>91</v>
      </c>
      <c r="H969" s="52">
        <v>10</v>
      </c>
      <c r="I969" s="52" t="s">
        <v>18</v>
      </c>
      <c r="J969" s="52" t="s">
        <v>104</v>
      </c>
      <c r="K969" s="56">
        <v>0</v>
      </c>
      <c r="L969" s="56">
        <v>0</v>
      </c>
      <c r="M969" s="56">
        <v>415</v>
      </c>
      <c r="N969" s="56">
        <v>0</v>
      </c>
      <c r="O969" s="56">
        <v>0</v>
      </c>
      <c r="P969" s="51">
        <v>0</v>
      </c>
      <c r="Q969" s="56"/>
    </row>
    <row r="970" spans="2:17" hidden="1" x14ac:dyDescent="0.25">
      <c r="B970" s="56" t="s">
        <v>13</v>
      </c>
      <c r="C970" s="56" t="s">
        <v>14</v>
      </c>
      <c r="D970" s="56" t="s">
        <v>99</v>
      </c>
      <c r="E970" s="56" t="s">
        <v>405</v>
      </c>
      <c r="F970" s="56"/>
      <c r="G970" s="51" t="s">
        <v>91</v>
      </c>
      <c r="H970" s="52">
        <v>10</v>
      </c>
      <c r="I970" s="51" t="s">
        <v>18</v>
      </c>
      <c r="J970" s="51" t="s">
        <v>105</v>
      </c>
      <c r="K970" s="56" t="s">
        <v>406</v>
      </c>
      <c r="L970" s="56" t="s">
        <v>406</v>
      </c>
      <c r="M970" s="56" t="s">
        <v>406</v>
      </c>
      <c r="N970" s="56" t="s">
        <v>406</v>
      </c>
      <c r="O970" s="56">
        <v>0</v>
      </c>
      <c r="P970" s="51">
        <v>0</v>
      </c>
      <c r="Q970" s="56"/>
    </row>
    <row r="971" spans="2:17" hidden="1" x14ac:dyDescent="0.25">
      <c r="B971" s="56" t="s">
        <v>13</v>
      </c>
      <c r="C971" s="56" t="s">
        <v>14</v>
      </c>
      <c r="D971" s="56" t="s">
        <v>99</v>
      </c>
      <c r="E971" s="56" t="s">
        <v>405</v>
      </c>
      <c r="F971" s="56"/>
      <c r="G971" s="51" t="s">
        <v>91</v>
      </c>
      <c r="H971" s="52">
        <v>10</v>
      </c>
      <c r="I971" s="51" t="s">
        <v>18</v>
      </c>
      <c r="J971" s="51" t="s">
        <v>103</v>
      </c>
      <c r="K971" s="56" t="s">
        <v>406</v>
      </c>
      <c r="L971" s="56" t="s">
        <v>406</v>
      </c>
      <c r="M971" s="56" t="s">
        <v>406</v>
      </c>
      <c r="N971" s="56" t="s">
        <v>406</v>
      </c>
      <c r="O971" s="56">
        <v>0</v>
      </c>
      <c r="P971" s="51">
        <v>0</v>
      </c>
      <c r="Q971" s="56"/>
    </row>
    <row r="972" spans="2:17" hidden="1" x14ac:dyDescent="0.25">
      <c r="B972" s="56" t="s">
        <v>13</v>
      </c>
      <c r="C972" s="56" t="s">
        <v>14</v>
      </c>
      <c r="D972" s="56" t="s">
        <v>99</v>
      </c>
      <c r="E972" s="56" t="s">
        <v>405</v>
      </c>
      <c r="F972" s="56"/>
      <c r="G972" s="51" t="s">
        <v>91</v>
      </c>
      <c r="H972" s="52">
        <v>10</v>
      </c>
      <c r="I972" s="52" t="s">
        <v>18</v>
      </c>
      <c r="J972" s="52" t="s">
        <v>104</v>
      </c>
      <c r="K972" s="56">
        <v>0</v>
      </c>
      <c r="L972" s="56">
        <v>0</v>
      </c>
      <c r="M972" s="56">
        <v>2</v>
      </c>
      <c r="N972" s="56">
        <v>0</v>
      </c>
      <c r="O972" s="56">
        <v>0</v>
      </c>
      <c r="P972" s="51">
        <v>0</v>
      </c>
      <c r="Q972" s="56"/>
    </row>
    <row r="973" spans="2:17" hidden="1" x14ac:dyDescent="0.25">
      <c r="B973" s="61" t="s">
        <v>50</v>
      </c>
      <c r="C973" s="61" t="s">
        <v>51</v>
      </c>
      <c r="D973" s="61" t="s">
        <v>45</v>
      </c>
      <c r="E973" s="61" t="s">
        <v>405</v>
      </c>
      <c r="F973" s="61"/>
      <c r="G973" s="57" t="s">
        <v>91</v>
      </c>
      <c r="H973" s="52">
        <v>10</v>
      </c>
      <c r="I973" s="50" t="s">
        <v>18</v>
      </c>
      <c r="J973" s="50" t="s">
        <v>105</v>
      </c>
      <c r="K973" s="61" t="s">
        <v>406</v>
      </c>
      <c r="L973" s="61" t="s">
        <v>406</v>
      </c>
      <c r="M973" s="61" t="s">
        <v>406</v>
      </c>
      <c r="N973" s="61" t="s">
        <v>406</v>
      </c>
      <c r="O973" s="61">
        <v>0</v>
      </c>
      <c r="P973" s="50">
        <v>0</v>
      </c>
      <c r="Q973" s="56"/>
    </row>
    <row r="974" spans="2:17" hidden="1" x14ac:dyDescent="0.25">
      <c r="B974" s="61" t="s">
        <v>50</v>
      </c>
      <c r="C974" s="61" t="s">
        <v>51</v>
      </c>
      <c r="D974" s="61" t="s">
        <v>45</v>
      </c>
      <c r="E974" s="61" t="s">
        <v>405</v>
      </c>
      <c r="F974" s="61"/>
      <c r="G974" s="57" t="s">
        <v>91</v>
      </c>
      <c r="H974" s="52">
        <v>10</v>
      </c>
      <c r="I974" s="50" t="s">
        <v>18</v>
      </c>
      <c r="J974" s="50" t="s">
        <v>103</v>
      </c>
      <c r="K974" s="61" t="s">
        <v>406</v>
      </c>
      <c r="L974" s="61" t="s">
        <v>406</v>
      </c>
      <c r="M974" s="61" t="s">
        <v>406</v>
      </c>
      <c r="N974" s="61" t="s">
        <v>406</v>
      </c>
      <c r="O974" s="61">
        <v>0</v>
      </c>
      <c r="P974" s="50">
        <v>0</v>
      </c>
      <c r="Q974" s="56"/>
    </row>
    <row r="975" spans="2:17" hidden="1" x14ac:dyDescent="0.25">
      <c r="B975" s="61" t="s">
        <v>50</v>
      </c>
      <c r="C975" s="61" t="s">
        <v>51</v>
      </c>
      <c r="D975" s="61" t="s">
        <v>45</v>
      </c>
      <c r="E975" s="61" t="s">
        <v>405</v>
      </c>
      <c r="F975" s="61"/>
      <c r="G975" s="57" t="s">
        <v>91</v>
      </c>
      <c r="H975" s="52">
        <v>10</v>
      </c>
      <c r="I975" s="50" t="s">
        <v>18</v>
      </c>
      <c r="J975" s="50" t="s">
        <v>104</v>
      </c>
      <c r="K975" s="61">
        <v>0</v>
      </c>
      <c r="L975" s="61">
        <v>0</v>
      </c>
      <c r="M975" s="61">
        <v>338</v>
      </c>
      <c r="N975" s="61">
        <v>0</v>
      </c>
      <c r="O975" s="61">
        <v>0</v>
      </c>
      <c r="P975" s="50">
        <v>0</v>
      </c>
      <c r="Q975" s="56"/>
    </row>
    <row r="976" spans="2:17" hidden="1" x14ac:dyDescent="0.25">
      <c r="B976" s="61" t="s">
        <v>29</v>
      </c>
      <c r="C976" s="61" t="s">
        <v>30</v>
      </c>
      <c r="D976" s="61" t="s">
        <v>26</v>
      </c>
      <c r="E976" s="61" t="s">
        <v>405</v>
      </c>
      <c r="F976" s="61"/>
      <c r="G976" s="52" t="s">
        <v>91</v>
      </c>
      <c r="H976" s="52">
        <v>10</v>
      </c>
      <c r="I976" s="50" t="s">
        <v>18</v>
      </c>
      <c r="J976" s="50" t="s">
        <v>105</v>
      </c>
      <c r="K976" s="61" t="s">
        <v>406</v>
      </c>
      <c r="L976" s="61" t="s">
        <v>406</v>
      </c>
      <c r="M976" s="61" t="s">
        <v>406</v>
      </c>
      <c r="N976" s="61" t="s">
        <v>406</v>
      </c>
      <c r="O976" s="61">
        <v>0</v>
      </c>
      <c r="P976" s="50">
        <v>0</v>
      </c>
      <c r="Q976" s="56"/>
    </row>
    <row r="977" spans="2:17" hidden="1" x14ac:dyDescent="0.25">
      <c r="B977" s="61" t="s">
        <v>29</v>
      </c>
      <c r="C977" s="61" t="s">
        <v>30</v>
      </c>
      <c r="D977" s="61" t="s">
        <v>26</v>
      </c>
      <c r="E977" s="61" t="s">
        <v>405</v>
      </c>
      <c r="F977" s="61"/>
      <c r="G977" s="52" t="s">
        <v>91</v>
      </c>
      <c r="H977" s="52">
        <v>10</v>
      </c>
      <c r="I977" s="50" t="s">
        <v>18</v>
      </c>
      <c r="J977" s="50" t="s">
        <v>103</v>
      </c>
      <c r="K977" s="61" t="s">
        <v>406</v>
      </c>
      <c r="L977" s="61" t="s">
        <v>406</v>
      </c>
      <c r="M977" s="61" t="s">
        <v>406</v>
      </c>
      <c r="N977" s="61" t="s">
        <v>406</v>
      </c>
      <c r="O977" s="61">
        <v>0</v>
      </c>
      <c r="P977" s="50">
        <v>0</v>
      </c>
      <c r="Q977" s="56"/>
    </row>
    <row r="978" spans="2:17" hidden="1" x14ac:dyDescent="0.25">
      <c r="B978" s="61" t="s">
        <v>29</v>
      </c>
      <c r="C978" s="61" t="s">
        <v>30</v>
      </c>
      <c r="D978" s="61" t="s">
        <v>26</v>
      </c>
      <c r="E978" s="61" t="s">
        <v>405</v>
      </c>
      <c r="F978" s="61"/>
      <c r="G978" s="52" t="s">
        <v>91</v>
      </c>
      <c r="H978" s="52">
        <v>10</v>
      </c>
      <c r="I978" s="50" t="s">
        <v>18</v>
      </c>
      <c r="J978" s="50" t="s">
        <v>104</v>
      </c>
      <c r="K978" s="61">
        <v>7</v>
      </c>
      <c r="L978" s="61">
        <v>11</v>
      </c>
      <c r="M978" s="61">
        <v>109</v>
      </c>
      <c r="N978" s="61">
        <v>44</v>
      </c>
      <c r="O978" s="61">
        <v>0</v>
      </c>
      <c r="P978" s="50">
        <v>0</v>
      </c>
      <c r="Q978" s="56"/>
    </row>
    <row r="979" spans="2:17" hidden="1" x14ac:dyDescent="0.25">
      <c r="B979" s="61" t="s">
        <v>68</v>
      </c>
      <c r="C979" s="61" t="s">
        <v>69</v>
      </c>
      <c r="D979" s="61" t="s">
        <v>26</v>
      </c>
      <c r="E979" s="61" t="s">
        <v>405</v>
      </c>
      <c r="F979" s="61"/>
      <c r="G979" s="52" t="s">
        <v>91</v>
      </c>
      <c r="H979" s="52">
        <v>10</v>
      </c>
      <c r="I979" s="50" t="s">
        <v>18</v>
      </c>
      <c r="J979" s="50" t="s">
        <v>105</v>
      </c>
      <c r="K979" s="61" t="s">
        <v>406</v>
      </c>
      <c r="L979" s="61" t="s">
        <v>406</v>
      </c>
      <c r="M979" s="61" t="s">
        <v>406</v>
      </c>
      <c r="N979" s="61" t="s">
        <v>406</v>
      </c>
      <c r="O979" s="61">
        <v>0</v>
      </c>
      <c r="P979" s="50">
        <v>0</v>
      </c>
      <c r="Q979" s="56"/>
    </row>
    <row r="980" spans="2:17" hidden="1" x14ac:dyDescent="0.25">
      <c r="B980" s="61" t="s">
        <v>68</v>
      </c>
      <c r="C980" s="61" t="s">
        <v>69</v>
      </c>
      <c r="D980" s="61" t="s">
        <v>26</v>
      </c>
      <c r="E980" s="61" t="s">
        <v>405</v>
      </c>
      <c r="F980" s="61"/>
      <c r="G980" s="52" t="s">
        <v>91</v>
      </c>
      <c r="H980" s="52">
        <v>10</v>
      </c>
      <c r="I980" s="50" t="s">
        <v>18</v>
      </c>
      <c r="J980" s="50" t="s">
        <v>103</v>
      </c>
      <c r="K980" s="61" t="s">
        <v>406</v>
      </c>
      <c r="L980" s="61" t="s">
        <v>406</v>
      </c>
      <c r="M980" s="61" t="s">
        <v>406</v>
      </c>
      <c r="N980" s="61" t="s">
        <v>406</v>
      </c>
      <c r="O980" s="61">
        <v>0</v>
      </c>
      <c r="P980" s="50">
        <v>0</v>
      </c>
      <c r="Q980" s="56"/>
    </row>
    <row r="981" spans="2:17" hidden="1" x14ac:dyDescent="0.25">
      <c r="B981" s="61" t="s">
        <v>68</v>
      </c>
      <c r="C981" s="61" t="s">
        <v>69</v>
      </c>
      <c r="D981" s="61" t="s">
        <v>26</v>
      </c>
      <c r="E981" s="61" t="s">
        <v>405</v>
      </c>
      <c r="F981" s="61"/>
      <c r="G981" s="57" t="s">
        <v>91</v>
      </c>
      <c r="H981" s="52">
        <v>10</v>
      </c>
      <c r="I981" s="57" t="s">
        <v>18</v>
      </c>
      <c r="J981" s="57" t="s">
        <v>104</v>
      </c>
      <c r="K981" s="61">
        <v>0</v>
      </c>
      <c r="L981" s="61">
        <v>0</v>
      </c>
      <c r="M981" s="61">
        <v>122</v>
      </c>
      <c r="N981" s="61">
        <v>0</v>
      </c>
      <c r="O981" s="61">
        <v>0</v>
      </c>
      <c r="P981" s="50">
        <v>0</v>
      </c>
      <c r="Q981" s="56"/>
    </row>
    <row r="982" spans="2:17" hidden="1" x14ac:dyDescent="0.25">
      <c r="B982" s="56" t="s">
        <v>36</v>
      </c>
      <c r="C982" s="56" t="s">
        <v>37</v>
      </c>
      <c r="D982" s="56" t="s">
        <v>38</v>
      </c>
      <c r="E982" s="56" t="s">
        <v>405</v>
      </c>
      <c r="F982" s="56"/>
      <c r="G982" s="52" t="s">
        <v>91</v>
      </c>
      <c r="H982" s="52">
        <v>10</v>
      </c>
      <c r="I982" s="51" t="s">
        <v>158</v>
      </c>
      <c r="J982" s="51" t="s">
        <v>159</v>
      </c>
      <c r="K982" s="56" t="s">
        <v>406</v>
      </c>
      <c r="L982" s="56" t="s">
        <v>406</v>
      </c>
      <c r="M982" s="56" t="s">
        <v>406</v>
      </c>
      <c r="N982" s="56" t="s">
        <v>406</v>
      </c>
      <c r="O982" s="56">
        <v>0</v>
      </c>
      <c r="P982" s="51">
        <v>0</v>
      </c>
      <c r="Q982" s="56"/>
    </row>
    <row r="983" spans="2:17" hidden="1" x14ac:dyDescent="0.25">
      <c r="B983" s="56" t="s">
        <v>36</v>
      </c>
      <c r="C983" s="56" t="s">
        <v>37</v>
      </c>
      <c r="D983" s="56" t="s">
        <v>38</v>
      </c>
      <c r="E983" s="56" t="s">
        <v>405</v>
      </c>
      <c r="F983" s="56"/>
      <c r="G983" s="52" t="s">
        <v>91</v>
      </c>
      <c r="H983" s="52">
        <v>10</v>
      </c>
      <c r="I983" s="51" t="s">
        <v>158</v>
      </c>
      <c r="J983" s="51" t="s">
        <v>103</v>
      </c>
      <c r="K983" s="56" t="s">
        <v>406</v>
      </c>
      <c r="L983" s="56" t="s">
        <v>406</v>
      </c>
      <c r="M983" s="56" t="s">
        <v>406</v>
      </c>
      <c r="N983" s="56" t="s">
        <v>406</v>
      </c>
      <c r="O983" s="56">
        <v>1</v>
      </c>
      <c r="P983" s="51">
        <v>3445.1</v>
      </c>
      <c r="Q983" s="56"/>
    </row>
    <row r="984" spans="2:17" hidden="1" x14ac:dyDescent="0.25">
      <c r="B984" s="56" t="s">
        <v>36</v>
      </c>
      <c r="C984" s="56" t="s">
        <v>37</v>
      </c>
      <c r="D984" s="56" t="s">
        <v>38</v>
      </c>
      <c r="E984" s="56" t="s">
        <v>405</v>
      </c>
      <c r="F984" s="56"/>
      <c r="G984" s="52" t="s">
        <v>91</v>
      </c>
      <c r="H984" s="52">
        <v>10</v>
      </c>
      <c r="I984" s="51" t="s">
        <v>158</v>
      </c>
      <c r="J984" s="52" t="s">
        <v>104</v>
      </c>
      <c r="K984" s="56">
        <v>0</v>
      </c>
      <c r="L984" s="56">
        <v>0</v>
      </c>
      <c r="M984" s="56">
        <v>36</v>
      </c>
      <c r="N984" s="56">
        <v>0</v>
      </c>
      <c r="O984" s="56">
        <v>0</v>
      </c>
      <c r="P984" s="51">
        <v>0</v>
      </c>
      <c r="Q984" s="56"/>
    </row>
    <row r="985" spans="2:17" hidden="1" x14ac:dyDescent="0.25">
      <c r="B985" s="56" t="s">
        <v>36</v>
      </c>
      <c r="C985" s="56" t="s">
        <v>37</v>
      </c>
      <c r="D985" s="56" t="s">
        <v>38</v>
      </c>
      <c r="E985" s="56" t="s">
        <v>405</v>
      </c>
      <c r="F985" s="56"/>
      <c r="G985" s="52" t="s">
        <v>91</v>
      </c>
      <c r="H985" s="52">
        <v>10</v>
      </c>
      <c r="I985" s="51" t="s">
        <v>18</v>
      </c>
      <c r="J985" s="51" t="s">
        <v>105</v>
      </c>
      <c r="K985" s="56" t="s">
        <v>406</v>
      </c>
      <c r="L985" s="56" t="s">
        <v>406</v>
      </c>
      <c r="M985" s="56" t="s">
        <v>406</v>
      </c>
      <c r="N985" s="56" t="s">
        <v>406</v>
      </c>
      <c r="O985" s="56">
        <v>3</v>
      </c>
      <c r="P985" s="51">
        <v>6207.2</v>
      </c>
      <c r="Q985" s="56"/>
    </row>
    <row r="986" spans="2:17" hidden="1" x14ac:dyDescent="0.25">
      <c r="B986" s="56" t="s">
        <v>36</v>
      </c>
      <c r="C986" s="56" t="s">
        <v>37</v>
      </c>
      <c r="D986" s="56" t="s">
        <v>38</v>
      </c>
      <c r="E986" s="56" t="s">
        <v>405</v>
      </c>
      <c r="F986" s="56"/>
      <c r="G986" s="52" t="s">
        <v>91</v>
      </c>
      <c r="H986" s="52">
        <v>10</v>
      </c>
      <c r="I986" s="51" t="s">
        <v>18</v>
      </c>
      <c r="J986" s="51" t="s">
        <v>103</v>
      </c>
      <c r="K986" s="56" t="s">
        <v>406</v>
      </c>
      <c r="L986" s="56" t="s">
        <v>406</v>
      </c>
      <c r="M986" s="56" t="s">
        <v>406</v>
      </c>
      <c r="N986" s="56" t="s">
        <v>406</v>
      </c>
      <c r="O986" s="56">
        <v>3</v>
      </c>
      <c r="P986" s="51">
        <v>6270.2</v>
      </c>
      <c r="Q986" s="56"/>
    </row>
    <row r="987" spans="2:17" hidden="1" x14ac:dyDescent="0.25">
      <c r="B987" s="56" t="s">
        <v>36</v>
      </c>
      <c r="C987" s="56" t="s">
        <v>37</v>
      </c>
      <c r="D987" s="56" t="s">
        <v>38</v>
      </c>
      <c r="E987" s="56" t="s">
        <v>405</v>
      </c>
      <c r="F987" s="56"/>
      <c r="G987" s="52" t="s">
        <v>91</v>
      </c>
      <c r="H987" s="52">
        <v>10</v>
      </c>
      <c r="I987" s="52" t="s">
        <v>18</v>
      </c>
      <c r="J987" s="52" t="s">
        <v>104</v>
      </c>
      <c r="K987" s="56">
        <v>0</v>
      </c>
      <c r="L987" s="56">
        <v>0</v>
      </c>
      <c r="M987" s="56">
        <v>36</v>
      </c>
      <c r="N987" s="56">
        <v>0</v>
      </c>
      <c r="O987" s="56">
        <v>0</v>
      </c>
      <c r="P987" s="51">
        <v>0</v>
      </c>
      <c r="Q987" s="56"/>
    </row>
    <row r="988" spans="2:17" hidden="1" x14ac:dyDescent="0.25">
      <c r="B988" s="56" t="s">
        <v>31</v>
      </c>
      <c r="C988" s="56" t="s">
        <v>32</v>
      </c>
      <c r="D988" s="56" t="s">
        <v>26</v>
      </c>
      <c r="E988" s="56" t="s">
        <v>405</v>
      </c>
      <c r="F988" s="56"/>
      <c r="G988" s="52" t="s">
        <v>91</v>
      </c>
      <c r="H988" s="52">
        <v>10</v>
      </c>
      <c r="I988" s="51" t="s">
        <v>18</v>
      </c>
      <c r="J988" s="51" t="s">
        <v>105</v>
      </c>
      <c r="K988" s="56" t="s">
        <v>406</v>
      </c>
      <c r="L988" s="56" t="s">
        <v>406</v>
      </c>
      <c r="M988" s="56" t="s">
        <v>406</v>
      </c>
      <c r="N988" s="56" t="s">
        <v>406</v>
      </c>
      <c r="O988" s="56">
        <v>0</v>
      </c>
      <c r="P988" s="51">
        <v>0</v>
      </c>
      <c r="Q988" s="56"/>
    </row>
    <row r="989" spans="2:17" hidden="1" x14ac:dyDescent="0.25">
      <c r="B989" s="56" t="s">
        <v>31</v>
      </c>
      <c r="C989" s="56" t="s">
        <v>32</v>
      </c>
      <c r="D989" s="56" t="s">
        <v>26</v>
      </c>
      <c r="E989" s="56" t="s">
        <v>405</v>
      </c>
      <c r="F989" s="56"/>
      <c r="G989" s="52" t="s">
        <v>91</v>
      </c>
      <c r="H989" s="52">
        <v>10</v>
      </c>
      <c r="I989" s="51" t="s">
        <v>18</v>
      </c>
      <c r="J989" s="51" t="s">
        <v>103</v>
      </c>
      <c r="K989" s="56" t="s">
        <v>406</v>
      </c>
      <c r="L989" s="56" t="s">
        <v>406</v>
      </c>
      <c r="M989" s="56" t="s">
        <v>406</v>
      </c>
      <c r="N989" s="56" t="s">
        <v>406</v>
      </c>
      <c r="O989" s="56">
        <v>0</v>
      </c>
      <c r="P989" s="51">
        <v>0</v>
      </c>
      <c r="Q989" s="56"/>
    </row>
    <row r="990" spans="2:17" hidden="1" x14ac:dyDescent="0.25">
      <c r="B990" s="61" t="s">
        <v>31</v>
      </c>
      <c r="C990" s="61" t="s">
        <v>32</v>
      </c>
      <c r="D990" s="61" t="s">
        <v>26</v>
      </c>
      <c r="E990" s="61" t="s">
        <v>405</v>
      </c>
      <c r="F990" s="61"/>
      <c r="G990" s="52" t="s">
        <v>91</v>
      </c>
      <c r="H990" s="52">
        <v>10</v>
      </c>
      <c r="I990" s="57" t="s">
        <v>18</v>
      </c>
      <c r="J990" s="57" t="s">
        <v>104</v>
      </c>
      <c r="K990" s="61">
        <v>0</v>
      </c>
      <c r="L990" s="61">
        <v>0</v>
      </c>
      <c r="M990" s="61">
        <v>0</v>
      </c>
      <c r="N990" s="61">
        <v>0</v>
      </c>
      <c r="O990" s="61">
        <v>0</v>
      </c>
      <c r="P990" s="57">
        <v>0</v>
      </c>
      <c r="Q990" s="56"/>
    </row>
    <row r="991" spans="2:17" hidden="1" x14ac:dyDescent="0.25">
      <c r="B991" s="56" t="s">
        <v>54</v>
      </c>
      <c r="C991" s="56" t="s">
        <v>55</v>
      </c>
      <c r="D991" s="56" t="s">
        <v>45</v>
      </c>
      <c r="E991" s="56" t="s">
        <v>405</v>
      </c>
      <c r="F991" s="56"/>
      <c r="G991" s="52" t="s">
        <v>91</v>
      </c>
      <c r="H991" s="52">
        <v>10</v>
      </c>
      <c r="I991" s="51" t="s">
        <v>18</v>
      </c>
      <c r="J991" s="51" t="s">
        <v>105</v>
      </c>
      <c r="K991" s="56" t="s">
        <v>406</v>
      </c>
      <c r="L991" s="56" t="s">
        <v>406</v>
      </c>
      <c r="M991" s="56" t="s">
        <v>406</v>
      </c>
      <c r="N991" s="56" t="s">
        <v>406</v>
      </c>
      <c r="O991" s="56">
        <v>0</v>
      </c>
      <c r="P991" s="51">
        <v>0</v>
      </c>
      <c r="Q991" s="56"/>
    </row>
    <row r="992" spans="2:17" hidden="1" x14ac:dyDescent="0.25">
      <c r="B992" s="56" t="s">
        <v>54</v>
      </c>
      <c r="C992" s="56" t="s">
        <v>55</v>
      </c>
      <c r="D992" s="56" t="s">
        <v>45</v>
      </c>
      <c r="E992" s="56" t="s">
        <v>405</v>
      </c>
      <c r="F992" s="56"/>
      <c r="G992" s="52" t="s">
        <v>91</v>
      </c>
      <c r="H992" s="52">
        <v>10</v>
      </c>
      <c r="I992" s="51" t="s">
        <v>18</v>
      </c>
      <c r="J992" s="51" t="s">
        <v>103</v>
      </c>
      <c r="K992" s="56" t="s">
        <v>406</v>
      </c>
      <c r="L992" s="56" t="s">
        <v>406</v>
      </c>
      <c r="M992" s="56" t="s">
        <v>406</v>
      </c>
      <c r="N992" s="56" t="s">
        <v>406</v>
      </c>
      <c r="O992" s="56">
        <v>0</v>
      </c>
      <c r="P992" s="51">
        <v>0</v>
      </c>
      <c r="Q992" s="56"/>
    </row>
    <row r="993" spans="2:17" hidden="1" x14ac:dyDescent="0.25">
      <c r="B993" s="61" t="s">
        <v>54</v>
      </c>
      <c r="C993" s="61" t="s">
        <v>55</v>
      </c>
      <c r="D993" s="61" t="s">
        <v>45</v>
      </c>
      <c r="E993" s="61" t="s">
        <v>405</v>
      </c>
      <c r="F993" s="61"/>
      <c r="G993" s="57" t="s">
        <v>91</v>
      </c>
      <c r="H993" s="52">
        <v>10</v>
      </c>
      <c r="I993" s="57" t="s">
        <v>18</v>
      </c>
      <c r="J993" s="57" t="s">
        <v>104</v>
      </c>
      <c r="K993" s="61">
        <v>1</v>
      </c>
      <c r="L993" s="61">
        <v>11</v>
      </c>
      <c r="M993" s="61">
        <v>3759</v>
      </c>
      <c r="N993" s="61">
        <v>0</v>
      </c>
      <c r="O993" s="61">
        <v>0</v>
      </c>
      <c r="P993" s="50">
        <v>0</v>
      </c>
      <c r="Q993" s="56"/>
    </row>
    <row r="994" spans="2:17" hidden="1" x14ac:dyDescent="0.25">
      <c r="B994" s="56" t="s">
        <v>70</v>
      </c>
      <c r="C994" s="56" t="s">
        <v>71</v>
      </c>
      <c r="D994" s="56" t="s">
        <v>15</v>
      </c>
      <c r="E994" s="56" t="s">
        <v>405</v>
      </c>
      <c r="F994" s="56"/>
      <c r="G994" s="52" t="s">
        <v>91</v>
      </c>
      <c r="H994" s="52">
        <v>10</v>
      </c>
      <c r="I994" s="51" t="s">
        <v>18</v>
      </c>
      <c r="J994" s="51" t="s">
        <v>105</v>
      </c>
      <c r="K994" s="56" t="s">
        <v>406</v>
      </c>
      <c r="L994" s="56" t="s">
        <v>406</v>
      </c>
      <c r="M994" s="56" t="s">
        <v>406</v>
      </c>
      <c r="N994" s="56" t="s">
        <v>406</v>
      </c>
      <c r="O994" s="56">
        <v>0</v>
      </c>
      <c r="P994" s="51">
        <v>0</v>
      </c>
      <c r="Q994" s="56"/>
    </row>
    <row r="995" spans="2:17" hidden="1" x14ac:dyDescent="0.25">
      <c r="B995" s="56" t="s">
        <v>70</v>
      </c>
      <c r="C995" s="56" t="s">
        <v>71</v>
      </c>
      <c r="D995" s="56" t="s">
        <v>15</v>
      </c>
      <c r="E995" s="56" t="s">
        <v>405</v>
      </c>
      <c r="F995" s="56"/>
      <c r="G995" s="52" t="s">
        <v>91</v>
      </c>
      <c r="H995" s="52">
        <v>10</v>
      </c>
      <c r="I995" s="51" t="s">
        <v>18</v>
      </c>
      <c r="J995" s="51" t="s">
        <v>103</v>
      </c>
      <c r="K995" s="56" t="s">
        <v>406</v>
      </c>
      <c r="L995" s="56" t="s">
        <v>406</v>
      </c>
      <c r="M995" s="56" t="s">
        <v>406</v>
      </c>
      <c r="N995" s="56" t="s">
        <v>406</v>
      </c>
      <c r="O995" s="56">
        <v>0</v>
      </c>
      <c r="P995" s="51">
        <v>0</v>
      </c>
      <c r="Q995" s="56"/>
    </row>
    <row r="996" spans="2:17" hidden="1" x14ac:dyDescent="0.25">
      <c r="B996" s="56" t="s">
        <v>70</v>
      </c>
      <c r="C996" s="56" t="s">
        <v>71</v>
      </c>
      <c r="D996" s="56" t="s">
        <v>15</v>
      </c>
      <c r="E996" s="56" t="s">
        <v>405</v>
      </c>
      <c r="F996" s="56"/>
      <c r="G996" s="52" t="s">
        <v>91</v>
      </c>
      <c r="H996" s="52">
        <v>10</v>
      </c>
      <c r="I996" s="51" t="s">
        <v>18</v>
      </c>
      <c r="J996" s="51" t="s">
        <v>104</v>
      </c>
      <c r="K996" s="56">
        <v>0</v>
      </c>
      <c r="L996" s="56">
        <v>0</v>
      </c>
      <c r="M996" s="56">
        <v>13</v>
      </c>
      <c r="N996" s="56">
        <v>0</v>
      </c>
      <c r="O996" s="56">
        <v>0</v>
      </c>
      <c r="P996" s="51">
        <v>0</v>
      </c>
      <c r="Q996" s="56"/>
    </row>
    <row r="997" spans="2:17" x14ac:dyDescent="0.25">
      <c r="B997" s="56" t="s">
        <v>43</v>
      </c>
      <c r="C997" s="56" t="s">
        <v>44</v>
      </c>
      <c r="D997" s="56" t="s">
        <v>45</v>
      </c>
      <c r="E997" s="56" t="s">
        <v>405</v>
      </c>
      <c r="F997" s="56"/>
      <c r="G997" s="52" t="s">
        <v>91</v>
      </c>
      <c r="H997" s="52">
        <v>10</v>
      </c>
      <c r="I997" s="51" t="s">
        <v>18</v>
      </c>
      <c r="J997" s="51" t="s">
        <v>105</v>
      </c>
      <c r="K997" s="56" t="s">
        <v>406</v>
      </c>
      <c r="L997" s="56" t="s">
        <v>406</v>
      </c>
      <c r="M997" s="56" t="s">
        <v>406</v>
      </c>
      <c r="N997" s="56" t="s">
        <v>406</v>
      </c>
      <c r="O997" s="56">
        <v>0</v>
      </c>
      <c r="P997" s="51">
        <v>0</v>
      </c>
      <c r="Q997" s="56"/>
    </row>
    <row r="998" spans="2:17" x14ac:dyDescent="0.25">
      <c r="B998" s="56" t="s">
        <v>43</v>
      </c>
      <c r="C998" s="56" t="s">
        <v>44</v>
      </c>
      <c r="D998" s="56" t="s">
        <v>45</v>
      </c>
      <c r="E998" s="56" t="s">
        <v>405</v>
      </c>
      <c r="F998" s="56"/>
      <c r="G998" s="52" t="s">
        <v>91</v>
      </c>
      <c r="H998" s="52">
        <v>10</v>
      </c>
      <c r="I998" s="51" t="s">
        <v>18</v>
      </c>
      <c r="J998" s="51" t="s">
        <v>103</v>
      </c>
      <c r="K998" s="56" t="s">
        <v>406</v>
      </c>
      <c r="L998" s="56" t="s">
        <v>406</v>
      </c>
      <c r="M998" s="56" t="s">
        <v>406</v>
      </c>
      <c r="N998" s="56" t="s">
        <v>406</v>
      </c>
      <c r="O998" s="56">
        <v>0</v>
      </c>
      <c r="P998" s="51">
        <v>0</v>
      </c>
      <c r="Q998" s="56"/>
    </row>
    <row r="999" spans="2:17" x14ac:dyDescent="0.25">
      <c r="B999" s="65" t="s">
        <v>43</v>
      </c>
      <c r="C999" s="59" t="s">
        <v>44</v>
      </c>
      <c r="D999" s="59" t="s">
        <v>45</v>
      </c>
      <c r="E999" s="59" t="s">
        <v>405</v>
      </c>
      <c r="F999" s="59"/>
      <c r="G999" s="52" t="s">
        <v>91</v>
      </c>
      <c r="H999" s="52">
        <v>10</v>
      </c>
      <c r="I999" s="66" t="s">
        <v>18</v>
      </c>
      <c r="J999" s="66" t="s">
        <v>104</v>
      </c>
      <c r="K999" s="59">
        <v>0</v>
      </c>
      <c r="L999" s="59">
        <v>0</v>
      </c>
      <c r="M999" s="59">
        <v>287</v>
      </c>
      <c r="N999" s="59">
        <v>31</v>
      </c>
      <c r="O999" s="59">
        <v>0</v>
      </c>
      <c r="P999" s="62">
        <v>0</v>
      </c>
      <c r="Q999" s="56"/>
    </row>
    <row r="1000" spans="2:17" hidden="1" x14ac:dyDescent="0.25">
      <c r="B1000" s="65" t="s">
        <v>60</v>
      </c>
      <c r="C1000" s="59" t="s">
        <v>61</v>
      </c>
      <c r="D1000" s="59" t="s">
        <v>15</v>
      </c>
      <c r="E1000" s="59" t="s">
        <v>405</v>
      </c>
      <c r="F1000" s="59"/>
      <c r="G1000" s="52" t="s">
        <v>91</v>
      </c>
      <c r="H1000" s="52">
        <v>10</v>
      </c>
      <c r="I1000" s="62" t="s">
        <v>18</v>
      </c>
      <c r="J1000" s="62" t="s">
        <v>105</v>
      </c>
      <c r="K1000" s="59" t="s">
        <v>406</v>
      </c>
      <c r="L1000" s="59" t="s">
        <v>406</v>
      </c>
      <c r="M1000" s="59" t="s">
        <v>406</v>
      </c>
      <c r="N1000" s="59" t="s">
        <v>406</v>
      </c>
      <c r="O1000" s="59">
        <v>0</v>
      </c>
      <c r="P1000" s="62">
        <v>0</v>
      </c>
      <c r="Q1000" s="56"/>
    </row>
    <row r="1001" spans="2:17" hidden="1" x14ac:dyDescent="0.25">
      <c r="B1001" s="65" t="s">
        <v>60</v>
      </c>
      <c r="C1001" s="59" t="s">
        <v>61</v>
      </c>
      <c r="D1001" s="59" t="s">
        <v>15</v>
      </c>
      <c r="E1001" s="59" t="s">
        <v>405</v>
      </c>
      <c r="F1001" s="59"/>
      <c r="G1001" s="57" t="s">
        <v>91</v>
      </c>
      <c r="H1001" s="52">
        <v>10</v>
      </c>
      <c r="I1001" s="62" t="s">
        <v>18</v>
      </c>
      <c r="J1001" s="62" t="s">
        <v>103</v>
      </c>
      <c r="K1001" s="59" t="s">
        <v>406</v>
      </c>
      <c r="L1001" s="59" t="s">
        <v>406</v>
      </c>
      <c r="M1001" s="59" t="s">
        <v>406</v>
      </c>
      <c r="N1001" s="59" t="s">
        <v>406</v>
      </c>
      <c r="O1001" s="59">
        <v>0</v>
      </c>
      <c r="P1001" s="62">
        <v>0</v>
      </c>
      <c r="Q1001" s="56"/>
    </row>
    <row r="1002" spans="2:17" hidden="1" x14ac:dyDescent="0.25">
      <c r="B1002" s="61" t="s">
        <v>60</v>
      </c>
      <c r="C1002" s="61" t="s">
        <v>61</v>
      </c>
      <c r="D1002" s="61" t="s">
        <v>15</v>
      </c>
      <c r="E1002" s="61" t="s">
        <v>405</v>
      </c>
      <c r="F1002" s="61"/>
      <c r="G1002" s="57" t="s">
        <v>91</v>
      </c>
      <c r="H1002" s="52">
        <v>10</v>
      </c>
      <c r="I1002" s="57" t="s">
        <v>18</v>
      </c>
      <c r="J1002" s="57" t="s">
        <v>104</v>
      </c>
      <c r="K1002" s="61">
        <v>0</v>
      </c>
      <c r="L1002" s="61">
        <v>0</v>
      </c>
      <c r="M1002" s="61">
        <v>0</v>
      </c>
      <c r="N1002" s="61">
        <v>0</v>
      </c>
      <c r="O1002" s="61">
        <v>0</v>
      </c>
      <c r="P1002" s="50">
        <v>0</v>
      </c>
      <c r="Q1002" s="56"/>
    </row>
    <row r="1003" spans="2:17" hidden="1" x14ac:dyDescent="0.25">
      <c r="B1003" s="56" t="s">
        <v>48</v>
      </c>
      <c r="C1003" s="56" t="s">
        <v>49</v>
      </c>
      <c r="D1003" s="56" t="s">
        <v>38</v>
      </c>
      <c r="E1003" s="56" t="s">
        <v>405</v>
      </c>
      <c r="F1003" s="56"/>
      <c r="G1003" s="52" t="s">
        <v>91</v>
      </c>
      <c r="H1003" s="52">
        <v>10</v>
      </c>
      <c r="I1003" s="51" t="s">
        <v>18</v>
      </c>
      <c r="J1003" s="51" t="s">
        <v>105</v>
      </c>
      <c r="K1003" s="56" t="s">
        <v>406</v>
      </c>
      <c r="L1003" s="56" t="s">
        <v>406</v>
      </c>
      <c r="M1003" s="56" t="s">
        <v>406</v>
      </c>
      <c r="N1003" s="56" t="s">
        <v>406</v>
      </c>
      <c r="O1003" s="56">
        <v>0</v>
      </c>
      <c r="P1003" s="51">
        <v>0</v>
      </c>
      <c r="Q1003" s="56"/>
    </row>
    <row r="1004" spans="2:17" hidden="1" x14ac:dyDescent="0.25">
      <c r="B1004" s="56" t="s">
        <v>48</v>
      </c>
      <c r="C1004" s="56" t="s">
        <v>49</v>
      </c>
      <c r="D1004" s="56" t="s">
        <v>38</v>
      </c>
      <c r="E1004" s="56" t="s">
        <v>405</v>
      </c>
      <c r="F1004" s="56"/>
      <c r="G1004" s="52" t="s">
        <v>91</v>
      </c>
      <c r="H1004" s="52">
        <v>10</v>
      </c>
      <c r="I1004" s="51" t="s">
        <v>18</v>
      </c>
      <c r="J1004" s="51" t="s">
        <v>103</v>
      </c>
      <c r="K1004" s="56" t="s">
        <v>406</v>
      </c>
      <c r="L1004" s="56" t="s">
        <v>406</v>
      </c>
      <c r="M1004" s="56" t="s">
        <v>406</v>
      </c>
      <c r="N1004" s="56" t="s">
        <v>406</v>
      </c>
      <c r="O1004" s="56">
        <v>0</v>
      </c>
      <c r="P1004" s="51">
        <v>0</v>
      </c>
      <c r="Q1004" s="56"/>
    </row>
    <row r="1005" spans="2:17" hidden="1" x14ac:dyDescent="0.25">
      <c r="B1005" s="56" t="s">
        <v>48</v>
      </c>
      <c r="C1005" s="56" t="s">
        <v>49</v>
      </c>
      <c r="D1005" s="56" t="s">
        <v>38</v>
      </c>
      <c r="E1005" s="56" t="s">
        <v>405</v>
      </c>
      <c r="F1005" s="56"/>
      <c r="G1005" s="52" t="s">
        <v>91</v>
      </c>
      <c r="H1005" s="52">
        <v>10</v>
      </c>
      <c r="I1005" s="52" t="s">
        <v>18</v>
      </c>
      <c r="J1005" s="52" t="s">
        <v>104</v>
      </c>
      <c r="K1005" s="56">
        <v>0</v>
      </c>
      <c r="L1005" s="56">
        <v>0</v>
      </c>
      <c r="M1005" s="56">
        <v>124</v>
      </c>
      <c r="N1005" s="56">
        <v>0</v>
      </c>
      <c r="O1005" s="56">
        <v>0</v>
      </c>
      <c r="P1005" s="51">
        <v>0</v>
      </c>
      <c r="Q1005" s="56"/>
    </row>
    <row r="1006" spans="2:17" hidden="1" x14ac:dyDescent="0.25">
      <c r="B1006" s="56" t="s">
        <v>52</v>
      </c>
      <c r="C1006" s="56" t="s">
        <v>53</v>
      </c>
      <c r="D1006" s="56" t="s">
        <v>26</v>
      </c>
      <c r="E1006" s="56" t="s">
        <v>405</v>
      </c>
      <c r="F1006" s="56"/>
      <c r="G1006" s="52" t="s">
        <v>91</v>
      </c>
      <c r="H1006" s="52">
        <v>10</v>
      </c>
      <c r="I1006" s="51" t="s">
        <v>158</v>
      </c>
      <c r="J1006" s="51" t="s">
        <v>103</v>
      </c>
      <c r="K1006" s="56" t="s">
        <v>406</v>
      </c>
      <c r="L1006" s="56" t="s">
        <v>406</v>
      </c>
      <c r="M1006" s="56" t="s">
        <v>406</v>
      </c>
      <c r="N1006" s="56" t="s">
        <v>406</v>
      </c>
      <c r="O1006" s="56">
        <v>0</v>
      </c>
      <c r="P1006" s="51">
        <v>0</v>
      </c>
      <c r="Q1006" s="56"/>
    </row>
    <row r="1007" spans="2:17" hidden="1" x14ac:dyDescent="0.25">
      <c r="B1007" s="56" t="s">
        <v>52</v>
      </c>
      <c r="C1007" s="56" t="s">
        <v>53</v>
      </c>
      <c r="D1007" s="56" t="s">
        <v>26</v>
      </c>
      <c r="E1007" s="56" t="s">
        <v>405</v>
      </c>
      <c r="F1007" s="56"/>
      <c r="G1007" s="52" t="s">
        <v>91</v>
      </c>
      <c r="H1007" s="52">
        <v>10</v>
      </c>
      <c r="I1007" s="51" t="s">
        <v>158</v>
      </c>
      <c r="J1007" s="51" t="s">
        <v>104</v>
      </c>
      <c r="K1007" s="56" t="s">
        <v>406</v>
      </c>
      <c r="L1007" s="56" t="s">
        <v>406</v>
      </c>
      <c r="M1007" s="56" t="s">
        <v>406</v>
      </c>
      <c r="N1007" s="56" t="s">
        <v>406</v>
      </c>
      <c r="O1007" s="56">
        <v>0</v>
      </c>
      <c r="P1007" s="51">
        <v>0</v>
      </c>
      <c r="Q1007" s="56"/>
    </row>
    <row r="1008" spans="2:17" hidden="1" x14ac:dyDescent="0.25">
      <c r="B1008" s="61" t="s">
        <v>52</v>
      </c>
      <c r="C1008" s="61" t="s">
        <v>53</v>
      </c>
      <c r="D1008" s="61" t="s">
        <v>26</v>
      </c>
      <c r="E1008" s="61" t="s">
        <v>405</v>
      </c>
      <c r="F1008" s="61"/>
      <c r="G1008" s="52" t="s">
        <v>91</v>
      </c>
      <c r="H1008" s="52">
        <v>10</v>
      </c>
      <c r="I1008" s="50" t="s">
        <v>18</v>
      </c>
      <c r="J1008" s="50" t="s">
        <v>105</v>
      </c>
      <c r="K1008" s="61" t="s">
        <v>406</v>
      </c>
      <c r="L1008" s="61" t="s">
        <v>406</v>
      </c>
      <c r="M1008" s="61" t="s">
        <v>406</v>
      </c>
      <c r="N1008" s="61" t="s">
        <v>406</v>
      </c>
      <c r="O1008" s="61">
        <v>0</v>
      </c>
      <c r="P1008" s="50">
        <v>0</v>
      </c>
      <c r="Q1008" s="56"/>
    </row>
    <row r="1009" spans="2:17" hidden="1" x14ac:dyDescent="0.25">
      <c r="B1009" s="61" t="s">
        <v>52</v>
      </c>
      <c r="C1009" s="61" t="s">
        <v>53</v>
      </c>
      <c r="D1009" s="61" t="s">
        <v>26</v>
      </c>
      <c r="E1009" s="61" t="s">
        <v>405</v>
      </c>
      <c r="F1009" s="61"/>
      <c r="G1009" s="52" t="s">
        <v>91</v>
      </c>
      <c r="H1009" s="52">
        <v>10</v>
      </c>
      <c r="I1009" s="50" t="s">
        <v>18</v>
      </c>
      <c r="J1009" s="50" t="s">
        <v>103</v>
      </c>
      <c r="K1009" s="61" t="s">
        <v>406</v>
      </c>
      <c r="L1009" s="61" t="s">
        <v>406</v>
      </c>
      <c r="M1009" s="61" t="s">
        <v>406</v>
      </c>
      <c r="N1009" s="61" t="s">
        <v>406</v>
      </c>
      <c r="O1009" s="61">
        <v>0</v>
      </c>
      <c r="P1009" s="50">
        <v>0</v>
      </c>
      <c r="Q1009" s="56"/>
    </row>
    <row r="1010" spans="2:17" hidden="1" x14ac:dyDescent="0.25">
      <c r="B1010" s="61" t="s">
        <v>52</v>
      </c>
      <c r="C1010" s="61" t="s">
        <v>53</v>
      </c>
      <c r="D1010" s="61" t="s">
        <v>26</v>
      </c>
      <c r="E1010" s="61" t="s">
        <v>405</v>
      </c>
      <c r="F1010" s="61"/>
      <c r="G1010" s="52" t="s">
        <v>91</v>
      </c>
      <c r="H1010" s="52">
        <v>10</v>
      </c>
      <c r="I1010" s="57" t="s">
        <v>18</v>
      </c>
      <c r="J1010" s="57" t="s">
        <v>104</v>
      </c>
      <c r="K1010" s="61">
        <v>0</v>
      </c>
      <c r="L1010" s="61">
        <v>0</v>
      </c>
      <c r="M1010" s="61">
        <v>0</v>
      </c>
      <c r="N1010" s="61">
        <v>0</v>
      </c>
      <c r="O1010" s="61">
        <v>0</v>
      </c>
      <c r="P1010" s="50">
        <v>0</v>
      </c>
      <c r="Q1010" s="56"/>
    </row>
    <row r="1011" spans="2:17" hidden="1" x14ac:dyDescent="0.25">
      <c r="B1011" s="56" t="s">
        <v>74</v>
      </c>
      <c r="C1011" s="56" t="s">
        <v>75</v>
      </c>
      <c r="D1011" s="56" t="s">
        <v>15</v>
      </c>
      <c r="E1011" s="56" t="s">
        <v>405</v>
      </c>
      <c r="F1011" s="56"/>
      <c r="G1011" s="52" t="s">
        <v>91</v>
      </c>
      <c r="H1011" s="52">
        <v>10</v>
      </c>
      <c r="I1011" s="51" t="s">
        <v>18</v>
      </c>
      <c r="J1011" s="51" t="s">
        <v>105</v>
      </c>
      <c r="K1011" s="56" t="s">
        <v>406</v>
      </c>
      <c r="L1011" s="56" t="s">
        <v>406</v>
      </c>
      <c r="M1011" s="56" t="s">
        <v>406</v>
      </c>
      <c r="N1011" s="56" t="s">
        <v>406</v>
      </c>
      <c r="O1011" s="56">
        <v>0</v>
      </c>
      <c r="P1011" s="51">
        <v>0</v>
      </c>
      <c r="Q1011" s="56"/>
    </row>
    <row r="1012" spans="2:17" hidden="1" x14ac:dyDescent="0.25">
      <c r="B1012" s="56" t="s">
        <v>74</v>
      </c>
      <c r="C1012" s="56" t="s">
        <v>75</v>
      </c>
      <c r="D1012" s="56" t="s">
        <v>15</v>
      </c>
      <c r="E1012" s="56" t="s">
        <v>405</v>
      </c>
      <c r="F1012" s="56"/>
      <c r="G1012" s="52" t="s">
        <v>91</v>
      </c>
      <c r="H1012" s="52">
        <v>10</v>
      </c>
      <c r="I1012" s="51" t="s">
        <v>18</v>
      </c>
      <c r="J1012" s="51" t="s">
        <v>103</v>
      </c>
      <c r="K1012" s="56" t="s">
        <v>406</v>
      </c>
      <c r="L1012" s="56" t="s">
        <v>406</v>
      </c>
      <c r="M1012" s="56" t="s">
        <v>406</v>
      </c>
      <c r="N1012" s="56" t="s">
        <v>406</v>
      </c>
      <c r="O1012" s="56">
        <v>0</v>
      </c>
      <c r="P1012" s="51">
        <v>0</v>
      </c>
      <c r="Q1012" s="56"/>
    </row>
    <row r="1013" spans="2:17" hidden="1" x14ac:dyDescent="0.25">
      <c r="B1013" s="56" t="s">
        <v>74</v>
      </c>
      <c r="C1013" s="56" t="s">
        <v>75</v>
      </c>
      <c r="D1013" s="56" t="s">
        <v>15</v>
      </c>
      <c r="E1013" s="56" t="s">
        <v>405</v>
      </c>
      <c r="F1013" s="56"/>
      <c r="G1013" s="52" t="s">
        <v>91</v>
      </c>
      <c r="H1013" s="52">
        <v>10</v>
      </c>
      <c r="I1013" s="52" t="s">
        <v>18</v>
      </c>
      <c r="J1013" s="52" t="s">
        <v>104</v>
      </c>
      <c r="K1013" s="56">
        <v>0</v>
      </c>
      <c r="L1013" s="56">
        <v>0</v>
      </c>
      <c r="M1013" s="56">
        <v>1</v>
      </c>
      <c r="N1013" s="56">
        <v>0</v>
      </c>
      <c r="O1013" s="56">
        <v>0</v>
      </c>
      <c r="P1013" s="51">
        <v>0</v>
      </c>
      <c r="Q1013" s="56"/>
    </row>
    <row r="1014" spans="2:17" hidden="1" x14ac:dyDescent="0.25">
      <c r="B1014" s="56" t="s">
        <v>72</v>
      </c>
      <c r="C1014" s="56" t="s">
        <v>73</v>
      </c>
      <c r="D1014" s="56" t="s">
        <v>26</v>
      </c>
      <c r="E1014" s="56" t="s">
        <v>405</v>
      </c>
      <c r="F1014" s="56"/>
      <c r="G1014" s="52" t="s">
        <v>91</v>
      </c>
      <c r="H1014" s="52">
        <v>10</v>
      </c>
      <c r="I1014" s="51" t="s">
        <v>158</v>
      </c>
      <c r="J1014" s="51" t="s">
        <v>159</v>
      </c>
      <c r="K1014" s="56" t="s">
        <v>406</v>
      </c>
      <c r="L1014" s="56" t="s">
        <v>406</v>
      </c>
      <c r="M1014" s="56" t="s">
        <v>406</v>
      </c>
      <c r="N1014" s="56" t="s">
        <v>406</v>
      </c>
      <c r="O1014" s="56">
        <v>0</v>
      </c>
      <c r="P1014" s="51">
        <v>0</v>
      </c>
      <c r="Q1014" s="56"/>
    </row>
    <row r="1015" spans="2:17" hidden="1" x14ac:dyDescent="0.25">
      <c r="B1015" s="56" t="s">
        <v>72</v>
      </c>
      <c r="C1015" s="56" t="s">
        <v>73</v>
      </c>
      <c r="D1015" s="56" t="s">
        <v>26</v>
      </c>
      <c r="E1015" s="56" t="s">
        <v>405</v>
      </c>
      <c r="F1015" s="56"/>
      <c r="G1015" s="52" t="s">
        <v>91</v>
      </c>
      <c r="H1015" s="52">
        <v>10</v>
      </c>
      <c r="I1015" s="51" t="s">
        <v>158</v>
      </c>
      <c r="J1015" s="51" t="s">
        <v>103</v>
      </c>
      <c r="K1015" s="56" t="s">
        <v>406</v>
      </c>
      <c r="L1015" s="56" t="s">
        <v>406</v>
      </c>
      <c r="M1015" s="56" t="s">
        <v>406</v>
      </c>
      <c r="N1015" s="56" t="s">
        <v>406</v>
      </c>
      <c r="O1015" s="56">
        <v>0</v>
      </c>
      <c r="P1015" s="51">
        <v>0</v>
      </c>
      <c r="Q1015" s="56"/>
    </row>
    <row r="1016" spans="2:17" hidden="1" x14ac:dyDescent="0.25">
      <c r="B1016" s="56" t="s">
        <v>72</v>
      </c>
      <c r="C1016" s="56" t="s">
        <v>73</v>
      </c>
      <c r="D1016" s="56" t="s">
        <v>26</v>
      </c>
      <c r="E1016" s="56" t="s">
        <v>405</v>
      </c>
      <c r="F1016" s="56"/>
      <c r="G1016" s="52" t="s">
        <v>91</v>
      </c>
      <c r="H1016" s="52">
        <v>10</v>
      </c>
      <c r="I1016" s="51" t="s">
        <v>158</v>
      </c>
      <c r="J1016" s="51" t="s">
        <v>104</v>
      </c>
      <c r="K1016" s="56" t="s">
        <v>406</v>
      </c>
      <c r="L1016" s="56" t="s">
        <v>406</v>
      </c>
      <c r="M1016" s="56" t="s">
        <v>406</v>
      </c>
      <c r="N1016" s="56" t="s">
        <v>406</v>
      </c>
      <c r="O1016" s="56">
        <v>0</v>
      </c>
      <c r="P1016" s="51">
        <v>0</v>
      </c>
      <c r="Q1016" s="56"/>
    </row>
    <row r="1017" spans="2:17" hidden="1" x14ac:dyDescent="0.25">
      <c r="B1017" s="56" t="s">
        <v>72</v>
      </c>
      <c r="C1017" s="56" t="s">
        <v>73</v>
      </c>
      <c r="D1017" s="56" t="s">
        <v>26</v>
      </c>
      <c r="E1017" s="56" t="s">
        <v>405</v>
      </c>
      <c r="F1017" s="56"/>
      <c r="G1017" s="52" t="s">
        <v>91</v>
      </c>
      <c r="H1017" s="52">
        <v>10</v>
      </c>
      <c r="I1017" s="51" t="s">
        <v>18</v>
      </c>
      <c r="J1017" s="51" t="s">
        <v>105</v>
      </c>
      <c r="K1017" s="56" t="s">
        <v>406</v>
      </c>
      <c r="L1017" s="56" t="s">
        <v>406</v>
      </c>
      <c r="M1017" s="56" t="s">
        <v>406</v>
      </c>
      <c r="N1017" s="56" t="s">
        <v>406</v>
      </c>
      <c r="O1017" s="56">
        <v>0</v>
      </c>
      <c r="P1017" s="51">
        <v>0</v>
      </c>
      <c r="Q1017" s="56"/>
    </row>
    <row r="1018" spans="2:17" hidden="1" x14ac:dyDescent="0.25">
      <c r="B1018" s="56" t="s">
        <v>72</v>
      </c>
      <c r="C1018" s="56" t="s">
        <v>73</v>
      </c>
      <c r="D1018" s="56" t="s">
        <v>26</v>
      </c>
      <c r="E1018" s="56" t="s">
        <v>405</v>
      </c>
      <c r="F1018" s="56"/>
      <c r="G1018" s="52" t="s">
        <v>91</v>
      </c>
      <c r="H1018" s="52">
        <v>10</v>
      </c>
      <c r="I1018" s="51" t="s">
        <v>18</v>
      </c>
      <c r="J1018" s="51" t="s">
        <v>103</v>
      </c>
      <c r="K1018" s="56" t="s">
        <v>406</v>
      </c>
      <c r="L1018" s="56" t="s">
        <v>406</v>
      </c>
      <c r="M1018" s="56" t="s">
        <v>406</v>
      </c>
      <c r="N1018" s="56" t="s">
        <v>406</v>
      </c>
      <c r="O1018" s="56">
        <v>0</v>
      </c>
      <c r="P1018" s="51">
        <v>0</v>
      </c>
      <c r="Q1018" s="56"/>
    </row>
    <row r="1019" spans="2:17" hidden="1" x14ac:dyDescent="0.25">
      <c r="B1019" s="56" t="s">
        <v>72</v>
      </c>
      <c r="C1019" s="56" t="s">
        <v>73</v>
      </c>
      <c r="D1019" s="56" t="s">
        <v>26</v>
      </c>
      <c r="E1019" s="56" t="s">
        <v>405</v>
      </c>
      <c r="F1019" s="56"/>
      <c r="G1019" s="52" t="s">
        <v>91</v>
      </c>
      <c r="H1019" s="52">
        <v>10</v>
      </c>
      <c r="I1019" s="51" t="s">
        <v>18</v>
      </c>
      <c r="J1019" s="51" t="s">
        <v>104</v>
      </c>
      <c r="K1019" s="56">
        <v>4</v>
      </c>
      <c r="L1019" s="56">
        <v>17</v>
      </c>
      <c r="M1019" s="56">
        <v>21</v>
      </c>
      <c r="N1019" s="56">
        <v>0</v>
      </c>
      <c r="O1019" s="56">
        <v>0</v>
      </c>
      <c r="P1019" s="51">
        <v>0</v>
      </c>
      <c r="Q1019" s="56"/>
    </row>
    <row r="1020" spans="2:17" hidden="1" x14ac:dyDescent="0.25">
      <c r="B1020" s="56" t="s">
        <v>78</v>
      </c>
      <c r="C1020" s="56" t="s">
        <v>79</v>
      </c>
      <c r="D1020" s="56" t="s">
        <v>26</v>
      </c>
      <c r="E1020" s="56" t="s">
        <v>405</v>
      </c>
      <c r="F1020" s="56"/>
      <c r="G1020" s="52" t="s">
        <v>92</v>
      </c>
      <c r="H1020" s="52">
        <v>11</v>
      </c>
      <c r="I1020" s="51" t="s">
        <v>18</v>
      </c>
      <c r="J1020" s="51" t="s">
        <v>105</v>
      </c>
      <c r="K1020" s="56" t="s">
        <v>406</v>
      </c>
      <c r="L1020" s="56" t="s">
        <v>406</v>
      </c>
      <c r="M1020" s="56" t="s">
        <v>406</v>
      </c>
      <c r="N1020" s="56" t="s">
        <v>406</v>
      </c>
      <c r="O1020" s="56">
        <v>0</v>
      </c>
      <c r="P1020" s="51">
        <v>0</v>
      </c>
      <c r="Q1020" s="56"/>
    </row>
    <row r="1021" spans="2:17" hidden="1" x14ac:dyDescent="0.25">
      <c r="B1021" s="56" t="s">
        <v>78</v>
      </c>
      <c r="C1021" s="56" t="s">
        <v>79</v>
      </c>
      <c r="D1021" s="56" t="s">
        <v>26</v>
      </c>
      <c r="E1021" s="56" t="s">
        <v>405</v>
      </c>
      <c r="F1021" s="56"/>
      <c r="G1021" s="52" t="s">
        <v>92</v>
      </c>
      <c r="H1021" s="52">
        <v>11</v>
      </c>
      <c r="I1021" s="51" t="s">
        <v>18</v>
      </c>
      <c r="J1021" s="51" t="s">
        <v>103</v>
      </c>
      <c r="K1021" s="56" t="s">
        <v>406</v>
      </c>
      <c r="L1021" s="56" t="s">
        <v>406</v>
      </c>
      <c r="M1021" s="56" t="s">
        <v>406</v>
      </c>
      <c r="N1021" s="56" t="s">
        <v>406</v>
      </c>
      <c r="O1021" s="56">
        <v>0</v>
      </c>
      <c r="P1021" s="51">
        <v>0</v>
      </c>
      <c r="Q1021" s="56"/>
    </row>
    <row r="1022" spans="2:17" hidden="1" x14ac:dyDescent="0.25">
      <c r="B1022" s="56" t="s">
        <v>78</v>
      </c>
      <c r="C1022" s="56" t="s">
        <v>79</v>
      </c>
      <c r="D1022" s="56" t="s">
        <v>26</v>
      </c>
      <c r="E1022" s="56" t="s">
        <v>405</v>
      </c>
      <c r="F1022" s="56"/>
      <c r="G1022" s="52" t="s">
        <v>92</v>
      </c>
      <c r="H1022" s="52">
        <v>11</v>
      </c>
      <c r="I1022" s="52" t="s">
        <v>18</v>
      </c>
      <c r="J1022" s="52" t="s">
        <v>104</v>
      </c>
      <c r="K1022" s="56">
        <v>0</v>
      </c>
      <c r="L1022" s="56">
        <v>0</v>
      </c>
      <c r="M1022" s="56">
        <v>14</v>
      </c>
      <c r="N1022" s="56">
        <v>0</v>
      </c>
      <c r="O1022" s="56">
        <v>0</v>
      </c>
      <c r="P1022" s="51">
        <v>0</v>
      </c>
      <c r="Q1022" s="56"/>
    </row>
    <row r="1023" spans="2:17" hidden="1" x14ac:dyDescent="0.25">
      <c r="B1023" s="56" t="s">
        <v>74</v>
      </c>
      <c r="C1023" s="56" t="s">
        <v>75</v>
      </c>
      <c r="D1023" s="56" t="s">
        <v>15</v>
      </c>
      <c r="E1023" s="56" t="s">
        <v>405</v>
      </c>
      <c r="F1023" s="56"/>
      <c r="G1023" s="52" t="s">
        <v>92</v>
      </c>
      <c r="H1023" s="52">
        <v>11</v>
      </c>
      <c r="I1023" s="51" t="s">
        <v>18</v>
      </c>
      <c r="J1023" s="51" t="s">
        <v>105</v>
      </c>
      <c r="K1023" s="56" t="s">
        <v>406</v>
      </c>
      <c r="L1023" s="56" t="s">
        <v>406</v>
      </c>
      <c r="M1023" s="56" t="s">
        <v>406</v>
      </c>
      <c r="N1023" s="56" t="s">
        <v>406</v>
      </c>
      <c r="O1023" s="56">
        <v>0</v>
      </c>
      <c r="P1023" s="51">
        <v>0</v>
      </c>
      <c r="Q1023" s="56"/>
    </row>
    <row r="1024" spans="2:17" hidden="1" x14ac:dyDescent="0.25">
      <c r="B1024" s="56" t="s">
        <v>74</v>
      </c>
      <c r="C1024" s="56" t="s">
        <v>75</v>
      </c>
      <c r="D1024" s="56" t="s">
        <v>15</v>
      </c>
      <c r="E1024" s="56" t="s">
        <v>405</v>
      </c>
      <c r="F1024" s="56"/>
      <c r="G1024" s="52" t="s">
        <v>92</v>
      </c>
      <c r="H1024" s="52">
        <v>11</v>
      </c>
      <c r="I1024" s="51" t="s">
        <v>18</v>
      </c>
      <c r="J1024" s="51" t="s">
        <v>103</v>
      </c>
      <c r="K1024" s="56" t="s">
        <v>406</v>
      </c>
      <c r="L1024" s="56" t="s">
        <v>406</v>
      </c>
      <c r="M1024" s="56" t="s">
        <v>406</v>
      </c>
      <c r="N1024" s="56" t="s">
        <v>406</v>
      </c>
      <c r="O1024" s="56">
        <v>0</v>
      </c>
      <c r="P1024" s="51">
        <v>0</v>
      </c>
      <c r="Q1024" s="56"/>
    </row>
    <row r="1025" spans="2:17" hidden="1" x14ac:dyDescent="0.25">
      <c r="B1025" s="56" t="s">
        <v>74</v>
      </c>
      <c r="C1025" s="56" t="s">
        <v>75</v>
      </c>
      <c r="D1025" s="56" t="s">
        <v>15</v>
      </c>
      <c r="E1025" s="56" t="s">
        <v>405</v>
      </c>
      <c r="F1025" s="56"/>
      <c r="G1025" s="52" t="s">
        <v>92</v>
      </c>
      <c r="H1025" s="52">
        <v>11</v>
      </c>
      <c r="I1025" s="52" t="s">
        <v>18</v>
      </c>
      <c r="J1025" s="52" t="s">
        <v>104</v>
      </c>
      <c r="K1025" s="56">
        <v>0</v>
      </c>
      <c r="L1025" s="56">
        <v>0</v>
      </c>
      <c r="M1025" s="56">
        <v>1</v>
      </c>
      <c r="N1025" s="56">
        <v>0</v>
      </c>
      <c r="O1025" s="56">
        <v>0</v>
      </c>
      <c r="P1025" s="51">
        <v>0</v>
      </c>
      <c r="Q1025" s="56"/>
    </row>
    <row r="1026" spans="2:17" hidden="1" x14ac:dyDescent="0.25">
      <c r="B1026" s="56" t="s">
        <v>70</v>
      </c>
      <c r="C1026" s="56" t="s">
        <v>71</v>
      </c>
      <c r="D1026" s="56" t="s">
        <v>15</v>
      </c>
      <c r="E1026" s="56" t="s">
        <v>405</v>
      </c>
      <c r="F1026" s="56"/>
      <c r="G1026" s="52" t="s">
        <v>92</v>
      </c>
      <c r="H1026" s="52">
        <v>11</v>
      </c>
      <c r="I1026" s="51" t="s">
        <v>18</v>
      </c>
      <c r="J1026" s="51" t="s">
        <v>105</v>
      </c>
      <c r="K1026" s="56" t="s">
        <v>406</v>
      </c>
      <c r="L1026" s="56" t="s">
        <v>406</v>
      </c>
      <c r="M1026" s="56" t="s">
        <v>406</v>
      </c>
      <c r="N1026" s="56" t="s">
        <v>406</v>
      </c>
      <c r="O1026" s="56">
        <v>0</v>
      </c>
      <c r="P1026" s="51">
        <v>0</v>
      </c>
      <c r="Q1026" s="56"/>
    </row>
    <row r="1027" spans="2:17" hidden="1" x14ac:dyDescent="0.25">
      <c r="B1027" s="56" t="s">
        <v>70</v>
      </c>
      <c r="C1027" s="56" t="s">
        <v>71</v>
      </c>
      <c r="D1027" s="56" t="s">
        <v>15</v>
      </c>
      <c r="E1027" s="56" t="s">
        <v>405</v>
      </c>
      <c r="F1027" s="56"/>
      <c r="G1027" s="52" t="s">
        <v>92</v>
      </c>
      <c r="H1027" s="52">
        <v>11</v>
      </c>
      <c r="I1027" s="51" t="s">
        <v>18</v>
      </c>
      <c r="J1027" s="51" t="s">
        <v>103</v>
      </c>
      <c r="K1027" s="56" t="s">
        <v>406</v>
      </c>
      <c r="L1027" s="56" t="s">
        <v>406</v>
      </c>
      <c r="M1027" s="56" t="s">
        <v>406</v>
      </c>
      <c r="N1027" s="56" t="s">
        <v>406</v>
      </c>
      <c r="O1027" s="56">
        <v>0</v>
      </c>
      <c r="P1027" s="51">
        <v>0</v>
      </c>
      <c r="Q1027" s="56"/>
    </row>
    <row r="1028" spans="2:17" hidden="1" x14ac:dyDescent="0.25">
      <c r="B1028" s="56" t="s">
        <v>70</v>
      </c>
      <c r="C1028" s="56" t="s">
        <v>71</v>
      </c>
      <c r="D1028" s="56" t="s">
        <v>15</v>
      </c>
      <c r="E1028" s="56" t="s">
        <v>405</v>
      </c>
      <c r="F1028" s="56"/>
      <c r="G1028" s="52" t="s">
        <v>92</v>
      </c>
      <c r="H1028" s="52">
        <v>11</v>
      </c>
      <c r="I1028" s="51" t="s">
        <v>18</v>
      </c>
      <c r="J1028" s="51" t="s">
        <v>104</v>
      </c>
      <c r="K1028" s="56">
        <v>0</v>
      </c>
      <c r="L1028" s="56">
        <v>0</v>
      </c>
      <c r="M1028" s="56">
        <v>12</v>
      </c>
      <c r="N1028" s="56">
        <v>0</v>
      </c>
      <c r="O1028" s="56">
        <v>0</v>
      </c>
      <c r="P1028" s="51">
        <v>0</v>
      </c>
      <c r="Q1028" s="56"/>
    </row>
    <row r="1029" spans="2:17" hidden="1" x14ac:dyDescent="0.25">
      <c r="B1029" s="56" t="s">
        <v>70</v>
      </c>
      <c r="C1029" s="56" t="s">
        <v>71</v>
      </c>
      <c r="D1029" s="56" t="s">
        <v>15</v>
      </c>
      <c r="E1029" s="56" t="s">
        <v>405</v>
      </c>
      <c r="F1029" s="56"/>
      <c r="G1029" s="52" t="s">
        <v>90</v>
      </c>
      <c r="H1029" s="52">
        <v>9</v>
      </c>
      <c r="I1029" s="51" t="s">
        <v>18</v>
      </c>
      <c r="J1029" s="51" t="s">
        <v>105</v>
      </c>
      <c r="K1029" s="56" t="s">
        <v>406</v>
      </c>
      <c r="L1029" s="56" t="s">
        <v>406</v>
      </c>
      <c r="M1029" s="56" t="s">
        <v>406</v>
      </c>
      <c r="N1029" s="56" t="s">
        <v>406</v>
      </c>
      <c r="O1029" s="56">
        <v>0</v>
      </c>
      <c r="P1029" s="51">
        <v>0</v>
      </c>
      <c r="Q1029" s="56"/>
    </row>
    <row r="1030" spans="2:17" hidden="1" x14ac:dyDescent="0.25">
      <c r="B1030" s="56" t="s">
        <v>70</v>
      </c>
      <c r="C1030" s="56" t="s">
        <v>71</v>
      </c>
      <c r="D1030" s="56" t="s">
        <v>15</v>
      </c>
      <c r="E1030" s="56" t="s">
        <v>405</v>
      </c>
      <c r="F1030" s="56"/>
      <c r="G1030" s="52" t="s">
        <v>90</v>
      </c>
      <c r="H1030" s="52">
        <v>9</v>
      </c>
      <c r="I1030" s="51" t="s">
        <v>18</v>
      </c>
      <c r="J1030" s="51" t="s">
        <v>103</v>
      </c>
      <c r="K1030" s="56" t="s">
        <v>406</v>
      </c>
      <c r="L1030" s="56" t="s">
        <v>406</v>
      </c>
      <c r="M1030" s="56" t="s">
        <v>406</v>
      </c>
      <c r="N1030" s="56" t="s">
        <v>406</v>
      </c>
      <c r="O1030" s="56">
        <v>0</v>
      </c>
      <c r="P1030" s="51">
        <v>0</v>
      </c>
      <c r="Q1030" s="56"/>
    </row>
    <row r="1031" spans="2:17" hidden="1" x14ac:dyDescent="0.25">
      <c r="B1031" s="56" t="s">
        <v>70</v>
      </c>
      <c r="C1031" s="56" t="s">
        <v>71</v>
      </c>
      <c r="D1031" s="56" t="s">
        <v>15</v>
      </c>
      <c r="E1031" s="56" t="s">
        <v>405</v>
      </c>
      <c r="F1031" s="56"/>
      <c r="G1031" s="52" t="s">
        <v>90</v>
      </c>
      <c r="H1031" s="52">
        <v>9</v>
      </c>
      <c r="I1031" s="51" t="s">
        <v>18</v>
      </c>
      <c r="J1031" s="51" t="s">
        <v>104</v>
      </c>
      <c r="K1031" s="56">
        <v>0</v>
      </c>
      <c r="L1031" s="56">
        <v>0</v>
      </c>
      <c r="M1031" s="56">
        <v>13</v>
      </c>
      <c r="N1031" s="56">
        <v>0</v>
      </c>
      <c r="O1031" s="56">
        <v>0</v>
      </c>
      <c r="P1031" s="51">
        <v>0</v>
      </c>
      <c r="Q1031" s="56"/>
    </row>
    <row r="1032" spans="2:17" hidden="1" x14ac:dyDescent="0.25">
      <c r="B1032" s="56" t="s">
        <v>70</v>
      </c>
      <c r="C1032" s="56" t="s">
        <v>71</v>
      </c>
      <c r="D1032" s="56" t="s">
        <v>15</v>
      </c>
      <c r="E1032" s="56" t="s">
        <v>405</v>
      </c>
      <c r="F1032" s="56"/>
      <c r="G1032" s="52" t="s">
        <v>91</v>
      </c>
      <c r="H1032" s="52"/>
      <c r="I1032" s="51"/>
      <c r="J1032" s="51" t="s">
        <v>105</v>
      </c>
      <c r="K1032" s="56" t="s">
        <v>406</v>
      </c>
      <c r="L1032" s="56" t="s">
        <v>406</v>
      </c>
      <c r="M1032" s="56" t="s">
        <v>406</v>
      </c>
      <c r="N1032" s="56" t="s">
        <v>406</v>
      </c>
      <c r="O1032" s="56">
        <v>0</v>
      </c>
      <c r="P1032" s="51">
        <v>0</v>
      </c>
      <c r="Q1032" s="56"/>
    </row>
    <row r="1033" spans="2:17" hidden="1" x14ac:dyDescent="0.25">
      <c r="B1033" s="56" t="s">
        <v>70</v>
      </c>
      <c r="C1033" s="56" t="s">
        <v>71</v>
      </c>
      <c r="D1033" s="56" t="s">
        <v>15</v>
      </c>
      <c r="E1033" s="56" t="s">
        <v>405</v>
      </c>
      <c r="F1033" s="56"/>
      <c r="G1033" s="52" t="s">
        <v>91</v>
      </c>
      <c r="H1033" s="52"/>
      <c r="I1033" s="51"/>
      <c r="J1033" s="51" t="s">
        <v>103</v>
      </c>
      <c r="K1033" s="56" t="s">
        <v>406</v>
      </c>
      <c r="L1033" s="56" t="s">
        <v>406</v>
      </c>
      <c r="M1033" s="56" t="s">
        <v>406</v>
      </c>
      <c r="N1033" s="56" t="s">
        <v>406</v>
      </c>
      <c r="O1033" s="56">
        <v>0</v>
      </c>
      <c r="P1033" s="51">
        <v>0</v>
      </c>
      <c r="Q1033" s="56"/>
    </row>
    <row r="1034" spans="2:17" hidden="1" x14ac:dyDescent="0.25">
      <c r="B1034" s="56" t="s">
        <v>70</v>
      </c>
      <c r="C1034" s="56" t="s">
        <v>71</v>
      </c>
      <c r="D1034" s="56" t="s">
        <v>15</v>
      </c>
      <c r="E1034" s="56" t="s">
        <v>405</v>
      </c>
      <c r="F1034" s="56"/>
      <c r="G1034" s="52" t="s">
        <v>91</v>
      </c>
      <c r="H1034" s="52"/>
      <c r="I1034" s="51"/>
      <c r="J1034" s="51" t="s">
        <v>104</v>
      </c>
      <c r="K1034" s="56">
        <v>0</v>
      </c>
      <c r="L1034" s="56">
        <v>0</v>
      </c>
      <c r="M1034" s="56">
        <v>0</v>
      </c>
      <c r="N1034" s="56">
        <v>0</v>
      </c>
      <c r="O1034" s="56">
        <v>0</v>
      </c>
      <c r="P1034" s="51">
        <v>0</v>
      </c>
      <c r="Q1034" s="56"/>
    </row>
    <row r="1035" spans="2:17" hidden="1" x14ac:dyDescent="0.25">
      <c r="B1035" s="56" t="s">
        <v>72</v>
      </c>
      <c r="C1035" s="56" t="s">
        <v>73</v>
      </c>
      <c r="D1035" s="56" t="s">
        <v>26</v>
      </c>
      <c r="E1035" s="56" t="s">
        <v>405</v>
      </c>
      <c r="F1035" s="56"/>
      <c r="G1035" s="52" t="s">
        <v>92</v>
      </c>
      <c r="H1035" s="52">
        <v>11</v>
      </c>
      <c r="I1035" s="51" t="s">
        <v>158</v>
      </c>
      <c r="J1035" s="51" t="s">
        <v>159</v>
      </c>
      <c r="K1035" s="56" t="s">
        <v>406</v>
      </c>
      <c r="L1035" s="56" t="s">
        <v>406</v>
      </c>
      <c r="M1035" s="56" t="s">
        <v>406</v>
      </c>
      <c r="N1035" s="56" t="s">
        <v>406</v>
      </c>
      <c r="O1035" s="56">
        <v>0</v>
      </c>
      <c r="P1035" s="51">
        <v>0</v>
      </c>
      <c r="Q1035" s="56"/>
    </row>
    <row r="1036" spans="2:17" hidden="1" x14ac:dyDescent="0.25">
      <c r="B1036" s="56" t="s">
        <v>72</v>
      </c>
      <c r="C1036" s="56" t="s">
        <v>73</v>
      </c>
      <c r="D1036" s="56" t="s">
        <v>26</v>
      </c>
      <c r="E1036" s="56" t="s">
        <v>405</v>
      </c>
      <c r="F1036" s="56"/>
      <c r="G1036" s="52" t="s">
        <v>92</v>
      </c>
      <c r="H1036" s="52">
        <v>11</v>
      </c>
      <c r="I1036" s="51" t="s">
        <v>158</v>
      </c>
      <c r="J1036" s="51" t="s">
        <v>103</v>
      </c>
      <c r="K1036" s="56" t="s">
        <v>406</v>
      </c>
      <c r="L1036" s="56" t="s">
        <v>406</v>
      </c>
      <c r="M1036" s="56" t="s">
        <v>406</v>
      </c>
      <c r="N1036" s="56" t="s">
        <v>406</v>
      </c>
      <c r="O1036" s="56">
        <v>0</v>
      </c>
      <c r="P1036" s="51">
        <v>0</v>
      </c>
      <c r="Q1036" s="56"/>
    </row>
    <row r="1037" spans="2:17" hidden="1" x14ac:dyDescent="0.25">
      <c r="B1037" s="56" t="s">
        <v>72</v>
      </c>
      <c r="C1037" s="56" t="s">
        <v>73</v>
      </c>
      <c r="D1037" s="56" t="s">
        <v>26</v>
      </c>
      <c r="E1037" s="56" t="s">
        <v>405</v>
      </c>
      <c r="F1037" s="56"/>
      <c r="G1037" s="52" t="s">
        <v>92</v>
      </c>
      <c r="H1037" s="52">
        <v>11</v>
      </c>
      <c r="I1037" s="51" t="s">
        <v>158</v>
      </c>
      <c r="J1037" s="51" t="s">
        <v>104</v>
      </c>
      <c r="K1037" s="56" t="s">
        <v>406</v>
      </c>
      <c r="L1037" s="56" t="s">
        <v>406</v>
      </c>
      <c r="M1037" s="56" t="s">
        <v>406</v>
      </c>
      <c r="N1037" s="56" t="s">
        <v>406</v>
      </c>
      <c r="O1037" s="56">
        <v>0</v>
      </c>
      <c r="P1037" s="51">
        <v>0</v>
      </c>
      <c r="Q1037" s="56"/>
    </row>
    <row r="1038" spans="2:17" hidden="1" x14ac:dyDescent="0.25">
      <c r="B1038" s="56" t="s">
        <v>72</v>
      </c>
      <c r="C1038" s="56" t="s">
        <v>73</v>
      </c>
      <c r="D1038" s="56" t="s">
        <v>26</v>
      </c>
      <c r="E1038" s="56" t="s">
        <v>405</v>
      </c>
      <c r="F1038" s="56"/>
      <c r="G1038" s="52" t="s">
        <v>92</v>
      </c>
      <c r="H1038" s="52">
        <v>11</v>
      </c>
      <c r="I1038" s="51" t="s">
        <v>18</v>
      </c>
      <c r="J1038" s="51" t="s">
        <v>105</v>
      </c>
      <c r="K1038" s="56" t="s">
        <v>406</v>
      </c>
      <c r="L1038" s="56" t="s">
        <v>406</v>
      </c>
      <c r="M1038" s="56" t="s">
        <v>406</v>
      </c>
      <c r="N1038" s="56" t="s">
        <v>406</v>
      </c>
      <c r="O1038" s="56">
        <v>0</v>
      </c>
      <c r="P1038" s="51">
        <v>0</v>
      </c>
      <c r="Q1038" s="56"/>
    </row>
    <row r="1039" spans="2:17" hidden="1" x14ac:dyDescent="0.25">
      <c r="B1039" s="56" t="s">
        <v>72</v>
      </c>
      <c r="C1039" s="56" t="s">
        <v>73</v>
      </c>
      <c r="D1039" s="56" t="s">
        <v>26</v>
      </c>
      <c r="E1039" s="56" t="s">
        <v>405</v>
      </c>
      <c r="F1039" s="56"/>
      <c r="G1039" s="52" t="s">
        <v>92</v>
      </c>
      <c r="H1039" s="52">
        <v>11</v>
      </c>
      <c r="I1039" s="51" t="s">
        <v>18</v>
      </c>
      <c r="J1039" s="51" t="s">
        <v>103</v>
      </c>
      <c r="K1039" s="56" t="s">
        <v>406</v>
      </c>
      <c r="L1039" s="56" t="s">
        <v>406</v>
      </c>
      <c r="M1039" s="56" t="s">
        <v>406</v>
      </c>
      <c r="N1039" s="56" t="s">
        <v>406</v>
      </c>
      <c r="O1039" s="56">
        <v>0</v>
      </c>
      <c r="P1039" s="51">
        <v>0</v>
      </c>
      <c r="Q1039" s="56"/>
    </row>
    <row r="1040" spans="2:17" hidden="1" x14ac:dyDescent="0.25">
      <c r="B1040" s="56" t="s">
        <v>72</v>
      </c>
      <c r="C1040" s="56" t="s">
        <v>73</v>
      </c>
      <c r="D1040" s="56" t="s">
        <v>26</v>
      </c>
      <c r="E1040" s="56" t="s">
        <v>405</v>
      </c>
      <c r="F1040" s="56"/>
      <c r="G1040" s="52" t="s">
        <v>92</v>
      </c>
      <c r="H1040" s="52">
        <v>11</v>
      </c>
      <c r="I1040" s="51" t="s">
        <v>18</v>
      </c>
      <c r="J1040" s="51" t="s">
        <v>104</v>
      </c>
      <c r="K1040" s="56">
        <v>5</v>
      </c>
      <c r="L1040" s="56">
        <v>19</v>
      </c>
      <c r="M1040" s="56">
        <v>24</v>
      </c>
      <c r="N1040" s="56">
        <v>0</v>
      </c>
      <c r="O1040" s="56">
        <v>0</v>
      </c>
      <c r="P1040" s="51">
        <v>0</v>
      </c>
      <c r="Q1040" s="56"/>
    </row>
    <row r="1041" spans="2:17" hidden="1" x14ac:dyDescent="0.25">
      <c r="B1041" s="56" t="s">
        <v>33</v>
      </c>
      <c r="C1041" s="56" t="s">
        <v>34</v>
      </c>
      <c r="D1041" s="56" t="s">
        <v>35</v>
      </c>
      <c r="E1041" s="56" t="s">
        <v>405</v>
      </c>
      <c r="F1041" s="56"/>
      <c r="G1041" s="52" t="s">
        <v>92</v>
      </c>
      <c r="H1041" s="52">
        <v>11</v>
      </c>
      <c r="I1041" s="51" t="s">
        <v>158</v>
      </c>
      <c r="J1041" s="51" t="s">
        <v>103</v>
      </c>
      <c r="K1041" s="56" t="s">
        <v>406</v>
      </c>
      <c r="L1041" s="56" t="s">
        <v>406</v>
      </c>
      <c r="M1041" s="56" t="s">
        <v>406</v>
      </c>
      <c r="N1041" s="56" t="s">
        <v>406</v>
      </c>
      <c r="O1041" s="56">
        <v>0</v>
      </c>
      <c r="P1041" s="51">
        <v>0</v>
      </c>
      <c r="Q1041" s="56"/>
    </row>
    <row r="1042" spans="2:17" hidden="1" x14ac:dyDescent="0.25">
      <c r="B1042" s="56" t="s">
        <v>33</v>
      </c>
      <c r="C1042" s="56" t="s">
        <v>34</v>
      </c>
      <c r="D1042" s="56" t="s">
        <v>35</v>
      </c>
      <c r="E1042" s="56" t="s">
        <v>405</v>
      </c>
      <c r="F1042" s="56"/>
      <c r="G1042" s="52" t="s">
        <v>92</v>
      </c>
      <c r="H1042" s="52">
        <v>11</v>
      </c>
      <c r="I1042" s="51" t="s">
        <v>158</v>
      </c>
      <c r="J1042" s="51" t="s">
        <v>104</v>
      </c>
      <c r="K1042" s="56" t="s">
        <v>406</v>
      </c>
      <c r="L1042" s="56" t="s">
        <v>406</v>
      </c>
      <c r="M1042" s="56" t="s">
        <v>406</v>
      </c>
      <c r="N1042" s="56" t="s">
        <v>406</v>
      </c>
      <c r="O1042" s="56">
        <v>0</v>
      </c>
      <c r="P1042" s="51">
        <v>0</v>
      </c>
      <c r="Q1042" s="56"/>
    </row>
    <row r="1043" spans="2:17" hidden="1" x14ac:dyDescent="0.25">
      <c r="B1043" s="56" t="s">
        <v>33</v>
      </c>
      <c r="C1043" s="56" t="s">
        <v>34</v>
      </c>
      <c r="D1043" s="56" t="s">
        <v>35</v>
      </c>
      <c r="E1043" s="56" t="s">
        <v>405</v>
      </c>
      <c r="F1043" s="56"/>
      <c r="G1043" s="52" t="s">
        <v>92</v>
      </c>
      <c r="H1043" s="52">
        <v>11</v>
      </c>
      <c r="I1043" s="51" t="s">
        <v>18</v>
      </c>
      <c r="J1043" s="51" t="s">
        <v>105</v>
      </c>
      <c r="K1043" s="56" t="s">
        <v>406</v>
      </c>
      <c r="L1043" s="56" t="s">
        <v>406</v>
      </c>
      <c r="M1043" s="56" t="s">
        <v>406</v>
      </c>
      <c r="N1043" s="56" t="s">
        <v>406</v>
      </c>
      <c r="O1043" s="56">
        <v>0</v>
      </c>
      <c r="P1043" s="51">
        <v>0</v>
      </c>
      <c r="Q1043" s="56"/>
    </row>
    <row r="1044" spans="2:17" hidden="1" x14ac:dyDescent="0.25">
      <c r="B1044" s="56" t="s">
        <v>33</v>
      </c>
      <c r="C1044" s="56" t="s">
        <v>34</v>
      </c>
      <c r="D1044" s="56" t="s">
        <v>35</v>
      </c>
      <c r="E1044" s="56" t="s">
        <v>405</v>
      </c>
      <c r="F1044" s="56"/>
      <c r="G1044" s="52" t="s">
        <v>92</v>
      </c>
      <c r="H1044" s="52">
        <v>11</v>
      </c>
      <c r="I1044" s="51" t="s">
        <v>18</v>
      </c>
      <c r="J1044" s="51" t="s">
        <v>103</v>
      </c>
      <c r="K1044" s="56" t="s">
        <v>406</v>
      </c>
      <c r="L1044" s="56" t="s">
        <v>406</v>
      </c>
      <c r="M1044" s="56" t="s">
        <v>406</v>
      </c>
      <c r="N1044" s="56" t="s">
        <v>406</v>
      </c>
      <c r="O1044" s="56">
        <v>0</v>
      </c>
      <c r="P1044" s="51">
        <v>0</v>
      </c>
      <c r="Q1044" s="56"/>
    </row>
    <row r="1045" spans="2:17" hidden="1" x14ac:dyDescent="0.25">
      <c r="B1045" s="56" t="s">
        <v>33</v>
      </c>
      <c r="C1045" s="56" t="s">
        <v>34</v>
      </c>
      <c r="D1045" s="56" t="s">
        <v>35</v>
      </c>
      <c r="E1045" s="56" t="s">
        <v>405</v>
      </c>
      <c r="F1045" s="56"/>
      <c r="G1045" s="52" t="s">
        <v>92</v>
      </c>
      <c r="H1045" s="52">
        <v>11</v>
      </c>
      <c r="I1045" s="52" t="s">
        <v>18</v>
      </c>
      <c r="J1045" s="52" t="s">
        <v>104</v>
      </c>
      <c r="K1045" s="56">
        <v>0</v>
      </c>
      <c r="L1045" s="56">
        <v>0</v>
      </c>
      <c r="M1045" s="56">
        <v>70</v>
      </c>
      <c r="N1045" s="56">
        <v>0</v>
      </c>
      <c r="O1045" s="56">
        <v>0</v>
      </c>
      <c r="P1045" s="51">
        <v>0</v>
      </c>
      <c r="Q1045" s="56"/>
    </row>
    <row r="1046" spans="2:17" hidden="1" x14ac:dyDescent="0.25">
      <c r="B1046" s="65" t="s">
        <v>60</v>
      </c>
      <c r="C1046" s="59" t="s">
        <v>61</v>
      </c>
      <c r="D1046" s="59" t="s">
        <v>15</v>
      </c>
      <c r="E1046" s="59" t="s">
        <v>405</v>
      </c>
      <c r="F1046" s="59"/>
      <c r="G1046" s="52" t="s">
        <v>92</v>
      </c>
      <c r="H1046" s="52">
        <v>11</v>
      </c>
      <c r="I1046" s="62" t="s">
        <v>18</v>
      </c>
      <c r="J1046" s="62" t="s">
        <v>105</v>
      </c>
      <c r="K1046" s="59" t="s">
        <v>406</v>
      </c>
      <c r="L1046" s="59" t="s">
        <v>406</v>
      </c>
      <c r="M1046" s="59" t="s">
        <v>406</v>
      </c>
      <c r="N1046" s="59" t="s">
        <v>406</v>
      </c>
      <c r="O1046" s="59">
        <v>0</v>
      </c>
      <c r="P1046" s="62">
        <v>0</v>
      </c>
      <c r="Q1046" s="56"/>
    </row>
    <row r="1047" spans="2:17" hidden="1" x14ac:dyDescent="0.25">
      <c r="B1047" s="65" t="s">
        <v>60</v>
      </c>
      <c r="C1047" s="59" t="s">
        <v>61</v>
      </c>
      <c r="D1047" s="59" t="s">
        <v>15</v>
      </c>
      <c r="E1047" s="59" t="s">
        <v>405</v>
      </c>
      <c r="F1047" s="59"/>
      <c r="G1047" s="52" t="s">
        <v>92</v>
      </c>
      <c r="H1047" s="52">
        <v>11</v>
      </c>
      <c r="I1047" s="62" t="s">
        <v>18</v>
      </c>
      <c r="J1047" s="62" t="s">
        <v>103</v>
      </c>
      <c r="K1047" s="59" t="s">
        <v>406</v>
      </c>
      <c r="L1047" s="59" t="s">
        <v>406</v>
      </c>
      <c r="M1047" s="59" t="s">
        <v>406</v>
      </c>
      <c r="N1047" s="59" t="s">
        <v>406</v>
      </c>
      <c r="O1047" s="59">
        <v>0</v>
      </c>
      <c r="P1047" s="62">
        <v>0</v>
      </c>
      <c r="Q1047" s="56"/>
    </row>
    <row r="1048" spans="2:17" hidden="1" x14ac:dyDescent="0.25">
      <c r="B1048" s="61" t="s">
        <v>60</v>
      </c>
      <c r="C1048" s="61" t="s">
        <v>61</v>
      </c>
      <c r="D1048" s="61" t="s">
        <v>15</v>
      </c>
      <c r="E1048" s="61" t="s">
        <v>405</v>
      </c>
      <c r="F1048" s="61"/>
      <c r="G1048" s="52" t="s">
        <v>92</v>
      </c>
      <c r="H1048" s="52">
        <v>11</v>
      </c>
      <c r="I1048" s="57" t="s">
        <v>18</v>
      </c>
      <c r="J1048" s="57" t="s">
        <v>104</v>
      </c>
      <c r="K1048" s="61">
        <v>0</v>
      </c>
      <c r="L1048" s="61">
        <v>0</v>
      </c>
      <c r="M1048" s="61">
        <v>0</v>
      </c>
      <c r="N1048" s="61">
        <v>0</v>
      </c>
      <c r="O1048" s="61">
        <v>0</v>
      </c>
      <c r="P1048" s="50">
        <v>0</v>
      </c>
      <c r="Q1048" s="56"/>
    </row>
    <row r="1049" spans="2:17" hidden="1" x14ac:dyDescent="0.25">
      <c r="B1049" s="61" t="s">
        <v>68</v>
      </c>
      <c r="C1049" s="61" t="s">
        <v>69</v>
      </c>
      <c r="D1049" s="61" t="s">
        <v>26</v>
      </c>
      <c r="E1049" s="61" t="s">
        <v>405</v>
      </c>
      <c r="F1049" s="61"/>
      <c r="G1049" s="52" t="s">
        <v>92</v>
      </c>
      <c r="H1049" s="52">
        <v>11</v>
      </c>
      <c r="I1049" s="50" t="s">
        <v>18</v>
      </c>
      <c r="J1049" s="50" t="s">
        <v>105</v>
      </c>
      <c r="K1049" s="61" t="s">
        <v>406</v>
      </c>
      <c r="L1049" s="61" t="s">
        <v>406</v>
      </c>
      <c r="M1049" s="61" t="s">
        <v>406</v>
      </c>
      <c r="N1049" s="61" t="s">
        <v>406</v>
      </c>
      <c r="O1049" s="61">
        <v>0</v>
      </c>
      <c r="P1049" s="50">
        <v>0</v>
      </c>
      <c r="Q1049" s="56"/>
    </row>
    <row r="1050" spans="2:17" hidden="1" x14ac:dyDescent="0.25">
      <c r="B1050" s="61" t="s">
        <v>68</v>
      </c>
      <c r="C1050" s="61" t="s">
        <v>69</v>
      </c>
      <c r="D1050" s="61" t="s">
        <v>26</v>
      </c>
      <c r="E1050" s="61" t="s">
        <v>405</v>
      </c>
      <c r="F1050" s="61"/>
      <c r="G1050" s="52" t="s">
        <v>92</v>
      </c>
      <c r="H1050" s="52">
        <v>11</v>
      </c>
      <c r="I1050" s="50" t="s">
        <v>18</v>
      </c>
      <c r="J1050" s="50" t="s">
        <v>103</v>
      </c>
      <c r="K1050" s="61" t="s">
        <v>406</v>
      </c>
      <c r="L1050" s="61" t="s">
        <v>406</v>
      </c>
      <c r="M1050" s="61" t="s">
        <v>406</v>
      </c>
      <c r="N1050" s="61" t="s">
        <v>406</v>
      </c>
      <c r="O1050" s="61">
        <v>0</v>
      </c>
      <c r="P1050" s="50">
        <v>0</v>
      </c>
      <c r="Q1050" s="56"/>
    </row>
    <row r="1051" spans="2:17" hidden="1" x14ac:dyDescent="0.25">
      <c r="B1051" s="61" t="s">
        <v>68</v>
      </c>
      <c r="C1051" s="61" t="s">
        <v>69</v>
      </c>
      <c r="D1051" s="61" t="s">
        <v>26</v>
      </c>
      <c r="E1051" s="61" t="s">
        <v>405</v>
      </c>
      <c r="F1051" s="61"/>
      <c r="G1051" s="52" t="s">
        <v>92</v>
      </c>
      <c r="H1051" s="52">
        <v>11</v>
      </c>
      <c r="I1051" s="57" t="s">
        <v>18</v>
      </c>
      <c r="J1051" s="57" t="s">
        <v>104</v>
      </c>
      <c r="K1051" s="61">
        <v>0</v>
      </c>
      <c r="L1051" s="61">
        <v>0</v>
      </c>
      <c r="M1051" s="61">
        <v>122</v>
      </c>
      <c r="N1051" s="61">
        <v>0</v>
      </c>
      <c r="O1051" s="61">
        <v>0</v>
      </c>
      <c r="P1051" s="50">
        <v>0</v>
      </c>
      <c r="Q1051" s="56"/>
    </row>
    <row r="1052" spans="2:17" hidden="1" x14ac:dyDescent="0.25">
      <c r="B1052" s="56" t="s">
        <v>46</v>
      </c>
      <c r="C1052" s="56" t="s">
        <v>47</v>
      </c>
      <c r="D1052" s="56" t="s">
        <v>38</v>
      </c>
      <c r="E1052" s="56" t="s">
        <v>405</v>
      </c>
      <c r="F1052" s="56"/>
      <c r="G1052" s="52" t="s">
        <v>92</v>
      </c>
      <c r="H1052" s="52">
        <v>11</v>
      </c>
      <c r="I1052" s="51" t="s">
        <v>18</v>
      </c>
      <c r="J1052" s="51" t="s">
        <v>105</v>
      </c>
      <c r="K1052" s="56" t="s">
        <v>406</v>
      </c>
      <c r="L1052" s="56" t="s">
        <v>406</v>
      </c>
      <c r="M1052" s="56" t="s">
        <v>406</v>
      </c>
      <c r="N1052" s="56" t="s">
        <v>406</v>
      </c>
      <c r="O1052" s="56">
        <v>0</v>
      </c>
      <c r="P1052" s="51">
        <v>0</v>
      </c>
      <c r="Q1052" s="56"/>
    </row>
    <row r="1053" spans="2:17" hidden="1" x14ac:dyDescent="0.25">
      <c r="B1053" s="56" t="s">
        <v>46</v>
      </c>
      <c r="C1053" s="56" t="s">
        <v>47</v>
      </c>
      <c r="D1053" s="56" t="s">
        <v>38</v>
      </c>
      <c r="E1053" s="56" t="s">
        <v>405</v>
      </c>
      <c r="F1053" s="56"/>
      <c r="G1053" s="52" t="s">
        <v>92</v>
      </c>
      <c r="H1053" s="52">
        <v>11</v>
      </c>
      <c r="I1053" s="51" t="s">
        <v>18</v>
      </c>
      <c r="J1053" s="51" t="s">
        <v>103</v>
      </c>
      <c r="K1053" s="56" t="s">
        <v>406</v>
      </c>
      <c r="L1053" s="56" t="s">
        <v>406</v>
      </c>
      <c r="M1053" s="56" t="s">
        <v>406</v>
      </c>
      <c r="N1053" s="56" t="s">
        <v>406</v>
      </c>
      <c r="O1053" s="56">
        <v>0</v>
      </c>
      <c r="P1053" s="51">
        <v>0</v>
      </c>
      <c r="Q1053" s="56"/>
    </row>
    <row r="1054" spans="2:17" hidden="1" x14ac:dyDescent="0.25">
      <c r="B1054" s="56" t="s">
        <v>46</v>
      </c>
      <c r="C1054" s="56" t="s">
        <v>47</v>
      </c>
      <c r="D1054" s="56" t="s">
        <v>38</v>
      </c>
      <c r="E1054" s="56" t="s">
        <v>405</v>
      </c>
      <c r="F1054" s="56"/>
      <c r="G1054" s="52" t="s">
        <v>92</v>
      </c>
      <c r="H1054" s="52">
        <v>11</v>
      </c>
      <c r="I1054" s="52" t="s">
        <v>18</v>
      </c>
      <c r="J1054" s="52" t="s">
        <v>104</v>
      </c>
      <c r="K1054" s="56">
        <v>0</v>
      </c>
      <c r="L1054" s="56">
        <v>0</v>
      </c>
      <c r="M1054" s="56">
        <v>75</v>
      </c>
      <c r="N1054" s="56">
        <v>0</v>
      </c>
      <c r="O1054" s="56">
        <v>0</v>
      </c>
      <c r="P1054" s="51">
        <v>0</v>
      </c>
      <c r="Q1054" s="56"/>
    </row>
    <row r="1055" spans="2:17" hidden="1" x14ac:dyDescent="0.25">
      <c r="B1055" s="56" t="s">
        <v>76</v>
      </c>
      <c r="C1055" s="56" t="s">
        <v>77</v>
      </c>
      <c r="D1055" s="56" t="s">
        <v>35</v>
      </c>
      <c r="E1055" s="56" t="s">
        <v>405</v>
      </c>
      <c r="F1055" s="56"/>
      <c r="G1055" s="52" t="s">
        <v>92</v>
      </c>
      <c r="H1055" s="52">
        <v>11</v>
      </c>
      <c r="I1055" s="51" t="s">
        <v>18</v>
      </c>
      <c r="J1055" s="51" t="s">
        <v>105</v>
      </c>
      <c r="K1055" s="56" t="s">
        <v>406</v>
      </c>
      <c r="L1055" s="56" t="s">
        <v>406</v>
      </c>
      <c r="M1055" s="56" t="s">
        <v>406</v>
      </c>
      <c r="N1055" s="56" t="s">
        <v>406</v>
      </c>
      <c r="O1055" s="56">
        <v>0</v>
      </c>
      <c r="P1055" s="51">
        <v>0</v>
      </c>
      <c r="Q1055" s="56"/>
    </row>
    <row r="1056" spans="2:17" hidden="1" x14ac:dyDescent="0.25">
      <c r="B1056" s="56" t="s">
        <v>76</v>
      </c>
      <c r="C1056" s="56" t="s">
        <v>77</v>
      </c>
      <c r="D1056" s="56" t="s">
        <v>35</v>
      </c>
      <c r="E1056" s="56" t="s">
        <v>405</v>
      </c>
      <c r="F1056" s="56"/>
      <c r="G1056" s="52" t="s">
        <v>92</v>
      </c>
      <c r="H1056" s="52">
        <v>11</v>
      </c>
      <c r="I1056" s="51" t="s">
        <v>18</v>
      </c>
      <c r="J1056" s="51" t="s">
        <v>103</v>
      </c>
      <c r="K1056" s="56" t="s">
        <v>406</v>
      </c>
      <c r="L1056" s="56" t="s">
        <v>406</v>
      </c>
      <c r="M1056" s="56" t="s">
        <v>406</v>
      </c>
      <c r="N1056" s="56" t="s">
        <v>406</v>
      </c>
      <c r="O1056" s="56">
        <v>0</v>
      </c>
      <c r="P1056" s="51">
        <v>0</v>
      </c>
      <c r="Q1056" s="56"/>
    </row>
    <row r="1057" spans="2:17" hidden="1" x14ac:dyDescent="0.25">
      <c r="B1057" s="56" t="s">
        <v>76</v>
      </c>
      <c r="C1057" s="56" t="s">
        <v>77</v>
      </c>
      <c r="D1057" s="56" t="s">
        <v>35</v>
      </c>
      <c r="E1057" s="56" t="s">
        <v>405</v>
      </c>
      <c r="F1057" s="56"/>
      <c r="G1057" s="52" t="s">
        <v>92</v>
      </c>
      <c r="H1057" s="52">
        <v>11</v>
      </c>
      <c r="I1057" s="52" t="s">
        <v>18</v>
      </c>
      <c r="J1057" s="52" t="s">
        <v>104</v>
      </c>
      <c r="K1057" s="56">
        <v>0</v>
      </c>
      <c r="L1057" s="56">
        <v>0</v>
      </c>
      <c r="M1057" s="56">
        <v>0</v>
      </c>
      <c r="N1057" s="56">
        <v>0</v>
      </c>
      <c r="O1057" s="56">
        <v>0</v>
      </c>
      <c r="P1057" s="54">
        <v>0</v>
      </c>
      <c r="Q1057" s="56"/>
    </row>
    <row r="1058" spans="2:17" hidden="1" x14ac:dyDescent="0.25">
      <c r="B1058" s="56" t="s">
        <v>31</v>
      </c>
      <c r="C1058" s="56" t="s">
        <v>32</v>
      </c>
      <c r="D1058" s="56" t="s">
        <v>26</v>
      </c>
      <c r="E1058" s="56" t="s">
        <v>405</v>
      </c>
      <c r="F1058" s="56"/>
      <c r="G1058" s="52" t="s">
        <v>92</v>
      </c>
      <c r="H1058" s="52">
        <v>11</v>
      </c>
      <c r="I1058" s="51" t="s">
        <v>18</v>
      </c>
      <c r="J1058" s="51" t="s">
        <v>105</v>
      </c>
      <c r="K1058" s="56" t="s">
        <v>406</v>
      </c>
      <c r="L1058" s="56" t="s">
        <v>406</v>
      </c>
      <c r="M1058" s="56" t="s">
        <v>406</v>
      </c>
      <c r="N1058" s="56" t="s">
        <v>406</v>
      </c>
      <c r="O1058" s="56">
        <v>0</v>
      </c>
      <c r="P1058" s="51">
        <v>0</v>
      </c>
      <c r="Q1058" s="56"/>
    </row>
    <row r="1059" spans="2:17" hidden="1" x14ac:dyDescent="0.25">
      <c r="B1059" s="56" t="s">
        <v>31</v>
      </c>
      <c r="C1059" s="56" t="s">
        <v>32</v>
      </c>
      <c r="D1059" s="56" t="s">
        <v>26</v>
      </c>
      <c r="E1059" s="56" t="s">
        <v>405</v>
      </c>
      <c r="F1059" s="56"/>
      <c r="G1059" s="52" t="s">
        <v>92</v>
      </c>
      <c r="H1059" s="52">
        <v>11</v>
      </c>
      <c r="I1059" s="51" t="s">
        <v>18</v>
      </c>
      <c r="J1059" s="51" t="s">
        <v>103</v>
      </c>
      <c r="K1059" s="56" t="s">
        <v>406</v>
      </c>
      <c r="L1059" s="56" t="s">
        <v>406</v>
      </c>
      <c r="M1059" s="56" t="s">
        <v>406</v>
      </c>
      <c r="N1059" s="56" t="s">
        <v>406</v>
      </c>
      <c r="O1059" s="56">
        <v>0</v>
      </c>
      <c r="P1059" s="51">
        <v>0</v>
      </c>
      <c r="Q1059" s="56"/>
    </row>
    <row r="1060" spans="2:17" hidden="1" x14ac:dyDescent="0.25">
      <c r="B1060" s="61" t="s">
        <v>31</v>
      </c>
      <c r="C1060" s="61" t="s">
        <v>32</v>
      </c>
      <c r="D1060" s="61" t="s">
        <v>26</v>
      </c>
      <c r="E1060" s="61" t="s">
        <v>405</v>
      </c>
      <c r="F1060" s="61"/>
      <c r="G1060" s="52" t="s">
        <v>92</v>
      </c>
      <c r="H1060" s="52">
        <v>11</v>
      </c>
      <c r="I1060" s="57" t="s">
        <v>18</v>
      </c>
      <c r="J1060" s="57" t="s">
        <v>104</v>
      </c>
      <c r="K1060" s="61">
        <v>2</v>
      </c>
      <c r="L1060" s="61">
        <v>0</v>
      </c>
      <c r="M1060" s="61">
        <v>87</v>
      </c>
      <c r="N1060" s="61">
        <v>0</v>
      </c>
      <c r="O1060" s="61">
        <v>0</v>
      </c>
      <c r="P1060" s="57">
        <v>0</v>
      </c>
      <c r="Q1060" s="56"/>
    </row>
    <row r="1061" spans="2:17" hidden="1" x14ac:dyDescent="0.25">
      <c r="B1061" s="56" t="s">
        <v>54</v>
      </c>
      <c r="C1061" s="56" t="s">
        <v>55</v>
      </c>
      <c r="D1061" s="56" t="s">
        <v>45</v>
      </c>
      <c r="E1061" s="56" t="s">
        <v>405</v>
      </c>
      <c r="F1061" s="56"/>
      <c r="G1061" s="52" t="s">
        <v>92</v>
      </c>
      <c r="H1061" s="52">
        <v>11</v>
      </c>
      <c r="I1061" s="51" t="s">
        <v>18</v>
      </c>
      <c r="J1061" s="51" t="s">
        <v>105</v>
      </c>
      <c r="K1061" s="56" t="s">
        <v>406</v>
      </c>
      <c r="L1061" s="56" t="s">
        <v>406</v>
      </c>
      <c r="M1061" s="56" t="s">
        <v>406</v>
      </c>
      <c r="N1061" s="56" t="s">
        <v>406</v>
      </c>
      <c r="O1061" s="56">
        <v>0</v>
      </c>
      <c r="P1061" s="51">
        <v>0</v>
      </c>
      <c r="Q1061" s="56"/>
    </row>
    <row r="1062" spans="2:17" hidden="1" x14ac:dyDescent="0.25">
      <c r="B1062" s="56" t="s">
        <v>54</v>
      </c>
      <c r="C1062" s="56" t="s">
        <v>55</v>
      </c>
      <c r="D1062" s="56" t="s">
        <v>45</v>
      </c>
      <c r="E1062" s="56" t="s">
        <v>405</v>
      </c>
      <c r="F1062" s="56"/>
      <c r="G1062" s="52" t="s">
        <v>92</v>
      </c>
      <c r="H1062" s="52">
        <v>11</v>
      </c>
      <c r="I1062" s="51" t="s">
        <v>18</v>
      </c>
      <c r="J1062" s="51" t="s">
        <v>103</v>
      </c>
      <c r="K1062" s="56" t="s">
        <v>406</v>
      </c>
      <c r="L1062" s="56" t="s">
        <v>406</v>
      </c>
      <c r="M1062" s="56" t="s">
        <v>406</v>
      </c>
      <c r="N1062" s="56" t="s">
        <v>406</v>
      </c>
      <c r="O1062" s="56">
        <v>0</v>
      </c>
      <c r="P1062" s="51">
        <v>0</v>
      </c>
      <c r="Q1062" s="56"/>
    </row>
    <row r="1063" spans="2:17" hidden="1" x14ac:dyDescent="0.25">
      <c r="B1063" s="61" t="s">
        <v>54</v>
      </c>
      <c r="C1063" s="61" t="s">
        <v>55</v>
      </c>
      <c r="D1063" s="61" t="s">
        <v>45</v>
      </c>
      <c r="E1063" s="61" t="s">
        <v>405</v>
      </c>
      <c r="F1063" s="61"/>
      <c r="G1063" s="52" t="s">
        <v>92</v>
      </c>
      <c r="H1063" s="52">
        <v>11</v>
      </c>
      <c r="I1063" s="57" t="s">
        <v>18</v>
      </c>
      <c r="J1063" s="57" t="s">
        <v>104</v>
      </c>
      <c r="K1063" s="61">
        <v>1</v>
      </c>
      <c r="L1063" s="61">
        <v>4</v>
      </c>
      <c r="M1063" s="61">
        <v>4123</v>
      </c>
      <c r="N1063" s="61">
        <v>0</v>
      </c>
      <c r="O1063" s="61">
        <v>0</v>
      </c>
      <c r="P1063" s="50">
        <v>0</v>
      </c>
      <c r="Q1063" s="56" t="s">
        <v>412</v>
      </c>
    </row>
    <row r="1064" spans="2:17" hidden="1" x14ac:dyDescent="0.25">
      <c r="B1064" s="56" t="s">
        <v>13</v>
      </c>
      <c r="C1064" s="56" t="s">
        <v>14</v>
      </c>
      <c r="D1064" s="56" t="s">
        <v>99</v>
      </c>
      <c r="E1064" s="56" t="s">
        <v>405</v>
      </c>
      <c r="F1064" s="56"/>
      <c r="G1064" s="52" t="s">
        <v>92</v>
      </c>
      <c r="H1064" s="52">
        <v>11</v>
      </c>
      <c r="I1064" s="51" t="s">
        <v>18</v>
      </c>
      <c r="J1064" s="51" t="s">
        <v>105</v>
      </c>
      <c r="K1064" s="56" t="s">
        <v>406</v>
      </c>
      <c r="L1064" s="56" t="s">
        <v>406</v>
      </c>
      <c r="M1064" s="56" t="s">
        <v>406</v>
      </c>
      <c r="N1064" s="56" t="s">
        <v>406</v>
      </c>
      <c r="O1064" s="56">
        <v>0</v>
      </c>
      <c r="P1064" s="51">
        <v>0</v>
      </c>
      <c r="Q1064" s="56"/>
    </row>
    <row r="1065" spans="2:17" hidden="1" x14ac:dyDescent="0.25">
      <c r="B1065" s="56" t="s">
        <v>13</v>
      </c>
      <c r="C1065" s="56" t="s">
        <v>14</v>
      </c>
      <c r="D1065" s="56" t="s">
        <v>99</v>
      </c>
      <c r="E1065" s="56" t="s">
        <v>405</v>
      </c>
      <c r="F1065" s="56"/>
      <c r="G1065" s="52" t="s">
        <v>92</v>
      </c>
      <c r="H1065" s="52">
        <v>11</v>
      </c>
      <c r="I1065" s="51" t="s">
        <v>18</v>
      </c>
      <c r="J1065" s="51" t="s">
        <v>103</v>
      </c>
      <c r="K1065" s="56" t="s">
        <v>406</v>
      </c>
      <c r="L1065" s="56" t="s">
        <v>406</v>
      </c>
      <c r="M1065" s="56" t="s">
        <v>406</v>
      </c>
      <c r="N1065" s="56" t="s">
        <v>406</v>
      </c>
      <c r="O1065" s="56">
        <v>0</v>
      </c>
      <c r="P1065" s="51">
        <v>0</v>
      </c>
      <c r="Q1065" s="56"/>
    </row>
    <row r="1066" spans="2:17" hidden="1" x14ac:dyDescent="0.25">
      <c r="B1066" s="56" t="s">
        <v>13</v>
      </c>
      <c r="C1066" s="56" t="s">
        <v>14</v>
      </c>
      <c r="D1066" s="56" t="s">
        <v>99</v>
      </c>
      <c r="E1066" s="56" t="s">
        <v>405</v>
      </c>
      <c r="F1066" s="56"/>
      <c r="G1066" s="52" t="s">
        <v>92</v>
      </c>
      <c r="H1066" s="52">
        <v>11</v>
      </c>
      <c r="I1066" s="52" t="s">
        <v>18</v>
      </c>
      <c r="J1066" s="52" t="s">
        <v>104</v>
      </c>
      <c r="K1066" s="56">
        <v>0</v>
      </c>
      <c r="L1066" s="56">
        <v>0</v>
      </c>
      <c r="M1066" s="56">
        <v>0</v>
      </c>
      <c r="N1066" s="56">
        <v>0</v>
      </c>
      <c r="O1066" s="56">
        <v>0</v>
      </c>
      <c r="P1066" s="51">
        <v>0</v>
      </c>
      <c r="Q1066" s="56"/>
    </row>
    <row r="1067" spans="2:17" hidden="1" x14ac:dyDescent="0.25">
      <c r="B1067" s="61" t="s">
        <v>64</v>
      </c>
      <c r="C1067" s="61" t="s">
        <v>65</v>
      </c>
      <c r="D1067" s="61" t="s">
        <v>15</v>
      </c>
      <c r="E1067" s="61" t="s">
        <v>405</v>
      </c>
      <c r="F1067" s="61"/>
      <c r="G1067" s="52" t="s">
        <v>92</v>
      </c>
      <c r="H1067" s="52">
        <v>11</v>
      </c>
      <c r="I1067" s="50" t="s">
        <v>18</v>
      </c>
      <c r="J1067" s="50" t="s">
        <v>105</v>
      </c>
      <c r="K1067" s="61" t="s">
        <v>406</v>
      </c>
      <c r="L1067" s="61" t="s">
        <v>406</v>
      </c>
      <c r="M1067" s="61" t="s">
        <v>406</v>
      </c>
      <c r="N1067" s="61" t="s">
        <v>406</v>
      </c>
      <c r="O1067" s="61">
        <v>0</v>
      </c>
      <c r="P1067" s="50">
        <v>0</v>
      </c>
      <c r="Q1067" s="56"/>
    </row>
    <row r="1068" spans="2:17" hidden="1" x14ac:dyDescent="0.25">
      <c r="B1068" s="61" t="s">
        <v>64</v>
      </c>
      <c r="C1068" s="61" t="s">
        <v>65</v>
      </c>
      <c r="D1068" s="61" t="s">
        <v>15</v>
      </c>
      <c r="E1068" s="61" t="s">
        <v>405</v>
      </c>
      <c r="F1068" s="61"/>
      <c r="G1068" s="52" t="s">
        <v>92</v>
      </c>
      <c r="H1068" s="52">
        <v>11</v>
      </c>
      <c r="I1068" s="50" t="s">
        <v>18</v>
      </c>
      <c r="J1068" s="50" t="s">
        <v>103</v>
      </c>
      <c r="K1068" s="61" t="s">
        <v>406</v>
      </c>
      <c r="L1068" s="61" t="s">
        <v>406</v>
      </c>
      <c r="M1068" s="61" t="s">
        <v>406</v>
      </c>
      <c r="N1068" s="61" t="s">
        <v>406</v>
      </c>
      <c r="O1068" s="61">
        <v>0</v>
      </c>
      <c r="P1068" s="50">
        <v>0</v>
      </c>
      <c r="Q1068" s="56"/>
    </row>
    <row r="1069" spans="2:17" hidden="1" x14ac:dyDescent="0.25">
      <c r="B1069" s="61" t="s">
        <v>64</v>
      </c>
      <c r="C1069" s="61" t="s">
        <v>65</v>
      </c>
      <c r="D1069" s="61" t="s">
        <v>15</v>
      </c>
      <c r="E1069" s="61" t="s">
        <v>405</v>
      </c>
      <c r="F1069" s="61"/>
      <c r="G1069" s="52" t="s">
        <v>92</v>
      </c>
      <c r="H1069" s="52">
        <v>11</v>
      </c>
      <c r="I1069" s="50" t="s">
        <v>18</v>
      </c>
      <c r="J1069" s="50" t="s">
        <v>104</v>
      </c>
      <c r="K1069" s="61">
        <v>0</v>
      </c>
      <c r="L1069" s="61">
        <v>0</v>
      </c>
      <c r="M1069" s="61">
        <v>4</v>
      </c>
      <c r="N1069" s="61">
        <v>0</v>
      </c>
      <c r="O1069" s="61">
        <v>0</v>
      </c>
      <c r="P1069" s="50">
        <v>0</v>
      </c>
      <c r="Q1069" s="56"/>
    </row>
    <row r="1070" spans="2:17" hidden="1" x14ac:dyDescent="0.25">
      <c r="B1070" s="56" t="s">
        <v>48</v>
      </c>
      <c r="C1070" s="56" t="s">
        <v>49</v>
      </c>
      <c r="D1070" s="56" t="s">
        <v>38</v>
      </c>
      <c r="E1070" s="56" t="s">
        <v>405</v>
      </c>
      <c r="F1070" s="56"/>
      <c r="G1070" s="52" t="s">
        <v>92</v>
      </c>
      <c r="H1070" s="52">
        <v>11</v>
      </c>
      <c r="I1070" s="51" t="s">
        <v>18</v>
      </c>
      <c r="J1070" s="51" t="s">
        <v>105</v>
      </c>
      <c r="K1070" s="56" t="s">
        <v>406</v>
      </c>
      <c r="L1070" s="56" t="s">
        <v>406</v>
      </c>
      <c r="M1070" s="56" t="s">
        <v>406</v>
      </c>
      <c r="N1070" s="56" t="s">
        <v>406</v>
      </c>
      <c r="O1070" s="56">
        <v>0</v>
      </c>
      <c r="P1070" s="51">
        <v>0</v>
      </c>
      <c r="Q1070" s="56"/>
    </row>
    <row r="1071" spans="2:17" hidden="1" x14ac:dyDescent="0.25">
      <c r="B1071" s="56" t="s">
        <v>48</v>
      </c>
      <c r="C1071" s="56" t="s">
        <v>49</v>
      </c>
      <c r="D1071" s="56" t="s">
        <v>38</v>
      </c>
      <c r="E1071" s="56" t="s">
        <v>405</v>
      </c>
      <c r="F1071" s="56"/>
      <c r="G1071" s="52" t="s">
        <v>92</v>
      </c>
      <c r="H1071" s="52">
        <v>11</v>
      </c>
      <c r="I1071" s="51" t="s">
        <v>18</v>
      </c>
      <c r="J1071" s="51" t="s">
        <v>103</v>
      </c>
      <c r="K1071" s="56" t="s">
        <v>406</v>
      </c>
      <c r="L1071" s="56" t="s">
        <v>406</v>
      </c>
      <c r="M1071" s="56" t="s">
        <v>406</v>
      </c>
      <c r="N1071" s="56" t="s">
        <v>406</v>
      </c>
      <c r="O1071" s="56">
        <v>0</v>
      </c>
      <c r="P1071" s="51">
        <v>0</v>
      </c>
      <c r="Q1071" s="56"/>
    </row>
    <row r="1072" spans="2:17" hidden="1" x14ac:dyDescent="0.25">
      <c r="B1072" s="56" t="s">
        <v>48</v>
      </c>
      <c r="C1072" s="56" t="s">
        <v>49</v>
      </c>
      <c r="D1072" s="56" t="s">
        <v>38</v>
      </c>
      <c r="E1072" s="56" t="s">
        <v>405</v>
      </c>
      <c r="F1072" s="56"/>
      <c r="G1072" s="52" t="s">
        <v>92</v>
      </c>
      <c r="H1072" s="52">
        <v>11</v>
      </c>
      <c r="I1072" s="52" t="s">
        <v>18</v>
      </c>
      <c r="J1072" s="52" t="s">
        <v>104</v>
      </c>
      <c r="K1072" s="56">
        <v>0</v>
      </c>
      <c r="L1072" s="56">
        <v>0</v>
      </c>
      <c r="M1072" s="56">
        <v>124</v>
      </c>
      <c r="N1072" s="56">
        <v>0</v>
      </c>
      <c r="O1072" s="56">
        <v>0</v>
      </c>
      <c r="P1072" s="51">
        <v>0</v>
      </c>
      <c r="Q1072" s="56"/>
    </row>
    <row r="1073" spans="2:17" hidden="1" x14ac:dyDescent="0.25">
      <c r="B1073" s="56" t="s">
        <v>39</v>
      </c>
      <c r="C1073" s="56" t="s">
        <v>40</v>
      </c>
      <c r="D1073" s="56" t="s">
        <v>15</v>
      </c>
      <c r="E1073" s="56" t="s">
        <v>405</v>
      </c>
      <c r="F1073" s="56"/>
      <c r="G1073" s="52" t="s">
        <v>92</v>
      </c>
      <c r="H1073" s="52">
        <v>11</v>
      </c>
      <c r="I1073" s="51" t="s">
        <v>158</v>
      </c>
      <c r="J1073" s="51" t="s">
        <v>159</v>
      </c>
      <c r="K1073" s="56" t="s">
        <v>406</v>
      </c>
      <c r="L1073" s="56" t="s">
        <v>406</v>
      </c>
      <c r="M1073" s="56" t="s">
        <v>406</v>
      </c>
      <c r="N1073" s="56" t="s">
        <v>406</v>
      </c>
      <c r="O1073" s="56">
        <v>0</v>
      </c>
      <c r="P1073" s="51">
        <v>0</v>
      </c>
      <c r="Q1073" s="56"/>
    </row>
    <row r="1074" spans="2:17" hidden="1" x14ac:dyDescent="0.25">
      <c r="B1074" s="56" t="s">
        <v>39</v>
      </c>
      <c r="C1074" s="56" t="s">
        <v>40</v>
      </c>
      <c r="D1074" s="56" t="s">
        <v>15</v>
      </c>
      <c r="E1074" s="56" t="s">
        <v>405</v>
      </c>
      <c r="F1074" s="56"/>
      <c r="G1074" s="52" t="s">
        <v>92</v>
      </c>
      <c r="H1074" s="52">
        <v>11</v>
      </c>
      <c r="I1074" s="51" t="s">
        <v>158</v>
      </c>
      <c r="J1074" s="51" t="s">
        <v>103</v>
      </c>
      <c r="K1074" s="56" t="s">
        <v>406</v>
      </c>
      <c r="L1074" s="56" t="s">
        <v>406</v>
      </c>
      <c r="M1074" s="56" t="s">
        <v>406</v>
      </c>
      <c r="N1074" s="56" t="s">
        <v>406</v>
      </c>
      <c r="O1074" s="56">
        <v>0</v>
      </c>
      <c r="P1074" s="51">
        <v>0</v>
      </c>
      <c r="Q1074" s="56"/>
    </row>
    <row r="1075" spans="2:17" hidden="1" x14ac:dyDescent="0.25">
      <c r="B1075" s="56" t="s">
        <v>39</v>
      </c>
      <c r="C1075" s="56" t="s">
        <v>40</v>
      </c>
      <c r="D1075" s="56" t="s">
        <v>15</v>
      </c>
      <c r="E1075" s="56" t="s">
        <v>405</v>
      </c>
      <c r="F1075" s="56"/>
      <c r="G1075" s="52" t="s">
        <v>92</v>
      </c>
      <c r="H1075" s="52">
        <v>11</v>
      </c>
      <c r="I1075" s="51" t="s">
        <v>158</v>
      </c>
      <c r="J1075" s="51" t="s">
        <v>104</v>
      </c>
      <c r="K1075" s="56" t="s">
        <v>406</v>
      </c>
      <c r="L1075" s="56" t="s">
        <v>406</v>
      </c>
      <c r="M1075" s="56" t="s">
        <v>406</v>
      </c>
      <c r="N1075" s="56" t="s">
        <v>406</v>
      </c>
      <c r="O1075" s="56">
        <v>0</v>
      </c>
      <c r="P1075" s="51">
        <v>0</v>
      </c>
      <c r="Q1075" s="56"/>
    </row>
    <row r="1076" spans="2:17" hidden="1" x14ac:dyDescent="0.25">
      <c r="B1076" s="56" t="s">
        <v>39</v>
      </c>
      <c r="C1076" s="56" t="s">
        <v>40</v>
      </c>
      <c r="D1076" s="56" t="s">
        <v>15</v>
      </c>
      <c r="E1076" s="56" t="s">
        <v>405</v>
      </c>
      <c r="F1076" s="56"/>
      <c r="G1076" s="52" t="s">
        <v>92</v>
      </c>
      <c r="H1076" s="52">
        <v>11</v>
      </c>
      <c r="I1076" s="51" t="s">
        <v>18</v>
      </c>
      <c r="J1076" s="51" t="s">
        <v>105</v>
      </c>
      <c r="K1076" s="56" t="s">
        <v>406</v>
      </c>
      <c r="L1076" s="56" t="s">
        <v>406</v>
      </c>
      <c r="M1076" s="56" t="s">
        <v>406</v>
      </c>
      <c r="N1076" s="56" t="s">
        <v>406</v>
      </c>
      <c r="O1076" s="56">
        <v>0</v>
      </c>
      <c r="P1076" s="51">
        <v>0</v>
      </c>
      <c r="Q1076" s="56"/>
    </row>
    <row r="1077" spans="2:17" hidden="1" x14ac:dyDescent="0.25">
      <c r="B1077" s="56" t="s">
        <v>39</v>
      </c>
      <c r="C1077" s="56" t="s">
        <v>40</v>
      </c>
      <c r="D1077" s="56" t="s">
        <v>15</v>
      </c>
      <c r="E1077" s="56" t="s">
        <v>405</v>
      </c>
      <c r="F1077" s="56"/>
      <c r="G1077" s="52" t="s">
        <v>92</v>
      </c>
      <c r="H1077" s="52">
        <v>11</v>
      </c>
      <c r="I1077" s="51" t="s">
        <v>18</v>
      </c>
      <c r="J1077" s="51" t="s">
        <v>103</v>
      </c>
      <c r="K1077" s="56" t="s">
        <v>406</v>
      </c>
      <c r="L1077" s="56" t="s">
        <v>406</v>
      </c>
      <c r="M1077" s="56" t="s">
        <v>406</v>
      </c>
      <c r="N1077" s="56" t="s">
        <v>406</v>
      </c>
      <c r="O1077" s="56">
        <v>0</v>
      </c>
      <c r="P1077" s="51">
        <v>0</v>
      </c>
      <c r="Q1077" s="56"/>
    </row>
    <row r="1078" spans="2:17" hidden="1" x14ac:dyDescent="0.25">
      <c r="B1078" s="56" t="s">
        <v>39</v>
      </c>
      <c r="C1078" s="56" t="s">
        <v>40</v>
      </c>
      <c r="D1078" s="56" t="s">
        <v>15</v>
      </c>
      <c r="E1078" s="56" t="s">
        <v>405</v>
      </c>
      <c r="F1078" s="56"/>
      <c r="G1078" s="52" t="s">
        <v>92</v>
      </c>
      <c r="H1078" s="52">
        <v>11</v>
      </c>
      <c r="I1078" s="52" t="s">
        <v>18</v>
      </c>
      <c r="J1078" s="52" t="s">
        <v>104</v>
      </c>
      <c r="K1078" s="56">
        <v>0</v>
      </c>
      <c r="L1078" s="56">
        <v>0</v>
      </c>
      <c r="M1078" s="56">
        <v>154</v>
      </c>
      <c r="N1078" s="56">
        <v>0</v>
      </c>
      <c r="O1078" s="56">
        <v>0</v>
      </c>
      <c r="P1078" s="51">
        <v>0</v>
      </c>
      <c r="Q1078" s="56"/>
    </row>
    <row r="1079" spans="2:17" hidden="1" x14ac:dyDescent="0.25">
      <c r="B1079" s="56" t="s">
        <v>24</v>
      </c>
      <c r="C1079" s="56" t="s">
        <v>25</v>
      </c>
      <c r="D1079" s="56" t="s">
        <v>26</v>
      </c>
      <c r="E1079" s="56" t="s">
        <v>405</v>
      </c>
      <c r="F1079" s="56"/>
      <c r="G1079" s="52" t="s">
        <v>92</v>
      </c>
      <c r="H1079" s="52">
        <v>11</v>
      </c>
      <c r="I1079" s="51" t="s">
        <v>18</v>
      </c>
      <c r="J1079" s="51" t="s">
        <v>105</v>
      </c>
      <c r="K1079" s="56" t="s">
        <v>406</v>
      </c>
      <c r="L1079" s="56" t="s">
        <v>406</v>
      </c>
      <c r="M1079" s="56" t="s">
        <v>406</v>
      </c>
      <c r="N1079" s="56" t="s">
        <v>406</v>
      </c>
      <c r="O1079" s="56">
        <v>0</v>
      </c>
      <c r="P1079" s="51">
        <v>0</v>
      </c>
      <c r="Q1079" s="56"/>
    </row>
    <row r="1080" spans="2:17" hidden="1" x14ac:dyDescent="0.25">
      <c r="B1080" s="56" t="s">
        <v>24</v>
      </c>
      <c r="C1080" s="56" t="s">
        <v>25</v>
      </c>
      <c r="D1080" s="56" t="s">
        <v>26</v>
      </c>
      <c r="E1080" s="56" t="s">
        <v>405</v>
      </c>
      <c r="F1080" s="56"/>
      <c r="G1080" s="52" t="s">
        <v>92</v>
      </c>
      <c r="H1080" s="52">
        <v>11</v>
      </c>
      <c r="I1080" s="51" t="s">
        <v>18</v>
      </c>
      <c r="J1080" s="51" t="s">
        <v>103</v>
      </c>
      <c r="K1080" s="56" t="s">
        <v>406</v>
      </c>
      <c r="L1080" s="56" t="s">
        <v>406</v>
      </c>
      <c r="M1080" s="56" t="s">
        <v>406</v>
      </c>
      <c r="N1080" s="56" t="s">
        <v>406</v>
      </c>
      <c r="O1080" s="56">
        <v>0</v>
      </c>
      <c r="P1080" s="51">
        <v>0</v>
      </c>
      <c r="Q1080" s="56"/>
    </row>
    <row r="1081" spans="2:17" hidden="1" x14ac:dyDescent="0.25">
      <c r="B1081" s="56" t="s">
        <v>24</v>
      </c>
      <c r="C1081" s="56" t="s">
        <v>25</v>
      </c>
      <c r="D1081" s="56" t="s">
        <v>26</v>
      </c>
      <c r="E1081" s="56" t="s">
        <v>405</v>
      </c>
      <c r="F1081" s="56"/>
      <c r="G1081" s="52" t="s">
        <v>92</v>
      </c>
      <c r="H1081" s="52">
        <v>11</v>
      </c>
      <c r="I1081" s="52" t="s">
        <v>18</v>
      </c>
      <c r="J1081" s="52" t="s">
        <v>104</v>
      </c>
      <c r="K1081" s="56">
        <v>0</v>
      </c>
      <c r="L1081" s="56">
        <v>5</v>
      </c>
      <c r="M1081" s="56">
        <v>125</v>
      </c>
      <c r="N1081" s="56">
        <v>0</v>
      </c>
      <c r="O1081" s="56">
        <v>0</v>
      </c>
      <c r="P1081" s="51">
        <v>0</v>
      </c>
      <c r="Q1081" s="56"/>
    </row>
    <row r="1082" spans="2:17" x14ac:dyDescent="0.25">
      <c r="B1082" s="56" t="s">
        <v>66</v>
      </c>
      <c r="C1082" s="56" t="s">
        <v>67</v>
      </c>
      <c r="D1082" s="56" t="s">
        <v>35</v>
      </c>
      <c r="E1082" s="56" t="s">
        <v>405</v>
      </c>
      <c r="F1082" s="56"/>
      <c r="G1082" s="52" t="s">
        <v>92</v>
      </c>
      <c r="H1082" s="52">
        <v>11</v>
      </c>
      <c r="I1082" s="51" t="s">
        <v>18</v>
      </c>
      <c r="J1082" s="51" t="s">
        <v>105</v>
      </c>
      <c r="K1082" s="56" t="s">
        <v>406</v>
      </c>
      <c r="L1082" s="56" t="s">
        <v>406</v>
      </c>
      <c r="M1082" s="56" t="s">
        <v>406</v>
      </c>
      <c r="N1082" s="56" t="s">
        <v>406</v>
      </c>
      <c r="O1082" s="56">
        <v>0</v>
      </c>
      <c r="P1082" s="51">
        <v>0</v>
      </c>
      <c r="Q1082" s="56"/>
    </row>
    <row r="1083" spans="2:17" x14ac:dyDescent="0.25">
      <c r="B1083" s="56" t="s">
        <v>66</v>
      </c>
      <c r="C1083" s="56" t="s">
        <v>67</v>
      </c>
      <c r="D1083" s="56" t="s">
        <v>35</v>
      </c>
      <c r="E1083" s="56" t="s">
        <v>405</v>
      </c>
      <c r="F1083" s="56"/>
      <c r="G1083" s="52" t="s">
        <v>92</v>
      </c>
      <c r="H1083" s="52">
        <v>11</v>
      </c>
      <c r="I1083" s="51" t="s">
        <v>18</v>
      </c>
      <c r="J1083" s="51" t="s">
        <v>103</v>
      </c>
      <c r="K1083" s="56" t="s">
        <v>406</v>
      </c>
      <c r="L1083" s="56" t="s">
        <v>406</v>
      </c>
      <c r="M1083" s="56" t="s">
        <v>406</v>
      </c>
      <c r="N1083" s="56" t="s">
        <v>406</v>
      </c>
      <c r="O1083" s="56">
        <v>0</v>
      </c>
      <c r="P1083" s="51">
        <v>0</v>
      </c>
      <c r="Q1083" s="56"/>
    </row>
    <row r="1084" spans="2:17" x14ac:dyDescent="0.25">
      <c r="B1084" s="56" t="s">
        <v>66</v>
      </c>
      <c r="C1084" s="56" t="s">
        <v>67</v>
      </c>
      <c r="D1084" s="56" t="s">
        <v>35</v>
      </c>
      <c r="E1084" s="56" t="s">
        <v>405</v>
      </c>
      <c r="F1084" s="56"/>
      <c r="G1084" s="52" t="s">
        <v>92</v>
      </c>
      <c r="H1084" s="52">
        <v>11</v>
      </c>
      <c r="I1084" s="52" t="s">
        <v>18</v>
      </c>
      <c r="J1084" s="52" t="s">
        <v>104</v>
      </c>
      <c r="K1084" s="56">
        <v>0</v>
      </c>
      <c r="L1084" s="56">
        <v>0</v>
      </c>
      <c r="M1084" s="56">
        <v>16</v>
      </c>
      <c r="N1084" s="56">
        <v>0</v>
      </c>
      <c r="O1084" s="56">
        <v>0</v>
      </c>
      <c r="P1084" s="51">
        <v>0</v>
      </c>
      <c r="Q1084" s="56"/>
    </row>
    <row r="1085" spans="2:17" hidden="1" x14ac:dyDescent="0.25">
      <c r="B1085" s="56" t="s">
        <v>52</v>
      </c>
      <c r="C1085" s="56" t="s">
        <v>53</v>
      </c>
      <c r="D1085" s="56" t="s">
        <v>26</v>
      </c>
      <c r="E1085" s="56" t="s">
        <v>405</v>
      </c>
      <c r="F1085" s="56"/>
      <c r="G1085" s="52" t="s">
        <v>92</v>
      </c>
      <c r="H1085" s="52">
        <v>11</v>
      </c>
      <c r="I1085" s="51" t="s">
        <v>158</v>
      </c>
      <c r="J1085" s="51" t="s">
        <v>103</v>
      </c>
      <c r="K1085" s="56" t="s">
        <v>406</v>
      </c>
      <c r="L1085" s="56" t="s">
        <v>406</v>
      </c>
      <c r="M1085" s="56" t="s">
        <v>406</v>
      </c>
      <c r="N1085" s="56" t="s">
        <v>406</v>
      </c>
      <c r="O1085" s="56">
        <v>0</v>
      </c>
      <c r="P1085" s="51">
        <v>0</v>
      </c>
      <c r="Q1085" s="56"/>
    </row>
    <row r="1086" spans="2:17" hidden="1" x14ac:dyDescent="0.25">
      <c r="B1086" s="56" t="s">
        <v>52</v>
      </c>
      <c r="C1086" s="56" t="s">
        <v>53</v>
      </c>
      <c r="D1086" s="56" t="s">
        <v>26</v>
      </c>
      <c r="E1086" s="56" t="s">
        <v>405</v>
      </c>
      <c r="F1086" s="56"/>
      <c r="G1086" s="52" t="s">
        <v>92</v>
      </c>
      <c r="H1086" s="52">
        <v>11</v>
      </c>
      <c r="I1086" s="51" t="s">
        <v>158</v>
      </c>
      <c r="J1086" s="51" t="s">
        <v>104</v>
      </c>
      <c r="K1086" s="56" t="s">
        <v>406</v>
      </c>
      <c r="L1086" s="56" t="s">
        <v>406</v>
      </c>
      <c r="M1086" s="56" t="s">
        <v>406</v>
      </c>
      <c r="N1086" s="56" t="s">
        <v>406</v>
      </c>
      <c r="O1086" s="56">
        <v>0</v>
      </c>
      <c r="P1086" s="51">
        <v>0</v>
      </c>
      <c r="Q1086" s="56"/>
    </row>
    <row r="1087" spans="2:17" hidden="1" x14ac:dyDescent="0.25">
      <c r="B1087" s="61" t="s">
        <v>52</v>
      </c>
      <c r="C1087" s="61" t="s">
        <v>53</v>
      </c>
      <c r="D1087" s="61" t="s">
        <v>26</v>
      </c>
      <c r="E1087" s="61" t="s">
        <v>405</v>
      </c>
      <c r="F1087" s="61"/>
      <c r="G1087" s="52" t="s">
        <v>92</v>
      </c>
      <c r="H1087" s="52">
        <v>11</v>
      </c>
      <c r="I1087" s="50" t="s">
        <v>18</v>
      </c>
      <c r="J1087" s="50" t="s">
        <v>105</v>
      </c>
      <c r="K1087" s="61" t="s">
        <v>406</v>
      </c>
      <c r="L1087" s="61" t="s">
        <v>406</v>
      </c>
      <c r="M1087" s="61" t="s">
        <v>406</v>
      </c>
      <c r="N1087" s="61" t="s">
        <v>406</v>
      </c>
      <c r="O1087" s="61">
        <v>0</v>
      </c>
      <c r="P1087" s="50">
        <v>0</v>
      </c>
      <c r="Q1087" s="56"/>
    </row>
    <row r="1088" spans="2:17" hidden="1" x14ac:dyDescent="0.25">
      <c r="B1088" s="61" t="s">
        <v>52</v>
      </c>
      <c r="C1088" s="61" t="s">
        <v>53</v>
      </c>
      <c r="D1088" s="61" t="s">
        <v>26</v>
      </c>
      <c r="E1088" s="61" t="s">
        <v>405</v>
      </c>
      <c r="F1088" s="61"/>
      <c r="G1088" s="52" t="s">
        <v>92</v>
      </c>
      <c r="H1088" s="52">
        <v>11</v>
      </c>
      <c r="I1088" s="50" t="s">
        <v>18</v>
      </c>
      <c r="J1088" s="50" t="s">
        <v>103</v>
      </c>
      <c r="K1088" s="61" t="s">
        <v>406</v>
      </c>
      <c r="L1088" s="61" t="s">
        <v>406</v>
      </c>
      <c r="M1088" s="61" t="s">
        <v>406</v>
      </c>
      <c r="N1088" s="61" t="s">
        <v>406</v>
      </c>
      <c r="O1088" s="61">
        <v>0</v>
      </c>
      <c r="P1088" s="50">
        <v>0</v>
      </c>
      <c r="Q1088" s="56"/>
    </row>
    <row r="1089" spans="2:17" hidden="1" x14ac:dyDescent="0.25">
      <c r="B1089" s="61" t="s">
        <v>52</v>
      </c>
      <c r="C1089" s="61" t="s">
        <v>53</v>
      </c>
      <c r="D1089" s="61" t="s">
        <v>26</v>
      </c>
      <c r="E1089" s="61" t="s">
        <v>405</v>
      </c>
      <c r="F1089" s="61"/>
      <c r="G1089" s="52" t="s">
        <v>92</v>
      </c>
      <c r="H1089" s="52">
        <v>11</v>
      </c>
      <c r="I1089" s="57" t="s">
        <v>18</v>
      </c>
      <c r="J1089" s="57" t="s">
        <v>104</v>
      </c>
      <c r="K1089" s="61">
        <v>0</v>
      </c>
      <c r="L1089" s="61">
        <v>0</v>
      </c>
      <c r="M1089" s="61">
        <v>0</v>
      </c>
      <c r="N1089" s="61">
        <v>0</v>
      </c>
      <c r="O1089" s="61">
        <v>0</v>
      </c>
      <c r="P1089" s="50">
        <v>0</v>
      </c>
      <c r="Q1089" s="56"/>
    </row>
    <row r="1090" spans="2:17" hidden="1" x14ac:dyDescent="0.25">
      <c r="B1090" s="61" t="s">
        <v>29</v>
      </c>
      <c r="C1090" s="61" t="s">
        <v>30</v>
      </c>
      <c r="D1090" s="61" t="s">
        <v>26</v>
      </c>
      <c r="E1090" s="61" t="s">
        <v>405</v>
      </c>
      <c r="F1090" s="61"/>
      <c r="G1090" s="52" t="s">
        <v>92</v>
      </c>
      <c r="H1090" s="52">
        <v>11</v>
      </c>
      <c r="I1090" s="50" t="s">
        <v>18</v>
      </c>
      <c r="J1090" s="50" t="s">
        <v>105</v>
      </c>
      <c r="K1090" s="61" t="s">
        <v>406</v>
      </c>
      <c r="L1090" s="61" t="s">
        <v>406</v>
      </c>
      <c r="M1090" s="61" t="s">
        <v>406</v>
      </c>
      <c r="N1090" s="61" t="s">
        <v>406</v>
      </c>
      <c r="O1090" s="61">
        <v>0</v>
      </c>
      <c r="P1090" s="50">
        <v>0</v>
      </c>
      <c r="Q1090" s="56"/>
    </row>
    <row r="1091" spans="2:17" hidden="1" x14ac:dyDescent="0.25">
      <c r="B1091" s="61" t="s">
        <v>29</v>
      </c>
      <c r="C1091" s="61" t="s">
        <v>30</v>
      </c>
      <c r="D1091" s="61" t="s">
        <v>26</v>
      </c>
      <c r="E1091" s="61" t="s">
        <v>405</v>
      </c>
      <c r="F1091" s="61"/>
      <c r="G1091" s="52" t="s">
        <v>92</v>
      </c>
      <c r="H1091" s="52">
        <v>11</v>
      </c>
      <c r="I1091" s="50" t="s">
        <v>18</v>
      </c>
      <c r="J1091" s="50" t="s">
        <v>103</v>
      </c>
      <c r="K1091" s="61" t="s">
        <v>406</v>
      </c>
      <c r="L1091" s="61" t="s">
        <v>406</v>
      </c>
      <c r="M1091" s="61" t="s">
        <v>406</v>
      </c>
      <c r="N1091" s="61" t="s">
        <v>406</v>
      </c>
      <c r="O1091" s="61">
        <v>0</v>
      </c>
      <c r="P1091" s="50">
        <v>0</v>
      </c>
      <c r="Q1091" s="56"/>
    </row>
    <row r="1092" spans="2:17" hidden="1" x14ac:dyDescent="0.25">
      <c r="B1092" s="61" t="s">
        <v>29</v>
      </c>
      <c r="C1092" s="61" t="s">
        <v>30</v>
      </c>
      <c r="D1092" s="61" t="s">
        <v>26</v>
      </c>
      <c r="E1092" s="61" t="s">
        <v>405</v>
      </c>
      <c r="F1092" s="61"/>
      <c r="G1092" s="52" t="s">
        <v>92</v>
      </c>
      <c r="H1092" s="52">
        <v>11</v>
      </c>
      <c r="I1092" s="50" t="s">
        <v>18</v>
      </c>
      <c r="J1092" s="50" t="s">
        <v>104</v>
      </c>
      <c r="K1092" s="61">
        <v>7</v>
      </c>
      <c r="L1092" s="61">
        <v>18</v>
      </c>
      <c r="M1092" s="61">
        <v>0</v>
      </c>
      <c r="N1092" s="61">
        <v>44</v>
      </c>
      <c r="O1092" s="61">
        <v>0</v>
      </c>
      <c r="P1092" s="50">
        <v>0</v>
      </c>
      <c r="Q1092" s="56"/>
    </row>
    <row r="1093" spans="2:17" hidden="1" x14ac:dyDescent="0.25">
      <c r="B1093" s="56" t="s">
        <v>62</v>
      </c>
      <c r="C1093" s="56" t="s">
        <v>63</v>
      </c>
      <c r="D1093" s="56" t="s">
        <v>15</v>
      </c>
      <c r="E1093" s="56" t="s">
        <v>405</v>
      </c>
      <c r="F1093" s="56"/>
      <c r="G1093" s="52" t="s">
        <v>92</v>
      </c>
      <c r="H1093" s="52">
        <v>11</v>
      </c>
      <c r="I1093" s="51" t="s">
        <v>18</v>
      </c>
      <c r="J1093" s="51" t="s">
        <v>105</v>
      </c>
      <c r="K1093" s="56" t="s">
        <v>406</v>
      </c>
      <c r="L1093" s="56" t="s">
        <v>406</v>
      </c>
      <c r="M1093" s="56" t="s">
        <v>406</v>
      </c>
      <c r="N1093" s="56" t="s">
        <v>406</v>
      </c>
      <c r="O1093" s="56">
        <v>2</v>
      </c>
      <c r="P1093" s="64">
        <v>117627.03</v>
      </c>
      <c r="Q1093" s="56"/>
    </row>
    <row r="1094" spans="2:17" hidden="1" x14ac:dyDescent="0.25">
      <c r="B1094" s="56" t="s">
        <v>62</v>
      </c>
      <c r="C1094" s="56" t="s">
        <v>63</v>
      </c>
      <c r="D1094" s="56" t="s">
        <v>15</v>
      </c>
      <c r="E1094" s="56" t="s">
        <v>405</v>
      </c>
      <c r="F1094" s="56"/>
      <c r="G1094" s="52" t="s">
        <v>92</v>
      </c>
      <c r="H1094" s="52">
        <v>11</v>
      </c>
      <c r="I1094" s="51" t="s">
        <v>18</v>
      </c>
      <c r="J1094" s="51" t="s">
        <v>103</v>
      </c>
      <c r="K1094" s="56" t="s">
        <v>406</v>
      </c>
      <c r="L1094" s="56" t="s">
        <v>406</v>
      </c>
      <c r="M1094" s="56" t="s">
        <v>406</v>
      </c>
      <c r="N1094" s="56" t="s">
        <v>406</v>
      </c>
      <c r="O1094" s="56">
        <v>2</v>
      </c>
      <c r="P1094" s="64">
        <v>117627.03</v>
      </c>
      <c r="Q1094" s="56"/>
    </row>
    <row r="1095" spans="2:17" hidden="1" x14ac:dyDescent="0.25">
      <c r="B1095" s="56" t="s">
        <v>62</v>
      </c>
      <c r="C1095" s="56" t="s">
        <v>63</v>
      </c>
      <c r="D1095" s="56" t="s">
        <v>15</v>
      </c>
      <c r="E1095" s="56" t="s">
        <v>405</v>
      </c>
      <c r="F1095" s="56"/>
      <c r="G1095" s="52" t="s">
        <v>92</v>
      </c>
      <c r="H1095" s="52">
        <v>11</v>
      </c>
      <c r="I1095" s="51" t="s">
        <v>18</v>
      </c>
      <c r="J1095" s="51" t="s">
        <v>104</v>
      </c>
      <c r="K1095" s="56">
        <v>0</v>
      </c>
      <c r="L1095" s="56">
        <v>0</v>
      </c>
      <c r="M1095" s="56">
        <v>38</v>
      </c>
      <c r="N1095" s="56">
        <v>0</v>
      </c>
      <c r="O1095" s="56">
        <v>2</v>
      </c>
      <c r="P1095" s="64">
        <v>117627.03</v>
      </c>
      <c r="Q1095" s="56"/>
    </row>
    <row r="1096" spans="2:17" hidden="1" x14ac:dyDescent="0.25">
      <c r="B1096" s="61" t="s">
        <v>50</v>
      </c>
      <c r="C1096" s="61" t="s">
        <v>51</v>
      </c>
      <c r="D1096" s="61" t="s">
        <v>45</v>
      </c>
      <c r="E1096" s="61" t="s">
        <v>405</v>
      </c>
      <c r="F1096" s="61"/>
      <c r="G1096" s="52" t="s">
        <v>92</v>
      </c>
      <c r="H1096" s="52">
        <v>11</v>
      </c>
      <c r="I1096" s="50" t="s">
        <v>18</v>
      </c>
      <c r="J1096" s="50" t="s">
        <v>105</v>
      </c>
      <c r="K1096" s="61" t="s">
        <v>406</v>
      </c>
      <c r="L1096" s="61" t="s">
        <v>406</v>
      </c>
      <c r="M1096" s="61" t="s">
        <v>406</v>
      </c>
      <c r="N1096" s="61" t="s">
        <v>406</v>
      </c>
      <c r="O1096" s="61">
        <v>0</v>
      </c>
      <c r="P1096" s="50">
        <v>0</v>
      </c>
      <c r="Q1096" s="56"/>
    </row>
    <row r="1097" spans="2:17" hidden="1" x14ac:dyDescent="0.25">
      <c r="B1097" s="61" t="s">
        <v>50</v>
      </c>
      <c r="C1097" s="61" t="s">
        <v>51</v>
      </c>
      <c r="D1097" s="61" t="s">
        <v>45</v>
      </c>
      <c r="E1097" s="61" t="s">
        <v>405</v>
      </c>
      <c r="F1097" s="61"/>
      <c r="G1097" s="52" t="s">
        <v>92</v>
      </c>
      <c r="H1097" s="52">
        <v>11</v>
      </c>
      <c r="I1097" s="50" t="s">
        <v>18</v>
      </c>
      <c r="J1097" s="50" t="s">
        <v>103</v>
      </c>
      <c r="K1097" s="61" t="s">
        <v>406</v>
      </c>
      <c r="L1097" s="61" t="s">
        <v>406</v>
      </c>
      <c r="M1097" s="61" t="s">
        <v>406</v>
      </c>
      <c r="N1097" s="61" t="s">
        <v>406</v>
      </c>
      <c r="O1097" s="61">
        <v>0</v>
      </c>
      <c r="P1097" s="50">
        <v>0</v>
      </c>
      <c r="Q1097" s="56"/>
    </row>
    <row r="1098" spans="2:17" hidden="1" x14ac:dyDescent="0.25">
      <c r="B1098" s="61" t="s">
        <v>50</v>
      </c>
      <c r="C1098" s="61" t="s">
        <v>51</v>
      </c>
      <c r="D1098" s="61" t="s">
        <v>45</v>
      </c>
      <c r="E1098" s="61" t="s">
        <v>405</v>
      </c>
      <c r="F1098" s="61"/>
      <c r="G1098" s="52" t="s">
        <v>92</v>
      </c>
      <c r="H1098" s="52">
        <v>11</v>
      </c>
      <c r="I1098" s="50" t="s">
        <v>18</v>
      </c>
      <c r="J1098" s="50" t="s">
        <v>104</v>
      </c>
      <c r="K1098" s="61">
        <v>0</v>
      </c>
      <c r="L1098" s="61">
        <v>0</v>
      </c>
      <c r="M1098" s="61">
        <v>338</v>
      </c>
      <c r="N1098" s="61">
        <v>0</v>
      </c>
      <c r="O1098" s="61">
        <v>0</v>
      </c>
      <c r="P1098" s="50">
        <v>0</v>
      </c>
      <c r="Q1098" s="56"/>
    </row>
    <row r="1099" spans="2:17" hidden="1" x14ac:dyDescent="0.25">
      <c r="B1099" s="56" t="s">
        <v>58</v>
      </c>
      <c r="C1099" s="56" t="s">
        <v>59</v>
      </c>
      <c r="D1099" s="56" t="s">
        <v>26</v>
      </c>
      <c r="E1099" s="56" t="s">
        <v>405</v>
      </c>
      <c r="F1099" s="56"/>
      <c r="G1099" s="52" t="s">
        <v>92</v>
      </c>
      <c r="H1099" s="52">
        <v>11</v>
      </c>
      <c r="I1099" s="51" t="s">
        <v>158</v>
      </c>
      <c r="J1099" s="51" t="s">
        <v>103</v>
      </c>
      <c r="K1099" s="56" t="s">
        <v>406</v>
      </c>
      <c r="L1099" s="56" t="s">
        <v>406</v>
      </c>
      <c r="M1099" s="56" t="s">
        <v>406</v>
      </c>
      <c r="N1099" s="56" t="s">
        <v>406</v>
      </c>
      <c r="O1099" s="56">
        <v>1</v>
      </c>
      <c r="P1099" s="52">
        <v>6001.53</v>
      </c>
      <c r="Q1099" s="56"/>
    </row>
    <row r="1100" spans="2:17" hidden="1" x14ac:dyDescent="0.25">
      <c r="B1100" s="56" t="s">
        <v>58</v>
      </c>
      <c r="C1100" s="56" t="s">
        <v>59</v>
      </c>
      <c r="D1100" s="56" t="s">
        <v>26</v>
      </c>
      <c r="E1100" s="56" t="s">
        <v>405</v>
      </c>
      <c r="F1100" s="56"/>
      <c r="G1100" s="52" t="s">
        <v>92</v>
      </c>
      <c r="H1100" s="52">
        <v>11</v>
      </c>
      <c r="I1100" s="51" t="s">
        <v>158</v>
      </c>
      <c r="J1100" s="51" t="s">
        <v>104</v>
      </c>
      <c r="K1100" s="56" t="s">
        <v>406</v>
      </c>
      <c r="L1100" s="56" t="s">
        <v>406</v>
      </c>
      <c r="M1100" s="56" t="s">
        <v>406</v>
      </c>
      <c r="N1100" s="56" t="s">
        <v>406</v>
      </c>
      <c r="O1100" s="56">
        <v>0</v>
      </c>
      <c r="P1100" s="51">
        <v>0</v>
      </c>
      <c r="Q1100" s="56"/>
    </row>
    <row r="1101" spans="2:17" hidden="1" x14ac:dyDescent="0.25">
      <c r="B1101" s="56" t="s">
        <v>58</v>
      </c>
      <c r="C1101" s="56" t="s">
        <v>59</v>
      </c>
      <c r="D1101" s="56" t="s">
        <v>26</v>
      </c>
      <c r="E1101" s="56" t="s">
        <v>405</v>
      </c>
      <c r="F1101" s="56"/>
      <c r="G1101" s="52" t="s">
        <v>92</v>
      </c>
      <c r="H1101" s="52">
        <v>11</v>
      </c>
      <c r="I1101" s="51" t="s">
        <v>18</v>
      </c>
      <c r="J1101" s="51" t="s">
        <v>105</v>
      </c>
      <c r="K1101" s="56" t="s">
        <v>406</v>
      </c>
      <c r="L1101" s="56" t="s">
        <v>406</v>
      </c>
      <c r="M1101" s="56" t="s">
        <v>406</v>
      </c>
      <c r="N1101" s="56" t="s">
        <v>406</v>
      </c>
      <c r="O1101" s="56">
        <v>0</v>
      </c>
      <c r="P1101" s="51">
        <v>0</v>
      </c>
      <c r="Q1101" s="56"/>
    </row>
    <row r="1102" spans="2:17" hidden="1" x14ac:dyDescent="0.25">
      <c r="B1102" s="56" t="s">
        <v>58</v>
      </c>
      <c r="C1102" s="56" t="s">
        <v>59</v>
      </c>
      <c r="D1102" s="56" t="s">
        <v>26</v>
      </c>
      <c r="E1102" s="56" t="s">
        <v>405</v>
      </c>
      <c r="F1102" s="56"/>
      <c r="G1102" s="52" t="s">
        <v>92</v>
      </c>
      <c r="H1102" s="52">
        <v>11</v>
      </c>
      <c r="I1102" s="51" t="s">
        <v>18</v>
      </c>
      <c r="J1102" s="51" t="s">
        <v>103</v>
      </c>
      <c r="K1102" s="56" t="s">
        <v>406</v>
      </c>
      <c r="L1102" s="56" t="s">
        <v>406</v>
      </c>
      <c r="M1102" s="56" t="s">
        <v>406</v>
      </c>
      <c r="N1102" s="56" t="s">
        <v>406</v>
      </c>
      <c r="O1102" s="56">
        <v>0</v>
      </c>
      <c r="P1102" s="51">
        <v>0</v>
      </c>
      <c r="Q1102" s="56"/>
    </row>
    <row r="1103" spans="2:17" hidden="1" x14ac:dyDescent="0.25">
      <c r="B1103" s="56" t="s">
        <v>58</v>
      </c>
      <c r="C1103" s="56" t="s">
        <v>59</v>
      </c>
      <c r="D1103" s="56" t="s">
        <v>26</v>
      </c>
      <c r="E1103" s="56" t="s">
        <v>405</v>
      </c>
      <c r="F1103" s="56"/>
      <c r="G1103" s="52" t="s">
        <v>92</v>
      </c>
      <c r="H1103" s="52">
        <v>11</v>
      </c>
      <c r="I1103" s="52" t="s">
        <v>18</v>
      </c>
      <c r="J1103" s="52" t="s">
        <v>104</v>
      </c>
      <c r="K1103" s="56">
        <v>2</v>
      </c>
      <c r="L1103" s="56">
        <v>0</v>
      </c>
      <c r="M1103" s="56">
        <v>49</v>
      </c>
      <c r="N1103" s="56">
        <v>0</v>
      </c>
      <c r="O1103" s="56">
        <v>0</v>
      </c>
      <c r="P1103" s="51">
        <v>0</v>
      </c>
      <c r="Q1103" s="56"/>
    </row>
    <row r="1104" spans="2:17" hidden="1" x14ac:dyDescent="0.25">
      <c r="B1104" s="56" t="s">
        <v>36</v>
      </c>
      <c r="C1104" s="56" t="s">
        <v>37</v>
      </c>
      <c r="D1104" s="56" t="s">
        <v>38</v>
      </c>
      <c r="E1104" s="56" t="s">
        <v>405</v>
      </c>
      <c r="F1104" s="56"/>
      <c r="G1104" s="52" t="s">
        <v>92</v>
      </c>
      <c r="H1104" s="52">
        <v>11</v>
      </c>
      <c r="I1104" s="51" t="s">
        <v>158</v>
      </c>
      <c r="J1104" s="51" t="s">
        <v>159</v>
      </c>
      <c r="K1104" s="56" t="s">
        <v>406</v>
      </c>
      <c r="L1104" s="56" t="s">
        <v>406</v>
      </c>
      <c r="M1104" s="56" t="s">
        <v>406</v>
      </c>
      <c r="N1104" s="56" t="s">
        <v>406</v>
      </c>
      <c r="O1104" s="56">
        <v>0</v>
      </c>
      <c r="P1104" s="51">
        <v>0</v>
      </c>
      <c r="Q1104" s="56"/>
    </row>
    <row r="1105" spans="2:17" hidden="1" x14ac:dyDescent="0.25">
      <c r="B1105" s="56" t="s">
        <v>36</v>
      </c>
      <c r="C1105" s="56" t="s">
        <v>37</v>
      </c>
      <c r="D1105" s="56" t="s">
        <v>38</v>
      </c>
      <c r="E1105" s="56" t="s">
        <v>405</v>
      </c>
      <c r="F1105" s="56"/>
      <c r="G1105" s="52" t="s">
        <v>92</v>
      </c>
      <c r="H1105" s="52">
        <v>11</v>
      </c>
      <c r="I1105" s="51" t="s">
        <v>158</v>
      </c>
      <c r="J1105" s="51" t="s">
        <v>103</v>
      </c>
      <c r="K1105" s="56" t="s">
        <v>406</v>
      </c>
      <c r="L1105" s="56" t="s">
        <v>406</v>
      </c>
      <c r="M1105" s="56" t="s">
        <v>406</v>
      </c>
      <c r="N1105" s="56" t="s">
        <v>406</v>
      </c>
      <c r="O1105" s="56">
        <v>1</v>
      </c>
      <c r="P1105" s="51">
        <v>3445.1</v>
      </c>
      <c r="Q1105" s="56"/>
    </row>
    <row r="1106" spans="2:17" hidden="1" x14ac:dyDescent="0.25">
      <c r="B1106" s="56" t="s">
        <v>36</v>
      </c>
      <c r="C1106" s="56" t="s">
        <v>37</v>
      </c>
      <c r="D1106" s="56" t="s">
        <v>38</v>
      </c>
      <c r="E1106" s="56" t="s">
        <v>405</v>
      </c>
      <c r="F1106" s="56"/>
      <c r="G1106" s="52" t="s">
        <v>92</v>
      </c>
      <c r="H1106" s="52">
        <v>11</v>
      </c>
      <c r="I1106" s="51" t="s">
        <v>158</v>
      </c>
      <c r="J1106" s="52" t="s">
        <v>104</v>
      </c>
      <c r="K1106" s="56">
        <v>0</v>
      </c>
      <c r="L1106" s="56">
        <v>0</v>
      </c>
      <c r="M1106" s="56">
        <v>36</v>
      </c>
      <c r="N1106" s="56">
        <v>0</v>
      </c>
      <c r="O1106" s="56">
        <v>0</v>
      </c>
      <c r="P1106" s="51">
        <v>0</v>
      </c>
      <c r="Q1106" s="56"/>
    </row>
    <row r="1107" spans="2:17" hidden="1" x14ac:dyDescent="0.25">
      <c r="B1107" s="56" t="s">
        <v>36</v>
      </c>
      <c r="C1107" s="56" t="s">
        <v>37</v>
      </c>
      <c r="D1107" s="56" t="s">
        <v>38</v>
      </c>
      <c r="E1107" s="56" t="s">
        <v>405</v>
      </c>
      <c r="F1107" s="56"/>
      <c r="G1107" s="52" t="s">
        <v>92</v>
      </c>
      <c r="H1107" s="52">
        <v>11</v>
      </c>
      <c r="I1107" s="51" t="s">
        <v>18</v>
      </c>
      <c r="J1107" s="51" t="s">
        <v>105</v>
      </c>
      <c r="K1107" s="56" t="s">
        <v>406</v>
      </c>
      <c r="L1107" s="56" t="s">
        <v>406</v>
      </c>
      <c r="M1107" s="56" t="s">
        <v>406</v>
      </c>
      <c r="N1107" s="56" t="s">
        <v>406</v>
      </c>
      <c r="O1107" s="56">
        <v>10</v>
      </c>
      <c r="P1107" s="51">
        <v>9218139</v>
      </c>
      <c r="Q1107" s="56"/>
    </row>
    <row r="1108" spans="2:17" hidden="1" x14ac:dyDescent="0.25">
      <c r="B1108" s="56" t="s">
        <v>36</v>
      </c>
      <c r="C1108" s="56" t="s">
        <v>37</v>
      </c>
      <c r="D1108" s="56" t="s">
        <v>38</v>
      </c>
      <c r="E1108" s="56" t="s">
        <v>405</v>
      </c>
      <c r="F1108" s="56"/>
      <c r="G1108" s="52" t="s">
        <v>92</v>
      </c>
      <c r="H1108" s="52">
        <v>11</v>
      </c>
      <c r="I1108" s="51" t="s">
        <v>18</v>
      </c>
      <c r="J1108" s="51" t="s">
        <v>103</v>
      </c>
      <c r="K1108" s="56" t="s">
        <v>406</v>
      </c>
      <c r="L1108" s="56" t="s">
        <v>406</v>
      </c>
      <c r="M1108" s="56" t="s">
        <v>406</v>
      </c>
      <c r="N1108" s="56" t="s">
        <v>406</v>
      </c>
      <c r="O1108" s="56">
        <v>13</v>
      </c>
      <c r="P1108" s="51">
        <v>71920139</v>
      </c>
      <c r="Q1108" s="56"/>
    </row>
    <row r="1109" spans="2:17" hidden="1" x14ac:dyDescent="0.25">
      <c r="B1109" s="56" t="s">
        <v>36</v>
      </c>
      <c r="C1109" s="56" t="s">
        <v>37</v>
      </c>
      <c r="D1109" s="56" t="s">
        <v>38</v>
      </c>
      <c r="E1109" s="56" t="s">
        <v>405</v>
      </c>
      <c r="F1109" s="56"/>
      <c r="G1109" s="52" t="s">
        <v>92</v>
      </c>
      <c r="H1109" s="52">
        <v>11</v>
      </c>
      <c r="I1109" s="52" t="s">
        <v>18</v>
      </c>
      <c r="J1109" s="52" t="s">
        <v>104</v>
      </c>
      <c r="K1109" s="56">
        <v>0</v>
      </c>
      <c r="L1109" s="56">
        <v>0</v>
      </c>
      <c r="M1109" s="56">
        <v>36</v>
      </c>
      <c r="N1109" s="56">
        <v>0</v>
      </c>
      <c r="O1109" s="56">
        <v>0</v>
      </c>
      <c r="P1109" s="51">
        <v>0</v>
      </c>
      <c r="Q1109" s="56"/>
    </row>
    <row r="1110" spans="2:17" hidden="1" x14ac:dyDescent="0.25">
      <c r="B1110" s="56" t="s">
        <v>41</v>
      </c>
      <c r="C1110" s="56" t="s">
        <v>42</v>
      </c>
      <c r="D1110" s="56" t="s">
        <v>38</v>
      </c>
      <c r="E1110" s="56" t="s">
        <v>405</v>
      </c>
      <c r="F1110" s="56"/>
      <c r="G1110" s="52" t="s">
        <v>92</v>
      </c>
      <c r="H1110" s="52">
        <v>11</v>
      </c>
      <c r="I1110" s="51" t="s">
        <v>18</v>
      </c>
      <c r="J1110" s="51" t="s">
        <v>105</v>
      </c>
      <c r="K1110" s="56" t="s">
        <v>406</v>
      </c>
      <c r="L1110" s="56" t="s">
        <v>406</v>
      </c>
      <c r="M1110" s="56" t="s">
        <v>406</v>
      </c>
      <c r="N1110" s="56" t="s">
        <v>406</v>
      </c>
      <c r="O1110" s="56">
        <v>0</v>
      </c>
      <c r="P1110" s="51">
        <v>0</v>
      </c>
      <c r="Q1110" s="56"/>
    </row>
    <row r="1111" spans="2:17" hidden="1" x14ac:dyDescent="0.25">
      <c r="B1111" s="56" t="s">
        <v>41</v>
      </c>
      <c r="C1111" s="56" t="s">
        <v>42</v>
      </c>
      <c r="D1111" s="56" t="s">
        <v>38</v>
      </c>
      <c r="E1111" s="56" t="s">
        <v>405</v>
      </c>
      <c r="F1111" s="56"/>
      <c r="G1111" s="52" t="s">
        <v>92</v>
      </c>
      <c r="H1111" s="52">
        <v>11</v>
      </c>
      <c r="I1111" s="51" t="s">
        <v>18</v>
      </c>
      <c r="J1111" s="51" t="s">
        <v>103</v>
      </c>
      <c r="K1111" s="56" t="s">
        <v>406</v>
      </c>
      <c r="L1111" s="56" t="s">
        <v>406</v>
      </c>
      <c r="M1111" s="56" t="s">
        <v>406</v>
      </c>
      <c r="N1111" s="56" t="s">
        <v>406</v>
      </c>
      <c r="O1111" s="56">
        <v>0</v>
      </c>
      <c r="P1111" s="51">
        <v>0</v>
      </c>
      <c r="Q1111" s="56"/>
    </row>
    <row r="1112" spans="2:17" hidden="1" x14ac:dyDescent="0.25">
      <c r="B1112" s="56" t="s">
        <v>41</v>
      </c>
      <c r="C1112" s="56" t="s">
        <v>42</v>
      </c>
      <c r="D1112" s="56" t="s">
        <v>38</v>
      </c>
      <c r="E1112" s="56" t="s">
        <v>405</v>
      </c>
      <c r="F1112" s="56"/>
      <c r="G1112" s="52" t="s">
        <v>92</v>
      </c>
      <c r="H1112" s="52">
        <v>11</v>
      </c>
      <c r="I1112" s="52" t="s">
        <v>18</v>
      </c>
      <c r="J1112" s="52" t="s">
        <v>104</v>
      </c>
      <c r="K1112" s="56">
        <v>0</v>
      </c>
      <c r="L1112" s="56">
        <v>0</v>
      </c>
      <c r="M1112" s="56">
        <v>415</v>
      </c>
      <c r="N1112" s="56">
        <v>8</v>
      </c>
      <c r="O1112" s="56">
        <v>0</v>
      </c>
      <c r="P1112" s="51">
        <v>0</v>
      </c>
      <c r="Q1112" s="56"/>
    </row>
    <row r="1113" spans="2:17" x14ac:dyDescent="0.25">
      <c r="B1113" s="56" t="s">
        <v>43</v>
      </c>
      <c r="C1113" s="56" t="s">
        <v>44</v>
      </c>
      <c r="D1113" s="56" t="s">
        <v>45</v>
      </c>
      <c r="E1113" s="56" t="s">
        <v>405</v>
      </c>
      <c r="F1113" s="56"/>
      <c r="G1113" s="52" t="s">
        <v>91</v>
      </c>
      <c r="H1113" s="52">
        <v>10</v>
      </c>
      <c r="I1113" s="51" t="s">
        <v>18</v>
      </c>
      <c r="J1113" s="51" t="s">
        <v>105</v>
      </c>
      <c r="K1113" s="56" t="s">
        <v>406</v>
      </c>
      <c r="L1113" s="56" t="s">
        <v>406</v>
      </c>
      <c r="M1113" s="56" t="s">
        <v>406</v>
      </c>
      <c r="N1113" s="56" t="s">
        <v>406</v>
      </c>
      <c r="O1113" s="56">
        <v>0</v>
      </c>
      <c r="P1113" s="51">
        <v>0</v>
      </c>
      <c r="Q1113" s="56"/>
    </row>
    <row r="1114" spans="2:17" x14ac:dyDescent="0.25">
      <c r="B1114" s="56" t="s">
        <v>43</v>
      </c>
      <c r="C1114" s="56" t="s">
        <v>44</v>
      </c>
      <c r="D1114" s="56" t="s">
        <v>45</v>
      </c>
      <c r="E1114" s="56" t="s">
        <v>405</v>
      </c>
      <c r="F1114" s="56"/>
      <c r="G1114" s="52" t="s">
        <v>91</v>
      </c>
      <c r="H1114" s="52">
        <v>10</v>
      </c>
      <c r="I1114" s="51" t="s">
        <v>18</v>
      </c>
      <c r="J1114" s="51" t="s">
        <v>103</v>
      </c>
      <c r="K1114" s="56" t="s">
        <v>406</v>
      </c>
      <c r="L1114" s="56" t="s">
        <v>406</v>
      </c>
      <c r="M1114" s="56" t="s">
        <v>406</v>
      </c>
      <c r="N1114" s="56" t="s">
        <v>406</v>
      </c>
      <c r="O1114" s="56">
        <v>0</v>
      </c>
      <c r="P1114" s="51">
        <v>0</v>
      </c>
      <c r="Q1114" s="56"/>
    </row>
    <row r="1115" spans="2:17" x14ac:dyDescent="0.25">
      <c r="B1115" s="65" t="s">
        <v>43</v>
      </c>
      <c r="C1115" s="59" t="s">
        <v>44</v>
      </c>
      <c r="D1115" s="59" t="s">
        <v>45</v>
      </c>
      <c r="E1115" s="59" t="s">
        <v>405</v>
      </c>
      <c r="F1115" s="59"/>
      <c r="G1115" s="52" t="s">
        <v>91</v>
      </c>
      <c r="H1115" s="52">
        <v>10</v>
      </c>
      <c r="I1115" s="66" t="s">
        <v>18</v>
      </c>
      <c r="J1115" s="66" t="s">
        <v>104</v>
      </c>
      <c r="K1115" s="59">
        <v>0</v>
      </c>
      <c r="L1115" s="59">
        <v>0</v>
      </c>
      <c r="M1115" s="59">
        <v>287</v>
      </c>
      <c r="N1115" s="59">
        <v>0</v>
      </c>
      <c r="O1115" s="59">
        <v>0</v>
      </c>
      <c r="P1115" s="62">
        <v>0</v>
      </c>
      <c r="Q1115" s="56"/>
    </row>
    <row r="1118" spans="2:17" x14ac:dyDescent="0.25">
      <c r="B1118" s="16" t="s">
        <v>481</v>
      </c>
      <c r="C1118" s="16"/>
      <c r="D1118" s="16"/>
      <c r="E1118" s="16"/>
      <c r="F1118" s="16"/>
      <c r="G1118" s="16"/>
      <c r="H1118" s="16"/>
      <c r="I1118" s="16"/>
      <c r="J1118" s="16"/>
      <c r="K1118" s="16">
        <f>SUMIF($J$1:$J$1115,"concluídas",K1:K1115)</f>
        <v>576</v>
      </c>
      <c r="L1118" s="16">
        <f t="shared" ref="L1118:Q1118" si="0">SUMIF($J$1:$J$1115,"concluídas",L1:L1115)</f>
        <v>457</v>
      </c>
      <c r="M1118" s="16">
        <f t="shared" si="0"/>
        <v>31901</v>
      </c>
      <c r="N1118" s="16">
        <f t="shared" si="0"/>
        <v>424</v>
      </c>
      <c r="O1118" s="16">
        <f t="shared" si="0"/>
        <v>2668</v>
      </c>
      <c r="P1118" s="16">
        <f t="shared" si="0"/>
        <v>849858.50150000013</v>
      </c>
      <c r="Q1118" s="16">
        <f t="shared" si="0"/>
        <v>0</v>
      </c>
    </row>
    <row r="1120" spans="2:17" x14ac:dyDescent="0.25">
      <c r="B1120" t="s">
        <v>482</v>
      </c>
    </row>
  </sheetData>
  <pageMargins left="0.511811024" right="0.511811024" top="0.78740157499999996" bottom="0.78740157499999996" header="0.31496062000000002" footer="0.31496062000000002"/>
  <pageSetup orientation="portrait" horizontalDpi="300" verticalDpi="0" r:id="rId1"/>
  <drawing r:id="rId2"/>
  <tableParts count="1">
    <tablePart r:id="rId3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opLeftCell="A22" workbookViewId="0">
      <selection activeCell="A27" sqref="A27"/>
    </sheetView>
  </sheetViews>
  <sheetFormatPr defaultRowHeight="15" x14ac:dyDescent="0.25"/>
  <cols>
    <col min="1" max="1" width="18.625" customWidth="1"/>
    <col min="2" max="2" width="19.875" customWidth="1"/>
    <col min="3" max="3" width="9" customWidth="1"/>
    <col min="4" max="4" width="12.5" customWidth="1"/>
    <col min="5" max="5" width="14.25" customWidth="1"/>
    <col min="6" max="6" width="9.125" bestFit="1" customWidth="1"/>
    <col min="7" max="7" width="9" customWidth="1"/>
    <col min="8" max="8" width="14.625" bestFit="1" customWidth="1"/>
    <col min="9" max="9" width="9" bestFit="1" customWidth="1"/>
    <col min="10" max="10" width="12.5" bestFit="1" customWidth="1"/>
    <col min="11" max="11" width="14.25" bestFit="1" customWidth="1"/>
  </cols>
  <sheetData>
    <row r="1" spans="1:5" x14ac:dyDescent="0.25">
      <c r="A1" s="2" t="s">
        <v>0</v>
      </c>
      <c r="B1" s="3">
        <v>17</v>
      </c>
    </row>
    <row r="3" spans="1:5" x14ac:dyDescent="0.25">
      <c r="B3" s="2" t="s">
        <v>114</v>
      </c>
    </row>
    <row r="4" spans="1:5" x14ac:dyDescent="0.25">
      <c r="B4" t="s">
        <v>104</v>
      </c>
      <c r="D4" t="s">
        <v>339</v>
      </c>
      <c r="E4" t="s">
        <v>413</v>
      </c>
    </row>
    <row r="5" spans="1:5" x14ac:dyDescent="0.25">
      <c r="A5" s="2" t="s">
        <v>110</v>
      </c>
      <c r="B5" t="s">
        <v>340</v>
      </c>
      <c r="C5" t="s">
        <v>414</v>
      </c>
    </row>
    <row r="6" spans="1:5" x14ac:dyDescent="0.25">
      <c r="A6" s="3" t="s">
        <v>17</v>
      </c>
      <c r="B6" s="4">
        <v>0</v>
      </c>
      <c r="C6" s="4">
        <v>0</v>
      </c>
      <c r="D6" s="4">
        <v>0</v>
      </c>
      <c r="E6" s="4">
        <v>0</v>
      </c>
    </row>
    <row r="7" spans="1:5" x14ac:dyDescent="0.25">
      <c r="A7" s="26" t="s">
        <v>18</v>
      </c>
      <c r="B7" s="4">
        <v>0</v>
      </c>
      <c r="C7" s="4">
        <v>0</v>
      </c>
      <c r="D7" s="4">
        <v>0</v>
      </c>
      <c r="E7" s="4">
        <v>0</v>
      </c>
    </row>
    <row r="8" spans="1:5" x14ac:dyDescent="0.25">
      <c r="A8" s="3" t="s">
        <v>20</v>
      </c>
      <c r="B8" s="4">
        <v>0</v>
      </c>
      <c r="C8" s="4">
        <v>0</v>
      </c>
      <c r="D8" s="4">
        <v>0</v>
      </c>
      <c r="E8" s="4">
        <v>0</v>
      </c>
    </row>
    <row r="9" spans="1:5" x14ac:dyDescent="0.25">
      <c r="A9" s="26" t="s">
        <v>18</v>
      </c>
      <c r="B9" s="4">
        <v>0</v>
      </c>
      <c r="C9" s="4">
        <v>0</v>
      </c>
      <c r="D9" s="4">
        <v>0</v>
      </c>
      <c r="E9" s="4">
        <v>0</v>
      </c>
    </row>
    <row r="10" spans="1:5" x14ac:dyDescent="0.25">
      <c r="A10" s="3" t="s">
        <v>21</v>
      </c>
      <c r="B10" s="4">
        <v>0</v>
      </c>
      <c r="C10" s="4">
        <v>0</v>
      </c>
      <c r="D10" s="4">
        <v>0</v>
      </c>
      <c r="E10" s="4">
        <v>0</v>
      </c>
    </row>
    <row r="11" spans="1:5" x14ac:dyDescent="0.25">
      <c r="A11" s="26" t="s">
        <v>18</v>
      </c>
      <c r="B11" s="4">
        <v>0</v>
      </c>
      <c r="C11" s="4">
        <v>0</v>
      </c>
      <c r="D11" s="4">
        <v>0</v>
      </c>
      <c r="E11" s="4">
        <v>0</v>
      </c>
    </row>
    <row r="12" spans="1:5" x14ac:dyDescent="0.25">
      <c r="A12" s="3" t="s">
        <v>22</v>
      </c>
      <c r="B12" s="4">
        <v>0</v>
      </c>
      <c r="C12" s="4">
        <v>0</v>
      </c>
      <c r="D12" s="4">
        <v>0</v>
      </c>
      <c r="E12" s="4">
        <v>0</v>
      </c>
    </row>
    <row r="13" spans="1:5" x14ac:dyDescent="0.25">
      <c r="A13" s="26" t="s">
        <v>18</v>
      </c>
      <c r="B13" s="4">
        <v>0</v>
      </c>
      <c r="C13" s="4">
        <v>0</v>
      </c>
      <c r="D13" s="4">
        <v>0</v>
      </c>
      <c r="E13" s="4">
        <v>0</v>
      </c>
    </row>
    <row r="14" spans="1:5" x14ac:dyDescent="0.25">
      <c r="A14" s="3" t="s">
        <v>23</v>
      </c>
      <c r="B14" s="4">
        <v>0</v>
      </c>
      <c r="C14" s="4">
        <v>0</v>
      </c>
      <c r="D14" s="4">
        <v>0</v>
      </c>
      <c r="E14" s="4">
        <v>0</v>
      </c>
    </row>
    <row r="15" spans="1:5" x14ac:dyDescent="0.25">
      <c r="A15" s="26" t="s">
        <v>18</v>
      </c>
      <c r="B15" s="4">
        <v>0</v>
      </c>
      <c r="C15" s="4">
        <v>0</v>
      </c>
      <c r="D15" s="4">
        <v>0</v>
      </c>
      <c r="E15" s="4">
        <v>0</v>
      </c>
    </row>
    <row r="16" spans="1:5" x14ac:dyDescent="0.25">
      <c r="A16" s="3" t="s">
        <v>85</v>
      </c>
      <c r="B16" s="4">
        <v>0</v>
      </c>
      <c r="C16" s="4">
        <v>0</v>
      </c>
      <c r="D16" s="4">
        <v>0</v>
      </c>
      <c r="E16" s="4">
        <v>0</v>
      </c>
    </row>
    <row r="17" spans="1:11" x14ac:dyDescent="0.25">
      <c r="A17" s="26" t="s">
        <v>18</v>
      </c>
      <c r="B17" s="4">
        <v>0</v>
      </c>
      <c r="C17" s="4">
        <v>0</v>
      </c>
      <c r="D17" s="4">
        <v>0</v>
      </c>
      <c r="E17" s="4">
        <v>0</v>
      </c>
    </row>
    <row r="18" spans="1:11" x14ac:dyDescent="0.25">
      <c r="A18" s="3" t="s">
        <v>88</v>
      </c>
      <c r="B18" s="4">
        <v>0</v>
      </c>
      <c r="C18" s="4">
        <v>0</v>
      </c>
      <c r="D18" s="4">
        <v>0</v>
      </c>
      <c r="E18" s="4">
        <v>0</v>
      </c>
    </row>
    <row r="19" spans="1:11" x14ac:dyDescent="0.25">
      <c r="A19" s="26" t="s">
        <v>18</v>
      </c>
      <c r="B19" s="4">
        <v>0</v>
      </c>
      <c r="C19" s="4">
        <v>0</v>
      </c>
      <c r="D19" s="4">
        <v>0</v>
      </c>
      <c r="E19" s="4">
        <v>0</v>
      </c>
    </row>
    <row r="20" spans="1:11" x14ac:dyDescent="0.25">
      <c r="A20" s="3" t="s">
        <v>115</v>
      </c>
      <c r="B20" s="4">
        <v>0</v>
      </c>
      <c r="C20" s="4">
        <v>0</v>
      </c>
      <c r="D20" s="4">
        <v>0</v>
      </c>
      <c r="E20" s="4">
        <v>0</v>
      </c>
    </row>
    <row r="24" spans="1:11" x14ac:dyDescent="0.25">
      <c r="A24" s="2" t="s">
        <v>0</v>
      </c>
      <c r="B24" s="3">
        <v>17</v>
      </c>
    </row>
    <row r="26" spans="1:11" x14ac:dyDescent="0.25">
      <c r="B26" s="2" t="s">
        <v>114</v>
      </c>
    </row>
    <row r="27" spans="1:11" x14ac:dyDescent="0.25">
      <c r="B27" t="s">
        <v>104</v>
      </c>
      <c r="D27" t="s">
        <v>103</v>
      </c>
      <c r="F27" t="s">
        <v>105</v>
      </c>
      <c r="H27" t="s">
        <v>159</v>
      </c>
      <c r="J27" t="s">
        <v>339</v>
      </c>
      <c r="K27" t="s">
        <v>413</v>
      </c>
    </row>
    <row r="28" spans="1:11" x14ac:dyDescent="0.25">
      <c r="A28" s="2" t="s">
        <v>110</v>
      </c>
      <c r="B28" t="s">
        <v>340</v>
      </c>
      <c r="C28" t="s">
        <v>414</v>
      </c>
      <c r="D28" t="s">
        <v>340</v>
      </c>
      <c r="E28" t="s">
        <v>414</v>
      </c>
      <c r="F28" t="s">
        <v>340</v>
      </c>
      <c r="G28" t="s">
        <v>414</v>
      </c>
      <c r="H28" t="s">
        <v>340</v>
      </c>
      <c r="I28" t="s">
        <v>414</v>
      </c>
    </row>
    <row r="29" spans="1:11" x14ac:dyDescent="0.25">
      <c r="A29" s="3" t="s">
        <v>121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</row>
    <row r="30" spans="1:11" x14ac:dyDescent="0.25">
      <c r="A30" s="3" t="s">
        <v>115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</row>
    <row r="33" spans="1:5" x14ac:dyDescent="0.25">
      <c r="A33" s="2" t="s">
        <v>0</v>
      </c>
      <c r="B33" s="3">
        <v>17</v>
      </c>
    </row>
    <row r="35" spans="1:5" x14ac:dyDescent="0.25">
      <c r="A35" s="2" t="s">
        <v>110</v>
      </c>
      <c r="B35" t="s">
        <v>415</v>
      </c>
      <c r="C35" t="s">
        <v>416</v>
      </c>
      <c r="D35" t="s">
        <v>417</v>
      </c>
      <c r="E35" t="s">
        <v>418</v>
      </c>
    </row>
    <row r="36" spans="1:5" x14ac:dyDescent="0.25">
      <c r="A36" s="3" t="s">
        <v>17</v>
      </c>
      <c r="B36" s="4">
        <v>0</v>
      </c>
      <c r="C36" s="4">
        <v>0</v>
      </c>
      <c r="D36" s="4">
        <v>20</v>
      </c>
      <c r="E36" s="4">
        <v>0</v>
      </c>
    </row>
    <row r="37" spans="1:5" x14ac:dyDescent="0.25">
      <c r="A37" s="3" t="s">
        <v>20</v>
      </c>
      <c r="B37" s="4">
        <v>0</v>
      </c>
      <c r="C37" s="4">
        <v>0</v>
      </c>
      <c r="D37" s="4">
        <v>20</v>
      </c>
      <c r="E37" s="4">
        <v>0</v>
      </c>
    </row>
    <row r="38" spans="1:5" x14ac:dyDescent="0.25">
      <c r="A38" s="3" t="s">
        <v>21</v>
      </c>
      <c r="B38" s="4">
        <v>0</v>
      </c>
      <c r="C38" s="4">
        <v>0</v>
      </c>
      <c r="D38" s="4">
        <v>20</v>
      </c>
      <c r="E38" s="4">
        <v>0</v>
      </c>
    </row>
    <row r="39" spans="1:5" x14ac:dyDescent="0.25">
      <c r="A39" s="3" t="s">
        <v>22</v>
      </c>
      <c r="B39" s="4">
        <v>0</v>
      </c>
      <c r="C39" s="4">
        <v>0</v>
      </c>
      <c r="D39" s="4">
        <v>19</v>
      </c>
      <c r="E39" s="4">
        <v>0</v>
      </c>
    </row>
    <row r="40" spans="1:5" x14ac:dyDescent="0.25">
      <c r="A40" s="3" t="s">
        <v>23</v>
      </c>
      <c r="B40" s="4">
        <v>0</v>
      </c>
      <c r="C40" s="4">
        <v>0</v>
      </c>
      <c r="D40" s="4">
        <v>18</v>
      </c>
      <c r="E40" s="4">
        <v>0</v>
      </c>
    </row>
    <row r="41" spans="1:5" x14ac:dyDescent="0.25">
      <c r="A41" s="3" t="s">
        <v>85</v>
      </c>
      <c r="B41" s="4">
        <v>0</v>
      </c>
      <c r="C41" s="4">
        <v>0</v>
      </c>
      <c r="D41" s="4">
        <v>15</v>
      </c>
      <c r="E41" s="4">
        <v>0</v>
      </c>
    </row>
    <row r="42" spans="1:5" x14ac:dyDescent="0.25">
      <c r="A42" s="3" t="s">
        <v>88</v>
      </c>
      <c r="B42" s="4">
        <v>0</v>
      </c>
      <c r="C42" s="4">
        <v>0</v>
      </c>
      <c r="D42" s="4">
        <v>15</v>
      </c>
      <c r="E42" s="4">
        <v>0</v>
      </c>
    </row>
    <row r="43" spans="1:5" x14ac:dyDescent="0.25">
      <c r="A43" s="3" t="s">
        <v>115</v>
      </c>
      <c r="B43" s="4">
        <v>0</v>
      </c>
      <c r="C43" s="4">
        <v>0</v>
      </c>
      <c r="D43" s="4">
        <v>127</v>
      </c>
      <c r="E43" s="4">
        <v>0</v>
      </c>
    </row>
    <row r="44" spans="1:5" x14ac:dyDescent="0.25">
      <c r="A44" s="2" t="s">
        <v>0</v>
      </c>
      <c r="B44" s="3">
        <v>17</v>
      </c>
    </row>
    <row r="46" spans="1:5" x14ac:dyDescent="0.25">
      <c r="A46" s="2" t="s">
        <v>414</v>
      </c>
      <c r="B46" s="2" t="s">
        <v>114</v>
      </c>
      <c r="D46">
        <f>GETPIVOTDATA("Imóvel fiscalizado - hectares",$A$46)</f>
        <v>0</v>
      </c>
    </row>
    <row r="47" spans="1:5" x14ac:dyDescent="0.25">
      <c r="A47" s="2" t="s">
        <v>110</v>
      </c>
      <c r="B47" t="s">
        <v>104</v>
      </c>
      <c r="C47" t="s">
        <v>115</v>
      </c>
    </row>
    <row r="48" spans="1:5" x14ac:dyDescent="0.25">
      <c r="A48" s="3" t="s">
        <v>17</v>
      </c>
      <c r="B48" s="4">
        <v>0</v>
      </c>
      <c r="C48" s="4">
        <v>0</v>
      </c>
    </row>
    <row r="49" spans="1:3" x14ac:dyDescent="0.25">
      <c r="A49" s="26" t="s">
        <v>18</v>
      </c>
      <c r="B49" s="4">
        <v>0</v>
      </c>
      <c r="C49" s="4">
        <v>0</v>
      </c>
    </row>
    <row r="50" spans="1:3" x14ac:dyDescent="0.25">
      <c r="A50" s="3" t="s">
        <v>20</v>
      </c>
      <c r="B50" s="4">
        <v>0</v>
      </c>
      <c r="C50" s="4">
        <v>0</v>
      </c>
    </row>
    <row r="51" spans="1:3" x14ac:dyDescent="0.25">
      <c r="A51" s="26" t="s">
        <v>18</v>
      </c>
      <c r="B51" s="4">
        <v>0</v>
      </c>
      <c r="C51" s="4">
        <v>0</v>
      </c>
    </row>
    <row r="52" spans="1:3" x14ac:dyDescent="0.25">
      <c r="A52" s="3" t="s">
        <v>21</v>
      </c>
      <c r="B52" s="4">
        <v>0</v>
      </c>
      <c r="C52" s="4">
        <v>0</v>
      </c>
    </row>
    <row r="53" spans="1:3" x14ac:dyDescent="0.25">
      <c r="A53" s="26" t="s">
        <v>18</v>
      </c>
      <c r="B53" s="4">
        <v>0</v>
      </c>
      <c r="C53" s="4">
        <v>0</v>
      </c>
    </row>
    <row r="54" spans="1:3" x14ac:dyDescent="0.25">
      <c r="A54" s="3" t="s">
        <v>22</v>
      </c>
      <c r="B54" s="4">
        <v>0</v>
      </c>
      <c r="C54" s="4">
        <v>0</v>
      </c>
    </row>
    <row r="55" spans="1:3" x14ac:dyDescent="0.25">
      <c r="A55" s="26" t="s">
        <v>18</v>
      </c>
      <c r="B55" s="4">
        <v>0</v>
      </c>
      <c r="C55" s="4">
        <v>0</v>
      </c>
    </row>
    <row r="56" spans="1:3" x14ac:dyDescent="0.25">
      <c r="A56" s="3" t="s">
        <v>23</v>
      </c>
      <c r="B56" s="4">
        <v>0</v>
      </c>
      <c r="C56" s="4">
        <v>0</v>
      </c>
    </row>
    <row r="57" spans="1:3" x14ac:dyDescent="0.25">
      <c r="A57" s="26" t="s">
        <v>18</v>
      </c>
      <c r="B57" s="4">
        <v>0</v>
      </c>
      <c r="C57" s="4">
        <v>0</v>
      </c>
    </row>
    <row r="58" spans="1:3" x14ac:dyDescent="0.25">
      <c r="A58" s="3" t="s">
        <v>85</v>
      </c>
      <c r="B58" s="4">
        <v>0</v>
      </c>
      <c r="C58" s="4">
        <v>0</v>
      </c>
    </row>
    <row r="59" spans="1:3" x14ac:dyDescent="0.25">
      <c r="A59" s="26" t="s">
        <v>18</v>
      </c>
      <c r="B59" s="4">
        <v>0</v>
      </c>
      <c r="C59" s="4">
        <v>0</v>
      </c>
    </row>
    <row r="60" spans="1:3" x14ac:dyDescent="0.25">
      <c r="A60" s="3" t="s">
        <v>88</v>
      </c>
      <c r="B60" s="4">
        <v>0</v>
      </c>
      <c r="C60" s="4">
        <v>0</v>
      </c>
    </row>
    <row r="61" spans="1:3" x14ac:dyDescent="0.25">
      <c r="A61" s="26" t="s">
        <v>18</v>
      </c>
      <c r="B61" s="4">
        <v>0</v>
      </c>
      <c r="C61" s="4">
        <v>0</v>
      </c>
    </row>
    <row r="62" spans="1:3" x14ac:dyDescent="0.25">
      <c r="A62" s="3" t="s">
        <v>115</v>
      </c>
      <c r="B62" s="4">
        <v>0</v>
      </c>
      <c r="C62" s="4">
        <v>0</v>
      </c>
    </row>
  </sheetData>
  <pageMargins left="0.511811024" right="0.511811024" top="0.78740157499999996" bottom="0.78740157499999996" header="0.31496062000000002" footer="0.3149606200000000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19"/>
  <sheetViews>
    <sheetView zoomScale="85" zoomScaleNormal="85" workbookViewId="0">
      <pane ySplit="111" topLeftCell="A1210" activePane="bottomLeft" state="frozen"/>
      <selection pane="bottomLeft" activeCell="B1217" sqref="B1217:H1219"/>
    </sheetView>
  </sheetViews>
  <sheetFormatPr defaultRowHeight="15" x14ac:dyDescent="0.25"/>
  <cols>
    <col min="1" max="1" width="2.375" customWidth="1"/>
    <col min="2" max="2" width="11.375" customWidth="1"/>
    <col min="3" max="3" width="13.5" customWidth="1"/>
    <col min="4" max="4" width="4.875" customWidth="1"/>
    <col min="5" max="5" width="10.5" customWidth="1"/>
    <col min="6" max="6" width="5" customWidth="1"/>
    <col min="7" max="7" width="8.625" customWidth="1"/>
    <col min="8" max="8" width="8.75" customWidth="1"/>
    <col min="9" max="9" width="5.25" customWidth="1"/>
    <col min="10" max="10" width="7.75" customWidth="1"/>
    <col min="11" max="11" width="5.375" customWidth="1"/>
    <col min="12" max="12" width="5.5" customWidth="1"/>
    <col min="13" max="13" width="5.75" customWidth="1"/>
    <col min="14" max="14" width="8.5" customWidth="1"/>
    <col min="15" max="15" width="4.875" customWidth="1"/>
    <col min="16" max="17" width="5.125" customWidth="1"/>
    <col min="18" max="18" width="22.875" hidden="1" customWidth="1"/>
    <col min="19" max="19" width="21.375" style="1" customWidth="1"/>
    <col min="20" max="20" width="24.625" style="1" customWidth="1"/>
    <col min="21" max="21" width="23" style="1" customWidth="1"/>
    <col min="22" max="22" width="18.25" style="1" customWidth="1"/>
    <col min="23" max="23" width="12.25" style="4" customWidth="1"/>
    <col min="24" max="24" width="16" style="4" customWidth="1"/>
    <col min="25" max="25" width="13.25" style="4" customWidth="1"/>
    <col min="26" max="26" width="11.5" style="4" customWidth="1"/>
    <col min="27" max="27" width="13.5" style="4" customWidth="1"/>
    <col min="36" max="36" width="7.125" customWidth="1"/>
  </cols>
  <sheetData>
    <row r="1" spans="1:27" s="5" customFormat="1" ht="39" customHeight="1" x14ac:dyDescent="0.25">
      <c r="B1" s="53" t="s">
        <v>0</v>
      </c>
      <c r="C1" s="53" t="s">
        <v>1</v>
      </c>
      <c r="D1" s="53" t="s">
        <v>2</v>
      </c>
      <c r="E1" s="53" t="s">
        <v>3</v>
      </c>
      <c r="F1" s="53" t="s">
        <v>4</v>
      </c>
      <c r="G1" s="53" t="s">
        <v>5</v>
      </c>
      <c r="H1" s="53" t="s">
        <v>148</v>
      </c>
      <c r="I1" s="53" t="s">
        <v>7</v>
      </c>
      <c r="J1" s="53" t="s">
        <v>8</v>
      </c>
      <c r="K1" s="15" t="s">
        <v>419</v>
      </c>
      <c r="L1" s="15" t="s">
        <v>420</v>
      </c>
      <c r="M1" s="15" t="s">
        <v>421</v>
      </c>
      <c r="N1" s="15" t="s">
        <v>422</v>
      </c>
      <c r="O1" s="15" t="s">
        <v>423</v>
      </c>
      <c r="P1" s="15" t="s">
        <v>424</v>
      </c>
      <c r="Q1" s="15" t="s">
        <v>12</v>
      </c>
      <c r="S1" s="6"/>
      <c r="T1" s="6"/>
      <c r="U1" s="6"/>
      <c r="V1" s="6"/>
      <c r="W1" s="7"/>
      <c r="X1" s="7"/>
      <c r="Y1" s="7"/>
      <c r="Z1" s="7"/>
      <c r="AA1" s="7"/>
    </row>
    <row r="2" spans="1:27" hidden="1" x14ac:dyDescent="0.25">
      <c r="B2" s="51" t="s">
        <v>13</v>
      </c>
      <c r="C2" s="51" t="s">
        <v>14</v>
      </c>
      <c r="D2" s="51" t="s">
        <v>99</v>
      </c>
      <c r="E2" s="51" t="s">
        <v>425</v>
      </c>
      <c r="F2" s="51"/>
      <c r="G2" s="51" t="s">
        <v>17</v>
      </c>
      <c r="H2" s="51">
        <v>1</v>
      </c>
      <c r="I2" s="51" t="s">
        <v>158</v>
      </c>
      <c r="J2" s="51" t="s">
        <v>159</v>
      </c>
      <c r="K2" s="51">
        <v>0</v>
      </c>
      <c r="L2" s="51">
        <v>0</v>
      </c>
      <c r="M2" s="51">
        <v>0</v>
      </c>
      <c r="N2" s="51">
        <v>0</v>
      </c>
      <c r="O2" s="51">
        <v>0</v>
      </c>
      <c r="P2" s="51">
        <v>0</v>
      </c>
      <c r="Q2" s="51"/>
    </row>
    <row r="3" spans="1:27" hidden="1" x14ac:dyDescent="0.25">
      <c r="A3" s="8"/>
      <c r="B3" s="51" t="s">
        <v>13</v>
      </c>
      <c r="C3" s="51" t="s">
        <v>14</v>
      </c>
      <c r="D3" s="51" t="s">
        <v>99</v>
      </c>
      <c r="E3" s="51" t="s">
        <v>425</v>
      </c>
      <c r="F3" s="51"/>
      <c r="G3" s="51" t="s">
        <v>17</v>
      </c>
      <c r="H3" s="51">
        <v>1</v>
      </c>
      <c r="I3" s="51" t="s">
        <v>158</v>
      </c>
      <c r="J3" s="51" t="s">
        <v>103</v>
      </c>
      <c r="K3" s="51">
        <v>0</v>
      </c>
      <c r="L3" s="51">
        <v>0</v>
      </c>
      <c r="M3" s="51">
        <v>0</v>
      </c>
      <c r="N3" s="51">
        <v>0</v>
      </c>
      <c r="O3" s="51">
        <v>0</v>
      </c>
      <c r="P3" s="51">
        <v>0</v>
      </c>
      <c r="Q3" s="51"/>
    </row>
    <row r="4" spans="1:27" hidden="1" x14ac:dyDescent="0.25">
      <c r="A4" s="9"/>
      <c r="B4" s="51" t="s">
        <v>13</v>
      </c>
      <c r="C4" s="51" t="s">
        <v>14</v>
      </c>
      <c r="D4" s="51" t="s">
        <v>99</v>
      </c>
      <c r="E4" s="51" t="s">
        <v>425</v>
      </c>
      <c r="F4" s="51"/>
      <c r="G4" s="51" t="s">
        <v>17</v>
      </c>
      <c r="H4" s="51">
        <v>1</v>
      </c>
      <c r="I4" s="51" t="s">
        <v>158</v>
      </c>
      <c r="J4" s="51" t="s">
        <v>104</v>
      </c>
      <c r="K4" s="51">
        <v>0</v>
      </c>
      <c r="L4" s="51">
        <v>0</v>
      </c>
      <c r="M4" s="51">
        <v>0</v>
      </c>
      <c r="N4" s="51">
        <v>0</v>
      </c>
      <c r="O4" s="51">
        <v>0</v>
      </c>
      <c r="P4" s="51">
        <v>0</v>
      </c>
      <c r="Q4" s="51"/>
    </row>
    <row r="5" spans="1:27" hidden="1" x14ac:dyDescent="0.25">
      <c r="A5" s="10"/>
      <c r="B5" s="51" t="s">
        <v>13</v>
      </c>
      <c r="C5" s="51" t="s">
        <v>14</v>
      </c>
      <c r="D5" s="51" t="s">
        <v>99</v>
      </c>
      <c r="E5" s="51" t="s">
        <v>425</v>
      </c>
      <c r="F5" s="51"/>
      <c r="G5" s="51" t="s">
        <v>17</v>
      </c>
      <c r="H5" s="51">
        <v>1</v>
      </c>
      <c r="I5" s="51" t="s">
        <v>18</v>
      </c>
      <c r="J5" s="51" t="s">
        <v>105</v>
      </c>
      <c r="K5" s="51">
        <v>0</v>
      </c>
      <c r="L5" s="51">
        <v>0</v>
      </c>
      <c r="M5" s="51">
        <v>0</v>
      </c>
      <c r="N5" s="51">
        <v>0</v>
      </c>
      <c r="O5" s="51">
        <v>0</v>
      </c>
      <c r="P5" s="51">
        <v>0</v>
      </c>
      <c r="Q5" s="51"/>
    </row>
    <row r="6" spans="1:27" hidden="1" x14ac:dyDescent="0.25">
      <c r="A6" s="10"/>
      <c r="B6" s="51" t="s">
        <v>13</v>
      </c>
      <c r="C6" s="51" t="s">
        <v>14</v>
      </c>
      <c r="D6" s="51" t="s">
        <v>99</v>
      </c>
      <c r="E6" s="51" t="s">
        <v>425</v>
      </c>
      <c r="F6" s="51"/>
      <c r="G6" s="51" t="s">
        <v>17</v>
      </c>
      <c r="H6" s="51">
        <v>1</v>
      </c>
      <c r="I6" s="51" t="s">
        <v>18</v>
      </c>
      <c r="J6" s="51" t="s">
        <v>103</v>
      </c>
      <c r="K6" s="51">
        <v>0</v>
      </c>
      <c r="L6" s="51">
        <v>0</v>
      </c>
      <c r="M6" s="51">
        <v>0</v>
      </c>
      <c r="N6" s="51">
        <v>0</v>
      </c>
      <c r="O6" s="51">
        <v>0</v>
      </c>
      <c r="P6" s="51">
        <v>0</v>
      </c>
      <c r="Q6" s="51"/>
    </row>
    <row r="7" spans="1:27" hidden="1" x14ac:dyDescent="0.25">
      <c r="A7" s="10"/>
      <c r="B7" s="51" t="s">
        <v>13</v>
      </c>
      <c r="C7" s="51" t="s">
        <v>14</v>
      </c>
      <c r="D7" s="51" t="s">
        <v>99</v>
      </c>
      <c r="E7" s="51" t="s">
        <v>425</v>
      </c>
      <c r="F7" s="51">
        <v>304.52100000000002</v>
      </c>
      <c r="G7" s="51" t="s">
        <v>17</v>
      </c>
      <c r="H7" s="51">
        <v>1</v>
      </c>
      <c r="I7" s="52" t="s">
        <v>18</v>
      </c>
      <c r="J7" s="52" t="s">
        <v>104</v>
      </c>
      <c r="K7" s="51">
        <v>0</v>
      </c>
      <c r="L7" s="51">
        <v>0</v>
      </c>
      <c r="M7" s="51">
        <v>0</v>
      </c>
      <c r="N7" s="51">
        <v>0</v>
      </c>
      <c r="O7" s="51">
        <v>0</v>
      </c>
      <c r="P7" s="51">
        <v>0</v>
      </c>
      <c r="Q7" s="51"/>
    </row>
    <row r="8" spans="1:27" s="12" customFormat="1" hidden="1" x14ac:dyDescent="0.25">
      <c r="A8" s="11"/>
      <c r="B8" s="51" t="s">
        <v>13</v>
      </c>
      <c r="C8" s="51" t="s">
        <v>14</v>
      </c>
      <c r="D8" s="51" t="s">
        <v>99</v>
      </c>
      <c r="E8" s="51" t="s">
        <v>425</v>
      </c>
      <c r="F8" s="51"/>
      <c r="G8" s="51" t="s">
        <v>20</v>
      </c>
      <c r="H8" s="51">
        <v>2</v>
      </c>
      <c r="I8" s="51" t="s">
        <v>18</v>
      </c>
      <c r="J8" s="51" t="s">
        <v>105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  <c r="Q8" s="51"/>
      <c r="R8" s="52"/>
      <c r="S8" s="48"/>
      <c r="T8" s="48"/>
      <c r="U8" s="48"/>
      <c r="V8" s="48"/>
      <c r="W8" s="13"/>
      <c r="X8" s="13"/>
      <c r="Y8" s="13"/>
      <c r="Z8" s="13"/>
      <c r="AA8" s="13"/>
    </row>
    <row r="9" spans="1:27" s="12" customFormat="1" hidden="1" x14ac:dyDescent="0.25">
      <c r="A9" s="11"/>
      <c r="B9" s="51" t="s">
        <v>13</v>
      </c>
      <c r="C9" s="51" t="s">
        <v>14</v>
      </c>
      <c r="D9" s="51" t="s">
        <v>99</v>
      </c>
      <c r="E9" s="51" t="s">
        <v>425</v>
      </c>
      <c r="F9" s="51"/>
      <c r="G9" s="51" t="s">
        <v>20</v>
      </c>
      <c r="H9" s="51">
        <v>2</v>
      </c>
      <c r="I9" s="51" t="s">
        <v>18</v>
      </c>
      <c r="J9" s="51" t="s">
        <v>103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  <c r="Q9" s="51"/>
      <c r="R9" s="52"/>
      <c r="S9" s="48"/>
      <c r="T9" s="48"/>
      <c r="U9" s="48"/>
      <c r="V9" s="48"/>
      <c r="W9" s="13"/>
      <c r="X9" s="13"/>
      <c r="Y9" s="13"/>
      <c r="Z9" s="13"/>
      <c r="AA9" s="13"/>
    </row>
    <row r="10" spans="1:27" s="12" customFormat="1" hidden="1" x14ac:dyDescent="0.25">
      <c r="A10" s="11"/>
      <c r="B10" s="51" t="s">
        <v>13</v>
      </c>
      <c r="C10" s="51" t="s">
        <v>14</v>
      </c>
      <c r="D10" s="51" t="s">
        <v>99</v>
      </c>
      <c r="E10" s="51" t="s">
        <v>425</v>
      </c>
      <c r="F10" s="51"/>
      <c r="G10" s="51" t="s">
        <v>20</v>
      </c>
      <c r="H10" s="51">
        <v>2</v>
      </c>
      <c r="I10" s="52" t="s">
        <v>18</v>
      </c>
      <c r="J10" s="52" t="s">
        <v>104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  <c r="Q10" s="51"/>
      <c r="R10" s="52"/>
      <c r="S10" s="48"/>
      <c r="T10" s="48"/>
      <c r="U10" s="48"/>
      <c r="V10" s="48"/>
      <c r="W10" s="13"/>
      <c r="X10" s="13"/>
      <c r="Y10" s="13"/>
      <c r="Z10" s="13"/>
      <c r="AA10" s="13"/>
    </row>
    <row r="11" spans="1:27" s="12" customFormat="1" hidden="1" x14ac:dyDescent="0.25">
      <c r="A11" s="52"/>
      <c r="B11" s="51" t="s">
        <v>13</v>
      </c>
      <c r="C11" s="51" t="s">
        <v>14</v>
      </c>
      <c r="D11" s="51" t="s">
        <v>99</v>
      </c>
      <c r="E11" s="51" t="s">
        <v>425</v>
      </c>
      <c r="F11" s="51"/>
      <c r="G11" s="51" t="s">
        <v>21</v>
      </c>
      <c r="H11" s="51">
        <v>3</v>
      </c>
      <c r="I11" s="51" t="s">
        <v>18</v>
      </c>
      <c r="J11" s="51" t="s">
        <v>105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  <c r="Q11" s="51"/>
      <c r="R11" s="52"/>
      <c r="S11" s="48"/>
      <c r="T11" s="48"/>
      <c r="U11" s="48"/>
      <c r="V11" s="48"/>
      <c r="W11" s="13"/>
      <c r="X11" s="13"/>
      <c r="Y11" s="13"/>
      <c r="Z11" s="13"/>
      <c r="AA11" s="13"/>
    </row>
    <row r="12" spans="1:27" s="12" customFormat="1" hidden="1" x14ac:dyDescent="0.25">
      <c r="A12" s="52"/>
      <c r="B12" s="51" t="s">
        <v>13</v>
      </c>
      <c r="C12" s="51" t="s">
        <v>14</v>
      </c>
      <c r="D12" s="51" t="s">
        <v>99</v>
      </c>
      <c r="E12" s="51" t="s">
        <v>425</v>
      </c>
      <c r="F12" s="51"/>
      <c r="G12" s="51" t="s">
        <v>21</v>
      </c>
      <c r="H12" s="51">
        <v>3</v>
      </c>
      <c r="I12" s="51" t="s">
        <v>18</v>
      </c>
      <c r="J12" s="51" t="s">
        <v>103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  <c r="Q12" s="51"/>
      <c r="R12" s="52"/>
      <c r="S12" s="48"/>
      <c r="T12" s="48"/>
      <c r="U12" s="48"/>
      <c r="V12" s="48"/>
      <c r="W12" s="13"/>
      <c r="X12" s="13"/>
      <c r="Y12" s="13"/>
      <c r="Z12" s="13"/>
      <c r="AA12" s="13"/>
    </row>
    <row r="13" spans="1:27" s="12" customFormat="1" hidden="1" x14ac:dyDescent="0.25">
      <c r="A13" s="52"/>
      <c r="B13" s="51" t="s">
        <v>13</v>
      </c>
      <c r="C13" s="51" t="s">
        <v>14</v>
      </c>
      <c r="D13" s="51" t="s">
        <v>99</v>
      </c>
      <c r="E13" s="51" t="s">
        <v>425</v>
      </c>
      <c r="F13" s="51"/>
      <c r="G13" s="51" t="s">
        <v>21</v>
      </c>
      <c r="H13" s="51">
        <v>3</v>
      </c>
      <c r="I13" s="52" t="s">
        <v>18</v>
      </c>
      <c r="J13" s="52" t="s">
        <v>104</v>
      </c>
      <c r="K13" s="51">
        <v>0</v>
      </c>
      <c r="L13" s="51">
        <v>0</v>
      </c>
      <c r="M13" s="51">
        <v>0</v>
      </c>
      <c r="N13" s="51">
        <v>0</v>
      </c>
      <c r="O13" s="51">
        <v>0</v>
      </c>
      <c r="P13" s="51">
        <v>0</v>
      </c>
      <c r="Q13" s="51"/>
      <c r="R13" s="52"/>
      <c r="S13" s="48"/>
      <c r="T13" s="48"/>
      <c r="U13" s="48"/>
      <c r="V13" s="48"/>
      <c r="W13" s="13"/>
      <c r="X13" s="13"/>
      <c r="Y13" s="13"/>
      <c r="Z13" s="13"/>
      <c r="AA13" s="13"/>
    </row>
    <row r="14" spans="1:27" s="12" customFormat="1" hidden="1" x14ac:dyDescent="0.25">
      <c r="A14" s="52"/>
      <c r="B14" s="51" t="s">
        <v>13</v>
      </c>
      <c r="C14" s="51" t="s">
        <v>14</v>
      </c>
      <c r="D14" s="51" t="s">
        <v>99</v>
      </c>
      <c r="E14" s="51" t="s">
        <v>425</v>
      </c>
      <c r="F14" s="51"/>
      <c r="G14" s="51" t="s">
        <v>22</v>
      </c>
      <c r="H14" s="51">
        <v>4</v>
      </c>
      <c r="I14" s="51" t="s">
        <v>18</v>
      </c>
      <c r="J14" s="51" t="s">
        <v>105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/>
      <c r="R14" s="52"/>
      <c r="S14" s="48"/>
      <c r="T14" s="48"/>
      <c r="U14" s="48"/>
      <c r="V14" s="48"/>
      <c r="W14" s="13"/>
      <c r="X14" s="13"/>
      <c r="Y14" s="13"/>
      <c r="Z14" s="13"/>
      <c r="AA14" s="13"/>
    </row>
    <row r="15" spans="1:27" s="12" customFormat="1" hidden="1" x14ac:dyDescent="0.25">
      <c r="A15" s="52"/>
      <c r="B15" s="51" t="s">
        <v>13</v>
      </c>
      <c r="C15" s="51" t="s">
        <v>14</v>
      </c>
      <c r="D15" s="51" t="s">
        <v>99</v>
      </c>
      <c r="E15" s="51" t="s">
        <v>425</v>
      </c>
      <c r="F15" s="51"/>
      <c r="G15" s="51" t="s">
        <v>22</v>
      </c>
      <c r="H15" s="51">
        <v>4</v>
      </c>
      <c r="I15" s="51" t="s">
        <v>18</v>
      </c>
      <c r="J15" s="51" t="s">
        <v>103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/>
      <c r="R15" s="52"/>
      <c r="S15" s="48"/>
      <c r="T15" s="48"/>
      <c r="U15" s="48"/>
      <c r="V15" s="48"/>
      <c r="W15" s="13"/>
      <c r="X15" s="13"/>
      <c r="Y15" s="13"/>
      <c r="Z15" s="13"/>
      <c r="AA15" s="13"/>
    </row>
    <row r="16" spans="1:27" s="12" customFormat="1" hidden="1" x14ac:dyDescent="0.25">
      <c r="B16" s="51" t="s">
        <v>13</v>
      </c>
      <c r="C16" s="51" t="s">
        <v>14</v>
      </c>
      <c r="D16" s="51" t="s">
        <v>99</v>
      </c>
      <c r="E16" s="51" t="s">
        <v>425</v>
      </c>
      <c r="F16" s="51"/>
      <c r="G16" s="51" t="s">
        <v>22</v>
      </c>
      <c r="H16" s="51">
        <v>4</v>
      </c>
      <c r="I16" s="52" t="s">
        <v>18</v>
      </c>
      <c r="J16" s="52" t="s">
        <v>104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/>
      <c r="R16" s="52"/>
      <c r="S16" s="48"/>
      <c r="T16" s="48"/>
      <c r="U16" s="48"/>
      <c r="V16" s="48"/>
      <c r="W16" s="13"/>
      <c r="X16" s="13"/>
      <c r="Y16" s="13"/>
      <c r="Z16" s="13"/>
      <c r="AA16" s="13"/>
    </row>
    <row r="17" spans="2:27" s="12" customFormat="1" hidden="1" x14ac:dyDescent="0.25">
      <c r="B17" s="51" t="s">
        <v>13</v>
      </c>
      <c r="C17" s="51" t="s">
        <v>14</v>
      </c>
      <c r="D17" s="51" t="s">
        <v>99</v>
      </c>
      <c r="E17" s="51" t="s">
        <v>425</v>
      </c>
      <c r="F17" s="51"/>
      <c r="G17" s="51" t="s">
        <v>23</v>
      </c>
      <c r="H17" s="51">
        <v>5</v>
      </c>
      <c r="I17" s="51" t="s">
        <v>18</v>
      </c>
      <c r="J17" s="51" t="s">
        <v>105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/>
      <c r="R17" s="52"/>
      <c r="S17" s="48"/>
      <c r="T17" s="48"/>
      <c r="U17" s="48"/>
      <c r="V17" s="48"/>
      <c r="W17" s="13"/>
      <c r="X17" s="13"/>
      <c r="Y17" s="13"/>
      <c r="Z17" s="13"/>
      <c r="AA17" s="13"/>
    </row>
    <row r="18" spans="2:27" s="12" customFormat="1" hidden="1" x14ac:dyDescent="0.25">
      <c r="B18" s="51" t="s">
        <v>13</v>
      </c>
      <c r="C18" s="51" t="s">
        <v>14</v>
      </c>
      <c r="D18" s="51" t="s">
        <v>99</v>
      </c>
      <c r="E18" s="51" t="s">
        <v>425</v>
      </c>
      <c r="F18" s="51"/>
      <c r="G18" s="51" t="s">
        <v>23</v>
      </c>
      <c r="H18" s="51">
        <v>5</v>
      </c>
      <c r="I18" s="51" t="s">
        <v>18</v>
      </c>
      <c r="J18" s="51" t="s">
        <v>103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/>
      <c r="R18" s="52"/>
      <c r="S18" s="48"/>
      <c r="T18" s="48"/>
      <c r="U18" s="48"/>
      <c r="V18" s="48"/>
      <c r="W18" s="13"/>
      <c r="X18" s="13"/>
      <c r="Y18" s="13"/>
      <c r="Z18" s="13"/>
      <c r="AA18" s="13"/>
    </row>
    <row r="19" spans="2:27" s="12" customFormat="1" hidden="1" x14ac:dyDescent="0.25">
      <c r="B19" s="51" t="s">
        <v>13</v>
      </c>
      <c r="C19" s="51" t="s">
        <v>14</v>
      </c>
      <c r="D19" s="51" t="s">
        <v>99</v>
      </c>
      <c r="E19" s="51" t="s">
        <v>425</v>
      </c>
      <c r="F19" s="51"/>
      <c r="G19" s="51" t="s">
        <v>23</v>
      </c>
      <c r="H19" s="51">
        <v>5</v>
      </c>
      <c r="I19" s="52" t="s">
        <v>18</v>
      </c>
      <c r="J19" s="52" t="s">
        <v>104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/>
      <c r="R19" s="52"/>
      <c r="S19" s="48"/>
      <c r="T19" s="48"/>
      <c r="U19" s="48"/>
      <c r="V19" s="48"/>
      <c r="W19" s="13"/>
      <c r="X19" s="13"/>
      <c r="Y19" s="13"/>
      <c r="Z19" s="13"/>
      <c r="AA19" s="13"/>
    </row>
    <row r="20" spans="2:27" s="12" customFormat="1" hidden="1" x14ac:dyDescent="0.25">
      <c r="B20" s="51" t="s">
        <v>27</v>
      </c>
      <c r="C20" s="51" t="s">
        <v>28</v>
      </c>
      <c r="D20" s="51" t="s">
        <v>426</v>
      </c>
      <c r="E20" s="51" t="s">
        <v>425</v>
      </c>
      <c r="F20" s="51"/>
      <c r="G20" s="52" t="s">
        <v>17</v>
      </c>
      <c r="H20" s="51">
        <v>1</v>
      </c>
      <c r="I20" s="51" t="s">
        <v>158</v>
      </c>
      <c r="J20" s="51" t="s">
        <v>159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/>
      <c r="R20" s="52"/>
      <c r="S20" s="48"/>
      <c r="T20" s="48"/>
      <c r="U20" s="48"/>
      <c r="V20" s="48"/>
      <c r="W20" s="13"/>
      <c r="X20" s="13"/>
      <c r="Y20" s="13"/>
      <c r="Z20" s="13"/>
      <c r="AA20" s="13"/>
    </row>
    <row r="21" spans="2:27" hidden="1" x14ac:dyDescent="0.25">
      <c r="B21" s="51" t="s">
        <v>27</v>
      </c>
      <c r="C21" s="51" t="s">
        <v>28</v>
      </c>
      <c r="D21" s="51" t="s">
        <v>426</v>
      </c>
      <c r="E21" s="51" t="s">
        <v>425</v>
      </c>
      <c r="F21" s="51"/>
      <c r="G21" s="52" t="s">
        <v>17</v>
      </c>
      <c r="H21" s="51">
        <v>1</v>
      </c>
      <c r="I21" s="51" t="s">
        <v>158</v>
      </c>
      <c r="J21" s="51" t="s">
        <v>103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/>
    </row>
    <row r="22" spans="2:27" hidden="1" x14ac:dyDescent="0.25">
      <c r="B22" s="51" t="s">
        <v>27</v>
      </c>
      <c r="C22" s="51" t="s">
        <v>28</v>
      </c>
      <c r="D22" s="51" t="s">
        <v>426</v>
      </c>
      <c r="E22" s="51" t="s">
        <v>425</v>
      </c>
      <c r="F22" s="51"/>
      <c r="G22" s="52" t="s">
        <v>17</v>
      </c>
      <c r="H22" s="51">
        <v>1</v>
      </c>
      <c r="I22" s="51" t="s">
        <v>158</v>
      </c>
      <c r="J22" s="51" t="s">
        <v>104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/>
    </row>
    <row r="23" spans="2:27" hidden="1" x14ac:dyDescent="0.25">
      <c r="B23" s="51" t="s">
        <v>27</v>
      </c>
      <c r="C23" s="51" t="s">
        <v>28</v>
      </c>
      <c r="D23" s="51" t="s">
        <v>426</v>
      </c>
      <c r="E23" s="51" t="s">
        <v>425</v>
      </c>
      <c r="F23" s="51"/>
      <c r="G23" s="52" t="s">
        <v>17</v>
      </c>
      <c r="H23" s="51">
        <v>1</v>
      </c>
      <c r="I23" s="51" t="s">
        <v>18</v>
      </c>
      <c r="J23" s="51" t="s">
        <v>105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/>
    </row>
    <row r="24" spans="2:27" hidden="1" x14ac:dyDescent="0.25">
      <c r="B24" s="51" t="s">
        <v>27</v>
      </c>
      <c r="C24" s="51" t="s">
        <v>28</v>
      </c>
      <c r="D24" s="51" t="s">
        <v>426</v>
      </c>
      <c r="E24" s="51" t="s">
        <v>425</v>
      </c>
      <c r="F24" s="51"/>
      <c r="G24" s="52" t="s">
        <v>17</v>
      </c>
      <c r="H24" s="51">
        <v>1</v>
      </c>
      <c r="I24" s="51" t="s">
        <v>18</v>
      </c>
      <c r="J24" s="51" t="s">
        <v>103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/>
    </row>
    <row r="25" spans="2:27" hidden="1" x14ac:dyDescent="0.25">
      <c r="B25" s="51" t="s">
        <v>24</v>
      </c>
      <c r="C25" s="51" t="s">
        <v>25</v>
      </c>
      <c r="D25" s="51" t="s">
        <v>26</v>
      </c>
      <c r="E25" s="51" t="s">
        <v>425</v>
      </c>
      <c r="F25" s="51">
        <v>129.99279999999999</v>
      </c>
      <c r="G25" s="52" t="s">
        <v>17</v>
      </c>
      <c r="H25" s="51">
        <v>1</v>
      </c>
      <c r="I25" s="52" t="s">
        <v>18</v>
      </c>
      <c r="J25" s="52" t="s">
        <v>104</v>
      </c>
      <c r="K25" s="51">
        <v>1447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/>
    </row>
    <row r="26" spans="2:27" hidden="1" x14ac:dyDescent="0.25">
      <c r="B26" s="51" t="s">
        <v>27</v>
      </c>
      <c r="C26" s="51" t="s">
        <v>28</v>
      </c>
      <c r="D26" s="51" t="s">
        <v>426</v>
      </c>
      <c r="E26" s="51" t="s">
        <v>425</v>
      </c>
      <c r="F26" s="51"/>
      <c r="G26" s="52" t="s">
        <v>20</v>
      </c>
      <c r="H26" s="51">
        <v>2</v>
      </c>
      <c r="I26" s="51" t="s">
        <v>18</v>
      </c>
      <c r="J26" s="51" t="s">
        <v>105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/>
    </row>
    <row r="27" spans="2:27" hidden="1" x14ac:dyDescent="0.25">
      <c r="B27" s="51" t="s">
        <v>27</v>
      </c>
      <c r="C27" s="51" t="s">
        <v>28</v>
      </c>
      <c r="D27" s="51" t="s">
        <v>426</v>
      </c>
      <c r="E27" s="51" t="s">
        <v>425</v>
      </c>
      <c r="F27" s="51"/>
      <c r="G27" s="52" t="s">
        <v>20</v>
      </c>
      <c r="H27" s="51">
        <v>2</v>
      </c>
      <c r="I27" s="51" t="s">
        <v>18</v>
      </c>
      <c r="J27" s="51" t="s">
        <v>103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/>
    </row>
    <row r="28" spans="2:27" hidden="1" x14ac:dyDescent="0.25">
      <c r="B28" s="51" t="s">
        <v>27</v>
      </c>
      <c r="C28" s="51" t="s">
        <v>28</v>
      </c>
      <c r="D28" s="51" t="s">
        <v>426</v>
      </c>
      <c r="E28" s="51" t="s">
        <v>425</v>
      </c>
      <c r="F28" s="51"/>
      <c r="G28" s="52" t="s">
        <v>20</v>
      </c>
      <c r="H28" s="51">
        <v>2</v>
      </c>
      <c r="I28" s="52" t="s">
        <v>18</v>
      </c>
      <c r="J28" s="52" t="s">
        <v>104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/>
    </row>
    <row r="29" spans="2:27" hidden="1" x14ac:dyDescent="0.25">
      <c r="B29" s="51" t="s">
        <v>27</v>
      </c>
      <c r="C29" s="51" t="s">
        <v>28</v>
      </c>
      <c r="D29" s="51" t="s">
        <v>426</v>
      </c>
      <c r="E29" s="51" t="s">
        <v>425</v>
      </c>
      <c r="F29" s="51"/>
      <c r="G29" s="52" t="s">
        <v>21</v>
      </c>
      <c r="H29" s="51">
        <v>3</v>
      </c>
      <c r="I29" s="51" t="s">
        <v>18</v>
      </c>
      <c r="J29" s="51" t="s">
        <v>105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/>
    </row>
    <row r="30" spans="2:27" hidden="1" x14ac:dyDescent="0.25">
      <c r="B30" s="51" t="s">
        <v>27</v>
      </c>
      <c r="C30" s="51" t="s">
        <v>28</v>
      </c>
      <c r="D30" s="51" t="s">
        <v>426</v>
      </c>
      <c r="E30" s="51" t="s">
        <v>425</v>
      </c>
      <c r="F30" s="51"/>
      <c r="G30" s="52" t="s">
        <v>21</v>
      </c>
      <c r="H30" s="51">
        <v>3</v>
      </c>
      <c r="I30" s="51" t="s">
        <v>18</v>
      </c>
      <c r="J30" s="51" t="s">
        <v>103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/>
    </row>
    <row r="31" spans="2:27" hidden="1" x14ac:dyDescent="0.25">
      <c r="B31" s="51" t="s">
        <v>27</v>
      </c>
      <c r="C31" s="51" t="s">
        <v>28</v>
      </c>
      <c r="D31" s="51" t="s">
        <v>426</v>
      </c>
      <c r="E31" s="51" t="s">
        <v>425</v>
      </c>
      <c r="F31" s="51"/>
      <c r="G31" s="52" t="s">
        <v>21</v>
      </c>
      <c r="H31" s="51">
        <v>3</v>
      </c>
      <c r="I31" s="52" t="s">
        <v>18</v>
      </c>
      <c r="J31" s="52" t="s">
        <v>104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/>
    </row>
    <row r="32" spans="2:27" hidden="1" x14ac:dyDescent="0.25">
      <c r="B32" s="51" t="s">
        <v>27</v>
      </c>
      <c r="C32" s="51" t="s">
        <v>28</v>
      </c>
      <c r="D32" s="51" t="s">
        <v>426</v>
      </c>
      <c r="E32" s="51" t="s">
        <v>425</v>
      </c>
      <c r="F32" s="51"/>
      <c r="G32" s="52" t="s">
        <v>22</v>
      </c>
      <c r="H32" s="51">
        <v>4</v>
      </c>
      <c r="I32" s="51" t="s">
        <v>18</v>
      </c>
      <c r="J32" s="51" t="s">
        <v>105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/>
    </row>
    <row r="33" spans="2:17" hidden="1" x14ac:dyDescent="0.25">
      <c r="B33" s="51" t="s">
        <v>27</v>
      </c>
      <c r="C33" s="51" t="s">
        <v>28</v>
      </c>
      <c r="D33" s="51" t="s">
        <v>426</v>
      </c>
      <c r="E33" s="51" t="s">
        <v>425</v>
      </c>
      <c r="F33" s="51"/>
      <c r="G33" s="52" t="s">
        <v>22</v>
      </c>
      <c r="H33" s="51">
        <v>4</v>
      </c>
      <c r="I33" s="51" t="s">
        <v>18</v>
      </c>
      <c r="J33" s="51" t="s">
        <v>103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/>
    </row>
    <row r="34" spans="2:17" hidden="1" x14ac:dyDescent="0.25">
      <c r="B34" s="51" t="s">
        <v>27</v>
      </c>
      <c r="C34" s="51" t="s">
        <v>28</v>
      </c>
      <c r="D34" s="51" t="s">
        <v>426</v>
      </c>
      <c r="E34" s="51" t="s">
        <v>425</v>
      </c>
      <c r="F34" s="51"/>
      <c r="G34" s="52" t="s">
        <v>22</v>
      </c>
      <c r="H34" s="51">
        <v>4</v>
      </c>
      <c r="I34" s="52" t="s">
        <v>18</v>
      </c>
      <c r="J34" s="52" t="s">
        <v>104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/>
    </row>
    <row r="35" spans="2:17" hidden="1" x14ac:dyDescent="0.25">
      <c r="B35" s="51" t="s">
        <v>27</v>
      </c>
      <c r="C35" s="51" t="s">
        <v>28</v>
      </c>
      <c r="D35" s="51" t="s">
        <v>426</v>
      </c>
      <c r="E35" s="51" t="s">
        <v>425</v>
      </c>
      <c r="F35" s="51"/>
      <c r="G35" s="52" t="s">
        <v>23</v>
      </c>
      <c r="H35" s="51">
        <v>5</v>
      </c>
      <c r="I35" s="51" t="s">
        <v>18</v>
      </c>
      <c r="J35" s="51" t="s">
        <v>105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/>
    </row>
    <row r="36" spans="2:17" hidden="1" x14ac:dyDescent="0.25">
      <c r="B36" s="51" t="s">
        <v>27</v>
      </c>
      <c r="C36" s="51" t="s">
        <v>28</v>
      </c>
      <c r="D36" s="51" t="s">
        <v>426</v>
      </c>
      <c r="E36" s="51" t="s">
        <v>425</v>
      </c>
      <c r="F36" s="51"/>
      <c r="G36" s="52" t="s">
        <v>23</v>
      </c>
      <c r="H36" s="51">
        <v>5</v>
      </c>
      <c r="I36" s="51" t="s">
        <v>18</v>
      </c>
      <c r="J36" s="51" t="s">
        <v>103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/>
    </row>
    <row r="37" spans="2:17" hidden="1" x14ac:dyDescent="0.25">
      <c r="B37" s="51" t="s">
        <v>27</v>
      </c>
      <c r="C37" s="51" t="s">
        <v>28</v>
      </c>
      <c r="D37" s="51" t="s">
        <v>426</v>
      </c>
      <c r="E37" s="51" t="s">
        <v>425</v>
      </c>
      <c r="F37" s="51"/>
      <c r="G37" s="52" t="s">
        <v>23</v>
      </c>
      <c r="H37" s="51">
        <v>5</v>
      </c>
      <c r="I37" s="52" t="s">
        <v>18</v>
      </c>
      <c r="J37" s="52" t="s">
        <v>104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/>
    </row>
    <row r="38" spans="2:17" hidden="1" x14ac:dyDescent="0.25">
      <c r="B38" s="51" t="s">
        <v>31</v>
      </c>
      <c r="C38" s="51" t="s">
        <v>32</v>
      </c>
      <c r="D38" s="51" t="s">
        <v>426</v>
      </c>
      <c r="E38" s="51" t="s">
        <v>425</v>
      </c>
      <c r="F38" s="51"/>
      <c r="G38" s="52" t="s">
        <v>17</v>
      </c>
      <c r="H38" s="51">
        <v>1</v>
      </c>
      <c r="I38" s="51" t="s">
        <v>158</v>
      </c>
      <c r="J38" s="51" t="s">
        <v>159</v>
      </c>
      <c r="K38" s="51">
        <v>0</v>
      </c>
      <c r="L38" s="51">
        <v>0</v>
      </c>
      <c r="M38" s="51">
        <v>0</v>
      </c>
      <c r="N38" s="51">
        <v>0</v>
      </c>
      <c r="O38" s="51">
        <v>0</v>
      </c>
      <c r="P38" s="51">
        <v>0</v>
      </c>
      <c r="Q38" s="51"/>
    </row>
    <row r="39" spans="2:17" hidden="1" x14ac:dyDescent="0.25">
      <c r="B39" s="51" t="s">
        <v>31</v>
      </c>
      <c r="C39" s="51" t="s">
        <v>32</v>
      </c>
      <c r="D39" s="51" t="s">
        <v>426</v>
      </c>
      <c r="E39" s="51" t="s">
        <v>425</v>
      </c>
      <c r="F39" s="51"/>
      <c r="G39" s="52" t="s">
        <v>17</v>
      </c>
      <c r="H39" s="51">
        <v>1</v>
      </c>
      <c r="I39" s="51" t="s">
        <v>158</v>
      </c>
      <c r="J39" s="51" t="s">
        <v>103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0</v>
      </c>
      <c r="Q39" s="51"/>
    </row>
    <row r="40" spans="2:17" hidden="1" x14ac:dyDescent="0.25">
      <c r="B40" s="51" t="s">
        <v>31</v>
      </c>
      <c r="C40" s="51" t="s">
        <v>32</v>
      </c>
      <c r="D40" s="51" t="s">
        <v>426</v>
      </c>
      <c r="E40" s="51" t="s">
        <v>425</v>
      </c>
      <c r="F40" s="51"/>
      <c r="G40" s="52" t="s">
        <v>17</v>
      </c>
      <c r="H40" s="51">
        <v>1</v>
      </c>
      <c r="I40" s="51" t="s">
        <v>158</v>
      </c>
      <c r="J40" s="51" t="s">
        <v>104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/>
    </row>
    <row r="41" spans="2:17" hidden="1" x14ac:dyDescent="0.25">
      <c r="B41" s="51" t="s">
        <v>31</v>
      </c>
      <c r="C41" s="51" t="s">
        <v>32</v>
      </c>
      <c r="D41" s="51" t="s">
        <v>426</v>
      </c>
      <c r="E41" s="51" t="s">
        <v>425</v>
      </c>
      <c r="F41" s="51"/>
      <c r="G41" s="52" t="s">
        <v>17</v>
      </c>
      <c r="H41" s="51">
        <v>1</v>
      </c>
      <c r="I41" s="51" t="s">
        <v>18</v>
      </c>
      <c r="J41" s="51" t="s">
        <v>105</v>
      </c>
      <c r="K41" s="51">
        <v>0</v>
      </c>
      <c r="L41" s="51">
        <v>0</v>
      </c>
      <c r="M41" s="51">
        <v>0</v>
      </c>
      <c r="N41" s="51">
        <v>0</v>
      </c>
      <c r="O41" s="51">
        <v>0</v>
      </c>
      <c r="P41" s="51">
        <v>0</v>
      </c>
      <c r="Q41" s="51"/>
    </row>
    <row r="42" spans="2:17" hidden="1" x14ac:dyDescent="0.25">
      <c r="B42" s="51" t="s">
        <v>31</v>
      </c>
      <c r="C42" s="51" t="s">
        <v>32</v>
      </c>
      <c r="D42" s="51" t="s">
        <v>426</v>
      </c>
      <c r="E42" s="51" t="s">
        <v>425</v>
      </c>
      <c r="F42" s="51"/>
      <c r="G42" s="52" t="s">
        <v>17</v>
      </c>
      <c r="H42" s="51">
        <v>1</v>
      </c>
      <c r="I42" s="51" t="s">
        <v>18</v>
      </c>
      <c r="J42" s="51" t="s">
        <v>103</v>
      </c>
      <c r="K42" s="51">
        <v>0</v>
      </c>
      <c r="L42" s="51">
        <v>0</v>
      </c>
      <c r="M42" s="51">
        <v>0</v>
      </c>
      <c r="N42" s="51">
        <v>0</v>
      </c>
      <c r="O42" s="51">
        <v>0</v>
      </c>
      <c r="P42" s="51">
        <v>0</v>
      </c>
      <c r="Q42" s="51"/>
    </row>
    <row r="43" spans="2:17" hidden="1" x14ac:dyDescent="0.25">
      <c r="B43" s="51" t="s">
        <v>29</v>
      </c>
      <c r="C43" s="51" t="s">
        <v>30</v>
      </c>
      <c r="D43" s="51" t="s">
        <v>26</v>
      </c>
      <c r="E43" s="51" t="s">
        <v>425</v>
      </c>
      <c r="F43" s="51">
        <v>0</v>
      </c>
      <c r="G43" s="52" t="s">
        <v>17</v>
      </c>
      <c r="H43" s="51">
        <v>1</v>
      </c>
      <c r="I43" s="52" t="s">
        <v>18</v>
      </c>
      <c r="J43" s="52" t="s">
        <v>104</v>
      </c>
      <c r="K43" s="51">
        <v>0</v>
      </c>
      <c r="L43" s="51">
        <v>0</v>
      </c>
      <c r="M43" s="51">
        <v>0</v>
      </c>
      <c r="N43" s="51">
        <v>0</v>
      </c>
      <c r="O43" s="51">
        <v>0</v>
      </c>
      <c r="P43" s="51">
        <v>0</v>
      </c>
      <c r="Q43" s="51"/>
    </row>
    <row r="44" spans="2:17" hidden="1" x14ac:dyDescent="0.25">
      <c r="B44" s="51" t="s">
        <v>31</v>
      </c>
      <c r="C44" s="51" t="s">
        <v>32</v>
      </c>
      <c r="D44" s="51" t="s">
        <v>426</v>
      </c>
      <c r="E44" s="51" t="s">
        <v>425</v>
      </c>
      <c r="F44" s="51"/>
      <c r="G44" s="52" t="s">
        <v>20</v>
      </c>
      <c r="H44" s="51">
        <v>2</v>
      </c>
      <c r="I44" s="51" t="s">
        <v>18</v>
      </c>
      <c r="J44" s="51" t="s">
        <v>105</v>
      </c>
      <c r="K44" s="51">
        <v>0</v>
      </c>
      <c r="L44" s="51">
        <v>0</v>
      </c>
      <c r="M44" s="51">
        <v>0</v>
      </c>
      <c r="N44" s="51">
        <v>0</v>
      </c>
      <c r="O44" s="51">
        <v>0</v>
      </c>
      <c r="P44" s="51">
        <v>0</v>
      </c>
      <c r="Q44" s="51"/>
    </row>
    <row r="45" spans="2:17" hidden="1" x14ac:dyDescent="0.25">
      <c r="B45" s="51" t="s">
        <v>31</v>
      </c>
      <c r="C45" s="51" t="s">
        <v>32</v>
      </c>
      <c r="D45" s="51" t="s">
        <v>426</v>
      </c>
      <c r="E45" s="51" t="s">
        <v>425</v>
      </c>
      <c r="F45" s="51"/>
      <c r="G45" s="52" t="s">
        <v>20</v>
      </c>
      <c r="H45" s="51">
        <v>2</v>
      </c>
      <c r="I45" s="51" t="s">
        <v>18</v>
      </c>
      <c r="J45" s="51" t="s">
        <v>103</v>
      </c>
      <c r="K45" s="51">
        <v>0</v>
      </c>
      <c r="L45" s="51">
        <v>0</v>
      </c>
      <c r="M45" s="51">
        <v>0</v>
      </c>
      <c r="N45" s="51">
        <v>0</v>
      </c>
      <c r="O45" s="51">
        <v>0</v>
      </c>
      <c r="P45" s="51">
        <v>0</v>
      </c>
      <c r="Q45" s="51"/>
    </row>
    <row r="46" spans="2:17" hidden="1" x14ac:dyDescent="0.25">
      <c r="B46" s="51" t="s">
        <v>31</v>
      </c>
      <c r="C46" s="51" t="s">
        <v>32</v>
      </c>
      <c r="D46" s="51" t="s">
        <v>426</v>
      </c>
      <c r="E46" s="51" t="s">
        <v>425</v>
      </c>
      <c r="F46" s="51"/>
      <c r="G46" s="52" t="s">
        <v>20</v>
      </c>
      <c r="H46" s="51">
        <v>2</v>
      </c>
      <c r="I46" s="52" t="s">
        <v>18</v>
      </c>
      <c r="J46" s="52" t="s">
        <v>104</v>
      </c>
      <c r="K46" s="51">
        <v>0</v>
      </c>
      <c r="L46" s="51">
        <v>0</v>
      </c>
      <c r="M46" s="51">
        <v>0</v>
      </c>
      <c r="N46" s="51">
        <v>0</v>
      </c>
      <c r="O46" s="51">
        <v>0</v>
      </c>
      <c r="P46" s="51">
        <v>0</v>
      </c>
      <c r="Q46" s="51"/>
    </row>
    <row r="47" spans="2:17" hidden="1" x14ac:dyDescent="0.25">
      <c r="B47" s="51" t="s">
        <v>31</v>
      </c>
      <c r="C47" s="51" t="s">
        <v>32</v>
      </c>
      <c r="D47" s="51" t="s">
        <v>426</v>
      </c>
      <c r="E47" s="51" t="s">
        <v>425</v>
      </c>
      <c r="F47" s="51"/>
      <c r="G47" s="52" t="s">
        <v>21</v>
      </c>
      <c r="H47" s="51">
        <v>3</v>
      </c>
      <c r="I47" s="51" t="s">
        <v>18</v>
      </c>
      <c r="J47" s="51" t="s">
        <v>105</v>
      </c>
      <c r="K47" s="51">
        <v>0</v>
      </c>
      <c r="L47" s="51">
        <v>0</v>
      </c>
      <c r="M47" s="51">
        <v>0</v>
      </c>
      <c r="N47" s="51">
        <v>0</v>
      </c>
      <c r="O47" s="51">
        <v>0</v>
      </c>
      <c r="P47" s="51">
        <v>0</v>
      </c>
      <c r="Q47" s="51"/>
    </row>
    <row r="48" spans="2:17" hidden="1" x14ac:dyDescent="0.25">
      <c r="B48" s="51" t="s">
        <v>31</v>
      </c>
      <c r="C48" s="51" t="s">
        <v>32</v>
      </c>
      <c r="D48" s="51" t="s">
        <v>426</v>
      </c>
      <c r="E48" s="51" t="s">
        <v>425</v>
      </c>
      <c r="F48" s="51"/>
      <c r="G48" s="52" t="s">
        <v>21</v>
      </c>
      <c r="H48" s="51">
        <v>3</v>
      </c>
      <c r="I48" s="51" t="s">
        <v>18</v>
      </c>
      <c r="J48" s="51" t="s">
        <v>103</v>
      </c>
      <c r="K48" s="51">
        <v>0</v>
      </c>
      <c r="L48" s="51">
        <v>0</v>
      </c>
      <c r="M48" s="51">
        <v>0</v>
      </c>
      <c r="N48" s="51">
        <v>0</v>
      </c>
      <c r="O48" s="51">
        <v>0</v>
      </c>
      <c r="P48" s="51">
        <v>0</v>
      </c>
      <c r="Q48" s="51"/>
    </row>
    <row r="49" spans="2:17" hidden="1" x14ac:dyDescent="0.25">
      <c r="B49" s="51" t="s">
        <v>31</v>
      </c>
      <c r="C49" s="51" t="s">
        <v>32</v>
      </c>
      <c r="D49" s="51" t="s">
        <v>426</v>
      </c>
      <c r="E49" s="51" t="s">
        <v>425</v>
      </c>
      <c r="F49" s="51"/>
      <c r="G49" s="52" t="s">
        <v>21</v>
      </c>
      <c r="H49" s="51">
        <v>3</v>
      </c>
      <c r="I49" s="52" t="s">
        <v>18</v>
      </c>
      <c r="J49" s="52" t="s">
        <v>104</v>
      </c>
      <c r="K49" s="51">
        <v>0</v>
      </c>
      <c r="L49" s="51">
        <v>0</v>
      </c>
      <c r="M49" s="51">
        <v>0</v>
      </c>
      <c r="N49" s="51">
        <v>0</v>
      </c>
      <c r="O49" s="51">
        <v>0</v>
      </c>
      <c r="P49" s="51">
        <v>0</v>
      </c>
      <c r="Q49" s="51"/>
    </row>
    <row r="50" spans="2:17" hidden="1" x14ac:dyDescent="0.25">
      <c r="B50" s="51" t="s">
        <v>31</v>
      </c>
      <c r="C50" s="51" t="s">
        <v>32</v>
      </c>
      <c r="D50" s="51" t="s">
        <v>426</v>
      </c>
      <c r="E50" s="51" t="s">
        <v>425</v>
      </c>
      <c r="F50" s="51"/>
      <c r="G50" s="52" t="s">
        <v>22</v>
      </c>
      <c r="H50" s="51">
        <v>4</v>
      </c>
      <c r="I50" s="51" t="s">
        <v>18</v>
      </c>
      <c r="J50" s="51" t="s">
        <v>105</v>
      </c>
      <c r="K50" s="51">
        <v>0</v>
      </c>
      <c r="L50" s="51">
        <v>0</v>
      </c>
      <c r="M50" s="51">
        <v>0</v>
      </c>
      <c r="N50" s="51">
        <v>0</v>
      </c>
      <c r="O50" s="51">
        <v>0</v>
      </c>
      <c r="P50" s="51">
        <v>0</v>
      </c>
      <c r="Q50" s="51"/>
    </row>
    <row r="51" spans="2:17" hidden="1" x14ac:dyDescent="0.25">
      <c r="B51" s="51" t="s">
        <v>31</v>
      </c>
      <c r="C51" s="51" t="s">
        <v>32</v>
      </c>
      <c r="D51" s="51" t="s">
        <v>426</v>
      </c>
      <c r="E51" s="51" t="s">
        <v>425</v>
      </c>
      <c r="F51" s="51"/>
      <c r="G51" s="52" t="s">
        <v>22</v>
      </c>
      <c r="H51" s="51">
        <v>4</v>
      </c>
      <c r="I51" s="51" t="s">
        <v>18</v>
      </c>
      <c r="J51" s="51" t="s">
        <v>103</v>
      </c>
      <c r="K51" s="51">
        <v>0</v>
      </c>
      <c r="L51" s="51">
        <v>0</v>
      </c>
      <c r="M51" s="51">
        <v>0</v>
      </c>
      <c r="N51" s="51">
        <v>0</v>
      </c>
      <c r="O51" s="51">
        <v>0</v>
      </c>
      <c r="P51" s="51">
        <v>0</v>
      </c>
      <c r="Q51" s="51"/>
    </row>
    <row r="52" spans="2:17" hidden="1" x14ac:dyDescent="0.25">
      <c r="B52" s="51" t="s">
        <v>31</v>
      </c>
      <c r="C52" s="51" t="s">
        <v>32</v>
      </c>
      <c r="D52" s="51" t="s">
        <v>426</v>
      </c>
      <c r="E52" s="51" t="s">
        <v>425</v>
      </c>
      <c r="F52" s="51"/>
      <c r="G52" s="52" t="s">
        <v>22</v>
      </c>
      <c r="H52" s="51">
        <v>4</v>
      </c>
      <c r="I52" s="52" t="s">
        <v>18</v>
      </c>
      <c r="J52" s="52" t="s">
        <v>104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/>
    </row>
    <row r="53" spans="2:17" hidden="1" x14ac:dyDescent="0.25">
      <c r="B53" s="51" t="s">
        <v>31</v>
      </c>
      <c r="C53" s="51" t="s">
        <v>32</v>
      </c>
      <c r="D53" s="51" t="s">
        <v>426</v>
      </c>
      <c r="E53" s="51" t="s">
        <v>425</v>
      </c>
      <c r="F53" s="51"/>
      <c r="G53" s="52" t="s">
        <v>23</v>
      </c>
      <c r="H53" s="51">
        <v>5</v>
      </c>
      <c r="I53" s="51" t="s">
        <v>18</v>
      </c>
      <c r="J53" s="51" t="s">
        <v>105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/>
    </row>
    <row r="54" spans="2:17" hidden="1" x14ac:dyDescent="0.25">
      <c r="B54" s="51" t="s">
        <v>31</v>
      </c>
      <c r="C54" s="51" t="s">
        <v>32</v>
      </c>
      <c r="D54" s="51" t="s">
        <v>426</v>
      </c>
      <c r="E54" s="51" t="s">
        <v>425</v>
      </c>
      <c r="F54" s="51"/>
      <c r="G54" s="52" t="s">
        <v>23</v>
      </c>
      <c r="H54" s="51">
        <v>5</v>
      </c>
      <c r="I54" s="51" t="s">
        <v>18</v>
      </c>
      <c r="J54" s="51" t="s">
        <v>103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/>
    </row>
    <row r="55" spans="2:17" hidden="1" x14ac:dyDescent="0.25">
      <c r="B55" s="51" t="s">
        <v>31</v>
      </c>
      <c r="C55" s="51" t="s">
        <v>32</v>
      </c>
      <c r="D55" s="51" t="s">
        <v>426</v>
      </c>
      <c r="E55" s="51" t="s">
        <v>425</v>
      </c>
      <c r="F55" s="51"/>
      <c r="G55" s="52" t="s">
        <v>23</v>
      </c>
      <c r="H55" s="51">
        <v>5</v>
      </c>
      <c r="I55" s="52" t="s">
        <v>18</v>
      </c>
      <c r="J55" s="52" t="s">
        <v>104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/>
    </row>
    <row r="56" spans="2:17" hidden="1" x14ac:dyDescent="0.25">
      <c r="B56" s="51" t="s">
        <v>36</v>
      </c>
      <c r="C56" s="51" t="s">
        <v>37</v>
      </c>
      <c r="D56" s="51" t="s">
        <v>38</v>
      </c>
      <c r="E56" s="51" t="s">
        <v>425</v>
      </c>
      <c r="F56" s="51"/>
      <c r="G56" s="52" t="s">
        <v>17</v>
      </c>
      <c r="H56" s="51">
        <v>1</v>
      </c>
      <c r="I56" s="51" t="s">
        <v>158</v>
      </c>
      <c r="J56" s="51" t="s">
        <v>159</v>
      </c>
      <c r="K56" s="51">
        <v>0</v>
      </c>
      <c r="L56" s="51">
        <v>0</v>
      </c>
      <c r="M56" s="51">
        <v>0</v>
      </c>
      <c r="N56" s="54">
        <v>0</v>
      </c>
      <c r="O56" s="51">
        <v>0</v>
      </c>
      <c r="P56" s="51">
        <v>0</v>
      </c>
      <c r="Q56" s="51" t="s">
        <v>427</v>
      </c>
    </row>
    <row r="57" spans="2:17" hidden="1" x14ac:dyDescent="0.25">
      <c r="B57" s="51" t="s">
        <v>36</v>
      </c>
      <c r="C57" s="51" t="s">
        <v>37</v>
      </c>
      <c r="D57" s="51" t="s">
        <v>38</v>
      </c>
      <c r="E57" s="51" t="s">
        <v>425</v>
      </c>
      <c r="F57" s="51"/>
      <c r="G57" s="52" t="s">
        <v>17</v>
      </c>
      <c r="H57" s="51">
        <v>1</v>
      </c>
      <c r="I57" s="51" t="s">
        <v>158</v>
      </c>
      <c r="J57" s="51" t="s">
        <v>103</v>
      </c>
      <c r="K57" s="51">
        <v>1</v>
      </c>
      <c r="L57" s="51">
        <v>15.9682</v>
      </c>
      <c r="M57" s="51">
        <v>72</v>
      </c>
      <c r="N57" s="54">
        <v>14952.96</v>
      </c>
      <c r="O57" s="51">
        <v>0</v>
      </c>
      <c r="P57" s="51">
        <v>0</v>
      </c>
      <c r="Q57" s="51"/>
    </row>
    <row r="58" spans="2:17" hidden="1" x14ac:dyDescent="0.25">
      <c r="B58" s="51" t="s">
        <v>36</v>
      </c>
      <c r="C58" s="51" t="s">
        <v>37</v>
      </c>
      <c r="D58" s="51" t="s">
        <v>38</v>
      </c>
      <c r="E58" s="51" t="s">
        <v>425</v>
      </c>
      <c r="F58" s="51"/>
      <c r="G58" s="52" t="s">
        <v>17</v>
      </c>
      <c r="H58" s="51">
        <v>1</v>
      </c>
      <c r="I58" s="51" t="s">
        <v>158</v>
      </c>
      <c r="J58" s="51" t="s">
        <v>104</v>
      </c>
      <c r="K58" s="51">
        <v>0</v>
      </c>
      <c r="L58" s="51">
        <v>0</v>
      </c>
      <c r="M58" s="51">
        <v>25</v>
      </c>
      <c r="N58" s="51">
        <v>4647.4799999999996</v>
      </c>
      <c r="O58" s="51">
        <v>0</v>
      </c>
      <c r="P58" s="51">
        <v>0</v>
      </c>
      <c r="Q58" s="51"/>
    </row>
    <row r="59" spans="2:17" hidden="1" x14ac:dyDescent="0.25">
      <c r="B59" s="51" t="s">
        <v>36</v>
      </c>
      <c r="C59" s="51" t="s">
        <v>37</v>
      </c>
      <c r="D59" s="51" t="s">
        <v>38</v>
      </c>
      <c r="E59" s="51" t="s">
        <v>425</v>
      </c>
      <c r="F59" s="51"/>
      <c r="G59" s="52" t="s">
        <v>17</v>
      </c>
      <c r="H59" s="51">
        <v>1</v>
      </c>
      <c r="I59" s="51" t="s">
        <v>18</v>
      </c>
      <c r="J59" s="51" t="s">
        <v>105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/>
    </row>
    <row r="60" spans="2:17" hidden="1" x14ac:dyDescent="0.25">
      <c r="B60" s="51" t="s">
        <v>36</v>
      </c>
      <c r="C60" s="51" t="s">
        <v>37</v>
      </c>
      <c r="D60" s="51" t="s">
        <v>38</v>
      </c>
      <c r="E60" s="51" t="s">
        <v>425</v>
      </c>
      <c r="F60" s="51"/>
      <c r="G60" s="52" t="s">
        <v>17</v>
      </c>
      <c r="H60" s="51">
        <v>1</v>
      </c>
      <c r="I60" s="51" t="s">
        <v>18</v>
      </c>
      <c r="J60" s="51" t="s">
        <v>103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/>
    </row>
    <row r="61" spans="2:17" hidden="1" x14ac:dyDescent="0.25">
      <c r="B61" s="51" t="s">
        <v>33</v>
      </c>
      <c r="C61" s="51" t="s">
        <v>34</v>
      </c>
      <c r="D61" s="51" t="s">
        <v>35</v>
      </c>
      <c r="E61" s="51" t="s">
        <v>425</v>
      </c>
      <c r="F61" s="51">
        <v>0</v>
      </c>
      <c r="G61" s="52" t="s">
        <v>17</v>
      </c>
      <c r="H61" s="51">
        <v>1</v>
      </c>
      <c r="I61" s="52" t="s">
        <v>18</v>
      </c>
      <c r="J61" s="52" t="s">
        <v>104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/>
    </row>
    <row r="62" spans="2:17" hidden="1" x14ac:dyDescent="0.25">
      <c r="B62" s="51" t="s">
        <v>36</v>
      </c>
      <c r="C62" s="51" t="s">
        <v>37</v>
      </c>
      <c r="D62" s="51" t="s">
        <v>38</v>
      </c>
      <c r="E62" s="51" t="s">
        <v>425</v>
      </c>
      <c r="F62" s="51"/>
      <c r="G62" s="52" t="s">
        <v>20</v>
      </c>
      <c r="H62" s="51">
        <v>2</v>
      </c>
      <c r="I62" s="51" t="s">
        <v>158</v>
      </c>
      <c r="J62" s="51" t="s">
        <v>103</v>
      </c>
      <c r="K62" s="17">
        <v>1</v>
      </c>
      <c r="L62" s="17">
        <v>15.9682</v>
      </c>
      <c r="M62" s="17">
        <v>72</v>
      </c>
      <c r="N62" s="18">
        <v>14952.96</v>
      </c>
      <c r="O62" s="17">
        <v>0</v>
      </c>
      <c r="P62" s="51">
        <v>0</v>
      </c>
      <c r="Q62" s="51"/>
    </row>
    <row r="63" spans="2:17" hidden="1" x14ac:dyDescent="0.25">
      <c r="B63" s="51" t="s">
        <v>36</v>
      </c>
      <c r="C63" s="51" t="s">
        <v>37</v>
      </c>
      <c r="D63" s="51" t="s">
        <v>38</v>
      </c>
      <c r="E63" s="51" t="s">
        <v>425</v>
      </c>
      <c r="F63" s="51"/>
      <c r="G63" s="52" t="s">
        <v>20</v>
      </c>
      <c r="H63" s="51">
        <v>2</v>
      </c>
      <c r="I63" s="51" t="s">
        <v>158</v>
      </c>
      <c r="J63" s="51" t="s">
        <v>104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/>
    </row>
    <row r="64" spans="2:17" hidden="1" x14ac:dyDescent="0.25">
      <c r="B64" s="51" t="s">
        <v>36</v>
      </c>
      <c r="C64" s="51" t="s">
        <v>37</v>
      </c>
      <c r="D64" s="51" t="s">
        <v>38</v>
      </c>
      <c r="E64" s="51" t="s">
        <v>425</v>
      </c>
      <c r="F64" s="51"/>
      <c r="G64" s="52" t="s">
        <v>20</v>
      </c>
      <c r="H64" s="51">
        <v>2</v>
      </c>
      <c r="I64" s="51" t="s">
        <v>18</v>
      </c>
      <c r="J64" s="51" t="s">
        <v>105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/>
    </row>
    <row r="65" spans="2:17" hidden="1" x14ac:dyDescent="0.25">
      <c r="B65" s="51" t="s">
        <v>36</v>
      </c>
      <c r="C65" s="51" t="s">
        <v>37</v>
      </c>
      <c r="D65" s="51" t="s">
        <v>38</v>
      </c>
      <c r="E65" s="51" t="s">
        <v>425</v>
      </c>
      <c r="F65" s="51"/>
      <c r="G65" s="52" t="s">
        <v>20</v>
      </c>
      <c r="H65" s="51">
        <v>2</v>
      </c>
      <c r="I65" s="51" t="s">
        <v>18</v>
      </c>
      <c r="J65" s="51" t="s">
        <v>103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/>
    </row>
    <row r="66" spans="2:17" hidden="1" x14ac:dyDescent="0.25">
      <c r="B66" s="51" t="s">
        <v>36</v>
      </c>
      <c r="C66" s="51" t="s">
        <v>37</v>
      </c>
      <c r="D66" s="51" t="s">
        <v>38</v>
      </c>
      <c r="E66" s="51" t="s">
        <v>425</v>
      </c>
      <c r="F66" s="51"/>
      <c r="G66" s="52" t="s">
        <v>20</v>
      </c>
      <c r="H66" s="51">
        <v>2</v>
      </c>
      <c r="I66" s="52" t="s">
        <v>18</v>
      </c>
      <c r="J66" s="52" t="s">
        <v>104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/>
    </row>
    <row r="67" spans="2:17" hidden="1" x14ac:dyDescent="0.25">
      <c r="B67" s="51" t="s">
        <v>36</v>
      </c>
      <c r="C67" s="51" t="s">
        <v>37</v>
      </c>
      <c r="D67" s="51" t="s">
        <v>38</v>
      </c>
      <c r="E67" s="51" t="s">
        <v>425</v>
      </c>
      <c r="F67" s="51"/>
      <c r="G67" s="52" t="s">
        <v>21</v>
      </c>
      <c r="H67" s="51">
        <v>3</v>
      </c>
      <c r="I67" s="51" t="s">
        <v>158</v>
      </c>
      <c r="J67" s="51" t="s">
        <v>103</v>
      </c>
      <c r="K67" s="17">
        <v>1</v>
      </c>
      <c r="L67" s="17">
        <v>15.9682</v>
      </c>
      <c r="M67" s="17">
        <v>72</v>
      </c>
      <c r="N67" s="18">
        <v>14952.96</v>
      </c>
      <c r="O67" s="17">
        <v>0</v>
      </c>
      <c r="P67" s="51">
        <v>0</v>
      </c>
      <c r="Q67" s="51"/>
    </row>
    <row r="68" spans="2:17" hidden="1" x14ac:dyDescent="0.25">
      <c r="B68" s="51" t="s">
        <v>36</v>
      </c>
      <c r="C68" s="51" t="s">
        <v>37</v>
      </c>
      <c r="D68" s="51" t="s">
        <v>38</v>
      </c>
      <c r="E68" s="51" t="s">
        <v>425</v>
      </c>
      <c r="F68" s="51"/>
      <c r="G68" s="52" t="s">
        <v>21</v>
      </c>
      <c r="H68" s="51">
        <v>3</v>
      </c>
      <c r="I68" s="51" t="s">
        <v>158</v>
      </c>
      <c r="J68" s="51" t="s">
        <v>104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/>
    </row>
    <row r="69" spans="2:17" hidden="1" x14ac:dyDescent="0.25">
      <c r="B69" s="51" t="s">
        <v>36</v>
      </c>
      <c r="C69" s="51" t="s">
        <v>37</v>
      </c>
      <c r="D69" s="51" t="s">
        <v>38</v>
      </c>
      <c r="E69" s="51" t="s">
        <v>425</v>
      </c>
      <c r="F69" s="51"/>
      <c r="G69" s="52" t="s">
        <v>21</v>
      </c>
      <c r="H69" s="51">
        <v>3</v>
      </c>
      <c r="I69" s="51" t="s">
        <v>18</v>
      </c>
      <c r="J69" s="51" t="s">
        <v>105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/>
    </row>
    <row r="70" spans="2:17" hidden="1" x14ac:dyDescent="0.25">
      <c r="B70" s="51" t="s">
        <v>36</v>
      </c>
      <c r="C70" s="51" t="s">
        <v>37</v>
      </c>
      <c r="D70" s="51" t="s">
        <v>38</v>
      </c>
      <c r="E70" s="51" t="s">
        <v>425</v>
      </c>
      <c r="F70" s="51"/>
      <c r="G70" s="52" t="s">
        <v>21</v>
      </c>
      <c r="H70" s="51">
        <v>3</v>
      </c>
      <c r="I70" s="51" t="s">
        <v>18</v>
      </c>
      <c r="J70" s="51" t="s">
        <v>103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/>
    </row>
    <row r="71" spans="2:17" hidden="1" x14ac:dyDescent="0.25">
      <c r="B71" s="51" t="s">
        <v>36</v>
      </c>
      <c r="C71" s="51" t="s">
        <v>37</v>
      </c>
      <c r="D71" s="51" t="s">
        <v>38</v>
      </c>
      <c r="E71" s="51" t="s">
        <v>425</v>
      </c>
      <c r="F71" s="51"/>
      <c r="G71" s="52" t="s">
        <v>21</v>
      </c>
      <c r="H71" s="51">
        <v>3</v>
      </c>
      <c r="I71" s="52" t="s">
        <v>18</v>
      </c>
      <c r="J71" s="52" t="s">
        <v>104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/>
    </row>
    <row r="72" spans="2:17" hidden="1" x14ac:dyDescent="0.25">
      <c r="B72" s="51" t="s">
        <v>36</v>
      </c>
      <c r="C72" s="51" t="s">
        <v>37</v>
      </c>
      <c r="D72" s="51" t="s">
        <v>38</v>
      </c>
      <c r="E72" s="51" t="s">
        <v>425</v>
      </c>
      <c r="F72" s="51"/>
      <c r="G72" s="52" t="s">
        <v>22</v>
      </c>
      <c r="H72" s="51">
        <v>4</v>
      </c>
      <c r="I72" s="51" t="s">
        <v>158</v>
      </c>
      <c r="J72" s="51" t="s">
        <v>103</v>
      </c>
      <c r="K72" s="17">
        <v>1</v>
      </c>
      <c r="L72" s="17">
        <v>15.9682</v>
      </c>
      <c r="M72" s="17">
        <v>72</v>
      </c>
      <c r="N72" s="18">
        <v>14952.96</v>
      </c>
      <c r="O72" s="17">
        <v>0</v>
      </c>
      <c r="P72" s="51">
        <v>0</v>
      </c>
      <c r="Q72" s="51"/>
    </row>
    <row r="73" spans="2:17" hidden="1" x14ac:dyDescent="0.25">
      <c r="B73" s="51" t="s">
        <v>36</v>
      </c>
      <c r="C73" s="51" t="s">
        <v>37</v>
      </c>
      <c r="D73" s="51" t="s">
        <v>38</v>
      </c>
      <c r="E73" s="51" t="s">
        <v>425</v>
      </c>
      <c r="F73" s="51"/>
      <c r="G73" s="52" t="s">
        <v>22</v>
      </c>
      <c r="H73" s="51">
        <v>4</v>
      </c>
      <c r="I73" s="51" t="s">
        <v>158</v>
      </c>
      <c r="J73" s="51" t="s">
        <v>104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/>
    </row>
    <row r="74" spans="2:17" hidden="1" x14ac:dyDescent="0.25">
      <c r="B74" s="51" t="s">
        <v>36</v>
      </c>
      <c r="C74" s="51" t="s">
        <v>37</v>
      </c>
      <c r="D74" s="51" t="s">
        <v>38</v>
      </c>
      <c r="E74" s="51" t="s">
        <v>425</v>
      </c>
      <c r="F74" s="51"/>
      <c r="G74" s="52" t="s">
        <v>22</v>
      </c>
      <c r="H74" s="51">
        <v>4</v>
      </c>
      <c r="I74" s="51" t="s">
        <v>18</v>
      </c>
      <c r="J74" s="51" t="s">
        <v>105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/>
    </row>
    <row r="75" spans="2:17" hidden="1" x14ac:dyDescent="0.25">
      <c r="B75" s="51" t="s">
        <v>36</v>
      </c>
      <c r="C75" s="51" t="s">
        <v>37</v>
      </c>
      <c r="D75" s="51" t="s">
        <v>38</v>
      </c>
      <c r="E75" s="51" t="s">
        <v>425</v>
      </c>
      <c r="F75" s="51"/>
      <c r="G75" s="52" t="s">
        <v>22</v>
      </c>
      <c r="H75" s="51">
        <v>4</v>
      </c>
      <c r="I75" s="51" t="s">
        <v>18</v>
      </c>
      <c r="J75" s="51" t="s">
        <v>103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/>
    </row>
    <row r="76" spans="2:17" hidden="1" x14ac:dyDescent="0.25">
      <c r="B76" s="51" t="s">
        <v>36</v>
      </c>
      <c r="C76" s="51" t="s">
        <v>37</v>
      </c>
      <c r="D76" s="51" t="s">
        <v>38</v>
      </c>
      <c r="E76" s="51" t="s">
        <v>425</v>
      </c>
      <c r="F76" s="51"/>
      <c r="G76" s="52" t="s">
        <v>22</v>
      </c>
      <c r="H76" s="51">
        <v>4</v>
      </c>
      <c r="I76" s="52" t="s">
        <v>18</v>
      </c>
      <c r="J76" s="52" t="s">
        <v>104</v>
      </c>
      <c r="K76" s="51">
        <v>0</v>
      </c>
      <c r="L76" s="51">
        <v>0</v>
      </c>
      <c r="M76" s="51">
        <v>0</v>
      </c>
      <c r="N76" s="51">
        <v>0</v>
      </c>
      <c r="O76" s="51">
        <v>0</v>
      </c>
      <c r="P76" s="51">
        <v>0</v>
      </c>
      <c r="Q76" s="51"/>
    </row>
    <row r="77" spans="2:17" hidden="1" x14ac:dyDescent="0.25">
      <c r="B77" s="51" t="s">
        <v>36</v>
      </c>
      <c r="C77" s="51" t="s">
        <v>37</v>
      </c>
      <c r="D77" s="51" t="s">
        <v>38</v>
      </c>
      <c r="E77" s="51" t="s">
        <v>425</v>
      </c>
      <c r="F77" s="51"/>
      <c r="G77" s="52" t="s">
        <v>23</v>
      </c>
      <c r="H77" s="51">
        <v>5</v>
      </c>
      <c r="I77" s="51" t="s">
        <v>158</v>
      </c>
      <c r="J77" s="51" t="s">
        <v>103</v>
      </c>
      <c r="K77" s="17">
        <v>1</v>
      </c>
      <c r="L77" s="17">
        <v>15.9682</v>
      </c>
      <c r="M77" s="17">
        <v>72</v>
      </c>
      <c r="N77" s="18">
        <v>14952.96</v>
      </c>
      <c r="O77" s="17">
        <v>0</v>
      </c>
      <c r="P77" s="51">
        <v>0</v>
      </c>
      <c r="Q77" s="51"/>
    </row>
    <row r="78" spans="2:17" hidden="1" x14ac:dyDescent="0.25">
      <c r="B78" s="51" t="s">
        <v>36</v>
      </c>
      <c r="C78" s="51" t="s">
        <v>37</v>
      </c>
      <c r="D78" s="51" t="s">
        <v>38</v>
      </c>
      <c r="E78" s="51" t="s">
        <v>425</v>
      </c>
      <c r="F78" s="51"/>
      <c r="G78" s="52" t="s">
        <v>23</v>
      </c>
      <c r="H78" s="51">
        <v>5</v>
      </c>
      <c r="I78" s="51" t="s">
        <v>158</v>
      </c>
      <c r="J78" s="51" t="s">
        <v>104</v>
      </c>
      <c r="K78" s="51">
        <v>0</v>
      </c>
      <c r="L78" s="51">
        <v>0</v>
      </c>
      <c r="M78" s="51">
        <v>0</v>
      </c>
      <c r="N78" s="51">
        <v>0</v>
      </c>
      <c r="O78" s="51">
        <v>0</v>
      </c>
      <c r="P78" s="51">
        <v>0</v>
      </c>
      <c r="Q78" s="51"/>
    </row>
    <row r="79" spans="2:17" hidden="1" x14ac:dyDescent="0.25">
      <c r="B79" s="51" t="s">
        <v>36</v>
      </c>
      <c r="C79" s="51" t="s">
        <v>37</v>
      </c>
      <c r="D79" s="51" t="s">
        <v>38</v>
      </c>
      <c r="E79" s="51" t="s">
        <v>425</v>
      </c>
      <c r="F79" s="51"/>
      <c r="G79" s="52" t="s">
        <v>23</v>
      </c>
      <c r="H79" s="51">
        <v>5</v>
      </c>
      <c r="I79" s="51" t="s">
        <v>18</v>
      </c>
      <c r="J79" s="51" t="s">
        <v>105</v>
      </c>
      <c r="K79" s="51">
        <v>0</v>
      </c>
      <c r="L79" s="51">
        <v>0</v>
      </c>
      <c r="M79" s="51">
        <v>0</v>
      </c>
      <c r="N79" s="51">
        <v>0</v>
      </c>
      <c r="O79" s="51">
        <v>0</v>
      </c>
      <c r="P79" s="51">
        <v>0</v>
      </c>
      <c r="Q79" s="51"/>
    </row>
    <row r="80" spans="2:17" hidden="1" x14ac:dyDescent="0.25">
      <c r="B80" s="51" t="s">
        <v>36</v>
      </c>
      <c r="C80" s="51" t="s">
        <v>37</v>
      </c>
      <c r="D80" s="51" t="s">
        <v>38</v>
      </c>
      <c r="E80" s="51" t="s">
        <v>425</v>
      </c>
      <c r="F80" s="51"/>
      <c r="G80" s="52" t="s">
        <v>23</v>
      </c>
      <c r="H80" s="51">
        <v>5</v>
      </c>
      <c r="I80" s="51" t="s">
        <v>18</v>
      </c>
      <c r="J80" s="51" t="s">
        <v>103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/>
    </row>
    <row r="81" spans="2:17" hidden="1" x14ac:dyDescent="0.25">
      <c r="B81" s="51" t="s">
        <v>36</v>
      </c>
      <c r="C81" s="51" t="s">
        <v>37</v>
      </c>
      <c r="D81" s="51" t="s">
        <v>38</v>
      </c>
      <c r="E81" s="51" t="s">
        <v>425</v>
      </c>
      <c r="F81" s="51"/>
      <c r="G81" s="52" t="s">
        <v>23</v>
      </c>
      <c r="H81" s="51">
        <v>5</v>
      </c>
      <c r="I81" s="52" t="s">
        <v>18</v>
      </c>
      <c r="J81" s="52" t="s">
        <v>104</v>
      </c>
      <c r="K81" s="51">
        <v>0</v>
      </c>
      <c r="L81" s="51">
        <v>0</v>
      </c>
      <c r="M81" s="51">
        <v>0</v>
      </c>
      <c r="N81" s="51">
        <v>0</v>
      </c>
      <c r="O81" s="51">
        <v>0</v>
      </c>
      <c r="P81" s="51">
        <v>0</v>
      </c>
      <c r="Q81" s="51"/>
    </row>
    <row r="82" spans="2:17" hidden="1" x14ac:dyDescent="0.25">
      <c r="B82" s="51" t="s">
        <v>39</v>
      </c>
      <c r="C82" s="51" t="s">
        <v>40</v>
      </c>
      <c r="D82" s="51" t="s">
        <v>15</v>
      </c>
      <c r="E82" s="51" t="s">
        <v>425</v>
      </c>
      <c r="F82" s="51"/>
      <c r="G82" s="52" t="s">
        <v>17</v>
      </c>
      <c r="H82" s="51">
        <v>1</v>
      </c>
      <c r="I82" s="51" t="s">
        <v>158</v>
      </c>
      <c r="J82" s="51" t="s">
        <v>159</v>
      </c>
      <c r="K82" s="51">
        <v>0</v>
      </c>
      <c r="L82" s="51">
        <v>0</v>
      </c>
      <c r="M82" s="51">
        <v>0</v>
      </c>
      <c r="N82" s="51">
        <v>0</v>
      </c>
      <c r="O82" s="51">
        <v>0</v>
      </c>
      <c r="P82" s="51">
        <v>0</v>
      </c>
      <c r="Q82" s="51"/>
    </row>
    <row r="83" spans="2:17" hidden="1" x14ac:dyDescent="0.25">
      <c r="B83" s="51" t="s">
        <v>39</v>
      </c>
      <c r="C83" s="51" t="s">
        <v>40</v>
      </c>
      <c r="D83" s="51" t="s">
        <v>15</v>
      </c>
      <c r="E83" s="51" t="s">
        <v>425</v>
      </c>
      <c r="F83" s="51"/>
      <c r="G83" s="52" t="s">
        <v>17</v>
      </c>
      <c r="H83" s="51">
        <v>1</v>
      </c>
      <c r="I83" s="51" t="s">
        <v>158</v>
      </c>
      <c r="J83" s="51" t="s">
        <v>103</v>
      </c>
      <c r="K83" s="51">
        <v>0</v>
      </c>
      <c r="L83" s="51">
        <v>0</v>
      </c>
      <c r="M83" s="51">
        <v>0</v>
      </c>
      <c r="N83" s="51">
        <v>0</v>
      </c>
      <c r="O83" s="51">
        <v>0</v>
      </c>
      <c r="P83" s="51">
        <v>0</v>
      </c>
      <c r="Q83" s="51"/>
    </row>
    <row r="84" spans="2:17" hidden="1" x14ac:dyDescent="0.25">
      <c r="B84" s="51" t="s">
        <v>39</v>
      </c>
      <c r="C84" s="51" t="s">
        <v>40</v>
      </c>
      <c r="D84" s="51" t="s">
        <v>15</v>
      </c>
      <c r="E84" s="51" t="s">
        <v>425</v>
      </c>
      <c r="F84" s="51"/>
      <c r="G84" s="52" t="s">
        <v>17</v>
      </c>
      <c r="H84" s="51">
        <v>1</v>
      </c>
      <c r="I84" s="51" t="s">
        <v>158</v>
      </c>
      <c r="J84" s="51" t="s">
        <v>104</v>
      </c>
      <c r="K84" s="51">
        <v>0</v>
      </c>
      <c r="L84" s="51">
        <v>0</v>
      </c>
      <c r="M84" s="51">
        <v>0</v>
      </c>
      <c r="N84" s="51">
        <v>0</v>
      </c>
      <c r="O84" s="51">
        <v>0</v>
      </c>
      <c r="P84" s="51">
        <v>0</v>
      </c>
      <c r="Q84" s="51"/>
    </row>
    <row r="85" spans="2:17" hidden="1" x14ac:dyDescent="0.25">
      <c r="B85" s="51" t="s">
        <v>39</v>
      </c>
      <c r="C85" s="51" t="s">
        <v>40</v>
      </c>
      <c r="D85" s="51" t="s">
        <v>15</v>
      </c>
      <c r="E85" s="51" t="s">
        <v>425</v>
      </c>
      <c r="F85" s="51"/>
      <c r="G85" s="52" t="s">
        <v>17</v>
      </c>
      <c r="H85" s="51">
        <v>1</v>
      </c>
      <c r="I85" s="51" t="s">
        <v>18</v>
      </c>
      <c r="J85" s="51" t="s">
        <v>105</v>
      </c>
      <c r="K85" s="51">
        <v>0</v>
      </c>
      <c r="L85" s="51">
        <v>0</v>
      </c>
      <c r="M85" s="51">
        <v>0</v>
      </c>
      <c r="N85" s="51">
        <v>0</v>
      </c>
      <c r="O85" s="51">
        <v>0</v>
      </c>
      <c r="P85" s="51">
        <v>0</v>
      </c>
      <c r="Q85" s="51"/>
    </row>
    <row r="86" spans="2:17" hidden="1" x14ac:dyDescent="0.25">
      <c r="B86" s="51" t="s">
        <v>39</v>
      </c>
      <c r="C86" s="51" t="s">
        <v>40</v>
      </c>
      <c r="D86" s="51" t="s">
        <v>15</v>
      </c>
      <c r="E86" s="51" t="s">
        <v>425</v>
      </c>
      <c r="F86" s="51"/>
      <c r="G86" s="52" t="s">
        <v>17</v>
      </c>
      <c r="H86" s="51">
        <v>1</v>
      </c>
      <c r="I86" s="51" t="s">
        <v>18</v>
      </c>
      <c r="J86" s="51" t="s">
        <v>103</v>
      </c>
      <c r="K86" s="51">
        <v>0</v>
      </c>
      <c r="L86" s="51">
        <v>0</v>
      </c>
      <c r="M86" s="51">
        <v>0</v>
      </c>
      <c r="N86" s="51">
        <v>0</v>
      </c>
      <c r="O86" s="51">
        <v>0</v>
      </c>
      <c r="P86" s="51">
        <v>0</v>
      </c>
      <c r="Q86" s="51"/>
    </row>
    <row r="87" spans="2:17" hidden="1" x14ac:dyDescent="0.25">
      <c r="B87" s="51" t="s">
        <v>27</v>
      </c>
      <c r="C87" s="51" t="s">
        <v>28</v>
      </c>
      <c r="D87" s="51" t="s">
        <v>426</v>
      </c>
      <c r="E87" s="51" t="s">
        <v>425</v>
      </c>
      <c r="F87" s="51">
        <v>129.99279999999999</v>
      </c>
      <c r="G87" s="52" t="s">
        <v>17</v>
      </c>
      <c r="H87" s="51">
        <v>1</v>
      </c>
      <c r="I87" s="52" t="s">
        <v>18</v>
      </c>
      <c r="J87" s="52" t="s">
        <v>104</v>
      </c>
      <c r="K87" s="51">
        <v>0</v>
      </c>
      <c r="L87" s="51">
        <v>0</v>
      </c>
      <c r="M87" s="51">
        <v>0</v>
      </c>
      <c r="N87" s="51">
        <v>0</v>
      </c>
      <c r="O87" s="51">
        <v>0</v>
      </c>
      <c r="P87" s="51">
        <v>0</v>
      </c>
      <c r="Q87" s="51"/>
    </row>
    <row r="88" spans="2:17" hidden="1" x14ac:dyDescent="0.25">
      <c r="B88" s="51" t="s">
        <v>39</v>
      </c>
      <c r="C88" s="51" t="s">
        <v>40</v>
      </c>
      <c r="D88" s="51" t="s">
        <v>15</v>
      </c>
      <c r="E88" s="51" t="s">
        <v>425</v>
      </c>
      <c r="F88" s="51"/>
      <c r="G88" s="52" t="s">
        <v>20</v>
      </c>
      <c r="H88" s="51">
        <v>2</v>
      </c>
      <c r="I88" s="51" t="s">
        <v>158</v>
      </c>
      <c r="J88" s="51" t="s">
        <v>159</v>
      </c>
      <c r="K88" s="51">
        <v>0</v>
      </c>
      <c r="L88" s="51">
        <v>0</v>
      </c>
      <c r="M88" s="51">
        <v>0</v>
      </c>
      <c r="N88" s="51">
        <v>0</v>
      </c>
      <c r="O88" s="51">
        <v>0</v>
      </c>
      <c r="P88" s="51">
        <v>0</v>
      </c>
      <c r="Q88" s="51"/>
    </row>
    <row r="89" spans="2:17" hidden="1" x14ac:dyDescent="0.25">
      <c r="B89" s="51" t="s">
        <v>39</v>
      </c>
      <c r="C89" s="51" t="s">
        <v>40</v>
      </c>
      <c r="D89" s="51" t="s">
        <v>15</v>
      </c>
      <c r="E89" s="51" t="s">
        <v>425</v>
      </c>
      <c r="F89" s="51"/>
      <c r="G89" s="52" t="s">
        <v>20</v>
      </c>
      <c r="H89" s="51">
        <v>2</v>
      </c>
      <c r="I89" s="51" t="s">
        <v>158</v>
      </c>
      <c r="J89" s="51" t="s">
        <v>103</v>
      </c>
      <c r="K89" s="51">
        <v>0</v>
      </c>
      <c r="L89" s="51">
        <v>0</v>
      </c>
      <c r="M89" s="51">
        <v>0</v>
      </c>
      <c r="N89" s="51">
        <v>0</v>
      </c>
      <c r="O89" s="51">
        <v>0</v>
      </c>
      <c r="P89" s="51">
        <v>0</v>
      </c>
      <c r="Q89" s="51"/>
    </row>
    <row r="90" spans="2:17" hidden="1" x14ac:dyDescent="0.25">
      <c r="B90" s="51" t="s">
        <v>39</v>
      </c>
      <c r="C90" s="51" t="s">
        <v>40</v>
      </c>
      <c r="D90" s="51" t="s">
        <v>15</v>
      </c>
      <c r="E90" s="51" t="s">
        <v>425</v>
      </c>
      <c r="F90" s="51"/>
      <c r="G90" s="52" t="s">
        <v>20</v>
      </c>
      <c r="H90" s="51">
        <v>2</v>
      </c>
      <c r="I90" s="51" t="s">
        <v>158</v>
      </c>
      <c r="J90" s="51" t="s">
        <v>104</v>
      </c>
      <c r="K90" s="51">
        <v>0</v>
      </c>
      <c r="L90" s="51">
        <v>0</v>
      </c>
      <c r="M90" s="51">
        <v>0</v>
      </c>
      <c r="N90" s="51">
        <v>0</v>
      </c>
      <c r="O90" s="51">
        <v>0</v>
      </c>
      <c r="P90" s="51">
        <v>0</v>
      </c>
      <c r="Q90" s="51"/>
    </row>
    <row r="91" spans="2:17" hidden="1" x14ac:dyDescent="0.25">
      <c r="B91" s="51" t="s">
        <v>39</v>
      </c>
      <c r="C91" s="51" t="s">
        <v>40</v>
      </c>
      <c r="D91" s="51" t="s">
        <v>15</v>
      </c>
      <c r="E91" s="51" t="s">
        <v>425</v>
      </c>
      <c r="F91" s="51"/>
      <c r="G91" s="52" t="s">
        <v>20</v>
      </c>
      <c r="H91" s="51">
        <v>2</v>
      </c>
      <c r="I91" s="51" t="s">
        <v>18</v>
      </c>
      <c r="J91" s="51" t="s">
        <v>105</v>
      </c>
      <c r="K91" s="51">
        <v>0</v>
      </c>
      <c r="L91" s="51">
        <v>0</v>
      </c>
      <c r="M91" s="51">
        <v>0</v>
      </c>
      <c r="N91" s="51">
        <v>0</v>
      </c>
      <c r="O91" s="51">
        <v>0</v>
      </c>
      <c r="P91" s="51">
        <v>0</v>
      </c>
      <c r="Q91" s="51"/>
    </row>
    <row r="92" spans="2:17" hidden="1" x14ac:dyDescent="0.25">
      <c r="B92" s="51" t="s">
        <v>39</v>
      </c>
      <c r="C92" s="51" t="s">
        <v>40</v>
      </c>
      <c r="D92" s="51" t="s">
        <v>15</v>
      </c>
      <c r="E92" s="51" t="s">
        <v>425</v>
      </c>
      <c r="F92" s="51"/>
      <c r="G92" s="52" t="s">
        <v>20</v>
      </c>
      <c r="H92" s="51">
        <v>2</v>
      </c>
      <c r="I92" s="51" t="s">
        <v>18</v>
      </c>
      <c r="J92" s="51" t="s">
        <v>103</v>
      </c>
      <c r="K92" s="51">
        <v>0</v>
      </c>
      <c r="L92" s="51">
        <v>0</v>
      </c>
      <c r="M92" s="51">
        <v>0</v>
      </c>
      <c r="N92" s="51">
        <v>0</v>
      </c>
      <c r="O92" s="51">
        <v>0</v>
      </c>
      <c r="P92" s="51">
        <v>0</v>
      </c>
      <c r="Q92" s="51"/>
    </row>
    <row r="93" spans="2:17" hidden="1" x14ac:dyDescent="0.25">
      <c r="B93" s="51" t="s">
        <v>39</v>
      </c>
      <c r="C93" s="51" t="s">
        <v>40</v>
      </c>
      <c r="D93" s="51" t="s">
        <v>15</v>
      </c>
      <c r="E93" s="51" t="s">
        <v>425</v>
      </c>
      <c r="F93" s="51"/>
      <c r="G93" s="52" t="s">
        <v>20</v>
      </c>
      <c r="H93" s="51">
        <v>2</v>
      </c>
      <c r="I93" s="52" t="s">
        <v>18</v>
      </c>
      <c r="J93" s="52" t="s">
        <v>104</v>
      </c>
      <c r="K93" s="51">
        <v>0</v>
      </c>
      <c r="L93" s="51">
        <v>0</v>
      </c>
      <c r="M93" s="51">
        <v>0</v>
      </c>
      <c r="N93" s="51">
        <v>0</v>
      </c>
      <c r="O93" s="51">
        <v>0</v>
      </c>
      <c r="P93" s="51">
        <v>0</v>
      </c>
      <c r="Q93" s="51"/>
    </row>
    <row r="94" spans="2:17" hidden="1" x14ac:dyDescent="0.25">
      <c r="B94" s="51" t="s">
        <v>39</v>
      </c>
      <c r="C94" s="51" t="s">
        <v>40</v>
      </c>
      <c r="D94" s="51" t="s">
        <v>15</v>
      </c>
      <c r="E94" s="51" t="s">
        <v>425</v>
      </c>
      <c r="F94" s="51"/>
      <c r="G94" s="52" t="s">
        <v>21</v>
      </c>
      <c r="H94" s="51">
        <v>3</v>
      </c>
      <c r="I94" s="51" t="s">
        <v>158</v>
      </c>
      <c r="J94" s="51" t="s">
        <v>159</v>
      </c>
      <c r="K94" s="51">
        <v>0</v>
      </c>
      <c r="L94" s="51">
        <v>0</v>
      </c>
      <c r="M94" s="51">
        <v>0</v>
      </c>
      <c r="N94" s="51">
        <v>0</v>
      </c>
      <c r="O94" s="51">
        <v>0</v>
      </c>
      <c r="P94" s="51">
        <v>0</v>
      </c>
      <c r="Q94" s="51"/>
    </row>
    <row r="95" spans="2:17" hidden="1" x14ac:dyDescent="0.25">
      <c r="B95" s="51" t="s">
        <v>39</v>
      </c>
      <c r="C95" s="51" t="s">
        <v>40</v>
      </c>
      <c r="D95" s="51" t="s">
        <v>15</v>
      </c>
      <c r="E95" s="51" t="s">
        <v>425</v>
      </c>
      <c r="F95" s="51"/>
      <c r="G95" s="52" t="s">
        <v>21</v>
      </c>
      <c r="H95" s="51">
        <v>3</v>
      </c>
      <c r="I95" s="51" t="s">
        <v>158</v>
      </c>
      <c r="J95" s="51" t="s">
        <v>103</v>
      </c>
      <c r="K95" s="51">
        <v>0</v>
      </c>
      <c r="L95" s="51">
        <v>0</v>
      </c>
      <c r="M95" s="51">
        <v>0</v>
      </c>
      <c r="N95" s="51">
        <v>0</v>
      </c>
      <c r="O95" s="51">
        <v>0</v>
      </c>
      <c r="P95" s="51">
        <v>0</v>
      </c>
      <c r="Q95" s="51"/>
    </row>
    <row r="96" spans="2:17" hidden="1" x14ac:dyDescent="0.25">
      <c r="B96" s="51" t="s">
        <v>39</v>
      </c>
      <c r="C96" s="51" t="s">
        <v>40</v>
      </c>
      <c r="D96" s="51" t="s">
        <v>15</v>
      </c>
      <c r="E96" s="51" t="s">
        <v>425</v>
      </c>
      <c r="F96" s="51"/>
      <c r="G96" s="52" t="s">
        <v>21</v>
      </c>
      <c r="H96" s="51">
        <v>3</v>
      </c>
      <c r="I96" s="51" t="s">
        <v>158</v>
      </c>
      <c r="J96" s="51" t="s">
        <v>104</v>
      </c>
      <c r="K96" s="51">
        <v>0</v>
      </c>
      <c r="L96" s="51">
        <v>0</v>
      </c>
      <c r="M96" s="51">
        <v>0</v>
      </c>
      <c r="N96" s="51">
        <v>0</v>
      </c>
      <c r="O96" s="51">
        <v>0</v>
      </c>
      <c r="P96" s="51">
        <v>0</v>
      </c>
      <c r="Q96" s="51"/>
    </row>
    <row r="97" spans="2:17" hidden="1" x14ac:dyDescent="0.25">
      <c r="B97" s="51" t="s">
        <v>39</v>
      </c>
      <c r="C97" s="51" t="s">
        <v>40</v>
      </c>
      <c r="D97" s="51" t="s">
        <v>15</v>
      </c>
      <c r="E97" s="51" t="s">
        <v>425</v>
      </c>
      <c r="F97" s="51"/>
      <c r="G97" s="52" t="s">
        <v>21</v>
      </c>
      <c r="H97" s="51">
        <v>3</v>
      </c>
      <c r="I97" s="51" t="s">
        <v>18</v>
      </c>
      <c r="J97" s="51" t="s">
        <v>105</v>
      </c>
      <c r="K97" s="51">
        <v>0</v>
      </c>
      <c r="L97" s="51">
        <v>0</v>
      </c>
      <c r="M97" s="51">
        <v>0</v>
      </c>
      <c r="N97" s="51">
        <v>0</v>
      </c>
      <c r="O97" s="51">
        <v>0</v>
      </c>
      <c r="P97" s="51">
        <v>0</v>
      </c>
      <c r="Q97" s="51"/>
    </row>
    <row r="98" spans="2:17" hidden="1" x14ac:dyDescent="0.25">
      <c r="B98" s="51" t="s">
        <v>39</v>
      </c>
      <c r="C98" s="51" t="s">
        <v>40</v>
      </c>
      <c r="D98" s="51" t="s">
        <v>15</v>
      </c>
      <c r="E98" s="51" t="s">
        <v>425</v>
      </c>
      <c r="F98" s="51"/>
      <c r="G98" s="52" t="s">
        <v>21</v>
      </c>
      <c r="H98" s="51">
        <v>3</v>
      </c>
      <c r="I98" s="51" t="s">
        <v>18</v>
      </c>
      <c r="J98" s="51" t="s">
        <v>103</v>
      </c>
      <c r="K98" s="51">
        <v>0</v>
      </c>
      <c r="L98" s="51">
        <v>0</v>
      </c>
      <c r="M98" s="51">
        <v>0</v>
      </c>
      <c r="N98" s="51">
        <v>0</v>
      </c>
      <c r="O98" s="51">
        <v>0</v>
      </c>
      <c r="P98" s="51">
        <v>0</v>
      </c>
      <c r="Q98" s="51"/>
    </row>
    <row r="99" spans="2:17" hidden="1" x14ac:dyDescent="0.25">
      <c r="B99" s="51" t="s">
        <v>39</v>
      </c>
      <c r="C99" s="51" t="s">
        <v>40</v>
      </c>
      <c r="D99" s="51" t="s">
        <v>15</v>
      </c>
      <c r="E99" s="51" t="s">
        <v>425</v>
      </c>
      <c r="F99" s="51"/>
      <c r="G99" s="52" t="s">
        <v>21</v>
      </c>
      <c r="H99" s="51">
        <v>3</v>
      </c>
      <c r="I99" s="52" t="s">
        <v>18</v>
      </c>
      <c r="J99" s="52" t="s">
        <v>104</v>
      </c>
      <c r="K99" s="51">
        <v>0</v>
      </c>
      <c r="L99" s="51">
        <v>0</v>
      </c>
      <c r="M99" s="51">
        <v>0</v>
      </c>
      <c r="N99" s="51">
        <v>0</v>
      </c>
      <c r="O99" s="51">
        <v>0</v>
      </c>
      <c r="P99" s="51">
        <v>0</v>
      </c>
      <c r="Q99" s="51"/>
    </row>
    <row r="100" spans="2:17" hidden="1" x14ac:dyDescent="0.25">
      <c r="B100" s="51" t="s">
        <v>39</v>
      </c>
      <c r="C100" s="51" t="s">
        <v>40</v>
      </c>
      <c r="D100" s="51" t="s">
        <v>15</v>
      </c>
      <c r="E100" s="51" t="s">
        <v>425</v>
      </c>
      <c r="F100" s="51"/>
      <c r="G100" s="52" t="s">
        <v>22</v>
      </c>
      <c r="H100" s="51">
        <v>4</v>
      </c>
      <c r="I100" s="51" t="s">
        <v>158</v>
      </c>
      <c r="J100" s="51" t="s">
        <v>159</v>
      </c>
      <c r="K100" s="51">
        <v>0</v>
      </c>
      <c r="L100" s="51">
        <v>0</v>
      </c>
      <c r="M100" s="51">
        <v>0</v>
      </c>
      <c r="N100" s="51">
        <v>0</v>
      </c>
      <c r="O100" s="51">
        <v>0</v>
      </c>
      <c r="P100" s="51">
        <v>0</v>
      </c>
      <c r="Q100" s="51"/>
    </row>
    <row r="101" spans="2:17" hidden="1" x14ac:dyDescent="0.25">
      <c r="B101" s="51" t="s">
        <v>39</v>
      </c>
      <c r="C101" s="51" t="s">
        <v>40</v>
      </c>
      <c r="D101" s="51" t="s">
        <v>15</v>
      </c>
      <c r="E101" s="51" t="s">
        <v>425</v>
      </c>
      <c r="F101" s="51"/>
      <c r="G101" s="52" t="s">
        <v>22</v>
      </c>
      <c r="H101" s="51">
        <v>4</v>
      </c>
      <c r="I101" s="51" t="s">
        <v>158</v>
      </c>
      <c r="J101" s="51" t="s">
        <v>103</v>
      </c>
      <c r="K101" s="51">
        <v>0</v>
      </c>
      <c r="L101" s="51">
        <v>0</v>
      </c>
      <c r="M101" s="51">
        <v>0</v>
      </c>
      <c r="N101" s="51">
        <v>0</v>
      </c>
      <c r="O101" s="51">
        <v>0</v>
      </c>
      <c r="P101" s="51">
        <v>0</v>
      </c>
      <c r="Q101" s="51"/>
    </row>
    <row r="102" spans="2:17" hidden="1" x14ac:dyDescent="0.25">
      <c r="B102" s="51" t="s">
        <v>39</v>
      </c>
      <c r="C102" s="51" t="s">
        <v>40</v>
      </c>
      <c r="D102" s="51" t="s">
        <v>15</v>
      </c>
      <c r="E102" s="51" t="s">
        <v>425</v>
      </c>
      <c r="F102" s="51"/>
      <c r="G102" s="52" t="s">
        <v>22</v>
      </c>
      <c r="H102" s="51">
        <v>4</v>
      </c>
      <c r="I102" s="51" t="s">
        <v>158</v>
      </c>
      <c r="J102" s="51" t="s">
        <v>104</v>
      </c>
      <c r="K102" s="51">
        <v>0</v>
      </c>
      <c r="L102" s="51">
        <v>0</v>
      </c>
      <c r="M102" s="51">
        <v>0</v>
      </c>
      <c r="N102" s="51">
        <v>0</v>
      </c>
      <c r="O102" s="51">
        <v>0</v>
      </c>
      <c r="P102" s="51">
        <v>0</v>
      </c>
      <c r="Q102" s="51"/>
    </row>
    <row r="103" spans="2:17" hidden="1" x14ac:dyDescent="0.25">
      <c r="B103" s="51" t="s">
        <v>39</v>
      </c>
      <c r="C103" s="51" t="s">
        <v>40</v>
      </c>
      <c r="D103" s="51" t="s">
        <v>15</v>
      </c>
      <c r="E103" s="51" t="s">
        <v>425</v>
      </c>
      <c r="F103" s="51"/>
      <c r="G103" s="52" t="s">
        <v>22</v>
      </c>
      <c r="H103" s="51">
        <v>4</v>
      </c>
      <c r="I103" s="51" t="s">
        <v>18</v>
      </c>
      <c r="J103" s="51" t="s">
        <v>105</v>
      </c>
      <c r="K103" s="51">
        <v>0</v>
      </c>
      <c r="L103" s="51">
        <v>0</v>
      </c>
      <c r="M103" s="51">
        <v>0</v>
      </c>
      <c r="N103" s="51">
        <v>0</v>
      </c>
      <c r="O103" s="51">
        <v>0</v>
      </c>
      <c r="P103" s="51">
        <v>0</v>
      </c>
      <c r="Q103" s="51"/>
    </row>
    <row r="104" spans="2:17" hidden="1" x14ac:dyDescent="0.25">
      <c r="B104" s="51" t="s">
        <v>39</v>
      </c>
      <c r="C104" s="51" t="s">
        <v>40</v>
      </c>
      <c r="D104" s="51" t="s">
        <v>15</v>
      </c>
      <c r="E104" s="51" t="s">
        <v>425</v>
      </c>
      <c r="F104" s="51"/>
      <c r="G104" s="52" t="s">
        <v>22</v>
      </c>
      <c r="H104" s="51">
        <v>4</v>
      </c>
      <c r="I104" s="51" t="s">
        <v>18</v>
      </c>
      <c r="J104" s="51" t="s">
        <v>103</v>
      </c>
      <c r="K104" s="51">
        <v>0</v>
      </c>
      <c r="L104" s="51">
        <v>0</v>
      </c>
      <c r="M104" s="51">
        <v>0</v>
      </c>
      <c r="N104" s="51">
        <v>0</v>
      </c>
      <c r="O104" s="51">
        <v>0</v>
      </c>
      <c r="P104" s="51">
        <v>0</v>
      </c>
      <c r="Q104" s="51"/>
    </row>
    <row r="105" spans="2:17" hidden="1" x14ac:dyDescent="0.25">
      <c r="B105" s="51" t="s">
        <v>39</v>
      </c>
      <c r="C105" s="51" t="s">
        <v>40</v>
      </c>
      <c r="D105" s="51" t="s">
        <v>15</v>
      </c>
      <c r="E105" s="51" t="s">
        <v>425</v>
      </c>
      <c r="F105" s="51"/>
      <c r="G105" s="52" t="s">
        <v>22</v>
      </c>
      <c r="H105" s="51">
        <v>4</v>
      </c>
      <c r="I105" s="52" t="s">
        <v>18</v>
      </c>
      <c r="J105" s="52" t="s">
        <v>104</v>
      </c>
      <c r="K105" s="51">
        <v>0</v>
      </c>
      <c r="L105" s="51">
        <v>0</v>
      </c>
      <c r="M105" s="51">
        <v>0</v>
      </c>
      <c r="N105" s="51">
        <v>0</v>
      </c>
      <c r="O105" s="51">
        <v>0</v>
      </c>
      <c r="P105" s="51">
        <v>0</v>
      </c>
      <c r="Q105" s="51"/>
    </row>
    <row r="106" spans="2:17" hidden="1" x14ac:dyDescent="0.25">
      <c r="B106" s="51" t="s">
        <v>39</v>
      </c>
      <c r="C106" s="51" t="s">
        <v>40</v>
      </c>
      <c r="D106" s="51" t="s">
        <v>15</v>
      </c>
      <c r="E106" s="51" t="s">
        <v>425</v>
      </c>
      <c r="F106" s="51"/>
      <c r="G106" s="52" t="s">
        <v>23</v>
      </c>
      <c r="H106" s="51">
        <v>5</v>
      </c>
      <c r="I106" s="51" t="s">
        <v>158</v>
      </c>
      <c r="J106" s="51" t="s">
        <v>159</v>
      </c>
      <c r="K106" s="51">
        <v>0</v>
      </c>
      <c r="L106" s="51">
        <v>0</v>
      </c>
      <c r="M106" s="51">
        <v>0</v>
      </c>
      <c r="N106" s="51">
        <v>0</v>
      </c>
      <c r="O106" s="51">
        <v>0</v>
      </c>
      <c r="P106" s="51">
        <v>0</v>
      </c>
      <c r="Q106" s="51"/>
    </row>
    <row r="107" spans="2:17" hidden="1" x14ac:dyDescent="0.25">
      <c r="B107" s="51" t="s">
        <v>39</v>
      </c>
      <c r="C107" s="51" t="s">
        <v>40</v>
      </c>
      <c r="D107" s="51" t="s">
        <v>15</v>
      </c>
      <c r="E107" s="51" t="s">
        <v>425</v>
      </c>
      <c r="F107" s="51"/>
      <c r="G107" s="52" t="s">
        <v>23</v>
      </c>
      <c r="H107" s="51">
        <v>5</v>
      </c>
      <c r="I107" s="51" t="s">
        <v>158</v>
      </c>
      <c r="J107" s="51" t="s">
        <v>103</v>
      </c>
      <c r="K107" s="51">
        <v>0</v>
      </c>
      <c r="L107" s="51">
        <v>0</v>
      </c>
      <c r="M107" s="51">
        <v>0</v>
      </c>
      <c r="N107" s="51">
        <v>0</v>
      </c>
      <c r="O107" s="51">
        <v>0</v>
      </c>
      <c r="P107" s="51">
        <v>0</v>
      </c>
      <c r="Q107" s="51"/>
    </row>
    <row r="108" spans="2:17" hidden="1" x14ac:dyDescent="0.25">
      <c r="B108" s="51" t="s">
        <v>39</v>
      </c>
      <c r="C108" s="51" t="s">
        <v>40</v>
      </c>
      <c r="D108" s="51" t="s">
        <v>15</v>
      </c>
      <c r="E108" s="51" t="s">
        <v>425</v>
      </c>
      <c r="F108" s="51"/>
      <c r="G108" s="52" t="s">
        <v>23</v>
      </c>
      <c r="H108" s="51">
        <v>5</v>
      </c>
      <c r="I108" s="51" t="s">
        <v>158</v>
      </c>
      <c r="J108" s="51" t="s">
        <v>104</v>
      </c>
      <c r="K108" s="51">
        <v>0</v>
      </c>
      <c r="L108" s="51">
        <v>0</v>
      </c>
      <c r="M108" s="51">
        <v>0</v>
      </c>
      <c r="N108" s="51">
        <v>0</v>
      </c>
      <c r="O108" s="51">
        <v>0</v>
      </c>
      <c r="P108" s="51">
        <v>0</v>
      </c>
      <c r="Q108" s="51"/>
    </row>
    <row r="109" spans="2:17" hidden="1" x14ac:dyDescent="0.25">
      <c r="B109" s="51" t="s">
        <v>39</v>
      </c>
      <c r="C109" s="51" t="s">
        <v>40</v>
      </c>
      <c r="D109" s="51" t="s">
        <v>15</v>
      </c>
      <c r="E109" s="51" t="s">
        <v>425</v>
      </c>
      <c r="F109" s="51"/>
      <c r="G109" s="52" t="s">
        <v>23</v>
      </c>
      <c r="H109" s="51">
        <v>5</v>
      </c>
      <c r="I109" s="51" t="s">
        <v>18</v>
      </c>
      <c r="J109" s="51" t="s">
        <v>105</v>
      </c>
      <c r="K109" s="51">
        <v>0</v>
      </c>
      <c r="L109" s="51">
        <v>0</v>
      </c>
      <c r="M109" s="51">
        <v>0</v>
      </c>
      <c r="N109" s="51">
        <v>0</v>
      </c>
      <c r="O109" s="51">
        <v>0</v>
      </c>
      <c r="P109" s="51">
        <v>0</v>
      </c>
      <c r="Q109" s="51"/>
    </row>
    <row r="110" spans="2:17" hidden="1" x14ac:dyDescent="0.25">
      <c r="B110" s="51" t="s">
        <v>39</v>
      </c>
      <c r="C110" s="51" t="s">
        <v>40</v>
      </c>
      <c r="D110" s="51" t="s">
        <v>15</v>
      </c>
      <c r="E110" s="51" t="s">
        <v>425</v>
      </c>
      <c r="F110" s="51"/>
      <c r="G110" s="52" t="s">
        <v>23</v>
      </c>
      <c r="H110" s="51">
        <v>5</v>
      </c>
      <c r="I110" s="51" t="s">
        <v>18</v>
      </c>
      <c r="J110" s="51" t="s">
        <v>103</v>
      </c>
      <c r="K110" s="51">
        <v>0</v>
      </c>
      <c r="L110" s="51">
        <v>0</v>
      </c>
      <c r="M110" s="51">
        <v>0</v>
      </c>
      <c r="N110" s="51">
        <v>0</v>
      </c>
      <c r="O110" s="51">
        <v>0</v>
      </c>
      <c r="P110" s="51">
        <v>0</v>
      </c>
      <c r="Q110" s="51"/>
    </row>
    <row r="111" spans="2:17" hidden="1" x14ac:dyDescent="0.25">
      <c r="B111" s="51" t="s">
        <v>39</v>
      </c>
      <c r="C111" s="51" t="s">
        <v>40</v>
      </c>
      <c r="D111" s="51" t="s">
        <v>15</v>
      </c>
      <c r="E111" s="51" t="s">
        <v>425</v>
      </c>
      <c r="F111" s="51"/>
      <c r="G111" s="52" t="s">
        <v>23</v>
      </c>
      <c r="H111" s="51">
        <v>5</v>
      </c>
      <c r="I111" s="52" t="s">
        <v>18</v>
      </c>
      <c r="J111" s="52" t="s">
        <v>104</v>
      </c>
      <c r="K111" s="51">
        <v>0</v>
      </c>
      <c r="L111" s="51">
        <v>0</v>
      </c>
      <c r="M111" s="51">
        <v>0</v>
      </c>
      <c r="N111" s="51">
        <v>0</v>
      </c>
      <c r="O111" s="51">
        <v>0</v>
      </c>
      <c r="P111" s="51">
        <v>0</v>
      </c>
      <c r="Q111" s="51"/>
    </row>
    <row r="112" spans="2:17" x14ac:dyDescent="0.25">
      <c r="B112" s="51" t="s">
        <v>43</v>
      </c>
      <c r="C112" s="51" t="s">
        <v>44</v>
      </c>
      <c r="D112" s="51" t="s">
        <v>45</v>
      </c>
      <c r="E112" s="51" t="s">
        <v>425</v>
      </c>
      <c r="F112" s="51"/>
      <c r="G112" s="52" t="s">
        <v>17</v>
      </c>
      <c r="H112" s="51">
        <v>1</v>
      </c>
      <c r="I112" s="51" t="s">
        <v>158</v>
      </c>
      <c r="J112" s="51" t="s">
        <v>159</v>
      </c>
      <c r="K112" s="51">
        <v>0</v>
      </c>
      <c r="L112" s="51">
        <v>0</v>
      </c>
      <c r="M112" s="51">
        <v>1</v>
      </c>
      <c r="N112" s="51">
        <v>170</v>
      </c>
      <c r="O112" s="51">
        <v>0</v>
      </c>
      <c r="P112" s="51">
        <v>0</v>
      </c>
      <c r="Q112" s="51"/>
    </row>
    <row r="113" spans="2:17" x14ac:dyDescent="0.25">
      <c r="B113" s="51" t="s">
        <v>43</v>
      </c>
      <c r="C113" s="51" t="s">
        <v>44</v>
      </c>
      <c r="D113" s="51" t="s">
        <v>45</v>
      </c>
      <c r="E113" s="51" t="s">
        <v>425</v>
      </c>
      <c r="F113" s="51"/>
      <c r="G113" s="52" t="s">
        <v>17</v>
      </c>
      <c r="H113" s="51">
        <v>1</v>
      </c>
      <c r="I113" s="51" t="s">
        <v>158</v>
      </c>
      <c r="J113" s="51" t="s">
        <v>103</v>
      </c>
      <c r="K113" s="51">
        <v>0</v>
      </c>
      <c r="L113" s="51">
        <v>0</v>
      </c>
      <c r="M113" s="51">
        <v>1</v>
      </c>
      <c r="N113" s="51">
        <v>170</v>
      </c>
      <c r="O113" s="51">
        <v>0</v>
      </c>
      <c r="P113" s="51">
        <v>0</v>
      </c>
      <c r="Q113" s="51"/>
    </row>
    <row r="114" spans="2:17" x14ac:dyDescent="0.25">
      <c r="B114" s="51" t="s">
        <v>43</v>
      </c>
      <c r="C114" s="51" t="s">
        <v>44</v>
      </c>
      <c r="D114" s="51" t="s">
        <v>45</v>
      </c>
      <c r="E114" s="51" t="s">
        <v>425</v>
      </c>
      <c r="F114" s="51"/>
      <c r="G114" s="52" t="s">
        <v>17</v>
      </c>
      <c r="H114" s="51">
        <v>1</v>
      </c>
      <c r="I114" s="51" t="s">
        <v>158</v>
      </c>
      <c r="J114" s="51" t="s">
        <v>104</v>
      </c>
      <c r="K114" s="51">
        <v>0</v>
      </c>
      <c r="L114" s="51">
        <v>0</v>
      </c>
      <c r="M114" s="51">
        <v>0</v>
      </c>
      <c r="N114" s="51">
        <v>0</v>
      </c>
      <c r="O114" s="51">
        <v>0</v>
      </c>
      <c r="P114" s="51">
        <v>0</v>
      </c>
      <c r="Q114" s="51"/>
    </row>
    <row r="115" spans="2:17" x14ac:dyDescent="0.25">
      <c r="B115" s="51" t="s">
        <v>43</v>
      </c>
      <c r="C115" s="51" t="s">
        <v>44</v>
      </c>
      <c r="D115" s="51" t="s">
        <v>45</v>
      </c>
      <c r="E115" s="51" t="s">
        <v>425</v>
      </c>
      <c r="F115" s="51"/>
      <c r="G115" s="52" t="s">
        <v>17</v>
      </c>
      <c r="H115" s="51">
        <v>1</v>
      </c>
      <c r="I115" s="51" t="s">
        <v>18</v>
      </c>
      <c r="J115" s="51" t="s">
        <v>105</v>
      </c>
      <c r="K115" s="51">
        <v>0</v>
      </c>
      <c r="L115" s="51">
        <v>0</v>
      </c>
      <c r="M115" s="51">
        <v>0</v>
      </c>
      <c r="N115" s="51">
        <v>0</v>
      </c>
      <c r="O115" s="51">
        <v>0</v>
      </c>
      <c r="P115" s="51">
        <v>0</v>
      </c>
      <c r="Q115" s="51"/>
    </row>
    <row r="116" spans="2:17" x14ac:dyDescent="0.25">
      <c r="B116" s="51" t="s">
        <v>43</v>
      </c>
      <c r="C116" s="51" t="s">
        <v>44</v>
      </c>
      <c r="D116" s="51" t="s">
        <v>45</v>
      </c>
      <c r="E116" s="51" t="s">
        <v>425</v>
      </c>
      <c r="F116" s="51"/>
      <c r="G116" s="52" t="s">
        <v>17</v>
      </c>
      <c r="H116" s="51">
        <v>1</v>
      </c>
      <c r="I116" s="51" t="s">
        <v>18</v>
      </c>
      <c r="J116" s="51" t="s">
        <v>103</v>
      </c>
      <c r="K116" s="51">
        <v>0</v>
      </c>
      <c r="L116" s="51">
        <v>0</v>
      </c>
      <c r="M116" s="51">
        <v>0</v>
      </c>
      <c r="N116" s="51">
        <v>0</v>
      </c>
      <c r="O116" s="51">
        <v>0</v>
      </c>
      <c r="P116" s="51">
        <v>0</v>
      </c>
      <c r="Q116" s="51"/>
    </row>
    <row r="117" spans="2:17" hidden="1" x14ac:dyDescent="0.25">
      <c r="B117" s="51" t="s">
        <v>41</v>
      </c>
      <c r="C117" s="51" t="s">
        <v>42</v>
      </c>
      <c r="D117" s="51" t="s">
        <v>38</v>
      </c>
      <c r="E117" s="51" t="s">
        <v>425</v>
      </c>
      <c r="F117" s="51">
        <v>29.998200000000001</v>
      </c>
      <c r="G117" s="52" t="s">
        <v>17</v>
      </c>
      <c r="H117" s="51">
        <v>1</v>
      </c>
      <c r="I117" s="52" t="s">
        <v>18</v>
      </c>
      <c r="J117" s="52" t="s">
        <v>104</v>
      </c>
      <c r="K117" s="51">
        <v>0</v>
      </c>
      <c r="L117" s="51">
        <v>0</v>
      </c>
      <c r="M117" s="51">
        <v>0</v>
      </c>
      <c r="N117" s="51">
        <v>0</v>
      </c>
      <c r="O117" s="51">
        <v>0</v>
      </c>
      <c r="P117" s="51">
        <v>0</v>
      </c>
      <c r="Q117" s="51"/>
    </row>
    <row r="118" spans="2:17" x14ac:dyDescent="0.25">
      <c r="B118" s="51" t="s">
        <v>43</v>
      </c>
      <c r="C118" s="51" t="s">
        <v>44</v>
      </c>
      <c r="D118" s="51" t="s">
        <v>45</v>
      </c>
      <c r="E118" s="51" t="s">
        <v>425</v>
      </c>
      <c r="F118" s="51"/>
      <c r="G118" s="52" t="s">
        <v>20</v>
      </c>
      <c r="H118" s="51">
        <v>2</v>
      </c>
      <c r="I118" s="51" t="s">
        <v>158</v>
      </c>
      <c r="J118" s="51" t="s">
        <v>103</v>
      </c>
      <c r="K118" s="51">
        <v>0</v>
      </c>
      <c r="L118" s="51">
        <v>0</v>
      </c>
      <c r="M118" s="51">
        <v>1</v>
      </c>
      <c r="N118" s="51">
        <v>170</v>
      </c>
      <c r="O118" s="51">
        <v>0</v>
      </c>
      <c r="P118" s="51">
        <v>0</v>
      </c>
      <c r="Q118" s="51"/>
    </row>
    <row r="119" spans="2:17" x14ac:dyDescent="0.25">
      <c r="B119" s="51" t="s">
        <v>43</v>
      </c>
      <c r="C119" s="51" t="s">
        <v>44</v>
      </c>
      <c r="D119" s="51" t="s">
        <v>45</v>
      </c>
      <c r="E119" s="51" t="s">
        <v>425</v>
      </c>
      <c r="F119" s="51"/>
      <c r="G119" s="52" t="s">
        <v>20</v>
      </c>
      <c r="H119" s="51">
        <v>2</v>
      </c>
      <c r="I119" s="51" t="s">
        <v>158</v>
      </c>
      <c r="J119" s="51" t="s">
        <v>104</v>
      </c>
      <c r="K119" s="51">
        <v>0</v>
      </c>
      <c r="L119" s="51">
        <v>0</v>
      </c>
      <c r="M119" s="51">
        <v>0</v>
      </c>
      <c r="N119" s="51">
        <v>0</v>
      </c>
      <c r="O119" s="51">
        <v>0</v>
      </c>
      <c r="P119" s="51">
        <v>0</v>
      </c>
      <c r="Q119" s="51"/>
    </row>
    <row r="120" spans="2:17" x14ac:dyDescent="0.25">
      <c r="B120" s="51" t="s">
        <v>43</v>
      </c>
      <c r="C120" s="51" t="s">
        <v>44</v>
      </c>
      <c r="D120" s="51" t="s">
        <v>45</v>
      </c>
      <c r="E120" s="51" t="s">
        <v>425</v>
      </c>
      <c r="F120" s="51"/>
      <c r="G120" s="52" t="s">
        <v>20</v>
      </c>
      <c r="H120" s="51">
        <v>2</v>
      </c>
      <c r="I120" s="51" t="s">
        <v>18</v>
      </c>
      <c r="J120" s="51" t="s">
        <v>105</v>
      </c>
      <c r="K120" s="51">
        <v>0</v>
      </c>
      <c r="L120" s="51">
        <v>0</v>
      </c>
      <c r="M120" s="51">
        <v>0</v>
      </c>
      <c r="N120" s="51">
        <v>0</v>
      </c>
      <c r="O120" s="51">
        <v>0</v>
      </c>
      <c r="P120" s="51">
        <v>0</v>
      </c>
      <c r="Q120" s="51"/>
    </row>
    <row r="121" spans="2:17" x14ac:dyDescent="0.25">
      <c r="B121" s="51" t="s">
        <v>43</v>
      </c>
      <c r="C121" s="51" t="s">
        <v>44</v>
      </c>
      <c r="D121" s="51" t="s">
        <v>45</v>
      </c>
      <c r="E121" s="51" t="s">
        <v>425</v>
      </c>
      <c r="F121" s="51"/>
      <c r="G121" s="52" t="s">
        <v>20</v>
      </c>
      <c r="H121" s="51">
        <v>2</v>
      </c>
      <c r="I121" s="51" t="s">
        <v>18</v>
      </c>
      <c r="J121" s="51" t="s">
        <v>103</v>
      </c>
      <c r="K121" s="51">
        <v>0</v>
      </c>
      <c r="L121" s="51">
        <v>0</v>
      </c>
      <c r="M121" s="51">
        <v>0</v>
      </c>
      <c r="N121" s="51">
        <v>0</v>
      </c>
      <c r="O121" s="51">
        <v>0</v>
      </c>
      <c r="P121" s="51">
        <v>0</v>
      </c>
      <c r="Q121" s="51"/>
    </row>
    <row r="122" spans="2:17" x14ac:dyDescent="0.25">
      <c r="B122" s="51" t="s">
        <v>43</v>
      </c>
      <c r="C122" s="51" t="s">
        <v>44</v>
      </c>
      <c r="D122" s="51" t="s">
        <v>45</v>
      </c>
      <c r="E122" s="51" t="s">
        <v>425</v>
      </c>
      <c r="F122" s="51"/>
      <c r="G122" s="52" t="s">
        <v>20</v>
      </c>
      <c r="H122" s="51">
        <v>2</v>
      </c>
      <c r="I122" s="52" t="s">
        <v>18</v>
      </c>
      <c r="J122" s="52" t="s">
        <v>104</v>
      </c>
      <c r="K122" s="51">
        <v>0</v>
      </c>
      <c r="L122" s="51">
        <v>0</v>
      </c>
      <c r="M122" s="51">
        <v>0</v>
      </c>
      <c r="N122" s="51">
        <v>0</v>
      </c>
      <c r="O122" s="51">
        <v>0</v>
      </c>
      <c r="P122" s="51">
        <v>0</v>
      </c>
      <c r="Q122" s="51"/>
    </row>
    <row r="123" spans="2:17" x14ac:dyDescent="0.25">
      <c r="B123" s="51" t="s">
        <v>43</v>
      </c>
      <c r="C123" s="51" t="s">
        <v>44</v>
      </c>
      <c r="D123" s="51" t="s">
        <v>45</v>
      </c>
      <c r="E123" s="51" t="s">
        <v>425</v>
      </c>
      <c r="F123" s="51"/>
      <c r="G123" s="52" t="s">
        <v>21</v>
      </c>
      <c r="H123" s="51">
        <v>3</v>
      </c>
      <c r="I123" s="51" t="s">
        <v>158</v>
      </c>
      <c r="J123" s="51" t="s">
        <v>103</v>
      </c>
      <c r="K123" s="51">
        <v>0</v>
      </c>
      <c r="L123" s="51">
        <v>0</v>
      </c>
      <c r="M123" s="51">
        <v>1</v>
      </c>
      <c r="N123" s="51">
        <v>170</v>
      </c>
      <c r="O123" s="51">
        <v>0</v>
      </c>
      <c r="P123" s="51">
        <v>0</v>
      </c>
      <c r="Q123" s="51"/>
    </row>
    <row r="124" spans="2:17" x14ac:dyDescent="0.25">
      <c r="B124" s="51" t="s">
        <v>43</v>
      </c>
      <c r="C124" s="51" t="s">
        <v>44</v>
      </c>
      <c r="D124" s="51" t="s">
        <v>45</v>
      </c>
      <c r="E124" s="51" t="s">
        <v>425</v>
      </c>
      <c r="F124" s="51"/>
      <c r="G124" s="52" t="s">
        <v>21</v>
      </c>
      <c r="H124" s="51">
        <v>3</v>
      </c>
      <c r="I124" s="51" t="s">
        <v>158</v>
      </c>
      <c r="J124" s="51" t="s">
        <v>104</v>
      </c>
      <c r="K124" s="51">
        <v>0</v>
      </c>
      <c r="L124" s="51">
        <v>0</v>
      </c>
      <c r="M124" s="51">
        <v>0</v>
      </c>
      <c r="N124" s="51">
        <v>0</v>
      </c>
      <c r="O124" s="51">
        <v>0</v>
      </c>
      <c r="P124" s="51">
        <v>0</v>
      </c>
      <c r="Q124" s="51"/>
    </row>
    <row r="125" spans="2:17" x14ac:dyDescent="0.25">
      <c r="B125" s="51" t="s">
        <v>43</v>
      </c>
      <c r="C125" s="51" t="s">
        <v>44</v>
      </c>
      <c r="D125" s="51" t="s">
        <v>45</v>
      </c>
      <c r="E125" s="51" t="s">
        <v>425</v>
      </c>
      <c r="F125" s="51"/>
      <c r="G125" s="52" t="s">
        <v>21</v>
      </c>
      <c r="H125" s="51">
        <v>3</v>
      </c>
      <c r="I125" s="51" t="s">
        <v>18</v>
      </c>
      <c r="J125" s="51" t="s">
        <v>105</v>
      </c>
      <c r="K125" s="51">
        <v>0</v>
      </c>
      <c r="L125" s="51">
        <v>0</v>
      </c>
      <c r="M125" s="51">
        <v>0</v>
      </c>
      <c r="N125" s="51">
        <v>0</v>
      </c>
      <c r="O125" s="51">
        <v>0</v>
      </c>
      <c r="P125" s="51">
        <v>0</v>
      </c>
      <c r="Q125" s="51"/>
    </row>
    <row r="126" spans="2:17" x14ac:dyDescent="0.25">
      <c r="B126" s="51" t="s">
        <v>43</v>
      </c>
      <c r="C126" s="51" t="s">
        <v>44</v>
      </c>
      <c r="D126" s="51" t="s">
        <v>45</v>
      </c>
      <c r="E126" s="51" t="s">
        <v>425</v>
      </c>
      <c r="F126" s="51"/>
      <c r="G126" s="52" t="s">
        <v>21</v>
      </c>
      <c r="H126" s="51">
        <v>3</v>
      </c>
      <c r="I126" s="51" t="s">
        <v>18</v>
      </c>
      <c r="J126" s="51" t="s">
        <v>103</v>
      </c>
      <c r="K126" s="51">
        <v>0</v>
      </c>
      <c r="L126" s="51">
        <v>0</v>
      </c>
      <c r="M126" s="51">
        <v>0</v>
      </c>
      <c r="N126" s="51">
        <v>0</v>
      </c>
      <c r="O126" s="51">
        <v>0</v>
      </c>
      <c r="P126" s="51">
        <v>0</v>
      </c>
      <c r="Q126" s="51"/>
    </row>
    <row r="127" spans="2:17" x14ac:dyDescent="0.25">
      <c r="B127" s="51" t="s">
        <v>43</v>
      </c>
      <c r="C127" s="51" t="s">
        <v>44</v>
      </c>
      <c r="D127" s="51" t="s">
        <v>45</v>
      </c>
      <c r="E127" s="51" t="s">
        <v>425</v>
      </c>
      <c r="F127" s="51"/>
      <c r="G127" s="52" t="s">
        <v>21</v>
      </c>
      <c r="H127" s="51">
        <v>3</v>
      </c>
      <c r="I127" s="52" t="s">
        <v>18</v>
      </c>
      <c r="J127" s="52" t="s">
        <v>104</v>
      </c>
      <c r="K127" s="51">
        <v>0</v>
      </c>
      <c r="L127" s="51">
        <v>0</v>
      </c>
      <c r="M127" s="51">
        <v>0</v>
      </c>
      <c r="N127" s="51">
        <v>0</v>
      </c>
      <c r="O127" s="51">
        <v>0</v>
      </c>
      <c r="P127" s="51">
        <v>0</v>
      </c>
      <c r="Q127" s="51"/>
    </row>
    <row r="128" spans="2:17" x14ac:dyDescent="0.25">
      <c r="B128" s="51" t="s">
        <v>43</v>
      </c>
      <c r="C128" s="51" t="s">
        <v>44</v>
      </c>
      <c r="D128" s="51" t="s">
        <v>45</v>
      </c>
      <c r="E128" s="51" t="s">
        <v>425</v>
      </c>
      <c r="F128" s="51"/>
      <c r="G128" s="52" t="s">
        <v>22</v>
      </c>
      <c r="H128" s="51">
        <v>4</v>
      </c>
      <c r="I128" s="51" t="s">
        <v>158</v>
      </c>
      <c r="J128" s="51" t="s">
        <v>103</v>
      </c>
      <c r="K128" s="51">
        <v>0</v>
      </c>
      <c r="L128" s="51">
        <v>0</v>
      </c>
      <c r="M128" s="51">
        <v>1</v>
      </c>
      <c r="N128" s="51">
        <v>170</v>
      </c>
      <c r="O128" s="51">
        <v>0</v>
      </c>
      <c r="P128" s="51">
        <v>0</v>
      </c>
      <c r="Q128" s="51"/>
    </row>
    <row r="129" spans="2:17" x14ac:dyDescent="0.25">
      <c r="B129" s="51" t="s">
        <v>43</v>
      </c>
      <c r="C129" s="51" t="s">
        <v>44</v>
      </c>
      <c r="D129" s="51" t="s">
        <v>45</v>
      </c>
      <c r="E129" s="51" t="s">
        <v>425</v>
      </c>
      <c r="F129" s="51"/>
      <c r="G129" s="52" t="s">
        <v>22</v>
      </c>
      <c r="H129" s="51">
        <v>4</v>
      </c>
      <c r="I129" s="51" t="s">
        <v>158</v>
      </c>
      <c r="J129" s="51" t="s">
        <v>104</v>
      </c>
      <c r="K129" s="51">
        <v>0</v>
      </c>
      <c r="L129" s="51">
        <v>0</v>
      </c>
      <c r="M129" s="51">
        <v>0</v>
      </c>
      <c r="N129" s="51">
        <v>0</v>
      </c>
      <c r="O129" s="51">
        <v>0</v>
      </c>
      <c r="P129" s="51">
        <v>0</v>
      </c>
      <c r="Q129" s="51"/>
    </row>
    <row r="130" spans="2:17" x14ac:dyDescent="0.25">
      <c r="B130" s="51" t="s">
        <v>43</v>
      </c>
      <c r="C130" s="51" t="s">
        <v>44</v>
      </c>
      <c r="D130" s="51" t="s">
        <v>45</v>
      </c>
      <c r="E130" s="51" t="s">
        <v>425</v>
      </c>
      <c r="F130" s="51"/>
      <c r="G130" s="52" t="s">
        <v>22</v>
      </c>
      <c r="H130" s="51">
        <v>4</v>
      </c>
      <c r="I130" s="51" t="s">
        <v>18</v>
      </c>
      <c r="J130" s="51" t="s">
        <v>105</v>
      </c>
      <c r="K130" s="51">
        <v>0</v>
      </c>
      <c r="L130" s="51">
        <v>0</v>
      </c>
      <c r="M130" s="51">
        <v>0</v>
      </c>
      <c r="N130" s="51">
        <v>0</v>
      </c>
      <c r="O130" s="51">
        <v>0</v>
      </c>
      <c r="P130" s="51">
        <v>0</v>
      </c>
      <c r="Q130" s="51"/>
    </row>
    <row r="131" spans="2:17" x14ac:dyDescent="0.25">
      <c r="B131" s="51" t="s">
        <v>43</v>
      </c>
      <c r="C131" s="51" t="s">
        <v>44</v>
      </c>
      <c r="D131" s="51" t="s">
        <v>45</v>
      </c>
      <c r="E131" s="51" t="s">
        <v>425</v>
      </c>
      <c r="F131" s="51"/>
      <c r="G131" s="52" t="s">
        <v>22</v>
      </c>
      <c r="H131" s="51">
        <v>4</v>
      </c>
      <c r="I131" s="51" t="s">
        <v>18</v>
      </c>
      <c r="J131" s="51" t="s">
        <v>103</v>
      </c>
      <c r="K131" s="51">
        <v>0</v>
      </c>
      <c r="L131" s="51">
        <v>0</v>
      </c>
      <c r="M131" s="51">
        <v>0</v>
      </c>
      <c r="N131" s="51">
        <v>0</v>
      </c>
      <c r="O131" s="51">
        <v>0</v>
      </c>
      <c r="P131" s="51">
        <v>0</v>
      </c>
      <c r="Q131" s="51"/>
    </row>
    <row r="132" spans="2:17" x14ac:dyDescent="0.25">
      <c r="B132" s="51" t="s">
        <v>43</v>
      </c>
      <c r="C132" s="51" t="s">
        <v>44</v>
      </c>
      <c r="D132" s="51" t="s">
        <v>45</v>
      </c>
      <c r="E132" s="51" t="s">
        <v>425</v>
      </c>
      <c r="F132" s="51"/>
      <c r="G132" s="52" t="s">
        <v>22</v>
      </c>
      <c r="H132" s="51">
        <v>4</v>
      </c>
      <c r="I132" s="52" t="s">
        <v>18</v>
      </c>
      <c r="J132" s="52" t="s">
        <v>104</v>
      </c>
      <c r="K132" s="51">
        <v>0</v>
      </c>
      <c r="L132" s="51">
        <v>0</v>
      </c>
      <c r="M132" s="51">
        <v>0</v>
      </c>
      <c r="N132" s="51">
        <v>0</v>
      </c>
      <c r="O132" s="51">
        <v>0</v>
      </c>
      <c r="P132" s="51">
        <v>0</v>
      </c>
      <c r="Q132" s="51"/>
    </row>
    <row r="133" spans="2:17" x14ac:dyDescent="0.25">
      <c r="B133" s="51" t="s">
        <v>43</v>
      </c>
      <c r="C133" s="51" t="s">
        <v>44</v>
      </c>
      <c r="D133" s="51" t="s">
        <v>45</v>
      </c>
      <c r="E133" s="51" t="s">
        <v>425</v>
      </c>
      <c r="F133" s="51"/>
      <c r="G133" s="52" t="s">
        <v>23</v>
      </c>
      <c r="H133" s="51">
        <v>5</v>
      </c>
      <c r="I133" s="51" t="s">
        <v>158</v>
      </c>
      <c r="J133" s="51" t="s">
        <v>103</v>
      </c>
      <c r="K133" s="51">
        <v>0</v>
      </c>
      <c r="L133" s="51">
        <v>0</v>
      </c>
      <c r="M133" s="51">
        <v>1</v>
      </c>
      <c r="N133" s="51">
        <v>170</v>
      </c>
      <c r="O133" s="51">
        <v>0</v>
      </c>
      <c r="P133" s="51">
        <v>0</v>
      </c>
      <c r="Q133" s="51"/>
    </row>
    <row r="134" spans="2:17" x14ac:dyDescent="0.25">
      <c r="B134" s="51" t="s">
        <v>43</v>
      </c>
      <c r="C134" s="51" t="s">
        <v>44</v>
      </c>
      <c r="D134" s="51" t="s">
        <v>45</v>
      </c>
      <c r="E134" s="51" t="s">
        <v>425</v>
      </c>
      <c r="F134" s="51"/>
      <c r="G134" s="52" t="s">
        <v>23</v>
      </c>
      <c r="H134" s="51">
        <v>5</v>
      </c>
      <c r="I134" s="51" t="s">
        <v>158</v>
      </c>
      <c r="J134" s="51" t="s">
        <v>104</v>
      </c>
      <c r="K134" s="51">
        <v>0</v>
      </c>
      <c r="L134" s="51">
        <v>0</v>
      </c>
      <c r="M134" s="51">
        <v>0</v>
      </c>
      <c r="N134" s="51">
        <v>0</v>
      </c>
      <c r="O134" s="51">
        <v>0</v>
      </c>
      <c r="P134" s="51">
        <v>0</v>
      </c>
      <c r="Q134" s="51"/>
    </row>
    <row r="135" spans="2:17" x14ac:dyDescent="0.25">
      <c r="B135" s="51" t="s">
        <v>43</v>
      </c>
      <c r="C135" s="51" t="s">
        <v>44</v>
      </c>
      <c r="D135" s="51" t="s">
        <v>45</v>
      </c>
      <c r="E135" s="51" t="s">
        <v>425</v>
      </c>
      <c r="F135" s="51"/>
      <c r="G135" s="52" t="s">
        <v>23</v>
      </c>
      <c r="H135" s="51">
        <v>5</v>
      </c>
      <c r="I135" s="51" t="s">
        <v>18</v>
      </c>
      <c r="J135" s="51" t="s">
        <v>105</v>
      </c>
      <c r="K135" s="51">
        <v>0</v>
      </c>
      <c r="L135" s="51">
        <v>0</v>
      </c>
      <c r="M135" s="51">
        <v>0</v>
      </c>
      <c r="N135" s="51">
        <v>0</v>
      </c>
      <c r="O135" s="51">
        <v>0</v>
      </c>
      <c r="P135" s="51">
        <v>0</v>
      </c>
      <c r="Q135" s="51"/>
    </row>
    <row r="136" spans="2:17" x14ac:dyDescent="0.25">
      <c r="B136" s="51" t="s">
        <v>43</v>
      </c>
      <c r="C136" s="51" t="s">
        <v>44</v>
      </c>
      <c r="D136" s="51" t="s">
        <v>45</v>
      </c>
      <c r="E136" s="51" t="s">
        <v>425</v>
      </c>
      <c r="F136" s="51"/>
      <c r="G136" s="52" t="s">
        <v>23</v>
      </c>
      <c r="H136" s="51">
        <v>5</v>
      </c>
      <c r="I136" s="51" t="s">
        <v>18</v>
      </c>
      <c r="J136" s="51" t="s">
        <v>103</v>
      </c>
      <c r="K136" s="51">
        <v>0</v>
      </c>
      <c r="L136" s="51">
        <v>0</v>
      </c>
      <c r="M136" s="51">
        <v>0</v>
      </c>
      <c r="N136" s="51">
        <v>0</v>
      </c>
      <c r="O136" s="51">
        <v>0</v>
      </c>
      <c r="P136" s="51">
        <v>0</v>
      </c>
      <c r="Q136" s="51"/>
    </row>
    <row r="137" spans="2:17" x14ac:dyDescent="0.25">
      <c r="B137" s="51" t="s">
        <v>43</v>
      </c>
      <c r="C137" s="51" t="s">
        <v>44</v>
      </c>
      <c r="D137" s="51" t="s">
        <v>45</v>
      </c>
      <c r="E137" s="51" t="s">
        <v>425</v>
      </c>
      <c r="F137" s="51"/>
      <c r="G137" s="52" t="s">
        <v>23</v>
      </c>
      <c r="H137" s="51">
        <v>5</v>
      </c>
      <c r="I137" s="52" t="s">
        <v>18</v>
      </c>
      <c r="J137" s="52" t="s">
        <v>104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  <c r="P137" s="51">
        <v>0</v>
      </c>
      <c r="Q137" s="51"/>
    </row>
    <row r="138" spans="2:17" hidden="1" x14ac:dyDescent="0.25">
      <c r="B138" s="51" t="s">
        <v>46</v>
      </c>
      <c r="C138" s="51" t="s">
        <v>47</v>
      </c>
      <c r="D138" s="51" t="s">
        <v>38</v>
      </c>
      <c r="E138" s="51" t="s">
        <v>425</v>
      </c>
      <c r="F138" s="51"/>
      <c r="G138" s="52" t="s">
        <v>17</v>
      </c>
      <c r="H138" s="51">
        <v>1</v>
      </c>
      <c r="I138" s="51" t="s">
        <v>158</v>
      </c>
      <c r="J138" s="51" t="s">
        <v>159</v>
      </c>
      <c r="K138" s="51">
        <v>0</v>
      </c>
      <c r="L138" s="51">
        <v>0</v>
      </c>
      <c r="M138" s="51">
        <v>0</v>
      </c>
      <c r="N138" s="51">
        <v>0</v>
      </c>
      <c r="O138" s="51">
        <v>0</v>
      </c>
      <c r="P138" s="51">
        <v>0</v>
      </c>
      <c r="Q138" s="51"/>
    </row>
    <row r="139" spans="2:17" hidden="1" x14ac:dyDescent="0.25">
      <c r="B139" s="51" t="s">
        <v>46</v>
      </c>
      <c r="C139" s="51" t="s">
        <v>47</v>
      </c>
      <c r="D139" s="51" t="s">
        <v>38</v>
      </c>
      <c r="E139" s="51" t="s">
        <v>425</v>
      </c>
      <c r="F139" s="51"/>
      <c r="G139" s="52" t="s">
        <v>17</v>
      </c>
      <c r="H139" s="51">
        <v>1</v>
      </c>
      <c r="I139" s="51" t="s">
        <v>158</v>
      </c>
      <c r="J139" s="51" t="s">
        <v>103</v>
      </c>
      <c r="K139" s="51">
        <v>0</v>
      </c>
      <c r="L139" s="51">
        <v>0</v>
      </c>
      <c r="M139" s="51">
        <v>0</v>
      </c>
      <c r="N139" s="51">
        <v>0</v>
      </c>
      <c r="O139" s="51">
        <v>0</v>
      </c>
      <c r="P139" s="51">
        <v>0</v>
      </c>
      <c r="Q139" s="51"/>
    </row>
    <row r="140" spans="2:17" hidden="1" x14ac:dyDescent="0.25">
      <c r="B140" s="51" t="s">
        <v>46</v>
      </c>
      <c r="C140" s="51" t="s">
        <v>47</v>
      </c>
      <c r="D140" s="51" t="s">
        <v>38</v>
      </c>
      <c r="E140" s="51" t="s">
        <v>425</v>
      </c>
      <c r="F140" s="51"/>
      <c r="G140" s="52" t="s">
        <v>17</v>
      </c>
      <c r="H140" s="51">
        <v>1</v>
      </c>
      <c r="I140" s="51" t="s">
        <v>158</v>
      </c>
      <c r="J140" s="51" t="s">
        <v>104</v>
      </c>
      <c r="K140" s="51">
        <v>0</v>
      </c>
      <c r="L140" s="51">
        <v>0</v>
      </c>
      <c r="M140" s="51">
        <v>0</v>
      </c>
      <c r="N140" s="51">
        <v>0</v>
      </c>
      <c r="O140" s="51">
        <v>0</v>
      </c>
      <c r="P140" s="51">
        <v>0</v>
      </c>
      <c r="Q140" s="51"/>
    </row>
    <row r="141" spans="2:17" hidden="1" x14ac:dyDescent="0.25">
      <c r="B141" s="51" t="s">
        <v>46</v>
      </c>
      <c r="C141" s="51" t="s">
        <v>47</v>
      </c>
      <c r="D141" s="51" t="s">
        <v>38</v>
      </c>
      <c r="E141" s="51" t="s">
        <v>425</v>
      </c>
      <c r="F141" s="51"/>
      <c r="G141" s="52" t="s">
        <v>17</v>
      </c>
      <c r="H141" s="51">
        <v>1</v>
      </c>
      <c r="I141" s="51" t="s">
        <v>18</v>
      </c>
      <c r="J141" s="51" t="s">
        <v>105</v>
      </c>
      <c r="K141" s="51">
        <v>0</v>
      </c>
      <c r="L141" s="51">
        <v>0</v>
      </c>
      <c r="M141" s="51">
        <v>0</v>
      </c>
      <c r="N141" s="51">
        <v>0</v>
      </c>
      <c r="O141" s="51">
        <v>0</v>
      </c>
      <c r="P141" s="51">
        <v>0</v>
      </c>
      <c r="Q141" s="51"/>
    </row>
    <row r="142" spans="2:17" hidden="1" x14ac:dyDescent="0.25">
      <c r="B142" s="51" t="s">
        <v>46</v>
      </c>
      <c r="C142" s="51" t="s">
        <v>47</v>
      </c>
      <c r="D142" s="51" t="s">
        <v>38</v>
      </c>
      <c r="E142" s="51" t="s">
        <v>425</v>
      </c>
      <c r="F142" s="51"/>
      <c r="G142" s="52" t="s">
        <v>17</v>
      </c>
      <c r="H142" s="51">
        <v>1</v>
      </c>
      <c r="I142" s="51" t="s">
        <v>18</v>
      </c>
      <c r="J142" s="51" t="s">
        <v>103</v>
      </c>
      <c r="K142" s="51">
        <v>0</v>
      </c>
      <c r="L142" s="51">
        <v>0</v>
      </c>
      <c r="M142" s="51">
        <v>0</v>
      </c>
      <c r="N142" s="51">
        <v>0</v>
      </c>
      <c r="O142" s="51">
        <v>0</v>
      </c>
      <c r="P142" s="51">
        <v>0</v>
      </c>
      <c r="Q142" s="51"/>
    </row>
    <row r="143" spans="2:17" hidden="1" x14ac:dyDescent="0.25">
      <c r="B143" s="51" t="s">
        <v>36</v>
      </c>
      <c r="C143" s="51" t="s">
        <v>37</v>
      </c>
      <c r="D143" s="51" t="s">
        <v>38</v>
      </c>
      <c r="E143" s="51" t="s">
        <v>425</v>
      </c>
      <c r="F143" s="51">
        <v>29.998200000000001</v>
      </c>
      <c r="G143" s="52" t="s">
        <v>17</v>
      </c>
      <c r="H143" s="51">
        <v>1</v>
      </c>
      <c r="I143" s="52" t="s">
        <v>18</v>
      </c>
      <c r="J143" s="52" t="s">
        <v>104</v>
      </c>
      <c r="K143" s="51">
        <v>0</v>
      </c>
      <c r="L143" s="51">
        <v>0</v>
      </c>
      <c r="M143" s="51">
        <v>0</v>
      </c>
      <c r="N143" s="51">
        <v>0</v>
      </c>
      <c r="O143" s="51">
        <v>0</v>
      </c>
      <c r="P143" s="51">
        <v>0</v>
      </c>
      <c r="Q143" s="51"/>
    </row>
    <row r="144" spans="2:17" hidden="1" x14ac:dyDescent="0.25">
      <c r="B144" s="51" t="s">
        <v>46</v>
      </c>
      <c r="C144" s="51" t="s">
        <v>47</v>
      </c>
      <c r="D144" s="51" t="s">
        <v>38</v>
      </c>
      <c r="E144" s="51" t="s">
        <v>425</v>
      </c>
      <c r="F144" s="51"/>
      <c r="G144" s="52" t="s">
        <v>20</v>
      </c>
      <c r="H144" s="51">
        <v>2</v>
      </c>
      <c r="I144" s="51" t="s">
        <v>18</v>
      </c>
      <c r="J144" s="51" t="s">
        <v>105</v>
      </c>
      <c r="K144" s="51">
        <v>0</v>
      </c>
      <c r="L144" s="51">
        <v>0</v>
      </c>
      <c r="M144" s="51">
        <v>0</v>
      </c>
      <c r="N144" s="51">
        <v>0</v>
      </c>
      <c r="O144" s="51">
        <v>0</v>
      </c>
      <c r="P144" s="51">
        <v>0</v>
      </c>
      <c r="Q144" s="51"/>
    </row>
    <row r="145" spans="2:17" hidden="1" x14ac:dyDescent="0.25">
      <c r="B145" s="51" t="s">
        <v>46</v>
      </c>
      <c r="C145" s="51" t="s">
        <v>47</v>
      </c>
      <c r="D145" s="51" t="s">
        <v>38</v>
      </c>
      <c r="E145" s="51" t="s">
        <v>425</v>
      </c>
      <c r="F145" s="51"/>
      <c r="G145" s="52" t="s">
        <v>20</v>
      </c>
      <c r="H145" s="51">
        <v>2</v>
      </c>
      <c r="I145" s="51" t="s">
        <v>18</v>
      </c>
      <c r="J145" s="51" t="s">
        <v>103</v>
      </c>
      <c r="K145" s="51">
        <v>0</v>
      </c>
      <c r="L145" s="51">
        <v>0</v>
      </c>
      <c r="M145" s="51">
        <v>0</v>
      </c>
      <c r="N145" s="51">
        <v>0</v>
      </c>
      <c r="O145" s="51">
        <v>0</v>
      </c>
      <c r="P145" s="51">
        <v>0</v>
      </c>
      <c r="Q145" s="51"/>
    </row>
    <row r="146" spans="2:17" hidden="1" x14ac:dyDescent="0.25">
      <c r="B146" s="51" t="s">
        <v>46</v>
      </c>
      <c r="C146" s="51" t="s">
        <v>47</v>
      </c>
      <c r="D146" s="51" t="s">
        <v>38</v>
      </c>
      <c r="E146" s="51" t="s">
        <v>425</v>
      </c>
      <c r="F146" s="51"/>
      <c r="G146" s="52" t="s">
        <v>20</v>
      </c>
      <c r="H146" s="51">
        <v>2</v>
      </c>
      <c r="I146" s="52" t="s">
        <v>18</v>
      </c>
      <c r="J146" s="52" t="s">
        <v>104</v>
      </c>
      <c r="K146" s="51">
        <v>0</v>
      </c>
      <c r="L146" s="51">
        <v>0</v>
      </c>
      <c r="M146" s="51">
        <v>0</v>
      </c>
      <c r="N146" s="51">
        <v>0</v>
      </c>
      <c r="O146" s="51">
        <v>0</v>
      </c>
      <c r="P146" s="51">
        <v>0</v>
      </c>
      <c r="Q146" s="51"/>
    </row>
    <row r="147" spans="2:17" hidden="1" x14ac:dyDescent="0.25">
      <c r="B147" s="51" t="s">
        <v>46</v>
      </c>
      <c r="C147" s="51" t="s">
        <v>47</v>
      </c>
      <c r="D147" s="51" t="s">
        <v>38</v>
      </c>
      <c r="E147" s="51" t="s">
        <v>425</v>
      </c>
      <c r="F147" s="51"/>
      <c r="G147" s="52" t="s">
        <v>21</v>
      </c>
      <c r="H147" s="51">
        <v>3</v>
      </c>
      <c r="I147" s="51" t="s">
        <v>18</v>
      </c>
      <c r="J147" s="51" t="s">
        <v>105</v>
      </c>
      <c r="K147" s="51">
        <v>0</v>
      </c>
      <c r="L147" s="51">
        <v>0</v>
      </c>
      <c r="M147" s="51">
        <v>0</v>
      </c>
      <c r="N147" s="51">
        <v>0</v>
      </c>
      <c r="O147" s="51">
        <v>0</v>
      </c>
      <c r="P147" s="51">
        <v>0</v>
      </c>
      <c r="Q147" s="51"/>
    </row>
    <row r="148" spans="2:17" hidden="1" x14ac:dyDescent="0.25">
      <c r="B148" s="51" t="s">
        <v>46</v>
      </c>
      <c r="C148" s="51" t="s">
        <v>47</v>
      </c>
      <c r="D148" s="51" t="s">
        <v>38</v>
      </c>
      <c r="E148" s="51" t="s">
        <v>425</v>
      </c>
      <c r="F148" s="51"/>
      <c r="G148" s="52" t="s">
        <v>21</v>
      </c>
      <c r="H148" s="51">
        <v>3</v>
      </c>
      <c r="I148" s="51" t="s">
        <v>18</v>
      </c>
      <c r="J148" s="51" t="s">
        <v>103</v>
      </c>
      <c r="K148" s="51">
        <v>0</v>
      </c>
      <c r="L148" s="51">
        <v>0</v>
      </c>
      <c r="M148" s="51">
        <v>0</v>
      </c>
      <c r="N148" s="51">
        <v>0</v>
      </c>
      <c r="O148" s="51">
        <v>0</v>
      </c>
      <c r="P148" s="51">
        <v>0</v>
      </c>
      <c r="Q148" s="51"/>
    </row>
    <row r="149" spans="2:17" hidden="1" x14ac:dyDescent="0.25">
      <c r="B149" s="51" t="s">
        <v>46</v>
      </c>
      <c r="C149" s="51" t="s">
        <v>47</v>
      </c>
      <c r="D149" s="51" t="s">
        <v>38</v>
      </c>
      <c r="E149" s="51" t="s">
        <v>425</v>
      </c>
      <c r="F149" s="51"/>
      <c r="G149" s="52" t="s">
        <v>21</v>
      </c>
      <c r="H149" s="51">
        <v>3</v>
      </c>
      <c r="I149" s="52" t="s">
        <v>18</v>
      </c>
      <c r="J149" s="52" t="s">
        <v>104</v>
      </c>
      <c r="K149" s="51">
        <v>0</v>
      </c>
      <c r="L149" s="51">
        <v>0</v>
      </c>
      <c r="M149" s="51">
        <v>0</v>
      </c>
      <c r="N149" s="51">
        <v>0</v>
      </c>
      <c r="O149" s="51">
        <v>0</v>
      </c>
      <c r="P149" s="51">
        <v>0</v>
      </c>
      <c r="Q149" s="51"/>
    </row>
    <row r="150" spans="2:17" hidden="1" x14ac:dyDescent="0.25">
      <c r="B150" s="51" t="s">
        <v>46</v>
      </c>
      <c r="C150" s="51" t="s">
        <v>47</v>
      </c>
      <c r="D150" s="51" t="s">
        <v>38</v>
      </c>
      <c r="E150" s="51" t="s">
        <v>425</v>
      </c>
      <c r="F150" s="51"/>
      <c r="G150" s="52" t="s">
        <v>22</v>
      </c>
      <c r="H150" s="51">
        <v>4</v>
      </c>
      <c r="I150" s="51" t="s">
        <v>18</v>
      </c>
      <c r="J150" s="51" t="s">
        <v>105</v>
      </c>
      <c r="K150" s="51">
        <v>0</v>
      </c>
      <c r="L150" s="51">
        <v>0</v>
      </c>
      <c r="M150" s="51">
        <v>0</v>
      </c>
      <c r="N150" s="51">
        <v>0</v>
      </c>
      <c r="O150" s="51">
        <v>0</v>
      </c>
      <c r="P150" s="51">
        <v>0</v>
      </c>
      <c r="Q150" s="51"/>
    </row>
    <row r="151" spans="2:17" hidden="1" x14ac:dyDescent="0.25">
      <c r="B151" s="51" t="s">
        <v>46</v>
      </c>
      <c r="C151" s="51" t="s">
        <v>47</v>
      </c>
      <c r="D151" s="51" t="s">
        <v>38</v>
      </c>
      <c r="E151" s="51" t="s">
        <v>425</v>
      </c>
      <c r="F151" s="51"/>
      <c r="G151" s="52" t="s">
        <v>22</v>
      </c>
      <c r="H151" s="51">
        <v>4</v>
      </c>
      <c r="I151" s="51" t="s">
        <v>18</v>
      </c>
      <c r="J151" s="51" t="s">
        <v>103</v>
      </c>
      <c r="K151" s="51">
        <v>0</v>
      </c>
      <c r="L151" s="51">
        <v>0</v>
      </c>
      <c r="M151" s="51">
        <v>0</v>
      </c>
      <c r="N151" s="51">
        <v>0</v>
      </c>
      <c r="O151" s="51">
        <v>0</v>
      </c>
      <c r="P151" s="51">
        <v>0</v>
      </c>
      <c r="Q151" s="51"/>
    </row>
    <row r="152" spans="2:17" hidden="1" x14ac:dyDescent="0.25">
      <c r="B152" s="51" t="s">
        <v>46</v>
      </c>
      <c r="C152" s="51" t="s">
        <v>47</v>
      </c>
      <c r="D152" s="51" t="s">
        <v>38</v>
      </c>
      <c r="E152" s="51" t="s">
        <v>425</v>
      </c>
      <c r="F152" s="51"/>
      <c r="G152" s="52" t="s">
        <v>22</v>
      </c>
      <c r="H152" s="51">
        <v>4</v>
      </c>
      <c r="I152" s="52" t="s">
        <v>18</v>
      </c>
      <c r="J152" s="52" t="s">
        <v>104</v>
      </c>
      <c r="K152" s="51">
        <v>0</v>
      </c>
      <c r="L152" s="51">
        <v>0</v>
      </c>
      <c r="M152" s="51">
        <v>0</v>
      </c>
      <c r="N152" s="51">
        <v>0</v>
      </c>
      <c r="O152" s="51">
        <v>0</v>
      </c>
      <c r="P152" s="51">
        <v>0</v>
      </c>
      <c r="Q152" s="51"/>
    </row>
    <row r="153" spans="2:17" hidden="1" x14ac:dyDescent="0.25">
      <c r="B153" s="51" t="s">
        <v>46</v>
      </c>
      <c r="C153" s="51" t="s">
        <v>47</v>
      </c>
      <c r="D153" s="51" t="s">
        <v>38</v>
      </c>
      <c r="E153" s="51" t="s">
        <v>425</v>
      </c>
      <c r="F153" s="51"/>
      <c r="G153" s="52" t="s">
        <v>23</v>
      </c>
      <c r="H153" s="51">
        <v>5</v>
      </c>
      <c r="I153" s="51" t="s">
        <v>18</v>
      </c>
      <c r="J153" s="51" t="s">
        <v>105</v>
      </c>
      <c r="K153" s="51">
        <v>0</v>
      </c>
      <c r="L153" s="51">
        <v>0</v>
      </c>
      <c r="M153" s="51">
        <v>0</v>
      </c>
      <c r="N153" s="51">
        <v>0</v>
      </c>
      <c r="O153" s="51">
        <v>0</v>
      </c>
      <c r="P153" s="51">
        <v>0</v>
      </c>
      <c r="Q153" s="51"/>
    </row>
    <row r="154" spans="2:17" hidden="1" x14ac:dyDescent="0.25">
      <c r="B154" s="51" t="s">
        <v>46</v>
      </c>
      <c r="C154" s="51" t="s">
        <v>47</v>
      </c>
      <c r="D154" s="51" t="s">
        <v>38</v>
      </c>
      <c r="E154" s="51" t="s">
        <v>425</v>
      </c>
      <c r="F154" s="51"/>
      <c r="G154" s="52" t="s">
        <v>23</v>
      </c>
      <c r="H154" s="51">
        <v>5</v>
      </c>
      <c r="I154" s="51" t="s">
        <v>18</v>
      </c>
      <c r="J154" s="51" t="s">
        <v>103</v>
      </c>
      <c r="K154" s="51">
        <v>0</v>
      </c>
      <c r="L154" s="51">
        <v>0</v>
      </c>
      <c r="M154" s="51">
        <v>0</v>
      </c>
      <c r="N154" s="51">
        <v>0</v>
      </c>
      <c r="O154" s="51">
        <v>0</v>
      </c>
      <c r="P154" s="51">
        <v>0</v>
      </c>
      <c r="Q154" s="51"/>
    </row>
    <row r="155" spans="2:17" hidden="1" x14ac:dyDescent="0.25">
      <c r="B155" s="51" t="s">
        <v>46</v>
      </c>
      <c r="C155" s="51" t="s">
        <v>47</v>
      </c>
      <c r="D155" s="51" t="s">
        <v>38</v>
      </c>
      <c r="E155" s="51" t="s">
        <v>425</v>
      </c>
      <c r="F155" s="51"/>
      <c r="G155" s="52" t="s">
        <v>23</v>
      </c>
      <c r="H155" s="51">
        <v>5</v>
      </c>
      <c r="I155" s="52" t="s">
        <v>18</v>
      </c>
      <c r="J155" s="52" t="s">
        <v>104</v>
      </c>
      <c r="K155" s="51">
        <v>0</v>
      </c>
      <c r="L155" s="51">
        <v>0</v>
      </c>
      <c r="M155" s="51">
        <v>0</v>
      </c>
      <c r="N155" s="51">
        <v>0</v>
      </c>
      <c r="O155" s="51">
        <v>0</v>
      </c>
      <c r="P155" s="51">
        <v>0</v>
      </c>
      <c r="Q155" s="51"/>
    </row>
    <row r="156" spans="2:17" hidden="1" x14ac:dyDescent="0.25">
      <c r="B156" s="51" t="s">
        <v>41</v>
      </c>
      <c r="C156" s="51" t="s">
        <v>42</v>
      </c>
      <c r="D156" s="51" t="s">
        <v>38</v>
      </c>
      <c r="E156" s="51" t="s">
        <v>425</v>
      </c>
      <c r="F156" s="51"/>
      <c r="G156" s="52" t="s">
        <v>17</v>
      </c>
      <c r="H156" s="51">
        <v>1</v>
      </c>
      <c r="I156" s="51" t="s">
        <v>158</v>
      </c>
      <c r="J156" s="51" t="s">
        <v>159</v>
      </c>
      <c r="K156" s="51">
        <v>0</v>
      </c>
      <c r="L156" s="51">
        <v>0</v>
      </c>
      <c r="M156" s="51">
        <v>0</v>
      </c>
      <c r="N156" s="51">
        <v>0</v>
      </c>
      <c r="O156" s="51">
        <v>0</v>
      </c>
      <c r="P156" s="51">
        <v>0</v>
      </c>
      <c r="Q156" s="51"/>
    </row>
    <row r="157" spans="2:17" hidden="1" x14ac:dyDescent="0.25">
      <c r="B157" s="51" t="s">
        <v>41</v>
      </c>
      <c r="C157" s="51" t="s">
        <v>42</v>
      </c>
      <c r="D157" s="51" t="s">
        <v>38</v>
      </c>
      <c r="E157" s="51" t="s">
        <v>425</v>
      </c>
      <c r="F157" s="51"/>
      <c r="G157" s="52" t="s">
        <v>17</v>
      </c>
      <c r="H157" s="51">
        <v>1</v>
      </c>
      <c r="I157" s="51" t="s">
        <v>158</v>
      </c>
      <c r="J157" s="51" t="s">
        <v>103</v>
      </c>
      <c r="K157" s="51">
        <v>0</v>
      </c>
      <c r="L157" s="51">
        <v>0</v>
      </c>
      <c r="M157" s="51">
        <v>0</v>
      </c>
      <c r="N157" s="51">
        <v>0</v>
      </c>
      <c r="O157" s="51">
        <v>0</v>
      </c>
      <c r="P157" s="51">
        <v>0</v>
      </c>
      <c r="Q157" s="51"/>
    </row>
    <row r="158" spans="2:17" hidden="1" x14ac:dyDescent="0.25">
      <c r="B158" s="51" t="s">
        <v>41</v>
      </c>
      <c r="C158" s="51" t="s">
        <v>42</v>
      </c>
      <c r="D158" s="51" t="s">
        <v>38</v>
      </c>
      <c r="E158" s="51" t="s">
        <v>425</v>
      </c>
      <c r="F158" s="51"/>
      <c r="G158" s="52" t="s">
        <v>17</v>
      </c>
      <c r="H158" s="51">
        <v>1</v>
      </c>
      <c r="I158" s="51" t="s">
        <v>158</v>
      </c>
      <c r="J158" s="51" t="s">
        <v>104</v>
      </c>
      <c r="K158" s="51">
        <v>0</v>
      </c>
      <c r="L158" s="51">
        <v>0</v>
      </c>
      <c r="M158" s="51">
        <v>0</v>
      </c>
      <c r="N158" s="51">
        <v>0</v>
      </c>
      <c r="O158" s="51">
        <v>0</v>
      </c>
      <c r="P158" s="51">
        <v>0</v>
      </c>
      <c r="Q158" s="51"/>
    </row>
    <row r="159" spans="2:17" hidden="1" x14ac:dyDescent="0.25">
      <c r="B159" s="51" t="s">
        <v>41</v>
      </c>
      <c r="C159" s="51" t="s">
        <v>42</v>
      </c>
      <c r="D159" s="51" t="s">
        <v>38</v>
      </c>
      <c r="E159" s="51" t="s">
        <v>425</v>
      </c>
      <c r="F159" s="51"/>
      <c r="G159" s="52" t="s">
        <v>17</v>
      </c>
      <c r="H159" s="51">
        <v>1</v>
      </c>
      <c r="I159" s="51" t="s">
        <v>18</v>
      </c>
      <c r="J159" s="51" t="s">
        <v>105</v>
      </c>
      <c r="K159" s="51">
        <v>0</v>
      </c>
      <c r="L159" s="51">
        <v>0</v>
      </c>
      <c r="M159" s="51">
        <v>0</v>
      </c>
      <c r="N159" s="51">
        <v>0</v>
      </c>
      <c r="O159" s="51">
        <v>0</v>
      </c>
      <c r="P159" s="51">
        <v>0</v>
      </c>
      <c r="Q159" s="51"/>
    </row>
    <row r="160" spans="2:17" hidden="1" x14ac:dyDescent="0.25">
      <c r="B160" s="51" t="s">
        <v>41</v>
      </c>
      <c r="C160" s="51" t="s">
        <v>42</v>
      </c>
      <c r="D160" s="51" t="s">
        <v>38</v>
      </c>
      <c r="E160" s="51" t="s">
        <v>425</v>
      </c>
      <c r="F160" s="51"/>
      <c r="G160" s="52" t="s">
        <v>17</v>
      </c>
      <c r="H160" s="51">
        <v>1</v>
      </c>
      <c r="I160" s="51" t="s">
        <v>18</v>
      </c>
      <c r="J160" s="51" t="s">
        <v>103</v>
      </c>
      <c r="K160" s="51">
        <v>0</v>
      </c>
      <c r="L160" s="51">
        <v>0</v>
      </c>
      <c r="M160" s="51">
        <v>0</v>
      </c>
      <c r="N160" s="51">
        <v>0</v>
      </c>
      <c r="O160" s="51">
        <v>0</v>
      </c>
      <c r="P160" s="51">
        <v>0</v>
      </c>
      <c r="Q160" s="51"/>
    </row>
    <row r="161" spans="2:17" hidden="1" x14ac:dyDescent="0.25">
      <c r="B161" s="51" t="s">
        <v>48</v>
      </c>
      <c r="C161" s="51" t="s">
        <v>49</v>
      </c>
      <c r="D161" s="51" t="s">
        <v>38</v>
      </c>
      <c r="E161" s="51" t="s">
        <v>425</v>
      </c>
      <c r="F161" s="51">
        <v>39.997599999999998</v>
      </c>
      <c r="G161" s="52" t="s">
        <v>17</v>
      </c>
      <c r="H161" s="51">
        <v>1</v>
      </c>
      <c r="I161" s="52" t="s">
        <v>18</v>
      </c>
      <c r="J161" s="52" t="s">
        <v>104</v>
      </c>
      <c r="K161" s="51">
        <v>0</v>
      </c>
      <c r="L161" s="51">
        <v>0</v>
      </c>
      <c r="M161" s="51">
        <v>0</v>
      </c>
      <c r="N161" s="51">
        <v>0</v>
      </c>
      <c r="O161" s="51">
        <v>0</v>
      </c>
      <c r="P161" s="51">
        <v>0</v>
      </c>
      <c r="Q161" s="51"/>
    </row>
    <row r="162" spans="2:17" hidden="1" x14ac:dyDescent="0.25">
      <c r="B162" s="51" t="s">
        <v>41</v>
      </c>
      <c r="C162" s="51" t="s">
        <v>42</v>
      </c>
      <c r="D162" s="51" t="s">
        <v>38</v>
      </c>
      <c r="E162" s="51" t="s">
        <v>425</v>
      </c>
      <c r="F162" s="51"/>
      <c r="G162" s="52" t="s">
        <v>20</v>
      </c>
      <c r="H162" s="51">
        <v>2</v>
      </c>
      <c r="I162" s="51" t="s">
        <v>18</v>
      </c>
      <c r="J162" s="51" t="s">
        <v>105</v>
      </c>
      <c r="K162" s="51">
        <v>0</v>
      </c>
      <c r="L162" s="51">
        <v>0</v>
      </c>
      <c r="M162" s="51">
        <v>0</v>
      </c>
      <c r="N162" s="51">
        <v>0</v>
      </c>
      <c r="O162" s="51">
        <v>0</v>
      </c>
      <c r="P162" s="51">
        <v>0</v>
      </c>
      <c r="Q162" s="51"/>
    </row>
    <row r="163" spans="2:17" hidden="1" x14ac:dyDescent="0.25">
      <c r="B163" s="51" t="s">
        <v>41</v>
      </c>
      <c r="C163" s="51" t="s">
        <v>42</v>
      </c>
      <c r="D163" s="51" t="s">
        <v>38</v>
      </c>
      <c r="E163" s="51" t="s">
        <v>425</v>
      </c>
      <c r="F163" s="51"/>
      <c r="G163" s="52" t="s">
        <v>20</v>
      </c>
      <c r="H163" s="51">
        <v>2</v>
      </c>
      <c r="I163" s="51" t="s">
        <v>18</v>
      </c>
      <c r="J163" s="51" t="s">
        <v>103</v>
      </c>
      <c r="K163" s="51">
        <v>0</v>
      </c>
      <c r="L163" s="51">
        <v>0</v>
      </c>
      <c r="M163" s="51">
        <v>0</v>
      </c>
      <c r="N163" s="51">
        <v>0</v>
      </c>
      <c r="O163" s="51">
        <v>0</v>
      </c>
      <c r="P163" s="51">
        <v>0</v>
      </c>
      <c r="Q163" s="51"/>
    </row>
    <row r="164" spans="2:17" hidden="1" x14ac:dyDescent="0.25">
      <c r="B164" s="51" t="s">
        <v>41</v>
      </c>
      <c r="C164" s="51" t="s">
        <v>42</v>
      </c>
      <c r="D164" s="51" t="s">
        <v>38</v>
      </c>
      <c r="E164" s="51" t="s">
        <v>425</v>
      </c>
      <c r="F164" s="51"/>
      <c r="G164" s="52" t="s">
        <v>20</v>
      </c>
      <c r="H164" s="51">
        <v>2</v>
      </c>
      <c r="I164" s="52" t="s">
        <v>18</v>
      </c>
      <c r="J164" s="52" t="s">
        <v>104</v>
      </c>
      <c r="K164" s="51">
        <v>0</v>
      </c>
      <c r="L164" s="51">
        <v>0</v>
      </c>
      <c r="M164" s="51">
        <v>0</v>
      </c>
      <c r="N164" s="51">
        <v>0</v>
      </c>
      <c r="O164" s="51">
        <v>0</v>
      </c>
      <c r="P164" s="51">
        <v>0</v>
      </c>
      <c r="Q164" s="51"/>
    </row>
    <row r="165" spans="2:17" hidden="1" x14ac:dyDescent="0.25">
      <c r="B165" s="51" t="s">
        <v>41</v>
      </c>
      <c r="C165" s="51" t="s">
        <v>42</v>
      </c>
      <c r="D165" s="51" t="s">
        <v>38</v>
      </c>
      <c r="E165" s="51" t="s">
        <v>425</v>
      </c>
      <c r="F165" s="51"/>
      <c r="G165" s="52" t="s">
        <v>21</v>
      </c>
      <c r="H165" s="51">
        <v>3</v>
      </c>
      <c r="I165" s="51" t="s">
        <v>18</v>
      </c>
      <c r="J165" s="51" t="s">
        <v>105</v>
      </c>
      <c r="K165" s="51">
        <v>0</v>
      </c>
      <c r="L165" s="51">
        <v>0</v>
      </c>
      <c r="M165" s="51">
        <v>0</v>
      </c>
      <c r="N165" s="51">
        <v>0</v>
      </c>
      <c r="O165" s="51">
        <v>0</v>
      </c>
      <c r="P165" s="51">
        <v>0</v>
      </c>
      <c r="Q165" s="51"/>
    </row>
    <row r="166" spans="2:17" hidden="1" x14ac:dyDescent="0.25">
      <c r="B166" s="51" t="s">
        <v>41</v>
      </c>
      <c r="C166" s="51" t="s">
        <v>42</v>
      </c>
      <c r="D166" s="51" t="s">
        <v>38</v>
      </c>
      <c r="E166" s="51" t="s">
        <v>425</v>
      </c>
      <c r="F166" s="51"/>
      <c r="G166" s="52" t="s">
        <v>21</v>
      </c>
      <c r="H166" s="51">
        <v>3</v>
      </c>
      <c r="I166" s="51" t="s">
        <v>18</v>
      </c>
      <c r="J166" s="51" t="s">
        <v>103</v>
      </c>
      <c r="K166" s="51">
        <v>0</v>
      </c>
      <c r="L166" s="51">
        <v>0</v>
      </c>
      <c r="M166" s="51">
        <v>0</v>
      </c>
      <c r="N166" s="51">
        <v>0</v>
      </c>
      <c r="O166" s="51">
        <v>0</v>
      </c>
      <c r="P166" s="51">
        <v>0</v>
      </c>
      <c r="Q166" s="51"/>
    </row>
    <row r="167" spans="2:17" hidden="1" x14ac:dyDescent="0.25">
      <c r="B167" s="51" t="s">
        <v>41</v>
      </c>
      <c r="C167" s="51" t="s">
        <v>42</v>
      </c>
      <c r="D167" s="51" t="s">
        <v>38</v>
      </c>
      <c r="E167" s="51" t="s">
        <v>425</v>
      </c>
      <c r="F167" s="51"/>
      <c r="G167" s="52" t="s">
        <v>21</v>
      </c>
      <c r="H167" s="51">
        <v>3</v>
      </c>
      <c r="I167" s="52" t="s">
        <v>18</v>
      </c>
      <c r="J167" s="52" t="s">
        <v>104</v>
      </c>
      <c r="K167" s="51">
        <v>0</v>
      </c>
      <c r="L167" s="51">
        <v>0</v>
      </c>
      <c r="M167" s="51">
        <v>0</v>
      </c>
      <c r="N167" s="51">
        <v>0</v>
      </c>
      <c r="O167" s="51">
        <v>0</v>
      </c>
      <c r="P167" s="51">
        <v>0</v>
      </c>
      <c r="Q167" s="51"/>
    </row>
    <row r="168" spans="2:17" hidden="1" x14ac:dyDescent="0.25">
      <c r="B168" s="51" t="s">
        <v>41</v>
      </c>
      <c r="C168" s="51" t="s">
        <v>42</v>
      </c>
      <c r="D168" s="51" t="s">
        <v>38</v>
      </c>
      <c r="E168" s="51" t="s">
        <v>425</v>
      </c>
      <c r="F168" s="51"/>
      <c r="G168" s="52" t="s">
        <v>22</v>
      </c>
      <c r="H168" s="51">
        <v>4</v>
      </c>
      <c r="I168" s="51" t="s">
        <v>18</v>
      </c>
      <c r="J168" s="51" t="s">
        <v>105</v>
      </c>
      <c r="K168" s="51">
        <v>0</v>
      </c>
      <c r="L168" s="51">
        <v>0</v>
      </c>
      <c r="M168" s="51">
        <v>0</v>
      </c>
      <c r="N168" s="51">
        <v>0</v>
      </c>
      <c r="O168" s="51">
        <v>0</v>
      </c>
      <c r="P168" s="51">
        <v>0</v>
      </c>
      <c r="Q168" s="51"/>
    </row>
    <row r="169" spans="2:17" hidden="1" x14ac:dyDescent="0.25">
      <c r="B169" s="51" t="s">
        <v>41</v>
      </c>
      <c r="C169" s="51" t="s">
        <v>42</v>
      </c>
      <c r="D169" s="51" t="s">
        <v>38</v>
      </c>
      <c r="E169" s="51" t="s">
        <v>425</v>
      </c>
      <c r="F169" s="51"/>
      <c r="G169" s="52" t="s">
        <v>22</v>
      </c>
      <c r="H169" s="51">
        <v>4</v>
      </c>
      <c r="I169" s="51" t="s">
        <v>18</v>
      </c>
      <c r="J169" s="51" t="s">
        <v>103</v>
      </c>
      <c r="K169" s="51">
        <v>0</v>
      </c>
      <c r="L169" s="51">
        <v>0</v>
      </c>
      <c r="M169" s="51">
        <v>0</v>
      </c>
      <c r="N169" s="51">
        <v>0</v>
      </c>
      <c r="O169" s="51">
        <v>0</v>
      </c>
      <c r="P169" s="51">
        <v>0</v>
      </c>
      <c r="Q169" s="51"/>
    </row>
    <row r="170" spans="2:17" hidden="1" x14ac:dyDescent="0.25">
      <c r="B170" s="51" t="s">
        <v>41</v>
      </c>
      <c r="C170" s="51" t="s">
        <v>42</v>
      </c>
      <c r="D170" s="51" t="s">
        <v>38</v>
      </c>
      <c r="E170" s="51" t="s">
        <v>425</v>
      </c>
      <c r="F170" s="51"/>
      <c r="G170" s="52" t="s">
        <v>22</v>
      </c>
      <c r="H170" s="51">
        <v>4</v>
      </c>
      <c r="I170" s="52" t="s">
        <v>18</v>
      </c>
      <c r="J170" s="52" t="s">
        <v>104</v>
      </c>
      <c r="K170" s="51">
        <v>0</v>
      </c>
      <c r="L170" s="51">
        <v>0</v>
      </c>
      <c r="M170" s="51">
        <v>0</v>
      </c>
      <c r="N170" s="51">
        <v>0</v>
      </c>
      <c r="O170" s="51">
        <v>0</v>
      </c>
      <c r="P170" s="51">
        <v>0</v>
      </c>
      <c r="Q170" s="51"/>
    </row>
    <row r="171" spans="2:17" hidden="1" x14ac:dyDescent="0.25">
      <c r="B171" s="51" t="s">
        <v>41</v>
      </c>
      <c r="C171" s="51" t="s">
        <v>42</v>
      </c>
      <c r="D171" s="51" t="s">
        <v>38</v>
      </c>
      <c r="E171" s="51" t="s">
        <v>425</v>
      </c>
      <c r="F171" s="51"/>
      <c r="G171" s="52" t="s">
        <v>23</v>
      </c>
      <c r="H171" s="51">
        <v>5</v>
      </c>
      <c r="I171" s="51" t="s">
        <v>18</v>
      </c>
      <c r="J171" s="51" t="s">
        <v>105</v>
      </c>
      <c r="K171" s="51">
        <v>0</v>
      </c>
      <c r="L171" s="51">
        <v>0</v>
      </c>
      <c r="M171" s="51">
        <v>0</v>
      </c>
      <c r="N171" s="51">
        <v>0</v>
      </c>
      <c r="O171" s="51">
        <v>0</v>
      </c>
      <c r="P171" s="51">
        <v>0</v>
      </c>
      <c r="Q171" s="51"/>
    </row>
    <row r="172" spans="2:17" hidden="1" x14ac:dyDescent="0.25">
      <c r="B172" s="51" t="s">
        <v>41</v>
      </c>
      <c r="C172" s="51" t="s">
        <v>42</v>
      </c>
      <c r="D172" s="51" t="s">
        <v>38</v>
      </c>
      <c r="E172" s="51" t="s">
        <v>425</v>
      </c>
      <c r="F172" s="51"/>
      <c r="G172" s="52" t="s">
        <v>23</v>
      </c>
      <c r="H172" s="51">
        <v>5</v>
      </c>
      <c r="I172" s="51" t="s">
        <v>18</v>
      </c>
      <c r="J172" s="51" t="s">
        <v>103</v>
      </c>
      <c r="K172" s="51">
        <v>0</v>
      </c>
      <c r="L172" s="51">
        <v>0</v>
      </c>
      <c r="M172" s="51">
        <v>0</v>
      </c>
      <c r="N172" s="51">
        <v>0</v>
      </c>
      <c r="O172" s="51">
        <v>0</v>
      </c>
      <c r="P172" s="51">
        <v>0</v>
      </c>
      <c r="Q172" s="51"/>
    </row>
    <row r="173" spans="2:17" hidden="1" x14ac:dyDescent="0.25">
      <c r="B173" s="51" t="s">
        <v>41</v>
      </c>
      <c r="C173" s="51" t="s">
        <v>42</v>
      </c>
      <c r="D173" s="51" t="s">
        <v>38</v>
      </c>
      <c r="E173" s="51" t="s">
        <v>425</v>
      </c>
      <c r="F173" s="51"/>
      <c r="G173" s="52" t="s">
        <v>23</v>
      </c>
      <c r="H173" s="51">
        <v>5</v>
      </c>
      <c r="I173" s="52" t="s">
        <v>18</v>
      </c>
      <c r="J173" s="52" t="s">
        <v>104</v>
      </c>
      <c r="K173" s="51">
        <v>0</v>
      </c>
      <c r="L173" s="51">
        <v>0</v>
      </c>
      <c r="M173" s="51">
        <v>0</v>
      </c>
      <c r="N173" s="51">
        <v>0</v>
      </c>
      <c r="O173" s="51">
        <v>0</v>
      </c>
      <c r="P173" s="51">
        <v>0</v>
      </c>
      <c r="Q173" s="51"/>
    </row>
    <row r="174" spans="2:17" x14ac:dyDescent="0.25">
      <c r="B174" s="51" t="s">
        <v>52</v>
      </c>
      <c r="C174" s="51" t="s">
        <v>53</v>
      </c>
      <c r="D174" s="51" t="s">
        <v>26</v>
      </c>
      <c r="E174" s="51" t="s">
        <v>425</v>
      </c>
      <c r="F174" s="51"/>
      <c r="G174" s="52" t="s">
        <v>17</v>
      </c>
      <c r="H174" s="51">
        <v>1</v>
      </c>
      <c r="I174" s="51" t="s">
        <v>158</v>
      </c>
      <c r="J174" s="51" t="s">
        <v>159</v>
      </c>
      <c r="K174" s="51">
        <v>3000</v>
      </c>
      <c r="L174" s="51">
        <v>52000</v>
      </c>
      <c r="M174" s="51">
        <v>0</v>
      </c>
      <c r="N174" s="51">
        <v>0</v>
      </c>
      <c r="O174" s="51">
        <v>0</v>
      </c>
      <c r="P174" s="51">
        <v>0</v>
      </c>
      <c r="Q174" s="51"/>
    </row>
    <row r="175" spans="2:17" x14ac:dyDescent="0.25">
      <c r="B175" s="51" t="s">
        <v>52</v>
      </c>
      <c r="C175" s="51" t="s">
        <v>53</v>
      </c>
      <c r="D175" s="51" t="s">
        <v>26</v>
      </c>
      <c r="E175" s="51" t="s">
        <v>425</v>
      </c>
      <c r="F175" s="51"/>
      <c r="G175" s="52" t="s">
        <v>17</v>
      </c>
      <c r="H175" s="51">
        <v>1</v>
      </c>
      <c r="I175" s="51" t="s">
        <v>158</v>
      </c>
      <c r="J175" s="51" t="s">
        <v>103</v>
      </c>
      <c r="K175" s="51">
        <v>3000</v>
      </c>
      <c r="L175" s="51">
        <v>52000</v>
      </c>
      <c r="M175" s="51">
        <v>0</v>
      </c>
      <c r="N175" s="51">
        <v>0</v>
      </c>
      <c r="O175" s="51">
        <v>0</v>
      </c>
      <c r="P175" s="51">
        <v>0</v>
      </c>
      <c r="Q175" s="51"/>
    </row>
    <row r="176" spans="2:17" x14ac:dyDescent="0.25">
      <c r="B176" s="51" t="s">
        <v>52</v>
      </c>
      <c r="C176" s="51" t="s">
        <v>53</v>
      </c>
      <c r="D176" s="51" t="s">
        <v>26</v>
      </c>
      <c r="E176" s="51" t="s">
        <v>425</v>
      </c>
      <c r="F176" s="51"/>
      <c r="G176" s="52" t="s">
        <v>17</v>
      </c>
      <c r="H176" s="51">
        <v>1</v>
      </c>
      <c r="I176" s="51" t="s">
        <v>158</v>
      </c>
      <c r="J176" s="51" t="s">
        <v>104</v>
      </c>
      <c r="K176" s="51">
        <v>0</v>
      </c>
      <c r="L176" s="51">
        <v>0</v>
      </c>
      <c r="M176" s="51">
        <v>0</v>
      </c>
      <c r="N176" s="51">
        <v>0</v>
      </c>
      <c r="O176" s="51">
        <v>0</v>
      </c>
      <c r="P176" s="51">
        <v>0</v>
      </c>
      <c r="Q176" s="51"/>
    </row>
    <row r="177" spans="2:17" x14ac:dyDescent="0.25">
      <c r="B177" s="51" t="s">
        <v>52</v>
      </c>
      <c r="C177" s="51" t="s">
        <v>53</v>
      </c>
      <c r="D177" s="51" t="s">
        <v>26</v>
      </c>
      <c r="E177" s="51" t="s">
        <v>425</v>
      </c>
      <c r="F177" s="51"/>
      <c r="G177" s="52" t="s">
        <v>17</v>
      </c>
      <c r="H177" s="51">
        <v>1</v>
      </c>
      <c r="I177" s="51" t="s">
        <v>18</v>
      </c>
      <c r="J177" s="51" t="s">
        <v>105</v>
      </c>
      <c r="K177" s="51">
        <v>0</v>
      </c>
      <c r="L177" s="51">
        <v>0</v>
      </c>
      <c r="M177" s="51">
        <v>0</v>
      </c>
      <c r="N177" s="51">
        <v>0</v>
      </c>
      <c r="O177" s="51">
        <v>0</v>
      </c>
      <c r="P177" s="51">
        <v>0</v>
      </c>
      <c r="Q177" s="51"/>
    </row>
    <row r="178" spans="2:17" x14ac:dyDescent="0.25">
      <c r="B178" s="51" t="s">
        <v>52</v>
      </c>
      <c r="C178" s="51" t="s">
        <v>53</v>
      </c>
      <c r="D178" s="51" t="s">
        <v>26</v>
      </c>
      <c r="E178" s="51" t="s">
        <v>425</v>
      </c>
      <c r="F178" s="51"/>
      <c r="G178" s="52" t="s">
        <v>17</v>
      </c>
      <c r="H178" s="51">
        <v>1</v>
      </c>
      <c r="I178" s="51" t="s">
        <v>18</v>
      </c>
      <c r="J178" s="51" t="s">
        <v>103</v>
      </c>
      <c r="K178" s="51">
        <v>0</v>
      </c>
      <c r="L178" s="51">
        <v>0</v>
      </c>
      <c r="M178" s="51">
        <v>0</v>
      </c>
      <c r="N178" s="51">
        <v>0</v>
      </c>
      <c r="O178" s="51">
        <v>0</v>
      </c>
      <c r="P178" s="51">
        <v>0</v>
      </c>
      <c r="Q178" s="51"/>
    </row>
    <row r="179" spans="2:17" hidden="1" x14ac:dyDescent="0.25">
      <c r="B179" s="51" t="s">
        <v>50</v>
      </c>
      <c r="C179" s="51" t="s">
        <v>51</v>
      </c>
      <c r="D179" s="51" t="s">
        <v>45</v>
      </c>
      <c r="E179" s="51" t="s">
        <v>425</v>
      </c>
      <c r="F179" s="51">
        <v>59.996400000000001</v>
      </c>
      <c r="G179" s="52" t="s">
        <v>17</v>
      </c>
      <c r="H179" s="51">
        <v>1</v>
      </c>
      <c r="I179" s="52" t="s">
        <v>18</v>
      </c>
      <c r="J179" s="52" t="s">
        <v>104</v>
      </c>
      <c r="K179" s="51">
        <v>0</v>
      </c>
      <c r="L179" s="51">
        <v>0</v>
      </c>
      <c r="M179" s="51">
        <v>0</v>
      </c>
      <c r="N179" s="51">
        <v>0</v>
      </c>
      <c r="O179" s="51">
        <v>0</v>
      </c>
      <c r="P179" s="51">
        <v>0</v>
      </c>
      <c r="Q179" s="51"/>
    </row>
    <row r="180" spans="2:17" x14ac:dyDescent="0.25">
      <c r="B180" s="51" t="s">
        <v>52</v>
      </c>
      <c r="C180" s="51" t="s">
        <v>53</v>
      </c>
      <c r="D180" s="51" t="s">
        <v>26</v>
      </c>
      <c r="E180" s="51" t="s">
        <v>425</v>
      </c>
      <c r="F180" s="51"/>
      <c r="G180" s="52" t="s">
        <v>20</v>
      </c>
      <c r="H180" s="51">
        <v>2</v>
      </c>
      <c r="I180" s="51" t="s">
        <v>158</v>
      </c>
      <c r="J180" s="51" t="s">
        <v>103</v>
      </c>
      <c r="K180" s="51">
        <v>3000</v>
      </c>
      <c r="L180" s="51">
        <v>52000</v>
      </c>
      <c r="M180" s="51">
        <v>0</v>
      </c>
      <c r="N180" s="51">
        <v>0</v>
      </c>
      <c r="O180" s="51">
        <v>0</v>
      </c>
      <c r="P180" s="51">
        <v>0</v>
      </c>
      <c r="Q180" s="51"/>
    </row>
    <row r="181" spans="2:17" x14ac:dyDescent="0.25">
      <c r="B181" s="51" t="s">
        <v>52</v>
      </c>
      <c r="C181" s="51" t="s">
        <v>53</v>
      </c>
      <c r="D181" s="51" t="s">
        <v>26</v>
      </c>
      <c r="E181" s="51" t="s">
        <v>425</v>
      </c>
      <c r="F181" s="51"/>
      <c r="G181" s="52" t="s">
        <v>20</v>
      </c>
      <c r="H181" s="51">
        <v>2</v>
      </c>
      <c r="I181" s="51" t="s">
        <v>158</v>
      </c>
      <c r="J181" s="51" t="s">
        <v>104</v>
      </c>
      <c r="K181" s="51">
        <v>0</v>
      </c>
      <c r="L181" s="51">
        <v>0</v>
      </c>
      <c r="M181" s="51">
        <v>0</v>
      </c>
      <c r="N181" s="51">
        <v>0</v>
      </c>
      <c r="O181" s="51">
        <v>0</v>
      </c>
      <c r="P181" s="51">
        <v>0</v>
      </c>
      <c r="Q181" s="51"/>
    </row>
    <row r="182" spans="2:17" x14ac:dyDescent="0.25">
      <c r="B182" s="51" t="s">
        <v>52</v>
      </c>
      <c r="C182" s="51" t="s">
        <v>53</v>
      </c>
      <c r="D182" s="51" t="s">
        <v>26</v>
      </c>
      <c r="E182" s="51" t="s">
        <v>425</v>
      </c>
      <c r="F182" s="51"/>
      <c r="G182" s="52" t="s">
        <v>20</v>
      </c>
      <c r="H182" s="51">
        <v>2</v>
      </c>
      <c r="I182" s="51" t="s">
        <v>18</v>
      </c>
      <c r="J182" s="51" t="s">
        <v>105</v>
      </c>
      <c r="K182" s="51">
        <v>0</v>
      </c>
      <c r="L182" s="51">
        <v>0</v>
      </c>
      <c r="M182" s="51">
        <v>0</v>
      </c>
      <c r="N182" s="51">
        <v>0</v>
      </c>
      <c r="O182" s="51">
        <v>0</v>
      </c>
      <c r="P182" s="51">
        <v>0</v>
      </c>
      <c r="Q182" s="51"/>
    </row>
    <row r="183" spans="2:17" x14ac:dyDescent="0.25">
      <c r="B183" s="51" t="s">
        <v>52</v>
      </c>
      <c r="C183" s="51" t="s">
        <v>53</v>
      </c>
      <c r="D183" s="51" t="s">
        <v>26</v>
      </c>
      <c r="E183" s="51" t="s">
        <v>425</v>
      </c>
      <c r="F183" s="51"/>
      <c r="G183" s="52" t="s">
        <v>20</v>
      </c>
      <c r="H183" s="51">
        <v>2</v>
      </c>
      <c r="I183" s="51" t="s">
        <v>18</v>
      </c>
      <c r="J183" s="51" t="s">
        <v>103</v>
      </c>
      <c r="K183" s="51">
        <v>0</v>
      </c>
      <c r="L183" s="51">
        <v>0</v>
      </c>
      <c r="M183" s="51">
        <v>0</v>
      </c>
      <c r="N183" s="51">
        <v>0</v>
      </c>
      <c r="O183" s="51">
        <v>0</v>
      </c>
      <c r="P183" s="51">
        <v>0</v>
      </c>
      <c r="Q183" s="51"/>
    </row>
    <row r="184" spans="2:17" x14ac:dyDescent="0.25">
      <c r="B184" s="51" t="s">
        <v>52</v>
      </c>
      <c r="C184" s="51" t="s">
        <v>53</v>
      </c>
      <c r="D184" s="51" t="s">
        <v>26</v>
      </c>
      <c r="E184" s="51" t="s">
        <v>425</v>
      </c>
      <c r="F184" s="51"/>
      <c r="G184" s="52" t="s">
        <v>20</v>
      </c>
      <c r="H184" s="51">
        <v>2</v>
      </c>
      <c r="I184" s="52" t="s">
        <v>18</v>
      </c>
      <c r="J184" s="52" t="s">
        <v>104</v>
      </c>
      <c r="K184" s="51">
        <v>0</v>
      </c>
      <c r="L184" s="51">
        <v>0</v>
      </c>
      <c r="M184" s="51">
        <v>0</v>
      </c>
      <c r="N184" s="51">
        <v>0</v>
      </c>
      <c r="O184" s="51">
        <v>0</v>
      </c>
      <c r="P184" s="51">
        <v>0</v>
      </c>
      <c r="Q184" s="51"/>
    </row>
    <row r="185" spans="2:17" x14ac:dyDescent="0.25">
      <c r="B185" s="51" t="s">
        <v>52</v>
      </c>
      <c r="C185" s="51" t="s">
        <v>53</v>
      </c>
      <c r="D185" s="51" t="s">
        <v>26</v>
      </c>
      <c r="E185" s="51" t="s">
        <v>425</v>
      </c>
      <c r="F185" s="51"/>
      <c r="G185" s="52" t="s">
        <v>21</v>
      </c>
      <c r="H185" s="51">
        <v>3</v>
      </c>
      <c r="I185" s="51" t="s">
        <v>158</v>
      </c>
      <c r="J185" s="51" t="s">
        <v>103</v>
      </c>
      <c r="K185" s="51">
        <v>3000</v>
      </c>
      <c r="L185" s="51">
        <v>52000</v>
      </c>
      <c r="M185" s="51">
        <v>0</v>
      </c>
      <c r="N185" s="51">
        <v>0</v>
      </c>
      <c r="O185" s="51">
        <v>0</v>
      </c>
      <c r="P185" s="51">
        <v>0</v>
      </c>
      <c r="Q185" s="51"/>
    </row>
    <row r="186" spans="2:17" x14ac:dyDescent="0.25">
      <c r="B186" s="51" t="s">
        <v>52</v>
      </c>
      <c r="C186" s="51" t="s">
        <v>53</v>
      </c>
      <c r="D186" s="51" t="s">
        <v>26</v>
      </c>
      <c r="E186" s="51" t="s">
        <v>425</v>
      </c>
      <c r="F186" s="51"/>
      <c r="G186" s="52" t="s">
        <v>21</v>
      </c>
      <c r="H186" s="51">
        <v>3</v>
      </c>
      <c r="I186" s="51" t="s">
        <v>158</v>
      </c>
      <c r="J186" s="51" t="s">
        <v>104</v>
      </c>
      <c r="K186" s="51">
        <v>0</v>
      </c>
      <c r="L186" s="51">
        <v>0</v>
      </c>
      <c r="M186" s="51">
        <v>0</v>
      </c>
      <c r="N186" s="51">
        <v>0</v>
      </c>
      <c r="O186" s="51">
        <v>0</v>
      </c>
      <c r="P186" s="51">
        <v>0</v>
      </c>
      <c r="Q186" s="51"/>
    </row>
    <row r="187" spans="2:17" x14ac:dyDescent="0.25">
      <c r="B187" s="51" t="s">
        <v>52</v>
      </c>
      <c r="C187" s="51" t="s">
        <v>53</v>
      </c>
      <c r="D187" s="51" t="s">
        <v>26</v>
      </c>
      <c r="E187" s="51" t="s">
        <v>425</v>
      </c>
      <c r="F187" s="51"/>
      <c r="G187" s="52" t="s">
        <v>21</v>
      </c>
      <c r="H187" s="51">
        <v>3</v>
      </c>
      <c r="I187" s="51" t="s">
        <v>18</v>
      </c>
      <c r="J187" s="51" t="s">
        <v>105</v>
      </c>
      <c r="K187" s="51">
        <v>0</v>
      </c>
      <c r="L187" s="51">
        <v>0</v>
      </c>
      <c r="M187" s="51">
        <v>0</v>
      </c>
      <c r="N187" s="51">
        <v>0</v>
      </c>
      <c r="O187" s="51">
        <v>0</v>
      </c>
      <c r="P187" s="51">
        <v>0</v>
      </c>
      <c r="Q187" s="51"/>
    </row>
    <row r="188" spans="2:17" x14ac:dyDescent="0.25">
      <c r="B188" s="51" t="s">
        <v>52</v>
      </c>
      <c r="C188" s="51" t="s">
        <v>53</v>
      </c>
      <c r="D188" s="51" t="s">
        <v>26</v>
      </c>
      <c r="E188" s="51" t="s">
        <v>425</v>
      </c>
      <c r="F188" s="51"/>
      <c r="G188" s="52" t="s">
        <v>21</v>
      </c>
      <c r="H188" s="51">
        <v>3</v>
      </c>
      <c r="I188" s="51" t="s">
        <v>18</v>
      </c>
      <c r="J188" s="51" t="s">
        <v>103</v>
      </c>
      <c r="K188" s="51">
        <v>0</v>
      </c>
      <c r="L188" s="51">
        <v>0</v>
      </c>
      <c r="M188" s="51">
        <v>0</v>
      </c>
      <c r="N188" s="51">
        <v>0</v>
      </c>
      <c r="O188" s="51">
        <v>0</v>
      </c>
      <c r="P188" s="51">
        <v>0</v>
      </c>
      <c r="Q188" s="51"/>
    </row>
    <row r="189" spans="2:17" x14ac:dyDescent="0.25">
      <c r="B189" s="51" t="s">
        <v>52</v>
      </c>
      <c r="C189" s="51" t="s">
        <v>53</v>
      </c>
      <c r="D189" s="51" t="s">
        <v>26</v>
      </c>
      <c r="E189" s="51" t="s">
        <v>425</v>
      </c>
      <c r="F189" s="51"/>
      <c r="G189" s="52" t="s">
        <v>21</v>
      </c>
      <c r="H189" s="51">
        <v>3</v>
      </c>
      <c r="I189" s="52" t="s">
        <v>18</v>
      </c>
      <c r="J189" s="52" t="s">
        <v>104</v>
      </c>
      <c r="K189" s="51">
        <v>0</v>
      </c>
      <c r="L189" s="51">
        <v>0</v>
      </c>
      <c r="M189" s="51">
        <v>0</v>
      </c>
      <c r="N189" s="51">
        <v>0</v>
      </c>
      <c r="O189" s="51">
        <v>0</v>
      </c>
      <c r="P189" s="51">
        <v>0</v>
      </c>
      <c r="Q189" s="51"/>
    </row>
    <row r="190" spans="2:17" x14ac:dyDescent="0.25">
      <c r="B190" s="51" t="s">
        <v>52</v>
      </c>
      <c r="C190" s="51" t="s">
        <v>53</v>
      </c>
      <c r="D190" s="51" t="s">
        <v>26</v>
      </c>
      <c r="E190" s="51" t="s">
        <v>425</v>
      </c>
      <c r="F190" s="51"/>
      <c r="G190" s="52" t="s">
        <v>22</v>
      </c>
      <c r="H190" s="51">
        <v>4</v>
      </c>
      <c r="I190" s="51" t="s">
        <v>158</v>
      </c>
      <c r="J190" s="51" t="s">
        <v>103</v>
      </c>
      <c r="K190" s="51">
        <v>3000</v>
      </c>
      <c r="L190" s="51">
        <v>52000</v>
      </c>
      <c r="M190" s="51">
        <v>0</v>
      </c>
      <c r="N190" s="51">
        <v>0</v>
      </c>
      <c r="O190" s="51">
        <v>0</v>
      </c>
      <c r="P190" s="51">
        <v>0</v>
      </c>
      <c r="Q190" s="51"/>
    </row>
    <row r="191" spans="2:17" x14ac:dyDescent="0.25">
      <c r="B191" s="51" t="s">
        <v>52</v>
      </c>
      <c r="C191" s="51" t="s">
        <v>53</v>
      </c>
      <c r="D191" s="51" t="s">
        <v>26</v>
      </c>
      <c r="E191" s="51" t="s">
        <v>425</v>
      </c>
      <c r="F191" s="51"/>
      <c r="G191" s="52" t="s">
        <v>22</v>
      </c>
      <c r="H191" s="51">
        <v>4</v>
      </c>
      <c r="I191" s="51" t="s">
        <v>158</v>
      </c>
      <c r="J191" s="51" t="s">
        <v>104</v>
      </c>
      <c r="K191" s="51">
        <v>0</v>
      </c>
      <c r="L191" s="51">
        <v>0</v>
      </c>
      <c r="M191" s="51">
        <v>0</v>
      </c>
      <c r="N191" s="51">
        <v>0</v>
      </c>
      <c r="O191" s="51">
        <v>0</v>
      </c>
      <c r="P191" s="51">
        <v>0</v>
      </c>
      <c r="Q191" s="51"/>
    </row>
    <row r="192" spans="2:17" x14ac:dyDescent="0.25">
      <c r="B192" s="51" t="s">
        <v>52</v>
      </c>
      <c r="C192" s="51" t="s">
        <v>53</v>
      </c>
      <c r="D192" s="51" t="s">
        <v>26</v>
      </c>
      <c r="E192" s="51" t="s">
        <v>425</v>
      </c>
      <c r="F192" s="51"/>
      <c r="G192" s="52" t="s">
        <v>22</v>
      </c>
      <c r="H192" s="51">
        <v>4</v>
      </c>
      <c r="I192" s="51" t="s">
        <v>18</v>
      </c>
      <c r="J192" s="51" t="s">
        <v>105</v>
      </c>
      <c r="K192" s="51">
        <v>0</v>
      </c>
      <c r="L192" s="51">
        <v>0</v>
      </c>
      <c r="M192" s="51">
        <v>0</v>
      </c>
      <c r="N192" s="51">
        <v>0</v>
      </c>
      <c r="O192" s="51">
        <v>0</v>
      </c>
      <c r="P192" s="51">
        <v>0</v>
      </c>
      <c r="Q192" s="51"/>
    </row>
    <row r="193" spans="2:17" x14ac:dyDescent="0.25">
      <c r="B193" s="51" t="s">
        <v>52</v>
      </c>
      <c r="C193" s="51" t="s">
        <v>53</v>
      </c>
      <c r="D193" s="51" t="s">
        <v>26</v>
      </c>
      <c r="E193" s="51" t="s">
        <v>425</v>
      </c>
      <c r="F193" s="51"/>
      <c r="G193" s="52" t="s">
        <v>22</v>
      </c>
      <c r="H193" s="51">
        <v>4</v>
      </c>
      <c r="I193" s="51" t="s">
        <v>18</v>
      </c>
      <c r="J193" s="51" t="s">
        <v>103</v>
      </c>
      <c r="K193" s="51">
        <v>0</v>
      </c>
      <c r="L193" s="51">
        <v>0</v>
      </c>
      <c r="M193" s="51">
        <v>0</v>
      </c>
      <c r="N193" s="51">
        <v>0</v>
      </c>
      <c r="O193" s="51">
        <v>0</v>
      </c>
      <c r="P193" s="51">
        <v>0</v>
      </c>
      <c r="Q193" s="51"/>
    </row>
    <row r="194" spans="2:17" x14ac:dyDescent="0.25">
      <c r="B194" s="51" t="s">
        <v>52</v>
      </c>
      <c r="C194" s="51" t="s">
        <v>53</v>
      </c>
      <c r="D194" s="51" t="s">
        <v>26</v>
      </c>
      <c r="E194" s="51" t="s">
        <v>425</v>
      </c>
      <c r="F194" s="51"/>
      <c r="G194" s="52" t="s">
        <v>22</v>
      </c>
      <c r="H194" s="51">
        <v>4</v>
      </c>
      <c r="I194" s="52" t="s">
        <v>18</v>
      </c>
      <c r="J194" s="52" t="s">
        <v>104</v>
      </c>
      <c r="K194" s="51">
        <v>0</v>
      </c>
      <c r="L194" s="51">
        <v>0</v>
      </c>
      <c r="M194" s="51">
        <v>0</v>
      </c>
      <c r="N194" s="51">
        <v>0</v>
      </c>
      <c r="O194" s="51">
        <v>0</v>
      </c>
      <c r="P194" s="51">
        <v>0</v>
      </c>
      <c r="Q194" s="51"/>
    </row>
    <row r="195" spans="2:17" x14ac:dyDescent="0.25">
      <c r="B195" s="51" t="s">
        <v>52</v>
      </c>
      <c r="C195" s="51" t="s">
        <v>53</v>
      </c>
      <c r="D195" s="51" t="s">
        <v>26</v>
      </c>
      <c r="E195" s="51" t="s">
        <v>425</v>
      </c>
      <c r="F195" s="51"/>
      <c r="G195" s="52" t="s">
        <v>23</v>
      </c>
      <c r="H195" s="51">
        <v>5</v>
      </c>
      <c r="I195" s="51" t="s">
        <v>158</v>
      </c>
      <c r="J195" s="51" t="s">
        <v>103</v>
      </c>
      <c r="K195" s="51">
        <v>3000</v>
      </c>
      <c r="L195" s="51">
        <v>52000</v>
      </c>
      <c r="M195" s="51">
        <v>0</v>
      </c>
      <c r="N195" s="51">
        <v>0</v>
      </c>
      <c r="O195" s="51">
        <v>0</v>
      </c>
      <c r="P195" s="51">
        <v>0</v>
      </c>
      <c r="Q195" s="51"/>
    </row>
    <row r="196" spans="2:17" x14ac:dyDescent="0.25">
      <c r="B196" s="51" t="s">
        <v>52</v>
      </c>
      <c r="C196" s="51" t="s">
        <v>53</v>
      </c>
      <c r="D196" s="51" t="s">
        <v>26</v>
      </c>
      <c r="E196" s="51" t="s">
        <v>425</v>
      </c>
      <c r="F196" s="51"/>
      <c r="G196" s="52" t="s">
        <v>23</v>
      </c>
      <c r="H196" s="51">
        <v>5</v>
      </c>
      <c r="I196" s="51" t="s">
        <v>158</v>
      </c>
      <c r="J196" s="51" t="s">
        <v>104</v>
      </c>
      <c r="K196" s="51">
        <v>0</v>
      </c>
      <c r="L196" s="51">
        <v>0</v>
      </c>
      <c r="M196" s="51">
        <v>0</v>
      </c>
      <c r="N196" s="51">
        <v>0</v>
      </c>
      <c r="O196" s="51">
        <v>0</v>
      </c>
      <c r="P196" s="51">
        <v>0</v>
      </c>
      <c r="Q196" s="51"/>
    </row>
    <row r="197" spans="2:17" x14ac:dyDescent="0.25">
      <c r="B197" s="51" t="s">
        <v>52</v>
      </c>
      <c r="C197" s="51" t="s">
        <v>53</v>
      </c>
      <c r="D197" s="51" t="s">
        <v>26</v>
      </c>
      <c r="E197" s="51" t="s">
        <v>425</v>
      </c>
      <c r="F197" s="51"/>
      <c r="G197" s="52" t="s">
        <v>23</v>
      </c>
      <c r="H197" s="51">
        <v>5</v>
      </c>
      <c r="I197" s="51" t="s">
        <v>18</v>
      </c>
      <c r="J197" s="51" t="s">
        <v>105</v>
      </c>
      <c r="K197" s="51">
        <v>0</v>
      </c>
      <c r="L197" s="51">
        <v>0</v>
      </c>
      <c r="M197" s="51">
        <v>0</v>
      </c>
      <c r="N197" s="51">
        <v>0</v>
      </c>
      <c r="O197" s="51">
        <v>0</v>
      </c>
      <c r="P197" s="51">
        <v>0</v>
      </c>
      <c r="Q197" s="51"/>
    </row>
    <row r="198" spans="2:17" x14ac:dyDescent="0.25">
      <c r="B198" s="51" t="s">
        <v>52</v>
      </c>
      <c r="C198" s="51" t="s">
        <v>53</v>
      </c>
      <c r="D198" s="51" t="s">
        <v>26</v>
      </c>
      <c r="E198" s="51" t="s">
        <v>425</v>
      </c>
      <c r="F198" s="51"/>
      <c r="G198" s="52" t="s">
        <v>23</v>
      </c>
      <c r="H198" s="51">
        <v>5</v>
      </c>
      <c r="I198" s="51" t="s">
        <v>18</v>
      </c>
      <c r="J198" s="51" t="s">
        <v>103</v>
      </c>
      <c r="K198" s="51">
        <v>0</v>
      </c>
      <c r="L198" s="51">
        <v>0</v>
      </c>
      <c r="M198" s="51">
        <v>0</v>
      </c>
      <c r="N198" s="51">
        <v>0</v>
      </c>
      <c r="O198" s="51">
        <v>0</v>
      </c>
      <c r="P198" s="51">
        <v>0</v>
      </c>
      <c r="Q198" s="51"/>
    </row>
    <row r="199" spans="2:17" x14ac:dyDescent="0.25">
      <c r="B199" s="51" t="s">
        <v>52</v>
      </c>
      <c r="C199" s="51" t="s">
        <v>53</v>
      </c>
      <c r="D199" s="51" t="s">
        <v>26</v>
      </c>
      <c r="E199" s="51" t="s">
        <v>425</v>
      </c>
      <c r="F199" s="51"/>
      <c r="G199" s="52" t="s">
        <v>23</v>
      </c>
      <c r="H199" s="51">
        <v>5</v>
      </c>
      <c r="I199" s="52" t="s">
        <v>18</v>
      </c>
      <c r="J199" s="52" t="s">
        <v>104</v>
      </c>
      <c r="K199" s="51">
        <v>0</v>
      </c>
      <c r="L199" s="51">
        <v>0</v>
      </c>
      <c r="M199" s="51">
        <v>0</v>
      </c>
      <c r="N199" s="51">
        <v>0</v>
      </c>
      <c r="O199" s="51">
        <v>0</v>
      </c>
      <c r="P199" s="51">
        <v>0</v>
      </c>
      <c r="Q199" s="51"/>
    </row>
    <row r="200" spans="2:17" hidden="1" x14ac:dyDescent="0.25">
      <c r="B200" s="51" t="s">
        <v>33</v>
      </c>
      <c r="C200" s="51" t="s">
        <v>34</v>
      </c>
      <c r="D200" s="51" t="s">
        <v>35</v>
      </c>
      <c r="E200" s="51" t="s">
        <v>425</v>
      </c>
      <c r="F200" s="51"/>
      <c r="G200" s="52" t="s">
        <v>17</v>
      </c>
      <c r="H200" s="51">
        <v>1</v>
      </c>
      <c r="I200" s="51" t="s">
        <v>158</v>
      </c>
      <c r="J200" s="51" t="s">
        <v>159</v>
      </c>
      <c r="K200" s="51">
        <v>0</v>
      </c>
      <c r="L200" s="51">
        <v>0</v>
      </c>
      <c r="M200" s="51">
        <v>0</v>
      </c>
      <c r="N200" s="51">
        <v>0</v>
      </c>
      <c r="O200" s="51">
        <v>0</v>
      </c>
      <c r="P200" s="51">
        <v>0</v>
      </c>
      <c r="Q200" s="51"/>
    </row>
    <row r="201" spans="2:17" hidden="1" x14ac:dyDescent="0.25">
      <c r="B201" s="51" t="s">
        <v>33</v>
      </c>
      <c r="C201" s="51" t="s">
        <v>34</v>
      </c>
      <c r="D201" s="51" t="s">
        <v>35</v>
      </c>
      <c r="E201" s="51" t="s">
        <v>425</v>
      </c>
      <c r="F201" s="51"/>
      <c r="G201" s="52" t="s">
        <v>17</v>
      </c>
      <c r="H201" s="51">
        <v>1</v>
      </c>
      <c r="I201" s="51" t="s">
        <v>158</v>
      </c>
      <c r="J201" s="51" t="s">
        <v>103</v>
      </c>
      <c r="K201" s="51">
        <v>0</v>
      </c>
      <c r="L201" s="51">
        <v>0</v>
      </c>
      <c r="M201" s="51">
        <v>0</v>
      </c>
      <c r="N201" s="51">
        <v>0</v>
      </c>
      <c r="O201" s="51">
        <v>0</v>
      </c>
      <c r="P201" s="51">
        <v>0</v>
      </c>
      <c r="Q201" s="51"/>
    </row>
    <row r="202" spans="2:17" hidden="1" x14ac:dyDescent="0.25">
      <c r="B202" s="51" t="s">
        <v>33</v>
      </c>
      <c r="C202" s="51" t="s">
        <v>34</v>
      </c>
      <c r="D202" s="51" t="s">
        <v>35</v>
      </c>
      <c r="E202" s="51" t="s">
        <v>425</v>
      </c>
      <c r="F202" s="51"/>
      <c r="G202" s="52" t="s">
        <v>17</v>
      </c>
      <c r="H202" s="51">
        <v>1</v>
      </c>
      <c r="I202" s="51" t="s">
        <v>158</v>
      </c>
      <c r="J202" s="51" t="s">
        <v>104</v>
      </c>
      <c r="K202" s="51">
        <v>0</v>
      </c>
      <c r="L202" s="51">
        <v>0</v>
      </c>
      <c r="M202" s="51">
        <v>0</v>
      </c>
      <c r="N202" s="51">
        <v>0</v>
      </c>
      <c r="O202" s="51">
        <v>0</v>
      </c>
      <c r="P202" s="51">
        <v>0</v>
      </c>
      <c r="Q202" s="51"/>
    </row>
    <row r="203" spans="2:17" hidden="1" x14ac:dyDescent="0.25">
      <c r="B203" s="51" t="s">
        <v>33</v>
      </c>
      <c r="C203" s="51" t="s">
        <v>34</v>
      </c>
      <c r="D203" s="51" t="s">
        <v>35</v>
      </c>
      <c r="E203" s="51" t="s">
        <v>425</v>
      </c>
      <c r="F203" s="51"/>
      <c r="G203" s="52" t="s">
        <v>17</v>
      </c>
      <c r="H203" s="51">
        <v>1</v>
      </c>
      <c r="I203" s="51" t="s">
        <v>18</v>
      </c>
      <c r="J203" s="51" t="s">
        <v>105</v>
      </c>
      <c r="K203" s="51">
        <v>0</v>
      </c>
      <c r="L203" s="51">
        <v>0</v>
      </c>
      <c r="M203" s="51">
        <v>0</v>
      </c>
      <c r="N203" s="51">
        <v>0</v>
      </c>
      <c r="O203" s="51">
        <v>0</v>
      </c>
      <c r="P203" s="51">
        <v>0</v>
      </c>
      <c r="Q203" s="51"/>
    </row>
    <row r="204" spans="2:17" hidden="1" x14ac:dyDescent="0.25">
      <c r="B204" s="51" t="s">
        <v>33</v>
      </c>
      <c r="C204" s="51" t="s">
        <v>34</v>
      </c>
      <c r="D204" s="51" t="s">
        <v>35</v>
      </c>
      <c r="E204" s="51" t="s">
        <v>425</v>
      </c>
      <c r="F204" s="51"/>
      <c r="G204" s="52" t="s">
        <v>17</v>
      </c>
      <c r="H204" s="51">
        <v>1</v>
      </c>
      <c r="I204" s="51" t="s">
        <v>18</v>
      </c>
      <c r="J204" s="51" t="s">
        <v>103</v>
      </c>
      <c r="K204" s="51">
        <v>0</v>
      </c>
      <c r="L204" s="51">
        <v>0</v>
      </c>
      <c r="M204" s="51">
        <v>0</v>
      </c>
      <c r="N204" s="51">
        <v>0</v>
      </c>
      <c r="O204" s="51">
        <v>0</v>
      </c>
      <c r="P204" s="51">
        <v>0</v>
      </c>
      <c r="Q204" s="51"/>
    </row>
    <row r="205" spans="2:17" x14ac:dyDescent="0.25">
      <c r="B205" s="51" t="s">
        <v>43</v>
      </c>
      <c r="C205" s="51" t="s">
        <v>44</v>
      </c>
      <c r="D205" s="51" t="s">
        <v>45</v>
      </c>
      <c r="E205" s="51" t="s">
        <v>425</v>
      </c>
      <c r="F205" s="51">
        <v>39.997599999999998</v>
      </c>
      <c r="G205" s="52" t="s">
        <v>17</v>
      </c>
      <c r="H205" s="51">
        <v>1</v>
      </c>
      <c r="I205" s="52" t="s">
        <v>18</v>
      </c>
      <c r="J205" s="52" t="s">
        <v>104</v>
      </c>
      <c r="K205" s="51">
        <v>0</v>
      </c>
      <c r="L205" s="51">
        <v>0</v>
      </c>
      <c r="M205" s="51">
        <v>0</v>
      </c>
      <c r="N205" s="51">
        <v>0</v>
      </c>
      <c r="O205" s="51">
        <v>0</v>
      </c>
      <c r="P205" s="51">
        <v>0</v>
      </c>
      <c r="Q205" s="51"/>
    </row>
    <row r="206" spans="2:17" hidden="1" x14ac:dyDescent="0.25">
      <c r="B206" s="51" t="s">
        <v>33</v>
      </c>
      <c r="C206" s="51" t="s">
        <v>34</v>
      </c>
      <c r="D206" s="51" t="s">
        <v>35</v>
      </c>
      <c r="E206" s="51" t="s">
        <v>425</v>
      </c>
      <c r="F206" s="51"/>
      <c r="G206" s="52" t="s">
        <v>20</v>
      </c>
      <c r="H206" s="51">
        <v>2</v>
      </c>
      <c r="I206" s="51" t="s">
        <v>18</v>
      </c>
      <c r="J206" s="51" t="s">
        <v>105</v>
      </c>
      <c r="K206" s="51">
        <v>0</v>
      </c>
      <c r="L206" s="51">
        <v>0</v>
      </c>
      <c r="M206" s="51">
        <v>0</v>
      </c>
      <c r="N206" s="51">
        <v>0</v>
      </c>
      <c r="O206" s="51">
        <v>0</v>
      </c>
      <c r="P206" s="51">
        <v>0</v>
      </c>
      <c r="Q206" s="51"/>
    </row>
    <row r="207" spans="2:17" hidden="1" x14ac:dyDescent="0.25">
      <c r="B207" s="51" t="s">
        <v>33</v>
      </c>
      <c r="C207" s="51" t="s">
        <v>34</v>
      </c>
      <c r="D207" s="51" t="s">
        <v>35</v>
      </c>
      <c r="E207" s="51" t="s">
        <v>425</v>
      </c>
      <c r="F207" s="51"/>
      <c r="G207" s="52" t="s">
        <v>20</v>
      </c>
      <c r="H207" s="51">
        <v>2</v>
      </c>
      <c r="I207" s="51" t="s">
        <v>18</v>
      </c>
      <c r="J207" s="51" t="s">
        <v>103</v>
      </c>
      <c r="K207" s="51">
        <v>0</v>
      </c>
      <c r="L207" s="51">
        <v>0</v>
      </c>
      <c r="M207" s="51">
        <v>0</v>
      </c>
      <c r="N207" s="51">
        <v>0</v>
      </c>
      <c r="O207" s="51">
        <v>0</v>
      </c>
      <c r="P207" s="51">
        <v>0</v>
      </c>
      <c r="Q207" s="51"/>
    </row>
    <row r="208" spans="2:17" hidden="1" x14ac:dyDescent="0.25">
      <c r="B208" s="51" t="s">
        <v>33</v>
      </c>
      <c r="C208" s="51" t="s">
        <v>34</v>
      </c>
      <c r="D208" s="51" t="s">
        <v>35</v>
      </c>
      <c r="E208" s="51" t="s">
        <v>425</v>
      </c>
      <c r="F208" s="51"/>
      <c r="G208" s="52" t="s">
        <v>20</v>
      </c>
      <c r="H208" s="51">
        <v>2</v>
      </c>
      <c r="I208" s="52" t="s">
        <v>18</v>
      </c>
      <c r="J208" s="52" t="s">
        <v>104</v>
      </c>
      <c r="K208" s="51">
        <v>0</v>
      </c>
      <c r="L208" s="51">
        <v>0</v>
      </c>
      <c r="M208" s="51">
        <v>0</v>
      </c>
      <c r="N208" s="51">
        <v>0</v>
      </c>
      <c r="O208" s="51">
        <v>0</v>
      </c>
      <c r="P208" s="51">
        <v>0</v>
      </c>
      <c r="Q208" s="51"/>
    </row>
    <row r="209" spans="2:17" hidden="1" x14ac:dyDescent="0.25">
      <c r="B209" s="51" t="s">
        <v>33</v>
      </c>
      <c r="C209" s="51" t="s">
        <v>34</v>
      </c>
      <c r="D209" s="51" t="s">
        <v>35</v>
      </c>
      <c r="E209" s="51" t="s">
        <v>425</v>
      </c>
      <c r="F209" s="51"/>
      <c r="G209" s="52" t="s">
        <v>21</v>
      </c>
      <c r="H209" s="51">
        <v>3</v>
      </c>
      <c r="I209" s="51" t="s">
        <v>18</v>
      </c>
      <c r="J209" s="51" t="s">
        <v>105</v>
      </c>
      <c r="K209" s="51">
        <v>0</v>
      </c>
      <c r="L209" s="51">
        <v>0</v>
      </c>
      <c r="M209" s="51">
        <v>0</v>
      </c>
      <c r="N209" s="51">
        <v>0</v>
      </c>
      <c r="O209" s="51">
        <v>0</v>
      </c>
      <c r="P209" s="51">
        <v>0</v>
      </c>
      <c r="Q209" s="51"/>
    </row>
    <row r="210" spans="2:17" hidden="1" x14ac:dyDescent="0.25">
      <c r="B210" s="51" t="s">
        <v>33</v>
      </c>
      <c r="C210" s="51" t="s">
        <v>34</v>
      </c>
      <c r="D210" s="51" t="s">
        <v>35</v>
      </c>
      <c r="E210" s="51" t="s">
        <v>425</v>
      </c>
      <c r="F210" s="51"/>
      <c r="G210" s="52" t="s">
        <v>21</v>
      </c>
      <c r="H210" s="51">
        <v>3</v>
      </c>
      <c r="I210" s="51" t="s">
        <v>18</v>
      </c>
      <c r="J210" s="51" t="s">
        <v>103</v>
      </c>
      <c r="K210" s="51">
        <v>0</v>
      </c>
      <c r="L210" s="51">
        <v>0</v>
      </c>
      <c r="M210" s="51">
        <v>0</v>
      </c>
      <c r="N210" s="51">
        <v>0</v>
      </c>
      <c r="O210" s="51">
        <v>0</v>
      </c>
      <c r="P210" s="51">
        <v>0</v>
      </c>
      <c r="Q210" s="51"/>
    </row>
    <row r="211" spans="2:17" hidden="1" x14ac:dyDescent="0.25">
      <c r="B211" s="51" t="s">
        <v>33</v>
      </c>
      <c r="C211" s="51" t="s">
        <v>34</v>
      </c>
      <c r="D211" s="51" t="s">
        <v>35</v>
      </c>
      <c r="E211" s="51" t="s">
        <v>425</v>
      </c>
      <c r="F211" s="51"/>
      <c r="G211" s="52" t="s">
        <v>21</v>
      </c>
      <c r="H211" s="51">
        <v>3</v>
      </c>
      <c r="I211" s="52" t="s">
        <v>18</v>
      </c>
      <c r="J211" s="52" t="s">
        <v>104</v>
      </c>
      <c r="K211" s="51">
        <v>0</v>
      </c>
      <c r="L211" s="51">
        <v>0</v>
      </c>
      <c r="M211" s="51">
        <v>0</v>
      </c>
      <c r="N211" s="51">
        <v>0</v>
      </c>
      <c r="O211" s="51">
        <v>0</v>
      </c>
      <c r="P211" s="51">
        <v>0</v>
      </c>
      <c r="Q211" s="51"/>
    </row>
    <row r="212" spans="2:17" hidden="1" x14ac:dyDescent="0.25">
      <c r="B212" s="51" t="s">
        <v>33</v>
      </c>
      <c r="C212" s="51" t="s">
        <v>34</v>
      </c>
      <c r="D212" s="51" t="s">
        <v>35</v>
      </c>
      <c r="E212" s="51" t="s">
        <v>425</v>
      </c>
      <c r="F212" s="51"/>
      <c r="G212" s="52" t="s">
        <v>22</v>
      </c>
      <c r="H212" s="51">
        <v>4</v>
      </c>
      <c r="I212" s="51" t="s">
        <v>18</v>
      </c>
      <c r="J212" s="51" t="s">
        <v>105</v>
      </c>
      <c r="K212" s="51">
        <v>0</v>
      </c>
      <c r="L212" s="51">
        <v>0</v>
      </c>
      <c r="M212" s="51">
        <v>0</v>
      </c>
      <c r="N212" s="51">
        <v>0</v>
      </c>
      <c r="O212" s="51">
        <v>0</v>
      </c>
      <c r="P212" s="51">
        <v>0</v>
      </c>
      <c r="Q212" s="51"/>
    </row>
    <row r="213" spans="2:17" hidden="1" x14ac:dyDescent="0.25">
      <c r="B213" s="51" t="s">
        <v>33</v>
      </c>
      <c r="C213" s="51" t="s">
        <v>34</v>
      </c>
      <c r="D213" s="51" t="s">
        <v>35</v>
      </c>
      <c r="E213" s="51" t="s">
        <v>425</v>
      </c>
      <c r="F213" s="51"/>
      <c r="G213" s="52" t="s">
        <v>22</v>
      </c>
      <c r="H213" s="51">
        <v>4</v>
      </c>
      <c r="I213" s="51" t="s">
        <v>18</v>
      </c>
      <c r="J213" s="51" t="s">
        <v>103</v>
      </c>
      <c r="K213" s="51">
        <v>0</v>
      </c>
      <c r="L213" s="51">
        <v>0</v>
      </c>
      <c r="M213" s="51">
        <v>0</v>
      </c>
      <c r="N213" s="51">
        <v>0</v>
      </c>
      <c r="O213" s="51">
        <v>0</v>
      </c>
      <c r="P213" s="51">
        <v>0</v>
      </c>
      <c r="Q213" s="51"/>
    </row>
    <row r="214" spans="2:17" hidden="1" x14ac:dyDescent="0.25">
      <c r="B214" s="51" t="s">
        <v>33</v>
      </c>
      <c r="C214" s="51" t="s">
        <v>34</v>
      </c>
      <c r="D214" s="51" t="s">
        <v>35</v>
      </c>
      <c r="E214" s="51" t="s">
        <v>425</v>
      </c>
      <c r="F214" s="51"/>
      <c r="G214" s="52" t="s">
        <v>22</v>
      </c>
      <c r="H214" s="51">
        <v>4</v>
      </c>
      <c r="I214" s="52" t="s">
        <v>18</v>
      </c>
      <c r="J214" s="52" t="s">
        <v>104</v>
      </c>
      <c r="K214" s="51">
        <v>0</v>
      </c>
      <c r="L214" s="51">
        <v>0</v>
      </c>
      <c r="M214" s="51">
        <v>0</v>
      </c>
      <c r="N214" s="51">
        <v>0</v>
      </c>
      <c r="O214" s="51">
        <v>0</v>
      </c>
      <c r="P214" s="51">
        <v>0</v>
      </c>
      <c r="Q214" s="51"/>
    </row>
    <row r="215" spans="2:17" hidden="1" x14ac:dyDescent="0.25">
      <c r="B215" s="51" t="s">
        <v>33</v>
      </c>
      <c r="C215" s="51" t="s">
        <v>34</v>
      </c>
      <c r="D215" s="51" t="s">
        <v>35</v>
      </c>
      <c r="E215" s="51" t="s">
        <v>425</v>
      </c>
      <c r="F215" s="51"/>
      <c r="G215" s="52" t="s">
        <v>23</v>
      </c>
      <c r="H215" s="51">
        <v>5</v>
      </c>
      <c r="I215" s="51" t="s">
        <v>18</v>
      </c>
      <c r="J215" s="51" t="s">
        <v>105</v>
      </c>
      <c r="K215" s="51">
        <v>0</v>
      </c>
      <c r="L215" s="51">
        <v>0</v>
      </c>
      <c r="M215" s="51">
        <v>0</v>
      </c>
      <c r="N215" s="51">
        <v>0</v>
      </c>
      <c r="O215" s="51">
        <v>0</v>
      </c>
      <c r="P215" s="51">
        <v>0</v>
      </c>
      <c r="Q215" s="51"/>
    </row>
    <row r="216" spans="2:17" hidden="1" x14ac:dyDescent="0.25">
      <c r="B216" s="51" t="s">
        <v>33</v>
      </c>
      <c r="C216" s="51" t="s">
        <v>34</v>
      </c>
      <c r="D216" s="51" t="s">
        <v>35</v>
      </c>
      <c r="E216" s="51" t="s">
        <v>425</v>
      </c>
      <c r="F216" s="51"/>
      <c r="G216" s="52" t="s">
        <v>23</v>
      </c>
      <c r="H216" s="51">
        <v>5</v>
      </c>
      <c r="I216" s="51" t="s">
        <v>18</v>
      </c>
      <c r="J216" s="51" t="s">
        <v>103</v>
      </c>
      <c r="K216" s="51">
        <v>0</v>
      </c>
      <c r="L216" s="51">
        <v>0</v>
      </c>
      <c r="M216" s="51">
        <v>0</v>
      </c>
      <c r="N216" s="51">
        <v>0</v>
      </c>
      <c r="O216" s="51">
        <v>0</v>
      </c>
      <c r="P216" s="51">
        <v>0</v>
      </c>
      <c r="Q216" s="51"/>
    </row>
    <row r="217" spans="2:17" hidden="1" x14ac:dyDescent="0.25">
      <c r="B217" s="51" t="s">
        <v>33</v>
      </c>
      <c r="C217" s="51" t="s">
        <v>34</v>
      </c>
      <c r="D217" s="51" t="s">
        <v>35</v>
      </c>
      <c r="E217" s="51" t="s">
        <v>425</v>
      </c>
      <c r="F217" s="51"/>
      <c r="G217" s="52" t="s">
        <v>23</v>
      </c>
      <c r="H217" s="51">
        <v>5</v>
      </c>
      <c r="I217" s="52" t="s">
        <v>18</v>
      </c>
      <c r="J217" s="52" t="s">
        <v>104</v>
      </c>
      <c r="K217" s="51">
        <v>0</v>
      </c>
      <c r="L217" s="51">
        <v>0</v>
      </c>
      <c r="M217" s="51">
        <v>0</v>
      </c>
      <c r="N217" s="51">
        <v>0</v>
      </c>
      <c r="O217" s="51">
        <v>0</v>
      </c>
      <c r="P217" s="51">
        <v>0</v>
      </c>
      <c r="Q217" s="51"/>
    </row>
    <row r="218" spans="2:17" hidden="1" x14ac:dyDescent="0.25">
      <c r="B218" s="51" t="s">
        <v>56</v>
      </c>
      <c r="C218" s="51" t="s">
        <v>57</v>
      </c>
      <c r="D218" s="51" t="s">
        <v>99</v>
      </c>
      <c r="E218" s="51" t="s">
        <v>425</v>
      </c>
      <c r="F218" s="51"/>
      <c r="G218" s="52" t="s">
        <v>17</v>
      </c>
      <c r="H218" s="51">
        <v>1</v>
      </c>
      <c r="I218" s="51" t="s">
        <v>158</v>
      </c>
      <c r="J218" s="51" t="s">
        <v>159</v>
      </c>
      <c r="K218" s="51">
        <v>0</v>
      </c>
      <c r="L218" s="51">
        <v>0</v>
      </c>
      <c r="M218" s="51">
        <v>0</v>
      </c>
      <c r="N218" s="51">
        <v>0</v>
      </c>
      <c r="O218" s="51">
        <v>0</v>
      </c>
      <c r="P218" s="51">
        <v>0</v>
      </c>
      <c r="Q218" s="51"/>
    </row>
    <row r="219" spans="2:17" hidden="1" x14ac:dyDescent="0.25">
      <c r="B219" s="51" t="s">
        <v>56</v>
      </c>
      <c r="C219" s="51" t="s">
        <v>57</v>
      </c>
      <c r="D219" s="51" t="s">
        <v>99</v>
      </c>
      <c r="E219" s="51" t="s">
        <v>425</v>
      </c>
      <c r="F219" s="51"/>
      <c r="G219" s="52" t="s">
        <v>17</v>
      </c>
      <c r="H219" s="51">
        <v>1</v>
      </c>
      <c r="I219" s="51" t="s">
        <v>158</v>
      </c>
      <c r="J219" s="51" t="s">
        <v>103</v>
      </c>
      <c r="K219" s="51">
        <v>0</v>
      </c>
      <c r="L219" s="51">
        <v>0</v>
      </c>
      <c r="M219" s="51">
        <v>0</v>
      </c>
      <c r="N219" s="51">
        <v>0</v>
      </c>
      <c r="O219" s="51">
        <v>0</v>
      </c>
      <c r="P219" s="51">
        <v>0</v>
      </c>
      <c r="Q219" s="51"/>
    </row>
    <row r="220" spans="2:17" hidden="1" x14ac:dyDescent="0.25">
      <c r="B220" s="51" t="s">
        <v>56</v>
      </c>
      <c r="C220" s="51" t="s">
        <v>57</v>
      </c>
      <c r="D220" s="51" t="s">
        <v>99</v>
      </c>
      <c r="E220" s="51" t="s">
        <v>425</v>
      </c>
      <c r="F220" s="51"/>
      <c r="G220" s="52" t="s">
        <v>17</v>
      </c>
      <c r="H220" s="51">
        <v>1</v>
      </c>
      <c r="I220" s="51" t="s">
        <v>158</v>
      </c>
      <c r="J220" s="51" t="s">
        <v>104</v>
      </c>
      <c r="K220" s="51">
        <v>0</v>
      </c>
      <c r="L220" s="51">
        <v>0</v>
      </c>
      <c r="M220" s="51">
        <v>0</v>
      </c>
      <c r="N220" s="51">
        <v>0</v>
      </c>
      <c r="O220" s="51">
        <v>0</v>
      </c>
      <c r="P220" s="51">
        <v>0</v>
      </c>
      <c r="Q220" s="51"/>
    </row>
    <row r="221" spans="2:17" hidden="1" x14ac:dyDescent="0.25">
      <c r="B221" s="51" t="s">
        <v>56</v>
      </c>
      <c r="C221" s="51" t="s">
        <v>57</v>
      </c>
      <c r="D221" s="51" t="s">
        <v>99</v>
      </c>
      <c r="E221" s="51" t="s">
        <v>425</v>
      </c>
      <c r="F221" s="51"/>
      <c r="G221" s="52" t="s">
        <v>17</v>
      </c>
      <c r="H221" s="51">
        <v>1</v>
      </c>
      <c r="I221" s="51" t="s">
        <v>18</v>
      </c>
      <c r="J221" s="51" t="s">
        <v>105</v>
      </c>
      <c r="K221" s="51">
        <v>0</v>
      </c>
      <c r="L221" s="51">
        <v>0</v>
      </c>
      <c r="M221" s="51">
        <v>0</v>
      </c>
      <c r="N221" s="51">
        <v>0</v>
      </c>
      <c r="O221" s="51">
        <v>0</v>
      </c>
      <c r="P221" s="51">
        <v>0</v>
      </c>
      <c r="Q221" s="51"/>
    </row>
    <row r="222" spans="2:17" hidden="1" x14ac:dyDescent="0.25">
      <c r="B222" s="51" t="s">
        <v>56</v>
      </c>
      <c r="C222" s="51" t="s">
        <v>57</v>
      </c>
      <c r="D222" s="51" t="s">
        <v>99</v>
      </c>
      <c r="E222" s="51" t="s">
        <v>425</v>
      </c>
      <c r="F222" s="51"/>
      <c r="G222" s="52" t="s">
        <v>17</v>
      </c>
      <c r="H222" s="51">
        <v>1</v>
      </c>
      <c r="I222" s="51" t="s">
        <v>18</v>
      </c>
      <c r="J222" s="51" t="s">
        <v>103</v>
      </c>
      <c r="K222" s="51">
        <v>0</v>
      </c>
      <c r="L222" s="51">
        <v>0</v>
      </c>
      <c r="M222" s="51">
        <v>0</v>
      </c>
      <c r="N222" s="51">
        <v>0</v>
      </c>
      <c r="O222" s="51">
        <v>0</v>
      </c>
      <c r="P222" s="51">
        <v>0</v>
      </c>
      <c r="Q222" s="51"/>
    </row>
    <row r="223" spans="2:17" hidden="1" x14ac:dyDescent="0.25">
      <c r="B223" s="51" t="s">
        <v>54</v>
      </c>
      <c r="C223" s="51" t="s">
        <v>55</v>
      </c>
      <c r="D223" s="51" t="s">
        <v>45</v>
      </c>
      <c r="E223" s="51" t="s">
        <v>425</v>
      </c>
      <c r="F223" s="51">
        <v>59.996400000000001</v>
      </c>
      <c r="G223" s="52" t="s">
        <v>17</v>
      </c>
      <c r="H223" s="51">
        <v>1</v>
      </c>
      <c r="I223" s="52" t="s">
        <v>18</v>
      </c>
      <c r="J223" s="52" t="s">
        <v>104</v>
      </c>
      <c r="K223" s="51">
        <v>0</v>
      </c>
      <c r="L223" s="51">
        <v>0</v>
      </c>
      <c r="M223" s="51">
        <v>0</v>
      </c>
      <c r="N223" s="51">
        <v>0</v>
      </c>
      <c r="O223" s="51">
        <v>0</v>
      </c>
      <c r="P223" s="51">
        <v>0</v>
      </c>
      <c r="Q223" s="51"/>
    </row>
    <row r="224" spans="2:17" hidden="1" x14ac:dyDescent="0.25">
      <c r="B224" s="51" t="s">
        <v>56</v>
      </c>
      <c r="C224" s="51" t="s">
        <v>57</v>
      </c>
      <c r="D224" s="51" t="s">
        <v>99</v>
      </c>
      <c r="E224" s="51" t="s">
        <v>425</v>
      </c>
      <c r="F224" s="51"/>
      <c r="G224" s="52" t="s">
        <v>20</v>
      </c>
      <c r="H224" s="51">
        <v>2</v>
      </c>
      <c r="I224" s="51" t="s">
        <v>158</v>
      </c>
      <c r="J224" s="51" t="s">
        <v>159</v>
      </c>
      <c r="K224" s="51">
        <v>0</v>
      </c>
      <c r="L224" s="51">
        <v>0</v>
      </c>
      <c r="M224" s="51">
        <v>0</v>
      </c>
      <c r="N224" s="51">
        <v>0</v>
      </c>
      <c r="O224" s="51">
        <v>0</v>
      </c>
      <c r="P224" s="51">
        <v>0</v>
      </c>
      <c r="Q224" s="51"/>
    </row>
    <row r="225" spans="2:17" hidden="1" x14ac:dyDescent="0.25">
      <c r="B225" s="51" t="s">
        <v>56</v>
      </c>
      <c r="C225" s="51" t="s">
        <v>57</v>
      </c>
      <c r="D225" s="51" t="s">
        <v>99</v>
      </c>
      <c r="E225" s="51" t="s">
        <v>425</v>
      </c>
      <c r="F225" s="51"/>
      <c r="G225" s="52" t="s">
        <v>20</v>
      </c>
      <c r="H225" s="51">
        <v>2</v>
      </c>
      <c r="I225" s="51" t="s">
        <v>158</v>
      </c>
      <c r="J225" s="51" t="s">
        <v>103</v>
      </c>
      <c r="K225" s="51">
        <v>0</v>
      </c>
      <c r="L225" s="51">
        <v>0</v>
      </c>
      <c r="M225" s="51">
        <v>0</v>
      </c>
      <c r="N225" s="51">
        <v>0</v>
      </c>
      <c r="O225" s="51">
        <v>0</v>
      </c>
      <c r="P225" s="51">
        <v>0</v>
      </c>
      <c r="Q225" s="51"/>
    </row>
    <row r="226" spans="2:17" hidden="1" x14ac:dyDescent="0.25">
      <c r="B226" s="51" t="s">
        <v>56</v>
      </c>
      <c r="C226" s="51" t="s">
        <v>57</v>
      </c>
      <c r="D226" s="51" t="s">
        <v>99</v>
      </c>
      <c r="E226" s="51" t="s">
        <v>425</v>
      </c>
      <c r="F226" s="51"/>
      <c r="G226" s="52" t="s">
        <v>20</v>
      </c>
      <c r="H226" s="51">
        <v>2</v>
      </c>
      <c r="I226" s="51" t="s">
        <v>158</v>
      </c>
      <c r="J226" s="51" t="s">
        <v>104</v>
      </c>
      <c r="K226" s="51">
        <v>0</v>
      </c>
      <c r="L226" s="51">
        <v>0</v>
      </c>
      <c r="M226" s="51">
        <v>0</v>
      </c>
      <c r="N226" s="51">
        <v>0</v>
      </c>
      <c r="O226" s="51">
        <v>0</v>
      </c>
      <c r="P226" s="51">
        <v>0</v>
      </c>
      <c r="Q226" s="51"/>
    </row>
    <row r="227" spans="2:17" hidden="1" x14ac:dyDescent="0.25">
      <c r="B227" s="51" t="s">
        <v>56</v>
      </c>
      <c r="C227" s="51" t="s">
        <v>57</v>
      </c>
      <c r="D227" s="51" t="s">
        <v>99</v>
      </c>
      <c r="E227" s="51" t="s">
        <v>425</v>
      </c>
      <c r="F227" s="51"/>
      <c r="G227" s="52" t="s">
        <v>20</v>
      </c>
      <c r="H227" s="51">
        <v>2</v>
      </c>
      <c r="I227" s="51" t="s">
        <v>18</v>
      </c>
      <c r="J227" s="51" t="s">
        <v>105</v>
      </c>
      <c r="K227" s="51">
        <v>0</v>
      </c>
      <c r="L227" s="51">
        <v>0</v>
      </c>
      <c r="M227" s="51">
        <v>0</v>
      </c>
      <c r="N227" s="51">
        <v>0</v>
      </c>
      <c r="O227" s="51">
        <v>0</v>
      </c>
      <c r="P227" s="51">
        <v>0</v>
      </c>
      <c r="Q227" s="51"/>
    </row>
    <row r="228" spans="2:17" hidden="1" x14ac:dyDescent="0.25">
      <c r="B228" s="51" t="s">
        <v>56</v>
      </c>
      <c r="C228" s="51" t="s">
        <v>57</v>
      </c>
      <c r="D228" s="51" t="s">
        <v>99</v>
      </c>
      <c r="E228" s="51" t="s">
        <v>425</v>
      </c>
      <c r="F228" s="51"/>
      <c r="G228" s="52" t="s">
        <v>20</v>
      </c>
      <c r="H228" s="51">
        <v>2</v>
      </c>
      <c r="I228" s="51" t="s">
        <v>18</v>
      </c>
      <c r="J228" s="51" t="s">
        <v>103</v>
      </c>
      <c r="K228" s="51">
        <v>0</v>
      </c>
      <c r="L228" s="51">
        <v>0</v>
      </c>
      <c r="M228" s="51">
        <v>0</v>
      </c>
      <c r="N228" s="51">
        <v>0</v>
      </c>
      <c r="O228" s="51">
        <v>0</v>
      </c>
      <c r="P228" s="51">
        <v>0</v>
      </c>
      <c r="Q228" s="51"/>
    </row>
    <row r="229" spans="2:17" hidden="1" x14ac:dyDescent="0.25">
      <c r="B229" s="51" t="s">
        <v>56</v>
      </c>
      <c r="C229" s="51" t="s">
        <v>57</v>
      </c>
      <c r="D229" s="51" t="s">
        <v>99</v>
      </c>
      <c r="E229" s="51" t="s">
        <v>425</v>
      </c>
      <c r="F229" s="51"/>
      <c r="G229" s="52" t="s">
        <v>20</v>
      </c>
      <c r="H229" s="51">
        <v>2</v>
      </c>
      <c r="I229" s="52" t="s">
        <v>18</v>
      </c>
      <c r="J229" s="52" t="s">
        <v>104</v>
      </c>
      <c r="K229" s="51">
        <v>0</v>
      </c>
      <c r="L229" s="51">
        <v>0</v>
      </c>
      <c r="M229" s="51">
        <v>0</v>
      </c>
      <c r="N229" s="51">
        <v>0</v>
      </c>
      <c r="O229" s="51">
        <v>0</v>
      </c>
      <c r="P229" s="51">
        <v>0</v>
      </c>
      <c r="Q229" s="51"/>
    </row>
    <row r="230" spans="2:17" hidden="1" x14ac:dyDescent="0.25">
      <c r="B230" s="51" t="s">
        <v>56</v>
      </c>
      <c r="C230" s="51" t="s">
        <v>57</v>
      </c>
      <c r="D230" s="51" t="s">
        <v>99</v>
      </c>
      <c r="E230" s="51" t="s">
        <v>425</v>
      </c>
      <c r="F230" s="51"/>
      <c r="G230" s="52" t="s">
        <v>21</v>
      </c>
      <c r="H230" s="51">
        <v>3</v>
      </c>
      <c r="I230" s="51" t="s">
        <v>158</v>
      </c>
      <c r="J230" s="51" t="s">
        <v>159</v>
      </c>
      <c r="K230" s="51">
        <v>0</v>
      </c>
      <c r="L230" s="51">
        <v>0</v>
      </c>
      <c r="M230" s="51">
        <v>0</v>
      </c>
      <c r="N230" s="51">
        <v>0</v>
      </c>
      <c r="O230" s="51">
        <v>0</v>
      </c>
      <c r="P230" s="51">
        <v>0</v>
      </c>
      <c r="Q230" s="51"/>
    </row>
    <row r="231" spans="2:17" hidden="1" x14ac:dyDescent="0.25">
      <c r="B231" s="51" t="s">
        <v>56</v>
      </c>
      <c r="C231" s="51" t="s">
        <v>57</v>
      </c>
      <c r="D231" s="51" t="s">
        <v>99</v>
      </c>
      <c r="E231" s="51" t="s">
        <v>425</v>
      </c>
      <c r="F231" s="51"/>
      <c r="G231" s="52" t="s">
        <v>21</v>
      </c>
      <c r="H231" s="51">
        <v>3</v>
      </c>
      <c r="I231" s="51" t="s">
        <v>158</v>
      </c>
      <c r="J231" s="51" t="s">
        <v>103</v>
      </c>
      <c r="K231" s="51">
        <v>0</v>
      </c>
      <c r="L231" s="51">
        <v>0</v>
      </c>
      <c r="M231" s="51">
        <v>0</v>
      </c>
      <c r="N231" s="51">
        <v>0</v>
      </c>
      <c r="O231" s="51">
        <v>0</v>
      </c>
      <c r="P231" s="51">
        <v>0</v>
      </c>
      <c r="Q231" s="51"/>
    </row>
    <row r="232" spans="2:17" hidden="1" x14ac:dyDescent="0.25">
      <c r="B232" s="51" t="s">
        <v>56</v>
      </c>
      <c r="C232" s="51" t="s">
        <v>57</v>
      </c>
      <c r="D232" s="51" t="s">
        <v>99</v>
      </c>
      <c r="E232" s="51" t="s">
        <v>425</v>
      </c>
      <c r="F232" s="51"/>
      <c r="G232" s="52" t="s">
        <v>21</v>
      </c>
      <c r="H232" s="51">
        <v>3</v>
      </c>
      <c r="I232" s="51" t="s">
        <v>158</v>
      </c>
      <c r="J232" s="51" t="s">
        <v>104</v>
      </c>
      <c r="K232" s="51">
        <v>0</v>
      </c>
      <c r="L232" s="51">
        <v>0</v>
      </c>
      <c r="M232" s="51">
        <v>0</v>
      </c>
      <c r="N232" s="51">
        <v>0</v>
      </c>
      <c r="O232" s="51">
        <v>0</v>
      </c>
      <c r="P232" s="51">
        <v>0</v>
      </c>
      <c r="Q232" s="51"/>
    </row>
    <row r="233" spans="2:17" hidden="1" x14ac:dyDescent="0.25">
      <c r="B233" s="51" t="s">
        <v>56</v>
      </c>
      <c r="C233" s="51" t="s">
        <v>57</v>
      </c>
      <c r="D233" s="51" t="s">
        <v>99</v>
      </c>
      <c r="E233" s="51" t="s">
        <v>425</v>
      </c>
      <c r="F233" s="51"/>
      <c r="G233" s="52" t="s">
        <v>21</v>
      </c>
      <c r="H233" s="51">
        <v>3</v>
      </c>
      <c r="I233" s="51" t="s">
        <v>18</v>
      </c>
      <c r="J233" s="51" t="s">
        <v>105</v>
      </c>
      <c r="K233" s="51">
        <v>0</v>
      </c>
      <c r="L233" s="51">
        <v>0</v>
      </c>
      <c r="M233" s="51">
        <v>0</v>
      </c>
      <c r="N233" s="51">
        <v>0</v>
      </c>
      <c r="O233" s="51">
        <v>0</v>
      </c>
      <c r="P233" s="51">
        <v>0</v>
      </c>
      <c r="Q233" s="51"/>
    </row>
    <row r="234" spans="2:17" hidden="1" x14ac:dyDescent="0.25">
      <c r="B234" s="51" t="s">
        <v>56</v>
      </c>
      <c r="C234" s="51" t="s">
        <v>57</v>
      </c>
      <c r="D234" s="51" t="s">
        <v>99</v>
      </c>
      <c r="E234" s="51" t="s">
        <v>425</v>
      </c>
      <c r="F234" s="51"/>
      <c r="G234" s="52" t="s">
        <v>21</v>
      </c>
      <c r="H234" s="51">
        <v>3</v>
      </c>
      <c r="I234" s="51" t="s">
        <v>18</v>
      </c>
      <c r="J234" s="51" t="s">
        <v>103</v>
      </c>
      <c r="K234" s="51">
        <v>0</v>
      </c>
      <c r="L234" s="51">
        <v>0</v>
      </c>
      <c r="M234" s="51">
        <v>0</v>
      </c>
      <c r="N234" s="51">
        <v>0</v>
      </c>
      <c r="O234" s="51">
        <v>0</v>
      </c>
      <c r="P234" s="51">
        <v>0</v>
      </c>
      <c r="Q234" s="51"/>
    </row>
    <row r="235" spans="2:17" hidden="1" x14ac:dyDescent="0.25">
      <c r="B235" s="51" t="s">
        <v>56</v>
      </c>
      <c r="C235" s="51" t="s">
        <v>57</v>
      </c>
      <c r="D235" s="51" t="s">
        <v>99</v>
      </c>
      <c r="E235" s="51" t="s">
        <v>425</v>
      </c>
      <c r="F235" s="51"/>
      <c r="G235" s="52" t="s">
        <v>21</v>
      </c>
      <c r="H235" s="51">
        <v>3</v>
      </c>
      <c r="I235" s="52" t="s">
        <v>18</v>
      </c>
      <c r="J235" s="52" t="s">
        <v>104</v>
      </c>
      <c r="K235" s="51">
        <v>0</v>
      </c>
      <c r="L235" s="51">
        <v>0</v>
      </c>
      <c r="M235" s="51">
        <v>0</v>
      </c>
      <c r="N235" s="51">
        <v>0</v>
      </c>
      <c r="O235" s="51">
        <v>0</v>
      </c>
      <c r="P235" s="51">
        <v>0</v>
      </c>
      <c r="Q235" s="51"/>
    </row>
    <row r="236" spans="2:17" hidden="1" x14ac:dyDescent="0.25">
      <c r="B236" s="51" t="s">
        <v>56</v>
      </c>
      <c r="C236" s="51" t="s">
        <v>57</v>
      </c>
      <c r="D236" s="51" t="s">
        <v>99</v>
      </c>
      <c r="E236" s="51" t="s">
        <v>425</v>
      </c>
      <c r="F236" s="51"/>
      <c r="G236" s="52" t="s">
        <v>22</v>
      </c>
      <c r="H236" s="51">
        <v>4</v>
      </c>
      <c r="I236" s="51" t="s">
        <v>158</v>
      </c>
      <c r="J236" s="51" t="s">
        <v>159</v>
      </c>
      <c r="K236" s="51">
        <v>0</v>
      </c>
      <c r="L236" s="51">
        <v>0</v>
      </c>
      <c r="M236" s="51">
        <v>0</v>
      </c>
      <c r="N236" s="51">
        <v>0</v>
      </c>
      <c r="O236" s="51">
        <v>0</v>
      </c>
      <c r="P236" s="51">
        <v>0</v>
      </c>
      <c r="Q236" s="51"/>
    </row>
    <row r="237" spans="2:17" hidden="1" x14ac:dyDescent="0.25">
      <c r="B237" s="51" t="s">
        <v>56</v>
      </c>
      <c r="C237" s="51" t="s">
        <v>57</v>
      </c>
      <c r="D237" s="51" t="s">
        <v>99</v>
      </c>
      <c r="E237" s="51" t="s">
        <v>425</v>
      </c>
      <c r="F237" s="51"/>
      <c r="G237" s="52" t="s">
        <v>22</v>
      </c>
      <c r="H237" s="51">
        <v>4</v>
      </c>
      <c r="I237" s="51" t="s">
        <v>158</v>
      </c>
      <c r="J237" s="51" t="s">
        <v>103</v>
      </c>
      <c r="K237" s="51">
        <v>0</v>
      </c>
      <c r="L237" s="51">
        <v>0</v>
      </c>
      <c r="M237" s="51">
        <v>0</v>
      </c>
      <c r="N237" s="51">
        <v>0</v>
      </c>
      <c r="O237" s="51">
        <v>0</v>
      </c>
      <c r="P237" s="51">
        <v>0</v>
      </c>
      <c r="Q237" s="51"/>
    </row>
    <row r="238" spans="2:17" hidden="1" x14ac:dyDescent="0.25">
      <c r="B238" s="51" t="s">
        <v>56</v>
      </c>
      <c r="C238" s="51" t="s">
        <v>57</v>
      </c>
      <c r="D238" s="51" t="s">
        <v>99</v>
      </c>
      <c r="E238" s="51" t="s">
        <v>425</v>
      </c>
      <c r="F238" s="51"/>
      <c r="G238" s="52" t="s">
        <v>22</v>
      </c>
      <c r="H238" s="51">
        <v>4</v>
      </c>
      <c r="I238" s="51" t="s">
        <v>158</v>
      </c>
      <c r="J238" s="51" t="s">
        <v>104</v>
      </c>
      <c r="K238" s="51">
        <v>0</v>
      </c>
      <c r="L238" s="51">
        <v>0</v>
      </c>
      <c r="M238" s="51">
        <v>0</v>
      </c>
      <c r="N238" s="51">
        <v>0</v>
      </c>
      <c r="O238" s="51">
        <v>0</v>
      </c>
      <c r="P238" s="51">
        <v>0</v>
      </c>
      <c r="Q238" s="51"/>
    </row>
    <row r="239" spans="2:17" hidden="1" x14ac:dyDescent="0.25">
      <c r="B239" s="51" t="s">
        <v>56</v>
      </c>
      <c r="C239" s="51" t="s">
        <v>57</v>
      </c>
      <c r="D239" s="51" t="s">
        <v>99</v>
      </c>
      <c r="E239" s="51" t="s">
        <v>425</v>
      </c>
      <c r="F239" s="51"/>
      <c r="G239" s="52" t="s">
        <v>22</v>
      </c>
      <c r="H239" s="51">
        <v>4</v>
      </c>
      <c r="I239" s="51" t="s">
        <v>18</v>
      </c>
      <c r="J239" s="51" t="s">
        <v>105</v>
      </c>
      <c r="K239" s="51">
        <v>0</v>
      </c>
      <c r="L239" s="51">
        <v>0</v>
      </c>
      <c r="M239" s="51">
        <v>0</v>
      </c>
      <c r="N239" s="51">
        <v>0</v>
      </c>
      <c r="O239" s="51">
        <v>0</v>
      </c>
      <c r="P239" s="51">
        <v>0</v>
      </c>
      <c r="Q239" s="51"/>
    </row>
    <row r="240" spans="2:17" hidden="1" x14ac:dyDescent="0.25">
      <c r="B240" s="51" t="s">
        <v>56</v>
      </c>
      <c r="C240" s="51" t="s">
        <v>57</v>
      </c>
      <c r="D240" s="51" t="s">
        <v>99</v>
      </c>
      <c r="E240" s="51" t="s">
        <v>425</v>
      </c>
      <c r="F240" s="51"/>
      <c r="G240" s="52" t="s">
        <v>22</v>
      </c>
      <c r="H240" s="51">
        <v>4</v>
      </c>
      <c r="I240" s="51" t="s">
        <v>18</v>
      </c>
      <c r="J240" s="51" t="s">
        <v>103</v>
      </c>
      <c r="K240" s="51">
        <v>0</v>
      </c>
      <c r="L240" s="51">
        <v>0</v>
      </c>
      <c r="M240" s="51">
        <v>0</v>
      </c>
      <c r="N240" s="51">
        <v>0</v>
      </c>
      <c r="O240" s="51">
        <v>0</v>
      </c>
      <c r="P240" s="51">
        <v>0</v>
      </c>
      <c r="Q240" s="51"/>
    </row>
    <row r="241" spans="2:17" hidden="1" x14ac:dyDescent="0.25">
      <c r="B241" s="51" t="s">
        <v>56</v>
      </c>
      <c r="C241" s="51" t="s">
        <v>57</v>
      </c>
      <c r="D241" s="51" t="s">
        <v>99</v>
      </c>
      <c r="E241" s="51" t="s">
        <v>425</v>
      </c>
      <c r="F241" s="51"/>
      <c r="G241" s="52" t="s">
        <v>22</v>
      </c>
      <c r="H241" s="51">
        <v>4</v>
      </c>
      <c r="I241" s="52" t="s">
        <v>18</v>
      </c>
      <c r="J241" s="52" t="s">
        <v>104</v>
      </c>
      <c r="K241" s="51">
        <v>0</v>
      </c>
      <c r="L241" s="51">
        <v>0</v>
      </c>
      <c r="M241" s="51">
        <v>0</v>
      </c>
      <c r="N241" s="51">
        <v>0</v>
      </c>
      <c r="O241" s="51">
        <v>0</v>
      </c>
      <c r="P241" s="51">
        <v>0</v>
      </c>
      <c r="Q241" s="51"/>
    </row>
    <row r="242" spans="2:17" hidden="1" x14ac:dyDescent="0.25">
      <c r="B242" s="51" t="s">
        <v>56</v>
      </c>
      <c r="C242" s="51" t="s">
        <v>57</v>
      </c>
      <c r="D242" s="51" t="s">
        <v>99</v>
      </c>
      <c r="E242" s="51" t="s">
        <v>425</v>
      </c>
      <c r="F242" s="51"/>
      <c r="G242" s="52" t="s">
        <v>23</v>
      </c>
      <c r="H242" s="51">
        <v>5</v>
      </c>
      <c r="I242" s="51" t="s">
        <v>158</v>
      </c>
      <c r="J242" s="51" t="s">
        <v>159</v>
      </c>
      <c r="K242" s="51">
        <v>0</v>
      </c>
      <c r="L242" s="51">
        <v>0</v>
      </c>
      <c r="M242" s="51">
        <v>0</v>
      </c>
      <c r="N242" s="51">
        <v>0</v>
      </c>
      <c r="O242" s="51">
        <v>0</v>
      </c>
      <c r="P242" s="51">
        <v>0</v>
      </c>
      <c r="Q242" s="51"/>
    </row>
    <row r="243" spans="2:17" hidden="1" x14ac:dyDescent="0.25">
      <c r="B243" s="51" t="s">
        <v>56</v>
      </c>
      <c r="C243" s="51" t="s">
        <v>57</v>
      </c>
      <c r="D243" s="51" t="s">
        <v>99</v>
      </c>
      <c r="E243" s="51" t="s">
        <v>425</v>
      </c>
      <c r="F243" s="51"/>
      <c r="G243" s="52" t="s">
        <v>23</v>
      </c>
      <c r="H243" s="51">
        <v>5</v>
      </c>
      <c r="I243" s="51" t="s">
        <v>158</v>
      </c>
      <c r="J243" s="51" t="s">
        <v>103</v>
      </c>
      <c r="K243" s="51">
        <v>0</v>
      </c>
      <c r="L243" s="51">
        <v>0</v>
      </c>
      <c r="M243" s="51">
        <v>0</v>
      </c>
      <c r="N243" s="51">
        <v>0</v>
      </c>
      <c r="O243" s="51">
        <v>0</v>
      </c>
      <c r="P243" s="51">
        <v>0</v>
      </c>
      <c r="Q243" s="51"/>
    </row>
    <row r="244" spans="2:17" hidden="1" x14ac:dyDescent="0.25">
      <c r="B244" s="51" t="s">
        <v>56</v>
      </c>
      <c r="C244" s="51" t="s">
        <v>57</v>
      </c>
      <c r="D244" s="51" t="s">
        <v>99</v>
      </c>
      <c r="E244" s="51" t="s">
        <v>425</v>
      </c>
      <c r="F244" s="51"/>
      <c r="G244" s="52" t="s">
        <v>23</v>
      </c>
      <c r="H244" s="51">
        <v>5</v>
      </c>
      <c r="I244" s="51" t="s">
        <v>158</v>
      </c>
      <c r="J244" s="51" t="s">
        <v>104</v>
      </c>
      <c r="K244" s="51">
        <v>0</v>
      </c>
      <c r="L244" s="51">
        <v>0</v>
      </c>
      <c r="M244" s="51">
        <v>0</v>
      </c>
      <c r="N244" s="51">
        <v>0</v>
      </c>
      <c r="O244" s="51">
        <v>0</v>
      </c>
      <c r="P244" s="51">
        <v>0</v>
      </c>
      <c r="Q244" s="51"/>
    </row>
    <row r="245" spans="2:17" hidden="1" x14ac:dyDescent="0.25">
      <c r="B245" s="51" t="s">
        <v>56</v>
      </c>
      <c r="C245" s="51" t="s">
        <v>57</v>
      </c>
      <c r="D245" s="51" t="s">
        <v>99</v>
      </c>
      <c r="E245" s="51" t="s">
        <v>425</v>
      </c>
      <c r="F245" s="51"/>
      <c r="G245" s="52" t="s">
        <v>23</v>
      </c>
      <c r="H245" s="51">
        <v>5</v>
      </c>
      <c r="I245" s="51" t="s">
        <v>18</v>
      </c>
      <c r="J245" s="51" t="s">
        <v>105</v>
      </c>
      <c r="K245" s="51">
        <v>0</v>
      </c>
      <c r="L245" s="51">
        <v>0</v>
      </c>
      <c r="M245" s="51">
        <v>0</v>
      </c>
      <c r="N245" s="51">
        <v>0</v>
      </c>
      <c r="O245" s="51">
        <v>0</v>
      </c>
      <c r="P245" s="51">
        <v>0</v>
      </c>
      <c r="Q245" s="51"/>
    </row>
    <row r="246" spans="2:17" hidden="1" x14ac:dyDescent="0.25">
      <c r="B246" s="51" t="s">
        <v>56</v>
      </c>
      <c r="C246" s="51" t="s">
        <v>57</v>
      </c>
      <c r="D246" s="51" t="s">
        <v>99</v>
      </c>
      <c r="E246" s="51" t="s">
        <v>425</v>
      </c>
      <c r="F246" s="51"/>
      <c r="G246" s="52" t="s">
        <v>23</v>
      </c>
      <c r="H246" s="51">
        <v>5</v>
      </c>
      <c r="I246" s="51" t="s">
        <v>18</v>
      </c>
      <c r="J246" s="51" t="s">
        <v>103</v>
      </c>
      <c r="K246" s="51">
        <v>0</v>
      </c>
      <c r="L246" s="51">
        <v>0</v>
      </c>
      <c r="M246" s="51">
        <v>0</v>
      </c>
      <c r="N246" s="51">
        <v>0</v>
      </c>
      <c r="O246" s="51">
        <v>0</v>
      </c>
      <c r="P246" s="51">
        <v>0</v>
      </c>
      <c r="Q246" s="51"/>
    </row>
    <row r="247" spans="2:17" hidden="1" x14ac:dyDescent="0.25">
      <c r="B247" s="51" t="s">
        <v>56</v>
      </c>
      <c r="C247" s="51" t="s">
        <v>57</v>
      </c>
      <c r="D247" s="51" t="s">
        <v>99</v>
      </c>
      <c r="E247" s="51" t="s">
        <v>425</v>
      </c>
      <c r="F247" s="51"/>
      <c r="G247" s="52" t="s">
        <v>23</v>
      </c>
      <c r="H247" s="51">
        <v>5</v>
      </c>
      <c r="I247" s="52" t="s">
        <v>18</v>
      </c>
      <c r="J247" s="52" t="s">
        <v>104</v>
      </c>
      <c r="K247" s="51">
        <v>0</v>
      </c>
      <c r="L247" s="51">
        <v>0</v>
      </c>
      <c r="M247" s="51">
        <v>0</v>
      </c>
      <c r="N247" s="51">
        <v>0</v>
      </c>
      <c r="O247" s="51">
        <v>0</v>
      </c>
      <c r="P247" s="51">
        <v>0</v>
      </c>
      <c r="Q247" s="51"/>
    </row>
    <row r="248" spans="2:17" hidden="1" x14ac:dyDescent="0.25">
      <c r="B248" s="20" t="s">
        <v>60</v>
      </c>
      <c r="C248" s="20" t="s">
        <v>61</v>
      </c>
      <c r="D248" s="20" t="s">
        <v>15</v>
      </c>
      <c r="E248" s="20" t="s">
        <v>425</v>
      </c>
      <c r="F248" s="20"/>
      <c r="G248" s="21" t="s">
        <v>17</v>
      </c>
      <c r="H248" s="51">
        <v>1</v>
      </c>
      <c r="I248" s="20" t="s">
        <v>158</v>
      </c>
      <c r="J248" s="20" t="s">
        <v>159</v>
      </c>
      <c r="K248" s="20">
        <v>0</v>
      </c>
      <c r="L248" s="20">
        <v>0</v>
      </c>
      <c r="M248" s="17">
        <v>209</v>
      </c>
      <c r="N248" s="17">
        <v>73179.417499999996</v>
      </c>
      <c r="O248" s="20">
        <v>0</v>
      </c>
      <c r="P248" s="20">
        <v>0</v>
      </c>
      <c r="Q248" s="20" t="s">
        <v>428</v>
      </c>
    </row>
    <row r="249" spans="2:17" hidden="1" x14ac:dyDescent="0.25">
      <c r="B249" s="20" t="s">
        <v>60</v>
      </c>
      <c r="C249" s="51" t="s">
        <v>61</v>
      </c>
      <c r="D249" s="51" t="s">
        <v>15</v>
      </c>
      <c r="E249" s="51" t="s">
        <v>425</v>
      </c>
      <c r="F249" s="51"/>
      <c r="G249" s="52" t="s">
        <v>17</v>
      </c>
      <c r="H249" s="51">
        <v>1</v>
      </c>
      <c r="I249" s="51" t="s">
        <v>158</v>
      </c>
      <c r="J249" s="51" t="s">
        <v>103</v>
      </c>
      <c r="K249" s="51">
        <v>0</v>
      </c>
      <c r="L249" s="51">
        <v>0</v>
      </c>
      <c r="M249" s="51">
        <v>209</v>
      </c>
      <c r="N249" s="51">
        <v>73179.417499999996</v>
      </c>
      <c r="O249" s="51">
        <v>0</v>
      </c>
      <c r="P249" s="51">
        <v>0</v>
      </c>
      <c r="Q249" s="51"/>
    </row>
    <row r="250" spans="2:17" hidden="1" x14ac:dyDescent="0.25">
      <c r="B250" s="20" t="s">
        <v>60</v>
      </c>
      <c r="C250" s="51" t="s">
        <v>61</v>
      </c>
      <c r="D250" s="51" t="s">
        <v>15</v>
      </c>
      <c r="E250" s="51" t="s">
        <v>425</v>
      </c>
      <c r="F250" s="51"/>
      <c r="G250" s="52" t="s">
        <v>17</v>
      </c>
      <c r="H250" s="51">
        <v>1</v>
      </c>
      <c r="I250" s="51" t="s">
        <v>158</v>
      </c>
      <c r="J250" s="51" t="s">
        <v>104</v>
      </c>
      <c r="K250" s="51">
        <v>0</v>
      </c>
      <c r="L250" s="51">
        <v>0</v>
      </c>
      <c r="M250" s="51">
        <v>0</v>
      </c>
      <c r="N250" s="51">
        <v>0</v>
      </c>
      <c r="O250" s="51">
        <v>0</v>
      </c>
      <c r="P250" s="51">
        <v>0</v>
      </c>
      <c r="Q250" s="51"/>
    </row>
    <row r="251" spans="2:17" hidden="1" x14ac:dyDescent="0.25">
      <c r="B251" s="20" t="s">
        <v>60</v>
      </c>
      <c r="C251" s="51" t="s">
        <v>61</v>
      </c>
      <c r="D251" s="51" t="s">
        <v>15</v>
      </c>
      <c r="E251" s="51" t="s">
        <v>425</v>
      </c>
      <c r="F251" s="51"/>
      <c r="G251" s="52" t="s">
        <v>17</v>
      </c>
      <c r="H251" s="51">
        <v>1</v>
      </c>
      <c r="I251" s="51" t="s">
        <v>18</v>
      </c>
      <c r="J251" s="51" t="s">
        <v>105</v>
      </c>
      <c r="K251" s="51">
        <v>0</v>
      </c>
      <c r="L251" s="51">
        <v>0</v>
      </c>
      <c r="M251" s="51">
        <v>29</v>
      </c>
      <c r="N251" s="54">
        <v>11806.904399999999</v>
      </c>
      <c r="O251" s="51">
        <v>0</v>
      </c>
      <c r="P251" s="51">
        <v>0</v>
      </c>
      <c r="Q251" s="51"/>
    </row>
    <row r="252" spans="2:17" hidden="1" x14ac:dyDescent="0.25">
      <c r="B252" s="20" t="s">
        <v>60</v>
      </c>
      <c r="C252" s="51" t="s">
        <v>61</v>
      </c>
      <c r="D252" s="51" t="s">
        <v>15</v>
      </c>
      <c r="E252" s="51" t="s">
        <v>425</v>
      </c>
      <c r="F252" s="51"/>
      <c r="G252" s="52" t="s">
        <v>17</v>
      </c>
      <c r="H252" s="51">
        <v>1</v>
      </c>
      <c r="I252" s="51" t="s">
        <v>18</v>
      </c>
      <c r="J252" s="51" t="s">
        <v>103</v>
      </c>
      <c r="K252" s="51">
        <v>0</v>
      </c>
      <c r="L252" s="51">
        <v>0</v>
      </c>
      <c r="M252" s="51">
        <v>29</v>
      </c>
      <c r="N252" s="51">
        <v>11806.904399999999</v>
      </c>
      <c r="O252" s="51">
        <v>0</v>
      </c>
      <c r="P252" s="51">
        <v>0</v>
      </c>
      <c r="Q252" s="51"/>
    </row>
    <row r="253" spans="2:17" hidden="1" x14ac:dyDescent="0.25">
      <c r="B253" s="51" t="s">
        <v>58</v>
      </c>
      <c r="C253" s="51" t="s">
        <v>59</v>
      </c>
      <c r="D253" s="51" t="s">
        <v>26</v>
      </c>
      <c r="E253" s="51" t="s">
        <v>425</v>
      </c>
      <c r="F253" s="51">
        <v>471.71699999999998</v>
      </c>
      <c r="G253" s="52" t="s">
        <v>17</v>
      </c>
      <c r="H253" s="51">
        <v>1</v>
      </c>
      <c r="I253" s="52" t="s">
        <v>18</v>
      </c>
      <c r="J253" s="52" t="s">
        <v>104</v>
      </c>
      <c r="K253" s="51">
        <v>0</v>
      </c>
      <c r="L253" s="51">
        <v>0</v>
      </c>
      <c r="M253" s="51">
        <v>0</v>
      </c>
      <c r="N253" s="51">
        <v>0</v>
      </c>
      <c r="O253" s="51">
        <v>0</v>
      </c>
      <c r="P253" s="51">
        <v>0</v>
      </c>
      <c r="Q253" s="51"/>
    </row>
    <row r="254" spans="2:17" hidden="1" x14ac:dyDescent="0.25">
      <c r="B254" s="20" t="s">
        <v>60</v>
      </c>
      <c r="C254" s="51" t="s">
        <v>61</v>
      </c>
      <c r="D254" s="51" t="s">
        <v>15</v>
      </c>
      <c r="E254" s="51" t="s">
        <v>425</v>
      </c>
      <c r="F254" s="51"/>
      <c r="G254" s="52" t="s">
        <v>20</v>
      </c>
      <c r="H254" s="51">
        <v>2</v>
      </c>
      <c r="I254" s="51" t="s">
        <v>158</v>
      </c>
      <c r="J254" s="51" t="s">
        <v>103</v>
      </c>
      <c r="K254" s="51">
        <v>0</v>
      </c>
      <c r="L254" s="51">
        <v>0</v>
      </c>
      <c r="M254" s="51">
        <v>209</v>
      </c>
      <c r="N254" s="51">
        <v>73179.417499999996</v>
      </c>
      <c r="O254" s="51">
        <v>0</v>
      </c>
      <c r="P254" s="51">
        <v>0</v>
      </c>
      <c r="Q254" s="51"/>
    </row>
    <row r="255" spans="2:17" hidden="1" x14ac:dyDescent="0.25">
      <c r="B255" s="20" t="s">
        <v>60</v>
      </c>
      <c r="C255" s="51" t="s">
        <v>61</v>
      </c>
      <c r="D255" s="51" t="s">
        <v>15</v>
      </c>
      <c r="E255" s="51" t="s">
        <v>425</v>
      </c>
      <c r="F255" s="51"/>
      <c r="G255" s="52" t="s">
        <v>20</v>
      </c>
      <c r="H255" s="51">
        <v>2</v>
      </c>
      <c r="I255" s="51" t="s">
        <v>158</v>
      </c>
      <c r="J255" s="51" t="s">
        <v>104</v>
      </c>
      <c r="K255" s="51">
        <v>0</v>
      </c>
      <c r="L255" s="51">
        <v>0</v>
      </c>
      <c r="M255" s="51">
        <v>0</v>
      </c>
      <c r="N255" s="51">
        <v>0</v>
      </c>
      <c r="O255" s="51">
        <v>0</v>
      </c>
      <c r="P255" s="51">
        <v>0</v>
      </c>
      <c r="Q255" s="51"/>
    </row>
    <row r="256" spans="2:17" hidden="1" x14ac:dyDescent="0.25">
      <c r="B256" s="20" t="s">
        <v>60</v>
      </c>
      <c r="C256" s="51" t="s">
        <v>61</v>
      </c>
      <c r="D256" s="51" t="s">
        <v>15</v>
      </c>
      <c r="E256" s="51" t="s">
        <v>425</v>
      </c>
      <c r="F256" s="51"/>
      <c r="G256" s="52" t="s">
        <v>20</v>
      </c>
      <c r="H256" s="51">
        <v>2</v>
      </c>
      <c r="I256" s="51" t="s">
        <v>18</v>
      </c>
      <c r="J256" s="51" t="s">
        <v>105</v>
      </c>
      <c r="K256" s="51">
        <v>0</v>
      </c>
      <c r="L256" s="51">
        <v>0</v>
      </c>
      <c r="M256" s="51">
        <v>33</v>
      </c>
      <c r="N256" s="54">
        <v>11306.8375</v>
      </c>
      <c r="O256" s="51">
        <v>0</v>
      </c>
      <c r="P256" s="51">
        <v>0</v>
      </c>
      <c r="Q256" s="51"/>
    </row>
    <row r="257" spans="2:17" hidden="1" x14ac:dyDescent="0.25">
      <c r="B257" s="20" t="s">
        <v>60</v>
      </c>
      <c r="C257" s="51" t="s">
        <v>61</v>
      </c>
      <c r="D257" s="51" t="s">
        <v>15</v>
      </c>
      <c r="E257" s="51" t="s">
        <v>425</v>
      </c>
      <c r="F257" s="51"/>
      <c r="G257" s="52" t="s">
        <v>20</v>
      </c>
      <c r="H257" s="51">
        <v>2</v>
      </c>
      <c r="I257" s="51" t="s">
        <v>18</v>
      </c>
      <c r="J257" s="51" t="s">
        <v>103</v>
      </c>
      <c r="K257" s="51">
        <v>0</v>
      </c>
      <c r="L257" s="51">
        <v>0</v>
      </c>
      <c r="M257" s="51">
        <v>62</v>
      </c>
      <c r="N257" s="51">
        <v>23113.741900000001</v>
      </c>
      <c r="O257" s="51">
        <v>0</v>
      </c>
      <c r="P257" s="51">
        <v>0</v>
      </c>
      <c r="Q257" s="51"/>
    </row>
    <row r="258" spans="2:17" hidden="1" x14ac:dyDescent="0.25">
      <c r="B258" s="20" t="s">
        <v>60</v>
      </c>
      <c r="C258" s="51" t="s">
        <v>61</v>
      </c>
      <c r="D258" s="51" t="s">
        <v>15</v>
      </c>
      <c r="E258" s="51" t="s">
        <v>425</v>
      </c>
      <c r="F258" s="51"/>
      <c r="G258" s="52" t="s">
        <v>20</v>
      </c>
      <c r="H258" s="51">
        <v>2</v>
      </c>
      <c r="I258" s="52" t="s">
        <v>18</v>
      </c>
      <c r="J258" s="52" t="s">
        <v>104</v>
      </c>
      <c r="K258" s="51">
        <v>0</v>
      </c>
      <c r="L258" s="51">
        <v>0</v>
      </c>
      <c r="M258" s="51">
        <v>0</v>
      </c>
      <c r="N258" s="51">
        <v>0</v>
      </c>
      <c r="O258" s="51">
        <v>0</v>
      </c>
      <c r="P258" s="51">
        <v>0</v>
      </c>
      <c r="Q258" s="51"/>
    </row>
    <row r="259" spans="2:17" hidden="1" x14ac:dyDescent="0.25">
      <c r="B259" s="20" t="s">
        <v>60</v>
      </c>
      <c r="C259" s="51" t="s">
        <v>61</v>
      </c>
      <c r="D259" s="51" t="s">
        <v>15</v>
      </c>
      <c r="E259" s="51" t="s">
        <v>425</v>
      </c>
      <c r="F259" s="51"/>
      <c r="G259" s="52" t="s">
        <v>21</v>
      </c>
      <c r="H259" s="51">
        <v>3</v>
      </c>
      <c r="I259" s="51" t="s">
        <v>158</v>
      </c>
      <c r="J259" s="51" t="s">
        <v>103</v>
      </c>
      <c r="K259" s="51">
        <v>0</v>
      </c>
      <c r="L259" s="51">
        <v>0</v>
      </c>
      <c r="M259" s="51">
        <v>209</v>
      </c>
      <c r="N259" s="51">
        <v>73179.417499999996</v>
      </c>
      <c r="O259" s="51">
        <v>0</v>
      </c>
      <c r="P259" s="51">
        <v>0</v>
      </c>
      <c r="Q259" s="51"/>
    </row>
    <row r="260" spans="2:17" hidden="1" x14ac:dyDescent="0.25">
      <c r="B260" s="20" t="s">
        <v>60</v>
      </c>
      <c r="C260" s="51" t="s">
        <v>61</v>
      </c>
      <c r="D260" s="51" t="s">
        <v>15</v>
      </c>
      <c r="E260" s="51" t="s">
        <v>425</v>
      </c>
      <c r="F260" s="51"/>
      <c r="G260" s="52" t="s">
        <v>21</v>
      </c>
      <c r="H260" s="51">
        <v>3</v>
      </c>
      <c r="I260" s="51" t="s">
        <v>158</v>
      </c>
      <c r="J260" s="51" t="s">
        <v>104</v>
      </c>
      <c r="K260" s="51">
        <v>0</v>
      </c>
      <c r="L260" s="51">
        <v>0</v>
      </c>
      <c r="M260" s="51">
        <v>0</v>
      </c>
      <c r="N260" s="51">
        <v>0</v>
      </c>
      <c r="O260" s="51">
        <v>0</v>
      </c>
      <c r="P260" s="51">
        <v>0</v>
      </c>
      <c r="Q260" s="51"/>
    </row>
    <row r="261" spans="2:17" hidden="1" x14ac:dyDescent="0.25">
      <c r="B261" s="20" t="s">
        <v>60</v>
      </c>
      <c r="C261" s="51" t="s">
        <v>61</v>
      </c>
      <c r="D261" s="51" t="s">
        <v>15</v>
      </c>
      <c r="E261" s="51" t="s">
        <v>425</v>
      </c>
      <c r="F261" s="51"/>
      <c r="G261" s="52" t="s">
        <v>21</v>
      </c>
      <c r="H261" s="51">
        <v>3</v>
      </c>
      <c r="I261" s="51" t="s">
        <v>18</v>
      </c>
      <c r="J261" s="51" t="s">
        <v>105</v>
      </c>
      <c r="K261" s="51">
        <v>0</v>
      </c>
      <c r="L261" s="51">
        <v>0</v>
      </c>
      <c r="M261" s="51">
        <v>0</v>
      </c>
      <c r="N261" s="51">
        <v>0</v>
      </c>
      <c r="O261" s="51">
        <v>0</v>
      </c>
      <c r="P261" s="51">
        <v>0</v>
      </c>
      <c r="Q261" s="51"/>
    </row>
    <row r="262" spans="2:17" hidden="1" x14ac:dyDescent="0.25">
      <c r="B262" s="20" t="s">
        <v>60</v>
      </c>
      <c r="C262" s="51" t="s">
        <v>61</v>
      </c>
      <c r="D262" s="51" t="s">
        <v>15</v>
      </c>
      <c r="E262" s="51" t="s">
        <v>425</v>
      </c>
      <c r="F262" s="51"/>
      <c r="G262" s="52" t="s">
        <v>21</v>
      </c>
      <c r="H262" s="51">
        <v>3</v>
      </c>
      <c r="I262" s="51" t="s">
        <v>18</v>
      </c>
      <c r="J262" s="51" t="s">
        <v>103</v>
      </c>
      <c r="K262" s="51">
        <v>0</v>
      </c>
      <c r="L262" s="51">
        <v>0</v>
      </c>
      <c r="M262" s="51">
        <v>62</v>
      </c>
      <c r="N262" s="51">
        <v>23113.741900000001</v>
      </c>
      <c r="O262" s="51">
        <v>0</v>
      </c>
      <c r="P262" s="51">
        <v>0</v>
      </c>
      <c r="Q262" s="51"/>
    </row>
    <row r="263" spans="2:17" hidden="1" x14ac:dyDescent="0.25">
      <c r="B263" s="20" t="s">
        <v>60</v>
      </c>
      <c r="C263" s="51" t="s">
        <v>61</v>
      </c>
      <c r="D263" s="51" t="s">
        <v>15</v>
      </c>
      <c r="E263" s="51" t="s">
        <v>425</v>
      </c>
      <c r="F263" s="51"/>
      <c r="G263" s="52" t="s">
        <v>21</v>
      </c>
      <c r="H263" s="51">
        <v>3</v>
      </c>
      <c r="I263" s="52" t="s">
        <v>18</v>
      </c>
      <c r="J263" s="52" t="s">
        <v>104</v>
      </c>
      <c r="K263" s="51">
        <v>0</v>
      </c>
      <c r="L263" s="51">
        <v>0</v>
      </c>
      <c r="M263" s="51">
        <v>0</v>
      </c>
      <c r="N263" s="51">
        <v>0</v>
      </c>
      <c r="O263" s="51">
        <v>0</v>
      </c>
      <c r="P263" s="51">
        <v>0</v>
      </c>
      <c r="Q263" s="51"/>
    </row>
    <row r="264" spans="2:17" hidden="1" x14ac:dyDescent="0.25">
      <c r="B264" s="20" t="s">
        <v>60</v>
      </c>
      <c r="C264" s="51" t="s">
        <v>61</v>
      </c>
      <c r="D264" s="51" t="s">
        <v>15</v>
      </c>
      <c r="E264" s="51" t="s">
        <v>425</v>
      </c>
      <c r="F264" s="51"/>
      <c r="G264" s="52" t="s">
        <v>22</v>
      </c>
      <c r="H264" s="51">
        <v>4</v>
      </c>
      <c r="I264" s="51" t="s">
        <v>158</v>
      </c>
      <c r="J264" s="51" t="s">
        <v>103</v>
      </c>
      <c r="K264" s="51">
        <v>0</v>
      </c>
      <c r="L264" s="51">
        <v>0</v>
      </c>
      <c r="M264" s="51">
        <v>209</v>
      </c>
      <c r="N264" s="51">
        <v>73179.417499999996</v>
      </c>
      <c r="O264" s="51">
        <v>0</v>
      </c>
      <c r="P264" s="51">
        <v>0</v>
      </c>
      <c r="Q264" s="51"/>
    </row>
    <row r="265" spans="2:17" hidden="1" x14ac:dyDescent="0.25">
      <c r="B265" s="20" t="s">
        <v>60</v>
      </c>
      <c r="C265" s="51" t="s">
        <v>61</v>
      </c>
      <c r="D265" s="51" t="s">
        <v>15</v>
      </c>
      <c r="E265" s="51" t="s">
        <v>425</v>
      </c>
      <c r="F265" s="51"/>
      <c r="G265" s="52" t="s">
        <v>22</v>
      </c>
      <c r="H265" s="51">
        <v>4</v>
      </c>
      <c r="I265" s="51" t="s">
        <v>158</v>
      </c>
      <c r="J265" s="51" t="s">
        <v>104</v>
      </c>
      <c r="K265" s="51">
        <v>0</v>
      </c>
      <c r="L265" s="51">
        <v>0</v>
      </c>
      <c r="M265" s="51">
        <v>0</v>
      </c>
      <c r="N265" s="51">
        <v>0</v>
      </c>
      <c r="O265" s="51">
        <v>0</v>
      </c>
      <c r="P265" s="51">
        <v>0</v>
      </c>
      <c r="Q265" s="51"/>
    </row>
    <row r="266" spans="2:17" hidden="1" x14ac:dyDescent="0.25">
      <c r="B266" s="20" t="s">
        <v>60</v>
      </c>
      <c r="C266" s="51" t="s">
        <v>61</v>
      </c>
      <c r="D266" s="51" t="s">
        <v>15</v>
      </c>
      <c r="E266" s="51" t="s">
        <v>425</v>
      </c>
      <c r="F266" s="51"/>
      <c r="G266" s="52" t="s">
        <v>22</v>
      </c>
      <c r="H266" s="51">
        <v>4</v>
      </c>
      <c r="I266" s="51" t="s">
        <v>18</v>
      </c>
      <c r="J266" s="51" t="s">
        <v>105</v>
      </c>
      <c r="K266" s="51">
        <v>0</v>
      </c>
      <c r="L266" s="51">
        <v>0</v>
      </c>
      <c r="M266" s="51">
        <v>39</v>
      </c>
      <c r="N266" s="51">
        <v>30651.293799999999</v>
      </c>
      <c r="O266" s="51">
        <v>0</v>
      </c>
      <c r="P266" s="51">
        <v>0</v>
      </c>
      <c r="Q266" s="51"/>
    </row>
    <row r="267" spans="2:17" hidden="1" x14ac:dyDescent="0.25">
      <c r="B267" s="20" t="s">
        <v>60</v>
      </c>
      <c r="C267" s="51" t="s">
        <v>61</v>
      </c>
      <c r="D267" s="51" t="s">
        <v>15</v>
      </c>
      <c r="E267" s="51" t="s">
        <v>425</v>
      </c>
      <c r="F267" s="51"/>
      <c r="G267" s="52" t="s">
        <v>22</v>
      </c>
      <c r="H267" s="51">
        <v>4</v>
      </c>
      <c r="I267" s="51" t="s">
        <v>18</v>
      </c>
      <c r="J267" s="51" t="s">
        <v>103</v>
      </c>
      <c r="K267" s="51">
        <v>0</v>
      </c>
      <c r="L267" s="51">
        <v>0</v>
      </c>
      <c r="M267" s="51">
        <v>101</v>
      </c>
      <c r="N267" s="51">
        <v>53765.0357</v>
      </c>
      <c r="O267" s="51">
        <v>0</v>
      </c>
      <c r="P267" s="51">
        <v>0</v>
      </c>
      <c r="Q267" s="51"/>
    </row>
    <row r="268" spans="2:17" hidden="1" x14ac:dyDescent="0.25">
      <c r="B268" s="20" t="s">
        <v>60</v>
      </c>
      <c r="C268" s="51" t="s">
        <v>61</v>
      </c>
      <c r="D268" s="51" t="s">
        <v>15</v>
      </c>
      <c r="E268" s="51" t="s">
        <v>425</v>
      </c>
      <c r="F268" s="51"/>
      <c r="G268" s="52" t="s">
        <v>22</v>
      </c>
      <c r="H268" s="51">
        <v>4</v>
      </c>
      <c r="I268" s="52" t="s">
        <v>18</v>
      </c>
      <c r="J268" s="52" t="s">
        <v>104</v>
      </c>
      <c r="K268" s="51">
        <v>0</v>
      </c>
      <c r="L268" s="51">
        <v>0</v>
      </c>
      <c r="M268" s="51">
        <v>0</v>
      </c>
      <c r="N268" s="51">
        <v>0</v>
      </c>
      <c r="O268" s="51">
        <v>0</v>
      </c>
      <c r="P268" s="51">
        <v>0</v>
      </c>
      <c r="Q268" s="51"/>
    </row>
    <row r="269" spans="2:17" hidden="1" x14ac:dyDescent="0.25">
      <c r="B269" s="20" t="s">
        <v>60</v>
      </c>
      <c r="C269" s="51" t="s">
        <v>61</v>
      </c>
      <c r="D269" s="51" t="s">
        <v>15</v>
      </c>
      <c r="E269" s="51" t="s">
        <v>425</v>
      </c>
      <c r="F269" s="51"/>
      <c r="G269" s="52" t="s">
        <v>23</v>
      </c>
      <c r="H269" s="51">
        <v>5</v>
      </c>
      <c r="I269" s="51" t="s">
        <v>158</v>
      </c>
      <c r="J269" s="51" t="s">
        <v>103</v>
      </c>
      <c r="K269" s="51">
        <v>0</v>
      </c>
      <c r="L269" s="51">
        <v>0</v>
      </c>
      <c r="M269" s="51">
        <v>209</v>
      </c>
      <c r="N269" s="51">
        <v>73179.417499999996</v>
      </c>
      <c r="O269" s="51">
        <v>0</v>
      </c>
      <c r="P269" s="51">
        <v>0</v>
      </c>
      <c r="Q269" s="51"/>
    </row>
    <row r="270" spans="2:17" hidden="1" x14ac:dyDescent="0.25">
      <c r="B270" s="20" t="s">
        <v>60</v>
      </c>
      <c r="C270" s="51" t="s">
        <v>61</v>
      </c>
      <c r="D270" s="51" t="s">
        <v>15</v>
      </c>
      <c r="E270" s="51" t="s">
        <v>425</v>
      </c>
      <c r="F270" s="51"/>
      <c r="G270" s="52" t="s">
        <v>23</v>
      </c>
      <c r="H270" s="51">
        <v>5</v>
      </c>
      <c r="I270" s="51" t="s">
        <v>158</v>
      </c>
      <c r="J270" s="51" t="s">
        <v>104</v>
      </c>
      <c r="K270" s="51">
        <v>0</v>
      </c>
      <c r="L270" s="51">
        <v>0</v>
      </c>
      <c r="M270" s="51">
        <v>0</v>
      </c>
      <c r="N270" s="51">
        <v>0</v>
      </c>
      <c r="O270" s="51">
        <v>0</v>
      </c>
      <c r="P270" s="51">
        <v>0</v>
      </c>
      <c r="Q270" s="51"/>
    </row>
    <row r="271" spans="2:17" hidden="1" x14ac:dyDescent="0.25">
      <c r="B271" s="20" t="s">
        <v>60</v>
      </c>
      <c r="C271" s="51" t="s">
        <v>61</v>
      </c>
      <c r="D271" s="51" t="s">
        <v>15</v>
      </c>
      <c r="E271" s="51" t="s">
        <v>425</v>
      </c>
      <c r="F271" s="51"/>
      <c r="G271" s="52" t="s">
        <v>23</v>
      </c>
      <c r="H271" s="51">
        <v>5</v>
      </c>
      <c r="I271" s="51" t="s">
        <v>18</v>
      </c>
      <c r="J271" s="51" t="s">
        <v>105</v>
      </c>
      <c r="K271" s="51">
        <v>0</v>
      </c>
      <c r="L271" s="51">
        <v>0</v>
      </c>
      <c r="M271" s="51">
        <v>17</v>
      </c>
      <c r="N271" s="51">
        <v>9751.1543999999994</v>
      </c>
      <c r="O271" s="51">
        <v>0</v>
      </c>
      <c r="P271" s="51">
        <v>0</v>
      </c>
      <c r="Q271" s="51"/>
    </row>
    <row r="272" spans="2:17" hidden="1" x14ac:dyDescent="0.25">
      <c r="B272" s="20" t="s">
        <v>60</v>
      </c>
      <c r="C272" s="51" t="s">
        <v>61</v>
      </c>
      <c r="D272" s="51" t="s">
        <v>15</v>
      </c>
      <c r="E272" s="51" t="s">
        <v>425</v>
      </c>
      <c r="F272" s="51"/>
      <c r="G272" s="52" t="s">
        <v>23</v>
      </c>
      <c r="H272" s="51">
        <v>5</v>
      </c>
      <c r="I272" s="51" t="s">
        <v>18</v>
      </c>
      <c r="J272" s="51" t="s">
        <v>103</v>
      </c>
      <c r="K272" s="51">
        <v>0</v>
      </c>
      <c r="L272" s="51">
        <v>0</v>
      </c>
      <c r="M272" s="17">
        <v>102</v>
      </c>
      <c r="N272" s="17">
        <v>62077.270900000003</v>
      </c>
      <c r="O272" s="51">
        <v>0</v>
      </c>
      <c r="P272" s="51">
        <v>0</v>
      </c>
      <c r="Q272" s="51"/>
    </row>
    <row r="273" spans="2:17" hidden="1" x14ac:dyDescent="0.25">
      <c r="B273" s="20" t="s">
        <v>60</v>
      </c>
      <c r="C273" s="51" t="s">
        <v>61</v>
      </c>
      <c r="D273" s="51" t="s">
        <v>15</v>
      </c>
      <c r="E273" s="51" t="s">
        <v>425</v>
      </c>
      <c r="F273" s="51"/>
      <c r="G273" s="52" t="s">
        <v>23</v>
      </c>
      <c r="H273" s="51">
        <v>5</v>
      </c>
      <c r="I273" s="52" t="s">
        <v>18</v>
      </c>
      <c r="J273" s="52" t="s">
        <v>104</v>
      </c>
      <c r="K273" s="51">
        <v>0</v>
      </c>
      <c r="L273" s="51">
        <v>0</v>
      </c>
      <c r="M273" s="51">
        <v>16</v>
      </c>
      <c r="N273" s="51">
        <v>1438.9192</v>
      </c>
      <c r="O273" s="51">
        <v>0</v>
      </c>
      <c r="P273" s="51">
        <v>0</v>
      </c>
      <c r="Q273" s="51"/>
    </row>
    <row r="274" spans="2:17" hidden="1" x14ac:dyDescent="0.25">
      <c r="B274" s="51" t="s">
        <v>48</v>
      </c>
      <c r="C274" s="51" t="s">
        <v>49</v>
      </c>
      <c r="D274" s="51" t="s">
        <v>38</v>
      </c>
      <c r="E274" s="51" t="s">
        <v>425</v>
      </c>
      <c r="F274" s="51"/>
      <c r="G274" s="52" t="s">
        <v>17</v>
      </c>
      <c r="H274" s="51">
        <v>1</v>
      </c>
      <c r="I274" s="51" t="s">
        <v>158</v>
      </c>
      <c r="J274" s="51" t="s">
        <v>159</v>
      </c>
      <c r="K274" s="51">
        <v>0</v>
      </c>
      <c r="L274" s="51">
        <v>0</v>
      </c>
      <c r="M274" s="51">
        <v>0</v>
      </c>
      <c r="N274" s="51">
        <v>0</v>
      </c>
      <c r="O274" s="51">
        <v>0</v>
      </c>
      <c r="P274" s="51">
        <v>0</v>
      </c>
      <c r="Q274" s="51"/>
    </row>
    <row r="275" spans="2:17" hidden="1" x14ac:dyDescent="0.25">
      <c r="B275" s="51" t="s">
        <v>48</v>
      </c>
      <c r="C275" s="51" t="s">
        <v>49</v>
      </c>
      <c r="D275" s="51" t="s">
        <v>38</v>
      </c>
      <c r="E275" s="51" t="s">
        <v>425</v>
      </c>
      <c r="F275" s="51"/>
      <c r="G275" s="52" t="s">
        <v>17</v>
      </c>
      <c r="H275" s="51">
        <v>1</v>
      </c>
      <c r="I275" s="51" t="s">
        <v>158</v>
      </c>
      <c r="J275" s="51" t="s">
        <v>103</v>
      </c>
      <c r="K275" s="51">
        <v>0</v>
      </c>
      <c r="L275" s="51">
        <v>0</v>
      </c>
      <c r="M275" s="51">
        <v>0</v>
      </c>
      <c r="N275" s="51">
        <v>0</v>
      </c>
      <c r="O275" s="51">
        <v>0</v>
      </c>
      <c r="P275" s="51">
        <v>0</v>
      </c>
      <c r="Q275" s="51"/>
    </row>
    <row r="276" spans="2:17" hidden="1" x14ac:dyDescent="0.25">
      <c r="B276" s="51" t="s">
        <v>48</v>
      </c>
      <c r="C276" s="51" t="s">
        <v>49</v>
      </c>
      <c r="D276" s="51" t="s">
        <v>38</v>
      </c>
      <c r="E276" s="51" t="s">
        <v>425</v>
      </c>
      <c r="F276" s="51"/>
      <c r="G276" s="52" t="s">
        <v>17</v>
      </c>
      <c r="H276" s="51">
        <v>1</v>
      </c>
      <c r="I276" s="51" t="s">
        <v>158</v>
      </c>
      <c r="J276" s="51" t="s">
        <v>104</v>
      </c>
      <c r="K276" s="51">
        <v>0</v>
      </c>
      <c r="L276" s="51">
        <v>0</v>
      </c>
      <c r="M276" s="51">
        <v>0</v>
      </c>
      <c r="N276" s="51">
        <v>0</v>
      </c>
      <c r="O276" s="51">
        <v>0</v>
      </c>
      <c r="P276" s="51">
        <v>0</v>
      </c>
      <c r="Q276" s="51"/>
    </row>
    <row r="277" spans="2:17" hidden="1" x14ac:dyDescent="0.25">
      <c r="B277" s="51" t="s">
        <v>48</v>
      </c>
      <c r="C277" s="51" t="s">
        <v>49</v>
      </c>
      <c r="D277" s="51" t="s">
        <v>38</v>
      </c>
      <c r="E277" s="51" t="s">
        <v>425</v>
      </c>
      <c r="F277" s="51"/>
      <c r="G277" s="52" t="s">
        <v>17</v>
      </c>
      <c r="H277" s="51">
        <v>1</v>
      </c>
      <c r="I277" s="51" t="s">
        <v>18</v>
      </c>
      <c r="J277" s="51" t="s">
        <v>105</v>
      </c>
      <c r="K277" s="51">
        <v>0</v>
      </c>
      <c r="L277" s="51">
        <v>0</v>
      </c>
      <c r="M277" s="51">
        <v>0</v>
      </c>
      <c r="N277" s="51">
        <v>0</v>
      </c>
      <c r="O277" s="51">
        <v>0</v>
      </c>
      <c r="P277" s="51">
        <v>0</v>
      </c>
      <c r="Q277" s="51"/>
    </row>
    <row r="278" spans="2:17" hidden="1" x14ac:dyDescent="0.25">
      <c r="B278" s="51" t="s">
        <v>48</v>
      </c>
      <c r="C278" s="51" t="s">
        <v>49</v>
      </c>
      <c r="D278" s="51" t="s">
        <v>38</v>
      </c>
      <c r="E278" s="51" t="s">
        <v>425</v>
      </c>
      <c r="F278" s="51"/>
      <c r="G278" s="52" t="s">
        <v>17</v>
      </c>
      <c r="H278" s="51">
        <v>1</v>
      </c>
      <c r="I278" s="51" t="s">
        <v>18</v>
      </c>
      <c r="J278" s="51" t="s">
        <v>103</v>
      </c>
      <c r="K278" s="51">
        <v>0</v>
      </c>
      <c r="L278" s="51">
        <v>0</v>
      </c>
      <c r="M278" s="51">
        <v>0</v>
      </c>
      <c r="N278" s="51">
        <v>0</v>
      </c>
      <c r="O278" s="51">
        <v>0</v>
      </c>
      <c r="P278" s="51">
        <v>0</v>
      </c>
      <c r="Q278" s="51"/>
    </row>
    <row r="279" spans="2:17" hidden="1" x14ac:dyDescent="0.25">
      <c r="B279" s="51" t="s">
        <v>62</v>
      </c>
      <c r="C279" s="51" t="s">
        <v>63</v>
      </c>
      <c r="D279" s="51" t="s">
        <v>15</v>
      </c>
      <c r="E279" s="51" t="s">
        <v>425</v>
      </c>
      <c r="F279" s="51">
        <v>331.92160000000001</v>
      </c>
      <c r="G279" s="52" t="s">
        <v>17</v>
      </c>
      <c r="H279" s="51">
        <v>1</v>
      </c>
      <c r="I279" s="52" t="s">
        <v>18</v>
      </c>
      <c r="J279" s="52" t="s">
        <v>104</v>
      </c>
      <c r="K279" s="51">
        <v>0</v>
      </c>
      <c r="L279" s="51">
        <v>0</v>
      </c>
      <c r="M279" s="51">
        <v>0</v>
      </c>
      <c r="N279" s="51">
        <v>0</v>
      </c>
      <c r="O279" s="51">
        <v>0</v>
      </c>
      <c r="P279" s="51">
        <v>0</v>
      </c>
      <c r="Q279" s="51"/>
    </row>
    <row r="280" spans="2:17" hidden="1" x14ac:dyDescent="0.25">
      <c r="B280" s="51" t="s">
        <v>48</v>
      </c>
      <c r="C280" s="51" t="s">
        <v>49</v>
      </c>
      <c r="D280" s="51" t="s">
        <v>38</v>
      </c>
      <c r="E280" s="51" t="s">
        <v>425</v>
      </c>
      <c r="F280" s="51"/>
      <c r="G280" s="52" t="s">
        <v>20</v>
      </c>
      <c r="H280" s="51">
        <v>2</v>
      </c>
      <c r="I280" s="51" t="s">
        <v>18</v>
      </c>
      <c r="J280" s="51" t="s">
        <v>105</v>
      </c>
      <c r="K280" s="51">
        <v>0</v>
      </c>
      <c r="L280" s="51">
        <v>0</v>
      </c>
      <c r="M280" s="51">
        <v>0</v>
      </c>
      <c r="N280" s="51">
        <v>0</v>
      </c>
      <c r="O280" s="51">
        <v>0</v>
      </c>
      <c r="P280" s="51">
        <v>0</v>
      </c>
      <c r="Q280" s="51"/>
    </row>
    <row r="281" spans="2:17" hidden="1" x14ac:dyDescent="0.25">
      <c r="B281" s="51" t="s">
        <v>48</v>
      </c>
      <c r="C281" s="51" t="s">
        <v>49</v>
      </c>
      <c r="D281" s="51" t="s">
        <v>38</v>
      </c>
      <c r="E281" s="51" t="s">
        <v>425</v>
      </c>
      <c r="F281" s="51"/>
      <c r="G281" s="52" t="s">
        <v>20</v>
      </c>
      <c r="H281" s="51">
        <v>2</v>
      </c>
      <c r="I281" s="51" t="s">
        <v>18</v>
      </c>
      <c r="J281" s="51" t="s">
        <v>103</v>
      </c>
      <c r="K281" s="51">
        <v>0</v>
      </c>
      <c r="L281" s="51">
        <v>0</v>
      </c>
      <c r="M281" s="51">
        <v>0</v>
      </c>
      <c r="N281" s="51">
        <v>0</v>
      </c>
      <c r="O281" s="51">
        <v>0</v>
      </c>
      <c r="P281" s="51">
        <v>0</v>
      </c>
      <c r="Q281" s="51"/>
    </row>
    <row r="282" spans="2:17" hidden="1" x14ac:dyDescent="0.25">
      <c r="B282" s="51" t="s">
        <v>48</v>
      </c>
      <c r="C282" s="51" t="s">
        <v>49</v>
      </c>
      <c r="D282" s="51" t="s">
        <v>38</v>
      </c>
      <c r="E282" s="51" t="s">
        <v>425</v>
      </c>
      <c r="F282" s="51"/>
      <c r="G282" s="52" t="s">
        <v>20</v>
      </c>
      <c r="H282" s="51">
        <v>2</v>
      </c>
      <c r="I282" s="52" t="s">
        <v>18</v>
      </c>
      <c r="J282" s="52" t="s">
        <v>104</v>
      </c>
      <c r="K282" s="51">
        <v>0</v>
      </c>
      <c r="L282" s="51">
        <v>0</v>
      </c>
      <c r="M282" s="51">
        <v>0</v>
      </c>
      <c r="N282" s="51">
        <v>0</v>
      </c>
      <c r="O282" s="51">
        <v>0</v>
      </c>
      <c r="P282" s="51">
        <v>0</v>
      </c>
      <c r="Q282" s="51"/>
    </row>
    <row r="283" spans="2:17" hidden="1" x14ac:dyDescent="0.25">
      <c r="B283" s="51" t="s">
        <v>48</v>
      </c>
      <c r="C283" s="51" t="s">
        <v>49</v>
      </c>
      <c r="D283" s="51" t="s">
        <v>38</v>
      </c>
      <c r="E283" s="51" t="s">
        <v>425</v>
      </c>
      <c r="F283" s="51"/>
      <c r="G283" s="52" t="s">
        <v>21</v>
      </c>
      <c r="H283" s="51">
        <v>3</v>
      </c>
      <c r="I283" s="51" t="s">
        <v>18</v>
      </c>
      <c r="J283" s="51" t="s">
        <v>105</v>
      </c>
      <c r="K283" s="51">
        <v>0</v>
      </c>
      <c r="L283" s="51">
        <v>0</v>
      </c>
      <c r="M283" s="51">
        <v>0</v>
      </c>
      <c r="N283" s="51">
        <v>0</v>
      </c>
      <c r="O283" s="51">
        <v>0</v>
      </c>
      <c r="P283" s="51">
        <v>0</v>
      </c>
      <c r="Q283" s="51"/>
    </row>
    <row r="284" spans="2:17" hidden="1" x14ac:dyDescent="0.25">
      <c r="B284" s="51" t="s">
        <v>48</v>
      </c>
      <c r="C284" s="51" t="s">
        <v>49</v>
      </c>
      <c r="D284" s="51" t="s">
        <v>38</v>
      </c>
      <c r="E284" s="51" t="s">
        <v>425</v>
      </c>
      <c r="F284" s="51"/>
      <c r="G284" s="52" t="s">
        <v>21</v>
      </c>
      <c r="H284" s="51">
        <v>3</v>
      </c>
      <c r="I284" s="51" t="s">
        <v>18</v>
      </c>
      <c r="J284" s="51" t="s">
        <v>103</v>
      </c>
      <c r="K284" s="51">
        <v>0</v>
      </c>
      <c r="L284" s="51">
        <v>0</v>
      </c>
      <c r="M284" s="51">
        <v>0</v>
      </c>
      <c r="N284" s="51">
        <v>0</v>
      </c>
      <c r="O284" s="51">
        <v>0</v>
      </c>
      <c r="P284" s="51">
        <v>0</v>
      </c>
      <c r="Q284" s="51"/>
    </row>
    <row r="285" spans="2:17" hidden="1" x14ac:dyDescent="0.25">
      <c r="B285" s="51" t="s">
        <v>48</v>
      </c>
      <c r="C285" s="51" t="s">
        <v>49</v>
      </c>
      <c r="D285" s="51" t="s">
        <v>38</v>
      </c>
      <c r="E285" s="51" t="s">
        <v>425</v>
      </c>
      <c r="F285" s="51"/>
      <c r="G285" s="52" t="s">
        <v>21</v>
      </c>
      <c r="H285" s="51">
        <v>3</v>
      </c>
      <c r="I285" s="52" t="s">
        <v>18</v>
      </c>
      <c r="J285" s="52" t="s">
        <v>104</v>
      </c>
      <c r="K285" s="51">
        <v>0</v>
      </c>
      <c r="L285" s="51">
        <v>0</v>
      </c>
      <c r="M285" s="51">
        <v>0</v>
      </c>
      <c r="N285" s="51">
        <v>0</v>
      </c>
      <c r="O285" s="51">
        <v>0</v>
      </c>
      <c r="P285" s="51">
        <v>0</v>
      </c>
      <c r="Q285" s="51"/>
    </row>
    <row r="286" spans="2:17" hidden="1" x14ac:dyDescent="0.25">
      <c r="B286" s="51" t="s">
        <v>48</v>
      </c>
      <c r="C286" s="51" t="s">
        <v>49</v>
      </c>
      <c r="D286" s="51" t="s">
        <v>38</v>
      </c>
      <c r="E286" s="51" t="s">
        <v>425</v>
      </c>
      <c r="F286" s="51"/>
      <c r="G286" s="52" t="s">
        <v>22</v>
      </c>
      <c r="H286" s="51">
        <v>4</v>
      </c>
      <c r="I286" s="51" t="s">
        <v>18</v>
      </c>
      <c r="J286" s="51" t="s">
        <v>105</v>
      </c>
      <c r="K286" s="51">
        <v>0</v>
      </c>
      <c r="L286" s="51">
        <v>0</v>
      </c>
      <c r="M286" s="51">
        <v>0</v>
      </c>
      <c r="N286" s="51">
        <v>0</v>
      </c>
      <c r="O286" s="51">
        <v>0</v>
      </c>
      <c r="P286" s="51">
        <v>0</v>
      </c>
      <c r="Q286" s="51"/>
    </row>
    <row r="287" spans="2:17" hidden="1" x14ac:dyDescent="0.25">
      <c r="B287" s="51" t="s">
        <v>48</v>
      </c>
      <c r="C287" s="51" t="s">
        <v>49</v>
      </c>
      <c r="D287" s="51" t="s">
        <v>38</v>
      </c>
      <c r="E287" s="51" t="s">
        <v>425</v>
      </c>
      <c r="F287" s="51"/>
      <c r="G287" s="52" t="s">
        <v>22</v>
      </c>
      <c r="H287" s="51">
        <v>4</v>
      </c>
      <c r="I287" s="51" t="s">
        <v>18</v>
      </c>
      <c r="J287" s="51" t="s">
        <v>103</v>
      </c>
      <c r="K287" s="51">
        <v>0</v>
      </c>
      <c r="L287" s="51">
        <v>0</v>
      </c>
      <c r="M287" s="51">
        <v>0</v>
      </c>
      <c r="N287" s="51">
        <v>0</v>
      </c>
      <c r="O287" s="51">
        <v>0</v>
      </c>
      <c r="P287" s="51">
        <v>0</v>
      </c>
      <c r="Q287" s="51"/>
    </row>
    <row r="288" spans="2:17" hidden="1" x14ac:dyDescent="0.25">
      <c r="B288" s="51" t="s">
        <v>48</v>
      </c>
      <c r="C288" s="51" t="s">
        <v>49</v>
      </c>
      <c r="D288" s="51" t="s">
        <v>38</v>
      </c>
      <c r="E288" s="51" t="s">
        <v>425</v>
      </c>
      <c r="F288" s="51"/>
      <c r="G288" s="52" t="s">
        <v>22</v>
      </c>
      <c r="H288" s="51">
        <v>4</v>
      </c>
      <c r="I288" s="52" t="s">
        <v>18</v>
      </c>
      <c r="J288" s="52" t="s">
        <v>104</v>
      </c>
      <c r="K288" s="51">
        <v>0</v>
      </c>
      <c r="L288" s="51">
        <v>0</v>
      </c>
      <c r="M288" s="51">
        <v>0</v>
      </c>
      <c r="N288" s="51">
        <v>0</v>
      </c>
      <c r="O288" s="51">
        <v>0</v>
      </c>
      <c r="P288" s="51">
        <v>0</v>
      </c>
      <c r="Q288" s="51"/>
    </row>
    <row r="289" spans="2:17" hidden="1" x14ac:dyDescent="0.25">
      <c r="B289" s="51" t="s">
        <v>48</v>
      </c>
      <c r="C289" s="51" t="s">
        <v>49</v>
      </c>
      <c r="D289" s="51" t="s">
        <v>38</v>
      </c>
      <c r="E289" s="51" t="s">
        <v>425</v>
      </c>
      <c r="F289" s="51"/>
      <c r="G289" s="52" t="s">
        <v>23</v>
      </c>
      <c r="H289" s="51">
        <v>5</v>
      </c>
      <c r="I289" s="51" t="s">
        <v>18</v>
      </c>
      <c r="J289" s="51" t="s">
        <v>105</v>
      </c>
      <c r="K289" s="51">
        <v>0</v>
      </c>
      <c r="L289" s="51">
        <v>0</v>
      </c>
      <c r="M289" s="51">
        <v>0</v>
      </c>
      <c r="N289" s="51">
        <v>0</v>
      </c>
      <c r="O289" s="51">
        <v>0</v>
      </c>
      <c r="P289" s="51">
        <v>0</v>
      </c>
      <c r="Q289" s="51"/>
    </row>
    <row r="290" spans="2:17" hidden="1" x14ac:dyDescent="0.25">
      <c r="B290" s="51" t="s">
        <v>48</v>
      </c>
      <c r="C290" s="51" t="s">
        <v>49</v>
      </c>
      <c r="D290" s="51" t="s">
        <v>38</v>
      </c>
      <c r="E290" s="51" t="s">
        <v>425</v>
      </c>
      <c r="F290" s="51"/>
      <c r="G290" s="52" t="s">
        <v>23</v>
      </c>
      <c r="H290" s="51">
        <v>5</v>
      </c>
      <c r="I290" s="51" t="s">
        <v>18</v>
      </c>
      <c r="J290" s="51" t="s">
        <v>103</v>
      </c>
      <c r="K290" s="51">
        <v>0</v>
      </c>
      <c r="L290" s="51">
        <v>0</v>
      </c>
      <c r="M290" s="51">
        <v>0</v>
      </c>
      <c r="N290" s="51">
        <v>0</v>
      </c>
      <c r="O290" s="51">
        <v>0</v>
      </c>
      <c r="P290" s="51">
        <v>0</v>
      </c>
      <c r="Q290" s="51"/>
    </row>
    <row r="291" spans="2:17" hidden="1" x14ac:dyDescent="0.25">
      <c r="B291" s="51" t="s">
        <v>48</v>
      </c>
      <c r="C291" s="51" t="s">
        <v>49</v>
      </c>
      <c r="D291" s="51" t="s">
        <v>38</v>
      </c>
      <c r="E291" s="51" t="s">
        <v>425</v>
      </c>
      <c r="F291" s="51"/>
      <c r="G291" s="52" t="s">
        <v>23</v>
      </c>
      <c r="H291" s="51">
        <v>5</v>
      </c>
      <c r="I291" s="52" t="s">
        <v>18</v>
      </c>
      <c r="J291" s="52" t="s">
        <v>104</v>
      </c>
      <c r="K291" s="51">
        <v>0</v>
      </c>
      <c r="L291" s="51">
        <v>0</v>
      </c>
      <c r="M291" s="51">
        <v>0</v>
      </c>
      <c r="N291" s="51">
        <v>0</v>
      </c>
      <c r="O291" s="51">
        <v>0</v>
      </c>
      <c r="P291" s="51">
        <v>0</v>
      </c>
      <c r="Q291" s="51"/>
    </row>
    <row r="292" spans="2:17" hidden="1" x14ac:dyDescent="0.25">
      <c r="B292" s="51" t="s">
        <v>58</v>
      </c>
      <c r="C292" s="51" t="s">
        <v>59</v>
      </c>
      <c r="D292" s="51" t="s">
        <v>26</v>
      </c>
      <c r="E292" s="51" t="s">
        <v>425</v>
      </c>
      <c r="F292" s="51"/>
      <c r="G292" s="52" t="s">
        <v>17</v>
      </c>
      <c r="H292" s="51">
        <v>1</v>
      </c>
      <c r="I292" s="51" t="s">
        <v>158</v>
      </c>
      <c r="J292" s="51" t="s">
        <v>159</v>
      </c>
      <c r="K292" s="51">
        <v>0</v>
      </c>
      <c r="L292" s="51">
        <v>0</v>
      </c>
      <c r="M292" s="51">
        <v>5</v>
      </c>
      <c r="N292" s="51">
        <v>687.56799999999998</v>
      </c>
      <c r="O292" s="51">
        <v>0</v>
      </c>
      <c r="P292" s="51">
        <v>0</v>
      </c>
      <c r="Q292" s="51" t="s">
        <v>429</v>
      </c>
    </row>
    <row r="293" spans="2:17" hidden="1" x14ac:dyDescent="0.25">
      <c r="B293" s="51" t="s">
        <v>58</v>
      </c>
      <c r="C293" s="51" t="s">
        <v>59</v>
      </c>
      <c r="D293" s="51" t="s">
        <v>26</v>
      </c>
      <c r="E293" s="51" t="s">
        <v>425</v>
      </c>
      <c r="F293" s="51"/>
      <c r="G293" s="52" t="s">
        <v>17</v>
      </c>
      <c r="H293" s="51">
        <v>1</v>
      </c>
      <c r="I293" s="51" t="s">
        <v>158</v>
      </c>
      <c r="J293" s="51" t="s">
        <v>103</v>
      </c>
      <c r="K293" s="51">
        <v>0</v>
      </c>
      <c r="L293" s="51">
        <v>0</v>
      </c>
      <c r="M293" s="51">
        <v>5</v>
      </c>
      <c r="N293" s="51">
        <v>687.56799999999998</v>
      </c>
      <c r="O293" s="51">
        <v>0</v>
      </c>
      <c r="P293" s="51">
        <v>0</v>
      </c>
      <c r="Q293" s="51"/>
    </row>
    <row r="294" spans="2:17" hidden="1" x14ac:dyDescent="0.25">
      <c r="B294" s="51" t="s">
        <v>58</v>
      </c>
      <c r="C294" s="51" t="s">
        <v>59</v>
      </c>
      <c r="D294" s="51" t="s">
        <v>26</v>
      </c>
      <c r="E294" s="51" t="s">
        <v>425</v>
      </c>
      <c r="F294" s="51"/>
      <c r="G294" s="52" t="s">
        <v>17</v>
      </c>
      <c r="H294" s="51">
        <v>1</v>
      </c>
      <c r="I294" s="51" t="s">
        <v>158</v>
      </c>
      <c r="J294" s="51" t="s">
        <v>104</v>
      </c>
      <c r="K294" s="51">
        <v>0</v>
      </c>
      <c r="L294" s="51">
        <v>0</v>
      </c>
      <c r="M294" s="51">
        <v>0</v>
      </c>
      <c r="N294" s="51">
        <v>0</v>
      </c>
      <c r="O294" s="51">
        <v>0</v>
      </c>
      <c r="P294" s="51">
        <v>0</v>
      </c>
      <c r="Q294" s="51"/>
    </row>
    <row r="295" spans="2:17" hidden="1" x14ac:dyDescent="0.25">
      <c r="B295" s="51" t="s">
        <v>58</v>
      </c>
      <c r="C295" s="51" t="s">
        <v>59</v>
      </c>
      <c r="D295" s="51" t="s">
        <v>26</v>
      </c>
      <c r="E295" s="51" t="s">
        <v>425</v>
      </c>
      <c r="F295" s="51"/>
      <c r="G295" s="52" t="s">
        <v>17</v>
      </c>
      <c r="H295" s="51">
        <v>1</v>
      </c>
      <c r="I295" s="51" t="s">
        <v>18</v>
      </c>
      <c r="J295" s="51" t="s">
        <v>105</v>
      </c>
      <c r="K295" s="51">
        <v>0</v>
      </c>
      <c r="L295" s="51">
        <v>0</v>
      </c>
      <c r="M295" s="51">
        <v>0</v>
      </c>
      <c r="N295" s="51">
        <v>0</v>
      </c>
      <c r="O295" s="51">
        <v>0</v>
      </c>
      <c r="P295" s="51">
        <v>0</v>
      </c>
      <c r="Q295" s="51"/>
    </row>
    <row r="296" spans="2:17" hidden="1" x14ac:dyDescent="0.25">
      <c r="B296" s="51" t="s">
        <v>58</v>
      </c>
      <c r="C296" s="51" t="s">
        <v>59</v>
      </c>
      <c r="D296" s="51" t="s">
        <v>26</v>
      </c>
      <c r="E296" s="51" t="s">
        <v>425</v>
      </c>
      <c r="F296" s="51"/>
      <c r="G296" s="52" t="s">
        <v>17</v>
      </c>
      <c r="H296" s="51">
        <v>1</v>
      </c>
      <c r="I296" s="51" t="s">
        <v>18</v>
      </c>
      <c r="J296" s="51" t="s">
        <v>103</v>
      </c>
      <c r="K296" s="51">
        <v>0</v>
      </c>
      <c r="L296" s="51">
        <v>0</v>
      </c>
      <c r="M296" s="51">
        <v>0</v>
      </c>
      <c r="N296" s="51">
        <v>0</v>
      </c>
      <c r="O296" s="51">
        <v>0</v>
      </c>
      <c r="P296" s="51">
        <v>0</v>
      </c>
      <c r="Q296" s="51"/>
    </row>
    <row r="297" spans="2:17" hidden="1" x14ac:dyDescent="0.25">
      <c r="B297" s="51" t="s">
        <v>64</v>
      </c>
      <c r="C297" s="51" t="s">
        <v>65</v>
      </c>
      <c r="D297" s="51" t="s">
        <v>15</v>
      </c>
      <c r="E297" s="51" t="s">
        <v>425</v>
      </c>
      <c r="F297" s="51">
        <v>215.56200000000001</v>
      </c>
      <c r="G297" s="52" t="s">
        <v>17</v>
      </c>
      <c r="H297" s="51">
        <v>1</v>
      </c>
      <c r="I297" s="52" t="s">
        <v>18</v>
      </c>
      <c r="J297" s="52" t="s">
        <v>104</v>
      </c>
      <c r="K297" s="51">
        <v>0</v>
      </c>
      <c r="L297" s="51">
        <v>0</v>
      </c>
      <c r="M297" s="51">
        <v>0</v>
      </c>
      <c r="N297" s="51">
        <v>0</v>
      </c>
      <c r="O297" s="51">
        <v>0</v>
      </c>
      <c r="P297" s="51">
        <v>0</v>
      </c>
      <c r="Q297" s="51"/>
    </row>
    <row r="298" spans="2:17" hidden="1" x14ac:dyDescent="0.25">
      <c r="B298" s="51" t="s">
        <v>58</v>
      </c>
      <c r="C298" s="51" t="s">
        <v>59</v>
      </c>
      <c r="D298" s="51" t="s">
        <v>26</v>
      </c>
      <c r="E298" s="51" t="s">
        <v>425</v>
      </c>
      <c r="F298" s="51"/>
      <c r="G298" s="52" t="s">
        <v>20</v>
      </c>
      <c r="H298" s="51">
        <v>2</v>
      </c>
      <c r="I298" s="51" t="s">
        <v>158</v>
      </c>
      <c r="J298" s="51" t="s">
        <v>103</v>
      </c>
      <c r="K298" s="51">
        <v>0</v>
      </c>
      <c r="L298" s="51">
        <v>0</v>
      </c>
      <c r="M298" s="51">
        <v>5</v>
      </c>
      <c r="N298" s="51">
        <v>687.56799999999998</v>
      </c>
      <c r="O298" s="51">
        <v>0</v>
      </c>
      <c r="P298" s="51">
        <v>0</v>
      </c>
      <c r="Q298" s="51"/>
    </row>
    <row r="299" spans="2:17" hidden="1" x14ac:dyDescent="0.25">
      <c r="B299" s="51" t="s">
        <v>58</v>
      </c>
      <c r="C299" s="51" t="s">
        <v>59</v>
      </c>
      <c r="D299" s="51" t="s">
        <v>26</v>
      </c>
      <c r="E299" s="51" t="s">
        <v>425</v>
      </c>
      <c r="F299" s="51"/>
      <c r="G299" s="52" t="s">
        <v>20</v>
      </c>
      <c r="H299" s="51">
        <v>2</v>
      </c>
      <c r="I299" s="51" t="s">
        <v>158</v>
      </c>
      <c r="J299" s="51" t="s">
        <v>104</v>
      </c>
      <c r="K299" s="51">
        <v>0</v>
      </c>
      <c r="L299" s="51">
        <v>0</v>
      </c>
      <c r="M299" s="51">
        <v>0</v>
      </c>
      <c r="N299" s="51">
        <v>0</v>
      </c>
      <c r="O299" s="51">
        <v>0</v>
      </c>
      <c r="P299" s="51">
        <v>0</v>
      </c>
      <c r="Q299" s="51"/>
    </row>
    <row r="300" spans="2:17" hidden="1" x14ac:dyDescent="0.25">
      <c r="B300" s="51" t="s">
        <v>58</v>
      </c>
      <c r="C300" s="51" t="s">
        <v>59</v>
      </c>
      <c r="D300" s="51" t="s">
        <v>26</v>
      </c>
      <c r="E300" s="51" t="s">
        <v>425</v>
      </c>
      <c r="F300" s="51"/>
      <c r="G300" s="52" t="s">
        <v>20</v>
      </c>
      <c r="H300" s="51">
        <v>2</v>
      </c>
      <c r="I300" s="51" t="s">
        <v>18</v>
      </c>
      <c r="J300" s="51" t="s">
        <v>105</v>
      </c>
      <c r="K300" s="51">
        <v>0</v>
      </c>
      <c r="L300" s="51">
        <v>0</v>
      </c>
      <c r="M300" s="51">
        <v>0</v>
      </c>
      <c r="N300" s="51">
        <v>0</v>
      </c>
      <c r="O300" s="51">
        <v>0</v>
      </c>
      <c r="P300" s="51">
        <v>0</v>
      </c>
      <c r="Q300" s="51"/>
    </row>
    <row r="301" spans="2:17" hidden="1" x14ac:dyDescent="0.25">
      <c r="B301" s="51" t="s">
        <v>58</v>
      </c>
      <c r="C301" s="51" t="s">
        <v>59</v>
      </c>
      <c r="D301" s="51" t="s">
        <v>26</v>
      </c>
      <c r="E301" s="51" t="s">
        <v>425</v>
      </c>
      <c r="F301" s="51"/>
      <c r="G301" s="52" t="s">
        <v>20</v>
      </c>
      <c r="H301" s="51">
        <v>2</v>
      </c>
      <c r="I301" s="51" t="s">
        <v>18</v>
      </c>
      <c r="J301" s="51" t="s">
        <v>103</v>
      </c>
      <c r="K301" s="51">
        <v>0</v>
      </c>
      <c r="L301" s="51">
        <v>0</v>
      </c>
      <c r="M301" s="51">
        <v>0</v>
      </c>
      <c r="N301" s="51">
        <v>0</v>
      </c>
      <c r="O301" s="51">
        <v>0</v>
      </c>
      <c r="P301" s="51">
        <v>0</v>
      </c>
      <c r="Q301" s="51"/>
    </row>
    <row r="302" spans="2:17" hidden="1" x14ac:dyDescent="0.25">
      <c r="B302" s="51" t="s">
        <v>58</v>
      </c>
      <c r="C302" s="51" t="s">
        <v>59</v>
      </c>
      <c r="D302" s="51" t="s">
        <v>26</v>
      </c>
      <c r="E302" s="51" t="s">
        <v>425</v>
      </c>
      <c r="F302" s="51"/>
      <c r="G302" s="52" t="s">
        <v>20</v>
      </c>
      <c r="H302" s="51">
        <v>2</v>
      </c>
      <c r="I302" s="52" t="s">
        <v>18</v>
      </c>
      <c r="J302" s="52" t="s">
        <v>104</v>
      </c>
      <c r="K302" s="51">
        <v>0</v>
      </c>
      <c r="L302" s="51">
        <v>0</v>
      </c>
      <c r="M302" s="51">
        <v>0</v>
      </c>
      <c r="N302" s="51">
        <v>0</v>
      </c>
      <c r="O302" s="51">
        <v>0</v>
      </c>
      <c r="P302" s="51">
        <v>0</v>
      </c>
      <c r="Q302" s="51"/>
    </row>
    <row r="303" spans="2:17" hidden="1" x14ac:dyDescent="0.25">
      <c r="B303" s="51" t="s">
        <v>58</v>
      </c>
      <c r="C303" s="51" t="s">
        <v>59</v>
      </c>
      <c r="D303" s="51" t="s">
        <v>26</v>
      </c>
      <c r="E303" s="51" t="s">
        <v>425</v>
      </c>
      <c r="F303" s="51"/>
      <c r="G303" s="52" t="s">
        <v>21</v>
      </c>
      <c r="H303" s="51">
        <v>3</v>
      </c>
      <c r="I303" s="51" t="s">
        <v>158</v>
      </c>
      <c r="J303" s="51" t="s">
        <v>103</v>
      </c>
      <c r="K303" s="51">
        <v>0</v>
      </c>
      <c r="L303" s="51">
        <v>0</v>
      </c>
      <c r="M303" s="51">
        <v>5</v>
      </c>
      <c r="N303" s="51">
        <v>687.56799999999998</v>
      </c>
      <c r="O303" s="51">
        <v>0</v>
      </c>
      <c r="P303" s="51">
        <v>0</v>
      </c>
      <c r="Q303" s="51"/>
    </row>
    <row r="304" spans="2:17" hidden="1" x14ac:dyDescent="0.25">
      <c r="B304" s="51" t="s">
        <v>58</v>
      </c>
      <c r="C304" s="51" t="s">
        <v>59</v>
      </c>
      <c r="D304" s="51" t="s">
        <v>26</v>
      </c>
      <c r="E304" s="51" t="s">
        <v>425</v>
      </c>
      <c r="F304" s="51"/>
      <c r="G304" s="52" t="s">
        <v>21</v>
      </c>
      <c r="H304" s="51">
        <v>3</v>
      </c>
      <c r="I304" s="51" t="s">
        <v>158</v>
      </c>
      <c r="J304" s="51" t="s">
        <v>104</v>
      </c>
      <c r="K304" s="51">
        <v>0</v>
      </c>
      <c r="L304" s="51">
        <v>0</v>
      </c>
      <c r="M304" s="51">
        <v>0</v>
      </c>
      <c r="N304" s="51">
        <v>0</v>
      </c>
      <c r="O304" s="51">
        <v>0</v>
      </c>
      <c r="P304" s="51">
        <v>0</v>
      </c>
      <c r="Q304" s="51"/>
    </row>
    <row r="305" spans="2:17" hidden="1" x14ac:dyDescent="0.25">
      <c r="B305" s="51" t="s">
        <v>58</v>
      </c>
      <c r="C305" s="51" t="s">
        <v>59</v>
      </c>
      <c r="D305" s="51" t="s">
        <v>26</v>
      </c>
      <c r="E305" s="51" t="s">
        <v>425</v>
      </c>
      <c r="F305" s="51"/>
      <c r="G305" s="52" t="s">
        <v>21</v>
      </c>
      <c r="H305" s="51">
        <v>3</v>
      </c>
      <c r="I305" s="51" t="s">
        <v>18</v>
      </c>
      <c r="J305" s="51" t="s">
        <v>105</v>
      </c>
      <c r="K305" s="51">
        <v>0</v>
      </c>
      <c r="L305" s="51">
        <v>0</v>
      </c>
      <c r="M305" s="51">
        <v>0</v>
      </c>
      <c r="N305" s="51">
        <v>0</v>
      </c>
      <c r="O305" s="51">
        <v>0</v>
      </c>
      <c r="P305" s="51">
        <v>0</v>
      </c>
      <c r="Q305" s="51"/>
    </row>
    <row r="306" spans="2:17" hidden="1" x14ac:dyDescent="0.25">
      <c r="B306" s="51" t="s">
        <v>58</v>
      </c>
      <c r="C306" s="51" t="s">
        <v>59</v>
      </c>
      <c r="D306" s="51" t="s">
        <v>26</v>
      </c>
      <c r="E306" s="51" t="s">
        <v>425</v>
      </c>
      <c r="F306" s="51"/>
      <c r="G306" s="52" t="s">
        <v>21</v>
      </c>
      <c r="H306" s="51">
        <v>3</v>
      </c>
      <c r="I306" s="51" t="s">
        <v>18</v>
      </c>
      <c r="J306" s="51" t="s">
        <v>103</v>
      </c>
      <c r="K306" s="51">
        <v>0</v>
      </c>
      <c r="L306" s="51">
        <v>0</v>
      </c>
      <c r="M306" s="51">
        <v>0</v>
      </c>
      <c r="N306" s="51">
        <v>0</v>
      </c>
      <c r="O306" s="51">
        <v>0</v>
      </c>
      <c r="P306" s="51">
        <v>0</v>
      </c>
      <c r="Q306" s="51"/>
    </row>
    <row r="307" spans="2:17" hidden="1" x14ac:dyDescent="0.25">
      <c r="B307" s="51" t="s">
        <v>58</v>
      </c>
      <c r="C307" s="51" t="s">
        <v>59</v>
      </c>
      <c r="D307" s="51" t="s">
        <v>26</v>
      </c>
      <c r="E307" s="51" t="s">
        <v>425</v>
      </c>
      <c r="F307" s="51"/>
      <c r="G307" s="52" t="s">
        <v>21</v>
      </c>
      <c r="H307" s="51">
        <v>3</v>
      </c>
      <c r="I307" s="52" t="s">
        <v>18</v>
      </c>
      <c r="J307" s="52" t="s">
        <v>104</v>
      </c>
      <c r="K307" s="51">
        <v>0</v>
      </c>
      <c r="L307" s="51">
        <v>0</v>
      </c>
      <c r="M307" s="51">
        <v>0</v>
      </c>
      <c r="N307" s="51">
        <v>0</v>
      </c>
      <c r="O307" s="51">
        <v>0</v>
      </c>
      <c r="P307" s="51">
        <v>0</v>
      </c>
      <c r="Q307" s="51"/>
    </row>
    <row r="308" spans="2:17" hidden="1" x14ac:dyDescent="0.25">
      <c r="B308" s="51" t="s">
        <v>58</v>
      </c>
      <c r="C308" s="51" t="s">
        <v>59</v>
      </c>
      <c r="D308" s="51" t="s">
        <v>26</v>
      </c>
      <c r="E308" s="51" t="s">
        <v>425</v>
      </c>
      <c r="F308" s="51"/>
      <c r="G308" s="52" t="s">
        <v>22</v>
      </c>
      <c r="H308" s="51">
        <v>4</v>
      </c>
      <c r="I308" s="51" t="s">
        <v>158</v>
      </c>
      <c r="J308" s="51" t="s">
        <v>103</v>
      </c>
      <c r="K308" s="51">
        <v>0</v>
      </c>
      <c r="L308" s="51">
        <v>0</v>
      </c>
      <c r="M308" s="51">
        <v>5</v>
      </c>
      <c r="N308" s="51">
        <v>687.56799999999998</v>
      </c>
      <c r="O308" s="51">
        <v>0</v>
      </c>
      <c r="P308" s="51">
        <v>0</v>
      </c>
      <c r="Q308" s="51"/>
    </row>
    <row r="309" spans="2:17" hidden="1" x14ac:dyDescent="0.25">
      <c r="B309" s="51" t="s">
        <v>58</v>
      </c>
      <c r="C309" s="51" t="s">
        <v>59</v>
      </c>
      <c r="D309" s="51" t="s">
        <v>26</v>
      </c>
      <c r="E309" s="51" t="s">
        <v>425</v>
      </c>
      <c r="F309" s="51"/>
      <c r="G309" s="52" t="s">
        <v>22</v>
      </c>
      <c r="H309" s="51">
        <v>4</v>
      </c>
      <c r="I309" s="51" t="s">
        <v>158</v>
      </c>
      <c r="J309" s="51" t="s">
        <v>104</v>
      </c>
      <c r="K309" s="51">
        <v>0</v>
      </c>
      <c r="L309" s="51">
        <v>0</v>
      </c>
      <c r="M309" s="51">
        <v>0</v>
      </c>
      <c r="N309" s="51">
        <v>0</v>
      </c>
      <c r="O309" s="51">
        <v>0</v>
      </c>
      <c r="P309" s="51">
        <v>0</v>
      </c>
      <c r="Q309" s="51"/>
    </row>
    <row r="310" spans="2:17" hidden="1" x14ac:dyDescent="0.25">
      <c r="B310" s="51" t="s">
        <v>58</v>
      </c>
      <c r="C310" s="51" t="s">
        <v>59</v>
      </c>
      <c r="D310" s="51" t="s">
        <v>26</v>
      </c>
      <c r="E310" s="51" t="s">
        <v>425</v>
      </c>
      <c r="F310" s="51"/>
      <c r="G310" s="52" t="s">
        <v>22</v>
      </c>
      <c r="H310" s="51">
        <v>4</v>
      </c>
      <c r="I310" s="51" t="s">
        <v>18</v>
      </c>
      <c r="J310" s="51" t="s">
        <v>105</v>
      </c>
      <c r="K310" s="51">
        <v>0</v>
      </c>
      <c r="L310" s="51">
        <v>0</v>
      </c>
      <c r="M310" s="51">
        <v>0</v>
      </c>
      <c r="N310" s="51">
        <v>0</v>
      </c>
      <c r="O310" s="51">
        <v>0</v>
      </c>
      <c r="P310" s="51">
        <v>0</v>
      </c>
      <c r="Q310" s="51"/>
    </row>
    <row r="311" spans="2:17" hidden="1" x14ac:dyDescent="0.25">
      <c r="B311" s="51" t="s">
        <v>58</v>
      </c>
      <c r="C311" s="51" t="s">
        <v>59</v>
      </c>
      <c r="D311" s="51" t="s">
        <v>26</v>
      </c>
      <c r="E311" s="51" t="s">
        <v>425</v>
      </c>
      <c r="F311" s="51"/>
      <c r="G311" s="52" t="s">
        <v>22</v>
      </c>
      <c r="H311" s="51">
        <v>4</v>
      </c>
      <c r="I311" s="51" t="s">
        <v>18</v>
      </c>
      <c r="J311" s="51" t="s">
        <v>103</v>
      </c>
      <c r="K311" s="51">
        <v>0</v>
      </c>
      <c r="L311" s="51">
        <v>0</v>
      </c>
      <c r="M311" s="51">
        <v>0</v>
      </c>
      <c r="N311" s="51">
        <v>0</v>
      </c>
      <c r="O311" s="51">
        <v>0</v>
      </c>
      <c r="P311" s="51">
        <v>0</v>
      </c>
      <c r="Q311" s="51"/>
    </row>
    <row r="312" spans="2:17" hidden="1" x14ac:dyDescent="0.25">
      <c r="B312" s="51" t="s">
        <v>58</v>
      </c>
      <c r="C312" s="51" t="s">
        <v>59</v>
      </c>
      <c r="D312" s="51" t="s">
        <v>26</v>
      </c>
      <c r="E312" s="51" t="s">
        <v>425</v>
      </c>
      <c r="F312" s="51"/>
      <c r="G312" s="52" t="s">
        <v>22</v>
      </c>
      <c r="H312" s="51">
        <v>4</v>
      </c>
      <c r="I312" s="52" t="s">
        <v>18</v>
      </c>
      <c r="J312" s="52" t="s">
        <v>104</v>
      </c>
      <c r="K312" s="51">
        <v>0</v>
      </c>
      <c r="L312" s="51">
        <v>0</v>
      </c>
      <c r="M312" s="51">
        <v>0</v>
      </c>
      <c r="N312" s="51">
        <v>0</v>
      </c>
      <c r="O312" s="51">
        <v>0</v>
      </c>
      <c r="P312" s="51">
        <v>0</v>
      </c>
      <c r="Q312" s="51"/>
    </row>
    <row r="313" spans="2:17" hidden="1" x14ac:dyDescent="0.25">
      <c r="B313" s="51" t="s">
        <v>58</v>
      </c>
      <c r="C313" s="51" t="s">
        <v>59</v>
      </c>
      <c r="D313" s="51" t="s">
        <v>26</v>
      </c>
      <c r="E313" s="51" t="s">
        <v>425</v>
      </c>
      <c r="F313" s="51"/>
      <c r="G313" s="52" t="s">
        <v>23</v>
      </c>
      <c r="H313" s="51">
        <v>5</v>
      </c>
      <c r="I313" s="51" t="s">
        <v>158</v>
      </c>
      <c r="J313" s="51" t="s">
        <v>103</v>
      </c>
      <c r="K313" s="51">
        <v>0</v>
      </c>
      <c r="L313" s="51">
        <v>0</v>
      </c>
      <c r="M313" s="51">
        <v>0</v>
      </c>
      <c r="N313" s="51">
        <v>0</v>
      </c>
      <c r="O313" s="51">
        <v>0</v>
      </c>
      <c r="P313" s="51">
        <v>0</v>
      </c>
      <c r="Q313" s="51"/>
    </row>
    <row r="314" spans="2:17" hidden="1" x14ac:dyDescent="0.25">
      <c r="B314" s="51" t="s">
        <v>58</v>
      </c>
      <c r="C314" s="51" t="s">
        <v>59</v>
      </c>
      <c r="D314" s="51" t="s">
        <v>26</v>
      </c>
      <c r="E314" s="51" t="s">
        <v>425</v>
      </c>
      <c r="F314" s="51"/>
      <c r="G314" s="52" t="s">
        <v>23</v>
      </c>
      <c r="H314" s="51">
        <v>5</v>
      </c>
      <c r="I314" s="51" t="s">
        <v>158</v>
      </c>
      <c r="J314" s="51" t="s">
        <v>104</v>
      </c>
      <c r="K314" s="51">
        <v>0</v>
      </c>
      <c r="L314" s="51">
        <v>0</v>
      </c>
      <c r="M314" s="51">
        <v>5</v>
      </c>
      <c r="N314" s="51">
        <v>687.56799999999998</v>
      </c>
      <c r="O314" s="51">
        <v>0</v>
      </c>
      <c r="P314" s="51">
        <v>0</v>
      </c>
      <c r="Q314" s="51"/>
    </row>
    <row r="315" spans="2:17" hidden="1" x14ac:dyDescent="0.25">
      <c r="B315" s="51" t="s">
        <v>58</v>
      </c>
      <c r="C315" s="51" t="s">
        <v>59</v>
      </c>
      <c r="D315" s="51" t="s">
        <v>26</v>
      </c>
      <c r="E315" s="51" t="s">
        <v>425</v>
      </c>
      <c r="F315" s="51"/>
      <c r="G315" s="52" t="s">
        <v>23</v>
      </c>
      <c r="H315" s="51">
        <v>5</v>
      </c>
      <c r="I315" s="51" t="s">
        <v>18</v>
      </c>
      <c r="J315" s="51" t="s">
        <v>105</v>
      </c>
      <c r="K315" s="51">
        <v>0</v>
      </c>
      <c r="L315" s="51">
        <v>0</v>
      </c>
      <c r="M315" s="51">
        <v>0</v>
      </c>
      <c r="N315" s="51">
        <v>0</v>
      </c>
      <c r="O315" s="51">
        <v>0</v>
      </c>
      <c r="P315" s="51">
        <v>0</v>
      </c>
      <c r="Q315" s="51"/>
    </row>
    <row r="316" spans="2:17" hidden="1" x14ac:dyDescent="0.25">
      <c r="B316" s="51" t="s">
        <v>58</v>
      </c>
      <c r="C316" s="51" t="s">
        <v>59</v>
      </c>
      <c r="D316" s="51" t="s">
        <v>26</v>
      </c>
      <c r="E316" s="51" t="s">
        <v>425</v>
      </c>
      <c r="F316" s="51"/>
      <c r="G316" s="52" t="s">
        <v>23</v>
      </c>
      <c r="H316" s="51">
        <v>5</v>
      </c>
      <c r="I316" s="51" t="s">
        <v>18</v>
      </c>
      <c r="J316" s="51" t="s">
        <v>103</v>
      </c>
      <c r="K316" s="51">
        <v>0</v>
      </c>
      <c r="L316" s="51">
        <v>0</v>
      </c>
      <c r="M316" s="51">
        <v>0</v>
      </c>
      <c r="N316" s="51">
        <v>0</v>
      </c>
      <c r="O316" s="51">
        <v>0</v>
      </c>
      <c r="P316" s="51">
        <v>0</v>
      </c>
      <c r="Q316" s="51"/>
    </row>
    <row r="317" spans="2:17" hidden="1" x14ac:dyDescent="0.25">
      <c r="B317" s="51" t="s">
        <v>58</v>
      </c>
      <c r="C317" s="51" t="s">
        <v>59</v>
      </c>
      <c r="D317" s="51" t="s">
        <v>26</v>
      </c>
      <c r="E317" s="51" t="s">
        <v>425</v>
      </c>
      <c r="F317" s="51"/>
      <c r="G317" s="52" t="s">
        <v>23</v>
      </c>
      <c r="H317" s="51">
        <v>5</v>
      </c>
      <c r="I317" s="52" t="s">
        <v>18</v>
      </c>
      <c r="J317" s="52" t="s">
        <v>104</v>
      </c>
      <c r="K317" s="51">
        <v>0</v>
      </c>
      <c r="L317" s="51">
        <v>0</v>
      </c>
      <c r="M317" s="51">
        <v>0</v>
      </c>
      <c r="N317" s="51">
        <v>0</v>
      </c>
      <c r="O317" s="51">
        <v>0</v>
      </c>
      <c r="P317" s="51">
        <v>0</v>
      </c>
      <c r="Q317" s="51"/>
    </row>
    <row r="318" spans="2:17" hidden="1" x14ac:dyDescent="0.25">
      <c r="B318" s="51" t="s">
        <v>54</v>
      </c>
      <c r="C318" s="51" t="s">
        <v>55</v>
      </c>
      <c r="D318" s="51" t="s">
        <v>45</v>
      </c>
      <c r="E318" s="51" t="s">
        <v>425</v>
      </c>
      <c r="F318" s="51"/>
      <c r="G318" s="52" t="s">
        <v>17</v>
      </c>
      <c r="H318" s="51">
        <v>1</v>
      </c>
      <c r="I318" s="51" t="s">
        <v>158</v>
      </c>
      <c r="J318" s="51" t="s">
        <v>159</v>
      </c>
      <c r="K318" s="51">
        <v>0</v>
      </c>
      <c r="L318" s="51">
        <v>0</v>
      </c>
      <c r="M318" s="51">
        <v>145</v>
      </c>
      <c r="N318" s="51">
        <v>2908.3045000000002</v>
      </c>
      <c r="O318" s="17">
        <v>4</v>
      </c>
      <c r="P318" s="17">
        <v>933.11770000000001</v>
      </c>
      <c r="Q318" s="17" t="s">
        <v>430</v>
      </c>
    </row>
    <row r="319" spans="2:17" hidden="1" x14ac:dyDescent="0.25">
      <c r="B319" s="51" t="s">
        <v>54</v>
      </c>
      <c r="C319" s="51" t="s">
        <v>55</v>
      </c>
      <c r="D319" s="51" t="s">
        <v>45</v>
      </c>
      <c r="E319" s="51" t="s">
        <v>425</v>
      </c>
      <c r="F319" s="51"/>
      <c r="G319" s="52" t="s">
        <v>17</v>
      </c>
      <c r="H319" s="51">
        <v>1</v>
      </c>
      <c r="I319" s="51" t="s">
        <v>158</v>
      </c>
      <c r="J319" s="51" t="s">
        <v>103</v>
      </c>
      <c r="K319" s="51">
        <v>0</v>
      </c>
      <c r="L319" s="51">
        <v>0</v>
      </c>
      <c r="M319" s="51">
        <v>145</v>
      </c>
      <c r="N319" s="51">
        <v>2908.3045000000002</v>
      </c>
      <c r="O319" s="17">
        <v>3</v>
      </c>
      <c r="P319" s="17">
        <v>182.0009</v>
      </c>
      <c r="Q319" s="17"/>
    </row>
    <row r="320" spans="2:17" hidden="1" x14ac:dyDescent="0.25">
      <c r="B320" s="51" t="s">
        <v>54</v>
      </c>
      <c r="C320" s="51" t="s">
        <v>55</v>
      </c>
      <c r="D320" s="51" t="s">
        <v>45</v>
      </c>
      <c r="E320" s="51" t="s">
        <v>425</v>
      </c>
      <c r="F320" s="51"/>
      <c r="G320" s="52" t="s">
        <v>17</v>
      </c>
      <c r="H320" s="51">
        <v>1</v>
      </c>
      <c r="I320" s="51" t="s">
        <v>158</v>
      </c>
      <c r="J320" s="51" t="s">
        <v>104</v>
      </c>
      <c r="K320" s="51">
        <v>0</v>
      </c>
      <c r="L320" s="51">
        <v>0</v>
      </c>
      <c r="M320" s="51">
        <v>0</v>
      </c>
      <c r="N320" s="51">
        <v>0</v>
      </c>
      <c r="O320" s="51">
        <v>0</v>
      </c>
      <c r="P320" s="51">
        <v>0</v>
      </c>
      <c r="Q320" s="51"/>
    </row>
    <row r="321" spans="2:17" hidden="1" x14ac:dyDescent="0.25">
      <c r="B321" s="51" t="s">
        <v>54</v>
      </c>
      <c r="C321" s="51" t="s">
        <v>55</v>
      </c>
      <c r="D321" s="51" t="s">
        <v>45</v>
      </c>
      <c r="E321" s="51" t="s">
        <v>425</v>
      </c>
      <c r="F321" s="51"/>
      <c r="G321" s="52" t="s">
        <v>17</v>
      </c>
      <c r="H321" s="51">
        <v>1</v>
      </c>
      <c r="I321" s="51" t="s">
        <v>18</v>
      </c>
      <c r="J321" s="51" t="s">
        <v>105</v>
      </c>
      <c r="K321" s="51">
        <v>0</v>
      </c>
      <c r="L321" s="51">
        <v>0</v>
      </c>
      <c r="M321" s="51">
        <v>0</v>
      </c>
      <c r="N321" s="51">
        <v>0</v>
      </c>
      <c r="O321" s="51">
        <v>0</v>
      </c>
      <c r="P321" s="51">
        <v>0</v>
      </c>
      <c r="Q321" s="51"/>
    </row>
    <row r="322" spans="2:17" hidden="1" x14ac:dyDescent="0.25">
      <c r="B322" s="51" t="s">
        <v>54</v>
      </c>
      <c r="C322" s="51" t="s">
        <v>55</v>
      </c>
      <c r="D322" s="51" t="s">
        <v>45</v>
      </c>
      <c r="E322" s="51" t="s">
        <v>425</v>
      </c>
      <c r="F322" s="51"/>
      <c r="G322" s="52" t="s">
        <v>17</v>
      </c>
      <c r="H322" s="51">
        <v>1</v>
      </c>
      <c r="I322" s="51" t="s">
        <v>18</v>
      </c>
      <c r="J322" s="51" t="s">
        <v>103</v>
      </c>
      <c r="K322" s="51">
        <v>0</v>
      </c>
      <c r="L322" s="51">
        <v>0</v>
      </c>
      <c r="M322" s="51">
        <v>0</v>
      </c>
      <c r="N322" s="51">
        <v>0</v>
      </c>
      <c r="O322" s="51">
        <v>0</v>
      </c>
      <c r="P322" s="51">
        <v>0</v>
      </c>
      <c r="Q322" s="51"/>
    </row>
    <row r="323" spans="2:17" hidden="1" x14ac:dyDescent="0.25">
      <c r="B323" s="51" t="s">
        <v>39</v>
      </c>
      <c r="C323" s="51" t="s">
        <v>40</v>
      </c>
      <c r="D323" s="51" t="s">
        <v>15</v>
      </c>
      <c r="E323" s="51" t="s">
        <v>425</v>
      </c>
      <c r="F323" s="51">
        <v>1045.68</v>
      </c>
      <c r="G323" s="52" t="s">
        <v>17</v>
      </c>
      <c r="H323" s="51">
        <v>1</v>
      </c>
      <c r="I323" s="52" t="s">
        <v>18</v>
      </c>
      <c r="J323" s="52" t="s">
        <v>104</v>
      </c>
      <c r="K323" s="51">
        <v>0</v>
      </c>
      <c r="L323" s="51">
        <v>0</v>
      </c>
      <c r="M323" s="51">
        <v>0</v>
      </c>
      <c r="N323" s="51">
        <v>0</v>
      </c>
      <c r="O323" s="51">
        <v>0</v>
      </c>
      <c r="P323" s="51">
        <v>0</v>
      </c>
      <c r="Q323" s="51"/>
    </row>
    <row r="324" spans="2:17" hidden="1" x14ac:dyDescent="0.25">
      <c r="B324" s="51" t="s">
        <v>54</v>
      </c>
      <c r="C324" s="51" t="s">
        <v>55</v>
      </c>
      <c r="D324" s="51" t="s">
        <v>45</v>
      </c>
      <c r="E324" s="51" t="s">
        <v>425</v>
      </c>
      <c r="F324" s="51"/>
      <c r="G324" s="52" t="s">
        <v>20</v>
      </c>
      <c r="H324" s="51">
        <v>2</v>
      </c>
      <c r="I324" s="51" t="s">
        <v>158</v>
      </c>
      <c r="J324" s="51" t="s">
        <v>103</v>
      </c>
      <c r="K324" s="51">
        <v>0</v>
      </c>
      <c r="L324" s="51">
        <v>0</v>
      </c>
      <c r="M324" s="51">
        <v>145</v>
      </c>
      <c r="N324" s="51">
        <v>2908.3045000000002</v>
      </c>
      <c r="O324" s="17">
        <v>3</v>
      </c>
      <c r="P324" s="17">
        <v>182.0009</v>
      </c>
      <c r="Q324" s="17"/>
    </row>
    <row r="325" spans="2:17" hidden="1" x14ac:dyDescent="0.25">
      <c r="B325" s="51" t="s">
        <v>54</v>
      </c>
      <c r="C325" s="51" t="s">
        <v>55</v>
      </c>
      <c r="D325" s="51" t="s">
        <v>45</v>
      </c>
      <c r="E325" s="51" t="s">
        <v>425</v>
      </c>
      <c r="F325" s="51"/>
      <c r="G325" s="52" t="s">
        <v>20</v>
      </c>
      <c r="H325" s="51">
        <v>2</v>
      </c>
      <c r="I325" s="51" t="s">
        <v>158</v>
      </c>
      <c r="J325" s="51" t="s">
        <v>104</v>
      </c>
      <c r="K325" s="51">
        <v>0</v>
      </c>
      <c r="L325" s="51">
        <v>0</v>
      </c>
      <c r="M325" s="51">
        <v>0</v>
      </c>
      <c r="N325" s="51">
        <v>0</v>
      </c>
      <c r="O325" s="51">
        <v>0</v>
      </c>
      <c r="P325" s="51">
        <v>0</v>
      </c>
      <c r="Q325" s="51"/>
    </row>
    <row r="326" spans="2:17" hidden="1" x14ac:dyDescent="0.25">
      <c r="B326" s="51" t="s">
        <v>54</v>
      </c>
      <c r="C326" s="51" t="s">
        <v>55</v>
      </c>
      <c r="D326" s="51" t="s">
        <v>45</v>
      </c>
      <c r="E326" s="51" t="s">
        <v>425</v>
      </c>
      <c r="F326" s="51"/>
      <c r="G326" s="52" t="s">
        <v>20</v>
      </c>
      <c r="H326" s="51">
        <v>2</v>
      </c>
      <c r="I326" s="51" t="s">
        <v>18</v>
      </c>
      <c r="J326" s="51" t="s">
        <v>105</v>
      </c>
      <c r="K326" s="51">
        <v>0</v>
      </c>
      <c r="L326" s="51">
        <v>0</v>
      </c>
      <c r="M326" s="51">
        <v>0</v>
      </c>
      <c r="N326" s="51">
        <v>0</v>
      </c>
      <c r="O326" s="51">
        <v>0</v>
      </c>
      <c r="P326" s="51">
        <v>0</v>
      </c>
      <c r="Q326" s="51"/>
    </row>
    <row r="327" spans="2:17" hidden="1" x14ac:dyDescent="0.25">
      <c r="B327" s="51" t="s">
        <v>54</v>
      </c>
      <c r="C327" s="51" t="s">
        <v>55</v>
      </c>
      <c r="D327" s="51" t="s">
        <v>45</v>
      </c>
      <c r="E327" s="51" t="s">
        <v>425</v>
      </c>
      <c r="F327" s="51"/>
      <c r="G327" s="52" t="s">
        <v>20</v>
      </c>
      <c r="H327" s="51">
        <v>2</v>
      </c>
      <c r="I327" s="51" t="s">
        <v>18</v>
      </c>
      <c r="J327" s="51" t="s">
        <v>103</v>
      </c>
      <c r="K327" s="51">
        <v>0</v>
      </c>
      <c r="L327" s="51">
        <v>0</v>
      </c>
      <c r="M327" s="51">
        <v>0</v>
      </c>
      <c r="N327" s="51">
        <v>0</v>
      </c>
      <c r="O327" s="51">
        <v>0</v>
      </c>
      <c r="P327" s="51">
        <v>0</v>
      </c>
      <c r="Q327" s="51"/>
    </row>
    <row r="328" spans="2:17" hidden="1" x14ac:dyDescent="0.25">
      <c r="B328" s="51" t="s">
        <v>54</v>
      </c>
      <c r="C328" s="51" t="s">
        <v>55</v>
      </c>
      <c r="D328" s="51" t="s">
        <v>45</v>
      </c>
      <c r="E328" s="51" t="s">
        <v>425</v>
      </c>
      <c r="F328" s="51"/>
      <c r="G328" s="52" t="s">
        <v>20</v>
      </c>
      <c r="H328" s="51">
        <v>2</v>
      </c>
      <c r="I328" s="52" t="s">
        <v>18</v>
      </c>
      <c r="J328" s="52" t="s">
        <v>104</v>
      </c>
      <c r="K328" s="51">
        <v>0</v>
      </c>
      <c r="L328" s="51">
        <v>0</v>
      </c>
      <c r="M328" s="51">
        <v>0</v>
      </c>
      <c r="N328" s="51">
        <v>0</v>
      </c>
      <c r="O328" s="51">
        <v>0</v>
      </c>
      <c r="P328" s="51">
        <v>0</v>
      </c>
      <c r="Q328" s="51"/>
    </row>
    <row r="329" spans="2:17" hidden="1" x14ac:dyDescent="0.25">
      <c r="B329" s="51" t="s">
        <v>54</v>
      </c>
      <c r="C329" s="51" t="s">
        <v>55</v>
      </c>
      <c r="D329" s="51" t="s">
        <v>45</v>
      </c>
      <c r="E329" s="51" t="s">
        <v>425</v>
      </c>
      <c r="F329" s="51"/>
      <c r="G329" s="52" t="s">
        <v>21</v>
      </c>
      <c r="H329" s="51">
        <v>3</v>
      </c>
      <c r="I329" s="51" t="s">
        <v>158</v>
      </c>
      <c r="J329" s="51" t="s">
        <v>103</v>
      </c>
      <c r="K329" s="51">
        <v>0</v>
      </c>
      <c r="L329" s="51">
        <v>0</v>
      </c>
      <c r="M329" s="51">
        <v>145</v>
      </c>
      <c r="N329" s="51">
        <v>2908.3045000000002</v>
      </c>
      <c r="O329" s="17">
        <v>2</v>
      </c>
      <c r="P329" s="17">
        <v>8.1849000000000007</v>
      </c>
      <c r="Q329" s="17"/>
    </row>
    <row r="330" spans="2:17" hidden="1" x14ac:dyDescent="0.25">
      <c r="B330" s="51" t="s">
        <v>54</v>
      </c>
      <c r="C330" s="51" t="s">
        <v>55</v>
      </c>
      <c r="D330" s="51" t="s">
        <v>45</v>
      </c>
      <c r="E330" s="51" t="s">
        <v>425</v>
      </c>
      <c r="F330" s="51"/>
      <c r="G330" s="52" t="s">
        <v>21</v>
      </c>
      <c r="H330" s="51">
        <v>3</v>
      </c>
      <c r="I330" s="51" t="s">
        <v>158</v>
      </c>
      <c r="J330" s="51" t="s">
        <v>104</v>
      </c>
      <c r="K330" s="51">
        <v>0</v>
      </c>
      <c r="L330" s="51">
        <v>0</v>
      </c>
      <c r="M330" s="51">
        <v>0</v>
      </c>
      <c r="N330" s="51">
        <v>0</v>
      </c>
      <c r="O330" s="51">
        <v>1</v>
      </c>
      <c r="P330" s="51">
        <v>173.816</v>
      </c>
      <c r="Q330" s="51"/>
    </row>
    <row r="331" spans="2:17" hidden="1" x14ac:dyDescent="0.25">
      <c r="B331" s="51" t="s">
        <v>54</v>
      </c>
      <c r="C331" s="51" t="s">
        <v>55</v>
      </c>
      <c r="D331" s="51" t="s">
        <v>45</v>
      </c>
      <c r="E331" s="51" t="s">
        <v>425</v>
      </c>
      <c r="F331" s="51"/>
      <c r="G331" s="52" t="s">
        <v>21</v>
      </c>
      <c r="H331" s="51">
        <v>3</v>
      </c>
      <c r="I331" s="51" t="s">
        <v>18</v>
      </c>
      <c r="J331" s="51" t="s">
        <v>105</v>
      </c>
      <c r="K331" s="51">
        <v>0</v>
      </c>
      <c r="L331" s="51">
        <v>0</v>
      </c>
      <c r="M331" s="51">
        <v>0</v>
      </c>
      <c r="N331" s="51">
        <v>0</v>
      </c>
      <c r="O331" s="51">
        <v>0</v>
      </c>
      <c r="P331" s="51">
        <v>0</v>
      </c>
      <c r="Q331" s="51"/>
    </row>
    <row r="332" spans="2:17" hidden="1" x14ac:dyDescent="0.25">
      <c r="B332" s="51" t="s">
        <v>54</v>
      </c>
      <c r="C332" s="51" t="s">
        <v>55</v>
      </c>
      <c r="D332" s="51" t="s">
        <v>45</v>
      </c>
      <c r="E332" s="51" t="s">
        <v>425</v>
      </c>
      <c r="F332" s="51"/>
      <c r="G332" s="52" t="s">
        <v>21</v>
      </c>
      <c r="H332" s="51">
        <v>3</v>
      </c>
      <c r="I332" s="51" t="s">
        <v>18</v>
      </c>
      <c r="J332" s="51" t="s">
        <v>103</v>
      </c>
      <c r="K332" s="51">
        <v>0</v>
      </c>
      <c r="L332" s="51">
        <v>0</v>
      </c>
      <c r="M332" s="51">
        <v>0</v>
      </c>
      <c r="N332" s="51">
        <v>0</v>
      </c>
      <c r="O332" s="51">
        <v>0</v>
      </c>
      <c r="P332" s="51">
        <v>0</v>
      </c>
      <c r="Q332" s="51"/>
    </row>
    <row r="333" spans="2:17" hidden="1" x14ac:dyDescent="0.25">
      <c r="B333" s="51" t="s">
        <v>54</v>
      </c>
      <c r="C333" s="51" t="s">
        <v>55</v>
      </c>
      <c r="D333" s="51" t="s">
        <v>45</v>
      </c>
      <c r="E333" s="51" t="s">
        <v>425</v>
      </c>
      <c r="F333" s="51"/>
      <c r="G333" s="52" t="s">
        <v>21</v>
      </c>
      <c r="H333" s="51">
        <v>3</v>
      </c>
      <c r="I333" s="52" t="s">
        <v>18</v>
      </c>
      <c r="J333" s="52" t="s">
        <v>104</v>
      </c>
      <c r="K333" s="51">
        <v>0</v>
      </c>
      <c r="L333" s="51">
        <v>0</v>
      </c>
      <c r="M333" s="51">
        <v>0</v>
      </c>
      <c r="N333" s="51">
        <v>0</v>
      </c>
      <c r="O333" s="51">
        <v>0</v>
      </c>
      <c r="P333" s="51">
        <v>0</v>
      </c>
      <c r="Q333" s="51"/>
    </row>
    <row r="334" spans="2:17" hidden="1" x14ac:dyDescent="0.25">
      <c r="B334" s="51" t="s">
        <v>54</v>
      </c>
      <c r="C334" s="51" t="s">
        <v>55</v>
      </c>
      <c r="D334" s="51" t="s">
        <v>45</v>
      </c>
      <c r="E334" s="51" t="s">
        <v>425</v>
      </c>
      <c r="F334" s="51"/>
      <c r="G334" s="52" t="s">
        <v>22</v>
      </c>
      <c r="H334" s="51">
        <v>4</v>
      </c>
      <c r="I334" s="51" t="s">
        <v>158</v>
      </c>
      <c r="J334" s="51" t="s">
        <v>103</v>
      </c>
      <c r="K334" s="51">
        <v>0</v>
      </c>
      <c r="L334" s="51">
        <v>0</v>
      </c>
      <c r="M334" s="51">
        <v>145</v>
      </c>
      <c r="N334" s="51">
        <v>2908.3045000000002</v>
      </c>
      <c r="O334" s="17">
        <v>2</v>
      </c>
      <c r="P334" s="17">
        <v>8.1849000000000007</v>
      </c>
      <c r="Q334" s="17"/>
    </row>
    <row r="335" spans="2:17" hidden="1" x14ac:dyDescent="0.25">
      <c r="B335" s="51" t="s">
        <v>54</v>
      </c>
      <c r="C335" s="51" t="s">
        <v>55</v>
      </c>
      <c r="D335" s="51" t="s">
        <v>45</v>
      </c>
      <c r="E335" s="51" t="s">
        <v>425</v>
      </c>
      <c r="F335" s="51"/>
      <c r="G335" s="52" t="s">
        <v>22</v>
      </c>
      <c r="H335" s="51">
        <v>4</v>
      </c>
      <c r="I335" s="51" t="s">
        <v>158</v>
      </c>
      <c r="J335" s="51" t="s">
        <v>104</v>
      </c>
      <c r="K335" s="51">
        <v>0</v>
      </c>
      <c r="L335" s="51">
        <v>0</v>
      </c>
      <c r="M335" s="51">
        <v>0</v>
      </c>
      <c r="N335" s="51">
        <v>0</v>
      </c>
      <c r="O335" s="51">
        <v>0</v>
      </c>
      <c r="P335" s="51">
        <v>0</v>
      </c>
      <c r="Q335" s="51"/>
    </row>
    <row r="336" spans="2:17" hidden="1" x14ac:dyDescent="0.25">
      <c r="B336" s="51" t="s">
        <v>54</v>
      </c>
      <c r="C336" s="51" t="s">
        <v>55</v>
      </c>
      <c r="D336" s="51" t="s">
        <v>45</v>
      </c>
      <c r="E336" s="51" t="s">
        <v>425</v>
      </c>
      <c r="F336" s="51"/>
      <c r="G336" s="52" t="s">
        <v>22</v>
      </c>
      <c r="H336" s="51">
        <v>4</v>
      </c>
      <c r="I336" s="51" t="s">
        <v>18</v>
      </c>
      <c r="J336" s="51" t="s">
        <v>105</v>
      </c>
      <c r="K336" s="51">
        <v>0</v>
      </c>
      <c r="L336" s="51">
        <v>0</v>
      </c>
      <c r="M336" s="51">
        <v>0</v>
      </c>
      <c r="N336" s="51">
        <v>0</v>
      </c>
      <c r="O336" s="51">
        <v>0</v>
      </c>
      <c r="P336" s="51">
        <v>0</v>
      </c>
      <c r="Q336" s="51"/>
    </row>
    <row r="337" spans="2:17" hidden="1" x14ac:dyDescent="0.25">
      <c r="B337" s="51" t="s">
        <v>54</v>
      </c>
      <c r="C337" s="51" t="s">
        <v>55</v>
      </c>
      <c r="D337" s="51" t="s">
        <v>45</v>
      </c>
      <c r="E337" s="51" t="s">
        <v>425</v>
      </c>
      <c r="F337" s="51"/>
      <c r="G337" s="52" t="s">
        <v>22</v>
      </c>
      <c r="H337" s="51">
        <v>4</v>
      </c>
      <c r="I337" s="51" t="s">
        <v>18</v>
      </c>
      <c r="J337" s="51" t="s">
        <v>103</v>
      </c>
      <c r="K337" s="51">
        <v>0</v>
      </c>
      <c r="L337" s="51">
        <v>0</v>
      </c>
      <c r="M337" s="51">
        <v>0</v>
      </c>
      <c r="N337" s="51">
        <v>0</v>
      </c>
      <c r="O337" s="51">
        <v>0</v>
      </c>
      <c r="P337" s="51">
        <v>0</v>
      </c>
      <c r="Q337" s="51"/>
    </row>
    <row r="338" spans="2:17" hidden="1" x14ac:dyDescent="0.25">
      <c r="B338" s="51" t="s">
        <v>54</v>
      </c>
      <c r="C338" s="51" t="s">
        <v>55</v>
      </c>
      <c r="D338" s="51" t="s">
        <v>45</v>
      </c>
      <c r="E338" s="51" t="s">
        <v>425</v>
      </c>
      <c r="F338" s="51"/>
      <c r="G338" s="52" t="s">
        <v>22</v>
      </c>
      <c r="H338" s="51">
        <v>4</v>
      </c>
      <c r="I338" s="52" t="s">
        <v>18</v>
      </c>
      <c r="J338" s="52" t="s">
        <v>104</v>
      </c>
      <c r="K338" s="51">
        <v>0</v>
      </c>
      <c r="L338" s="51">
        <v>0</v>
      </c>
      <c r="M338" s="51">
        <v>0</v>
      </c>
      <c r="N338" s="51">
        <v>0</v>
      </c>
      <c r="O338" s="51">
        <v>0</v>
      </c>
      <c r="P338" s="51">
        <v>0</v>
      </c>
      <c r="Q338" s="51"/>
    </row>
    <row r="339" spans="2:17" hidden="1" x14ac:dyDescent="0.25">
      <c r="B339" s="51" t="s">
        <v>54</v>
      </c>
      <c r="C339" s="51" t="s">
        <v>55</v>
      </c>
      <c r="D339" s="51" t="s">
        <v>45</v>
      </c>
      <c r="E339" s="51" t="s">
        <v>425</v>
      </c>
      <c r="F339" s="51"/>
      <c r="G339" s="52" t="s">
        <v>23</v>
      </c>
      <c r="H339" s="51">
        <v>5</v>
      </c>
      <c r="I339" s="51" t="s">
        <v>158</v>
      </c>
      <c r="J339" s="51" t="s">
        <v>103</v>
      </c>
      <c r="K339" s="51">
        <v>0</v>
      </c>
      <c r="L339" s="51">
        <v>0</v>
      </c>
      <c r="M339" s="51">
        <v>145</v>
      </c>
      <c r="N339" s="51">
        <v>2908.3045000000002</v>
      </c>
      <c r="O339" s="17">
        <v>2</v>
      </c>
      <c r="P339" s="17">
        <v>8.1849000000000007</v>
      </c>
      <c r="Q339" s="17"/>
    </row>
    <row r="340" spans="2:17" hidden="1" x14ac:dyDescent="0.25">
      <c r="B340" s="51" t="s">
        <v>54</v>
      </c>
      <c r="C340" s="51" t="s">
        <v>55</v>
      </c>
      <c r="D340" s="51" t="s">
        <v>45</v>
      </c>
      <c r="E340" s="51" t="s">
        <v>425</v>
      </c>
      <c r="F340" s="51"/>
      <c r="G340" s="52" t="s">
        <v>23</v>
      </c>
      <c r="H340" s="51">
        <v>5</v>
      </c>
      <c r="I340" s="51" t="s">
        <v>158</v>
      </c>
      <c r="J340" s="51" t="s">
        <v>104</v>
      </c>
      <c r="K340" s="51">
        <v>0</v>
      </c>
      <c r="L340" s="51">
        <v>0</v>
      </c>
      <c r="M340" s="51">
        <v>0</v>
      </c>
      <c r="N340" s="51">
        <v>0</v>
      </c>
      <c r="O340" s="51">
        <v>0</v>
      </c>
      <c r="P340" s="51">
        <v>0</v>
      </c>
      <c r="Q340" s="51"/>
    </row>
    <row r="341" spans="2:17" hidden="1" x14ac:dyDescent="0.25">
      <c r="B341" s="51" t="s">
        <v>54</v>
      </c>
      <c r="C341" s="51" t="s">
        <v>55</v>
      </c>
      <c r="D341" s="51" t="s">
        <v>45</v>
      </c>
      <c r="E341" s="51" t="s">
        <v>425</v>
      </c>
      <c r="F341" s="51"/>
      <c r="G341" s="52" t="s">
        <v>23</v>
      </c>
      <c r="H341" s="51">
        <v>5</v>
      </c>
      <c r="I341" s="51" t="s">
        <v>18</v>
      </c>
      <c r="J341" s="51" t="s">
        <v>105</v>
      </c>
      <c r="K341" s="51">
        <v>0</v>
      </c>
      <c r="L341" s="51">
        <v>0</v>
      </c>
      <c r="M341" s="51">
        <v>0</v>
      </c>
      <c r="N341" s="51">
        <v>0</v>
      </c>
      <c r="O341" s="51">
        <v>0</v>
      </c>
      <c r="P341" s="51">
        <v>0</v>
      </c>
      <c r="Q341" s="51"/>
    </row>
    <row r="342" spans="2:17" hidden="1" x14ac:dyDescent="0.25">
      <c r="B342" s="51" t="s">
        <v>54</v>
      </c>
      <c r="C342" s="51" t="s">
        <v>55</v>
      </c>
      <c r="D342" s="51" t="s">
        <v>45</v>
      </c>
      <c r="E342" s="51" t="s">
        <v>425</v>
      </c>
      <c r="F342" s="51"/>
      <c r="G342" s="52" t="s">
        <v>23</v>
      </c>
      <c r="H342" s="51">
        <v>5</v>
      </c>
      <c r="I342" s="51" t="s">
        <v>18</v>
      </c>
      <c r="J342" s="51" t="s">
        <v>103</v>
      </c>
      <c r="K342" s="51">
        <v>0</v>
      </c>
      <c r="L342" s="51">
        <v>0</v>
      </c>
      <c r="M342" s="51">
        <v>0</v>
      </c>
      <c r="N342" s="51">
        <v>0</v>
      </c>
      <c r="O342" s="51">
        <v>0</v>
      </c>
      <c r="P342" s="51">
        <v>0</v>
      </c>
      <c r="Q342" s="51"/>
    </row>
    <row r="343" spans="2:17" hidden="1" x14ac:dyDescent="0.25">
      <c r="B343" s="51" t="s">
        <v>54</v>
      </c>
      <c r="C343" s="51" t="s">
        <v>55</v>
      </c>
      <c r="D343" s="51" t="s">
        <v>45</v>
      </c>
      <c r="E343" s="51" t="s">
        <v>425</v>
      </c>
      <c r="F343" s="51"/>
      <c r="G343" s="52" t="s">
        <v>23</v>
      </c>
      <c r="H343" s="51">
        <v>5</v>
      </c>
      <c r="I343" s="52" t="s">
        <v>18</v>
      </c>
      <c r="J343" s="52" t="s">
        <v>104</v>
      </c>
      <c r="K343" s="51">
        <v>0</v>
      </c>
      <c r="L343" s="51">
        <v>0</v>
      </c>
      <c r="M343" s="51">
        <v>0</v>
      </c>
      <c r="N343" s="51">
        <v>0</v>
      </c>
      <c r="O343" s="51">
        <v>0</v>
      </c>
      <c r="P343" s="51">
        <v>0</v>
      </c>
      <c r="Q343" s="51"/>
    </row>
    <row r="344" spans="2:17" hidden="1" x14ac:dyDescent="0.25">
      <c r="B344" s="51" t="s">
        <v>68</v>
      </c>
      <c r="C344" s="51" t="s">
        <v>69</v>
      </c>
      <c r="D344" s="51" t="s">
        <v>426</v>
      </c>
      <c r="E344" s="51" t="s">
        <v>425</v>
      </c>
      <c r="F344" s="51"/>
      <c r="G344" s="52" t="s">
        <v>17</v>
      </c>
      <c r="H344" s="51">
        <v>1</v>
      </c>
      <c r="I344" s="51" t="s">
        <v>158</v>
      </c>
      <c r="J344" s="51" t="s">
        <v>159</v>
      </c>
      <c r="K344" s="51">
        <v>0</v>
      </c>
      <c r="L344" s="51">
        <v>0</v>
      </c>
      <c r="M344" s="51">
        <v>0</v>
      </c>
      <c r="N344" s="51">
        <v>0</v>
      </c>
      <c r="O344" s="51">
        <v>0</v>
      </c>
      <c r="P344" s="51">
        <v>0</v>
      </c>
      <c r="Q344" s="51"/>
    </row>
    <row r="345" spans="2:17" hidden="1" x14ac:dyDescent="0.25">
      <c r="B345" s="51" t="s">
        <v>68</v>
      </c>
      <c r="C345" s="51" t="s">
        <v>69</v>
      </c>
      <c r="D345" s="51" t="s">
        <v>426</v>
      </c>
      <c r="E345" s="51" t="s">
        <v>425</v>
      </c>
      <c r="F345" s="51"/>
      <c r="G345" s="52" t="s">
        <v>17</v>
      </c>
      <c r="H345" s="51">
        <v>1</v>
      </c>
      <c r="I345" s="51" t="s">
        <v>158</v>
      </c>
      <c r="J345" s="51" t="s">
        <v>103</v>
      </c>
      <c r="K345" s="51">
        <v>0</v>
      </c>
      <c r="L345" s="51">
        <v>0</v>
      </c>
      <c r="M345" s="51">
        <v>0</v>
      </c>
      <c r="N345" s="51">
        <v>0</v>
      </c>
      <c r="O345" s="51">
        <v>0</v>
      </c>
      <c r="P345" s="51">
        <v>0</v>
      </c>
      <c r="Q345" s="51"/>
    </row>
    <row r="346" spans="2:17" hidden="1" x14ac:dyDescent="0.25">
      <c r="B346" s="51" t="s">
        <v>68</v>
      </c>
      <c r="C346" s="51" t="s">
        <v>69</v>
      </c>
      <c r="D346" s="51" t="s">
        <v>426</v>
      </c>
      <c r="E346" s="51" t="s">
        <v>425</v>
      </c>
      <c r="F346" s="51"/>
      <c r="G346" s="52" t="s">
        <v>17</v>
      </c>
      <c r="H346" s="51">
        <v>1</v>
      </c>
      <c r="I346" s="51" t="s">
        <v>158</v>
      </c>
      <c r="J346" s="51" t="s">
        <v>104</v>
      </c>
      <c r="K346" s="51">
        <v>0</v>
      </c>
      <c r="L346" s="51">
        <v>0</v>
      </c>
      <c r="M346" s="51">
        <v>0</v>
      </c>
      <c r="N346" s="51">
        <v>0</v>
      </c>
      <c r="O346" s="51">
        <v>0</v>
      </c>
      <c r="P346" s="51">
        <v>0</v>
      </c>
      <c r="Q346" s="51"/>
    </row>
    <row r="347" spans="2:17" hidden="1" x14ac:dyDescent="0.25">
      <c r="B347" s="51" t="s">
        <v>68</v>
      </c>
      <c r="C347" s="51" t="s">
        <v>69</v>
      </c>
      <c r="D347" s="51" t="s">
        <v>426</v>
      </c>
      <c r="E347" s="51" t="s">
        <v>425</v>
      </c>
      <c r="F347" s="51"/>
      <c r="G347" s="52" t="s">
        <v>17</v>
      </c>
      <c r="H347" s="51">
        <v>1</v>
      </c>
      <c r="I347" s="51" t="s">
        <v>18</v>
      </c>
      <c r="J347" s="51" t="s">
        <v>105</v>
      </c>
      <c r="K347" s="51">
        <v>0</v>
      </c>
      <c r="L347" s="51">
        <v>0</v>
      </c>
      <c r="M347" s="51">
        <v>0</v>
      </c>
      <c r="N347" s="51">
        <v>0</v>
      </c>
      <c r="O347" s="51">
        <v>0</v>
      </c>
      <c r="P347" s="51">
        <v>0</v>
      </c>
      <c r="Q347" s="51"/>
    </row>
    <row r="348" spans="2:17" hidden="1" x14ac:dyDescent="0.25">
      <c r="B348" s="51" t="s">
        <v>68</v>
      </c>
      <c r="C348" s="51" t="s">
        <v>69</v>
      </c>
      <c r="D348" s="51" t="s">
        <v>426</v>
      </c>
      <c r="E348" s="51" t="s">
        <v>425</v>
      </c>
      <c r="F348" s="51"/>
      <c r="G348" s="52" t="s">
        <v>17</v>
      </c>
      <c r="H348" s="51">
        <v>1</v>
      </c>
      <c r="I348" s="51" t="s">
        <v>18</v>
      </c>
      <c r="J348" s="51" t="s">
        <v>103</v>
      </c>
      <c r="K348" s="51">
        <v>0</v>
      </c>
      <c r="L348" s="51">
        <v>0</v>
      </c>
      <c r="M348" s="51">
        <v>0</v>
      </c>
      <c r="N348" s="51">
        <v>0</v>
      </c>
      <c r="O348" s="51">
        <v>0</v>
      </c>
      <c r="P348" s="51">
        <v>0</v>
      </c>
      <c r="Q348" s="51"/>
    </row>
    <row r="349" spans="2:17" hidden="1" x14ac:dyDescent="0.25">
      <c r="B349" s="51" t="s">
        <v>66</v>
      </c>
      <c r="C349" s="51" t="s">
        <v>67</v>
      </c>
      <c r="D349" s="51" t="s">
        <v>35</v>
      </c>
      <c r="E349" s="51" t="s">
        <v>425</v>
      </c>
      <c r="F349" s="51">
        <v>59.996400000000001</v>
      </c>
      <c r="G349" s="52" t="s">
        <v>17</v>
      </c>
      <c r="H349" s="51">
        <v>1</v>
      </c>
      <c r="I349" s="52" t="s">
        <v>18</v>
      </c>
      <c r="J349" s="52" t="s">
        <v>104</v>
      </c>
      <c r="K349" s="51">
        <v>0</v>
      </c>
      <c r="L349" s="51">
        <v>0</v>
      </c>
      <c r="M349" s="51">
        <v>0</v>
      </c>
      <c r="N349" s="51">
        <v>0</v>
      </c>
      <c r="O349" s="51">
        <v>0</v>
      </c>
      <c r="P349" s="51">
        <v>0</v>
      </c>
      <c r="Q349" s="51"/>
    </row>
    <row r="350" spans="2:17" hidden="1" x14ac:dyDescent="0.25">
      <c r="B350" s="51" t="s">
        <v>68</v>
      </c>
      <c r="C350" s="51" t="s">
        <v>69</v>
      </c>
      <c r="D350" s="51" t="s">
        <v>426</v>
      </c>
      <c r="E350" s="51" t="s">
        <v>425</v>
      </c>
      <c r="F350" s="51"/>
      <c r="G350" s="52" t="s">
        <v>20</v>
      </c>
      <c r="H350" s="51">
        <v>2</v>
      </c>
      <c r="I350" s="51" t="s">
        <v>18</v>
      </c>
      <c r="J350" s="51" t="s">
        <v>105</v>
      </c>
      <c r="K350" s="51">
        <v>0</v>
      </c>
      <c r="L350" s="51">
        <v>0</v>
      </c>
      <c r="M350" s="51">
        <v>0</v>
      </c>
      <c r="N350" s="51">
        <v>0</v>
      </c>
      <c r="O350" s="51">
        <v>0</v>
      </c>
      <c r="P350" s="51">
        <v>0</v>
      </c>
      <c r="Q350" s="51"/>
    </row>
    <row r="351" spans="2:17" hidden="1" x14ac:dyDescent="0.25">
      <c r="B351" s="51" t="s">
        <v>68</v>
      </c>
      <c r="C351" s="51" t="s">
        <v>69</v>
      </c>
      <c r="D351" s="51" t="s">
        <v>426</v>
      </c>
      <c r="E351" s="51" t="s">
        <v>425</v>
      </c>
      <c r="F351" s="51"/>
      <c r="G351" s="52" t="s">
        <v>20</v>
      </c>
      <c r="H351" s="51">
        <v>2</v>
      </c>
      <c r="I351" s="51" t="s">
        <v>18</v>
      </c>
      <c r="J351" s="51" t="s">
        <v>103</v>
      </c>
      <c r="K351" s="51">
        <v>0</v>
      </c>
      <c r="L351" s="51">
        <v>0</v>
      </c>
      <c r="M351" s="51">
        <v>0</v>
      </c>
      <c r="N351" s="51">
        <v>0</v>
      </c>
      <c r="O351" s="51">
        <v>0</v>
      </c>
      <c r="P351" s="51">
        <v>0</v>
      </c>
      <c r="Q351" s="51"/>
    </row>
    <row r="352" spans="2:17" hidden="1" x14ac:dyDescent="0.25">
      <c r="B352" s="51" t="s">
        <v>68</v>
      </c>
      <c r="C352" s="51" t="s">
        <v>69</v>
      </c>
      <c r="D352" s="51" t="s">
        <v>426</v>
      </c>
      <c r="E352" s="51" t="s">
        <v>425</v>
      </c>
      <c r="F352" s="51"/>
      <c r="G352" s="52" t="s">
        <v>20</v>
      </c>
      <c r="H352" s="51">
        <v>2</v>
      </c>
      <c r="I352" s="52" t="s">
        <v>18</v>
      </c>
      <c r="J352" s="52" t="s">
        <v>104</v>
      </c>
      <c r="K352" s="51">
        <v>0</v>
      </c>
      <c r="L352" s="51">
        <v>0</v>
      </c>
      <c r="M352" s="51">
        <v>0</v>
      </c>
      <c r="N352" s="51">
        <v>0</v>
      </c>
      <c r="O352" s="51">
        <v>0</v>
      </c>
      <c r="P352" s="51">
        <v>0</v>
      </c>
      <c r="Q352" s="51"/>
    </row>
    <row r="353" spans="2:17" hidden="1" x14ac:dyDescent="0.25">
      <c r="B353" s="51" t="s">
        <v>68</v>
      </c>
      <c r="C353" s="51" t="s">
        <v>69</v>
      </c>
      <c r="D353" s="51" t="s">
        <v>426</v>
      </c>
      <c r="E353" s="51" t="s">
        <v>425</v>
      </c>
      <c r="F353" s="51"/>
      <c r="G353" s="52" t="s">
        <v>21</v>
      </c>
      <c r="H353" s="51">
        <v>3</v>
      </c>
      <c r="I353" s="51" t="s">
        <v>18</v>
      </c>
      <c r="J353" s="51" t="s">
        <v>105</v>
      </c>
      <c r="K353" s="51">
        <v>0</v>
      </c>
      <c r="L353" s="51">
        <v>0</v>
      </c>
      <c r="M353" s="51">
        <v>0</v>
      </c>
      <c r="N353" s="51">
        <v>0</v>
      </c>
      <c r="O353" s="51">
        <v>0</v>
      </c>
      <c r="P353" s="51">
        <v>0</v>
      </c>
      <c r="Q353" s="51"/>
    </row>
    <row r="354" spans="2:17" hidden="1" x14ac:dyDescent="0.25">
      <c r="B354" s="51" t="s">
        <v>68</v>
      </c>
      <c r="C354" s="51" t="s">
        <v>69</v>
      </c>
      <c r="D354" s="51" t="s">
        <v>426</v>
      </c>
      <c r="E354" s="51" t="s">
        <v>425</v>
      </c>
      <c r="F354" s="51"/>
      <c r="G354" s="52" t="s">
        <v>21</v>
      </c>
      <c r="H354" s="51">
        <v>3</v>
      </c>
      <c r="I354" s="51" t="s">
        <v>18</v>
      </c>
      <c r="J354" s="51" t="s">
        <v>103</v>
      </c>
      <c r="K354" s="51">
        <v>0</v>
      </c>
      <c r="L354" s="51">
        <v>0</v>
      </c>
      <c r="M354" s="51">
        <v>0</v>
      </c>
      <c r="N354" s="51">
        <v>0</v>
      </c>
      <c r="O354" s="51">
        <v>0</v>
      </c>
      <c r="P354" s="51">
        <v>0</v>
      </c>
      <c r="Q354" s="51"/>
    </row>
    <row r="355" spans="2:17" hidden="1" x14ac:dyDescent="0.25">
      <c r="B355" s="51" t="s">
        <v>68</v>
      </c>
      <c r="C355" s="51" t="s">
        <v>69</v>
      </c>
      <c r="D355" s="51" t="s">
        <v>426</v>
      </c>
      <c r="E355" s="51" t="s">
        <v>425</v>
      </c>
      <c r="F355" s="51"/>
      <c r="G355" s="52" t="s">
        <v>21</v>
      </c>
      <c r="H355" s="51">
        <v>3</v>
      </c>
      <c r="I355" s="52" t="s">
        <v>18</v>
      </c>
      <c r="J355" s="52" t="s">
        <v>104</v>
      </c>
      <c r="K355" s="51">
        <v>0</v>
      </c>
      <c r="L355" s="51">
        <v>0</v>
      </c>
      <c r="M355" s="51">
        <v>0</v>
      </c>
      <c r="N355" s="51">
        <v>0</v>
      </c>
      <c r="O355" s="51">
        <v>0</v>
      </c>
      <c r="P355" s="51">
        <v>0</v>
      </c>
      <c r="Q355" s="51"/>
    </row>
    <row r="356" spans="2:17" hidden="1" x14ac:dyDescent="0.25">
      <c r="B356" s="51" t="s">
        <v>68</v>
      </c>
      <c r="C356" s="51" t="s">
        <v>69</v>
      </c>
      <c r="D356" s="51" t="s">
        <v>426</v>
      </c>
      <c r="E356" s="51" t="s">
        <v>425</v>
      </c>
      <c r="F356" s="51"/>
      <c r="G356" s="52" t="s">
        <v>22</v>
      </c>
      <c r="H356" s="51">
        <v>4</v>
      </c>
      <c r="I356" s="51" t="s">
        <v>18</v>
      </c>
      <c r="J356" s="51" t="s">
        <v>105</v>
      </c>
      <c r="K356" s="51">
        <v>0</v>
      </c>
      <c r="L356" s="51">
        <v>0</v>
      </c>
      <c r="M356" s="51">
        <v>0</v>
      </c>
      <c r="N356" s="51">
        <v>0</v>
      </c>
      <c r="O356" s="51">
        <v>0</v>
      </c>
      <c r="P356" s="51">
        <v>0</v>
      </c>
      <c r="Q356" s="51"/>
    </row>
    <row r="357" spans="2:17" hidden="1" x14ac:dyDescent="0.25">
      <c r="B357" s="51" t="s">
        <v>68</v>
      </c>
      <c r="C357" s="51" t="s">
        <v>69</v>
      </c>
      <c r="D357" s="51" t="s">
        <v>426</v>
      </c>
      <c r="E357" s="51" t="s">
        <v>425</v>
      </c>
      <c r="F357" s="51"/>
      <c r="G357" s="52" t="s">
        <v>22</v>
      </c>
      <c r="H357" s="51">
        <v>4</v>
      </c>
      <c r="I357" s="51" t="s">
        <v>18</v>
      </c>
      <c r="J357" s="51" t="s">
        <v>103</v>
      </c>
      <c r="K357" s="51">
        <v>0</v>
      </c>
      <c r="L357" s="51">
        <v>0</v>
      </c>
      <c r="M357" s="51">
        <v>0</v>
      </c>
      <c r="N357" s="51">
        <v>0</v>
      </c>
      <c r="O357" s="51">
        <v>0</v>
      </c>
      <c r="P357" s="51">
        <v>0</v>
      </c>
      <c r="Q357" s="51"/>
    </row>
    <row r="358" spans="2:17" hidden="1" x14ac:dyDescent="0.25">
      <c r="B358" s="51" t="s">
        <v>68</v>
      </c>
      <c r="C358" s="51" t="s">
        <v>69</v>
      </c>
      <c r="D358" s="51" t="s">
        <v>426</v>
      </c>
      <c r="E358" s="51" t="s">
        <v>425</v>
      </c>
      <c r="F358" s="51"/>
      <c r="G358" s="52" t="s">
        <v>22</v>
      </c>
      <c r="H358" s="51">
        <v>4</v>
      </c>
      <c r="I358" s="52" t="s">
        <v>18</v>
      </c>
      <c r="J358" s="52" t="s">
        <v>104</v>
      </c>
      <c r="K358" s="51">
        <v>0</v>
      </c>
      <c r="L358" s="51">
        <v>0</v>
      </c>
      <c r="M358" s="51">
        <v>0</v>
      </c>
      <c r="N358" s="51">
        <v>0</v>
      </c>
      <c r="O358" s="51">
        <v>0</v>
      </c>
      <c r="P358" s="51">
        <v>0</v>
      </c>
      <c r="Q358" s="51"/>
    </row>
    <row r="359" spans="2:17" hidden="1" x14ac:dyDescent="0.25">
      <c r="B359" s="51" t="s">
        <v>68</v>
      </c>
      <c r="C359" s="51" t="s">
        <v>69</v>
      </c>
      <c r="D359" s="51" t="s">
        <v>426</v>
      </c>
      <c r="E359" s="51" t="s">
        <v>425</v>
      </c>
      <c r="F359" s="51"/>
      <c r="G359" s="52" t="s">
        <v>23</v>
      </c>
      <c r="H359" s="51">
        <v>5</v>
      </c>
      <c r="I359" s="51" t="s">
        <v>18</v>
      </c>
      <c r="J359" s="51" t="s">
        <v>105</v>
      </c>
      <c r="K359" s="51">
        <v>0</v>
      </c>
      <c r="L359" s="51">
        <v>0</v>
      </c>
      <c r="M359" s="51">
        <v>0</v>
      </c>
      <c r="N359" s="51">
        <v>0</v>
      </c>
      <c r="O359" s="51">
        <v>0</v>
      </c>
      <c r="P359" s="51">
        <v>0</v>
      </c>
      <c r="Q359" s="51"/>
    </row>
    <row r="360" spans="2:17" hidden="1" x14ac:dyDescent="0.25">
      <c r="B360" s="51" t="s">
        <v>68</v>
      </c>
      <c r="C360" s="51" t="s">
        <v>69</v>
      </c>
      <c r="D360" s="51" t="s">
        <v>426</v>
      </c>
      <c r="E360" s="51" t="s">
        <v>425</v>
      </c>
      <c r="F360" s="51"/>
      <c r="G360" s="52" t="s">
        <v>23</v>
      </c>
      <c r="H360" s="51">
        <v>5</v>
      </c>
      <c r="I360" s="51" t="s">
        <v>18</v>
      </c>
      <c r="J360" s="51" t="s">
        <v>103</v>
      </c>
      <c r="K360" s="51">
        <v>0</v>
      </c>
      <c r="L360" s="51">
        <v>0</v>
      </c>
      <c r="M360" s="51">
        <v>0</v>
      </c>
      <c r="N360" s="51">
        <v>0</v>
      </c>
      <c r="O360" s="51">
        <v>0</v>
      </c>
      <c r="P360" s="51">
        <v>0</v>
      </c>
      <c r="Q360" s="51"/>
    </row>
    <row r="361" spans="2:17" hidden="1" x14ac:dyDescent="0.25">
      <c r="B361" s="51" t="s">
        <v>68</v>
      </c>
      <c r="C361" s="51" t="s">
        <v>69</v>
      </c>
      <c r="D361" s="51" t="s">
        <v>426</v>
      </c>
      <c r="E361" s="51" t="s">
        <v>425</v>
      </c>
      <c r="F361" s="51"/>
      <c r="G361" s="52" t="s">
        <v>23</v>
      </c>
      <c r="H361" s="51">
        <v>5</v>
      </c>
      <c r="I361" s="52" t="s">
        <v>18</v>
      </c>
      <c r="J361" s="52" t="s">
        <v>104</v>
      </c>
      <c r="K361" s="51">
        <v>0</v>
      </c>
      <c r="L361" s="51">
        <v>0</v>
      </c>
      <c r="M361" s="51">
        <v>0</v>
      </c>
      <c r="N361" s="51">
        <v>0</v>
      </c>
      <c r="O361" s="51">
        <v>0</v>
      </c>
      <c r="P361" s="51">
        <v>0</v>
      </c>
      <c r="Q361" s="51"/>
    </row>
    <row r="362" spans="2:17" hidden="1" x14ac:dyDescent="0.25">
      <c r="B362" s="51" t="s">
        <v>66</v>
      </c>
      <c r="C362" s="51" t="s">
        <v>67</v>
      </c>
      <c r="D362" s="51" t="s">
        <v>35</v>
      </c>
      <c r="E362" s="51" t="s">
        <v>425</v>
      </c>
      <c r="F362" s="51"/>
      <c r="G362" s="52" t="s">
        <v>17</v>
      </c>
      <c r="H362" s="51">
        <v>1</v>
      </c>
      <c r="I362" s="51" t="s">
        <v>158</v>
      </c>
      <c r="J362" s="51" t="s">
        <v>159</v>
      </c>
      <c r="K362" s="51">
        <v>0</v>
      </c>
      <c r="L362" s="51">
        <v>0</v>
      </c>
      <c r="M362" s="51">
        <v>0</v>
      </c>
      <c r="N362" s="51">
        <v>0</v>
      </c>
      <c r="O362" s="51">
        <v>0</v>
      </c>
      <c r="P362" s="51">
        <v>0</v>
      </c>
      <c r="Q362" s="51"/>
    </row>
    <row r="363" spans="2:17" hidden="1" x14ac:dyDescent="0.25">
      <c r="B363" s="51" t="s">
        <v>66</v>
      </c>
      <c r="C363" s="51" t="s">
        <v>67</v>
      </c>
      <c r="D363" s="51" t="s">
        <v>35</v>
      </c>
      <c r="E363" s="51" t="s">
        <v>425</v>
      </c>
      <c r="F363" s="51"/>
      <c r="G363" s="52" t="s">
        <v>17</v>
      </c>
      <c r="H363" s="51">
        <v>1</v>
      </c>
      <c r="I363" s="51" t="s">
        <v>158</v>
      </c>
      <c r="J363" s="51" t="s">
        <v>103</v>
      </c>
      <c r="K363" s="51">
        <v>0</v>
      </c>
      <c r="L363" s="51">
        <v>0</v>
      </c>
      <c r="M363" s="51">
        <v>0</v>
      </c>
      <c r="N363" s="51">
        <v>0</v>
      </c>
      <c r="O363" s="51">
        <v>0</v>
      </c>
      <c r="P363" s="51">
        <v>0</v>
      </c>
      <c r="Q363" s="51"/>
    </row>
    <row r="364" spans="2:17" hidden="1" x14ac:dyDescent="0.25">
      <c r="B364" s="51" t="s">
        <v>66</v>
      </c>
      <c r="C364" s="51" t="s">
        <v>67</v>
      </c>
      <c r="D364" s="51" t="s">
        <v>35</v>
      </c>
      <c r="E364" s="51" t="s">
        <v>425</v>
      </c>
      <c r="F364" s="51"/>
      <c r="G364" s="52" t="s">
        <v>17</v>
      </c>
      <c r="H364" s="51">
        <v>1</v>
      </c>
      <c r="I364" s="51" t="s">
        <v>158</v>
      </c>
      <c r="J364" s="51" t="s">
        <v>104</v>
      </c>
      <c r="K364" s="51">
        <v>0</v>
      </c>
      <c r="L364" s="51">
        <v>0</v>
      </c>
      <c r="M364" s="51">
        <v>0</v>
      </c>
      <c r="N364" s="51">
        <v>0</v>
      </c>
      <c r="O364" s="51">
        <v>0</v>
      </c>
      <c r="P364" s="51">
        <v>0</v>
      </c>
      <c r="Q364" s="51"/>
    </row>
    <row r="365" spans="2:17" hidden="1" x14ac:dyDescent="0.25">
      <c r="B365" s="51" t="s">
        <v>66</v>
      </c>
      <c r="C365" s="51" t="s">
        <v>67</v>
      </c>
      <c r="D365" s="51" t="s">
        <v>35</v>
      </c>
      <c r="E365" s="51" t="s">
        <v>425</v>
      </c>
      <c r="F365" s="51"/>
      <c r="G365" s="52" t="s">
        <v>17</v>
      </c>
      <c r="H365" s="51">
        <v>1</v>
      </c>
      <c r="I365" s="51" t="s">
        <v>18</v>
      </c>
      <c r="J365" s="51" t="s">
        <v>105</v>
      </c>
      <c r="K365" s="51">
        <v>0</v>
      </c>
      <c r="L365" s="51">
        <v>0</v>
      </c>
      <c r="M365" s="51">
        <v>0</v>
      </c>
      <c r="N365" s="51">
        <v>0</v>
      </c>
      <c r="O365" s="51">
        <v>0</v>
      </c>
      <c r="P365" s="51">
        <v>0</v>
      </c>
      <c r="Q365" s="51"/>
    </row>
    <row r="366" spans="2:17" hidden="1" x14ac:dyDescent="0.25">
      <c r="B366" s="51" t="s">
        <v>66</v>
      </c>
      <c r="C366" s="51" t="s">
        <v>67</v>
      </c>
      <c r="D366" s="51" t="s">
        <v>35</v>
      </c>
      <c r="E366" s="51" t="s">
        <v>425</v>
      </c>
      <c r="F366" s="51"/>
      <c r="G366" s="52" t="s">
        <v>17</v>
      </c>
      <c r="H366" s="51">
        <v>1</v>
      </c>
      <c r="I366" s="51" t="s">
        <v>18</v>
      </c>
      <c r="J366" s="51" t="s">
        <v>103</v>
      </c>
      <c r="K366" s="51">
        <v>0</v>
      </c>
      <c r="L366" s="51">
        <v>0</v>
      </c>
      <c r="M366" s="51">
        <v>0</v>
      </c>
      <c r="N366" s="51">
        <v>0</v>
      </c>
      <c r="O366" s="51">
        <v>0</v>
      </c>
      <c r="P366" s="51">
        <v>0</v>
      </c>
      <c r="Q366" s="51"/>
    </row>
    <row r="367" spans="2:17" hidden="1" x14ac:dyDescent="0.25">
      <c r="B367" s="51" t="s">
        <v>70</v>
      </c>
      <c r="C367" s="51" t="s">
        <v>71</v>
      </c>
      <c r="D367" s="51" t="s">
        <v>15</v>
      </c>
      <c r="E367" s="51" t="s">
        <v>425</v>
      </c>
      <c r="F367" s="51">
        <v>1517.46</v>
      </c>
      <c r="G367" s="52" t="s">
        <v>17</v>
      </c>
      <c r="H367" s="51">
        <v>1</v>
      </c>
      <c r="I367" s="52" t="s">
        <v>18</v>
      </c>
      <c r="J367" s="52" t="s">
        <v>104</v>
      </c>
      <c r="K367" s="51">
        <v>0</v>
      </c>
      <c r="L367" s="51">
        <v>0</v>
      </c>
      <c r="M367" s="51">
        <v>0</v>
      </c>
      <c r="N367" s="51">
        <v>0</v>
      </c>
      <c r="O367" s="51">
        <v>0</v>
      </c>
      <c r="P367" s="51">
        <v>0</v>
      </c>
      <c r="Q367" s="51"/>
    </row>
    <row r="368" spans="2:17" hidden="1" x14ac:dyDescent="0.25">
      <c r="B368" s="51" t="s">
        <v>66</v>
      </c>
      <c r="C368" s="51" t="s">
        <v>67</v>
      </c>
      <c r="D368" s="51" t="s">
        <v>35</v>
      </c>
      <c r="E368" s="51" t="s">
        <v>425</v>
      </c>
      <c r="F368" s="51"/>
      <c r="G368" s="52" t="s">
        <v>20</v>
      </c>
      <c r="H368" s="51">
        <v>2</v>
      </c>
      <c r="I368" s="51" t="s">
        <v>18</v>
      </c>
      <c r="J368" s="51" t="s">
        <v>105</v>
      </c>
      <c r="K368" s="51">
        <v>0</v>
      </c>
      <c r="L368" s="51">
        <v>0</v>
      </c>
      <c r="M368" s="51">
        <v>0</v>
      </c>
      <c r="N368" s="51">
        <v>0</v>
      </c>
      <c r="O368" s="51">
        <v>0</v>
      </c>
      <c r="P368" s="51">
        <v>0</v>
      </c>
      <c r="Q368" s="51"/>
    </row>
    <row r="369" spans="2:17" hidden="1" x14ac:dyDescent="0.25">
      <c r="B369" s="51" t="s">
        <v>66</v>
      </c>
      <c r="C369" s="51" t="s">
        <v>67</v>
      </c>
      <c r="D369" s="51" t="s">
        <v>35</v>
      </c>
      <c r="E369" s="51" t="s">
        <v>425</v>
      </c>
      <c r="F369" s="51"/>
      <c r="G369" s="52" t="s">
        <v>20</v>
      </c>
      <c r="H369" s="51">
        <v>2</v>
      </c>
      <c r="I369" s="51" t="s">
        <v>18</v>
      </c>
      <c r="J369" s="51" t="s">
        <v>103</v>
      </c>
      <c r="K369" s="51">
        <v>0</v>
      </c>
      <c r="L369" s="51">
        <v>0</v>
      </c>
      <c r="M369" s="51">
        <v>0</v>
      </c>
      <c r="N369" s="51">
        <v>0</v>
      </c>
      <c r="O369" s="51">
        <v>0</v>
      </c>
      <c r="P369" s="51">
        <v>0</v>
      </c>
      <c r="Q369" s="51"/>
    </row>
    <row r="370" spans="2:17" hidden="1" x14ac:dyDescent="0.25">
      <c r="B370" s="51" t="s">
        <v>66</v>
      </c>
      <c r="C370" s="51" t="s">
        <v>67</v>
      </c>
      <c r="D370" s="51" t="s">
        <v>35</v>
      </c>
      <c r="E370" s="51" t="s">
        <v>425</v>
      </c>
      <c r="F370" s="51"/>
      <c r="G370" s="52" t="s">
        <v>20</v>
      </c>
      <c r="H370" s="51">
        <v>2</v>
      </c>
      <c r="I370" s="52" t="s">
        <v>18</v>
      </c>
      <c r="J370" s="52" t="s">
        <v>104</v>
      </c>
      <c r="K370" s="51">
        <v>0</v>
      </c>
      <c r="L370" s="51">
        <v>0</v>
      </c>
      <c r="M370" s="51">
        <v>0</v>
      </c>
      <c r="N370" s="51">
        <v>0</v>
      </c>
      <c r="O370" s="51">
        <v>0</v>
      </c>
      <c r="P370" s="51">
        <v>0</v>
      </c>
      <c r="Q370" s="51"/>
    </row>
    <row r="371" spans="2:17" hidden="1" x14ac:dyDescent="0.25">
      <c r="B371" s="51" t="s">
        <v>66</v>
      </c>
      <c r="C371" s="51" t="s">
        <v>67</v>
      </c>
      <c r="D371" s="51" t="s">
        <v>35</v>
      </c>
      <c r="E371" s="51" t="s">
        <v>425</v>
      </c>
      <c r="F371" s="51"/>
      <c r="G371" s="52" t="s">
        <v>21</v>
      </c>
      <c r="H371" s="51">
        <v>3</v>
      </c>
      <c r="I371" s="51" t="s">
        <v>18</v>
      </c>
      <c r="J371" s="51" t="s">
        <v>105</v>
      </c>
      <c r="K371" s="51">
        <v>0</v>
      </c>
      <c r="L371" s="51">
        <v>0</v>
      </c>
      <c r="M371" s="51">
        <v>0</v>
      </c>
      <c r="N371" s="51">
        <v>0</v>
      </c>
      <c r="O371" s="51">
        <v>0</v>
      </c>
      <c r="P371" s="51">
        <v>0</v>
      </c>
      <c r="Q371" s="51"/>
    </row>
    <row r="372" spans="2:17" hidden="1" x14ac:dyDescent="0.25">
      <c r="B372" s="51" t="s">
        <v>66</v>
      </c>
      <c r="C372" s="51" t="s">
        <v>67</v>
      </c>
      <c r="D372" s="51" t="s">
        <v>35</v>
      </c>
      <c r="E372" s="51" t="s">
        <v>425</v>
      </c>
      <c r="F372" s="51"/>
      <c r="G372" s="52" t="s">
        <v>21</v>
      </c>
      <c r="H372" s="51">
        <v>3</v>
      </c>
      <c r="I372" s="51" t="s">
        <v>18</v>
      </c>
      <c r="J372" s="51" t="s">
        <v>103</v>
      </c>
      <c r="K372" s="51">
        <v>0</v>
      </c>
      <c r="L372" s="51">
        <v>0</v>
      </c>
      <c r="M372" s="51">
        <v>0</v>
      </c>
      <c r="N372" s="51">
        <v>0</v>
      </c>
      <c r="O372" s="51">
        <v>0</v>
      </c>
      <c r="P372" s="51">
        <v>0</v>
      </c>
      <c r="Q372" s="51"/>
    </row>
    <row r="373" spans="2:17" hidden="1" x14ac:dyDescent="0.25">
      <c r="B373" s="51" t="s">
        <v>66</v>
      </c>
      <c r="C373" s="51" t="s">
        <v>67</v>
      </c>
      <c r="D373" s="51" t="s">
        <v>35</v>
      </c>
      <c r="E373" s="51" t="s">
        <v>425</v>
      </c>
      <c r="F373" s="51"/>
      <c r="G373" s="52" t="s">
        <v>21</v>
      </c>
      <c r="H373" s="51">
        <v>3</v>
      </c>
      <c r="I373" s="52" t="s">
        <v>18</v>
      </c>
      <c r="J373" s="52" t="s">
        <v>104</v>
      </c>
      <c r="K373" s="51">
        <v>0</v>
      </c>
      <c r="L373" s="51">
        <v>0</v>
      </c>
      <c r="M373" s="51">
        <v>0</v>
      </c>
      <c r="N373" s="51">
        <v>0</v>
      </c>
      <c r="O373" s="51">
        <v>0</v>
      </c>
      <c r="P373" s="51">
        <v>0</v>
      </c>
      <c r="Q373" s="51"/>
    </row>
    <row r="374" spans="2:17" hidden="1" x14ac:dyDescent="0.25">
      <c r="B374" s="51" t="s">
        <v>66</v>
      </c>
      <c r="C374" s="51" t="s">
        <v>67</v>
      </c>
      <c r="D374" s="51" t="s">
        <v>35</v>
      </c>
      <c r="E374" s="51" t="s">
        <v>425</v>
      </c>
      <c r="F374" s="51"/>
      <c r="G374" s="52" t="s">
        <v>22</v>
      </c>
      <c r="H374" s="51">
        <v>4</v>
      </c>
      <c r="I374" s="51" t="s">
        <v>18</v>
      </c>
      <c r="J374" s="51" t="s">
        <v>105</v>
      </c>
      <c r="K374" s="51">
        <v>0</v>
      </c>
      <c r="L374" s="51">
        <v>0</v>
      </c>
      <c r="M374" s="51">
        <v>0</v>
      </c>
      <c r="N374" s="51">
        <v>0</v>
      </c>
      <c r="O374" s="51">
        <v>0</v>
      </c>
      <c r="P374" s="51">
        <v>0</v>
      </c>
      <c r="Q374" s="51"/>
    </row>
    <row r="375" spans="2:17" hidden="1" x14ac:dyDescent="0.25">
      <c r="B375" s="51" t="s">
        <v>66</v>
      </c>
      <c r="C375" s="51" t="s">
        <v>67</v>
      </c>
      <c r="D375" s="51" t="s">
        <v>35</v>
      </c>
      <c r="E375" s="51" t="s">
        <v>425</v>
      </c>
      <c r="F375" s="51"/>
      <c r="G375" s="52" t="s">
        <v>22</v>
      </c>
      <c r="H375" s="51">
        <v>4</v>
      </c>
      <c r="I375" s="51" t="s">
        <v>18</v>
      </c>
      <c r="J375" s="51" t="s">
        <v>103</v>
      </c>
      <c r="K375" s="51">
        <v>0</v>
      </c>
      <c r="L375" s="51">
        <v>0</v>
      </c>
      <c r="M375" s="51">
        <v>0</v>
      </c>
      <c r="N375" s="51">
        <v>0</v>
      </c>
      <c r="O375" s="51">
        <v>0</v>
      </c>
      <c r="P375" s="51">
        <v>0</v>
      </c>
      <c r="Q375" s="51"/>
    </row>
    <row r="376" spans="2:17" hidden="1" x14ac:dyDescent="0.25">
      <c r="B376" s="51" t="s">
        <v>66</v>
      </c>
      <c r="C376" s="51" t="s">
        <v>67</v>
      </c>
      <c r="D376" s="51" t="s">
        <v>35</v>
      </c>
      <c r="E376" s="51" t="s">
        <v>425</v>
      </c>
      <c r="F376" s="51"/>
      <c r="G376" s="52" t="s">
        <v>22</v>
      </c>
      <c r="H376" s="51">
        <v>4</v>
      </c>
      <c r="I376" s="52" t="s">
        <v>18</v>
      </c>
      <c r="J376" s="52" t="s">
        <v>104</v>
      </c>
      <c r="K376" s="51">
        <v>0</v>
      </c>
      <c r="L376" s="51">
        <v>0</v>
      </c>
      <c r="M376" s="51">
        <v>0</v>
      </c>
      <c r="N376" s="51">
        <v>0</v>
      </c>
      <c r="O376" s="51">
        <v>0</v>
      </c>
      <c r="P376" s="51">
        <v>0</v>
      </c>
      <c r="Q376" s="51"/>
    </row>
    <row r="377" spans="2:17" hidden="1" x14ac:dyDescent="0.25">
      <c r="B377" s="51" t="s">
        <v>66</v>
      </c>
      <c r="C377" s="51" t="s">
        <v>67</v>
      </c>
      <c r="D377" s="51" t="s">
        <v>35</v>
      </c>
      <c r="E377" s="51" t="s">
        <v>425</v>
      </c>
      <c r="F377" s="51"/>
      <c r="G377" s="52" t="s">
        <v>23</v>
      </c>
      <c r="H377" s="51">
        <v>5</v>
      </c>
      <c r="I377" s="51" t="s">
        <v>18</v>
      </c>
      <c r="J377" s="51" t="s">
        <v>105</v>
      </c>
      <c r="K377" s="51">
        <v>0</v>
      </c>
      <c r="L377" s="51">
        <v>0</v>
      </c>
      <c r="M377" s="51">
        <v>0</v>
      </c>
      <c r="N377" s="51">
        <v>0</v>
      </c>
      <c r="O377" s="51">
        <v>0</v>
      </c>
      <c r="P377" s="51">
        <v>0</v>
      </c>
      <c r="Q377" s="51"/>
    </row>
    <row r="378" spans="2:17" hidden="1" x14ac:dyDescent="0.25">
      <c r="B378" s="51" t="s">
        <v>66</v>
      </c>
      <c r="C378" s="51" t="s">
        <v>67</v>
      </c>
      <c r="D378" s="51" t="s">
        <v>35</v>
      </c>
      <c r="E378" s="51" t="s">
        <v>425</v>
      </c>
      <c r="F378" s="51"/>
      <c r="G378" s="52" t="s">
        <v>23</v>
      </c>
      <c r="H378" s="51">
        <v>5</v>
      </c>
      <c r="I378" s="51" t="s">
        <v>18</v>
      </c>
      <c r="J378" s="51" t="s">
        <v>103</v>
      </c>
      <c r="K378" s="51">
        <v>0</v>
      </c>
      <c r="L378" s="51">
        <v>0</v>
      </c>
      <c r="M378" s="51">
        <v>0</v>
      </c>
      <c r="N378" s="51">
        <v>0</v>
      </c>
      <c r="O378" s="51">
        <v>0</v>
      </c>
      <c r="P378" s="51">
        <v>0</v>
      </c>
      <c r="Q378" s="51"/>
    </row>
    <row r="379" spans="2:17" hidden="1" x14ac:dyDescent="0.25">
      <c r="B379" s="51" t="s">
        <v>66</v>
      </c>
      <c r="C379" s="51" t="s">
        <v>67</v>
      </c>
      <c r="D379" s="51" t="s">
        <v>35</v>
      </c>
      <c r="E379" s="51" t="s">
        <v>425</v>
      </c>
      <c r="F379" s="51"/>
      <c r="G379" s="52" t="s">
        <v>23</v>
      </c>
      <c r="H379" s="51">
        <v>5</v>
      </c>
      <c r="I379" s="52" t="s">
        <v>18</v>
      </c>
      <c r="J379" s="52" t="s">
        <v>104</v>
      </c>
      <c r="K379" s="51">
        <v>0</v>
      </c>
      <c r="L379" s="51">
        <v>0</v>
      </c>
      <c r="M379" s="51">
        <v>0</v>
      </c>
      <c r="N379" s="51">
        <v>0</v>
      </c>
      <c r="O379" s="51">
        <v>0</v>
      </c>
      <c r="P379" s="51">
        <v>0</v>
      </c>
      <c r="Q379" s="51"/>
    </row>
    <row r="380" spans="2:17" hidden="1" x14ac:dyDescent="0.25">
      <c r="B380" s="51" t="s">
        <v>74</v>
      </c>
      <c r="C380" s="51" t="s">
        <v>75</v>
      </c>
      <c r="D380" s="51" t="s">
        <v>15</v>
      </c>
      <c r="E380" s="51" t="s">
        <v>425</v>
      </c>
      <c r="F380" s="51"/>
      <c r="G380" s="52" t="s">
        <v>17</v>
      </c>
      <c r="H380" s="51">
        <v>1</v>
      </c>
      <c r="I380" s="51" t="s">
        <v>158</v>
      </c>
      <c r="J380" s="51" t="s">
        <v>159</v>
      </c>
      <c r="K380" s="51">
        <v>0</v>
      </c>
      <c r="L380" s="51">
        <v>0</v>
      </c>
      <c r="M380" s="51">
        <v>0</v>
      </c>
      <c r="N380" s="51">
        <v>0</v>
      </c>
      <c r="O380" s="51">
        <v>0</v>
      </c>
      <c r="P380" s="51">
        <v>0</v>
      </c>
      <c r="Q380" s="51"/>
    </row>
    <row r="381" spans="2:17" hidden="1" x14ac:dyDescent="0.25">
      <c r="B381" s="51" t="s">
        <v>74</v>
      </c>
      <c r="C381" s="51" t="s">
        <v>75</v>
      </c>
      <c r="D381" s="51" t="s">
        <v>15</v>
      </c>
      <c r="E381" s="51" t="s">
        <v>425</v>
      </c>
      <c r="F381" s="51"/>
      <c r="G381" s="52" t="s">
        <v>17</v>
      </c>
      <c r="H381" s="51">
        <v>1</v>
      </c>
      <c r="I381" s="51" t="s">
        <v>158</v>
      </c>
      <c r="J381" s="51" t="s">
        <v>103</v>
      </c>
      <c r="K381" s="51">
        <v>0</v>
      </c>
      <c r="L381" s="51">
        <v>0</v>
      </c>
      <c r="M381" s="51">
        <v>0</v>
      </c>
      <c r="N381" s="51">
        <v>0</v>
      </c>
      <c r="O381" s="51">
        <v>0</v>
      </c>
      <c r="P381" s="51">
        <v>0</v>
      </c>
      <c r="Q381" s="51"/>
    </row>
    <row r="382" spans="2:17" hidden="1" x14ac:dyDescent="0.25">
      <c r="B382" s="51" t="s">
        <v>74</v>
      </c>
      <c r="C382" s="51" t="s">
        <v>75</v>
      </c>
      <c r="D382" s="51" t="s">
        <v>15</v>
      </c>
      <c r="E382" s="51" t="s">
        <v>425</v>
      </c>
      <c r="F382" s="51"/>
      <c r="G382" s="52" t="s">
        <v>17</v>
      </c>
      <c r="H382" s="51">
        <v>1</v>
      </c>
      <c r="I382" s="51" t="s">
        <v>158</v>
      </c>
      <c r="J382" s="51" t="s">
        <v>104</v>
      </c>
      <c r="K382" s="51">
        <v>0</v>
      </c>
      <c r="L382" s="51">
        <v>0</v>
      </c>
      <c r="M382" s="51">
        <v>0</v>
      </c>
      <c r="N382" s="51">
        <v>0</v>
      </c>
      <c r="O382" s="51">
        <v>0</v>
      </c>
      <c r="P382" s="51">
        <v>0</v>
      </c>
      <c r="Q382" s="51"/>
    </row>
    <row r="383" spans="2:17" hidden="1" x14ac:dyDescent="0.25">
      <c r="B383" s="51" t="s">
        <v>74</v>
      </c>
      <c r="C383" s="51" t="s">
        <v>75</v>
      </c>
      <c r="D383" s="51" t="s">
        <v>15</v>
      </c>
      <c r="E383" s="51" t="s">
        <v>425</v>
      </c>
      <c r="F383" s="51"/>
      <c r="G383" s="52" t="s">
        <v>17</v>
      </c>
      <c r="H383" s="51">
        <v>1</v>
      </c>
      <c r="I383" s="51" t="s">
        <v>18</v>
      </c>
      <c r="J383" s="51" t="s">
        <v>105</v>
      </c>
      <c r="K383" s="51">
        <v>0</v>
      </c>
      <c r="L383" s="51">
        <v>0</v>
      </c>
      <c r="M383" s="51">
        <v>0</v>
      </c>
      <c r="N383" s="51">
        <v>0</v>
      </c>
      <c r="O383" s="51">
        <v>0</v>
      </c>
      <c r="P383" s="51">
        <v>0</v>
      </c>
      <c r="Q383" s="51"/>
    </row>
    <row r="384" spans="2:17" hidden="1" x14ac:dyDescent="0.25">
      <c r="B384" s="51" t="s">
        <v>74</v>
      </c>
      <c r="C384" s="51" t="s">
        <v>75</v>
      </c>
      <c r="D384" s="51" t="s">
        <v>15</v>
      </c>
      <c r="E384" s="51" t="s">
        <v>425</v>
      </c>
      <c r="F384" s="51"/>
      <c r="G384" s="52" t="s">
        <v>17</v>
      </c>
      <c r="H384" s="51">
        <v>1</v>
      </c>
      <c r="I384" s="51" t="s">
        <v>18</v>
      </c>
      <c r="J384" s="51" t="s">
        <v>103</v>
      </c>
      <c r="K384" s="51">
        <v>0</v>
      </c>
      <c r="L384" s="51">
        <v>0</v>
      </c>
      <c r="M384" s="51">
        <v>0</v>
      </c>
      <c r="N384" s="51">
        <v>0</v>
      </c>
      <c r="O384" s="51">
        <v>0</v>
      </c>
      <c r="P384" s="51">
        <v>0</v>
      </c>
      <c r="Q384" s="51"/>
    </row>
    <row r="385" spans="2:17" hidden="1" x14ac:dyDescent="0.25">
      <c r="B385" s="51" t="s">
        <v>72</v>
      </c>
      <c r="C385" s="51" t="s">
        <v>73</v>
      </c>
      <c r="D385" s="51" t="s">
        <v>26</v>
      </c>
      <c r="E385" s="51" t="s">
        <v>425</v>
      </c>
      <c r="F385" s="51">
        <v>0</v>
      </c>
      <c r="G385" s="52" t="s">
        <v>17</v>
      </c>
      <c r="H385" s="51">
        <v>1</v>
      </c>
      <c r="I385" s="52" t="s">
        <v>18</v>
      </c>
      <c r="J385" s="52" t="s">
        <v>104</v>
      </c>
      <c r="K385" s="51">
        <v>0</v>
      </c>
      <c r="L385" s="51">
        <v>0</v>
      </c>
      <c r="M385" s="51">
        <v>0</v>
      </c>
      <c r="N385" s="51">
        <v>0</v>
      </c>
      <c r="O385" s="51">
        <v>0</v>
      </c>
      <c r="P385" s="51">
        <v>0</v>
      </c>
      <c r="Q385" s="51"/>
    </row>
    <row r="386" spans="2:17" hidden="1" x14ac:dyDescent="0.25">
      <c r="B386" s="51" t="s">
        <v>74</v>
      </c>
      <c r="C386" s="51" t="s">
        <v>75</v>
      </c>
      <c r="D386" s="51" t="s">
        <v>15</v>
      </c>
      <c r="E386" s="51" t="s">
        <v>425</v>
      </c>
      <c r="F386" s="51"/>
      <c r="G386" s="52" t="s">
        <v>20</v>
      </c>
      <c r="H386" s="51">
        <v>2</v>
      </c>
      <c r="I386" s="51" t="s">
        <v>18</v>
      </c>
      <c r="J386" s="51" t="s">
        <v>105</v>
      </c>
      <c r="K386" s="51">
        <v>0</v>
      </c>
      <c r="L386" s="51">
        <v>0</v>
      </c>
      <c r="M386" s="51">
        <v>0</v>
      </c>
      <c r="N386" s="51">
        <v>0</v>
      </c>
      <c r="O386" s="51">
        <v>0</v>
      </c>
      <c r="P386" s="51">
        <v>0</v>
      </c>
      <c r="Q386" s="51"/>
    </row>
    <row r="387" spans="2:17" hidden="1" x14ac:dyDescent="0.25">
      <c r="B387" s="51" t="s">
        <v>74</v>
      </c>
      <c r="C387" s="51" t="s">
        <v>75</v>
      </c>
      <c r="D387" s="51" t="s">
        <v>15</v>
      </c>
      <c r="E387" s="51" t="s">
        <v>425</v>
      </c>
      <c r="F387" s="51"/>
      <c r="G387" s="52" t="s">
        <v>20</v>
      </c>
      <c r="H387" s="51">
        <v>2</v>
      </c>
      <c r="I387" s="51" t="s">
        <v>18</v>
      </c>
      <c r="J387" s="51" t="s">
        <v>103</v>
      </c>
      <c r="K387" s="51">
        <v>0</v>
      </c>
      <c r="L387" s="51">
        <v>0</v>
      </c>
      <c r="M387" s="51">
        <v>0</v>
      </c>
      <c r="N387" s="51">
        <v>0</v>
      </c>
      <c r="O387" s="51">
        <v>0</v>
      </c>
      <c r="P387" s="51">
        <v>0</v>
      </c>
      <c r="Q387" s="51"/>
    </row>
    <row r="388" spans="2:17" hidden="1" x14ac:dyDescent="0.25">
      <c r="B388" s="51" t="s">
        <v>74</v>
      </c>
      <c r="C388" s="51" t="s">
        <v>75</v>
      </c>
      <c r="D388" s="51" t="s">
        <v>15</v>
      </c>
      <c r="E388" s="51" t="s">
        <v>425</v>
      </c>
      <c r="F388" s="51"/>
      <c r="G388" s="52" t="s">
        <v>20</v>
      </c>
      <c r="H388" s="51">
        <v>2</v>
      </c>
      <c r="I388" s="52" t="s">
        <v>18</v>
      </c>
      <c r="J388" s="52" t="s">
        <v>104</v>
      </c>
      <c r="K388" s="51">
        <v>0</v>
      </c>
      <c r="L388" s="51">
        <v>0</v>
      </c>
      <c r="M388" s="51">
        <v>0</v>
      </c>
      <c r="N388" s="51">
        <v>0</v>
      </c>
      <c r="O388" s="51">
        <v>0</v>
      </c>
      <c r="P388" s="51">
        <v>0</v>
      </c>
      <c r="Q388" s="51"/>
    </row>
    <row r="389" spans="2:17" hidden="1" x14ac:dyDescent="0.25">
      <c r="B389" s="51" t="s">
        <v>74</v>
      </c>
      <c r="C389" s="51" t="s">
        <v>75</v>
      </c>
      <c r="D389" s="51" t="s">
        <v>15</v>
      </c>
      <c r="E389" s="51" t="s">
        <v>425</v>
      </c>
      <c r="F389" s="51"/>
      <c r="G389" s="52" t="s">
        <v>21</v>
      </c>
      <c r="H389" s="51">
        <v>3</v>
      </c>
      <c r="I389" s="51" t="s">
        <v>18</v>
      </c>
      <c r="J389" s="51" t="s">
        <v>105</v>
      </c>
      <c r="K389" s="51">
        <v>0</v>
      </c>
      <c r="L389" s="51">
        <v>0</v>
      </c>
      <c r="M389" s="51">
        <v>0</v>
      </c>
      <c r="N389" s="51">
        <v>0</v>
      </c>
      <c r="O389" s="51">
        <v>0</v>
      </c>
      <c r="P389" s="51">
        <v>0</v>
      </c>
      <c r="Q389" s="51"/>
    </row>
    <row r="390" spans="2:17" hidden="1" x14ac:dyDescent="0.25">
      <c r="B390" s="51" t="s">
        <v>74</v>
      </c>
      <c r="C390" s="51" t="s">
        <v>75</v>
      </c>
      <c r="D390" s="51" t="s">
        <v>15</v>
      </c>
      <c r="E390" s="51" t="s">
        <v>425</v>
      </c>
      <c r="F390" s="51"/>
      <c r="G390" s="52" t="s">
        <v>21</v>
      </c>
      <c r="H390" s="51">
        <v>3</v>
      </c>
      <c r="I390" s="51" t="s">
        <v>18</v>
      </c>
      <c r="J390" s="51" t="s">
        <v>103</v>
      </c>
      <c r="K390" s="51">
        <v>0</v>
      </c>
      <c r="L390" s="51">
        <v>0</v>
      </c>
      <c r="M390" s="51">
        <v>0</v>
      </c>
      <c r="N390" s="51">
        <v>0</v>
      </c>
      <c r="O390" s="51">
        <v>0</v>
      </c>
      <c r="P390" s="51">
        <v>0</v>
      </c>
      <c r="Q390" s="51"/>
    </row>
    <row r="391" spans="2:17" hidden="1" x14ac:dyDescent="0.25">
      <c r="B391" s="51" t="s">
        <v>74</v>
      </c>
      <c r="C391" s="51" t="s">
        <v>75</v>
      </c>
      <c r="D391" s="51" t="s">
        <v>15</v>
      </c>
      <c r="E391" s="51" t="s">
        <v>425</v>
      </c>
      <c r="F391" s="51"/>
      <c r="G391" s="52" t="s">
        <v>21</v>
      </c>
      <c r="H391" s="51">
        <v>3</v>
      </c>
      <c r="I391" s="52" t="s">
        <v>18</v>
      </c>
      <c r="J391" s="52" t="s">
        <v>104</v>
      </c>
      <c r="K391" s="51">
        <v>0</v>
      </c>
      <c r="L391" s="51">
        <v>0</v>
      </c>
      <c r="M391" s="51">
        <v>0</v>
      </c>
      <c r="N391" s="51">
        <v>0</v>
      </c>
      <c r="O391" s="51">
        <v>0</v>
      </c>
      <c r="P391" s="51">
        <v>0</v>
      </c>
      <c r="Q391" s="51"/>
    </row>
    <row r="392" spans="2:17" hidden="1" x14ac:dyDescent="0.25">
      <c r="B392" s="51" t="s">
        <v>74</v>
      </c>
      <c r="C392" s="51" t="s">
        <v>75</v>
      </c>
      <c r="D392" s="51" t="s">
        <v>15</v>
      </c>
      <c r="E392" s="51" t="s">
        <v>425</v>
      </c>
      <c r="F392" s="51"/>
      <c r="G392" s="52" t="s">
        <v>22</v>
      </c>
      <c r="H392" s="51">
        <v>4</v>
      </c>
      <c r="I392" s="51" t="s">
        <v>18</v>
      </c>
      <c r="J392" s="51" t="s">
        <v>105</v>
      </c>
      <c r="K392" s="51">
        <v>0</v>
      </c>
      <c r="L392" s="51">
        <v>0</v>
      </c>
      <c r="M392" s="51">
        <v>0</v>
      </c>
      <c r="N392" s="51">
        <v>0</v>
      </c>
      <c r="O392" s="51">
        <v>0</v>
      </c>
      <c r="P392" s="51">
        <v>0</v>
      </c>
      <c r="Q392" s="51"/>
    </row>
    <row r="393" spans="2:17" hidden="1" x14ac:dyDescent="0.25">
      <c r="B393" s="51" t="s">
        <v>74</v>
      </c>
      <c r="C393" s="51" t="s">
        <v>75</v>
      </c>
      <c r="D393" s="51" t="s">
        <v>15</v>
      </c>
      <c r="E393" s="51" t="s">
        <v>425</v>
      </c>
      <c r="F393" s="51"/>
      <c r="G393" s="52" t="s">
        <v>22</v>
      </c>
      <c r="H393" s="51">
        <v>4</v>
      </c>
      <c r="I393" s="51" t="s">
        <v>18</v>
      </c>
      <c r="J393" s="51" t="s">
        <v>103</v>
      </c>
      <c r="K393" s="51">
        <v>0</v>
      </c>
      <c r="L393" s="51">
        <v>0</v>
      </c>
      <c r="M393" s="51">
        <v>0</v>
      </c>
      <c r="N393" s="51">
        <v>0</v>
      </c>
      <c r="O393" s="51">
        <v>0</v>
      </c>
      <c r="P393" s="51">
        <v>0</v>
      </c>
      <c r="Q393" s="51"/>
    </row>
    <row r="394" spans="2:17" hidden="1" x14ac:dyDescent="0.25">
      <c r="B394" s="51" t="s">
        <v>74</v>
      </c>
      <c r="C394" s="51" t="s">
        <v>75</v>
      </c>
      <c r="D394" s="51" t="s">
        <v>15</v>
      </c>
      <c r="E394" s="51" t="s">
        <v>425</v>
      </c>
      <c r="F394" s="51"/>
      <c r="G394" s="52" t="s">
        <v>22</v>
      </c>
      <c r="H394" s="51">
        <v>4</v>
      </c>
      <c r="I394" s="52" t="s">
        <v>18</v>
      </c>
      <c r="J394" s="52" t="s">
        <v>104</v>
      </c>
      <c r="K394" s="51">
        <v>0</v>
      </c>
      <c r="L394" s="51">
        <v>0</v>
      </c>
      <c r="M394" s="51">
        <v>0</v>
      </c>
      <c r="N394" s="51">
        <v>0</v>
      </c>
      <c r="O394" s="51">
        <v>0</v>
      </c>
      <c r="P394" s="51">
        <v>0</v>
      </c>
      <c r="Q394" s="51"/>
    </row>
    <row r="395" spans="2:17" hidden="1" x14ac:dyDescent="0.25">
      <c r="B395" s="51" t="s">
        <v>74</v>
      </c>
      <c r="C395" s="51" t="s">
        <v>75</v>
      </c>
      <c r="D395" s="51" t="s">
        <v>15</v>
      </c>
      <c r="E395" s="51" t="s">
        <v>425</v>
      </c>
      <c r="F395" s="51"/>
      <c r="G395" s="52" t="s">
        <v>23</v>
      </c>
      <c r="H395" s="51">
        <v>5</v>
      </c>
      <c r="I395" s="51" t="s">
        <v>18</v>
      </c>
      <c r="J395" s="51" t="s">
        <v>105</v>
      </c>
      <c r="K395" s="51">
        <v>0</v>
      </c>
      <c r="L395" s="51">
        <v>0</v>
      </c>
      <c r="M395" s="51">
        <v>0</v>
      </c>
      <c r="N395" s="51">
        <v>0</v>
      </c>
      <c r="O395" s="51">
        <v>0</v>
      </c>
      <c r="P395" s="51">
        <v>0</v>
      </c>
      <c r="Q395" s="51"/>
    </row>
    <row r="396" spans="2:17" hidden="1" x14ac:dyDescent="0.25">
      <c r="B396" s="51" t="s">
        <v>74</v>
      </c>
      <c r="C396" s="51" t="s">
        <v>75</v>
      </c>
      <c r="D396" s="51" t="s">
        <v>15</v>
      </c>
      <c r="E396" s="51" t="s">
        <v>425</v>
      </c>
      <c r="F396" s="51"/>
      <c r="G396" s="52" t="s">
        <v>23</v>
      </c>
      <c r="H396" s="51">
        <v>5</v>
      </c>
      <c r="I396" s="51" t="s">
        <v>18</v>
      </c>
      <c r="J396" s="51" t="s">
        <v>103</v>
      </c>
      <c r="K396" s="51">
        <v>0</v>
      </c>
      <c r="L396" s="51">
        <v>0</v>
      </c>
      <c r="M396" s="51">
        <v>0</v>
      </c>
      <c r="N396" s="51">
        <v>0</v>
      </c>
      <c r="O396" s="51">
        <v>0</v>
      </c>
      <c r="P396" s="51">
        <v>0</v>
      </c>
      <c r="Q396" s="51"/>
    </row>
    <row r="397" spans="2:17" hidden="1" x14ac:dyDescent="0.25">
      <c r="B397" s="51" t="s">
        <v>74</v>
      </c>
      <c r="C397" s="51" t="s">
        <v>75</v>
      </c>
      <c r="D397" s="51" t="s">
        <v>15</v>
      </c>
      <c r="E397" s="51" t="s">
        <v>425</v>
      </c>
      <c r="F397" s="51"/>
      <c r="G397" s="52" t="s">
        <v>23</v>
      </c>
      <c r="H397" s="51">
        <v>5</v>
      </c>
      <c r="I397" s="52" t="s">
        <v>18</v>
      </c>
      <c r="J397" s="52" t="s">
        <v>104</v>
      </c>
      <c r="K397" s="51">
        <v>0</v>
      </c>
      <c r="L397" s="51">
        <v>0</v>
      </c>
      <c r="M397" s="51">
        <v>0</v>
      </c>
      <c r="N397" s="51">
        <v>0</v>
      </c>
      <c r="O397" s="51">
        <v>0</v>
      </c>
      <c r="P397" s="51">
        <v>0</v>
      </c>
      <c r="Q397" s="51"/>
    </row>
    <row r="398" spans="2:17" hidden="1" x14ac:dyDescent="0.25">
      <c r="B398" s="51" t="s">
        <v>76</v>
      </c>
      <c r="C398" s="51" t="s">
        <v>77</v>
      </c>
      <c r="D398" s="51" t="s">
        <v>35</v>
      </c>
      <c r="E398" s="51" t="s">
        <v>425</v>
      </c>
      <c r="F398" s="51"/>
      <c r="G398" s="52" t="s">
        <v>17</v>
      </c>
      <c r="H398" s="51">
        <v>1</v>
      </c>
      <c r="I398" s="51" t="s">
        <v>158</v>
      </c>
      <c r="J398" s="51" t="s">
        <v>159</v>
      </c>
      <c r="K398" s="51">
        <v>0</v>
      </c>
      <c r="L398" s="51">
        <v>0</v>
      </c>
      <c r="M398" s="51">
        <v>46</v>
      </c>
      <c r="N398" s="51">
        <v>184</v>
      </c>
      <c r="O398" s="51">
        <v>1</v>
      </c>
      <c r="P398" s="54">
        <v>2303.27</v>
      </c>
      <c r="Q398" s="51"/>
    </row>
    <row r="399" spans="2:17" hidden="1" x14ac:dyDescent="0.25">
      <c r="B399" s="51" t="s">
        <v>76</v>
      </c>
      <c r="C399" s="51" t="s">
        <v>77</v>
      </c>
      <c r="D399" s="51" t="s">
        <v>35</v>
      </c>
      <c r="E399" s="51" t="s">
        <v>425</v>
      </c>
      <c r="F399" s="51"/>
      <c r="G399" s="52" t="s">
        <v>17</v>
      </c>
      <c r="H399" s="51">
        <v>1</v>
      </c>
      <c r="I399" s="51" t="s">
        <v>158</v>
      </c>
      <c r="J399" s="51" t="s">
        <v>103</v>
      </c>
      <c r="K399" s="51">
        <v>0</v>
      </c>
      <c r="L399" s="51">
        <v>0</v>
      </c>
      <c r="M399" s="51">
        <v>46</v>
      </c>
      <c r="N399" s="51">
        <v>184</v>
      </c>
      <c r="O399" s="51">
        <v>1</v>
      </c>
      <c r="P399" s="54">
        <v>2303.27</v>
      </c>
      <c r="Q399" s="51"/>
    </row>
    <row r="400" spans="2:17" hidden="1" x14ac:dyDescent="0.25">
      <c r="B400" s="51" t="s">
        <v>76</v>
      </c>
      <c r="C400" s="51" t="s">
        <v>77</v>
      </c>
      <c r="D400" s="51" t="s">
        <v>35</v>
      </c>
      <c r="E400" s="51" t="s">
        <v>425</v>
      </c>
      <c r="F400" s="51"/>
      <c r="G400" s="52" t="s">
        <v>17</v>
      </c>
      <c r="H400" s="51">
        <v>1</v>
      </c>
      <c r="I400" s="51" t="s">
        <v>158</v>
      </c>
      <c r="J400" s="51" t="s">
        <v>104</v>
      </c>
      <c r="K400" s="51">
        <v>0</v>
      </c>
      <c r="L400" s="51">
        <v>0</v>
      </c>
      <c r="M400" s="51">
        <v>0</v>
      </c>
      <c r="N400" s="51">
        <v>0</v>
      </c>
      <c r="O400" s="51">
        <v>0</v>
      </c>
      <c r="P400" s="51">
        <v>0</v>
      </c>
      <c r="Q400" s="51"/>
    </row>
    <row r="401" spans="2:17" hidden="1" x14ac:dyDescent="0.25">
      <c r="B401" s="51" t="s">
        <v>76</v>
      </c>
      <c r="C401" s="51" t="s">
        <v>77</v>
      </c>
      <c r="D401" s="51" t="s">
        <v>35</v>
      </c>
      <c r="E401" s="51" t="s">
        <v>425</v>
      </c>
      <c r="F401" s="51"/>
      <c r="G401" s="52" t="s">
        <v>17</v>
      </c>
      <c r="H401" s="51">
        <v>1</v>
      </c>
      <c r="I401" s="51" t="s">
        <v>18</v>
      </c>
      <c r="J401" s="51" t="s">
        <v>105</v>
      </c>
      <c r="K401" s="51">
        <v>0</v>
      </c>
      <c r="L401" s="51">
        <v>0</v>
      </c>
      <c r="M401" s="51">
        <v>0</v>
      </c>
      <c r="N401" s="51">
        <v>0</v>
      </c>
      <c r="O401" s="51">
        <v>0</v>
      </c>
      <c r="P401" s="51">
        <v>0</v>
      </c>
      <c r="Q401" s="51"/>
    </row>
    <row r="402" spans="2:17" hidden="1" x14ac:dyDescent="0.25">
      <c r="B402" s="51" t="s">
        <v>76</v>
      </c>
      <c r="C402" s="51" t="s">
        <v>77</v>
      </c>
      <c r="D402" s="51" t="s">
        <v>35</v>
      </c>
      <c r="E402" s="51" t="s">
        <v>425</v>
      </c>
      <c r="F402" s="51"/>
      <c r="G402" s="52" t="s">
        <v>17</v>
      </c>
      <c r="H402" s="51">
        <v>1</v>
      </c>
      <c r="I402" s="51" t="s">
        <v>18</v>
      </c>
      <c r="J402" s="51" t="s">
        <v>103</v>
      </c>
      <c r="K402" s="51">
        <v>0</v>
      </c>
      <c r="L402" s="51">
        <v>0</v>
      </c>
      <c r="M402" s="51">
        <v>0</v>
      </c>
      <c r="N402" s="51">
        <v>0</v>
      </c>
      <c r="O402" s="51">
        <v>0</v>
      </c>
      <c r="P402" s="51">
        <v>0</v>
      </c>
      <c r="Q402" s="51"/>
    </row>
    <row r="403" spans="2:17" hidden="1" x14ac:dyDescent="0.25">
      <c r="B403" s="51" t="s">
        <v>31</v>
      </c>
      <c r="C403" s="51" t="s">
        <v>32</v>
      </c>
      <c r="D403" s="51" t="s">
        <v>426</v>
      </c>
      <c r="E403" s="51" t="s">
        <v>425</v>
      </c>
      <c r="F403" s="51">
        <v>0</v>
      </c>
      <c r="G403" s="52" t="s">
        <v>17</v>
      </c>
      <c r="H403" s="51">
        <v>1</v>
      </c>
      <c r="I403" s="52" t="s">
        <v>18</v>
      </c>
      <c r="J403" s="52" t="s">
        <v>104</v>
      </c>
      <c r="K403" s="51">
        <v>0</v>
      </c>
      <c r="L403" s="51">
        <v>0</v>
      </c>
      <c r="M403" s="51">
        <v>0</v>
      </c>
      <c r="N403" s="51">
        <v>0</v>
      </c>
      <c r="O403" s="51">
        <v>0</v>
      </c>
      <c r="P403" s="51">
        <v>0</v>
      </c>
      <c r="Q403" s="51"/>
    </row>
    <row r="404" spans="2:17" hidden="1" x14ac:dyDescent="0.25">
      <c r="B404" s="51" t="s">
        <v>76</v>
      </c>
      <c r="C404" s="51" t="s">
        <v>77</v>
      </c>
      <c r="D404" s="51" t="s">
        <v>35</v>
      </c>
      <c r="E404" s="51" t="s">
        <v>425</v>
      </c>
      <c r="F404" s="51"/>
      <c r="G404" s="52" t="s">
        <v>20</v>
      </c>
      <c r="H404" s="51">
        <v>2</v>
      </c>
      <c r="I404" s="51" t="s">
        <v>158</v>
      </c>
      <c r="J404" s="51" t="s">
        <v>103</v>
      </c>
      <c r="K404" s="51">
        <v>0</v>
      </c>
      <c r="L404" s="51">
        <v>0</v>
      </c>
      <c r="M404" s="51">
        <v>46</v>
      </c>
      <c r="N404" s="51">
        <v>184</v>
      </c>
      <c r="O404" s="51">
        <v>1</v>
      </c>
      <c r="P404" s="54">
        <v>2303.27</v>
      </c>
      <c r="Q404" s="51"/>
    </row>
    <row r="405" spans="2:17" hidden="1" x14ac:dyDescent="0.25">
      <c r="B405" s="51" t="s">
        <v>76</v>
      </c>
      <c r="C405" s="51" t="s">
        <v>77</v>
      </c>
      <c r="D405" s="51" t="s">
        <v>35</v>
      </c>
      <c r="E405" s="51" t="s">
        <v>425</v>
      </c>
      <c r="F405" s="51"/>
      <c r="G405" s="52" t="s">
        <v>20</v>
      </c>
      <c r="H405" s="51">
        <v>2</v>
      </c>
      <c r="I405" s="51" t="s">
        <v>158</v>
      </c>
      <c r="J405" s="51" t="s">
        <v>104</v>
      </c>
      <c r="K405" s="51">
        <v>0</v>
      </c>
      <c r="L405" s="51">
        <v>0</v>
      </c>
      <c r="M405" s="51">
        <v>0</v>
      </c>
      <c r="N405" s="51">
        <v>0</v>
      </c>
      <c r="O405" s="51">
        <v>0</v>
      </c>
      <c r="P405" s="51">
        <v>0</v>
      </c>
      <c r="Q405" s="51"/>
    </row>
    <row r="406" spans="2:17" hidden="1" x14ac:dyDescent="0.25">
      <c r="B406" s="51" t="s">
        <v>76</v>
      </c>
      <c r="C406" s="51" t="s">
        <v>77</v>
      </c>
      <c r="D406" s="51" t="s">
        <v>35</v>
      </c>
      <c r="E406" s="51" t="s">
        <v>425</v>
      </c>
      <c r="F406" s="51"/>
      <c r="G406" s="52" t="s">
        <v>20</v>
      </c>
      <c r="H406" s="51">
        <v>2</v>
      </c>
      <c r="I406" s="51" t="s">
        <v>18</v>
      </c>
      <c r="J406" s="51" t="s">
        <v>105</v>
      </c>
      <c r="K406" s="51">
        <v>0</v>
      </c>
      <c r="L406" s="51">
        <v>0</v>
      </c>
      <c r="M406" s="51">
        <v>0</v>
      </c>
      <c r="N406" s="51">
        <v>0</v>
      </c>
      <c r="O406" s="51">
        <v>0</v>
      </c>
      <c r="P406" s="51">
        <v>0</v>
      </c>
      <c r="Q406" s="51"/>
    </row>
    <row r="407" spans="2:17" hidden="1" x14ac:dyDescent="0.25">
      <c r="B407" s="51" t="s">
        <v>76</v>
      </c>
      <c r="C407" s="51" t="s">
        <v>77</v>
      </c>
      <c r="D407" s="51" t="s">
        <v>35</v>
      </c>
      <c r="E407" s="51" t="s">
        <v>425</v>
      </c>
      <c r="F407" s="51"/>
      <c r="G407" s="52" t="s">
        <v>20</v>
      </c>
      <c r="H407" s="51">
        <v>2</v>
      </c>
      <c r="I407" s="51" t="s">
        <v>18</v>
      </c>
      <c r="J407" s="51" t="s">
        <v>103</v>
      </c>
      <c r="K407" s="51">
        <v>0</v>
      </c>
      <c r="L407" s="51">
        <v>0</v>
      </c>
      <c r="M407" s="51">
        <v>0</v>
      </c>
      <c r="N407" s="51">
        <v>0</v>
      </c>
      <c r="O407" s="51">
        <v>0</v>
      </c>
      <c r="P407" s="51">
        <v>0</v>
      </c>
      <c r="Q407" s="51"/>
    </row>
    <row r="408" spans="2:17" hidden="1" x14ac:dyDescent="0.25">
      <c r="B408" s="51" t="s">
        <v>76</v>
      </c>
      <c r="C408" s="51" t="s">
        <v>77</v>
      </c>
      <c r="D408" s="51" t="s">
        <v>35</v>
      </c>
      <c r="E408" s="51" t="s">
        <v>425</v>
      </c>
      <c r="F408" s="51"/>
      <c r="G408" s="52" t="s">
        <v>20</v>
      </c>
      <c r="H408" s="51">
        <v>2</v>
      </c>
      <c r="I408" s="52" t="s">
        <v>18</v>
      </c>
      <c r="J408" s="52" t="s">
        <v>104</v>
      </c>
      <c r="K408" s="51">
        <v>0</v>
      </c>
      <c r="L408" s="51">
        <v>0</v>
      </c>
      <c r="M408" s="51">
        <v>0</v>
      </c>
      <c r="N408" s="51">
        <v>0</v>
      </c>
      <c r="O408" s="51">
        <v>0</v>
      </c>
      <c r="P408" s="51">
        <v>0</v>
      </c>
      <c r="Q408" s="51"/>
    </row>
    <row r="409" spans="2:17" hidden="1" x14ac:dyDescent="0.25">
      <c r="B409" s="51" t="s">
        <v>76</v>
      </c>
      <c r="C409" s="51" t="s">
        <v>77</v>
      </c>
      <c r="D409" s="51" t="s">
        <v>35</v>
      </c>
      <c r="E409" s="51" t="s">
        <v>425</v>
      </c>
      <c r="F409" s="51"/>
      <c r="G409" s="52" t="s">
        <v>21</v>
      </c>
      <c r="H409" s="51">
        <v>3</v>
      </c>
      <c r="I409" s="51" t="s">
        <v>158</v>
      </c>
      <c r="J409" s="51" t="s">
        <v>103</v>
      </c>
      <c r="K409" s="51">
        <v>0</v>
      </c>
      <c r="L409" s="51">
        <v>0</v>
      </c>
      <c r="M409" s="51">
        <v>46</v>
      </c>
      <c r="N409" s="51">
        <v>184</v>
      </c>
      <c r="O409" s="51">
        <v>1</v>
      </c>
      <c r="P409" s="54">
        <v>2303.27</v>
      </c>
      <c r="Q409" s="51"/>
    </row>
    <row r="410" spans="2:17" hidden="1" x14ac:dyDescent="0.25">
      <c r="B410" s="51" t="s">
        <v>76</v>
      </c>
      <c r="C410" s="51" t="s">
        <v>77</v>
      </c>
      <c r="D410" s="51" t="s">
        <v>35</v>
      </c>
      <c r="E410" s="51" t="s">
        <v>425</v>
      </c>
      <c r="F410" s="51"/>
      <c r="G410" s="52" t="s">
        <v>21</v>
      </c>
      <c r="H410" s="51">
        <v>3</v>
      </c>
      <c r="I410" s="51" t="s">
        <v>158</v>
      </c>
      <c r="J410" s="51" t="s">
        <v>104</v>
      </c>
      <c r="K410" s="51">
        <v>0</v>
      </c>
      <c r="L410" s="51">
        <v>0</v>
      </c>
      <c r="M410" s="51">
        <v>0</v>
      </c>
      <c r="N410" s="51">
        <v>0</v>
      </c>
      <c r="O410" s="51">
        <v>0</v>
      </c>
      <c r="P410" s="51">
        <v>0</v>
      </c>
      <c r="Q410" s="51"/>
    </row>
    <row r="411" spans="2:17" hidden="1" x14ac:dyDescent="0.25">
      <c r="B411" s="51" t="s">
        <v>76</v>
      </c>
      <c r="C411" s="51" t="s">
        <v>77</v>
      </c>
      <c r="D411" s="51" t="s">
        <v>35</v>
      </c>
      <c r="E411" s="51" t="s">
        <v>425</v>
      </c>
      <c r="F411" s="51"/>
      <c r="G411" s="52" t="s">
        <v>21</v>
      </c>
      <c r="H411" s="51">
        <v>3</v>
      </c>
      <c r="I411" s="51" t="s">
        <v>18</v>
      </c>
      <c r="J411" s="51" t="s">
        <v>105</v>
      </c>
      <c r="K411" s="51">
        <v>0</v>
      </c>
      <c r="L411" s="51">
        <v>0</v>
      </c>
      <c r="M411" s="51">
        <v>0</v>
      </c>
      <c r="N411" s="51">
        <v>0</v>
      </c>
      <c r="O411" s="51">
        <v>0</v>
      </c>
      <c r="P411" s="51">
        <v>0</v>
      </c>
      <c r="Q411" s="51"/>
    </row>
    <row r="412" spans="2:17" hidden="1" x14ac:dyDescent="0.25">
      <c r="B412" s="51" t="s">
        <v>76</v>
      </c>
      <c r="C412" s="51" t="s">
        <v>77</v>
      </c>
      <c r="D412" s="51" t="s">
        <v>35</v>
      </c>
      <c r="E412" s="51" t="s">
        <v>425</v>
      </c>
      <c r="F412" s="51"/>
      <c r="G412" s="52" t="s">
        <v>21</v>
      </c>
      <c r="H412" s="51">
        <v>3</v>
      </c>
      <c r="I412" s="51" t="s">
        <v>18</v>
      </c>
      <c r="J412" s="51" t="s">
        <v>103</v>
      </c>
      <c r="K412" s="51">
        <v>0</v>
      </c>
      <c r="L412" s="51">
        <v>0</v>
      </c>
      <c r="M412" s="51">
        <v>0</v>
      </c>
      <c r="N412" s="51">
        <v>0</v>
      </c>
      <c r="O412" s="51">
        <v>0</v>
      </c>
      <c r="P412" s="51">
        <v>0</v>
      </c>
      <c r="Q412" s="51"/>
    </row>
    <row r="413" spans="2:17" hidden="1" x14ac:dyDescent="0.25">
      <c r="B413" s="51" t="s">
        <v>76</v>
      </c>
      <c r="C413" s="51" t="s">
        <v>77</v>
      </c>
      <c r="D413" s="51" t="s">
        <v>35</v>
      </c>
      <c r="E413" s="51" t="s">
        <v>425</v>
      </c>
      <c r="F413" s="51"/>
      <c r="G413" s="52" t="s">
        <v>21</v>
      </c>
      <c r="H413" s="51">
        <v>3</v>
      </c>
      <c r="I413" s="52" t="s">
        <v>18</v>
      </c>
      <c r="J413" s="52" t="s">
        <v>104</v>
      </c>
      <c r="K413" s="51">
        <v>0</v>
      </c>
      <c r="L413" s="51">
        <v>0</v>
      </c>
      <c r="M413" s="51">
        <v>0</v>
      </c>
      <c r="N413" s="51">
        <v>0</v>
      </c>
      <c r="O413" s="51">
        <v>0</v>
      </c>
      <c r="P413" s="51">
        <v>0</v>
      </c>
      <c r="Q413" s="51"/>
    </row>
    <row r="414" spans="2:17" hidden="1" x14ac:dyDescent="0.25">
      <c r="B414" s="51" t="s">
        <v>76</v>
      </c>
      <c r="C414" s="51" t="s">
        <v>77</v>
      </c>
      <c r="D414" s="51" t="s">
        <v>35</v>
      </c>
      <c r="E414" s="51" t="s">
        <v>425</v>
      </c>
      <c r="F414" s="51"/>
      <c r="G414" s="52" t="s">
        <v>22</v>
      </c>
      <c r="H414" s="51">
        <v>4</v>
      </c>
      <c r="I414" s="51" t="s">
        <v>158</v>
      </c>
      <c r="J414" s="51" t="s">
        <v>103</v>
      </c>
      <c r="K414" s="51">
        <v>0</v>
      </c>
      <c r="L414" s="51">
        <v>0</v>
      </c>
      <c r="M414" s="51">
        <v>46</v>
      </c>
      <c r="N414" s="51">
        <v>184</v>
      </c>
      <c r="O414" s="51">
        <v>1</v>
      </c>
      <c r="P414" s="54">
        <v>2303.27</v>
      </c>
      <c r="Q414" s="51"/>
    </row>
    <row r="415" spans="2:17" hidden="1" x14ac:dyDescent="0.25">
      <c r="B415" s="51" t="s">
        <v>76</v>
      </c>
      <c r="C415" s="51" t="s">
        <v>77</v>
      </c>
      <c r="D415" s="51" t="s">
        <v>35</v>
      </c>
      <c r="E415" s="51" t="s">
        <v>425</v>
      </c>
      <c r="F415" s="51"/>
      <c r="G415" s="52" t="s">
        <v>22</v>
      </c>
      <c r="H415" s="51">
        <v>4</v>
      </c>
      <c r="I415" s="51" t="s">
        <v>158</v>
      </c>
      <c r="J415" s="51" t="s">
        <v>104</v>
      </c>
      <c r="K415" s="51">
        <v>0</v>
      </c>
      <c r="L415" s="51">
        <v>0</v>
      </c>
      <c r="M415" s="51">
        <v>0</v>
      </c>
      <c r="N415" s="51">
        <v>0</v>
      </c>
      <c r="O415" s="51">
        <v>0</v>
      </c>
      <c r="P415" s="51">
        <v>0</v>
      </c>
      <c r="Q415" s="51"/>
    </row>
    <row r="416" spans="2:17" hidden="1" x14ac:dyDescent="0.25">
      <c r="B416" s="51" t="s">
        <v>76</v>
      </c>
      <c r="C416" s="51" t="s">
        <v>77</v>
      </c>
      <c r="D416" s="51" t="s">
        <v>35</v>
      </c>
      <c r="E416" s="51" t="s">
        <v>425</v>
      </c>
      <c r="F416" s="51"/>
      <c r="G416" s="52" t="s">
        <v>22</v>
      </c>
      <c r="H416" s="51">
        <v>4</v>
      </c>
      <c r="I416" s="51" t="s">
        <v>18</v>
      </c>
      <c r="J416" s="51" t="s">
        <v>105</v>
      </c>
      <c r="K416" s="51">
        <v>0</v>
      </c>
      <c r="L416" s="51">
        <v>0</v>
      </c>
      <c r="M416" s="51">
        <v>0</v>
      </c>
      <c r="N416" s="51">
        <v>0</v>
      </c>
      <c r="O416" s="51">
        <v>0</v>
      </c>
      <c r="P416" s="51">
        <v>0</v>
      </c>
      <c r="Q416" s="51"/>
    </row>
    <row r="417" spans="2:17" hidden="1" x14ac:dyDescent="0.25">
      <c r="B417" s="51" t="s">
        <v>76</v>
      </c>
      <c r="C417" s="51" t="s">
        <v>77</v>
      </c>
      <c r="D417" s="51" t="s">
        <v>35</v>
      </c>
      <c r="E417" s="51" t="s">
        <v>425</v>
      </c>
      <c r="F417" s="51"/>
      <c r="G417" s="52" t="s">
        <v>22</v>
      </c>
      <c r="H417" s="51">
        <v>4</v>
      </c>
      <c r="I417" s="51" t="s">
        <v>18</v>
      </c>
      <c r="J417" s="51" t="s">
        <v>103</v>
      </c>
      <c r="K417" s="51">
        <v>0</v>
      </c>
      <c r="L417" s="51">
        <v>0</v>
      </c>
      <c r="M417" s="51">
        <v>0</v>
      </c>
      <c r="N417" s="51">
        <v>0</v>
      </c>
      <c r="O417" s="51">
        <v>0</v>
      </c>
      <c r="P417" s="51">
        <v>0</v>
      </c>
      <c r="Q417" s="51"/>
    </row>
    <row r="418" spans="2:17" hidden="1" x14ac:dyDescent="0.25">
      <c r="B418" s="51" t="s">
        <v>76</v>
      </c>
      <c r="C418" s="51" t="s">
        <v>77</v>
      </c>
      <c r="D418" s="51" t="s">
        <v>35</v>
      </c>
      <c r="E418" s="51" t="s">
        <v>425</v>
      </c>
      <c r="F418" s="51"/>
      <c r="G418" s="52" t="s">
        <v>22</v>
      </c>
      <c r="H418" s="51">
        <v>4</v>
      </c>
      <c r="I418" s="52" t="s">
        <v>18</v>
      </c>
      <c r="J418" s="52" t="s">
        <v>104</v>
      </c>
      <c r="K418" s="51">
        <v>0</v>
      </c>
      <c r="L418" s="51">
        <v>0</v>
      </c>
      <c r="M418" s="51">
        <v>0</v>
      </c>
      <c r="N418" s="51">
        <v>0</v>
      </c>
      <c r="O418" s="51">
        <v>0</v>
      </c>
      <c r="P418" s="51">
        <v>0</v>
      </c>
      <c r="Q418" s="51"/>
    </row>
    <row r="419" spans="2:17" hidden="1" x14ac:dyDescent="0.25">
      <c r="B419" s="51" t="s">
        <v>76</v>
      </c>
      <c r="C419" s="51" t="s">
        <v>77</v>
      </c>
      <c r="D419" s="51" t="s">
        <v>35</v>
      </c>
      <c r="E419" s="51" t="s">
        <v>425</v>
      </c>
      <c r="F419" s="51"/>
      <c r="G419" s="52" t="s">
        <v>23</v>
      </c>
      <c r="H419" s="51">
        <v>5</v>
      </c>
      <c r="I419" s="51" t="s">
        <v>158</v>
      </c>
      <c r="J419" s="51" t="s">
        <v>103</v>
      </c>
      <c r="K419" s="51">
        <v>0</v>
      </c>
      <c r="L419" s="51">
        <v>0</v>
      </c>
      <c r="M419" s="51">
        <v>46</v>
      </c>
      <c r="N419" s="51">
        <v>184</v>
      </c>
      <c r="O419" s="51">
        <v>1</v>
      </c>
      <c r="P419" s="54">
        <v>2303.27</v>
      </c>
      <c r="Q419" s="51"/>
    </row>
    <row r="420" spans="2:17" hidden="1" x14ac:dyDescent="0.25">
      <c r="B420" s="51" t="s">
        <v>76</v>
      </c>
      <c r="C420" s="51" t="s">
        <v>77</v>
      </c>
      <c r="D420" s="51" t="s">
        <v>35</v>
      </c>
      <c r="E420" s="51" t="s">
        <v>425</v>
      </c>
      <c r="F420" s="51"/>
      <c r="G420" s="52" t="s">
        <v>23</v>
      </c>
      <c r="H420" s="51">
        <v>5</v>
      </c>
      <c r="I420" s="51" t="s">
        <v>158</v>
      </c>
      <c r="J420" s="51" t="s">
        <v>104</v>
      </c>
      <c r="K420" s="51">
        <v>0</v>
      </c>
      <c r="L420" s="51">
        <v>0</v>
      </c>
      <c r="M420" s="51">
        <v>0</v>
      </c>
      <c r="N420" s="51">
        <v>0</v>
      </c>
      <c r="O420" s="51">
        <v>0</v>
      </c>
      <c r="P420" s="51">
        <v>0</v>
      </c>
      <c r="Q420" s="51"/>
    </row>
    <row r="421" spans="2:17" hidden="1" x14ac:dyDescent="0.25">
      <c r="B421" s="51" t="s">
        <v>76</v>
      </c>
      <c r="C421" s="51" t="s">
        <v>77</v>
      </c>
      <c r="D421" s="51" t="s">
        <v>35</v>
      </c>
      <c r="E421" s="51" t="s">
        <v>425</v>
      </c>
      <c r="F421" s="51"/>
      <c r="G421" s="52" t="s">
        <v>23</v>
      </c>
      <c r="H421" s="51">
        <v>5</v>
      </c>
      <c r="I421" s="51" t="s">
        <v>18</v>
      </c>
      <c r="J421" s="51" t="s">
        <v>105</v>
      </c>
      <c r="K421" s="51">
        <v>0</v>
      </c>
      <c r="L421" s="51">
        <v>0</v>
      </c>
      <c r="M421" s="51">
        <v>0</v>
      </c>
      <c r="N421" s="51">
        <v>0</v>
      </c>
      <c r="O421" s="51">
        <v>0</v>
      </c>
      <c r="P421" s="51">
        <v>0</v>
      </c>
      <c r="Q421" s="51"/>
    </row>
    <row r="422" spans="2:17" hidden="1" x14ac:dyDescent="0.25">
      <c r="B422" s="51" t="s">
        <v>76</v>
      </c>
      <c r="C422" s="51" t="s">
        <v>77</v>
      </c>
      <c r="D422" s="51" t="s">
        <v>35</v>
      </c>
      <c r="E422" s="51" t="s">
        <v>425</v>
      </c>
      <c r="F422" s="51"/>
      <c r="G422" s="52" t="s">
        <v>23</v>
      </c>
      <c r="H422" s="51">
        <v>5</v>
      </c>
      <c r="I422" s="51" t="s">
        <v>18</v>
      </c>
      <c r="J422" s="51" t="s">
        <v>103</v>
      </c>
      <c r="K422" s="51">
        <v>0</v>
      </c>
      <c r="L422" s="51">
        <v>0</v>
      </c>
      <c r="M422" s="51">
        <v>0</v>
      </c>
      <c r="N422" s="51">
        <v>0</v>
      </c>
      <c r="O422" s="51">
        <v>0</v>
      </c>
      <c r="P422" s="51">
        <v>0</v>
      </c>
      <c r="Q422" s="51"/>
    </row>
    <row r="423" spans="2:17" hidden="1" x14ac:dyDescent="0.25">
      <c r="B423" s="51" t="s">
        <v>76</v>
      </c>
      <c r="C423" s="51" t="s">
        <v>77</v>
      </c>
      <c r="D423" s="51" t="s">
        <v>35</v>
      </c>
      <c r="E423" s="51" t="s">
        <v>425</v>
      </c>
      <c r="F423" s="51"/>
      <c r="G423" s="52" t="s">
        <v>23</v>
      </c>
      <c r="H423" s="51">
        <v>5</v>
      </c>
      <c r="I423" s="52" t="s">
        <v>18</v>
      </c>
      <c r="J423" s="52" t="s">
        <v>104</v>
      </c>
      <c r="K423" s="51">
        <v>0</v>
      </c>
      <c r="L423" s="51">
        <v>0</v>
      </c>
      <c r="M423" s="51">
        <v>0</v>
      </c>
      <c r="N423" s="51">
        <v>0</v>
      </c>
      <c r="O423" s="51">
        <v>0</v>
      </c>
      <c r="P423" s="51">
        <v>0</v>
      </c>
      <c r="Q423" s="51"/>
    </row>
    <row r="424" spans="2:17" hidden="1" x14ac:dyDescent="0.25">
      <c r="B424" s="51" t="s">
        <v>78</v>
      </c>
      <c r="C424" s="51" t="s">
        <v>79</v>
      </c>
      <c r="D424" s="51" t="s">
        <v>26</v>
      </c>
      <c r="E424" s="51" t="s">
        <v>425</v>
      </c>
      <c r="F424" s="51"/>
      <c r="G424" s="52" t="s">
        <v>17</v>
      </c>
      <c r="H424" s="51">
        <v>1</v>
      </c>
      <c r="I424" s="51" t="s">
        <v>158</v>
      </c>
      <c r="J424" s="51" t="s">
        <v>159</v>
      </c>
      <c r="K424" s="51">
        <v>0</v>
      </c>
      <c r="L424" s="51">
        <v>0</v>
      </c>
      <c r="M424" s="51">
        <v>0</v>
      </c>
      <c r="N424" s="51">
        <v>0</v>
      </c>
      <c r="O424" s="51">
        <v>0</v>
      </c>
      <c r="P424" s="51">
        <v>0</v>
      </c>
      <c r="Q424" s="51"/>
    </row>
    <row r="425" spans="2:17" hidden="1" x14ac:dyDescent="0.25">
      <c r="B425" s="51" t="s">
        <v>78</v>
      </c>
      <c r="C425" s="51" t="s">
        <v>79</v>
      </c>
      <c r="D425" s="51" t="s">
        <v>26</v>
      </c>
      <c r="E425" s="51" t="s">
        <v>425</v>
      </c>
      <c r="F425" s="51"/>
      <c r="G425" s="52" t="s">
        <v>17</v>
      </c>
      <c r="H425" s="51">
        <v>1</v>
      </c>
      <c r="I425" s="51" t="s">
        <v>158</v>
      </c>
      <c r="J425" s="51" t="s">
        <v>103</v>
      </c>
      <c r="K425" s="51">
        <v>0</v>
      </c>
      <c r="L425" s="51">
        <v>0</v>
      </c>
      <c r="M425" s="51">
        <v>0</v>
      </c>
      <c r="N425" s="51">
        <v>0</v>
      </c>
      <c r="O425" s="51">
        <v>0</v>
      </c>
      <c r="P425" s="51">
        <v>0</v>
      </c>
      <c r="Q425" s="51"/>
    </row>
    <row r="426" spans="2:17" hidden="1" x14ac:dyDescent="0.25">
      <c r="B426" s="51" t="s">
        <v>78</v>
      </c>
      <c r="C426" s="51" t="s">
        <v>79</v>
      </c>
      <c r="D426" s="51" t="s">
        <v>26</v>
      </c>
      <c r="E426" s="51" t="s">
        <v>425</v>
      </c>
      <c r="F426" s="51"/>
      <c r="G426" s="52" t="s">
        <v>17</v>
      </c>
      <c r="H426" s="51">
        <v>1</v>
      </c>
      <c r="I426" s="51" t="s">
        <v>158</v>
      </c>
      <c r="J426" s="51" t="s">
        <v>104</v>
      </c>
      <c r="K426" s="51">
        <v>0</v>
      </c>
      <c r="L426" s="51">
        <v>0</v>
      </c>
      <c r="M426" s="51">
        <v>0</v>
      </c>
      <c r="N426" s="51">
        <v>0</v>
      </c>
      <c r="O426" s="51">
        <v>0</v>
      </c>
      <c r="P426" s="51">
        <v>0</v>
      </c>
      <c r="Q426" s="51"/>
    </row>
    <row r="427" spans="2:17" hidden="1" x14ac:dyDescent="0.25">
      <c r="B427" s="51" t="s">
        <v>78</v>
      </c>
      <c r="C427" s="51" t="s">
        <v>79</v>
      </c>
      <c r="D427" s="51" t="s">
        <v>26</v>
      </c>
      <c r="E427" s="51" t="s">
        <v>425</v>
      </c>
      <c r="F427" s="51"/>
      <c r="G427" s="52" t="s">
        <v>17</v>
      </c>
      <c r="H427" s="51">
        <v>1</v>
      </c>
      <c r="I427" s="51" t="s">
        <v>18</v>
      </c>
      <c r="J427" s="51" t="s">
        <v>105</v>
      </c>
      <c r="K427" s="51">
        <v>0</v>
      </c>
      <c r="L427" s="51">
        <v>0</v>
      </c>
      <c r="M427" s="51">
        <v>0</v>
      </c>
      <c r="N427" s="51">
        <v>0</v>
      </c>
      <c r="O427" s="51">
        <v>0</v>
      </c>
      <c r="P427" s="51">
        <v>0</v>
      </c>
      <c r="Q427" s="51"/>
    </row>
    <row r="428" spans="2:17" hidden="1" x14ac:dyDescent="0.25">
      <c r="B428" s="51" t="s">
        <v>78</v>
      </c>
      <c r="C428" s="51" t="s">
        <v>79</v>
      </c>
      <c r="D428" s="51" t="s">
        <v>26</v>
      </c>
      <c r="E428" s="51" t="s">
        <v>425</v>
      </c>
      <c r="F428" s="51"/>
      <c r="G428" s="52" t="s">
        <v>17</v>
      </c>
      <c r="H428" s="51">
        <v>1</v>
      </c>
      <c r="I428" s="51" t="s">
        <v>18</v>
      </c>
      <c r="J428" s="51" t="s">
        <v>103</v>
      </c>
      <c r="K428" s="51">
        <v>0</v>
      </c>
      <c r="L428" s="51">
        <v>0</v>
      </c>
      <c r="M428" s="51">
        <v>0</v>
      </c>
      <c r="N428" s="51">
        <v>0</v>
      </c>
      <c r="O428" s="51">
        <v>0</v>
      </c>
      <c r="P428" s="51">
        <v>0</v>
      </c>
      <c r="Q428" s="51"/>
    </row>
    <row r="429" spans="2:17" hidden="1" x14ac:dyDescent="0.25">
      <c r="B429" s="51" t="s">
        <v>46</v>
      </c>
      <c r="C429" s="51" t="s">
        <v>47</v>
      </c>
      <c r="D429" s="51" t="s">
        <v>38</v>
      </c>
      <c r="E429" s="51" t="s">
        <v>425</v>
      </c>
      <c r="F429" s="51">
        <v>0</v>
      </c>
      <c r="G429" s="52" t="s">
        <v>17</v>
      </c>
      <c r="H429" s="51">
        <v>1</v>
      </c>
      <c r="I429" s="52" t="s">
        <v>18</v>
      </c>
      <c r="J429" s="52" t="s">
        <v>104</v>
      </c>
      <c r="K429" s="51">
        <v>0</v>
      </c>
      <c r="L429" s="51">
        <v>0</v>
      </c>
      <c r="M429" s="51">
        <v>0</v>
      </c>
      <c r="N429" s="51">
        <v>0</v>
      </c>
      <c r="O429" s="51">
        <v>0</v>
      </c>
      <c r="P429" s="51">
        <v>0</v>
      </c>
      <c r="Q429" s="51"/>
    </row>
    <row r="430" spans="2:17" hidden="1" x14ac:dyDescent="0.25">
      <c r="B430" s="51" t="s">
        <v>78</v>
      </c>
      <c r="C430" s="51" t="s">
        <v>79</v>
      </c>
      <c r="D430" s="51" t="s">
        <v>26</v>
      </c>
      <c r="E430" s="51" t="s">
        <v>425</v>
      </c>
      <c r="F430" s="51"/>
      <c r="G430" s="52" t="s">
        <v>20</v>
      </c>
      <c r="H430" s="51">
        <v>2</v>
      </c>
      <c r="I430" s="51" t="s">
        <v>18</v>
      </c>
      <c r="J430" s="51" t="s">
        <v>105</v>
      </c>
      <c r="K430" s="51">
        <v>0</v>
      </c>
      <c r="L430" s="51">
        <v>0</v>
      </c>
      <c r="M430" s="51">
        <v>0</v>
      </c>
      <c r="N430" s="51">
        <v>0</v>
      </c>
      <c r="O430" s="51">
        <v>0</v>
      </c>
      <c r="P430" s="51">
        <v>0</v>
      </c>
      <c r="Q430" s="51"/>
    </row>
    <row r="431" spans="2:17" hidden="1" x14ac:dyDescent="0.25">
      <c r="B431" s="51" t="s">
        <v>78</v>
      </c>
      <c r="C431" s="51" t="s">
        <v>79</v>
      </c>
      <c r="D431" s="51" t="s">
        <v>26</v>
      </c>
      <c r="E431" s="51" t="s">
        <v>425</v>
      </c>
      <c r="F431" s="51"/>
      <c r="G431" s="52" t="s">
        <v>20</v>
      </c>
      <c r="H431" s="51">
        <v>2</v>
      </c>
      <c r="I431" s="51" t="s">
        <v>18</v>
      </c>
      <c r="J431" s="51" t="s">
        <v>103</v>
      </c>
      <c r="K431" s="51">
        <v>0</v>
      </c>
      <c r="L431" s="51">
        <v>0</v>
      </c>
      <c r="M431" s="51">
        <v>0</v>
      </c>
      <c r="N431" s="51">
        <v>0</v>
      </c>
      <c r="O431" s="51">
        <v>0</v>
      </c>
      <c r="P431" s="51">
        <v>0</v>
      </c>
      <c r="Q431" s="51"/>
    </row>
    <row r="432" spans="2:17" hidden="1" x14ac:dyDescent="0.25">
      <c r="B432" s="51" t="s">
        <v>78</v>
      </c>
      <c r="C432" s="51" t="s">
        <v>79</v>
      </c>
      <c r="D432" s="51" t="s">
        <v>26</v>
      </c>
      <c r="E432" s="51" t="s">
        <v>425</v>
      </c>
      <c r="F432" s="51"/>
      <c r="G432" s="52" t="s">
        <v>20</v>
      </c>
      <c r="H432" s="51">
        <v>2</v>
      </c>
      <c r="I432" s="52" t="s">
        <v>18</v>
      </c>
      <c r="J432" s="52" t="s">
        <v>104</v>
      </c>
      <c r="K432" s="51">
        <v>0</v>
      </c>
      <c r="L432" s="51">
        <v>0</v>
      </c>
      <c r="M432" s="51">
        <v>0</v>
      </c>
      <c r="N432" s="51">
        <v>0</v>
      </c>
      <c r="O432" s="51">
        <v>0</v>
      </c>
      <c r="P432" s="51">
        <v>0</v>
      </c>
      <c r="Q432" s="51"/>
    </row>
    <row r="433" spans="2:17" hidden="1" x14ac:dyDescent="0.25">
      <c r="B433" s="51" t="s">
        <v>78</v>
      </c>
      <c r="C433" s="51" t="s">
        <v>79</v>
      </c>
      <c r="D433" s="51" t="s">
        <v>26</v>
      </c>
      <c r="E433" s="51" t="s">
        <v>425</v>
      </c>
      <c r="F433" s="51"/>
      <c r="G433" s="52" t="s">
        <v>21</v>
      </c>
      <c r="H433" s="51">
        <v>3</v>
      </c>
      <c r="I433" s="51" t="s">
        <v>18</v>
      </c>
      <c r="J433" s="51" t="s">
        <v>105</v>
      </c>
      <c r="K433" s="51">
        <v>0</v>
      </c>
      <c r="L433" s="51">
        <v>0</v>
      </c>
      <c r="M433" s="51">
        <v>0</v>
      </c>
      <c r="N433" s="51">
        <v>0</v>
      </c>
      <c r="O433" s="51">
        <v>0</v>
      </c>
      <c r="P433" s="51">
        <v>0</v>
      </c>
      <c r="Q433" s="51"/>
    </row>
    <row r="434" spans="2:17" hidden="1" x14ac:dyDescent="0.25">
      <c r="B434" s="51" t="s">
        <v>78</v>
      </c>
      <c r="C434" s="51" t="s">
        <v>79</v>
      </c>
      <c r="D434" s="51" t="s">
        <v>26</v>
      </c>
      <c r="E434" s="51" t="s">
        <v>425</v>
      </c>
      <c r="F434" s="51"/>
      <c r="G434" s="52" t="s">
        <v>21</v>
      </c>
      <c r="H434" s="51">
        <v>3</v>
      </c>
      <c r="I434" s="51" t="s">
        <v>18</v>
      </c>
      <c r="J434" s="51" t="s">
        <v>103</v>
      </c>
      <c r="K434" s="51">
        <v>0</v>
      </c>
      <c r="L434" s="51">
        <v>0</v>
      </c>
      <c r="M434" s="51">
        <v>0</v>
      </c>
      <c r="N434" s="51">
        <v>0</v>
      </c>
      <c r="O434" s="51">
        <v>0</v>
      </c>
      <c r="P434" s="51">
        <v>0</v>
      </c>
      <c r="Q434" s="51"/>
    </row>
    <row r="435" spans="2:17" hidden="1" x14ac:dyDescent="0.25">
      <c r="B435" s="51" t="s">
        <v>78</v>
      </c>
      <c r="C435" s="51" t="s">
        <v>79</v>
      </c>
      <c r="D435" s="51" t="s">
        <v>26</v>
      </c>
      <c r="E435" s="51" t="s">
        <v>425</v>
      </c>
      <c r="F435" s="51"/>
      <c r="G435" s="52" t="s">
        <v>21</v>
      </c>
      <c r="H435" s="51">
        <v>3</v>
      </c>
      <c r="I435" s="52" t="s">
        <v>18</v>
      </c>
      <c r="J435" s="52" t="s">
        <v>104</v>
      </c>
      <c r="K435" s="51">
        <v>0</v>
      </c>
      <c r="L435" s="51">
        <v>0</v>
      </c>
      <c r="M435" s="51">
        <v>0</v>
      </c>
      <c r="N435" s="51">
        <v>0</v>
      </c>
      <c r="O435" s="51">
        <v>0</v>
      </c>
      <c r="P435" s="51">
        <v>0</v>
      </c>
      <c r="Q435" s="51"/>
    </row>
    <row r="436" spans="2:17" hidden="1" x14ac:dyDescent="0.25">
      <c r="B436" s="51" t="s">
        <v>78</v>
      </c>
      <c r="C436" s="51" t="s">
        <v>79</v>
      </c>
      <c r="D436" s="51" t="s">
        <v>26</v>
      </c>
      <c r="E436" s="51" t="s">
        <v>425</v>
      </c>
      <c r="F436" s="51"/>
      <c r="G436" s="52" t="s">
        <v>22</v>
      </c>
      <c r="H436" s="51">
        <v>4</v>
      </c>
      <c r="I436" s="51" t="s">
        <v>18</v>
      </c>
      <c r="J436" s="51" t="s">
        <v>105</v>
      </c>
      <c r="K436" s="51">
        <v>0</v>
      </c>
      <c r="L436" s="51">
        <v>0</v>
      </c>
      <c r="M436" s="51">
        <v>0</v>
      </c>
      <c r="N436" s="51">
        <v>0</v>
      </c>
      <c r="O436" s="51">
        <v>0</v>
      </c>
      <c r="P436" s="51">
        <v>0</v>
      </c>
      <c r="Q436" s="51"/>
    </row>
    <row r="437" spans="2:17" hidden="1" x14ac:dyDescent="0.25">
      <c r="B437" s="51" t="s">
        <v>78</v>
      </c>
      <c r="C437" s="51" t="s">
        <v>79</v>
      </c>
      <c r="D437" s="51" t="s">
        <v>26</v>
      </c>
      <c r="E437" s="51" t="s">
        <v>425</v>
      </c>
      <c r="F437" s="51"/>
      <c r="G437" s="52" t="s">
        <v>22</v>
      </c>
      <c r="H437" s="51">
        <v>4</v>
      </c>
      <c r="I437" s="51" t="s">
        <v>18</v>
      </c>
      <c r="J437" s="51" t="s">
        <v>103</v>
      </c>
      <c r="K437" s="51">
        <v>0</v>
      </c>
      <c r="L437" s="51">
        <v>0</v>
      </c>
      <c r="M437" s="51">
        <v>0</v>
      </c>
      <c r="N437" s="51">
        <v>0</v>
      </c>
      <c r="O437" s="51">
        <v>0</v>
      </c>
      <c r="P437" s="51">
        <v>0</v>
      </c>
      <c r="Q437" s="51"/>
    </row>
    <row r="438" spans="2:17" hidden="1" x14ac:dyDescent="0.25">
      <c r="B438" s="51" t="s">
        <v>78</v>
      </c>
      <c r="C438" s="51" t="s">
        <v>79</v>
      </c>
      <c r="D438" s="51" t="s">
        <v>26</v>
      </c>
      <c r="E438" s="51" t="s">
        <v>425</v>
      </c>
      <c r="F438" s="51"/>
      <c r="G438" s="52" t="s">
        <v>22</v>
      </c>
      <c r="H438" s="51">
        <v>4</v>
      </c>
      <c r="I438" s="52" t="s">
        <v>18</v>
      </c>
      <c r="J438" s="52" t="s">
        <v>104</v>
      </c>
      <c r="K438" s="51">
        <v>0</v>
      </c>
      <c r="L438" s="51">
        <v>0</v>
      </c>
      <c r="M438" s="51">
        <v>0</v>
      </c>
      <c r="N438" s="51">
        <v>0</v>
      </c>
      <c r="O438" s="51">
        <v>0</v>
      </c>
      <c r="P438" s="51">
        <v>0</v>
      </c>
      <c r="Q438" s="51"/>
    </row>
    <row r="439" spans="2:17" hidden="1" x14ac:dyDescent="0.25">
      <c r="B439" s="51" t="s">
        <v>78</v>
      </c>
      <c r="C439" s="51" t="s">
        <v>79</v>
      </c>
      <c r="D439" s="51" t="s">
        <v>26</v>
      </c>
      <c r="E439" s="51" t="s">
        <v>425</v>
      </c>
      <c r="F439" s="51"/>
      <c r="G439" s="52" t="s">
        <v>23</v>
      </c>
      <c r="H439" s="51">
        <v>5</v>
      </c>
      <c r="I439" s="51" t="s">
        <v>18</v>
      </c>
      <c r="J439" s="51" t="s">
        <v>105</v>
      </c>
      <c r="K439" s="51">
        <v>0</v>
      </c>
      <c r="L439" s="51">
        <v>0</v>
      </c>
      <c r="M439" s="51">
        <v>0</v>
      </c>
      <c r="N439" s="51">
        <v>0</v>
      </c>
      <c r="O439" s="51">
        <v>0</v>
      </c>
      <c r="P439" s="51">
        <v>0</v>
      </c>
      <c r="Q439" s="51"/>
    </row>
    <row r="440" spans="2:17" hidden="1" x14ac:dyDescent="0.25">
      <c r="B440" s="51" t="s">
        <v>78</v>
      </c>
      <c r="C440" s="51" t="s">
        <v>79</v>
      </c>
      <c r="D440" s="51" t="s">
        <v>26</v>
      </c>
      <c r="E440" s="51" t="s">
        <v>425</v>
      </c>
      <c r="F440" s="51"/>
      <c r="G440" s="52" t="s">
        <v>23</v>
      </c>
      <c r="H440" s="51">
        <v>5</v>
      </c>
      <c r="I440" s="51" t="s">
        <v>18</v>
      </c>
      <c r="J440" s="51" t="s">
        <v>103</v>
      </c>
      <c r="K440" s="51">
        <v>0</v>
      </c>
      <c r="L440" s="51">
        <v>0</v>
      </c>
      <c r="M440" s="51">
        <v>0</v>
      </c>
      <c r="N440" s="51">
        <v>0</v>
      </c>
      <c r="O440" s="51">
        <v>0</v>
      </c>
      <c r="P440" s="51">
        <v>0</v>
      </c>
      <c r="Q440" s="51"/>
    </row>
    <row r="441" spans="2:17" hidden="1" x14ac:dyDescent="0.25">
      <c r="B441" s="51" t="s">
        <v>78</v>
      </c>
      <c r="C441" s="51" t="s">
        <v>79</v>
      </c>
      <c r="D441" s="51" t="s">
        <v>26</v>
      </c>
      <c r="E441" s="51" t="s">
        <v>425</v>
      </c>
      <c r="F441" s="51"/>
      <c r="G441" s="52" t="s">
        <v>23</v>
      </c>
      <c r="H441" s="51">
        <v>5</v>
      </c>
      <c r="I441" s="52" t="s">
        <v>18</v>
      </c>
      <c r="J441" s="52" t="s">
        <v>104</v>
      </c>
      <c r="K441" s="51">
        <v>0</v>
      </c>
      <c r="L441" s="51">
        <v>0</v>
      </c>
      <c r="M441" s="51">
        <v>0</v>
      </c>
      <c r="N441" s="51">
        <v>0</v>
      </c>
      <c r="O441" s="51">
        <v>0</v>
      </c>
      <c r="P441" s="51">
        <v>0</v>
      </c>
      <c r="Q441" s="51"/>
    </row>
    <row r="442" spans="2:17" hidden="1" x14ac:dyDescent="0.25">
      <c r="B442" s="51" t="s">
        <v>24</v>
      </c>
      <c r="C442" s="51" t="s">
        <v>25</v>
      </c>
      <c r="D442" s="51" t="s">
        <v>26</v>
      </c>
      <c r="E442" s="51" t="s">
        <v>425</v>
      </c>
      <c r="F442" s="51"/>
      <c r="G442" s="52" t="s">
        <v>17</v>
      </c>
      <c r="H442" s="51">
        <v>1</v>
      </c>
      <c r="I442" s="51" t="s">
        <v>158</v>
      </c>
      <c r="J442" s="51" t="s">
        <v>159</v>
      </c>
      <c r="K442" s="51">
        <v>0</v>
      </c>
      <c r="L442" s="51">
        <v>0</v>
      </c>
      <c r="M442" s="51">
        <v>0</v>
      </c>
      <c r="N442" s="51">
        <v>0</v>
      </c>
      <c r="O442" s="51">
        <v>0</v>
      </c>
      <c r="P442" s="51">
        <v>0</v>
      </c>
      <c r="Q442" s="51" t="s">
        <v>431</v>
      </c>
    </row>
    <row r="443" spans="2:17" hidden="1" x14ac:dyDescent="0.25">
      <c r="B443" s="51" t="s">
        <v>24</v>
      </c>
      <c r="C443" s="51" t="s">
        <v>25</v>
      </c>
      <c r="D443" s="51" t="s">
        <v>26</v>
      </c>
      <c r="E443" s="51" t="s">
        <v>425</v>
      </c>
      <c r="F443" s="51"/>
      <c r="G443" s="52" t="s">
        <v>17</v>
      </c>
      <c r="H443" s="51">
        <v>1</v>
      </c>
      <c r="I443" s="51" t="s">
        <v>158</v>
      </c>
      <c r="J443" s="51" t="s">
        <v>103</v>
      </c>
      <c r="K443" s="51">
        <v>0</v>
      </c>
      <c r="L443" s="51">
        <v>0</v>
      </c>
      <c r="M443" s="51">
        <v>0</v>
      </c>
      <c r="N443" s="51">
        <v>0</v>
      </c>
      <c r="O443" s="51">
        <v>0</v>
      </c>
      <c r="P443" s="51">
        <v>0</v>
      </c>
      <c r="Q443" s="51"/>
    </row>
    <row r="444" spans="2:17" hidden="1" x14ac:dyDescent="0.25">
      <c r="B444" s="51" t="s">
        <v>24</v>
      </c>
      <c r="C444" s="51" t="s">
        <v>25</v>
      </c>
      <c r="D444" s="51" t="s">
        <v>26</v>
      </c>
      <c r="E444" s="51" t="s">
        <v>425</v>
      </c>
      <c r="F444" s="51"/>
      <c r="G444" s="52" t="s">
        <v>17</v>
      </c>
      <c r="H444" s="51">
        <v>1</v>
      </c>
      <c r="I444" s="51" t="s">
        <v>158</v>
      </c>
      <c r="J444" s="51" t="s">
        <v>104</v>
      </c>
      <c r="K444" s="51">
        <v>0</v>
      </c>
      <c r="L444" s="51">
        <v>0</v>
      </c>
      <c r="M444" s="51">
        <v>0</v>
      </c>
      <c r="N444" s="51">
        <v>0</v>
      </c>
      <c r="O444" s="51">
        <v>0</v>
      </c>
      <c r="P444" s="51">
        <v>0</v>
      </c>
      <c r="Q444" s="51"/>
    </row>
    <row r="445" spans="2:17" hidden="1" x14ac:dyDescent="0.25">
      <c r="B445" s="51" t="s">
        <v>24</v>
      </c>
      <c r="C445" s="51" t="s">
        <v>25</v>
      </c>
      <c r="D445" s="51" t="s">
        <v>26</v>
      </c>
      <c r="E445" s="51" t="s">
        <v>425</v>
      </c>
      <c r="F445" s="51"/>
      <c r="G445" s="52" t="s">
        <v>17</v>
      </c>
      <c r="H445" s="51">
        <v>1</v>
      </c>
      <c r="I445" s="51" t="s">
        <v>18</v>
      </c>
      <c r="J445" s="51" t="s">
        <v>105</v>
      </c>
      <c r="K445" s="51">
        <v>0</v>
      </c>
      <c r="L445" s="51">
        <v>0</v>
      </c>
      <c r="M445" s="51">
        <v>0</v>
      </c>
      <c r="N445" s="51">
        <v>0</v>
      </c>
      <c r="O445" s="51">
        <v>0</v>
      </c>
      <c r="P445" s="51">
        <v>0</v>
      </c>
      <c r="Q445" s="51"/>
    </row>
    <row r="446" spans="2:17" hidden="1" x14ac:dyDescent="0.25">
      <c r="B446" s="51" t="s">
        <v>24</v>
      </c>
      <c r="C446" s="51" t="s">
        <v>25</v>
      </c>
      <c r="D446" s="51" t="s">
        <v>26</v>
      </c>
      <c r="E446" s="51" t="s">
        <v>425</v>
      </c>
      <c r="F446" s="51"/>
      <c r="G446" s="52" t="s">
        <v>17</v>
      </c>
      <c r="H446" s="51">
        <v>1</v>
      </c>
      <c r="I446" s="51" t="s">
        <v>18</v>
      </c>
      <c r="J446" s="51" t="s">
        <v>103</v>
      </c>
      <c r="K446" s="51">
        <v>0</v>
      </c>
      <c r="L446" s="51">
        <v>0</v>
      </c>
      <c r="M446" s="51">
        <v>0</v>
      </c>
      <c r="N446" s="51">
        <v>0</v>
      </c>
      <c r="O446" s="51">
        <v>0</v>
      </c>
      <c r="P446" s="51">
        <v>0</v>
      </c>
      <c r="Q446" s="51"/>
    </row>
    <row r="447" spans="2:17" hidden="1" x14ac:dyDescent="0.25">
      <c r="B447" s="51" t="s">
        <v>80</v>
      </c>
      <c r="C447" s="51" t="s">
        <v>81</v>
      </c>
      <c r="D447" s="51" t="s">
        <v>15</v>
      </c>
      <c r="E447" s="51" t="s">
        <v>425</v>
      </c>
      <c r="F447" s="51">
        <v>260.24900000000002</v>
      </c>
      <c r="G447" s="52" t="s">
        <v>17</v>
      </c>
      <c r="H447" s="51">
        <v>1</v>
      </c>
      <c r="I447" s="52" t="s">
        <v>18</v>
      </c>
      <c r="J447" s="52" t="s">
        <v>104</v>
      </c>
      <c r="K447" s="51">
        <v>0</v>
      </c>
      <c r="L447" s="51">
        <v>0</v>
      </c>
      <c r="M447" s="51">
        <v>0</v>
      </c>
      <c r="N447" s="51">
        <v>0</v>
      </c>
      <c r="O447" s="51">
        <v>0</v>
      </c>
      <c r="P447" s="51">
        <v>0</v>
      </c>
      <c r="Q447" s="51"/>
    </row>
    <row r="448" spans="2:17" hidden="1" x14ac:dyDescent="0.25">
      <c r="B448" s="51" t="s">
        <v>24</v>
      </c>
      <c r="C448" s="51" t="s">
        <v>25</v>
      </c>
      <c r="D448" s="51" t="s">
        <v>26</v>
      </c>
      <c r="E448" s="51" t="s">
        <v>425</v>
      </c>
      <c r="F448" s="51"/>
      <c r="G448" s="52" t="s">
        <v>20</v>
      </c>
      <c r="H448" s="51">
        <v>2</v>
      </c>
      <c r="I448" s="51" t="s">
        <v>18</v>
      </c>
      <c r="J448" s="51" t="s">
        <v>105</v>
      </c>
      <c r="K448" s="51">
        <v>0</v>
      </c>
      <c r="L448" s="51">
        <v>0</v>
      </c>
      <c r="M448" s="51">
        <v>0</v>
      </c>
      <c r="N448" s="51">
        <v>0</v>
      </c>
      <c r="O448" s="51">
        <v>0</v>
      </c>
      <c r="P448" s="51">
        <v>0</v>
      </c>
      <c r="Q448" s="51"/>
    </row>
    <row r="449" spans="2:17" hidden="1" x14ac:dyDescent="0.25">
      <c r="B449" s="51" t="s">
        <v>24</v>
      </c>
      <c r="C449" s="51" t="s">
        <v>25</v>
      </c>
      <c r="D449" s="51" t="s">
        <v>26</v>
      </c>
      <c r="E449" s="51" t="s">
        <v>425</v>
      </c>
      <c r="F449" s="51"/>
      <c r="G449" s="52" t="s">
        <v>20</v>
      </c>
      <c r="H449" s="51">
        <v>2</v>
      </c>
      <c r="I449" s="51" t="s">
        <v>18</v>
      </c>
      <c r="J449" s="51" t="s">
        <v>103</v>
      </c>
      <c r="K449" s="51">
        <v>0</v>
      </c>
      <c r="L449" s="51">
        <v>0</v>
      </c>
      <c r="M449" s="51">
        <v>0</v>
      </c>
      <c r="N449" s="51">
        <v>0</v>
      </c>
      <c r="O449" s="51">
        <v>0</v>
      </c>
      <c r="P449" s="51">
        <v>0</v>
      </c>
      <c r="Q449" s="51"/>
    </row>
    <row r="450" spans="2:17" hidden="1" x14ac:dyDescent="0.25">
      <c r="B450" s="51" t="s">
        <v>24</v>
      </c>
      <c r="C450" s="51" t="s">
        <v>25</v>
      </c>
      <c r="D450" s="51" t="s">
        <v>26</v>
      </c>
      <c r="E450" s="51" t="s">
        <v>425</v>
      </c>
      <c r="F450" s="51"/>
      <c r="G450" s="52" t="s">
        <v>20</v>
      </c>
      <c r="H450" s="51">
        <v>2</v>
      </c>
      <c r="I450" s="52" t="s">
        <v>18</v>
      </c>
      <c r="J450" s="52" t="s">
        <v>104</v>
      </c>
      <c r="K450" s="51">
        <v>0</v>
      </c>
      <c r="L450" s="51">
        <v>0</v>
      </c>
      <c r="M450" s="51">
        <v>0</v>
      </c>
      <c r="N450" s="51">
        <v>0</v>
      </c>
      <c r="O450" s="51">
        <v>0</v>
      </c>
      <c r="P450" s="51">
        <v>0</v>
      </c>
      <c r="Q450" s="51"/>
    </row>
    <row r="451" spans="2:17" hidden="1" x14ac:dyDescent="0.25">
      <c r="B451" s="51" t="s">
        <v>24</v>
      </c>
      <c r="C451" s="51" t="s">
        <v>25</v>
      </c>
      <c r="D451" s="51" t="s">
        <v>26</v>
      </c>
      <c r="E451" s="51" t="s">
        <v>425</v>
      </c>
      <c r="F451" s="51"/>
      <c r="G451" s="52" t="s">
        <v>21</v>
      </c>
      <c r="H451" s="51">
        <v>3</v>
      </c>
      <c r="I451" s="51" t="s">
        <v>18</v>
      </c>
      <c r="J451" s="51" t="s">
        <v>105</v>
      </c>
      <c r="K451" s="51">
        <v>0</v>
      </c>
      <c r="L451" s="51">
        <v>0</v>
      </c>
      <c r="M451" s="51">
        <v>0</v>
      </c>
      <c r="N451" s="51">
        <v>0</v>
      </c>
      <c r="O451" s="51">
        <v>0</v>
      </c>
      <c r="P451" s="51">
        <v>0</v>
      </c>
      <c r="Q451" s="51"/>
    </row>
    <row r="452" spans="2:17" hidden="1" x14ac:dyDescent="0.25">
      <c r="B452" s="51" t="s">
        <v>24</v>
      </c>
      <c r="C452" s="51" t="s">
        <v>25</v>
      </c>
      <c r="D452" s="51" t="s">
        <v>26</v>
      </c>
      <c r="E452" s="51" t="s">
        <v>425</v>
      </c>
      <c r="F452" s="51"/>
      <c r="G452" s="52" t="s">
        <v>21</v>
      </c>
      <c r="H452" s="51">
        <v>3</v>
      </c>
      <c r="I452" s="51" t="s">
        <v>18</v>
      </c>
      <c r="J452" s="51" t="s">
        <v>103</v>
      </c>
      <c r="K452" s="51">
        <v>0</v>
      </c>
      <c r="L452" s="51">
        <v>0</v>
      </c>
      <c r="M452" s="51">
        <v>0</v>
      </c>
      <c r="N452" s="51">
        <v>0</v>
      </c>
      <c r="O452" s="51">
        <v>0</v>
      </c>
      <c r="P452" s="51">
        <v>0</v>
      </c>
      <c r="Q452" s="51"/>
    </row>
    <row r="453" spans="2:17" hidden="1" x14ac:dyDescent="0.25">
      <c r="B453" s="51" t="s">
        <v>24</v>
      </c>
      <c r="C453" s="51" t="s">
        <v>25</v>
      </c>
      <c r="D453" s="51" t="s">
        <v>26</v>
      </c>
      <c r="E453" s="51" t="s">
        <v>425</v>
      </c>
      <c r="F453" s="51"/>
      <c r="G453" s="52" t="s">
        <v>21</v>
      </c>
      <c r="H453" s="51">
        <v>3</v>
      </c>
      <c r="I453" s="52" t="s">
        <v>18</v>
      </c>
      <c r="J453" s="52" t="s">
        <v>104</v>
      </c>
      <c r="K453" s="51">
        <v>0</v>
      </c>
      <c r="L453" s="51">
        <v>0</v>
      </c>
      <c r="M453" s="51">
        <v>0</v>
      </c>
      <c r="N453" s="51">
        <v>0</v>
      </c>
      <c r="O453" s="51">
        <v>0</v>
      </c>
      <c r="P453" s="51">
        <v>0</v>
      </c>
      <c r="Q453" s="51"/>
    </row>
    <row r="454" spans="2:17" hidden="1" x14ac:dyDescent="0.25">
      <c r="B454" s="51" t="s">
        <v>24</v>
      </c>
      <c r="C454" s="51" t="s">
        <v>25</v>
      </c>
      <c r="D454" s="51" t="s">
        <v>26</v>
      </c>
      <c r="E454" s="51" t="s">
        <v>425</v>
      </c>
      <c r="F454" s="51"/>
      <c r="G454" s="52" t="s">
        <v>22</v>
      </c>
      <c r="H454" s="51">
        <v>4</v>
      </c>
      <c r="I454" s="51" t="s">
        <v>18</v>
      </c>
      <c r="J454" s="51" t="s">
        <v>105</v>
      </c>
      <c r="K454" s="51">
        <v>0</v>
      </c>
      <c r="L454" s="51">
        <v>0</v>
      </c>
      <c r="M454" s="51">
        <v>0</v>
      </c>
      <c r="N454" s="51">
        <v>0</v>
      </c>
      <c r="O454" s="51">
        <v>0</v>
      </c>
      <c r="P454" s="51">
        <v>0</v>
      </c>
      <c r="Q454" s="51"/>
    </row>
    <row r="455" spans="2:17" hidden="1" x14ac:dyDescent="0.25">
      <c r="B455" s="51" t="s">
        <v>24</v>
      </c>
      <c r="C455" s="51" t="s">
        <v>25</v>
      </c>
      <c r="D455" s="51" t="s">
        <v>26</v>
      </c>
      <c r="E455" s="51" t="s">
        <v>425</v>
      </c>
      <c r="F455" s="51"/>
      <c r="G455" s="52" t="s">
        <v>22</v>
      </c>
      <c r="H455" s="51">
        <v>4</v>
      </c>
      <c r="I455" s="51" t="s">
        <v>18</v>
      </c>
      <c r="J455" s="51" t="s">
        <v>103</v>
      </c>
      <c r="K455" s="51">
        <v>0</v>
      </c>
      <c r="L455" s="51">
        <v>0</v>
      </c>
      <c r="M455" s="51">
        <v>0</v>
      </c>
      <c r="N455" s="51">
        <v>0</v>
      </c>
      <c r="O455" s="51">
        <v>0</v>
      </c>
      <c r="P455" s="51">
        <v>0</v>
      </c>
      <c r="Q455" s="51"/>
    </row>
    <row r="456" spans="2:17" hidden="1" x14ac:dyDescent="0.25">
      <c r="B456" s="51" t="s">
        <v>24</v>
      </c>
      <c r="C456" s="51" t="s">
        <v>25</v>
      </c>
      <c r="D456" s="51" t="s">
        <v>26</v>
      </c>
      <c r="E456" s="51" t="s">
        <v>425</v>
      </c>
      <c r="F456" s="51"/>
      <c r="G456" s="52" t="s">
        <v>22</v>
      </c>
      <c r="H456" s="51">
        <v>4</v>
      </c>
      <c r="I456" s="52" t="s">
        <v>18</v>
      </c>
      <c r="J456" s="52" t="s">
        <v>104</v>
      </c>
      <c r="K456" s="51">
        <v>0</v>
      </c>
      <c r="L456" s="51">
        <v>0</v>
      </c>
      <c r="M456" s="51">
        <v>0</v>
      </c>
      <c r="N456" s="51">
        <v>0</v>
      </c>
      <c r="O456" s="51">
        <v>0</v>
      </c>
      <c r="P456" s="51">
        <v>0</v>
      </c>
      <c r="Q456" s="51"/>
    </row>
    <row r="457" spans="2:17" hidden="1" x14ac:dyDescent="0.25">
      <c r="B457" s="51" t="s">
        <v>24</v>
      </c>
      <c r="C457" s="51" t="s">
        <v>25</v>
      </c>
      <c r="D457" s="51" t="s">
        <v>26</v>
      </c>
      <c r="E457" s="51" t="s">
        <v>425</v>
      </c>
      <c r="F457" s="51"/>
      <c r="G457" s="52" t="s">
        <v>23</v>
      </c>
      <c r="H457" s="51">
        <v>5</v>
      </c>
      <c r="I457" s="51" t="s">
        <v>18</v>
      </c>
      <c r="J457" s="51" t="s">
        <v>105</v>
      </c>
      <c r="K457" s="51">
        <v>0</v>
      </c>
      <c r="L457" s="51">
        <v>0</v>
      </c>
      <c r="M457" s="51">
        <v>0</v>
      </c>
      <c r="N457" s="51">
        <v>0</v>
      </c>
      <c r="O457" s="51">
        <v>0</v>
      </c>
      <c r="P457" s="51">
        <v>0</v>
      </c>
      <c r="Q457" s="51"/>
    </row>
    <row r="458" spans="2:17" hidden="1" x14ac:dyDescent="0.25">
      <c r="B458" s="51" t="s">
        <v>24</v>
      </c>
      <c r="C458" s="51" t="s">
        <v>25</v>
      </c>
      <c r="D458" s="51" t="s">
        <v>26</v>
      </c>
      <c r="E458" s="51" t="s">
        <v>425</v>
      </c>
      <c r="F458" s="51"/>
      <c r="G458" s="52" t="s">
        <v>23</v>
      </c>
      <c r="H458" s="51">
        <v>5</v>
      </c>
      <c r="I458" s="51" t="s">
        <v>18</v>
      </c>
      <c r="J458" s="51" t="s">
        <v>103</v>
      </c>
      <c r="K458" s="51">
        <v>0</v>
      </c>
      <c r="L458" s="51">
        <v>0</v>
      </c>
      <c r="M458" s="51">
        <v>0</v>
      </c>
      <c r="N458" s="51">
        <v>0</v>
      </c>
      <c r="O458" s="51">
        <v>0</v>
      </c>
      <c r="P458" s="51">
        <v>0</v>
      </c>
      <c r="Q458" s="51"/>
    </row>
    <row r="459" spans="2:17" hidden="1" x14ac:dyDescent="0.25">
      <c r="B459" s="51" t="s">
        <v>24</v>
      </c>
      <c r="C459" s="51" t="s">
        <v>25</v>
      </c>
      <c r="D459" s="51" t="s">
        <v>26</v>
      </c>
      <c r="E459" s="51" t="s">
        <v>425</v>
      </c>
      <c r="F459" s="51"/>
      <c r="G459" s="52" t="s">
        <v>23</v>
      </c>
      <c r="H459" s="51">
        <v>5</v>
      </c>
      <c r="I459" s="52" t="s">
        <v>18</v>
      </c>
      <c r="J459" s="52" t="s">
        <v>104</v>
      </c>
      <c r="K459" s="51">
        <v>0</v>
      </c>
      <c r="L459" s="51">
        <v>0</v>
      </c>
      <c r="M459" s="51">
        <v>0</v>
      </c>
      <c r="N459" s="51">
        <v>0</v>
      </c>
      <c r="O459" s="51">
        <v>0</v>
      </c>
      <c r="P459" s="51">
        <v>0</v>
      </c>
      <c r="Q459" s="51"/>
    </row>
    <row r="460" spans="2:17" hidden="1" x14ac:dyDescent="0.25">
      <c r="B460" s="51" t="s">
        <v>62</v>
      </c>
      <c r="C460" s="51" t="s">
        <v>63</v>
      </c>
      <c r="D460" s="51" t="s">
        <v>15</v>
      </c>
      <c r="E460" s="51" t="s">
        <v>425</v>
      </c>
      <c r="F460" s="51"/>
      <c r="G460" s="52" t="s">
        <v>17</v>
      </c>
      <c r="H460" s="51">
        <v>1</v>
      </c>
      <c r="I460" s="51" t="s">
        <v>158</v>
      </c>
      <c r="J460" s="51" t="s">
        <v>159</v>
      </c>
      <c r="K460" s="51">
        <v>0</v>
      </c>
      <c r="L460" s="51">
        <v>0</v>
      </c>
      <c r="M460" s="51">
        <v>0</v>
      </c>
      <c r="N460" s="51">
        <v>0</v>
      </c>
      <c r="O460" s="51">
        <v>0</v>
      </c>
      <c r="P460" s="51">
        <v>0</v>
      </c>
      <c r="Q460" s="51"/>
    </row>
    <row r="461" spans="2:17" hidden="1" x14ac:dyDescent="0.25">
      <c r="B461" s="51" t="s">
        <v>62</v>
      </c>
      <c r="C461" s="51" t="s">
        <v>63</v>
      </c>
      <c r="D461" s="51" t="s">
        <v>15</v>
      </c>
      <c r="E461" s="51" t="s">
        <v>425</v>
      </c>
      <c r="F461" s="51"/>
      <c r="G461" s="52" t="s">
        <v>17</v>
      </c>
      <c r="H461" s="51">
        <v>1</v>
      </c>
      <c r="I461" s="51" t="s">
        <v>158</v>
      </c>
      <c r="J461" s="51" t="s">
        <v>103</v>
      </c>
      <c r="K461" s="51">
        <v>0</v>
      </c>
      <c r="L461" s="51">
        <v>0</v>
      </c>
      <c r="M461" s="51">
        <v>0</v>
      </c>
      <c r="N461" s="51">
        <v>0</v>
      </c>
      <c r="O461" s="51">
        <v>0</v>
      </c>
      <c r="P461" s="51">
        <v>0</v>
      </c>
      <c r="Q461" s="51"/>
    </row>
    <row r="462" spans="2:17" hidden="1" x14ac:dyDescent="0.25">
      <c r="B462" s="51" t="s">
        <v>62</v>
      </c>
      <c r="C462" s="51" t="s">
        <v>63</v>
      </c>
      <c r="D462" s="51" t="s">
        <v>15</v>
      </c>
      <c r="E462" s="51" t="s">
        <v>425</v>
      </c>
      <c r="F462" s="51"/>
      <c r="G462" s="52" t="s">
        <v>17</v>
      </c>
      <c r="H462" s="51">
        <v>1</v>
      </c>
      <c r="I462" s="51" t="s">
        <v>158</v>
      </c>
      <c r="J462" s="51" t="s">
        <v>104</v>
      </c>
      <c r="K462" s="51">
        <v>0</v>
      </c>
      <c r="L462" s="51">
        <v>0</v>
      </c>
      <c r="M462" s="51">
        <v>0</v>
      </c>
      <c r="N462" s="51">
        <v>0</v>
      </c>
      <c r="O462" s="51">
        <v>0</v>
      </c>
      <c r="P462" s="51">
        <v>0</v>
      </c>
      <c r="Q462" s="51"/>
    </row>
    <row r="463" spans="2:17" hidden="1" x14ac:dyDescent="0.25">
      <c r="B463" s="51" t="s">
        <v>62</v>
      </c>
      <c r="C463" s="51" t="s">
        <v>63</v>
      </c>
      <c r="D463" s="51" t="s">
        <v>15</v>
      </c>
      <c r="E463" s="51" t="s">
        <v>425</v>
      </c>
      <c r="F463" s="51"/>
      <c r="G463" s="52" t="s">
        <v>17</v>
      </c>
      <c r="H463" s="51">
        <v>1</v>
      </c>
      <c r="I463" s="51" t="s">
        <v>18</v>
      </c>
      <c r="J463" s="51" t="s">
        <v>105</v>
      </c>
      <c r="K463" s="51">
        <v>0</v>
      </c>
      <c r="L463" s="51">
        <v>0</v>
      </c>
      <c r="M463" s="51">
        <v>0</v>
      </c>
      <c r="N463" s="51">
        <v>0</v>
      </c>
      <c r="O463" s="51">
        <v>0</v>
      </c>
      <c r="P463" s="51">
        <v>0</v>
      </c>
      <c r="Q463" s="51"/>
    </row>
    <row r="464" spans="2:17" hidden="1" x14ac:dyDescent="0.25">
      <c r="B464" s="51" t="s">
        <v>62</v>
      </c>
      <c r="C464" s="51" t="s">
        <v>63</v>
      </c>
      <c r="D464" s="51" t="s">
        <v>15</v>
      </c>
      <c r="E464" s="51" t="s">
        <v>425</v>
      </c>
      <c r="F464" s="51"/>
      <c r="G464" s="52" t="s">
        <v>17</v>
      </c>
      <c r="H464" s="51">
        <v>1</v>
      </c>
      <c r="I464" s="51" t="s">
        <v>18</v>
      </c>
      <c r="J464" s="51" t="s">
        <v>103</v>
      </c>
      <c r="K464" s="51">
        <v>0</v>
      </c>
      <c r="L464" s="51">
        <v>0</v>
      </c>
      <c r="M464" s="51">
        <v>0</v>
      </c>
      <c r="N464" s="51">
        <v>0</v>
      </c>
      <c r="O464" s="51">
        <v>0</v>
      </c>
      <c r="P464" s="51">
        <v>0</v>
      </c>
      <c r="Q464" s="51"/>
    </row>
    <row r="465" spans="2:17" hidden="1" x14ac:dyDescent="0.25">
      <c r="B465" s="51" t="s">
        <v>78</v>
      </c>
      <c r="C465" s="51" t="s">
        <v>79</v>
      </c>
      <c r="D465" s="51" t="s">
        <v>26</v>
      </c>
      <c r="E465" s="51" t="s">
        <v>425</v>
      </c>
      <c r="F465" s="51">
        <v>0</v>
      </c>
      <c r="G465" s="52" t="s">
        <v>17</v>
      </c>
      <c r="H465" s="51">
        <v>1</v>
      </c>
      <c r="I465" s="52" t="s">
        <v>18</v>
      </c>
      <c r="J465" s="52" t="s">
        <v>104</v>
      </c>
      <c r="K465" s="51">
        <v>0</v>
      </c>
      <c r="L465" s="51">
        <v>0</v>
      </c>
      <c r="M465" s="51">
        <v>0</v>
      </c>
      <c r="N465" s="51">
        <v>0</v>
      </c>
      <c r="O465" s="51">
        <v>0</v>
      </c>
      <c r="P465" s="51">
        <v>0</v>
      </c>
      <c r="Q465" s="51"/>
    </row>
    <row r="466" spans="2:17" hidden="1" x14ac:dyDescent="0.25">
      <c r="B466" s="51" t="s">
        <v>62</v>
      </c>
      <c r="C466" s="51" t="s">
        <v>63</v>
      </c>
      <c r="D466" s="51" t="s">
        <v>15</v>
      </c>
      <c r="E466" s="51" t="s">
        <v>425</v>
      </c>
      <c r="F466" s="51"/>
      <c r="G466" s="52" t="s">
        <v>20</v>
      </c>
      <c r="H466" s="51">
        <v>2</v>
      </c>
      <c r="I466" s="51" t="s">
        <v>18</v>
      </c>
      <c r="J466" s="51" t="s">
        <v>105</v>
      </c>
      <c r="K466" s="51">
        <v>0</v>
      </c>
      <c r="L466" s="51">
        <v>0</v>
      </c>
      <c r="M466" s="51">
        <v>0</v>
      </c>
      <c r="N466" s="51">
        <v>0</v>
      </c>
      <c r="O466" s="51">
        <v>0</v>
      </c>
      <c r="P466" s="51">
        <v>0</v>
      </c>
      <c r="Q466" s="51"/>
    </row>
    <row r="467" spans="2:17" hidden="1" x14ac:dyDescent="0.25">
      <c r="B467" s="51" t="s">
        <v>62</v>
      </c>
      <c r="C467" s="51" t="s">
        <v>63</v>
      </c>
      <c r="D467" s="51" t="s">
        <v>15</v>
      </c>
      <c r="E467" s="51" t="s">
        <v>425</v>
      </c>
      <c r="F467" s="51"/>
      <c r="G467" s="52" t="s">
        <v>20</v>
      </c>
      <c r="H467" s="51">
        <v>2</v>
      </c>
      <c r="I467" s="51" t="s">
        <v>18</v>
      </c>
      <c r="J467" s="51" t="s">
        <v>103</v>
      </c>
      <c r="K467" s="51">
        <v>0</v>
      </c>
      <c r="L467" s="51">
        <v>0</v>
      </c>
      <c r="M467" s="51">
        <v>0</v>
      </c>
      <c r="N467" s="51">
        <v>0</v>
      </c>
      <c r="O467" s="51">
        <v>0</v>
      </c>
      <c r="P467" s="51">
        <v>0</v>
      </c>
      <c r="Q467" s="51"/>
    </row>
    <row r="468" spans="2:17" hidden="1" x14ac:dyDescent="0.25">
      <c r="B468" s="51" t="s">
        <v>62</v>
      </c>
      <c r="C468" s="51" t="s">
        <v>63</v>
      </c>
      <c r="D468" s="51" t="s">
        <v>15</v>
      </c>
      <c r="E468" s="51" t="s">
        <v>425</v>
      </c>
      <c r="F468" s="51"/>
      <c r="G468" s="52" t="s">
        <v>20</v>
      </c>
      <c r="H468" s="51">
        <v>2</v>
      </c>
      <c r="I468" s="52" t="s">
        <v>18</v>
      </c>
      <c r="J468" s="52" t="s">
        <v>104</v>
      </c>
      <c r="K468" s="51">
        <v>0</v>
      </c>
      <c r="L468" s="51">
        <v>0</v>
      </c>
      <c r="M468" s="51">
        <v>0</v>
      </c>
      <c r="N468" s="51">
        <v>0</v>
      </c>
      <c r="O468" s="51">
        <v>0</v>
      </c>
      <c r="P468" s="51">
        <v>0</v>
      </c>
      <c r="Q468" s="51"/>
    </row>
    <row r="469" spans="2:17" hidden="1" x14ac:dyDescent="0.25">
      <c r="B469" s="51" t="s">
        <v>62</v>
      </c>
      <c r="C469" s="51" t="s">
        <v>63</v>
      </c>
      <c r="D469" s="51" t="s">
        <v>15</v>
      </c>
      <c r="E469" s="51" t="s">
        <v>425</v>
      </c>
      <c r="F469" s="51"/>
      <c r="G469" s="52" t="s">
        <v>21</v>
      </c>
      <c r="H469" s="51">
        <v>3</v>
      </c>
      <c r="I469" s="51" t="s">
        <v>18</v>
      </c>
      <c r="J469" s="51" t="s">
        <v>105</v>
      </c>
      <c r="K469" s="51">
        <v>0</v>
      </c>
      <c r="L469" s="51">
        <v>0</v>
      </c>
      <c r="M469" s="51">
        <v>0</v>
      </c>
      <c r="N469" s="51">
        <v>0</v>
      </c>
      <c r="O469" s="51">
        <v>0</v>
      </c>
      <c r="P469" s="51">
        <v>0</v>
      </c>
      <c r="Q469" s="51"/>
    </row>
    <row r="470" spans="2:17" hidden="1" x14ac:dyDescent="0.25">
      <c r="B470" s="51" t="s">
        <v>62</v>
      </c>
      <c r="C470" s="51" t="s">
        <v>63</v>
      </c>
      <c r="D470" s="51" t="s">
        <v>15</v>
      </c>
      <c r="E470" s="51" t="s">
        <v>425</v>
      </c>
      <c r="F470" s="51"/>
      <c r="G470" s="52" t="s">
        <v>21</v>
      </c>
      <c r="H470" s="51">
        <v>3</v>
      </c>
      <c r="I470" s="51" t="s">
        <v>18</v>
      </c>
      <c r="J470" s="51" t="s">
        <v>103</v>
      </c>
      <c r="K470" s="51">
        <v>0</v>
      </c>
      <c r="L470" s="51">
        <v>0</v>
      </c>
      <c r="M470" s="51">
        <v>0</v>
      </c>
      <c r="N470" s="51">
        <v>0</v>
      </c>
      <c r="O470" s="51">
        <v>0</v>
      </c>
      <c r="P470" s="51">
        <v>0</v>
      </c>
      <c r="Q470" s="51"/>
    </row>
    <row r="471" spans="2:17" hidden="1" x14ac:dyDescent="0.25">
      <c r="B471" s="51" t="s">
        <v>62</v>
      </c>
      <c r="C471" s="51" t="s">
        <v>63</v>
      </c>
      <c r="D471" s="51" t="s">
        <v>15</v>
      </c>
      <c r="E471" s="51" t="s">
        <v>425</v>
      </c>
      <c r="F471" s="51"/>
      <c r="G471" s="52" t="s">
        <v>21</v>
      </c>
      <c r="H471" s="51">
        <v>3</v>
      </c>
      <c r="I471" s="52" t="s">
        <v>18</v>
      </c>
      <c r="J471" s="52" t="s">
        <v>104</v>
      </c>
      <c r="K471" s="51">
        <v>0</v>
      </c>
      <c r="L471" s="51">
        <v>0</v>
      </c>
      <c r="M471" s="51">
        <v>0</v>
      </c>
      <c r="N471" s="51">
        <v>0</v>
      </c>
      <c r="O471" s="51">
        <v>0</v>
      </c>
      <c r="P471" s="51">
        <v>0</v>
      </c>
      <c r="Q471" s="51"/>
    </row>
    <row r="472" spans="2:17" hidden="1" x14ac:dyDescent="0.25">
      <c r="B472" s="51" t="s">
        <v>62</v>
      </c>
      <c r="C472" s="51" t="s">
        <v>63</v>
      </c>
      <c r="D472" s="51" t="s">
        <v>15</v>
      </c>
      <c r="E472" s="51" t="s">
        <v>425</v>
      </c>
      <c r="F472" s="51"/>
      <c r="G472" s="52" t="s">
        <v>22</v>
      </c>
      <c r="H472" s="51">
        <v>4</v>
      </c>
      <c r="I472" s="51" t="s">
        <v>18</v>
      </c>
      <c r="J472" s="51" t="s">
        <v>105</v>
      </c>
      <c r="K472" s="51">
        <v>0</v>
      </c>
      <c r="L472" s="51">
        <v>0</v>
      </c>
      <c r="M472" s="51">
        <v>0</v>
      </c>
      <c r="N472" s="51">
        <v>0</v>
      </c>
      <c r="O472" s="51">
        <v>0</v>
      </c>
      <c r="P472" s="51">
        <v>0</v>
      </c>
      <c r="Q472" s="51"/>
    </row>
    <row r="473" spans="2:17" hidden="1" x14ac:dyDescent="0.25">
      <c r="B473" s="51" t="s">
        <v>62</v>
      </c>
      <c r="C473" s="51" t="s">
        <v>63</v>
      </c>
      <c r="D473" s="51" t="s">
        <v>15</v>
      </c>
      <c r="E473" s="51" t="s">
        <v>425</v>
      </c>
      <c r="F473" s="51"/>
      <c r="G473" s="52" t="s">
        <v>22</v>
      </c>
      <c r="H473" s="51">
        <v>4</v>
      </c>
      <c r="I473" s="51" t="s">
        <v>18</v>
      </c>
      <c r="J473" s="51" t="s">
        <v>103</v>
      </c>
      <c r="K473" s="51">
        <v>0</v>
      </c>
      <c r="L473" s="51">
        <v>0</v>
      </c>
      <c r="M473" s="51">
        <v>0</v>
      </c>
      <c r="N473" s="51">
        <v>0</v>
      </c>
      <c r="O473" s="51">
        <v>0</v>
      </c>
      <c r="P473" s="51">
        <v>0</v>
      </c>
      <c r="Q473" s="51"/>
    </row>
    <row r="474" spans="2:17" hidden="1" x14ac:dyDescent="0.25">
      <c r="B474" s="51" t="s">
        <v>62</v>
      </c>
      <c r="C474" s="51" t="s">
        <v>63</v>
      </c>
      <c r="D474" s="51" t="s">
        <v>15</v>
      </c>
      <c r="E474" s="51" t="s">
        <v>425</v>
      </c>
      <c r="F474" s="51"/>
      <c r="G474" s="52" t="s">
        <v>22</v>
      </c>
      <c r="H474" s="51">
        <v>4</v>
      </c>
      <c r="I474" s="52" t="s">
        <v>18</v>
      </c>
      <c r="J474" s="52" t="s">
        <v>104</v>
      </c>
      <c r="K474" s="51">
        <v>0</v>
      </c>
      <c r="L474" s="51">
        <v>0</v>
      </c>
      <c r="M474" s="51">
        <v>0</v>
      </c>
      <c r="N474" s="51">
        <v>0</v>
      </c>
      <c r="O474" s="51">
        <v>0</v>
      </c>
      <c r="P474" s="51">
        <v>0</v>
      </c>
      <c r="Q474" s="51"/>
    </row>
    <row r="475" spans="2:17" hidden="1" x14ac:dyDescent="0.25">
      <c r="B475" s="51" t="s">
        <v>62</v>
      </c>
      <c r="C475" s="51" t="s">
        <v>63</v>
      </c>
      <c r="D475" s="51" t="s">
        <v>15</v>
      </c>
      <c r="E475" s="51" t="s">
        <v>425</v>
      </c>
      <c r="F475" s="51"/>
      <c r="G475" s="52" t="s">
        <v>23</v>
      </c>
      <c r="H475" s="51">
        <v>5</v>
      </c>
      <c r="I475" s="51" t="s">
        <v>18</v>
      </c>
      <c r="J475" s="51" t="s">
        <v>105</v>
      </c>
      <c r="K475" s="51">
        <v>0</v>
      </c>
      <c r="L475" s="51">
        <v>0</v>
      </c>
      <c r="M475" s="51">
        <v>0</v>
      </c>
      <c r="N475" s="51">
        <v>0</v>
      </c>
      <c r="O475" s="51">
        <v>0</v>
      </c>
      <c r="P475" s="51">
        <v>0</v>
      </c>
      <c r="Q475" s="51"/>
    </row>
    <row r="476" spans="2:17" hidden="1" x14ac:dyDescent="0.25">
      <c r="B476" s="51" t="s">
        <v>62</v>
      </c>
      <c r="C476" s="51" t="s">
        <v>63</v>
      </c>
      <c r="D476" s="51" t="s">
        <v>15</v>
      </c>
      <c r="E476" s="51" t="s">
        <v>425</v>
      </c>
      <c r="F476" s="51"/>
      <c r="G476" s="52" t="s">
        <v>23</v>
      </c>
      <c r="H476" s="51">
        <v>5</v>
      </c>
      <c r="I476" s="51" t="s">
        <v>18</v>
      </c>
      <c r="J476" s="51" t="s">
        <v>103</v>
      </c>
      <c r="K476" s="51">
        <v>0</v>
      </c>
      <c r="L476" s="51">
        <v>0</v>
      </c>
      <c r="M476" s="51">
        <v>0</v>
      </c>
      <c r="N476" s="51">
        <v>0</v>
      </c>
      <c r="O476" s="51">
        <v>0</v>
      </c>
      <c r="P476" s="51">
        <v>0</v>
      </c>
      <c r="Q476" s="51"/>
    </row>
    <row r="477" spans="2:17" hidden="1" x14ac:dyDescent="0.25">
      <c r="B477" s="51" t="s">
        <v>62</v>
      </c>
      <c r="C477" s="51" t="s">
        <v>63</v>
      </c>
      <c r="D477" s="51" t="s">
        <v>15</v>
      </c>
      <c r="E477" s="51" t="s">
        <v>425</v>
      </c>
      <c r="F477" s="51"/>
      <c r="G477" s="52" t="s">
        <v>23</v>
      </c>
      <c r="H477" s="51">
        <v>5</v>
      </c>
      <c r="I477" s="52" t="s">
        <v>18</v>
      </c>
      <c r="J477" s="52" t="s">
        <v>104</v>
      </c>
      <c r="K477" s="51">
        <v>0</v>
      </c>
      <c r="L477" s="51">
        <v>0</v>
      </c>
      <c r="M477" s="51">
        <v>0</v>
      </c>
      <c r="N477" s="51">
        <v>0</v>
      </c>
      <c r="O477" s="51">
        <v>0</v>
      </c>
      <c r="P477" s="51">
        <v>0</v>
      </c>
      <c r="Q477" s="51"/>
    </row>
    <row r="478" spans="2:17" hidden="1" x14ac:dyDescent="0.25">
      <c r="B478" s="51" t="s">
        <v>70</v>
      </c>
      <c r="C478" s="51" t="s">
        <v>71</v>
      </c>
      <c r="D478" s="51" t="s">
        <v>15</v>
      </c>
      <c r="E478" s="51" t="s">
        <v>425</v>
      </c>
      <c r="F478" s="51"/>
      <c r="G478" s="52" t="s">
        <v>17</v>
      </c>
      <c r="H478" s="51">
        <v>1</v>
      </c>
      <c r="I478" s="51" t="s">
        <v>158</v>
      </c>
      <c r="J478" s="51" t="s">
        <v>159</v>
      </c>
      <c r="K478" s="51">
        <v>0</v>
      </c>
      <c r="L478" s="51">
        <v>0</v>
      </c>
      <c r="M478" s="51">
        <v>0</v>
      </c>
      <c r="N478" s="51">
        <v>0</v>
      </c>
      <c r="O478" s="51">
        <v>0</v>
      </c>
      <c r="P478" s="51">
        <v>0</v>
      </c>
      <c r="Q478" s="51"/>
    </row>
    <row r="479" spans="2:17" hidden="1" x14ac:dyDescent="0.25">
      <c r="B479" s="51" t="s">
        <v>70</v>
      </c>
      <c r="C479" s="51" t="s">
        <v>71</v>
      </c>
      <c r="D479" s="51" t="s">
        <v>15</v>
      </c>
      <c r="E479" s="51" t="s">
        <v>425</v>
      </c>
      <c r="F479" s="51"/>
      <c r="G479" s="52" t="s">
        <v>17</v>
      </c>
      <c r="H479" s="51">
        <v>1</v>
      </c>
      <c r="I479" s="51" t="s">
        <v>158</v>
      </c>
      <c r="J479" s="51" t="s">
        <v>103</v>
      </c>
      <c r="K479" s="51">
        <v>0</v>
      </c>
      <c r="L479" s="51">
        <v>0</v>
      </c>
      <c r="M479" s="51">
        <v>0</v>
      </c>
      <c r="N479" s="51">
        <v>0</v>
      </c>
      <c r="O479" s="51">
        <v>0</v>
      </c>
      <c r="P479" s="51">
        <v>0</v>
      </c>
      <c r="Q479" s="51"/>
    </row>
    <row r="480" spans="2:17" hidden="1" x14ac:dyDescent="0.25">
      <c r="B480" s="51" t="s">
        <v>70</v>
      </c>
      <c r="C480" s="51" t="s">
        <v>71</v>
      </c>
      <c r="D480" s="51" t="s">
        <v>15</v>
      </c>
      <c r="E480" s="51" t="s">
        <v>425</v>
      </c>
      <c r="F480" s="51"/>
      <c r="G480" s="52" t="s">
        <v>17</v>
      </c>
      <c r="H480" s="51">
        <v>1</v>
      </c>
      <c r="I480" s="51" t="s">
        <v>158</v>
      </c>
      <c r="J480" s="51" t="s">
        <v>104</v>
      </c>
      <c r="K480" s="51">
        <v>0</v>
      </c>
      <c r="L480" s="51">
        <v>0</v>
      </c>
      <c r="M480" s="51">
        <v>0</v>
      </c>
      <c r="N480" s="51">
        <v>0</v>
      </c>
      <c r="O480" s="51">
        <v>0</v>
      </c>
      <c r="P480" s="51">
        <v>0</v>
      </c>
      <c r="Q480" s="51"/>
    </row>
    <row r="481" spans="2:17" hidden="1" x14ac:dyDescent="0.25">
      <c r="B481" s="51" t="s">
        <v>70</v>
      </c>
      <c r="C481" s="51" t="s">
        <v>71</v>
      </c>
      <c r="D481" s="51" t="s">
        <v>15</v>
      </c>
      <c r="E481" s="51" t="s">
        <v>425</v>
      </c>
      <c r="F481" s="51"/>
      <c r="G481" s="52" t="s">
        <v>17</v>
      </c>
      <c r="H481" s="51">
        <v>1</v>
      </c>
      <c r="I481" s="51" t="s">
        <v>18</v>
      </c>
      <c r="J481" s="51" t="s">
        <v>105</v>
      </c>
      <c r="K481" s="51">
        <v>0</v>
      </c>
      <c r="L481" s="51">
        <v>0</v>
      </c>
      <c r="M481" s="51">
        <v>0</v>
      </c>
      <c r="N481" s="51">
        <v>0</v>
      </c>
      <c r="O481" s="51">
        <v>0</v>
      </c>
      <c r="P481" s="51">
        <v>0</v>
      </c>
      <c r="Q481" s="51"/>
    </row>
    <row r="482" spans="2:17" hidden="1" x14ac:dyDescent="0.25">
      <c r="B482" s="51" t="s">
        <v>70</v>
      </c>
      <c r="C482" s="51" t="s">
        <v>71</v>
      </c>
      <c r="D482" s="51" t="s">
        <v>15</v>
      </c>
      <c r="E482" s="51" t="s">
        <v>425</v>
      </c>
      <c r="F482" s="51"/>
      <c r="G482" s="52" t="s">
        <v>17</v>
      </c>
      <c r="H482" s="51">
        <v>1</v>
      </c>
      <c r="I482" s="51" t="s">
        <v>18</v>
      </c>
      <c r="J482" s="51" t="s">
        <v>103</v>
      </c>
      <c r="K482" s="51">
        <v>0</v>
      </c>
      <c r="L482" s="51">
        <v>0</v>
      </c>
      <c r="M482" s="51">
        <v>0</v>
      </c>
      <c r="N482" s="51">
        <v>0</v>
      </c>
      <c r="O482" s="51">
        <v>0</v>
      </c>
      <c r="P482" s="51">
        <v>0</v>
      </c>
      <c r="Q482" s="51"/>
    </row>
    <row r="483" spans="2:17" x14ac:dyDescent="0.25">
      <c r="B483" s="51" t="s">
        <v>52</v>
      </c>
      <c r="C483" s="51" t="s">
        <v>53</v>
      </c>
      <c r="D483" s="51" t="s">
        <v>26</v>
      </c>
      <c r="E483" s="51" t="s">
        <v>425</v>
      </c>
      <c r="F483" s="51">
        <v>25.9984</v>
      </c>
      <c r="G483" s="52" t="s">
        <v>17</v>
      </c>
      <c r="H483" s="51">
        <v>1</v>
      </c>
      <c r="I483" s="52" t="s">
        <v>18</v>
      </c>
      <c r="J483" s="52" t="s">
        <v>104</v>
      </c>
      <c r="K483" s="51">
        <v>0</v>
      </c>
      <c r="L483" s="51">
        <v>0</v>
      </c>
      <c r="M483" s="51">
        <v>0</v>
      </c>
      <c r="N483" s="51">
        <v>0</v>
      </c>
      <c r="O483" s="51">
        <v>0</v>
      </c>
      <c r="P483" s="51">
        <v>0</v>
      </c>
      <c r="Q483" s="51"/>
    </row>
    <row r="484" spans="2:17" hidden="1" x14ac:dyDescent="0.25">
      <c r="B484" s="51" t="s">
        <v>70</v>
      </c>
      <c r="C484" s="51" t="s">
        <v>71</v>
      </c>
      <c r="D484" s="51" t="s">
        <v>15</v>
      </c>
      <c r="E484" s="51" t="s">
        <v>425</v>
      </c>
      <c r="F484" s="51"/>
      <c r="G484" s="52" t="s">
        <v>20</v>
      </c>
      <c r="H484" s="51">
        <v>2</v>
      </c>
      <c r="I484" s="51" t="s">
        <v>18</v>
      </c>
      <c r="J484" s="51" t="s">
        <v>105</v>
      </c>
      <c r="K484" s="51">
        <v>0</v>
      </c>
      <c r="L484" s="51">
        <v>0</v>
      </c>
      <c r="M484" s="51">
        <v>0</v>
      </c>
      <c r="N484" s="51">
        <v>0</v>
      </c>
      <c r="O484" s="51">
        <v>0</v>
      </c>
      <c r="P484" s="51">
        <v>0</v>
      </c>
      <c r="Q484" s="51"/>
    </row>
    <row r="485" spans="2:17" hidden="1" x14ac:dyDescent="0.25">
      <c r="B485" s="51" t="s">
        <v>70</v>
      </c>
      <c r="C485" s="51" t="s">
        <v>71</v>
      </c>
      <c r="D485" s="51" t="s">
        <v>15</v>
      </c>
      <c r="E485" s="51" t="s">
        <v>425</v>
      </c>
      <c r="F485" s="51"/>
      <c r="G485" s="52" t="s">
        <v>20</v>
      </c>
      <c r="H485" s="51">
        <v>2</v>
      </c>
      <c r="I485" s="51" t="s">
        <v>18</v>
      </c>
      <c r="J485" s="51" t="s">
        <v>103</v>
      </c>
      <c r="K485" s="51">
        <v>0</v>
      </c>
      <c r="L485" s="51">
        <v>0</v>
      </c>
      <c r="M485" s="51">
        <v>0</v>
      </c>
      <c r="N485" s="51">
        <v>0</v>
      </c>
      <c r="O485" s="51">
        <v>0</v>
      </c>
      <c r="P485" s="51">
        <v>0</v>
      </c>
      <c r="Q485" s="51"/>
    </row>
    <row r="486" spans="2:17" hidden="1" x14ac:dyDescent="0.25">
      <c r="B486" s="51" t="s">
        <v>70</v>
      </c>
      <c r="C486" s="51" t="s">
        <v>71</v>
      </c>
      <c r="D486" s="51" t="s">
        <v>15</v>
      </c>
      <c r="E486" s="51" t="s">
        <v>425</v>
      </c>
      <c r="F486" s="51"/>
      <c r="G486" s="52" t="s">
        <v>20</v>
      </c>
      <c r="H486" s="51">
        <v>2</v>
      </c>
      <c r="I486" s="52" t="s">
        <v>18</v>
      </c>
      <c r="J486" s="52" t="s">
        <v>104</v>
      </c>
      <c r="K486" s="51">
        <v>0</v>
      </c>
      <c r="L486" s="51">
        <v>0</v>
      </c>
      <c r="M486" s="51">
        <v>0</v>
      </c>
      <c r="N486" s="51">
        <v>0</v>
      </c>
      <c r="O486" s="51">
        <v>0</v>
      </c>
      <c r="P486" s="51">
        <v>0</v>
      </c>
      <c r="Q486" s="51"/>
    </row>
    <row r="487" spans="2:17" hidden="1" x14ac:dyDescent="0.25">
      <c r="B487" s="51" t="s">
        <v>70</v>
      </c>
      <c r="C487" s="51" t="s">
        <v>71</v>
      </c>
      <c r="D487" s="51" t="s">
        <v>15</v>
      </c>
      <c r="E487" s="51" t="s">
        <v>425</v>
      </c>
      <c r="F487" s="51"/>
      <c r="G487" s="52" t="s">
        <v>21</v>
      </c>
      <c r="H487" s="51">
        <v>3</v>
      </c>
      <c r="I487" s="51" t="s">
        <v>18</v>
      </c>
      <c r="J487" s="51" t="s">
        <v>105</v>
      </c>
      <c r="K487" s="51">
        <v>0</v>
      </c>
      <c r="L487" s="51">
        <v>0</v>
      </c>
      <c r="M487" s="51">
        <v>0</v>
      </c>
      <c r="N487" s="51">
        <v>0</v>
      </c>
      <c r="O487" s="51">
        <v>0</v>
      </c>
      <c r="P487" s="51">
        <v>0</v>
      </c>
      <c r="Q487" s="51"/>
    </row>
    <row r="488" spans="2:17" hidden="1" x14ac:dyDescent="0.25">
      <c r="B488" s="51" t="s">
        <v>70</v>
      </c>
      <c r="C488" s="51" t="s">
        <v>71</v>
      </c>
      <c r="D488" s="51" t="s">
        <v>15</v>
      </c>
      <c r="E488" s="51" t="s">
        <v>425</v>
      </c>
      <c r="F488" s="51"/>
      <c r="G488" s="52" t="s">
        <v>21</v>
      </c>
      <c r="H488" s="51">
        <v>3</v>
      </c>
      <c r="I488" s="51" t="s">
        <v>18</v>
      </c>
      <c r="J488" s="51" t="s">
        <v>103</v>
      </c>
      <c r="K488" s="51">
        <v>0</v>
      </c>
      <c r="L488" s="51">
        <v>0</v>
      </c>
      <c r="M488" s="51">
        <v>0</v>
      </c>
      <c r="N488" s="51">
        <v>0</v>
      </c>
      <c r="O488" s="51">
        <v>0</v>
      </c>
      <c r="P488" s="51">
        <v>0</v>
      </c>
      <c r="Q488" s="51"/>
    </row>
    <row r="489" spans="2:17" hidden="1" x14ac:dyDescent="0.25">
      <c r="B489" s="51" t="s">
        <v>70</v>
      </c>
      <c r="C489" s="51" t="s">
        <v>71</v>
      </c>
      <c r="D489" s="51" t="s">
        <v>15</v>
      </c>
      <c r="E489" s="51" t="s">
        <v>425</v>
      </c>
      <c r="F489" s="51"/>
      <c r="G489" s="52" t="s">
        <v>21</v>
      </c>
      <c r="H489" s="51">
        <v>3</v>
      </c>
      <c r="I489" s="52" t="s">
        <v>18</v>
      </c>
      <c r="J489" s="52" t="s">
        <v>104</v>
      </c>
      <c r="K489" s="51">
        <v>0</v>
      </c>
      <c r="L489" s="51">
        <v>0</v>
      </c>
      <c r="M489" s="51">
        <v>0</v>
      </c>
      <c r="N489" s="51">
        <v>0</v>
      </c>
      <c r="O489" s="51">
        <v>0</v>
      </c>
      <c r="P489" s="51">
        <v>0</v>
      </c>
      <c r="Q489" s="51"/>
    </row>
    <row r="490" spans="2:17" hidden="1" x14ac:dyDescent="0.25">
      <c r="B490" s="51" t="s">
        <v>70</v>
      </c>
      <c r="C490" s="51" t="s">
        <v>71</v>
      </c>
      <c r="D490" s="51" t="s">
        <v>15</v>
      </c>
      <c r="E490" s="51" t="s">
        <v>425</v>
      </c>
      <c r="F490" s="51"/>
      <c r="G490" s="52" t="s">
        <v>22</v>
      </c>
      <c r="H490" s="51">
        <v>4</v>
      </c>
      <c r="I490" s="51" t="s">
        <v>18</v>
      </c>
      <c r="J490" s="51" t="s">
        <v>105</v>
      </c>
      <c r="K490" s="51">
        <v>0</v>
      </c>
      <c r="L490" s="51">
        <v>0</v>
      </c>
      <c r="M490" s="51">
        <v>0</v>
      </c>
      <c r="N490" s="51">
        <v>0</v>
      </c>
      <c r="O490" s="51">
        <v>0</v>
      </c>
      <c r="P490" s="51">
        <v>0</v>
      </c>
      <c r="Q490" s="51"/>
    </row>
    <row r="491" spans="2:17" hidden="1" x14ac:dyDescent="0.25">
      <c r="B491" s="51" t="s">
        <v>70</v>
      </c>
      <c r="C491" s="51" t="s">
        <v>71</v>
      </c>
      <c r="D491" s="51" t="s">
        <v>15</v>
      </c>
      <c r="E491" s="51" t="s">
        <v>425</v>
      </c>
      <c r="F491" s="51"/>
      <c r="G491" s="52" t="s">
        <v>22</v>
      </c>
      <c r="H491" s="51">
        <v>4</v>
      </c>
      <c r="I491" s="51" t="s">
        <v>18</v>
      </c>
      <c r="J491" s="51" t="s">
        <v>103</v>
      </c>
      <c r="K491" s="51">
        <v>0</v>
      </c>
      <c r="L491" s="51">
        <v>0</v>
      </c>
      <c r="M491" s="51">
        <v>0</v>
      </c>
      <c r="N491" s="51">
        <v>0</v>
      </c>
      <c r="O491" s="51">
        <v>0</v>
      </c>
      <c r="P491" s="51">
        <v>0</v>
      </c>
      <c r="Q491" s="51"/>
    </row>
    <row r="492" spans="2:17" hidden="1" x14ac:dyDescent="0.25">
      <c r="B492" s="51" t="s">
        <v>70</v>
      </c>
      <c r="C492" s="51" t="s">
        <v>71</v>
      </c>
      <c r="D492" s="51" t="s">
        <v>15</v>
      </c>
      <c r="E492" s="51" t="s">
        <v>425</v>
      </c>
      <c r="F492" s="51"/>
      <c r="G492" s="52" t="s">
        <v>22</v>
      </c>
      <c r="H492" s="51">
        <v>4</v>
      </c>
      <c r="I492" s="52" t="s">
        <v>18</v>
      </c>
      <c r="J492" s="52" t="s">
        <v>104</v>
      </c>
      <c r="K492" s="51">
        <v>0</v>
      </c>
      <c r="L492" s="51">
        <v>0</v>
      </c>
      <c r="M492" s="51">
        <v>0</v>
      </c>
      <c r="N492" s="51">
        <v>0</v>
      </c>
      <c r="O492" s="51">
        <v>0</v>
      </c>
      <c r="P492" s="51">
        <v>0</v>
      </c>
      <c r="Q492" s="51"/>
    </row>
    <row r="493" spans="2:17" hidden="1" x14ac:dyDescent="0.25">
      <c r="B493" s="51" t="s">
        <v>70</v>
      </c>
      <c r="C493" s="51" t="s">
        <v>71</v>
      </c>
      <c r="D493" s="51" t="s">
        <v>15</v>
      </c>
      <c r="E493" s="51" t="s">
        <v>425</v>
      </c>
      <c r="F493" s="51"/>
      <c r="G493" s="52" t="s">
        <v>23</v>
      </c>
      <c r="H493" s="51">
        <v>5</v>
      </c>
      <c r="I493" s="51" t="s">
        <v>18</v>
      </c>
      <c r="J493" s="51" t="s">
        <v>105</v>
      </c>
      <c r="K493" s="51">
        <v>0</v>
      </c>
      <c r="L493" s="51">
        <v>0</v>
      </c>
      <c r="M493" s="51">
        <v>0</v>
      </c>
      <c r="N493" s="51">
        <v>0</v>
      </c>
      <c r="O493" s="51">
        <v>0</v>
      </c>
      <c r="P493" s="51">
        <v>0</v>
      </c>
      <c r="Q493" s="51"/>
    </row>
    <row r="494" spans="2:17" hidden="1" x14ac:dyDescent="0.25">
      <c r="B494" s="51" t="s">
        <v>70</v>
      </c>
      <c r="C494" s="51" t="s">
        <v>71</v>
      </c>
      <c r="D494" s="51" t="s">
        <v>15</v>
      </c>
      <c r="E494" s="51" t="s">
        <v>425</v>
      </c>
      <c r="F494" s="51"/>
      <c r="G494" s="52" t="s">
        <v>23</v>
      </c>
      <c r="H494" s="51">
        <v>5</v>
      </c>
      <c r="I494" s="51" t="s">
        <v>18</v>
      </c>
      <c r="J494" s="51" t="s">
        <v>103</v>
      </c>
      <c r="K494" s="51">
        <v>0</v>
      </c>
      <c r="L494" s="51">
        <v>0</v>
      </c>
      <c r="M494" s="51">
        <v>0</v>
      </c>
      <c r="N494" s="51">
        <v>0</v>
      </c>
      <c r="O494" s="51">
        <v>0</v>
      </c>
      <c r="P494" s="51">
        <v>0</v>
      </c>
      <c r="Q494" s="51"/>
    </row>
    <row r="495" spans="2:17" hidden="1" x14ac:dyDescent="0.25">
      <c r="B495" s="51" t="s">
        <v>70</v>
      </c>
      <c r="C495" s="51" t="s">
        <v>71</v>
      </c>
      <c r="D495" s="51" t="s">
        <v>15</v>
      </c>
      <c r="E495" s="51" t="s">
        <v>425</v>
      </c>
      <c r="F495" s="51"/>
      <c r="G495" s="52" t="s">
        <v>23</v>
      </c>
      <c r="H495" s="51">
        <v>5</v>
      </c>
      <c r="I495" s="51" t="s">
        <v>18</v>
      </c>
      <c r="J495" s="51" t="s">
        <v>104</v>
      </c>
      <c r="K495" s="51">
        <v>0</v>
      </c>
      <c r="L495" s="51">
        <v>0</v>
      </c>
      <c r="M495" s="51">
        <v>0</v>
      </c>
      <c r="N495" s="51">
        <v>0</v>
      </c>
      <c r="O495" s="51">
        <v>0</v>
      </c>
      <c r="P495" s="51">
        <v>0</v>
      </c>
      <c r="Q495" s="51"/>
    </row>
    <row r="496" spans="2:17" hidden="1" x14ac:dyDescent="0.25">
      <c r="B496" s="51" t="s">
        <v>72</v>
      </c>
      <c r="C496" s="51" t="s">
        <v>73</v>
      </c>
      <c r="D496" s="51" t="s">
        <v>26</v>
      </c>
      <c r="E496" s="51" t="s">
        <v>425</v>
      </c>
      <c r="F496" s="51"/>
      <c r="G496" s="52" t="s">
        <v>17</v>
      </c>
      <c r="H496" s="51">
        <v>1</v>
      </c>
      <c r="I496" s="51" t="s">
        <v>158</v>
      </c>
      <c r="J496" s="51" t="s">
        <v>159</v>
      </c>
      <c r="K496" s="51">
        <v>0</v>
      </c>
      <c r="L496" s="51">
        <v>0</v>
      </c>
      <c r="M496" s="51">
        <v>0</v>
      </c>
      <c r="N496" s="51">
        <v>0</v>
      </c>
      <c r="O496" s="51">
        <v>0</v>
      </c>
      <c r="P496" s="51">
        <v>0</v>
      </c>
      <c r="Q496" s="51"/>
    </row>
    <row r="497" spans="2:17" hidden="1" x14ac:dyDescent="0.25">
      <c r="B497" s="51" t="s">
        <v>72</v>
      </c>
      <c r="C497" s="51" t="s">
        <v>73</v>
      </c>
      <c r="D497" s="51" t="s">
        <v>26</v>
      </c>
      <c r="E497" s="51" t="s">
        <v>425</v>
      </c>
      <c r="F497" s="51"/>
      <c r="G497" s="52" t="s">
        <v>17</v>
      </c>
      <c r="H497" s="51">
        <v>1</v>
      </c>
      <c r="I497" s="51" t="s">
        <v>158</v>
      </c>
      <c r="J497" s="51" t="s">
        <v>103</v>
      </c>
      <c r="K497" s="51">
        <v>0</v>
      </c>
      <c r="L497" s="51">
        <v>0</v>
      </c>
      <c r="M497" s="51">
        <v>0</v>
      </c>
      <c r="N497" s="51">
        <v>0</v>
      </c>
      <c r="O497" s="51">
        <v>0</v>
      </c>
      <c r="P497" s="51">
        <v>0</v>
      </c>
      <c r="Q497" s="51"/>
    </row>
    <row r="498" spans="2:17" hidden="1" x14ac:dyDescent="0.25">
      <c r="B498" s="51" t="s">
        <v>72</v>
      </c>
      <c r="C498" s="51" t="s">
        <v>73</v>
      </c>
      <c r="D498" s="51" t="s">
        <v>26</v>
      </c>
      <c r="E498" s="51" t="s">
        <v>425</v>
      </c>
      <c r="F498" s="51"/>
      <c r="G498" s="52" t="s">
        <v>17</v>
      </c>
      <c r="H498" s="51">
        <v>1</v>
      </c>
      <c r="I498" s="51" t="s">
        <v>158</v>
      </c>
      <c r="J498" s="51" t="s">
        <v>104</v>
      </c>
      <c r="K498" s="51">
        <v>0</v>
      </c>
      <c r="L498" s="51">
        <v>0</v>
      </c>
      <c r="M498" s="51">
        <v>0</v>
      </c>
      <c r="N498" s="51">
        <v>0</v>
      </c>
      <c r="O498" s="51">
        <v>0</v>
      </c>
      <c r="P498" s="51">
        <v>0</v>
      </c>
      <c r="Q498" s="51"/>
    </row>
    <row r="499" spans="2:17" hidden="1" x14ac:dyDescent="0.25">
      <c r="B499" s="51" t="s">
        <v>72</v>
      </c>
      <c r="C499" s="51" t="s">
        <v>73</v>
      </c>
      <c r="D499" s="51" t="s">
        <v>26</v>
      </c>
      <c r="E499" s="51" t="s">
        <v>425</v>
      </c>
      <c r="F499" s="51"/>
      <c r="G499" s="52" t="s">
        <v>17</v>
      </c>
      <c r="H499" s="51">
        <v>1</v>
      </c>
      <c r="I499" s="51" t="s">
        <v>18</v>
      </c>
      <c r="J499" s="51" t="s">
        <v>105</v>
      </c>
      <c r="K499" s="51">
        <v>0</v>
      </c>
      <c r="L499" s="51">
        <v>0</v>
      </c>
      <c r="M499" s="51">
        <v>0</v>
      </c>
      <c r="N499" s="51">
        <v>0</v>
      </c>
      <c r="O499" s="51">
        <v>0</v>
      </c>
      <c r="P499" s="51">
        <v>0</v>
      </c>
      <c r="Q499" s="51"/>
    </row>
    <row r="500" spans="2:17" hidden="1" x14ac:dyDescent="0.25">
      <c r="B500" s="51" t="s">
        <v>72</v>
      </c>
      <c r="C500" s="51" t="s">
        <v>73</v>
      </c>
      <c r="D500" s="51" t="s">
        <v>26</v>
      </c>
      <c r="E500" s="51" t="s">
        <v>425</v>
      </c>
      <c r="F500" s="51"/>
      <c r="G500" s="52" t="s">
        <v>17</v>
      </c>
      <c r="H500" s="51">
        <v>1</v>
      </c>
      <c r="I500" s="51" t="s">
        <v>18</v>
      </c>
      <c r="J500" s="51" t="s">
        <v>103</v>
      </c>
      <c r="K500" s="51">
        <v>0</v>
      </c>
      <c r="L500" s="51">
        <v>0</v>
      </c>
      <c r="M500" s="51">
        <v>0</v>
      </c>
      <c r="N500" s="51">
        <v>0</v>
      </c>
      <c r="O500" s="51">
        <v>0</v>
      </c>
      <c r="P500" s="51">
        <v>0</v>
      </c>
      <c r="Q500" s="51"/>
    </row>
    <row r="501" spans="2:17" hidden="1" x14ac:dyDescent="0.25">
      <c r="B501" s="51" t="s">
        <v>68</v>
      </c>
      <c r="C501" s="51" t="s">
        <v>69</v>
      </c>
      <c r="D501" s="51" t="s">
        <v>426</v>
      </c>
      <c r="E501" s="51" t="s">
        <v>425</v>
      </c>
      <c r="F501" s="51">
        <v>19.998799999999999</v>
      </c>
      <c r="G501" s="52" t="s">
        <v>17</v>
      </c>
      <c r="H501" s="51">
        <v>1</v>
      </c>
      <c r="I501" s="52" t="s">
        <v>18</v>
      </c>
      <c r="J501" s="52" t="s">
        <v>104</v>
      </c>
      <c r="K501" s="51">
        <v>0</v>
      </c>
      <c r="L501" s="51">
        <v>0</v>
      </c>
      <c r="M501" s="51">
        <v>0</v>
      </c>
      <c r="N501" s="51">
        <v>0</v>
      </c>
      <c r="O501" s="51">
        <v>0</v>
      </c>
      <c r="P501" s="51">
        <v>0</v>
      </c>
      <c r="Q501" s="51"/>
    </row>
    <row r="502" spans="2:17" hidden="1" x14ac:dyDescent="0.25">
      <c r="B502" s="51" t="s">
        <v>72</v>
      </c>
      <c r="C502" s="51" t="s">
        <v>73</v>
      </c>
      <c r="D502" s="51" t="s">
        <v>26</v>
      </c>
      <c r="E502" s="51" t="s">
        <v>425</v>
      </c>
      <c r="F502" s="51"/>
      <c r="G502" s="52" t="s">
        <v>20</v>
      </c>
      <c r="H502" s="51">
        <v>2</v>
      </c>
      <c r="I502" s="51" t="s">
        <v>158</v>
      </c>
      <c r="J502" s="51" t="s">
        <v>159</v>
      </c>
      <c r="K502" s="51">
        <v>0</v>
      </c>
      <c r="L502" s="51">
        <v>0</v>
      </c>
      <c r="M502" s="51">
        <v>0</v>
      </c>
      <c r="N502" s="51">
        <v>0</v>
      </c>
      <c r="O502" s="51">
        <v>0</v>
      </c>
      <c r="P502" s="51">
        <v>0</v>
      </c>
      <c r="Q502" s="51"/>
    </row>
    <row r="503" spans="2:17" hidden="1" x14ac:dyDescent="0.25">
      <c r="B503" s="51" t="s">
        <v>72</v>
      </c>
      <c r="C503" s="51" t="s">
        <v>73</v>
      </c>
      <c r="D503" s="51" t="s">
        <v>26</v>
      </c>
      <c r="E503" s="51" t="s">
        <v>425</v>
      </c>
      <c r="F503" s="51"/>
      <c r="G503" s="52" t="s">
        <v>20</v>
      </c>
      <c r="H503" s="51">
        <v>2</v>
      </c>
      <c r="I503" s="51" t="s">
        <v>158</v>
      </c>
      <c r="J503" s="51" t="s">
        <v>103</v>
      </c>
      <c r="K503" s="51">
        <v>0</v>
      </c>
      <c r="L503" s="51">
        <v>0</v>
      </c>
      <c r="M503" s="51">
        <v>0</v>
      </c>
      <c r="N503" s="51">
        <v>0</v>
      </c>
      <c r="O503" s="51">
        <v>0</v>
      </c>
      <c r="P503" s="51">
        <v>0</v>
      </c>
      <c r="Q503" s="51"/>
    </row>
    <row r="504" spans="2:17" hidden="1" x14ac:dyDescent="0.25">
      <c r="B504" s="51" t="s">
        <v>72</v>
      </c>
      <c r="C504" s="51" t="s">
        <v>73</v>
      </c>
      <c r="D504" s="51" t="s">
        <v>26</v>
      </c>
      <c r="E504" s="51" t="s">
        <v>425</v>
      </c>
      <c r="F504" s="51"/>
      <c r="G504" s="52" t="s">
        <v>20</v>
      </c>
      <c r="H504" s="51">
        <v>2</v>
      </c>
      <c r="I504" s="51" t="s">
        <v>158</v>
      </c>
      <c r="J504" s="51" t="s">
        <v>104</v>
      </c>
      <c r="K504" s="51">
        <v>0</v>
      </c>
      <c r="L504" s="51">
        <v>0</v>
      </c>
      <c r="M504" s="51">
        <v>0</v>
      </c>
      <c r="N504" s="51">
        <v>0</v>
      </c>
      <c r="O504" s="51">
        <v>0</v>
      </c>
      <c r="P504" s="51">
        <v>0</v>
      </c>
      <c r="Q504" s="51"/>
    </row>
    <row r="505" spans="2:17" hidden="1" x14ac:dyDescent="0.25">
      <c r="B505" s="51" t="s">
        <v>72</v>
      </c>
      <c r="C505" s="51" t="s">
        <v>73</v>
      </c>
      <c r="D505" s="51" t="s">
        <v>26</v>
      </c>
      <c r="E505" s="51" t="s">
        <v>425</v>
      </c>
      <c r="F505" s="51"/>
      <c r="G505" s="52" t="s">
        <v>20</v>
      </c>
      <c r="H505" s="51">
        <v>2</v>
      </c>
      <c r="I505" s="51" t="s">
        <v>18</v>
      </c>
      <c r="J505" s="51" t="s">
        <v>105</v>
      </c>
      <c r="K505" s="51">
        <v>0</v>
      </c>
      <c r="L505" s="51">
        <v>0</v>
      </c>
      <c r="M505" s="51">
        <v>0</v>
      </c>
      <c r="N505" s="51">
        <v>0</v>
      </c>
      <c r="O505" s="51">
        <v>0</v>
      </c>
      <c r="P505" s="51">
        <v>0</v>
      </c>
      <c r="Q505" s="51"/>
    </row>
    <row r="506" spans="2:17" hidden="1" x14ac:dyDescent="0.25">
      <c r="B506" s="51" t="s">
        <v>72</v>
      </c>
      <c r="C506" s="51" t="s">
        <v>73</v>
      </c>
      <c r="D506" s="51" t="s">
        <v>26</v>
      </c>
      <c r="E506" s="51" t="s">
        <v>425</v>
      </c>
      <c r="F506" s="51"/>
      <c r="G506" s="52" t="s">
        <v>20</v>
      </c>
      <c r="H506" s="51">
        <v>2</v>
      </c>
      <c r="I506" s="51" t="s">
        <v>18</v>
      </c>
      <c r="J506" s="51" t="s">
        <v>103</v>
      </c>
      <c r="K506" s="51">
        <v>0</v>
      </c>
      <c r="L506" s="51">
        <v>0</v>
      </c>
      <c r="M506" s="51">
        <v>0</v>
      </c>
      <c r="N506" s="51">
        <v>0</v>
      </c>
      <c r="O506" s="51">
        <v>0</v>
      </c>
      <c r="P506" s="51">
        <v>0</v>
      </c>
      <c r="Q506" s="51"/>
    </row>
    <row r="507" spans="2:17" hidden="1" x14ac:dyDescent="0.25">
      <c r="B507" s="51" t="s">
        <v>72</v>
      </c>
      <c r="C507" s="51" t="s">
        <v>73</v>
      </c>
      <c r="D507" s="51" t="s">
        <v>26</v>
      </c>
      <c r="E507" s="51" t="s">
        <v>425</v>
      </c>
      <c r="F507" s="51"/>
      <c r="G507" s="52" t="s">
        <v>20</v>
      </c>
      <c r="H507" s="51">
        <v>2</v>
      </c>
      <c r="I507" s="52" t="s">
        <v>18</v>
      </c>
      <c r="J507" s="52" t="s">
        <v>104</v>
      </c>
      <c r="K507" s="51">
        <v>0</v>
      </c>
      <c r="L507" s="51">
        <v>0</v>
      </c>
      <c r="M507" s="51">
        <v>0</v>
      </c>
      <c r="N507" s="51">
        <v>0</v>
      </c>
      <c r="O507" s="51">
        <v>0</v>
      </c>
      <c r="P507" s="51">
        <v>0</v>
      </c>
      <c r="Q507" s="51"/>
    </row>
    <row r="508" spans="2:17" hidden="1" x14ac:dyDescent="0.25">
      <c r="B508" s="51" t="s">
        <v>72</v>
      </c>
      <c r="C508" s="51" t="s">
        <v>73</v>
      </c>
      <c r="D508" s="51" t="s">
        <v>26</v>
      </c>
      <c r="E508" s="51" t="s">
        <v>425</v>
      </c>
      <c r="F508" s="51"/>
      <c r="G508" s="52" t="s">
        <v>21</v>
      </c>
      <c r="H508" s="51">
        <v>3</v>
      </c>
      <c r="I508" s="51" t="s">
        <v>158</v>
      </c>
      <c r="J508" s="51" t="s">
        <v>159</v>
      </c>
      <c r="K508" s="51">
        <v>0</v>
      </c>
      <c r="L508" s="51">
        <v>0</v>
      </c>
      <c r="M508" s="51">
        <v>0</v>
      </c>
      <c r="N508" s="51">
        <v>0</v>
      </c>
      <c r="O508" s="51">
        <v>0</v>
      </c>
      <c r="P508" s="51">
        <v>0</v>
      </c>
      <c r="Q508" s="51"/>
    </row>
    <row r="509" spans="2:17" hidden="1" x14ac:dyDescent="0.25">
      <c r="B509" s="51" t="s">
        <v>72</v>
      </c>
      <c r="C509" s="51" t="s">
        <v>73</v>
      </c>
      <c r="D509" s="51" t="s">
        <v>26</v>
      </c>
      <c r="E509" s="51" t="s">
        <v>425</v>
      </c>
      <c r="F509" s="51"/>
      <c r="G509" s="52" t="s">
        <v>21</v>
      </c>
      <c r="H509" s="51">
        <v>3</v>
      </c>
      <c r="I509" s="51" t="s">
        <v>158</v>
      </c>
      <c r="J509" s="51" t="s">
        <v>103</v>
      </c>
      <c r="K509" s="51">
        <v>0</v>
      </c>
      <c r="L509" s="51">
        <v>0</v>
      </c>
      <c r="M509" s="51">
        <v>0</v>
      </c>
      <c r="N509" s="51">
        <v>0</v>
      </c>
      <c r="O509" s="51">
        <v>0</v>
      </c>
      <c r="P509" s="51">
        <v>0</v>
      </c>
      <c r="Q509" s="51"/>
    </row>
    <row r="510" spans="2:17" hidden="1" x14ac:dyDescent="0.25">
      <c r="B510" s="51" t="s">
        <v>72</v>
      </c>
      <c r="C510" s="51" t="s">
        <v>73</v>
      </c>
      <c r="D510" s="51" t="s">
        <v>26</v>
      </c>
      <c r="E510" s="51" t="s">
        <v>425</v>
      </c>
      <c r="F510" s="51"/>
      <c r="G510" s="52" t="s">
        <v>21</v>
      </c>
      <c r="H510" s="51">
        <v>3</v>
      </c>
      <c r="I510" s="51" t="s">
        <v>158</v>
      </c>
      <c r="J510" s="51" t="s">
        <v>104</v>
      </c>
      <c r="K510" s="51">
        <v>0</v>
      </c>
      <c r="L510" s="51">
        <v>0</v>
      </c>
      <c r="M510" s="51">
        <v>0</v>
      </c>
      <c r="N510" s="51">
        <v>0</v>
      </c>
      <c r="O510" s="51">
        <v>0</v>
      </c>
      <c r="P510" s="51">
        <v>0</v>
      </c>
      <c r="Q510" s="51"/>
    </row>
    <row r="511" spans="2:17" hidden="1" x14ac:dyDescent="0.25">
      <c r="B511" s="51" t="s">
        <v>72</v>
      </c>
      <c r="C511" s="51" t="s">
        <v>73</v>
      </c>
      <c r="D511" s="51" t="s">
        <v>26</v>
      </c>
      <c r="E511" s="51" t="s">
        <v>425</v>
      </c>
      <c r="F511" s="51"/>
      <c r="G511" s="52" t="s">
        <v>21</v>
      </c>
      <c r="H511" s="51">
        <v>3</v>
      </c>
      <c r="I511" s="51" t="s">
        <v>18</v>
      </c>
      <c r="J511" s="51" t="s">
        <v>105</v>
      </c>
      <c r="K511" s="51">
        <v>0</v>
      </c>
      <c r="L511" s="51">
        <v>0</v>
      </c>
      <c r="M511" s="51">
        <v>0</v>
      </c>
      <c r="N511" s="51">
        <v>0</v>
      </c>
      <c r="O511" s="51">
        <v>0</v>
      </c>
      <c r="P511" s="51">
        <v>0</v>
      </c>
      <c r="Q511" s="51"/>
    </row>
    <row r="512" spans="2:17" hidden="1" x14ac:dyDescent="0.25">
      <c r="B512" s="51" t="s">
        <v>72</v>
      </c>
      <c r="C512" s="51" t="s">
        <v>73</v>
      </c>
      <c r="D512" s="51" t="s">
        <v>26</v>
      </c>
      <c r="E512" s="51" t="s">
        <v>425</v>
      </c>
      <c r="F512" s="51"/>
      <c r="G512" s="52" t="s">
        <v>21</v>
      </c>
      <c r="H512" s="51">
        <v>3</v>
      </c>
      <c r="I512" s="51" t="s">
        <v>18</v>
      </c>
      <c r="J512" s="51" t="s">
        <v>103</v>
      </c>
      <c r="K512" s="51">
        <v>0</v>
      </c>
      <c r="L512" s="51">
        <v>0</v>
      </c>
      <c r="M512" s="51">
        <v>0</v>
      </c>
      <c r="N512" s="51">
        <v>0</v>
      </c>
      <c r="O512" s="51">
        <v>0</v>
      </c>
      <c r="P512" s="51">
        <v>0</v>
      </c>
      <c r="Q512" s="51"/>
    </row>
    <row r="513" spans="2:17" hidden="1" x14ac:dyDescent="0.25">
      <c r="B513" s="51" t="s">
        <v>72</v>
      </c>
      <c r="C513" s="51" t="s">
        <v>73</v>
      </c>
      <c r="D513" s="51" t="s">
        <v>26</v>
      </c>
      <c r="E513" s="51" t="s">
        <v>425</v>
      </c>
      <c r="F513" s="51"/>
      <c r="G513" s="52" t="s">
        <v>21</v>
      </c>
      <c r="H513" s="51">
        <v>3</v>
      </c>
      <c r="I513" s="52" t="s">
        <v>18</v>
      </c>
      <c r="J513" s="52" t="s">
        <v>104</v>
      </c>
      <c r="K513" s="51">
        <v>0</v>
      </c>
      <c r="L513" s="51">
        <v>0</v>
      </c>
      <c r="M513" s="51">
        <v>0</v>
      </c>
      <c r="N513" s="51">
        <v>0</v>
      </c>
      <c r="O513" s="51">
        <v>0</v>
      </c>
      <c r="P513" s="51">
        <v>0</v>
      </c>
      <c r="Q513" s="51"/>
    </row>
    <row r="514" spans="2:17" hidden="1" x14ac:dyDescent="0.25">
      <c r="B514" s="51" t="s">
        <v>72</v>
      </c>
      <c r="C514" s="51" t="s">
        <v>73</v>
      </c>
      <c r="D514" s="51" t="s">
        <v>26</v>
      </c>
      <c r="E514" s="51" t="s">
        <v>425</v>
      </c>
      <c r="F514" s="51"/>
      <c r="G514" s="52" t="s">
        <v>22</v>
      </c>
      <c r="H514" s="51">
        <v>4</v>
      </c>
      <c r="I514" s="51" t="s">
        <v>158</v>
      </c>
      <c r="J514" s="51" t="s">
        <v>159</v>
      </c>
      <c r="K514" s="51">
        <v>0</v>
      </c>
      <c r="L514" s="51">
        <v>0</v>
      </c>
      <c r="M514" s="51">
        <v>0</v>
      </c>
      <c r="N514" s="51">
        <v>0</v>
      </c>
      <c r="O514" s="51">
        <v>0</v>
      </c>
      <c r="P514" s="51">
        <v>0</v>
      </c>
      <c r="Q514" s="51"/>
    </row>
    <row r="515" spans="2:17" hidden="1" x14ac:dyDescent="0.25">
      <c r="B515" s="51" t="s">
        <v>72</v>
      </c>
      <c r="C515" s="51" t="s">
        <v>73</v>
      </c>
      <c r="D515" s="51" t="s">
        <v>26</v>
      </c>
      <c r="E515" s="51" t="s">
        <v>425</v>
      </c>
      <c r="F515" s="51"/>
      <c r="G515" s="52" t="s">
        <v>22</v>
      </c>
      <c r="H515" s="51">
        <v>4</v>
      </c>
      <c r="I515" s="51" t="s">
        <v>158</v>
      </c>
      <c r="J515" s="51" t="s">
        <v>103</v>
      </c>
      <c r="K515" s="51">
        <v>0</v>
      </c>
      <c r="L515" s="51">
        <v>0</v>
      </c>
      <c r="M515" s="51">
        <v>0</v>
      </c>
      <c r="N515" s="51">
        <v>0</v>
      </c>
      <c r="O515" s="51">
        <v>0</v>
      </c>
      <c r="P515" s="51">
        <v>0</v>
      </c>
      <c r="Q515" s="51"/>
    </row>
    <row r="516" spans="2:17" hidden="1" x14ac:dyDescent="0.25">
      <c r="B516" s="51" t="s">
        <v>72</v>
      </c>
      <c r="C516" s="51" t="s">
        <v>73</v>
      </c>
      <c r="D516" s="51" t="s">
        <v>26</v>
      </c>
      <c r="E516" s="51" t="s">
        <v>425</v>
      </c>
      <c r="F516" s="51"/>
      <c r="G516" s="52" t="s">
        <v>22</v>
      </c>
      <c r="H516" s="51">
        <v>4</v>
      </c>
      <c r="I516" s="51" t="s">
        <v>158</v>
      </c>
      <c r="J516" s="51" t="s">
        <v>104</v>
      </c>
      <c r="K516" s="51">
        <v>0</v>
      </c>
      <c r="L516" s="51">
        <v>0</v>
      </c>
      <c r="M516" s="51">
        <v>0</v>
      </c>
      <c r="N516" s="51">
        <v>0</v>
      </c>
      <c r="O516" s="51">
        <v>0</v>
      </c>
      <c r="P516" s="51">
        <v>0</v>
      </c>
      <c r="Q516" s="51"/>
    </row>
    <row r="517" spans="2:17" hidden="1" x14ac:dyDescent="0.25">
      <c r="B517" s="51" t="s">
        <v>72</v>
      </c>
      <c r="C517" s="51" t="s">
        <v>73</v>
      </c>
      <c r="D517" s="51" t="s">
        <v>26</v>
      </c>
      <c r="E517" s="51" t="s">
        <v>425</v>
      </c>
      <c r="F517" s="51"/>
      <c r="G517" s="52" t="s">
        <v>22</v>
      </c>
      <c r="H517" s="51">
        <v>4</v>
      </c>
      <c r="I517" s="51" t="s">
        <v>18</v>
      </c>
      <c r="J517" s="51" t="s">
        <v>105</v>
      </c>
      <c r="K517" s="51">
        <v>0</v>
      </c>
      <c r="L517" s="51">
        <v>0</v>
      </c>
      <c r="M517" s="51">
        <v>0</v>
      </c>
      <c r="N517" s="51">
        <v>0</v>
      </c>
      <c r="O517" s="51">
        <v>0</v>
      </c>
      <c r="P517" s="51">
        <v>0</v>
      </c>
      <c r="Q517" s="51"/>
    </row>
    <row r="518" spans="2:17" hidden="1" x14ac:dyDescent="0.25">
      <c r="B518" s="51" t="s">
        <v>72</v>
      </c>
      <c r="C518" s="51" t="s">
        <v>73</v>
      </c>
      <c r="D518" s="51" t="s">
        <v>26</v>
      </c>
      <c r="E518" s="51" t="s">
        <v>425</v>
      </c>
      <c r="F518" s="51"/>
      <c r="G518" s="52" t="s">
        <v>22</v>
      </c>
      <c r="H518" s="51">
        <v>4</v>
      </c>
      <c r="I518" s="51" t="s">
        <v>18</v>
      </c>
      <c r="J518" s="51" t="s">
        <v>103</v>
      </c>
      <c r="K518" s="51">
        <v>0</v>
      </c>
      <c r="L518" s="51">
        <v>0</v>
      </c>
      <c r="M518" s="51">
        <v>0</v>
      </c>
      <c r="N518" s="51">
        <v>0</v>
      </c>
      <c r="O518" s="51">
        <v>0</v>
      </c>
      <c r="P518" s="51">
        <v>0</v>
      </c>
      <c r="Q518" s="51"/>
    </row>
    <row r="519" spans="2:17" hidden="1" x14ac:dyDescent="0.25">
      <c r="B519" s="51" t="s">
        <v>72</v>
      </c>
      <c r="C519" s="51" t="s">
        <v>73</v>
      </c>
      <c r="D519" s="51" t="s">
        <v>26</v>
      </c>
      <c r="E519" s="51" t="s">
        <v>425</v>
      </c>
      <c r="F519" s="51"/>
      <c r="G519" s="52" t="s">
        <v>22</v>
      </c>
      <c r="H519" s="51">
        <v>4</v>
      </c>
      <c r="I519" s="52" t="s">
        <v>18</v>
      </c>
      <c r="J519" s="52" t="s">
        <v>104</v>
      </c>
      <c r="K519" s="51">
        <v>0</v>
      </c>
      <c r="L519" s="51">
        <v>0</v>
      </c>
      <c r="M519" s="51">
        <v>0</v>
      </c>
      <c r="N519" s="51">
        <v>0</v>
      </c>
      <c r="O519" s="51">
        <v>0</v>
      </c>
      <c r="P519" s="51">
        <v>0</v>
      </c>
      <c r="Q519" s="51"/>
    </row>
    <row r="520" spans="2:17" hidden="1" x14ac:dyDescent="0.25">
      <c r="B520" s="51" t="s">
        <v>72</v>
      </c>
      <c r="C520" s="51" t="s">
        <v>73</v>
      </c>
      <c r="D520" s="51" t="s">
        <v>26</v>
      </c>
      <c r="E520" s="51" t="s">
        <v>425</v>
      </c>
      <c r="F520" s="51"/>
      <c r="G520" s="52" t="s">
        <v>23</v>
      </c>
      <c r="H520" s="51">
        <v>5</v>
      </c>
      <c r="I520" s="51" t="s">
        <v>158</v>
      </c>
      <c r="J520" s="51" t="s">
        <v>159</v>
      </c>
      <c r="K520" s="51">
        <v>0</v>
      </c>
      <c r="L520" s="51">
        <v>0</v>
      </c>
      <c r="M520" s="51">
        <v>0</v>
      </c>
      <c r="N520" s="51">
        <v>0</v>
      </c>
      <c r="O520" s="51">
        <v>0</v>
      </c>
      <c r="P520" s="51">
        <v>0</v>
      </c>
      <c r="Q520" s="51"/>
    </row>
    <row r="521" spans="2:17" hidden="1" x14ac:dyDescent="0.25">
      <c r="B521" s="51" t="s">
        <v>72</v>
      </c>
      <c r="C521" s="51" t="s">
        <v>73</v>
      </c>
      <c r="D521" s="51" t="s">
        <v>26</v>
      </c>
      <c r="E521" s="51" t="s">
        <v>425</v>
      </c>
      <c r="F521" s="51"/>
      <c r="G521" s="52" t="s">
        <v>23</v>
      </c>
      <c r="H521" s="51">
        <v>5</v>
      </c>
      <c r="I521" s="51" t="s">
        <v>158</v>
      </c>
      <c r="J521" s="51" t="s">
        <v>103</v>
      </c>
      <c r="K521" s="51">
        <v>0</v>
      </c>
      <c r="L521" s="51">
        <v>0</v>
      </c>
      <c r="M521" s="51">
        <v>0</v>
      </c>
      <c r="N521" s="51">
        <v>0</v>
      </c>
      <c r="O521" s="51">
        <v>0</v>
      </c>
      <c r="P521" s="51">
        <v>0</v>
      </c>
      <c r="Q521" s="51"/>
    </row>
    <row r="522" spans="2:17" hidden="1" x14ac:dyDescent="0.25">
      <c r="B522" s="51" t="s">
        <v>72</v>
      </c>
      <c r="C522" s="51" t="s">
        <v>73</v>
      </c>
      <c r="D522" s="51" t="s">
        <v>26</v>
      </c>
      <c r="E522" s="51" t="s">
        <v>425</v>
      </c>
      <c r="F522" s="51"/>
      <c r="G522" s="52" t="s">
        <v>23</v>
      </c>
      <c r="H522" s="51">
        <v>5</v>
      </c>
      <c r="I522" s="51" t="s">
        <v>158</v>
      </c>
      <c r="J522" s="51" t="s">
        <v>104</v>
      </c>
      <c r="K522" s="51">
        <v>0</v>
      </c>
      <c r="L522" s="51">
        <v>0</v>
      </c>
      <c r="M522" s="51">
        <v>0</v>
      </c>
      <c r="N522" s="51">
        <v>0</v>
      </c>
      <c r="O522" s="51">
        <v>0</v>
      </c>
      <c r="P522" s="51">
        <v>0</v>
      </c>
      <c r="Q522" s="51"/>
    </row>
    <row r="523" spans="2:17" hidden="1" x14ac:dyDescent="0.25">
      <c r="B523" s="51" t="s">
        <v>72</v>
      </c>
      <c r="C523" s="51" t="s">
        <v>73</v>
      </c>
      <c r="D523" s="51" t="s">
        <v>26</v>
      </c>
      <c r="E523" s="51" t="s">
        <v>425</v>
      </c>
      <c r="F523" s="51"/>
      <c r="G523" s="52" t="s">
        <v>23</v>
      </c>
      <c r="H523" s="51">
        <v>5</v>
      </c>
      <c r="I523" s="51" t="s">
        <v>18</v>
      </c>
      <c r="J523" s="51" t="s">
        <v>105</v>
      </c>
      <c r="K523" s="51">
        <v>0</v>
      </c>
      <c r="L523" s="51">
        <v>0</v>
      </c>
      <c r="M523" s="51">
        <v>0</v>
      </c>
      <c r="N523" s="51">
        <v>0</v>
      </c>
      <c r="O523" s="51">
        <v>0</v>
      </c>
      <c r="P523" s="51">
        <v>0</v>
      </c>
      <c r="Q523" s="51"/>
    </row>
    <row r="524" spans="2:17" hidden="1" x14ac:dyDescent="0.25">
      <c r="B524" s="51" t="s">
        <v>72</v>
      </c>
      <c r="C524" s="51" t="s">
        <v>73</v>
      </c>
      <c r="D524" s="51" t="s">
        <v>26</v>
      </c>
      <c r="E524" s="51" t="s">
        <v>425</v>
      </c>
      <c r="F524" s="51"/>
      <c r="G524" s="52" t="s">
        <v>23</v>
      </c>
      <c r="H524" s="51">
        <v>5</v>
      </c>
      <c r="I524" s="51" t="s">
        <v>18</v>
      </c>
      <c r="J524" s="51" t="s">
        <v>103</v>
      </c>
      <c r="K524" s="51">
        <v>0</v>
      </c>
      <c r="L524" s="51">
        <v>0</v>
      </c>
      <c r="M524" s="51">
        <v>0</v>
      </c>
      <c r="N524" s="51">
        <v>0</v>
      </c>
      <c r="O524" s="51">
        <v>0</v>
      </c>
      <c r="P524" s="51">
        <v>0</v>
      </c>
      <c r="Q524" s="51"/>
    </row>
    <row r="525" spans="2:17" hidden="1" x14ac:dyDescent="0.25">
      <c r="B525" s="51" t="s">
        <v>72</v>
      </c>
      <c r="C525" s="51" t="s">
        <v>73</v>
      </c>
      <c r="D525" s="51" t="s">
        <v>26</v>
      </c>
      <c r="E525" s="51" t="s">
        <v>425</v>
      </c>
      <c r="F525" s="51"/>
      <c r="G525" s="52" t="s">
        <v>23</v>
      </c>
      <c r="H525" s="51">
        <v>5</v>
      </c>
      <c r="I525" s="51" t="s">
        <v>18</v>
      </c>
      <c r="J525" s="51" t="s">
        <v>104</v>
      </c>
      <c r="K525" s="51">
        <v>0</v>
      </c>
      <c r="L525" s="51">
        <v>0</v>
      </c>
      <c r="M525" s="51">
        <v>0</v>
      </c>
      <c r="N525" s="51">
        <v>0</v>
      </c>
      <c r="O525" s="51">
        <v>0</v>
      </c>
      <c r="P525" s="51">
        <v>0</v>
      </c>
      <c r="Q525" s="51"/>
    </row>
    <row r="526" spans="2:17" hidden="1" x14ac:dyDescent="0.25">
      <c r="B526" s="51" t="s">
        <v>82</v>
      </c>
      <c r="C526" s="51" t="s">
        <v>83</v>
      </c>
      <c r="D526" s="51" t="s">
        <v>15</v>
      </c>
      <c r="E526" s="51" t="s">
        <v>425</v>
      </c>
      <c r="F526" s="51"/>
      <c r="G526" s="52" t="s">
        <v>17</v>
      </c>
      <c r="H526" s="51">
        <v>1</v>
      </c>
      <c r="I526" s="51" t="s">
        <v>158</v>
      </c>
      <c r="J526" s="51" t="s">
        <v>159</v>
      </c>
      <c r="K526" s="51">
        <v>0</v>
      </c>
      <c r="L526" s="51">
        <v>0</v>
      </c>
      <c r="M526" s="51">
        <v>0</v>
      </c>
      <c r="N526" s="51">
        <v>0</v>
      </c>
      <c r="O526" s="51">
        <v>0</v>
      </c>
      <c r="P526" s="51">
        <v>0</v>
      </c>
      <c r="Q526" s="51"/>
    </row>
    <row r="527" spans="2:17" hidden="1" x14ac:dyDescent="0.25">
      <c r="B527" s="51" t="s">
        <v>82</v>
      </c>
      <c r="C527" s="51" t="s">
        <v>83</v>
      </c>
      <c r="D527" s="51" t="s">
        <v>15</v>
      </c>
      <c r="E527" s="51" t="s">
        <v>425</v>
      </c>
      <c r="F527" s="51"/>
      <c r="G527" s="52" t="s">
        <v>17</v>
      </c>
      <c r="H527" s="51">
        <v>1</v>
      </c>
      <c r="I527" s="51" t="s">
        <v>158</v>
      </c>
      <c r="J527" s="51" t="s">
        <v>103</v>
      </c>
      <c r="K527" s="51">
        <v>0</v>
      </c>
      <c r="L527" s="51">
        <v>0</v>
      </c>
      <c r="M527" s="51">
        <v>0</v>
      </c>
      <c r="N527" s="51">
        <v>0</v>
      </c>
      <c r="O527" s="51">
        <v>0</v>
      </c>
      <c r="P527" s="51">
        <v>0</v>
      </c>
      <c r="Q527" s="51"/>
    </row>
    <row r="528" spans="2:17" hidden="1" x14ac:dyDescent="0.25">
      <c r="B528" s="51" t="s">
        <v>82</v>
      </c>
      <c r="C528" s="51" t="s">
        <v>83</v>
      </c>
      <c r="D528" s="51" t="s">
        <v>15</v>
      </c>
      <c r="E528" s="51" t="s">
        <v>425</v>
      </c>
      <c r="F528" s="51"/>
      <c r="G528" s="52" t="s">
        <v>17</v>
      </c>
      <c r="H528" s="51">
        <v>1</v>
      </c>
      <c r="I528" s="51" t="s">
        <v>158</v>
      </c>
      <c r="J528" s="51" t="s">
        <v>104</v>
      </c>
      <c r="K528" s="51">
        <v>0</v>
      </c>
      <c r="L528" s="51">
        <v>0</v>
      </c>
      <c r="M528" s="51">
        <v>0</v>
      </c>
      <c r="N528" s="51">
        <v>0</v>
      </c>
      <c r="O528" s="51">
        <v>0</v>
      </c>
      <c r="P528" s="51">
        <v>0</v>
      </c>
      <c r="Q528" s="51"/>
    </row>
    <row r="529" spans="2:17" hidden="1" x14ac:dyDescent="0.25">
      <c r="B529" s="51" t="s">
        <v>82</v>
      </c>
      <c r="C529" s="51" t="s">
        <v>83</v>
      </c>
      <c r="D529" s="51" t="s">
        <v>15</v>
      </c>
      <c r="E529" s="51" t="s">
        <v>425</v>
      </c>
      <c r="F529" s="51"/>
      <c r="G529" s="52" t="s">
        <v>17</v>
      </c>
      <c r="H529" s="51">
        <v>1</v>
      </c>
      <c r="I529" s="51" t="s">
        <v>18</v>
      </c>
      <c r="J529" s="51" t="s">
        <v>105</v>
      </c>
      <c r="K529" s="51">
        <v>0</v>
      </c>
      <c r="L529" s="51">
        <v>0</v>
      </c>
      <c r="M529" s="51">
        <v>0</v>
      </c>
      <c r="N529" s="51">
        <v>0</v>
      </c>
      <c r="O529" s="51">
        <v>0</v>
      </c>
      <c r="P529" s="51">
        <v>0</v>
      </c>
      <c r="Q529" s="51"/>
    </row>
    <row r="530" spans="2:17" hidden="1" x14ac:dyDescent="0.25">
      <c r="B530" s="51" t="s">
        <v>82</v>
      </c>
      <c r="C530" s="51" t="s">
        <v>83</v>
      </c>
      <c r="D530" s="51" t="s">
        <v>15</v>
      </c>
      <c r="E530" s="51" t="s">
        <v>425</v>
      </c>
      <c r="F530" s="51"/>
      <c r="G530" s="52" t="s">
        <v>17</v>
      </c>
      <c r="H530" s="51">
        <v>1</v>
      </c>
      <c r="I530" s="51" t="s">
        <v>18</v>
      </c>
      <c r="J530" s="51" t="s">
        <v>103</v>
      </c>
      <c r="K530" s="51">
        <v>0</v>
      </c>
      <c r="L530" s="51">
        <v>0</v>
      </c>
      <c r="M530" s="51">
        <v>0</v>
      </c>
      <c r="N530" s="51">
        <v>0</v>
      </c>
      <c r="O530" s="51">
        <v>0</v>
      </c>
      <c r="P530" s="51">
        <v>0</v>
      </c>
      <c r="Q530" s="51"/>
    </row>
    <row r="531" spans="2:17" hidden="1" x14ac:dyDescent="0.25">
      <c r="B531" s="51" t="s">
        <v>82</v>
      </c>
      <c r="C531" s="51" t="s">
        <v>83</v>
      </c>
      <c r="D531" s="51" t="s">
        <v>15</v>
      </c>
      <c r="E531" s="51" t="s">
        <v>425</v>
      </c>
      <c r="F531" s="51">
        <v>0</v>
      </c>
      <c r="G531" s="52" t="s">
        <v>17</v>
      </c>
      <c r="H531" s="51">
        <v>1</v>
      </c>
      <c r="I531" s="52" t="s">
        <v>18</v>
      </c>
      <c r="J531" s="52" t="s">
        <v>104</v>
      </c>
      <c r="K531" s="51">
        <v>0</v>
      </c>
      <c r="L531" s="51">
        <v>0</v>
      </c>
      <c r="M531" s="51">
        <v>0</v>
      </c>
      <c r="N531" s="51">
        <v>0</v>
      </c>
      <c r="O531" s="51">
        <v>0</v>
      </c>
      <c r="P531" s="51">
        <v>0</v>
      </c>
      <c r="Q531" s="51"/>
    </row>
    <row r="532" spans="2:17" hidden="1" x14ac:dyDescent="0.25">
      <c r="B532" s="51" t="s">
        <v>82</v>
      </c>
      <c r="C532" s="51" t="s">
        <v>83</v>
      </c>
      <c r="D532" s="51" t="s">
        <v>15</v>
      </c>
      <c r="E532" s="51" t="s">
        <v>425</v>
      </c>
      <c r="F532" s="51"/>
      <c r="G532" s="52" t="s">
        <v>20</v>
      </c>
      <c r="H532" s="51">
        <v>2</v>
      </c>
      <c r="I532" s="51" t="s">
        <v>18</v>
      </c>
      <c r="J532" s="51" t="s">
        <v>105</v>
      </c>
      <c r="K532" s="51">
        <v>0</v>
      </c>
      <c r="L532" s="51">
        <v>0</v>
      </c>
      <c r="M532" s="51">
        <v>0</v>
      </c>
      <c r="N532" s="51">
        <v>0</v>
      </c>
      <c r="O532" s="51">
        <v>0</v>
      </c>
      <c r="P532" s="51">
        <v>0</v>
      </c>
      <c r="Q532" s="51"/>
    </row>
    <row r="533" spans="2:17" hidden="1" x14ac:dyDescent="0.25">
      <c r="B533" s="51" t="s">
        <v>82</v>
      </c>
      <c r="C533" s="51" t="s">
        <v>83</v>
      </c>
      <c r="D533" s="51" t="s">
        <v>15</v>
      </c>
      <c r="E533" s="51" t="s">
        <v>425</v>
      </c>
      <c r="F533" s="51"/>
      <c r="G533" s="52" t="s">
        <v>20</v>
      </c>
      <c r="H533" s="51">
        <v>2</v>
      </c>
      <c r="I533" s="51" t="s">
        <v>18</v>
      </c>
      <c r="J533" s="51" t="s">
        <v>103</v>
      </c>
      <c r="K533" s="51">
        <v>0</v>
      </c>
      <c r="L533" s="51">
        <v>0</v>
      </c>
      <c r="M533" s="51">
        <v>0</v>
      </c>
      <c r="N533" s="51">
        <v>0</v>
      </c>
      <c r="O533" s="51">
        <v>0</v>
      </c>
      <c r="P533" s="51">
        <v>0</v>
      </c>
      <c r="Q533" s="51"/>
    </row>
    <row r="534" spans="2:17" hidden="1" x14ac:dyDescent="0.25">
      <c r="B534" s="51" t="s">
        <v>82</v>
      </c>
      <c r="C534" s="51" t="s">
        <v>83</v>
      </c>
      <c r="D534" s="51" t="s">
        <v>15</v>
      </c>
      <c r="E534" s="51" t="s">
        <v>425</v>
      </c>
      <c r="F534" s="51"/>
      <c r="G534" s="52" t="s">
        <v>20</v>
      </c>
      <c r="H534" s="51">
        <v>2</v>
      </c>
      <c r="I534" s="52" t="s">
        <v>18</v>
      </c>
      <c r="J534" s="52" t="s">
        <v>104</v>
      </c>
      <c r="K534" s="51">
        <v>0</v>
      </c>
      <c r="L534" s="51">
        <v>0</v>
      </c>
      <c r="M534" s="51">
        <v>0</v>
      </c>
      <c r="N534" s="51">
        <v>0</v>
      </c>
      <c r="O534" s="51">
        <v>0</v>
      </c>
      <c r="P534" s="51">
        <v>0</v>
      </c>
      <c r="Q534" s="51"/>
    </row>
    <row r="535" spans="2:17" hidden="1" x14ac:dyDescent="0.25">
      <c r="B535" s="51" t="s">
        <v>82</v>
      </c>
      <c r="C535" s="51" t="s">
        <v>83</v>
      </c>
      <c r="D535" s="51" t="s">
        <v>15</v>
      </c>
      <c r="E535" s="51" t="s">
        <v>425</v>
      </c>
      <c r="F535" s="51"/>
      <c r="G535" s="52" t="s">
        <v>21</v>
      </c>
      <c r="H535" s="51">
        <v>3</v>
      </c>
      <c r="I535" s="51" t="s">
        <v>18</v>
      </c>
      <c r="J535" s="51" t="s">
        <v>105</v>
      </c>
      <c r="K535" s="51">
        <v>0</v>
      </c>
      <c r="L535" s="51">
        <v>0</v>
      </c>
      <c r="M535" s="51">
        <v>0</v>
      </c>
      <c r="N535" s="51">
        <v>0</v>
      </c>
      <c r="O535" s="51">
        <v>0</v>
      </c>
      <c r="P535" s="51">
        <v>0</v>
      </c>
      <c r="Q535" s="51"/>
    </row>
    <row r="536" spans="2:17" hidden="1" x14ac:dyDescent="0.25">
      <c r="B536" s="51" t="s">
        <v>82</v>
      </c>
      <c r="C536" s="51" t="s">
        <v>83</v>
      </c>
      <c r="D536" s="51" t="s">
        <v>15</v>
      </c>
      <c r="E536" s="51" t="s">
        <v>425</v>
      </c>
      <c r="F536" s="51"/>
      <c r="G536" s="52" t="s">
        <v>21</v>
      </c>
      <c r="H536" s="51">
        <v>3</v>
      </c>
      <c r="I536" s="51" t="s">
        <v>18</v>
      </c>
      <c r="J536" s="51" t="s">
        <v>103</v>
      </c>
      <c r="K536" s="51">
        <v>0</v>
      </c>
      <c r="L536" s="51">
        <v>0</v>
      </c>
      <c r="M536" s="51">
        <v>0</v>
      </c>
      <c r="N536" s="51">
        <v>0</v>
      </c>
      <c r="O536" s="51">
        <v>0</v>
      </c>
      <c r="P536" s="51">
        <v>0</v>
      </c>
      <c r="Q536" s="51"/>
    </row>
    <row r="537" spans="2:17" hidden="1" x14ac:dyDescent="0.25">
      <c r="B537" s="51" t="s">
        <v>82</v>
      </c>
      <c r="C537" s="51" t="s">
        <v>83</v>
      </c>
      <c r="D537" s="51" t="s">
        <v>15</v>
      </c>
      <c r="E537" s="51" t="s">
        <v>425</v>
      </c>
      <c r="F537" s="51"/>
      <c r="G537" s="52" t="s">
        <v>21</v>
      </c>
      <c r="H537" s="51">
        <v>3</v>
      </c>
      <c r="I537" s="52" t="s">
        <v>18</v>
      </c>
      <c r="J537" s="52" t="s">
        <v>104</v>
      </c>
      <c r="K537" s="51">
        <v>0</v>
      </c>
      <c r="L537" s="51">
        <v>0</v>
      </c>
      <c r="M537" s="51">
        <v>0</v>
      </c>
      <c r="N537" s="51">
        <v>0</v>
      </c>
      <c r="O537" s="51">
        <v>0</v>
      </c>
      <c r="P537" s="51">
        <v>0</v>
      </c>
      <c r="Q537" s="51"/>
    </row>
    <row r="538" spans="2:17" hidden="1" x14ac:dyDescent="0.25">
      <c r="B538" s="51" t="s">
        <v>82</v>
      </c>
      <c r="C538" s="51" t="s">
        <v>83</v>
      </c>
      <c r="D538" s="51" t="s">
        <v>15</v>
      </c>
      <c r="E538" s="51" t="s">
        <v>425</v>
      </c>
      <c r="F538" s="51"/>
      <c r="G538" s="52" t="s">
        <v>22</v>
      </c>
      <c r="H538" s="51">
        <v>4</v>
      </c>
      <c r="I538" s="51" t="s">
        <v>18</v>
      </c>
      <c r="J538" s="51" t="s">
        <v>105</v>
      </c>
      <c r="K538" s="51">
        <v>0</v>
      </c>
      <c r="L538" s="51">
        <v>0</v>
      </c>
      <c r="M538" s="51">
        <v>0</v>
      </c>
      <c r="N538" s="51">
        <v>0</v>
      </c>
      <c r="O538" s="51">
        <v>0</v>
      </c>
      <c r="P538" s="51">
        <v>0</v>
      </c>
      <c r="Q538" s="51"/>
    </row>
    <row r="539" spans="2:17" hidden="1" x14ac:dyDescent="0.25">
      <c r="B539" s="51" t="s">
        <v>82</v>
      </c>
      <c r="C539" s="51" t="s">
        <v>83</v>
      </c>
      <c r="D539" s="51" t="s">
        <v>15</v>
      </c>
      <c r="E539" s="51" t="s">
        <v>425</v>
      </c>
      <c r="F539" s="51"/>
      <c r="G539" s="52" t="s">
        <v>22</v>
      </c>
      <c r="H539" s="51">
        <v>4</v>
      </c>
      <c r="I539" s="51" t="s">
        <v>18</v>
      </c>
      <c r="J539" s="51" t="s">
        <v>103</v>
      </c>
      <c r="K539" s="51">
        <v>0</v>
      </c>
      <c r="L539" s="51">
        <v>0</v>
      </c>
      <c r="M539" s="51">
        <v>0</v>
      </c>
      <c r="N539" s="51">
        <v>0</v>
      </c>
      <c r="O539" s="51">
        <v>0</v>
      </c>
      <c r="P539" s="51">
        <v>0</v>
      </c>
      <c r="Q539" s="51"/>
    </row>
    <row r="540" spans="2:17" hidden="1" x14ac:dyDescent="0.25">
      <c r="B540" s="51" t="s">
        <v>82</v>
      </c>
      <c r="C540" s="51" t="s">
        <v>83</v>
      </c>
      <c r="D540" s="51" t="s">
        <v>15</v>
      </c>
      <c r="E540" s="51" t="s">
        <v>425</v>
      </c>
      <c r="F540" s="51"/>
      <c r="G540" s="52" t="s">
        <v>22</v>
      </c>
      <c r="H540" s="51">
        <v>4</v>
      </c>
      <c r="I540" s="52" t="s">
        <v>18</v>
      </c>
      <c r="J540" s="52" t="s">
        <v>104</v>
      </c>
      <c r="K540" s="51">
        <v>0</v>
      </c>
      <c r="L540" s="51">
        <v>0</v>
      </c>
      <c r="M540" s="51">
        <v>0</v>
      </c>
      <c r="N540" s="51">
        <v>0</v>
      </c>
      <c r="O540" s="51">
        <v>0</v>
      </c>
      <c r="P540" s="51">
        <v>0</v>
      </c>
      <c r="Q540" s="51"/>
    </row>
    <row r="541" spans="2:17" hidden="1" x14ac:dyDescent="0.25">
      <c r="B541" s="51" t="s">
        <v>82</v>
      </c>
      <c r="C541" s="51" t="s">
        <v>83</v>
      </c>
      <c r="D541" s="51" t="s">
        <v>15</v>
      </c>
      <c r="E541" s="51" t="s">
        <v>425</v>
      </c>
      <c r="F541" s="51"/>
      <c r="G541" s="52" t="s">
        <v>23</v>
      </c>
      <c r="H541" s="51">
        <v>5</v>
      </c>
      <c r="I541" s="51" t="s">
        <v>18</v>
      </c>
      <c r="J541" s="51" t="s">
        <v>105</v>
      </c>
      <c r="K541" s="51">
        <v>0</v>
      </c>
      <c r="L541" s="51">
        <v>0</v>
      </c>
      <c r="M541" s="51">
        <v>0</v>
      </c>
      <c r="N541" s="51">
        <v>0</v>
      </c>
      <c r="O541" s="51">
        <v>0</v>
      </c>
      <c r="P541" s="51">
        <v>0</v>
      </c>
      <c r="Q541" s="51"/>
    </row>
    <row r="542" spans="2:17" hidden="1" x14ac:dyDescent="0.25">
      <c r="B542" s="51" t="s">
        <v>82</v>
      </c>
      <c r="C542" s="51" t="s">
        <v>83</v>
      </c>
      <c r="D542" s="51" t="s">
        <v>15</v>
      </c>
      <c r="E542" s="51" t="s">
        <v>425</v>
      </c>
      <c r="F542" s="51"/>
      <c r="G542" s="52" t="s">
        <v>23</v>
      </c>
      <c r="H542" s="51">
        <v>5</v>
      </c>
      <c r="I542" s="51" t="s">
        <v>18</v>
      </c>
      <c r="J542" s="51" t="s">
        <v>103</v>
      </c>
      <c r="K542" s="51">
        <v>0</v>
      </c>
      <c r="L542" s="51">
        <v>0</v>
      </c>
      <c r="M542" s="51">
        <v>0</v>
      </c>
      <c r="N542" s="51">
        <v>0</v>
      </c>
      <c r="O542" s="51">
        <v>0</v>
      </c>
      <c r="P542" s="51">
        <v>0</v>
      </c>
      <c r="Q542" s="51"/>
    </row>
    <row r="543" spans="2:17" hidden="1" x14ac:dyDescent="0.25">
      <c r="B543" s="51" t="s">
        <v>82</v>
      </c>
      <c r="C543" s="51" t="s">
        <v>83</v>
      </c>
      <c r="D543" s="51" t="s">
        <v>15</v>
      </c>
      <c r="E543" s="51" t="s">
        <v>425</v>
      </c>
      <c r="F543" s="51"/>
      <c r="G543" s="52" t="s">
        <v>23</v>
      </c>
      <c r="H543" s="51">
        <v>5</v>
      </c>
      <c r="I543" s="52" t="s">
        <v>18</v>
      </c>
      <c r="J543" s="52" t="s">
        <v>104</v>
      </c>
      <c r="K543" s="51">
        <v>0</v>
      </c>
      <c r="L543" s="51">
        <v>0</v>
      </c>
      <c r="M543" s="51">
        <v>0</v>
      </c>
      <c r="N543" s="51">
        <v>0</v>
      </c>
      <c r="O543" s="51">
        <v>0</v>
      </c>
      <c r="P543" s="51">
        <v>0</v>
      </c>
      <c r="Q543" s="51"/>
    </row>
    <row r="544" spans="2:17" hidden="1" x14ac:dyDescent="0.25">
      <c r="B544" s="51" t="s">
        <v>80</v>
      </c>
      <c r="C544" s="51" t="s">
        <v>81</v>
      </c>
      <c r="D544" s="51" t="s">
        <v>15</v>
      </c>
      <c r="E544" s="51" t="s">
        <v>425</v>
      </c>
      <c r="F544" s="51"/>
      <c r="G544" s="52" t="s">
        <v>17</v>
      </c>
      <c r="H544" s="51">
        <v>1</v>
      </c>
      <c r="I544" s="51" t="s">
        <v>158</v>
      </c>
      <c r="J544" s="51" t="s">
        <v>159</v>
      </c>
      <c r="K544" s="51">
        <v>0</v>
      </c>
      <c r="L544" s="51">
        <v>0</v>
      </c>
      <c r="M544" s="51">
        <v>10544</v>
      </c>
      <c r="N544" s="51">
        <v>1069.44</v>
      </c>
      <c r="O544" s="51">
        <v>0</v>
      </c>
      <c r="P544" s="51">
        <v>0</v>
      </c>
      <c r="Q544" s="51"/>
    </row>
    <row r="545" spans="2:17" hidden="1" x14ac:dyDescent="0.25">
      <c r="B545" s="51" t="s">
        <v>80</v>
      </c>
      <c r="C545" s="51" t="s">
        <v>81</v>
      </c>
      <c r="D545" s="51" t="s">
        <v>15</v>
      </c>
      <c r="E545" s="51" t="s">
        <v>425</v>
      </c>
      <c r="F545" s="51"/>
      <c r="G545" s="52" t="s">
        <v>17</v>
      </c>
      <c r="H545" s="51">
        <v>1</v>
      </c>
      <c r="I545" s="51" t="s">
        <v>158</v>
      </c>
      <c r="J545" s="51" t="s">
        <v>103</v>
      </c>
      <c r="K545" s="51">
        <v>0</v>
      </c>
      <c r="L545" s="51">
        <v>0</v>
      </c>
      <c r="M545" s="51">
        <v>982</v>
      </c>
      <c r="N545" s="51">
        <v>195000</v>
      </c>
      <c r="O545" s="51">
        <v>0</v>
      </c>
      <c r="P545" s="51">
        <v>0</v>
      </c>
      <c r="Q545" s="51"/>
    </row>
    <row r="546" spans="2:17" hidden="1" x14ac:dyDescent="0.25">
      <c r="B546" s="51" t="s">
        <v>80</v>
      </c>
      <c r="C546" s="51" t="s">
        <v>81</v>
      </c>
      <c r="D546" s="51" t="s">
        <v>15</v>
      </c>
      <c r="E546" s="51" t="s">
        <v>425</v>
      </c>
      <c r="F546" s="51"/>
      <c r="G546" s="52" t="s">
        <v>17</v>
      </c>
      <c r="H546" s="51">
        <v>1</v>
      </c>
      <c r="I546" s="51" t="s">
        <v>158</v>
      </c>
      <c r="J546" s="51" t="s">
        <v>104</v>
      </c>
      <c r="K546" s="51">
        <v>0</v>
      </c>
      <c r="L546" s="51">
        <v>0</v>
      </c>
      <c r="M546" s="51">
        <v>0</v>
      </c>
      <c r="N546" s="51">
        <v>0</v>
      </c>
      <c r="O546" s="51">
        <v>0</v>
      </c>
      <c r="P546" s="51">
        <v>0</v>
      </c>
      <c r="Q546" s="51"/>
    </row>
    <row r="547" spans="2:17" hidden="1" x14ac:dyDescent="0.25">
      <c r="B547" s="51" t="s">
        <v>80</v>
      </c>
      <c r="C547" s="51" t="s">
        <v>81</v>
      </c>
      <c r="D547" s="51" t="s">
        <v>15</v>
      </c>
      <c r="E547" s="51" t="s">
        <v>425</v>
      </c>
      <c r="F547" s="51"/>
      <c r="G547" s="52" t="s">
        <v>17</v>
      </c>
      <c r="H547" s="51">
        <v>1</v>
      </c>
      <c r="I547" s="51" t="s">
        <v>18</v>
      </c>
      <c r="J547" s="51" t="s">
        <v>105</v>
      </c>
      <c r="K547" s="51">
        <v>0</v>
      </c>
      <c r="L547" s="51">
        <v>0</v>
      </c>
      <c r="M547" s="51">
        <v>1</v>
      </c>
      <c r="N547" s="51">
        <v>50</v>
      </c>
      <c r="O547" s="51">
        <v>0</v>
      </c>
      <c r="P547" s="51">
        <v>0</v>
      </c>
      <c r="Q547" s="51"/>
    </row>
    <row r="548" spans="2:17" hidden="1" x14ac:dyDescent="0.25">
      <c r="B548" s="51" t="s">
        <v>80</v>
      </c>
      <c r="C548" s="51" t="s">
        <v>81</v>
      </c>
      <c r="D548" s="51" t="s">
        <v>15</v>
      </c>
      <c r="E548" s="51" t="s">
        <v>425</v>
      </c>
      <c r="F548" s="51"/>
      <c r="G548" s="52" t="s">
        <v>17</v>
      </c>
      <c r="H548" s="51">
        <v>1</v>
      </c>
      <c r="I548" s="51" t="s">
        <v>18</v>
      </c>
      <c r="J548" s="51" t="s">
        <v>103</v>
      </c>
      <c r="K548" s="51">
        <v>0</v>
      </c>
      <c r="L548" s="51">
        <v>0</v>
      </c>
      <c r="M548" s="51">
        <v>1</v>
      </c>
      <c r="N548" s="51">
        <v>50</v>
      </c>
      <c r="O548" s="51">
        <v>0</v>
      </c>
      <c r="P548" s="51">
        <v>0</v>
      </c>
      <c r="Q548" s="51"/>
    </row>
    <row r="549" spans="2:17" hidden="1" x14ac:dyDescent="0.25">
      <c r="B549" s="51" t="s">
        <v>74</v>
      </c>
      <c r="C549" s="51" t="s">
        <v>75</v>
      </c>
      <c r="D549" s="51" t="s">
        <v>15</v>
      </c>
      <c r="E549" s="51" t="s">
        <v>425</v>
      </c>
      <c r="F549" s="51">
        <v>223.80199999999999</v>
      </c>
      <c r="G549" s="52" t="s">
        <v>17</v>
      </c>
      <c r="H549" s="51">
        <v>1</v>
      </c>
      <c r="I549" s="52" t="s">
        <v>18</v>
      </c>
      <c r="J549" s="52" t="s">
        <v>104</v>
      </c>
      <c r="K549" s="51">
        <v>0</v>
      </c>
      <c r="L549" s="51">
        <v>0</v>
      </c>
      <c r="M549" s="51">
        <v>0</v>
      </c>
      <c r="N549" s="51">
        <v>0</v>
      </c>
      <c r="O549" s="51">
        <v>0</v>
      </c>
      <c r="P549" s="51">
        <v>0</v>
      </c>
      <c r="Q549" s="51"/>
    </row>
    <row r="550" spans="2:17" hidden="1" x14ac:dyDescent="0.25">
      <c r="B550" s="51" t="s">
        <v>80</v>
      </c>
      <c r="C550" s="51" t="s">
        <v>81</v>
      </c>
      <c r="D550" s="51" t="s">
        <v>15</v>
      </c>
      <c r="E550" s="51" t="s">
        <v>425</v>
      </c>
      <c r="F550" s="51"/>
      <c r="G550" s="52" t="s">
        <v>20</v>
      </c>
      <c r="H550" s="51">
        <v>2</v>
      </c>
      <c r="I550" s="51" t="s">
        <v>158</v>
      </c>
      <c r="J550" s="51" t="s">
        <v>103</v>
      </c>
      <c r="K550" s="51">
        <v>0</v>
      </c>
      <c r="L550" s="51">
        <v>0</v>
      </c>
      <c r="M550" s="51">
        <v>982</v>
      </c>
      <c r="N550" s="51">
        <v>195000</v>
      </c>
      <c r="O550" s="51">
        <v>0</v>
      </c>
      <c r="P550" s="51">
        <v>0</v>
      </c>
      <c r="Q550" s="51"/>
    </row>
    <row r="551" spans="2:17" hidden="1" x14ac:dyDescent="0.25">
      <c r="B551" s="51" t="s">
        <v>80</v>
      </c>
      <c r="C551" s="51" t="s">
        <v>81</v>
      </c>
      <c r="D551" s="51" t="s">
        <v>15</v>
      </c>
      <c r="E551" s="51" t="s">
        <v>425</v>
      </c>
      <c r="F551" s="51"/>
      <c r="G551" s="52" t="s">
        <v>20</v>
      </c>
      <c r="H551" s="51">
        <v>2</v>
      </c>
      <c r="I551" s="51" t="s">
        <v>158</v>
      </c>
      <c r="J551" s="51" t="s">
        <v>104</v>
      </c>
      <c r="K551" s="51">
        <v>0</v>
      </c>
      <c r="L551" s="51">
        <v>0</v>
      </c>
      <c r="M551" s="51">
        <v>0</v>
      </c>
      <c r="N551" s="51">
        <v>0</v>
      </c>
      <c r="O551" s="51">
        <v>0</v>
      </c>
      <c r="P551" s="51">
        <v>0</v>
      </c>
      <c r="Q551" s="51"/>
    </row>
    <row r="552" spans="2:17" hidden="1" x14ac:dyDescent="0.25">
      <c r="B552" s="51" t="s">
        <v>80</v>
      </c>
      <c r="C552" s="51" t="s">
        <v>81</v>
      </c>
      <c r="D552" s="51" t="s">
        <v>15</v>
      </c>
      <c r="E552" s="51" t="s">
        <v>425</v>
      </c>
      <c r="F552" s="51"/>
      <c r="G552" s="52" t="s">
        <v>20</v>
      </c>
      <c r="H552" s="51">
        <v>2</v>
      </c>
      <c r="I552" s="51" t="s">
        <v>18</v>
      </c>
      <c r="J552" s="51" t="s">
        <v>105</v>
      </c>
      <c r="K552" s="51">
        <v>0</v>
      </c>
      <c r="L552" s="51">
        <v>0</v>
      </c>
      <c r="M552" s="51">
        <v>11</v>
      </c>
      <c r="N552" s="51">
        <v>1170</v>
      </c>
      <c r="O552" s="51">
        <v>0</v>
      </c>
      <c r="P552" s="51">
        <v>0</v>
      </c>
      <c r="Q552" s="51"/>
    </row>
    <row r="553" spans="2:17" hidden="1" x14ac:dyDescent="0.25">
      <c r="B553" s="51" t="s">
        <v>80</v>
      </c>
      <c r="C553" s="51" t="s">
        <v>81</v>
      </c>
      <c r="D553" s="51" t="s">
        <v>15</v>
      </c>
      <c r="E553" s="51" t="s">
        <v>425</v>
      </c>
      <c r="F553" s="51"/>
      <c r="G553" s="52" t="s">
        <v>20</v>
      </c>
      <c r="H553" s="51">
        <v>2</v>
      </c>
      <c r="I553" s="51" t="s">
        <v>18</v>
      </c>
      <c r="J553" s="51" t="s">
        <v>103</v>
      </c>
      <c r="K553" s="51">
        <v>0</v>
      </c>
      <c r="L553" s="51">
        <v>0</v>
      </c>
      <c r="M553" s="51">
        <v>12</v>
      </c>
      <c r="N553" s="51">
        <v>1220</v>
      </c>
      <c r="O553" s="51">
        <v>0</v>
      </c>
      <c r="P553" s="51">
        <v>0</v>
      </c>
      <c r="Q553" s="51"/>
    </row>
    <row r="554" spans="2:17" hidden="1" x14ac:dyDescent="0.25">
      <c r="B554" s="51" t="s">
        <v>80</v>
      </c>
      <c r="C554" s="51" t="s">
        <v>81</v>
      </c>
      <c r="D554" s="51" t="s">
        <v>15</v>
      </c>
      <c r="E554" s="51" t="s">
        <v>425</v>
      </c>
      <c r="F554" s="51"/>
      <c r="G554" s="52" t="s">
        <v>20</v>
      </c>
      <c r="H554" s="51">
        <v>2</v>
      </c>
      <c r="I554" s="52" t="s">
        <v>18</v>
      </c>
      <c r="J554" s="52" t="s">
        <v>104</v>
      </c>
      <c r="K554" s="51">
        <v>0</v>
      </c>
      <c r="L554" s="51">
        <v>0</v>
      </c>
      <c r="M554" s="51">
        <v>0</v>
      </c>
      <c r="N554" s="51">
        <v>0</v>
      </c>
      <c r="O554" s="51">
        <v>0</v>
      </c>
      <c r="P554" s="51">
        <v>0</v>
      </c>
      <c r="Q554" s="51"/>
    </row>
    <row r="555" spans="2:17" hidden="1" x14ac:dyDescent="0.25">
      <c r="B555" s="51" t="s">
        <v>80</v>
      </c>
      <c r="C555" s="51" t="s">
        <v>81</v>
      </c>
      <c r="D555" s="51" t="s">
        <v>15</v>
      </c>
      <c r="E555" s="51" t="s">
        <v>425</v>
      </c>
      <c r="F555" s="51"/>
      <c r="G555" s="52" t="s">
        <v>21</v>
      </c>
      <c r="H555" s="51">
        <v>3</v>
      </c>
      <c r="I555" s="51" t="s">
        <v>158</v>
      </c>
      <c r="J555" s="51" t="s">
        <v>103</v>
      </c>
      <c r="K555" s="51">
        <v>0</v>
      </c>
      <c r="L555" s="51">
        <v>0</v>
      </c>
      <c r="M555" s="51">
        <v>982</v>
      </c>
      <c r="N555" s="51">
        <v>195000</v>
      </c>
      <c r="O555" s="51">
        <v>0</v>
      </c>
      <c r="P555" s="51">
        <v>0</v>
      </c>
      <c r="Q555" s="51"/>
    </row>
    <row r="556" spans="2:17" hidden="1" x14ac:dyDescent="0.25">
      <c r="B556" s="51" t="s">
        <v>80</v>
      </c>
      <c r="C556" s="51" t="s">
        <v>81</v>
      </c>
      <c r="D556" s="51" t="s">
        <v>15</v>
      </c>
      <c r="E556" s="51" t="s">
        <v>425</v>
      </c>
      <c r="F556" s="51"/>
      <c r="G556" s="52" t="s">
        <v>21</v>
      </c>
      <c r="H556" s="51">
        <v>3</v>
      </c>
      <c r="I556" s="51" t="s">
        <v>158</v>
      </c>
      <c r="J556" s="51" t="s">
        <v>104</v>
      </c>
      <c r="K556" s="51">
        <v>0</v>
      </c>
      <c r="L556" s="51">
        <v>0</v>
      </c>
      <c r="M556" s="51">
        <v>0</v>
      </c>
      <c r="N556" s="51">
        <v>0</v>
      </c>
      <c r="O556" s="51">
        <v>0</v>
      </c>
      <c r="P556" s="51">
        <v>0</v>
      </c>
      <c r="Q556" s="51"/>
    </row>
    <row r="557" spans="2:17" hidden="1" x14ac:dyDescent="0.25">
      <c r="B557" s="51" t="s">
        <v>80</v>
      </c>
      <c r="C557" s="51" t="s">
        <v>81</v>
      </c>
      <c r="D557" s="51" t="s">
        <v>15</v>
      </c>
      <c r="E557" s="51" t="s">
        <v>425</v>
      </c>
      <c r="F557" s="51"/>
      <c r="G557" s="52" t="s">
        <v>21</v>
      </c>
      <c r="H557" s="51">
        <v>3</v>
      </c>
      <c r="I557" s="51" t="s">
        <v>18</v>
      </c>
      <c r="J557" s="51" t="s">
        <v>105</v>
      </c>
      <c r="K557" s="51">
        <v>0</v>
      </c>
      <c r="L557" s="51">
        <v>0</v>
      </c>
      <c r="M557" s="51">
        <v>3</v>
      </c>
      <c r="N557" s="51">
        <v>160</v>
      </c>
      <c r="O557" s="51">
        <v>0</v>
      </c>
      <c r="P557" s="51">
        <v>0</v>
      </c>
      <c r="Q557" s="51"/>
    </row>
    <row r="558" spans="2:17" hidden="1" x14ac:dyDescent="0.25">
      <c r="B558" s="51" t="s">
        <v>80</v>
      </c>
      <c r="C558" s="51" t="s">
        <v>81</v>
      </c>
      <c r="D558" s="51" t="s">
        <v>15</v>
      </c>
      <c r="E558" s="51" t="s">
        <v>425</v>
      </c>
      <c r="F558" s="51"/>
      <c r="G558" s="52" t="s">
        <v>21</v>
      </c>
      <c r="H558" s="51">
        <v>3</v>
      </c>
      <c r="I558" s="51" t="s">
        <v>18</v>
      </c>
      <c r="J558" s="51" t="s">
        <v>103</v>
      </c>
      <c r="K558" s="51">
        <v>0</v>
      </c>
      <c r="L558" s="51">
        <v>0</v>
      </c>
      <c r="M558" s="51">
        <v>15</v>
      </c>
      <c r="N558" s="51">
        <v>1380</v>
      </c>
      <c r="O558" s="51">
        <v>0</v>
      </c>
      <c r="P558" s="51">
        <v>0</v>
      </c>
      <c r="Q558" s="51"/>
    </row>
    <row r="559" spans="2:17" hidden="1" x14ac:dyDescent="0.25">
      <c r="B559" s="51" t="s">
        <v>80</v>
      </c>
      <c r="C559" s="51" t="s">
        <v>81</v>
      </c>
      <c r="D559" s="51" t="s">
        <v>15</v>
      </c>
      <c r="E559" s="51" t="s">
        <v>425</v>
      </c>
      <c r="F559" s="51"/>
      <c r="G559" s="52" t="s">
        <v>21</v>
      </c>
      <c r="H559" s="51">
        <v>3</v>
      </c>
      <c r="I559" s="52" t="s">
        <v>18</v>
      </c>
      <c r="J559" s="52" t="s">
        <v>104</v>
      </c>
      <c r="K559" s="51">
        <v>0</v>
      </c>
      <c r="L559" s="51">
        <v>0</v>
      </c>
      <c r="M559" s="51">
        <v>0</v>
      </c>
      <c r="N559" s="51">
        <v>0</v>
      </c>
      <c r="O559" s="51">
        <v>0</v>
      </c>
      <c r="P559" s="51">
        <v>0</v>
      </c>
      <c r="Q559" s="51"/>
    </row>
    <row r="560" spans="2:17" hidden="1" x14ac:dyDescent="0.25">
      <c r="B560" s="51" t="s">
        <v>80</v>
      </c>
      <c r="C560" s="51" t="s">
        <v>81</v>
      </c>
      <c r="D560" s="51" t="s">
        <v>15</v>
      </c>
      <c r="E560" s="51" t="s">
        <v>425</v>
      </c>
      <c r="F560" s="51"/>
      <c r="G560" s="52" t="s">
        <v>22</v>
      </c>
      <c r="H560" s="51">
        <v>4</v>
      </c>
      <c r="I560" s="51" t="s">
        <v>158</v>
      </c>
      <c r="J560" s="51" t="s">
        <v>103</v>
      </c>
      <c r="K560" s="51">
        <v>0</v>
      </c>
      <c r="L560" s="51">
        <v>0</v>
      </c>
      <c r="M560" s="51">
        <v>982</v>
      </c>
      <c r="N560" s="51">
        <v>195000</v>
      </c>
      <c r="O560" s="51">
        <v>0</v>
      </c>
      <c r="P560" s="51">
        <v>0</v>
      </c>
      <c r="Q560" s="51"/>
    </row>
    <row r="561" spans="2:17" hidden="1" x14ac:dyDescent="0.25">
      <c r="B561" s="51" t="s">
        <v>80</v>
      </c>
      <c r="C561" s="51" t="s">
        <v>81</v>
      </c>
      <c r="D561" s="51" t="s">
        <v>15</v>
      </c>
      <c r="E561" s="51" t="s">
        <v>425</v>
      </c>
      <c r="F561" s="51"/>
      <c r="G561" s="52" t="s">
        <v>22</v>
      </c>
      <c r="H561" s="51">
        <v>4</v>
      </c>
      <c r="I561" s="51" t="s">
        <v>158</v>
      </c>
      <c r="J561" s="51" t="s">
        <v>104</v>
      </c>
      <c r="K561" s="51">
        <v>0</v>
      </c>
      <c r="L561" s="51">
        <v>0</v>
      </c>
      <c r="M561" s="51">
        <v>0</v>
      </c>
      <c r="N561" s="51">
        <v>0</v>
      </c>
      <c r="O561" s="51">
        <v>0</v>
      </c>
      <c r="P561" s="51">
        <v>0</v>
      </c>
      <c r="Q561" s="51"/>
    </row>
    <row r="562" spans="2:17" hidden="1" x14ac:dyDescent="0.25">
      <c r="B562" s="51" t="s">
        <v>80</v>
      </c>
      <c r="C562" s="51" t="s">
        <v>81</v>
      </c>
      <c r="D562" s="51" t="s">
        <v>15</v>
      </c>
      <c r="E562" s="51" t="s">
        <v>425</v>
      </c>
      <c r="F562" s="51"/>
      <c r="G562" s="52" t="s">
        <v>22</v>
      </c>
      <c r="H562" s="51">
        <v>4</v>
      </c>
      <c r="I562" s="51" t="s">
        <v>18</v>
      </c>
      <c r="J562" s="51" t="s">
        <v>105</v>
      </c>
      <c r="K562" s="51">
        <v>0</v>
      </c>
      <c r="L562" s="51">
        <v>0</v>
      </c>
      <c r="M562" s="51">
        <v>0</v>
      </c>
      <c r="N562" s="51">
        <v>0</v>
      </c>
      <c r="O562" s="51">
        <v>0</v>
      </c>
      <c r="P562" s="51">
        <v>0</v>
      </c>
      <c r="Q562" s="51"/>
    </row>
    <row r="563" spans="2:17" hidden="1" x14ac:dyDescent="0.25">
      <c r="B563" s="51" t="s">
        <v>80</v>
      </c>
      <c r="C563" s="51" t="s">
        <v>81</v>
      </c>
      <c r="D563" s="51" t="s">
        <v>15</v>
      </c>
      <c r="E563" s="51" t="s">
        <v>425</v>
      </c>
      <c r="F563" s="51"/>
      <c r="G563" s="52" t="s">
        <v>22</v>
      </c>
      <c r="H563" s="51">
        <v>4</v>
      </c>
      <c r="I563" s="51" t="s">
        <v>18</v>
      </c>
      <c r="J563" s="51" t="s">
        <v>103</v>
      </c>
      <c r="K563" s="51">
        <v>0</v>
      </c>
      <c r="L563" s="51">
        <v>0</v>
      </c>
      <c r="M563" s="51">
        <v>15</v>
      </c>
      <c r="N563" s="51">
        <v>1380</v>
      </c>
      <c r="O563" s="51">
        <v>0</v>
      </c>
      <c r="P563" s="51">
        <v>0</v>
      </c>
      <c r="Q563" s="51"/>
    </row>
    <row r="564" spans="2:17" hidden="1" x14ac:dyDescent="0.25">
      <c r="B564" s="51" t="s">
        <v>80</v>
      </c>
      <c r="C564" s="51" t="s">
        <v>81</v>
      </c>
      <c r="D564" s="51" t="s">
        <v>15</v>
      </c>
      <c r="E564" s="51" t="s">
        <v>425</v>
      </c>
      <c r="F564" s="51"/>
      <c r="G564" s="52" t="s">
        <v>22</v>
      </c>
      <c r="H564" s="51">
        <v>4</v>
      </c>
      <c r="I564" s="52" t="s">
        <v>18</v>
      </c>
      <c r="J564" s="52" t="s">
        <v>104</v>
      </c>
      <c r="K564" s="51">
        <v>0</v>
      </c>
      <c r="L564" s="51">
        <v>0</v>
      </c>
      <c r="M564" s="51">
        <v>0</v>
      </c>
      <c r="N564" s="51">
        <v>0</v>
      </c>
      <c r="O564" s="51">
        <v>0</v>
      </c>
      <c r="P564" s="51">
        <v>0</v>
      </c>
      <c r="Q564" s="51"/>
    </row>
    <row r="565" spans="2:17" hidden="1" x14ac:dyDescent="0.25">
      <c r="B565" s="51" t="s">
        <v>80</v>
      </c>
      <c r="C565" s="51" t="s">
        <v>81</v>
      </c>
      <c r="D565" s="51" t="s">
        <v>15</v>
      </c>
      <c r="E565" s="51" t="s">
        <v>425</v>
      </c>
      <c r="F565" s="51"/>
      <c r="G565" s="52" t="s">
        <v>23</v>
      </c>
      <c r="H565" s="51">
        <v>5</v>
      </c>
      <c r="I565" s="51" t="s">
        <v>158</v>
      </c>
      <c r="J565" s="51" t="s">
        <v>103</v>
      </c>
      <c r="K565" s="51">
        <v>0</v>
      </c>
      <c r="L565" s="51">
        <v>0</v>
      </c>
      <c r="M565" s="51">
        <v>982</v>
      </c>
      <c r="N565" s="51">
        <v>195000</v>
      </c>
      <c r="O565" s="51">
        <v>0</v>
      </c>
      <c r="P565" s="51">
        <v>0</v>
      </c>
      <c r="Q565" s="51"/>
    </row>
    <row r="566" spans="2:17" hidden="1" x14ac:dyDescent="0.25">
      <c r="B566" s="51" t="s">
        <v>80</v>
      </c>
      <c r="C566" s="51" t="s">
        <v>81</v>
      </c>
      <c r="D566" s="51" t="s">
        <v>15</v>
      </c>
      <c r="E566" s="51" t="s">
        <v>425</v>
      </c>
      <c r="F566" s="51"/>
      <c r="G566" s="52" t="s">
        <v>23</v>
      </c>
      <c r="H566" s="51">
        <v>5</v>
      </c>
      <c r="I566" s="51" t="s">
        <v>158</v>
      </c>
      <c r="J566" s="51" t="s">
        <v>104</v>
      </c>
      <c r="K566" s="51">
        <v>0</v>
      </c>
      <c r="L566" s="51">
        <v>0</v>
      </c>
      <c r="M566" s="51">
        <v>0</v>
      </c>
      <c r="N566" s="51">
        <v>0</v>
      </c>
      <c r="O566" s="51">
        <v>0</v>
      </c>
      <c r="P566" s="51">
        <v>0</v>
      </c>
      <c r="Q566" s="51"/>
    </row>
    <row r="567" spans="2:17" hidden="1" x14ac:dyDescent="0.25">
      <c r="B567" s="51" t="s">
        <v>80</v>
      </c>
      <c r="C567" s="51" t="s">
        <v>81</v>
      </c>
      <c r="D567" s="51" t="s">
        <v>15</v>
      </c>
      <c r="E567" s="51" t="s">
        <v>425</v>
      </c>
      <c r="F567" s="51"/>
      <c r="G567" s="52" t="s">
        <v>23</v>
      </c>
      <c r="H567" s="51">
        <v>5</v>
      </c>
      <c r="I567" s="51" t="s">
        <v>18</v>
      </c>
      <c r="J567" s="51" t="s">
        <v>105</v>
      </c>
      <c r="K567" s="51">
        <v>0</v>
      </c>
      <c r="L567" s="51">
        <v>0</v>
      </c>
      <c r="M567" s="51">
        <v>0</v>
      </c>
      <c r="N567" s="51">
        <v>0</v>
      </c>
      <c r="O567" s="51">
        <v>0</v>
      </c>
      <c r="P567" s="51">
        <v>0</v>
      </c>
      <c r="Q567" s="51"/>
    </row>
    <row r="568" spans="2:17" hidden="1" x14ac:dyDescent="0.25">
      <c r="B568" s="51" t="s">
        <v>80</v>
      </c>
      <c r="C568" s="51" t="s">
        <v>81</v>
      </c>
      <c r="D568" s="51" t="s">
        <v>15</v>
      </c>
      <c r="E568" s="51" t="s">
        <v>425</v>
      </c>
      <c r="F568" s="51"/>
      <c r="G568" s="52" t="s">
        <v>23</v>
      </c>
      <c r="H568" s="51">
        <v>5</v>
      </c>
      <c r="I568" s="51" t="s">
        <v>18</v>
      </c>
      <c r="J568" s="51" t="s">
        <v>103</v>
      </c>
      <c r="K568" s="51">
        <v>0</v>
      </c>
      <c r="L568" s="51">
        <v>0</v>
      </c>
      <c r="M568" s="51">
        <v>15</v>
      </c>
      <c r="N568" s="51">
        <v>1380</v>
      </c>
      <c r="O568" s="51">
        <v>0</v>
      </c>
      <c r="P568" s="51">
        <v>0</v>
      </c>
      <c r="Q568" s="51"/>
    </row>
    <row r="569" spans="2:17" hidden="1" x14ac:dyDescent="0.25">
      <c r="B569" s="51" t="s">
        <v>80</v>
      </c>
      <c r="C569" s="51" t="s">
        <v>81</v>
      </c>
      <c r="D569" s="51" t="s">
        <v>15</v>
      </c>
      <c r="E569" s="51" t="s">
        <v>425</v>
      </c>
      <c r="F569" s="51"/>
      <c r="G569" s="52" t="s">
        <v>23</v>
      </c>
      <c r="H569" s="51">
        <v>5</v>
      </c>
      <c r="I569" s="52" t="s">
        <v>18</v>
      </c>
      <c r="J569" s="52" t="s">
        <v>104</v>
      </c>
      <c r="K569" s="51">
        <v>0</v>
      </c>
      <c r="L569" s="51">
        <v>0</v>
      </c>
      <c r="M569" s="51">
        <v>0</v>
      </c>
      <c r="N569" s="51">
        <v>0</v>
      </c>
      <c r="O569" s="51">
        <v>0</v>
      </c>
      <c r="P569" s="51">
        <v>0</v>
      </c>
      <c r="Q569" s="51"/>
    </row>
    <row r="570" spans="2:17" hidden="1" x14ac:dyDescent="0.25">
      <c r="B570" s="51" t="s">
        <v>76</v>
      </c>
      <c r="C570" s="51" t="s">
        <v>77</v>
      </c>
      <c r="D570" s="51" t="s">
        <v>35</v>
      </c>
      <c r="E570" s="51" t="s">
        <v>425</v>
      </c>
      <c r="F570" s="51">
        <v>19.998799999999999</v>
      </c>
      <c r="G570" s="52" t="s">
        <v>17</v>
      </c>
      <c r="H570" s="51">
        <v>1</v>
      </c>
      <c r="I570" s="52" t="s">
        <v>18</v>
      </c>
      <c r="J570" s="52" t="s">
        <v>104</v>
      </c>
      <c r="K570" s="51">
        <v>0</v>
      </c>
      <c r="L570" s="51">
        <v>0</v>
      </c>
      <c r="M570" s="51">
        <v>0</v>
      </c>
      <c r="N570" s="51">
        <v>0</v>
      </c>
      <c r="O570" s="51">
        <v>0</v>
      </c>
      <c r="P570" s="51">
        <v>0</v>
      </c>
      <c r="Q570" s="51"/>
    </row>
    <row r="571" spans="2:17" hidden="1" x14ac:dyDescent="0.25">
      <c r="B571" s="51" t="s">
        <v>29</v>
      </c>
      <c r="C571" s="51" t="s">
        <v>30</v>
      </c>
      <c r="D571" s="51" t="s">
        <v>26</v>
      </c>
      <c r="E571" s="51" t="s">
        <v>425</v>
      </c>
      <c r="F571" s="51"/>
      <c r="G571" s="52" t="s">
        <v>17</v>
      </c>
      <c r="H571" s="51">
        <v>1</v>
      </c>
      <c r="I571" s="51" t="s">
        <v>158</v>
      </c>
      <c r="J571" s="51" t="s">
        <v>159</v>
      </c>
      <c r="K571" s="51">
        <v>0</v>
      </c>
      <c r="L571" s="51">
        <v>0</v>
      </c>
      <c r="M571" s="51">
        <v>0</v>
      </c>
      <c r="N571" s="51">
        <v>0</v>
      </c>
      <c r="O571" s="51">
        <v>0</v>
      </c>
      <c r="P571" s="51">
        <v>0</v>
      </c>
      <c r="Q571" s="51"/>
    </row>
    <row r="572" spans="2:17" hidden="1" x14ac:dyDescent="0.25">
      <c r="B572" s="51" t="s">
        <v>29</v>
      </c>
      <c r="C572" s="51" t="s">
        <v>30</v>
      </c>
      <c r="D572" s="51" t="s">
        <v>26</v>
      </c>
      <c r="E572" s="51" t="s">
        <v>425</v>
      </c>
      <c r="F572" s="51"/>
      <c r="G572" s="52" t="s">
        <v>17</v>
      </c>
      <c r="H572" s="51">
        <v>1</v>
      </c>
      <c r="I572" s="51" t="s">
        <v>158</v>
      </c>
      <c r="J572" s="51" t="s">
        <v>103</v>
      </c>
      <c r="K572" s="51">
        <v>0</v>
      </c>
      <c r="L572" s="51">
        <v>0</v>
      </c>
      <c r="M572" s="51">
        <v>0</v>
      </c>
      <c r="N572" s="51">
        <v>0</v>
      </c>
      <c r="O572" s="51">
        <v>0</v>
      </c>
      <c r="P572" s="51">
        <v>0</v>
      </c>
      <c r="Q572" s="51"/>
    </row>
    <row r="573" spans="2:17" hidden="1" x14ac:dyDescent="0.25">
      <c r="B573" s="51" t="s">
        <v>29</v>
      </c>
      <c r="C573" s="51" t="s">
        <v>30</v>
      </c>
      <c r="D573" s="51" t="s">
        <v>26</v>
      </c>
      <c r="E573" s="51" t="s">
        <v>425</v>
      </c>
      <c r="F573" s="51"/>
      <c r="G573" s="52" t="s">
        <v>17</v>
      </c>
      <c r="H573" s="51">
        <v>1</v>
      </c>
      <c r="I573" s="51" t="s">
        <v>158</v>
      </c>
      <c r="J573" s="51" t="s">
        <v>104</v>
      </c>
      <c r="K573" s="51">
        <v>0</v>
      </c>
      <c r="L573" s="51">
        <v>0</v>
      </c>
      <c r="M573" s="51">
        <v>0</v>
      </c>
      <c r="N573" s="51">
        <v>0</v>
      </c>
      <c r="O573" s="51">
        <v>0</v>
      </c>
      <c r="P573" s="51">
        <v>0</v>
      </c>
      <c r="Q573" s="51"/>
    </row>
    <row r="574" spans="2:17" hidden="1" x14ac:dyDescent="0.25">
      <c r="B574" s="51" t="s">
        <v>29</v>
      </c>
      <c r="C574" s="51" t="s">
        <v>30</v>
      </c>
      <c r="D574" s="51" t="s">
        <v>26</v>
      </c>
      <c r="E574" s="51" t="s">
        <v>425</v>
      </c>
      <c r="F574" s="51"/>
      <c r="G574" s="52" t="s">
        <v>17</v>
      </c>
      <c r="H574" s="51">
        <v>1</v>
      </c>
      <c r="I574" s="51" t="s">
        <v>18</v>
      </c>
      <c r="J574" s="51" t="s">
        <v>105</v>
      </c>
      <c r="K574" s="51">
        <v>0</v>
      </c>
      <c r="L574" s="51">
        <v>0</v>
      </c>
      <c r="M574" s="51">
        <v>0</v>
      </c>
      <c r="N574" s="51">
        <v>0</v>
      </c>
      <c r="O574" s="51">
        <v>0</v>
      </c>
      <c r="P574" s="51">
        <v>0</v>
      </c>
      <c r="Q574" s="51"/>
    </row>
    <row r="575" spans="2:17" hidden="1" x14ac:dyDescent="0.25">
      <c r="B575" s="51" t="s">
        <v>29</v>
      </c>
      <c r="C575" s="51" t="s">
        <v>30</v>
      </c>
      <c r="D575" s="51" t="s">
        <v>26</v>
      </c>
      <c r="E575" s="51" t="s">
        <v>425</v>
      </c>
      <c r="F575" s="51"/>
      <c r="G575" s="52" t="s">
        <v>17</v>
      </c>
      <c r="H575" s="51">
        <v>1</v>
      </c>
      <c r="I575" s="51" t="s">
        <v>18</v>
      </c>
      <c r="J575" s="51" t="s">
        <v>103</v>
      </c>
      <c r="K575" s="51">
        <v>0</v>
      </c>
      <c r="L575" s="51">
        <v>0</v>
      </c>
      <c r="M575" s="51">
        <v>0</v>
      </c>
      <c r="N575" s="51">
        <v>0</v>
      </c>
      <c r="O575" s="51">
        <v>0</v>
      </c>
      <c r="P575" s="51">
        <v>0</v>
      </c>
      <c r="Q575" s="51"/>
    </row>
    <row r="576" spans="2:17" hidden="1" x14ac:dyDescent="0.25">
      <c r="B576" s="20" t="s">
        <v>60</v>
      </c>
      <c r="C576" s="51" t="s">
        <v>61</v>
      </c>
      <c r="D576" s="51" t="s">
        <v>15</v>
      </c>
      <c r="E576" s="51" t="s">
        <v>425</v>
      </c>
      <c r="F576" s="51">
        <v>1592.09</v>
      </c>
      <c r="G576" s="52" t="s">
        <v>17</v>
      </c>
      <c r="H576" s="51">
        <v>1</v>
      </c>
      <c r="I576" s="52" t="s">
        <v>18</v>
      </c>
      <c r="J576" s="52" t="s">
        <v>104</v>
      </c>
      <c r="K576" s="51">
        <v>0</v>
      </c>
      <c r="L576" s="51">
        <v>0</v>
      </c>
      <c r="M576" s="51">
        <v>0</v>
      </c>
      <c r="N576" s="51">
        <v>0</v>
      </c>
      <c r="O576" s="51">
        <v>0</v>
      </c>
      <c r="P576" s="51">
        <v>0</v>
      </c>
      <c r="Q576" s="51"/>
    </row>
    <row r="577" spans="2:17" hidden="1" x14ac:dyDescent="0.25">
      <c r="B577" s="51" t="s">
        <v>29</v>
      </c>
      <c r="C577" s="51" t="s">
        <v>30</v>
      </c>
      <c r="D577" s="51" t="s">
        <v>26</v>
      </c>
      <c r="E577" s="51" t="s">
        <v>425</v>
      </c>
      <c r="F577" s="51"/>
      <c r="G577" s="52" t="s">
        <v>20</v>
      </c>
      <c r="H577" s="51">
        <v>2</v>
      </c>
      <c r="I577" s="51" t="s">
        <v>158</v>
      </c>
      <c r="J577" s="51" t="s">
        <v>103</v>
      </c>
      <c r="K577" s="51">
        <v>0</v>
      </c>
      <c r="L577" s="51">
        <v>0</v>
      </c>
      <c r="M577" s="51">
        <v>0</v>
      </c>
      <c r="N577" s="51">
        <v>0</v>
      </c>
      <c r="O577" s="51">
        <v>0</v>
      </c>
      <c r="P577" s="51">
        <v>0</v>
      </c>
      <c r="Q577" s="51"/>
    </row>
    <row r="578" spans="2:17" hidden="1" x14ac:dyDescent="0.25">
      <c r="B578" s="51" t="s">
        <v>29</v>
      </c>
      <c r="C578" s="51" t="s">
        <v>30</v>
      </c>
      <c r="D578" s="51" t="s">
        <v>26</v>
      </c>
      <c r="E578" s="51" t="s">
        <v>425</v>
      </c>
      <c r="F578" s="51"/>
      <c r="G578" s="52" t="s">
        <v>20</v>
      </c>
      <c r="H578" s="51">
        <v>2</v>
      </c>
      <c r="I578" s="51" t="s">
        <v>158</v>
      </c>
      <c r="J578" s="51" t="s">
        <v>104</v>
      </c>
      <c r="K578" s="51">
        <v>0</v>
      </c>
      <c r="L578" s="51">
        <v>0</v>
      </c>
      <c r="M578" s="51">
        <v>0</v>
      </c>
      <c r="N578" s="51">
        <v>0</v>
      </c>
      <c r="O578" s="51">
        <v>0</v>
      </c>
      <c r="P578" s="51">
        <v>0</v>
      </c>
      <c r="Q578" s="51"/>
    </row>
    <row r="579" spans="2:17" hidden="1" x14ac:dyDescent="0.25">
      <c r="B579" s="51" t="s">
        <v>29</v>
      </c>
      <c r="C579" s="51" t="s">
        <v>30</v>
      </c>
      <c r="D579" s="51" t="s">
        <v>26</v>
      </c>
      <c r="E579" s="51" t="s">
        <v>425</v>
      </c>
      <c r="F579" s="51"/>
      <c r="G579" s="52" t="s">
        <v>20</v>
      </c>
      <c r="H579" s="51">
        <v>2</v>
      </c>
      <c r="I579" s="51" t="s">
        <v>18</v>
      </c>
      <c r="J579" s="51" t="s">
        <v>105</v>
      </c>
      <c r="K579" s="51">
        <v>0</v>
      </c>
      <c r="L579" s="51">
        <v>0</v>
      </c>
      <c r="M579" s="51">
        <v>0</v>
      </c>
      <c r="N579" s="51">
        <v>0</v>
      </c>
      <c r="O579" s="51">
        <v>0</v>
      </c>
      <c r="P579" s="51">
        <v>0</v>
      </c>
      <c r="Q579" s="51"/>
    </row>
    <row r="580" spans="2:17" hidden="1" x14ac:dyDescent="0.25">
      <c r="B580" s="51" t="s">
        <v>29</v>
      </c>
      <c r="C580" s="51" t="s">
        <v>30</v>
      </c>
      <c r="D580" s="51" t="s">
        <v>26</v>
      </c>
      <c r="E580" s="51" t="s">
        <v>425</v>
      </c>
      <c r="F580" s="51"/>
      <c r="G580" s="52" t="s">
        <v>20</v>
      </c>
      <c r="H580" s="51">
        <v>2</v>
      </c>
      <c r="I580" s="51" t="s">
        <v>18</v>
      </c>
      <c r="J580" s="51" t="s">
        <v>103</v>
      </c>
      <c r="K580" s="51">
        <v>0</v>
      </c>
      <c r="L580" s="51">
        <v>0</v>
      </c>
      <c r="M580" s="51">
        <v>0</v>
      </c>
      <c r="N580" s="51">
        <v>0</v>
      </c>
      <c r="O580" s="51">
        <v>0</v>
      </c>
      <c r="P580" s="51">
        <v>0</v>
      </c>
      <c r="Q580" s="51"/>
    </row>
    <row r="581" spans="2:17" hidden="1" x14ac:dyDescent="0.25">
      <c r="B581" s="51" t="s">
        <v>29</v>
      </c>
      <c r="C581" s="51" t="s">
        <v>30</v>
      </c>
      <c r="D581" s="51" t="s">
        <v>26</v>
      </c>
      <c r="E581" s="51" t="s">
        <v>425</v>
      </c>
      <c r="F581" s="51"/>
      <c r="G581" s="52" t="s">
        <v>20</v>
      </c>
      <c r="H581" s="51">
        <v>2</v>
      </c>
      <c r="I581" s="52" t="s">
        <v>18</v>
      </c>
      <c r="J581" s="52" t="s">
        <v>104</v>
      </c>
      <c r="K581" s="51">
        <v>0</v>
      </c>
      <c r="L581" s="51">
        <v>0</v>
      </c>
      <c r="M581" s="51">
        <v>0</v>
      </c>
      <c r="N581" s="51">
        <v>0</v>
      </c>
      <c r="O581" s="51">
        <v>0</v>
      </c>
      <c r="P581" s="51">
        <v>0</v>
      </c>
      <c r="Q581" s="51"/>
    </row>
    <row r="582" spans="2:17" hidden="1" x14ac:dyDescent="0.25">
      <c r="B582" s="51" t="s">
        <v>29</v>
      </c>
      <c r="C582" s="51" t="s">
        <v>30</v>
      </c>
      <c r="D582" s="51" t="s">
        <v>26</v>
      </c>
      <c r="E582" s="51" t="s">
        <v>425</v>
      </c>
      <c r="F582" s="51"/>
      <c r="G582" s="52" t="s">
        <v>21</v>
      </c>
      <c r="H582" s="51">
        <v>3</v>
      </c>
      <c r="I582" s="51" t="s">
        <v>158</v>
      </c>
      <c r="J582" s="51" t="s">
        <v>103</v>
      </c>
      <c r="K582" s="51">
        <v>0</v>
      </c>
      <c r="L582" s="51">
        <v>0</v>
      </c>
      <c r="M582" s="51">
        <v>0</v>
      </c>
      <c r="N582" s="51">
        <v>0</v>
      </c>
      <c r="O582" s="51">
        <v>0</v>
      </c>
      <c r="P582" s="51">
        <v>0</v>
      </c>
      <c r="Q582" s="51"/>
    </row>
    <row r="583" spans="2:17" hidden="1" x14ac:dyDescent="0.25">
      <c r="B583" s="51" t="s">
        <v>29</v>
      </c>
      <c r="C583" s="51" t="s">
        <v>30</v>
      </c>
      <c r="D583" s="51" t="s">
        <v>26</v>
      </c>
      <c r="E583" s="51" t="s">
        <v>425</v>
      </c>
      <c r="F583" s="51"/>
      <c r="G583" s="52" t="s">
        <v>21</v>
      </c>
      <c r="H583" s="51">
        <v>3</v>
      </c>
      <c r="I583" s="51" t="s">
        <v>158</v>
      </c>
      <c r="J583" s="51" t="s">
        <v>104</v>
      </c>
      <c r="K583" s="51">
        <v>0</v>
      </c>
      <c r="L583" s="51">
        <v>0</v>
      </c>
      <c r="M583" s="51">
        <v>0</v>
      </c>
      <c r="N583" s="51">
        <v>0</v>
      </c>
      <c r="O583" s="51">
        <v>0</v>
      </c>
      <c r="P583" s="51">
        <v>0</v>
      </c>
      <c r="Q583" s="51"/>
    </row>
    <row r="584" spans="2:17" hidden="1" x14ac:dyDescent="0.25">
      <c r="B584" s="51" t="s">
        <v>29</v>
      </c>
      <c r="C584" s="51" t="s">
        <v>30</v>
      </c>
      <c r="D584" s="51" t="s">
        <v>26</v>
      </c>
      <c r="E584" s="51" t="s">
        <v>425</v>
      </c>
      <c r="F584" s="51"/>
      <c r="G584" s="52" t="s">
        <v>21</v>
      </c>
      <c r="H584" s="51">
        <v>3</v>
      </c>
      <c r="I584" s="51" t="s">
        <v>18</v>
      </c>
      <c r="J584" s="51" t="s">
        <v>105</v>
      </c>
      <c r="K584" s="51">
        <v>0</v>
      </c>
      <c r="L584" s="51">
        <v>0</v>
      </c>
      <c r="M584" s="51">
        <v>0</v>
      </c>
      <c r="N584" s="51">
        <v>0</v>
      </c>
      <c r="O584" s="51">
        <v>0</v>
      </c>
      <c r="P584" s="51">
        <v>0</v>
      </c>
      <c r="Q584" s="51"/>
    </row>
    <row r="585" spans="2:17" hidden="1" x14ac:dyDescent="0.25">
      <c r="B585" s="51" t="s">
        <v>29</v>
      </c>
      <c r="C585" s="51" t="s">
        <v>30</v>
      </c>
      <c r="D585" s="51" t="s">
        <v>26</v>
      </c>
      <c r="E585" s="51" t="s">
        <v>425</v>
      </c>
      <c r="F585" s="51"/>
      <c r="G585" s="52" t="s">
        <v>21</v>
      </c>
      <c r="H585" s="51">
        <v>3</v>
      </c>
      <c r="I585" s="51" t="s">
        <v>18</v>
      </c>
      <c r="J585" s="51" t="s">
        <v>103</v>
      </c>
      <c r="K585" s="51">
        <v>0</v>
      </c>
      <c r="L585" s="51">
        <v>0</v>
      </c>
      <c r="M585" s="51">
        <v>0</v>
      </c>
      <c r="N585" s="51">
        <v>0</v>
      </c>
      <c r="O585" s="51">
        <v>0</v>
      </c>
      <c r="P585" s="51">
        <v>0</v>
      </c>
      <c r="Q585" s="51"/>
    </row>
    <row r="586" spans="2:17" hidden="1" x14ac:dyDescent="0.25">
      <c r="B586" s="51" t="s">
        <v>29</v>
      </c>
      <c r="C586" s="51" t="s">
        <v>30</v>
      </c>
      <c r="D586" s="51" t="s">
        <v>26</v>
      </c>
      <c r="E586" s="51" t="s">
        <v>425</v>
      </c>
      <c r="F586" s="51"/>
      <c r="G586" s="52" t="s">
        <v>21</v>
      </c>
      <c r="H586" s="51">
        <v>3</v>
      </c>
      <c r="I586" s="52" t="s">
        <v>18</v>
      </c>
      <c r="J586" s="52" t="s">
        <v>104</v>
      </c>
      <c r="K586" s="51">
        <v>0</v>
      </c>
      <c r="L586" s="51">
        <v>0</v>
      </c>
      <c r="M586" s="51">
        <v>0</v>
      </c>
      <c r="N586" s="51">
        <v>0</v>
      </c>
      <c r="O586" s="51">
        <v>0</v>
      </c>
      <c r="P586" s="51">
        <v>0</v>
      </c>
      <c r="Q586" s="51"/>
    </row>
    <row r="587" spans="2:17" hidden="1" x14ac:dyDescent="0.25">
      <c r="B587" s="51" t="s">
        <v>29</v>
      </c>
      <c r="C587" s="51" t="s">
        <v>30</v>
      </c>
      <c r="D587" s="51" t="s">
        <v>26</v>
      </c>
      <c r="E587" s="51" t="s">
        <v>425</v>
      </c>
      <c r="F587" s="51"/>
      <c r="G587" s="52" t="s">
        <v>22</v>
      </c>
      <c r="H587" s="51">
        <v>4</v>
      </c>
      <c r="I587" s="51" t="s">
        <v>158</v>
      </c>
      <c r="J587" s="51" t="s">
        <v>103</v>
      </c>
      <c r="K587" s="51">
        <v>0</v>
      </c>
      <c r="L587" s="51">
        <v>0</v>
      </c>
      <c r="M587" s="51">
        <v>0</v>
      </c>
      <c r="N587" s="51">
        <v>0</v>
      </c>
      <c r="O587" s="51">
        <v>0</v>
      </c>
      <c r="P587" s="51">
        <v>0</v>
      </c>
      <c r="Q587" s="51"/>
    </row>
    <row r="588" spans="2:17" hidden="1" x14ac:dyDescent="0.25">
      <c r="B588" s="51" t="s">
        <v>29</v>
      </c>
      <c r="C588" s="51" t="s">
        <v>30</v>
      </c>
      <c r="D588" s="51" t="s">
        <v>26</v>
      </c>
      <c r="E588" s="51" t="s">
        <v>425</v>
      </c>
      <c r="F588" s="51"/>
      <c r="G588" s="52" t="s">
        <v>22</v>
      </c>
      <c r="H588" s="51">
        <v>4</v>
      </c>
      <c r="I588" s="51" t="s">
        <v>158</v>
      </c>
      <c r="J588" s="51" t="s">
        <v>104</v>
      </c>
      <c r="K588" s="51">
        <v>0</v>
      </c>
      <c r="L588" s="51">
        <v>0</v>
      </c>
      <c r="M588" s="51">
        <v>0</v>
      </c>
      <c r="N588" s="51">
        <v>0</v>
      </c>
      <c r="O588" s="51">
        <v>0</v>
      </c>
      <c r="P588" s="51">
        <v>0</v>
      </c>
      <c r="Q588" s="51"/>
    </row>
    <row r="589" spans="2:17" hidden="1" x14ac:dyDescent="0.25">
      <c r="B589" s="51" t="s">
        <v>29</v>
      </c>
      <c r="C589" s="51" t="s">
        <v>30</v>
      </c>
      <c r="D589" s="51" t="s">
        <v>26</v>
      </c>
      <c r="E589" s="51" t="s">
        <v>425</v>
      </c>
      <c r="F589" s="51"/>
      <c r="G589" s="52" t="s">
        <v>22</v>
      </c>
      <c r="H589" s="51">
        <v>4</v>
      </c>
      <c r="I589" s="51" t="s">
        <v>18</v>
      </c>
      <c r="J589" s="51" t="s">
        <v>105</v>
      </c>
      <c r="K589" s="51">
        <v>0</v>
      </c>
      <c r="L589" s="51">
        <v>0</v>
      </c>
      <c r="M589" s="51">
        <v>0</v>
      </c>
      <c r="N589" s="51">
        <v>0</v>
      </c>
      <c r="O589" s="51">
        <v>0</v>
      </c>
      <c r="P589" s="51">
        <v>0</v>
      </c>
      <c r="Q589" s="51"/>
    </row>
    <row r="590" spans="2:17" hidden="1" x14ac:dyDescent="0.25">
      <c r="B590" s="51" t="s">
        <v>29</v>
      </c>
      <c r="C590" s="51" t="s">
        <v>30</v>
      </c>
      <c r="D590" s="51" t="s">
        <v>26</v>
      </c>
      <c r="E590" s="51" t="s">
        <v>425</v>
      </c>
      <c r="F590" s="51"/>
      <c r="G590" s="52" t="s">
        <v>22</v>
      </c>
      <c r="H590" s="51">
        <v>4</v>
      </c>
      <c r="I590" s="51" t="s">
        <v>18</v>
      </c>
      <c r="J590" s="51" t="s">
        <v>103</v>
      </c>
      <c r="K590" s="51">
        <v>0</v>
      </c>
      <c r="L590" s="51">
        <v>0</v>
      </c>
      <c r="M590" s="51">
        <v>0</v>
      </c>
      <c r="N590" s="51">
        <v>0</v>
      </c>
      <c r="O590" s="51">
        <v>0</v>
      </c>
      <c r="P590" s="51">
        <v>0</v>
      </c>
      <c r="Q590" s="51"/>
    </row>
    <row r="591" spans="2:17" hidden="1" x14ac:dyDescent="0.25">
      <c r="B591" s="51" t="s">
        <v>29</v>
      </c>
      <c r="C591" s="51" t="s">
        <v>30</v>
      </c>
      <c r="D591" s="51" t="s">
        <v>26</v>
      </c>
      <c r="E591" s="51" t="s">
        <v>425</v>
      </c>
      <c r="F591" s="51"/>
      <c r="G591" s="52" t="s">
        <v>22</v>
      </c>
      <c r="H591" s="51">
        <v>4</v>
      </c>
      <c r="I591" s="52" t="s">
        <v>18</v>
      </c>
      <c r="J591" s="52" t="s">
        <v>104</v>
      </c>
      <c r="K591" s="51">
        <v>0</v>
      </c>
      <c r="L591" s="51">
        <v>0</v>
      </c>
      <c r="M591" s="51">
        <v>0</v>
      </c>
      <c r="N591" s="51">
        <v>0</v>
      </c>
      <c r="O591" s="51">
        <v>0</v>
      </c>
      <c r="P591" s="51">
        <v>0</v>
      </c>
      <c r="Q591" s="51"/>
    </row>
    <row r="592" spans="2:17" hidden="1" x14ac:dyDescent="0.25">
      <c r="B592" s="51" t="s">
        <v>29</v>
      </c>
      <c r="C592" s="51" t="s">
        <v>30</v>
      </c>
      <c r="D592" s="51" t="s">
        <v>26</v>
      </c>
      <c r="E592" s="51" t="s">
        <v>425</v>
      </c>
      <c r="F592" s="51"/>
      <c r="G592" s="52" t="s">
        <v>23</v>
      </c>
      <c r="H592" s="51">
        <v>5</v>
      </c>
      <c r="I592" s="51" t="s">
        <v>158</v>
      </c>
      <c r="J592" s="51" t="s">
        <v>159</v>
      </c>
      <c r="K592" s="51">
        <v>0</v>
      </c>
      <c r="L592" s="51">
        <v>0</v>
      </c>
      <c r="M592" s="51">
        <v>11</v>
      </c>
      <c r="N592" s="51">
        <v>173.9</v>
      </c>
      <c r="O592" s="51">
        <v>0</v>
      </c>
      <c r="P592" s="51">
        <v>0</v>
      </c>
      <c r="Q592" s="51" t="s">
        <v>432</v>
      </c>
    </row>
    <row r="593" spans="2:17" hidden="1" x14ac:dyDescent="0.25">
      <c r="B593" s="51" t="s">
        <v>29</v>
      </c>
      <c r="C593" s="51" t="s">
        <v>30</v>
      </c>
      <c r="D593" s="51" t="s">
        <v>26</v>
      </c>
      <c r="E593" s="51" t="s">
        <v>425</v>
      </c>
      <c r="F593" s="51"/>
      <c r="G593" s="52" t="s">
        <v>23</v>
      </c>
      <c r="H593" s="51">
        <v>5</v>
      </c>
      <c r="I593" s="51" t="s">
        <v>158</v>
      </c>
      <c r="J593" s="51" t="s">
        <v>103</v>
      </c>
      <c r="K593" s="51">
        <v>0</v>
      </c>
      <c r="L593" s="51">
        <v>0</v>
      </c>
      <c r="M593" s="51">
        <v>11</v>
      </c>
      <c r="N593" s="51">
        <v>173.8579</v>
      </c>
      <c r="O593" s="51">
        <v>0</v>
      </c>
      <c r="P593" s="51">
        <v>0</v>
      </c>
      <c r="Q593" s="51"/>
    </row>
    <row r="594" spans="2:17" hidden="1" x14ac:dyDescent="0.25">
      <c r="B594" s="51" t="s">
        <v>29</v>
      </c>
      <c r="C594" s="51" t="s">
        <v>30</v>
      </c>
      <c r="D594" s="51" t="s">
        <v>26</v>
      </c>
      <c r="E594" s="51" t="s">
        <v>425</v>
      </c>
      <c r="F594" s="51"/>
      <c r="G594" s="52" t="s">
        <v>23</v>
      </c>
      <c r="H594" s="51">
        <v>5</v>
      </c>
      <c r="I594" s="51" t="s">
        <v>158</v>
      </c>
      <c r="J594" s="51" t="s">
        <v>104</v>
      </c>
      <c r="K594" s="51">
        <v>0</v>
      </c>
      <c r="L594" s="51">
        <v>0</v>
      </c>
      <c r="M594" s="51">
        <v>0</v>
      </c>
      <c r="N594" s="51">
        <v>0</v>
      </c>
      <c r="O594" s="51">
        <v>0</v>
      </c>
      <c r="P594" s="51">
        <v>0</v>
      </c>
      <c r="Q594" s="51"/>
    </row>
    <row r="595" spans="2:17" hidden="1" x14ac:dyDescent="0.25">
      <c r="B595" s="51" t="s">
        <v>29</v>
      </c>
      <c r="C595" s="51" t="s">
        <v>30</v>
      </c>
      <c r="D595" s="51" t="s">
        <v>26</v>
      </c>
      <c r="E595" s="51" t="s">
        <v>425</v>
      </c>
      <c r="F595" s="51"/>
      <c r="G595" s="52" t="s">
        <v>23</v>
      </c>
      <c r="H595" s="51">
        <v>5</v>
      </c>
      <c r="I595" s="51" t="s">
        <v>18</v>
      </c>
      <c r="J595" s="51" t="s">
        <v>105</v>
      </c>
      <c r="K595" s="51">
        <v>0</v>
      </c>
      <c r="L595" s="51">
        <v>0</v>
      </c>
      <c r="M595" s="51">
        <v>0</v>
      </c>
      <c r="N595" s="51">
        <v>0</v>
      </c>
      <c r="O595" s="51">
        <v>0</v>
      </c>
      <c r="P595" s="51">
        <v>0</v>
      </c>
      <c r="Q595" s="51"/>
    </row>
    <row r="596" spans="2:17" hidden="1" x14ac:dyDescent="0.25">
      <c r="B596" s="51" t="s">
        <v>29</v>
      </c>
      <c r="C596" s="51" t="s">
        <v>30</v>
      </c>
      <c r="D596" s="51" t="s">
        <v>26</v>
      </c>
      <c r="E596" s="51" t="s">
        <v>425</v>
      </c>
      <c r="F596" s="51"/>
      <c r="G596" s="52" t="s">
        <v>23</v>
      </c>
      <c r="H596" s="51">
        <v>5</v>
      </c>
      <c r="I596" s="51" t="s">
        <v>18</v>
      </c>
      <c r="J596" s="51" t="s">
        <v>103</v>
      </c>
      <c r="K596" s="51">
        <v>0</v>
      </c>
      <c r="L596" s="51">
        <v>0</v>
      </c>
      <c r="M596" s="51">
        <v>0</v>
      </c>
      <c r="N596" s="51">
        <v>0</v>
      </c>
      <c r="O596" s="51">
        <v>0</v>
      </c>
      <c r="P596" s="51">
        <v>0</v>
      </c>
      <c r="Q596" s="51"/>
    </row>
    <row r="597" spans="2:17" hidden="1" x14ac:dyDescent="0.25">
      <c r="B597" s="51" t="s">
        <v>29</v>
      </c>
      <c r="C597" s="51" t="s">
        <v>30</v>
      </c>
      <c r="D597" s="51" t="s">
        <v>26</v>
      </c>
      <c r="E597" s="51" t="s">
        <v>425</v>
      </c>
      <c r="F597" s="51"/>
      <c r="G597" s="52" t="s">
        <v>23</v>
      </c>
      <c r="H597" s="51">
        <v>5</v>
      </c>
      <c r="I597" s="52" t="s">
        <v>18</v>
      </c>
      <c r="J597" s="52" t="s">
        <v>104</v>
      </c>
      <c r="K597" s="51">
        <v>0</v>
      </c>
      <c r="L597" s="51">
        <v>0</v>
      </c>
      <c r="M597" s="51">
        <v>0</v>
      </c>
      <c r="N597" s="51">
        <v>0</v>
      </c>
      <c r="O597" s="51">
        <v>0</v>
      </c>
      <c r="P597" s="51">
        <v>0</v>
      </c>
      <c r="Q597" s="51"/>
    </row>
    <row r="598" spans="2:17" hidden="1" x14ac:dyDescent="0.25">
      <c r="B598" s="51" t="s">
        <v>50</v>
      </c>
      <c r="C598" s="51" t="s">
        <v>51</v>
      </c>
      <c r="D598" s="51" t="s">
        <v>45</v>
      </c>
      <c r="E598" s="51" t="s">
        <v>425</v>
      </c>
      <c r="F598" s="51"/>
      <c r="G598" s="52" t="s">
        <v>17</v>
      </c>
      <c r="H598" s="51">
        <v>1</v>
      </c>
      <c r="I598" s="51" t="s">
        <v>158</v>
      </c>
      <c r="J598" s="51" t="s">
        <v>159</v>
      </c>
      <c r="K598" s="51">
        <v>0</v>
      </c>
      <c r="L598" s="51">
        <v>0</v>
      </c>
      <c r="M598" s="51">
        <v>0</v>
      </c>
      <c r="N598" s="51">
        <v>0</v>
      </c>
      <c r="O598" s="51">
        <v>0</v>
      </c>
      <c r="P598" s="51">
        <v>0</v>
      </c>
      <c r="Q598" s="51"/>
    </row>
    <row r="599" spans="2:17" hidden="1" x14ac:dyDescent="0.25">
      <c r="B599" s="51" t="s">
        <v>50</v>
      </c>
      <c r="C599" s="51" t="s">
        <v>51</v>
      </c>
      <c r="D599" s="51" t="s">
        <v>45</v>
      </c>
      <c r="E599" s="51" t="s">
        <v>425</v>
      </c>
      <c r="F599" s="51"/>
      <c r="G599" s="52" t="s">
        <v>17</v>
      </c>
      <c r="H599" s="51">
        <v>1</v>
      </c>
      <c r="I599" s="51" t="s">
        <v>158</v>
      </c>
      <c r="J599" s="51" t="s">
        <v>103</v>
      </c>
      <c r="K599" s="51">
        <v>0</v>
      </c>
      <c r="L599" s="51">
        <v>0</v>
      </c>
      <c r="M599" s="51">
        <v>0</v>
      </c>
      <c r="N599" s="51">
        <v>0</v>
      </c>
      <c r="O599" s="51">
        <v>0</v>
      </c>
      <c r="P599" s="51">
        <v>0</v>
      </c>
      <c r="Q599" s="51"/>
    </row>
    <row r="600" spans="2:17" hidden="1" x14ac:dyDescent="0.25">
      <c r="B600" s="51" t="s">
        <v>50</v>
      </c>
      <c r="C600" s="51" t="s">
        <v>51</v>
      </c>
      <c r="D600" s="51" t="s">
        <v>45</v>
      </c>
      <c r="E600" s="51" t="s">
        <v>425</v>
      </c>
      <c r="F600" s="51"/>
      <c r="G600" s="52" t="s">
        <v>17</v>
      </c>
      <c r="H600" s="51">
        <v>1</v>
      </c>
      <c r="I600" s="51" t="s">
        <v>158</v>
      </c>
      <c r="J600" s="51" t="s">
        <v>104</v>
      </c>
      <c r="K600" s="51">
        <v>0</v>
      </c>
      <c r="L600" s="51">
        <v>0</v>
      </c>
      <c r="M600" s="51">
        <v>0</v>
      </c>
      <c r="N600" s="51">
        <v>0</v>
      </c>
      <c r="O600" s="51">
        <v>0</v>
      </c>
      <c r="P600" s="51">
        <v>0</v>
      </c>
      <c r="Q600" s="51"/>
    </row>
    <row r="601" spans="2:17" hidden="1" x14ac:dyDescent="0.25">
      <c r="B601" s="51" t="s">
        <v>50</v>
      </c>
      <c r="C601" s="51" t="s">
        <v>51</v>
      </c>
      <c r="D601" s="51" t="s">
        <v>45</v>
      </c>
      <c r="E601" s="51" t="s">
        <v>425</v>
      </c>
      <c r="F601" s="51"/>
      <c r="G601" s="52" t="s">
        <v>17</v>
      </c>
      <c r="H601" s="51">
        <v>1</v>
      </c>
      <c r="I601" s="51" t="s">
        <v>18</v>
      </c>
      <c r="J601" s="51" t="s">
        <v>105</v>
      </c>
      <c r="K601" s="51">
        <v>0</v>
      </c>
      <c r="L601" s="51">
        <v>0</v>
      </c>
      <c r="M601" s="51">
        <v>0</v>
      </c>
      <c r="N601" s="51">
        <v>0</v>
      </c>
      <c r="O601" s="51">
        <v>0</v>
      </c>
      <c r="P601" s="51">
        <v>0</v>
      </c>
      <c r="Q601" s="51"/>
    </row>
    <row r="602" spans="2:17" hidden="1" x14ac:dyDescent="0.25">
      <c r="B602" s="51" t="s">
        <v>50</v>
      </c>
      <c r="C602" s="51" t="s">
        <v>51</v>
      </c>
      <c r="D602" s="51" t="s">
        <v>45</v>
      </c>
      <c r="E602" s="51" t="s">
        <v>425</v>
      </c>
      <c r="F602" s="51"/>
      <c r="G602" s="52" t="s">
        <v>17</v>
      </c>
      <c r="H602" s="51">
        <v>1</v>
      </c>
      <c r="I602" s="51" t="s">
        <v>18</v>
      </c>
      <c r="J602" s="51" t="s">
        <v>103</v>
      </c>
      <c r="K602" s="51">
        <v>0</v>
      </c>
      <c r="L602" s="51">
        <v>0</v>
      </c>
      <c r="M602" s="51">
        <v>0</v>
      </c>
      <c r="N602" s="51">
        <v>0</v>
      </c>
      <c r="O602" s="51">
        <v>0</v>
      </c>
      <c r="P602" s="51">
        <v>0</v>
      </c>
      <c r="Q602" s="51"/>
    </row>
    <row r="603" spans="2:17" hidden="1" x14ac:dyDescent="0.25">
      <c r="B603" s="51" t="s">
        <v>50</v>
      </c>
      <c r="C603" s="51" t="s">
        <v>51</v>
      </c>
      <c r="D603" s="51" t="s">
        <v>45</v>
      </c>
      <c r="E603" s="51" t="s">
        <v>425</v>
      </c>
      <c r="F603" s="51"/>
      <c r="G603" s="52" t="s">
        <v>20</v>
      </c>
      <c r="H603" s="51">
        <v>2</v>
      </c>
      <c r="I603" s="51" t="s">
        <v>18</v>
      </c>
      <c r="J603" s="51" t="s">
        <v>105</v>
      </c>
      <c r="K603" s="51">
        <v>0</v>
      </c>
      <c r="L603" s="51">
        <v>0</v>
      </c>
      <c r="M603" s="51">
        <v>0</v>
      </c>
      <c r="N603" s="51">
        <v>0</v>
      </c>
      <c r="O603" s="51">
        <v>0</v>
      </c>
      <c r="P603" s="51">
        <v>0</v>
      </c>
      <c r="Q603" s="51"/>
    </row>
    <row r="604" spans="2:17" hidden="1" x14ac:dyDescent="0.25">
      <c r="B604" s="51" t="s">
        <v>50</v>
      </c>
      <c r="C604" s="51" t="s">
        <v>51</v>
      </c>
      <c r="D604" s="51" t="s">
        <v>45</v>
      </c>
      <c r="E604" s="51" t="s">
        <v>425</v>
      </c>
      <c r="F604" s="51"/>
      <c r="G604" s="52" t="s">
        <v>20</v>
      </c>
      <c r="H604" s="51">
        <v>2</v>
      </c>
      <c r="I604" s="51" t="s">
        <v>18</v>
      </c>
      <c r="J604" s="51" t="s">
        <v>103</v>
      </c>
      <c r="K604" s="51">
        <v>0</v>
      </c>
      <c r="L604" s="51">
        <v>0</v>
      </c>
      <c r="M604" s="51">
        <v>0</v>
      </c>
      <c r="N604" s="51">
        <v>0</v>
      </c>
      <c r="O604" s="51">
        <v>0</v>
      </c>
      <c r="P604" s="51">
        <v>0</v>
      </c>
      <c r="Q604" s="51"/>
    </row>
    <row r="605" spans="2:17" hidden="1" x14ac:dyDescent="0.25">
      <c r="B605" s="51" t="s">
        <v>50</v>
      </c>
      <c r="C605" s="51" t="s">
        <v>51</v>
      </c>
      <c r="D605" s="51" t="s">
        <v>45</v>
      </c>
      <c r="E605" s="51" t="s">
        <v>425</v>
      </c>
      <c r="F605" s="51"/>
      <c r="G605" s="52" t="s">
        <v>20</v>
      </c>
      <c r="H605" s="51">
        <v>2</v>
      </c>
      <c r="I605" s="52" t="s">
        <v>18</v>
      </c>
      <c r="J605" s="52" t="s">
        <v>104</v>
      </c>
      <c r="K605" s="51">
        <v>0</v>
      </c>
      <c r="L605" s="51">
        <v>0</v>
      </c>
      <c r="M605" s="51">
        <v>0</v>
      </c>
      <c r="N605" s="51">
        <v>0</v>
      </c>
      <c r="O605" s="51">
        <v>0</v>
      </c>
      <c r="P605" s="51">
        <v>0</v>
      </c>
      <c r="Q605" s="51"/>
    </row>
    <row r="606" spans="2:17" hidden="1" x14ac:dyDescent="0.25">
      <c r="B606" s="51" t="s">
        <v>50</v>
      </c>
      <c r="C606" s="51" t="s">
        <v>51</v>
      </c>
      <c r="D606" s="51" t="s">
        <v>45</v>
      </c>
      <c r="E606" s="51" t="s">
        <v>425</v>
      </c>
      <c r="F606" s="51"/>
      <c r="G606" s="52" t="s">
        <v>21</v>
      </c>
      <c r="H606" s="51">
        <v>3</v>
      </c>
      <c r="I606" s="51" t="s">
        <v>18</v>
      </c>
      <c r="J606" s="51" t="s">
        <v>105</v>
      </c>
      <c r="K606" s="51">
        <v>0</v>
      </c>
      <c r="L606" s="51">
        <v>0</v>
      </c>
      <c r="M606" s="51">
        <v>0</v>
      </c>
      <c r="N606" s="51">
        <v>0</v>
      </c>
      <c r="O606" s="51">
        <v>0</v>
      </c>
      <c r="P606" s="51">
        <v>0</v>
      </c>
      <c r="Q606" s="51"/>
    </row>
    <row r="607" spans="2:17" hidden="1" x14ac:dyDescent="0.25">
      <c r="B607" s="51" t="s">
        <v>50</v>
      </c>
      <c r="C607" s="51" t="s">
        <v>51</v>
      </c>
      <c r="D607" s="51" t="s">
        <v>45</v>
      </c>
      <c r="E607" s="51" t="s">
        <v>425</v>
      </c>
      <c r="F607" s="51"/>
      <c r="G607" s="52" t="s">
        <v>21</v>
      </c>
      <c r="H607" s="51">
        <v>3</v>
      </c>
      <c r="I607" s="51" t="s">
        <v>18</v>
      </c>
      <c r="J607" s="51" t="s">
        <v>103</v>
      </c>
      <c r="K607" s="51">
        <v>0</v>
      </c>
      <c r="L607" s="51">
        <v>0</v>
      </c>
      <c r="M607" s="51">
        <v>0</v>
      </c>
      <c r="N607" s="51">
        <v>0</v>
      </c>
      <c r="O607" s="51">
        <v>0</v>
      </c>
      <c r="P607" s="51">
        <v>0</v>
      </c>
      <c r="Q607" s="51"/>
    </row>
    <row r="608" spans="2:17" hidden="1" x14ac:dyDescent="0.25">
      <c r="B608" s="51" t="s">
        <v>50</v>
      </c>
      <c r="C608" s="51" t="s">
        <v>51</v>
      </c>
      <c r="D608" s="51" t="s">
        <v>45</v>
      </c>
      <c r="E608" s="51" t="s">
        <v>425</v>
      </c>
      <c r="F608" s="51"/>
      <c r="G608" s="52" t="s">
        <v>21</v>
      </c>
      <c r="H608" s="51">
        <v>3</v>
      </c>
      <c r="I608" s="52" t="s">
        <v>18</v>
      </c>
      <c r="J608" s="52" t="s">
        <v>104</v>
      </c>
      <c r="K608" s="51">
        <v>0</v>
      </c>
      <c r="L608" s="51">
        <v>0</v>
      </c>
      <c r="M608" s="51">
        <v>0</v>
      </c>
      <c r="N608" s="51">
        <v>0</v>
      </c>
      <c r="O608" s="51">
        <v>0</v>
      </c>
      <c r="P608" s="51">
        <v>0</v>
      </c>
      <c r="Q608" s="51"/>
    </row>
    <row r="609" spans="2:17" hidden="1" x14ac:dyDescent="0.25">
      <c r="B609" s="51" t="s">
        <v>50</v>
      </c>
      <c r="C609" s="51" t="s">
        <v>51</v>
      </c>
      <c r="D609" s="51" t="s">
        <v>45</v>
      </c>
      <c r="E609" s="51" t="s">
        <v>425</v>
      </c>
      <c r="F609" s="51"/>
      <c r="G609" s="52" t="s">
        <v>22</v>
      </c>
      <c r="H609" s="51">
        <v>4</v>
      </c>
      <c r="I609" s="51" t="s">
        <v>18</v>
      </c>
      <c r="J609" s="51" t="s">
        <v>105</v>
      </c>
      <c r="K609" s="51">
        <v>0</v>
      </c>
      <c r="L609" s="51">
        <v>0</v>
      </c>
      <c r="M609" s="51">
        <v>0</v>
      </c>
      <c r="N609" s="51">
        <v>0</v>
      </c>
      <c r="O609" s="51">
        <v>0</v>
      </c>
      <c r="P609" s="51">
        <v>0</v>
      </c>
      <c r="Q609" s="51"/>
    </row>
    <row r="610" spans="2:17" hidden="1" x14ac:dyDescent="0.25">
      <c r="B610" s="51" t="s">
        <v>50</v>
      </c>
      <c r="C610" s="51" t="s">
        <v>51</v>
      </c>
      <c r="D610" s="51" t="s">
        <v>45</v>
      </c>
      <c r="E610" s="51" t="s">
        <v>425</v>
      </c>
      <c r="F610" s="51"/>
      <c r="G610" s="52" t="s">
        <v>22</v>
      </c>
      <c r="H610" s="51">
        <v>4</v>
      </c>
      <c r="I610" s="51" t="s">
        <v>18</v>
      </c>
      <c r="J610" s="51" t="s">
        <v>103</v>
      </c>
      <c r="K610" s="51">
        <v>0</v>
      </c>
      <c r="L610" s="51">
        <v>0</v>
      </c>
      <c r="M610" s="51">
        <v>0</v>
      </c>
      <c r="N610" s="51">
        <v>0</v>
      </c>
      <c r="O610" s="51">
        <v>0</v>
      </c>
      <c r="P610" s="51">
        <v>0</v>
      </c>
      <c r="Q610" s="51"/>
    </row>
    <row r="611" spans="2:17" hidden="1" x14ac:dyDescent="0.25">
      <c r="B611" s="51" t="s">
        <v>50</v>
      </c>
      <c r="C611" s="51" t="s">
        <v>51</v>
      </c>
      <c r="D611" s="51" t="s">
        <v>45</v>
      </c>
      <c r="E611" s="51" t="s">
        <v>425</v>
      </c>
      <c r="F611" s="51"/>
      <c r="G611" s="52" t="s">
        <v>22</v>
      </c>
      <c r="H611" s="51">
        <v>4</v>
      </c>
      <c r="I611" s="52" t="s">
        <v>18</v>
      </c>
      <c r="J611" s="52" t="s">
        <v>104</v>
      </c>
      <c r="K611" s="51">
        <v>0</v>
      </c>
      <c r="L611" s="51">
        <v>0</v>
      </c>
      <c r="M611" s="51">
        <v>0</v>
      </c>
      <c r="N611" s="51">
        <v>0</v>
      </c>
      <c r="O611" s="51">
        <v>0</v>
      </c>
      <c r="P611" s="51">
        <v>0</v>
      </c>
      <c r="Q611" s="51"/>
    </row>
    <row r="612" spans="2:17" hidden="1" x14ac:dyDescent="0.25">
      <c r="B612" s="51" t="s">
        <v>50</v>
      </c>
      <c r="C612" s="51" t="s">
        <v>51</v>
      </c>
      <c r="D612" s="51" t="s">
        <v>45</v>
      </c>
      <c r="E612" s="51" t="s">
        <v>425</v>
      </c>
      <c r="F612" s="51"/>
      <c r="G612" s="52" t="s">
        <v>23</v>
      </c>
      <c r="H612" s="51">
        <v>5</v>
      </c>
      <c r="I612" s="51" t="s">
        <v>18</v>
      </c>
      <c r="J612" s="51" t="s">
        <v>105</v>
      </c>
      <c r="K612" s="51">
        <v>0</v>
      </c>
      <c r="L612" s="51">
        <v>0</v>
      </c>
      <c r="M612" s="51">
        <v>0</v>
      </c>
      <c r="N612" s="51">
        <v>0</v>
      </c>
      <c r="O612" s="51">
        <v>0</v>
      </c>
      <c r="P612" s="51">
        <v>0</v>
      </c>
      <c r="Q612" s="51"/>
    </row>
    <row r="613" spans="2:17" hidden="1" x14ac:dyDescent="0.25">
      <c r="B613" s="51" t="s">
        <v>50</v>
      </c>
      <c r="C613" s="51" t="s">
        <v>51</v>
      </c>
      <c r="D613" s="51" t="s">
        <v>45</v>
      </c>
      <c r="E613" s="51" t="s">
        <v>425</v>
      </c>
      <c r="F613" s="51"/>
      <c r="G613" s="52" t="s">
        <v>23</v>
      </c>
      <c r="H613" s="51">
        <v>5</v>
      </c>
      <c r="I613" s="51" t="s">
        <v>18</v>
      </c>
      <c r="J613" s="51" t="s">
        <v>103</v>
      </c>
      <c r="K613" s="51">
        <v>0</v>
      </c>
      <c r="L613" s="51">
        <v>0</v>
      </c>
      <c r="M613" s="51">
        <v>0</v>
      </c>
      <c r="N613" s="51">
        <v>0</v>
      </c>
      <c r="O613" s="51">
        <v>0</v>
      </c>
      <c r="P613" s="51">
        <v>0</v>
      </c>
      <c r="Q613" s="51"/>
    </row>
    <row r="614" spans="2:17" hidden="1" x14ac:dyDescent="0.25">
      <c r="B614" s="51" t="s">
        <v>50</v>
      </c>
      <c r="C614" s="51" t="s">
        <v>51</v>
      </c>
      <c r="D614" s="51" t="s">
        <v>45</v>
      </c>
      <c r="E614" s="51" t="s">
        <v>425</v>
      </c>
      <c r="F614" s="51"/>
      <c r="G614" s="52" t="s">
        <v>23</v>
      </c>
      <c r="H614" s="51">
        <v>5</v>
      </c>
      <c r="I614" s="52" t="s">
        <v>18</v>
      </c>
      <c r="J614" s="52" t="s">
        <v>104</v>
      </c>
      <c r="K614" s="51">
        <v>0</v>
      </c>
      <c r="L614" s="51">
        <v>0</v>
      </c>
      <c r="M614" s="51">
        <v>0</v>
      </c>
      <c r="N614" s="51">
        <v>0</v>
      </c>
      <c r="O614" s="51">
        <v>0</v>
      </c>
      <c r="P614" s="51">
        <v>0</v>
      </c>
      <c r="Q614" s="51"/>
    </row>
    <row r="615" spans="2:17" hidden="1" x14ac:dyDescent="0.25">
      <c r="B615" s="51" t="s">
        <v>64</v>
      </c>
      <c r="C615" s="51" t="s">
        <v>65</v>
      </c>
      <c r="D615" s="51" t="s">
        <v>15</v>
      </c>
      <c r="E615" s="51" t="s">
        <v>425</v>
      </c>
      <c r="F615" s="51"/>
      <c r="G615" s="52" t="s">
        <v>17</v>
      </c>
      <c r="H615" s="51">
        <v>1</v>
      </c>
      <c r="I615" s="51" t="s">
        <v>158</v>
      </c>
      <c r="J615" s="51" t="s">
        <v>159</v>
      </c>
      <c r="K615" s="51">
        <v>0</v>
      </c>
      <c r="L615" s="51">
        <v>0</v>
      </c>
      <c r="M615" s="51">
        <v>0</v>
      </c>
      <c r="N615" s="51">
        <v>0</v>
      </c>
      <c r="O615" s="51">
        <v>0</v>
      </c>
      <c r="P615" s="51">
        <v>0</v>
      </c>
      <c r="Q615" s="51"/>
    </row>
    <row r="616" spans="2:17" hidden="1" x14ac:dyDescent="0.25">
      <c r="B616" s="51" t="s">
        <v>64</v>
      </c>
      <c r="C616" s="51" t="s">
        <v>65</v>
      </c>
      <c r="D616" s="51" t="s">
        <v>15</v>
      </c>
      <c r="E616" s="51" t="s">
        <v>425</v>
      </c>
      <c r="F616" s="51"/>
      <c r="G616" s="52" t="s">
        <v>17</v>
      </c>
      <c r="H616" s="51">
        <v>1</v>
      </c>
      <c r="I616" s="51" t="s">
        <v>158</v>
      </c>
      <c r="J616" s="51" t="s">
        <v>103</v>
      </c>
      <c r="K616" s="51">
        <v>0</v>
      </c>
      <c r="L616" s="51">
        <v>0</v>
      </c>
      <c r="M616" s="51">
        <v>0</v>
      </c>
      <c r="N616" s="51">
        <v>0</v>
      </c>
      <c r="O616" s="51">
        <v>0</v>
      </c>
      <c r="P616" s="51">
        <v>0</v>
      </c>
      <c r="Q616" s="51"/>
    </row>
    <row r="617" spans="2:17" hidden="1" x14ac:dyDescent="0.25">
      <c r="B617" s="51" t="s">
        <v>64</v>
      </c>
      <c r="C617" s="51" t="s">
        <v>65</v>
      </c>
      <c r="D617" s="51" t="s">
        <v>15</v>
      </c>
      <c r="E617" s="51" t="s">
        <v>425</v>
      </c>
      <c r="F617" s="51"/>
      <c r="G617" s="52" t="s">
        <v>17</v>
      </c>
      <c r="H617" s="51">
        <v>1</v>
      </c>
      <c r="I617" s="51" t="s">
        <v>158</v>
      </c>
      <c r="J617" s="51" t="s">
        <v>104</v>
      </c>
      <c r="K617" s="51">
        <v>0</v>
      </c>
      <c r="L617" s="51">
        <v>0</v>
      </c>
      <c r="M617" s="51">
        <v>0</v>
      </c>
      <c r="N617" s="51">
        <v>0</v>
      </c>
      <c r="O617" s="51">
        <v>0</v>
      </c>
      <c r="P617" s="51">
        <v>0</v>
      </c>
      <c r="Q617" s="51"/>
    </row>
    <row r="618" spans="2:17" hidden="1" x14ac:dyDescent="0.25">
      <c r="B618" s="51" t="s">
        <v>64</v>
      </c>
      <c r="C618" s="51" t="s">
        <v>65</v>
      </c>
      <c r="D618" s="51" t="s">
        <v>15</v>
      </c>
      <c r="E618" s="51" t="s">
        <v>425</v>
      </c>
      <c r="F618" s="51"/>
      <c r="G618" s="52" t="s">
        <v>17</v>
      </c>
      <c r="H618" s="51">
        <v>1</v>
      </c>
      <c r="I618" s="51" t="s">
        <v>18</v>
      </c>
      <c r="J618" s="51" t="s">
        <v>105</v>
      </c>
      <c r="K618" s="51">
        <v>0</v>
      </c>
      <c r="L618" s="51">
        <v>0</v>
      </c>
      <c r="M618" s="51">
        <v>0</v>
      </c>
      <c r="N618" s="51">
        <v>0</v>
      </c>
      <c r="O618" s="51">
        <v>0</v>
      </c>
      <c r="P618" s="51">
        <v>0</v>
      </c>
      <c r="Q618" s="51"/>
    </row>
    <row r="619" spans="2:17" hidden="1" x14ac:dyDescent="0.25">
      <c r="B619" s="51" t="s">
        <v>64</v>
      </c>
      <c r="C619" s="51" t="s">
        <v>65</v>
      </c>
      <c r="D619" s="51" t="s">
        <v>15</v>
      </c>
      <c r="E619" s="51" t="s">
        <v>425</v>
      </c>
      <c r="F619" s="51"/>
      <c r="G619" s="52" t="s">
        <v>17</v>
      </c>
      <c r="H619" s="51">
        <v>1</v>
      </c>
      <c r="I619" s="51" t="s">
        <v>18</v>
      </c>
      <c r="J619" s="51" t="s">
        <v>103</v>
      </c>
      <c r="K619" s="51">
        <v>0</v>
      </c>
      <c r="L619" s="51">
        <v>0</v>
      </c>
      <c r="M619" s="51">
        <v>0</v>
      </c>
      <c r="N619" s="51">
        <v>0</v>
      </c>
      <c r="O619" s="51">
        <v>0</v>
      </c>
      <c r="P619" s="51">
        <v>0</v>
      </c>
      <c r="Q619" s="51"/>
    </row>
    <row r="620" spans="2:17" hidden="1" x14ac:dyDescent="0.25">
      <c r="B620" s="51" t="s">
        <v>64</v>
      </c>
      <c r="C620" s="51" t="s">
        <v>65</v>
      </c>
      <c r="D620" s="51" t="s">
        <v>15</v>
      </c>
      <c r="E620" s="51" t="s">
        <v>425</v>
      </c>
      <c r="F620" s="51"/>
      <c r="G620" s="52" t="s">
        <v>20</v>
      </c>
      <c r="H620" s="51">
        <v>2</v>
      </c>
      <c r="I620" s="51" t="s">
        <v>18</v>
      </c>
      <c r="J620" s="51" t="s">
        <v>105</v>
      </c>
      <c r="K620" s="51">
        <v>0</v>
      </c>
      <c r="L620" s="51">
        <v>0</v>
      </c>
      <c r="M620" s="51">
        <v>0</v>
      </c>
      <c r="N620" s="51">
        <v>0</v>
      </c>
      <c r="O620" s="51">
        <v>0</v>
      </c>
      <c r="P620" s="51">
        <v>0</v>
      </c>
      <c r="Q620" s="51"/>
    </row>
    <row r="621" spans="2:17" hidden="1" x14ac:dyDescent="0.25">
      <c r="B621" s="51" t="s">
        <v>64</v>
      </c>
      <c r="C621" s="51" t="s">
        <v>65</v>
      </c>
      <c r="D621" s="51" t="s">
        <v>15</v>
      </c>
      <c r="E621" s="51" t="s">
        <v>425</v>
      </c>
      <c r="F621" s="51"/>
      <c r="G621" s="52" t="s">
        <v>20</v>
      </c>
      <c r="H621" s="51">
        <v>2</v>
      </c>
      <c r="I621" s="51" t="s">
        <v>18</v>
      </c>
      <c r="J621" s="51" t="s">
        <v>103</v>
      </c>
      <c r="K621" s="51">
        <v>0</v>
      </c>
      <c r="L621" s="51">
        <v>0</v>
      </c>
      <c r="M621" s="51">
        <v>0</v>
      </c>
      <c r="N621" s="51">
        <v>0</v>
      </c>
      <c r="O621" s="51">
        <v>0</v>
      </c>
      <c r="P621" s="51">
        <v>0</v>
      </c>
      <c r="Q621" s="51"/>
    </row>
    <row r="622" spans="2:17" hidden="1" x14ac:dyDescent="0.25">
      <c r="B622" s="51" t="s">
        <v>64</v>
      </c>
      <c r="C622" s="51" t="s">
        <v>65</v>
      </c>
      <c r="D622" s="51" t="s">
        <v>15</v>
      </c>
      <c r="E622" s="51" t="s">
        <v>425</v>
      </c>
      <c r="F622" s="51"/>
      <c r="G622" s="52" t="s">
        <v>20</v>
      </c>
      <c r="H622" s="51">
        <v>2</v>
      </c>
      <c r="I622" s="52" t="s">
        <v>18</v>
      </c>
      <c r="J622" s="52" t="s">
        <v>104</v>
      </c>
      <c r="K622" s="51">
        <v>0</v>
      </c>
      <c r="L622" s="51">
        <v>0</v>
      </c>
      <c r="M622" s="51">
        <v>0</v>
      </c>
      <c r="N622" s="51">
        <v>0</v>
      </c>
      <c r="O622" s="51">
        <v>0</v>
      </c>
      <c r="P622" s="51">
        <v>0</v>
      </c>
      <c r="Q622" s="51"/>
    </row>
    <row r="623" spans="2:17" hidden="1" x14ac:dyDescent="0.25">
      <c r="B623" s="51" t="s">
        <v>64</v>
      </c>
      <c r="C623" s="51" t="s">
        <v>65</v>
      </c>
      <c r="D623" s="51" t="s">
        <v>15</v>
      </c>
      <c r="E623" s="51" t="s">
        <v>425</v>
      </c>
      <c r="F623" s="51"/>
      <c r="G623" s="52" t="s">
        <v>21</v>
      </c>
      <c r="H623" s="51">
        <v>3</v>
      </c>
      <c r="I623" s="51" t="s">
        <v>18</v>
      </c>
      <c r="J623" s="51" t="s">
        <v>105</v>
      </c>
      <c r="K623" s="51">
        <v>0</v>
      </c>
      <c r="L623" s="51">
        <v>0</v>
      </c>
      <c r="M623" s="51">
        <v>0</v>
      </c>
      <c r="N623" s="51">
        <v>0</v>
      </c>
      <c r="O623" s="51">
        <v>0</v>
      </c>
      <c r="P623" s="51">
        <v>0</v>
      </c>
      <c r="Q623" s="51"/>
    </row>
    <row r="624" spans="2:17" hidden="1" x14ac:dyDescent="0.25">
      <c r="B624" s="51" t="s">
        <v>64</v>
      </c>
      <c r="C624" s="51" t="s">
        <v>65</v>
      </c>
      <c r="D624" s="51" t="s">
        <v>15</v>
      </c>
      <c r="E624" s="51" t="s">
        <v>425</v>
      </c>
      <c r="F624" s="51"/>
      <c r="G624" s="52" t="s">
        <v>21</v>
      </c>
      <c r="H624" s="51">
        <v>3</v>
      </c>
      <c r="I624" s="51" t="s">
        <v>18</v>
      </c>
      <c r="J624" s="51" t="s">
        <v>103</v>
      </c>
      <c r="K624" s="51">
        <v>0</v>
      </c>
      <c r="L624" s="51">
        <v>0</v>
      </c>
      <c r="M624" s="51">
        <v>0</v>
      </c>
      <c r="N624" s="51">
        <v>0</v>
      </c>
      <c r="O624" s="51">
        <v>0</v>
      </c>
      <c r="P624" s="51">
        <v>0</v>
      </c>
      <c r="Q624" s="51"/>
    </row>
    <row r="625" spans="2:17" hidden="1" x14ac:dyDescent="0.25">
      <c r="B625" s="51" t="s">
        <v>64</v>
      </c>
      <c r="C625" s="51" t="s">
        <v>65</v>
      </c>
      <c r="D625" s="51" t="s">
        <v>15</v>
      </c>
      <c r="E625" s="51" t="s">
        <v>425</v>
      </c>
      <c r="F625" s="51"/>
      <c r="G625" s="52" t="s">
        <v>21</v>
      </c>
      <c r="H625" s="51">
        <v>3</v>
      </c>
      <c r="I625" s="52" t="s">
        <v>18</v>
      </c>
      <c r="J625" s="52" t="s">
        <v>104</v>
      </c>
      <c r="K625" s="51">
        <v>0</v>
      </c>
      <c r="L625" s="51">
        <v>0</v>
      </c>
      <c r="M625" s="51">
        <v>0</v>
      </c>
      <c r="N625" s="51">
        <v>0</v>
      </c>
      <c r="O625" s="51">
        <v>0</v>
      </c>
      <c r="P625" s="51">
        <v>0</v>
      </c>
      <c r="Q625" s="51"/>
    </row>
    <row r="626" spans="2:17" hidden="1" x14ac:dyDescent="0.25">
      <c r="B626" s="51" t="s">
        <v>64</v>
      </c>
      <c r="C626" s="51" t="s">
        <v>65</v>
      </c>
      <c r="D626" s="51" t="s">
        <v>15</v>
      </c>
      <c r="E626" s="51" t="s">
        <v>425</v>
      </c>
      <c r="F626" s="51"/>
      <c r="G626" s="52" t="s">
        <v>22</v>
      </c>
      <c r="H626" s="51">
        <v>4</v>
      </c>
      <c r="I626" s="51" t="s">
        <v>18</v>
      </c>
      <c r="J626" s="51" t="s">
        <v>105</v>
      </c>
      <c r="K626" s="51">
        <v>0</v>
      </c>
      <c r="L626" s="51">
        <v>0</v>
      </c>
      <c r="M626" s="51">
        <v>0</v>
      </c>
      <c r="N626" s="51">
        <v>0</v>
      </c>
      <c r="O626" s="51">
        <v>0</v>
      </c>
      <c r="P626" s="51">
        <v>0</v>
      </c>
      <c r="Q626" s="51"/>
    </row>
    <row r="627" spans="2:17" hidden="1" x14ac:dyDescent="0.25">
      <c r="B627" s="51" t="s">
        <v>64</v>
      </c>
      <c r="C627" s="51" t="s">
        <v>65</v>
      </c>
      <c r="D627" s="51" t="s">
        <v>15</v>
      </c>
      <c r="E627" s="51" t="s">
        <v>425</v>
      </c>
      <c r="F627" s="51"/>
      <c r="G627" s="52" t="s">
        <v>22</v>
      </c>
      <c r="H627" s="51">
        <v>4</v>
      </c>
      <c r="I627" s="51" t="s">
        <v>18</v>
      </c>
      <c r="J627" s="51" t="s">
        <v>103</v>
      </c>
      <c r="K627" s="51">
        <v>0</v>
      </c>
      <c r="L627" s="51">
        <v>0</v>
      </c>
      <c r="M627" s="51">
        <v>0</v>
      </c>
      <c r="N627" s="51">
        <v>0</v>
      </c>
      <c r="O627" s="51">
        <v>0</v>
      </c>
      <c r="P627" s="51">
        <v>0</v>
      </c>
      <c r="Q627" s="51"/>
    </row>
    <row r="628" spans="2:17" hidden="1" x14ac:dyDescent="0.25">
      <c r="B628" s="51" t="s">
        <v>64</v>
      </c>
      <c r="C628" s="51" t="s">
        <v>65</v>
      </c>
      <c r="D628" s="51" t="s">
        <v>15</v>
      </c>
      <c r="E628" s="51" t="s">
        <v>425</v>
      </c>
      <c r="F628" s="51"/>
      <c r="G628" s="52" t="s">
        <v>22</v>
      </c>
      <c r="H628" s="51">
        <v>4</v>
      </c>
      <c r="I628" s="52" t="s">
        <v>18</v>
      </c>
      <c r="J628" s="52" t="s">
        <v>104</v>
      </c>
      <c r="K628" s="51">
        <v>0</v>
      </c>
      <c r="L628" s="51">
        <v>0</v>
      </c>
      <c r="M628" s="51">
        <v>0</v>
      </c>
      <c r="N628" s="51">
        <v>0</v>
      </c>
      <c r="O628" s="51">
        <v>0</v>
      </c>
      <c r="P628" s="51">
        <v>0</v>
      </c>
      <c r="Q628" s="51"/>
    </row>
    <row r="629" spans="2:17" hidden="1" x14ac:dyDescent="0.25">
      <c r="B629" s="51" t="s">
        <v>64</v>
      </c>
      <c r="C629" s="51" t="s">
        <v>65</v>
      </c>
      <c r="D629" s="51" t="s">
        <v>15</v>
      </c>
      <c r="E629" s="51" t="s">
        <v>425</v>
      </c>
      <c r="F629" s="51"/>
      <c r="G629" s="52" t="s">
        <v>23</v>
      </c>
      <c r="H629" s="51">
        <v>5</v>
      </c>
      <c r="I629" s="51" t="s">
        <v>18</v>
      </c>
      <c r="J629" s="51" t="s">
        <v>105</v>
      </c>
      <c r="K629" s="51">
        <v>0</v>
      </c>
      <c r="L629" s="51">
        <v>0</v>
      </c>
      <c r="M629" s="51">
        <v>0</v>
      </c>
      <c r="N629" s="51">
        <v>0</v>
      </c>
      <c r="O629" s="51">
        <v>0</v>
      </c>
      <c r="P629" s="51">
        <v>0</v>
      </c>
      <c r="Q629" s="51"/>
    </row>
    <row r="630" spans="2:17" hidden="1" x14ac:dyDescent="0.25">
      <c r="B630" s="51" t="s">
        <v>64</v>
      </c>
      <c r="C630" s="51" t="s">
        <v>65</v>
      </c>
      <c r="D630" s="51" t="s">
        <v>15</v>
      </c>
      <c r="E630" s="51" t="s">
        <v>425</v>
      </c>
      <c r="F630" s="51"/>
      <c r="G630" s="52" t="s">
        <v>23</v>
      </c>
      <c r="H630" s="51">
        <v>5</v>
      </c>
      <c r="I630" s="51" t="s">
        <v>18</v>
      </c>
      <c r="J630" s="51" t="s">
        <v>103</v>
      </c>
      <c r="K630" s="51">
        <v>0</v>
      </c>
      <c r="L630" s="51">
        <v>0</v>
      </c>
      <c r="M630" s="51">
        <v>0</v>
      </c>
      <c r="N630" s="51">
        <v>0</v>
      </c>
      <c r="O630" s="51">
        <v>0</v>
      </c>
      <c r="P630" s="51">
        <v>0</v>
      </c>
      <c r="Q630" s="51"/>
    </row>
    <row r="631" spans="2:17" hidden="1" x14ac:dyDescent="0.25">
      <c r="B631" s="51" t="s">
        <v>64</v>
      </c>
      <c r="C631" s="51" t="s">
        <v>65</v>
      </c>
      <c r="D631" s="51" t="s">
        <v>15</v>
      </c>
      <c r="E631" s="51" t="s">
        <v>425</v>
      </c>
      <c r="F631" s="51"/>
      <c r="G631" s="52" t="s">
        <v>23</v>
      </c>
      <c r="H631" s="51">
        <v>5</v>
      </c>
      <c r="I631" s="52" t="s">
        <v>18</v>
      </c>
      <c r="J631" s="52" t="s">
        <v>104</v>
      </c>
      <c r="K631" s="51">
        <v>0</v>
      </c>
      <c r="L631" s="51">
        <v>0</v>
      </c>
      <c r="M631" s="51">
        <v>0</v>
      </c>
      <c r="N631" s="51">
        <v>0</v>
      </c>
      <c r="O631" s="51">
        <v>0</v>
      </c>
      <c r="P631" s="51">
        <v>0</v>
      </c>
      <c r="Q631" s="51"/>
    </row>
    <row r="632" spans="2:17" hidden="1" x14ac:dyDescent="0.25">
      <c r="B632" s="51" t="s">
        <v>31</v>
      </c>
      <c r="C632" s="51" t="s">
        <v>433</v>
      </c>
      <c r="D632" s="51" t="s">
        <v>26</v>
      </c>
      <c r="E632" s="51" t="s">
        <v>425</v>
      </c>
      <c r="F632" s="51"/>
      <c r="G632" s="52" t="s">
        <v>85</v>
      </c>
      <c r="H632" s="52">
        <v>6</v>
      </c>
      <c r="I632" s="51" t="s">
        <v>18</v>
      </c>
      <c r="J632" s="51" t="s">
        <v>105</v>
      </c>
      <c r="K632" s="51">
        <v>0</v>
      </c>
      <c r="L632" s="51">
        <v>0</v>
      </c>
      <c r="M632" s="51">
        <v>0</v>
      </c>
      <c r="N632" s="51">
        <v>0</v>
      </c>
      <c r="O632" s="51">
        <v>0</v>
      </c>
      <c r="P632" s="51">
        <v>0</v>
      </c>
      <c r="Q632" s="37"/>
    </row>
    <row r="633" spans="2:17" hidden="1" x14ac:dyDescent="0.25">
      <c r="B633" s="51" t="s">
        <v>31</v>
      </c>
      <c r="C633" s="51" t="s">
        <v>433</v>
      </c>
      <c r="D633" s="51" t="s">
        <v>26</v>
      </c>
      <c r="E633" s="51" t="s">
        <v>425</v>
      </c>
      <c r="F633" s="51"/>
      <c r="G633" s="52" t="s">
        <v>85</v>
      </c>
      <c r="H633" s="52">
        <v>6</v>
      </c>
      <c r="I633" s="51" t="s">
        <v>18</v>
      </c>
      <c r="J633" s="51" t="s">
        <v>103</v>
      </c>
      <c r="K633" s="51">
        <v>0</v>
      </c>
      <c r="L633" s="51">
        <v>0</v>
      </c>
      <c r="M633" s="51">
        <v>0</v>
      </c>
      <c r="N633" s="51">
        <v>0</v>
      </c>
      <c r="O633" s="51">
        <v>0</v>
      </c>
      <c r="P633" s="51">
        <v>0</v>
      </c>
      <c r="Q633" s="37"/>
    </row>
    <row r="634" spans="2:17" hidden="1" x14ac:dyDescent="0.25">
      <c r="B634" s="51" t="s">
        <v>31</v>
      </c>
      <c r="C634" s="51" t="s">
        <v>433</v>
      </c>
      <c r="D634" s="51" t="s">
        <v>26</v>
      </c>
      <c r="E634" s="51" t="s">
        <v>425</v>
      </c>
      <c r="F634" s="51"/>
      <c r="G634" s="52" t="s">
        <v>85</v>
      </c>
      <c r="H634" s="52">
        <v>6</v>
      </c>
      <c r="I634" s="52" t="s">
        <v>18</v>
      </c>
      <c r="J634" s="52" t="s">
        <v>104</v>
      </c>
      <c r="K634" s="51">
        <v>0</v>
      </c>
      <c r="L634" s="51">
        <v>0</v>
      </c>
      <c r="M634" s="51">
        <v>0</v>
      </c>
      <c r="N634" s="51">
        <v>0</v>
      </c>
      <c r="O634" s="51">
        <v>0</v>
      </c>
      <c r="P634" s="51">
        <v>0</v>
      </c>
      <c r="Q634" s="37"/>
    </row>
    <row r="635" spans="2:17" hidden="1" x14ac:dyDescent="0.25">
      <c r="B635" s="51" t="s">
        <v>36</v>
      </c>
      <c r="C635" s="37" t="s">
        <v>37</v>
      </c>
      <c r="D635" s="37" t="s">
        <v>38</v>
      </c>
      <c r="E635" s="37" t="s">
        <v>425</v>
      </c>
      <c r="F635" s="37"/>
      <c r="G635" s="52" t="s">
        <v>85</v>
      </c>
      <c r="H635" s="52">
        <v>6</v>
      </c>
      <c r="I635" s="51" t="s">
        <v>158</v>
      </c>
      <c r="J635" s="51" t="s">
        <v>103</v>
      </c>
      <c r="K635" s="17">
        <v>1</v>
      </c>
      <c r="L635" s="17">
        <v>15.9682</v>
      </c>
      <c r="M635" s="17">
        <v>72</v>
      </c>
      <c r="N635" s="18">
        <v>14952.96</v>
      </c>
      <c r="O635" s="17">
        <v>0</v>
      </c>
      <c r="P635" s="51">
        <v>0</v>
      </c>
      <c r="Q635" s="37"/>
    </row>
    <row r="636" spans="2:17" hidden="1" x14ac:dyDescent="0.25">
      <c r="B636" s="51" t="s">
        <v>36</v>
      </c>
      <c r="C636" s="37" t="s">
        <v>37</v>
      </c>
      <c r="D636" s="37" t="s">
        <v>38</v>
      </c>
      <c r="E636" s="37" t="s">
        <v>425</v>
      </c>
      <c r="F636" s="37"/>
      <c r="G636" s="52" t="s">
        <v>85</v>
      </c>
      <c r="H636" s="52">
        <v>6</v>
      </c>
      <c r="I636" s="51" t="s">
        <v>158</v>
      </c>
      <c r="J636" s="51" t="s">
        <v>104</v>
      </c>
      <c r="K636" s="37">
        <v>0</v>
      </c>
      <c r="L636" s="37">
        <v>0</v>
      </c>
      <c r="M636" s="37">
        <v>0</v>
      </c>
      <c r="N636" s="37">
        <v>0</v>
      </c>
      <c r="O636" s="37">
        <v>0</v>
      </c>
      <c r="P636" s="51">
        <v>0</v>
      </c>
      <c r="Q636" s="37"/>
    </row>
    <row r="637" spans="2:17" hidden="1" x14ac:dyDescent="0.25">
      <c r="B637" s="51" t="s">
        <v>36</v>
      </c>
      <c r="C637" s="37" t="s">
        <v>37</v>
      </c>
      <c r="D637" s="37" t="s">
        <v>38</v>
      </c>
      <c r="E637" s="37" t="s">
        <v>425</v>
      </c>
      <c r="F637" s="37"/>
      <c r="G637" s="52" t="s">
        <v>85</v>
      </c>
      <c r="H637" s="52">
        <v>6</v>
      </c>
      <c r="I637" s="51" t="s">
        <v>18</v>
      </c>
      <c r="J637" s="51" t="s">
        <v>105</v>
      </c>
      <c r="K637" s="37">
        <v>0</v>
      </c>
      <c r="L637" s="37">
        <v>0</v>
      </c>
      <c r="M637" s="37">
        <v>1</v>
      </c>
      <c r="N637" s="37">
        <v>19.3</v>
      </c>
      <c r="O637" s="37">
        <v>0</v>
      </c>
      <c r="P637" s="51">
        <v>0</v>
      </c>
      <c r="Q637" s="37"/>
    </row>
    <row r="638" spans="2:17" hidden="1" x14ac:dyDescent="0.25">
      <c r="B638" s="51" t="s">
        <v>36</v>
      </c>
      <c r="C638" s="37" t="s">
        <v>37</v>
      </c>
      <c r="D638" s="37" t="s">
        <v>38</v>
      </c>
      <c r="E638" s="37" t="s">
        <v>425</v>
      </c>
      <c r="F638" s="37"/>
      <c r="G638" s="52" t="s">
        <v>85</v>
      </c>
      <c r="H638" s="52">
        <v>6</v>
      </c>
      <c r="I638" s="51" t="s">
        <v>18</v>
      </c>
      <c r="J638" s="51" t="s">
        <v>103</v>
      </c>
      <c r="K638" s="37">
        <v>0</v>
      </c>
      <c r="L638" s="37">
        <v>0</v>
      </c>
      <c r="M638" s="37">
        <v>1</v>
      </c>
      <c r="N638" s="37">
        <v>19.3</v>
      </c>
      <c r="O638" s="37">
        <v>0</v>
      </c>
      <c r="P638" s="51">
        <v>0</v>
      </c>
      <c r="Q638" s="37"/>
    </row>
    <row r="639" spans="2:17" hidden="1" x14ac:dyDescent="0.25">
      <c r="B639" s="51" t="s">
        <v>36</v>
      </c>
      <c r="C639" s="37" t="s">
        <v>37</v>
      </c>
      <c r="D639" s="37" t="s">
        <v>38</v>
      </c>
      <c r="E639" s="37" t="s">
        <v>425</v>
      </c>
      <c r="F639" s="37"/>
      <c r="G639" s="52" t="s">
        <v>85</v>
      </c>
      <c r="H639" s="52">
        <v>6</v>
      </c>
      <c r="I639" s="52" t="s">
        <v>18</v>
      </c>
      <c r="J639" s="52" t="s">
        <v>104</v>
      </c>
      <c r="K639" s="37">
        <v>0</v>
      </c>
      <c r="L639" s="37">
        <v>0</v>
      </c>
      <c r="M639" s="37">
        <v>0</v>
      </c>
      <c r="N639" s="37">
        <v>0</v>
      </c>
      <c r="O639" s="37">
        <v>0</v>
      </c>
      <c r="P639" s="51">
        <v>0</v>
      </c>
      <c r="Q639" s="37"/>
    </row>
    <row r="640" spans="2:17" hidden="1" x14ac:dyDescent="0.25">
      <c r="B640" s="51" t="s">
        <v>46</v>
      </c>
      <c r="C640" s="37" t="s">
        <v>47</v>
      </c>
      <c r="D640" s="37" t="s">
        <v>38</v>
      </c>
      <c r="E640" s="37" t="s">
        <v>425</v>
      </c>
      <c r="F640" s="37"/>
      <c r="G640" s="52" t="s">
        <v>85</v>
      </c>
      <c r="H640" s="52">
        <v>6</v>
      </c>
      <c r="I640" s="51" t="s">
        <v>18</v>
      </c>
      <c r="J640" s="51" t="s">
        <v>105</v>
      </c>
      <c r="K640" s="37">
        <v>0</v>
      </c>
      <c r="L640" s="37">
        <v>0</v>
      </c>
      <c r="M640" s="37">
        <v>0</v>
      </c>
      <c r="N640" s="37">
        <v>0</v>
      </c>
      <c r="O640" s="37">
        <v>0</v>
      </c>
      <c r="P640" s="51">
        <v>0</v>
      </c>
      <c r="Q640" s="37"/>
    </row>
    <row r="641" spans="2:17" hidden="1" x14ac:dyDescent="0.25">
      <c r="B641" s="51" t="s">
        <v>46</v>
      </c>
      <c r="C641" s="37" t="s">
        <v>47</v>
      </c>
      <c r="D641" s="37" t="s">
        <v>38</v>
      </c>
      <c r="E641" s="37" t="s">
        <v>425</v>
      </c>
      <c r="F641" s="37"/>
      <c r="G641" s="52" t="s">
        <v>85</v>
      </c>
      <c r="H641" s="52">
        <v>6</v>
      </c>
      <c r="I641" s="51" t="s">
        <v>18</v>
      </c>
      <c r="J641" s="51" t="s">
        <v>103</v>
      </c>
      <c r="K641" s="37">
        <v>0</v>
      </c>
      <c r="L641" s="37">
        <v>0</v>
      </c>
      <c r="M641" s="37">
        <v>0</v>
      </c>
      <c r="N641" s="37">
        <v>0</v>
      </c>
      <c r="O641" s="37">
        <v>0</v>
      </c>
      <c r="P641" s="51">
        <v>0</v>
      </c>
      <c r="Q641" s="37"/>
    </row>
    <row r="642" spans="2:17" hidden="1" x14ac:dyDescent="0.25">
      <c r="B642" s="51" t="s">
        <v>46</v>
      </c>
      <c r="C642" s="37" t="s">
        <v>47</v>
      </c>
      <c r="D642" s="37" t="s">
        <v>38</v>
      </c>
      <c r="E642" s="37" t="s">
        <v>425</v>
      </c>
      <c r="F642" s="37"/>
      <c r="G642" s="52" t="s">
        <v>85</v>
      </c>
      <c r="H642" s="52">
        <v>6</v>
      </c>
      <c r="I642" s="52" t="s">
        <v>18</v>
      </c>
      <c r="J642" s="52" t="s">
        <v>104</v>
      </c>
      <c r="K642" s="37">
        <v>0</v>
      </c>
      <c r="L642" s="37">
        <v>0</v>
      </c>
      <c r="M642" s="37">
        <v>0</v>
      </c>
      <c r="N642" s="37">
        <v>0</v>
      </c>
      <c r="O642" s="37">
        <v>0</v>
      </c>
      <c r="P642" s="51">
        <v>0</v>
      </c>
      <c r="Q642" s="37"/>
    </row>
    <row r="643" spans="2:17" hidden="1" x14ac:dyDescent="0.25">
      <c r="B643" s="51" t="s">
        <v>72</v>
      </c>
      <c r="C643" s="37" t="s">
        <v>73</v>
      </c>
      <c r="D643" s="37" t="s">
        <v>26</v>
      </c>
      <c r="E643" s="37" t="s">
        <v>425</v>
      </c>
      <c r="F643" s="37"/>
      <c r="G643" s="52" t="s">
        <v>85</v>
      </c>
      <c r="H643" s="52">
        <v>6</v>
      </c>
      <c r="I643" s="51" t="s">
        <v>158</v>
      </c>
      <c r="J643" s="51" t="s">
        <v>159</v>
      </c>
      <c r="K643" s="37">
        <v>0</v>
      </c>
      <c r="L643" s="37">
        <v>0</v>
      </c>
      <c r="M643" s="37">
        <v>0</v>
      </c>
      <c r="N643" s="37">
        <v>0</v>
      </c>
      <c r="O643" s="37">
        <v>0</v>
      </c>
      <c r="P643" s="51">
        <v>0</v>
      </c>
      <c r="Q643" s="37"/>
    </row>
    <row r="644" spans="2:17" hidden="1" x14ac:dyDescent="0.25">
      <c r="B644" s="51" t="s">
        <v>72</v>
      </c>
      <c r="C644" s="37" t="s">
        <v>73</v>
      </c>
      <c r="D644" s="37" t="s">
        <v>26</v>
      </c>
      <c r="E644" s="37" t="s">
        <v>425</v>
      </c>
      <c r="F644" s="37"/>
      <c r="G644" s="52" t="s">
        <v>85</v>
      </c>
      <c r="H644" s="52">
        <v>6</v>
      </c>
      <c r="I644" s="51" t="s">
        <v>158</v>
      </c>
      <c r="J644" s="51" t="s">
        <v>103</v>
      </c>
      <c r="K644" s="37">
        <v>0</v>
      </c>
      <c r="L644" s="37">
        <v>0</v>
      </c>
      <c r="M644" s="37">
        <v>0</v>
      </c>
      <c r="N644" s="37">
        <v>0</v>
      </c>
      <c r="O644" s="37">
        <v>0</v>
      </c>
      <c r="P644" s="51">
        <v>0</v>
      </c>
      <c r="Q644" s="37"/>
    </row>
    <row r="645" spans="2:17" hidden="1" x14ac:dyDescent="0.25">
      <c r="B645" s="51" t="s">
        <v>72</v>
      </c>
      <c r="C645" s="37" t="s">
        <v>73</v>
      </c>
      <c r="D645" s="37" t="s">
        <v>26</v>
      </c>
      <c r="E645" s="37" t="s">
        <v>425</v>
      </c>
      <c r="F645" s="37"/>
      <c r="G645" s="52" t="s">
        <v>85</v>
      </c>
      <c r="H645" s="52">
        <v>6</v>
      </c>
      <c r="I645" s="51" t="s">
        <v>158</v>
      </c>
      <c r="J645" s="51" t="s">
        <v>104</v>
      </c>
      <c r="K645" s="37">
        <v>0</v>
      </c>
      <c r="L645" s="37">
        <v>0</v>
      </c>
      <c r="M645" s="37">
        <v>0</v>
      </c>
      <c r="N645" s="37">
        <v>0</v>
      </c>
      <c r="O645" s="37">
        <v>0</v>
      </c>
      <c r="P645" s="51">
        <v>0</v>
      </c>
      <c r="Q645" s="37"/>
    </row>
    <row r="646" spans="2:17" hidden="1" x14ac:dyDescent="0.25">
      <c r="B646" s="51" t="s">
        <v>72</v>
      </c>
      <c r="C646" s="37" t="s">
        <v>73</v>
      </c>
      <c r="D646" s="37" t="s">
        <v>26</v>
      </c>
      <c r="E646" s="37" t="s">
        <v>425</v>
      </c>
      <c r="F646" s="37"/>
      <c r="G646" s="52" t="s">
        <v>85</v>
      </c>
      <c r="H646" s="52">
        <v>6</v>
      </c>
      <c r="I646" s="51" t="s">
        <v>18</v>
      </c>
      <c r="J646" s="51" t="s">
        <v>105</v>
      </c>
      <c r="K646" s="37">
        <v>0</v>
      </c>
      <c r="L646" s="37">
        <v>0</v>
      </c>
      <c r="M646" s="37">
        <v>0</v>
      </c>
      <c r="N646" s="37">
        <v>0</v>
      </c>
      <c r="O646" s="37">
        <v>0</v>
      </c>
      <c r="P646" s="51">
        <v>0</v>
      </c>
      <c r="Q646" s="37"/>
    </row>
    <row r="647" spans="2:17" hidden="1" x14ac:dyDescent="0.25">
      <c r="B647" s="51" t="s">
        <v>72</v>
      </c>
      <c r="C647" s="37" t="s">
        <v>73</v>
      </c>
      <c r="D647" s="37" t="s">
        <v>26</v>
      </c>
      <c r="E647" s="37" t="s">
        <v>425</v>
      </c>
      <c r="F647" s="37"/>
      <c r="G647" s="52" t="s">
        <v>85</v>
      </c>
      <c r="H647" s="52">
        <v>6</v>
      </c>
      <c r="I647" s="51" t="s">
        <v>18</v>
      </c>
      <c r="J647" s="51" t="s">
        <v>103</v>
      </c>
      <c r="K647" s="37">
        <v>0</v>
      </c>
      <c r="L647" s="37">
        <v>0</v>
      </c>
      <c r="M647" s="37">
        <v>0</v>
      </c>
      <c r="N647" s="37">
        <v>0</v>
      </c>
      <c r="O647" s="37">
        <v>0</v>
      </c>
      <c r="P647" s="51">
        <v>0</v>
      </c>
      <c r="Q647" s="37"/>
    </row>
    <row r="648" spans="2:17" hidden="1" x14ac:dyDescent="0.25">
      <c r="B648" s="51" t="s">
        <v>72</v>
      </c>
      <c r="C648" s="37" t="s">
        <v>73</v>
      </c>
      <c r="D648" s="37" t="s">
        <v>26</v>
      </c>
      <c r="E648" s="37" t="s">
        <v>425</v>
      </c>
      <c r="F648" s="37"/>
      <c r="G648" s="52" t="s">
        <v>85</v>
      </c>
      <c r="H648" s="52">
        <v>6</v>
      </c>
      <c r="I648" s="51" t="s">
        <v>18</v>
      </c>
      <c r="J648" s="51" t="s">
        <v>104</v>
      </c>
      <c r="K648" s="37">
        <v>0</v>
      </c>
      <c r="L648" s="37">
        <v>0</v>
      </c>
      <c r="M648" s="37">
        <v>0</v>
      </c>
      <c r="N648" s="37">
        <v>0</v>
      </c>
      <c r="O648" s="37">
        <v>0</v>
      </c>
      <c r="P648" s="51">
        <v>0</v>
      </c>
      <c r="Q648" s="37"/>
    </row>
    <row r="649" spans="2:17" hidden="1" x14ac:dyDescent="0.25">
      <c r="B649" s="51" t="s">
        <v>54</v>
      </c>
      <c r="C649" s="37" t="s">
        <v>55</v>
      </c>
      <c r="D649" s="37" t="s">
        <v>45</v>
      </c>
      <c r="E649" s="37" t="s">
        <v>425</v>
      </c>
      <c r="F649" s="37"/>
      <c r="G649" s="52" t="s">
        <v>85</v>
      </c>
      <c r="H649" s="52">
        <v>6</v>
      </c>
      <c r="I649" s="51" t="s">
        <v>158</v>
      </c>
      <c r="J649" s="51" t="s">
        <v>103</v>
      </c>
      <c r="K649" s="37">
        <v>0</v>
      </c>
      <c r="L649" s="37">
        <v>0</v>
      </c>
      <c r="M649" s="37">
        <v>145</v>
      </c>
      <c r="N649" s="37">
        <v>2908.3045000000002</v>
      </c>
      <c r="O649" s="37">
        <v>3</v>
      </c>
      <c r="P649" s="51">
        <v>759.30169999999998</v>
      </c>
      <c r="Q649" s="37"/>
    </row>
    <row r="650" spans="2:17" hidden="1" x14ac:dyDescent="0.25">
      <c r="B650" s="51" t="s">
        <v>54</v>
      </c>
      <c r="C650" s="37" t="s">
        <v>55</v>
      </c>
      <c r="D650" s="37" t="s">
        <v>45</v>
      </c>
      <c r="E650" s="37" t="s">
        <v>425</v>
      </c>
      <c r="F650" s="37"/>
      <c r="G650" s="52" t="s">
        <v>85</v>
      </c>
      <c r="H650" s="52">
        <v>6</v>
      </c>
      <c r="I650" s="51" t="s">
        <v>158</v>
      </c>
      <c r="J650" s="51" t="s">
        <v>104</v>
      </c>
      <c r="K650" s="37">
        <v>0</v>
      </c>
      <c r="L650" s="37">
        <v>0</v>
      </c>
      <c r="M650" s="37">
        <v>0</v>
      </c>
      <c r="N650" s="37">
        <v>0</v>
      </c>
      <c r="O650" s="37">
        <v>0</v>
      </c>
      <c r="P650" s="51">
        <v>0</v>
      </c>
      <c r="Q650" s="37"/>
    </row>
    <row r="651" spans="2:17" hidden="1" x14ac:dyDescent="0.25">
      <c r="B651" s="51" t="s">
        <v>54</v>
      </c>
      <c r="C651" s="37" t="s">
        <v>55</v>
      </c>
      <c r="D651" s="37" t="s">
        <v>45</v>
      </c>
      <c r="E651" s="37" t="s">
        <v>425</v>
      </c>
      <c r="F651" s="37"/>
      <c r="G651" s="52" t="s">
        <v>85</v>
      </c>
      <c r="H651" s="52">
        <v>6</v>
      </c>
      <c r="I651" s="51" t="s">
        <v>18</v>
      </c>
      <c r="J651" s="51" t="s">
        <v>105</v>
      </c>
      <c r="K651" s="37">
        <v>0</v>
      </c>
      <c r="L651" s="37">
        <v>0</v>
      </c>
      <c r="M651" s="37">
        <v>0</v>
      </c>
      <c r="N651" s="37">
        <v>0</v>
      </c>
      <c r="O651" s="37">
        <v>0</v>
      </c>
      <c r="P651" s="51">
        <v>0</v>
      </c>
      <c r="Q651" s="37"/>
    </row>
    <row r="652" spans="2:17" hidden="1" x14ac:dyDescent="0.25">
      <c r="B652" s="51" t="s">
        <v>54</v>
      </c>
      <c r="C652" s="37" t="s">
        <v>55</v>
      </c>
      <c r="D652" s="37" t="s">
        <v>45</v>
      </c>
      <c r="E652" s="37" t="s">
        <v>425</v>
      </c>
      <c r="F652" s="37"/>
      <c r="G652" s="52" t="s">
        <v>85</v>
      </c>
      <c r="H652" s="52">
        <v>6</v>
      </c>
      <c r="I652" s="51" t="s">
        <v>18</v>
      </c>
      <c r="J652" s="51" t="s">
        <v>103</v>
      </c>
      <c r="K652" s="37">
        <v>0</v>
      </c>
      <c r="L652" s="37">
        <v>0</v>
      </c>
      <c r="M652" s="37">
        <v>0</v>
      </c>
      <c r="N652" s="37">
        <v>0</v>
      </c>
      <c r="O652" s="37">
        <v>0</v>
      </c>
      <c r="P652" s="51">
        <v>0</v>
      </c>
      <c r="Q652" s="37"/>
    </row>
    <row r="653" spans="2:17" hidden="1" x14ac:dyDescent="0.25">
      <c r="B653" s="51" t="s">
        <v>54</v>
      </c>
      <c r="C653" s="37" t="s">
        <v>55</v>
      </c>
      <c r="D653" s="37" t="s">
        <v>45</v>
      </c>
      <c r="E653" s="37" t="s">
        <v>425</v>
      </c>
      <c r="F653" s="37"/>
      <c r="G653" s="52" t="s">
        <v>85</v>
      </c>
      <c r="H653" s="52">
        <v>6</v>
      </c>
      <c r="I653" s="52" t="s">
        <v>18</v>
      </c>
      <c r="J653" s="52" t="s">
        <v>104</v>
      </c>
      <c r="K653" s="37">
        <v>0</v>
      </c>
      <c r="L653" s="37">
        <v>0</v>
      </c>
      <c r="M653" s="37">
        <v>0</v>
      </c>
      <c r="N653" s="37">
        <v>0</v>
      </c>
      <c r="O653" s="37">
        <v>0</v>
      </c>
      <c r="P653" s="51">
        <v>0</v>
      </c>
      <c r="Q653" s="37"/>
    </row>
    <row r="654" spans="2:17" hidden="1" x14ac:dyDescent="0.25">
      <c r="B654" s="51" t="s">
        <v>64</v>
      </c>
      <c r="C654" s="37" t="s">
        <v>65</v>
      </c>
      <c r="D654" s="37" t="s">
        <v>15</v>
      </c>
      <c r="E654" s="37" t="s">
        <v>425</v>
      </c>
      <c r="F654" s="37"/>
      <c r="G654" s="52" t="s">
        <v>85</v>
      </c>
      <c r="H654" s="52">
        <v>6</v>
      </c>
      <c r="I654" s="51" t="s">
        <v>18</v>
      </c>
      <c r="J654" s="51" t="s">
        <v>105</v>
      </c>
      <c r="K654" s="37">
        <v>0</v>
      </c>
      <c r="L654" s="37">
        <v>0</v>
      </c>
      <c r="M654" s="37">
        <v>0</v>
      </c>
      <c r="N654" s="37">
        <v>0</v>
      </c>
      <c r="O654" s="37">
        <v>0</v>
      </c>
      <c r="P654" s="51">
        <v>0</v>
      </c>
      <c r="Q654" s="37"/>
    </row>
    <row r="655" spans="2:17" hidden="1" x14ac:dyDescent="0.25">
      <c r="B655" s="51" t="s">
        <v>64</v>
      </c>
      <c r="C655" s="37" t="s">
        <v>65</v>
      </c>
      <c r="D655" s="37" t="s">
        <v>15</v>
      </c>
      <c r="E655" s="37" t="s">
        <v>425</v>
      </c>
      <c r="F655" s="37"/>
      <c r="G655" s="52" t="s">
        <v>85</v>
      </c>
      <c r="H655" s="52">
        <v>6</v>
      </c>
      <c r="I655" s="51" t="s">
        <v>18</v>
      </c>
      <c r="J655" s="51" t="s">
        <v>103</v>
      </c>
      <c r="K655" s="37">
        <v>0</v>
      </c>
      <c r="L655" s="37">
        <v>0</v>
      </c>
      <c r="M655" s="37">
        <v>0</v>
      </c>
      <c r="N655" s="37">
        <v>0</v>
      </c>
      <c r="O655" s="37">
        <v>0</v>
      </c>
      <c r="P655" s="51">
        <v>0</v>
      </c>
      <c r="Q655" s="37"/>
    </row>
    <row r="656" spans="2:17" hidden="1" x14ac:dyDescent="0.25">
      <c r="B656" s="51" t="s">
        <v>64</v>
      </c>
      <c r="C656" s="37" t="s">
        <v>65</v>
      </c>
      <c r="D656" s="37" t="s">
        <v>15</v>
      </c>
      <c r="E656" s="37" t="s">
        <v>425</v>
      </c>
      <c r="F656" s="37"/>
      <c r="G656" s="52" t="s">
        <v>85</v>
      </c>
      <c r="H656" s="52">
        <v>6</v>
      </c>
      <c r="I656" s="52" t="s">
        <v>18</v>
      </c>
      <c r="J656" s="52" t="s">
        <v>104</v>
      </c>
      <c r="K656" s="37">
        <v>0</v>
      </c>
      <c r="L656" s="37">
        <v>0</v>
      </c>
      <c r="M656" s="37">
        <v>0</v>
      </c>
      <c r="N656" s="37">
        <v>0</v>
      </c>
      <c r="O656" s="37">
        <v>0</v>
      </c>
      <c r="P656" s="51">
        <v>0</v>
      </c>
      <c r="Q656" s="37"/>
    </row>
    <row r="657" spans="2:17" hidden="1" x14ac:dyDescent="0.25">
      <c r="B657" s="51" t="s">
        <v>39</v>
      </c>
      <c r="C657" s="37" t="s">
        <v>40</v>
      </c>
      <c r="D657" s="37" t="s">
        <v>15</v>
      </c>
      <c r="E657" s="37" t="s">
        <v>425</v>
      </c>
      <c r="F657" s="37"/>
      <c r="G657" s="52" t="s">
        <v>85</v>
      </c>
      <c r="H657" s="52">
        <v>6</v>
      </c>
      <c r="I657" s="51" t="s">
        <v>158</v>
      </c>
      <c r="J657" s="51" t="s">
        <v>159</v>
      </c>
      <c r="K657" s="37">
        <v>0</v>
      </c>
      <c r="L657" s="37">
        <v>0</v>
      </c>
      <c r="M657" s="37">
        <v>0</v>
      </c>
      <c r="N657" s="37">
        <v>0</v>
      </c>
      <c r="O657" s="37">
        <v>0</v>
      </c>
      <c r="P657" s="51">
        <v>0</v>
      </c>
      <c r="Q657" s="37"/>
    </row>
    <row r="658" spans="2:17" hidden="1" x14ac:dyDescent="0.25">
      <c r="B658" s="51" t="s">
        <v>39</v>
      </c>
      <c r="C658" s="37" t="s">
        <v>40</v>
      </c>
      <c r="D658" s="37" t="s">
        <v>15</v>
      </c>
      <c r="E658" s="37" t="s">
        <v>425</v>
      </c>
      <c r="F658" s="37"/>
      <c r="G658" s="52" t="s">
        <v>85</v>
      </c>
      <c r="H658" s="52">
        <v>6</v>
      </c>
      <c r="I658" s="51" t="s">
        <v>158</v>
      </c>
      <c r="J658" s="51" t="s">
        <v>103</v>
      </c>
      <c r="K658" s="37">
        <v>0</v>
      </c>
      <c r="L658" s="37">
        <v>0</v>
      </c>
      <c r="M658" s="37">
        <v>0</v>
      </c>
      <c r="N658" s="37">
        <v>0</v>
      </c>
      <c r="O658" s="37">
        <v>0</v>
      </c>
      <c r="P658" s="51">
        <v>0</v>
      </c>
      <c r="Q658" s="37"/>
    </row>
    <row r="659" spans="2:17" hidden="1" x14ac:dyDescent="0.25">
      <c r="B659" s="51" t="s">
        <v>39</v>
      </c>
      <c r="C659" s="37" t="s">
        <v>40</v>
      </c>
      <c r="D659" s="37" t="s">
        <v>15</v>
      </c>
      <c r="E659" s="37" t="s">
        <v>425</v>
      </c>
      <c r="F659" s="37"/>
      <c r="G659" s="52" t="s">
        <v>85</v>
      </c>
      <c r="H659" s="52">
        <v>6</v>
      </c>
      <c r="I659" s="51" t="s">
        <v>158</v>
      </c>
      <c r="J659" s="51" t="s">
        <v>104</v>
      </c>
      <c r="K659" s="37">
        <v>0</v>
      </c>
      <c r="L659" s="37">
        <v>0</v>
      </c>
      <c r="M659" s="37">
        <v>0</v>
      </c>
      <c r="N659" s="37">
        <v>0</v>
      </c>
      <c r="O659" s="37">
        <v>0</v>
      </c>
      <c r="P659" s="51">
        <v>0</v>
      </c>
      <c r="Q659" s="37"/>
    </row>
    <row r="660" spans="2:17" hidden="1" x14ac:dyDescent="0.25">
      <c r="B660" s="51" t="s">
        <v>39</v>
      </c>
      <c r="C660" s="37" t="s">
        <v>40</v>
      </c>
      <c r="D660" s="37" t="s">
        <v>15</v>
      </c>
      <c r="E660" s="37" t="s">
        <v>425</v>
      </c>
      <c r="F660" s="37"/>
      <c r="G660" s="52" t="s">
        <v>85</v>
      </c>
      <c r="H660" s="52">
        <v>6</v>
      </c>
      <c r="I660" s="51" t="s">
        <v>18</v>
      </c>
      <c r="J660" s="51" t="s">
        <v>105</v>
      </c>
      <c r="K660" s="37">
        <v>0</v>
      </c>
      <c r="L660" s="37">
        <v>0</v>
      </c>
      <c r="M660" s="37">
        <v>0</v>
      </c>
      <c r="N660" s="37">
        <v>0</v>
      </c>
      <c r="O660" s="37">
        <v>0</v>
      </c>
      <c r="P660" s="51">
        <v>0</v>
      </c>
      <c r="Q660" s="37"/>
    </row>
    <row r="661" spans="2:17" hidden="1" x14ac:dyDescent="0.25">
      <c r="B661" s="51" t="s">
        <v>39</v>
      </c>
      <c r="C661" s="37" t="s">
        <v>40</v>
      </c>
      <c r="D661" s="37" t="s">
        <v>15</v>
      </c>
      <c r="E661" s="37" t="s">
        <v>425</v>
      </c>
      <c r="F661" s="37"/>
      <c r="G661" s="52" t="s">
        <v>85</v>
      </c>
      <c r="H661" s="52">
        <v>6</v>
      </c>
      <c r="I661" s="51" t="s">
        <v>18</v>
      </c>
      <c r="J661" s="51" t="s">
        <v>103</v>
      </c>
      <c r="K661" s="37">
        <v>0</v>
      </c>
      <c r="L661" s="37">
        <v>0</v>
      </c>
      <c r="M661" s="37">
        <v>0</v>
      </c>
      <c r="N661" s="37">
        <v>0</v>
      </c>
      <c r="O661" s="37">
        <v>0</v>
      </c>
      <c r="P661" s="51">
        <v>0</v>
      </c>
      <c r="Q661" s="37"/>
    </row>
    <row r="662" spans="2:17" hidden="1" x14ac:dyDescent="0.25">
      <c r="B662" s="51" t="s">
        <v>39</v>
      </c>
      <c r="C662" s="37" t="s">
        <v>40</v>
      </c>
      <c r="D662" s="37" t="s">
        <v>15</v>
      </c>
      <c r="E662" s="37" t="s">
        <v>425</v>
      </c>
      <c r="F662" s="37"/>
      <c r="G662" s="52" t="s">
        <v>85</v>
      </c>
      <c r="H662" s="52">
        <v>6</v>
      </c>
      <c r="I662" s="52" t="s">
        <v>18</v>
      </c>
      <c r="J662" s="52" t="s">
        <v>104</v>
      </c>
      <c r="K662" s="37">
        <v>0</v>
      </c>
      <c r="L662" s="37">
        <v>0</v>
      </c>
      <c r="M662" s="37">
        <v>0</v>
      </c>
      <c r="N662" s="37">
        <v>0</v>
      </c>
      <c r="O662" s="37">
        <v>0</v>
      </c>
      <c r="P662" s="51">
        <v>0</v>
      </c>
      <c r="Q662" s="37"/>
    </row>
    <row r="663" spans="2:17" hidden="1" x14ac:dyDescent="0.25">
      <c r="B663" s="51" t="s">
        <v>41</v>
      </c>
      <c r="C663" s="37" t="s">
        <v>42</v>
      </c>
      <c r="D663" s="37" t="s">
        <v>38</v>
      </c>
      <c r="E663" s="37" t="s">
        <v>425</v>
      </c>
      <c r="F663" s="37"/>
      <c r="G663" s="52" t="s">
        <v>85</v>
      </c>
      <c r="H663" s="52">
        <v>6</v>
      </c>
      <c r="I663" s="51" t="s">
        <v>158</v>
      </c>
      <c r="J663" s="51" t="s">
        <v>103</v>
      </c>
      <c r="K663" s="37">
        <v>0</v>
      </c>
      <c r="L663" s="37">
        <v>0</v>
      </c>
      <c r="M663" s="37">
        <v>10</v>
      </c>
      <c r="N663" s="37">
        <v>900</v>
      </c>
      <c r="O663" s="37">
        <v>0</v>
      </c>
      <c r="P663" s="51">
        <v>0</v>
      </c>
      <c r="Q663" s="37" t="s">
        <v>434</v>
      </c>
    </row>
    <row r="664" spans="2:17" hidden="1" x14ac:dyDescent="0.25">
      <c r="B664" s="51" t="s">
        <v>41</v>
      </c>
      <c r="C664" s="37" t="s">
        <v>42</v>
      </c>
      <c r="D664" s="37" t="s">
        <v>38</v>
      </c>
      <c r="E664" s="37" t="s">
        <v>425</v>
      </c>
      <c r="F664" s="37"/>
      <c r="G664" s="52" t="s">
        <v>85</v>
      </c>
      <c r="H664" s="52">
        <v>6</v>
      </c>
      <c r="I664" s="51" t="s">
        <v>158</v>
      </c>
      <c r="J664" s="51" t="s">
        <v>104</v>
      </c>
      <c r="K664" s="37">
        <v>0</v>
      </c>
      <c r="L664" s="37">
        <v>0</v>
      </c>
      <c r="M664" s="37">
        <v>0</v>
      </c>
      <c r="N664" s="37">
        <v>0</v>
      </c>
      <c r="O664" s="37">
        <v>0</v>
      </c>
      <c r="P664" s="51">
        <v>0</v>
      </c>
      <c r="Q664" s="37"/>
    </row>
    <row r="665" spans="2:17" hidden="1" x14ac:dyDescent="0.25">
      <c r="B665" s="51" t="s">
        <v>41</v>
      </c>
      <c r="C665" s="37" t="s">
        <v>42</v>
      </c>
      <c r="D665" s="37" t="s">
        <v>38</v>
      </c>
      <c r="E665" s="37" t="s">
        <v>425</v>
      </c>
      <c r="F665" s="37"/>
      <c r="G665" s="52" t="s">
        <v>85</v>
      </c>
      <c r="H665" s="52">
        <v>6</v>
      </c>
      <c r="I665" s="51" t="s">
        <v>18</v>
      </c>
      <c r="J665" s="51" t="s">
        <v>105</v>
      </c>
      <c r="K665" s="37">
        <v>0</v>
      </c>
      <c r="L665" s="37">
        <v>0</v>
      </c>
      <c r="M665" s="37">
        <v>0</v>
      </c>
      <c r="N665" s="37">
        <v>0</v>
      </c>
      <c r="O665" s="37">
        <v>0</v>
      </c>
      <c r="P665" s="51">
        <v>0</v>
      </c>
      <c r="Q665" s="37"/>
    </row>
    <row r="666" spans="2:17" hidden="1" x14ac:dyDescent="0.25">
      <c r="B666" s="51" t="s">
        <v>41</v>
      </c>
      <c r="C666" s="37" t="s">
        <v>42</v>
      </c>
      <c r="D666" s="37" t="s">
        <v>38</v>
      </c>
      <c r="E666" s="37" t="s">
        <v>425</v>
      </c>
      <c r="F666" s="37"/>
      <c r="G666" s="52" t="s">
        <v>85</v>
      </c>
      <c r="H666" s="52">
        <v>6</v>
      </c>
      <c r="I666" s="51" t="s">
        <v>18</v>
      </c>
      <c r="J666" s="51" t="s">
        <v>103</v>
      </c>
      <c r="K666" s="37">
        <v>0</v>
      </c>
      <c r="L666" s="37">
        <v>0</v>
      </c>
      <c r="M666" s="37">
        <v>0</v>
      </c>
      <c r="N666" s="37">
        <v>0</v>
      </c>
      <c r="O666" s="37">
        <v>0</v>
      </c>
      <c r="P666" s="51">
        <v>0</v>
      </c>
      <c r="Q666" s="37"/>
    </row>
    <row r="667" spans="2:17" hidden="1" x14ac:dyDescent="0.25">
      <c r="B667" s="51" t="s">
        <v>41</v>
      </c>
      <c r="C667" s="37" t="s">
        <v>42</v>
      </c>
      <c r="D667" s="37" t="s">
        <v>38</v>
      </c>
      <c r="E667" s="37" t="s">
        <v>425</v>
      </c>
      <c r="F667" s="37"/>
      <c r="G667" s="52" t="s">
        <v>85</v>
      </c>
      <c r="H667" s="52">
        <v>6</v>
      </c>
      <c r="I667" s="52" t="s">
        <v>18</v>
      </c>
      <c r="J667" s="52" t="s">
        <v>104</v>
      </c>
      <c r="K667" s="37">
        <v>0</v>
      </c>
      <c r="L667" s="37">
        <v>0</v>
      </c>
      <c r="M667" s="37">
        <v>0</v>
      </c>
      <c r="N667" s="37">
        <v>0</v>
      </c>
      <c r="O667" s="37">
        <v>0</v>
      </c>
      <c r="P667" s="51">
        <v>0</v>
      </c>
      <c r="Q667" s="37"/>
    </row>
    <row r="668" spans="2:17" x14ac:dyDescent="0.25">
      <c r="B668" s="51" t="s">
        <v>43</v>
      </c>
      <c r="C668" s="37" t="s">
        <v>44</v>
      </c>
      <c r="D668" s="37" t="s">
        <v>45</v>
      </c>
      <c r="E668" s="37" t="s">
        <v>425</v>
      </c>
      <c r="F668" s="37"/>
      <c r="G668" s="52" t="s">
        <v>85</v>
      </c>
      <c r="H668" s="52">
        <v>6</v>
      </c>
      <c r="I668" s="51" t="s">
        <v>158</v>
      </c>
      <c r="J668" s="51" t="s">
        <v>103</v>
      </c>
      <c r="K668" s="37">
        <v>0</v>
      </c>
      <c r="L668" s="37">
        <v>0</v>
      </c>
      <c r="M668" s="37">
        <v>1</v>
      </c>
      <c r="N668" s="37">
        <v>170</v>
      </c>
      <c r="O668" s="37">
        <v>0</v>
      </c>
      <c r="P668" s="51">
        <v>0</v>
      </c>
      <c r="Q668" s="37"/>
    </row>
    <row r="669" spans="2:17" x14ac:dyDescent="0.25">
      <c r="B669" s="51" t="s">
        <v>43</v>
      </c>
      <c r="C669" s="37" t="s">
        <v>44</v>
      </c>
      <c r="D669" s="37" t="s">
        <v>45</v>
      </c>
      <c r="E669" s="37" t="s">
        <v>425</v>
      </c>
      <c r="F669" s="37"/>
      <c r="G669" s="52" t="s">
        <v>85</v>
      </c>
      <c r="H669" s="52">
        <v>6</v>
      </c>
      <c r="I669" s="51" t="s">
        <v>158</v>
      </c>
      <c r="J669" s="51" t="s">
        <v>104</v>
      </c>
      <c r="K669" s="37">
        <v>0</v>
      </c>
      <c r="L669" s="37">
        <v>0</v>
      </c>
      <c r="M669" s="37">
        <v>0</v>
      </c>
      <c r="N669" s="37">
        <v>0</v>
      </c>
      <c r="O669" s="37">
        <v>0</v>
      </c>
      <c r="P669" s="51">
        <v>0</v>
      </c>
      <c r="Q669" s="37"/>
    </row>
    <row r="670" spans="2:17" x14ac:dyDescent="0.25">
      <c r="B670" s="51" t="s">
        <v>43</v>
      </c>
      <c r="C670" s="37" t="s">
        <v>44</v>
      </c>
      <c r="D670" s="37" t="s">
        <v>45</v>
      </c>
      <c r="E670" s="37" t="s">
        <v>425</v>
      </c>
      <c r="F670" s="37"/>
      <c r="G670" s="52" t="s">
        <v>85</v>
      </c>
      <c r="H670" s="52">
        <v>6</v>
      </c>
      <c r="I670" s="51" t="s">
        <v>18</v>
      </c>
      <c r="J670" s="51" t="s">
        <v>105</v>
      </c>
      <c r="K670" s="37">
        <v>0</v>
      </c>
      <c r="L670" s="37">
        <v>0</v>
      </c>
      <c r="M670" s="37">
        <v>0</v>
      </c>
      <c r="N670" s="37">
        <v>0</v>
      </c>
      <c r="O670" s="37">
        <v>0</v>
      </c>
      <c r="P670" s="51">
        <v>0</v>
      </c>
      <c r="Q670" s="37"/>
    </row>
    <row r="671" spans="2:17" x14ac:dyDescent="0.25">
      <c r="B671" s="51" t="s">
        <v>43</v>
      </c>
      <c r="C671" s="37" t="s">
        <v>44</v>
      </c>
      <c r="D671" s="37" t="s">
        <v>45</v>
      </c>
      <c r="E671" s="37" t="s">
        <v>425</v>
      </c>
      <c r="F671" s="37"/>
      <c r="G671" s="52" t="s">
        <v>85</v>
      </c>
      <c r="H671" s="52">
        <v>6</v>
      </c>
      <c r="I671" s="51" t="s">
        <v>18</v>
      </c>
      <c r="J671" s="51" t="s">
        <v>103</v>
      </c>
      <c r="K671" s="37">
        <v>0</v>
      </c>
      <c r="L671" s="37">
        <v>0</v>
      </c>
      <c r="M671" s="37">
        <v>0</v>
      </c>
      <c r="N671" s="37">
        <v>0</v>
      </c>
      <c r="O671" s="37">
        <v>0</v>
      </c>
      <c r="P671" s="51">
        <v>0</v>
      </c>
      <c r="Q671" s="37"/>
    </row>
    <row r="672" spans="2:17" x14ac:dyDescent="0.25">
      <c r="B672" s="51" t="s">
        <v>43</v>
      </c>
      <c r="C672" s="37" t="s">
        <v>44</v>
      </c>
      <c r="D672" s="37" t="s">
        <v>45</v>
      </c>
      <c r="E672" s="37" t="s">
        <v>425</v>
      </c>
      <c r="F672" s="37"/>
      <c r="G672" s="52" t="s">
        <v>85</v>
      </c>
      <c r="H672" s="52">
        <v>6</v>
      </c>
      <c r="I672" s="52" t="s">
        <v>18</v>
      </c>
      <c r="J672" s="52" t="s">
        <v>104</v>
      </c>
      <c r="K672" s="37">
        <v>0</v>
      </c>
      <c r="L672" s="37">
        <v>0</v>
      </c>
      <c r="M672" s="37">
        <v>0</v>
      </c>
      <c r="N672" s="37">
        <v>0</v>
      </c>
      <c r="O672" s="37">
        <v>0</v>
      </c>
      <c r="P672" s="51">
        <v>0</v>
      </c>
      <c r="Q672" s="37"/>
    </row>
    <row r="673" spans="2:17" hidden="1" x14ac:dyDescent="0.25">
      <c r="B673" s="51" t="s">
        <v>78</v>
      </c>
      <c r="C673" s="37" t="s">
        <v>79</v>
      </c>
      <c r="D673" s="37" t="s">
        <v>26</v>
      </c>
      <c r="E673" s="37" t="s">
        <v>425</v>
      </c>
      <c r="F673" s="37"/>
      <c r="G673" s="52" t="s">
        <v>85</v>
      </c>
      <c r="H673" s="52">
        <v>6</v>
      </c>
      <c r="I673" s="51" t="s">
        <v>18</v>
      </c>
      <c r="J673" s="51" t="s">
        <v>105</v>
      </c>
      <c r="K673" s="37">
        <v>0</v>
      </c>
      <c r="L673" s="37">
        <v>0</v>
      </c>
      <c r="M673" s="37">
        <v>0</v>
      </c>
      <c r="N673" s="37">
        <v>0</v>
      </c>
      <c r="O673" s="37">
        <v>0</v>
      </c>
      <c r="P673" s="51">
        <v>0</v>
      </c>
      <c r="Q673" s="37"/>
    </row>
    <row r="674" spans="2:17" hidden="1" x14ac:dyDescent="0.25">
      <c r="B674" s="51" t="s">
        <v>78</v>
      </c>
      <c r="C674" s="37" t="s">
        <v>79</v>
      </c>
      <c r="D674" s="37" t="s">
        <v>26</v>
      </c>
      <c r="E674" s="37" t="s">
        <v>425</v>
      </c>
      <c r="F674" s="37"/>
      <c r="G674" s="52" t="s">
        <v>85</v>
      </c>
      <c r="H674" s="52">
        <v>6</v>
      </c>
      <c r="I674" s="51" t="s">
        <v>18</v>
      </c>
      <c r="J674" s="51" t="s">
        <v>103</v>
      </c>
      <c r="K674" s="37">
        <v>0</v>
      </c>
      <c r="L674" s="37">
        <v>0</v>
      </c>
      <c r="M674" s="37">
        <v>0</v>
      </c>
      <c r="N674" s="37">
        <v>0</v>
      </c>
      <c r="O674" s="37">
        <v>0</v>
      </c>
      <c r="P674" s="51">
        <v>0</v>
      </c>
      <c r="Q674" s="37"/>
    </row>
    <row r="675" spans="2:17" hidden="1" x14ac:dyDescent="0.25">
      <c r="B675" s="51" t="s">
        <v>78</v>
      </c>
      <c r="C675" s="37" t="s">
        <v>79</v>
      </c>
      <c r="D675" s="37" t="s">
        <v>26</v>
      </c>
      <c r="E675" s="37" t="s">
        <v>425</v>
      </c>
      <c r="F675" s="37"/>
      <c r="G675" s="52" t="s">
        <v>85</v>
      </c>
      <c r="H675" s="52">
        <v>6</v>
      </c>
      <c r="I675" s="52" t="s">
        <v>18</v>
      </c>
      <c r="J675" s="52" t="s">
        <v>104</v>
      </c>
      <c r="K675" s="37">
        <v>0</v>
      </c>
      <c r="L675" s="37">
        <v>0</v>
      </c>
      <c r="M675" s="37">
        <v>0</v>
      </c>
      <c r="N675" s="37">
        <v>0</v>
      </c>
      <c r="O675" s="37">
        <v>0</v>
      </c>
      <c r="P675" s="51">
        <v>0</v>
      </c>
      <c r="Q675" s="37"/>
    </row>
    <row r="676" spans="2:17" x14ac:dyDescent="0.25">
      <c r="B676" s="51" t="s">
        <v>52</v>
      </c>
      <c r="C676" s="37" t="s">
        <v>53</v>
      </c>
      <c r="D676" s="37" t="s">
        <v>26</v>
      </c>
      <c r="E676" s="37" t="s">
        <v>425</v>
      </c>
      <c r="F676" s="37"/>
      <c r="G676" s="52" t="s">
        <v>85</v>
      </c>
      <c r="H676" s="52">
        <v>6</v>
      </c>
      <c r="I676" s="51" t="s">
        <v>158</v>
      </c>
      <c r="J676" s="51" t="s">
        <v>103</v>
      </c>
      <c r="K676" s="37">
        <v>3000</v>
      </c>
      <c r="L676" s="37">
        <v>52000</v>
      </c>
      <c r="M676" s="37">
        <v>0</v>
      </c>
      <c r="N676" s="37">
        <v>0</v>
      </c>
      <c r="O676" s="37">
        <v>0</v>
      </c>
      <c r="P676" s="51">
        <v>0</v>
      </c>
      <c r="Q676" s="37"/>
    </row>
    <row r="677" spans="2:17" x14ac:dyDescent="0.25">
      <c r="B677" s="51" t="s">
        <v>52</v>
      </c>
      <c r="C677" s="37" t="s">
        <v>53</v>
      </c>
      <c r="D677" s="37" t="s">
        <v>26</v>
      </c>
      <c r="E677" s="37" t="s">
        <v>425</v>
      </c>
      <c r="F677" s="37"/>
      <c r="G677" s="52" t="s">
        <v>85</v>
      </c>
      <c r="H677" s="52">
        <v>6</v>
      </c>
      <c r="I677" s="51" t="s">
        <v>158</v>
      </c>
      <c r="J677" s="51" t="s">
        <v>104</v>
      </c>
      <c r="K677" s="37">
        <v>0</v>
      </c>
      <c r="L677" s="37">
        <v>0</v>
      </c>
      <c r="M677" s="37">
        <v>0</v>
      </c>
      <c r="N677" s="37">
        <v>0</v>
      </c>
      <c r="O677" s="37">
        <v>0</v>
      </c>
      <c r="P677" s="51">
        <v>0</v>
      </c>
      <c r="Q677" s="37"/>
    </row>
    <row r="678" spans="2:17" x14ac:dyDescent="0.25">
      <c r="B678" s="51" t="s">
        <v>52</v>
      </c>
      <c r="C678" s="37" t="s">
        <v>53</v>
      </c>
      <c r="D678" s="37" t="s">
        <v>26</v>
      </c>
      <c r="E678" s="37" t="s">
        <v>425</v>
      </c>
      <c r="F678" s="37"/>
      <c r="G678" s="52" t="s">
        <v>85</v>
      </c>
      <c r="H678" s="52">
        <v>6</v>
      </c>
      <c r="I678" s="51" t="s">
        <v>18</v>
      </c>
      <c r="J678" s="51" t="s">
        <v>105</v>
      </c>
      <c r="K678" s="37">
        <v>0</v>
      </c>
      <c r="L678" s="37">
        <v>0</v>
      </c>
      <c r="M678" s="37">
        <v>0</v>
      </c>
      <c r="N678" s="37">
        <v>0</v>
      </c>
      <c r="O678" s="37">
        <v>0</v>
      </c>
      <c r="P678" s="51">
        <v>0</v>
      </c>
      <c r="Q678" s="37"/>
    </row>
    <row r="679" spans="2:17" x14ac:dyDescent="0.25">
      <c r="B679" s="51" t="s">
        <v>52</v>
      </c>
      <c r="C679" s="37" t="s">
        <v>53</v>
      </c>
      <c r="D679" s="37" t="s">
        <v>26</v>
      </c>
      <c r="E679" s="37" t="s">
        <v>425</v>
      </c>
      <c r="F679" s="37"/>
      <c r="G679" s="52" t="s">
        <v>85</v>
      </c>
      <c r="H679" s="52">
        <v>6</v>
      </c>
      <c r="I679" s="51" t="s">
        <v>18</v>
      </c>
      <c r="J679" s="51" t="s">
        <v>103</v>
      </c>
      <c r="K679" s="37">
        <v>0</v>
      </c>
      <c r="L679" s="37">
        <v>0</v>
      </c>
      <c r="M679" s="37">
        <v>0</v>
      </c>
      <c r="N679" s="37">
        <v>0</v>
      </c>
      <c r="O679" s="37">
        <v>0</v>
      </c>
      <c r="P679" s="51">
        <v>0</v>
      </c>
      <c r="Q679" s="37"/>
    </row>
    <row r="680" spans="2:17" x14ac:dyDescent="0.25">
      <c r="B680" s="51" t="s">
        <v>52</v>
      </c>
      <c r="C680" s="37" t="s">
        <v>53</v>
      </c>
      <c r="D680" s="37" t="s">
        <v>26</v>
      </c>
      <c r="E680" s="37" t="s">
        <v>425</v>
      </c>
      <c r="F680" s="37"/>
      <c r="G680" s="52" t="s">
        <v>85</v>
      </c>
      <c r="H680" s="52">
        <v>6</v>
      </c>
      <c r="I680" s="52" t="s">
        <v>18</v>
      </c>
      <c r="J680" s="52" t="s">
        <v>104</v>
      </c>
      <c r="K680" s="37">
        <v>0</v>
      </c>
      <c r="L680" s="37">
        <v>0</v>
      </c>
      <c r="M680" s="37">
        <v>0</v>
      </c>
      <c r="N680" s="37">
        <v>0</v>
      </c>
      <c r="O680" s="37">
        <v>0</v>
      </c>
      <c r="P680" s="51">
        <v>0</v>
      </c>
      <c r="Q680" s="37"/>
    </row>
    <row r="681" spans="2:17" hidden="1" x14ac:dyDescent="0.25">
      <c r="B681" s="51" t="s">
        <v>50</v>
      </c>
      <c r="C681" s="37" t="s">
        <v>51</v>
      </c>
      <c r="D681" s="37" t="s">
        <v>45</v>
      </c>
      <c r="E681" s="37" t="s">
        <v>425</v>
      </c>
      <c r="F681" s="37"/>
      <c r="G681" s="52" t="s">
        <v>85</v>
      </c>
      <c r="H681" s="52">
        <v>6</v>
      </c>
      <c r="I681" s="51" t="s">
        <v>18</v>
      </c>
      <c r="J681" s="51" t="s">
        <v>105</v>
      </c>
      <c r="K681" s="37">
        <v>0</v>
      </c>
      <c r="L681" s="37">
        <v>0</v>
      </c>
      <c r="M681" s="37">
        <v>0</v>
      </c>
      <c r="N681" s="37">
        <v>0</v>
      </c>
      <c r="O681" s="37">
        <v>0</v>
      </c>
      <c r="P681" s="51">
        <v>0</v>
      </c>
      <c r="Q681" s="37"/>
    </row>
    <row r="682" spans="2:17" hidden="1" x14ac:dyDescent="0.25">
      <c r="B682" s="51" t="s">
        <v>50</v>
      </c>
      <c r="C682" s="37" t="s">
        <v>51</v>
      </c>
      <c r="D682" s="37" t="s">
        <v>45</v>
      </c>
      <c r="E682" s="37" t="s">
        <v>425</v>
      </c>
      <c r="F682" s="37"/>
      <c r="G682" s="52" t="s">
        <v>85</v>
      </c>
      <c r="H682" s="52">
        <v>6</v>
      </c>
      <c r="I682" s="51" t="s">
        <v>18</v>
      </c>
      <c r="J682" s="51" t="s">
        <v>103</v>
      </c>
      <c r="K682" s="37">
        <v>0</v>
      </c>
      <c r="L682" s="37">
        <v>0</v>
      </c>
      <c r="M682" s="37">
        <v>0</v>
      </c>
      <c r="N682" s="37">
        <v>0</v>
      </c>
      <c r="O682" s="37">
        <v>0</v>
      </c>
      <c r="P682" s="51">
        <v>0</v>
      </c>
      <c r="Q682" s="37"/>
    </row>
    <row r="683" spans="2:17" hidden="1" x14ac:dyDescent="0.25">
      <c r="B683" s="51" t="s">
        <v>50</v>
      </c>
      <c r="C683" s="37" t="s">
        <v>51</v>
      </c>
      <c r="D683" s="37" t="s">
        <v>45</v>
      </c>
      <c r="E683" s="37" t="s">
        <v>425</v>
      </c>
      <c r="F683" s="37"/>
      <c r="G683" s="52" t="s">
        <v>85</v>
      </c>
      <c r="H683" s="52">
        <v>6</v>
      </c>
      <c r="I683" s="52" t="s">
        <v>18</v>
      </c>
      <c r="J683" s="52" t="s">
        <v>104</v>
      </c>
      <c r="K683" s="37">
        <v>0</v>
      </c>
      <c r="L683" s="37">
        <v>0</v>
      </c>
      <c r="M683" s="37">
        <v>0</v>
      </c>
      <c r="N683" s="37">
        <v>0</v>
      </c>
      <c r="O683" s="37">
        <v>0</v>
      </c>
      <c r="P683" s="51">
        <v>0</v>
      </c>
      <c r="Q683" s="37"/>
    </row>
    <row r="684" spans="2:17" hidden="1" x14ac:dyDescent="0.25">
      <c r="B684" s="51" t="s">
        <v>82</v>
      </c>
      <c r="C684" s="37" t="s">
        <v>83</v>
      </c>
      <c r="D684" s="37" t="s">
        <v>15</v>
      </c>
      <c r="E684" s="37" t="s">
        <v>425</v>
      </c>
      <c r="F684" s="37"/>
      <c r="G684" s="52" t="s">
        <v>85</v>
      </c>
      <c r="H684" s="52">
        <v>6</v>
      </c>
      <c r="I684" s="51" t="s">
        <v>18</v>
      </c>
      <c r="J684" s="51" t="s">
        <v>105</v>
      </c>
      <c r="K684" s="37">
        <v>0</v>
      </c>
      <c r="L684" s="37">
        <v>0</v>
      </c>
      <c r="M684" s="37">
        <v>0</v>
      </c>
      <c r="N684" s="37">
        <v>0</v>
      </c>
      <c r="O684" s="37">
        <v>0</v>
      </c>
      <c r="P684" s="51">
        <v>0</v>
      </c>
      <c r="Q684" s="37"/>
    </row>
    <row r="685" spans="2:17" hidden="1" x14ac:dyDescent="0.25">
      <c r="B685" s="51" t="s">
        <v>82</v>
      </c>
      <c r="C685" s="37" t="s">
        <v>83</v>
      </c>
      <c r="D685" s="37" t="s">
        <v>15</v>
      </c>
      <c r="E685" s="37" t="s">
        <v>425</v>
      </c>
      <c r="F685" s="37"/>
      <c r="G685" s="52" t="s">
        <v>85</v>
      </c>
      <c r="H685" s="52">
        <v>6</v>
      </c>
      <c r="I685" s="51" t="s">
        <v>18</v>
      </c>
      <c r="J685" s="51" t="s">
        <v>103</v>
      </c>
      <c r="K685" s="37">
        <v>0</v>
      </c>
      <c r="L685" s="37">
        <v>0</v>
      </c>
      <c r="M685" s="37">
        <v>0</v>
      </c>
      <c r="N685" s="37">
        <v>0</v>
      </c>
      <c r="O685" s="37">
        <v>0</v>
      </c>
      <c r="P685" s="51">
        <v>0</v>
      </c>
      <c r="Q685" s="37"/>
    </row>
    <row r="686" spans="2:17" hidden="1" x14ac:dyDescent="0.25">
      <c r="B686" s="51" t="s">
        <v>82</v>
      </c>
      <c r="C686" s="37" t="s">
        <v>83</v>
      </c>
      <c r="D686" s="37" t="s">
        <v>15</v>
      </c>
      <c r="E686" s="37" t="s">
        <v>425</v>
      </c>
      <c r="F686" s="37"/>
      <c r="G686" s="52" t="s">
        <v>85</v>
      </c>
      <c r="H686" s="52">
        <v>6</v>
      </c>
      <c r="I686" s="52" t="s">
        <v>18</v>
      </c>
      <c r="J686" s="52" t="s">
        <v>104</v>
      </c>
      <c r="K686" s="37">
        <v>0</v>
      </c>
      <c r="L686" s="37">
        <v>0</v>
      </c>
      <c r="M686" s="37">
        <v>0</v>
      </c>
      <c r="N686" s="37">
        <v>0</v>
      </c>
      <c r="O686" s="37">
        <v>0</v>
      </c>
      <c r="P686" s="51">
        <v>0</v>
      </c>
      <c r="Q686" s="37"/>
    </row>
    <row r="687" spans="2:17" hidden="1" x14ac:dyDescent="0.25">
      <c r="B687" s="51" t="s">
        <v>48</v>
      </c>
      <c r="C687" s="37" t="s">
        <v>49</v>
      </c>
      <c r="D687" s="37" t="s">
        <v>38</v>
      </c>
      <c r="E687" s="37" t="s">
        <v>425</v>
      </c>
      <c r="F687" s="37"/>
      <c r="G687" s="52" t="s">
        <v>85</v>
      </c>
      <c r="H687" s="52">
        <v>6</v>
      </c>
      <c r="I687" s="51" t="s">
        <v>18</v>
      </c>
      <c r="J687" s="51" t="s">
        <v>105</v>
      </c>
      <c r="K687" s="37">
        <v>0</v>
      </c>
      <c r="L687" s="37">
        <v>0</v>
      </c>
      <c r="M687" s="37">
        <v>0</v>
      </c>
      <c r="N687" s="37">
        <v>0</v>
      </c>
      <c r="O687" s="37">
        <v>0</v>
      </c>
      <c r="P687" s="51">
        <v>0</v>
      </c>
      <c r="Q687" s="37"/>
    </row>
    <row r="688" spans="2:17" hidden="1" x14ac:dyDescent="0.25">
      <c r="B688" s="51" t="s">
        <v>48</v>
      </c>
      <c r="C688" s="37" t="s">
        <v>49</v>
      </c>
      <c r="D688" s="37" t="s">
        <v>38</v>
      </c>
      <c r="E688" s="37" t="s">
        <v>425</v>
      </c>
      <c r="F688" s="37"/>
      <c r="G688" s="52" t="s">
        <v>85</v>
      </c>
      <c r="H688" s="52">
        <v>6</v>
      </c>
      <c r="I688" s="51" t="s">
        <v>18</v>
      </c>
      <c r="J688" s="51" t="s">
        <v>103</v>
      </c>
      <c r="K688" s="37">
        <v>0</v>
      </c>
      <c r="L688" s="37">
        <v>0</v>
      </c>
      <c r="M688" s="37">
        <v>0</v>
      </c>
      <c r="N688" s="37">
        <v>0</v>
      </c>
      <c r="O688" s="37">
        <v>0</v>
      </c>
      <c r="P688" s="51">
        <v>0</v>
      </c>
      <c r="Q688" s="37"/>
    </row>
    <row r="689" spans="2:17" hidden="1" x14ac:dyDescent="0.25">
      <c r="B689" s="51" t="s">
        <v>48</v>
      </c>
      <c r="C689" s="37" t="s">
        <v>49</v>
      </c>
      <c r="D689" s="37" t="s">
        <v>38</v>
      </c>
      <c r="E689" s="37" t="s">
        <v>425</v>
      </c>
      <c r="F689" s="37"/>
      <c r="G689" s="52" t="s">
        <v>85</v>
      </c>
      <c r="H689" s="52">
        <v>6</v>
      </c>
      <c r="I689" s="52" t="s">
        <v>18</v>
      </c>
      <c r="J689" s="52" t="s">
        <v>104</v>
      </c>
      <c r="K689" s="37">
        <v>0</v>
      </c>
      <c r="L689" s="37">
        <v>0</v>
      </c>
      <c r="M689" s="37">
        <v>0</v>
      </c>
      <c r="N689" s="37">
        <v>0</v>
      </c>
      <c r="O689" s="37">
        <v>0</v>
      </c>
      <c r="P689" s="51">
        <v>0</v>
      </c>
      <c r="Q689" s="37"/>
    </row>
    <row r="690" spans="2:17" hidden="1" x14ac:dyDescent="0.25">
      <c r="B690" s="51" t="s">
        <v>68</v>
      </c>
      <c r="C690" s="37" t="s">
        <v>69</v>
      </c>
      <c r="D690" s="51" t="s">
        <v>426</v>
      </c>
      <c r="E690" s="37" t="s">
        <v>425</v>
      </c>
      <c r="F690" s="37"/>
      <c r="G690" s="52" t="s">
        <v>85</v>
      </c>
      <c r="H690" s="52">
        <v>6</v>
      </c>
      <c r="I690" s="51" t="s">
        <v>18</v>
      </c>
      <c r="J690" s="51" t="s">
        <v>105</v>
      </c>
      <c r="K690" s="37">
        <v>0</v>
      </c>
      <c r="L690" s="37">
        <v>0</v>
      </c>
      <c r="M690" s="37">
        <v>0</v>
      </c>
      <c r="N690" s="37">
        <v>0</v>
      </c>
      <c r="O690" s="37">
        <v>0</v>
      </c>
      <c r="P690" s="51">
        <v>0</v>
      </c>
      <c r="Q690" s="37"/>
    </row>
    <row r="691" spans="2:17" hidden="1" x14ac:dyDescent="0.25">
      <c r="B691" s="51" t="s">
        <v>68</v>
      </c>
      <c r="C691" s="37" t="s">
        <v>69</v>
      </c>
      <c r="D691" s="51" t="s">
        <v>426</v>
      </c>
      <c r="E691" s="37" t="s">
        <v>425</v>
      </c>
      <c r="F691" s="37"/>
      <c r="G691" s="52" t="s">
        <v>85</v>
      </c>
      <c r="H691" s="52">
        <v>6</v>
      </c>
      <c r="I691" s="51" t="s">
        <v>18</v>
      </c>
      <c r="J691" s="51" t="s">
        <v>103</v>
      </c>
      <c r="K691" s="37">
        <v>0</v>
      </c>
      <c r="L691" s="37">
        <v>0</v>
      </c>
      <c r="M691" s="37">
        <v>0</v>
      </c>
      <c r="N691" s="37">
        <v>0</v>
      </c>
      <c r="O691" s="37">
        <v>0</v>
      </c>
      <c r="P691" s="51">
        <v>0</v>
      </c>
      <c r="Q691" s="37"/>
    </row>
    <row r="692" spans="2:17" hidden="1" x14ac:dyDescent="0.25">
      <c r="B692" s="51" t="s">
        <v>68</v>
      </c>
      <c r="C692" s="37" t="s">
        <v>69</v>
      </c>
      <c r="D692" s="51" t="s">
        <v>426</v>
      </c>
      <c r="E692" s="37" t="s">
        <v>425</v>
      </c>
      <c r="F692" s="37"/>
      <c r="G692" s="52" t="s">
        <v>85</v>
      </c>
      <c r="H692" s="52">
        <v>6</v>
      </c>
      <c r="I692" s="52" t="s">
        <v>18</v>
      </c>
      <c r="J692" s="52" t="s">
        <v>104</v>
      </c>
      <c r="K692" s="37">
        <v>0</v>
      </c>
      <c r="L692" s="37">
        <v>0</v>
      </c>
      <c r="M692" s="37">
        <v>0</v>
      </c>
      <c r="N692" s="37">
        <v>0</v>
      </c>
      <c r="O692" s="37">
        <v>0</v>
      </c>
      <c r="P692" s="51">
        <v>0</v>
      </c>
      <c r="Q692" s="37"/>
    </row>
    <row r="693" spans="2:17" hidden="1" x14ac:dyDescent="0.25">
      <c r="B693" s="51" t="s">
        <v>58</v>
      </c>
      <c r="C693" s="37" t="s">
        <v>59</v>
      </c>
      <c r="D693" s="37" t="s">
        <v>26</v>
      </c>
      <c r="E693" s="37" t="s">
        <v>425</v>
      </c>
      <c r="F693" s="37"/>
      <c r="G693" s="52" t="s">
        <v>85</v>
      </c>
      <c r="H693" s="52">
        <v>6</v>
      </c>
      <c r="I693" s="51" t="s">
        <v>18</v>
      </c>
      <c r="J693" s="51" t="s">
        <v>105</v>
      </c>
      <c r="K693" s="37">
        <v>0</v>
      </c>
      <c r="L693" s="37">
        <v>0</v>
      </c>
      <c r="M693" s="37">
        <v>0</v>
      </c>
      <c r="N693" s="37">
        <v>0</v>
      </c>
      <c r="O693" s="37">
        <v>0</v>
      </c>
      <c r="P693" s="51">
        <v>0</v>
      </c>
      <c r="Q693" s="37"/>
    </row>
    <row r="694" spans="2:17" hidden="1" x14ac:dyDescent="0.25">
      <c r="B694" s="51" t="s">
        <v>58</v>
      </c>
      <c r="C694" s="37" t="s">
        <v>59</v>
      </c>
      <c r="D694" s="37" t="s">
        <v>26</v>
      </c>
      <c r="E694" s="37" t="s">
        <v>425</v>
      </c>
      <c r="F694" s="37"/>
      <c r="G694" s="52" t="s">
        <v>85</v>
      </c>
      <c r="H694" s="52">
        <v>6</v>
      </c>
      <c r="I694" s="51" t="s">
        <v>18</v>
      </c>
      <c r="J694" s="51" t="s">
        <v>103</v>
      </c>
      <c r="K694" s="37">
        <v>0</v>
      </c>
      <c r="L694" s="37">
        <v>0</v>
      </c>
      <c r="M694" s="37">
        <v>0</v>
      </c>
      <c r="N694" s="37">
        <v>0</v>
      </c>
      <c r="O694" s="37">
        <v>0</v>
      </c>
      <c r="P694" s="51">
        <v>0</v>
      </c>
      <c r="Q694" s="37"/>
    </row>
    <row r="695" spans="2:17" hidden="1" x14ac:dyDescent="0.25">
      <c r="B695" s="51" t="s">
        <v>58</v>
      </c>
      <c r="C695" s="37" t="s">
        <v>59</v>
      </c>
      <c r="D695" s="37" t="s">
        <v>26</v>
      </c>
      <c r="E695" s="37" t="s">
        <v>425</v>
      </c>
      <c r="F695" s="37"/>
      <c r="G695" s="52" t="s">
        <v>85</v>
      </c>
      <c r="H695" s="52">
        <v>6</v>
      </c>
      <c r="I695" s="52" t="s">
        <v>18</v>
      </c>
      <c r="J695" s="52" t="s">
        <v>104</v>
      </c>
      <c r="K695" s="37">
        <v>0</v>
      </c>
      <c r="L695" s="37">
        <v>0</v>
      </c>
      <c r="M695" s="37">
        <v>0</v>
      </c>
      <c r="N695" s="37">
        <v>0</v>
      </c>
      <c r="O695" s="37">
        <v>0</v>
      </c>
      <c r="P695" s="51">
        <v>0</v>
      </c>
      <c r="Q695" s="37"/>
    </row>
    <row r="696" spans="2:17" hidden="1" x14ac:dyDescent="0.25">
      <c r="B696" s="51" t="s">
        <v>76</v>
      </c>
      <c r="C696" s="37" t="s">
        <v>77</v>
      </c>
      <c r="D696" s="37" t="s">
        <v>35</v>
      </c>
      <c r="E696" s="37" t="s">
        <v>425</v>
      </c>
      <c r="F696" s="37"/>
      <c r="G696" s="52" t="s">
        <v>85</v>
      </c>
      <c r="H696" s="52">
        <v>6</v>
      </c>
      <c r="I696" s="51" t="s">
        <v>158</v>
      </c>
      <c r="J696" s="51" t="s">
        <v>103</v>
      </c>
      <c r="K696" s="37">
        <v>0</v>
      </c>
      <c r="L696" s="37">
        <v>0</v>
      </c>
      <c r="M696" s="51">
        <v>46</v>
      </c>
      <c r="N696" s="51">
        <v>184</v>
      </c>
      <c r="O696" s="51">
        <v>1</v>
      </c>
      <c r="P696" s="54">
        <v>2303.27</v>
      </c>
      <c r="Q696" s="37"/>
    </row>
    <row r="697" spans="2:17" hidden="1" x14ac:dyDescent="0.25">
      <c r="B697" s="51" t="s">
        <v>76</v>
      </c>
      <c r="C697" s="37" t="s">
        <v>77</v>
      </c>
      <c r="D697" s="37" t="s">
        <v>35</v>
      </c>
      <c r="E697" s="37" t="s">
        <v>425</v>
      </c>
      <c r="F697" s="37"/>
      <c r="G697" s="52" t="s">
        <v>85</v>
      </c>
      <c r="H697" s="52">
        <v>6</v>
      </c>
      <c r="I697" s="51" t="s">
        <v>158</v>
      </c>
      <c r="J697" s="51" t="s">
        <v>104</v>
      </c>
      <c r="K697" s="37">
        <v>0</v>
      </c>
      <c r="L697" s="37">
        <v>0</v>
      </c>
      <c r="M697" s="37">
        <v>0</v>
      </c>
      <c r="N697" s="37">
        <v>0</v>
      </c>
      <c r="O697" s="37">
        <v>0</v>
      </c>
      <c r="P697" s="51">
        <v>0</v>
      </c>
      <c r="Q697" s="37"/>
    </row>
    <row r="698" spans="2:17" hidden="1" x14ac:dyDescent="0.25">
      <c r="B698" s="51" t="s">
        <v>76</v>
      </c>
      <c r="C698" s="37" t="s">
        <v>77</v>
      </c>
      <c r="D698" s="37" t="s">
        <v>35</v>
      </c>
      <c r="E698" s="37" t="s">
        <v>425</v>
      </c>
      <c r="F698" s="37"/>
      <c r="G698" s="52" t="s">
        <v>85</v>
      </c>
      <c r="H698" s="52">
        <v>6</v>
      </c>
      <c r="I698" s="51" t="s">
        <v>18</v>
      </c>
      <c r="J698" s="51" t="s">
        <v>105</v>
      </c>
      <c r="K698" s="37">
        <v>0</v>
      </c>
      <c r="L698" s="37">
        <v>0</v>
      </c>
      <c r="M698" s="37">
        <v>0</v>
      </c>
      <c r="N698" s="37">
        <v>0</v>
      </c>
      <c r="O698" s="37">
        <v>0</v>
      </c>
      <c r="P698" s="51">
        <v>0</v>
      </c>
      <c r="Q698" s="37"/>
    </row>
    <row r="699" spans="2:17" hidden="1" x14ac:dyDescent="0.25">
      <c r="B699" s="51" t="s">
        <v>76</v>
      </c>
      <c r="C699" s="37" t="s">
        <v>77</v>
      </c>
      <c r="D699" s="37" t="s">
        <v>35</v>
      </c>
      <c r="E699" s="37" t="s">
        <v>425</v>
      </c>
      <c r="F699" s="37"/>
      <c r="G699" s="52" t="s">
        <v>85</v>
      </c>
      <c r="H699" s="52">
        <v>6</v>
      </c>
      <c r="I699" s="51" t="s">
        <v>18</v>
      </c>
      <c r="J699" s="51" t="s">
        <v>103</v>
      </c>
      <c r="K699" s="37">
        <v>0</v>
      </c>
      <c r="L699" s="37">
        <v>0</v>
      </c>
      <c r="M699" s="37">
        <v>0</v>
      </c>
      <c r="N699" s="37">
        <v>0</v>
      </c>
      <c r="O699" s="37">
        <v>0</v>
      </c>
      <c r="P699" s="51">
        <v>0</v>
      </c>
      <c r="Q699" s="37"/>
    </row>
    <row r="700" spans="2:17" hidden="1" x14ac:dyDescent="0.25">
      <c r="B700" s="51" t="s">
        <v>76</v>
      </c>
      <c r="C700" s="37" t="s">
        <v>77</v>
      </c>
      <c r="D700" s="37" t="s">
        <v>35</v>
      </c>
      <c r="E700" s="37" t="s">
        <v>425</v>
      </c>
      <c r="F700" s="37"/>
      <c r="G700" s="52" t="s">
        <v>85</v>
      </c>
      <c r="H700" s="52">
        <v>6</v>
      </c>
      <c r="I700" s="52" t="s">
        <v>18</v>
      </c>
      <c r="J700" s="52" t="s">
        <v>104</v>
      </c>
      <c r="K700" s="37">
        <v>0</v>
      </c>
      <c r="L700" s="37">
        <v>0</v>
      </c>
      <c r="M700" s="37">
        <v>0</v>
      </c>
      <c r="N700" s="37">
        <v>0</v>
      </c>
      <c r="O700" s="37">
        <v>0</v>
      </c>
      <c r="P700" s="51">
        <v>0</v>
      </c>
      <c r="Q700" s="37"/>
    </row>
    <row r="701" spans="2:17" hidden="1" x14ac:dyDescent="0.25">
      <c r="B701" s="51" t="s">
        <v>24</v>
      </c>
      <c r="C701" s="37" t="s">
        <v>25</v>
      </c>
      <c r="D701" s="37" t="s">
        <v>26</v>
      </c>
      <c r="E701" s="37" t="s">
        <v>425</v>
      </c>
      <c r="F701" s="37"/>
      <c r="G701" s="52" t="s">
        <v>85</v>
      </c>
      <c r="H701" s="52">
        <v>6</v>
      </c>
      <c r="I701" s="51" t="s">
        <v>18</v>
      </c>
      <c r="J701" s="51" t="s">
        <v>105</v>
      </c>
      <c r="K701" s="37">
        <v>0</v>
      </c>
      <c r="L701" s="37">
        <v>0</v>
      </c>
      <c r="M701" s="37">
        <v>0</v>
      </c>
      <c r="N701" s="37">
        <v>0</v>
      </c>
      <c r="O701" s="37">
        <v>0</v>
      </c>
      <c r="P701" s="51">
        <v>0</v>
      </c>
      <c r="Q701" s="37"/>
    </row>
    <row r="702" spans="2:17" hidden="1" x14ac:dyDescent="0.25">
      <c r="B702" s="51" t="s">
        <v>24</v>
      </c>
      <c r="C702" s="37" t="s">
        <v>25</v>
      </c>
      <c r="D702" s="37" t="s">
        <v>26</v>
      </c>
      <c r="E702" s="37" t="s">
        <v>425</v>
      </c>
      <c r="F702" s="37"/>
      <c r="G702" s="52" t="s">
        <v>85</v>
      </c>
      <c r="H702" s="52">
        <v>6</v>
      </c>
      <c r="I702" s="51" t="s">
        <v>18</v>
      </c>
      <c r="J702" s="51" t="s">
        <v>103</v>
      </c>
      <c r="K702" s="37">
        <v>0</v>
      </c>
      <c r="L702" s="37">
        <v>0</v>
      </c>
      <c r="M702" s="37">
        <v>0</v>
      </c>
      <c r="N702" s="37">
        <v>0</v>
      </c>
      <c r="O702" s="37">
        <v>0</v>
      </c>
      <c r="P702" s="51">
        <v>0</v>
      </c>
      <c r="Q702" s="37"/>
    </row>
    <row r="703" spans="2:17" hidden="1" x14ac:dyDescent="0.25">
      <c r="B703" s="51" t="s">
        <v>24</v>
      </c>
      <c r="C703" s="37" t="s">
        <v>25</v>
      </c>
      <c r="D703" s="37" t="s">
        <v>26</v>
      </c>
      <c r="E703" s="37" t="s">
        <v>425</v>
      </c>
      <c r="F703" s="37"/>
      <c r="G703" s="52" t="s">
        <v>85</v>
      </c>
      <c r="H703" s="52">
        <v>6</v>
      </c>
      <c r="I703" s="52" t="s">
        <v>18</v>
      </c>
      <c r="J703" s="52" t="s">
        <v>104</v>
      </c>
      <c r="K703" s="37">
        <v>0</v>
      </c>
      <c r="L703" s="37">
        <v>0</v>
      </c>
      <c r="M703" s="37">
        <v>0</v>
      </c>
      <c r="N703" s="37">
        <v>0</v>
      </c>
      <c r="O703" s="37">
        <v>0</v>
      </c>
      <c r="P703" s="51">
        <v>0</v>
      </c>
      <c r="Q703" s="37"/>
    </row>
    <row r="704" spans="2:17" hidden="1" x14ac:dyDescent="0.25">
      <c r="B704" s="51" t="s">
        <v>66</v>
      </c>
      <c r="C704" s="37" t="s">
        <v>67</v>
      </c>
      <c r="D704" s="51" t="s">
        <v>35</v>
      </c>
      <c r="E704" s="37" t="s">
        <v>425</v>
      </c>
      <c r="F704" s="37"/>
      <c r="G704" s="52" t="s">
        <v>85</v>
      </c>
      <c r="H704" s="52">
        <v>6</v>
      </c>
      <c r="I704" s="51" t="s">
        <v>18</v>
      </c>
      <c r="J704" s="51" t="s">
        <v>105</v>
      </c>
      <c r="K704" s="37">
        <v>0</v>
      </c>
      <c r="L704" s="37">
        <v>0</v>
      </c>
      <c r="M704" s="37">
        <v>0</v>
      </c>
      <c r="N704" s="37">
        <v>0</v>
      </c>
      <c r="O704" s="37">
        <v>0</v>
      </c>
      <c r="P704" s="51">
        <v>0</v>
      </c>
      <c r="Q704" s="37"/>
    </row>
    <row r="705" spans="2:17" hidden="1" x14ac:dyDescent="0.25">
      <c r="B705" s="51" t="s">
        <v>66</v>
      </c>
      <c r="C705" s="37" t="s">
        <v>67</v>
      </c>
      <c r="D705" s="51" t="s">
        <v>35</v>
      </c>
      <c r="E705" s="37" t="s">
        <v>425</v>
      </c>
      <c r="F705" s="37"/>
      <c r="G705" s="52" t="s">
        <v>85</v>
      </c>
      <c r="H705" s="52">
        <v>6</v>
      </c>
      <c r="I705" s="51" t="s">
        <v>18</v>
      </c>
      <c r="J705" s="51" t="s">
        <v>103</v>
      </c>
      <c r="K705" s="37">
        <v>0</v>
      </c>
      <c r="L705" s="37">
        <v>0</v>
      </c>
      <c r="M705" s="37">
        <v>0</v>
      </c>
      <c r="N705" s="37">
        <v>0</v>
      </c>
      <c r="O705" s="37">
        <v>0</v>
      </c>
      <c r="P705" s="51">
        <v>0</v>
      </c>
      <c r="Q705" s="37"/>
    </row>
    <row r="706" spans="2:17" hidden="1" x14ac:dyDescent="0.25">
      <c r="B706" s="51" t="s">
        <v>66</v>
      </c>
      <c r="C706" s="37" t="s">
        <v>67</v>
      </c>
      <c r="D706" s="51" t="s">
        <v>35</v>
      </c>
      <c r="E706" s="37" t="s">
        <v>425</v>
      </c>
      <c r="F706" s="37"/>
      <c r="G706" s="52" t="s">
        <v>85</v>
      </c>
      <c r="H706" s="52">
        <v>6</v>
      </c>
      <c r="I706" s="52" t="s">
        <v>18</v>
      </c>
      <c r="J706" s="52" t="s">
        <v>104</v>
      </c>
      <c r="K706" s="37">
        <v>0</v>
      </c>
      <c r="L706" s="37">
        <v>0</v>
      </c>
      <c r="M706" s="37">
        <v>0</v>
      </c>
      <c r="N706" s="37">
        <v>0</v>
      </c>
      <c r="O706" s="37">
        <v>0</v>
      </c>
      <c r="P706" s="51">
        <v>0</v>
      </c>
      <c r="Q706" s="37"/>
    </row>
    <row r="707" spans="2:17" hidden="1" x14ac:dyDescent="0.25">
      <c r="B707" s="51" t="s">
        <v>62</v>
      </c>
      <c r="C707" s="37" t="s">
        <v>63</v>
      </c>
      <c r="D707" s="37" t="s">
        <v>15</v>
      </c>
      <c r="E707" s="37" t="s">
        <v>425</v>
      </c>
      <c r="F707" s="37"/>
      <c r="G707" s="52" t="s">
        <v>85</v>
      </c>
      <c r="H707" s="52">
        <v>6</v>
      </c>
      <c r="I707" s="51" t="s">
        <v>18</v>
      </c>
      <c r="J707" s="51" t="s">
        <v>105</v>
      </c>
      <c r="K707" s="37">
        <v>0</v>
      </c>
      <c r="L707" s="37">
        <v>0</v>
      </c>
      <c r="M707" s="37">
        <v>0</v>
      </c>
      <c r="N707" s="37">
        <v>0</v>
      </c>
      <c r="O707" s="37">
        <v>0</v>
      </c>
      <c r="P707" s="51">
        <v>0</v>
      </c>
      <c r="Q707" s="37"/>
    </row>
    <row r="708" spans="2:17" hidden="1" x14ac:dyDescent="0.25">
      <c r="B708" s="51" t="s">
        <v>62</v>
      </c>
      <c r="C708" s="37" t="s">
        <v>63</v>
      </c>
      <c r="D708" s="37" t="s">
        <v>15</v>
      </c>
      <c r="E708" s="37" t="s">
        <v>425</v>
      </c>
      <c r="F708" s="37"/>
      <c r="G708" s="52" t="s">
        <v>85</v>
      </c>
      <c r="H708" s="52">
        <v>6</v>
      </c>
      <c r="I708" s="51" t="s">
        <v>18</v>
      </c>
      <c r="J708" s="51" t="s">
        <v>103</v>
      </c>
      <c r="K708" s="37">
        <v>0</v>
      </c>
      <c r="L708" s="37">
        <v>0</v>
      </c>
      <c r="M708" s="37">
        <v>0</v>
      </c>
      <c r="N708" s="37">
        <v>0</v>
      </c>
      <c r="O708" s="37">
        <v>0</v>
      </c>
      <c r="P708" s="51">
        <v>0</v>
      </c>
      <c r="Q708" s="37"/>
    </row>
    <row r="709" spans="2:17" hidden="1" x14ac:dyDescent="0.25">
      <c r="B709" s="51" t="s">
        <v>62</v>
      </c>
      <c r="C709" s="37" t="s">
        <v>63</v>
      </c>
      <c r="D709" s="37" t="s">
        <v>15</v>
      </c>
      <c r="E709" s="37" t="s">
        <v>425</v>
      </c>
      <c r="F709" s="37"/>
      <c r="G709" s="52" t="s">
        <v>85</v>
      </c>
      <c r="H709" s="52">
        <v>6</v>
      </c>
      <c r="I709" s="52" t="s">
        <v>18</v>
      </c>
      <c r="J709" s="52" t="s">
        <v>104</v>
      </c>
      <c r="K709" s="37">
        <v>0</v>
      </c>
      <c r="L709" s="37">
        <v>0</v>
      </c>
      <c r="M709" s="37">
        <v>0</v>
      </c>
      <c r="N709" s="37">
        <v>0</v>
      </c>
      <c r="O709" s="37">
        <v>0</v>
      </c>
      <c r="P709" s="51">
        <v>0</v>
      </c>
      <c r="Q709" s="37"/>
    </row>
    <row r="710" spans="2:17" hidden="1" x14ac:dyDescent="0.25">
      <c r="B710" s="51" t="s">
        <v>70</v>
      </c>
      <c r="C710" s="37" t="s">
        <v>71</v>
      </c>
      <c r="D710" s="37" t="s">
        <v>15</v>
      </c>
      <c r="E710" s="37" t="s">
        <v>425</v>
      </c>
      <c r="F710" s="37"/>
      <c r="G710" s="52" t="s">
        <v>85</v>
      </c>
      <c r="H710" s="52">
        <v>6</v>
      </c>
      <c r="I710" s="51" t="s">
        <v>18</v>
      </c>
      <c r="J710" s="51" t="s">
        <v>105</v>
      </c>
      <c r="K710" s="37">
        <v>0</v>
      </c>
      <c r="L710" s="37">
        <v>0</v>
      </c>
      <c r="M710" s="37">
        <v>0</v>
      </c>
      <c r="N710" s="37">
        <v>0</v>
      </c>
      <c r="O710" s="37">
        <v>0</v>
      </c>
      <c r="P710" s="51">
        <v>0</v>
      </c>
      <c r="Q710" s="37"/>
    </row>
    <row r="711" spans="2:17" hidden="1" x14ac:dyDescent="0.25">
      <c r="B711" s="51" t="s">
        <v>70</v>
      </c>
      <c r="C711" s="37" t="s">
        <v>71</v>
      </c>
      <c r="D711" s="37" t="s">
        <v>15</v>
      </c>
      <c r="E711" s="37" t="s">
        <v>425</v>
      </c>
      <c r="F711" s="37"/>
      <c r="G711" s="52" t="s">
        <v>85</v>
      </c>
      <c r="H711" s="52">
        <v>6</v>
      </c>
      <c r="I711" s="51" t="s">
        <v>18</v>
      </c>
      <c r="J711" s="51" t="s">
        <v>103</v>
      </c>
      <c r="K711" s="37">
        <v>0</v>
      </c>
      <c r="L711" s="37">
        <v>0</v>
      </c>
      <c r="M711" s="37">
        <v>0</v>
      </c>
      <c r="N711" s="37">
        <v>0</v>
      </c>
      <c r="O711" s="37">
        <v>0</v>
      </c>
      <c r="P711" s="51">
        <v>0</v>
      </c>
      <c r="Q711" s="37"/>
    </row>
    <row r="712" spans="2:17" hidden="1" x14ac:dyDescent="0.25">
      <c r="B712" s="51" t="s">
        <v>70</v>
      </c>
      <c r="C712" s="37" t="s">
        <v>71</v>
      </c>
      <c r="D712" s="37" t="s">
        <v>15</v>
      </c>
      <c r="E712" s="37" t="s">
        <v>425</v>
      </c>
      <c r="F712" s="37"/>
      <c r="G712" s="52" t="s">
        <v>85</v>
      </c>
      <c r="H712" s="52">
        <v>6</v>
      </c>
      <c r="I712" s="51" t="s">
        <v>18</v>
      </c>
      <c r="J712" s="51" t="s">
        <v>104</v>
      </c>
      <c r="K712" s="37">
        <v>0</v>
      </c>
      <c r="L712" s="37">
        <v>0</v>
      </c>
      <c r="M712" s="37">
        <v>0</v>
      </c>
      <c r="N712" s="37">
        <v>0</v>
      </c>
      <c r="O712" s="37">
        <v>0</v>
      </c>
      <c r="P712" s="51">
        <v>0</v>
      </c>
      <c r="Q712" s="37"/>
    </row>
    <row r="713" spans="2:17" hidden="1" x14ac:dyDescent="0.25">
      <c r="B713" s="51" t="s">
        <v>29</v>
      </c>
      <c r="C713" s="37" t="s">
        <v>30</v>
      </c>
      <c r="D713" s="37" t="s">
        <v>26</v>
      </c>
      <c r="E713" s="37" t="s">
        <v>425</v>
      </c>
      <c r="F713" s="37"/>
      <c r="G713" s="52" t="s">
        <v>85</v>
      </c>
      <c r="H713" s="52">
        <v>6</v>
      </c>
      <c r="I713" s="51" t="s">
        <v>158</v>
      </c>
      <c r="J713" s="51" t="s">
        <v>103</v>
      </c>
      <c r="K713" s="37">
        <v>0</v>
      </c>
      <c r="L713" s="37">
        <v>0</v>
      </c>
      <c r="M713" s="37">
        <v>11</v>
      </c>
      <c r="N713" s="37">
        <v>173.8579</v>
      </c>
      <c r="O713" s="37">
        <v>0</v>
      </c>
      <c r="P713" s="51">
        <v>0</v>
      </c>
      <c r="Q713" s="37"/>
    </row>
    <row r="714" spans="2:17" hidden="1" x14ac:dyDescent="0.25">
      <c r="B714" s="51" t="s">
        <v>29</v>
      </c>
      <c r="C714" s="37" t="s">
        <v>30</v>
      </c>
      <c r="D714" s="37" t="s">
        <v>26</v>
      </c>
      <c r="E714" s="37" t="s">
        <v>425</v>
      </c>
      <c r="F714" s="37"/>
      <c r="G714" s="52" t="s">
        <v>85</v>
      </c>
      <c r="H714" s="52">
        <v>6</v>
      </c>
      <c r="I714" s="51" t="s">
        <v>158</v>
      </c>
      <c r="J714" s="51" t="s">
        <v>104</v>
      </c>
      <c r="K714" s="37">
        <v>0</v>
      </c>
      <c r="L714" s="37">
        <v>0</v>
      </c>
      <c r="M714" s="37">
        <v>0</v>
      </c>
      <c r="N714" s="37">
        <v>0</v>
      </c>
      <c r="O714" s="37">
        <v>0</v>
      </c>
      <c r="P714" s="51">
        <v>0</v>
      </c>
      <c r="Q714" s="37"/>
    </row>
    <row r="715" spans="2:17" hidden="1" x14ac:dyDescent="0.25">
      <c r="B715" s="51" t="s">
        <v>29</v>
      </c>
      <c r="C715" s="37" t="s">
        <v>30</v>
      </c>
      <c r="D715" s="37" t="s">
        <v>26</v>
      </c>
      <c r="E715" s="37" t="s">
        <v>425</v>
      </c>
      <c r="F715" s="37"/>
      <c r="G715" s="52" t="s">
        <v>85</v>
      </c>
      <c r="H715" s="52">
        <v>6</v>
      </c>
      <c r="I715" s="51" t="s">
        <v>18</v>
      </c>
      <c r="J715" s="51" t="s">
        <v>105</v>
      </c>
      <c r="K715" s="37">
        <v>0</v>
      </c>
      <c r="L715" s="37">
        <v>0</v>
      </c>
      <c r="M715" s="37">
        <v>0</v>
      </c>
      <c r="N715" s="37">
        <v>0</v>
      </c>
      <c r="O715" s="37">
        <v>0</v>
      </c>
      <c r="P715" s="51">
        <v>0</v>
      </c>
      <c r="Q715" s="37"/>
    </row>
    <row r="716" spans="2:17" hidden="1" x14ac:dyDescent="0.25">
      <c r="B716" s="51" t="s">
        <v>29</v>
      </c>
      <c r="C716" s="37" t="s">
        <v>30</v>
      </c>
      <c r="D716" s="37" t="s">
        <v>26</v>
      </c>
      <c r="E716" s="37" t="s">
        <v>425</v>
      </c>
      <c r="F716" s="37"/>
      <c r="G716" s="52" t="s">
        <v>85</v>
      </c>
      <c r="H716" s="52">
        <v>6</v>
      </c>
      <c r="I716" s="51" t="s">
        <v>18</v>
      </c>
      <c r="J716" s="51" t="s">
        <v>103</v>
      </c>
      <c r="K716" s="37">
        <v>0</v>
      </c>
      <c r="L716" s="37">
        <v>0</v>
      </c>
      <c r="M716" s="37">
        <v>0</v>
      </c>
      <c r="N716" s="37">
        <v>0</v>
      </c>
      <c r="O716" s="37">
        <v>0</v>
      </c>
      <c r="P716" s="51">
        <v>0</v>
      </c>
      <c r="Q716" s="37"/>
    </row>
    <row r="717" spans="2:17" hidden="1" x14ac:dyDescent="0.25">
      <c r="B717" s="51" t="s">
        <v>29</v>
      </c>
      <c r="C717" s="37" t="s">
        <v>30</v>
      </c>
      <c r="D717" s="37" t="s">
        <v>26</v>
      </c>
      <c r="E717" s="37" t="s">
        <v>425</v>
      </c>
      <c r="F717" s="37"/>
      <c r="G717" s="52" t="s">
        <v>85</v>
      </c>
      <c r="H717" s="52">
        <v>6</v>
      </c>
      <c r="I717" s="52" t="s">
        <v>18</v>
      </c>
      <c r="J717" s="52" t="s">
        <v>104</v>
      </c>
      <c r="K717" s="37">
        <v>0</v>
      </c>
      <c r="L717" s="37">
        <v>0</v>
      </c>
      <c r="M717" s="37">
        <v>0</v>
      </c>
      <c r="N717" s="37">
        <v>0</v>
      </c>
      <c r="O717" s="37">
        <v>0</v>
      </c>
      <c r="P717" s="51">
        <v>0</v>
      </c>
      <c r="Q717" s="37"/>
    </row>
    <row r="718" spans="2:17" hidden="1" x14ac:dyDescent="0.25">
      <c r="B718" s="51" t="s">
        <v>33</v>
      </c>
      <c r="C718" s="37" t="s">
        <v>34</v>
      </c>
      <c r="D718" s="37" t="s">
        <v>35</v>
      </c>
      <c r="E718" s="37" t="s">
        <v>425</v>
      </c>
      <c r="F718" s="37"/>
      <c r="G718" s="52" t="s">
        <v>85</v>
      </c>
      <c r="H718" s="52">
        <v>6</v>
      </c>
      <c r="I718" s="51" t="s">
        <v>18</v>
      </c>
      <c r="J718" s="51" t="s">
        <v>105</v>
      </c>
      <c r="K718" s="37">
        <v>0</v>
      </c>
      <c r="L718" s="37">
        <v>0</v>
      </c>
      <c r="M718" s="37">
        <v>0</v>
      </c>
      <c r="N718" s="37">
        <v>0</v>
      </c>
      <c r="O718" s="37">
        <v>0</v>
      </c>
      <c r="P718" s="51">
        <v>0</v>
      </c>
      <c r="Q718" s="37"/>
    </row>
    <row r="719" spans="2:17" hidden="1" x14ac:dyDescent="0.25">
      <c r="B719" s="51" t="s">
        <v>33</v>
      </c>
      <c r="C719" s="37" t="s">
        <v>34</v>
      </c>
      <c r="D719" s="37" t="s">
        <v>35</v>
      </c>
      <c r="E719" s="37" t="s">
        <v>425</v>
      </c>
      <c r="F719" s="37"/>
      <c r="G719" s="52" t="s">
        <v>85</v>
      </c>
      <c r="H719" s="52">
        <v>6</v>
      </c>
      <c r="I719" s="51" t="s">
        <v>18</v>
      </c>
      <c r="J719" s="51" t="s">
        <v>103</v>
      </c>
      <c r="K719" s="37">
        <v>0</v>
      </c>
      <c r="L719" s="37">
        <v>0</v>
      </c>
      <c r="M719" s="37">
        <v>0</v>
      </c>
      <c r="N719" s="37">
        <v>0</v>
      </c>
      <c r="O719" s="37">
        <v>0</v>
      </c>
      <c r="P719" s="51">
        <v>0</v>
      </c>
      <c r="Q719" s="37"/>
    </row>
    <row r="720" spans="2:17" hidden="1" x14ac:dyDescent="0.25">
      <c r="B720" s="51" t="s">
        <v>33</v>
      </c>
      <c r="C720" s="37" t="s">
        <v>34</v>
      </c>
      <c r="D720" s="37" t="s">
        <v>35</v>
      </c>
      <c r="E720" s="37" t="s">
        <v>425</v>
      </c>
      <c r="F720" s="37"/>
      <c r="G720" s="52" t="s">
        <v>85</v>
      </c>
      <c r="H720" s="52">
        <v>6</v>
      </c>
      <c r="I720" s="52" t="s">
        <v>18</v>
      </c>
      <c r="J720" s="52" t="s">
        <v>104</v>
      </c>
      <c r="K720" s="37">
        <v>0</v>
      </c>
      <c r="L720" s="37">
        <v>0</v>
      </c>
      <c r="M720" s="37">
        <v>0</v>
      </c>
      <c r="N720" s="37">
        <v>0</v>
      </c>
      <c r="O720" s="37">
        <v>0</v>
      </c>
      <c r="P720" s="51">
        <v>0</v>
      </c>
      <c r="Q720" s="37"/>
    </row>
    <row r="721" spans="2:17" hidden="1" x14ac:dyDescent="0.25">
      <c r="B721" s="51" t="s">
        <v>27</v>
      </c>
      <c r="C721" s="37" t="s">
        <v>28</v>
      </c>
      <c r="D721" s="51" t="s">
        <v>426</v>
      </c>
      <c r="E721" s="37" t="s">
        <v>425</v>
      </c>
      <c r="F721" s="37"/>
      <c r="G721" s="52" t="s">
        <v>85</v>
      </c>
      <c r="H721" s="52">
        <v>6</v>
      </c>
      <c r="I721" s="51" t="s">
        <v>18</v>
      </c>
      <c r="J721" s="51" t="s">
        <v>105</v>
      </c>
      <c r="K721" s="37">
        <v>0</v>
      </c>
      <c r="L721" s="37">
        <v>0</v>
      </c>
      <c r="M721" s="37">
        <v>0</v>
      </c>
      <c r="N721" s="37">
        <v>0</v>
      </c>
      <c r="O721" s="37">
        <v>0</v>
      </c>
      <c r="P721" s="51">
        <v>0</v>
      </c>
      <c r="Q721" s="37"/>
    </row>
    <row r="722" spans="2:17" hidden="1" x14ac:dyDescent="0.25">
      <c r="B722" s="51" t="s">
        <v>27</v>
      </c>
      <c r="C722" s="37" t="s">
        <v>28</v>
      </c>
      <c r="D722" s="51" t="s">
        <v>426</v>
      </c>
      <c r="E722" s="37" t="s">
        <v>425</v>
      </c>
      <c r="F722" s="37"/>
      <c r="G722" s="52" t="s">
        <v>85</v>
      </c>
      <c r="H722" s="52">
        <v>6</v>
      </c>
      <c r="I722" s="51" t="s">
        <v>18</v>
      </c>
      <c r="J722" s="51" t="s">
        <v>103</v>
      </c>
      <c r="K722" s="37">
        <v>0</v>
      </c>
      <c r="L722" s="37">
        <v>0</v>
      </c>
      <c r="M722" s="37">
        <v>0</v>
      </c>
      <c r="N722" s="37">
        <v>0</v>
      </c>
      <c r="O722" s="37">
        <v>0</v>
      </c>
      <c r="P722" s="51">
        <v>0</v>
      </c>
      <c r="Q722" s="37"/>
    </row>
    <row r="723" spans="2:17" hidden="1" x14ac:dyDescent="0.25">
      <c r="B723" s="51" t="s">
        <v>27</v>
      </c>
      <c r="C723" s="37" t="s">
        <v>28</v>
      </c>
      <c r="D723" s="51" t="s">
        <v>426</v>
      </c>
      <c r="E723" s="37" t="s">
        <v>425</v>
      </c>
      <c r="F723" s="37"/>
      <c r="G723" s="52" t="s">
        <v>85</v>
      </c>
      <c r="H723" s="52">
        <v>6</v>
      </c>
      <c r="I723" s="52" t="s">
        <v>18</v>
      </c>
      <c r="J723" s="52" t="s">
        <v>104</v>
      </c>
      <c r="K723" s="37">
        <v>0</v>
      </c>
      <c r="L723" s="37">
        <v>0</v>
      </c>
      <c r="M723" s="37">
        <v>0</v>
      </c>
      <c r="N723" s="37">
        <v>0</v>
      </c>
      <c r="O723" s="37">
        <v>0</v>
      </c>
      <c r="P723" s="51">
        <v>0</v>
      </c>
      <c r="Q723" s="37"/>
    </row>
    <row r="724" spans="2:17" hidden="1" x14ac:dyDescent="0.25">
      <c r="B724" s="20" t="s">
        <v>60</v>
      </c>
      <c r="C724" s="37" t="s">
        <v>61</v>
      </c>
      <c r="D724" s="37" t="s">
        <v>15</v>
      </c>
      <c r="E724" s="37" t="s">
        <v>425</v>
      </c>
      <c r="F724" s="37"/>
      <c r="G724" s="52" t="s">
        <v>85</v>
      </c>
      <c r="H724" s="52">
        <v>6</v>
      </c>
      <c r="I724" s="51" t="s">
        <v>158</v>
      </c>
      <c r="J724" s="51" t="s">
        <v>103</v>
      </c>
      <c r="K724" s="37">
        <v>0</v>
      </c>
      <c r="L724" s="37">
        <v>0</v>
      </c>
      <c r="M724" s="37">
        <v>209</v>
      </c>
      <c r="N724" s="37">
        <v>73179.417499999996</v>
      </c>
      <c r="O724" s="37">
        <v>0</v>
      </c>
      <c r="P724" s="51">
        <v>0</v>
      </c>
      <c r="Q724" s="37"/>
    </row>
    <row r="725" spans="2:17" hidden="1" x14ac:dyDescent="0.25">
      <c r="B725" s="20" t="s">
        <v>60</v>
      </c>
      <c r="C725" s="37" t="s">
        <v>61</v>
      </c>
      <c r="D725" s="37" t="s">
        <v>15</v>
      </c>
      <c r="E725" s="37" t="s">
        <v>425</v>
      </c>
      <c r="F725" s="37"/>
      <c r="G725" s="52" t="s">
        <v>85</v>
      </c>
      <c r="H725" s="52">
        <v>6</v>
      </c>
      <c r="I725" s="51" t="s">
        <v>158</v>
      </c>
      <c r="J725" s="51" t="s">
        <v>104</v>
      </c>
      <c r="K725" s="37">
        <v>0</v>
      </c>
      <c r="L725" s="37">
        <v>0</v>
      </c>
      <c r="M725" s="37">
        <v>0</v>
      </c>
      <c r="N725" s="37">
        <v>0</v>
      </c>
      <c r="O725" s="37">
        <v>0</v>
      </c>
      <c r="P725" s="51">
        <v>0</v>
      </c>
      <c r="Q725" s="37"/>
    </row>
    <row r="726" spans="2:17" hidden="1" x14ac:dyDescent="0.25">
      <c r="B726" s="20" t="s">
        <v>60</v>
      </c>
      <c r="C726" s="37" t="s">
        <v>61</v>
      </c>
      <c r="D726" s="37" t="s">
        <v>15</v>
      </c>
      <c r="E726" s="37" t="s">
        <v>425</v>
      </c>
      <c r="F726" s="37"/>
      <c r="G726" s="52" t="s">
        <v>85</v>
      </c>
      <c r="H726" s="52">
        <v>6</v>
      </c>
      <c r="I726" s="51" t="s">
        <v>18</v>
      </c>
      <c r="J726" s="51" t="s">
        <v>105</v>
      </c>
      <c r="K726" s="37">
        <v>0</v>
      </c>
      <c r="L726" s="37">
        <v>0</v>
      </c>
      <c r="M726" s="37">
        <v>0</v>
      </c>
      <c r="N726" s="37">
        <v>0</v>
      </c>
      <c r="O726" s="37">
        <v>0</v>
      </c>
      <c r="P726" s="51">
        <v>0</v>
      </c>
      <c r="Q726" s="37"/>
    </row>
    <row r="727" spans="2:17" hidden="1" x14ac:dyDescent="0.25">
      <c r="B727" s="20" t="s">
        <v>60</v>
      </c>
      <c r="C727" s="37" t="s">
        <v>61</v>
      </c>
      <c r="D727" s="37" t="s">
        <v>15</v>
      </c>
      <c r="E727" s="37" t="s">
        <v>425</v>
      </c>
      <c r="F727" s="37"/>
      <c r="G727" s="52" t="s">
        <v>85</v>
      </c>
      <c r="H727" s="52">
        <v>6</v>
      </c>
      <c r="I727" s="51" t="s">
        <v>18</v>
      </c>
      <c r="J727" s="51" t="s">
        <v>103</v>
      </c>
      <c r="K727" s="37">
        <v>0</v>
      </c>
      <c r="L727" s="37">
        <v>0</v>
      </c>
      <c r="M727" s="37">
        <v>102</v>
      </c>
      <c r="N727" s="37">
        <v>62077.270900000003</v>
      </c>
      <c r="O727" s="37">
        <v>0</v>
      </c>
      <c r="P727" s="51">
        <v>0</v>
      </c>
      <c r="Q727" s="37"/>
    </row>
    <row r="728" spans="2:17" hidden="1" x14ac:dyDescent="0.25">
      <c r="B728" s="20" t="s">
        <v>60</v>
      </c>
      <c r="C728" s="37" t="s">
        <v>61</v>
      </c>
      <c r="D728" s="37" t="s">
        <v>15</v>
      </c>
      <c r="E728" s="37" t="s">
        <v>425</v>
      </c>
      <c r="F728" s="37"/>
      <c r="G728" s="52" t="s">
        <v>85</v>
      </c>
      <c r="H728" s="52">
        <v>6</v>
      </c>
      <c r="I728" s="52" t="s">
        <v>18</v>
      </c>
      <c r="J728" s="52" t="s">
        <v>104</v>
      </c>
      <c r="K728" s="37">
        <v>0</v>
      </c>
      <c r="L728" s="37">
        <v>0</v>
      </c>
      <c r="M728" s="37">
        <v>0</v>
      </c>
      <c r="N728" s="37">
        <v>0</v>
      </c>
      <c r="O728" s="37">
        <v>0</v>
      </c>
      <c r="P728" s="51">
        <v>0</v>
      </c>
      <c r="Q728" s="37"/>
    </row>
    <row r="729" spans="2:17" hidden="1" x14ac:dyDescent="0.25">
      <c r="B729" s="51" t="s">
        <v>33</v>
      </c>
      <c r="C729" s="37" t="s">
        <v>34</v>
      </c>
      <c r="D729" s="37" t="s">
        <v>35</v>
      </c>
      <c r="E729" s="37" t="s">
        <v>425</v>
      </c>
      <c r="F729" s="37"/>
      <c r="G729" s="52" t="s">
        <v>88</v>
      </c>
      <c r="H729" s="53">
        <v>7</v>
      </c>
      <c r="I729" s="51" t="s">
        <v>18</v>
      </c>
      <c r="J729" s="51" t="s">
        <v>105</v>
      </c>
      <c r="K729" s="37">
        <v>0</v>
      </c>
      <c r="L729" s="37">
        <v>0</v>
      </c>
      <c r="M729" s="37">
        <v>0</v>
      </c>
      <c r="N729" s="37">
        <v>0</v>
      </c>
      <c r="O729" s="37">
        <v>0</v>
      </c>
      <c r="P729" s="51">
        <v>0</v>
      </c>
      <c r="Q729" s="37"/>
    </row>
    <row r="730" spans="2:17" hidden="1" x14ac:dyDescent="0.25">
      <c r="B730" s="51" t="s">
        <v>33</v>
      </c>
      <c r="C730" s="37" t="s">
        <v>34</v>
      </c>
      <c r="D730" s="37" t="s">
        <v>35</v>
      </c>
      <c r="E730" s="37" t="s">
        <v>425</v>
      </c>
      <c r="F730" s="37"/>
      <c r="G730" s="52" t="s">
        <v>88</v>
      </c>
      <c r="H730" s="53">
        <v>7</v>
      </c>
      <c r="I730" s="51" t="s">
        <v>18</v>
      </c>
      <c r="J730" s="51" t="s">
        <v>103</v>
      </c>
      <c r="K730" s="37">
        <v>0</v>
      </c>
      <c r="L730" s="37">
        <v>0</v>
      </c>
      <c r="M730" s="37">
        <v>0</v>
      </c>
      <c r="N730" s="37">
        <v>0</v>
      </c>
      <c r="O730" s="37">
        <v>0</v>
      </c>
      <c r="P730" s="51">
        <v>0</v>
      </c>
      <c r="Q730" s="37"/>
    </row>
    <row r="731" spans="2:17" hidden="1" x14ac:dyDescent="0.25">
      <c r="B731" s="51" t="s">
        <v>33</v>
      </c>
      <c r="C731" s="37" t="s">
        <v>34</v>
      </c>
      <c r="D731" s="37" t="s">
        <v>35</v>
      </c>
      <c r="E731" s="37" t="s">
        <v>425</v>
      </c>
      <c r="F731" s="37"/>
      <c r="G731" s="52" t="s">
        <v>88</v>
      </c>
      <c r="H731" s="53">
        <v>7</v>
      </c>
      <c r="I731" s="52" t="s">
        <v>18</v>
      </c>
      <c r="J731" s="52" t="s">
        <v>104</v>
      </c>
      <c r="K731" s="37">
        <v>0</v>
      </c>
      <c r="L731" s="37">
        <v>0</v>
      </c>
      <c r="M731" s="37">
        <v>0</v>
      </c>
      <c r="N731" s="37">
        <v>0</v>
      </c>
      <c r="O731" s="37">
        <v>0</v>
      </c>
      <c r="P731" s="51">
        <v>0</v>
      </c>
      <c r="Q731" s="37"/>
    </row>
    <row r="732" spans="2:17" x14ac:dyDescent="0.25">
      <c r="B732" s="51" t="s">
        <v>52</v>
      </c>
      <c r="C732" s="37" t="s">
        <v>53</v>
      </c>
      <c r="D732" s="37" t="s">
        <v>26</v>
      </c>
      <c r="E732" s="37" t="s">
        <v>425</v>
      </c>
      <c r="F732" s="37"/>
      <c r="G732" s="52" t="s">
        <v>88</v>
      </c>
      <c r="H732" s="53">
        <v>7</v>
      </c>
      <c r="I732" s="51" t="s">
        <v>158</v>
      </c>
      <c r="J732" s="51" t="s">
        <v>103</v>
      </c>
      <c r="K732" s="37">
        <v>3000</v>
      </c>
      <c r="L732" s="37">
        <v>52000</v>
      </c>
      <c r="M732" s="37">
        <v>0</v>
      </c>
      <c r="N732" s="37">
        <v>0</v>
      </c>
      <c r="O732" s="37">
        <v>0</v>
      </c>
      <c r="P732" s="51">
        <v>0</v>
      </c>
      <c r="Q732" s="37"/>
    </row>
    <row r="733" spans="2:17" x14ac:dyDescent="0.25">
      <c r="B733" s="51" t="s">
        <v>52</v>
      </c>
      <c r="C733" s="37" t="s">
        <v>53</v>
      </c>
      <c r="D733" s="37" t="s">
        <v>26</v>
      </c>
      <c r="E733" s="37" t="s">
        <v>425</v>
      </c>
      <c r="F733" s="37"/>
      <c r="G733" s="52" t="s">
        <v>88</v>
      </c>
      <c r="H733" s="53">
        <v>7</v>
      </c>
      <c r="I733" s="51" t="s">
        <v>158</v>
      </c>
      <c r="J733" s="51" t="s">
        <v>104</v>
      </c>
      <c r="K733" s="37">
        <v>0</v>
      </c>
      <c r="L733" s="37">
        <v>0</v>
      </c>
      <c r="M733" s="37">
        <v>0</v>
      </c>
      <c r="N733" s="37">
        <v>0</v>
      </c>
      <c r="O733" s="37">
        <v>0</v>
      </c>
      <c r="P733" s="51">
        <v>0</v>
      </c>
      <c r="Q733" s="37"/>
    </row>
    <row r="734" spans="2:17" x14ac:dyDescent="0.25">
      <c r="B734" s="51" t="s">
        <v>52</v>
      </c>
      <c r="C734" s="37" t="s">
        <v>53</v>
      </c>
      <c r="D734" s="37" t="s">
        <v>26</v>
      </c>
      <c r="E734" s="37" t="s">
        <v>425</v>
      </c>
      <c r="F734" s="37"/>
      <c r="G734" s="52" t="s">
        <v>88</v>
      </c>
      <c r="H734" s="53">
        <v>7</v>
      </c>
      <c r="I734" s="51" t="s">
        <v>18</v>
      </c>
      <c r="J734" s="51" t="s">
        <v>105</v>
      </c>
      <c r="K734" s="37">
        <v>0</v>
      </c>
      <c r="L734" s="37">
        <v>0</v>
      </c>
      <c r="M734" s="37">
        <v>0</v>
      </c>
      <c r="N734" s="37">
        <v>0</v>
      </c>
      <c r="O734" s="37">
        <v>0</v>
      </c>
      <c r="P734" s="51">
        <v>0</v>
      </c>
      <c r="Q734" s="37"/>
    </row>
    <row r="735" spans="2:17" x14ac:dyDescent="0.25">
      <c r="B735" s="51" t="s">
        <v>52</v>
      </c>
      <c r="C735" s="37" t="s">
        <v>53</v>
      </c>
      <c r="D735" s="37" t="s">
        <v>26</v>
      </c>
      <c r="E735" s="37" t="s">
        <v>425</v>
      </c>
      <c r="F735" s="37"/>
      <c r="G735" s="52" t="s">
        <v>88</v>
      </c>
      <c r="H735" s="53">
        <v>7</v>
      </c>
      <c r="I735" s="51" t="s">
        <v>18</v>
      </c>
      <c r="J735" s="51" t="s">
        <v>103</v>
      </c>
      <c r="K735" s="37">
        <v>0</v>
      </c>
      <c r="L735" s="37">
        <v>0</v>
      </c>
      <c r="M735" s="37">
        <v>0</v>
      </c>
      <c r="N735" s="37">
        <v>0</v>
      </c>
      <c r="O735" s="37">
        <v>0</v>
      </c>
      <c r="P735" s="51">
        <v>0</v>
      </c>
      <c r="Q735" s="37"/>
    </row>
    <row r="736" spans="2:17" x14ac:dyDescent="0.25">
      <c r="B736" s="51" t="s">
        <v>52</v>
      </c>
      <c r="C736" s="37" t="s">
        <v>53</v>
      </c>
      <c r="D736" s="37" t="s">
        <v>26</v>
      </c>
      <c r="E736" s="37" t="s">
        <v>425</v>
      </c>
      <c r="F736" s="37"/>
      <c r="G736" s="52" t="s">
        <v>88</v>
      </c>
      <c r="H736" s="53">
        <v>7</v>
      </c>
      <c r="I736" s="52" t="s">
        <v>18</v>
      </c>
      <c r="J736" s="52" t="s">
        <v>104</v>
      </c>
      <c r="K736" s="37">
        <v>0</v>
      </c>
      <c r="L736" s="37">
        <v>0</v>
      </c>
      <c r="M736" s="37">
        <v>0</v>
      </c>
      <c r="N736" s="37">
        <v>0</v>
      </c>
      <c r="O736" s="37">
        <v>0</v>
      </c>
      <c r="P736" s="51">
        <v>0</v>
      </c>
      <c r="Q736" s="37"/>
    </row>
    <row r="737" spans="2:17" hidden="1" x14ac:dyDescent="0.25">
      <c r="B737" s="51" t="s">
        <v>54</v>
      </c>
      <c r="C737" s="37" t="s">
        <v>55</v>
      </c>
      <c r="D737" s="37" t="s">
        <v>45</v>
      </c>
      <c r="E737" s="37" t="s">
        <v>425</v>
      </c>
      <c r="F737" s="37"/>
      <c r="G737" s="52" t="s">
        <v>88</v>
      </c>
      <c r="H737" s="52">
        <v>7</v>
      </c>
      <c r="I737" s="51" t="s">
        <v>158</v>
      </c>
      <c r="J737" s="51" t="s">
        <v>103</v>
      </c>
      <c r="K737" s="37">
        <v>0</v>
      </c>
      <c r="L737" s="37">
        <v>0</v>
      </c>
      <c r="M737" s="37">
        <v>145</v>
      </c>
      <c r="N737" s="37">
        <v>2908.3045000000002</v>
      </c>
      <c r="O737" s="37">
        <v>2</v>
      </c>
      <c r="P737" s="51">
        <v>8.1849000000000007</v>
      </c>
      <c r="Q737" s="37" t="s">
        <v>435</v>
      </c>
    </row>
    <row r="738" spans="2:17" hidden="1" x14ac:dyDescent="0.25">
      <c r="B738" s="51" t="s">
        <v>54</v>
      </c>
      <c r="C738" s="37" t="s">
        <v>55</v>
      </c>
      <c r="D738" s="37" t="s">
        <v>45</v>
      </c>
      <c r="E738" s="37" t="s">
        <v>425</v>
      </c>
      <c r="F738" s="37"/>
      <c r="G738" s="52" t="s">
        <v>88</v>
      </c>
      <c r="H738" s="52">
        <v>7</v>
      </c>
      <c r="I738" s="51" t="s">
        <v>158</v>
      </c>
      <c r="J738" s="51" t="s">
        <v>104</v>
      </c>
      <c r="K738" s="37">
        <v>0</v>
      </c>
      <c r="L738" s="37">
        <v>0</v>
      </c>
      <c r="M738" s="37">
        <v>0</v>
      </c>
      <c r="N738" s="37">
        <v>0</v>
      </c>
      <c r="O738" s="37">
        <v>0</v>
      </c>
      <c r="P738" s="51">
        <v>0</v>
      </c>
      <c r="Q738" s="37"/>
    </row>
    <row r="739" spans="2:17" hidden="1" x14ac:dyDescent="0.25">
      <c r="B739" s="51" t="s">
        <v>54</v>
      </c>
      <c r="C739" s="37" t="s">
        <v>55</v>
      </c>
      <c r="D739" s="37" t="s">
        <v>45</v>
      </c>
      <c r="E739" s="37" t="s">
        <v>425</v>
      </c>
      <c r="F739" s="37"/>
      <c r="G739" s="52" t="s">
        <v>88</v>
      </c>
      <c r="H739" s="52">
        <v>7</v>
      </c>
      <c r="I739" s="51" t="s">
        <v>18</v>
      </c>
      <c r="J739" s="51" t="s">
        <v>105</v>
      </c>
      <c r="K739" s="37">
        <v>0</v>
      </c>
      <c r="L739" s="37">
        <v>0</v>
      </c>
      <c r="M739" s="37">
        <v>0</v>
      </c>
      <c r="N739" s="37">
        <v>0</v>
      </c>
      <c r="O739" s="37">
        <v>0</v>
      </c>
      <c r="P739" s="51">
        <v>0</v>
      </c>
      <c r="Q739" s="37"/>
    </row>
    <row r="740" spans="2:17" hidden="1" x14ac:dyDescent="0.25">
      <c r="B740" s="51" t="s">
        <v>54</v>
      </c>
      <c r="C740" s="37" t="s">
        <v>55</v>
      </c>
      <c r="D740" s="37" t="s">
        <v>45</v>
      </c>
      <c r="E740" s="37" t="s">
        <v>425</v>
      </c>
      <c r="F740" s="37"/>
      <c r="G740" s="52" t="s">
        <v>88</v>
      </c>
      <c r="H740" s="52">
        <v>7</v>
      </c>
      <c r="I740" s="51" t="s">
        <v>18</v>
      </c>
      <c r="J740" s="51" t="s">
        <v>103</v>
      </c>
      <c r="K740" s="37">
        <v>0</v>
      </c>
      <c r="L740" s="37">
        <v>0</v>
      </c>
      <c r="M740" s="37">
        <v>0</v>
      </c>
      <c r="N740" s="37">
        <v>0</v>
      </c>
      <c r="O740" s="37">
        <v>0</v>
      </c>
      <c r="P740" s="51">
        <v>0</v>
      </c>
      <c r="Q740" s="37"/>
    </row>
    <row r="741" spans="2:17" hidden="1" x14ac:dyDescent="0.25">
      <c r="B741" s="51" t="s">
        <v>54</v>
      </c>
      <c r="C741" s="37" t="s">
        <v>55</v>
      </c>
      <c r="D741" s="37" t="s">
        <v>45</v>
      </c>
      <c r="E741" s="37" t="s">
        <v>425</v>
      </c>
      <c r="F741" s="37"/>
      <c r="G741" s="52" t="s">
        <v>88</v>
      </c>
      <c r="H741" s="52">
        <v>7</v>
      </c>
      <c r="I741" s="52" t="s">
        <v>18</v>
      </c>
      <c r="J741" s="52" t="s">
        <v>104</v>
      </c>
      <c r="K741" s="37">
        <v>0</v>
      </c>
      <c r="L741" s="37">
        <v>0</v>
      </c>
      <c r="M741" s="37">
        <v>0</v>
      </c>
      <c r="N741" s="37">
        <v>0</v>
      </c>
      <c r="O741" s="37">
        <v>0</v>
      </c>
      <c r="P741" s="51">
        <v>0</v>
      </c>
      <c r="Q741" s="37"/>
    </row>
    <row r="742" spans="2:17" hidden="1" x14ac:dyDescent="0.25">
      <c r="B742" s="51" t="s">
        <v>74</v>
      </c>
      <c r="C742" s="37" t="s">
        <v>75</v>
      </c>
      <c r="D742" s="37" t="s">
        <v>15</v>
      </c>
      <c r="E742" s="37" t="s">
        <v>425</v>
      </c>
      <c r="F742" s="37"/>
      <c r="G742" s="52" t="s">
        <v>85</v>
      </c>
      <c r="H742" s="52">
        <v>6</v>
      </c>
      <c r="I742" s="51" t="s">
        <v>18</v>
      </c>
      <c r="J742" s="51" t="s">
        <v>105</v>
      </c>
      <c r="K742" s="51">
        <v>0</v>
      </c>
      <c r="L742" s="51">
        <v>0</v>
      </c>
      <c r="M742" s="51">
        <v>0</v>
      </c>
      <c r="N742" s="51">
        <v>0</v>
      </c>
      <c r="O742" s="51">
        <v>0</v>
      </c>
      <c r="P742" s="51">
        <v>0</v>
      </c>
      <c r="Q742" s="37"/>
    </row>
    <row r="743" spans="2:17" hidden="1" x14ac:dyDescent="0.25">
      <c r="B743" s="51" t="s">
        <v>74</v>
      </c>
      <c r="C743" s="37" t="s">
        <v>75</v>
      </c>
      <c r="D743" s="37" t="s">
        <v>15</v>
      </c>
      <c r="E743" s="37" t="s">
        <v>425</v>
      </c>
      <c r="F743" s="37"/>
      <c r="G743" s="52" t="s">
        <v>85</v>
      </c>
      <c r="H743" s="52">
        <v>6</v>
      </c>
      <c r="I743" s="51" t="s">
        <v>18</v>
      </c>
      <c r="J743" s="51" t="s">
        <v>103</v>
      </c>
      <c r="K743" s="51">
        <v>0</v>
      </c>
      <c r="L743" s="51">
        <v>0</v>
      </c>
      <c r="M743" s="51">
        <v>0</v>
      </c>
      <c r="N743" s="51">
        <v>0</v>
      </c>
      <c r="O743" s="51">
        <v>0</v>
      </c>
      <c r="P743" s="51">
        <v>0</v>
      </c>
      <c r="Q743" s="37"/>
    </row>
    <row r="744" spans="2:17" hidden="1" x14ac:dyDescent="0.25">
      <c r="B744" s="51" t="s">
        <v>74</v>
      </c>
      <c r="C744" s="37" t="s">
        <v>75</v>
      </c>
      <c r="D744" s="37" t="s">
        <v>15</v>
      </c>
      <c r="E744" s="37" t="s">
        <v>425</v>
      </c>
      <c r="F744" s="37"/>
      <c r="G744" s="52" t="s">
        <v>85</v>
      </c>
      <c r="H744" s="52">
        <v>6</v>
      </c>
      <c r="I744" s="52" t="s">
        <v>18</v>
      </c>
      <c r="J744" s="52" t="s">
        <v>104</v>
      </c>
      <c r="K744" s="51">
        <v>0</v>
      </c>
      <c r="L744" s="51">
        <v>0</v>
      </c>
      <c r="M744" s="51">
        <v>0</v>
      </c>
      <c r="N744" s="51">
        <v>0</v>
      </c>
      <c r="O744" s="51">
        <v>0</v>
      </c>
      <c r="P744" s="51">
        <v>0</v>
      </c>
      <c r="Q744" s="37"/>
    </row>
    <row r="745" spans="2:17" hidden="1" x14ac:dyDescent="0.25">
      <c r="B745" s="51" t="s">
        <v>74</v>
      </c>
      <c r="C745" s="37" t="s">
        <v>75</v>
      </c>
      <c r="D745" s="37" t="s">
        <v>15</v>
      </c>
      <c r="E745" s="37" t="s">
        <v>425</v>
      </c>
      <c r="F745" s="37"/>
      <c r="G745" s="52" t="s">
        <v>88</v>
      </c>
      <c r="H745" s="53">
        <v>7</v>
      </c>
      <c r="I745" s="51" t="s">
        <v>18</v>
      </c>
      <c r="J745" s="51" t="s">
        <v>105</v>
      </c>
      <c r="K745" s="37">
        <v>0</v>
      </c>
      <c r="L745" s="37">
        <v>0</v>
      </c>
      <c r="M745" s="37">
        <v>0</v>
      </c>
      <c r="N745" s="37">
        <v>0</v>
      </c>
      <c r="O745" s="37">
        <v>0</v>
      </c>
      <c r="P745" s="51">
        <v>0</v>
      </c>
      <c r="Q745" s="37"/>
    </row>
    <row r="746" spans="2:17" hidden="1" x14ac:dyDescent="0.25">
      <c r="B746" s="51" t="s">
        <v>74</v>
      </c>
      <c r="C746" s="37" t="s">
        <v>75</v>
      </c>
      <c r="D746" s="37" t="s">
        <v>15</v>
      </c>
      <c r="E746" s="37" t="s">
        <v>425</v>
      </c>
      <c r="F746" s="37"/>
      <c r="G746" s="52" t="s">
        <v>88</v>
      </c>
      <c r="H746" s="53">
        <v>7</v>
      </c>
      <c r="I746" s="51" t="s">
        <v>18</v>
      </c>
      <c r="J746" s="51" t="s">
        <v>103</v>
      </c>
      <c r="K746" s="37">
        <v>0</v>
      </c>
      <c r="L746" s="37">
        <v>0</v>
      </c>
      <c r="M746" s="37">
        <v>0</v>
      </c>
      <c r="N746" s="37">
        <v>0</v>
      </c>
      <c r="O746" s="37">
        <v>0</v>
      </c>
      <c r="P746" s="51">
        <v>0</v>
      </c>
      <c r="Q746" s="37"/>
    </row>
    <row r="747" spans="2:17" hidden="1" x14ac:dyDescent="0.25">
      <c r="B747" s="51" t="s">
        <v>74</v>
      </c>
      <c r="C747" s="37" t="s">
        <v>75</v>
      </c>
      <c r="D747" s="37" t="s">
        <v>15</v>
      </c>
      <c r="E747" s="37" t="s">
        <v>425</v>
      </c>
      <c r="F747" s="37"/>
      <c r="G747" s="52" t="s">
        <v>88</v>
      </c>
      <c r="H747" s="53">
        <v>7</v>
      </c>
      <c r="I747" s="52" t="s">
        <v>18</v>
      </c>
      <c r="J747" s="52" t="s">
        <v>104</v>
      </c>
      <c r="K747" s="37">
        <v>0</v>
      </c>
      <c r="L747" s="37">
        <v>0</v>
      </c>
      <c r="M747" s="37">
        <v>0</v>
      </c>
      <c r="N747" s="37">
        <v>0</v>
      </c>
      <c r="O747" s="37">
        <v>0</v>
      </c>
      <c r="P747" s="51">
        <v>0</v>
      </c>
      <c r="Q747" s="37"/>
    </row>
    <row r="748" spans="2:17" hidden="1" x14ac:dyDescent="0.25">
      <c r="B748" s="51" t="s">
        <v>48</v>
      </c>
      <c r="C748" s="37" t="s">
        <v>49</v>
      </c>
      <c r="D748" s="37" t="s">
        <v>38</v>
      </c>
      <c r="E748" s="37" t="s">
        <v>425</v>
      </c>
      <c r="F748" s="37"/>
      <c r="G748" s="52" t="s">
        <v>88</v>
      </c>
      <c r="H748" s="53">
        <v>7</v>
      </c>
      <c r="I748" s="51" t="s">
        <v>18</v>
      </c>
      <c r="J748" s="51" t="s">
        <v>105</v>
      </c>
      <c r="K748" s="37">
        <v>0</v>
      </c>
      <c r="L748" s="37">
        <v>0</v>
      </c>
      <c r="M748" s="37">
        <v>0</v>
      </c>
      <c r="N748" s="37">
        <v>0</v>
      </c>
      <c r="O748" s="37">
        <v>0</v>
      </c>
      <c r="P748" s="51">
        <v>0</v>
      </c>
      <c r="Q748" s="37"/>
    </row>
    <row r="749" spans="2:17" hidden="1" x14ac:dyDescent="0.25">
      <c r="B749" s="51" t="s">
        <v>48</v>
      </c>
      <c r="C749" s="37" t="s">
        <v>49</v>
      </c>
      <c r="D749" s="37" t="s">
        <v>38</v>
      </c>
      <c r="E749" s="37" t="s">
        <v>425</v>
      </c>
      <c r="F749" s="37"/>
      <c r="G749" s="52" t="s">
        <v>88</v>
      </c>
      <c r="H749" s="53">
        <v>7</v>
      </c>
      <c r="I749" s="51" t="s">
        <v>18</v>
      </c>
      <c r="J749" s="51" t="s">
        <v>103</v>
      </c>
      <c r="K749" s="37">
        <v>0</v>
      </c>
      <c r="L749" s="37">
        <v>0</v>
      </c>
      <c r="M749" s="37">
        <v>0</v>
      </c>
      <c r="N749" s="37">
        <v>0</v>
      </c>
      <c r="O749" s="37">
        <v>0</v>
      </c>
      <c r="P749" s="51">
        <v>0</v>
      </c>
      <c r="Q749" s="37"/>
    </row>
    <row r="750" spans="2:17" hidden="1" x14ac:dyDescent="0.25">
      <c r="B750" s="51" t="s">
        <v>48</v>
      </c>
      <c r="C750" s="37" t="s">
        <v>49</v>
      </c>
      <c r="D750" s="37" t="s">
        <v>38</v>
      </c>
      <c r="E750" s="37" t="s">
        <v>425</v>
      </c>
      <c r="F750" s="37"/>
      <c r="G750" s="52" t="s">
        <v>88</v>
      </c>
      <c r="H750" s="53">
        <v>7</v>
      </c>
      <c r="I750" s="52" t="s">
        <v>18</v>
      </c>
      <c r="J750" s="52" t="s">
        <v>104</v>
      </c>
      <c r="K750" s="37">
        <v>0</v>
      </c>
      <c r="L750" s="37">
        <v>0</v>
      </c>
      <c r="M750" s="37">
        <v>0</v>
      </c>
      <c r="N750" s="37">
        <v>0</v>
      </c>
      <c r="O750" s="37">
        <v>0</v>
      </c>
      <c r="P750" s="51">
        <v>0</v>
      </c>
      <c r="Q750" s="37"/>
    </row>
    <row r="751" spans="2:17" hidden="1" x14ac:dyDescent="0.25">
      <c r="B751" s="51" t="s">
        <v>13</v>
      </c>
      <c r="C751" s="37" t="s">
        <v>14</v>
      </c>
      <c r="D751" s="37" t="s">
        <v>99</v>
      </c>
      <c r="E751" s="37" t="s">
        <v>425</v>
      </c>
      <c r="F751" s="37"/>
      <c r="G751" s="51" t="s">
        <v>85</v>
      </c>
      <c r="H751" s="52">
        <v>6</v>
      </c>
      <c r="I751" s="51" t="s">
        <v>18</v>
      </c>
      <c r="J751" s="51" t="s">
        <v>105</v>
      </c>
      <c r="K751" s="37"/>
      <c r="L751" s="37"/>
      <c r="M751" s="37"/>
      <c r="N751" s="37"/>
      <c r="O751" s="37"/>
      <c r="P751" s="51"/>
      <c r="Q751" s="37"/>
    </row>
    <row r="752" spans="2:17" hidden="1" x14ac:dyDescent="0.25">
      <c r="B752" s="51" t="s">
        <v>13</v>
      </c>
      <c r="C752" s="37" t="s">
        <v>14</v>
      </c>
      <c r="D752" s="37" t="s">
        <v>99</v>
      </c>
      <c r="E752" s="37" t="s">
        <v>425</v>
      </c>
      <c r="F752" s="37"/>
      <c r="G752" s="51" t="s">
        <v>85</v>
      </c>
      <c r="H752" s="52">
        <v>6</v>
      </c>
      <c r="I752" s="51" t="s">
        <v>18</v>
      </c>
      <c r="J752" s="51" t="s">
        <v>103</v>
      </c>
      <c r="K752" s="37"/>
      <c r="L752" s="37"/>
      <c r="M752" s="37"/>
      <c r="N752" s="37"/>
      <c r="O752" s="37"/>
      <c r="P752" s="51"/>
      <c r="Q752" s="37"/>
    </row>
    <row r="753" spans="2:17" hidden="1" x14ac:dyDescent="0.25">
      <c r="B753" s="51" t="s">
        <v>13</v>
      </c>
      <c r="C753" s="37" t="s">
        <v>14</v>
      </c>
      <c r="D753" s="37" t="s">
        <v>99</v>
      </c>
      <c r="E753" s="37" t="s">
        <v>425</v>
      </c>
      <c r="F753" s="37"/>
      <c r="G753" s="51" t="s">
        <v>85</v>
      </c>
      <c r="H753" s="52">
        <v>6</v>
      </c>
      <c r="I753" s="52" t="s">
        <v>18</v>
      </c>
      <c r="J753" s="52" t="s">
        <v>104</v>
      </c>
      <c r="K753" s="37"/>
      <c r="L753" s="37"/>
      <c r="M753" s="37"/>
      <c r="N753" s="37"/>
      <c r="O753" s="37"/>
      <c r="P753" s="51"/>
      <c r="Q753" s="37"/>
    </row>
    <row r="754" spans="2:17" hidden="1" x14ac:dyDescent="0.25">
      <c r="B754" s="51" t="s">
        <v>13</v>
      </c>
      <c r="C754" s="37" t="s">
        <v>14</v>
      </c>
      <c r="D754" s="37" t="s">
        <v>99</v>
      </c>
      <c r="E754" s="37" t="s">
        <v>425</v>
      </c>
      <c r="F754" s="37"/>
      <c r="G754" s="51" t="s">
        <v>88</v>
      </c>
      <c r="H754" s="53">
        <v>7</v>
      </c>
      <c r="I754" s="51" t="s">
        <v>18</v>
      </c>
      <c r="J754" s="51" t="s">
        <v>105</v>
      </c>
      <c r="K754" s="37">
        <v>0</v>
      </c>
      <c r="L754" s="37">
        <v>0</v>
      </c>
      <c r="M754" s="37">
        <v>0</v>
      </c>
      <c r="N754" s="37">
        <v>0</v>
      </c>
      <c r="O754" s="37">
        <v>0</v>
      </c>
      <c r="P754" s="51">
        <v>0</v>
      </c>
      <c r="Q754" s="37"/>
    </row>
    <row r="755" spans="2:17" hidden="1" x14ac:dyDescent="0.25">
      <c r="B755" s="51" t="s">
        <v>13</v>
      </c>
      <c r="C755" s="37" t="s">
        <v>14</v>
      </c>
      <c r="D755" s="37" t="s">
        <v>99</v>
      </c>
      <c r="E755" s="37" t="s">
        <v>425</v>
      </c>
      <c r="F755" s="37"/>
      <c r="G755" s="51" t="s">
        <v>88</v>
      </c>
      <c r="H755" s="53">
        <v>7</v>
      </c>
      <c r="I755" s="51" t="s">
        <v>18</v>
      </c>
      <c r="J755" s="51" t="s">
        <v>103</v>
      </c>
      <c r="K755" s="37">
        <v>0</v>
      </c>
      <c r="L755" s="37">
        <v>0</v>
      </c>
      <c r="M755" s="37">
        <v>0</v>
      </c>
      <c r="N755" s="37">
        <v>0</v>
      </c>
      <c r="O755" s="37">
        <v>0</v>
      </c>
      <c r="P755" s="51">
        <v>0</v>
      </c>
      <c r="Q755" s="37"/>
    </row>
    <row r="756" spans="2:17" hidden="1" x14ac:dyDescent="0.25">
      <c r="B756" s="51" t="s">
        <v>13</v>
      </c>
      <c r="C756" s="37" t="s">
        <v>14</v>
      </c>
      <c r="D756" s="37" t="s">
        <v>99</v>
      </c>
      <c r="E756" s="37" t="s">
        <v>425</v>
      </c>
      <c r="F756" s="37"/>
      <c r="G756" s="51" t="s">
        <v>88</v>
      </c>
      <c r="H756" s="53">
        <v>7</v>
      </c>
      <c r="I756" s="52" t="s">
        <v>18</v>
      </c>
      <c r="J756" s="52" t="s">
        <v>104</v>
      </c>
      <c r="K756" s="37">
        <v>0</v>
      </c>
      <c r="L756" s="37">
        <v>0</v>
      </c>
      <c r="M756" s="37">
        <v>0</v>
      </c>
      <c r="N756" s="37">
        <v>0</v>
      </c>
      <c r="O756" s="37">
        <v>0</v>
      </c>
      <c r="P756" s="51">
        <v>0</v>
      </c>
      <c r="Q756" s="37"/>
    </row>
    <row r="757" spans="2:17" hidden="1" x14ac:dyDescent="0.25">
      <c r="B757" s="51" t="s">
        <v>39</v>
      </c>
      <c r="C757" s="37" t="s">
        <v>40</v>
      </c>
      <c r="D757" s="37" t="s">
        <v>15</v>
      </c>
      <c r="E757" s="37" t="s">
        <v>425</v>
      </c>
      <c r="F757" s="37"/>
      <c r="G757" s="52" t="s">
        <v>88</v>
      </c>
      <c r="H757" s="53">
        <v>7</v>
      </c>
      <c r="I757" s="51" t="s">
        <v>158</v>
      </c>
      <c r="J757" s="51" t="s">
        <v>159</v>
      </c>
      <c r="K757" s="37">
        <v>0</v>
      </c>
      <c r="L757" s="37">
        <v>0</v>
      </c>
      <c r="M757" s="37">
        <v>0</v>
      </c>
      <c r="N757" s="37">
        <v>0</v>
      </c>
      <c r="O757" s="37">
        <v>0</v>
      </c>
      <c r="P757" s="51">
        <v>0</v>
      </c>
      <c r="Q757" s="37"/>
    </row>
    <row r="758" spans="2:17" hidden="1" x14ac:dyDescent="0.25">
      <c r="B758" s="51" t="s">
        <v>39</v>
      </c>
      <c r="C758" s="37" t="s">
        <v>40</v>
      </c>
      <c r="D758" s="37" t="s">
        <v>15</v>
      </c>
      <c r="E758" s="37" t="s">
        <v>425</v>
      </c>
      <c r="F758" s="37"/>
      <c r="G758" s="52" t="s">
        <v>88</v>
      </c>
      <c r="H758" s="53">
        <v>7</v>
      </c>
      <c r="I758" s="51" t="s">
        <v>158</v>
      </c>
      <c r="J758" s="51" t="s">
        <v>103</v>
      </c>
      <c r="K758" s="37">
        <v>0</v>
      </c>
      <c r="L758" s="37">
        <v>0</v>
      </c>
      <c r="M758" s="37">
        <v>0</v>
      </c>
      <c r="N758" s="37">
        <v>0</v>
      </c>
      <c r="O758" s="37">
        <v>0</v>
      </c>
      <c r="P758" s="51">
        <v>0</v>
      </c>
      <c r="Q758" s="37"/>
    </row>
    <row r="759" spans="2:17" hidden="1" x14ac:dyDescent="0.25">
      <c r="B759" s="51" t="s">
        <v>39</v>
      </c>
      <c r="C759" s="37" t="s">
        <v>40</v>
      </c>
      <c r="D759" s="37" t="s">
        <v>15</v>
      </c>
      <c r="E759" s="37" t="s">
        <v>425</v>
      </c>
      <c r="F759" s="37"/>
      <c r="G759" s="52" t="s">
        <v>88</v>
      </c>
      <c r="H759" s="53">
        <v>7</v>
      </c>
      <c r="I759" s="51" t="s">
        <v>158</v>
      </c>
      <c r="J759" s="51" t="s">
        <v>104</v>
      </c>
      <c r="K759" s="37">
        <v>0</v>
      </c>
      <c r="L759" s="37">
        <v>0</v>
      </c>
      <c r="M759" s="37">
        <v>0</v>
      </c>
      <c r="N759" s="37">
        <v>0</v>
      </c>
      <c r="O759" s="37">
        <v>0</v>
      </c>
      <c r="P759" s="51">
        <v>0</v>
      </c>
      <c r="Q759" s="37"/>
    </row>
    <row r="760" spans="2:17" hidden="1" x14ac:dyDescent="0.25">
      <c r="B760" s="51" t="s">
        <v>39</v>
      </c>
      <c r="C760" s="37" t="s">
        <v>40</v>
      </c>
      <c r="D760" s="37" t="s">
        <v>15</v>
      </c>
      <c r="E760" s="37" t="s">
        <v>425</v>
      </c>
      <c r="F760" s="37"/>
      <c r="G760" s="52" t="s">
        <v>88</v>
      </c>
      <c r="H760" s="53">
        <v>7</v>
      </c>
      <c r="I760" s="51" t="s">
        <v>18</v>
      </c>
      <c r="J760" s="51" t="s">
        <v>105</v>
      </c>
      <c r="K760" s="37">
        <v>0</v>
      </c>
      <c r="L760" s="37">
        <v>0</v>
      </c>
      <c r="M760" s="37">
        <v>0</v>
      </c>
      <c r="N760" s="37">
        <v>0</v>
      </c>
      <c r="O760" s="37">
        <v>0</v>
      </c>
      <c r="P760" s="51">
        <v>0</v>
      </c>
      <c r="Q760" s="37"/>
    </row>
    <row r="761" spans="2:17" hidden="1" x14ac:dyDescent="0.25">
      <c r="B761" s="51" t="s">
        <v>39</v>
      </c>
      <c r="C761" s="37" t="s">
        <v>40</v>
      </c>
      <c r="D761" s="37" t="s">
        <v>15</v>
      </c>
      <c r="E761" s="37" t="s">
        <v>425</v>
      </c>
      <c r="F761" s="37"/>
      <c r="G761" s="52" t="s">
        <v>88</v>
      </c>
      <c r="H761" s="53">
        <v>7</v>
      </c>
      <c r="I761" s="51" t="s">
        <v>18</v>
      </c>
      <c r="J761" s="51" t="s">
        <v>103</v>
      </c>
      <c r="K761" s="37">
        <v>0</v>
      </c>
      <c r="L761" s="37">
        <v>0</v>
      </c>
      <c r="M761" s="37">
        <v>0</v>
      </c>
      <c r="N761" s="37">
        <v>0</v>
      </c>
      <c r="O761" s="37">
        <v>0</v>
      </c>
      <c r="P761" s="51">
        <v>0</v>
      </c>
      <c r="Q761" s="37"/>
    </row>
    <row r="762" spans="2:17" hidden="1" x14ac:dyDescent="0.25">
      <c r="B762" s="51" t="s">
        <v>39</v>
      </c>
      <c r="C762" s="37" t="s">
        <v>40</v>
      </c>
      <c r="D762" s="37" t="s">
        <v>15</v>
      </c>
      <c r="E762" s="37" t="s">
        <v>425</v>
      </c>
      <c r="F762" s="37"/>
      <c r="G762" s="52" t="s">
        <v>88</v>
      </c>
      <c r="H762" s="53">
        <v>7</v>
      </c>
      <c r="I762" s="52" t="s">
        <v>18</v>
      </c>
      <c r="J762" s="52" t="s">
        <v>104</v>
      </c>
      <c r="K762" s="37">
        <v>0</v>
      </c>
      <c r="L762" s="37">
        <v>0</v>
      </c>
      <c r="M762" s="37">
        <v>0</v>
      </c>
      <c r="N762" s="37">
        <v>0</v>
      </c>
      <c r="O762" s="37">
        <v>0</v>
      </c>
      <c r="P762" s="51">
        <v>0</v>
      </c>
      <c r="Q762" s="37"/>
    </row>
    <row r="763" spans="2:17" hidden="1" x14ac:dyDescent="0.25">
      <c r="B763" s="51" t="s">
        <v>64</v>
      </c>
      <c r="C763" s="37" t="s">
        <v>65</v>
      </c>
      <c r="D763" s="37" t="s">
        <v>15</v>
      </c>
      <c r="E763" s="37" t="s">
        <v>425</v>
      </c>
      <c r="F763" s="37"/>
      <c r="G763" s="52" t="s">
        <v>88</v>
      </c>
      <c r="H763" s="53">
        <v>7</v>
      </c>
      <c r="I763" s="51" t="s">
        <v>18</v>
      </c>
      <c r="J763" s="51" t="s">
        <v>105</v>
      </c>
      <c r="K763" s="37">
        <v>0</v>
      </c>
      <c r="L763" s="37">
        <v>0</v>
      </c>
      <c r="M763" s="37">
        <v>0</v>
      </c>
      <c r="N763" s="37">
        <v>0</v>
      </c>
      <c r="O763" s="37">
        <v>0</v>
      </c>
      <c r="P763" s="51">
        <v>0</v>
      </c>
      <c r="Q763" s="37"/>
    </row>
    <row r="764" spans="2:17" hidden="1" x14ac:dyDescent="0.25">
      <c r="B764" s="51" t="s">
        <v>64</v>
      </c>
      <c r="C764" s="37" t="s">
        <v>65</v>
      </c>
      <c r="D764" s="37" t="s">
        <v>15</v>
      </c>
      <c r="E764" s="37" t="s">
        <v>425</v>
      </c>
      <c r="F764" s="37"/>
      <c r="G764" s="52" t="s">
        <v>88</v>
      </c>
      <c r="H764" s="53">
        <v>7</v>
      </c>
      <c r="I764" s="51" t="s">
        <v>18</v>
      </c>
      <c r="J764" s="51" t="s">
        <v>103</v>
      </c>
      <c r="K764" s="37">
        <v>0</v>
      </c>
      <c r="L764" s="37">
        <v>0</v>
      </c>
      <c r="M764" s="37">
        <v>0</v>
      </c>
      <c r="N764" s="37">
        <v>0</v>
      </c>
      <c r="O764" s="37">
        <v>0</v>
      </c>
      <c r="P764" s="51">
        <v>0</v>
      </c>
      <c r="Q764" s="37"/>
    </row>
    <row r="765" spans="2:17" hidden="1" x14ac:dyDescent="0.25">
      <c r="B765" s="51" t="s">
        <v>64</v>
      </c>
      <c r="C765" s="37" t="s">
        <v>65</v>
      </c>
      <c r="D765" s="37" t="s">
        <v>15</v>
      </c>
      <c r="E765" s="37" t="s">
        <v>425</v>
      </c>
      <c r="F765" s="37"/>
      <c r="G765" s="52" t="s">
        <v>88</v>
      </c>
      <c r="H765" s="53">
        <v>7</v>
      </c>
      <c r="I765" s="52" t="s">
        <v>18</v>
      </c>
      <c r="J765" s="52" t="s">
        <v>104</v>
      </c>
      <c r="K765" s="37">
        <v>0</v>
      </c>
      <c r="L765" s="37">
        <v>0</v>
      </c>
      <c r="M765" s="37">
        <v>0</v>
      </c>
      <c r="N765" s="37">
        <v>0</v>
      </c>
      <c r="O765" s="37">
        <v>0</v>
      </c>
      <c r="P765" s="51">
        <v>0</v>
      </c>
      <c r="Q765" s="37"/>
    </row>
    <row r="766" spans="2:17" hidden="1" x14ac:dyDescent="0.25">
      <c r="B766" s="20" t="s">
        <v>60</v>
      </c>
      <c r="C766" s="37" t="s">
        <v>61</v>
      </c>
      <c r="D766" s="37" t="s">
        <v>15</v>
      </c>
      <c r="E766" s="37" t="s">
        <v>425</v>
      </c>
      <c r="F766" s="37"/>
      <c r="G766" s="52" t="s">
        <v>88</v>
      </c>
      <c r="H766" s="53">
        <v>7</v>
      </c>
      <c r="I766" s="51" t="s">
        <v>158</v>
      </c>
      <c r="J766" s="51" t="s">
        <v>103</v>
      </c>
      <c r="K766" s="37">
        <v>0</v>
      </c>
      <c r="L766" s="37">
        <v>0</v>
      </c>
      <c r="M766" s="37">
        <v>209</v>
      </c>
      <c r="N766" s="37">
        <v>73179.417499999996</v>
      </c>
      <c r="O766" s="37">
        <v>0</v>
      </c>
      <c r="P766" s="51">
        <v>0</v>
      </c>
      <c r="Q766" s="37"/>
    </row>
    <row r="767" spans="2:17" hidden="1" x14ac:dyDescent="0.25">
      <c r="B767" s="20" t="s">
        <v>60</v>
      </c>
      <c r="C767" s="37" t="s">
        <v>61</v>
      </c>
      <c r="D767" s="37" t="s">
        <v>15</v>
      </c>
      <c r="E767" s="37" t="s">
        <v>425</v>
      </c>
      <c r="F767" s="37"/>
      <c r="G767" s="52" t="s">
        <v>88</v>
      </c>
      <c r="H767" s="53">
        <v>7</v>
      </c>
      <c r="I767" s="51" t="s">
        <v>158</v>
      </c>
      <c r="J767" s="51" t="s">
        <v>104</v>
      </c>
      <c r="K767" s="37">
        <v>0</v>
      </c>
      <c r="L767" s="37">
        <v>0</v>
      </c>
      <c r="M767" s="37">
        <v>0</v>
      </c>
      <c r="N767" s="37">
        <v>0</v>
      </c>
      <c r="O767" s="37">
        <v>0</v>
      </c>
      <c r="P767" s="51">
        <v>0</v>
      </c>
      <c r="Q767" s="37"/>
    </row>
    <row r="768" spans="2:17" hidden="1" x14ac:dyDescent="0.25">
      <c r="B768" s="20" t="s">
        <v>60</v>
      </c>
      <c r="C768" s="37" t="s">
        <v>61</v>
      </c>
      <c r="D768" s="37" t="s">
        <v>15</v>
      </c>
      <c r="E768" s="37" t="s">
        <v>425</v>
      </c>
      <c r="F768" s="37"/>
      <c r="G768" s="52" t="s">
        <v>88</v>
      </c>
      <c r="H768" s="53">
        <v>7</v>
      </c>
      <c r="I768" s="51" t="s">
        <v>18</v>
      </c>
      <c r="J768" s="51" t="s">
        <v>105</v>
      </c>
      <c r="K768" s="37">
        <v>0</v>
      </c>
      <c r="L768" s="37">
        <v>0</v>
      </c>
      <c r="M768" s="37">
        <v>11</v>
      </c>
      <c r="N768" s="37">
        <v>3448.8960000000002</v>
      </c>
      <c r="O768" s="37">
        <v>0</v>
      </c>
      <c r="P768" s="51">
        <v>0</v>
      </c>
      <c r="Q768" s="37"/>
    </row>
    <row r="769" spans="2:17" hidden="1" x14ac:dyDescent="0.25">
      <c r="B769" s="20" t="s">
        <v>60</v>
      </c>
      <c r="C769" s="37" t="s">
        <v>61</v>
      </c>
      <c r="D769" s="37" t="s">
        <v>15</v>
      </c>
      <c r="E769" s="37" t="s">
        <v>425</v>
      </c>
      <c r="F769" s="37"/>
      <c r="G769" s="52" t="s">
        <v>88</v>
      </c>
      <c r="H769" s="53">
        <v>7</v>
      </c>
      <c r="I769" s="51" t="s">
        <v>18</v>
      </c>
      <c r="J769" s="51" t="s">
        <v>103</v>
      </c>
      <c r="K769" s="37">
        <v>0</v>
      </c>
      <c r="L769" s="37">
        <v>0</v>
      </c>
      <c r="M769" s="37">
        <v>113</v>
      </c>
      <c r="N769" s="37">
        <v>65526.166899999997</v>
      </c>
      <c r="O769" s="37">
        <v>0</v>
      </c>
      <c r="P769" s="51">
        <v>0</v>
      </c>
      <c r="Q769" s="37"/>
    </row>
    <row r="770" spans="2:17" hidden="1" x14ac:dyDescent="0.25">
      <c r="B770" s="20" t="s">
        <v>60</v>
      </c>
      <c r="C770" s="37" t="s">
        <v>61</v>
      </c>
      <c r="D770" s="37" t="s">
        <v>15</v>
      </c>
      <c r="E770" s="37" t="s">
        <v>425</v>
      </c>
      <c r="F770" s="37"/>
      <c r="G770" s="52" t="s">
        <v>88</v>
      </c>
      <c r="H770" s="53">
        <v>7</v>
      </c>
      <c r="I770" s="52" t="s">
        <v>18</v>
      </c>
      <c r="J770" s="52" t="s">
        <v>104</v>
      </c>
      <c r="K770" s="37">
        <v>0</v>
      </c>
      <c r="L770" s="37">
        <v>0</v>
      </c>
      <c r="M770" s="37">
        <v>0</v>
      </c>
      <c r="N770" s="37">
        <v>0</v>
      </c>
      <c r="O770" s="37">
        <v>0</v>
      </c>
      <c r="P770" s="51">
        <v>0</v>
      </c>
      <c r="Q770" s="37"/>
    </row>
    <row r="771" spans="2:17" hidden="1" x14ac:dyDescent="0.25">
      <c r="B771" s="51" t="s">
        <v>41</v>
      </c>
      <c r="C771" s="37" t="s">
        <v>42</v>
      </c>
      <c r="D771" s="37" t="s">
        <v>38</v>
      </c>
      <c r="E771" s="37" t="s">
        <v>425</v>
      </c>
      <c r="F771" s="37"/>
      <c r="G771" s="52" t="s">
        <v>88</v>
      </c>
      <c r="H771" s="53">
        <v>7</v>
      </c>
      <c r="I771" s="51" t="s">
        <v>158</v>
      </c>
      <c r="J771" s="51" t="s">
        <v>103</v>
      </c>
      <c r="K771" s="37">
        <v>0</v>
      </c>
      <c r="L771" s="37">
        <v>0</v>
      </c>
      <c r="M771" s="37">
        <v>10</v>
      </c>
      <c r="N771" s="37">
        <v>900</v>
      </c>
      <c r="O771" s="37">
        <v>0</v>
      </c>
      <c r="P771" s="51">
        <v>0</v>
      </c>
      <c r="Q771" s="37"/>
    </row>
    <row r="772" spans="2:17" hidden="1" x14ac:dyDescent="0.25">
      <c r="B772" s="51" t="s">
        <v>41</v>
      </c>
      <c r="C772" s="37" t="s">
        <v>42</v>
      </c>
      <c r="D772" s="37" t="s">
        <v>38</v>
      </c>
      <c r="E772" s="37" t="s">
        <v>425</v>
      </c>
      <c r="F772" s="37"/>
      <c r="G772" s="52" t="s">
        <v>88</v>
      </c>
      <c r="H772" s="53">
        <v>7</v>
      </c>
      <c r="I772" s="51" t="s">
        <v>158</v>
      </c>
      <c r="J772" s="51" t="s">
        <v>104</v>
      </c>
      <c r="K772" s="37">
        <v>0</v>
      </c>
      <c r="L772" s="37">
        <v>0</v>
      </c>
      <c r="M772" s="37">
        <v>0</v>
      </c>
      <c r="N772" s="37">
        <v>0</v>
      </c>
      <c r="O772" s="37">
        <v>0</v>
      </c>
      <c r="P772" s="51">
        <v>0</v>
      </c>
      <c r="Q772" s="37"/>
    </row>
    <row r="773" spans="2:17" hidden="1" x14ac:dyDescent="0.25">
      <c r="B773" s="51" t="s">
        <v>41</v>
      </c>
      <c r="C773" s="37" t="s">
        <v>42</v>
      </c>
      <c r="D773" s="37" t="s">
        <v>38</v>
      </c>
      <c r="E773" s="37" t="s">
        <v>425</v>
      </c>
      <c r="F773" s="37"/>
      <c r="G773" s="52" t="s">
        <v>88</v>
      </c>
      <c r="H773" s="53">
        <v>7</v>
      </c>
      <c r="I773" s="51" t="s">
        <v>18</v>
      </c>
      <c r="J773" s="51" t="s">
        <v>105</v>
      </c>
      <c r="K773" s="37">
        <v>0</v>
      </c>
      <c r="L773" s="37">
        <v>0</v>
      </c>
      <c r="M773" s="37">
        <v>0</v>
      </c>
      <c r="N773" s="37">
        <v>0</v>
      </c>
      <c r="O773" s="37">
        <v>0</v>
      </c>
      <c r="P773" s="51">
        <v>0</v>
      </c>
      <c r="Q773" s="37"/>
    </row>
    <row r="774" spans="2:17" hidden="1" x14ac:dyDescent="0.25">
      <c r="B774" s="51" t="s">
        <v>41</v>
      </c>
      <c r="C774" s="37" t="s">
        <v>42</v>
      </c>
      <c r="D774" s="37" t="s">
        <v>38</v>
      </c>
      <c r="E774" s="37" t="s">
        <v>425</v>
      </c>
      <c r="F774" s="37"/>
      <c r="G774" s="52" t="s">
        <v>88</v>
      </c>
      <c r="H774" s="53">
        <v>7</v>
      </c>
      <c r="I774" s="51" t="s">
        <v>18</v>
      </c>
      <c r="J774" s="51" t="s">
        <v>103</v>
      </c>
      <c r="K774" s="37">
        <v>0</v>
      </c>
      <c r="L774" s="37">
        <v>0</v>
      </c>
      <c r="M774" s="37">
        <v>0</v>
      </c>
      <c r="N774" s="37">
        <v>0</v>
      </c>
      <c r="O774" s="37">
        <v>0</v>
      </c>
      <c r="P774" s="51">
        <v>0</v>
      </c>
      <c r="Q774" s="37"/>
    </row>
    <row r="775" spans="2:17" hidden="1" x14ac:dyDescent="0.25">
      <c r="B775" s="51" t="s">
        <v>41</v>
      </c>
      <c r="C775" s="37" t="s">
        <v>42</v>
      </c>
      <c r="D775" s="37" t="s">
        <v>38</v>
      </c>
      <c r="E775" s="37" t="s">
        <v>425</v>
      </c>
      <c r="F775" s="37"/>
      <c r="G775" s="52" t="s">
        <v>88</v>
      </c>
      <c r="H775" s="53">
        <v>7</v>
      </c>
      <c r="I775" s="52" t="s">
        <v>18</v>
      </c>
      <c r="J775" s="52" t="s">
        <v>104</v>
      </c>
      <c r="K775" s="37">
        <v>0</v>
      </c>
      <c r="L775" s="37">
        <v>0</v>
      </c>
      <c r="M775" s="37">
        <v>0</v>
      </c>
      <c r="N775" s="37">
        <v>0</v>
      </c>
      <c r="O775" s="37">
        <v>0</v>
      </c>
      <c r="P775" s="51">
        <v>0</v>
      </c>
      <c r="Q775" s="37"/>
    </row>
    <row r="776" spans="2:17" hidden="1" x14ac:dyDescent="0.25">
      <c r="B776" s="51" t="s">
        <v>24</v>
      </c>
      <c r="C776" s="37" t="s">
        <v>25</v>
      </c>
      <c r="D776" s="37" t="s">
        <v>26</v>
      </c>
      <c r="E776" s="37" t="s">
        <v>425</v>
      </c>
      <c r="F776" s="37"/>
      <c r="G776" s="52" t="s">
        <v>88</v>
      </c>
      <c r="H776" s="53">
        <v>7</v>
      </c>
      <c r="I776" s="51" t="s">
        <v>18</v>
      </c>
      <c r="J776" s="51" t="s">
        <v>105</v>
      </c>
      <c r="K776" s="37">
        <v>0</v>
      </c>
      <c r="L776" s="37">
        <v>0</v>
      </c>
      <c r="M776" s="37">
        <v>0</v>
      </c>
      <c r="N776" s="37">
        <v>0</v>
      </c>
      <c r="O776" s="37">
        <v>0</v>
      </c>
      <c r="P776" s="51">
        <v>0</v>
      </c>
      <c r="Q776" s="37"/>
    </row>
    <row r="777" spans="2:17" hidden="1" x14ac:dyDescent="0.25">
      <c r="B777" s="51" t="s">
        <v>24</v>
      </c>
      <c r="C777" s="37" t="s">
        <v>25</v>
      </c>
      <c r="D777" s="37" t="s">
        <v>26</v>
      </c>
      <c r="E777" s="37" t="s">
        <v>425</v>
      </c>
      <c r="F777" s="37"/>
      <c r="G777" s="52" t="s">
        <v>88</v>
      </c>
      <c r="H777" s="53">
        <v>7</v>
      </c>
      <c r="I777" s="51" t="s">
        <v>18</v>
      </c>
      <c r="J777" s="51" t="s">
        <v>103</v>
      </c>
      <c r="K777" s="37">
        <v>0</v>
      </c>
      <c r="L777" s="37">
        <v>0</v>
      </c>
      <c r="M777" s="37">
        <v>0</v>
      </c>
      <c r="N777" s="37">
        <v>0</v>
      </c>
      <c r="O777" s="37">
        <v>0</v>
      </c>
      <c r="P777" s="51">
        <v>0</v>
      </c>
      <c r="Q777" s="37"/>
    </row>
    <row r="778" spans="2:17" hidden="1" x14ac:dyDescent="0.25">
      <c r="B778" s="51" t="s">
        <v>24</v>
      </c>
      <c r="C778" s="37" t="s">
        <v>25</v>
      </c>
      <c r="D778" s="37" t="s">
        <v>26</v>
      </c>
      <c r="E778" s="37" t="s">
        <v>425</v>
      </c>
      <c r="F778" s="37"/>
      <c r="G778" s="52" t="s">
        <v>88</v>
      </c>
      <c r="H778" s="53">
        <v>7</v>
      </c>
      <c r="I778" s="52" t="s">
        <v>18</v>
      </c>
      <c r="J778" s="52" t="s">
        <v>104</v>
      </c>
      <c r="K778" s="37">
        <v>0</v>
      </c>
      <c r="L778" s="37">
        <v>0</v>
      </c>
      <c r="M778" s="37">
        <v>0</v>
      </c>
      <c r="N778" s="37">
        <v>0</v>
      </c>
      <c r="O778" s="37">
        <v>0</v>
      </c>
      <c r="P778" s="51">
        <v>0</v>
      </c>
      <c r="Q778" s="37"/>
    </row>
    <row r="779" spans="2:17" hidden="1" x14ac:dyDescent="0.25">
      <c r="B779" s="51" t="s">
        <v>82</v>
      </c>
      <c r="C779" s="37" t="s">
        <v>83</v>
      </c>
      <c r="D779" s="37" t="s">
        <v>15</v>
      </c>
      <c r="E779" s="37" t="s">
        <v>425</v>
      </c>
      <c r="F779" s="37"/>
      <c r="G779" s="52" t="s">
        <v>88</v>
      </c>
      <c r="H779" s="53">
        <v>7</v>
      </c>
      <c r="I779" s="51" t="s">
        <v>18</v>
      </c>
      <c r="J779" s="51" t="s">
        <v>105</v>
      </c>
      <c r="K779" s="37">
        <v>0</v>
      </c>
      <c r="L779" s="37">
        <v>0</v>
      </c>
      <c r="M779" s="37">
        <v>0</v>
      </c>
      <c r="N779" s="37">
        <v>0</v>
      </c>
      <c r="O779" s="37">
        <v>0</v>
      </c>
      <c r="P779" s="51">
        <v>0</v>
      </c>
      <c r="Q779" s="37"/>
    </row>
    <row r="780" spans="2:17" hidden="1" x14ac:dyDescent="0.25">
      <c r="B780" s="51" t="s">
        <v>82</v>
      </c>
      <c r="C780" s="37" t="s">
        <v>83</v>
      </c>
      <c r="D780" s="37" t="s">
        <v>15</v>
      </c>
      <c r="E780" s="37" t="s">
        <v>425</v>
      </c>
      <c r="F780" s="37"/>
      <c r="G780" s="52" t="s">
        <v>88</v>
      </c>
      <c r="H780" s="53">
        <v>7</v>
      </c>
      <c r="I780" s="51" t="s">
        <v>18</v>
      </c>
      <c r="J780" s="51" t="s">
        <v>103</v>
      </c>
      <c r="K780" s="37">
        <v>0</v>
      </c>
      <c r="L780" s="37">
        <v>0</v>
      </c>
      <c r="M780" s="37">
        <v>0</v>
      </c>
      <c r="N780" s="37">
        <v>0</v>
      </c>
      <c r="O780" s="37">
        <v>0</v>
      </c>
      <c r="P780" s="51">
        <v>0</v>
      </c>
      <c r="Q780" s="37"/>
    </row>
    <row r="781" spans="2:17" hidden="1" x14ac:dyDescent="0.25">
      <c r="B781" s="51" t="s">
        <v>82</v>
      </c>
      <c r="C781" s="37" t="s">
        <v>83</v>
      </c>
      <c r="D781" s="37" t="s">
        <v>15</v>
      </c>
      <c r="E781" s="37" t="s">
        <v>425</v>
      </c>
      <c r="F781" s="37"/>
      <c r="G781" s="52" t="s">
        <v>88</v>
      </c>
      <c r="H781" s="53">
        <v>7</v>
      </c>
      <c r="I781" s="52" t="s">
        <v>18</v>
      </c>
      <c r="J781" s="52" t="s">
        <v>104</v>
      </c>
      <c r="K781" s="37">
        <v>0</v>
      </c>
      <c r="L781" s="37">
        <v>0</v>
      </c>
      <c r="M781" s="37">
        <v>0</v>
      </c>
      <c r="N781" s="37">
        <v>0</v>
      </c>
      <c r="O781" s="37">
        <v>0</v>
      </c>
      <c r="P781" s="51">
        <v>0</v>
      </c>
      <c r="Q781" s="37"/>
    </row>
    <row r="782" spans="2:17" hidden="1" x14ac:dyDescent="0.25">
      <c r="B782" s="51" t="s">
        <v>50</v>
      </c>
      <c r="C782" s="37" t="s">
        <v>51</v>
      </c>
      <c r="D782" s="37" t="s">
        <v>45</v>
      </c>
      <c r="E782" s="37" t="s">
        <v>425</v>
      </c>
      <c r="F782" s="37"/>
      <c r="G782" s="52" t="s">
        <v>88</v>
      </c>
      <c r="H782" s="53">
        <v>7</v>
      </c>
      <c r="I782" s="51" t="s">
        <v>18</v>
      </c>
      <c r="J782" s="51" t="s">
        <v>105</v>
      </c>
      <c r="K782" s="37">
        <v>0</v>
      </c>
      <c r="L782" s="37">
        <v>0</v>
      </c>
      <c r="M782" s="37">
        <v>0</v>
      </c>
      <c r="N782" s="37">
        <v>0</v>
      </c>
      <c r="O782" s="37">
        <v>0</v>
      </c>
      <c r="P782" s="51">
        <v>0</v>
      </c>
      <c r="Q782" s="37"/>
    </row>
    <row r="783" spans="2:17" hidden="1" x14ac:dyDescent="0.25">
      <c r="B783" s="51" t="s">
        <v>50</v>
      </c>
      <c r="C783" s="37" t="s">
        <v>51</v>
      </c>
      <c r="D783" s="37" t="s">
        <v>45</v>
      </c>
      <c r="E783" s="37" t="s">
        <v>425</v>
      </c>
      <c r="F783" s="37"/>
      <c r="G783" s="52" t="s">
        <v>88</v>
      </c>
      <c r="H783" s="53">
        <v>7</v>
      </c>
      <c r="I783" s="51" t="s">
        <v>18</v>
      </c>
      <c r="J783" s="51" t="s">
        <v>103</v>
      </c>
      <c r="K783" s="37">
        <v>0</v>
      </c>
      <c r="L783" s="37">
        <v>0</v>
      </c>
      <c r="M783" s="37">
        <v>0</v>
      </c>
      <c r="N783" s="37">
        <v>0</v>
      </c>
      <c r="O783" s="37">
        <v>0</v>
      </c>
      <c r="P783" s="51">
        <v>0</v>
      </c>
      <c r="Q783" s="37"/>
    </row>
    <row r="784" spans="2:17" hidden="1" x14ac:dyDescent="0.25">
      <c r="B784" s="51" t="s">
        <v>50</v>
      </c>
      <c r="C784" s="37" t="s">
        <v>51</v>
      </c>
      <c r="D784" s="37" t="s">
        <v>45</v>
      </c>
      <c r="E784" s="37" t="s">
        <v>425</v>
      </c>
      <c r="F784" s="37"/>
      <c r="G784" s="52" t="s">
        <v>88</v>
      </c>
      <c r="H784" s="53">
        <v>7</v>
      </c>
      <c r="I784" s="52" t="s">
        <v>18</v>
      </c>
      <c r="J784" s="52" t="s">
        <v>104</v>
      </c>
      <c r="K784" s="37">
        <v>0</v>
      </c>
      <c r="L784" s="37">
        <v>0</v>
      </c>
      <c r="M784" s="37">
        <v>0</v>
      </c>
      <c r="N784" s="37">
        <v>0</v>
      </c>
      <c r="O784" s="37">
        <v>0</v>
      </c>
      <c r="P784" s="51">
        <v>0</v>
      </c>
      <c r="Q784" s="37"/>
    </row>
    <row r="785" spans="2:17" hidden="1" x14ac:dyDescent="0.25">
      <c r="B785" s="51" t="s">
        <v>68</v>
      </c>
      <c r="C785" s="37" t="s">
        <v>69</v>
      </c>
      <c r="D785" s="51" t="s">
        <v>426</v>
      </c>
      <c r="E785" s="37" t="s">
        <v>425</v>
      </c>
      <c r="F785" s="37"/>
      <c r="G785" s="52" t="s">
        <v>88</v>
      </c>
      <c r="H785" s="53">
        <v>7</v>
      </c>
      <c r="I785" s="51" t="s">
        <v>18</v>
      </c>
      <c r="J785" s="51" t="s">
        <v>105</v>
      </c>
      <c r="K785" s="37">
        <v>0</v>
      </c>
      <c r="L785" s="37">
        <v>0</v>
      </c>
      <c r="M785" s="37">
        <v>0</v>
      </c>
      <c r="N785" s="37">
        <v>0</v>
      </c>
      <c r="O785" s="37">
        <v>0</v>
      </c>
      <c r="P785" s="51">
        <v>0</v>
      </c>
      <c r="Q785" s="37"/>
    </row>
    <row r="786" spans="2:17" hidden="1" x14ac:dyDescent="0.25">
      <c r="B786" s="51" t="s">
        <v>68</v>
      </c>
      <c r="C786" s="37" t="s">
        <v>69</v>
      </c>
      <c r="D786" s="51" t="s">
        <v>426</v>
      </c>
      <c r="E786" s="37" t="s">
        <v>425</v>
      </c>
      <c r="F786" s="37"/>
      <c r="G786" s="52" t="s">
        <v>88</v>
      </c>
      <c r="H786" s="53">
        <v>7</v>
      </c>
      <c r="I786" s="51" t="s">
        <v>18</v>
      </c>
      <c r="J786" s="51" t="s">
        <v>103</v>
      </c>
      <c r="K786" s="37">
        <v>0</v>
      </c>
      <c r="L786" s="37">
        <v>0</v>
      </c>
      <c r="M786" s="37">
        <v>0</v>
      </c>
      <c r="N786" s="37">
        <v>0</v>
      </c>
      <c r="O786" s="37">
        <v>0</v>
      </c>
      <c r="P786" s="51">
        <v>0</v>
      </c>
      <c r="Q786" s="37"/>
    </row>
    <row r="787" spans="2:17" hidden="1" x14ac:dyDescent="0.25">
      <c r="B787" s="51" t="s">
        <v>68</v>
      </c>
      <c r="C787" s="37" t="s">
        <v>69</v>
      </c>
      <c r="D787" s="51" t="s">
        <v>426</v>
      </c>
      <c r="E787" s="37" t="s">
        <v>425</v>
      </c>
      <c r="F787" s="37"/>
      <c r="G787" s="52" t="s">
        <v>88</v>
      </c>
      <c r="H787" s="53">
        <v>7</v>
      </c>
      <c r="I787" s="52" t="s">
        <v>18</v>
      </c>
      <c r="J787" s="52" t="s">
        <v>104</v>
      </c>
      <c r="K787" s="37">
        <v>0</v>
      </c>
      <c r="L787" s="37">
        <v>0</v>
      </c>
      <c r="M787" s="37">
        <v>0</v>
      </c>
      <c r="N787" s="37">
        <v>0</v>
      </c>
      <c r="O787" s="37">
        <v>0</v>
      </c>
      <c r="P787" s="51">
        <v>0</v>
      </c>
      <c r="Q787" s="37"/>
    </row>
    <row r="788" spans="2:17" hidden="1" x14ac:dyDescent="0.25">
      <c r="B788" s="51" t="s">
        <v>29</v>
      </c>
      <c r="C788" s="37" t="s">
        <v>30</v>
      </c>
      <c r="D788" s="37" t="s">
        <v>26</v>
      </c>
      <c r="E788" s="37" t="s">
        <v>425</v>
      </c>
      <c r="F788" s="37"/>
      <c r="G788" s="52" t="s">
        <v>88</v>
      </c>
      <c r="H788" s="53">
        <v>7</v>
      </c>
      <c r="I788" s="51" t="s">
        <v>158</v>
      </c>
      <c r="J788" s="51" t="s">
        <v>103</v>
      </c>
      <c r="K788" s="37">
        <v>0</v>
      </c>
      <c r="L788" s="37">
        <v>0</v>
      </c>
      <c r="M788" s="37">
        <v>11</v>
      </c>
      <c r="N788" s="37">
        <v>173.8579</v>
      </c>
      <c r="O788" s="37">
        <v>0</v>
      </c>
      <c r="P788" s="51">
        <v>0</v>
      </c>
      <c r="Q788" s="37"/>
    </row>
    <row r="789" spans="2:17" hidden="1" x14ac:dyDescent="0.25">
      <c r="B789" s="51" t="s">
        <v>29</v>
      </c>
      <c r="C789" s="37" t="s">
        <v>30</v>
      </c>
      <c r="D789" s="37" t="s">
        <v>26</v>
      </c>
      <c r="E789" s="37" t="s">
        <v>425</v>
      </c>
      <c r="F789" s="37"/>
      <c r="G789" s="52" t="s">
        <v>88</v>
      </c>
      <c r="H789" s="53">
        <v>7</v>
      </c>
      <c r="I789" s="51" t="s">
        <v>158</v>
      </c>
      <c r="J789" s="51" t="s">
        <v>104</v>
      </c>
      <c r="K789" s="37">
        <v>0</v>
      </c>
      <c r="L789" s="37">
        <v>0</v>
      </c>
      <c r="M789" s="37">
        <v>0</v>
      </c>
      <c r="N789" s="37">
        <v>0</v>
      </c>
      <c r="O789" s="37">
        <v>0</v>
      </c>
      <c r="P789" s="51">
        <v>0</v>
      </c>
      <c r="Q789" s="37"/>
    </row>
    <row r="790" spans="2:17" hidden="1" x14ac:dyDescent="0.25">
      <c r="B790" s="51" t="s">
        <v>29</v>
      </c>
      <c r="C790" s="37" t="s">
        <v>30</v>
      </c>
      <c r="D790" s="37" t="s">
        <v>26</v>
      </c>
      <c r="E790" s="37" t="s">
        <v>425</v>
      </c>
      <c r="F790" s="37"/>
      <c r="G790" s="52" t="s">
        <v>88</v>
      </c>
      <c r="H790" s="53">
        <v>7</v>
      </c>
      <c r="I790" s="51" t="s">
        <v>18</v>
      </c>
      <c r="J790" s="51" t="s">
        <v>105</v>
      </c>
      <c r="K790" s="37">
        <v>0</v>
      </c>
      <c r="L790" s="37">
        <v>0</v>
      </c>
      <c r="M790" s="37">
        <v>0</v>
      </c>
      <c r="N790" s="37">
        <v>0</v>
      </c>
      <c r="O790" s="37">
        <v>0</v>
      </c>
      <c r="P790" s="51">
        <v>0</v>
      </c>
      <c r="Q790" s="37"/>
    </row>
    <row r="791" spans="2:17" hidden="1" x14ac:dyDescent="0.25">
      <c r="B791" s="51" t="s">
        <v>29</v>
      </c>
      <c r="C791" s="37" t="s">
        <v>30</v>
      </c>
      <c r="D791" s="37" t="s">
        <v>26</v>
      </c>
      <c r="E791" s="37" t="s">
        <v>425</v>
      </c>
      <c r="F791" s="37"/>
      <c r="G791" s="52" t="s">
        <v>88</v>
      </c>
      <c r="H791" s="53">
        <v>7</v>
      </c>
      <c r="I791" s="51" t="s">
        <v>18</v>
      </c>
      <c r="J791" s="51" t="s">
        <v>103</v>
      </c>
      <c r="K791" s="37">
        <v>0</v>
      </c>
      <c r="L791" s="37">
        <v>0</v>
      </c>
      <c r="M791" s="37">
        <v>0</v>
      </c>
      <c r="N791" s="37">
        <v>0</v>
      </c>
      <c r="O791" s="37">
        <v>0</v>
      </c>
      <c r="P791" s="51">
        <v>0</v>
      </c>
      <c r="Q791" s="37"/>
    </row>
    <row r="792" spans="2:17" hidden="1" x14ac:dyDescent="0.25">
      <c r="B792" s="51" t="s">
        <v>29</v>
      </c>
      <c r="C792" s="37" t="s">
        <v>30</v>
      </c>
      <c r="D792" s="37" t="s">
        <v>26</v>
      </c>
      <c r="E792" s="37" t="s">
        <v>425</v>
      </c>
      <c r="F792" s="37"/>
      <c r="G792" s="52" t="s">
        <v>88</v>
      </c>
      <c r="H792" s="53">
        <v>7</v>
      </c>
      <c r="I792" s="52" t="s">
        <v>18</v>
      </c>
      <c r="J792" s="52" t="s">
        <v>104</v>
      </c>
      <c r="K792" s="37">
        <v>0</v>
      </c>
      <c r="L792" s="37">
        <v>0</v>
      </c>
      <c r="M792" s="37">
        <v>0</v>
      </c>
      <c r="N792" s="37">
        <v>0</v>
      </c>
      <c r="O792" s="37">
        <v>0</v>
      </c>
      <c r="P792" s="51">
        <v>0</v>
      </c>
      <c r="Q792" s="37"/>
    </row>
    <row r="793" spans="2:17" hidden="1" x14ac:dyDescent="0.25">
      <c r="B793" s="51" t="s">
        <v>62</v>
      </c>
      <c r="C793" s="37" t="s">
        <v>63</v>
      </c>
      <c r="D793" s="37" t="s">
        <v>15</v>
      </c>
      <c r="E793" s="37" t="s">
        <v>425</v>
      </c>
      <c r="F793" s="37"/>
      <c r="G793" s="52" t="s">
        <v>88</v>
      </c>
      <c r="H793" s="53">
        <v>7</v>
      </c>
      <c r="I793" s="51" t="s">
        <v>18</v>
      </c>
      <c r="J793" s="51" t="s">
        <v>105</v>
      </c>
      <c r="K793" s="37">
        <v>0</v>
      </c>
      <c r="L793" s="37">
        <v>0</v>
      </c>
      <c r="M793" s="37">
        <v>0</v>
      </c>
      <c r="N793" s="37">
        <v>0</v>
      </c>
      <c r="O793" s="37">
        <v>0</v>
      </c>
      <c r="P793" s="51">
        <v>0</v>
      </c>
      <c r="Q793" s="37"/>
    </row>
    <row r="794" spans="2:17" hidden="1" x14ac:dyDescent="0.25">
      <c r="B794" s="51" t="s">
        <v>62</v>
      </c>
      <c r="C794" s="37" t="s">
        <v>63</v>
      </c>
      <c r="D794" s="37" t="s">
        <v>15</v>
      </c>
      <c r="E794" s="37" t="s">
        <v>425</v>
      </c>
      <c r="F794" s="37"/>
      <c r="G794" s="52" t="s">
        <v>88</v>
      </c>
      <c r="H794" s="53">
        <v>7</v>
      </c>
      <c r="I794" s="51" t="s">
        <v>18</v>
      </c>
      <c r="J794" s="51" t="s">
        <v>103</v>
      </c>
      <c r="K794" s="37">
        <v>0</v>
      </c>
      <c r="L794" s="37">
        <v>0</v>
      </c>
      <c r="M794" s="37">
        <v>0</v>
      </c>
      <c r="N794" s="37">
        <v>0</v>
      </c>
      <c r="O794" s="37">
        <v>0</v>
      </c>
      <c r="P794" s="51">
        <v>0</v>
      </c>
      <c r="Q794" s="37"/>
    </row>
    <row r="795" spans="2:17" hidden="1" x14ac:dyDescent="0.25">
      <c r="B795" s="51" t="s">
        <v>62</v>
      </c>
      <c r="C795" s="37" t="s">
        <v>63</v>
      </c>
      <c r="D795" s="37" t="s">
        <v>15</v>
      </c>
      <c r="E795" s="37" t="s">
        <v>425</v>
      </c>
      <c r="F795" s="37"/>
      <c r="G795" s="52" t="s">
        <v>88</v>
      </c>
      <c r="H795" s="53">
        <v>7</v>
      </c>
      <c r="I795" s="52" t="s">
        <v>18</v>
      </c>
      <c r="J795" s="52" t="s">
        <v>104</v>
      </c>
      <c r="K795" s="37">
        <v>0</v>
      </c>
      <c r="L795" s="37">
        <v>0</v>
      </c>
      <c r="M795" s="37">
        <v>0</v>
      </c>
      <c r="N795" s="37">
        <v>0</v>
      </c>
      <c r="O795" s="37">
        <v>0</v>
      </c>
      <c r="P795" s="51">
        <v>0</v>
      </c>
      <c r="Q795" s="37"/>
    </row>
    <row r="796" spans="2:17" hidden="1" x14ac:dyDescent="0.25">
      <c r="B796" s="51" t="s">
        <v>31</v>
      </c>
      <c r="C796" s="37" t="s">
        <v>433</v>
      </c>
      <c r="D796" s="37" t="s">
        <v>26</v>
      </c>
      <c r="E796" s="37" t="s">
        <v>425</v>
      </c>
      <c r="F796" s="37"/>
      <c r="G796" s="52" t="s">
        <v>88</v>
      </c>
      <c r="H796" s="53">
        <v>7</v>
      </c>
      <c r="I796" s="51" t="s">
        <v>18</v>
      </c>
      <c r="J796" s="51" t="s">
        <v>105</v>
      </c>
      <c r="K796" s="37">
        <v>0</v>
      </c>
      <c r="L796" s="37">
        <v>0</v>
      </c>
      <c r="M796" s="37">
        <v>0</v>
      </c>
      <c r="N796" s="37">
        <v>0</v>
      </c>
      <c r="O796" s="37">
        <v>0</v>
      </c>
      <c r="P796" s="51">
        <v>0</v>
      </c>
      <c r="Q796" s="37"/>
    </row>
    <row r="797" spans="2:17" hidden="1" x14ac:dyDescent="0.25">
      <c r="B797" s="51" t="s">
        <v>31</v>
      </c>
      <c r="C797" s="37" t="s">
        <v>433</v>
      </c>
      <c r="D797" s="37" t="s">
        <v>26</v>
      </c>
      <c r="E797" s="37" t="s">
        <v>425</v>
      </c>
      <c r="F797" s="37"/>
      <c r="G797" s="52" t="s">
        <v>88</v>
      </c>
      <c r="H797" s="53">
        <v>7</v>
      </c>
      <c r="I797" s="51" t="s">
        <v>18</v>
      </c>
      <c r="J797" s="51" t="s">
        <v>103</v>
      </c>
      <c r="K797" s="37">
        <v>0</v>
      </c>
      <c r="L797" s="37">
        <v>0</v>
      </c>
      <c r="M797" s="37">
        <v>0</v>
      </c>
      <c r="N797" s="37">
        <v>0</v>
      </c>
      <c r="O797" s="37">
        <v>0</v>
      </c>
      <c r="P797" s="51">
        <v>0</v>
      </c>
      <c r="Q797" s="37"/>
    </row>
    <row r="798" spans="2:17" hidden="1" x14ac:dyDescent="0.25">
      <c r="B798" s="51" t="s">
        <v>31</v>
      </c>
      <c r="C798" s="37" t="s">
        <v>433</v>
      </c>
      <c r="D798" s="37" t="s">
        <v>26</v>
      </c>
      <c r="E798" s="37" t="s">
        <v>425</v>
      </c>
      <c r="F798" s="37"/>
      <c r="G798" s="52" t="s">
        <v>88</v>
      </c>
      <c r="H798" s="53">
        <v>7</v>
      </c>
      <c r="I798" s="52" t="s">
        <v>18</v>
      </c>
      <c r="J798" s="52" t="s">
        <v>104</v>
      </c>
      <c r="K798" s="37">
        <v>0</v>
      </c>
      <c r="L798" s="37">
        <v>0</v>
      </c>
      <c r="M798" s="37">
        <v>0</v>
      </c>
      <c r="N798" s="37">
        <v>0</v>
      </c>
      <c r="O798" s="37">
        <v>0</v>
      </c>
      <c r="P798" s="51">
        <v>0</v>
      </c>
      <c r="Q798" s="37"/>
    </row>
    <row r="799" spans="2:17" hidden="1" x14ac:dyDescent="0.25">
      <c r="B799" s="51" t="s">
        <v>58</v>
      </c>
      <c r="C799" s="37" t="s">
        <v>59</v>
      </c>
      <c r="D799" s="37" t="s">
        <v>26</v>
      </c>
      <c r="E799" s="37" t="s">
        <v>425</v>
      </c>
      <c r="F799" s="37"/>
      <c r="G799" s="52" t="s">
        <v>88</v>
      </c>
      <c r="H799" s="53">
        <v>7</v>
      </c>
      <c r="I799" s="51" t="s">
        <v>18</v>
      </c>
      <c r="J799" s="51" t="s">
        <v>105</v>
      </c>
      <c r="K799" s="37">
        <v>0</v>
      </c>
      <c r="L799" s="37">
        <v>0</v>
      </c>
      <c r="M799" s="37">
        <v>0</v>
      </c>
      <c r="N799" s="37">
        <v>0</v>
      </c>
      <c r="O799" s="37">
        <v>0</v>
      </c>
      <c r="P799" s="51">
        <v>0</v>
      </c>
      <c r="Q799" s="37"/>
    </row>
    <row r="800" spans="2:17" hidden="1" x14ac:dyDescent="0.25">
      <c r="B800" s="51" t="s">
        <v>58</v>
      </c>
      <c r="C800" s="37" t="s">
        <v>59</v>
      </c>
      <c r="D800" s="37" t="s">
        <v>26</v>
      </c>
      <c r="E800" s="37" t="s">
        <v>425</v>
      </c>
      <c r="F800" s="37"/>
      <c r="G800" s="52" t="s">
        <v>88</v>
      </c>
      <c r="H800" s="53">
        <v>7</v>
      </c>
      <c r="I800" s="51" t="s">
        <v>18</v>
      </c>
      <c r="J800" s="51" t="s">
        <v>103</v>
      </c>
      <c r="K800" s="37">
        <v>0</v>
      </c>
      <c r="L800" s="37">
        <v>0</v>
      </c>
      <c r="M800" s="37">
        <v>0</v>
      </c>
      <c r="N800" s="37">
        <v>0</v>
      </c>
      <c r="O800" s="37">
        <v>0</v>
      </c>
      <c r="P800" s="51">
        <v>0</v>
      </c>
      <c r="Q800" s="37"/>
    </row>
    <row r="801" spans="2:17" hidden="1" x14ac:dyDescent="0.25">
      <c r="B801" s="51" t="s">
        <v>58</v>
      </c>
      <c r="C801" s="37" t="s">
        <v>59</v>
      </c>
      <c r="D801" s="37" t="s">
        <v>26</v>
      </c>
      <c r="E801" s="37" t="s">
        <v>425</v>
      </c>
      <c r="F801" s="37"/>
      <c r="G801" s="52" t="s">
        <v>88</v>
      </c>
      <c r="H801" s="53">
        <v>7</v>
      </c>
      <c r="I801" s="52" t="s">
        <v>18</v>
      </c>
      <c r="J801" s="52" t="s">
        <v>104</v>
      </c>
      <c r="K801" s="37">
        <v>0</v>
      </c>
      <c r="L801" s="37">
        <v>0</v>
      </c>
      <c r="M801" s="37">
        <v>0</v>
      </c>
      <c r="N801" s="37">
        <v>0</v>
      </c>
      <c r="O801" s="37">
        <v>0</v>
      </c>
      <c r="P801" s="51">
        <v>0</v>
      </c>
      <c r="Q801" s="37"/>
    </row>
    <row r="802" spans="2:17" hidden="1" x14ac:dyDescent="0.25">
      <c r="B802" s="51" t="s">
        <v>46</v>
      </c>
      <c r="C802" s="37" t="s">
        <v>47</v>
      </c>
      <c r="D802" s="37" t="s">
        <v>38</v>
      </c>
      <c r="E802" s="37" t="s">
        <v>425</v>
      </c>
      <c r="F802" s="37"/>
      <c r="G802" s="52" t="s">
        <v>88</v>
      </c>
      <c r="H802" s="53">
        <v>7</v>
      </c>
      <c r="I802" s="51" t="s">
        <v>18</v>
      </c>
      <c r="J802" s="51" t="s">
        <v>105</v>
      </c>
      <c r="K802" s="37">
        <v>0</v>
      </c>
      <c r="L802" s="37">
        <v>0</v>
      </c>
      <c r="M802" s="37">
        <v>0</v>
      </c>
      <c r="N802" s="37">
        <v>0</v>
      </c>
      <c r="O802" s="37">
        <v>0</v>
      </c>
      <c r="P802" s="51">
        <v>0</v>
      </c>
      <c r="Q802" s="37"/>
    </row>
    <row r="803" spans="2:17" hidden="1" x14ac:dyDescent="0.25">
      <c r="B803" s="51" t="s">
        <v>46</v>
      </c>
      <c r="C803" s="37" t="s">
        <v>47</v>
      </c>
      <c r="D803" s="37" t="s">
        <v>38</v>
      </c>
      <c r="E803" s="37" t="s">
        <v>425</v>
      </c>
      <c r="F803" s="37"/>
      <c r="G803" s="52" t="s">
        <v>88</v>
      </c>
      <c r="H803" s="53">
        <v>7</v>
      </c>
      <c r="I803" s="51" t="s">
        <v>18</v>
      </c>
      <c r="J803" s="51" t="s">
        <v>103</v>
      </c>
      <c r="K803" s="37">
        <v>0</v>
      </c>
      <c r="L803" s="37">
        <v>0</v>
      </c>
      <c r="M803" s="37">
        <v>0</v>
      </c>
      <c r="N803" s="37">
        <v>0</v>
      </c>
      <c r="O803" s="37">
        <v>0</v>
      </c>
      <c r="P803" s="51">
        <v>0</v>
      </c>
      <c r="Q803" s="37"/>
    </row>
    <row r="804" spans="2:17" hidden="1" x14ac:dyDescent="0.25">
      <c r="B804" s="51" t="s">
        <v>46</v>
      </c>
      <c r="C804" s="37" t="s">
        <v>47</v>
      </c>
      <c r="D804" s="37" t="s">
        <v>38</v>
      </c>
      <c r="E804" s="37" t="s">
        <v>425</v>
      </c>
      <c r="F804" s="37"/>
      <c r="G804" s="52" t="s">
        <v>88</v>
      </c>
      <c r="H804" s="53">
        <v>7</v>
      </c>
      <c r="I804" s="52" t="s">
        <v>18</v>
      </c>
      <c r="J804" s="52" t="s">
        <v>104</v>
      </c>
      <c r="K804" s="37">
        <v>0</v>
      </c>
      <c r="L804" s="37">
        <v>0</v>
      </c>
      <c r="M804" s="37">
        <v>0</v>
      </c>
      <c r="N804" s="37">
        <v>0</v>
      </c>
      <c r="O804" s="37">
        <v>0</v>
      </c>
      <c r="P804" s="51">
        <v>0</v>
      </c>
      <c r="Q804" s="37"/>
    </row>
    <row r="805" spans="2:17" x14ac:dyDescent="0.25">
      <c r="B805" s="51" t="s">
        <v>43</v>
      </c>
      <c r="C805" s="37" t="s">
        <v>44</v>
      </c>
      <c r="D805" s="37" t="s">
        <v>45</v>
      </c>
      <c r="E805" s="37" t="s">
        <v>425</v>
      </c>
      <c r="F805" s="37"/>
      <c r="G805" s="52" t="s">
        <v>88</v>
      </c>
      <c r="H805" s="53">
        <v>7</v>
      </c>
      <c r="I805" s="51" t="s">
        <v>158</v>
      </c>
      <c r="J805" s="51" t="s">
        <v>103</v>
      </c>
      <c r="K805" s="37">
        <v>0</v>
      </c>
      <c r="L805" s="37">
        <v>0</v>
      </c>
      <c r="M805" s="37">
        <v>1</v>
      </c>
      <c r="N805" s="37">
        <v>170</v>
      </c>
      <c r="O805" s="37">
        <v>0</v>
      </c>
      <c r="P805" s="51">
        <v>0</v>
      </c>
      <c r="Q805" s="37"/>
    </row>
    <row r="806" spans="2:17" x14ac:dyDescent="0.25">
      <c r="B806" s="51" t="s">
        <v>43</v>
      </c>
      <c r="C806" s="37" t="s">
        <v>44</v>
      </c>
      <c r="D806" s="37" t="s">
        <v>45</v>
      </c>
      <c r="E806" s="37" t="s">
        <v>425</v>
      </c>
      <c r="F806" s="37"/>
      <c r="G806" s="52" t="s">
        <v>88</v>
      </c>
      <c r="H806" s="53">
        <v>7</v>
      </c>
      <c r="I806" s="51" t="s">
        <v>158</v>
      </c>
      <c r="J806" s="51" t="s">
        <v>104</v>
      </c>
      <c r="K806" s="37">
        <v>0</v>
      </c>
      <c r="L806" s="37">
        <v>0</v>
      </c>
      <c r="M806" s="37">
        <v>0</v>
      </c>
      <c r="N806" s="37">
        <v>0</v>
      </c>
      <c r="O806" s="37">
        <v>0</v>
      </c>
      <c r="P806" s="51">
        <v>0</v>
      </c>
      <c r="Q806" s="37"/>
    </row>
    <row r="807" spans="2:17" x14ac:dyDescent="0.25">
      <c r="B807" s="51" t="s">
        <v>43</v>
      </c>
      <c r="C807" s="37" t="s">
        <v>44</v>
      </c>
      <c r="D807" s="37" t="s">
        <v>45</v>
      </c>
      <c r="E807" s="37" t="s">
        <v>425</v>
      </c>
      <c r="F807" s="37"/>
      <c r="G807" s="52" t="s">
        <v>88</v>
      </c>
      <c r="H807" s="53">
        <v>7</v>
      </c>
      <c r="I807" s="51" t="s">
        <v>18</v>
      </c>
      <c r="J807" s="51" t="s">
        <v>105</v>
      </c>
      <c r="K807" s="37">
        <v>0</v>
      </c>
      <c r="L807" s="37">
        <v>0</v>
      </c>
      <c r="M807" s="37">
        <v>0</v>
      </c>
      <c r="N807" s="37">
        <v>0</v>
      </c>
      <c r="O807" s="37">
        <v>0</v>
      </c>
      <c r="P807" s="51">
        <v>0</v>
      </c>
      <c r="Q807" s="37"/>
    </row>
    <row r="808" spans="2:17" x14ac:dyDescent="0.25">
      <c r="B808" s="51" t="s">
        <v>43</v>
      </c>
      <c r="C808" s="37" t="s">
        <v>44</v>
      </c>
      <c r="D808" s="37" t="s">
        <v>45</v>
      </c>
      <c r="E808" s="37" t="s">
        <v>425</v>
      </c>
      <c r="F808" s="37"/>
      <c r="G808" s="52" t="s">
        <v>88</v>
      </c>
      <c r="H808" s="53">
        <v>7</v>
      </c>
      <c r="I808" s="51" t="s">
        <v>18</v>
      </c>
      <c r="J808" s="51" t="s">
        <v>103</v>
      </c>
      <c r="K808" s="37">
        <v>0</v>
      </c>
      <c r="L808" s="37">
        <v>0</v>
      </c>
      <c r="M808" s="37">
        <v>0</v>
      </c>
      <c r="N808" s="37">
        <v>0</v>
      </c>
      <c r="O808" s="37">
        <v>0</v>
      </c>
      <c r="P808" s="51">
        <v>0</v>
      </c>
      <c r="Q808" s="37"/>
    </row>
    <row r="809" spans="2:17" x14ac:dyDescent="0.25">
      <c r="B809" s="51" t="s">
        <v>43</v>
      </c>
      <c r="C809" s="37" t="s">
        <v>44</v>
      </c>
      <c r="D809" s="37" t="s">
        <v>45</v>
      </c>
      <c r="E809" s="37" t="s">
        <v>425</v>
      </c>
      <c r="F809" s="37"/>
      <c r="G809" s="52" t="s">
        <v>88</v>
      </c>
      <c r="H809" s="53">
        <v>7</v>
      </c>
      <c r="I809" s="52" t="s">
        <v>18</v>
      </c>
      <c r="J809" s="52" t="s">
        <v>104</v>
      </c>
      <c r="K809" s="37">
        <v>0</v>
      </c>
      <c r="L809" s="37">
        <v>0</v>
      </c>
      <c r="M809" s="37">
        <v>0</v>
      </c>
      <c r="N809" s="37">
        <v>0</v>
      </c>
      <c r="O809" s="37">
        <v>0</v>
      </c>
      <c r="P809" s="51">
        <v>0</v>
      </c>
      <c r="Q809" s="37"/>
    </row>
    <row r="810" spans="2:17" hidden="1" x14ac:dyDescent="0.25">
      <c r="B810" s="51" t="s">
        <v>66</v>
      </c>
      <c r="C810" s="37" t="s">
        <v>67</v>
      </c>
      <c r="D810" s="51" t="s">
        <v>35</v>
      </c>
      <c r="E810" s="37" t="s">
        <v>425</v>
      </c>
      <c r="F810" s="37"/>
      <c r="G810" s="52" t="s">
        <v>88</v>
      </c>
      <c r="H810" s="53">
        <v>7</v>
      </c>
      <c r="I810" s="51" t="s">
        <v>18</v>
      </c>
      <c r="J810" s="51" t="s">
        <v>105</v>
      </c>
      <c r="K810" s="37">
        <v>0</v>
      </c>
      <c r="L810" s="37">
        <v>0</v>
      </c>
      <c r="M810" s="37">
        <v>0</v>
      </c>
      <c r="N810" s="37">
        <v>0</v>
      </c>
      <c r="O810" s="37">
        <v>0</v>
      </c>
      <c r="P810" s="51">
        <v>0</v>
      </c>
      <c r="Q810" s="37"/>
    </row>
    <row r="811" spans="2:17" hidden="1" x14ac:dyDescent="0.25">
      <c r="B811" s="51" t="s">
        <v>66</v>
      </c>
      <c r="C811" s="37" t="s">
        <v>67</v>
      </c>
      <c r="D811" s="51" t="s">
        <v>35</v>
      </c>
      <c r="E811" s="37" t="s">
        <v>425</v>
      </c>
      <c r="F811" s="37"/>
      <c r="G811" s="52" t="s">
        <v>88</v>
      </c>
      <c r="H811" s="53">
        <v>7</v>
      </c>
      <c r="I811" s="51" t="s">
        <v>18</v>
      </c>
      <c r="J811" s="51" t="s">
        <v>103</v>
      </c>
      <c r="K811" s="37">
        <v>0</v>
      </c>
      <c r="L811" s="37">
        <v>0</v>
      </c>
      <c r="M811" s="37">
        <v>0</v>
      </c>
      <c r="N811" s="37">
        <v>0</v>
      </c>
      <c r="O811" s="37">
        <v>0</v>
      </c>
      <c r="P811" s="51">
        <v>0</v>
      </c>
      <c r="Q811" s="37"/>
    </row>
    <row r="812" spans="2:17" hidden="1" x14ac:dyDescent="0.25">
      <c r="B812" s="51" t="s">
        <v>66</v>
      </c>
      <c r="C812" s="37" t="s">
        <v>67</v>
      </c>
      <c r="D812" s="51" t="s">
        <v>35</v>
      </c>
      <c r="E812" s="37" t="s">
        <v>425</v>
      </c>
      <c r="F812" s="37"/>
      <c r="G812" s="52" t="s">
        <v>88</v>
      </c>
      <c r="H812" s="53">
        <v>7</v>
      </c>
      <c r="I812" s="52" t="s">
        <v>18</v>
      </c>
      <c r="J812" s="52" t="s">
        <v>104</v>
      </c>
      <c r="K812" s="37">
        <v>0</v>
      </c>
      <c r="L812" s="37">
        <v>0</v>
      </c>
      <c r="M812" s="37">
        <v>0</v>
      </c>
      <c r="N812" s="37">
        <v>0</v>
      </c>
      <c r="O812" s="37">
        <v>0</v>
      </c>
      <c r="P812" s="51">
        <v>0</v>
      </c>
      <c r="Q812" s="37"/>
    </row>
    <row r="813" spans="2:17" hidden="1" x14ac:dyDescent="0.25">
      <c r="B813" s="51" t="s">
        <v>78</v>
      </c>
      <c r="C813" s="37" t="s">
        <v>79</v>
      </c>
      <c r="D813" s="37" t="s">
        <v>26</v>
      </c>
      <c r="E813" s="37" t="s">
        <v>425</v>
      </c>
      <c r="F813" s="37"/>
      <c r="G813" s="52" t="s">
        <v>88</v>
      </c>
      <c r="H813" s="53">
        <v>7</v>
      </c>
      <c r="I813" s="51" t="s">
        <v>18</v>
      </c>
      <c r="J813" s="51" t="s">
        <v>105</v>
      </c>
      <c r="K813" s="37">
        <v>0</v>
      </c>
      <c r="L813" s="37">
        <v>0</v>
      </c>
      <c r="M813" s="37">
        <v>0</v>
      </c>
      <c r="N813" s="37">
        <v>0</v>
      </c>
      <c r="O813" s="37">
        <v>0</v>
      </c>
      <c r="P813" s="51">
        <v>0</v>
      </c>
      <c r="Q813" s="37"/>
    </row>
    <row r="814" spans="2:17" hidden="1" x14ac:dyDescent="0.25">
      <c r="B814" s="51" t="s">
        <v>78</v>
      </c>
      <c r="C814" s="37" t="s">
        <v>79</v>
      </c>
      <c r="D814" s="37" t="s">
        <v>26</v>
      </c>
      <c r="E814" s="37" t="s">
        <v>425</v>
      </c>
      <c r="F814" s="37"/>
      <c r="G814" s="52" t="s">
        <v>88</v>
      </c>
      <c r="H814" s="53">
        <v>7</v>
      </c>
      <c r="I814" s="51" t="s">
        <v>18</v>
      </c>
      <c r="J814" s="51" t="s">
        <v>103</v>
      </c>
      <c r="K814" s="37">
        <v>0</v>
      </c>
      <c r="L814" s="37">
        <v>0</v>
      </c>
      <c r="M814" s="37">
        <v>0</v>
      </c>
      <c r="N814" s="37">
        <v>0</v>
      </c>
      <c r="O814" s="37">
        <v>0</v>
      </c>
      <c r="P814" s="51">
        <v>0</v>
      </c>
      <c r="Q814" s="37"/>
    </row>
    <row r="815" spans="2:17" hidden="1" x14ac:dyDescent="0.25">
      <c r="B815" s="51" t="s">
        <v>78</v>
      </c>
      <c r="C815" s="37" t="s">
        <v>79</v>
      </c>
      <c r="D815" s="37" t="s">
        <v>26</v>
      </c>
      <c r="E815" s="37" t="s">
        <v>425</v>
      </c>
      <c r="F815" s="37"/>
      <c r="G815" s="52" t="s">
        <v>88</v>
      </c>
      <c r="H815" s="53">
        <v>7</v>
      </c>
      <c r="I815" s="52" t="s">
        <v>18</v>
      </c>
      <c r="J815" s="52" t="s">
        <v>104</v>
      </c>
      <c r="K815" s="37">
        <v>0</v>
      </c>
      <c r="L815" s="37">
        <v>0</v>
      </c>
      <c r="M815" s="37">
        <v>0</v>
      </c>
      <c r="N815" s="37">
        <v>0</v>
      </c>
      <c r="O815" s="37">
        <v>0</v>
      </c>
      <c r="P815" s="51">
        <v>0</v>
      </c>
      <c r="Q815" s="37"/>
    </row>
    <row r="816" spans="2:17" hidden="1" x14ac:dyDescent="0.25">
      <c r="B816" s="51" t="s">
        <v>27</v>
      </c>
      <c r="C816" s="37" t="s">
        <v>28</v>
      </c>
      <c r="D816" s="51" t="s">
        <v>426</v>
      </c>
      <c r="E816" s="37" t="s">
        <v>425</v>
      </c>
      <c r="F816" s="37"/>
      <c r="G816" s="52" t="s">
        <v>88</v>
      </c>
      <c r="H816" s="53">
        <v>7</v>
      </c>
      <c r="I816" s="51" t="s">
        <v>18</v>
      </c>
      <c r="J816" s="51" t="s">
        <v>105</v>
      </c>
      <c r="K816" s="37">
        <v>0</v>
      </c>
      <c r="L816" s="37">
        <v>0</v>
      </c>
      <c r="M816" s="37">
        <v>0</v>
      </c>
      <c r="N816" s="37">
        <v>0</v>
      </c>
      <c r="O816" s="37">
        <v>0</v>
      </c>
      <c r="P816" s="51">
        <v>0</v>
      </c>
      <c r="Q816" s="37"/>
    </row>
    <row r="817" spans="2:17" hidden="1" x14ac:dyDescent="0.25">
      <c r="B817" s="51" t="s">
        <v>27</v>
      </c>
      <c r="C817" s="37" t="s">
        <v>28</v>
      </c>
      <c r="D817" s="51" t="s">
        <v>426</v>
      </c>
      <c r="E817" s="37" t="s">
        <v>425</v>
      </c>
      <c r="F817" s="37"/>
      <c r="G817" s="52" t="s">
        <v>88</v>
      </c>
      <c r="H817" s="53">
        <v>7</v>
      </c>
      <c r="I817" s="51" t="s">
        <v>18</v>
      </c>
      <c r="J817" s="51" t="s">
        <v>103</v>
      </c>
      <c r="K817" s="37">
        <v>0</v>
      </c>
      <c r="L817" s="37">
        <v>0</v>
      </c>
      <c r="M817" s="37">
        <v>0</v>
      </c>
      <c r="N817" s="37">
        <v>0</v>
      </c>
      <c r="O817" s="37">
        <v>0</v>
      </c>
      <c r="P817" s="51">
        <v>0</v>
      </c>
      <c r="Q817" s="37"/>
    </row>
    <row r="818" spans="2:17" hidden="1" x14ac:dyDescent="0.25">
      <c r="B818" s="51" t="s">
        <v>27</v>
      </c>
      <c r="C818" s="37" t="s">
        <v>28</v>
      </c>
      <c r="D818" s="51" t="s">
        <v>426</v>
      </c>
      <c r="E818" s="37" t="s">
        <v>425</v>
      </c>
      <c r="F818" s="37"/>
      <c r="G818" s="52" t="s">
        <v>88</v>
      </c>
      <c r="H818" s="53">
        <v>7</v>
      </c>
      <c r="I818" s="52" t="s">
        <v>18</v>
      </c>
      <c r="J818" s="52" t="s">
        <v>104</v>
      </c>
      <c r="K818" s="37">
        <v>0</v>
      </c>
      <c r="L818" s="37">
        <v>0</v>
      </c>
      <c r="M818" s="37">
        <v>0</v>
      </c>
      <c r="N818" s="37">
        <v>0</v>
      </c>
      <c r="O818" s="37">
        <v>0</v>
      </c>
      <c r="P818" s="51">
        <v>0</v>
      </c>
      <c r="Q818" s="37"/>
    </row>
    <row r="819" spans="2:17" hidden="1" x14ac:dyDescent="0.25">
      <c r="B819" s="51" t="s">
        <v>70</v>
      </c>
      <c r="C819" s="37" t="s">
        <v>71</v>
      </c>
      <c r="D819" s="37" t="s">
        <v>15</v>
      </c>
      <c r="E819" s="37" t="s">
        <v>425</v>
      </c>
      <c r="F819" s="37"/>
      <c r="G819" s="52" t="s">
        <v>88</v>
      </c>
      <c r="H819" s="53">
        <v>7</v>
      </c>
      <c r="I819" s="51" t="s">
        <v>18</v>
      </c>
      <c r="J819" s="51" t="s">
        <v>105</v>
      </c>
      <c r="K819" s="37">
        <v>0</v>
      </c>
      <c r="L819" s="37">
        <v>0</v>
      </c>
      <c r="M819" s="37">
        <v>0</v>
      </c>
      <c r="N819" s="37">
        <v>0</v>
      </c>
      <c r="O819" s="37">
        <v>0</v>
      </c>
      <c r="P819" s="51">
        <v>0</v>
      </c>
      <c r="Q819" s="37"/>
    </row>
    <row r="820" spans="2:17" hidden="1" x14ac:dyDescent="0.25">
      <c r="B820" s="51" t="s">
        <v>70</v>
      </c>
      <c r="C820" s="37" t="s">
        <v>71</v>
      </c>
      <c r="D820" s="37" t="s">
        <v>15</v>
      </c>
      <c r="E820" s="37" t="s">
        <v>425</v>
      </c>
      <c r="F820" s="37"/>
      <c r="G820" s="52" t="s">
        <v>88</v>
      </c>
      <c r="H820" s="53">
        <v>7</v>
      </c>
      <c r="I820" s="51" t="s">
        <v>18</v>
      </c>
      <c r="J820" s="51" t="s">
        <v>103</v>
      </c>
      <c r="K820" s="37">
        <v>0</v>
      </c>
      <c r="L820" s="37">
        <v>0</v>
      </c>
      <c r="M820" s="37">
        <v>0</v>
      </c>
      <c r="N820" s="37">
        <v>0</v>
      </c>
      <c r="O820" s="37">
        <v>0</v>
      </c>
      <c r="P820" s="51">
        <v>0</v>
      </c>
      <c r="Q820" s="37"/>
    </row>
    <row r="821" spans="2:17" hidden="1" x14ac:dyDescent="0.25">
      <c r="B821" s="51" t="s">
        <v>70</v>
      </c>
      <c r="C821" s="37" t="s">
        <v>71</v>
      </c>
      <c r="D821" s="37" t="s">
        <v>15</v>
      </c>
      <c r="E821" s="37" t="s">
        <v>425</v>
      </c>
      <c r="F821" s="37"/>
      <c r="G821" s="52" t="s">
        <v>88</v>
      </c>
      <c r="H821" s="53">
        <v>7</v>
      </c>
      <c r="I821" s="51" t="s">
        <v>18</v>
      </c>
      <c r="J821" s="51" t="s">
        <v>104</v>
      </c>
      <c r="K821" s="37">
        <v>0</v>
      </c>
      <c r="L821" s="37">
        <v>0</v>
      </c>
      <c r="M821" s="37">
        <v>0</v>
      </c>
      <c r="N821" s="37">
        <v>0</v>
      </c>
      <c r="O821" s="37">
        <v>0</v>
      </c>
      <c r="P821" s="51">
        <v>0</v>
      </c>
      <c r="Q821" s="37"/>
    </row>
    <row r="822" spans="2:17" hidden="1" x14ac:dyDescent="0.25">
      <c r="B822" s="51" t="s">
        <v>80</v>
      </c>
      <c r="C822" s="37" t="s">
        <v>81</v>
      </c>
      <c r="D822" s="37" t="s">
        <v>15</v>
      </c>
      <c r="E822" s="37" t="s">
        <v>425</v>
      </c>
      <c r="F822" s="37"/>
      <c r="G822" s="52" t="s">
        <v>85</v>
      </c>
      <c r="H822" s="52">
        <v>6</v>
      </c>
      <c r="I822" s="51" t="s">
        <v>158</v>
      </c>
      <c r="J822" s="51" t="s">
        <v>103</v>
      </c>
      <c r="K822" s="37">
        <v>0</v>
      </c>
      <c r="L822" s="37">
        <v>0</v>
      </c>
      <c r="M822" s="37">
        <v>982</v>
      </c>
      <c r="N822" s="37">
        <v>195000</v>
      </c>
      <c r="O822" s="37">
        <v>0</v>
      </c>
      <c r="P822" s="51">
        <v>0</v>
      </c>
      <c r="Q822" s="37"/>
    </row>
    <row r="823" spans="2:17" hidden="1" x14ac:dyDescent="0.25">
      <c r="B823" s="51" t="s">
        <v>80</v>
      </c>
      <c r="C823" s="37" t="s">
        <v>81</v>
      </c>
      <c r="D823" s="37" t="s">
        <v>15</v>
      </c>
      <c r="E823" s="37" t="s">
        <v>425</v>
      </c>
      <c r="F823" s="37"/>
      <c r="G823" s="52" t="s">
        <v>85</v>
      </c>
      <c r="H823" s="52">
        <v>6</v>
      </c>
      <c r="I823" s="51" t="s">
        <v>158</v>
      </c>
      <c r="J823" s="51" t="s">
        <v>104</v>
      </c>
      <c r="K823" s="37">
        <v>0</v>
      </c>
      <c r="L823" s="37">
        <v>0</v>
      </c>
      <c r="M823" s="37">
        <v>0</v>
      </c>
      <c r="N823" s="37">
        <v>0</v>
      </c>
      <c r="O823" s="37">
        <v>0</v>
      </c>
      <c r="P823" s="51">
        <v>0</v>
      </c>
      <c r="Q823" s="37"/>
    </row>
    <row r="824" spans="2:17" hidden="1" x14ac:dyDescent="0.25">
      <c r="B824" s="51" t="s">
        <v>80</v>
      </c>
      <c r="C824" s="37" t="s">
        <v>81</v>
      </c>
      <c r="D824" s="37" t="s">
        <v>15</v>
      </c>
      <c r="E824" s="37" t="s">
        <v>425</v>
      </c>
      <c r="F824" s="37"/>
      <c r="G824" s="52" t="s">
        <v>85</v>
      </c>
      <c r="H824" s="52">
        <v>6</v>
      </c>
      <c r="I824" s="51" t="s">
        <v>18</v>
      </c>
      <c r="J824" s="51" t="s">
        <v>105</v>
      </c>
      <c r="K824" s="37">
        <v>0</v>
      </c>
      <c r="L824" s="37">
        <v>0</v>
      </c>
      <c r="M824" s="37">
        <v>0</v>
      </c>
      <c r="N824" s="37">
        <v>0</v>
      </c>
      <c r="O824" s="37">
        <v>0</v>
      </c>
      <c r="P824" s="51">
        <v>0</v>
      </c>
      <c r="Q824" s="37"/>
    </row>
    <row r="825" spans="2:17" hidden="1" x14ac:dyDescent="0.25">
      <c r="B825" s="51" t="s">
        <v>80</v>
      </c>
      <c r="C825" s="37" t="s">
        <v>81</v>
      </c>
      <c r="D825" s="37" t="s">
        <v>15</v>
      </c>
      <c r="E825" s="37" t="s">
        <v>425</v>
      </c>
      <c r="F825" s="37"/>
      <c r="G825" s="52" t="s">
        <v>85</v>
      </c>
      <c r="H825" s="52">
        <v>6</v>
      </c>
      <c r="I825" s="51" t="s">
        <v>18</v>
      </c>
      <c r="J825" s="51" t="s">
        <v>103</v>
      </c>
      <c r="K825" s="37">
        <v>0</v>
      </c>
      <c r="L825" s="37">
        <v>0</v>
      </c>
      <c r="M825" s="37">
        <v>15</v>
      </c>
      <c r="N825" s="37">
        <v>1380</v>
      </c>
      <c r="O825" s="37">
        <v>0</v>
      </c>
      <c r="P825" s="51">
        <v>0</v>
      </c>
      <c r="Q825" s="37"/>
    </row>
    <row r="826" spans="2:17" hidden="1" x14ac:dyDescent="0.25">
      <c r="B826" s="51" t="s">
        <v>80</v>
      </c>
      <c r="C826" s="37" t="s">
        <v>81</v>
      </c>
      <c r="D826" s="37" t="s">
        <v>15</v>
      </c>
      <c r="E826" s="37" t="s">
        <v>425</v>
      </c>
      <c r="F826" s="37"/>
      <c r="G826" s="52" t="s">
        <v>85</v>
      </c>
      <c r="H826" s="52">
        <v>6</v>
      </c>
      <c r="I826" s="52" t="s">
        <v>18</v>
      </c>
      <c r="J826" s="52" t="s">
        <v>104</v>
      </c>
      <c r="K826" s="37">
        <v>0</v>
      </c>
      <c r="L826" s="37">
        <v>0</v>
      </c>
      <c r="M826" s="37">
        <v>0</v>
      </c>
      <c r="N826" s="37">
        <v>0</v>
      </c>
      <c r="O826" s="37">
        <v>0</v>
      </c>
      <c r="P826" s="51">
        <v>0</v>
      </c>
      <c r="Q826" s="37"/>
    </row>
    <row r="827" spans="2:17" hidden="1" x14ac:dyDescent="0.25">
      <c r="B827" s="51" t="s">
        <v>80</v>
      </c>
      <c r="C827" s="37" t="s">
        <v>81</v>
      </c>
      <c r="D827" s="37" t="s">
        <v>15</v>
      </c>
      <c r="E827" s="37" t="s">
        <v>425</v>
      </c>
      <c r="F827" s="37"/>
      <c r="G827" s="52" t="s">
        <v>88</v>
      </c>
      <c r="H827" s="53">
        <v>7</v>
      </c>
      <c r="I827" s="51" t="s">
        <v>158</v>
      </c>
      <c r="J827" s="51" t="s">
        <v>103</v>
      </c>
      <c r="K827" s="37">
        <v>0</v>
      </c>
      <c r="L827" s="37">
        <v>0</v>
      </c>
      <c r="M827" s="37">
        <v>982</v>
      </c>
      <c r="N827" s="37">
        <v>195000</v>
      </c>
      <c r="O827" s="37">
        <v>0</v>
      </c>
      <c r="P827" s="51">
        <v>0</v>
      </c>
      <c r="Q827" s="37"/>
    </row>
    <row r="828" spans="2:17" hidden="1" x14ac:dyDescent="0.25">
      <c r="B828" s="51" t="s">
        <v>80</v>
      </c>
      <c r="C828" s="37" t="s">
        <v>81</v>
      </c>
      <c r="D828" s="37" t="s">
        <v>15</v>
      </c>
      <c r="E828" s="37" t="s">
        <v>425</v>
      </c>
      <c r="F828" s="37"/>
      <c r="G828" s="52" t="s">
        <v>88</v>
      </c>
      <c r="H828" s="53">
        <v>7</v>
      </c>
      <c r="I828" s="51" t="s">
        <v>158</v>
      </c>
      <c r="J828" s="51" t="s">
        <v>104</v>
      </c>
      <c r="K828" s="37">
        <v>0</v>
      </c>
      <c r="L828" s="37">
        <v>0</v>
      </c>
      <c r="M828" s="37">
        <v>0</v>
      </c>
      <c r="N828" s="37">
        <v>0</v>
      </c>
      <c r="O828" s="37">
        <v>0</v>
      </c>
      <c r="P828" s="51">
        <v>0</v>
      </c>
      <c r="Q828" s="37"/>
    </row>
    <row r="829" spans="2:17" hidden="1" x14ac:dyDescent="0.25">
      <c r="B829" s="51" t="s">
        <v>80</v>
      </c>
      <c r="C829" s="37" t="s">
        <v>81</v>
      </c>
      <c r="D829" s="37" t="s">
        <v>15</v>
      </c>
      <c r="E829" s="37" t="s">
        <v>425</v>
      </c>
      <c r="F829" s="37"/>
      <c r="G829" s="52" t="s">
        <v>88</v>
      </c>
      <c r="H829" s="53">
        <v>7</v>
      </c>
      <c r="I829" s="51" t="s">
        <v>18</v>
      </c>
      <c r="J829" s="51" t="s">
        <v>105</v>
      </c>
      <c r="K829" s="37">
        <v>0</v>
      </c>
      <c r="L829" s="37">
        <v>0</v>
      </c>
      <c r="M829" s="37">
        <v>0</v>
      </c>
      <c r="N829" s="37">
        <v>0</v>
      </c>
      <c r="O829" s="37">
        <v>0</v>
      </c>
      <c r="P829" s="51">
        <v>0</v>
      </c>
      <c r="Q829" s="37"/>
    </row>
    <row r="830" spans="2:17" hidden="1" x14ac:dyDescent="0.25">
      <c r="B830" s="51" t="s">
        <v>80</v>
      </c>
      <c r="C830" s="37" t="s">
        <v>81</v>
      </c>
      <c r="D830" s="37" t="s">
        <v>15</v>
      </c>
      <c r="E830" s="37" t="s">
        <v>425</v>
      </c>
      <c r="F830" s="37"/>
      <c r="G830" s="52" t="s">
        <v>88</v>
      </c>
      <c r="H830" s="53">
        <v>7</v>
      </c>
      <c r="I830" s="51" t="s">
        <v>18</v>
      </c>
      <c r="J830" s="51" t="s">
        <v>103</v>
      </c>
      <c r="K830" s="37">
        <v>0</v>
      </c>
      <c r="L830" s="37">
        <v>0</v>
      </c>
      <c r="M830" s="37">
        <v>15</v>
      </c>
      <c r="N830" s="37">
        <v>1380</v>
      </c>
      <c r="O830" s="37">
        <v>0</v>
      </c>
      <c r="P830" s="51">
        <v>0</v>
      </c>
      <c r="Q830" s="37"/>
    </row>
    <row r="831" spans="2:17" hidden="1" x14ac:dyDescent="0.25">
      <c r="B831" s="51" t="s">
        <v>80</v>
      </c>
      <c r="C831" s="37" t="s">
        <v>81</v>
      </c>
      <c r="D831" s="37" t="s">
        <v>15</v>
      </c>
      <c r="E831" s="37" t="s">
        <v>425</v>
      </c>
      <c r="F831" s="37"/>
      <c r="G831" s="52" t="s">
        <v>88</v>
      </c>
      <c r="H831" s="53">
        <v>7</v>
      </c>
      <c r="I831" s="52" t="s">
        <v>18</v>
      </c>
      <c r="J831" s="52" t="s">
        <v>104</v>
      </c>
      <c r="K831" s="37">
        <v>0</v>
      </c>
      <c r="L831" s="37">
        <v>0</v>
      </c>
      <c r="M831" s="37">
        <v>0</v>
      </c>
      <c r="N831" s="37">
        <v>0</v>
      </c>
      <c r="O831" s="37">
        <v>0</v>
      </c>
      <c r="P831" s="51">
        <v>0</v>
      </c>
      <c r="Q831" s="37"/>
    </row>
    <row r="832" spans="2:17" x14ac:dyDescent="0.25">
      <c r="B832" s="51" t="s">
        <v>43</v>
      </c>
      <c r="C832" s="37" t="s">
        <v>44</v>
      </c>
      <c r="D832" s="37" t="s">
        <v>45</v>
      </c>
      <c r="E832" s="37" t="s">
        <v>425</v>
      </c>
      <c r="F832" s="37"/>
      <c r="G832" s="52" t="s">
        <v>89</v>
      </c>
      <c r="H832" s="52">
        <v>8</v>
      </c>
      <c r="I832" s="51" t="s">
        <v>158</v>
      </c>
      <c r="J832" s="51" t="s">
        <v>103</v>
      </c>
      <c r="K832" s="37">
        <v>0</v>
      </c>
      <c r="L832" s="37">
        <v>0</v>
      </c>
      <c r="M832" s="37">
        <v>1</v>
      </c>
      <c r="N832" s="37">
        <v>170</v>
      </c>
      <c r="O832" s="37">
        <v>0</v>
      </c>
      <c r="P832" s="51">
        <v>0</v>
      </c>
      <c r="Q832" s="37"/>
    </row>
    <row r="833" spans="2:17" x14ac:dyDescent="0.25">
      <c r="B833" s="51" t="s">
        <v>43</v>
      </c>
      <c r="C833" s="37" t="s">
        <v>44</v>
      </c>
      <c r="D833" s="37" t="s">
        <v>45</v>
      </c>
      <c r="E833" s="37" t="s">
        <v>425</v>
      </c>
      <c r="F833" s="37"/>
      <c r="G833" s="52" t="s">
        <v>89</v>
      </c>
      <c r="H833" s="52">
        <v>8</v>
      </c>
      <c r="I833" s="51" t="s">
        <v>158</v>
      </c>
      <c r="J833" s="51" t="s">
        <v>104</v>
      </c>
      <c r="K833" s="37">
        <v>0</v>
      </c>
      <c r="L833" s="37">
        <v>0</v>
      </c>
      <c r="M833" s="37">
        <v>0</v>
      </c>
      <c r="N833" s="37">
        <v>0</v>
      </c>
      <c r="O833" s="37">
        <v>0</v>
      </c>
      <c r="P833" s="51">
        <v>0</v>
      </c>
      <c r="Q833" s="37"/>
    </row>
    <row r="834" spans="2:17" x14ac:dyDescent="0.25">
      <c r="B834" s="51" t="s">
        <v>43</v>
      </c>
      <c r="C834" s="37" t="s">
        <v>44</v>
      </c>
      <c r="D834" s="37" t="s">
        <v>45</v>
      </c>
      <c r="E834" s="37" t="s">
        <v>425</v>
      </c>
      <c r="F834" s="37"/>
      <c r="G834" s="52" t="s">
        <v>89</v>
      </c>
      <c r="H834" s="52">
        <v>8</v>
      </c>
      <c r="I834" s="51" t="s">
        <v>18</v>
      </c>
      <c r="J834" s="51" t="s">
        <v>105</v>
      </c>
      <c r="K834" s="37">
        <v>0</v>
      </c>
      <c r="L834" s="37">
        <v>0</v>
      </c>
      <c r="M834" s="37">
        <v>0</v>
      </c>
      <c r="N834" s="37">
        <v>0</v>
      </c>
      <c r="O834" s="37">
        <v>0</v>
      </c>
      <c r="P834" s="51">
        <v>0</v>
      </c>
      <c r="Q834" s="37"/>
    </row>
    <row r="835" spans="2:17" x14ac:dyDescent="0.25">
      <c r="B835" s="51" t="s">
        <v>43</v>
      </c>
      <c r="C835" s="37" t="s">
        <v>44</v>
      </c>
      <c r="D835" s="37" t="s">
        <v>45</v>
      </c>
      <c r="E835" s="37" t="s">
        <v>425</v>
      </c>
      <c r="F835" s="37"/>
      <c r="G835" s="52" t="s">
        <v>89</v>
      </c>
      <c r="H835" s="52">
        <v>8</v>
      </c>
      <c r="I835" s="51" t="s">
        <v>18</v>
      </c>
      <c r="J835" s="51" t="s">
        <v>103</v>
      </c>
      <c r="K835" s="37">
        <v>0</v>
      </c>
      <c r="L835" s="37">
        <v>0</v>
      </c>
      <c r="M835" s="37">
        <v>0</v>
      </c>
      <c r="N835" s="37">
        <v>0</v>
      </c>
      <c r="O835" s="37">
        <v>0</v>
      </c>
      <c r="P835" s="51">
        <v>0</v>
      </c>
      <c r="Q835" s="37"/>
    </row>
    <row r="836" spans="2:17" x14ac:dyDescent="0.25">
      <c r="B836" s="51" t="s">
        <v>43</v>
      </c>
      <c r="C836" s="37" t="s">
        <v>44</v>
      </c>
      <c r="D836" s="37" t="s">
        <v>45</v>
      </c>
      <c r="E836" s="37" t="s">
        <v>425</v>
      </c>
      <c r="F836" s="37"/>
      <c r="G836" s="52" t="s">
        <v>89</v>
      </c>
      <c r="H836" s="52">
        <v>8</v>
      </c>
      <c r="I836" s="52" t="s">
        <v>18</v>
      </c>
      <c r="J836" s="52" t="s">
        <v>104</v>
      </c>
      <c r="K836" s="37">
        <v>0</v>
      </c>
      <c r="L836" s="37">
        <v>0</v>
      </c>
      <c r="M836" s="37">
        <v>0</v>
      </c>
      <c r="N836" s="37">
        <v>0</v>
      </c>
      <c r="O836" s="37">
        <v>0</v>
      </c>
      <c r="P836" s="51">
        <v>0</v>
      </c>
      <c r="Q836" s="37"/>
    </row>
    <row r="837" spans="2:17" hidden="1" x14ac:dyDescent="0.25">
      <c r="B837" s="51" t="s">
        <v>29</v>
      </c>
      <c r="C837" s="37" t="s">
        <v>30</v>
      </c>
      <c r="D837" s="37" t="s">
        <v>26</v>
      </c>
      <c r="E837" s="37" t="s">
        <v>425</v>
      </c>
      <c r="F837" s="37"/>
      <c r="G837" s="52" t="s">
        <v>89</v>
      </c>
      <c r="H837" s="52">
        <v>8</v>
      </c>
      <c r="I837" s="51" t="s">
        <v>158</v>
      </c>
      <c r="J837" s="51" t="s">
        <v>103</v>
      </c>
      <c r="K837" s="37">
        <v>0</v>
      </c>
      <c r="L837" s="37">
        <v>0</v>
      </c>
      <c r="M837" s="37">
        <v>11</v>
      </c>
      <c r="N837" s="37">
        <v>173.8579</v>
      </c>
      <c r="O837" s="37">
        <v>0</v>
      </c>
      <c r="P837" s="51">
        <v>0</v>
      </c>
      <c r="Q837" s="37"/>
    </row>
    <row r="838" spans="2:17" hidden="1" x14ac:dyDescent="0.25">
      <c r="B838" s="51" t="s">
        <v>29</v>
      </c>
      <c r="C838" s="37" t="s">
        <v>30</v>
      </c>
      <c r="D838" s="37" t="s">
        <v>26</v>
      </c>
      <c r="E838" s="37" t="s">
        <v>425</v>
      </c>
      <c r="F838" s="37"/>
      <c r="G838" s="52" t="s">
        <v>89</v>
      </c>
      <c r="H838" s="52">
        <v>8</v>
      </c>
      <c r="I838" s="51" t="s">
        <v>158</v>
      </c>
      <c r="J838" s="51" t="s">
        <v>104</v>
      </c>
      <c r="K838" s="37">
        <v>0</v>
      </c>
      <c r="L838" s="37">
        <v>0</v>
      </c>
      <c r="M838" s="37">
        <v>0</v>
      </c>
      <c r="N838" s="37">
        <v>0</v>
      </c>
      <c r="O838" s="37">
        <v>0</v>
      </c>
      <c r="P838" s="51">
        <v>0</v>
      </c>
      <c r="Q838" s="37"/>
    </row>
    <row r="839" spans="2:17" hidden="1" x14ac:dyDescent="0.25">
      <c r="B839" s="51" t="s">
        <v>29</v>
      </c>
      <c r="C839" s="37" t="s">
        <v>30</v>
      </c>
      <c r="D839" s="37" t="s">
        <v>26</v>
      </c>
      <c r="E839" s="37" t="s">
        <v>425</v>
      </c>
      <c r="F839" s="37"/>
      <c r="G839" s="52" t="s">
        <v>89</v>
      </c>
      <c r="H839" s="52">
        <v>8</v>
      </c>
      <c r="I839" s="51" t="s">
        <v>18</v>
      </c>
      <c r="J839" s="51" t="s">
        <v>105</v>
      </c>
      <c r="K839" s="37">
        <v>0</v>
      </c>
      <c r="L839" s="37">
        <v>0</v>
      </c>
      <c r="M839" s="37">
        <v>0</v>
      </c>
      <c r="N839" s="37">
        <v>0</v>
      </c>
      <c r="O839" s="37">
        <v>0</v>
      </c>
      <c r="P839" s="51">
        <v>0</v>
      </c>
      <c r="Q839" s="37"/>
    </row>
    <row r="840" spans="2:17" hidden="1" x14ac:dyDescent="0.25">
      <c r="B840" s="51" t="s">
        <v>29</v>
      </c>
      <c r="C840" s="37" t="s">
        <v>30</v>
      </c>
      <c r="D840" s="37" t="s">
        <v>26</v>
      </c>
      <c r="E840" s="37" t="s">
        <v>425</v>
      </c>
      <c r="F840" s="37"/>
      <c r="G840" s="52" t="s">
        <v>89</v>
      </c>
      <c r="H840" s="52">
        <v>8</v>
      </c>
      <c r="I840" s="51" t="s">
        <v>18</v>
      </c>
      <c r="J840" s="51" t="s">
        <v>103</v>
      </c>
      <c r="K840" s="37">
        <v>0</v>
      </c>
      <c r="L840" s="37">
        <v>0</v>
      </c>
      <c r="M840" s="37">
        <v>0</v>
      </c>
      <c r="N840" s="37">
        <v>0</v>
      </c>
      <c r="O840" s="37">
        <v>0</v>
      </c>
      <c r="P840" s="51">
        <v>0</v>
      </c>
      <c r="Q840" s="37"/>
    </row>
    <row r="841" spans="2:17" hidden="1" x14ac:dyDescent="0.25">
      <c r="B841" s="51" t="s">
        <v>29</v>
      </c>
      <c r="C841" s="37" t="s">
        <v>30</v>
      </c>
      <c r="D841" s="37" t="s">
        <v>26</v>
      </c>
      <c r="E841" s="37" t="s">
        <v>425</v>
      </c>
      <c r="F841" s="37"/>
      <c r="G841" s="52" t="s">
        <v>89</v>
      </c>
      <c r="H841" s="52">
        <v>8</v>
      </c>
      <c r="I841" s="52" t="s">
        <v>18</v>
      </c>
      <c r="J841" s="52" t="s">
        <v>104</v>
      </c>
      <c r="K841" s="37">
        <v>0</v>
      </c>
      <c r="L841" s="37">
        <v>0</v>
      </c>
      <c r="M841" s="37">
        <v>0</v>
      </c>
      <c r="N841" s="37">
        <v>0</v>
      </c>
      <c r="O841" s="37">
        <v>0</v>
      </c>
      <c r="P841" s="51">
        <v>0</v>
      </c>
      <c r="Q841" s="37"/>
    </row>
    <row r="842" spans="2:17" hidden="1" x14ac:dyDescent="0.25">
      <c r="B842" s="51" t="s">
        <v>80</v>
      </c>
      <c r="C842" s="37" t="s">
        <v>81</v>
      </c>
      <c r="D842" s="37" t="s">
        <v>15</v>
      </c>
      <c r="E842" s="37" t="s">
        <v>425</v>
      </c>
      <c r="F842" s="37"/>
      <c r="G842" s="52" t="s">
        <v>89</v>
      </c>
      <c r="H842" s="52">
        <v>8</v>
      </c>
      <c r="I842" s="51" t="s">
        <v>158</v>
      </c>
      <c r="J842" s="51" t="s">
        <v>103</v>
      </c>
      <c r="K842" s="37">
        <v>0</v>
      </c>
      <c r="L842" s="37">
        <v>0</v>
      </c>
      <c r="M842" s="37">
        <v>982</v>
      </c>
      <c r="N842" s="37">
        <v>195000</v>
      </c>
      <c r="O842" s="37">
        <v>0</v>
      </c>
      <c r="P842" s="51">
        <v>0</v>
      </c>
      <c r="Q842" s="37"/>
    </row>
    <row r="843" spans="2:17" hidden="1" x14ac:dyDescent="0.25">
      <c r="B843" s="51" t="s">
        <v>80</v>
      </c>
      <c r="C843" s="37" t="s">
        <v>81</v>
      </c>
      <c r="D843" s="37" t="s">
        <v>15</v>
      </c>
      <c r="E843" s="37" t="s">
        <v>425</v>
      </c>
      <c r="F843" s="37"/>
      <c r="G843" s="52" t="s">
        <v>89</v>
      </c>
      <c r="H843" s="52">
        <v>8</v>
      </c>
      <c r="I843" s="51" t="s">
        <v>158</v>
      </c>
      <c r="J843" s="51" t="s">
        <v>104</v>
      </c>
      <c r="K843" s="37">
        <v>0</v>
      </c>
      <c r="L843" s="37">
        <v>0</v>
      </c>
      <c r="M843" s="37">
        <v>0</v>
      </c>
      <c r="N843" s="37">
        <v>0</v>
      </c>
      <c r="O843" s="37">
        <v>0</v>
      </c>
      <c r="P843" s="51">
        <v>0</v>
      </c>
      <c r="Q843" s="37"/>
    </row>
    <row r="844" spans="2:17" hidden="1" x14ac:dyDescent="0.25">
      <c r="B844" s="51" t="s">
        <v>80</v>
      </c>
      <c r="C844" s="37" t="s">
        <v>81</v>
      </c>
      <c r="D844" s="37" t="s">
        <v>15</v>
      </c>
      <c r="E844" s="37" t="s">
        <v>425</v>
      </c>
      <c r="F844" s="37"/>
      <c r="G844" s="52" t="s">
        <v>89</v>
      </c>
      <c r="H844" s="52">
        <v>8</v>
      </c>
      <c r="I844" s="51" t="s">
        <v>18</v>
      </c>
      <c r="J844" s="51" t="s">
        <v>105</v>
      </c>
      <c r="K844" s="37">
        <v>0</v>
      </c>
      <c r="L844" s="37">
        <v>0</v>
      </c>
      <c r="M844" s="37">
        <v>0</v>
      </c>
      <c r="N844" s="37">
        <v>0</v>
      </c>
      <c r="O844" s="37">
        <v>0</v>
      </c>
      <c r="P844" s="51">
        <v>0</v>
      </c>
      <c r="Q844" s="37"/>
    </row>
    <row r="845" spans="2:17" hidden="1" x14ac:dyDescent="0.25">
      <c r="B845" s="51" t="s">
        <v>80</v>
      </c>
      <c r="C845" s="37" t="s">
        <v>81</v>
      </c>
      <c r="D845" s="37" t="s">
        <v>15</v>
      </c>
      <c r="E845" s="37" t="s">
        <v>425</v>
      </c>
      <c r="F845" s="37"/>
      <c r="G845" s="52" t="s">
        <v>89</v>
      </c>
      <c r="H845" s="52">
        <v>8</v>
      </c>
      <c r="I845" s="51" t="s">
        <v>18</v>
      </c>
      <c r="J845" s="51" t="s">
        <v>103</v>
      </c>
      <c r="K845" s="37">
        <v>0</v>
      </c>
      <c r="L845" s="37">
        <v>0</v>
      </c>
      <c r="M845" s="37">
        <v>15</v>
      </c>
      <c r="N845" s="37">
        <v>1380</v>
      </c>
      <c r="O845" s="37">
        <v>0</v>
      </c>
      <c r="P845" s="51">
        <v>0</v>
      </c>
      <c r="Q845" s="37"/>
    </row>
    <row r="846" spans="2:17" hidden="1" x14ac:dyDescent="0.25">
      <c r="B846" s="51" t="s">
        <v>80</v>
      </c>
      <c r="C846" s="37" t="s">
        <v>81</v>
      </c>
      <c r="D846" s="37" t="s">
        <v>15</v>
      </c>
      <c r="E846" s="37" t="s">
        <v>425</v>
      </c>
      <c r="F846" s="37"/>
      <c r="G846" s="52" t="s">
        <v>89</v>
      </c>
      <c r="H846" s="52">
        <v>8</v>
      </c>
      <c r="I846" s="52" t="s">
        <v>18</v>
      </c>
      <c r="J846" s="52" t="s">
        <v>104</v>
      </c>
      <c r="K846" s="37">
        <v>0</v>
      </c>
      <c r="L846" s="37">
        <v>0</v>
      </c>
      <c r="M846" s="37">
        <v>0</v>
      </c>
      <c r="N846" s="37">
        <v>0</v>
      </c>
      <c r="O846" s="37">
        <v>0</v>
      </c>
      <c r="P846" s="51">
        <v>0</v>
      </c>
      <c r="Q846" s="37"/>
    </row>
    <row r="847" spans="2:17" hidden="1" x14ac:dyDescent="0.25">
      <c r="B847" s="51" t="s">
        <v>36</v>
      </c>
      <c r="C847" s="37" t="s">
        <v>37</v>
      </c>
      <c r="D847" s="37" t="s">
        <v>38</v>
      </c>
      <c r="E847" s="37" t="s">
        <v>425</v>
      </c>
      <c r="F847" s="37"/>
      <c r="G847" s="52" t="s">
        <v>89</v>
      </c>
      <c r="H847" s="52">
        <v>8</v>
      </c>
      <c r="I847" s="51" t="s">
        <v>158</v>
      </c>
      <c r="J847" s="51" t="s">
        <v>103</v>
      </c>
      <c r="K847" s="37">
        <v>1</v>
      </c>
      <c r="L847" s="37">
        <v>15.9682</v>
      </c>
      <c r="M847" s="37">
        <v>72</v>
      </c>
      <c r="N847" s="43">
        <v>14952.96</v>
      </c>
      <c r="O847" s="37">
        <v>0</v>
      </c>
      <c r="P847" s="51">
        <v>0</v>
      </c>
      <c r="Q847" s="37"/>
    </row>
    <row r="848" spans="2:17" hidden="1" x14ac:dyDescent="0.25">
      <c r="B848" s="51" t="s">
        <v>36</v>
      </c>
      <c r="C848" s="37" t="s">
        <v>37</v>
      </c>
      <c r="D848" s="37" t="s">
        <v>38</v>
      </c>
      <c r="E848" s="37" t="s">
        <v>425</v>
      </c>
      <c r="F848" s="37"/>
      <c r="G848" s="52" t="s">
        <v>89</v>
      </c>
      <c r="H848" s="52">
        <v>8</v>
      </c>
      <c r="I848" s="51" t="s">
        <v>158</v>
      </c>
      <c r="J848" s="51" t="s">
        <v>104</v>
      </c>
      <c r="K848" s="37">
        <v>0</v>
      </c>
      <c r="L848" s="37">
        <v>0</v>
      </c>
      <c r="M848" s="37">
        <v>0</v>
      </c>
      <c r="N848" s="37">
        <v>0</v>
      </c>
      <c r="O848" s="37">
        <v>0</v>
      </c>
      <c r="P848" s="51">
        <v>0</v>
      </c>
      <c r="Q848" s="37"/>
    </row>
    <row r="849" spans="2:17" hidden="1" x14ac:dyDescent="0.25">
      <c r="B849" s="51" t="s">
        <v>36</v>
      </c>
      <c r="C849" s="37" t="s">
        <v>37</v>
      </c>
      <c r="D849" s="37" t="s">
        <v>38</v>
      </c>
      <c r="E849" s="37" t="s">
        <v>425</v>
      </c>
      <c r="F849" s="37"/>
      <c r="G849" s="52" t="s">
        <v>89</v>
      </c>
      <c r="H849" s="52">
        <v>8</v>
      </c>
      <c r="I849" s="51" t="s">
        <v>18</v>
      </c>
      <c r="J849" s="51" t="s">
        <v>105</v>
      </c>
      <c r="K849" s="37">
        <v>0</v>
      </c>
      <c r="L849" s="37">
        <v>0</v>
      </c>
      <c r="M849" s="37">
        <v>0</v>
      </c>
      <c r="N849" s="37">
        <v>0</v>
      </c>
      <c r="O849" s="37">
        <v>0</v>
      </c>
      <c r="P849" s="51">
        <v>0</v>
      </c>
      <c r="Q849" s="37"/>
    </row>
    <row r="850" spans="2:17" hidden="1" x14ac:dyDescent="0.25">
      <c r="B850" s="51" t="s">
        <v>36</v>
      </c>
      <c r="C850" s="37" t="s">
        <v>37</v>
      </c>
      <c r="D850" s="37" t="s">
        <v>38</v>
      </c>
      <c r="E850" s="37" t="s">
        <v>425</v>
      </c>
      <c r="F850" s="37"/>
      <c r="G850" s="52" t="s">
        <v>89</v>
      </c>
      <c r="H850" s="52">
        <v>8</v>
      </c>
      <c r="I850" s="51" t="s">
        <v>18</v>
      </c>
      <c r="J850" s="51" t="s">
        <v>103</v>
      </c>
      <c r="K850" s="37">
        <v>0</v>
      </c>
      <c r="L850" s="37">
        <v>0</v>
      </c>
      <c r="M850" s="37">
        <v>1</v>
      </c>
      <c r="N850" s="37">
        <v>19.3</v>
      </c>
      <c r="O850" s="37">
        <v>0</v>
      </c>
      <c r="P850" s="51">
        <v>0</v>
      </c>
      <c r="Q850" s="37"/>
    </row>
    <row r="851" spans="2:17" hidden="1" x14ac:dyDescent="0.25">
      <c r="B851" s="51" t="s">
        <v>36</v>
      </c>
      <c r="C851" s="37" t="s">
        <v>37</v>
      </c>
      <c r="D851" s="37" t="s">
        <v>38</v>
      </c>
      <c r="E851" s="37" t="s">
        <v>425</v>
      </c>
      <c r="F851" s="37"/>
      <c r="G851" s="52" t="s">
        <v>89</v>
      </c>
      <c r="H851" s="52">
        <v>8</v>
      </c>
      <c r="I851" s="52" t="s">
        <v>18</v>
      </c>
      <c r="J851" s="52" t="s">
        <v>104</v>
      </c>
      <c r="K851" s="37">
        <v>0</v>
      </c>
      <c r="L851" s="37">
        <v>0</v>
      </c>
      <c r="M851" s="37">
        <v>0</v>
      </c>
      <c r="N851" s="37">
        <v>0</v>
      </c>
      <c r="O851" s="37">
        <v>0</v>
      </c>
      <c r="P851" s="51">
        <v>0</v>
      </c>
      <c r="Q851" s="37"/>
    </row>
    <row r="852" spans="2:17" hidden="1" x14ac:dyDescent="0.25">
      <c r="B852" s="37" t="s">
        <v>78</v>
      </c>
      <c r="C852" s="37" t="s">
        <v>79</v>
      </c>
      <c r="D852" s="37" t="s">
        <v>26</v>
      </c>
      <c r="E852" s="37" t="s">
        <v>425</v>
      </c>
      <c r="F852" s="37"/>
      <c r="G852" s="52" t="s">
        <v>89</v>
      </c>
      <c r="H852" s="53">
        <v>8</v>
      </c>
      <c r="I852" s="51" t="s">
        <v>18</v>
      </c>
      <c r="J852" s="51" t="s">
        <v>105</v>
      </c>
      <c r="K852" s="37">
        <v>0</v>
      </c>
      <c r="L852" s="37">
        <v>0</v>
      </c>
      <c r="M852" s="37">
        <v>0</v>
      </c>
      <c r="N852" s="37">
        <v>0</v>
      </c>
      <c r="O852" s="37">
        <v>0</v>
      </c>
      <c r="P852" s="51">
        <v>0</v>
      </c>
      <c r="Q852" s="37"/>
    </row>
    <row r="853" spans="2:17" hidden="1" x14ac:dyDescent="0.25">
      <c r="B853" s="37" t="s">
        <v>78</v>
      </c>
      <c r="C853" s="37" t="s">
        <v>79</v>
      </c>
      <c r="D853" s="37" t="s">
        <v>26</v>
      </c>
      <c r="E853" s="37" t="s">
        <v>425</v>
      </c>
      <c r="F853" s="37"/>
      <c r="G853" s="52" t="s">
        <v>89</v>
      </c>
      <c r="H853" s="53">
        <v>8</v>
      </c>
      <c r="I853" s="51" t="s">
        <v>18</v>
      </c>
      <c r="J853" s="51" t="s">
        <v>103</v>
      </c>
      <c r="K853" s="37">
        <v>0</v>
      </c>
      <c r="L853" s="37">
        <v>0</v>
      </c>
      <c r="M853" s="37">
        <v>0</v>
      </c>
      <c r="N853" s="37">
        <v>0</v>
      </c>
      <c r="O853" s="37">
        <v>0</v>
      </c>
      <c r="P853" s="51">
        <v>0</v>
      </c>
      <c r="Q853" s="37"/>
    </row>
    <row r="854" spans="2:17" hidden="1" x14ac:dyDescent="0.25">
      <c r="B854" s="37" t="s">
        <v>78</v>
      </c>
      <c r="C854" s="37" t="s">
        <v>79</v>
      </c>
      <c r="D854" s="37" t="s">
        <v>26</v>
      </c>
      <c r="E854" s="37" t="s">
        <v>425</v>
      </c>
      <c r="F854" s="37"/>
      <c r="G854" s="52" t="s">
        <v>89</v>
      </c>
      <c r="H854" s="53">
        <v>8</v>
      </c>
      <c r="I854" s="52" t="s">
        <v>18</v>
      </c>
      <c r="J854" s="52" t="s">
        <v>104</v>
      </c>
      <c r="K854" s="37">
        <v>0</v>
      </c>
      <c r="L854" s="37">
        <v>0</v>
      </c>
      <c r="M854" s="37">
        <v>0</v>
      </c>
      <c r="N854" s="37">
        <v>0</v>
      </c>
      <c r="O854" s="37">
        <v>0</v>
      </c>
      <c r="P854" s="51">
        <v>0</v>
      </c>
      <c r="Q854" s="37"/>
    </row>
    <row r="855" spans="2:17" hidden="1" x14ac:dyDescent="0.25">
      <c r="B855" s="37" t="s">
        <v>70</v>
      </c>
      <c r="C855" s="37" t="s">
        <v>71</v>
      </c>
      <c r="D855" s="37" t="s">
        <v>15</v>
      </c>
      <c r="E855" s="37" t="s">
        <v>425</v>
      </c>
      <c r="F855" s="37"/>
      <c r="G855" s="52" t="s">
        <v>89</v>
      </c>
      <c r="H855" s="53">
        <v>8</v>
      </c>
      <c r="I855" s="51" t="s">
        <v>18</v>
      </c>
      <c r="J855" s="51" t="s">
        <v>105</v>
      </c>
      <c r="K855" s="37">
        <v>0</v>
      </c>
      <c r="L855" s="37">
        <v>0</v>
      </c>
      <c r="M855" s="37">
        <v>0</v>
      </c>
      <c r="N855" s="37">
        <v>0</v>
      </c>
      <c r="O855" s="37">
        <v>0</v>
      </c>
      <c r="P855" s="51">
        <v>0</v>
      </c>
      <c r="Q855" s="37"/>
    </row>
    <row r="856" spans="2:17" hidden="1" x14ac:dyDescent="0.25">
      <c r="B856" s="37" t="s">
        <v>70</v>
      </c>
      <c r="C856" s="37" t="s">
        <v>71</v>
      </c>
      <c r="D856" s="37" t="s">
        <v>15</v>
      </c>
      <c r="E856" s="37" t="s">
        <v>425</v>
      </c>
      <c r="F856" s="37"/>
      <c r="G856" s="52" t="s">
        <v>89</v>
      </c>
      <c r="H856" s="53">
        <v>8</v>
      </c>
      <c r="I856" s="51" t="s">
        <v>18</v>
      </c>
      <c r="J856" s="51" t="s">
        <v>103</v>
      </c>
      <c r="K856" s="37">
        <v>0</v>
      </c>
      <c r="L856" s="37">
        <v>0</v>
      </c>
      <c r="M856" s="37">
        <v>0</v>
      </c>
      <c r="N856" s="37">
        <v>0</v>
      </c>
      <c r="O856" s="37">
        <v>0</v>
      </c>
      <c r="P856" s="51">
        <v>0</v>
      </c>
      <c r="Q856" s="37"/>
    </row>
    <row r="857" spans="2:17" hidden="1" x14ac:dyDescent="0.25">
      <c r="B857" s="37" t="s">
        <v>70</v>
      </c>
      <c r="C857" s="37" t="s">
        <v>71</v>
      </c>
      <c r="D857" s="37" t="s">
        <v>15</v>
      </c>
      <c r="E857" s="37" t="s">
        <v>425</v>
      </c>
      <c r="F857" s="37"/>
      <c r="G857" s="52" t="s">
        <v>89</v>
      </c>
      <c r="H857" s="53">
        <v>8</v>
      </c>
      <c r="I857" s="51" t="s">
        <v>18</v>
      </c>
      <c r="J857" s="51" t="s">
        <v>104</v>
      </c>
      <c r="K857" s="37">
        <v>0</v>
      </c>
      <c r="L857" s="37">
        <v>0</v>
      </c>
      <c r="M857" s="37">
        <v>0</v>
      </c>
      <c r="N857" s="37">
        <v>0</v>
      </c>
      <c r="O857" s="37">
        <v>0</v>
      </c>
      <c r="P857" s="51">
        <v>0</v>
      </c>
      <c r="Q857" s="37"/>
    </row>
    <row r="858" spans="2:17" hidden="1" x14ac:dyDescent="0.25">
      <c r="B858" s="37" t="s">
        <v>74</v>
      </c>
      <c r="C858" s="37" t="s">
        <v>75</v>
      </c>
      <c r="D858" s="37" t="s">
        <v>15</v>
      </c>
      <c r="E858" s="37" t="s">
        <v>425</v>
      </c>
      <c r="F858" s="37"/>
      <c r="G858" s="52" t="s">
        <v>89</v>
      </c>
      <c r="H858" s="53">
        <v>8</v>
      </c>
      <c r="I858" s="51" t="s">
        <v>18</v>
      </c>
      <c r="J858" s="51" t="s">
        <v>105</v>
      </c>
      <c r="K858" s="37">
        <v>0</v>
      </c>
      <c r="L858" s="37">
        <v>0</v>
      </c>
      <c r="M858" s="37">
        <v>0</v>
      </c>
      <c r="N858" s="37">
        <v>0</v>
      </c>
      <c r="O858" s="37">
        <v>0</v>
      </c>
      <c r="P858" s="51">
        <v>0</v>
      </c>
      <c r="Q858" s="37"/>
    </row>
    <row r="859" spans="2:17" hidden="1" x14ac:dyDescent="0.25">
      <c r="B859" s="37" t="s">
        <v>74</v>
      </c>
      <c r="C859" s="37" t="s">
        <v>75</v>
      </c>
      <c r="D859" s="37" t="s">
        <v>15</v>
      </c>
      <c r="E859" s="37" t="s">
        <v>425</v>
      </c>
      <c r="F859" s="37"/>
      <c r="G859" s="52" t="s">
        <v>89</v>
      </c>
      <c r="H859" s="53">
        <v>8</v>
      </c>
      <c r="I859" s="51" t="s">
        <v>18</v>
      </c>
      <c r="J859" s="51" t="s">
        <v>103</v>
      </c>
      <c r="K859" s="37">
        <v>0</v>
      </c>
      <c r="L859" s="37">
        <v>0</v>
      </c>
      <c r="M859" s="37">
        <v>0</v>
      </c>
      <c r="N859" s="37">
        <v>0</v>
      </c>
      <c r="O859" s="37">
        <v>0</v>
      </c>
      <c r="P859" s="51">
        <v>0</v>
      </c>
      <c r="Q859" s="37"/>
    </row>
    <row r="860" spans="2:17" hidden="1" x14ac:dyDescent="0.25">
      <c r="B860" s="37" t="s">
        <v>74</v>
      </c>
      <c r="C860" s="37" t="s">
        <v>75</v>
      </c>
      <c r="D860" s="37" t="s">
        <v>15</v>
      </c>
      <c r="E860" s="37" t="s">
        <v>425</v>
      </c>
      <c r="F860" s="37"/>
      <c r="G860" s="52" t="s">
        <v>89</v>
      </c>
      <c r="H860" s="53">
        <v>8</v>
      </c>
      <c r="I860" s="52" t="s">
        <v>18</v>
      </c>
      <c r="J860" s="52" t="s">
        <v>104</v>
      </c>
      <c r="K860" s="37">
        <v>0</v>
      </c>
      <c r="L860" s="37">
        <v>0</v>
      </c>
      <c r="M860" s="37">
        <v>0</v>
      </c>
      <c r="N860" s="37">
        <v>0</v>
      </c>
      <c r="O860" s="37">
        <v>0</v>
      </c>
      <c r="P860" s="51">
        <v>0</v>
      </c>
      <c r="Q860" s="37"/>
    </row>
    <row r="861" spans="2:17" hidden="1" x14ac:dyDescent="0.25">
      <c r="B861" s="37" t="s">
        <v>62</v>
      </c>
      <c r="C861" s="37" t="s">
        <v>63</v>
      </c>
      <c r="D861" s="37" t="s">
        <v>15</v>
      </c>
      <c r="E861" s="37" t="s">
        <v>425</v>
      </c>
      <c r="F861" s="37"/>
      <c r="G861" s="52" t="s">
        <v>89</v>
      </c>
      <c r="H861" s="53">
        <v>8</v>
      </c>
      <c r="I861" s="51" t="s">
        <v>18</v>
      </c>
      <c r="J861" s="51" t="s">
        <v>105</v>
      </c>
      <c r="K861" s="37">
        <v>0</v>
      </c>
      <c r="L861" s="37">
        <v>0</v>
      </c>
      <c r="M861" s="37">
        <v>0</v>
      </c>
      <c r="N861" s="37">
        <v>0</v>
      </c>
      <c r="O861" s="37">
        <v>0</v>
      </c>
      <c r="P861" s="51">
        <v>0</v>
      </c>
      <c r="Q861" s="37"/>
    </row>
    <row r="862" spans="2:17" hidden="1" x14ac:dyDescent="0.25">
      <c r="B862" s="37" t="s">
        <v>62</v>
      </c>
      <c r="C862" s="37" t="s">
        <v>63</v>
      </c>
      <c r="D862" s="37" t="s">
        <v>15</v>
      </c>
      <c r="E862" s="37" t="s">
        <v>425</v>
      </c>
      <c r="F862" s="37"/>
      <c r="G862" s="52" t="s">
        <v>89</v>
      </c>
      <c r="H862" s="53">
        <v>8</v>
      </c>
      <c r="I862" s="51" t="s">
        <v>18</v>
      </c>
      <c r="J862" s="51" t="s">
        <v>103</v>
      </c>
      <c r="K862" s="37">
        <v>0</v>
      </c>
      <c r="L862" s="37">
        <v>0</v>
      </c>
      <c r="M862" s="37">
        <v>0</v>
      </c>
      <c r="N862" s="37">
        <v>0</v>
      </c>
      <c r="O862" s="37">
        <v>0</v>
      </c>
      <c r="P862" s="51">
        <v>0</v>
      </c>
      <c r="Q862" s="37"/>
    </row>
    <row r="863" spans="2:17" hidden="1" x14ac:dyDescent="0.25">
      <c r="B863" s="37" t="s">
        <v>62</v>
      </c>
      <c r="C863" s="37" t="s">
        <v>63</v>
      </c>
      <c r="D863" s="37" t="s">
        <v>15</v>
      </c>
      <c r="E863" s="37" t="s">
        <v>425</v>
      </c>
      <c r="F863" s="37"/>
      <c r="G863" s="52" t="s">
        <v>89</v>
      </c>
      <c r="H863" s="53">
        <v>8</v>
      </c>
      <c r="I863" s="52" t="s">
        <v>18</v>
      </c>
      <c r="J863" s="52" t="s">
        <v>104</v>
      </c>
      <c r="K863" s="37">
        <v>0</v>
      </c>
      <c r="L863" s="37">
        <v>0</v>
      </c>
      <c r="M863" s="37">
        <v>0</v>
      </c>
      <c r="N863" s="37">
        <v>0</v>
      </c>
      <c r="O863" s="37">
        <v>0</v>
      </c>
      <c r="P863" s="51">
        <v>0</v>
      </c>
      <c r="Q863" s="37"/>
    </row>
    <row r="864" spans="2:17" x14ac:dyDescent="0.25">
      <c r="B864" s="37" t="s">
        <v>52</v>
      </c>
      <c r="C864" s="37" t="s">
        <v>53</v>
      </c>
      <c r="D864" s="37" t="s">
        <v>26</v>
      </c>
      <c r="E864" s="37" t="s">
        <v>425</v>
      </c>
      <c r="F864" s="37"/>
      <c r="G864" s="52" t="s">
        <v>89</v>
      </c>
      <c r="H864" s="53">
        <v>8</v>
      </c>
      <c r="I864" s="51" t="s">
        <v>158</v>
      </c>
      <c r="J864" s="51" t="s">
        <v>103</v>
      </c>
      <c r="K864" s="37">
        <v>3000</v>
      </c>
      <c r="L864" s="37">
        <v>52000</v>
      </c>
      <c r="M864" s="37">
        <v>0</v>
      </c>
      <c r="N864" s="37">
        <v>0</v>
      </c>
      <c r="O864" s="37">
        <v>0</v>
      </c>
      <c r="P864" s="51">
        <v>0</v>
      </c>
      <c r="Q864" s="37"/>
    </row>
    <row r="865" spans="2:17" x14ac:dyDescent="0.25">
      <c r="B865" s="37" t="s">
        <v>52</v>
      </c>
      <c r="C865" s="37" t="s">
        <v>53</v>
      </c>
      <c r="D865" s="37" t="s">
        <v>26</v>
      </c>
      <c r="E865" s="37" t="s">
        <v>425</v>
      </c>
      <c r="F865" s="37"/>
      <c r="G865" s="52" t="s">
        <v>89</v>
      </c>
      <c r="H865" s="53">
        <v>8</v>
      </c>
      <c r="I865" s="51" t="s">
        <v>158</v>
      </c>
      <c r="J865" s="51" t="s">
        <v>104</v>
      </c>
      <c r="K865" s="37">
        <v>0</v>
      </c>
      <c r="L865" s="37">
        <v>0</v>
      </c>
      <c r="M865" s="37">
        <v>0</v>
      </c>
      <c r="N865" s="37">
        <v>0</v>
      </c>
      <c r="O865" s="37">
        <v>0</v>
      </c>
      <c r="P865" s="51">
        <v>0</v>
      </c>
      <c r="Q865" s="37"/>
    </row>
    <row r="866" spans="2:17" x14ac:dyDescent="0.25">
      <c r="B866" s="37" t="s">
        <v>52</v>
      </c>
      <c r="C866" s="37" t="s">
        <v>53</v>
      </c>
      <c r="D866" s="37" t="s">
        <v>26</v>
      </c>
      <c r="E866" s="37" t="s">
        <v>425</v>
      </c>
      <c r="F866" s="37"/>
      <c r="G866" s="52" t="s">
        <v>89</v>
      </c>
      <c r="H866" s="53">
        <v>8</v>
      </c>
      <c r="I866" s="51" t="s">
        <v>18</v>
      </c>
      <c r="J866" s="51" t="s">
        <v>105</v>
      </c>
      <c r="K866" s="37">
        <v>0</v>
      </c>
      <c r="L866" s="37">
        <v>0</v>
      </c>
      <c r="M866" s="37">
        <v>0</v>
      </c>
      <c r="N866" s="37">
        <v>0</v>
      </c>
      <c r="O866" s="37">
        <v>0</v>
      </c>
      <c r="P866" s="51">
        <v>0</v>
      </c>
      <c r="Q866" s="37"/>
    </row>
    <row r="867" spans="2:17" x14ac:dyDescent="0.25">
      <c r="B867" s="37" t="s">
        <v>52</v>
      </c>
      <c r="C867" s="37" t="s">
        <v>53</v>
      </c>
      <c r="D867" s="37" t="s">
        <v>26</v>
      </c>
      <c r="E867" s="37" t="s">
        <v>425</v>
      </c>
      <c r="F867" s="37"/>
      <c r="G867" s="52" t="s">
        <v>89</v>
      </c>
      <c r="H867" s="53">
        <v>8</v>
      </c>
      <c r="I867" s="51" t="s">
        <v>18</v>
      </c>
      <c r="J867" s="51" t="s">
        <v>103</v>
      </c>
      <c r="K867" s="37">
        <v>0</v>
      </c>
      <c r="L867" s="37">
        <v>0</v>
      </c>
      <c r="M867" s="37">
        <v>0</v>
      </c>
      <c r="N867" s="37">
        <v>0</v>
      </c>
      <c r="O867" s="37">
        <v>0</v>
      </c>
      <c r="P867" s="51">
        <v>0</v>
      </c>
      <c r="Q867" s="37"/>
    </row>
    <row r="868" spans="2:17" x14ac:dyDescent="0.25">
      <c r="B868" s="37" t="s">
        <v>52</v>
      </c>
      <c r="C868" s="37" t="s">
        <v>53</v>
      </c>
      <c r="D868" s="37" t="s">
        <v>26</v>
      </c>
      <c r="E868" s="37" t="s">
        <v>425</v>
      </c>
      <c r="F868" s="37"/>
      <c r="G868" s="52" t="s">
        <v>89</v>
      </c>
      <c r="H868" s="53">
        <v>8</v>
      </c>
      <c r="I868" s="52" t="s">
        <v>18</v>
      </c>
      <c r="J868" s="52" t="s">
        <v>104</v>
      </c>
      <c r="K868" s="37">
        <v>0</v>
      </c>
      <c r="L868" s="37">
        <v>0</v>
      </c>
      <c r="M868" s="37">
        <v>0</v>
      </c>
      <c r="N868" s="37">
        <v>0</v>
      </c>
      <c r="O868" s="37">
        <v>0</v>
      </c>
      <c r="P868" s="51">
        <v>0</v>
      </c>
      <c r="Q868" s="37"/>
    </row>
    <row r="869" spans="2:17" hidden="1" x14ac:dyDescent="0.25">
      <c r="B869" s="37" t="s">
        <v>33</v>
      </c>
      <c r="C869" s="37" t="s">
        <v>34</v>
      </c>
      <c r="D869" s="37" t="s">
        <v>35</v>
      </c>
      <c r="E869" s="37" t="s">
        <v>425</v>
      </c>
      <c r="F869" s="37"/>
      <c r="G869" s="52" t="s">
        <v>89</v>
      </c>
      <c r="H869" s="53">
        <v>8</v>
      </c>
      <c r="I869" s="51" t="s">
        <v>18</v>
      </c>
      <c r="J869" s="51" t="s">
        <v>105</v>
      </c>
      <c r="K869" s="37">
        <v>0</v>
      </c>
      <c r="L869" s="37">
        <v>0</v>
      </c>
      <c r="M869" s="37">
        <v>0</v>
      </c>
      <c r="N869" s="37">
        <v>0</v>
      </c>
      <c r="O869" s="37">
        <v>0</v>
      </c>
      <c r="P869" s="51">
        <v>0</v>
      </c>
      <c r="Q869" s="37"/>
    </row>
    <row r="870" spans="2:17" hidden="1" x14ac:dyDescent="0.25">
      <c r="B870" s="37" t="s">
        <v>33</v>
      </c>
      <c r="C870" s="37" t="s">
        <v>34</v>
      </c>
      <c r="D870" s="37" t="s">
        <v>35</v>
      </c>
      <c r="E870" s="37" t="s">
        <v>425</v>
      </c>
      <c r="F870" s="37"/>
      <c r="G870" s="52" t="s">
        <v>89</v>
      </c>
      <c r="H870" s="53">
        <v>8</v>
      </c>
      <c r="I870" s="51" t="s">
        <v>18</v>
      </c>
      <c r="J870" s="51" t="s">
        <v>103</v>
      </c>
      <c r="K870" s="37">
        <v>0</v>
      </c>
      <c r="L870" s="37">
        <v>0</v>
      </c>
      <c r="M870" s="37">
        <v>0</v>
      </c>
      <c r="N870" s="37">
        <v>0</v>
      </c>
      <c r="O870" s="37">
        <v>0</v>
      </c>
      <c r="P870" s="51">
        <v>0</v>
      </c>
      <c r="Q870" s="37"/>
    </row>
    <row r="871" spans="2:17" hidden="1" x14ac:dyDescent="0.25">
      <c r="B871" s="37" t="s">
        <v>33</v>
      </c>
      <c r="C871" s="37" t="s">
        <v>34</v>
      </c>
      <c r="D871" s="37" t="s">
        <v>35</v>
      </c>
      <c r="E871" s="37" t="s">
        <v>425</v>
      </c>
      <c r="F871" s="37"/>
      <c r="G871" s="52" t="s">
        <v>89</v>
      </c>
      <c r="H871" s="53">
        <v>8</v>
      </c>
      <c r="I871" s="52" t="s">
        <v>18</v>
      </c>
      <c r="J871" s="52" t="s">
        <v>104</v>
      </c>
      <c r="K871" s="37">
        <v>0</v>
      </c>
      <c r="L871" s="37">
        <v>0</v>
      </c>
      <c r="M871" s="37">
        <v>0</v>
      </c>
      <c r="N871" s="37">
        <v>0</v>
      </c>
      <c r="O871" s="37">
        <v>0</v>
      </c>
      <c r="P871" s="51">
        <v>0</v>
      </c>
      <c r="Q871" s="37"/>
    </row>
    <row r="872" spans="2:17" hidden="1" x14ac:dyDescent="0.25">
      <c r="B872" s="37" t="s">
        <v>27</v>
      </c>
      <c r="C872" s="37" t="s">
        <v>28</v>
      </c>
      <c r="D872" s="37" t="s">
        <v>426</v>
      </c>
      <c r="E872" s="37" t="s">
        <v>425</v>
      </c>
      <c r="F872" s="37"/>
      <c r="G872" s="52" t="s">
        <v>90</v>
      </c>
      <c r="H872" s="53">
        <v>9</v>
      </c>
      <c r="I872" s="51" t="s">
        <v>18</v>
      </c>
      <c r="J872" s="51" t="s">
        <v>105</v>
      </c>
      <c r="K872" s="37">
        <v>0</v>
      </c>
      <c r="L872" s="37">
        <v>0</v>
      </c>
      <c r="M872" s="37">
        <v>0</v>
      </c>
      <c r="N872" s="37">
        <v>0</v>
      </c>
      <c r="O872" s="37">
        <v>0</v>
      </c>
      <c r="P872" s="51">
        <v>0</v>
      </c>
      <c r="Q872" s="37"/>
    </row>
    <row r="873" spans="2:17" hidden="1" x14ac:dyDescent="0.25">
      <c r="B873" s="37" t="s">
        <v>27</v>
      </c>
      <c r="C873" s="37" t="s">
        <v>28</v>
      </c>
      <c r="D873" s="37" t="s">
        <v>426</v>
      </c>
      <c r="E873" s="37" t="s">
        <v>425</v>
      </c>
      <c r="F873" s="37"/>
      <c r="G873" s="52" t="s">
        <v>90</v>
      </c>
      <c r="H873" s="53">
        <v>9</v>
      </c>
      <c r="I873" s="51" t="s">
        <v>18</v>
      </c>
      <c r="J873" s="51" t="s">
        <v>103</v>
      </c>
      <c r="K873" s="37">
        <v>0</v>
      </c>
      <c r="L873" s="37">
        <v>0</v>
      </c>
      <c r="M873" s="37">
        <v>0</v>
      </c>
      <c r="N873" s="37">
        <v>0</v>
      </c>
      <c r="O873" s="37">
        <v>0</v>
      </c>
      <c r="P873" s="51">
        <v>0</v>
      </c>
      <c r="Q873" s="37"/>
    </row>
    <row r="874" spans="2:17" hidden="1" x14ac:dyDescent="0.25">
      <c r="B874" s="37" t="s">
        <v>27</v>
      </c>
      <c r="C874" s="37" t="s">
        <v>28</v>
      </c>
      <c r="D874" s="37" t="s">
        <v>426</v>
      </c>
      <c r="E874" s="37" t="s">
        <v>425</v>
      </c>
      <c r="F874" s="37"/>
      <c r="G874" s="52" t="s">
        <v>90</v>
      </c>
      <c r="H874" s="53">
        <v>9</v>
      </c>
      <c r="I874" s="52" t="s">
        <v>18</v>
      </c>
      <c r="J874" s="52" t="s">
        <v>104</v>
      </c>
      <c r="K874" s="37">
        <v>0</v>
      </c>
      <c r="L874" s="37">
        <v>0</v>
      </c>
      <c r="M874" s="37">
        <v>0</v>
      </c>
      <c r="N874" s="37">
        <v>0</v>
      </c>
      <c r="O874" s="37">
        <v>0</v>
      </c>
      <c r="P874" s="51">
        <v>0</v>
      </c>
      <c r="Q874" s="37"/>
    </row>
    <row r="875" spans="2:17" hidden="1" x14ac:dyDescent="0.25">
      <c r="B875" s="37" t="s">
        <v>60</v>
      </c>
      <c r="C875" s="37" t="s">
        <v>61</v>
      </c>
      <c r="D875" s="37" t="s">
        <v>15</v>
      </c>
      <c r="E875" s="37" t="s">
        <v>425</v>
      </c>
      <c r="F875" s="37"/>
      <c r="G875" s="52" t="s">
        <v>89</v>
      </c>
      <c r="H875" s="53">
        <v>8</v>
      </c>
      <c r="I875" s="51" t="s">
        <v>158</v>
      </c>
      <c r="J875" s="51" t="s">
        <v>103</v>
      </c>
      <c r="K875" s="37">
        <v>0</v>
      </c>
      <c r="L875" s="37">
        <v>0</v>
      </c>
      <c r="M875" s="37">
        <v>209</v>
      </c>
      <c r="N875" s="37">
        <v>73179.417499999996</v>
      </c>
      <c r="O875" s="37">
        <v>0</v>
      </c>
      <c r="P875" s="51">
        <v>0</v>
      </c>
      <c r="Q875" s="37"/>
    </row>
    <row r="876" spans="2:17" hidden="1" x14ac:dyDescent="0.25">
      <c r="B876" s="37" t="s">
        <v>60</v>
      </c>
      <c r="C876" s="37" t="s">
        <v>61</v>
      </c>
      <c r="D876" s="37" t="s">
        <v>15</v>
      </c>
      <c r="E876" s="37" t="s">
        <v>425</v>
      </c>
      <c r="F876" s="37"/>
      <c r="G876" s="52" t="s">
        <v>89</v>
      </c>
      <c r="H876" s="53">
        <v>8</v>
      </c>
      <c r="I876" s="51" t="s">
        <v>158</v>
      </c>
      <c r="J876" s="51" t="s">
        <v>104</v>
      </c>
      <c r="K876" s="37">
        <v>0</v>
      </c>
      <c r="L876" s="37">
        <v>0</v>
      </c>
      <c r="M876" s="37">
        <v>0</v>
      </c>
      <c r="N876" s="37">
        <v>0</v>
      </c>
      <c r="O876" s="37">
        <v>0</v>
      </c>
      <c r="P876" s="51">
        <v>0</v>
      </c>
      <c r="Q876" s="37"/>
    </row>
    <row r="877" spans="2:17" hidden="1" x14ac:dyDescent="0.25">
      <c r="B877" s="37" t="s">
        <v>60</v>
      </c>
      <c r="C877" s="37" t="s">
        <v>61</v>
      </c>
      <c r="D877" s="37" t="s">
        <v>15</v>
      </c>
      <c r="E877" s="37" t="s">
        <v>425</v>
      </c>
      <c r="F877" s="37"/>
      <c r="G877" s="52" t="s">
        <v>89</v>
      </c>
      <c r="H877" s="53">
        <v>8</v>
      </c>
      <c r="I877" s="51" t="s">
        <v>18</v>
      </c>
      <c r="J877" s="51" t="s">
        <v>105</v>
      </c>
      <c r="K877" s="37">
        <v>0</v>
      </c>
      <c r="L877" s="37">
        <v>0</v>
      </c>
      <c r="M877" s="37">
        <v>8</v>
      </c>
      <c r="N877" s="37">
        <v>3535.5520000000001</v>
      </c>
      <c r="O877" s="37">
        <v>0</v>
      </c>
      <c r="P877" s="51">
        <v>0</v>
      </c>
      <c r="Q877" s="37"/>
    </row>
    <row r="878" spans="2:17" hidden="1" x14ac:dyDescent="0.25">
      <c r="B878" s="37" t="s">
        <v>60</v>
      </c>
      <c r="C878" s="37" t="s">
        <v>61</v>
      </c>
      <c r="D878" s="37" t="s">
        <v>15</v>
      </c>
      <c r="E878" s="37" t="s">
        <v>425</v>
      </c>
      <c r="F878" s="37"/>
      <c r="G878" s="52" t="s">
        <v>89</v>
      </c>
      <c r="H878" s="53">
        <v>8</v>
      </c>
      <c r="I878" s="51" t="s">
        <v>18</v>
      </c>
      <c r="J878" s="51" t="s">
        <v>103</v>
      </c>
      <c r="K878" s="37">
        <v>0</v>
      </c>
      <c r="L878" s="37">
        <v>0</v>
      </c>
      <c r="M878" s="37">
        <v>121</v>
      </c>
      <c r="N878" s="37">
        <v>69061.718900000007</v>
      </c>
      <c r="O878" s="37">
        <v>0</v>
      </c>
      <c r="P878" s="51">
        <v>0</v>
      </c>
      <c r="Q878" s="37"/>
    </row>
    <row r="879" spans="2:17" hidden="1" x14ac:dyDescent="0.25">
      <c r="B879" s="37" t="s">
        <v>60</v>
      </c>
      <c r="C879" s="37" t="s">
        <v>61</v>
      </c>
      <c r="D879" s="37" t="s">
        <v>15</v>
      </c>
      <c r="E879" s="37" t="s">
        <v>425</v>
      </c>
      <c r="F879" s="37"/>
      <c r="G879" s="52" t="s">
        <v>89</v>
      </c>
      <c r="H879" s="53">
        <v>8</v>
      </c>
      <c r="I879" s="52" t="s">
        <v>18</v>
      </c>
      <c r="J879" s="52" t="s">
        <v>104</v>
      </c>
      <c r="K879" s="37">
        <v>0</v>
      </c>
      <c r="L879" s="37">
        <v>0</v>
      </c>
      <c r="M879" s="37">
        <v>0</v>
      </c>
      <c r="N879" s="37">
        <v>0</v>
      </c>
      <c r="O879" s="37">
        <v>0</v>
      </c>
      <c r="P879" s="51">
        <v>0</v>
      </c>
      <c r="Q879" s="37"/>
    </row>
    <row r="880" spans="2:17" hidden="1" x14ac:dyDescent="0.25">
      <c r="B880" s="37" t="s">
        <v>54</v>
      </c>
      <c r="C880" s="37" t="s">
        <v>55</v>
      </c>
      <c r="D880" s="37" t="s">
        <v>45</v>
      </c>
      <c r="E880" s="37" t="s">
        <v>425</v>
      </c>
      <c r="F880" s="37"/>
      <c r="G880" s="52" t="s">
        <v>89</v>
      </c>
      <c r="H880" s="52">
        <v>8</v>
      </c>
      <c r="I880" s="51" t="s">
        <v>158</v>
      </c>
      <c r="J880" s="51" t="s">
        <v>103</v>
      </c>
      <c r="K880" s="37">
        <v>0</v>
      </c>
      <c r="L880" s="37">
        <v>0</v>
      </c>
      <c r="M880" s="37">
        <v>145</v>
      </c>
      <c r="N880" s="37">
        <v>2908.3045000000002</v>
      </c>
      <c r="O880" s="37">
        <v>2</v>
      </c>
      <c r="P880" s="51">
        <v>8.1849000000000007</v>
      </c>
      <c r="Q880" s="37"/>
    </row>
    <row r="881" spans="2:17" hidden="1" x14ac:dyDescent="0.25">
      <c r="B881" s="37" t="s">
        <v>54</v>
      </c>
      <c r="C881" s="37" t="s">
        <v>55</v>
      </c>
      <c r="D881" s="37" t="s">
        <v>45</v>
      </c>
      <c r="E881" s="37" t="s">
        <v>425</v>
      </c>
      <c r="F881" s="37"/>
      <c r="G881" s="52" t="s">
        <v>89</v>
      </c>
      <c r="H881" s="52">
        <v>8</v>
      </c>
      <c r="I881" s="51" t="s">
        <v>158</v>
      </c>
      <c r="J881" s="51" t="s">
        <v>104</v>
      </c>
      <c r="K881" s="37">
        <v>0</v>
      </c>
      <c r="L881" s="37">
        <v>0</v>
      </c>
      <c r="M881" s="37">
        <v>0</v>
      </c>
      <c r="N881" s="37">
        <v>0</v>
      </c>
      <c r="O881" s="37">
        <v>0</v>
      </c>
      <c r="P881" s="51">
        <v>0</v>
      </c>
      <c r="Q881" s="37"/>
    </row>
    <row r="882" spans="2:17" hidden="1" x14ac:dyDescent="0.25">
      <c r="B882" s="37" t="s">
        <v>54</v>
      </c>
      <c r="C882" s="37" t="s">
        <v>55</v>
      </c>
      <c r="D882" s="37" t="s">
        <v>45</v>
      </c>
      <c r="E882" s="37" t="s">
        <v>425</v>
      </c>
      <c r="F882" s="37"/>
      <c r="G882" s="52" t="s">
        <v>89</v>
      </c>
      <c r="H882" s="52">
        <v>8</v>
      </c>
      <c r="I882" s="51" t="s">
        <v>18</v>
      </c>
      <c r="J882" s="51" t="s">
        <v>105</v>
      </c>
      <c r="K882" s="37">
        <v>0</v>
      </c>
      <c r="L882" s="37">
        <v>0</v>
      </c>
      <c r="M882" s="37">
        <v>0</v>
      </c>
      <c r="N882" s="37">
        <v>0</v>
      </c>
      <c r="O882" s="37">
        <v>0</v>
      </c>
      <c r="P882" s="51">
        <v>0</v>
      </c>
      <c r="Q882" s="37"/>
    </row>
    <row r="883" spans="2:17" hidden="1" x14ac:dyDescent="0.25">
      <c r="B883" s="37" t="s">
        <v>54</v>
      </c>
      <c r="C883" s="37" t="s">
        <v>55</v>
      </c>
      <c r="D883" s="37" t="s">
        <v>45</v>
      </c>
      <c r="E883" s="37" t="s">
        <v>425</v>
      </c>
      <c r="F883" s="37"/>
      <c r="G883" s="52" t="s">
        <v>89</v>
      </c>
      <c r="H883" s="52">
        <v>8</v>
      </c>
      <c r="I883" s="51" t="s">
        <v>18</v>
      </c>
      <c r="J883" s="51" t="s">
        <v>103</v>
      </c>
      <c r="K883" s="37">
        <v>0</v>
      </c>
      <c r="L883" s="37">
        <v>0</v>
      </c>
      <c r="M883" s="37">
        <v>0</v>
      </c>
      <c r="N883" s="37">
        <v>0</v>
      </c>
      <c r="O883" s="37">
        <v>0</v>
      </c>
      <c r="P883" s="51">
        <v>0</v>
      </c>
      <c r="Q883" s="37"/>
    </row>
    <row r="884" spans="2:17" hidden="1" x14ac:dyDescent="0.25">
      <c r="B884" s="37" t="s">
        <v>54</v>
      </c>
      <c r="C884" s="37" t="s">
        <v>55</v>
      </c>
      <c r="D884" s="37" t="s">
        <v>45</v>
      </c>
      <c r="E884" s="37" t="s">
        <v>425</v>
      </c>
      <c r="F884" s="37"/>
      <c r="G884" s="52" t="s">
        <v>89</v>
      </c>
      <c r="H884" s="52">
        <v>8</v>
      </c>
      <c r="I884" s="52" t="s">
        <v>18</v>
      </c>
      <c r="J884" s="52" t="s">
        <v>104</v>
      </c>
      <c r="K884" s="37">
        <v>0</v>
      </c>
      <c r="L884" s="37">
        <v>0</v>
      </c>
      <c r="M884" s="37">
        <v>0</v>
      </c>
      <c r="N884" s="37">
        <v>0</v>
      </c>
      <c r="O884" s="37">
        <v>0</v>
      </c>
      <c r="P884" s="51">
        <v>0</v>
      </c>
      <c r="Q884" s="37"/>
    </row>
    <row r="885" spans="2:17" hidden="1" x14ac:dyDescent="0.25">
      <c r="B885" s="37" t="s">
        <v>68</v>
      </c>
      <c r="C885" s="37" t="s">
        <v>69</v>
      </c>
      <c r="D885" s="37" t="s">
        <v>426</v>
      </c>
      <c r="E885" s="37" t="s">
        <v>425</v>
      </c>
      <c r="F885" s="37"/>
      <c r="G885" s="52" t="s">
        <v>89</v>
      </c>
      <c r="H885" s="53">
        <v>8</v>
      </c>
      <c r="I885" s="51" t="s">
        <v>18</v>
      </c>
      <c r="J885" s="51" t="s">
        <v>105</v>
      </c>
      <c r="K885" s="37">
        <v>0</v>
      </c>
      <c r="L885" s="37">
        <v>0</v>
      </c>
      <c r="M885" s="37">
        <v>0</v>
      </c>
      <c r="N885" s="37">
        <v>0</v>
      </c>
      <c r="O885" s="37">
        <v>0</v>
      </c>
      <c r="P885" s="51">
        <v>0</v>
      </c>
      <c r="Q885" s="37"/>
    </row>
    <row r="886" spans="2:17" hidden="1" x14ac:dyDescent="0.25">
      <c r="B886" s="37" t="s">
        <v>68</v>
      </c>
      <c r="C886" s="37" t="s">
        <v>69</v>
      </c>
      <c r="D886" s="37" t="s">
        <v>426</v>
      </c>
      <c r="E886" s="37" t="s">
        <v>425</v>
      </c>
      <c r="F886" s="37"/>
      <c r="G886" s="52" t="s">
        <v>89</v>
      </c>
      <c r="H886" s="53">
        <v>8</v>
      </c>
      <c r="I886" s="51" t="s">
        <v>18</v>
      </c>
      <c r="J886" s="51" t="s">
        <v>103</v>
      </c>
      <c r="K886" s="37">
        <v>0</v>
      </c>
      <c r="L886" s="37">
        <v>0</v>
      </c>
      <c r="M886" s="37">
        <v>0</v>
      </c>
      <c r="N886" s="37">
        <v>0</v>
      </c>
      <c r="O886" s="37">
        <v>0</v>
      </c>
      <c r="P886" s="51">
        <v>0</v>
      </c>
      <c r="Q886" s="37"/>
    </row>
    <row r="887" spans="2:17" hidden="1" x14ac:dyDescent="0.25">
      <c r="B887" s="37" t="s">
        <v>68</v>
      </c>
      <c r="C887" s="37" t="s">
        <v>69</v>
      </c>
      <c r="D887" s="37" t="s">
        <v>426</v>
      </c>
      <c r="E887" s="37" t="s">
        <v>425</v>
      </c>
      <c r="F887" s="37"/>
      <c r="G887" s="52" t="s">
        <v>89</v>
      </c>
      <c r="H887" s="53">
        <v>8</v>
      </c>
      <c r="I887" s="52" t="s">
        <v>18</v>
      </c>
      <c r="J887" s="52" t="s">
        <v>104</v>
      </c>
      <c r="K887" s="37">
        <v>0</v>
      </c>
      <c r="L887" s="37">
        <v>0</v>
      </c>
      <c r="M887" s="37">
        <v>0</v>
      </c>
      <c r="N887" s="37">
        <v>0</v>
      </c>
      <c r="O887" s="37">
        <v>0</v>
      </c>
      <c r="P887" s="51">
        <v>0</v>
      </c>
      <c r="Q887" s="37"/>
    </row>
    <row r="888" spans="2:17" hidden="1" x14ac:dyDescent="0.25">
      <c r="B888" s="37" t="s">
        <v>48</v>
      </c>
      <c r="C888" s="37" t="s">
        <v>49</v>
      </c>
      <c r="D888" s="37" t="s">
        <v>38</v>
      </c>
      <c r="E888" s="37" t="s">
        <v>425</v>
      </c>
      <c r="F888" s="37"/>
      <c r="G888" s="52" t="s">
        <v>89</v>
      </c>
      <c r="H888" s="53">
        <v>8</v>
      </c>
      <c r="I888" s="51" t="s">
        <v>18</v>
      </c>
      <c r="J888" s="51" t="s">
        <v>105</v>
      </c>
      <c r="K888" s="37">
        <v>0</v>
      </c>
      <c r="L888" s="37">
        <v>0</v>
      </c>
      <c r="M888" s="37">
        <v>0</v>
      </c>
      <c r="N888" s="37">
        <v>0</v>
      </c>
      <c r="O888" s="37">
        <v>0</v>
      </c>
      <c r="P888" s="51">
        <v>0</v>
      </c>
      <c r="Q888" s="37"/>
    </row>
    <row r="889" spans="2:17" hidden="1" x14ac:dyDescent="0.25">
      <c r="B889" s="37" t="s">
        <v>48</v>
      </c>
      <c r="C889" s="37" t="s">
        <v>49</v>
      </c>
      <c r="D889" s="37" t="s">
        <v>38</v>
      </c>
      <c r="E889" s="37" t="s">
        <v>425</v>
      </c>
      <c r="F889" s="37"/>
      <c r="G889" s="52" t="s">
        <v>89</v>
      </c>
      <c r="H889" s="53">
        <v>8</v>
      </c>
      <c r="I889" s="51" t="s">
        <v>18</v>
      </c>
      <c r="J889" s="51" t="s">
        <v>103</v>
      </c>
      <c r="K889" s="37">
        <v>0</v>
      </c>
      <c r="L889" s="37">
        <v>0</v>
      </c>
      <c r="M889" s="37">
        <v>0</v>
      </c>
      <c r="N889" s="37">
        <v>0</v>
      </c>
      <c r="O889" s="37">
        <v>0</v>
      </c>
      <c r="P889" s="51">
        <v>0</v>
      </c>
      <c r="Q889" s="37"/>
    </row>
    <row r="890" spans="2:17" hidden="1" x14ac:dyDescent="0.25">
      <c r="B890" s="37" t="s">
        <v>48</v>
      </c>
      <c r="C890" s="37" t="s">
        <v>49</v>
      </c>
      <c r="D890" s="37" t="s">
        <v>38</v>
      </c>
      <c r="E890" s="37" t="s">
        <v>425</v>
      </c>
      <c r="F890" s="37"/>
      <c r="G890" s="52" t="s">
        <v>89</v>
      </c>
      <c r="H890" s="53">
        <v>8</v>
      </c>
      <c r="I890" s="52" t="s">
        <v>18</v>
      </c>
      <c r="J890" s="52" t="s">
        <v>104</v>
      </c>
      <c r="K890" s="37">
        <v>0</v>
      </c>
      <c r="L890" s="37">
        <v>0</v>
      </c>
      <c r="M890" s="37">
        <v>0</v>
      </c>
      <c r="N890" s="37">
        <v>0</v>
      </c>
      <c r="O890" s="37">
        <v>0</v>
      </c>
      <c r="P890" s="51">
        <v>0</v>
      </c>
      <c r="Q890" s="37"/>
    </row>
    <row r="891" spans="2:17" hidden="1" x14ac:dyDescent="0.25">
      <c r="B891" s="37" t="s">
        <v>27</v>
      </c>
      <c r="C891" s="37" t="s">
        <v>28</v>
      </c>
      <c r="D891" s="37" t="s">
        <v>426</v>
      </c>
      <c r="E891" s="37" t="s">
        <v>425</v>
      </c>
      <c r="F891" s="37"/>
      <c r="G891" s="52" t="s">
        <v>89</v>
      </c>
      <c r="H891" s="53">
        <v>8</v>
      </c>
      <c r="I891" s="51" t="s">
        <v>18</v>
      </c>
      <c r="J891" s="51" t="s">
        <v>105</v>
      </c>
      <c r="K891" s="37">
        <v>0</v>
      </c>
      <c r="L891" s="37">
        <v>0</v>
      </c>
      <c r="M891" s="37">
        <v>0</v>
      </c>
      <c r="N891" s="37">
        <v>0</v>
      </c>
      <c r="O891" s="37">
        <v>0</v>
      </c>
      <c r="P891" s="51">
        <v>0</v>
      </c>
      <c r="Q891" s="37"/>
    </row>
    <row r="892" spans="2:17" hidden="1" x14ac:dyDescent="0.25">
      <c r="B892" s="37" t="s">
        <v>27</v>
      </c>
      <c r="C892" s="37" t="s">
        <v>28</v>
      </c>
      <c r="D892" s="37" t="s">
        <v>426</v>
      </c>
      <c r="E892" s="37" t="s">
        <v>425</v>
      </c>
      <c r="F892" s="37"/>
      <c r="G892" s="52" t="s">
        <v>89</v>
      </c>
      <c r="H892" s="53">
        <v>8</v>
      </c>
      <c r="I892" s="51" t="s">
        <v>18</v>
      </c>
      <c r="J892" s="51" t="s">
        <v>103</v>
      </c>
      <c r="K892" s="37">
        <v>0</v>
      </c>
      <c r="L892" s="37">
        <v>0</v>
      </c>
      <c r="M892" s="37">
        <v>0</v>
      </c>
      <c r="N892" s="37">
        <v>0</v>
      </c>
      <c r="O892" s="37">
        <v>0</v>
      </c>
      <c r="P892" s="51">
        <v>0</v>
      </c>
      <c r="Q892" s="37"/>
    </row>
    <row r="893" spans="2:17" hidden="1" x14ac:dyDescent="0.25">
      <c r="B893" s="37" t="s">
        <v>27</v>
      </c>
      <c r="C893" s="37" t="s">
        <v>28</v>
      </c>
      <c r="D893" s="37" t="s">
        <v>426</v>
      </c>
      <c r="E893" s="37" t="s">
        <v>425</v>
      </c>
      <c r="F893" s="37"/>
      <c r="G893" s="52" t="s">
        <v>89</v>
      </c>
      <c r="H893" s="53">
        <v>8</v>
      </c>
      <c r="I893" s="52" t="s">
        <v>18</v>
      </c>
      <c r="J893" s="52" t="s">
        <v>104</v>
      </c>
      <c r="K893" s="37">
        <v>0</v>
      </c>
      <c r="L893" s="37">
        <v>0</v>
      </c>
      <c r="M893" s="37">
        <v>0</v>
      </c>
      <c r="N893" s="37">
        <v>0</v>
      </c>
      <c r="O893" s="37">
        <v>0</v>
      </c>
      <c r="P893" s="51">
        <v>0</v>
      </c>
      <c r="Q893" s="37"/>
    </row>
    <row r="894" spans="2:17" hidden="1" x14ac:dyDescent="0.25">
      <c r="B894" s="37" t="s">
        <v>58</v>
      </c>
      <c r="C894" s="37" t="s">
        <v>59</v>
      </c>
      <c r="D894" s="37" t="s">
        <v>26</v>
      </c>
      <c r="E894" s="37" t="s">
        <v>425</v>
      </c>
      <c r="F894" s="37"/>
      <c r="G894" s="52" t="s">
        <v>89</v>
      </c>
      <c r="H894" s="53">
        <v>8</v>
      </c>
      <c r="I894" s="51" t="s">
        <v>18</v>
      </c>
      <c r="J894" s="51" t="s">
        <v>105</v>
      </c>
      <c r="K894" s="37">
        <v>0</v>
      </c>
      <c r="L894" s="37">
        <v>0</v>
      </c>
      <c r="M894" s="37">
        <v>0</v>
      </c>
      <c r="N894" s="37">
        <v>0</v>
      </c>
      <c r="O894" s="37">
        <v>0</v>
      </c>
      <c r="P894" s="51">
        <v>0</v>
      </c>
      <c r="Q894" s="37"/>
    </row>
    <row r="895" spans="2:17" hidden="1" x14ac:dyDescent="0.25">
      <c r="B895" s="37" t="s">
        <v>58</v>
      </c>
      <c r="C895" s="37" t="s">
        <v>59</v>
      </c>
      <c r="D895" s="37" t="s">
        <v>26</v>
      </c>
      <c r="E895" s="37" t="s">
        <v>425</v>
      </c>
      <c r="F895" s="37"/>
      <c r="G895" s="52" t="s">
        <v>89</v>
      </c>
      <c r="H895" s="53">
        <v>8</v>
      </c>
      <c r="I895" s="51" t="s">
        <v>18</v>
      </c>
      <c r="J895" s="51" t="s">
        <v>103</v>
      </c>
      <c r="K895" s="37">
        <v>0</v>
      </c>
      <c r="L895" s="37">
        <v>0</v>
      </c>
      <c r="M895" s="37">
        <v>0</v>
      </c>
      <c r="N895" s="37">
        <v>0</v>
      </c>
      <c r="O895" s="37">
        <v>0</v>
      </c>
      <c r="P895" s="51">
        <v>0</v>
      </c>
      <c r="Q895" s="37"/>
    </row>
    <row r="896" spans="2:17" hidden="1" x14ac:dyDescent="0.25">
      <c r="B896" s="37" t="s">
        <v>58</v>
      </c>
      <c r="C896" s="37" t="s">
        <v>59</v>
      </c>
      <c r="D896" s="37" t="s">
        <v>26</v>
      </c>
      <c r="E896" s="37" t="s">
        <v>425</v>
      </c>
      <c r="F896" s="37"/>
      <c r="G896" s="52" t="s">
        <v>89</v>
      </c>
      <c r="H896" s="53">
        <v>8</v>
      </c>
      <c r="I896" s="52" t="s">
        <v>18</v>
      </c>
      <c r="J896" s="52" t="s">
        <v>104</v>
      </c>
      <c r="K896" s="37">
        <v>0</v>
      </c>
      <c r="L896" s="37">
        <v>0</v>
      </c>
      <c r="M896" s="37">
        <v>0</v>
      </c>
      <c r="N896" s="37">
        <v>0</v>
      </c>
      <c r="O896" s="37">
        <v>0</v>
      </c>
      <c r="P896" s="51">
        <v>0</v>
      </c>
      <c r="Q896" s="37"/>
    </row>
    <row r="897" spans="2:17" hidden="1" x14ac:dyDescent="0.25">
      <c r="B897" s="37" t="s">
        <v>58</v>
      </c>
      <c r="C897" s="37" t="s">
        <v>59</v>
      </c>
      <c r="D897" s="37" t="s">
        <v>26</v>
      </c>
      <c r="E897" s="37" t="s">
        <v>425</v>
      </c>
      <c r="F897" s="37"/>
      <c r="G897" s="52" t="s">
        <v>89</v>
      </c>
      <c r="H897" s="51">
        <v>8</v>
      </c>
      <c r="I897" s="51" t="s">
        <v>158</v>
      </c>
      <c r="J897" s="51" t="s">
        <v>103</v>
      </c>
      <c r="K897" s="37">
        <v>0</v>
      </c>
      <c r="L897" s="37">
        <v>0</v>
      </c>
      <c r="M897" s="37">
        <v>5</v>
      </c>
      <c r="N897" s="37">
        <v>1163.241</v>
      </c>
      <c r="O897" s="37">
        <v>0</v>
      </c>
      <c r="P897" s="51">
        <v>0</v>
      </c>
      <c r="Q897" s="37" t="s">
        <v>436</v>
      </c>
    </row>
    <row r="898" spans="2:17" hidden="1" x14ac:dyDescent="0.25">
      <c r="B898" s="37" t="s">
        <v>58</v>
      </c>
      <c r="C898" s="37" t="s">
        <v>59</v>
      </c>
      <c r="D898" s="37" t="s">
        <v>26</v>
      </c>
      <c r="E898" s="37" t="s">
        <v>425</v>
      </c>
      <c r="F898" s="37"/>
      <c r="G898" s="52" t="s">
        <v>89</v>
      </c>
      <c r="H898" s="51">
        <v>8</v>
      </c>
      <c r="I898" s="51" t="s">
        <v>158</v>
      </c>
      <c r="J898" s="51" t="s">
        <v>104</v>
      </c>
      <c r="K898" s="37">
        <v>0</v>
      </c>
      <c r="L898" s="37">
        <v>0</v>
      </c>
      <c r="M898" s="37">
        <v>5</v>
      </c>
      <c r="N898" s="37">
        <v>1163.241</v>
      </c>
      <c r="O898" s="37">
        <v>0</v>
      </c>
      <c r="P898" s="51">
        <v>0</v>
      </c>
      <c r="Q898" s="37"/>
    </row>
    <row r="899" spans="2:17" hidden="1" x14ac:dyDescent="0.25">
      <c r="B899" s="37" t="s">
        <v>64</v>
      </c>
      <c r="C899" s="37" t="s">
        <v>65</v>
      </c>
      <c r="D899" s="37" t="s">
        <v>15</v>
      </c>
      <c r="E899" s="37" t="s">
        <v>425</v>
      </c>
      <c r="F899" s="37"/>
      <c r="G899" s="52" t="s">
        <v>89</v>
      </c>
      <c r="H899" s="53">
        <v>8</v>
      </c>
      <c r="I899" s="51" t="s">
        <v>18</v>
      </c>
      <c r="J899" s="51" t="s">
        <v>105</v>
      </c>
      <c r="K899" s="37">
        <v>0</v>
      </c>
      <c r="L899" s="37">
        <v>0</v>
      </c>
      <c r="M899" s="37">
        <v>0</v>
      </c>
      <c r="N899" s="37">
        <v>0</v>
      </c>
      <c r="O899" s="37">
        <v>0</v>
      </c>
      <c r="P899" s="51">
        <v>0</v>
      </c>
      <c r="Q899" s="37"/>
    </row>
    <row r="900" spans="2:17" hidden="1" x14ac:dyDescent="0.25">
      <c r="B900" s="37" t="s">
        <v>64</v>
      </c>
      <c r="C900" s="37" t="s">
        <v>65</v>
      </c>
      <c r="D900" s="37" t="s">
        <v>15</v>
      </c>
      <c r="E900" s="37" t="s">
        <v>425</v>
      </c>
      <c r="F900" s="37"/>
      <c r="G900" s="52" t="s">
        <v>89</v>
      </c>
      <c r="H900" s="53">
        <v>8</v>
      </c>
      <c r="I900" s="51" t="s">
        <v>18</v>
      </c>
      <c r="J900" s="51" t="s">
        <v>103</v>
      </c>
      <c r="K900" s="37">
        <v>0</v>
      </c>
      <c r="L900" s="37">
        <v>0</v>
      </c>
      <c r="M900" s="37">
        <v>0</v>
      </c>
      <c r="N900" s="37">
        <v>0</v>
      </c>
      <c r="O900" s="37">
        <v>0</v>
      </c>
      <c r="P900" s="51">
        <v>0</v>
      </c>
      <c r="Q900" s="37"/>
    </row>
    <row r="901" spans="2:17" hidden="1" x14ac:dyDescent="0.25">
      <c r="B901" s="37" t="s">
        <v>64</v>
      </c>
      <c r="C901" s="37" t="s">
        <v>65</v>
      </c>
      <c r="D901" s="37" t="s">
        <v>15</v>
      </c>
      <c r="E901" s="37" t="s">
        <v>425</v>
      </c>
      <c r="F901" s="37"/>
      <c r="G901" s="52" t="s">
        <v>89</v>
      </c>
      <c r="H901" s="53">
        <v>8</v>
      </c>
      <c r="I901" s="52" t="s">
        <v>18</v>
      </c>
      <c r="J901" s="52" t="s">
        <v>104</v>
      </c>
      <c r="K901" s="37">
        <v>0</v>
      </c>
      <c r="L901" s="37">
        <v>0</v>
      </c>
      <c r="M901" s="37">
        <v>0</v>
      </c>
      <c r="N901" s="37">
        <v>0</v>
      </c>
      <c r="O901" s="37">
        <v>0</v>
      </c>
      <c r="P901" s="51">
        <v>0</v>
      </c>
      <c r="Q901" s="37"/>
    </row>
    <row r="902" spans="2:17" hidden="1" x14ac:dyDescent="0.25">
      <c r="B902" s="37" t="s">
        <v>24</v>
      </c>
      <c r="C902" s="37" t="s">
        <v>25</v>
      </c>
      <c r="D902" s="37" t="s">
        <v>26</v>
      </c>
      <c r="E902" s="37" t="s">
        <v>425</v>
      </c>
      <c r="F902" s="37"/>
      <c r="G902" s="52" t="s">
        <v>89</v>
      </c>
      <c r="H902" s="53">
        <v>8</v>
      </c>
      <c r="I902" s="51" t="s">
        <v>18</v>
      </c>
      <c r="J902" s="51" t="s">
        <v>105</v>
      </c>
      <c r="K902" s="37">
        <v>0</v>
      </c>
      <c r="L902" s="37">
        <v>0</v>
      </c>
      <c r="M902" s="37">
        <v>0</v>
      </c>
      <c r="N902" s="37">
        <v>0</v>
      </c>
      <c r="O902" s="37">
        <v>0</v>
      </c>
      <c r="P902" s="51">
        <v>0</v>
      </c>
      <c r="Q902" s="37"/>
    </row>
    <row r="903" spans="2:17" hidden="1" x14ac:dyDescent="0.25">
      <c r="B903" s="37" t="s">
        <v>24</v>
      </c>
      <c r="C903" s="37" t="s">
        <v>25</v>
      </c>
      <c r="D903" s="37" t="s">
        <v>26</v>
      </c>
      <c r="E903" s="37" t="s">
        <v>425</v>
      </c>
      <c r="F903" s="37"/>
      <c r="G903" s="52" t="s">
        <v>89</v>
      </c>
      <c r="H903" s="53">
        <v>8</v>
      </c>
      <c r="I903" s="51" t="s">
        <v>18</v>
      </c>
      <c r="J903" s="51" t="s">
        <v>103</v>
      </c>
      <c r="K903" s="37">
        <v>0</v>
      </c>
      <c r="L903" s="37">
        <v>0</v>
      </c>
      <c r="M903" s="37">
        <v>0</v>
      </c>
      <c r="N903" s="37">
        <v>0</v>
      </c>
      <c r="O903" s="37">
        <v>0</v>
      </c>
      <c r="P903" s="51">
        <v>0</v>
      </c>
      <c r="Q903" s="37"/>
    </row>
    <row r="904" spans="2:17" hidden="1" x14ac:dyDescent="0.25">
      <c r="B904" s="37" t="s">
        <v>24</v>
      </c>
      <c r="C904" s="37" t="s">
        <v>25</v>
      </c>
      <c r="D904" s="37" t="s">
        <v>26</v>
      </c>
      <c r="E904" s="37" t="s">
        <v>425</v>
      </c>
      <c r="F904" s="37"/>
      <c r="G904" s="52" t="s">
        <v>89</v>
      </c>
      <c r="H904" s="53">
        <v>8</v>
      </c>
      <c r="I904" s="52" t="s">
        <v>18</v>
      </c>
      <c r="J904" s="52" t="s">
        <v>104</v>
      </c>
      <c r="K904" s="37">
        <v>0</v>
      </c>
      <c r="L904" s="37">
        <v>0</v>
      </c>
      <c r="M904" s="37">
        <v>0</v>
      </c>
      <c r="N904" s="37">
        <v>0</v>
      </c>
      <c r="O904" s="37">
        <v>0</v>
      </c>
      <c r="P904" s="51">
        <v>0</v>
      </c>
      <c r="Q904" s="37"/>
    </row>
    <row r="905" spans="2:17" hidden="1" x14ac:dyDescent="0.25">
      <c r="B905" s="37" t="s">
        <v>13</v>
      </c>
      <c r="C905" s="37" t="s">
        <v>14</v>
      </c>
      <c r="D905" s="37" t="s">
        <v>99</v>
      </c>
      <c r="E905" s="37" t="s">
        <v>425</v>
      </c>
      <c r="F905" s="37"/>
      <c r="G905" s="51" t="s">
        <v>89</v>
      </c>
      <c r="H905" s="53">
        <v>8</v>
      </c>
      <c r="I905" s="51" t="s">
        <v>18</v>
      </c>
      <c r="J905" s="51" t="s">
        <v>105</v>
      </c>
      <c r="K905" s="37">
        <v>0</v>
      </c>
      <c r="L905" s="37">
        <v>0</v>
      </c>
      <c r="M905" s="37">
        <v>0</v>
      </c>
      <c r="N905" s="37">
        <v>0</v>
      </c>
      <c r="O905" s="37">
        <v>0</v>
      </c>
      <c r="P905" s="51">
        <v>0</v>
      </c>
      <c r="Q905" s="37"/>
    </row>
    <row r="906" spans="2:17" hidden="1" x14ac:dyDescent="0.25">
      <c r="B906" s="37" t="s">
        <v>13</v>
      </c>
      <c r="C906" s="37" t="s">
        <v>14</v>
      </c>
      <c r="D906" s="37" t="s">
        <v>99</v>
      </c>
      <c r="E906" s="37" t="s">
        <v>425</v>
      </c>
      <c r="F906" s="37"/>
      <c r="G906" s="51" t="s">
        <v>89</v>
      </c>
      <c r="H906" s="53">
        <v>8</v>
      </c>
      <c r="I906" s="51" t="s">
        <v>18</v>
      </c>
      <c r="J906" s="51" t="s">
        <v>103</v>
      </c>
      <c r="K906" s="37">
        <v>0</v>
      </c>
      <c r="L906" s="37">
        <v>0</v>
      </c>
      <c r="M906" s="37">
        <v>0</v>
      </c>
      <c r="N906" s="37">
        <v>0</v>
      </c>
      <c r="O906" s="37">
        <v>0</v>
      </c>
      <c r="P906" s="51">
        <v>0</v>
      </c>
      <c r="Q906" s="37"/>
    </row>
    <row r="907" spans="2:17" hidden="1" x14ac:dyDescent="0.25">
      <c r="B907" s="37" t="s">
        <v>13</v>
      </c>
      <c r="C907" s="37" t="s">
        <v>14</v>
      </c>
      <c r="D907" s="37" t="s">
        <v>99</v>
      </c>
      <c r="E907" s="37" t="s">
        <v>425</v>
      </c>
      <c r="F907" s="37"/>
      <c r="G907" s="51" t="s">
        <v>89</v>
      </c>
      <c r="H907" s="53">
        <v>8</v>
      </c>
      <c r="I907" s="52" t="s">
        <v>18</v>
      </c>
      <c r="J907" s="52" t="s">
        <v>104</v>
      </c>
      <c r="K907" s="37">
        <v>0</v>
      </c>
      <c r="L907" s="37">
        <v>0</v>
      </c>
      <c r="M907" s="37">
        <v>0</v>
      </c>
      <c r="N907" s="37">
        <v>0</v>
      </c>
      <c r="O907" s="37">
        <v>0</v>
      </c>
      <c r="P907" s="51">
        <v>0</v>
      </c>
      <c r="Q907" s="37"/>
    </row>
    <row r="908" spans="2:17" hidden="1" x14ac:dyDescent="0.25">
      <c r="B908" s="37" t="s">
        <v>41</v>
      </c>
      <c r="C908" s="37" t="s">
        <v>42</v>
      </c>
      <c r="D908" s="37" t="s">
        <v>38</v>
      </c>
      <c r="E908" s="37" t="s">
        <v>425</v>
      </c>
      <c r="F908" s="37"/>
      <c r="G908" s="52" t="s">
        <v>89</v>
      </c>
      <c r="H908" s="53">
        <v>8</v>
      </c>
      <c r="I908" s="51" t="s">
        <v>158</v>
      </c>
      <c r="J908" s="51" t="s">
        <v>103</v>
      </c>
      <c r="K908" s="37">
        <v>0</v>
      </c>
      <c r="L908" s="37">
        <v>0</v>
      </c>
      <c r="M908" s="37">
        <v>10</v>
      </c>
      <c r="N908" s="37">
        <v>900</v>
      </c>
      <c r="O908" s="37">
        <v>0</v>
      </c>
      <c r="P908" s="51">
        <v>0</v>
      </c>
      <c r="Q908" s="37"/>
    </row>
    <row r="909" spans="2:17" hidden="1" x14ac:dyDescent="0.25">
      <c r="B909" s="37" t="s">
        <v>41</v>
      </c>
      <c r="C909" s="37" t="s">
        <v>42</v>
      </c>
      <c r="D909" s="37" t="s">
        <v>38</v>
      </c>
      <c r="E909" s="37" t="s">
        <v>425</v>
      </c>
      <c r="F909" s="37"/>
      <c r="G909" s="52" t="s">
        <v>89</v>
      </c>
      <c r="H909" s="53">
        <v>8</v>
      </c>
      <c r="I909" s="51" t="s">
        <v>158</v>
      </c>
      <c r="J909" s="51" t="s">
        <v>104</v>
      </c>
      <c r="K909" s="37">
        <v>0</v>
      </c>
      <c r="L909" s="37">
        <v>0</v>
      </c>
      <c r="M909" s="37">
        <v>0</v>
      </c>
      <c r="N909" s="37">
        <v>0</v>
      </c>
      <c r="O909" s="37">
        <v>0</v>
      </c>
      <c r="P909" s="51">
        <v>0</v>
      </c>
      <c r="Q909" s="37"/>
    </row>
    <row r="910" spans="2:17" hidden="1" x14ac:dyDescent="0.25">
      <c r="B910" s="37" t="s">
        <v>41</v>
      </c>
      <c r="C910" s="37" t="s">
        <v>42</v>
      </c>
      <c r="D910" s="37" t="s">
        <v>38</v>
      </c>
      <c r="E910" s="37" t="s">
        <v>425</v>
      </c>
      <c r="F910" s="37"/>
      <c r="G910" s="52" t="s">
        <v>89</v>
      </c>
      <c r="H910" s="53">
        <v>8</v>
      </c>
      <c r="I910" s="51" t="s">
        <v>18</v>
      </c>
      <c r="J910" s="51" t="s">
        <v>105</v>
      </c>
      <c r="K910" s="37">
        <v>0</v>
      </c>
      <c r="L910" s="37">
        <v>0</v>
      </c>
      <c r="M910" s="37">
        <v>0</v>
      </c>
      <c r="N910" s="37">
        <v>0</v>
      </c>
      <c r="O910" s="37">
        <v>0</v>
      </c>
      <c r="P910" s="51">
        <v>0</v>
      </c>
      <c r="Q910" s="37"/>
    </row>
    <row r="911" spans="2:17" hidden="1" x14ac:dyDescent="0.25">
      <c r="B911" s="37" t="s">
        <v>41</v>
      </c>
      <c r="C911" s="37" t="s">
        <v>42</v>
      </c>
      <c r="D911" s="37" t="s">
        <v>38</v>
      </c>
      <c r="E911" s="37" t="s">
        <v>425</v>
      </c>
      <c r="F911" s="37"/>
      <c r="G911" s="52" t="s">
        <v>89</v>
      </c>
      <c r="H911" s="53">
        <v>8</v>
      </c>
      <c r="I911" s="51" t="s">
        <v>18</v>
      </c>
      <c r="J911" s="51" t="s">
        <v>103</v>
      </c>
      <c r="K911" s="37">
        <v>0</v>
      </c>
      <c r="L911" s="37">
        <v>0</v>
      </c>
      <c r="M911" s="37">
        <v>0</v>
      </c>
      <c r="N911" s="37">
        <v>0</v>
      </c>
      <c r="O911" s="37">
        <v>0</v>
      </c>
      <c r="P911" s="51">
        <v>0</v>
      </c>
      <c r="Q911" s="37"/>
    </row>
    <row r="912" spans="2:17" hidden="1" x14ac:dyDescent="0.25">
      <c r="B912" s="37" t="s">
        <v>41</v>
      </c>
      <c r="C912" s="37" t="s">
        <v>42</v>
      </c>
      <c r="D912" s="37" t="s">
        <v>38</v>
      </c>
      <c r="E912" s="37" t="s">
        <v>425</v>
      </c>
      <c r="F912" s="37"/>
      <c r="G912" s="52" t="s">
        <v>89</v>
      </c>
      <c r="H912" s="53">
        <v>8</v>
      </c>
      <c r="I912" s="52" t="s">
        <v>18</v>
      </c>
      <c r="J912" s="52" t="s">
        <v>104</v>
      </c>
      <c r="K912" s="37">
        <v>0</v>
      </c>
      <c r="L912" s="37">
        <v>0</v>
      </c>
      <c r="M912" s="37">
        <v>0</v>
      </c>
      <c r="N912" s="37">
        <v>0</v>
      </c>
      <c r="O912" s="37">
        <v>0</v>
      </c>
      <c r="P912" s="51">
        <v>0</v>
      </c>
      <c r="Q912" s="37"/>
    </row>
    <row r="913" spans="2:17" hidden="1" x14ac:dyDescent="0.25">
      <c r="B913" s="37" t="s">
        <v>46</v>
      </c>
      <c r="C913" s="37" t="s">
        <v>47</v>
      </c>
      <c r="D913" s="37" t="s">
        <v>38</v>
      </c>
      <c r="E913" s="37" t="s">
        <v>425</v>
      </c>
      <c r="F913" s="37"/>
      <c r="G913" s="52" t="s">
        <v>89</v>
      </c>
      <c r="H913" s="53">
        <v>8</v>
      </c>
      <c r="I913" s="51" t="s">
        <v>18</v>
      </c>
      <c r="J913" s="51" t="s">
        <v>105</v>
      </c>
      <c r="K913" s="37">
        <v>0</v>
      </c>
      <c r="L913" s="37">
        <v>0</v>
      </c>
      <c r="M913" s="37">
        <v>0</v>
      </c>
      <c r="N913" s="37">
        <v>0</v>
      </c>
      <c r="O913" s="37">
        <v>0</v>
      </c>
      <c r="P913" s="51">
        <v>0</v>
      </c>
      <c r="Q913" s="37"/>
    </row>
    <row r="914" spans="2:17" hidden="1" x14ac:dyDescent="0.25">
      <c r="B914" s="37" t="s">
        <v>46</v>
      </c>
      <c r="C914" s="37" t="s">
        <v>47</v>
      </c>
      <c r="D914" s="37" t="s">
        <v>38</v>
      </c>
      <c r="E914" s="37" t="s">
        <v>425</v>
      </c>
      <c r="F914" s="37"/>
      <c r="G914" s="52" t="s">
        <v>89</v>
      </c>
      <c r="H914" s="53">
        <v>8</v>
      </c>
      <c r="I914" s="51" t="s">
        <v>18</v>
      </c>
      <c r="J914" s="51" t="s">
        <v>103</v>
      </c>
      <c r="K914" s="37">
        <v>0</v>
      </c>
      <c r="L914" s="37">
        <v>0</v>
      </c>
      <c r="M914" s="37">
        <v>0</v>
      </c>
      <c r="N914" s="37">
        <v>0</v>
      </c>
      <c r="O914" s="37">
        <v>0</v>
      </c>
      <c r="P914" s="51">
        <v>0</v>
      </c>
      <c r="Q914" s="37"/>
    </row>
    <row r="915" spans="2:17" hidden="1" x14ac:dyDescent="0.25">
      <c r="B915" s="37" t="s">
        <v>46</v>
      </c>
      <c r="C915" s="37" t="s">
        <v>47</v>
      </c>
      <c r="D915" s="37" t="s">
        <v>38</v>
      </c>
      <c r="E915" s="37" t="s">
        <v>425</v>
      </c>
      <c r="F915" s="37"/>
      <c r="G915" s="52" t="s">
        <v>89</v>
      </c>
      <c r="H915" s="53">
        <v>8</v>
      </c>
      <c r="I915" s="52" t="s">
        <v>18</v>
      </c>
      <c r="J915" s="52" t="s">
        <v>104</v>
      </c>
      <c r="K915" s="37">
        <v>0</v>
      </c>
      <c r="L915" s="37">
        <v>0</v>
      </c>
      <c r="M915" s="37">
        <v>0</v>
      </c>
      <c r="N915" s="37">
        <v>0</v>
      </c>
      <c r="O915" s="37">
        <v>0</v>
      </c>
      <c r="P915" s="51">
        <v>0</v>
      </c>
      <c r="Q915" s="37"/>
    </row>
    <row r="916" spans="2:17" hidden="1" x14ac:dyDescent="0.25">
      <c r="B916" s="37" t="s">
        <v>66</v>
      </c>
      <c r="C916" s="37" t="s">
        <v>67</v>
      </c>
      <c r="D916" s="37" t="s">
        <v>35</v>
      </c>
      <c r="E916" s="37" t="s">
        <v>425</v>
      </c>
      <c r="F916" s="37"/>
      <c r="G916" s="52" t="s">
        <v>89</v>
      </c>
      <c r="H916" s="53">
        <v>8</v>
      </c>
      <c r="I916" s="51" t="s">
        <v>18</v>
      </c>
      <c r="J916" s="51" t="s">
        <v>105</v>
      </c>
      <c r="K916" s="37">
        <v>0</v>
      </c>
      <c r="L916" s="37">
        <v>0</v>
      </c>
      <c r="M916" s="37">
        <v>0</v>
      </c>
      <c r="N916" s="37">
        <v>0</v>
      </c>
      <c r="O916" s="37">
        <v>0</v>
      </c>
      <c r="P916" s="51">
        <v>0</v>
      </c>
      <c r="Q916" s="37"/>
    </row>
    <row r="917" spans="2:17" hidden="1" x14ac:dyDescent="0.25">
      <c r="B917" s="37" t="s">
        <v>66</v>
      </c>
      <c r="C917" s="37" t="s">
        <v>67</v>
      </c>
      <c r="D917" s="37" t="s">
        <v>35</v>
      </c>
      <c r="E917" s="37" t="s">
        <v>425</v>
      </c>
      <c r="F917" s="37"/>
      <c r="G917" s="52" t="s">
        <v>89</v>
      </c>
      <c r="H917" s="53">
        <v>8</v>
      </c>
      <c r="I917" s="51" t="s">
        <v>18</v>
      </c>
      <c r="J917" s="51" t="s">
        <v>103</v>
      </c>
      <c r="K917" s="37">
        <v>0</v>
      </c>
      <c r="L917" s="37">
        <v>0</v>
      </c>
      <c r="M917" s="37">
        <v>0</v>
      </c>
      <c r="N917" s="37">
        <v>0</v>
      </c>
      <c r="O917" s="37">
        <v>0</v>
      </c>
      <c r="P917" s="51">
        <v>0</v>
      </c>
      <c r="Q917" s="37"/>
    </row>
    <row r="918" spans="2:17" hidden="1" x14ac:dyDescent="0.25">
      <c r="B918" s="37" t="s">
        <v>66</v>
      </c>
      <c r="C918" s="37" t="s">
        <v>67</v>
      </c>
      <c r="D918" s="37" t="s">
        <v>35</v>
      </c>
      <c r="E918" s="37" t="s">
        <v>425</v>
      </c>
      <c r="F918" s="37"/>
      <c r="G918" s="52" t="s">
        <v>89</v>
      </c>
      <c r="H918" s="53">
        <v>8</v>
      </c>
      <c r="I918" s="52" t="s">
        <v>18</v>
      </c>
      <c r="J918" s="52" t="s">
        <v>104</v>
      </c>
      <c r="K918" s="37">
        <v>0</v>
      </c>
      <c r="L918" s="37">
        <v>0</v>
      </c>
      <c r="M918" s="37">
        <v>0</v>
      </c>
      <c r="N918" s="37">
        <v>0</v>
      </c>
      <c r="O918" s="37">
        <v>0</v>
      </c>
      <c r="P918" s="51">
        <v>0</v>
      </c>
      <c r="Q918" s="37"/>
    </row>
    <row r="919" spans="2:17" hidden="1" x14ac:dyDescent="0.25">
      <c r="B919" s="37" t="s">
        <v>50</v>
      </c>
      <c r="C919" s="37" t="s">
        <v>51</v>
      </c>
      <c r="D919" s="37" t="s">
        <v>45</v>
      </c>
      <c r="E919" s="37" t="s">
        <v>425</v>
      </c>
      <c r="F919" s="37"/>
      <c r="G919" s="52" t="s">
        <v>89</v>
      </c>
      <c r="H919" s="53">
        <v>8</v>
      </c>
      <c r="I919" s="51" t="s">
        <v>18</v>
      </c>
      <c r="J919" s="51" t="s">
        <v>105</v>
      </c>
      <c r="K919" s="37">
        <v>0</v>
      </c>
      <c r="L919" s="37">
        <v>0</v>
      </c>
      <c r="M919" s="37">
        <v>0</v>
      </c>
      <c r="N919" s="37">
        <v>0</v>
      </c>
      <c r="O919" s="37">
        <v>0</v>
      </c>
      <c r="P919" s="51">
        <v>0</v>
      </c>
      <c r="Q919" s="37"/>
    </row>
    <row r="920" spans="2:17" hidden="1" x14ac:dyDescent="0.25">
      <c r="B920" s="37" t="s">
        <v>50</v>
      </c>
      <c r="C920" s="37" t="s">
        <v>51</v>
      </c>
      <c r="D920" s="37" t="s">
        <v>45</v>
      </c>
      <c r="E920" s="37" t="s">
        <v>425</v>
      </c>
      <c r="F920" s="37"/>
      <c r="G920" s="52" t="s">
        <v>89</v>
      </c>
      <c r="H920" s="53">
        <v>8</v>
      </c>
      <c r="I920" s="51" t="s">
        <v>18</v>
      </c>
      <c r="J920" s="51" t="s">
        <v>103</v>
      </c>
      <c r="K920" s="37">
        <v>0</v>
      </c>
      <c r="L920" s="37">
        <v>0</v>
      </c>
      <c r="M920" s="37">
        <v>0</v>
      </c>
      <c r="N920" s="37">
        <v>0</v>
      </c>
      <c r="O920" s="37">
        <v>0</v>
      </c>
      <c r="P920" s="51">
        <v>0</v>
      </c>
      <c r="Q920" s="37"/>
    </row>
    <row r="921" spans="2:17" hidden="1" x14ac:dyDescent="0.25">
      <c r="B921" s="37" t="s">
        <v>50</v>
      </c>
      <c r="C921" s="37" t="s">
        <v>51</v>
      </c>
      <c r="D921" s="37" t="s">
        <v>45</v>
      </c>
      <c r="E921" s="37" t="s">
        <v>425</v>
      </c>
      <c r="F921" s="37"/>
      <c r="G921" s="52" t="s">
        <v>89</v>
      </c>
      <c r="H921" s="53">
        <v>8</v>
      </c>
      <c r="I921" s="52" t="s">
        <v>18</v>
      </c>
      <c r="J921" s="52" t="s">
        <v>104</v>
      </c>
      <c r="K921" s="37">
        <v>0</v>
      </c>
      <c r="L921" s="37">
        <v>0</v>
      </c>
      <c r="M921" s="37">
        <v>0</v>
      </c>
      <c r="N921" s="37">
        <v>0</v>
      </c>
      <c r="O921" s="37">
        <v>0</v>
      </c>
      <c r="P921" s="51">
        <v>0</v>
      </c>
      <c r="Q921" s="37"/>
    </row>
    <row r="922" spans="2:17" hidden="1" x14ac:dyDescent="0.25">
      <c r="B922" s="37" t="s">
        <v>31</v>
      </c>
      <c r="C922" s="37" t="s">
        <v>433</v>
      </c>
      <c r="D922" s="37" t="s">
        <v>26</v>
      </c>
      <c r="E922" s="37" t="s">
        <v>425</v>
      </c>
      <c r="F922" s="37"/>
      <c r="G922" s="52" t="s">
        <v>89</v>
      </c>
      <c r="H922" s="53">
        <v>8</v>
      </c>
      <c r="I922" s="51" t="s">
        <v>18</v>
      </c>
      <c r="J922" s="51" t="s">
        <v>105</v>
      </c>
      <c r="K922" s="37">
        <v>0</v>
      </c>
      <c r="L922" s="37">
        <v>0</v>
      </c>
      <c r="M922" s="37">
        <v>0</v>
      </c>
      <c r="N922" s="37">
        <v>0</v>
      </c>
      <c r="O922" s="37">
        <v>0</v>
      </c>
      <c r="P922" s="51">
        <v>0</v>
      </c>
      <c r="Q922" s="37"/>
    </row>
    <row r="923" spans="2:17" hidden="1" x14ac:dyDescent="0.25">
      <c r="B923" s="37" t="s">
        <v>31</v>
      </c>
      <c r="C923" s="37" t="s">
        <v>433</v>
      </c>
      <c r="D923" s="37" t="s">
        <v>26</v>
      </c>
      <c r="E923" s="37" t="s">
        <v>425</v>
      </c>
      <c r="F923" s="37"/>
      <c r="G923" s="52" t="s">
        <v>89</v>
      </c>
      <c r="H923" s="53">
        <v>8</v>
      </c>
      <c r="I923" s="51" t="s">
        <v>18</v>
      </c>
      <c r="J923" s="51" t="s">
        <v>103</v>
      </c>
      <c r="K923" s="37">
        <v>0</v>
      </c>
      <c r="L923" s="37">
        <v>0</v>
      </c>
      <c r="M923" s="37">
        <v>0</v>
      </c>
      <c r="N923" s="37">
        <v>0</v>
      </c>
      <c r="O923" s="37">
        <v>0</v>
      </c>
      <c r="P923" s="51">
        <v>0</v>
      </c>
      <c r="Q923" s="37"/>
    </row>
    <row r="924" spans="2:17" hidden="1" x14ac:dyDescent="0.25">
      <c r="B924" s="37" t="s">
        <v>31</v>
      </c>
      <c r="C924" s="37" t="s">
        <v>433</v>
      </c>
      <c r="D924" s="37" t="s">
        <v>26</v>
      </c>
      <c r="E924" s="37" t="s">
        <v>425</v>
      </c>
      <c r="F924" s="37"/>
      <c r="G924" s="52" t="s">
        <v>89</v>
      </c>
      <c r="H924" s="53">
        <v>8</v>
      </c>
      <c r="I924" s="52" t="s">
        <v>18</v>
      </c>
      <c r="J924" s="52" t="s">
        <v>104</v>
      </c>
      <c r="K924" s="37">
        <v>0</v>
      </c>
      <c r="L924" s="37">
        <v>0</v>
      </c>
      <c r="M924" s="37">
        <v>0</v>
      </c>
      <c r="N924" s="37">
        <v>0</v>
      </c>
      <c r="O924" s="37">
        <v>0</v>
      </c>
      <c r="P924" s="51">
        <v>0</v>
      </c>
      <c r="Q924" s="37"/>
    </row>
    <row r="925" spans="2:17" hidden="1" x14ac:dyDescent="0.25">
      <c r="B925" s="37" t="s">
        <v>76</v>
      </c>
      <c r="C925" s="37" t="s">
        <v>77</v>
      </c>
      <c r="D925" s="37" t="s">
        <v>35</v>
      </c>
      <c r="E925" s="37" t="s">
        <v>425</v>
      </c>
      <c r="F925" s="37"/>
      <c r="G925" s="52" t="s">
        <v>89</v>
      </c>
      <c r="H925" s="52">
        <v>8</v>
      </c>
      <c r="I925" s="51" t="s">
        <v>158</v>
      </c>
      <c r="J925" s="51" t="s">
        <v>103</v>
      </c>
      <c r="K925" s="37">
        <v>0</v>
      </c>
      <c r="L925" s="37">
        <v>0</v>
      </c>
      <c r="M925" s="37">
        <v>0</v>
      </c>
      <c r="N925" s="37">
        <v>0</v>
      </c>
      <c r="O925" s="37">
        <v>0</v>
      </c>
      <c r="P925" s="54">
        <v>0</v>
      </c>
      <c r="Q925" s="37"/>
    </row>
    <row r="926" spans="2:17" hidden="1" x14ac:dyDescent="0.25">
      <c r="B926" s="37" t="s">
        <v>76</v>
      </c>
      <c r="C926" s="37" t="s">
        <v>77</v>
      </c>
      <c r="D926" s="37" t="s">
        <v>35</v>
      </c>
      <c r="E926" s="37" t="s">
        <v>425</v>
      </c>
      <c r="F926" s="37"/>
      <c r="G926" s="52" t="s">
        <v>89</v>
      </c>
      <c r="H926" s="52">
        <v>8</v>
      </c>
      <c r="I926" s="51" t="s">
        <v>158</v>
      </c>
      <c r="J926" s="51" t="s">
        <v>104</v>
      </c>
      <c r="K926" s="37">
        <v>0</v>
      </c>
      <c r="L926" s="37">
        <v>0</v>
      </c>
      <c r="M926" s="37">
        <v>0</v>
      </c>
      <c r="N926" s="37">
        <v>0</v>
      </c>
      <c r="O926" s="37">
        <v>0</v>
      </c>
      <c r="P926" s="51">
        <v>0</v>
      </c>
      <c r="Q926" s="37"/>
    </row>
    <row r="927" spans="2:17" hidden="1" x14ac:dyDescent="0.25">
      <c r="B927" s="37" t="s">
        <v>76</v>
      </c>
      <c r="C927" s="37" t="s">
        <v>77</v>
      </c>
      <c r="D927" s="37" t="s">
        <v>35</v>
      </c>
      <c r="E927" s="37" t="s">
        <v>425</v>
      </c>
      <c r="F927" s="37"/>
      <c r="G927" s="52" t="s">
        <v>89</v>
      </c>
      <c r="H927" s="52">
        <v>8</v>
      </c>
      <c r="I927" s="51" t="s">
        <v>18</v>
      </c>
      <c r="J927" s="51" t="s">
        <v>105</v>
      </c>
      <c r="K927" s="37">
        <v>0</v>
      </c>
      <c r="L927" s="37">
        <v>0</v>
      </c>
      <c r="M927" s="37">
        <v>0</v>
      </c>
      <c r="N927" s="37">
        <v>0</v>
      </c>
      <c r="O927" s="37">
        <v>0</v>
      </c>
      <c r="P927" s="51">
        <v>0</v>
      </c>
      <c r="Q927" s="37"/>
    </row>
    <row r="928" spans="2:17" hidden="1" x14ac:dyDescent="0.25">
      <c r="B928" s="37" t="s">
        <v>76</v>
      </c>
      <c r="C928" s="37" t="s">
        <v>77</v>
      </c>
      <c r="D928" s="37" t="s">
        <v>35</v>
      </c>
      <c r="E928" s="37" t="s">
        <v>425</v>
      </c>
      <c r="F928" s="37"/>
      <c r="G928" s="52" t="s">
        <v>89</v>
      </c>
      <c r="H928" s="52">
        <v>8</v>
      </c>
      <c r="I928" s="51" t="s">
        <v>18</v>
      </c>
      <c r="J928" s="51" t="s">
        <v>103</v>
      </c>
      <c r="K928" s="37">
        <v>0</v>
      </c>
      <c r="L928" s="37">
        <v>0</v>
      </c>
      <c r="M928" s="37">
        <v>0</v>
      </c>
      <c r="N928" s="37">
        <v>0</v>
      </c>
      <c r="O928" s="37">
        <v>0</v>
      </c>
      <c r="P928" s="51">
        <v>0</v>
      </c>
      <c r="Q928" s="37"/>
    </row>
    <row r="929" spans="2:17" hidden="1" x14ac:dyDescent="0.25">
      <c r="B929" s="37" t="s">
        <v>76</v>
      </c>
      <c r="C929" s="37" t="s">
        <v>77</v>
      </c>
      <c r="D929" s="37" t="s">
        <v>35</v>
      </c>
      <c r="E929" s="37" t="s">
        <v>425</v>
      </c>
      <c r="F929" s="37"/>
      <c r="G929" s="52" t="s">
        <v>89</v>
      </c>
      <c r="H929" s="52">
        <v>8</v>
      </c>
      <c r="I929" s="52" t="s">
        <v>18</v>
      </c>
      <c r="J929" s="52" t="s">
        <v>104</v>
      </c>
      <c r="K929" s="37">
        <v>0</v>
      </c>
      <c r="L929" s="37">
        <v>0</v>
      </c>
      <c r="M929" s="37">
        <v>0</v>
      </c>
      <c r="N929" s="37">
        <v>0</v>
      </c>
      <c r="O929" s="37">
        <v>0</v>
      </c>
      <c r="P929" s="51">
        <v>0</v>
      </c>
      <c r="Q929" s="37"/>
    </row>
    <row r="930" spans="2:17" hidden="1" x14ac:dyDescent="0.25">
      <c r="B930" s="37" t="s">
        <v>80</v>
      </c>
      <c r="C930" s="37" t="s">
        <v>81</v>
      </c>
      <c r="D930" s="37" t="s">
        <v>15</v>
      </c>
      <c r="E930" s="37" t="s">
        <v>425</v>
      </c>
      <c r="F930" s="37"/>
      <c r="G930" s="52" t="s">
        <v>90</v>
      </c>
      <c r="H930" s="52">
        <v>9</v>
      </c>
      <c r="I930" s="51" t="s">
        <v>158</v>
      </c>
      <c r="J930" s="51" t="s">
        <v>103</v>
      </c>
      <c r="K930" s="37">
        <v>0</v>
      </c>
      <c r="L930" s="37">
        <v>0</v>
      </c>
      <c r="M930" s="37">
        <v>0</v>
      </c>
      <c r="N930" s="37">
        <v>0</v>
      </c>
      <c r="O930" s="37">
        <v>0</v>
      </c>
      <c r="P930" s="51">
        <v>0</v>
      </c>
      <c r="Q930" s="37"/>
    </row>
    <row r="931" spans="2:17" hidden="1" x14ac:dyDescent="0.25">
      <c r="B931" s="37" t="s">
        <v>80</v>
      </c>
      <c r="C931" s="37" t="s">
        <v>81</v>
      </c>
      <c r="D931" s="37" t="s">
        <v>15</v>
      </c>
      <c r="E931" s="37" t="s">
        <v>425</v>
      </c>
      <c r="F931" s="37"/>
      <c r="G931" s="52" t="s">
        <v>90</v>
      </c>
      <c r="H931" s="52">
        <v>9</v>
      </c>
      <c r="I931" s="51" t="s">
        <v>158</v>
      </c>
      <c r="J931" s="51" t="s">
        <v>104</v>
      </c>
      <c r="K931" s="37">
        <v>0</v>
      </c>
      <c r="L931" s="37">
        <v>0</v>
      </c>
      <c r="M931" s="37">
        <v>0</v>
      </c>
      <c r="N931" s="37">
        <v>0</v>
      </c>
      <c r="O931" s="37">
        <v>0</v>
      </c>
      <c r="P931" s="51">
        <v>0</v>
      </c>
      <c r="Q931" s="37"/>
    </row>
    <row r="932" spans="2:17" hidden="1" x14ac:dyDescent="0.25">
      <c r="B932" s="37" t="s">
        <v>80</v>
      </c>
      <c r="C932" s="37" t="s">
        <v>81</v>
      </c>
      <c r="D932" s="37" t="s">
        <v>15</v>
      </c>
      <c r="E932" s="37" t="s">
        <v>425</v>
      </c>
      <c r="F932" s="37"/>
      <c r="G932" s="52" t="s">
        <v>90</v>
      </c>
      <c r="H932" s="52">
        <v>9</v>
      </c>
      <c r="I932" s="51" t="s">
        <v>18</v>
      </c>
      <c r="J932" s="51" t="s">
        <v>105</v>
      </c>
      <c r="K932" s="37">
        <v>0</v>
      </c>
      <c r="L932" s="37">
        <v>0</v>
      </c>
      <c r="M932" s="37">
        <v>0</v>
      </c>
      <c r="N932" s="37">
        <v>0</v>
      </c>
      <c r="O932" s="37">
        <v>0</v>
      </c>
      <c r="P932" s="51">
        <v>0</v>
      </c>
      <c r="Q932" s="37"/>
    </row>
    <row r="933" spans="2:17" hidden="1" x14ac:dyDescent="0.25">
      <c r="B933" s="37" t="s">
        <v>80</v>
      </c>
      <c r="C933" s="37" t="s">
        <v>81</v>
      </c>
      <c r="D933" s="37" t="s">
        <v>15</v>
      </c>
      <c r="E933" s="37" t="s">
        <v>425</v>
      </c>
      <c r="F933" s="37"/>
      <c r="G933" s="52" t="s">
        <v>90</v>
      </c>
      <c r="H933" s="52">
        <v>9</v>
      </c>
      <c r="I933" s="51" t="s">
        <v>18</v>
      </c>
      <c r="J933" s="51" t="s">
        <v>103</v>
      </c>
      <c r="K933" s="37">
        <v>0</v>
      </c>
      <c r="L933" s="37">
        <v>0</v>
      </c>
      <c r="M933" s="37">
        <v>0</v>
      </c>
      <c r="N933" s="37">
        <v>0</v>
      </c>
      <c r="O933" s="37">
        <v>0</v>
      </c>
      <c r="P933" s="51">
        <v>0</v>
      </c>
      <c r="Q933" s="37"/>
    </row>
    <row r="934" spans="2:17" hidden="1" x14ac:dyDescent="0.25">
      <c r="B934" s="37" t="s">
        <v>80</v>
      </c>
      <c r="C934" s="37" t="s">
        <v>81</v>
      </c>
      <c r="D934" s="37" t="s">
        <v>15</v>
      </c>
      <c r="E934" s="37" t="s">
        <v>425</v>
      </c>
      <c r="F934" s="37"/>
      <c r="G934" s="52" t="s">
        <v>90</v>
      </c>
      <c r="H934" s="52">
        <v>9</v>
      </c>
      <c r="I934" s="52" t="s">
        <v>18</v>
      </c>
      <c r="J934" s="52" t="s">
        <v>104</v>
      </c>
      <c r="K934" s="37">
        <v>0</v>
      </c>
      <c r="L934" s="37">
        <v>0</v>
      </c>
      <c r="M934" s="37">
        <v>0</v>
      </c>
      <c r="N934" s="37">
        <v>0</v>
      </c>
      <c r="O934" s="37">
        <v>0</v>
      </c>
      <c r="P934" s="51">
        <v>0</v>
      </c>
      <c r="Q934" s="37"/>
    </row>
    <row r="935" spans="2:17" hidden="1" x14ac:dyDescent="0.25">
      <c r="B935" s="37" t="s">
        <v>36</v>
      </c>
      <c r="C935" s="37" t="s">
        <v>37</v>
      </c>
      <c r="D935" s="37" t="s">
        <v>38</v>
      </c>
      <c r="E935" s="37" t="s">
        <v>425</v>
      </c>
      <c r="F935" s="37"/>
      <c r="G935" s="52" t="s">
        <v>90</v>
      </c>
      <c r="H935" s="52">
        <v>9</v>
      </c>
      <c r="I935" s="51" t="s">
        <v>158</v>
      </c>
      <c r="J935" s="51" t="s">
        <v>103</v>
      </c>
      <c r="K935" s="37">
        <v>1</v>
      </c>
      <c r="L935" s="37">
        <v>15.9682</v>
      </c>
      <c r="M935" s="37">
        <v>72</v>
      </c>
      <c r="N935" s="43">
        <v>14952.96</v>
      </c>
      <c r="O935" s="37">
        <v>0</v>
      </c>
      <c r="P935" s="51">
        <v>0</v>
      </c>
      <c r="Q935" s="37"/>
    </row>
    <row r="936" spans="2:17" hidden="1" x14ac:dyDescent="0.25">
      <c r="B936" s="37" t="s">
        <v>36</v>
      </c>
      <c r="C936" s="37" t="s">
        <v>37</v>
      </c>
      <c r="D936" s="37" t="s">
        <v>38</v>
      </c>
      <c r="E936" s="37" t="s">
        <v>425</v>
      </c>
      <c r="F936" s="37"/>
      <c r="G936" s="52" t="s">
        <v>90</v>
      </c>
      <c r="H936" s="52">
        <v>9</v>
      </c>
      <c r="I936" s="51" t="s">
        <v>158</v>
      </c>
      <c r="J936" s="51" t="s">
        <v>104</v>
      </c>
      <c r="K936" s="37">
        <v>0</v>
      </c>
      <c r="L936" s="37">
        <v>0</v>
      </c>
      <c r="M936" s="37">
        <v>0</v>
      </c>
      <c r="N936" s="37">
        <v>0</v>
      </c>
      <c r="O936" s="37">
        <v>0</v>
      </c>
      <c r="P936" s="51">
        <v>0</v>
      </c>
      <c r="Q936" s="37"/>
    </row>
    <row r="937" spans="2:17" hidden="1" x14ac:dyDescent="0.25">
      <c r="B937" s="37" t="s">
        <v>36</v>
      </c>
      <c r="C937" s="37" t="s">
        <v>37</v>
      </c>
      <c r="D937" s="37" t="s">
        <v>38</v>
      </c>
      <c r="E937" s="37" t="s">
        <v>425</v>
      </c>
      <c r="F937" s="37"/>
      <c r="G937" s="52" t="s">
        <v>90</v>
      </c>
      <c r="H937" s="52">
        <v>9</v>
      </c>
      <c r="I937" s="51" t="s">
        <v>18</v>
      </c>
      <c r="J937" s="51" t="s">
        <v>105</v>
      </c>
      <c r="K937" s="37">
        <v>0</v>
      </c>
      <c r="L937" s="37">
        <v>0</v>
      </c>
      <c r="M937" s="37">
        <v>12</v>
      </c>
      <c r="N937" s="37">
        <v>19.3</v>
      </c>
      <c r="O937" s="37">
        <v>0</v>
      </c>
      <c r="P937" s="51">
        <v>0</v>
      </c>
      <c r="Q937" s="37"/>
    </row>
    <row r="938" spans="2:17" hidden="1" x14ac:dyDescent="0.25">
      <c r="B938" s="37" t="s">
        <v>36</v>
      </c>
      <c r="C938" s="37" t="s">
        <v>37</v>
      </c>
      <c r="D938" s="37" t="s">
        <v>38</v>
      </c>
      <c r="E938" s="37" t="s">
        <v>425</v>
      </c>
      <c r="F938" s="37"/>
      <c r="G938" s="52" t="s">
        <v>90</v>
      </c>
      <c r="H938" s="52">
        <v>9</v>
      </c>
      <c r="I938" s="51" t="s">
        <v>18</v>
      </c>
      <c r="J938" s="51" t="s">
        <v>103</v>
      </c>
      <c r="K938" s="37">
        <v>0</v>
      </c>
      <c r="L938" s="37">
        <v>0</v>
      </c>
      <c r="M938" s="37">
        <v>13</v>
      </c>
      <c r="N938" s="46">
        <v>485959</v>
      </c>
      <c r="O938" s="37">
        <v>0</v>
      </c>
      <c r="P938" s="51">
        <v>0</v>
      </c>
      <c r="Q938" s="37"/>
    </row>
    <row r="939" spans="2:17" hidden="1" x14ac:dyDescent="0.25">
      <c r="B939" s="37" t="s">
        <v>36</v>
      </c>
      <c r="C939" s="37" t="s">
        <v>37</v>
      </c>
      <c r="D939" s="37" t="s">
        <v>38</v>
      </c>
      <c r="E939" s="37" t="s">
        <v>425</v>
      </c>
      <c r="F939" s="37"/>
      <c r="G939" s="52" t="s">
        <v>90</v>
      </c>
      <c r="H939" s="52">
        <v>9</v>
      </c>
      <c r="I939" s="52" t="s">
        <v>18</v>
      </c>
      <c r="J939" s="52" t="s">
        <v>104</v>
      </c>
      <c r="K939" s="37">
        <v>0</v>
      </c>
      <c r="L939" s="37">
        <v>0</v>
      </c>
      <c r="M939" s="37">
        <v>0</v>
      </c>
      <c r="N939" s="37">
        <v>0</v>
      </c>
      <c r="O939" s="37">
        <v>0</v>
      </c>
      <c r="P939" s="51">
        <v>0</v>
      </c>
      <c r="Q939" s="37"/>
    </row>
    <row r="940" spans="2:17" hidden="1" x14ac:dyDescent="0.25">
      <c r="B940" s="37" t="s">
        <v>31</v>
      </c>
      <c r="C940" s="37" t="s">
        <v>433</v>
      </c>
      <c r="D940" s="37" t="s">
        <v>26</v>
      </c>
      <c r="E940" s="37" t="s">
        <v>425</v>
      </c>
      <c r="F940" s="37"/>
      <c r="G940" s="52" t="s">
        <v>90</v>
      </c>
      <c r="H940" s="53">
        <v>9</v>
      </c>
      <c r="I940" s="51" t="s">
        <v>18</v>
      </c>
      <c r="J940" s="51" t="s">
        <v>105</v>
      </c>
      <c r="K940" s="37">
        <v>0</v>
      </c>
      <c r="L940" s="37">
        <v>0</v>
      </c>
      <c r="M940" s="37">
        <v>0</v>
      </c>
      <c r="N940" s="37">
        <v>0</v>
      </c>
      <c r="O940" s="37">
        <v>0</v>
      </c>
      <c r="P940" s="51">
        <v>0</v>
      </c>
      <c r="Q940" s="37"/>
    </row>
    <row r="941" spans="2:17" hidden="1" x14ac:dyDescent="0.25">
      <c r="B941" s="37" t="s">
        <v>31</v>
      </c>
      <c r="C941" s="37" t="s">
        <v>433</v>
      </c>
      <c r="D941" s="37" t="s">
        <v>26</v>
      </c>
      <c r="E941" s="37" t="s">
        <v>425</v>
      </c>
      <c r="F941" s="37"/>
      <c r="G941" s="52" t="s">
        <v>90</v>
      </c>
      <c r="H941" s="53">
        <v>9</v>
      </c>
      <c r="I941" s="51" t="s">
        <v>18</v>
      </c>
      <c r="J941" s="51" t="s">
        <v>103</v>
      </c>
      <c r="K941" s="37">
        <v>0</v>
      </c>
      <c r="L941" s="37">
        <v>0</v>
      </c>
      <c r="M941" s="37">
        <v>0</v>
      </c>
      <c r="N941" s="37">
        <v>0</v>
      </c>
      <c r="O941" s="37">
        <v>0</v>
      </c>
      <c r="P941" s="51">
        <v>0</v>
      </c>
      <c r="Q941" s="37"/>
    </row>
    <row r="942" spans="2:17" hidden="1" x14ac:dyDescent="0.25">
      <c r="B942" s="37" t="s">
        <v>31</v>
      </c>
      <c r="C942" s="37" t="s">
        <v>433</v>
      </c>
      <c r="D942" s="37" t="s">
        <v>26</v>
      </c>
      <c r="E942" s="37" t="s">
        <v>425</v>
      </c>
      <c r="F942" s="37"/>
      <c r="G942" s="52" t="s">
        <v>90</v>
      </c>
      <c r="H942" s="53">
        <v>9</v>
      </c>
      <c r="I942" s="52" t="s">
        <v>18</v>
      </c>
      <c r="J942" s="52" t="s">
        <v>104</v>
      </c>
      <c r="K942" s="37">
        <v>0</v>
      </c>
      <c r="L942" s="37">
        <v>0</v>
      </c>
      <c r="M942" s="37">
        <v>0</v>
      </c>
      <c r="N942" s="37">
        <v>0</v>
      </c>
      <c r="O942" s="37">
        <v>0</v>
      </c>
      <c r="P942" s="51">
        <v>0</v>
      </c>
      <c r="Q942" s="37"/>
    </row>
    <row r="943" spans="2:17" hidden="1" x14ac:dyDescent="0.25">
      <c r="B943" s="37" t="s">
        <v>50</v>
      </c>
      <c r="C943" s="37" t="s">
        <v>51</v>
      </c>
      <c r="D943" s="37" t="s">
        <v>45</v>
      </c>
      <c r="E943" s="37" t="s">
        <v>425</v>
      </c>
      <c r="F943" s="37"/>
      <c r="G943" s="52" t="s">
        <v>90</v>
      </c>
      <c r="H943" s="53">
        <v>9</v>
      </c>
      <c r="I943" s="51" t="s">
        <v>18</v>
      </c>
      <c r="J943" s="51" t="s">
        <v>105</v>
      </c>
      <c r="K943" s="37">
        <v>0</v>
      </c>
      <c r="L943" s="37">
        <v>0</v>
      </c>
      <c r="M943" s="37">
        <v>0</v>
      </c>
      <c r="N943" s="37">
        <v>0</v>
      </c>
      <c r="O943" s="37">
        <v>0</v>
      </c>
      <c r="P943" s="51">
        <v>0</v>
      </c>
      <c r="Q943" s="37"/>
    </row>
    <row r="944" spans="2:17" hidden="1" x14ac:dyDescent="0.25">
      <c r="B944" s="37" t="s">
        <v>50</v>
      </c>
      <c r="C944" s="37" t="s">
        <v>51</v>
      </c>
      <c r="D944" s="37" t="s">
        <v>45</v>
      </c>
      <c r="E944" s="37" t="s">
        <v>425</v>
      </c>
      <c r="F944" s="37"/>
      <c r="G944" s="52" t="s">
        <v>90</v>
      </c>
      <c r="H944" s="53">
        <v>9</v>
      </c>
      <c r="I944" s="51" t="s">
        <v>18</v>
      </c>
      <c r="J944" s="51" t="s">
        <v>103</v>
      </c>
      <c r="K944" s="37">
        <v>0</v>
      </c>
      <c r="L944" s="37">
        <v>0</v>
      </c>
      <c r="M944" s="37">
        <v>0</v>
      </c>
      <c r="N944" s="37">
        <v>0</v>
      </c>
      <c r="O944" s="37">
        <v>0</v>
      </c>
      <c r="P944" s="51">
        <v>0</v>
      </c>
      <c r="Q944" s="37"/>
    </row>
    <row r="945" spans="2:17" hidden="1" x14ac:dyDescent="0.25">
      <c r="B945" s="37" t="s">
        <v>50</v>
      </c>
      <c r="C945" s="37" t="s">
        <v>51</v>
      </c>
      <c r="D945" s="37" t="s">
        <v>45</v>
      </c>
      <c r="E945" s="37" t="s">
        <v>425</v>
      </c>
      <c r="F945" s="37"/>
      <c r="G945" s="52" t="s">
        <v>90</v>
      </c>
      <c r="H945" s="53">
        <v>9</v>
      </c>
      <c r="I945" s="52" t="s">
        <v>18</v>
      </c>
      <c r="J945" s="52" t="s">
        <v>104</v>
      </c>
      <c r="K945" s="37">
        <v>0</v>
      </c>
      <c r="L945" s="37">
        <v>0</v>
      </c>
      <c r="M945" s="37">
        <v>0</v>
      </c>
      <c r="N945" s="37">
        <v>0</v>
      </c>
      <c r="O945" s="37">
        <v>0</v>
      </c>
      <c r="P945" s="51">
        <v>0</v>
      </c>
      <c r="Q945" s="37"/>
    </row>
    <row r="946" spans="2:17" hidden="1" x14ac:dyDescent="0.25">
      <c r="B946" s="37" t="s">
        <v>74</v>
      </c>
      <c r="C946" s="37" t="s">
        <v>75</v>
      </c>
      <c r="D946" s="37" t="s">
        <v>15</v>
      </c>
      <c r="E946" s="37" t="s">
        <v>425</v>
      </c>
      <c r="F946" s="37"/>
      <c r="G946" s="52" t="s">
        <v>90</v>
      </c>
      <c r="H946" s="53">
        <v>9</v>
      </c>
      <c r="I946" s="51" t="s">
        <v>18</v>
      </c>
      <c r="J946" s="51" t="s">
        <v>105</v>
      </c>
      <c r="K946" s="37">
        <v>0</v>
      </c>
      <c r="L946" s="37">
        <v>0</v>
      </c>
      <c r="M946" s="37">
        <v>0</v>
      </c>
      <c r="N946" s="37">
        <v>0</v>
      </c>
      <c r="O946" s="37">
        <v>0</v>
      </c>
      <c r="P946" s="51">
        <v>0</v>
      </c>
      <c r="Q946" s="37"/>
    </row>
    <row r="947" spans="2:17" hidden="1" x14ac:dyDescent="0.25">
      <c r="B947" s="37" t="s">
        <v>74</v>
      </c>
      <c r="C947" s="37" t="s">
        <v>75</v>
      </c>
      <c r="D947" s="37" t="s">
        <v>15</v>
      </c>
      <c r="E947" s="37" t="s">
        <v>425</v>
      </c>
      <c r="F947" s="37"/>
      <c r="G947" s="52" t="s">
        <v>90</v>
      </c>
      <c r="H947" s="53">
        <v>9</v>
      </c>
      <c r="I947" s="51" t="s">
        <v>18</v>
      </c>
      <c r="J947" s="51" t="s">
        <v>103</v>
      </c>
      <c r="K947" s="37">
        <v>0</v>
      </c>
      <c r="L947" s="37">
        <v>0</v>
      </c>
      <c r="M947" s="37">
        <v>0</v>
      </c>
      <c r="N947" s="37">
        <v>0</v>
      </c>
      <c r="O947" s="37">
        <v>0</v>
      </c>
      <c r="P947" s="51">
        <v>0</v>
      </c>
      <c r="Q947" s="37"/>
    </row>
    <row r="948" spans="2:17" hidden="1" x14ac:dyDescent="0.25">
      <c r="B948" s="37" t="s">
        <v>74</v>
      </c>
      <c r="C948" s="37" t="s">
        <v>75</v>
      </c>
      <c r="D948" s="37" t="s">
        <v>15</v>
      </c>
      <c r="E948" s="37" t="s">
        <v>425</v>
      </c>
      <c r="F948" s="37"/>
      <c r="G948" s="52" t="s">
        <v>90</v>
      </c>
      <c r="H948" s="53">
        <v>9</v>
      </c>
      <c r="I948" s="52" t="s">
        <v>18</v>
      </c>
      <c r="J948" s="52" t="s">
        <v>104</v>
      </c>
      <c r="K948" s="37">
        <v>0</v>
      </c>
      <c r="L948" s="37">
        <v>0</v>
      </c>
      <c r="M948" s="37">
        <v>0</v>
      </c>
      <c r="N948" s="37">
        <v>0</v>
      </c>
      <c r="O948" s="37">
        <v>0</v>
      </c>
      <c r="P948" s="51">
        <v>0</v>
      </c>
      <c r="Q948" s="37"/>
    </row>
    <row r="949" spans="2:17" hidden="1" x14ac:dyDescent="0.25">
      <c r="B949" s="37" t="s">
        <v>62</v>
      </c>
      <c r="C949" s="37" t="s">
        <v>63</v>
      </c>
      <c r="D949" s="37" t="s">
        <v>15</v>
      </c>
      <c r="E949" s="37" t="s">
        <v>425</v>
      </c>
      <c r="F949" s="37"/>
      <c r="G949" s="52" t="s">
        <v>90</v>
      </c>
      <c r="H949" s="53">
        <v>9</v>
      </c>
      <c r="I949" s="51" t="s">
        <v>18</v>
      </c>
      <c r="J949" s="51" t="s">
        <v>105</v>
      </c>
      <c r="K949" s="37">
        <v>0</v>
      </c>
      <c r="L949" s="37">
        <v>0</v>
      </c>
      <c r="M949" s="37">
        <v>0</v>
      </c>
      <c r="N949" s="37">
        <v>0</v>
      </c>
      <c r="O949" s="37">
        <v>0</v>
      </c>
      <c r="P949" s="51">
        <v>0</v>
      </c>
      <c r="Q949" s="37"/>
    </row>
    <row r="950" spans="2:17" hidden="1" x14ac:dyDescent="0.25">
      <c r="B950" s="37" t="s">
        <v>62</v>
      </c>
      <c r="C950" s="37" t="s">
        <v>63</v>
      </c>
      <c r="D950" s="37" t="s">
        <v>15</v>
      </c>
      <c r="E950" s="37" t="s">
        <v>425</v>
      </c>
      <c r="F950" s="37"/>
      <c r="G950" s="52" t="s">
        <v>90</v>
      </c>
      <c r="H950" s="53">
        <v>9</v>
      </c>
      <c r="I950" s="51" t="s">
        <v>18</v>
      </c>
      <c r="J950" s="51" t="s">
        <v>103</v>
      </c>
      <c r="K950" s="37">
        <v>0</v>
      </c>
      <c r="L950" s="37">
        <v>0</v>
      </c>
      <c r="M950" s="37">
        <v>0</v>
      </c>
      <c r="N950" s="37">
        <v>0</v>
      </c>
      <c r="O950" s="37">
        <v>0</v>
      </c>
      <c r="P950" s="51">
        <v>0</v>
      </c>
      <c r="Q950" s="37"/>
    </row>
    <row r="951" spans="2:17" hidden="1" x14ac:dyDescent="0.25">
      <c r="B951" s="37" t="s">
        <v>62</v>
      </c>
      <c r="C951" s="37" t="s">
        <v>63</v>
      </c>
      <c r="D951" s="37" t="s">
        <v>15</v>
      </c>
      <c r="E951" s="37" t="s">
        <v>425</v>
      </c>
      <c r="F951" s="37"/>
      <c r="G951" s="52" t="s">
        <v>90</v>
      </c>
      <c r="H951" s="53">
        <v>9</v>
      </c>
      <c r="I951" s="52" t="s">
        <v>18</v>
      </c>
      <c r="J951" s="52" t="s">
        <v>104</v>
      </c>
      <c r="K951" s="37">
        <v>0</v>
      </c>
      <c r="L951" s="37">
        <v>0</v>
      </c>
      <c r="M951" s="37">
        <v>0</v>
      </c>
      <c r="N951" s="37">
        <v>0</v>
      </c>
      <c r="O951" s="37">
        <v>0</v>
      </c>
      <c r="P951" s="51">
        <v>0</v>
      </c>
      <c r="Q951" s="37"/>
    </row>
    <row r="952" spans="2:17" hidden="1" x14ac:dyDescent="0.25">
      <c r="B952" s="37" t="s">
        <v>41</v>
      </c>
      <c r="C952" s="37" t="s">
        <v>42</v>
      </c>
      <c r="D952" s="37" t="s">
        <v>38</v>
      </c>
      <c r="E952" s="37" t="s">
        <v>425</v>
      </c>
      <c r="F952" s="37"/>
      <c r="G952" s="52" t="s">
        <v>90</v>
      </c>
      <c r="H952" s="53">
        <v>9</v>
      </c>
      <c r="I952" s="51" t="s">
        <v>158</v>
      </c>
      <c r="J952" s="51" t="s">
        <v>103</v>
      </c>
      <c r="K952" s="37">
        <v>0</v>
      </c>
      <c r="L952" s="37">
        <v>0</v>
      </c>
      <c r="M952" s="37">
        <v>10</v>
      </c>
      <c r="N952" s="37">
        <v>900</v>
      </c>
      <c r="O952" s="37">
        <v>0</v>
      </c>
      <c r="P952" s="51">
        <v>0</v>
      </c>
      <c r="Q952" s="37"/>
    </row>
    <row r="953" spans="2:17" hidden="1" x14ac:dyDescent="0.25">
      <c r="B953" s="37" t="s">
        <v>41</v>
      </c>
      <c r="C953" s="37" t="s">
        <v>42</v>
      </c>
      <c r="D953" s="37" t="s">
        <v>38</v>
      </c>
      <c r="E953" s="37" t="s">
        <v>425</v>
      </c>
      <c r="F953" s="37"/>
      <c r="G953" s="52" t="s">
        <v>90</v>
      </c>
      <c r="H953" s="53">
        <v>9</v>
      </c>
      <c r="I953" s="51" t="s">
        <v>158</v>
      </c>
      <c r="J953" s="51" t="s">
        <v>104</v>
      </c>
      <c r="K953" s="37">
        <v>0</v>
      </c>
      <c r="L953" s="37">
        <v>0</v>
      </c>
      <c r="M953" s="37">
        <v>0</v>
      </c>
      <c r="N953" s="37">
        <v>0</v>
      </c>
      <c r="O953" s="37">
        <v>0</v>
      </c>
      <c r="P953" s="51">
        <v>0</v>
      </c>
      <c r="Q953" s="37"/>
    </row>
    <row r="954" spans="2:17" hidden="1" x14ac:dyDescent="0.25">
      <c r="B954" s="37" t="s">
        <v>41</v>
      </c>
      <c r="C954" s="37" t="s">
        <v>42</v>
      </c>
      <c r="D954" s="37" t="s">
        <v>38</v>
      </c>
      <c r="E954" s="37" t="s">
        <v>425</v>
      </c>
      <c r="F954" s="37"/>
      <c r="G954" s="52" t="s">
        <v>90</v>
      </c>
      <c r="H954" s="53">
        <v>9</v>
      </c>
      <c r="I954" s="51" t="s">
        <v>18</v>
      </c>
      <c r="J954" s="51" t="s">
        <v>105</v>
      </c>
      <c r="K954" s="37">
        <v>0</v>
      </c>
      <c r="L954" s="37">
        <v>0</v>
      </c>
      <c r="M954" s="37">
        <v>0</v>
      </c>
      <c r="N954" s="37">
        <v>0</v>
      </c>
      <c r="O954" s="37">
        <v>0</v>
      </c>
      <c r="P954" s="51">
        <v>0</v>
      </c>
      <c r="Q954" s="37"/>
    </row>
    <row r="955" spans="2:17" hidden="1" x14ac:dyDescent="0.25">
      <c r="B955" s="37" t="s">
        <v>41</v>
      </c>
      <c r="C955" s="37" t="s">
        <v>42</v>
      </c>
      <c r="D955" s="37" t="s">
        <v>38</v>
      </c>
      <c r="E955" s="37" t="s">
        <v>425</v>
      </c>
      <c r="F955" s="37"/>
      <c r="G955" s="52" t="s">
        <v>90</v>
      </c>
      <c r="H955" s="53">
        <v>9</v>
      </c>
      <c r="I955" s="51" t="s">
        <v>18</v>
      </c>
      <c r="J955" s="51" t="s">
        <v>103</v>
      </c>
      <c r="K955" s="37">
        <v>0</v>
      </c>
      <c r="L955" s="37">
        <v>0</v>
      </c>
      <c r="M955" s="37">
        <v>0</v>
      </c>
      <c r="N955" s="37">
        <v>0</v>
      </c>
      <c r="O955" s="37">
        <v>0</v>
      </c>
      <c r="P955" s="51">
        <v>0</v>
      </c>
      <c r="Q955" s="37"/>
    </row>
    <row r="956" spans="2:17" hidden="1" x14ac:dyDescent="0.25">
      <c r="B956" s="37" t="s">
        <v>41</v>
      </c>
      <c r="C956" s="37" t="s">
        <v>42</v>
      </c>
      <c r="D956" s="37" t="s">
        <v>38</v>
      </c>
      <c r="E956" s="37" t="s">
        <v>425</v>
      </c>
      <c r="F956" s="37"/>
      <c r="G956" s="52" t="s">
        <v>90</v>
      </c>
      <c r="H956" s="53">
        <v>9</v>
      </c>
      <c r="I956" s="52" t="s">
        <v>18</v>
      </c>
      <c r="J956" s="52" t="s">
        <v>104</v>
      </c>
      <c r="K956" s="37">
        <v>0</v>
      </c>
      <c r="L956" s="37">
        <v>0</v>
      </c>
      <c r="M956" s="37">
        <v>0</v>
      </c>
      <c r="N956" s="37">
        <v>0</v>
      </c>
      <c r="O956" s="37">
        <v>0</v>
      </c>
      <c r="P956" s="51">
        <v>0</v>
      </c>
      <c r="Q956" s="37"/>
    </row>
    <row r="957" spans="2:17" hidden="1" x14ac:dyDescent="0.25">
      <c r="B957" s="37" t="s">
        <v>78</v>
      </c>
      <c r="C957" s="37" t="s">
        <v>79</v>
      </c>
      <c r="D957" s="37" t="s">
        <v>26</v>
      </c>
      <c r="E957" s="37" t="s">
        <v>425</v>
      </c>
      <c r="F957" s="37"/>
      <c r="G957" s="52" t="s">
        <v>90</v>
      </c>
      <c r="H957" s="53">
        <v>9</v>
      </c>
      <c r="I957" s="51" t="s">
        <v>18</v>
      </c>
      <c r="J957" s="51" t="s">
        <v>105</v>
      </c>
      <c r="K957" s="37">
        <v>0</v>
      </c>
      <c r="L957" s="37">
        <v>0</v>
      </c>
      <c r="M957" s="37">
        <v>0</v>
      </c>
      <c r="N957" s="37">
        <v>0</v>
      </c>
      <c r="O957" s="37">
        <v>0</v>
      </c>
      <c r="P957" s="51">
        <v>0</v>
      </c>
      <c r="Q957" s="37"/>
    </row>
    <row r="958" spans="2:17" hidden="1" x14ac:dyDescent="0.25">
      <c r="B958" s="37" t="s">
        <v>78</v>
      </c>
      <c r="C958" s="37" t="s">
        <v>79</v>
      </c>
      <c r="D958" s="37" t="s">
        <v>26</v>
      </c>
      <c r="E958" s="37" t="s">
        <v>425</v>
      </c>
      <c r="F958" s="37"/>
      <c r="G958" s="52" t="s">
        <v>90</v>
      </c>
      <c r="H958" s="53">
        <v>9</v>
      </c>
      <c r="I958" s="51" t="s">
        <v>18</v>
      </c>
      <c r="J958" s="51" t="s">
        <v>103</v>
      </c>
      <c r="K958" s="37">
        <v>0</v>
      </c>
      <c r="L958" s="37">
        <v>0</v>
      </c>
      <c r="M958" s="37">
        <v>0</v>
      </c>
      <c r="N958" s="37">
        <v>0</v>
      </c>
      <c r="O958" s="37">
        <v>0</v>
      </c>
      <c r="P958" s="51">
        <v>0</v>
      </c>
      <c r="Q958" s="37"/>
    </row>
    <row r="959" spans="2:17" hidden="1" x14ac:dyDescent="0.25">
      <c r="B959" s="37" t="s">
        <v>78</v>
      </c>
      <c r="C959" s="37" t="s">
        <v>79</v>
      </c>
      <c r="D959" s="37" t="s">
        <v>26</v>
      </c>
      <c r="E959" s="37" t="s">
        <v>425</v>
      </c>
      <c r="F959" s="37"/>
      <c r="G959" s="52" t="s">
        <v>90</v>
      </c>
      <c r="H959" s="53">
        <v>9</v>
      </c>
      <c r="I959" s="52" t="s">
        <v>18</v>
      </c>
      <c r="J959" s="52" t="s">
        <v>104</v>
      </c>
      <c r="K959" s="37">
        <v>0</v>
      </c>
      <c r="L959" s="37">
        <v>0</v>
      </c>
      <c r="M959" s="37">
        <v>0</v>
      </c>
      <c r="N959" s="37">
        <v>0</v>
      </c>
      <c r="O959" s="37">
        <v>0</v>
      </c>
      <c r="P959" s="51">
        <v>0</v>
      </c>
      <c r="Q959" s="37"/>
    </row>
    <row r="960" spans="2:17" hidden="1" x14ac:dyDescent="0.25">
      <c r="B960" s="37" t="s">
        <v>29</v>
      </c>
      <c r="C960" s="37" t="s">
        <v>30</v>
      </c>
      <c r="D960" s="37" t="s">
        <v>26</v>
      </c>
      <c r="E960" s="37" t="s">
        <v>425</v>
      </c>
      <c r="F960" s="37"/>
      <c r="G960" s="52" t="s">
        <v>90</v>
      </c>
      <c r="H960" s="52">
        <v>9</v>
      </c>
      <c r="I960" s="51" t="s">
        <v>158</v>
      </c>
      <c r="J960" s="51" t="s">
        <v>103</v>
      </c>
      <c r="K960" s="37">
        <v>0</v>
      </c>
      <c r="L960" s="37">
        <v>0</v>
      </c>
      <c r="M960" s="37">
        <v>11</v>
      </c>
      <c r="N960" s="37">
        <v>173.8579</v>
      </c>
      <c r="O960" s="37">
        <v>0</v>
      </c>
      <c r="P960" s="51">
        <v>0</v>
      </c>
      <c r="Q960" s="37" t="s">
        <v>437</v>
      </c>
    </row>
    <row r="961" spans="2:17" hidden="1" x14ac:dyDescent="0.25">
      <c r="B961" s="37" t="s">
        <v>29</v>
      </c>
      <c r="C961" s="37" t="s">
        <v>30</v>
      </c>
      <c r="D961" s="37" t="s">
        <v>26</v>
      </c>
      <c r="E961" s="37" t="s">
        <v>425</v>
      </c>
      <c r="F961" s="37"/>
      <c r="G961" s="52" t="s">
        <v>90</v>
      </c>
      <c r="H961" s="52">
        <v>9</v>
      </c>
      <c r="I961" s="51" t="s">
        <v>158</v>
      </c>
      <c r="J961" s="51" t="s">
        <v>104</v>
      </c>
      <c r="K961" s="37">
        <v>441</v>
      </c>
      <c r="L961" s="37">
        <v>1900</v>
      </c>
      <c r="M961" s="37">
        <v>0</v>
      </c>
      <c r="N961" s="37">
        <v>0</v>
      </c>
      <c r="O961" s="37">
        <v>0</v>
      </c>
      <c r="P961" s="51">
        <v>0</v>
      </c>
      <c r="Q961" s="37"/>
    </row>
    <row r="962" spans="2:17" hidden="1" x14ac:dyDescent="0.25">
      <c r="B962" s="37" t="s">
        <v>29</v>
      </c>
      <c r="C962" s="37" t="s">
        <v>30</v>
      </c>
      <c r="D962" s="37" t="s">
        <v>26</v>
      </c>
      <c r="E962" s="37" t="s">
        <v>425</v>
      </c>
      <c r="F962" s="37"/>
      <c r="G962" s="52" t="s">
        <v>90</v>
      </c>
      <c r="H962" s="52">
        <v>9</v>
      </c>
      <c r="I962" s="51" t="s">
        <v>18</v>
      </c>
      <c r="J962" s="51" t="s">
        <v>105</v>
      </c>
      <c r="K962" s="37">
        <v>0</v>
      </c>
      <c r="L962" s="37">
        <v>0</v>
      </c>
      <c r="M962" s="37">
        <v>0</v>
      </c>
      <c r="N962" s="37">
        <v>0</v>
      </c>
      <c r="O962" s="37">
        <v>0</v>
      </c>
      <c r="P962" s="51">
        <v>0</v>
      </c>
      <c r="Q962" s="37"/>
    </row>
    <row r="963" spans="2:17" hidden="1" x14ac:dyDescent="0.25">
      <c r="B963" s="37" t="s">
        <v>29</v>
      </c>
      <c r="C963" s="37" t="s">
        <v>30</v>
      </c>
      <c r="D963" s="37" t="s">
        <v>26</v>
      </c>
      <c r="E963" s="37" t="s">
        <v>425</v>
      </c>
      <c r="F963" s="37"/>
      <c r="G963" s="52" t="s">
        <v>90</v>
      </c>
      <c r="H963" s="52">
        <v>9</v>
      </c>
      <c r="I963" s="51" t="s">
        <v>18</v>
      </c>
      <c r="J963" s="51" t="s">
        <v>103</v>
      </c>
      <c r="K963" s="37">
        <v>80</v>
      </c>
      <c r="L963" s="37">
        <v>500</v>
      </c>
      <c r="M963" s="37">
        <v>0</v>
      </c>
      <c r="N963" s="37">
        <v>0</v>
      </c>
      <c r="O963" s="37">
        <v>0</v>
      </c>
      <c r="P963" s="51">
        <v>0</v>
      </c>
      <c r="Q963" s="37"/>
    </row>
    <row r="964" spans="2:17" hidden="1" x14ac:dyDescent="0.25">
      <c r="B964" s="37" t="s">
        <v>29</v>
      </c>
      <c r="C964" s="37" t="s">
        <v>30</v>
      </c>
      <c r="D964" s="37" t="s">
        <v>26</v>
      </c>
      <c r="E964" s="37" t="s">
        <v>425</v>
      </c>
      <c r="F964" s="37"/>
      <c r="G964" s="52" t="s">
        <v>90</v>
      </c>
      <c r="H964" s="52">
        <v>9</v>
      </c>
      <c r="I964" s="52" t="s">
        <v>18</v>
      </c>
      <c r="J964" s="52" t="s">
        <v>104</v>
      </c>
      <c r="K964" s="37">
        <v>475</v>
      </c>
      <c r="L964" s="37">
        <v>200</v>
      </c>
      <c r="M964" s="37">
        <v>0</v>
      </c>
      <c r="N964" s="37">
        <v>0</v>
      </c>
      <c r="O964" s="37">
        <v>0</v>
      </c>
      <c r="P964" s="51">
        <v>0</v>
      </c>
      <c r="Q964" s="37"/>
    </row>
    <row r="965" spans="2:17" hidden="1" x14ac:dyDescent="0.25">
      <c r="B965" s="37" t="s">
        <v>33</v>
      </c>
      <c r="C965" s="37" t="s">
        <v>34</v>
      </c>
      <c r="D965" s="37" t="s">
        <v>35</v>
      </c>
      <c r="E965" s="37" t="s">
        <v>425</v>
      </c>
      <c r="F965" s="37"/>
      <c r="G965" s="52" t="s">
        <v>90</v>
      </c>
      <c r="H965" s="53">
        <v>9</v>
      </c>
      <c r="I965" s="51" t="s">
        <v>18</v>
      </c>
      <c r="J965" s="51" t="s">
        <v>105</v>
      </c>
      <c r="K965" s="37">
        <v>0</v>
      </c>
      <c r="L965" s="37">
        <v>0</v>
      </c>
      <c r="M965" s="37">
        <v>0</v>
      </c>
      <c r="N965" s="37">
        <v>0</v>
      </c>
      <c r="O965" s="37">
        <v>0</v>
      </c>
      <c r="P965" s="51">
        <v>0</v>
      </c>
      <c r="Q965" s="37"/>
    </row>
    <row r="966" spans="2:17" hidden="1" x14ac:dyDescent="0.25">
      <c r="B966" s="37" t="s">
        <v>33</v>
      </c>
      <c r="C966" s="37" t="s">
        <v>34</v>
      </c>
      <c r="D966" s="37" t="s">
        <v>35</v>
      </c>
      <c r="E966" s="37" t="s">
        <v>425</v>
      </c>
      <c r="F966" s="37"/>
      <c r="G966" s="52" t="s">
        <v>90</v>
      </c>
      <c r="H966" s="53">
        <v>9</v>
      </c>
      <c r="I966" s="51" t="s">
        <v>18</v>
      </c>
      <c r="J966" s="51" t="s">
        <v>103</v>
      </c>
      <c r="K966" s="37">
        <v>0</v>
      </c>
      <c r="L966" s="37">
        <v>0</v>
      </c>
      <c r="M966" s="37">
        <v>0</v>
      </c>
      <c r="N966" s="37">
        <v>0</v>
      </c>
      <c r="O966" s="37">
        <v>0</v>
      </c>
      <c r="P966" s="51">
        <v>0</v>
      </c>
      <c r="Q966" s="37"/>
    </row>
    <row r="967" spans="2:17" hidden="1" x14ac:dyDescent="0.25">
      <c r="B967" s="37" t="s">
        <v>33</v>
      </c>
      <c r="C967" s="37" t="s">
        <v>34</v>
      </c>
      <c r="D967" s="37" t="s">
        <v>35</v>
      </c>
      <c r="E967" s="37" t="s">
        <v>425</v>
      </c>
      <c r="F967" s="37"/>
      <c r="G967" s="52" t="s">
        <v>90</v>
      </c>
      <c r="H967" s="53">
        <v>9</v>
      </c>
      <c r="I967" s="52" t="s">
        <v>18</v>
      </c>
      <c r="J967" s="52" t="s">
        <v>104</v>
      </c>
      <c r="K967" s="37">
        <v>0</v>
      </c>
      <c r="L967" s="37">
        <v>0</v>
      </c>
      <c r="M967" s="37">
        <v>0</v>
      </c>
      <c r="N967" s="37">
        <v>0</v>
      </c>
      <c r="O967" s="37">
        <v>0</v>
      </c>
      <c r="P967" s="51">
        <v>0</v>
      </c>
      <c r="Q967" s="37"/>
    </row>
    <row r="968" spans="2:17" hidden="1" x14ac:dyDescent="0.25">
      <c r="B968" s="37" t="s">
        <v>54</v>
      </c>
      <c r="C968" s="37" t="s">
        <v>55</v>
      </c>
      <c r="D968" s="37" t="s">
        <v>45</v>
      </c>
      <c r="E968" s="37" t="s">
        <v>425</v>
      </c>
      <c r="F968" s="37"/>
      <c r="G968" s="52" t="s">
        <v>90</v>
      </c>
      <c r="H968" s="52">
        <v>9</v>
      </c>
      <c r="I968" s="51" t="s">
        <v>158</v>
      </c>
      <c r="J968" s="51" t="s">
        <v>103</v>
      </c>
      <c r="K968" s="37">
        <v>0</v>
      </c>
      <c r="L968" s="37">
        <v>0</v>
      </c>
      <c r="M968" s="37">
        <v>145</v>
      </c>
      <c r="N968" s="37">
        <v>2908.3045000000002</v>
      </c>
      <c r="O968" s="37">
        <v>2</v>
      </c>
      <c r="P968" s="51">
        <v>8.1849000000000007</v>
      </c>
      <c r="Q968" s="37"/>
    </row>
    <row r="969" spans="2:17" hidden="1" x14ac:dyDescent="0.25">
      <c r="B969" s="37" t="s">
        <v>54</v>
      </c>
      <c r="C969" s="37" t="s">
        <v>55</v>
      </c>
      <c r="D969" s="37" t="s">
        <v>45</v>
      </c>
      <c r="E969" s="37" t="s">
        <v>425</v>
      </c>
      <c r="F969" s="37"/>
      <c r="G969" s="52" t="s">
        <v>90</v>
      </c>
      <c r="H969" s="52">
        <v>9</v>
      </c>
      <c r="I969" s="51" t="s">
        <v>158</v>
      </c>
      <c r="J969" s="51" t="s">
        <v>104</v>
      </c>
      <c r="K969" s="37">
        <v>0</v>
      </c>
      <c r="L969" s="37">
        <v>0</v>
      </c>
      <c r="M969" s="37">
        <v>0</v>
      </c>
      <c r="N969" s="37">
        <v>0</v>
      </c>
      <c r="O969" s="37">
        <v>0</v>
      </c>
      <c r="P969" s="51">
        <v>0</v>
      </c>
      <c r="Q969" s="37"/>
    </row>
    <row r="970" spans="2:17" hidden="1" x14ac:dyDescent="0.25">
      <c r="B970" s="37" t="s">
        <v>54</v>
      </c>
      <c r="C970" s="37" t="s">
        <v>55</v>
      </c>
      <c r="D970" s="37" t="s">
        <v>45</v>
      </c>
      <c r="E970" s="37" t="s">
        <v>425</v>
      </c>
      <c r="F970" s="37"/>
      <c r="G970" s="52" t="s">
        <v>90</v>
      </c>
      <c r="H970" s="52">
        <v>9</v>
      </c>
      <c r="I970" s="51" t="s">
        <v>18</v>
      </c>
      <c r="J970" s="51" t="s">
        <v>105</v>
      </c>
      <c r="K970" s="37">
        <v>0</v>
      </c>
      <c r="L970" s="37">
        <v>0</v>
      </c>
      <c r="M970" s="37">
        <v>0</v>
      </c>
      <c r="N970" s="37">
        <v>0</v>
      </c>
      <c r="O970" s="37">
        <v>0</v>
      </c>
      <c r="P970" s="51">
        <v>0</v>
      </c>
      <c r="Q970" s="37"/>
    </row>
    <row r="971" spans="2:17" hidden="1" x14ac:dyDescent="0.25">
      <c r="B971" s="37" t="s">
        <v>54</v>
      </c>
      <c r="C971" s="37" t="s">
        <v>55</v>
      </c>
      <c r="D971" s="37" t="s">
        <v>45</v>
      </c>
      <c r="E971" s="37" t="s">
        <v>425</v>
      </c>
      <c r="F971" s="37"/>
      <c r="G971" s="52" t="s">
        <v>90</v>
      </c>
      <c r="H971" s="52">
        <v>9</v>
      </c>
      <c r="I971" s="51" t="s">
        <v>18</v>
      </c>
      <c r="J971" s="51" t="s">
        <v>103</v>
      </c>
      <c r="K971" s="37">
        <v>0</v>
      </c>
      <c r="L971" s="37">
        <v>0</v>
      </c>
      <c r="M971" s="37">
        <v>0</v>
      </c>
      <c r="N971" s="37">
        <v>0</v>
      </c>
      <c r="O971" s="37">
        <v>0</v>
      </c>
      <c r="P971" s="51">
        <v>0</v>
      </c>
      <c r="Q971" s="37"/>
    </row>
    <row r="972" spans="2:17" hidden="1" x14ac:dyDescent="0.25">
      <c r="B972" s="37" t="s">
        <v>54</v>
      </c>
      <c r="C972" s="37" t="s">
        <v>55</v>
      </c>
      <c r="D972" s="37" t="s">
        <v>45</v>
      </c>
      <c r="E972" s="37" t="s">
        <v>425</v>
      </c>
      <c r="F972" s="37"/>
      <c r="G972" s="52" t="s">
        <v>90</v>
      </c>
      <c r="H972" s="52">
        <v>9</v>
      </c>
      <c r="I972" s="52" t="s">
        <v>18</v>
      </c>
      <c r="J972" s="52" t="s">
        <v>104</v>
      </c>
      <c r="K972" s="37">
        <v>0</v>
      </c>
      <c r="L972" s="37">
        <v>0</v>
      </c>
      <c r="M972" s="37">
        <v>0</v>
      </c>
      <c r="N972" s="37">
        <v>0</v>
      </c>
      <c r="O972" s="37">
        <v>0</v>
      </c>
      <c r="P972" s="51">
        <v>0</v>
      </c>
      <c r="Q972" s="37"/>
    </row>
    <row r="973" spans="2:17" hidden="1" x14ac:dyDescent="0.25">
      <c r="B973" s="37" t="s">
        <v>58</v>
      </c>
      <c r="C973" s="37" t="s">
        <v>59</v>
      </c>
      <c r="D973" s="37" t="s">
        <v>26</v>
      </c>
      <c r="E973" s="37" t="s">
        <v>425</v>
      </c>
      <c r="F973" s="37"/>
      <c r="G973" s="52" t="s">
        <v>90</v>
      </c>
      <c r="H973" s="53">
        <v>9</v>
      </c>
      <c r="I973" s="51" t="s">
        <v>18</v>
      </c>
      <c r="J973" s="51" t="s">
        <v>105</v>
      </c>
      <c r="K973" s="37">
        <v>0</v>
      </c>
      <c r="L973" s="37">
        <v>0</v>
      </c>
      <c r="M973" s="37">
        <v>0</v>
      </c>
      <c r="N973" s="37">
        <v>0</v>
      </c>
      <c r="O973" s="37">
        <v>0</v>
      </c>
      <c r="P973" s="51">
        <v>0</v>
      </c>
      <c r="Q973" s="37"/>
    </row>
    <row r="974" spans="2:17" hidden="1" x14ac:dyDescent="0.25">
      <c r="B974" s="37" t="s">
        <v>58</v>
      </c>
      <c r="C974" s="37" t="s">
        <v>59</v>
      </c>
      <c r="D974" s="37" t="s">
        <v>26</v>
      </c>
      <c r="E974" s="37" t="s">
        <v>425</v>
      </c>
      <c r="F974" s="37"/>
      <c r="G974" s="52" t="s">
        <v>90</v>
      </c>
      <c r="H974" s="53">
        <v>9</v>
      </c>
      <c r="I974" s="51" t="s">
        <v>18</v>
      </c>
      <c r="J974" s="51" t="s">
        <v>103</v>
      </c>
      <c r="K974" s="37">
        <v>0</v>
      </c>
      <c r="L974" s="37">
        <v>0</v>
      </c>
      <c r="M974" s="37">
        <v>0</v>
      </c>
      <c r="N974" s="37">
        <v>0</v>
      </c>
      <c r="O974" s="37">
        <v>0</v>
      </c>
      <c r="P974" s="51">
        <v>0</v>
      </c>
      <c r="Q974" s="37"/>
    </row>
    <row r="975" spans="2:17" hidden="1" x14ac:dyDescent="0.25">
      <c r="B975" s="37" t="s">
        <v>58</v>
      </c>
      <c r="C975" s="37" t="s">
        <v>59</v>
      </c>
      <c r="D975" s="37" t="s">
        <v>26</v>
      </c>
      <c r="E975" s="37" t="s">
        <v>425</v>
      </c>
      <c r="F975" s="37"/>
      <c r="G975" s="52" t="s">
        <v>90</v>
      </c>
      <c r="H975" s="53">
        <v>9</v>
      </c>
      <c r="I975" s="52" t="s">
        <v>18</v>
      </c>
      <c r="J975" s="52" t="s">
        <v>104</v>
      </c>
      <c r="K975" s="37">
        <v>0</v>
      </c>
      <c r="L975" s="37">
        <v>0</v>
      </c>
      <c r="M975" s="37">
        <v>0</v>
      </c>
      <c r="N975" s="37">
        <v>0</v>
      </c>
      <c r="O975" s="37">
        <v>0</v>
      </c>
      <c r="P975" s="51">
        <v>0</v>
      </c>
      <c r="Q975" s="37"/>
    </row>
    <row r="976" spans="2:17" hidden="1" x14ac:dyDescent="0.25">
      <c r="B976" s="37" t="s">
        <v>58</v>
      </c>
      <c r="C976" s="37" t="s">
        <v>59</v>
      </c>
      <c r="D976" s="37" t="s">
        <v>26</v>
      </c>
      <c r="E976" s="37" t="s">
        <v>425</v>
      </c>
      <c r="F976" s="37"/>
      <c r="G976" s="52" t="s">
        <v>90</v>
      </c>
      <c r="H976" s="51">
        <v>9</v>
      </c>
      <c r="I976" s="51" t="s">
        <v>158</v>
      </c>
      <c r="J976" s="51" t="s">
        <v>103</v>
      </c>
      <c r="K976" s="37">
        <v>0</v>
      </c>
      <c r="L976" s="37">
        <v>0</v>
      </c>
      <c r="M976" s="37">
        <v>0</v>
      </c>
      <c r="N976" s="37">
        <v>0</v>
      </c>
      <c r="O976" s="37">
        <v>0</v>
      </c>
      <c r="P976" s="51">
        <v>0</v>
      </c>
      <c r="Q976" s="37">
        <v>0</v>
      </c>
    </row>
    <row r="977" spans="2:17" hidden="1" x14ac:dyDescent="0.25">
      <c r="B977" s="37" t="s">
        <v>58</v>
      </c>
      <c r="C977" s="37" t="s">
        <v>59</v>
      </c>
      <c r="D977" s="37" t="s">
        <v>26</v>
      </c>
      <c r="E977" s="37" t="s">
        <v>425</v>
      </c>
      <c r="F977" s="37"/>
      <c r="G977" s="52" t="s">
        <v>90</v>
      </c>
      <c r="H977" s="51">
        <v>9</v>
      </c>
      <c r="I977" s="51" t="s">
        <v>158</v>
      </c>
      <c r="J977" s="51" t="s">
        <v>104</v>
      </c>
      <c r="K977" s="37">
        <v>0</v>
      </c>
      <c r="L977" s="37">
        <v>0</v>
      </c>
      <c r="M977" s="37">
        <v>0</v>
      </c>
      <c r="N977" s="37">
        <v>0</v>
      </c>
      <c r="O977" s="37">
        <v>0</v>
      </c>
      <c r="P977" s="51">
        <v>0</v>
      </c>
      <c r="Q977" s="37"/>
    </row>
    <row r="978" spans="2:17" x14ac:dyDescent="0.25">
      <c r="B978" s="37" t="s">
        <v>52</v>
      </c>
      <c r="C978" s="37" t="s">
        <v>53</v>
      </c>
      <c r="D978" s="37" t="s">
        <v>26</v>
      </c>
      <c r="E978" s="37" t="s">
        <v>425</v>
      </c>
      <c r="F978" s="37"/>
      <c r="G978" s="52" t="s">
        <v>90</v>
      </c>
      <c r="H978" s="53">
        <v>9</v>
      </c>
      <c r="I978" s="51" t="s">
        <v>158</v>
      </c>
      <c r="J978" s="51" t="s">
        <v>103</v>
      </c>
      <c r="K978" s="37">
        <v>3000</v>
      </c>
      <c r="L978" s="37">
        <v>52000</v>
      </c>
      <c r="M978" s="37">
        <v>0</v>
      </c>
      <c r="N978" s="37">
        <v>0</v>
      </c>
      <c r="O978" s="37">
        <v>0</v>
      </c>
      <c r="P978" s="51">
        <v>0</v>
      </c>
      <c r="Q978" s="37"/>
    </row>
    <row r="979" spans="2:17" x14ac:dyDescent="0.25">
      <c r="B979" s="37" t="s">
        <v>52</v>
      </c>
      <c r="C979" s="37" t="s">
        <v>53</v>
      </c>
      <c r="D979" s="37" t="s">
        <v>26</v>
      </c>
      <c r="E979" s="37" t="s">
        <v>425</v>
      </c>
      <c r="F979" s="37"/>
      <c r="G979" s="52" t="s">
        <v>90</v>
      </c>
      <c r="H979" s="53">
        <v>9</v>
      </c>
      <c r="I979" s="51" t="s">
        <v>158</v>
      </c>
      <c r="J979" s="51" t="s">
        <v>104</v>
      </c>
      <c r="K979" s="37">
        <v>0</v>
      </c>
      <c r="L979" s="37">
        <v>0</v>
      </c>
      <c r="M979" s="37">
        <v>0</v>
      </c>
      <c r="N979" s="37">
        <v>0</v>
      </c>
      <c r="O979" s="37">
        <v>0</v>
      </c>
      <c r="P979" s="51">
        <v>0</v>
      </c>
      <c r="Q979" s="37"/>
    </row>
    <row r="980" spans="2:17" x14ac:dyDescent="0.25">
      <c r="B980" s="37" t="s">
        <v>52</v>
      </c>
      <c r="C980" s="37" t="s">
        <v>53</v>
      </c>
      <c r="D980" s="37" t="s">
        <v>26</v>
      </c>
      <c r="E980" s="37" t="s">
        <v>425</v>
      </c>
      <c r="F980" s="37"/>
      <c r="G980" s="52" t="s">
        <v>90</v>
      </c>
      <c r="H980" s="53">
        <v>9</v>
      </c>
      <c r="I980" s="51" t="s">
        <v>18</v>
      </c>
      <c r="J980" s="51" t="s">
        <v>105</v>
      </c>
      <c r="K980" s="37">
        <v>0</v>
      </c>
      <c r="L980" s="37">
        <v>0</v>
      </c>
      <c r="M980" s="37">
        <v>0</v>
      </c>
      <c r="N980" s="37">
        <v>0</v>
      </c>
      <c r="O980" s="37">
        <v>0</v>
      </c>
      <c r="P980" s="51">
        <v>0</v>
      </c>
      <c r="Q980" s="37"/>
    </row>
    <row r="981" spans="2:17" x14ac:dyDescent="0.25">
      <c r="B981" s="37" t="s">
        <v>52</v>
      </c>
      <c r="C981" s="37" t="s">
        <v>53</v>
      </c>
      <c r="D981" s="37" t="s">
        <v>26</v>
      </c>
      <c r="E981" s="37" t="s">
        <v>425</v>
      </c>
      <c r="F981" s="37"/>
      <c r="G981" s="52" t="s">
        <v>90</v>
      </c>
      <c r="H981" s="53">
        <v>9</v>
      </c>
      <c r="I981" s="51" t="s">
        <v>18</v>
      </c>
      <c r="J981" s="51" t="s">
        <v>103</v>
      </c>
      <c r="K981" s="37">
        <v>0</v>
      </c>
      <c r="L981" s="37">
        <v>0</v>
      </c>
      <c r="M981" s="37">
        <v>0</v>
      </c>
      <c r="N981" s="37">
        <v>0</v>
      </c>
      <c r="O981" s="37">
        <v>0</v>
      </c>
      <c r="P981" s="51">
        <v>0</v>
      </c>
      <c r="Q981" s="37"/>
    </row>
    <row r="982" spans="2:17" x14ac:dyDescent="0.25">
      <c r="B982" s="37" t="s">
        <v>52</v>
      </c>
      <c r="C982" s="37" t="s">
        <v>53</v>
      </c>
      <c r="D982" s="37" t="s">
        <v>26</v>
      </c>
      <c r="E982" s="37" t="s">
        <v>425</v>
      </c>
      <c r="F982" s="37"/>
      <c r="G982" s="52" t="s">
        <v>90</v>
      </c>
      <c r="H982" s="53">
        <v>9</v>
      </c>
      <c r="I982" s="52" t="s">
        <v>18</v>
      </c>
      <c r="J982" s="52" t="s">
        <v>104</v>
      </c>
      <c r="K982" s="37">
        <v>0</v>
      </c>
      <c r="L982" s="37">
        <v>0</v>
      </c>
      <c r="M982" s="37">
        <v>0</v>
      </c>
      <c r="N982" s="37">
        <v>0</v>
      </c>
      <c r="O982" s="37">
        <v>0</v>
      </c>
      <c r="P982" s="51">
        <v>0</v>
      </c>
      <c r="Q982" s="37"/>
    </row>
    <row r="983" spans="2:17" hidden="1" x14ac:dyDescent="0.25">
      <c r="B983" s="37" t="s">
        <v>48</v>
      </c>
      <c r="C983" s="37" t="s">
        <v>49</v>
      </c>
      <c r="D983" s="37" t="s">
        <v>38</v>
      </c>
      <c r="E983" s="37" t="s">
        <v>425</v>
      </c>
      <c r="F983" s="37"/>
      <c r="G983" s="52" t="s">
        <v>90</v>
      </c>
      <c r="H983" s="53">
        <v>9</v>
      </c>
      <c r="I983" s="51" t="s">
        <v>18</v>
      </c>
      <c r="J983" s="51" t="s">
        <v>105</v>
      </c>
      <c r="K983" s="37">
        <v>0</v>
      </c>
      <c r="L983" s="37">
        <v>0</v>
      </c>
      <c r="M983" s="37">
        <v>0</v>
      </c>
      <c r="N983" s="37">
        <v>0</v>
      </c>
      <c r="O983" s="37">
        <v>0</v>
      </c>
      <c r="P983" s="51">
        <v>0</v>
      </c>
      <c r="Q983" s="37"/>
    </row>
    <row r="984" spans="2:17" hidden="1" x14ac:dyDescent="0.25">
      <c r="B984" s="37" t="s">
        <v>48</v>
      </c>
      <c r="C984" s="37" t="s">
        <v>49</v>
      </c>
      <c r="D984" s="37" t="s">
        <v>38</v>
      </c>
      <c r="E984" s="37" t="s">
        <v>425</v>
      </c>
      <c r="F984" s="37"/>
      <c r="G984" s="52" t="s">
        <v>90</v>
      </c>
      <c r="H984" s="53">
        <v>9</v>
      </c>
      <c r="I984" s="51" t="s">
        <v>18</v>
      </c>
      <c r="J984" s="51" t="s">
        <v>103</v>
      </c>
      <c r="K984" s="37">
        <v>0</v>
      </c>
      <c r="L984" s="37">
        <v>0</v>
      </c>
      <c r="M984" s="37">
        <v>0</v>
      </c>
      <c r="N984" s="37">
        <v>0</v>
      </c>
      <c r="O984" s="37">
        <v>0</v>
      </c>
      <c r="P984" s="51">
        <v>0</v>
      </c>
      <c r="Q984" s="37"/>
    </row>
    <row r="985" spans="2:17" hidden="1" x14ac:dyDescent="0.25">
      <c r="B985" s="37" t="s">
        <v>48</v>
      </c>
      <c r="C985" s="37" t="s">
        <v>49</v>
      </c>
      <c r="D985" s="37" t="s">
        <v>38</v>
      </c>
      <c r="E985" s="37" t="s">
        <v>425</v>
      </c>
      <c r="F985" s="37"/>
      <c r="G985" s="52" t="s">
        <v>90</v>
      </c>
      <c r="H985" s="53">
        <v>9</v>
      </c>
      <c r="I985" s="52" t="s">
        <v>18</v>
      </c>
      <c r="J985" s="52" t="s">
        <v>104</v>
      </c>
      <c r="K985" s="37">
        <v>0</v>
      </c>
      <c r="L985" s="37">
        <v>0</v>
      </c>
      <c r="M985" s="37">
        <v>0</v>
      </c>
      <c r="N985" s="37">
        <v>0</v>
      </c>
      <c r="O985" s="37">
        <v>0</v>
      </c>
      <c r="P985" s="51">
        <v>0</v>
      </c>
      <c r="Q985" s="37"/>
    </row>
    <row r="986" spans="2:17" hidden="1" x14ac:dyDescent="0.25">
      <c r="B986" s="37" t="s">
        <v>46</v>
      </c>
      <c r="C986" s="37" t="s">
        <v>47</v>
      </c>
      <c r="D986" s="37" t="s">
        <v>38</v>
      </c>
      <c r="E986" s="37" t="s">
        <v>425</v>
      </c>
      <c r="F986" s="37"/>
      <c r="G986" s="52" t="s">
        <v>90</v>
      </c>
      <c r="H986" s="53">
        <v>9</v>
      </c>
      <c r="I986" s="51" t="s">
        <v>18</v>
      </c>
      <c r="J986" s="51" t="s">
        <v>105</v>
      </c>
      <c r="K986" s="37">
        <v>0</v>
      </c>
      <c r="L986" s="37">
        <v>0</v>
      </c>
      <c r="M986" s="37">
        <v>0</v>
      </c>
      <c r="N986" s="37">
        <v>0</v>
      </c>
      <c r="O986" s="37">
        <v>0</v>
      </c>
      <c r="P986" s="51">
        <v>0</v>
      </c>
      <c r="Q986" s="37"/>
    </row>
    <row r="987" spans="2:17" hidden="1" x14ac:dyDescent="0.25">
      <c r="B987" s="37" t="s">
        <v>46</v>
      </c>
      <c r="C987" s="37" t="s">
        <v>47</v>
      </c>
      <c r="D987" s="37" t="s">
        <v>38</v>
      </c>
      <c r="E987" s="37" t="s">
        <v>425</v>
      </c>
      <c r="F987" s="37"/>
      <c r="G987" s="52" t="s">
        <v>90</v>
      </c>
      <c r="H987" s="53">
        <v>9</v>
      </c>
      <c r="I987" s="51" t="s">
        <v>18</v>
      </c>
      <c r="J987" s="51" t="s">
        <v>103</v>
      </c>
      <c r="K987" s="37">
        <v>0</v>
      </c>
      <c r="L987" s="37">
        <v>0</v>
      </c>
      <c r="M987" s="37">
        <v>0</v>
      </c>
      <c r="N987" s="37">
        <v>0</v>
      </c>
      <c r="O987" s="37">
        <v>0</v>
      </c>
      <c r="P987" s="51">
        <v>0</v>
      </c>
      <c r="Q987" s="37"/>
    </row>
    <row r="988" spans="2:17" hidden="1" x14ac:dyDescent="0.25">
      <c r="B988" s="37" t="s">
        <v>46</v>
      </c>
      <c r="C988" s="37" t="s">
        <v>47</v>
      </c>
      <c r="D988" s="37" t="s">
        <v>38</v>
      </c>
      <c r="E988" s="37" t="s">
        <v>425</v>
      </c>
      <c r="F988" s="37"/>
      <c r="G988" s="52" t="s">
        <v>90</v>
      </c>
      <c r="H988" s="53">
        <v>9</v>
      </c>
      <c r="I988" s="52" t="s">
        <v>18</v>
      </c>
      <c r="J988" s="52" t="s">
        <v>104</v>
      </c>
      <c r="K988" s="37">
        <v>0</v>
      </c>
      <c r="L988" s="37">
        <v>0</v>
      </c>
      <c r="M988" s="37">
        <v>0</v>
      </c>
      <c r="N988" s="37">
        <v>0</v>
      </c>
      <c r="O988" s="37">
        <v>0</v>
      </c>
      <c r="P988" s="51">
        <v>0</v>
      </c>
      <c r="Q988" s="37"/>
    </row>
    <row r="989" spans="2:17" hidden="1" x14ac:dyDescent="0.25">
      <c r="B989" s="37" t="s">
        <v>24</v>
      </c>
      <c r="C989" s="37" t="s">
        <v>25</v>
      </c>
      <c r="D989" s="37" t="s">
        <v>26</v>
      </c>
      <c r="E989" s="37" t="s">
        <v>425</v>
      </c>
      <c r="F989" s="37"/>
      <c r="G989" s="52" t="s">
        <v>90</v>
      </c>
      <c r="H989" s="53">
        <v>9</v>
      </c>
      <c r="I989" s="51" t="s">
        <v>18</v>
      </c>
      <c r="J989" s="51" t="s">
        <v>105</v>
      </c>
      <c r="K989" s="37">
        <v>91</v>
      </c>
      <c r="L989" s="37">
        <v>0</v>
      </c>
      <c r="M989" s="37">
        <v>0</v>
      </c>
      <c r="N989" s="37">
        <v>0</v>
      </c>
      <c r="O989" s="37">
        <v>0</v>
      </c>
      <c r="P989" s="51">
        <v>0</v>
      </c>
      <c r="Q989" s="37" t="s">
        <v>438</v>
      </c>
    </row>
    <row r="990" spans="2:17" hidden="1" x14ac:dyDescent="0.25">
      <c r="B990" s="37" t="s">
        <v>24</v>
      </c>
      <c r="C990" s="37" t="s">
        <v>25</v>
      </c>
      <c r="D990" s="37" t="s">
        <v>26</v>
      </c>
      <c r="E990" s="37" t="s">
        <v>425</v>
      </c>
      <c r="F990" s="37"/>
      <c r="G990" s="52" t="s">
        <v>90</v>
      </c>
      <c r="H990" s="53">
        <v>9</v>
      </c>
      <c r="I990" s="51" t="s">
        <v>18</v>
      </c>
      <c r="J990" s="51" t="s">
        <v>103</v>
      </c>
      <c r="K990" s="37">
        <v>91</v>
      </c>
      <c r="L990" s="37">
        <v>0</v>
      </c>
      <c r="M990" s="37">
        <v>0</v>
      </c>
      <c r="N990" s="37">
        <v>0</v>
      </c>
      <c r="O990" s="37">
        <v>0</v>
      </c>
      <c r="P990" s="51">
        <v>0</v>
      </c>
      <c r="Q990" s="37"/>
    </row>
    <row r="991" spans="2:17" hidden="1" x14ac:dyDescent="0.25">
      <c r="B991" s="37" t="s">
        <v>24</v>
      </c>
      <c r="C991" s="37" t="s">
        <v>25</v>
      </c>
      <c r="D991" s="37" t="s">
        <v>26</v>
      </c>
      <c r="E991" s="37" t="s">
        <v>425</v>
      </c>
      <c r="F991" s="37"/>
      <c r="G991" s="52" t="s">
        <v>90</v>
      </c>
      <c r="H991" s="53">
        <v>9</v>
      </c>
      <c r="I991" s="52" t="s">
        <v>18</v>
      </c>
      <c r="J991" s="52" t="s">
        <v>104</v>
      </c>
      <c r="K991" s="37">
        <v>91</v>
      </c>
      <c r="L991" s="37">
        <v>0</v>
      </c>
      <c r="M991" s="37">
        <v>0</v>
      </c>
      <c r="N991" s="37">
        <v>0</v>
      </c>
      <c r="O991" s="37">
        <v>0</v>
      </c>
      <c r="P991" s="51">
        <v>0</v>
      </c>
      <c r="Q991" s="37"/>
    </row>
    <row r="992" spans="2:17" hidden="1" x14ac:dyDescent="0.25">
      <c r="B992" s="37" t="s">
        <v>68</v>
      </c>
      <c r="C992" s="37" t="s">
        <v>69</v>
      </c>
      <c r="D992" s="37" t="s">
        <v>426</v>
      </c>
      <c r="E992" s="37" t="s">
        <v>425</v>
      </c>
      <c r="F992" s="37"/>
      <c r="G992" s="52" t="s">
        <v>90</v>
      </c>
      <c r="H992" s="53">
        <v>9</v>
      </c>
      <c r="I992" s="51" t="s">
        <v>18</v>
      </c>
      <c r="J992" s="51" t="s">
        <v>105</v>
      </c>
      <c r="K992" s="37">
        <v>0</v>
      </c>
      <c r="L992" s="37">
        <v>0</v>
      </c>
      <c r="M992" s="37">
        <v>0</v>
      </c>
      <c r="N992" s="37">
        <v>0</v>
      </c>
      <c r="O992" s="37">
        <v>0</v>
      </c>
      <c r="P992" s="51">
        <v>0</v>
      </c>
      <c r="Q992" s="37"/>
    </row>
    <row r="993" spans="2:17" hidden="1" x14ac:dyDescent="0.25">
      <c r="B993" s="37" t="s">
        <v>68</v>
      </c>
      <c r="C993" s="37" t="s">
        <v>69</v>
      </c>
      <c r="D993" s="37" t="s">
        <v>426</v>
      </c>
      <c r="E993" s="37" t="s">
        <v>425</v>
      </c>
      <c r="F993" s="37"/>
      <c r="G993" s="52" t="s">
        <v>90</v>
      </c>
      <c r="H993" s="53">
        <v>9</v>
      </c>
      <c r="I993" s="51" t="s">
        <v>18</v>
      </c>
      <c r="J993" s="51" t="s">
        <v>103</v>
      </c>
      <c r="K993" s="37">
        <v>0</v>
      </c>
      <c r="L993" s="37">
        <v>0</v>
      </c>
      <c r="M993" s="37">
        <v>0</v>
      </c>
      <c r="N993" s="37">
        <v>0</v>
      </c>
      <c r="O993" s="37">
        <v>0</v>
      </c>
      <c r="P993" s="51">
        <v>0</v>
      </c>
      <c r="Q993" s="37"/>
    </row>
    <row r="994" spans="2:17" hidden="1" x14ac:dyDescent="0.25">
      <c r="B994" s="37" t="s">
        <v>68</v>
      </c>
      <c r="C994" s="37" t="s">
        <v>69</v>
      </c>
      <c r="D994" s="37" t="s">
        <v>426</v>
      </c>
      <c r="E994" s="37" t="s">
        <v>425</v>
      </c>
      <c r="F994" s="37"/>
      <c r="G994" s="52" t="s">
        <v>90</v>
      </c>
      <c r="H994" s="53">
        <v>9</v>
      </c>
      <c r="I994" s="52" t="s">
        <v>18</v>
      </c>
      <c r="J994" s="52" t="s">
        <v>104</v>
      </c>
      <c r="K994" s="37">
        <v>0</v>
      </c>
      <c r="L994" s="37">
        <v>0</v>
      </c>
      <c r="M994" s="37">
        <v>0</v>
      </c>
      <c r="N994" s="37">
        <v>0</v>
      </c>
      <c r="O994" s="37">
        <v>0</v>
      </c>
      <c r="P994" s="51">
        <v>0</v>
      </c>
      <c r="Q994" s="37"/>
    </row>
    <row r="995" spans="2:17" hidden="1" x14ac:dyDescent="0.25">
      <c r="B995" s="37" t="s">
        <v>76</v>
      </c>
      <c r="C995" s="37" t="s">
        <v>77</v>
      </c>
      <c r="D995" s="37" t="s">
        <v>35</v>
      </c>
      <c r="E995" s="37" t="s">
        <v>425</v>
      </c>
      <c r="F995" s="37"/>
      <c r="G995" s="52" t="s">
        <v>90</v>
      </c>
      <c r="H995" s="52">
        <v>9</v>
      </c>
      <c r="I995" s="51" t="s">
        <v>158</v>
      </c>
      <c r="J995" s="51" t="s">
        <v>103</v>
      </c>
      <c r="K995" s="37">
        <v>0</v>
      </c>
      <c r="L995" s="37">
        <v>0</v>
      </c>
      <c r="M995" s="37">
        <v>0</v>
      </c>
      <c r="N995" s="37">
        <v>0</v>
      </c>
      <c r="O995" s="37">
        <v>0</v>
      </c>
      <c r="P995" s="54">
        <v>0</v>
      </c>
      <c r="Q995" s="37"/>
    </row>
    <row r="996" spans="2:17" hidden="1" x14ac:dyDescent="0.25">
      <c r="B996" s="37" t="s">
        <v>76</v>
      </c>
      <c r="C996" s="37" t="s">
        <v>77</v>
      </c>
      <c r="D996" s="37" t="s">
        <v>35</v>
      </c>
      <c r="E996" s="37" t="s">
        <v>425</v>
      </c>
      <c r="F996" s="37"/>
      <c r="G996" s="52" t="s">
        <v>90</v>
      </c>
      <c r="H996" s="52">
        <v>9</v>
      </c>
      <c r="I996" s="51" t="s">
        <v>158</v>
      </c>
      <c r="J996" s="51" t="s">
        <v>104</v>
      </c>
      <c r="K996" s="37">
        <v>0</v>
      </c>
      <c r="L996" s="37">
        <v>0</v>
      </c>
      <c r="M996" s="37">
        <v>0</v>
      </c>
      <c r="N996" s="37">
        <v>0</v>
      </c>
      <c r="O996" s="37">
        <v>0</v>
      </c>
      <c r="P996" s="51">
        <v>0</v>
      </c>
      <c r="Q996" s="37"/>
    </row>
    <row r="997" spans="2:17" hidden="1" x14ac:dyDescent="0.25">
      <c r="B997" s="37" t="s">
        <v>76</v>
      </c>
      <c r="C997" s="37" t="s">
        <v>77</v>
      </c>
      <c r="D997" s="37" t="s">
        <v>35</v>
      </c>
      <c r="E997" s="37" t="s">
        <v>425</v>
      </c>
      <c r="F997" s="37"/>
      <c r="G997" s="52" t="s">
        <v>90</v>
      </c>
      <c r="H997" s="52">
        <v>9</v>
      </c>
      <c r="I997" s="51" t="s">
        <v>18</v>
      </c>
      <c r="J997" s="51" t="s">
        <v>105</v>
      </c>
      <c r="K997" s="37">
        <v>0</v>
      </c>
      <c r="L997" s="37">
        <v>0</v>
      </c>
      <c r="M997" s="37">
        <v>0</v>
      </c>
      <c r="N997" s="37">
        <v>0</v>
      </c>
      <c r="O997" s="37">
        <v>0</v>
      </c>
      <c r="P997" s="51">
        <v>0</v>
      </c>
      <c r="Q997" s="37"/>
    </row>
    <row r="998" spans="2:17" hidden="1" x14ac:dyDescent="0.25">
      <c r="B998" s="37" t="s">
        <v>76</v>
      </c>
      <c r="C998" s="37" t="s">
        <v>77</v>
      </c>
      <c r="D998" s="37" t="s">
        <v>35</v>
      </c>
      <c r="E998" s="37" t="s">
        <v>425</v>
      </c>
      <c r="F998" s="37"/>
      <c r="G998" s="52" t="s">
        <v>90</v>
      </c>
      <c r="H998" s="52">
        <v>9</v>
      </c>
      <c r="I998" s="51" t="s">
        <v>18</v>
      </c>
      <c r="J998" s="51" t="s">
        <v>103</v>
      </c>
      <c r="K998" s="37">
        <v>0</v>
      </c>
      <c r="L998" s="37">
        <v>0</v>
      </c>
      <c r="M998" s="37">
        <v>0</v>
      </c>
      <c r="N998" s="37">
        <v>0</v>
      </c>
      <c r="O998" s="37">
        <v>0</v>
      </c>
      <c r="P998" s="51">
        <v>0</v>
      </c>
      <c r="Q998" s="37"/>
    </row>
    <row r="999" spans="2:17" hidden="1" x14ac:dyDescent="0.25">
      <c r="B999" s="37" t="s">
        <v>76</v>
      </c>
      <c r="C999" s="37" t="s">
        <v>77</v>
      </c>
      <c r="D999" s="37" t="s">
        <v>35</v>
      </c>
      <c r="E999" s="37" t="s">
        <v>425</v>
      </c>
      <c r="F999" s="37"/>
      <c r="G999" s="52" t="s">
        <v>90</v>
      </c>
      <c r="H999" s="52">
        <v>9</v>
      </c>
      <c r="I999" s="52" t="s">
        <v>18</v>
      </c>
      <c r="J999" s="52" t="s">
        <v>104</v>
      </c>
      <c r="K999" s="37">
        <v>0</v>
      </c>
      <c r="L999" s="37">
        <v>0</v>
      </c>
      <c r="M999" s="37">
        <v>0</v>
      </c>
      <c r="N999" s="37">
        <v>0</v>
      </c>
      <c r="O999" s="37">
        <v>0</v>
      </c>
      <c r="P999" s="51">
        <v>0</v>
      </c>
      <c r="Q999" s="37"/>
    </row>
    <row r="1000" spans="2:17" hidden="1" x14ac:dyDescent="0.25">
      <c r="B1000" s="37" t="s">
        <v>64</v>
      </c>
      <c r="C1000" s="37" t="s">
        <v>65</v>
      </c>
      <c r="D1000" s="37" t="s">
        <v>15</v>
      </c>
      <c r="E1000" s="37" t="s">
        <v>425</v>
      </c>
      <c r="F1000" s="37"/>
      <c r="G1000" s="52" t="s">
        <v>90</v>
      </c>
      <c r="H1000" s="53">
        <v>9</v>
      </c>
      <c r="I1000" s="51" t="s">
        <v>18</v>
      </c>
      <c r="J1000" s="51" t="s">
        <v>105</v>
      </c>
      <c r="K1000" s="37">
        <v>0</v>
      </c>
      <c r="L1000" s="37">
        <v>0</v>
      </c>
      <c r="M1000" s="37">
        <v>0</v>
      </c>
      <c r="N1000" s="37">
        <v>0</v>
      </c>
      <c r="O1000" s="37">
        <v>0</v>
      </c>
      <c r="P1000" s="51">
        <v>0</v>
      </c>
      <c r="Q1000" s="37"/>
    </row>
    <row r="1001" spans="2:17" hidden="1" x14ac:dyDescent="0.25">
      <c r="B1001" s="37" t="s">
        <v>64</v>
      </c>
      <c r="C1001" s="37" t="s">
        <v>65</v>
      </c>
      <c r="D1001" s="37" t="s">
        <v>15</v>
      </c>
      <c r="E1001" s="37" t="s">
        <v>425</v>
      </c>
      <c r="F1001" s="37"/>
      <c r="G1001" s="52" t="s">
        <v>90</v>
      </c>
      <c r="H1001" s="53">
        <v>9</v>
      </c>
      <c r="I1001" s="51" t="s">
        <v>18</v>
      </c>
      <c r="J1001" s="51" t="s">
        <v>103</v>
      </c>
      <c r="K1001" s="37">
        <v>0</v>
      </c>
      <c r="L1001" s="37">
        <v>0</v>
      </c>
      <c r="M1001" s="37">
        <v>0</v>
      </c>
      <c r="N1001" s="37">
        <v>0</v>
      </c>
      <c r="O1001" s="37">
        <v>0</v>
      </c>
      <c r="P1001" s="51">
        <v>0</v>
      </c>
      <c r="Q1001" s="37"/>
    </row>
    <row r="1002" spans="2:17" hidden="1" x14ac:dyDescent="0.25">
      <c r="B1002" s="37" t="s">
        <v>64</v>
      </c>
      <c r="C1002" s="37" t="s">
        <v>65</v>
      </c>
      <c r="D1002" s="37" t="s">
        <v>15</v>
      </c>
      <c r="E1002" s="37" t="s">
        <v>425</v>
      </c>
      <c r="F1002" s="37"/>
      <c r="G1002" s="52" t="s">
        <v>90</v>
      </c>
      <c r="H1002" s="53">
        <v>9</v>
      </c>
      <c r="I1002" s="52" t="s">
        <v>18</v>
      </c>
      <c r="J1002" s="52" t="s">
        <v>104</v>
      </c>
      <c r="K1002" s="37">
        <v>0</v>
      </c>
      <c r="L1002" s="37">
        <v>0</v>
      </c>
      <c r="M1002" s="37">
        <v>0</v>
      </c>
      <c r="N1002" s="37">
        <v>0</v>
      </c>
      <c r="O1002" s="37">
        <v>0</v>
      </c>
      <c r="P1002" s="51">
        <v>0</v>
      </c>
      <c r="Q1002" s="37"/>
    </row>
    <row r="1003" spans="2:17" hidden="1" x14ac:dyDescent="0.25">
      <c r="B1003" s="37" t="s">
        <v>60</v>
      </c>
      <c r="C1003" s="37" t="s">
        <v>61</v>
      </c>
      <c r="D1003" s="37" t="s">
        <v>15</v>
      </c>
      <c r="E1003" s="37" t="s">
        <v>425</v>
      </c>
      <c r="F1003" s="37"/>
      <c r="G1003" s="52" t="s">
        <v>90</v>
      </c>
      <c r="H1003" s="53">
        <v>9</v>
      </c>
      <c r="I1003" s="51" t="s">
        <v>158</v>
      </c>
      <c r="J1003" s="51" t="s">
        <v>103</v>
      </c>
      <c r="K1003" s="37">
        <v>0</v>
      </c>
      <c r="L1003" s="37">
        <v>0</v>
      </c>
      <c r="M1003" s="37">
        <v>209</v>
      </c>
      <c r="N1003" s="37">
        <v>73179.417499999996</v>
      </c>
      <c r="O1003" s="37">
        <v>0</v>
      </c>
      <c r="P1003" s="51">
        <v>0</v>
      </c>
      <c r="Q1003" s="37" t="s">
        <v>439</v>
      </c>
    </row>
    <row r="1004" spans="2:17" hidden="1" x14ac:dyDescent="0.25">
      <c r="B1004" s="37" t="s">
        <v>60</v>
      </c>
      <c r="C1004" s="37" t="s">
        <v>61</v>
      </c>
      <c r="D1004" s="37" t="s">
        <v>15</v>
      </c>
      <c r="E1004" s="37" t="s">
        <v>425</v>
      </c>
      <c r="F1004" s="37"/>
      <c r="G1004" s="52" t="s">
        <v>90</v>
      </c>
      <c r="H1004" s="53">
        <v>9</v>
      </c>
      <c r="I1004" s="51" t="s">
        <v>158</v>
      </c>
      <c r="J1004" s="51" t="s">
        <v>104</v>
      </c>
      <c r="K1004" s="37">
        <v>0</v>
      </c>
      <c r="L1004" s="37">
        <v>0</v>
      </c>
      <c r="M1004" s="37">
        <v>0</v>
      </c>
      <c r="N1004" s="37">
        <v>0</v>
      </c>
      <c r="O1004" s="37">
        <v>0</v>
      </c>
      <c r="P1004" s="51">
        <v>0</v>
      </c>
      <c r="Q1004" s="37"/>
    </row>
    <row r="1005" spans="2:17" hidden="1" x14ac:dyDescent="0.25">
      <c r="B1005" s="37" t="s">
        <v>60</v>
      </c>
      <c r="C1005" s="37" t="s">
        <v>61</v>
      </c>
      <c r="D1005" s="37" t="s">
        <v>15</v>
      </c>
      <c r="E1005" s="37" t="s">
        <v>425</v>
      </c>
      <c r="F1005" s="37"/>
      <c r="G1005" s="52" t="s">
        <v>90</v>
      </c>
      <c r="H1005" s="53">
        <v>9</v>
      </c>
      <c r="I1005" s="51" t="s">
        <v>18</v>
      </c>
      <c r="J1005" s="51" t="s">
        <v>105</v>
      </c>
      <c r="K1005" s="37">
        <v>1</v>
      </c>
      <c r="L1005" s="37">
        <v>3110</v>
      </c>
      <c r="M1005" s="37">
        <v>16</v>
      </c>
      <c r="N1005" s="37">
        <v>8315.4619999999995</v>
      </c>
      <c r="O1005" s="37">
        <v>0</v>
      </c>
      <c r="P1005" s="51">
        <v>0</v>
      </c>
      <c r="Q1005" s="37"/>
    </row>
    <row r="1006" spans="2:17" hidden="1" x14ac:dyDescent="0.25">
      <c r="B1006" s="37" t="s">
        <v>60</v>
      </c>
      <c r="C1006" s="37" t="s">
        <v>61</v>
      </c>
      <c r="D1006" s="37" t="s">
        <v>15</v>
      </c>
      <c r="E1006" s="37" t="s">
        <v>425</v>
      </c>
      <c r="F1006" s="37"/>
      <c r="G1006" s="52" t="s">
        <v>90</v>
      </c>
      <c r="H1006" s="53">
        <v>9</v>
      </c>
      <c r="I1006" s="51" t="s">
        <v>18</v>
      </c>
      <c r="J1006" s="51" t="s">
        <v>103</v>
      </c>
      <c r="K1006" s="37">
        <v>1</v>
      </c>
      <c r="L1006" s="37">
        <v>3110</v>
      </c>
      <c r="M1006" s="37">
        <v>0</v>
      </c>
      <c r="N1006" s="37">
        <v>0</v>
      </c>
      <c r="O1006" s="37">
        <v>0</v>
      </c>
      <c r="P1006" s="51">
        <v>0</v>
      </c>
      <c r="Q1006" s="37"/>
    </row>
    <row r="1007" spans="2:17" hidden="1" x14ac:dyDescent="0.25">
      <c r="B1007" s="37" t="s">
        <v>60</v>
      </c>
      <c r="C1007" s="37" t="s">
        <v>61</v>
      </c>
      <c r="D1007" s="37" t="s">
        <v>15</v>
      </c>
      <c r="E1007" s="37" t="s">
        <v>425</v>
      </c>
      <c r="F1007" s="37"/>
      <c r="G1007" s="52" t="s">
        <v>90</v>
      </c>
      <c r="H1007" s="53">
        <v>9</v>
      </c>
      <c r="I1007" s="52" t="s">
        <v>18</v>
      </c>
      <c r="J1007" s="52" t="s">
        <v>104</v>
      </c>
      <c r="K1007" s="37">
        <v>0</v>
      </c>
      <c r="L1007" s="37">
        <v>0</v>
      </c>
      <c r="M1007" s="37">
        <v>0</v>
      </c>
      <c r="N1007" s="37">
        <v>0</v>
      </c>
      <c r="O1007" s="37">
        <v>0</v>
      </c>
      <c r="P1007" s="51">
        <v>0</v>
      </c>
      <c r="Q1007" s="37"/>
    </row>
    <row r="1008" spans="2:17" hidden="1" x14ac:dyDescent="0.25">
      <c r="B1008" s="37" t="s">
        <v>66</v>
      </c>
      <c r="C1008" s="37" t="s">
        <v>67</v>
      </c>
      <c r="D1008" s="37" t="s">
        <v>35</v>
      </c>
      <c r="E1008" s="37" t="s">
        <v>425</v>
      </c>
      <c r="F1008" s="37"/>
      <c r="G1008" s="52" t="s">
        <v>90</v>
      </c>
      <c r="H1008" s="53">
        <v>9</v>
      </c>
      <c r="I1008" s="51" t="s">
        <v>18</v>
      </c>
      <c r="J1008" s="51" t="s">
        <v>105</v>
      </c>
      <c r="K1008" s="37">
        <v>0</v>
      </c>
      <c r="L1008" s="37">
        <v>0</v>
      </c>
      <c r="M1008" s="37">
        <v>0</v>
      </c>
      <c r="N1008" s="37">
        <v>0</v>
      </c>
      <c r="O1008" s="37">
        <v>0</v>
      </c>
      <c r="P1008" s="51">
        <v>0</v>
      </c>
      <c r="Q1008" s="37"/>
    </row>
    <row r="1009" spans="2:17" hidden="1" x14ac:dyDescent="0.25">
      <c r="B1009" s="37" t="s">
        <v>66</v>
      </c>
      <c r="C1009" s="37" t="s">
        <v>67</v>
      </c>
      <c r="D1009" s="37" t="s">
        <v>35</v>
      </c>
      <c r="E1009" s="37" t="s">
        <v>425</v>
      </c>
      <c r="F1009" s="37"/>
      <c r="G1009" s="52" t="s">
        <v>90</v>
      </c>
      <c r="H1009" s="53">
        <v>9</v>
      </c>
      <c r="I1009" s="51" t="s">
        <v>18</v>
      </c>
      <c r="J1009" s="51" t="s">
        <v>103</v>
      </c>
      <c r="K1009" s="37">
        <v>0</v>
      </c>
      <c r="L1009" s="37">
        <v>0</v>
      </c>
      <c r="M1009" s="37">
        <v>0</v>
      </c>
      <c r="N1009" s="37">
        <v>0</v>
      </c>
      <c r="O1009" s="37">
        <v>0</v>
      </c>
      <c r="P1009" s="51">
        <v>0</v>
      </c>
      <c r="Q1009" s="37"/>
    </row>
    <row r="1010" spans="2:17" hidden="1" x14ac:dyDescent="0.25">
      <c r="B1010" s="37" t="s">
        <v>66</v>
      </c>
      <c r="C1010" s="37" t="s">
        <v>67</v>
      </c>
      <c r="D1010" s="37" t="s">
        <v>35</v>
      </c>
      <c r="E1010" s="37" t="s">
        <v>425</v>
      </c>
      <c r="F1010" s="37"/>
      <c r="G1010" s="52" t="s">
        <v>90</v>
      </c>
      <c r="H1010" s="53">
        <v>9</v>
      </c>
      <c r="I1010" s="52" t="s">
        <v>18</v>
      </c>
      <c r="J1010" s="52" t="s">
        <v>104</v>
      </c>
      <c r="K1010" s="37">
        <v>0</v>
      </c>
      <c r="L1010" s="37">
        <v>0</v>
      </c>
      <c r="M1010" s="37">
        <v>0</v>
      </c>
      <c r="N1010" s="37">
        <v>0</v>
      </c>
      <c r="O1010" s="37">
        <v>0</v>
      </c>
      <c r="P1010" s="51">
        <v>0</v>
      </c>
      <c r="Q1010" s="37"/>
    </row>
    <row r="1011" spans="2:17" hidden="1" x14ac:dyDescent="0.25">
      <c r="B1011" s="37" t="s">
        <v>82</v>
      </c>
      <c r="C1011" s="37" t="s">
        <v>83</v>
      </c>
      <c r="D1011" s="37" t="s">
        <v>15</v>
      </c>
      <c r="E1011" s="37" t="s">
        <v>425</v>
      </c>
      <c r="F1011" s="37"/>
      <c r="G1011" s="52" t="s">
        <v>90</v>
      </c>
      <c r="H1011" s="53">
        <v>9</v>
      </c>
      <c r="I1011" s="51" t="s">
        <v>18</v>
      </c>
      <c r="J1011" s="51" t="s">
        <v>105</v>
      </c>
      <c r="K1011" s="37">
        <v>0</v>
      </c>
      <c r="L1011" s="37">
        <v>0</v>
      </c>
      <c r="M1011" s="37">
        <v>0</v>
      </c>
      <c r="N1011" s="37">
        <v>0</v>
      </c>
      <c r="O1011" s="37">
        <v>0</v>
      </c>
      <c r="P1011" s="51">
        <v>0</v>
      </c>
      <c r="Q1011" s="37"/>
    </row>
    <row r="1012" spans="2:17" hidden="1" x14ac:dyDescent="0.25">
      <c r="B1012" s="37" t="s">
        <v>82</v>
      </c>
      <c r="C1012" s="37" t="s">
        <v>83</v>
      </c>
      <c r="D1012" s="37" t="s">
        <v>15</v>
      </c>
      <c r="E1012" s="37" t="s">
        <v>425</v>
      </c>
      <c r="F1012" s="37"/>
      <c r="G1012" s="52" t="s">
        <v>90</v>
      </c>
      <c r="H1012" s="53">
        <v>9</v>
      </c>
      <c r="I1012" s="51" t="s">
        <v>18</v>
      </c>
      <c r="J1012" s="51" t="s">
        <v>103</v>
      </c>
      <c r="K1012" s="37">
        <v>0</v>
      </c>
      <c r="L1012" s="37">
        <v>0</v>
      </c>
      <c r="M1012" s="37">
        <v>0</v>
      </c>
      <c r="N1012" s="37">
        <v>0</v>
      </c>
      <c r="O1012" s="37">
        <v>0</v>
      </c>
      <c r="P1012" s="51">
        <v>0</v>
      </c>
      <c r="Q1012" s="37"/>
    </row>
    <row r="1013" spans="2:17" hidden="1" x14ac:dyDescent="0.25">
      <c r="B1013" s="37" t="s">
        <v>82</v>
      </c>
      <c r="C1013" s="37" t="s">
        <v>83</v>
      </c>
      <c r="D1013" s="37" t="s">
        <v>15</v>
      </c>
      <c r="E1013" s="37" t="s">
        <v>425</v>
      </c>
      <c r="F1013" s="37"/>
      <c r="G1013" s="52" t="s">
        <v>90</v>
      </c>
      <c r="H1013" s="53">
        <v>9</v>
      </c>
      <c r="I1013" s="52" t="s">
        <v>18</v>
      </c>
      <c r="J1013" s="52" t="s">
        <v>104</v>
      </c>
      <c r="K1013" s="37">
        <v>0</v>
      </c>
      <c r="L1013" s="37">
        <v>0</v>
      </c>
      <c r="M1013" s="37">
        <v>0</v>
      </c>
      <c r="N1013" s="37">
        <v>0</v>
      </c>
      <c r="O1013" s="37">
        <v>0</v>
      </c>
      <c r="P1013" s="51">
        <v>0</v>
      </c>
      <c r="Q1013" s="37"/>
    </row>
    <row r="1014" spans="2:17" hidden="1" x14ac:dyDescent="0.25">
      <c r="B1014" s="37" t="s">
        <v>13</v>
      </c>
      <c r="C1014" s="37" t="s">
        <v>14</v>
      </c>
      <c r="D1014" s="37" t="s">
        <v>99</v>
      </c>
      <c r="E1014" s="37" t="s">
        <v>425</v>
      </c>
      <c r="F1014" s="37"/>
      <c r="G1014" s="51" t="s">
        <v>90</v>
      </c>
      <c r="H1014" s="53">
        <v>9</v>
      </c>
      <c r="I1014" s="51" t="s">
        <v>18</v>
      </c>
      <c r="J1014" s="51" t="s">
        <v>105</v>
      </c>
      <c r="K1014" s="37">
        <v>0</v>
      </c>
      <c r="L1014" s="37">
        <v>0</v>
      </c>
      <c r="M1014" s="37">
        <v>0</v>
      </c>
      <c r="N1014" s="37">
        <v>0</v>
      </c>
      <c r="O1014" s="37">
        <v>0</v>
      </c>
      <c r="P1014" s="51">
        <v>0</v>
      </c>
      <c r="Q1014" s="37"/>
    </row>
    <row r="1015" spans="2:17" hidden="1" x14ac:dyDescent="0.25">
      <c r="B1015" s="37" t="s">
        <v>13</v>
      </c>
      <c r="C1015" s="37" t="s">
        <v>14</v>
      </c>
      <c r="D1015" s="37" t="s">
        <v>99</v>
      </c>
      <c r="E1015" s="37" t="s">
        <v>425</v>
      </c>
      <c r="F1015" s="37"/>
      <c r="G1015" s="51" t="s">
        <v>90</v>
      </c>
      <c r="H1015" s="53">
        <v>9</v>
      </c>
      <c r="I1015" s="51" t="s">
        <v>18</v>
      </c>
      <c r="J1015" s="51" t="s">
        <v>103</v>
      </c>
      <c r="K1015" s="37">
        <v>0</v>
      </c>
      <c r="L1015" s="37">
        <v>0</v>
      </c>
      <c r="M1015" s="37">
        <v>0</v>
      </c>
      <c r="N1015" s="37">
        <v>0</v>
      </c>
      <c r="O1015" s="37">
        <v>0</v>
      </c>
      <c r="P1015" s="51">
        <v>0</v>
      </c>
      <c r="Q1015" s="37"/>
    </row>
    <row r="1016" spans="2:17" hidden="1" x14ac:dyDescent="0.25">
      <c r="B1016" s="37" t="s">
        <v>13</v>
      </c>
      <c r="C1016" s="37" t="s">
        <v>14</v>
      </c>
      <c r="D1016" s="37" t="s">
        <v>99</v>
      </c>
      <c r="E1016" s="37" t="s">
        <v>425</v>
      </c>
      <c r="F1016" s="37"/>
      <c r="G1016" s="51" t="s">
        <v>90</v>
      </c>
      <c r="H1016" s="53">
        <v>9</v>
      </c>
      <c r="I1016" s="52" t="s">
        <v>18</v>
      </c>
      <c r="J1016" s="52" t="s">
        <v>104</v>
      </c>
      <c r="K1016" s="37">
        <v>0</v>
      </c>
      <c r="L1016" s="37">
        <v>0</v>
      </c>
      <c r="M1016" s="37">
        <v>0</v>
      </c>
      <c r="N1016" s="37">
        <v>0</v>
      </c>
      <c r="O1016" s="37">
        <v>0</v>
      </c>
      <c r="P1016" s="51">
        <v>0</v>
      </c>
      <c r="Q1016" s="37"/>
    </row>
    <row r="1017" spans="2:17" hidden="1" x14ac:dyDescent="0.25">
      <c r="B1017" s="56" t="s">
        <v>64</v>
      </c>
      <c r="C1017" s="56" t="s">
        <v>65</v>
      </c>
      <c r="D1017" s="56" t="s">
        <v>15</v>
      </c>
      <c r="E1017" s="56" t="s">
        <v>425</v>
      </c>
      <c r="F1017" s="56"/>
      <c r="G1017" s="52" t="s">
        <v>91</v>
      </c>
      <c r="H1017" s="52">
        <v>10</v>
      </c>
      <c r="I1017" s="51" t="s">
        <v>18</v>
      </c>
      <c r="J1017" s="51" t="s">
        <v>105</v>
      </c>
      <c r="K1017" s="56">
        <v>0</v>
      </c>
      <c r="L1017" s="56">
        <v>0</v>
      </c>
      <c r="M1017" s="56">
        <v>0</v>
      </c>
      <c r="N1017" s="56">
        <v>0</v>
      </c>
      <c r="O1017" s="56">
        <v>0</v>
      </c>
      <c r="P1017" s="51">
        <v>0</v>
      </c>
      <c r="Q1017" s="56"/>
    </row>
    <row r="1018" spans="2:17" hidden="1" x14ac:dyDescent="0.25">
      <c r="B1018" s="56" t="s">
        <v>64</v>
      </c>
      <c r="C1018" s="56" t="s">
        <v>65</v>
      </c>
      <c r="D1018" s="56" t="s">
        <v>15</v>
      </c>
      <c r="E1018" s="56" t="s">
        <v>425</v>
      </c>
      <c r="F1018" s="56"/>
      <c r="G1018" s="52" t="s">
        <v>91</v>
      </c>
      <c r="H1018" s="52">
        <v>10</v>
      </c>
      <c r="I1018" s="51" t="s">
        <v>18</v>
      </c>
      <c r="J1018" s="51" t="s">
        <v>103</v>
      </c>
      <c r="K1018" s="56">
        <v>0</v>
      </c>
      <c r="L1018" s="56">
        <v>0</v>
      </c>
      <c r="M1018" s="56">
        <v>0</v>
      </c>
      <c r="N1018" s="56">
        <v>0</v>
      </c>
      <c r="O1018" s="56">
        <v>0</v>
      </c>
      <c r="P1018" s="51">
        <v>0</v>
      </c>
      <c r="Q1018" s="56"/>
    </row>
    <row r="1019" spans="2:17" hidden="1" x14ac:dyDescent="0.25">
      <c r="B1019" s="56" t="s">
        <v>64</v>
      </c>
      <c r="C1019" s="56" t="s">
        <v>65</v>
      </c>
      <c r="D1019" s="56" t="s">
        <v>15</v>
      </c>
      <c r="E1019" s="56" t="s">
        <v>425</v>
      </c>
      <c r="F1019" s="56"/>
      <c r="G1019" s="52" t="s">
        <v>91</v>
      </c>
      <c r="H1019" s="52">
        <v>10</v>
      </c>
      <c r="I1019" s="52" t="s">
        <v>18</v>
      </c>
      <c r="J1019" s="52" t="s">
        <v>104</v>
      </c>
      <c r="K1019" s="56">
        <v>0</v>
      </c>
      <c r="L1019" s="56">
        <v>0</v>
      </c>
      <c r="M1019" s="56">
        <v>0</v>
      </c>
      <c r="N1019" s="56">
        <v>0</v>
      </c>
      <c r="O1019" s="56">
        <v>0</v>
      </c>
      <c r="P1019" s="51">
        <v>0</v>
      </c>
      <c r="Q1019" s="56"/>
    </row>
    <row r="1020" spans="2:17" hidden="1" x14ac:dyDescent="0.25">
      <c r="B1020" s="56" t="s">
        <v>78</v>
      </c>
      <c r="C1020" s="56" t="s">
        <v>79</v>
      </c>
      <c r="D1020" s="56" t="s">
        <v>26</v>
      </c>
      <c r="E1020" s="56" t="s">
        <v>425</v>
      </c>
      <c r="F1020" s="56"/>
      <c r="G1020" s="52" t="s">
        <v>91</v>
      </c>
      <c r="H1020" s="52">
        <v>10</v>
      </c>
      <c r="I1020" s="51" t="s">
        <v>18</v>
      </c>
      <c r="J1020" s="51" t="s">
        <v>105</v>
      </c>
      <c r="K1020" s="56">
        <v>0</v>
      </c>
      <c r="L1020" s="56">
        <v>0</v>
      </c>
      <c r="M1020" s="56">
        <v>0</v>
      </c>
      <c r="N1020" s="56">
        <v>0</v>
      </c>
      <c r="O1020" s="56">
        <v>0</v>
      </c>
      <c r="P1020" s="51">
        <v>0</v>
      </c>
      <c r="Q1020" s="56"/>
    </row>
    <row r="1021" spans="2:17" hidden="1" x14ac:dyDescent="0.25">
      <c r="B1021" s="56" t="s">
        <v>78</v>
      </c>
      <c r="C1021" s="56" t="s">
        <v>79</v>
      </c>
      <c r="D1021" s="56" t="s">
        <v>26</v>
      </c>
      <c r="E1021" s="56" t="s">
        <v>425</v>
      </c>
      <c r="F1021" s="56"/>
      <c r="G1021" s="52" t="s">
        <v>91</v>
      </c>
      <c r="H1021" s="52">
        <v>10</v>
      </c>
      <c r="I1021" s="51" t="s">
        <v>18</v>
      </c>
      <c r="J1021" s="51" t="s">
        <v>103</v>
      </c>
      <c r="K1021" s="56">
        <v>0</v>
      </c>
      <c r="L1021" s="56">
        <v>0</v>
      </c>
      <c r="M1021" s="56">
        <v>0</v>
      </c>
      <c r="N1021" s="56">
        <v>0</v>
      </c>
      <c r="O1021" s="56">
        <v>0</v>
      </c>
      <c r="P1021" s="51">
        <v>0</v>
      </c>
      <c r="Q1021" s="56"/>
    </row>
    <row r="1022" spans="2:17" hidden="1" x14ac:dyDescent="0.25">
      <c r="B1022" s="56" t="s">
        <v>78</v>
      </c>
      <c r="C1022" s="56" t="s">
        <v>79</v>
      </c>
      <c r="D1022" s="56" t="s">
        <v>26</v>
      </c>
      <c r="E1022" s="56" t="s">
        <v>425</v>
      </c>
      <c r="F1022" s="56"/>
      <c r="G1022" s="52" t="s">
        <v>91</v>
      </c>
      <c r="H1022" s="52">
        <v>10</v>
      </c>
      <c r="I1022" s="52" t="s">
        <v>18</v>
      </c>
      <c r="J1022" s="52" t="s">
        <v>104</v>
      </c>
      <c r="K1022" s="56">
        <v>0</v>
      </c>
      <c r="L1022" s="56">
        <v>0</v>
      </c>
      <c r="M1022" s="56">
        <v>0</v>
      </c>
      <c r="N1022" s="56">
        <v>0</v>
      </c>
      <c r="O1022" s="56">
        <v>0</v>
      </c>
      <c r="P1022" s="51">
        <v>0</v>
      </c>
      <c r="Q1022" s="56"/>
    </row>
    <row r="1023" spans="2:17" hidden="1" x14ac:dyDescent="0.25">
      <c r="B1023" s="56" t="s">
        <v>80</v>
      </c>
      <c r="C1023" s="56" t="s">
        <v>81</v>
      </c>
      <c r="D1023" s="56" t="s">
        <v>15</v>
      </c>
      <c r="E1023" s="56" t="s">
        <v>425</v>
      </c>
      <c r="F1023" s="56"/>
      <c r="G1023" s="52" t="s">
        <v>91</v>
      </c>
      <c r="H1023" s="52">
        <v>10</v>
      </c>
      <c r="I1023" s="51" t="s">
        <v>158</v>
      </c>
      <c r="J1023" s="51" t="s">
        <v>103</v>
      </c>
      <c r="K1023" s="56">
        <v>0</v>
      </c>
      <c r="L1023" s="56">
        <v>0</v>
      </c>
      <c r="M1023" s="56">
        <v>982</v>
      </c>
      <c r="N1023" s="56">
        <v>195000</v>
      </c>
      <c r="O1023" s="56">
        <v>0</v>
      </c>
      <c r="P1023" s="51">
        <v>0</v>
      </c>
      <c r="Q1023" s="56"/>
    </row>
    <row r="1024" spans="2:17" hidden="1" x14ac:dyDescent="0.25">
      <c r="B1024" s="56" t="s">
        <v>80</v>
      </c>
      <c r="C1024" s="56" t="s">
        <v>81</v>
      </c>
      <c r="D1024" s="56" t="s">
        <v>15</v>
      </c>
      <c r="E1024" s="56" t="s">
        <v>425</v>
      </c>
      <c r="F1024" s="56"/>
      <c r="G1024" s="52" t="s">
        <v>91</v>
      </c>
      <c r="H1024" s="52">
        <v>10</v>
      </c>
      <c r="I1024" s="51" t="s">
        <v>158</v>
      </c>
      <c r="J1024" s="51" t="s">
        <v>104</v>
      </c>
      <c r="K1024" s="56">
        <v>0</v>
      </c>
      <c r="L1024" s="56">
        <v>0</v>
      </c>
      <c r="M1024" s="56">
        <v>0</v>
      </c>
      <c r="N1024" s="56">
        <v>0</v>
      </c>
      <c r="O1024" s="56">
        <v>0</v>
      </c>
      <c r="P1024" s="51">
        <v>0</v>
      </c>
      <c r="Q1024" s="56"/>
    </row>
    <row r="1025" spans="2:17" hidden="1" x14ac:dyDescent="0.25">
      <c r="B1025" s="56" t="s">
        <v>80</v>
      </c>
      <c r="C1025" s="56" t="s">
        <v>81</v>
      </c>
      <c r="D1025" s="56" t="s">
        <v>15</v>
      </c>
      <c r="E1025" s="56" t="s">
        <v>425</v>
      </c>
      <c r="F1025" s="56"/>
      <c r="G1025" s="52" t="s">
        <v>91</v>
      </c>
      <c r="H1025" s="52">
        <v>10</v>
      </c>
      <c r="I1025" s="51" t="s">
        <v>18</v>
      </c>
      <c r="J1025" s="51" t="s">
        <v>105</v>
      </c>
      <c r="K1025" s="56">
        <v>0</v>
      </c>
      <c r="L1025" s="56">
        <v>0</v>
      </c>
      <c r="M1025" s="56">
        <v>0</v>
      </c>
      <c r="N1025" s="56">
        <v>0</v>
      </c>
      <c r="O1025" s="56">
        <v>0</v>
      </c>
      <c r="P1025" s="51">
        <v>0</v>
      </c>
      <c r="Q1025" s="56"/>
    </row>
    <row r="1026" spans="2:17" hidden="1" x14ac:dyDescent="0.25">
      <c r="B1026" s="56" t="s">
        <v>80</v>
      </c>
      <c r="C1026" s="56" t="s">
        <v>81</v>
      </c>
      <c r="D1026" s="56" t="s">
        <v>15</v>
      </c>
      <c r="E1026" s="56" t="s">
        <v>425</v>
      </c>
      <c r="F1026" s="56"/>
      <c r="G1026" s="52" t="s">
        <v>91</v>
      </c>
      <c r="H1026" s="52">
        <v>10</v>
      </c>
      <c r="I1026" s="51" t="s">
        <v>18</v>
      </c>
      <c r="J1026" s="51" t="s">
        <v>103</v>
      </c>
      <c r="K1026" s="56">
        <v>0</v>
      </c>
      <c r="L1026" s="56">
        <v>0</v>
      </c>
      <c r="M1026" s="56">
        <v>15</v>
      </c>
      <c r="N1026" s="56">
        <v>1380</v>
      </c>
      <c r="O1026" s="56">
        <v>0</v>
      </c>
      <c r="P1026" s="51">
        <v>0</v>
      </c>
      <c r="Q1026" s="56"/>
    </row>
    <row r="1027" spans="2:17" hidden="1" x14ac:dyDescent="0.25">
      <c r="B1027" s="56" t="s">
        <v>80</v>
      </c>
      <c r="C1027" s="56" t="s">
        <v>81</v>
      </c>
      <c r="D1027" s="56" t="s">
        <v>15</v>
      </c>
      <c r="E1027" s="56" t="s">
        <v>425</v>
      </c>
      <c r="F1027" s="56"/>
      <c r="G1027" s="52" t="s">
        <v>91</v>
      </c>
      <c r="H1027" s="52">
        <v>10</v>
      </c>
      <c r="I1027" s="52" t="s">
        <v>18</v>
      </c>
      <c r="J1027" s="52" t="s">
        <v>104</v>
      </c>
      <c r="K1027" s="56">
        <v>0</v>
      </c>
      <c r="L1027" s="56">
        <v>0</v>
      </c>
      <c r="M1027" s="56">
        <v>0</v>
      </c>
      <c r="N1027" s="56">
        <v>0</v>
      </c>
      <c r="O1027" s="56">
        <v>0</v>
      </c>
      <c r="P1027" s="51">
        <v>0</v>
      </c>
      <c r="Q1027" s="56"/>
    </row>
    <row r="1028" spans="2:17" hidden="1" x14ac:dyDescent="0.25">
      <c r="B1028" s="56" t="s">
        <v>27</v>
      </c>
      <c r="C1028" s="56" t="s">
        <v>28</v>
      </c>
      <c r="D1028" s="56" t="s">
        <v>426</v>
      </c>
      <c r="E1028" s="56" t="s">
        <v>425</v>
      </c>
      <c r="F1028" s="56"/>
      <c r="G1028" s="52" t="s">
        <v>91</v>
      </c>
      <c r="H1028" s="52">
        <v>10</v>
      </c>
      <c r="I1028" s="51" t="s">
        <v>18</v>
      </c>
      <c r="J1028" s="51" t="s">
        <v>105</v>
      </c>
      <c r="K1028" s="56">
        <v>0</v>
      </c>
      <c r="L1028" s="56">
        <v>0</v>
      </c>
      <c r="M1028" s="56">
        <v>0</v>
      </c>
      <c r="N1028" s="56">
        <v>0</v>
      </c>
      <c r="O1028" s="56">
        <v>0</v>
      </c>
      <c r="P1028" s="51">
        <v>0</v>
      </c>
      <c r="Q1028" s="56"/>
    </row>
    <row r="1029" spans="2:17" hidden="1" x14ac:dyDescent="0.25">
      <c r="B1029" s="56" t="s">
        <v>27</v>
      </c>
      <c r="C1029" s="56" t="s">
        <v>28</v>
      </c>
      <c r="D1029" s="56" t="s">
        <v>426</v>
      </c>
      <c r="E1029" s="56" t="s">
        <v>425</v>
      </c>
      <c r="F1029" s="56"/>
      <c r="G1029" s="52" t="s">
        <v>91</v>
      </c>
      <c r="H1029" s="52">
        <v>10</v>
      </c>
      <c r="I1029" s="51" t="s">
        <v>18</v>
      </c>
      <c r="J1029" s="51" t="s">
        <v>103</v>
      </c>
      <c r="K1029" s="56">
        <v>0</v>
      </c>
      <c r="L1029" s="56">
        <v>0</v>
      </c>
      <c r="M1029" s="56">
        <v>0</v>
      </c>
      <c r="N1029" s="56">
        <v>0</v>
      </c>
      <c r="O1029" s="56">
        <v>0</v>
      </c>
      <c r="P1029" s="51">
        <v>0</v>
      </c>
      <c r="Q1029" s="56"/>
    </row>
    <row r="1030" spans="2:17" hidden="1" x14ac:dyDescent="0.25">
      <c r="B1030" s="56" t="s">
        <v>27</v>
      </c>
      <c r="C1030" s="56" t="s">
        <v>28</v>
      </c>
      <c r="D1030" s="56" t="s">
        <v>426</v>
      </c>
      <c r="E1030" s="56" t="s">
        <v>425</v>
      </c>
      <c r="F1030" s="56"/>
      <c r="G1030" s="52" t="s">
        <v>91</v>
      </c>
      <c r="H1030" s="52">
        <v>10</v>
      </c>
      <c r="I1030" s="52" t="s">
        <v>18</v>
      </c>
      <c r="J1030" s="52" t="s">
        <v>104</v>
      </c>
      <c r="K1030" s="56">
        <v>0</v>
      </c>
      <c r="L1030" s="56">
        <v>0</v>
      </c>
      <c r="M1030" s="56">
        <v>0</v>
      </c>
      <c r="N1030" s="56">
        <v>0</v>
      </c>
      <c r="O1030" s="56">
        <v>0</v>
      </c>
      <c r="P1030" s="51">
        <v>0</v>
      </c>
      <c r="Q1030" s="56"/>
    </row>
    <row r="1031" spans="2:17" hidden="1" x14ac:dyDescent="0.25">
      <c r="B1031" s="56" t="s">
        <v>24</v>
      </c>
      <c r="C1031" s="56" t="s">
        <v>25</v>
      </c>
      <c r="D1031" s="56" t="s">
        <v>26</v>
      </c>
      <c r="E1031" s="56" t="s">
        <v>425</v>
      </c>
      <c r="F1031" s="56"/>
      <c r="G1031" s="52" t="s">
        <v>91</v>
      </c>
      <c r="H1031" s="52">
        <v>10</v>
      </c>
      <c r="I1031" s="51" t="s">
        <v>18</v>
      </c>
      <c r="J1031" s="51" t="s">
        <v>105</v>
      </c>
      <c r="K1031" s="56">
        <v>103</v>
      </c>
      <c r="L1031" s="56">
        <v>0</v>
      </c>
      <c r="M1031" s="56">
        <v>0</v>
      </c>
      <c r="N1031" s="56">
        <v>0</v>
      </c>
      <c r="O1031" s="56">
        <v>0</v>
      </c>
      <c r="P1031" s="51">
        <v>0</v>
      </c>
      <c r="Q1031" s="56"/>
    </row>
    <row r="1032" spans="2:17" hidden="1" x14ac:dyDescent="0.25">
      <c r="B1032" s="56" t="s">
        <v>24</v>
      </c>
      <c r="C1032" s="56" t="s">
        <v>25</v>
      </c>
      <c r="D1032" s="56" t="s">
        <v>26</v>
      </c>
      <c r="E1032" s="56" t="s">
        <v>425</v>
      </c>
      <c r="F1032" s="56"/>
      <c r="G1032" s="52" t="s">
        <v>91</v>
      </c>
      <c r="H1032" s="52">
        <v>10</v>
      </c>
      <c r="I1032" s="51" t="s">
        <v>18</v>
      </c>
      <c r="J1032" s="51" t="s">
        <v>103</v>
      </c>
      <c r="K1032" s="56">
        <v>0</v>
      </c>
      <c r="L1032" s="56">
        <v>0</v>
      </c>
      <c r="M1032" s="56">
        <v>0</v>
      </c>
      <c r="N1032" s="56">
        <v>0</v>
      </c>
      <c r="O1032" s="56">
        <v>0</v>
      </c>
      <c r="P1032" s="51">
        <v>0</v>
      </c>
      <c r="Q1032" s="56"/>
    </row>
    <row r="1033" spans="2:17" hidden="1" x14ac:dyDescent="0.25">
      <c r="B1033" s="56" t="s">
        <v>24</v>
      </c>
      <c r="C1033" s="56" t="s">
        <v>25</v>
      </c>
      <c r="D1033" s="56" t="s">
        <v>26</v>
      </c>
      <c r="E1033" s="56" t="s">
        <v>425</v>
      </c>
      <c r="F1033" s="56"/>
      <c r="G1033" s="52" t="s">
        <v>91</v>
      </c>
      <c r="H1033" s="52">
        <v>10</v>
      </c>
      <c r="I1033" s="52" t="s">
        <v>18</v>
      </c>
      <c r="J1033" s="52" t="s">
        <v>104</v>
      </c>
      <c r="K1033" s="56">
        <v>103</v>
      </c>
      <c r="L1033" s="56">
        <v>0</v>
      </c>
      <c r="M1033" s="56">
        <v>0</v>
      </c>
      <c r="N1033" s="56">
        <v>0</v>
      </c>
      <c r="O1033" s="56">
        <v>0</v>
      </c>
      <c r="P1033" s="51">
        <v>0</v>
      </c>
      <c r="Q1033" s="56"/>
    </row>
    <row r="1034" spans="2:17" hidden="1" x14ac:dyDescent="0.25">
      <c r="B1034" s="56" t="s">
        <v>46</v>
      </c>
      <c r="C1034" s="56" t="s">
        <v>47</v>
      </c>
      <c r="D1034" s="56" t="s">
        <v>38</v>
      </c>
      <c r="E1034" s="56" t="s">
        <v>425</v>
      </c>
      <c r="F1034" s="56"/>
      <c r="G1034" s="52" t="s">
        <v>91</v>
      </c>
      <c r="H1034" s="52">
        <v>10</v>
      </c>
      <c r="I1034" s="51" t="s">
        <v>18</v>
      </c>
      <c r="J1034" s="51" t="s">
        <v>105</v>
      </c>
      <c r="K1034" s="56">
        <v>0</v>
      </c>
      <c r="L1034" s="56">
        <v>0</v>
      </c>
      <c r="M1034" s="56">
        <v>0</v>
      </c>
      <c r="N1034" s="56">
        <v>0</v>
      </c>
      <c r="O1034" s="56">
        <v>0</v>
      </c>
      <c r="P1034" s="51">
        <v>0</v>
      </c>
      <c r="Q1034" s="56"/>
    </row>
    <row r="1035" spans="2:17" hidden="1" x14ac:dyDescent="0.25">
      <c r="B1035" s="56" t="s">
        <v>46</v>
      </c>
      <c r="C1035" s="56" t="s">
        <v>47</v>
      </c>
      <c r="D1035" s="56" t="s">
        <v>38</v>
      </c>
      <c r="E1035" s="56" t="s">
        <v>425</v>
      </c>
      <c r="F1035" s="56"/>
      <c r="G1035" s="52" t="s">
        <v>91</v>
      </c>
      <c r="H1035" s="52">
        <v>10</v>
      </c>
      <c r="I1035" s="51" t="s">
        <v>18</v>
      </c>
      <c r="J1035" s="51" t="s">
        <v>103</v>
      </c>
      <c r="K1035" s="56">
        <v>0</v>
      </c>
      <c r="L1035" s="56">
        <v>0</v>
      </c>
      <c r="M1035" s="56">
        <v>0</v>
      </c>
      <c r="N1035" s="56">
        <v>0</v>
      </c>
      <c r="O1035" s="56">
        <v>0</v>
      </c>
      <c r="P1035" s="51">
        <v>0</v>
      </c>
      <c r="Q1035" s="56"/>
    </row>
    <row r="1036" spans="2:17" hidden="1" x14ac:dyDescent="0.25">
      <c r="B1036" s="56" t="s">
        <v>46</v>
      </c>
      <c r="C1036" s="56" t="s">
        <v>47</v>
      </c>
      <c r="D1036" s="56" t="s">
        <v>38</v>
      </c>
      <c r="E1036" s="56" t="s">
        <v>425</v>
      </c>
      <c r="F1036" s="56"/>
      <c r="G1036" s="52" t="s">
        <v>91</v>
      </c>
      <c r="H1036" s="52">
        <v>10</v>
      </c>
      <c r="I1036" s="52" t="s">
        <v>18</v>
      </c>
      <c r="J1036" s="52" t="s">
        <v>104</v>
      </c>
      <c r="K1036" s="56">
        <v>0</v>
      </c>
      <c r="L1036" s="56">
        <v>0</v>
      </c>
      <c r="M1036" s="56">
        <v>0</v>
      </c>
      <c r="N1036" s="56">
        <v>0</v>
      </c>
      <c r="O1036" s="56">
        <v>0</v>
      </c>
      <c r="P1036" s="51">
        <v>0</v>
      </c>
      <c r="Q1036" s="56"/>
    </row>
    <row r="1037" spans="2:17" hidden="1" x14ac:dyDescent="0.25">
      <c r="B1037" s="56" t="s">
        <v>33</v>
      </c>
      <c r="C1037" s="56" t="s">
        <v>34</v>
      </c>
      <c r="D1037" s="56" t="s">
        <v>35</v>
      </c>
      <c r="E1037" s="56" t="s">
        <v>425</v>
      </c>
      <c r="F1037" s="56"/>
      <c r="G1037" s="52" t="s">
        <v>91</v>
      </c>
      <c r="H1037" s="52">
        <v>10</v>
      </c>
      <c r="I1037" s="51" t="s">
        <v>18</v>
      </c>
      <c r="J1037" s="51" t="s">
        <v>105</v>
      </c>
      <c r="K1037" s="56">
        <v>0</v>
      </c>
      <c r="L1037" s="56">
        <v>0</v>
      </c>
      <c r="M1037" s="56">
        <v>0</v>
      </c>
      <c r="N1037" s="56">
        <v>0</v>
      </c>
      <c r="O1037" s="56">
        <v>0</v>
      </c>
      <c r="P1037" s="51">
        <v>0</v>
      </c>
      <c r="Q1037" s="56"/>
    </row>
    <row r="1038" spans="2:17" hidden="1" x14ac:dyDescent="0.25">
      <c r="B1038" s="56" t="s">
        <v>33</v>
      </c>
      <c r="C1038" s="56" t="s">
        <v>34</v>
      </c>
      <c r="D1038" s="56" t="s">
        <v>35</v>
      </c>
      <c r="E1038" s="56" t="s">
        <v>425</v>
      </c>
      <c r="F1038" s="56"/>
      <c r="G1038" s="52" t="s">
        <v>91</v>
      </c>
      <c r="H1038" s="52">
        <v>10</v>
      </c>
      <c r="I1038" s="51" t="s">
        <v>18</v>
      </c>
      <c r="J1038" s="51" t="s">
        <v>103</v>
      </c>
      <c r="K1038" s="56">
        <v>0</v>
      </c>
      <c r="L1038" s="56">
        <v>0</v>
      </c>
      <c r="M1038" s="56">
        <v>0</v>
      </c>
      <c r="N1038" s="56">
        <v>0</v>
      </c>
      <c r="O1038" s="56">
        <v>0</v>
      </c>
      <c r="P1038" s="51">
        <v>0</v>
      </c>
      <c r="Q1038" s="56"/>
    </row>
    <row r="1039" spans="2:17" hidden="1" x14ac:dyDescent="0.25">
      <c r="B1039" s="56" t="s">
        <v>33</v>
      </c>
      <c r="C1039" s="56" t="s">
        <v>34</v>
      </c>
      <c r="D1039" s="56" t="s">
        <v>35</v>
      </c>
      <c r="E1039" s="56" t="s">
        <v>425</v>
      </c>
      <c r="F1039" s="56"/>
      <c r="G1039" s="52" t="s">
        <v>91</v>
      </c>
      <c r="H1039" s="52">
        <v>10</v>
      </c>
      <c r="I1039" s="52" t="s">
        <v>18</v>
      </c>
      <c r="J1039" s="52" t="s">
        <v>104</v>
      </c>
      <c r="K1039" s="56">
        <v>0</v>
      </c>
      <c r="L1039" s="56">
        <v>0</v>
      </c>
      <c r="M1039" s="56">
        <v>0</v>
      </c>
      <c r="N1039" s="56">
        <v>0</v>
      </c>
      <c r="O1039" s="56">
        <v>0</v>
      </c>
      <c r="P1039" s="51">
        <v>0</v>
      </c>
      <c r="Q1039" s="56"/>
    </row>
    <row r="1040" spans="2:17" hidden="1" x14ac:dyDescent="0.25">
      <c r="B1040" s="56" t="s">
        <v>58</v>
      </c>
      <c r="C1040" s="56" t="s">
        <v>59</v>
      </c>
      <c r="D1040" s="56" t="s">
        <v>26</v>
      </c>
      <c r="E1040" s="56" t="s">
        <v>425</v>
      </c>
      <c r="F1040" s="56"/>
      <c r="G1040" s="52" t="s">
        <v>91</v>
      </c>
      <c r="H1040" s="52">
        <v>10</v>
      </c>
      <c r="I1040" s="51" t="s">
        <v>158</v>
      </c>
      <c r="J1040" s="51" t="s">
        <v>103</v>
      </c>
      <c r="K1040" s="56">
        <v>0</v>
      </c>
      <c r="L1040" s="56">
        <v>0</v>
      </c>
      <c r="M1040" s="56">
        <v>0</v>
      </c>
      <c r="N1040" s="56">
        <v>0</v>
      </c>
      <c r="O1040" s="56">
        <v>0</v>
      </c>
      <c r="P1040" s="51">
        <v>0</v>
      </c>
      <c r="Q1040" s="56"/>
    </row>
    <row r="1041" spans="2:17" hidden="1" x14ac:dyDescent="0.25">
      <c r="B1041" s="56" t="s">
        <v>58</v>
      </c>
      <c r="C1041" s="56" t="s">
        <v>59</v>
      </c>
      <c r="D1041" s="56" t="s">
        <v>26</v>
      </c>
      <c r="E1041" s="56" t="s">
        <v>425</v>
      </c>
      <c r="F1041" s="56"/>
      <c r="G1041" s="52" t="s">
        <v>91</v>
      </c>
      <c r="H1041" s="52">
        <v>10</v>
      </c>
      <c r="I1041" s="51" t="s">
        <v>158</v>
      </c>
      <c r="J1041" s="51" t="s">
        <v>104</v>
      </c>
      <c r="K1041" s="56">
        <v>0</v>
      </c>
      <c r="L1041" s="56">
        <v>0</v>
      </c>
      <c r="M1041" s="56">
        <v>0</v>
      </c>
      <c r="N1041" s="56">
        <v>0</v>
      </c>
      <c r="O1041" s="56">
        <v>0</v>
      </c>
      <c r="P1041" s="51">
        <v>0</v>
      </c>
      <c r="Q1041" s="56"/>
    </row>
    <row r="1042" spans="2:17" hidden="1" x14ac:dyDescent="0.25">
      <c r="B1042" s="56" t="s">
        <v>58</v>
      </c>
      <c r="C1042" s="56" t="s">
        <v>59</v>
      </c>
      <c r="D1042" s="56" t="s">
        <v>26</v>
      </c>
      <c r="E1042" s="56" t="s">
        <v>425</v>
      </c>
      <c r="F1042" s="56"/>
      <c r="G1042" s="52" t="s">
        <v>91</v>
      </c>
      <c r="H1042" s="52">
        <v>10</v>
      </c>
      <c r="I1042" s="51" t="s">
        <v>18</v>
      </c>
      <c r="J1042" s="51" t="s">
        <v>105</v>
      </c>
      <c r="K1042" s="56">
        <v>0</v>
      </c>
      <c r="L1042" s="56">
        <v>0</v>
      </c>
      <c r="M1042" s="56">
        <v>0</v>
      </c>
      <c r="N1042" s="56">
        <v>0</v>
      </c>
      <c r="O1042" s="56">
        <v>0</v>
      </c>
      <c r="P1042" s="51">
        <v>0</v>
      </c>
      <c r="Q1042" s="56"/>
    </row>
    <row r="1043" spans="2:17" hidden="1" x14ac:dyDescent="0.25">
      <c r="B1043" s="56" t="s">
        <v>58</v>
      </c>
      <c r="C1043" s="56" t="s">
        <v>59</v>
      </c>
      <c r="D1043" s="56" t="s">
        <v>26</v>
      </c>
      <c r="E1043" s="56" t="s">
        <v>425</v>
      </c>
      <c r="F1043" s="56"/>
      <c r="G1043" s="52" t="s">
        <v>91</v>
      </c>
      <c r="H1043" s="52">
        <v>10</v>
      </c>
      <c r="I1043" s="51" t="s">
        <v>18</v>
      </c>
      <c r="J1043" s="51" t="s">
        <v>103</v>
      </c>
      <c r="K1043" s="56">
        <v>0</v>
      </c>
      <c r="L1043" s="56">
        <v>0</v>
      </c>
      <c r="M1043" s="56">
        <v>0</v>
      </c>
      <c r="N1043" s="56">
        <v>0</v>
      </c>
      <c r="O1043" s="56">
        <v>0</v>
      </c>
      <c r="P1043" s="51">
        <v>0</v>
      </c>
      <c r="Q1043" s="56"/>
    </row>
    <row r="1044" spans="2:17" hidden="1" x14ac:dyDescent="0.25">
      <c r="B1044" s="56" t="s">
        <v>58</v>
      </c>
      <c r="C1044" s="56" t="s">
        <v>59</v>
      </c>
      <c r="D1044" s="56" t="s">
        <v>26</v>
      </c>
      <c r="E1044" s="56" t="s">
        <v>425</v>
      </c>
      <c r="F1044" s="56"/>
      <c r="G1044" s="52" t="s">
        <v>91</v>
      </c>
      <c r="H1044" s="52">
        <v>10</v>
      </c>
      <c r="I1044" s="52" t="s">
        <v>18</v>
      </c>
      <c r="J1044" s="52" t="s">
        <v>104</v>
      </c>
      <c r="K1044" s="56">
        <v>0</v>
      </c>
      <c r="L1044" s="56">
        <v>0</v>
      </c>
      <c r="M1044" s="56">
        <v>0</v>
      </c>
      <c r="N1044" s="56">
        <v>0</v>
      </c>
      <c r="O1044" s="56">
        <v>0</v>
      </c>
      <c r="P1044" s="51">
        <v>0</v>
      </c>
      <c r="Q1044" s="56"/>
    </row>
    <row r="1045" spans="2:17" hidden="1" x14ac:dyDescent="0.25">
      <c r="B1045" s="56" t="s">
        <v>62</v>
      </c>
      <c r="C1045" s="56" t="s">
        <v>63</v>
      </c>
      <c r="D1045" s="56" t="s">
        <v>15</v>
      </c>
      <c r="E1045" s="56" t="s">
        <v>425</v>
      </c>
      <c r="F1045" s="56"/>
      <c r="G1045" s="52" t="s">
        <v>91</v>
      </c>
      <c r="H1045" s="53">
        <v>10</v>
      </c>
      <c r="I1045" s="51" t="s">
        <v>18</v>
      </c>
      <c r="J1045" s="51" t="s">
        <v>105</v>
      </c>
      <c r="K1045" s="56">
        <v>0</v>
      </c>
      <c r="L1045" s="56">
        <v>0</v>
      </c>
      <c r="M1045" s="56">
        <v>0</v>
      </c>
      <c r="N1045" s="56">
        <v>0</v>
      </c>
      <c r="O1045" s="56">
        <v>0</v>
      </c>
      <c r="P1045" s="51">
        <v>0</v>
      </c>
      <c r="Q1045" s="56"/>
    </row>
    <row r="1046" spans="2:17" hidden="1" x14ac:dyDescent="0.25">
      <c r="B1046" s="56" t="s">
        <v>62</v>
      </c>
      <c r="C1046" s="56" t="s">
        <v>63</v>
      </c>
      <c r="D1046" s="56" t="s">
        <v>15</v>
      </c>
      <c r="E1046" s="56" t="s">
        <v>425</v>
      </c>
      <c r="F1046" s="56"/>
      <c r="G1046" s="52" t="s">
        <v>91</v>
      </c>
      <c r="H1046" s="53">
        <v>10</v>
      </c>
      <c r="I1046" s="51" t="s">
        <v>18</v>
      </c>
      <c r="J1046" s="51" t="s">
        <v>103</v>
      </c>
      <c r="K1046" s="56">
        <v>0</v>
      </c>
      <c r="L1046" s="56">
        <v>0</v>
      </c>
      <c r="M1046" s="56">
        <v>0</v>
      </c>
      <c r="N1046" s="56">
        <v>0</v>
      </c>
      <c r="O1046" s="56">
        <v>0</v>
      </c>
      <c r="P1046" s="51">
        <v>0</v>
      </c>
      <c r="Q1046" s="56"/>
    </row>
    <row r="1047" spans="2:17" hidden="1" x14ac:dyDescent="0.25">
      <c r="B1047" s="56" t="s">
        <v>62</v>
      </c>
      <c r="C1047" s="56" t="s">
        <v>63</v>
      </c>
      <c r="D1047" s="56" t="s">
        <v>15</v>
      </c>
      <c r="E1047" s="56" t="s">
        <v>425</v>
      </c>
      <c r="F1047" s="56"/>
      <c r="G1047" s="52" t="s">
        <v>91</v>
      </c>
      <c r="H1047" s="53">
        <v>10</v>
      </c>
      <c r="I1047" s="52" t="s">
        <v>18</v>
      </c>
      <c r="J1047" s="52" t="s">
        <v>104</v>
      </c>
      <c r="K1047" s="56">
        <v>0</v>
      </c>
      <c r="L1047" s="56">
        <v>0</v>
      </c>
      <c r="M1047" s="56">
        <v>0</v>
      </c>
      <c r="N1047" s="56">
        <v>0</v>
      </c>
      <c r="O1047" s="56">
        <v>0</v>
      </c>
      <c r="P1047" s="51">
        <v>0</v>
      </c>
      <c r="Q1047" s="56"/>
    </row>
    <row r="1048" spans="2:17" hidden="1" x14ac:dyDescent="0.25">
      <c r="B1048" s="56" t="s">
        <v>66</v>
      </c>
      <c r="C1048" s="56" t="s">
        <v>67</v>
      </c>
      <c r="D1048" s="56" t="s">
        <v>35</v>
      </c>
      <c r="E1048" s="56" t="s">
        <v>425</v>
      </c>
      <c r="F1048" s="56"/>
      <c r="G1048" s="52" t="s">
        <v>91</v>
      </c>
      <c r="H1048" s="52">
        <v>10</v>
      </c>
      <c r="I1048" s="51" t="s">
        <v>18</v>
      </c>
      <c r="J1048" s="51" t="s">
        <v>105</v>
      </c>
      <c r="K1048" s="56">
        <v>0</v>
      </c>
      <c r="L1048" s="56">
        <v>0</v>
      </c>
      <c r="M1048" s="56">
        <v>0</v>
      </c>
      <c r="N1048" s="56">
        <v>0</v>
      </c>
      <c r="O1048" s="56">
        <v>0</v>
      </c>
      <c r="P1048" s="51">
        <v>0</v>
      </c>
      <c r="Q1048" s="56"/>
    </row>
    <row r="1049" spans="2:17" hidden="1" x14ac:dyDescent="0.25">
      <c r="B1049" s="56" t="s">
        <v>66</v>
      </c>
      <c r="C1049" s="56" t="s">
        <v>67</v>
      </c>
      <c r="D1049" s="56" t="s">
        <v>35</v>
      </c>
      <c r="E1049" s="56" t="s">
        <v>425</v>
      </c>
      <c r="F1049" s="56"/>
      <c r="G1049" s="52" t="s">
        <v>91</v>
      </c>
      <c r="H1049" s="52">
        <v>10</v>
      </c>
      <c r="I1049" s="51" t="s">
        <v>18</v>
      </c>
      <c r="J1049" s="51" t="s">
        <v>103</v>
      </c>
      <c r="K1049" s="56">
        <v>0</v>
      </c>
      <c r="L1049" s="56">
        <v>0</v>
      </c>
      <c r="M1049" s="56">
        <v>0</v>
      </c>
      <c r="N1049" s="56">
        <v>0</v>
      </c>
      <c r="O1049" s="56">
        <v>0</v>
      </c>
      <c r="P1049" s="51">
        <v>0</v>
      </c>
      <c r="Q1049" s="56"/>
    </row>
    <row r="1050" spans="2:17" hidden="1" x14ac:dyDescent="0.25">
      <c r="B1050" s="56" t="s">
        <v>66</v>
      </c>
      <c r="C1050" s="56" t="s">
        <v>67</v>
      </c>
      <c r="D1050" s="56" t="s">
        <v>35</v>
      </c>
      <c r="E1050" s="56" t="s">
        <v>425</v>
      </c>
      <c r="F1050" s="56"/>
      <c r="G1050" s="52" t="s">
        <v>91</v>
      </c>
      <c r="H1050" s="52">
        <v>10</v>
      </c>
      <c r="I1050" s="52" t="s">
        <v>18</v>
      </c>
      <c r="J1050" s="52" t="s">
        <v>104</v>
      </c>
      <c r="K1050" s="56">
        <v>0</v>
      </c>
      <c r="L1050" s="56">
        <v>0</v>
      </c>
      <c r="M1050" s="56">
        <v>0</v>
      </c>
      <c r="N1050" s="56">
        <v>0</v>
      </c>
      <c r="O1050" s="56">
        <v>0</v>
      </c>
      <c r="P1050" s="51">
        <v>0</v>
      </c>
      <c r="Q1050" s="56"/>
    </row>
    <row r="1051" spans="2:17" hidden="1" x14ac:dyDescent="0.25">
      <c r="B1051" s="56" t="s">
        <v>41</v>
      </c>
      <c r="C1051" s="56" t="s">
        <v>42</v>
      </c>
      <c r="D1051" s="56" t="s">
        <v>38</v>
      </c>
      <c r="E1051" s="56" t="s">
        <v>425</v>
      </c>
      <c r="F1051" s="56"/>
      <c r="G1051" s="52" t="s">
        <v>91</v>
      </c>
      <c r="H1051" s="52">
        <v>10</v>
      </c>
      <c r="I1051" s="51" t="s">
        <v>158</v>
      </c>
      <c r="J1051" s="51" t="s">
        <v>103</v>
      </c>
      <c r="K1051" s="56">
        <v>0</v>
      </c>
      <c r="L1051" s="56">
        <v>0</v>
      </c>
      <c r="M1051" s="56">
        <v>10</v>
      </c>
      <c r="N1051" s="56">
        <v>900</v>
      </c>
      <c r="O1051" s="56">
        <v>0</v>
      </c>
      <c r="P1051" s="51">
        <v>0</v>
      </c>
      <c r="Q1051" s="56"/>
    </row>
    <row r="1052" spans="2:17" hidden="1" x14ac:dyDescent="0.25">
      <c r="B1052" s="56" t="s">
        <v>41</v>
      </c>
      <c r="C1052" s="56" t="s">
        <v>42</v>
      </c>
      <c r="D1052" s="56" t="s">
        <v>38</v>
      </c>
      <c r="E1052" s="56" t="s">
        <v>425</v>
      </c>
      <c r="F1052" s="56"/>
      <c r="G1052" s="52" t="s">
        <v>91</v>
      </c>
      <c r="H1052" s="52">
        <v>10</v>
      </c>
      <c r="I1052" s="51" t="s">
        <v>158</v>
      </c>
      <c r="J1052" s="51" t="s">
        <v>104</v>
      </c>
      <c r="K1052" s="56">
        <v>0</v>
      </c>
      <c r="L1052" s="56">
        <v>0</v>
      </c>
      <c r="M1052" s="56">
        <v>0</v>
      </c>
      <c r="N1052" s="56">
        <v>0</v>
      </c>
      <c r="O1052" s="56">
        <v>0</v>
      </c>
      <c r="P1052" s="51">
        <v>0</v>
      </c>
      <c r="Q1052" s="56"/>
    </row>
    <row r="1053" spans="2:17" hidden="1" x14ac:dyDescent="0.25">
      <c r="B1053" s="56" t="s">
        <v>41</v>
      </c>
      <c r="C1053" s="56" t="s">
        <v>42</v>
      </c>
      <c r="D1053" s="56" t="s">
        <v>38</v>
      </c>
      <c r="E1053" s="56" t="s">
        <v>425</v>
      </c>
      <c r="F1053" s="56"/>
      <c r="G1053" s="52" t="s">
        <v>91</v>
      </c>
      <c r="H1053" s="52">
        <v>10</v>
      </c>
      <c r="I1053" s="51" t="s">
        <v>18</v>
      </c>
      <c r="J1053" s="51" t="s">
        <v>105</v>
      </c>
      <c r="K1053" s="56">
        <v>0</v>
      </c>
      <c r="L1053" s="56">
        <v>0</v>
      </c>
      <c r="M1053" s="56">
        <v>0</v>
      </c>
      <c r="N1053" s="56">
        <v>0</v>
      </c>
      <c r="O1053" s="56">
        <v>0</v>
      </c>
      <c r="P1053" s="51">
        <v>0</v>
      </c>
      <c r="Q1053" s="56"/>
    </row>
    <row r="1054" spans="2:17" hidden="1" x14ac:dyDescent="0.25">
      <c r="B1054" s="56" t="s">
        <v>41</v>
      </c>
      <c r="C1054" s="56" t="s">
        <v>42</v>
      </c>
      <c r="D1054" s="56" t="s">
        <v>38</v>
      </c>
      <c r="E1054" s="56" t="s">
        <v>425</v>
      </c>
      <c r="F1054" s="56"/>
      <c r="G1054" s="52" t="s">
        <v>91</v>
      </c>
      <c r="H1054" s="52">
        <v>10</v>
      </c>
      <c r="I1054" s="51" t="s">
        <v>18</v>
      </c>
      <c r="J1054" s="51" t="s">
        <v>103</v>
      </c>
      <c r="K1054" s="56">
        <v>0</v>
      </c>
      <c r="L1054" s="56">
        <v>0</v>
      </c>
      <c r="M1054" s="56">
        <v>0</v>
      </c>
      <c r="N1054" s="56">
        <v>0</v>
      </c>
      <c r="O1054" s="56">
        <v>0</v>
      </c>
      <c r="P1054" s="51">
        <v>0</v>
      </c>
      <c r="Q1054" s="56"/>
    </row>
    <row r="1055" spans="2:17" hidden="1" x14ac:dyDescent="0.25">
      <c r="B1055" s="56" t="s">
        <v>41</v>
      </c>
      <c r="C1055" s="56" t="s">
        <v>42</v>
      </c>
      <c r="D1055" s="56" t="s">
        <v>38</v>
      </c>
      <c r="E1055" s="56" t="s">
        <v>425</v>
      </c>
      <c r="F1055" s="56"/>
      <c r="G1055" s="52" t="s">
        <v>91</v>
      </c>
      <c r="H1055" s="52">
        <v>10</v>
      </c>
      <c r="I1055" s="52" t="s">
        <v>18</v>
      </c>
      <c r="J1055" s="52" t="s">
        <v>104</v>
      </c>
      <c r="K1055" s="56">
        <v>0</v>
      </c>
      <c r="L1055" s="56">
        <v>0</v>
      </c>
      <c r="M1055" s="56">
        <v>0</v>
      </c>
      <c r="N1055" s="56">
        <v>0</v>
      </c>
      <c r="O1055" s="56">
        <v>0</v>
      </c>
      <c r="P1055" s="51">
        <v>0</v>
      </c>
      <c r="Q1055" s="56"/>
    </row>
    <row r="1056" spans="2:17" hidden="1" x14ac:dyDescent="0.25">
      <c r="B1056" s="56" t="s">
        <v>13</v>
      </c>
      <c r="C1056" s="56" t="s">
        <v>14</v>
      </c>
      <c r="D1056" s="56" t="s">
        <v>99</v>
      </c>
      <c r="E1056" s="56" t="s">
        <v>425</v>
      </c>
      <c r="F1056" s="56"/>
      <c r="G1056" s="51" t="s">
        <v>91</v>
      </c>
      <c r="H1056" s="53">
        <v>10</v>
      </c>
      <c r="I1056" s="51" t="s">
        <v>18</v>
      </c>
      <c r="J1056" s="51" t="s">
        <v>105</v>
      </c>
      <c r="K1056" s="56">
        <v>0</v>
      </c>
      <c r="L1056" s="56">
        <v>0</v>
      </c>
      <c r="M1056" s="56">
        <v>0</v>
      </c>
      <c r="N1056" s="56">
        <v>0</v>
      </c>
      <c r="O1056" s="56">
        <v>0</v>
      </c>
      <c r="P1056" s="51">
        <v>0</v>
      </c>
      <c r="Q1056" s="56"/>
    </row>
    <row r="1057" spans="2:17" hidden="1" x14ac:dyDescent="0.25">
      <c r="B1057" s="56" t="s">
        <v>13</v>
      </c>
      <c r="C1057" s="56" t="s">
        <v>14</v>
      </c>
      <c r="D1057" s="56" t="s">
        <v>99</v>
      </c>
      <c r="E1057" s="56" t="s">
        <v>425</v>
      </c>
      <c r="F1057" s="56"/>
      <c r="G1057" s="51" t="s">
        <v>91</v>
      </c>
      <c r="H1057" s="53">
        <v>10</v>
      </c>
      <c r="I1057" s="51" t="s">
        <v>18</v>
      </c>
      <c r="J1057" s="51" t="s">
        <v>103</v>
      </c>
      <c r="K1057" s="56">
        <v>0</v>
      </c>
      <c r="L1057" s="56">
        <v>0</v>
      </c>
      <c r="M1057" s="56">
        <v>0</v>
      </c>
      <c r="N1057" s="56">
        <v>0</v>
      </c>
      <c r="O1057" s="56">
        <v>0</v>
      </c>
      <c r="P1057" s="51">
        <v>0</v>
      </c>
      <c r="Q1057" s="56"/>
    </row>
    <row r="1058" spans="2:17" hidden="1" x14ac:dyDescent="0.25">
      <c r="B1058" s="56" t="s">
        <v>13</v>
      </c>
      <c r="C1058" s="56" t="s">
        <v>14</v>
      </c>
      <c r="D1058" s="56" t="s">
        <v>99</v>
      </c>
      <c r="E1058" s="56" t="s">
        <v>425</v>
      </c>
      <c r="F1058" s="56"/>
      <c r="G1058" s="51" t="s">
        <v>91</v>
      </c>
      <c r="H1058" s="53">
        <v>10</v>
      </c>
      <c r="I1058" s="52" t="s">
        <v>18</v>
      </c>
      <c r="J1058" s="52" t="s">
        <v>104</v>
      </c>
      <c r="K1058" s="56">
        <v>0</v>
      </c>
      <c r="L1058" s="56">
        <v>0</v>
      </c>
      <c r="M1058" s="56">
        <v>0</v>
      </c>
      <c r="N1058" s="56">
        <v>0</v>
      </c>
      <c r="O1058" s="56">
        <v>0</v>
      </c>
      <c r="P1058" s="51">
        <v>0</v>
      </c>
      <c r="Q1058" s="56"/>
    </row>
    <row r="1059" spans="2:17" hidden="1" x14ac:dyDescent="0.25">
      <c r="B1059" s="56" t="s">
        <v>50</v>
      </c>
      <c r="C1059" s="56" t="s">
        <v>51</v>
      </c>
      <c r="D1059" s="56" t="s">
        <v>45</v>
      </c>
      <c r="E1059" s="56" t="s">
        <v>425</v>
      </c>
      <c r="F1059" s="56"/>
      <c r="G1059" s="52" t="s">
        <v>91</v>
      </c>
      <c r="H1059" s="52">
        <v>10</v>
      </c>
      <c r="I1059" s="51" t="s">
        <v>18</v>
      </c>
      <c r="J1059" s="51" t="s">
        <v>105</v>
      </c>
      <c r="K1059" s="56">
        <v>0</v>
      </c>
      <c r="L1059" s="56">
        <v>0</v>
      </c>
      <c r="M1059" s="56">
        <v>0</v>
      </c>
      <c r="N1059" s="56">
        <v>0</v>
      </c>
      <c r="O1059" s="56">
        <v>0</v>
      </c>
      <c r="P1059" s="51">
        <v>0</v>
      </c>
      <c r="Q1059" s="56"/>
    </row>
    <row r="1060" spans="2:17" hidden="1" x14ac:dyDescent="0.25">
      <c r="B1060" s="56" t="s">
        <v>50</v>
      </c>
      <c r="C1060" s="56" t="s">
        <v>51</v>
      </c>
      <c r="D1060" s="56" t="s">
        <v>45</v>
      </c>
      <c r="E1060" s="56" t="s">
        <v>425</v>
      </c>
      <c r="F1060" s="56"/>
      <c r="G1060" s="52" t="s">
        <v>91</v>
      </c>
      <c r="H1060" s="52">
        <v>10</v>
      </c>
      <c r="I1060" s="51" t="s">
        <v>18</v>
      </c>
      <c r="J1060" s="51" t="s">
        <v>103</v>
      </c>
      <c r="K1060" s="56">
        <v>0</v>
      </c>
      <c r="L1060" s="56">
        <v>0</v>
      </c>
      <c r="M1060" s="56">
        <v>0</v>
      </c>
      <c r="N1060" s="56">
        <v>0</v>
      </c>
      <c r="O1060" s="56">
        <v>0</v>
      </c>
      <c r="P1060" s="51">
        <v>0</v>
      </c>
      <c r="Q1060" s="56"/>
    </row>
    <row r="1061" spans="2:17" hidden="1" x14ac:dyDescent="0.25">
      <c r="B1061" s="56" t="s">
        <v>50</v>
      </c>
      <c r="C1061" s="56" t="s">
        <v>51</v>
      </c>
      <c r="D1061" s="56" t="s">
        <v>45</v>
      </c>
      <c r="E1061" s="56" t="s">
        <v>425</v>
      </c>
      <c r="F1061" s="56"/>
      <c r="G1061" s="52" t="s">
        <v>91</v>
      </c>
      <c r="H1061" s="52">
        <v>10</v>
      </c>
      <c r="I1061" s="52" t="s">
        <v>18</v>
      </c>
      <c r="J1061" s="52" t="s">
        <v>104</v>
      </c>
      <c r="K1061" s="56">
        <v>0</v>
      </c>
      <c r="L1061" s="56">
        <v>0</v>
      </c>
      <c r="M1061" s="56">
        <v>0</v>
      </c>
      <c r="N1061" s="56">
        <v>0</v>
      </c>
      <c r="O1061" s="56">
        <v>0</v>
      </c>
      <c r="P1061" s="51">
        <v>0</v>
      </c>
      <c r="Q1061" s="56"/>
    </row>
    <row r="1062" spans="2:17" hidden="1" x14ac:dyDescent="0.25">
      <c r="B1062" s="56" t="s">
        <v>29</v>
      </c>
      <c r="C1062" s="56" t="s">
        <v>30</v>
      </c>
      <c r="D1062" s="56" t="s">
        <v>26</v>
      </c>
      <c r="E1062" s="56" t="s">
        <v>425</v>
      </c>
      <c r="F1062" s="56"/>
      <c r="G1062" s="52" t="s">
        <v>91</v>
      </c>
      <c r="H1062" s="52">
        <v>10</v>
      </c>
      <c r="I1062" s="51" t="s">
        <v>158</v>
      </c>
      <c r="J1062" s="51" t="s">
        <v>103</v>
      </c>
      <c r="K1062" s="56">
        <v>0</v>
      </c>
      <c r="L1062" s="56">
        <v>0</v>
      </c>
      <c r="M1062" s="56">
        <v>11</v>
      </c>
      <c r="N1062" s="56">
        <v>173.8579</v>
      </c>
      <c r="O1062" s="56">
        <v>0</v>
      </c>
      <c r="P1062" s="51">
        <v>0</v>
      </c>
      <c r="Q1062" s="56"/>
    </row>
    <row r="1063" spans="2:17" hidden="1" x14ac:dyDescent="0.25">
      <c r="B1063" s="56" t="s">
        <v>29</v>
      </c>
      <c r="C1063" s="56" t="s">
        <v>30</v>
      </c>
      <c r="D1063" s="56" t="s">
        <v>26</v>
      </c>
      <c r="E1063" s="56" t="s">
        <v>425</v>
      </c>
      <c r="F1063" s="56"/>
      <c r="G1063" s="52" t="s">
        <v>91</v>
      </c>
      <c r="H1063" s="52">
        <v>10</v>
      </c>
      <c r="I1063" s="51" t="s">
        <v>158</v>
      </c>
      <c r="J1063" s="51" t="s">
        <v>104</v>
      </c>
      <c r="K1063" s="56">
        <v>441</v>
      </c>
      <c r="L1063" s="56">
        <v>1900</v>
      </c>
      <c r="M1063" s="56">
        <v>0</v>
      </c>
      <c r="N1063" s="56">
        <v>0</v>
      </c>
      <c r="O1063" s="56">
        <v>0</v>
      </c>
      <c r="P1063" s="51">
        <v>0</v>
      </c>
      <c r="Q1063" s="56"/>
    </row>
    <row r="1064" spans="2:17" hidden="1" x14ac:dyDescent="0.25">
      <c r="B1064" s="56" t="s">
        <v>29</v>
      </c>
      <c r="C1064" s="56" t="s">
        <v>30</v>
      </c>
      <c r="D1064" s="56" t="s">
        <v>26</v>
      </c>
      <c r="E1064" s="56" t="s">
        <v>425</v>
      </c>
      <c r="F1064" s="56"/>
      <c r="G1064" s="52" t="s">
        <v>91</v>
      </c>
      <c r="H1064" s="52">
        <v>10</v>
      </c>
      <c r="I1064" s="51" t="s">
        <v>18</v>
      </c>
      <c r="J1064" s="51" t="s">
        <v>105</v>
      </c>
      <c r="K1064" s="56">
        <v>0</v>
      </c>
      <c r="L1064" s="56">
        <v>0</v>
      </c>
      <c r="M1064" s="56">
        <v>0</v>
      </c>
      <c r="N1064" s="56">
        <v>0</v>
      </c>
      <c r="O1064" s="56">
        <v>0</v>
      </c>
      <c r="P1064" s="51">
        <v>0</v>
      </c>
      <c r="Q1064" s="56"/>
    </row>
    <row r="1065" spans="2:17" hidden="1" x14ac:dyDescent="0.25">
      <c r="B1065" s="56" t="s">
        <v>29</v>
      </c>
      <c r="C1065" s="56" t="s">
        <v>30</v>
      </c>
      <c r="D1065" s="56" t="s">
        <v>26</v>
      </c>
      <c r="E1065" s="56" t="s">
        <v>425</v>
      </c>
      <c r="F1065" s="56"/>
      <c r="G1065" s="52" t="s">
        <v>91</v>
      </c>
      <c r="H1065" s="52">
        <v>10</v>
      </c>
      <c r="I1065" s="51" t="s">
        <v>18</v>
      </c>
      <c r="J1065" s="51" t="s">
        <v>103</v>
      </c>
      <c r="K1065" s="56">
        <v>70</v>
      </c>
      <c r="L1065" s="56">
        <v>300</v>
      </c>
      <c r="M1065" s="56">
        <v>0</v>
      </c>
      <c r="N1065" s="56">
        <v>0</v>
      </c>
      <c r="O1065" s="56">
        <v>0</v>
      </c>
      <c r="P1065" s="51">
        <v>0</v>
      </c>
      <c r="Q1065" s="56"/>
    </row>
    <row r="1066" spans="2:17" hidden="1" x14ac:dyDescent="0.25">
      <c r="B1066" s="56" t="s">
        <v>29</v>
      </c>
      <c r="C1066" s="56" t="s">
        <v>30</v>
      </c>
      <c r="D1066" s="56" t="s">
        <v>26</v>
      </c>
      <c r="E1066" s="56" t="s">
        <v>425</v>
      </c>
      <c r="F1066" s="56"/>
      <c r="G1066" s="52" t="s">
        <v>91</v>
      </c>
      <c r="H1066" s="52">
        <v>10</v>
      </c>
      <c r="I1066" s="52" t="s">
        <v>18</v>
      </c>
      <c r="J1066" s="52" t="s">
        <v>104</v>
      </c>
      <c r="K1066" s="56">
        <v>546</v>
      </c>
      <c r="L1066" s="56">
        <v>2260.3406</v>
      </c>
      <c r="M1066" s="56">
        <v>0</v>
      </c>
      <c r="N1066" s="56">
        <v>0</v>
      </c>
      <c r="O1066" s="56">
        <v>0</v>
      </c>
      <c r="P1066" s="51">
        <v>0</v>
      </c>
      <c r="Q1066" s="56"/>
    </row>
    <row r="1067" spans="2:17" hidden="1" x14ac:dyDescent="0.25">
      <c r="B1067" s="56" t="s">
        <v>68</v>
      </c>
      <c r="C1067" s="56" t="s">
        <v>69</v>
      </c>
      <c r="D1067" s="56" t="s">
        <v>426</v>
      </c>
      <c r="E1067" s="56" t="s">
        <v>425</v>
      </c>
      <c r="F1067" s="56"/>
      <c r="G1067" s="52" t="s">
        <v>91</v>
      </c>
      <c r="H1067" s="52">
        <v>10</v>
      </c>
      <c r="I1067" s="51" t="s">
        <v>18</v>
      </c>
      <c r="J1067" s="51" t="s">
        <v>105</v>
      </c>
      <c r="K1067" s="56">
        <v>0</v>
      </c>
      <c r="L1067" s="56">
        <v>0</v>
      </c>
      <c r="M1067" s="56">
        <v>0</v>
      </c>
      <c r="N1067" s="56">
        <v>0</v>
      </c>
      <c r="O1067" s="56">
        <v>0</v>
      </c>
      <c r="P1067" s="51">
        <v>0</v>
      </c>
      <c r="Q1067" s="56"/>
    </row>
    <row r="1068" spans="2:17" hidden="1" x14ac:dyDescent="0.25">
      <c r="B1068" s="56" t="s">
        <v>68</v>
      </c>
      <c r="C1068" s="56" t="s">
        <v>69</v>
      </c>
      <c r="D1068" s="56" t="s">
        <v>426</v>
      </c>
      <c r="E1068" s="56" t="s">
        <v>425</v>
      </c>
      <c r="F1068" s="56"/>
      <c r="G1068" s="52" t="s">
        <v>91</v>
      </c>
      <c r="H1068" s="52">
        <v>10</v>
      </c>
      <c r="I1068" s="51" t="s">
        <v>18</v>
      </c>
      <c r="J1068" s="51" t="s">
        <v>103</v>
      </c>
      <c r="K1068" s="56">
        <v>0</v>
      </c>
      <c r="L1068" s="56">
        <v>0</v>
      </c>
      <c r="M1068" s="56">
        <v>0</v>
      </c>
      <c r="N1068" s="56">
        <v>0</v>
      </c>
      <c r="O1068" s="56">
        <v>0</v>
      </c>
      <c r="P1068" s="51">
        <v>0</v>
      </c>
      <c r="Q1068" s="56"/>
    </row>
    <row r="1069" spans="2:17" hidden="1" x14ac:dyDescent="0.25">
      <c r="B1069" s="56" t="s">
        <v>68</v>
      </c>
      <c r="C1069" s="56" t="s">
        <v>69</v>
      </c>
      <c r="D1069" s="56" t="s">
        <v>426</v>
      </c>
      <c r="E1069" s="56" t="s">
        <v>425</v>
      </c>
      <c r="F1069" s="56"/>
      <c r="G1069" s="52" t="s">
        <v>91</v>
      </c>
      <c r="H1069" s="52">
        <v>10</v>
      </c>
      <c r="I1069" s="52" t="s">
        <v>18</v>
      </c>
      <c r="J1069" s="52" t="s">
        <v>104</v>
      </c>
      <c r="K1069" s="56">
        <v>0</v>
      </c>
      <c r="L1069" s="56">
        <v>0</v>
      </c>
      <c r="M1069" s="56">
        <v>0</v>
      </c>
      <c r="N1069" s="56">
        <v>0</v>
      </c>
      <c r="O1069" s="56">
        <v>0</v>
      </c>
      <c r="P1069" s="51">
        <v>0</v>
      </c>
      <c r="Q1069" s="56"/>
    </row>
    <row r="1070" spans="2:17" hidden="1" x14ac:dyDescent="0.25">
      <c r="B1070" s="56" t="s">
        <v>36</v>
      </c>
      <c r="C1070" s="56" t="s">
        <v>37</v>
      </c>
      <c r="D1070" s="56" t="s">
        <v>38</v>
      </c>
      <c r="E1070" s="56" t="s">
        <v>425</v>
      </c>
      <c r="F1070" s="56"/>
      <c r="G1070" s="52" t="s">
        <v>91</v>
      </c>
      <c r="H1070" s="52">
        <v>10</v>
      </c>
      <c r="I1070" s="51" t="s">
        <v>158</v>
      </c>
      <c r="J1070" s="51" t="s">
        <v>103</v>
      </c>
      <c r="K1070" s="56">
        <v>1</v>
      </c>
      <c r="L1070" s="56">
        <v>15.9682</v>
      </c>
      <c r="M1070" s="56">
        <v>72</v>
      </c>
      <c r="N1070" s="63">
        <v>14952.96</v>
      </c>
      <c r="O1070" s="56">
        <v>0</v>
      </c>
      <c r="P1070" s="51">
        <v>0</v>
      </c>
      <c r="Q1070" s="56"/>
    </row>
    <row r="1071" spans="2:17" hidden="1" x14ac:dyDescent="0.25">
      <c r="B1071" s="56" t="s">
        <v>36</v>
      </c>
      <c r="C1071" s="56" t="s">
        <v>37</v>
      </c>
      <c r="D1071" s="56" t="s">
        <v>38</v>
      </c>
      <c r="E1071" s="56" t="s">
        <v>425</v>
      </c>
      <c r="F1071" s="56"/>
      <c r="G1071" s="52" t="s">
        <v>91</v>
      </c>
      <c r="H1071" s="52">
        <v>10</v>
      </c>
      <c r="I1071" s="51" t="s">
        <v>158</v>
      </c>
      <c r="J1071" s="51" t="s">
        <v>104</v>
      </c>
      <c r="K1071" s="56">
        <v>0</v>
      </c>
      <c r="L1071" s="56">
        <v>0</v>
      </c>
      <c r="M1071" s="56">
        <v>0</v>
      </c>
      <c r="N1071" s="56">
        <v>0</v>
      </c>
      <c r="O1071" s="56">
        <v>0</v>
      </c>
      <c r="P1071" s="51">
        <v>0</v>
      </c>
      <c r="Q1071" s="56"/>
    </row>
    <row r="1072" spans="2:17" hidden="1" x14ac:dyDescent="0.25">
      <c r="B1072" s="56" t="s">
        <v>36</v>
      </c>
      <c r="C1072" s="56" t="s">
        <v>37</v>
      </c>
      <c r="D1072" s="56" t="s">
        <v>38</v>
      </c>
      <c r="E1072" s="56" t="s">
        <v>425</v>
      </c>
      <c r="F1072" s="56"/>
      <c r="G1072" s="52" t="s">
        <v>91</v>
      </c>
      <c r="H1072" s="52">
        <v>10</v>
      </c>
      <c r="I1072" s="51" t="s">
        <v>18</v>
      </c>
      <c r="J1072" s="51" t="s">
        <v>105</v>
      </c>
      <c r="K1072" s="56">
        <v>0</v>
      </c>
      <c r="L1072" s="56">
        <v>0</v>
      </c>
      <c r="M1072" s="56">
        <v>0</v>
      </c>
      <c r="N1072" s="56">
        <v>0</v>
      </c>
      <c r="O1072" s="56">
        <v>0</v>
      </c>
      <c r="P1072" s="51">
        <v>0</v>
      </c>
      <c r="Q1072" s="56"/>
    </row>
    <row r="1073" spans="2:17" hidden="1" x14ac:dyDescent="0.25">
      <c r="B1073" s="56" t="s">
        <v>36</v>
      </c>
      <c r="C1073" s="56" t="s">
        <v>37</v>
      </c>
      <c r="D1073" s="56" t="s">
        <v>38</v>
      </c>
      <c r="E1073" s="56" t="s">
        <v>425</v>
      </c>
      <c r="F1073" s="56"/>
      <c r="G1073" s="52" t="s">
        <v>91</v>
      </c>
      <c r="H1073" s="52">
        <v>10</v>
      </c>
      <c r="I1073" s="51" t="s">
        <v>18</v>
      </c>
      <c r="J1073" s="51" t="s">
        <v>103</v>
      </c>
      <c r="K1073" s="56">
        <v>0</v>
      </c>
      <c r="L1073" s="56">
        <v>0</v>
      </c>
      <c r="M1073" s="56">
        <v>8</v>
      </c>
      <c r="N1073" s="56">
        <v>68.195899999999995</v>
      </c>
      <c r="O1073" s="56">
        <v>0</v>
      </c>
      <c r="P1073" s="51">
        <v>0</v>
      </c>
      <c r="Q1073" s="56"/>
    </row>
    <row r="1074" spans="2:17" hidden="1" x14ac:dyDescent="0.25">
      <c r="B1074" s="56" t="s">
        <v>36</v>
      </c>
      <c r="C1074" s="56" t="s">
        <v>37</v>
      </c>
      <c r="D1074" s="56" t="s">
        <v>38</v>
      </c>
      <c r="E1074" s="56" t="s">
        <v>425</v>
      </c>
      <c r="F1074" s="56"/>
      <c r="G1074" s="52" t="s">
        <v>91</v>
      </c>
      <c r="H1074" s="52">
        <v>10</v>
      </c>
      <c r="I1074" s="52" t="s">
        <v>18</v>
      </c>
      <c r="J1074" s="52" t="s">
        <v>104</v>
      </c>
      <c r="K1074" s="56">
        <v>0</v>
      </c>
      <c r="L1074" s="56">
        <v>0</v>
      </c>
      <c r="M1074" s="56">
        <v>0</v>
      </c>
      <c r="N1074" s="56">
        <v>0</v>
      </c>
      <c r="O1074" s="56">
        <v>0</v>
      </c>
      <c r="P1074" s="51">
        <v>0</v>
      </c>
      <c r="Q1074" s="56"/>
    </row>
    <row r="1075" spans="2:17" hidden="1" x14ac:dyDescent="0.25">
      <c r="B1075" s="56" t="s">
        <v>31</v>
      </c>
      <c r="C1075" s="56" t="s">
        <v>433</v>
      </c>
      <c r="D1075" s="56" t="s">
        <v>26</v>
      </c>
      <c r="E1075" s="56" t="s">
        <v>425</v>
      </c>
      <c r="F1075" s="56"/>
      <c r="G1075" s="52" t="s">
        <v>91</v>
      </c>
      <c r="H1075" s="53">
        <v>10</v>
      </c>
      <c r="I1075" s="51" t="s">
        <v>18</v>
      </c>
      <c r="J1075" s="51" t="s">
        <v>105</v>
      </c>
      <c r="K1075" s="56">
        <v>0</v>
      </c>
      <c r="L1075" s="56">
        <v>0</v>
      </c>
      <c r="M1075" s="56">
        <v>0</v>
      </c>
      <c r="N1075" s="56">
        <v>0</v>
      </c>
      <c r="O1075" s="56">
        <v>0</v>
      </c>
      <c r="P1075" s="51">
        <v>0</v>
      </c>
      <c r="Q1075" s="56"/>
    </row>
    <row r="1076" spans="2:17" hidden="1" x14ac:dyDescent="0.25">
      <c r="B1076" s="56" t="s">
        <v>31</v>
      </c>
      <c r="C1076" s="56" t="s">
        <v>433</v>
      </c>
      <c r="D1076" s="56" t="s">
        <v>26</v>
      </c>
      <c r="E1076" s="56" t="s">
        <v>425</v>
      </c>
      <c r="F1076" s="56"/>
      <c r="G1076" s="52" t="s">
        <v>91</v>
      </c>
      <c r="H1076" s="53">
        <v>10</v>
      </c>
      <c r="I1076" s="51" t="s">
        <v>18</v>
      </c>
      <c r="J1076" s="51" t="s">
        <v>103</v>
      </c>
      <c r="K1076" s="56">
        <v>0</v>
      </c>
      <c r="L1076" s="56">
        <v>0</v>
      </c>
      <c r="M1076" s="56">
        <v>0</v>
      </c>
      <c r="N1076" s="56">
        <v>0</v>
      </c>
      <c r="O1076" s="56">
        <v>0</v>
      </c>
      <c r="P1076" s="51">
        <v>0</v>
      </c>
      <c r="Q1076" s="56"/>
    </row>
    <row r="1077" spans="2:17" hidden="1" x14ac:dyDescent="0.25">
      <c r="B1077" s="56" t="s">
        <v>31</v>
      </c>
      <c r="C1077" s="56" t="s">
        <v>433</v>
      </c>
      <c r="D1077" s="56" t="s">
        <v>26</v>
      </c>
      <c r="E1077" s="56" t="s">
        <v>425</v>
      </c>
      <c r="F1077" s="56"/>
      <c r="G1077" s="52" t="s">
        <v>91</v>
      </c>
      <c r="H1077" s="53">
        <v>10</v>
      </c>
      <c r="I1077" s="52" t="s">
        <v>18</v>
      </c>
      <c r="J1077" s="52" t="s">
        <v>104</v>
      </c>
      <c r="K1077" s="56">
        <v>0</v>
      </c>
      <c r="L1077" s="56">
        <v>0</v>
      </c>
      <c r="M1077" s="56">
        <v>0</v>
      </c>
      <c r="N1077" s="56">
        <v>0</v>
      </c>
      <c r="O1077" s="56">
        <v>0</v>
      </c>
      <c r="P1077" s="51">
        <v>0</v>
      </c>
      <c r="Q1077" s="56"/>
    </row>
    <row r="1078" spans="2:17" hidden="1" x14ac:dyDescent="0.25">
      <c r="B1078" s="56" t="s">
        <v>54</v>
      </c>
      <c r="C1078" s="56" t="s">
        <v>55</v>
      </c>
      <c r="D1078" s="56" t="s">
        <v>45</v>
      </c>
      <c r="E1078" s="56" t="s">
        <v>425</v>
      </c>
      <c r="F1078" s="56"/>
      <c r="G1078" s="52" t="s">
        <v>91</v>
      </c>
      <c r="H1078" s="52">
        <v>10</v>
      </c>
      <c r="I1078" s="51" t="s">
        <v>158</v>
      </c>
      <c r="J1078" s="51" t="s">
        <v>103</v>
      </c>
      <c r="K1078" s="56">
        <v>0</v>
      </c>
      <c r="L1078" s="56">
        <v>0</v>
      </c>
      <c r="M1078" s="56">
        <v>145</v>
      </c>
      <c r="N1078" s="56">
        <v>2908.3045000000002</v>
      </c>
      <c r="O1078" s="56">
        <v>2</v>
      </c>
      <c r="P1078" s="51">
        <v>8.1849000000000007</v>
      </c>
      <c r="Q1078" s="56"/>
    </row>
    <row r="1079" spans="2:17" hidden="1" x14ac:dyDescent="0.25">
      <c r="B1079" s="56" t="s">
        <v>54</v>
      </c>
      <c r="C1079" s="56" t="s">
        <v>55</v>
      </c>
      <c r="D1079" s="56" t="s">
        <v>45</v>
      </c>
      <c r="E1079" s="56" t="s">
        <v>425</v>
      </c>
      <c r="F1079" s="56"/>
      <c r="G1079" s="52" t="s">
        <v>91</v>
      </c>
      <c r="H1079" s="52">
        <v>10</v>
      </c>
      <c r="I1079" s="51" t="s">
        <v>158</v>
      </c>
      <c r="J1079" s="51" t="s">
        <v>104</v>
      </c>
      <c r="K1079" s="56">
        <v>0</v>
      </c>
      <c r="L1079" s="56">
        <v>0</v>
      </c>
      <c r="M1079" s="56">
        <v>0</v>
      </c>
      <c r="N1079" s="56">
        <v>0</v>
      </c>
      <c r="O1079" s="56">
        <v>0</v>
      </c>
      <c r="P1079" s="51">
        <v>0</v>
      </c>
      <c r="Q1079" s="56"/>
    </row>
    <row r="1080" spans="2:17" hidden="1" x14ac:dyDescent="0.25">
      <c r="B1080" s="56" t="s">
        <v>54</v>
      </c>
      <c r="C1080" s="56" t="s">
        <v>55</v>
      </c>
      <c r="D1080" s="56" t="s">
        <v>45</v>
      </c>
      <c r="E1080" s="56" t="s">
        <v>425</v>
      </c>
      <c r="F1080" s="56"/>
      <c r="G1080" s="52" t="s">
        <v>91</v>
      </c>
      <c r="H1080" s="52">
        <v>10</v>
      </c>
      <c r="I1080" s="51" t="s">
        <v>18</v>
      </c>
      <c r="J1080" s="51" t="s">
        <v>105</v>
      </c>
      <c r="K1080" s="56">
        <v>0</v>
      </c>
      <c r="L1080" s="56">
        <v>0</v>
      </c>
      <c r="M1080" s="56">
        <v>0</v>
      </c>
      <c r="N1080" s="56">
        <v>0</v>
      </c>
      <c r="O1080" s="56">
        <v>0</v>
      </c>
      <c r="P1080" s="51">
        <v>0</v>
      </c>
      <c r="Q1080" s="56"/>
    </row>
    <row r="1081" spans="2:17" hidden="1" x14ac:dyDescent="0.25">
      <c r="B1081" s="56" t="s">
        <v>54</v>
      </c>
      <c r="C1081" s="56" t="s">
        <v>55</v>
      </c>
      <c r="D1081" s="56" t="s">
        <v>45</v>
      </c>
      <c r="E1081" s="56" t="s">
        <v>425</v>
      </c>
      <c r="F1081" s="56"/>
      <c r="G1081" s="52" t="s">
        <v>91</v>
      </c>
      <c r="H1081" s="52">
        <v>10</v>
      </c>
      <c r="I1081" s="51" t="s">
        <v>18</v>
      </c>
      <c r="J1081" s="51" t="s">
        <v>103</v>
      </c>
      <c r="K1081" s="56">
        <v>0</v>
      </c>
      <c r="L1081" s="56">
        <v>0</v>
      </c>
      <c r="M1081" s="56">
        <v>0</v>
      </c>
      <c r="N1081" s="56">
        <v>0</v>
      </c>
      <c r="O1081" s="56">
        <v>0</v>
      </c>
      <c r="P1081" s="51">
        <v>0</v>
      </c>
      <c r="Q1081" s="56"/>
    </row>
    <row r="1082" spans="2:17" hidden="1" x14ac:dyDescent="0.25">
      <c r="B1082" s="56" t="s">
        <v>54</v>
      </c>
      <c r="C1082" s="56" t="s">
        <v>55</v>
      </c>
      <c r="D1082" s="56" t="s">
        <v>45</v>
      </c>
      <c r="E1082" s="56" t="s">
        <v>425</v>
      </c>
      <c r="F1082" s="56"/>
      <c r="G1082" s="52" t="s">
        <v>91</v>
      </c>
      <c r="H1082" s="52">
        <v>10</v>
      </c>
      <c r="I1082" s="52" t="s">
        <v>18</v>
      </c>
      <c r="J1082" s="52" t="s">
        <v>104</v>
      </c>
      <c r="K1082" s="56">
        <v>0</v>
      </c>
      <c r="L1082" s="56">
        <v>0</v>
      </c>
      <c r="M1082" s="56">
        <v>0</v>
      </c>
      <c r="N1082" s="56">
        <v>0</v>
      </c>
      <c r="O1082" s="56">
        <v>0</v>
      </c>
      <c r="P1082" s="51">
        <v>0</v>
      </c>
      <c r="Q1082" s="56"/>
    </row>
    <row r="1083" spans="2:17" hidden="1" x14ac:dyDescent="0.25">
      <c r="B1083" s="56" t="s">
        <v>70</v>
      </c>
      <c r="C1083" s="56" t="s">
        <v>71</v>
      </c>
      <c r="D1083" s="56" t="s">
        <v>15</v>
      </c>
      <c r="E1083" s="56" t="s">
        <v>425</v>
      </c>
      <c r="F1083" s="56"/>
      <c r="G1083" s="52" t="s">
        <v>90</v>
      </c>
      <c r="H1083" s="52">
        <v>9</v>
      </c>
      <c r="I1083" s="51" t="s">
        <v>18</v>
      </c>
      <c r="J1083" s="51" t="s">
        <v>105</v>
      </c>
      <c r="K1083" s="56">
        <v>0</v>
      </c>
      <c r="L1083" s="56">
        <v>0</v>
      </c>
      <c r="M1083" s="56">
        <v>0</v>
      </c>
      <c r="N1083" s="56">
        <v>0</v>
      </c>
      <c r="O1083" s="56">
        <v>0</v>
      </c>
      <c r="P1083" s="51">
        <v>0</v>
      </c>
      <c r="Q1083" s="56"/>
    </row>
    <row r="1084" spans="2:17" hidden="1" x14ac:dyDescent="0.25">
      <c r="B1084" s="56" t="s">
        <v>70</v>
      </c>
      <c r="C1084" s="56" t="s">
        <v>71</v>
      </c>
      <c r="D1084" s="56" t="s">
        <v>15</v>
      </c>
      <c r="E1084" s="56" t="s">
        <v>425</v>
      </c>
      <c r="F1084" s="56"/>
      <c r="G1084" s="52" t="s">
        <v>90</v>
      </c>
      <c r="H1084" s="52">
        <v>9</v>
      </c>
      <c r="I1084" s="51" t="s">
        <v>18</v>
      </c>
      <c r="J1084" s="51" t="s">
        <v>103</v>
      </c>
      <c r="K1084" s="56">
        <v>0</v>
      </c>
      <c r="L1084" s="56">
        <v>0</v>
      </c>
      <c r="M1084" s="56">
        <v>0</v>
      </c>
      <c r="N1084" s="56">
        <v>0</v>
      </c>
      <c r="O1084" s="56">
        <v>0</v>
      </c>
      <c r="P1084" s="51">
        <v>0</v>
      </c>
      <c r="Q1084" s="56"/>
    </row>
    <row r="1085" spans="2:17" hidden="1" x14ac:dyDescent="0.25">
      <c r="B1085" s="56" t="s">
        <v>70</v>
      </c>
      <c r="C1085" s="56" t="s">
        <v>71</v>
      </c>
      <c r="D1085" s="56" t="s">
        <v>15</v>
      </c>
      <c r="E1085" s="56" t="s">
        <v>425</v>
      </c>
      <c r="F1085" s="56"/>
      <c r="G1085" s="52" t="s">
        <v>90</v>
      </c>
      <c r="H1085" s="52">
        <v>9</v>
      </c>
      <c r="I1085" s="51" t="s">
        <v>18</v>
      </c>
      <c r="J1085" s="51" t="s">
        <v>104</v>
      </c>
      <c r="K1085" s="56">
        <v>0</v>
      </c>
      <c r="L1085" s="56">
        <v>0</v>
      </c>
      <c r="M1085" s="56">
        <v>0</v>
      </c>
      <c r="N1085" s="56">
        <v>0</v>
      </c>
      <c r="O1085" s="56">
        <v>0</v>
      </c>
      <c r="P1085" s="51">
        <v>0</v>
      </c>
      <c r="Q1085" s="56"/>
    </row>
    <row r="1086" spans="2:17" x14ac:dyDescent="0.25">
      <c r="B1086" s="56" t="s">
        <v>43</v>
      </c>
      <c r="C1086" s="56" t="s">
        <v>44</v>
      </c>
      <c r="D1086" s="56" t="s">
        <v>45</v>
      </c>
      <c r="E1086" s="56" t="s">
        <v>425</v>
      </c>
      <c r="F1086" s="56"/>
      <c r="G1086" s="52" t="s">
        <v>91</v>
      </c>
      <c r="H1086" s="52">
        <v>10</v>
      </c>
      <c r="I1086" s="51" t="s">
        <v>158</v>
      </c>
      <c r="J1086" s="51" t="s">
        <v>103</v>
      </c>
      <c r="K1086" s="56">
        <v>0</v>
      </c>
      <c r="L1086" s="56">
        <v>0</v>
      </c>
      <c r="M1086" s="56">
        <v>0</v>
      </c>
      <c r="N1086" s="56">
        <v>0</v>
      </c>
      <c r="O1086" s="56">
        <v>0</v>
      </c>
      <c r="P1086" s="51">
        <v>0</v>
      </c>
      <c r="Q1086" s="56"/>
    </row>
    <row r="1087" spans="2:17" x14ac:dyDescent="0.25">
      <c r="B1087" s="56" t="s">
        <v>43</v>
      </c>
      <c r="C1087" s="56" t="s">
        <v>44</v>
      </c>
      <c r="D1087" s="56" t="s">
        <v>45</v>
      </c>
      <c r="E1087" s="56" t="s">
        <v>425</v>
      </c>
      <c r="F1087" s="56"/>
      <c r="G1087" s="52" t="s">
        <v>91</v>
      </c>
      <c r="H1087" s="52">
        <v>10</v>
      </c>
      <c r="I1087" s="51" t="s">
        <v>158</v>
      </c>
      <c r="J1087" s="51" t="s">
        <v>104</v>
      </c>
      <c r="K1087" s="56">
        <v>0</v>
      </c>
      <c r="L1087" s="56">
        <v>0</v>
      </c>
      <c r="M1087" s="56">
        <v>0</v>
      </c>
      <c r="N1087" s="56">
        <v>0</v>
      </c>
      <c r="O1087" s="56">
        <v>0</v>
      </c>
      <c r="P1087" s="51">
        <v>0</v>
      </c>
      <c r="Q1087" s="56"/>
    </row>
    <row r="1088" spans="2:17" x14ac:dyDescent="0.25">
      <c r="B1088" s="56" t="s">
        <v>43</v>
      </c>
      <c r="C1088" s="56" t="s">
        <v>44</v>
      </c>
      <c r="D1088" s="56" t="s">
        <v>45</v>
      </c>
      <c r="E1088" s="56" t="s">
        <v>425</v>
      </c>
      <c r="F1088" s="56"/>
      <c r="G1088" s="52" t="s">
        <v>91</v>
      </c>
      <c r="H1088" s="52">
        <v>10</v>
      </c>
      <c r="I1088" s="51" t="s">
        <v>18</v>
      </c>
      <c r="J1088" s="51" t="s">
        <v>105</v>
      </c>
      <c r="K1088" s="56">
        <v>0</v>
      </c>
      <c r="L1088" s="56">
        <v>0</v>
      </c>
      <c r="M1088" s="56">
        <v>0</v>
      </c>
      <c r="N1088" s="56">
        <v>0</v>
      </c>
      <c r="O1088" s="56">
        <v>0</v>
      </c>
      <c r="P1088" s="51">
        <v>0</v>
      </c>
      <c r="Q1088" s="56"/>
    </row>
    <row r="1089" spans="2:17" x14ac:dyDescent="0.25">
      <c r="B1089" s="56" t="s">
        <v>43</v>
      </c>
      <c r="C1089" s="56" t="s">
        <v>44</v>
      </c>
      <c r="D1089" s="56" t="s">
        <v>45</v>
      </c>
      <c r="E1089" s="56" t="s">
        <v>425</v>
      </c>
      <c r="F1089" s="56"/>
      <c r="G1089" s="52" t="s">
        <v>91</v>
      </c>
      <c r="H1089" s="52">
        <v>10</v>
      </c>
      <c r="I1089" s="51" t="s">
        <v>18</v>
      </c>
      <c r="J1089" s="51" t="s">
        <v>103</v>
      </c>
      <c r="K1089" s="56">
        <v>0</v>
      </c>
      <c r="L1089" s="56">
        <v>0</v>
      </c>
      <c r="M1089" s="56">
        <v>0</v>
      </c>
      <c r="N1089" s="56">
        <v>0</v>
      </c>
      <c r="O1089" s="56">
        <v>0</v>
      </c>
      <c r="P1089" s="51">
        <v>0</v>
      </c>
      <c r="Q1089" s="56"/>
    </row>
    <row r="1090" spans="2:17" x14ac:dyDescent="0.25">
      <c r="B1090" s="56" t="s">
        <v>43</v>
      </c>
      <c r="C1090" s="56" t="s">
        <v>44</v>
      </c>
      <c r="D1090" s="56" t="s">
        <v>45</v>
      </c>
      <c r="E1090" s="56" t="s">
        <v>425</v>
      </c>
      <c r="F1090" s="56"/>
      <c r="G1090" s="52" t="s">
        <v>91</v>
      </c>
      <c r="H1090" s="52">
        <v>10</v>
      </c>
      <c r="I1090" s="52" t="s">
        <v>18</v>
      </c>
      <c r="J1090" s="52" t="s">
        <v>104</v>
      </c>
      <c r="K1090" s="56">
        <v>0</v>
      </c>
      <c r="L1090" s="56">
        <v>0</v>
      </c>
      <c r="M1090" s="56">
        <v>0</v>
      </c>
      <c r="N1090" s="56">
        <v>0</v>
      </c>
      <c r="O1090" s="56">
        <v>0</v>
      </c>
      <c r="P1090" s="51">
        <v>0</v>
      </c>
      <c r="Q1090" s="56"/>
    </row>
    <row r="1091" spans="2:17" hidden="1" x14ac:dyDescent="0.25">
      <c r="B1091" s="56" t="s">
        <v>60</v>
      </c>
      <c r="C1091" s="56" t="s">
        <v>61</v>
      </c>
      <c r="D1091" s="56" t="s">
        <v>15</v>
      </c>
      <c r="E1091" s="56" t="s">
        <v>425</v>
      </c>
      <c r="F1091" s="56"/>
      <c r="G1091" s="52" t="s">
        <v>91</v>
      </c>
      <c r="H1091" s="52">
        <v>10</v>
      </c>
      <c r="I1091" s="51" t="s">
        <v>158</v>
      </c>
      <c r="J1091" s="51" t="s">
        <v>103</v>
      </c>
      <c r="K1091" s="56">
        <v>0</v>
      </c>
      <c r="L1091" s="56">
        <v>0</v>
      </c>
      <c r="M1091" s="56">
        <v>0</v>
      </c>
      <c r="N1091" s="56">
        <v>0</v>
      </c>
      <c r="O1091" s="56">
        <v>0</v>
      </c>
      <c r="P1091" s="51">
        <v>0</v>
      </c>
      <c r="Q1091" s="56"/>
    </row>
    <row r="1092" spans="2:17" hidden="1" x14ac:dyDescent="0.25">
      <c r="B1092" s="56" t="s">
        <v>60</v>
      </c>
      <c r="C1092" s="56" t="s">
        <v>61</v>
      </c>
      <c r="D1092" s="56" t="s">
        <v>15</v>
      </c>
      <c r="E1092" s="56" t="s">
        <v>425</v>
      </c>
      <c r="F1092" s="56"/>
      <c r="G1092" s="52" t="s">
        <v>91</v>
      </c>
      <c r="H1092" s="52">
        <v>10</v>
      </c>
      <c r="I1092" s="51" t="s">
        <v>158</v>
      </c>
      <c r="J1092" s="51" t="s">
        <v>104</v>
      </c>
      <c r="K1092" s="56">
        <v>0</v>
      </c>
      <c r="L1092" s="56">
        <v>0</v>
      </c>
      <c r="M1092" s="56">
        <v>0</v>
      </c>
      <c r="N1092" s="56">
        <v>0</v>
      </c>
      <c r="O1092" s="56">
        <v>0</v>
      </c>
      <c r="P1092" s="51">
        <v>0</v>
      </c>
      <c r="Q1092" s="56"/>
    </row>
    <row r="1093" spans="2:17" hidden="1" x14ac:dyDescent="0.25">
      <c r="B1093" s="56" t="s">
        <v>60</v>
      </c>
      <c r="C1093" s="56" t="s">
        <v>61</v>
      </c>
      <c r="D1093" s="56" t="s">
        <v>15</v>
      </c>
      <c r="E1093" s="56" t="s">
        <v>425</v>
      </c>
      <c r="F1093" s="56"/>
      <c r="G1093" s="52" t="s">
        <v>91</v>
      </c>
      <c r="H1093" s="52">
        <v>10</v>
      </c>
      <c r="I1093" s="51" t="s">
        <v>18</v>
      </c>
      <c r="J1093" s="51" t="s">
        <v>105</v>
      </c>
      <c r="K1093" s="56">
        <v>0</v>
      </c>
      <c r="L1093" s="56">
        <v>0</v>
      </c>
      <c r="M1093" s="56">
        <v>18</v>
      </c>
      <c r="N1093" s="56">
        <v>4067.3009999999999</v>
      </c>
      <c r="O1093" s="56">
        <v>0</v>
      </c>
      <c r="P1093" s="51">
        <v>0</v>
      </c>
      <c r="Q1093" s="56"/>
    </row>
    <row r="1094" spans="2:17" hidden="1" x14ac:dyDescent="0.25">
      <c r="B1094" s="56" t="s">
        <v>60</v>
      </c>
      <c r="C1094" s="56" t="s">
        <v>61</v>
      </c>
      <c r="D1094" s="56" t="s">
        <v>15</v>
      </c>
      <c r="E1094" s="56" t="s">
        <v>425</v>
      </c>
      <c r="F1094" s="56"/>
      <c r="G1094" s="52" t="s">
        <v>91</v>
      </c>
      <c r="H1094" s="52">
        <v>10</v>
      </c>
      <c r="I1094" s="51" t="s">
        <v>18</v>
      </c>
      <c r="J1094" s="51" t="s">
        <v>103</v>
      </c>
      <c r="K1094" s="56">
        <v>0</v>
      </c>
      <c r="L1094" s="56">
        <v>0</v>
      </c>
      <c r="M1094" s="56">
        <v>0</v>
      </c>
      <c r="N1094" s="56">
        <v>0</v>
      </c>
      <c r="O1094" s="56">
        <v>0</v>
      </c>
      <c r="P1094" s="51">
        <v>0</v>
      </c>
      <c r="Q1094" s="56"/>
    </row>
    <row r="1095" spans="2:17" hidden="1" x14ac:dyDescent="0.25">
      <c r="B1095" s="56" t="s">
        <v>60</v>
      </c>
      <c r="C1095" s="56" t="s">
        <v>61</v>
      </c>
      <c r="D1095" s="56" t="s">
        <v>15</v>
      </c>
      <c r="E1095" s="56" t="s">
        <v>425</v>
      </c>
      <c r="F1095" s="56"/>
      <c r="G1095" s="52" t="s">
        <v>91</v>
      </c>
      <c r="H1095" s="52">
        <v>10</v>
      </c>
      <c r="I1095" s="52" t="s">
        <v>18</v>
      </c>
      <c r="J1095" s="52" t="s">
        <v>104</v>
      </c>
      <c r="K1095" s="56">
        <v>0</v>
      </c>
      <c r="L1095" s="56">
        <v>0</v>
      </c>
      <c r="M1095" s="56">
        <v>0</v>
      </c>
      <c r="N1095" s="56">
        <v>0</v>
      </c>
      <c r="O1095" s="56">
        <v>0</v>
      </c>
      <c r="P1095" s="51">
        <v>0</v>
      </c>
      <c r="Q1095" s="56"/>
    </row>
    <row r="1096" spans="2:17" hidden="1" x14ac:dyDescent="0.25">
      <c r="B1096" s="56" t="s">
        <v>48</v>
      </c>
      <c r="C1096" s="56" t="s">
        <v>49</v>
      </c>
      <c r="D1096" s="56" t="s">
        <v>38</v>
      </c>
      <c r="E1096" s="56" t="s">
        <v>425</v>
      </c>
      <c r="F1096" s="56"/>
      <c r="G1096" s="52" t="s">
        <v>91</v>
      </c>
      <c r="H1096" s="52">
        <v>10</v>
      </c>
      <c r="I1096" s="51" t="s">
        <v>18</v>
      </c>
      <c r="J1096" s="51" t="s">
        <v>105</v>
      </c>
      <c r="K1096" s="56">
        <v>0</v>
      </c>
      <c r="L1096" s="56">
        <v>0</v>
      </c>
      <c r="M1096" s="56">
        <v>0</v>
      </c>
      <c r="N1096" s="56">
        <v>0</v>
      </c>
      <c r="O1096" s="56">
        <v>0</v>
      </c>
      <c r="P1096" s="51">
        <v>0</v>
      </c>
      <c r="Q1096" s="56"/>
    </row>
    <row r="1097" spans="2:17" hidden="1" x14ac:dyDescent="0.25">
      <c r="B1097" s="56" t="s">
        <v>48</v>
      </c>
      <c r="C1097" s="56" t="s">
        <v>49</v>
      </c>
      <c r="D1097" s="56" t="s">
        <v>38</v>
      </c>
      <c r="E1097" s="56" t="s">
        <v>425</v>
      </c>
      <c r="F1097" s="56"/>
      <c r="G1097" s="52" t="s">
        <v>91</v>
      </c>
      <c r="H1097" s="52">
        <v>10</v>
      </c>
      <c r="I1097" s="51" t="s">
        <v>18</v>
      </c>
      <c r="J1097" s="51" t="s">
        <v>103</v>
      </c>
      <c r="K1097" s="56">
        <v>0</v>
      </c>
      <c r="L1097" s="56">
        <v>0</v>
      </c>
      <c r="M1097" s="56">
        <v>0</v>
      </c>
      <c r="N1097" s="56">
        <v>0</v>
      </c>
      <c r="O1097" s="56">
        <v>0</v>
      </c>
      <c r="P1097" s="51">
        <v>0</v>
      </c>
      <c r="Q1097" s="56"/>
    </row>
    <row r="1098" spans="2:17" hidden="1" x14ac:dyDescent="0.25">
      <c r="B1098" s="56" t="s">
        <v>48</v>
      </c>
      <c r="C1098" s="56" t="s">
        <v>49</v>
      </c>
      <c r="D1098" s="56" t="s">
        <v>38</v>
      </c>
      <c r="E1098" s="56" t="s">
        <v>425</v>
      </c>
      <c r="F1098" s="56"/>
      <c r="G1098" s="52" t="s">
        <v>91</v>
      </c>
      <c r="H1098" s="52">
        <v>10</v>
      </c>
      <c r="I1098" s="52" t="s">
        <v>18</v>
      </c>
      <c r="J1098" s="52" t="s">
        <v>104</v>
      </c>
      <c r="K1098" s="56">
        <v>0</v>
      </c>
      <c r="L1098" s="56">
        <v>0</v>
      </c>
      <c r="M1098" s="56">
        <v>0</v>
      </c>
      <c r="N1098" s="56">
        <v>0</v>
      </c>
      <c r="O1098" s="56">
        <v>0</v>
      </c>
      <c r="P1098" s="51">
        <v>0</v>
      </c>
      <c r="Q1098" s="56"/>
    </row>
    <row r="1099" spans="2:17" x14ac:dyDescent="0.25">
      <c r="B1099" s="56" t="s">
        <v>52</v>
      </c>
      <c r="C1099" s="56" t="s">
        <v>53</v>
      </c>
      <c r="D1099" s="56" t="s">
        <v>26</v>
      </c>
      <c r="E1099" s="56" t="s">
        <v>425</v>
      </c>
      <c r="F1099" s="56"/>
      <c r="G1099" s="52" t="s">
        <v>91</v>
      </c>
      <c r="H1099" s="52">
        <v>10</v>
      </c>
      <c r="I1099" s="51" t="s">
        <v>158</v>
      </c>
      <c r="J1099" s="51" t="s">
        <v>103</v>
      </c>
      <c r="K1099" s="56">
        <v>0</v>
      </c>
      <c r="L1099" s="56">
        <v>0</v>
      </c>
      <c r="M1099" s="56">
        <v>0</v>
      </c>
      <c r="N1099" s="56">
        <v>0</v>
      </c>
      <c r="O1099" s="56">
        <v>0</v>
      </c>
      <c r="P1099" s="51">
        <v>0</v>
      </c>
      <c r="Q1099" s="56"/>
    </row>
    <row r="1100" spans="2:17" x14ac:dyDescent="0.25">
      <c r="B1100" s="56" t="s">
        <v>52</v>
      </c>
      <c r="C1100" s="56" t="s">
        <v>53</v>
      </c>
      <c r="D1100" s="56" t="s">
        <v>26</v>
      </c>
      <c r="E1100" s="56" t="s">
        <v>425</v>
      </c>
      <c r="F1100" s="56"/>
      <c r="G1100" s="52" t="s">
        <v>91</v>
      </c>
      <c r="H1100" s="52">
        <v>10</v>
      </c>
      <c r="I1100" s="51" t="s">
        <v>158</v>
      </c>
      <c r="J1100" s="51" t="s">
        <v>104</v>
      </c>
      <c r="K1100" s="56">
        <v>0</v>
      </c>
      <c r="L1100" s="56">
        <v>0</v>
      </c>
      <c r="M1100" s="56">
        <v>0</v>
      </c>
      <c r="N1100" s="56">
        <v>0</v>
      </c>
      <c r="O1100" s="56">
        <v>0</v>
      </c>
      <c r="P1100" s="51">
        <v>0</v>
      </c>
      <c r="Q1100" s="56"/>
    </row>
    <row r="1101" spans="2:17" x14ac:dyDescent="0.25">
      <c r="B1101" s="56" t="s">
        <v>52</v>
      </c>
      <c r="C1101" s="56" t="s">
        <v>53</v>
      </c>
      <c r="D1101" s="56" t="s">
        <v>26</v>
      </c>
      <c r="E1101" s="56" t="s">
        <v>425</v>
      </c>
      <c r="F1101" s="56"/>
      <c r="G1101" s="52" t="s">
        <v>91</v>
      </c>
      <c r="H1101" s="52">
        <v>10</v>
      </c>
      <c r="I1101" s="51" t="s">
        <v>18</v>
      </c>
      <c r="J1101" s="51" t="s">
        <v>105</v>
      </c>
      <c r="K1101" s="56">
        <v>0</v>
      </c>
      <c r="L1101" s="56">
        <v>0</v>
      </c>
      <c r="M1101" s="56">
        <v>0</v>
      </c>
      <c r="N1101" s="56">
        <v>0</v>
      </c>
      <c r="O1101" s="56">
        <v>0</v>
      </c>
      <c r="P1101" s="51">
        <v>0</v>
      </c>
      <c r="Q1101" s="56"/>
    </row>
    <row r="1102" spans="2:17" x14ac:dyDescent="0.25">
      <c r="B1102" s="56" t="s">
        <v>52</v>
      </c>
      <c r="C1102" s="56" t="s">
        <v>53</v>
      </c>
      <c r="D1102" s="56" t="s">
        <v>26</v>
      </c>
      <c r="E1102" s="56" t="s">
        <v>425</v>
      </c>
      <c r="F1102" s="56"/>
      <c r="G1102" s="52" t="s">
        <v>91</v>
      </c>
      <c r="H1102" s="52">
        <v>10</v>
      </c>
      <c r="I1102" s="51" t="s">
        <v>18</v>
      </c>
      <c r="J1102" s="51" t="s">
        <v>103</v>
      </c>
      <c r="K1102" s="56">
        <v>0</v>
      </c>
      <c r="L1102" s="56">
        <v>0</v>
      </c>
      <c r="M1102" s="56">
        <v>0</v>
      </c>
      <c r="N1102" s="56">
        <v>0</v>
      </c>
      <c r="O1102" s="56">
        <v>0</v>
      </c>
      <c r="P1102" s="51">
        <v>0</v>
      </c>
      <c r="Q1102" s="56"/>
    </row>
    <row r="1103" spans="2:17" x14ac:dyDescent="0.25">
      <c r="B1103" s="56" t="s">
        <v>52</v>
      </c>
      <c r="C1103" s="56" t="s">
        <v>53</v>
      </c>
      <c r="D1103" s="56" t="s">
        <v>26</v>
      </c>
      <c r="E1103" s="56" t="s">
        <v>425</v>
      </c>
      <c r="F1103" s="56"/>
      <c r="G1103" s="52" t="s">
        <v>91</v>
      </c>
      <c r="H1103" s="52">
        <v>10</v>
      </c>
      <c r="I1103" s="52" t="s">
        <v>18</v>
      </c>
      <c r="J1103" s="52" t="s">
        <v>104</v>
      </c>
      <c r="K1103" s="56">
        <v>0</v>
      </c>
      <c r="L1103" s="56">
        <v>0</v>
      </c>
      <c r="M1103" s="56">
        <v>0</v>
      </c>
      <c r="N1103" s="56">
        <v>0</v>
      </c>
      <c r="O1103" s="56">
        <v>0</v>
      </c>
      <c r="P1103" s="51">
        <v>0</v>
      </c>
      <c r="Q1103" s="56"/>
    </row>
    <row r="1104" spans="2:17" hidden="1" x14ac:dyDescent="0.25">
      <c r="B1104" s="56" t="s">
        <v>74</v>
      </c>
      <c r="C1104" s="56" t="s">
        <v>75</v>
      </c>
      <c r="D1104" s="56" t="s">
        <v>15</v>
      </c>
      <c r="E1104" s="56" t="s">
        <v>425</v>
      </c>
      <c r="F1104" s="56"/>
      <c r="G1104" s="52" t="s">
        <v>91</v>
      </c>
      <c r="H1104" s="52">
        <v>10</v>
      </c>
      <c r="I1104" s="51" t="s">
        <v>18</v>
      </c>
      <c r="J1104" s="51" t="s">
        <v>105</v>
      </c>
      <c r="K1104" s="56">
        <v>0</v>
      </c>
      <c r="L1104" s="56">
        <v>0</v>
      </c>
      <c r="M1104" s="56">
        <v>0</v>
      </c>
      <c r="N1104" s="56">
        <v>0</v>
      </c>
      <c r="O1104" s="56">
        <v>0</v>
      </c>
      <c r="P1104" s="51">
        <v>0</v>
      </c>
      <c r="Q1104" s="56"/>
    </row>
    <row r="1105" spans="2:17" hidden="1" x14ac:dyDescent="0.25">
      <c r="B1105" s="56" t="s">
        <v>74</v>
      </c>
      <c r="C1105" s="56" t="s">
        <v>75</v>
      </c>
      <c r="D1105" s="56" t="s">
        <v>15</v>
      </c>
      <c r="E1105" s="56" t="s">
        <v>425</v>
      </c>
      <c r="F1105" s="56"/>
      <c r="G1105" s="52" t="s">
        <v>91</v>
      </c>
      <c r="H1105" s="52">
        <v>10</v>
      </c>
      <c r="I1105" s="51" t="s">
        <v>18</v>
      </c>
      <c r="J1105" s="51" t="s">
        <v>103</v>
      </c>
      <c r="K1105" s="56">
        <v>0</v>
      </c>
      <c r="L1105" s="56">
        <v>0</v>
      </c>
      <c r="M1105" s="56">
        <v>0</v>
      </c>
      <c r="N1105" s="56">
        <v>0</v>
      </c>
      <c r="O1105" s="56">
        <v>0</v>
      </c>
      <c r="P1105" s="51">
        <v>0</v>
      </c>
      <c r="Q1105" s="56"/>
    </row>
    <row r="1106" spans="2:17" hidden="1" x14ac:dyDescent="0.25">
      <c r="B1106" s="56" t="s">
        <v>74</v>
      </c>
      <c r="C1106" s="56" t="s">
        <v>75</v>
      </c>
      <c r="D1106" s="56" t="s">
        <v>15</v>
      </c>
      <c r="E1106" s="56" t="s">
        <v>425</v>
      </c>
      <c r="F1106" s="56"/>
      <c r="G1106" s="52" t="s">
        <v>91</v>
      </c>
      <c r="H1106" s="52">
        <v>10</v>
      </c>
      <c r="I1106" s="52" t="s">
        <v>18</v>
      </c>
      <c r="J1106" s="52" t="s">
        <v>104</v>
      </c>
      <c r="K1106" s="56">
        <v>0</v>
      </c>
      <c r="L1106" s="56">
        <v>0</v>
      </c>
      <c r="M1106" s="56">
        <v>0</v>
      </c>
      <c r="N1106" s="56">
        <v>0</v>
      </c>
      <c r="O1106" s="56">
        <v>0</v>
      </c>
      <c r="P1106" s="51">
        <v>0</v>
      </c>
      <c r="Q1106" s="56"/>
    </row>
    <row r="1107" spans="2:17" hidden="1" x14ac:dyDescent="0.25">
      <c r="B1107" s="56" t="s">
        <v>76</v>
      </c>
      <c r="C1107" s="56" t="s">
        <v>77</v>
      </c>
      <c r="D1107" s="56" t="s">
        <v>35</v>
      </c>
      <c r="E1107" s="56" t="s">
        <v>425</v>
      </c>
      <c r="F1107" s="56"/>
      <c r="G1107" s="52" t="s">
        <v>91</v>
      </c>
      <c r="H1107" s="52">
        <v>10</v>
      </c>
      <c r="I1107" s="51" t="s">
        <v>158</v>
      </c>
      <c r="J1107" s="51" t="s">
        <v>103</v>
      </c>
      <c r="K1107" s="56">
        <v>0</v>
      </c>
      <c r="L1107" s="56">
        <v>0</v>
      </c>
      <c r="M1107" s="56">
        <v>0</v>
      </c>
      <c r="N1107" s="56">
        <v>0</v>
      </c>
      <c r="O1107" s="56">
        <v>0</v>
      </c>
      <c r="P1107" s="54">
        <v>0</v>
      </c>
      <c r="Q1107" s="56"/>
    </row>
    <row r="1108" spans="2:17" hidden="1" x14ac:dyDescent="0.25">
      <c r="B1108" s="56" t="s">
        <v>76</v>
      </c>
      <c r="C1108" s="56" t="s">
        <v>77</v>
      </c>
      <c r="D1108" s="56" t="s">
        <v>35</v>
      </c>
      <c r="E1108" s="56" t="s">
        <v>425</v>
      </c>
      <c r="F1108" s="56"/>
      <c r="G1108" s="52" t="s">
        <v>91</v>
      </c>
      <c r="H1108" s="52">
        <v>10</v>
      </c>
      <c r="I1108" s="51" t="s">
        <v>158</v>
      </c>
      <c r="J1108" s="51" t="s">
        <v>104</v>
      </c>
      <c r="K1108" s="56">
        <v>0</v>
      </c>
      <c r="L1108" s="56">
        <v>0</v>
      </c>
      <c r="M1108" s="56">
        <v>0</v>
      </c>
      <c r="N1108" s="56">
        <v>0</v>
      </c>
      <c r="O1108" s="56">
        <v>0</v>
      </c>
      <c r="P1108" s="51">
        <v>0</v>
      </c>
      <c r="Q1108" s="56"/>
    </row>
    <row r="1109" spans="2:17" hidden="1" x14ac:dyDescent="0.25">
      <c r="B1109" s="56" t="s">
        <v>76</v>
      </c>
      <c r="C1109" s="56" t="s">
        <v>77</v>
      </c>
      <c r="D1109" s="56" t="s">
        <v>35</v>
      </c>
      <c r="E1109" s="56" t="s">
        <v>425</v>
      </c>
      <c r="F1109" s="56"/>
      <c r="G1109" s="52" t="s">
        <v>91</v>
      </c>
      <c r="H1109" s="52">
        <v>10</v>
      </c>
      <c r="I1109" s="51" t="s">
        <v>18</v>
      </c>
      <c r="J1109" s="51" t="s">
        <v>105</v>
      </c>
      <c r="K1109" s="56">
        <v>0</v>
      </c>
      <c r="L1109" s="56">
        <v>0</v>
      </c>
      <c r="M1109" s="56">
        <v>0</v>
      </c>
      <c r="N1109" s="56">
        <v>0</v>
      </c>
      <c r="O1109" s="56">
        <v>0</v>
      </c>
      <c r="P1109" s="51">
        <v>0</v>
      </c>
      <c r="Q1109" s="56"/>
    </row>
    <row r="1110" spans="2:17" hidden="1" x14ac:dyDescent="0.25">
      <c r="B1110" s="56" t="s">
        <v>76</v>
      </c>
      <c r="C1110" s="56" t="s">
        <v>77</v>
      </c>
      <c r="D1110" s="56" t="s">
        <v>35</v>
      </c>
      <c r="E1110" s="56" t="s">
        <v>425</v>
      </c>
      <c r="F1110" s="56"/>
      <c r="G1110" s="52" t="s">
        <v>91</v>
      </c>
      <c r="H1110" s="52">
        <v>10</v>
      </c>
      <c r="I1110" s="51" t="s">
        <v>18</v>
      </c>
      <c r="J1110" s="51" t="s">
        <v>103</v>
      </c>
      <c r="K1110" s="56">
        <v>0</v>
      </c>
      <c r="L1110" s="56">
        <v>0</v>
      </c>
      <c r="M1110" s="56">
        <v>0</v>
      </c>
      <c r="N1110" s="56">
        <v>0</v>
      </c>
      <c r="O1110" s="56">
        <v>0</v>
      </c>
      <c r="P1110" s="51">
        <v>0</v>
      </c>
      <c r="Q1110" s="56"/>
    </row>
    <row r="1111" spans="2:17" hidden="1" x14ac:dyDescent="0.25">
      <c r="B1111" s="56" t="s">
        <v>76</v>
      </c>
      <c r="C1111" s="56" t="s">
        <v>77</v>
      </c>
      <c r="D1111" s="56" t="s">
        <v>35</v>
      </c>
      <c r="E1111" s="56" t="s">
        <v>425</v>
      </c>
      <c r="F1111" s="56"/>
      <c r="G1111" s="52" t="s">
        <v>91</v>
      </c>
      <c r="H1111" s="52">
        <v>10</v>
      </c>
      <c r="I1111" s="52" t="s">
        <v>18</v>
      </c>
      <c r="J1111" s="52" t="s">
        <v>104</v>
      </c>
      <c r="K1111" s="56">
        <v>0</v>
      </c>
      <c r="L1111" s="56">
        <v>0</v>
      </c>
      <c r="M1111" s="56">
        <v>0</v>
      </c>
      <c r="N1111" s="56">
        <v>0</v>
      </c>
      <c r="O1111" s="56">
        <v>0</v>
      </c>
      <c r="P1111" s="51">
        <v>0</v>
      </c>
      <c r="Q1111" s="56"/>
    </row>
    <row r="1112" spans="2:17" hidden="1" x14ac:dyDescent="0.25">
      <c r="B1112" s="56" t="s">
        <v>72</v>
      </c>
      <c r="C1112" s="56" t="s">
        <v>73</v>
      </c>
      <c r="D1112" s="56" t="s">
        <v>26</v>
      </c>
      <c r="E1112" s="56" t="s">
        <v>425</v>
      </c>
      <c r="F1112" s="56"/>
      <c r="G1112" s="52" t="s">
        <v>91</v>
      </c>
      <c r="H1112" s="52">
        <v>10</v>
      </c>
      <c r="I1112" s="51" t="s">
        <v>158</v>
      </c>
      <c r="J1112" s="51" t="s">
        <v>159</v>
      </c>
      <c r="K1112" s="56">
        <v>0</v>
      </c>
      <c r="L1112" s="56">
        <v>0</v>
      </c>
      <c r="M1112" s="56">
        <v>0</v>
      </c>
      <c r="N1112" s="56">
        <v>0</v>
      </c>
      <c r="O1112" s="56">
        <v>0</v>
      </c>
      <c r="P1112" s="51">
        <v>0</v>
      </c>
      <c r="Q1112" s="56"/>
    </row>
    <row r="1113" spans="2:17" hidden="1" x14ac:dyDescent="0.25">
      <c r="B1113" s="56" t="s">
        <v>72</v>
      </c>
      <c r="C1113" s="56" t="s">
        <v>73</v>
      </c>
      <c r="D1113" s="56" t="s">
        <v>26</v>
      </c>
      <c r="E1113" s="56" t="s">
        <v>425</v>
      </c>
      <c r="F1113" s="56"/>
      <c r="G1113" s="52" t="s">
        <v>91</v>
      </c>
      <c r="H1113" s="52">
        <v>10</v>
      </c>
      <c r="I1113" s="51" t="s">
        <v>158</v>
      </c>
      <c r="J1113" s="51" t="s">
        <v>103</v>
      </c>
      <c r="K1113" s="56">
        <v>0</v>
      </c>
      <c r="L1113" s="56">
        <v>0</v>
      </c>
      <c r="M1113" s="56">
        <v>0</v>
      </c>
      <c r="N1113" s="56">
        <v>0</v>
      </c>
      <c r="O1113" s="56">
        <v>0</v>
      </c>
      <c r="P1113" s="51">
        <v>0</v>
      </c>
      <c r="Q1113" s="56"/>
    </row>
    <row r="1114" spans="2:17" hidden="1" x14ac:dyDescent="0.25">
      <c r="B1114" s="56" t="s">
        <v>72</v>
      </c>
      <c r="C1114" s="56" t="s">
        <v>73</v>
      </c>
      <c r="D1114" s="56" t="s">
        <v>26</v>
      </c>
      <c r="E1114" s="56" t="s">
        <v>425</v>
      </c>
      <c r="F1114" s="56"/>
      <c r="G1114" s="52" t="s">
        <v>91</v>
      </c>
      <c r="H1114" s="52">
        <v>10</v>
      </c>
      <c r="I1114" s="51" t="s">
        <v>158</v>
      </c>
      <c r="J1114" s="51" t="s">
        <v>104</v>
      </c>
      <c r="K1114" s="56">
        <v>0</v>
      </c>
      <c r="L1114" s="56">
        <v>0</v>
      </c>
      <c r="M1114" s="56">
        <v>0</v>
      </c>
      <c r="N1114" s="56">
        <v>0</v>
      </c>
      <c r="O1114" s="56">
        <v>0</v>
      </c>
      <c r="P1114" s="51">
        <v>0</v>
      </c>
      <c r="Q1114" s="56"/>
    </row>
    <row r="1115" spans="2:17" hidden="1" x14ac:dyDescent="0.25">
      <c r="B1115" s="56" t="s">
        <v>72</v>
      </c>
      <c r="C1115" s="56" t="s">
        <v>73</v>
      </c>
      <c r="D1115" s="56" t="s">
        <v>26</v>
      </c>
      <c r="E1115" s="56" t="s">
        <v>425</v>
      </c>
      <c r="F1115" s="56"/>
      <c r="G1115" s="52" t="s">
        <v>91</v>
      </c>
      <c r="H1115" s="52">
        <v>10</v>
      </c>
      <c r="I1115" s="51" t="s">
        <v>18</v>
      </c>
      <c r="J1115" s="51" t="s">
        <v>105</v>
      </c>
      <c r="K1115" s="56">
        <v>0</v>
      </c>
      <c r="L1115" s="56">
        <v>0</v>
      </c>
      <c r="M1115" s="56">
        <v>0</v>
      </c>
      <c r="N1115" s="56">
        <v>0</v>
      </c>
      <c r="O1115" s="56">
        <v>0</v>
      </c>
      <c r="P1115" s="51">
        <v>0</v>
      </c>
      <c r="Q1115" s="56"/>
    </row>
    <row r="1116" spans="2:17" hidden="1" x14ac:dyDescent="0.25">
      <c r="B1116" s="56" t="s">
        <v>72</v>
      </c>
      <c r="C1116" s="56" t="s">
        <v>73</v>
      </c>
      <c r="D1116" s="56" t="s">
        <v>26</v>
      </c>
      <c r="E1116" s="56" t="s">
        <v>425</v>
      </c>
      <c r="F1116" s="56"/>
      <c r="G1116" s="52" t="s">
        <v>91</v>
      </c>
      <c r="H1116" s="52">
        <v>10</v>
      </c>
      <c r="I1116" s="51" t="s">
        <v>18</v>
      </c>
      <c r="J1116" s="51" t="s">
        <v>103</v>
      </c>
      <c r="K1116" s="56">
        <v>0</v>
      </c>
      <c r="L1116" s="56">
        <v>0</v>
      </c>
      <c r="M1116" s="56">
        <v>0</v>
      </c>
      <c r="N1116" s="56">
        <v>0</v>
      </c>
      <c r="O1116" s="56">
        <v>0</v>
      </c>
      <c r="P1116" s="51">
        <v>0</v>
      </c>
      <c r="Q1116" s="56"/>
    </row>
    <row r="1117" spans="2:17" hidden="1" x14ac:dyDescent="0.25">
      <c r="B1117" s="56" t="s">
        <v>72</v>
      </c>
      <c r="C1117" s="56" t="s">
        <v>73</v>
      </c>
      <c r="D1117" s="56" t="s">
        <v>26</v>
      </c>
      <c r="E1117" s="56" t="s">
        <v>425</v>
      </c>
      <c r="F1117" s="56"/>
      <c r="G1117" s="52" t="s">
        <v>91</v>
      </c>
      <c r="H1117" s="52">
        <v>10</v>
      </c>
      <c r="I1117" s="51" t="s">
        <v>18</v>
      </c>
      <c r="J1117" s="51" t="s">
        <v>104</v>
      </c>
      <c r="K1117" s="56">
        <v>0</v>
      </c>
      <c r="L1117" s="56">
        <v>0</v>
      </c>
      <c r="M1117" s="56">
        <v>0</v>
      </c>
      <c r="N1117" s="56">
        <v>0</v>
      </c>
      <c r="O1117" s="56">
        <v>0</v>
      </c>
      <c r="P1117" s="51">
        <v>0</v>
      </c>
      <c r="Q1117" s="56"/>
    </row>
    <row r="1118" spans="2:17" hidden="1" x14ac:dyDescent="0.25">
      <c r="B1118" s="56" t="s">
        <v>78</v>
      </c>
      <c r="C1118" s="56" t="s">
        <v>79</v>
      </c>
      <c r="D1118" s="56" t="s">
        <v>26</v>
      </c>
      <c r="E1118" s="56" t="s">
        <v>425</v>
      </c>
      <c r="F1118" s="56"/>
      <c r="G1118" s="52" t="s">
        <v>92</v>
      </c>
      <c r="H1118" s="52">
        <v>11</v>
      </c>
      <c r="I1118" s="51" t="s">
        <v>18</v>
      </c>
      <c r="J1118" s="51" t="s">
        <v>105</v>
      </c>
      <c r="K1118" s="56">
        <v>0</v>
      </c>
      <c r="L1118" s="56">
        <v>0</v>
      </c>
      <c r="M1118" s="56">
        <v>0</v>
      </c>
      <c r="N1118" s="56">
        <v>0</v>
      </c>
      <c r="O1118" s="56">
        <v>0</v>
      </c>
      <c r="P1118" s="51">
        <v>0</v>
      </c>
      <c r="Q1118" s="56"/>
    </row>
    <row r="1119" spans="2:17" hidden="1" x14ac:dyDescent="0.25">
      <c r="B1119" s="56" t="s">
        <v>78</v>
      </c>
      <c r="C1119" s="56" t="s">
        <v>79</v>
      </c>
      <c r="D1119" s="56" t="s">
        <v>26</v>
      </c>
      <c r="E1119" s="56" t="s">
        <v>425</v>
      </c>
      <c r="F1119" s="56"/>
      <c r="G1119" s="52" t="s">
        <v>92</v>
      </c>
      <c r="H1119" s="52">
        <v>11</v>
      </c>
      <c r="I1119" s="51" t="s">
        <v>18</v>
      </c>
      <c r="J1119" s="51" t="s">
        <v>103</v>
      </c>
      <c r="K1119" s="56">
        <v>0</v>
      </c>
      <c r="L1119" s="56">
        <v>0</v>
      </c>
      <c r="M1119" s="56">
        <v>0</v>
      </c>
      <c r="N1119" s="56">
        <v>0</v>
      </c>
      <c r="O1119" s="56">
        <v>0</v>
      </c>
      <c r="P1119" s="51">
        <v>0</v>
      </c>
      <c r="Q1119" s="56"/>
    </row>
    <row r="1120" spans="2:17" hidden="1" x14ac:dyDescent="0.25">
      <c r="B1120" s="56" t="s">
        <v>78</v>
      </c>
      <c r="C1120" s="56" t="s">
        <v>79</v>
      </c>
      <c r="D1120" s="56" t="s">
        <v>26</v>
      </c>
      <c r="E1120" s="56" t="s">
        <v>425</v>
      </c>
      <c r="F1120" s="56"/>
      <c r="G1120" s="52" t="s">
        <v>92</v>
      </c>
      <c r="H1120" s="52">
        <v>11</v>
      </c>
      <c r="I1120" s="52" t="s">
        <v>18</v>
      </c>
      <c r="J1120" s="52" t="s">
        <v>104</v>
      </c>
      <c r="K1120" s="56">
        <v>0</v>
      </c>
      <c r="L1120" s="56">
        <v>0</v>
      </c>
      <c r="M1120" s="56">
        <v>0</v>
      </c>
      <c r="N1120" s="56">
        <v>0</v>
      </c>
      <c r="O1120" s="56">
        <v>0</v>
      </c>
      <c r="P1120" s="51">
        <v>0</v>
      </c>
      <c r="Q1120" s="56"/>
    </row>
    <row r="1121" spans="2:17" hidden="1" x14ac:dyDescent="0.25">
      <c r="B1121" s="56" t="s">
        <v>74</v>
      </c>
      <c r="C1121" s="56" t="s">
        <v>75</v>
      </c>
      <c r="D1121" s="56" t="s">
        <v>15</v>
      </c>
      <c r="E1121" s="56" t="s">
        <v>425</v>
      </c>
      <c r="F1121" s="56"/>
      <c r="G1121" s="52" t="s">
        <v>92</v>
      </c>
      <c r="H1121" s="52">
        <v>11</v>
      </c>
      <c r="I1121" s="51" t="s">
        <v>18</v>
      </c>
      <c r="J1121" s="51" t="s">
        <v>105</v>
      </c>
      <c r="K1121" s="56">
        <v>0</v>
      </c>
      <c r="L1121" s="56">
        <v>0</v>
      </c>
      <c r="M1121" s="56">
        <v>0</v>
      </c>
      <c r="N1121" s="56">
        <v>0</v>
      </c>
      <c r="O1121" s="56">
        <v>0</v>
      </c>
      <c r="P1121" s="51">
        <v>0</v>
      </c>
      <c r="Q1121" s="56"/>
    </row>
    <row r="1122" spans="2:17" hidden="1" x14ac:dyDescent="0.25">
      <c r="B1122" s="56" t="s">
        <v>74</v>
      </c>
      <c r="C1122" s="56" t="s">
        <v>75</v>
      </c>
      <c r="D1122" s="56" t="s">
        <v>15</v>
      </c>
      <c r="E1122" s="56" t="s">
        <v>425</v>
      </c>
      <c r="F1122" s="56"/>
      <c r="G1122" s="52" t="s">
        <v>92</v>
      </c>
      <c r="H1122" s="52">
        <v>11</v>
      </c>
      <c r="I1122" s="51" t="s">
        <v>18</v>
      </c>
      <c r="J1122" s="51" t="s">
        <v>103</v>
      </c>
      <c r="K1122" s="56">
        <v>0</v>
      </c>
      <c r="L1122" s="56">
        <v>0</v>
      </c>
      <c r="M1122" s="56">
        <v>0</v>
      </c>
      <c r="N1122" s="56">
        <v>0</v>
      </c>
      <c r="O1122" s="56">
        <v>0</v>
      </c>
      <c r="P1122" s="51">
        <v>0</v>
      </c>
      <c r="Q1122" s="56"/>
    </row>
    <row r="1123" spans="2:17" hidden="1" x14ac:dyDescent="0.25">
      <c r="B1123" s="56" t="s">
        <v>74</v>
      </c>
      <c r="C1123" s="56" t="s">
        <v>75</v>
      </c>
      <c r="D1123" s="56" t="s">
        <v>15</v>
      </c>
      <c r="E1123" s="56" t="s">
        <v>425</v>
      </c>
      <c r="F1123" s="56"/>
      <c r="G1123" s="52" t="s">
        <v>92</v>
      </c>
      <c r="H1123" s="52">
        <v>11</v>
      </c>
      <c r="I1123" s="52" t="s">
        <v>18</v>
      </c>
      <c r="J1123" s="52" t="s">
        <v>104</v>
      </c>
      <c r="K1123" s="56">
        <v>0</v>
      </c>
      <c r="L1123" s="56">
        <v>0</v>
      </c>
      <c r="M1123" s="56">
        <v>0</v>
      </c>
      <c r="N1123" s="56">
        <v>0</v>
      </c>
      <c r="O1123" s="56">
        <v>0</v>
      </c>
      <c r="P1123" s="51">
        <v>0</v>
      </c>
      <c r="Q1123" s="56"/>
    </row>
    <row r="1124" spans="2:17" hidden="1" x14ac:dyDescent="0.25">
      <c r="B1124" s="56" t="s">
        <v>70</v>
      </c>
      <c r="C1124" s="56" t="s">
        <v>71</v>
      </c>
      <c r="D1124" s="56" t="s">
        <v>15</v>
      </c>
      <c r="E1124" s="56" t="s">
        <v>425</v>
      </c>
      <c r="F1124" s="56"/>
      <c r="G1124" s="67" t="s">
        <v>92</v>
      </c>
      <c r="H1124" s="52">
        <v>11</v>
      </c>
      <c r="I1124" s="51" t="s">
        <v>18</v>
      </c>
      <c r="J1124" s="51" t="s">
        <v>105</v>
      </c>
      <c r="K1124" s="56">
        <v>0</v>
      </c>
      <c r="L1124" s="56">
        <v>0</v>
      </c>
      <c r="M1124" s="56">
        <v>0</v>
      </c>
      <c r="N1124" s="56">
        <v>0</v>
      </c>
      <c r="O1124" s="56">
        <v>0</v>
      </c>
      <c r="P1124" s="51">
        <v>0</v>
      </c>
      <c r="Q1124" s="56"/>
    </row>
    <row r="1125" spans="2:17" hidden="1" x14ac:dyDescent="0.25">
      <c r="B1125" s="56" t="s">
        <v>70</v>
      </c>
      <c r="C1125" s="56" t="s">
        <v>71</v>
      </c>
      <c r="D1125" s="56" t="s">
        <v>15</v>
      </c>
      <c r="E1125" s="56" t="s">
        <v>425</v>
      </c>
      <c r="F1125" s="56"/>
      <c r="G1125" s="67" t="s">
        <v>92</v>
      </c>
      <c r="H1125" s="52">
        <v>11</v>
      </c>
      <c r="I1125" s="51" t="s">
        <v>18</v>
      </c>
      <c r="J1125" s="51" t="s">
        <v>103</v>
      </c>
      <c r="K1125" s="56">
        <v>0</v>
      </c>
      <c r="L1125" s="56">
        <v>0</v>
      </c>
      <c r="M1125" s="56">
        <v>0</v>
      </c>
      <c r="N1125" s="56">
        <v>0</v>
      </c>
      <c r="O1125" s="56">
        <v>0</v>
      </c>
      <c r="P1125" s="51">
        <v>0</v>
      </c>
      <c r="Q1125" s="56"/>
    </row>
    <row r="1126" spans="2:17" hidden="1" x14ac:dyDescent="0.25">
      <c r="B1126" s="56" t="s">
        <v>70</v>
      </c>
      <c r="C1126" s="56" t="s">
        <v>71</v>
      </c>
      <c r="D1126" s="56" t="s">
        <v>15</v>
      </c>
      <c r="E1126" s="56" t="s">
        <v>425</v>
      </c>
      <c r="F1126" s="56"/>
      <c r="G1126" s="67" t="s">
        <v>92</v>
      </c>
      <c r="H1126" s="52">
        <v>11</v>
      </c>
      <c r="I1126" s="51" t="s">
        <v>18</v>
      </c>
      <c r="J1126" s="51" t="s">
        <v>104</v>
      </c>
      <c r="K1126" s="56">
        <v>0</v>
      </c>
      <c r="L1126" s="56">
        <v>0</v>
      </c>
      <c r="M1126" s="56">
        <v>0</v>
      </c>
      <c r="N1126" s="56">
        <v>0</v>
      </c>
      <c r="O1126" s="56">
        <v>0</v>
      </c>
      <c r="P1126" s="51">
        <v>0</v>
      </c>
      <c r="Q1126" s="56"/>
    </row>
    <row r="1127" spans="2:17" hidden="1" x14ac:dyDescent="0.25">
      <c r="B1127" s="56" t="s">
        <v>72</v>
      </c>
      <c r="C1127" s="56" t="s">
        <v>73</v>
      </c>
      <c r="D1127" s="56" t="s">
        <v>26</v>
      </c>
      <c r="E1127" s="56" t="s">
        <v>425</v>
      </c>
      <c r="F1127" s="56"/>
      <c r="G1127" s="52" t="s">
        <v>92</v>
      </c>
      <c r="H1127" s="52">
        <v>11</v>
      </c>
      <c r="I1127" s="51" t="s">
        <v>158</v>
      </c>
      <c r="J1127" s="51" t="s">
        <v>159</v>
      </c>
      <c r="K1127" s="56">
        <v>0</v>
      </c>
      <c r="L1127" s="56">
        <v>0</v>
      </c>
      <c r="M1127" s="56">
        <v>0</v>
      </c>
      <c r="N1127" s="56">
        <v>0</v>
      </c>
      <c r="O1127" s="56">
        <v>0</v>
      </c>
      <c r="P1127" s="51">
        <v>0</v>
      </c>
      <c r="Q1127" s="56"/>
    </row>
    <row r="1128" spans="2:17" hidden="1" x14ac:dyDescent="0.25">
      <c r="B1128" s="56" t="s">
        <v>72</v>
      </c>
      <c r="C1128" s="56" t="s">
        <v>73</v>
      </c>
      <c r="D1128" s="56" t="s">
        <v>26</v>
      </c>
      <c r="E1128" s="56" t="s">
        <v>425</v>
      </c>
      <c r="F1128" s="56"/>
      <c r="G1128" s="52" t="s">
        <v>92</v>
      </c>
      <c r="H1128" s="52">
        <v>11</v>
      </c>
      <c r="I1128" s="51" t="s">
        <v>158</v>
      </c>
      <c r="J1128" s="51" t="s">
        <v>103</v>
      </c>
      <c r="K1128" s="56">
        <v>0</v>
      </c>
      <c r="L1128" s="56">
        <v>0</v>
      </c>
      <c r="M1128" s="56">
        <v>0</v>
      </c>
      <c r="N1128" s="56">
        <v>0</v>
      </c>
      <c r="O1128" s="56">
        <v>0</v>
      </c>
      <c r="P1128" s="51">
        <v>0</v>
      </c>
      <c r="Q1128" s="56"/>
    </row>
    <row r="1129" spans="2:17" hidden="1" x14ac:dyDescent="0.25">
      <c r="B1129" s="56" t="s">
        <v>72</v>
      </c>
      <c r="C1129" s="56" t="s">
        <v>73</v>
      </c>
      <c r="D1129" s="56" t="s">
        <v>26</v>
      </c>
      <c r="E1129" s="56" t="s">
        <v>425</v>
      </c>
      <c r="F1129" s="56"/>
      <c r="G1129" s="52" t="s">
        <v>92</v>
      </c>
      <c r="H1129" s="52">
        <v>11</v>
      </c>
      <c r="I1129" s="51" t="s">
        <v>158</v>
      </c>
      <c r="J1129" s="51" t="s">
        <v>104</v>
      </c>
      <c r="K1129" s="56">
        <v>0</v>
      </c>
      <c r="L1129" s="56">
        <v>0</v>
      </c>
      <c r="M1129" s="56">
        <v>0</v>
      </c>
      <c r="N1129" s="56">
        <v>0</v>
      </c>
      <c r="O1129" s="56">
        <v>0</v>
      </c>
      <c r="P1129" s="51">
        <v>0</v>
      </c>
      <c r="Q1129" s="56"/>
    </row>
    <row r="1130" spans="2:17" hidden="1" x14ac:dyDescent="0.25">
      <c r="B1130" s="56" t="s">
        <v>72</v>
      </c>
      <c r="C1130" s="56" t="s">
        <v>73</v>
      </c>
      <c r="D1130" s="56" t="s">
        <v>26</v>
      </c>
      <c r="E1130" s="56" t="s">
        <v>425</v>
      </c>
      <c r="F1130" s="56"/>
      <c r="G1130" s="52" t="s">
        <v>92</v>
      </c>
      <c r="H1130" s="52">
        <v>11</v>
      </c>
      <c r="I1130" s="51" t="s">
        <v>18</v>
      </c>
      <c r="J1130" s="51" t="s">
        <v>105</v>
      </c>
      <c r="K1130" s="56">
        <v>0</v>
      </c>
      <c r="L1130" s="56">
        <v>0</v>
      </c>
      <c r="M1130" s="56">
        <v>0</v>
      </c>
      <c r="N1130" s="56">
        <v>0</v>
      </c>
      <c r="O1130" s="56">
        <v>0</v>
      </c>
      <c r="P1130" s="51">
        <v>0</v>
      </c>
      <c r="Q1130" s="56"/>
    </row>
    <row r="1131" spans="2:17" hidden="1" x14ac:dyDescent="0.25">
      <c r="B1131" s="56" t="s">
        <v>72</v>
      </c>
      <c r="C1131" s="56" t="s">
        <v>73</v>
      </c>
      <c r="D1131" s="56" t="s">
        <v>26</v>
      </c>
      <c r="E1131" s="56" t="s">
        <v>425</v>
      </c>
      <c r="F1131" s="56"/>
      <c r="G1131" s="52" t="s">
        <v>92</v>
      </c>
      <c r="H1131" s="52">
        <v>11</v>
      </c>
      <c r="I1131" s="51" t="s">
        <v>18</v>
      </c>
      <c r="J1131" s="51" t="s">
        <v>103</v>
      </c>
      <c r="K1131" s="56">
        <v>0</v>
      </c>
      <c r="L1131" s="56">
        <v>0</v>
      </c>
      <c r="M1131" s="56">
        <v>0</v>
      </c>
      <c r="N1131" s="56">
        <v>0</v>
      </c>
      <c r="O1131" s="56">
        <v>0</v>
      </c>
      <c r="P1131" s="51">
        <v>0</v>
      </c>
      <c r="Q1131" s="56"/>
    </row>
    <row r="1132" spans="2:17" hidden="1" x14ac:dyDescent="0.25">
      <c r="B1132" s="56" t="s">
        <v>72</v>
      </c>
      <c r="C1132" s="56" t="s">
        <v>73</v>
      </c>
      <c r="D1132" s="56" t="s">
        <v>26</v>
      </c>
      <c r="E1132" s="56" t="s">
        <v>425</v>
      </c>
      <c r="F1132" s="56"/>
      <c r="G1132" s="52" t="s">
        <v>92</v>
      </c>
      <c r="H1132" s="52">
        <v>11</v>
      </c>
      <c r="I1132" s="51" t="s">
        <v>18</v>
      </c>
      <c r="J1132" s="51" t="s">
        <v>104</v>
      </c>
      <c r="K1132" s="56">
        <v>0</v>
      </c>
      <c r="L1132" s="56">
        <v>0</v>
      </c>
      <c r="M1132" s="56">
        <v>0</v>
      </c>
      <c r="N1132" s="56">
        <v>0</v>
      </c>
      <c r="O1132" s="56">
        <v>0</v>
      </c>
      <c r="P1132" s="51">
        <v>0</v>
      </c>
      <c r="Q1132" s="56"/>
    </row>
    <row r="1133" spans="2:17" hidden="1" x14ac:dyDescent="0.25">
      <c r="B1133" s="56" t="s">
        <v>33</v>
      </c>
      <c r="C1133" s="56" t="s">
        <v>34</v>
      </c>
      <c r="D1133" s="56" t="s">
        <v>35</v>
      </c>
      <c r="E1133" s="56" t="s">
        <v>425</v>
      </c>
      <c r="F1133" s="56"/>
      <c r="G1133" s="52" t="s">
        <v>92</v>
      </c>
      <c r="H1133" s="52">
        <v>11</v>
      </c>
      <c r="I1133" s="51" t="s">
        <v>18</v>
      </c>
      <c r="J1133" s="51" t="s">
        <v>105</v>
      </c>
      <c r="K1133" s="56">
        <v>0</v>
      </c>
      <c r="L1133" s="56">
        <v>0</v>
      </c>
      <c r="M1133" s="56">
        <v>0</v>
      </c>
      <c r="N1133" s="56">
        <v>0</v>
      </c>
      <c r="O1133" s="56">
        <v>0</v>
      </c>
      <c r="P1133" s="51">
        <v>0</v>
      </c>
      <c r="Q1133" s="56"/>
    </row>
    <row r="1134" spans="2:17" hidden="1" x14ac:dyDescent="0.25">
      <c r="B1134" s="56" t="s">
        <v>33</v>
      </c>
      <c r="C1134" s="56" t="s">
        <v>34</v>
      </c>
      <c r="D1134" s="56" t="s">
        <v>35</v>
      </c>
      <c r="E1134" s="56" t="s">
        <v>425</v>
      </c>
      <c r="F1134" s="56"/>
      <c r="G1134" s="52" t="s">
        <v>92</v>
      </c>
      <c r="H1134" s="52">
        <v>11</v>
      </c>
      <c r="I1134" s="51" t="s">
        <v>18</v>
      </c>
      <c r="J1134" s="51" t="s">
        <v>103</v>
      </c>
      <c r="K1134" s="56">
        <v>0</v>
      </c>
      <c r="L1134" s="56">
        <v>0</v>
      </c>
      <c r="M1134" s="56">
        <v>0</v>
      </c>
      <c r="N1134" s="56">
        <v>0</v>
      </c>
      <c r="O1134" s="56">
        <v>0</v>
      </c>
      <c r="P1134" s="51">
        <v>0</v>
      </c>
      <c r="Q1134" s="56"/>
    </row>
    <row r="1135" spans="2:17" hidden="1" x14ac:dyDescent="0.25">
      <c r="B1135" s="56" t="s">
        <v>33</v>
      </c>
      <c r="C1135" s="56" t="s">
        <v>34</v>
      </c>
      <c r="D1135" s="56" t="s">
        <v>35</v>
      </c>
      <c r="E1135" s="56" t="s">
        <v>425</v>
      </c>
      <c r="F1135" s="56"/>
      <c r="G1135" s="52" t="s">
        <v>92</v>
      </c>
      <c r="H1135" s="52">
        <v>11</v>
      </c>
      <c r="I1135" s="52" t="s">
        <v>18</v>
      </c>
      <c r="J1135" s="52" t="s">
        <v>104</v>
      </c>
      <c r="K1135" s="56">
        <v>0</v>
      </c>
      <c r="L1135" s="56">
        <v>0</v>
      </c>
      <c r="M1135" s="56">
        <v>0</v>
      </c>
      <c r="N1135" s="56">
        <v>0</v>
      </c>
      <c r="O1135" s="56">
        <v>0</v>
      </c>
      <c r="P1135" s="51">
        <v>0</v>
      </c>
      <c r="Q1135" s="56"/>
    </row>
    <row r="1136" spans="2:17" hidden="1" x14ac:dyDescent="0.25">
      <c r="B1136" s="56" t="s">
        <v>60</v>
      </c>
      <c r="C1136" s="56" t="s">
        <v>61</v>
      </c>
      <c r="D1136" s="56" t="s">
        <v>15</v>
      </c>
      <c r="E1136" s="56" t="s">
        <v>425</v>
      </c>
      <c r="F1136" s="56"/>
      <c r="G1136" s="52" t="s">
        <v>92</v>
      </c>
      <c r="H1136" s="52">
        <v>11</v>
      </c>
      <c r="I1136" s="51" t="s">
        <v>158</v>
      </c>
      <c r="J1136" s="51" t="s">
        <v>103</v>
      </c>
      <c r="K1136" s="56">
        <v>0</v>
      </c>
      <c r="L1136" s="56">
        <v>0</v>
      </c>
      <c r="M1136" s="56">
        <v>0</v>
      </c>
      <c r="N1136" s="56">
        <v>0</v>
      </c>
      <c r="O1136" s="56">
        <v>0</v>
      </c>
      <c r="P1136" s="51">
        <v>0</v>
      </c>
      <c r="Q1136" s="56"/>
    </row>
    <row r="1137" spans="2:17" hidden="1" x14ac:dyDescent="0.25">
      <c r="B1137" s="56" t="s">
        <v>60</v>
      </c>
      <c r="C1137" s="56" t="s">
        <v>61</v>
      </c>
      <c r="D1137" s="56" t="s">
        <v>15</v>
      </c>
      <c r="E1137" s="56" t="s">
        <v>425</v>
      </c>
      <c r="F1137" s="56"/>
      <c r="G1137" s="52" t="s">
        <v>92</v>
      </c>
      <c r="H1137" s="52">
        <v>11</v>
      </c>
      <c r="I1137" s="51" t="s">
        <v>158</v>
      </c>
      <c r="J1137" s="51" t="s">
        <v>104</v>
      </c>
      <c r="K1137" s="56">
        <v>0</v>
      </c>
      <c r="L1137" s="56">
        <v>0</v>
      </c>
      <c r="M1137" s="56">
        <v>0</v>
      </c>
      <c r="N1137" s="56">
        <v>0</v>
      </c>
      <c r="O1137" s="56">
        <v>0</v>
      </c>
      <c r="P1137" s="51">
        <v>0</v>
      </c>
      <c r="Q1137" s="56"/>
    </row>
    <row r="1138" spans="2:17" hidden="1" x14ac:dyDescent="0.25">
      <c r="B1138" s="56" t="s">
        <v>60</v>
      </c>
      <c r="C1138" s="56" t="s">
        <v>61</v>
      </c>
      <c r="D1138" s="56" t="s">
        <v>15</v>
      </c>
      <c r="E1138" s="56" t="s">
        <v>425</v>
      </c>
      <c r="F1138" s="56"/>
      <c r="G1138" s="52" t="s">
        <v>92</v>
      </c>
      <c r="H1138" s="52">
        <v>11</v>
      </c>
      <c r="I1138" s="51" t="s">
        <v>18</v>
      </c>
      <c r="J1138" s="51" t="s">
        <v>105</v>
      </c>
      <c r="K1138" s="56">
        <v>0</v>
      </c>
      <c r="L1138" s="56">
        <v>0</v>
      </c>
      <c r="M1138" s="56">
        <v>8</v>
      </c>
      <c r="N1138" s="56">
        <v>1955</v>
      </c>
      <c r="O1138" s="56">
        <v>89</v>
      </c>
      <c r="P1138" s="51">
        <v>0</v>
      </c>
      <c r="Q1138" s="56"/>
    </row>
    <row r="1139" spans="2:17" hidden="1" x14ac:dyDescent="0.25">
      <c r="B1139" s="56" t="s">
        <v>60</v>
      </c>
      <c r="C1139" s="56" t="s">
        <v>61</v>
      </c>
      <c r="D1139" s="56" t="s">
        <v>15</v>
      </c>
      <c r="E1139" s="56" t="s">
        <v>425</v>
      </c>
      <c r="F1139" s="56"/>
      <c r="G1139" s="52" t="s">
        <v>92</v>
      </c>
      <c r="H1139" s="52">
        <v>11</v>
      </c>
      <c r="I1139" s="51" t="s">
        <v>18</v>
      </c>
      <c r="J1139" s="51" t="s">
        <v>103</v>
      </c>
      <c r="K1139" s="56">
        <v>0</v>
      </c>
      <c r="L1139" s="56">
        <v>0</v>
      </c>
      <c r="M1139" s="56">
        <v>0</v>
      </c>
      <c r="N1139" s="56">
        <v>0</v>
      </c>
      <c r="O1139" s="56">
        <v>0</v>
      </c>
      <c r="P1139" s="51">
        <v>0</v>
      </c>
      <c r="Q1139" s="56"/>
    </row>
    <row r="1140" spans="2:17" hidden="1" x14ac:dyDescent="0.25">
      <c r="B1140" s="56" t="s">
        <v>60</v>
      </c>
      <c r="C1140" s="56" t="s">
        <v>61</v>
      </c>
      <c r="D1140" s="56" t="s">
        <v>15</v>
      </c>
      <c r="E1140" s="56" t="s">
        <v>425</v>
      </c>
      <c r="F1140" s="56"/>
      <c r="G1140" s="52" t="s">
        <v>92</v>
      </c>
      <c r="H1140" s="52">
        <v>11</v>
      </c>
      <c r="I1140" s="52" t="s">
        <v>18</v>
      </c>
      <c r="J1140" s="52" t="s">
        <v>104</v>
      </c>
      <c r="K1140" s="56">
        <v>0</v>
      </c>
      <c r="L1140" s="56">
        <v>0</v>
      </c>
      <c r="M1140" s="56">
        <v>0</v>
      </c>
      <c r="N1140" s="56">
        <v>0</v>
      </c>
      <c r="O1140" s="56">
        <v>0</v>
      </c>
      <c r="P1140" s="51">
        <v>0</v>
      </c>
      <c r="Q1140" s="56" t="s">
        <v>440</v>
      </c>
    </row>
    <row r="1141" spans="2:17" hidden="1" x14ac:dyDescent="0.25">
      <c r="B1141" s="56" t="s">
        <v>68</v>
      </c>
      <c r="C1141" s="56" t="s">
        <v>69</v>
      </c>
      <c r="D1141" s="56" t="s">
        <v>426</v>
      </c>
      <c r="E1141" s="56" t="s">
        <v>425</v>
      </c>
      <c r="F1141" s="56"/>
      <c r="G1141" s="52" t="s">
        <v>92</v>
      </c>
      <c r="H1141" s="52">
        <v>11</v>
      </c>
      <c r="I1141" s="51" t="s">
        <v>18</v>
      </c>
      <c r="J1141" s="51" t="s">
        <v>105</v>
      </c>
      <c r="K1141" s="56">
        <v>0</v>
      </c>
      <c r="L1141" s="56">
        <v>0</v>
      </c>
      <c r="M1141" s="56">
        <v>0</v>
      </c>
      <c r="N1141" s="56">
        <v>0</v>
      </c>
      <c r="O1141" s="56">
        <v>0</v>
      </c>
      <c r="P1141" s="51">
        <v>0</v>
      </c>
      <c r="Q1141" s="56"/>
    </row>
    <row r="1142" spans="2:17" hidden="1" x14ac:dyDescent="0.25">
      <c r="B1142" s="56" t="s">
        <v>68</v>
      </c>
      <c r="C1142" s="56" t="s">
        <v>69</v>
      </c>
      <c r="D1142" s="56" t="s">
        <v>426</v>
      </c>
      <c r="E1142" s="56" t="s">
        <v>425</v>
      </c>
      <c r="F1142" s="56"/>
      <c r="G1142" s="52" t="s">
        <v>92</v>
      </c>
      <c r="H1142" s="52">
        <v>11</v>
      </c>
      <c r="I1142" s="51" t="s">
        <v>18</v>
      </c>
      <c r="J1142" s="51" t="s">
        <v>103</v>
      </c>
      <c r="K1142" s="56">
        <v>0</v>
      </c>
      <c r="L1142" s="56">
        <v>0</v>
      </c>
      <c r="M1142" s="56">
        <v>0</v>
      </c>
      <c r="N1142" s="56">
        <v>0</v>
      </c>
      <c r="O1142" s="56">
        <v>0</v>
      </c>
      <c r="P1142" s="51">
        <v>0</v>
      </c>
      <c r="Q1142" s="56"/>
    </row>
    <row r="1143" spans="2:17" hidden="1" x14ac:dyDescent="0.25">
      <c r="B1143" s="56" t="s">
        <v>68</v>
      </c>
      <c r="C1143" s="56" t="s">
        <v>69</v>
      </c>
      <c r="D1143" s="56" t="s">
        <v>426</v>
      </c>
      <c r="E1143" s="56" t="s">
        <v>425</v>
      </c>
      <c r="F1143" s="56"/>
      <c r="G1143" s="52" t="s">
        <v>92</v>
      </c>
      <c r="H1143" s="52">
        <v>11</v>
      </c>
      <c r="I1143" s="52" t="s">
        <v>18</v>
      </c>
      <c r="J1143" s="52" t="s">
        <v>104</v>
      </c>
      <c r="K1143" s="56">
        <v>0</v>
      </c>
      <c r="L1143" s="56">
        <v>0</v>
      </c>
      <c r="M1143" s="56">
        <v>0</v>
      </c>
      <c r="N1143" s="56">
        <v>0</v>
      </c>
      <c r="O1143" s="56">
        <v>0</v>
      </c>
      <c r="P1143" s="51">
        <v>0</v>
      </c>
      <c r="Q1143" s="56"/>
    </row>
    <row r="1144" spans="2:17" hidden="1" x14ac:dyDescent="0.25">
      <c r="B1144" s="56" t="s">
        <v>46</v>
      </c>
      <c r="C1144" s="56" t="s">
        <v>47</v>
      </c>
      <c r="D1144" s="56" t="s">
        <v>38</v>
      </c>
      <c r="E1144" s="56" t="s">
        <v>425</v>
      </c>
      <c r="F1144" s="56"/>
      <c r="G1144" s="52" t="s">
        <v>92</v>
      </c>
      <c r="H1144" s="52">
        <v>11</v>
      </c>
      <c r="I1144" s="51" t="s">
        <v>18</v>
      </c>
      <c r="J1144" s="51" t="s">
        <v>105</v>
      </c>
      <c r="K1144" s="56">
        <v>0</v>
      </c>
      <c r="L1144" s="56">
        <v>0</v>
      </c>
      <c r="M1144" s="56">
        <v>0</v>
      </c>
      <c r="N1144" s="56">
        <v>0</v>
      </c>
      <c r="O1144" s="56">
        <v>0</v>
      </c>
      <c r="P1144" s="51">
        <v>0</v>
      </c>
      <c r="Q1144" s="56"/>
    </row>
    <row r="1145" spans="2:17" hidden="1" x14ac:dyDescent="0.25">
      <c r="B1145" s="56" t="s">
        <v>46</v>
      </c>
      <c r="C1145" s="56" t="s">
        <v>47</v>
      </c>
      <c r="D1145" s="56" t="s">
        <v>38</v>
      </c>
      <c r="E1145" s="56" t="s">
        <v>425</v>
      </c>
      <c r="F1145" s="56"/>
      <c r="G1145" s="52" t="s">
        <v>92</v>
      </c>
      <c r="H1145" s="52">
        <v>11</v>
      </c>
      <c r="I1145" s="51" t="s">
        <v>18</v>
      </c>
      <c r="J1145" s="51" t="s">
        <v>103</v>
      </c>
      <c r="K1145" s="56">
        <v>0</v>
      </c>
      <c r="L1145" s="56">
        <v>0</v>
      </c>
      <c r="M1145" s="56">
        <v>0</v>
      </c>
      <c r="N1145" s="56">
        <v>0</v>
      </c>
      <c r="O1145" s="56">
        <v>0</v>
      </c>
      <c r="P1145" s="51">
        <v>0</v>
      </c>
      <c r="Q1145" s="56"/>
    </row>
    <row r="1146" spans="2:17" hidden="1" x14ac:dyDescent="0.25">
      <c r="B1146" s="56" t="s">
        <v>46</v>
      </c>
      <c r="C1146" s="56" t="s">
        <v>47</v>
      </c>
      <c r="D1146" s="56" t="s">
        <v>38</v>
      </c>
      <c r="E1146" s="56" t="s">
        <v>425</v>
      </c>
      <c r="F1146" s="56"/>
      <c r="G1146" s="52" t="s">
        <v>92</v>
      </c>
      <c r="H1146" s="52">
        <v>11</v>
      </c>
      <c r="I1146" s="52" t="s">
        <v>18</v>
      </c>
      <c r="J1146" s="52" t="s">
        <v>104</v>
      </c>
      <c r="K1146" s="56">
        <v>0</v>
      </c>
      <c r="L1146" s="56">
        <v>0</v>
      </c>
      <c r="M1146" s="56">
        <v>0</v>
      </c>
      <c r="N1146" s="56">
        <v>0</v>
      </c>
      <c r="O1146" s="56">
        <v>0</v>
      </c>
      <c r="P1146" s="51">
        <v>0</v>
      </c>
      <c r="Q1146" s="56"/>
    </row>
    <row r="1147" spans="2:17" hidden="1" x14ac:dyDescent="0.25">
      <c r="B1147" s="56" t="s">
        <v>76</v>
      </c>
      <c r="C1147" s="56" t="s">
        <v>77</v>
      </c>
      <c r="D1147" s="56" t="s">
        <v>35</v>
      </c>
      <c r="E1147" s="56" t="s">
        <v>425</v>
      </c>
      <c r="F1147" s="56"/>
      <c r="G1147" s="52" t="s">
        <v>92</v>
      </c>
      <c r="H1147" s="52">
        <v>11</v>
      </c>
      <c r="I1147" s="51" t="s">
        <v>18</v>
      </c>
      <c r="J1147" s="51" t="s">
        <v>105</v>
      </c>
      <c r="K1147" s="56">
        <v>0</v>
      </c>
      <c r="L1147" s="56">
        <v>0</v>
      </c>
      <c r="M1147" s="56">
        <v>0</v>
      </c>
      <c r="N1147" s="56">
        <v>0</v>
      </c>
      <c r="O1147" s="56">
        <v>0</v>
      </c>
      <c r="P1147" s="51">
        <v>0</v>
      </c>
      <c r="Q1147" s="56"/>
    </row>
    <row r="1148" spans="2:17" hidden="1" x14ac:dyDescent="0.25">
      <c r="B1148" s="56" t="s">
        <v>76</v>
      </c>
      <c r="C1148" s="56" t="s">
        <v>77</v>
      </c>
      <c r="D1148" s="56" t="s">
        <v>35</v>
      </c>
      <c r="E1148" s="56" t="s">
        <v>425</v>
      </c>
      <c r="F1148" s="56"/>
      <c r="G1148" s="52" t="s">
        <v>92</v>
      </c>
      <c r="H1148" s="52">
        <v>11</v>
      </c>
      <c r="I1148" s="51" t="s">
        <v>18</v>
      </c>
      <c r="J1148" s="51" t="s">
        <v>103</v>
      </c>
      <c r="K1148" s="56">
        <v>0</v>
      </c>
      <c r="L1148" s="56">
        <v>0</v>
      </c>
      <c r="M1148" s="56">
        <v>0</v>
      </c>
      <c r="N1148" s="56">
        <v>0</v>
      </c>
      <c r="O1148" s="56">
        <v>0</v>
      </c>
      <c r="P1148" s="51">
        <v>0</v>
      </c>
      <c r="Q1148" s="56"/>
    </row>
    <row r="1149" spans="2:17" hidden="1" x14ac:dyDescent="0.25">
      <c r="B1149" s="56" t="s">
        <v>76</v>
      </c>
      <c r="C1149" s="56" t="s">
        <v>77</v>
      </c>
      <c r="D1149" s="56" t="s">
        <v>35</v>
      </c>
      <c r="E1149" s="56" t="s">
        <v>425</v>
      </c>
      <c r="F1149" s="56"/>
      <c r="G1149" s="52" t="s">
        <v>92</v>
      </c>
      <c r="H1149" s="52">
        <v>11</v>
      </c>
      <c r="I1149" s="52" t="s">
        <v>18</v>
      </c>
      <c r="J1149" s="52" t="s">
        <v>104</v>
      </c>
      <c r="K1149" s="56">
        <v>0</v>
      </c>
      <c r="L1149" s="56">
        <v>0</v>
      </c>
      <c r="M1149" s="56">
        <v>0</v>
      </c>
      <c r="N1149" s="56">
        <v>0</v>
      </c>
      <c r="O1149" s="56">
        <v>0</v>
      </c>
      <c r="P1149" s="51">
        <v>0</v>
      </c>
      <c r="Q1149" s="56"/>
    </row>
    <row r="1150" spans="2:17" hidden="1" x14ac:dyDescent="0.25">
      <c r="B1150" s="56" t="s">
        <v>31</v>
      </c>
      <c r="C1150" s="56" t="s">
        <v>433</v>
      </c>
      <c r="D1150" s="56" t="s">
        <v>26</v>
      </c>
      <c r="E1150" s="56" t="s">
        <v>425</v>
      </c>
      <c r="F1150" s="56"/>
      <c r="G1150" s="52" t="s">
        <v>92</v>
      </c>
      <c r="H1150" s="52">
        <v>11</v>
      </c>
      <c r="I1150" s="51" t="s">
        <v>18</v>
      </c>
      <c r="J1150" s="51" t="s">
        <v>105</v>
      </c>
      <c r="K1150" s="56">
        <v>0</v>
      </c>
      <c r="L1150" s="56">
        <v>0</v>
      </c>
      <c r="M1150" s="56">
        <v>0</v>
      </c>
      <c r="N1150" s="56">
        <v>0</v>
      </c>
      <c r="O1150" s="56">
        <v>0</v>
      </c>
      <c r="P1150" s="51">
        <v>0</v>
      </c>
      <c r="Q1150" s="56"/>
    </row>
    <row r="1151" spans="2:17" hidden="1" x14ac:dyDescent="0.25">
      <c r="B1151" s="56" t="s">
        <v>31</v>
      </c>
      <c r="C1151" s="56" t="s">
        <v>433</v>
      </c>
      <c r="D1151" s="56" t="s">
        <v>26</v>
      </c>
      <c r="E1151" s="56" t="s">
        <v>425</v>
      </c>
      <c r="F1151" s="56"/>
      <c r="G1151" s="52" t="s">
        <v>92</v>
      </c>
      <c r="H1151" s="52">
        <v>11</v>
      </c>
      <c r="I1151" s="51" t="s">
        <v>18</v>
      </c>
      <c r="J1151" s="51" t="s">
        <v>103</v>
      </c>
      <c r="K1151" s="56">
        <v>0</v>
      </c>
      <c r="L1151" s="56">
        <v>0</v>
      </c>
      <c r="M1151" s="56">
        <v>0</v>
      </c>
      <c r="N1151" s="56">
        <v>0</v>
      </c>
      <c r="O1151" s="56">
        <v>0</v>
      </c>
      <c r="P1151" s="51">
        <v>0</v>
      </c>
      <c r="Q1151" s="56"/>
    </row>
    <row r="1152" spans="2:17" hidden="1" x14ac:dyDescent="0.25">
      <c r="B1152" s="56" t="s">
        <v>31</v>
      </c>
      <c r="C1152" s="56" t="s">
        <v>433</v>
      </c>
      <c r="D1152" s="56" t="s">
        <v>26</v>
      </c>
      <c r="E1152" s="56" t="s">
        <v>425</v>
      </c>
      <c r="F1152" s="56"/>
      <c r="G1152" s="52" t="s">
        <v>92</v>
      </c>
      <c r="H1152" s="52">
        <v>11</v>
      </c>
      <c r="I1152" s="52" t="s">
        <v>18</v>
      </c>
      <c r="J1152" s="52" t="s">
        <v>104</v>
      </c>
      <c r="K1152" s="56">
        <v>0</v>
      </c>
      <c r="L1152" s="56">
        <v>0</v>
      </c>
      <c r="M1152" s="56">
        <v>0</v>
      </c>
      <c r="N1152" s="56">
        <v>0</v>
      </c>
      <c r="O1152" s="56">
        <v>0</v>
      </c>
      <c r="P1152" s="51">
        <v>0</v>
      </c>
      <c r="Q1152" s="56"/>
    </row>
    <row r="1153" spans="2:17" hidden="1" x14ac:dyDescent="0.25">
      <c r="B1153" s="56" t="s">
        <v>54</v>
      </c>
      <c r="C1153" s="56" t="s">
        <v>55</v>
      </c>
      <c r="D1153" s="56" t="s">
        <v>45</v>
      </c>
      <c r="E1153" s="56" t="s">
        <v>425</v>
      </c>
      <c r="F1153" s="56"/>
      <c r="G1153" s="52" t="s">
        <v>92</v>
      </c>
      <c r="H1153" s="52">
        <v>11</v>
      </c>
      <c r="I1153" s="51" t="s">
        <v>158</v>
      </c>
      <c r="J1153" s="51" t="s">
        <v>103</v>
      </c>
      <c r="K1153" s="56">
        <v>0</v>
      </c>
      <c r="L1153" s="56">
        <v>0</v>
      </c>
      <c r="M1153" s="56">
        <v>145</v>
      </c>
      <c r="N1153" s="56">
        <v>2908.3045000000002</v>
      </c>
      <c r="O1153" s="56">
        <v>2</v>
      </c>
      <c r="P1153" s="51">
        <v>8.1849000000000007</v>
      </c>
      <c r="Q1153" s="56"/>
    </row>
    <row r="1154" spans="2:17" hidden="1" x14ac:dyDescent="0.25">
      <c r="B1154" s="56" t="s">
        <v>54</v>
      </c>
      <c r="C1154" s="56" t="s">
        <v>55</v>
      </c>
      <c r="D1154" s="56" t="s">
        <v>45</v>
      </c>
      <c r="E1154" s="56" t="s">
        <v>425</v>
      </c>
      <c r="F1154" s="56"/>
      <c r="G1154" s="52" t="s">
        <v>92</v>
      </c>
      <c r="H1154" s="52">
        <v>11</v>
      </c>
      <c r="I1154" s="51" t="s">
        <v>158</v>
      </c>
      <c r="J1154" s="51" t="s">
        <v>104</v>
      </c>
      <c r="K1154" s="56">
        <v>0</v>
      </c>
      <c r="L1154" s="56">
        <v>0</v>
      </c>
      <c r="M1154" s="56">
        <v>0</v>
      </c>
      <c r="N1154" s="56">
        <v>0</v>
      </c>
      <c r="O1154" s="56">
        <v>0</v>
      </c>
      <c r="P1154" s="51">
        <v>0</v>
      </c>
      <c r="Q1154" s="56"/>
    </row>
    <row r="1155" spans="2:17" hidden="1" x14ac:dyDescent="0.25">
      <c r="B1155" s="56" t="s">
        <v>54</v>
      </c>
      <c r="C1155" s="56" t="s">
        <v>55</v>
      </c>
      <c r="D1155" s="56" t="s">
        <v>45</v>
      </c>
      <c r="E1155" s="56" t="s">
        <v>425</v>
      </c>
      <c r="F1155" s="56"/>
      <c r="G1155" s="52" t="s">
        <v>92</v>
      </c>
      <c r="H1155" s="52">
        <v>11</v>
      </c>
      <c r="I1155" s="51" t="s">
        <v>18</v>
      </c>
      <c r="J1155" s="51" t="s">
        <v>105</v>
      </c>
      <c r="K1155" s="56">
        <v>0</v>
      </c>
      <c r="L1155" s="56">
        <v>0</v>
      </c>
      <c r="M1155" s="56">
        <v>0</v>
      </c>
      <c r="N1155" s="56">
        <v>0</v>
      </c>
      <c r="O1155" s="56">
        <v>0</v>
      </c>
      <c r="P1155" s="51">
        <v>0</v>
      </c>
      <c r="Q1155" s="56"/>
    </row>
    <row r="1156" spans="2:17" hidden="1" x14ac:dyDescent="0.25">
      <c r="B1156" s="56" t="s">
        <v>54</v>
      </c>
      <c r="C1156" s="56" t="s">
        <v>55</v>
      </c>
      <c r="D1156" s="56" t="s">
        <v>45</v>
      </c>
      <c r="E1156" s="56" t="s">
        <v>425</v>
      </c>
      <c r="F1156" s="56"/>
      <c r="G1156" s="52" t="s">
        <v>92</v>
      </c>
      <c r="H1156" s="52">
        <v>11</v>
      </c>
      <c r="I1156" s="51" t="s">
        <v>18</v>
      </c>
      <c r="J1156" s="51" t="s">
        <v>103</v>
      </c>
      <c r="K1156" s="56">
        <v>0</v>
      </c>
      <c r="L1156" s="56">
        <v>0</v>
      </c>
      <c r="M1156" s="56">
        <v>0</v>
      </c>
      <c r="N1156" s="56">
        <v>0</v>
      </c>
      <c r="O1156" s="56">
        <v>0</v>
      </c>
      <c r="P1156" s="51">
        <v>0</v>
      </c>
      <c r="Q1156" s="56"/>
    </row>
    <row r="1157" spans="2:17" hidden="1" x14ac:dyDescent="0.25">
      <c r="B1157" s="56" t="s">
        <v>54</v>
      </c>
      <c r="C1157" s="56" t="s">
        <v>55</v>
      </c>
      <c r="D1157" s="56" t="s">
        <v>45</v>
      </c>
      <c r="E1157" s="56" t="s">
        <v>425</v>
      </c>
      <c r="F1157" s="56"/>
      <c r="G1157" s="52" t="s">
        <v>92</v>
      </c>
      <c r="H1157" s="52">
        <v>11</v>
      </c>
      <c r="I1157" s="52" t="s">
        <v>18</v>
      </c>
      <c r="J1157" s="52" t="s">
        <v>104</v>
      </c>
      <c r="K1157" s="56">
        <v>0</v>
      </c>
      <c r="L1157" s="56">
        <v>0</v>
      </c>
      <c r="M1157" s="56">
        <v>0</v>
      </c>
      <c r="N1157" s="56">
        <v>0</v>
      </c>
      <c r="O1157" s="56">
        <v>0</v>
      </c>
      <c r="P1157" s="51">
        <v>0</v>
      </c>
      <c r="Q1157" s="56"/>
    </row>
    <row r="1158" spans="2:17" hidden="1" x14ac:dyDescent="0.25">
      <c r="B1158" s="56" t="s">
        <v>13</v>
      </c>
      <c r="C1158" s="56" t="s">
        <v>14</v>
      </c>
      <c r="D1158" s="56" t="s">
        <v>99</v>
      </c>
      <c r="E1158" s="56" t="s">
        <v>425</v>
      </c>
      <c r="F1158" s="56"/>
      <c r="G1158" s="52" t="s">
        <v>92</v>
      </c>
      <c r="H1158" s="52">
        <v>11</v>
      </c>
      <c r="I1158" s="51" t="s">
        <v>18</v>
      </c>
      <c r="J1158" s="51" t="s">
        <v>105</v>
      </c>
      <c r="K1158" s="56">
        <v>0</v>
      </c>
      <c r="L1158" s="56">
        <v>0</v>
      </c>
      <c r="M1158" s="56">
        <v>0</v>
      </c>
      <c r="N1158" s="56">
        <v>0</v>
      </c>
      <c r="O1158" s="56">
        <v>0</v>
      </c>
      <c r="P1158" s="51">
        <v>0</v>
      </c>
      <c r="Q1158" s="56"/>
    </row>
    <row r="1159" spans="2:17" hidden="1" x14ac:dyDescent="0.25">
      <c r="B1159" s="56" t="s">
        <v>13</v>
      </c>
      <c r="C1159" s="56" t="s">
        <v>14</v>
      </c>
      <c r="D1159" s="56" t="s">
        <v>99</v>
      </c>
      <c r="E1159" s="56" t="s">
        <v>425</v>
      </c>
      <c r="F1159" s="56"/>
      <c r="G1159" s="52" t="s">
        <v>92</v>
      </c>
      <c r="H1159" s="52">
        <v>11</v>
      </c>
      <c r="I1159" s="51" t="s">
        <v>18</v>
      </c>
      <c r="J1159" s="51" t="s">
        <v>103</v>
      </c>
      <c r="K1159" s="56">
        <v>0</v>
      </c>
      <c r="L1159" s="56">
        <v>0</v>
      </c>
      <c r="M1159" s="56">
        <v>0</v>
      </c>
      <c r="N1159" s="56">
        <v>0</v>
      </c>
      <c r="O1159" s="56">
        <v>0</v>
      </c>
      <c r="P1159" s="51">
        <v>0</v>
      </c>
      <c r="Q1159" s="56"/>
    </row>
    <row r="1160" spans="2:17" hidden="1" x14ac:dyDescent="0.25">
      <c r="B1160" s="56" t="s">
        <v>13</v>
      </c>
      <c r="C1160" s="56" t="s">
        <v>14</v>
      </c>
      <c r="D1160" s="56" t="s">
        <v>99</v>
      </c>
      <c r="E1160" s="56" t="s">
        <v>425</v>
      </c>
      <c r="F1160" s="56"/>
      <c r="G1160" s="52" t="s">
        <v>92</v>
      </c>
      <c r="H1160" s="52">
        <v>11</v>
      </c>
      <c r="I1160" s="52" t="s">
        <v>18</v>
      </c>
      <c r="J1160" s="52" t="s">
        <v>104</v>
      </c>
      <c r="K1160" s="56">
        <v>0</v>
      </c>
      <c r="L1160" s="56">
        <v>0</v>
      </c>
      <c r="M1160" s="56">
        <v>0</v>
      </c>
      <c r="N1160" s="56">
        <v>0</v>
      </c>
      <c r="O1160" s="56">
        <v>0</v>
      </c>
      <c r="P1160" s="51">
        <v>0</v>
      </c>
      <c r="Q1160" s="56"/>
    </row>
    <row r="1161" spans="2:17" hidden="1" x14ac:dyDescent="0.25">
      <c r="B1161" s="56" t="s">
        <v>64</v>
      </c>
      <c r="C1161" s="56" t="s">
        <v>65</v>
      </c>
      <c r="D1161" s="56" t="s">
        <v>15</v>
      </c>
      <c r="E1161" s="56" t="s">
        <v>425</v>
      </c>
      <c r="F1161" s="56"/>
      <c r="G1161" s="52" t="s">
        <v>92</v>
      </c>
      <c r="H1161" s="52">
        <v>11</v>
      </c>
      <c r="I1161" s="51" t="s">
        <v>18</v>
      </c>
      <c r="J1161" s="51" t="s">
        <v>105</v>
      </c>
      <c r="K1161" s="56">
        <v>0</v>
      </c>
      <c r="L1161" s="56">
        <v>0</v>
      </c>
      <c r="M1161" s="56">
        <v>0</v>
      </c>
      <c r="N1161" s="56">
        <v>0</v>
      </c>
      <c r="O1161" s="56">
        <v>0</v>
      </c>
      <c r="P1161" s="51">
        <v>0</v>
      </c>
      <c r="Q1161" s="56"/>
    </row>
    <row r="1162" spans="2:17" hidden="1" x14ac:dyDescent="0.25">
      <c r="B1162" s="56" t="s">
        <v>64</v>
      </c>
      <c r="C1162" s="56" t="s">
        <v>65</v>
      </c>
      <c r="D1162" s="56" t="s">
        <v>15</v>
      </c>
      <c r="E1162" s="56" t="s">
        <v>425</v>
      </c>
      <c r="F1162" s="56"/>
      <c r="G1162" s="52" t="s">
        <v>92</v>
      </c>
      <c r="H1162" s="52">
        <v>11</v>
      </c>
      <c r="I1162" s="51" t="s">
        <v>18</v>
      </c>
      <c r="J1162" s="51" t="s">
        <v>103</v>
      </c>
      <c r="K1162" s="56">
        <v>0</v>
      </c>
      <c r="L1162" s="56">
        <v>0</v>
      </c>
      <c r="M1162" s="56">
        <v>0</v>
      </c>
      <c r="N1162" s="56">
        <v>0</v>
      </c>
      <c r="O1162" s="56">
        <v>0</v>
      </c>
      <c r="P1162" s="51">
        <v>0</v>
      </c>
      <c r="Q1162" s="56"/>
    </row>
    <row r="1163" spans="2:17" hidden="1" x14ac:dyDescent="0.25">
      <c r="B1163" s="56" t="s">
        <v>64</v>
      </c>
      <c r="C1163" s="56" t="s">
        <v>65</v>
      </c>
      <c r="D1163" s="56" t="s">
        <v>15</v>
      </c>
      <c r="E1163" s="56" t="s">
        <v>425</v>
      </c>
      <c r="F1163" s="56"/>
      <c r="G1163" s="52" t="s">
        <v>92</v>
      </c>
      <c r="H1163" s="52">
        <v>11</v>
      </c>
      <c r="I1163" s="52" t="s">
        <v>18</v>
      </c>
      <c r="J1163" s="52" t="s">
        <v>104</v>
      </c>
      <c r="K1163" s="56">
        <v>0</v>
      </c>
      <c r="L1163" s="56">
        <v>0</v>
      </c>
      <c r="M1163" s="56">
        <v>0</v>
      </c>
      <c r="N1163" s="56">
        <v>0</v>
      </c>
      <c r="O1163" s="56">
        <v>0</v>
      </c>
      <c r="P1163" s="51">
        <v>0</v>
      </c>
      <c r="Q1163" s="56"/>
    </row>
    <row r="1164" spans="2:17" hidden="1" x14ac:dyDescent="0.25">
      <c r="B1164" s="56" t="s">
        <v>48</v>
      </c>
      <c r="C1164" s="56" t="s">
        <v>49</v>
      </c>
      <c r="D1164" s="56" t="s">
        <v>38</v>
      </c>
      <c r="E1164" s="56" t="s">
        <v>425</v>
      </c>
      <c r="F1164" s="56"/>
      <c r="G1164" s="52" t="s">
        <v>92</v>
      </c>
      <c r="H1164" s="52">
        <v>11</v>
      </c>
      <c r="I1164" s="51" t="s">
        <v>18</v>
      </c>
      <c r="J1164" s="51" t="s">
        <v>105</v>
      </c>
      <c r="K1164" s="56">
        <v>0</v>
      </c>
      <c r="L1164" s="56">
        <v>0</v>
      </c>
      <c r="M1164" s="56">
        <v>0</v>
      </c>
      <c r="N1164" s="56">
        <v>0</v>
      </c>
      <c r="O1164" s="56">
        <v>0</v>
      </c>
      <c r="P1164" s="51">
        <v>0</v>
      </c>
      <c r="Q1164" s="56"/>
    </row>
    <row r="1165" spans="2:17" hidden="1" x14ac:dyDescent="0.25">
      <c r="B1165" s="56" t="s">
        <v>48</v>
      </c>
      <c r="C1165" s="56" t="s">
        <v>49</v>
      </c>
      <c r="D1165" s="56" t="s">
        <v>38</v>
      </c>
      <c r="E1165" s="56" t="s">
        <v>425</v>
      </c>
      <c r="F1165" s="56"/>
      <c r="G1165" s="52" t="s">
        <v>92</v>
      </c>
      <c r="H1165" s="52">
        <v>11</v>
      </c>
      <c r="I1165" s="51" t="s">
        <v>18</v>
      </c>
      <c r="J1165" s="51" t="s">
        <v>103</v>
      </c>
      <c r="K1165" s="56">
        <v>0</v>
      </c>
      <c r="L1165" s="56">
        <v>0</v>
      </c>
      <c r="M1165" s="56">
        <v>0</v>
      </c>
      <c r="N1165" s="56">
        <v>0</v>
      </c>
      <c r="O1165" s="56">
        <v>0</v>
      </c>
      <c r="P1165" s="51">
        <v>0</v>
      </c>
      <c r="Q1165" s="56"/>
    </row>
    <row r="1166" spans="2:17" hidden="1" x14ac:dyDescent="0.25">
      <c r="B1166" s="56" t="s">
        <v>48</v>
      </c>
      <c r="C1166" s="56" t="s">
        <v>49</v>
      </c>
      <c r="D1166" s="56" t="s">
        <v>38</v>
      </c>
      <c r="E1166" s="56" t="s">
        <v>425</v>
      </c>
      <c r="F1166" s="56"/>
      <c r="G1166" s="52" t="s">
        <v>92</v>
      </c>
      <c r="H1166" s="52">
        <v>11</v>
      </c>
      <c r="I1166" s="52" t="s">
        <v>18</v>
      </c>
      <c r="J1166" s="52" t="s">
        <v>104</v>
      </c>
      <c r="K1166" s="56">
        <v>0</v>
      </c>
      <c r="L1166" s="56">
        <v>0</v>
      </c>
      <c r="M1166" s="56">
        <v>0</v>
      </c>
      <c r="N1166" s="56">
        <v>0</v>
      </c>
      <c r="O1166" s="56">
        <v>0</v>
      </c>
      <c r="P1166" s="51">
        <v>0</v>
      </c>
      <c r="Q1166" s="56"/>
    </row>
    <row r="1167" spans="2:17" hidden="1" x14ac:dyDescent="0.25">
      <c r="B1167" s="56" t="s">
        <v>39</v>
      </c>
      <c r="C1167" s="56" t="s">
        <v>40</v>
      </c>
      <c r="D1167" s="56" t="s">
        <v>15</v>
      </c>
      <c r="E1167" s="56" t="s">
        <v>425</v>
      </c>
      <c r="F1167" s="56"/>
      <c r="G1167" s="52" t="s">
        <v>92</v>
      </c>
      <c r="H1167" s="52">
        <v>11</v>
      </c>
      <c r="I1167" s="51" t="s">
        <v>158</v>
      </c>
      <c r="J1167" s="51" t="s">
        <v>159</v>
      </c>
      <c r="K1167" s="56">
        <v>0</v>
      </c>
      <c r="L1167" s="56">
        <v>0</v>
      </c>
      <c r="M1167" s="56">
        <v>0</v>
      </c>
      <c r="N1167" s="56">
        <v>0</v>
      </c>
      <c r="O1167" s="56">
        <v>0</v>
      </c>
      <c r="P1167" s="51">
        <v>0</v>
      </c>
      <c r="Q1167" s="56"/>
    </row>
    <row r="1168" spans="2:17" hidden="1" x14ac:dyDescent="0.25">
      <c r="B1168" s="56" t="s">
        <v>39</v>
      </c>
      <c r="C1168" s="56" t="s">
        <v>40</v>
      </c>
      <c r="D1168" s="56" t="s">
        <v>15</v>
      </c>
      <c r="E1168" s="56" t="s">
        <v>425</v>
      </c>
      <c r="F1168" s="56"/>
      <c r="G1168" s="52" t="s">
        <v>92</v>
      </c>
      <c r="H1168" s="52">
        <v>11</v>
      </c>
      <c r="I1168" s="51" t="s">
        <v>158</v>
      </c>
      <c r="J1168" s="51" t="s">
        <v>103</v>
      </c>
      <c r="K1168" s="56">
        <v>0</v>
      </c>
      <c r="L1168" s="56">
        <v>0</v>
      </c>
      <c r="M1168" s="56">
        <v>0</v>
      </c>
      <c r="N1168" s="56">
        <v>0</v>
      </c>
      <c r="O1168" s="56">
        <v>0</v>
      </c>
      <c r="P1168" s="51">
        <v>0</v>
      </c>
      <c r="Q1168" s="56"/>
    </row>
    <row r="1169" spans="2:17" hidden="1" x14ac:dyDescent="0.25">
      <c r="B1169" s="56" t="s">
        <v>39</v>
      </c>
      <c r="C1169" s="56" t="s">
        <v>40</v>
      </c>
      <c r="D1169" s="56" t="s">
        <v>15</v>
      </c>
      <c r="E1169" s="56" t="s">
        <v>425</v>
      </c>
      <c r="F1169" s="56"/>
      <c r="G1169" s="52" t="s">
        <v>92</v>
      </c>
      <c r="H1169" s="52">
        <v>11</v>
      </c>
      <c r="I1169" s="51" t="s">
        <v>158</v>
      </c>
      <c r="J1169" s="51" t="s">
        <v>104</v>
      </c>
      <c r="K1169" s="56">
        <v>0</v>
      </c>
      <c r="L1169" s="56">
        <v>0</v>
      </c>
      <c r="M1169" s="56">
        <v>0</v>
      </c>
      <c r="N1169" s="56">
        <v>0</v>
      </c>
      <c r="O1169" s="56">
        <v>0</v>
      </c>
      <c r="P1169" s="51">
        <v>0</v>
      </c>
      <c r="Q1169" s="56"/>
    </row>
    <row r="1170" spans="2:17" hidden="1" x14ac:dyDescent="0.25">
      <c r="B1170" s="56" t="s">
        <v>39</v>
      </c>
      <c r="C1170" s="56" t="s">
        <v>40</v>
      </c>
      <c r="D1170" s="56" t="s">
        <v>15</v>
      </c>
      <c r="E1170" s="56" t="s">
        <v>425</v>
      </c>
      <c r="F1170" s="56"/>
      <c r="G1170" s="52" t="s">
        <v>92</v>
      </c>
      <c r="H1170" s="52">
        <v>11</v>
      </c>
      <c r="I1170" s="51" t="s">
        <v>18</v>
      </c>
      <c r="J1170" s="51" t="s">
        <v>105</v>
      </c>
      <c r="K1170" s="56">
        <v>0</v>
      </c>
      <c r="L1170" s="56">
        <v>0</v>
      </c>
      <c r="M1170" s="56">
        <v>0</v>
      </c>
      <c r="N1170" s="56">
        <v>0</v>
      </c>
      <c r="O1170" s="56">
        <v>0</v>
      </c>
      <c r="P1170" s="51">
        <v>0</v>
      </c>
      <c r="Q1170" s="56"/>
    </row>
    <row r="1171" spans="2:17" hidden="1" x14ac:dyDescent="0.25">
      <c r="B1171" s="56" t="s">
        <v>39</v>
      </c>
      <c r="C1171" s="56" t="s">
        <v>40</v>
      </c>
      <c r="D1171" s="56" t="s">
        <v>15</v>
      </c>
      <c r="E1171" s="56" t="s">
        <v>425</v>
      </c>
      <c r="F1171" s="56"/>
      <c r="G1171" s="52" t="s">
        <v>92</v>
      </c>
      <c r="H1171" s="52">
        <v>11</v>
      </c>
      <c r="I1171" s="51" t="s">
        <v>18</v>
      </c>
      <c r="J1171" s="51" t="s">
        <v>103</v>
      </c>
      <c r="K1171" s="56">
        <v>0</v>
      </c>
      <c r="L1171" s="56">
        <v>0</v>
      </c>
      <c r="M1171" s="56">
        <v>0</v>
      </c>
      <c r="N1171" s="56">
        <v>0</v>
      </c>
      <c r="O1171" s="56">
        <v>0</v>
      </c>
      <c r="P1171" s="51">
        <v>0</v>
      </c>
      <c r="Q1171" s="56"/>
    </row>
    <row r="1172" spans="2:17" hidden="1" x14ac:dyDescent="0.25">
      <c r="B1172" s="56" t="s">
        <v>39</v>
      </c>
      <c r="C1172" s="56" t="s">
        <v>40</v>
      </c>
      <c r="D1172" s="56" t="s">
        <v>15</v>
      </c>
      <c r="E1172" s="56" t="s">
        <v>425</v>
      </c>
      <c r="F1172" s="56"/>
      <c r="G1172" s="52" t="s">
        <v>92</v>
      </c>
      <c r="H1172" s="52">
        <v>11</v>
      </c>
      <c r="I1172" s="52" t="s">
        <v>18</v>
      </c>
      <c r="J1172" s="52" t="s">
        <v>104</v>
      </c>
      <c r="K1172" s="56">
        <v>0</v>
      </c>
      <c r="L1172" s="56">
        <v>0</v>
      </c>
      <c r="M1172" s="56">
        <v>0</v>
      </c>
      <c r="N1172" s="56">
        <v>0</v>
      </c>
      <c r="O1172" s="56">
        <v>0</v>
      </c>
      <c r="P1172" s="51">
        <v>0</v>
      </c>
      <c r="Q1172" s="56"/>
    </row>
    <row r="1173" spans="2:17" hidden="1" x14ac:dyDescent="0.25">
      <c r="B1173" s="56" t="s">
        <v>24</v>
      </c>
      <c r="C1173" s="56" t="s">
        <v>25</v>
      </c>
      <c r="D1173" s="56" t="s">
        <v>26</v>
      </c>
      <c r="E1173" s="56" t="s">
        <v>425</v>
      </c>
      <c r="F1173" s="56"/>
      <c r="G1173" s="52" t="s">
        <v>92</v>
      </c>
      <c r="H1173" s="52">
        <v>11</v>
      </c>
      <c r="I1173" s="51" t="s">
        <v>18</v>
      </c>
      <c r="J1173" s="51" t="s">
        <v>105</v>
      </c>
      <c r="K1173" s="56">
        <v>148</v>
      </c>
      <c r="L1173" s="56">
        <v>0</v>
      </c>
      <c r="M1173" s="56">
        <v>0</v>
      </c>
      <c r="N1173" s="56">
        <v>0</v>
      </c>
      <c r="O1173" s="56">
        <v>0</v>
      </c>
      <c r="P1173" s="51">
        <v>0</v>
      </c>
      <c r="Q1173" s="56"/>
    </row>
    <row r="1174" spans="2:17" hidden="1" x14ac:dyDescent="0.25">
      <c r="B1174" s="56" t="s">
        <v>24</v>
      </c>
      <c r="C1174" s="56" t="s">
        <v>25</v>
      </c>
      <c r="D1174" s="56" t="s">
        <v>26</v>
      </c>
      <c r="E1174" s="56" t="s">
        <v>425</v>
      </c>
      <c r="F1174" s="56"/>
      <c r="G1174" s="52" t="s">
        <v>92</v>
      </c>
      <c r="H1174" s="52">
        <v>11</v>
      </c>
      <c r="I1174" s="51" t="s">
        <v>18</v>
      </c>
      <c r="J1174" s="51" t="s">
        <v>103</v>
      </c>
      <c r="K1174" s="56">
        <v>0</v>
      </c>
      <c r="L1174" s="56">
        <v>0</v>
      </c>
      <c r="M1174" s="56">
        <v>0</v>
      </c>
      <c r="N1174" s="56">
        <v>0</v>
      </c>
      <c r="O1174" s="56">
        <v>0</v>
      </c>
      <c r="P1174" s="51">
        <v>0</v>
      </c>
      <c r="Q1174" s="56"/>
    </row>
    <row r="1175" spans="2:17" hidden="1" x14ac:dyDescent="0.25">
      <c r="B1175" s="56" t="s">
        <v>24</v>
      </c>
      <c r="C1175" s="56" t="s">
        <v>25</v>
      </c>
      <c r="D1175" s="56" t="s">
        <v>26</v>
      </c>
      <c r="E1175" s="56" t="s">
        <v>425</v>
      </c>
      <c r="F1175" s="56"/>
      <c r="G1175" s="52" t="s">
        <v>92</v>
      </c>
      <c r="H1175" s="52">
        <v>11</v>
      </c>
      <c r="I1175" s="52" t="s">
        <v>18</v>
      </c>
      <c r="J1175" s="52" t="s">
        <v>104</v>
      </c>
      <c r="K1175" s="56">
        <v>148</v>
      </c>
      <c r="L1175" s="56">
        <v>0</v>
      </c>
      <c r="M1175" s="56">
        <v>0</v>
      </c>
      <c r="N1175" s="56">
        <v>0</v>
      </c>
      <c r="O1175" s="56">
        <v>0</v>
      </c>
      <c r="P1175" s="51">
        <v>0</v>
      </c>
      <c r="Q1175" s="56" t="s">
        <v>441</v>
      </c>
    </row>
    <row r="1176" spans="2:17" hidden="1" x14ac:dyDescent="0.25">
      <c r="B1176" s="56" t="s">
        <v>442</v>
      </c>
      <c r="C1176" s="56" t="s">
        <v>67</v>
      </c>
      <c r="D1176" s="56" t="s">
        <v>35</v>
      </c>
      <c r="E1176" s="56" t="s">
        <v>425</v>
      </c>
      <c r="F1176" s="56"/>
      <c r="G1176" s="52" t="s">
        <v>92</v>
      </c>
      <c r="H1176" s="52">
        <v>11</v>
      </c>
      <c r="I1176" s="51" t="s">
        <v>18</v>
      </c>
      <c r="J1176" s="51" t="s">
        <v>105</v>
      </c>
      <c r="K1176" s="56">
        <v>0</v>
      </c>
      <c r="L1176" s="56">
        <v>0</v>
      </c>
      <c r="M1176" s="56">
        <v>0</v>
      </c>
      <c r="N1176" s="56">
        <v>0</v>
      </c>
      <c r="O1176" s="56">
        <v>0</v>
      </c>
      <c r="P1176" s="51">
        <v>0</v>
      </c>
      <c r="Q1176" s="56"/>
    </row>
    <row r="1177" spans="2:17" hidden="1" x14ac:dyDescent="0.25">
      <c r="B1177" s="56" t="s">
        <v>66</v>
      </c>
      <c r="C1177" s="56" t="s">
        <v>67</v>
      </c>
      <c r="D1177" s="56" t="s">
        <v>35</v>
      </c>
      <c r="E1177" s="56" t="s">
        <v>425</v>
      </c>
      <c r="F1177" s="56"/>
      <c r="G1177" s="52" t="s">
        <v>92</v>
      </c>
      <c r="H1177" s="52">
        <v>11</v>
      </c>
      <c r="I1177" s="51" t="s">
        <v>18</v>
      </c>
      <c r="J1177" s="51" t="s">
        <v>103</v>
      </c>
      <c r="K1177" s="56">
        <v>0</v>
      </c>
      <c r="L1177" s="56">
        <v>0</v>
      </c>
      <c r="M1177" s="56">
        <v>0</v>
      </c>
      <c r="N1177" s="56">
        <v>0</v>
      </c>
      <c r="O1177" s="56">
        <v>0</v>
      </c>
      <c r="P1177" s="51">
        <v>0</v>
      </c>
      <c r="Q1177" s="56"/>
    </row>
    <row r="1178" spans="2:17" hidden="1" x14ac:dyDescent="0.25">
      <c r="B1178" s="56" t="s">
        <v>66</v>
      </c>
      <c r="C1178" s="56" t="s">
        <v>67</v>
      </c>
      <c r="D1178" s="56" t="s">
        <v>35</v>
      </c>
      <c r="E1178" s="56" t="s">
        <v>425</v>
      </c>
      <c r="F1178" s="56"/>
      <c r="G1178" s="52" t="s">
        <v>92</v>
      </c>
      <c r="H1178" s="52">
        <v>11</v>
      </c>
      <c r="I1178" s="52" t="s">
        <v>18</v>
      </c>
      <c r="J1178" s="52" t="s">
        <v>104</v>
      </c>
      <c r="K1178" s="56">
        <v>0</v>
      </c>
      <c r="L1178" s="56">
        <v>0</v>
      </c>
      <c r="M1178" s="56">
        <v>0</v>
      </c>
      <c r="N1178" s="56">
        <v>0</v>
      </c>
      <c r="O1178" s="56">
        <v>0</v>
      </c>
      <c r="P1178" s="51">
        <v>0</v>
      </c>
      <c r="Q1178" s="56"/>
    </row>
    <row r="1179" spans="2:17" x14ac:dyDescent="0.25">
      <c r="B1179" s="56" t="s">
        <v>52</v>
      </c>
      <c r="C1179" s="56" t="s">
        <v>53</v>
      </c>
      <c r="D1179" s="56" t="s">
        <v>26</v>
      </c>
      <c r="E1179" s="56" t="s">
        <v>425</v>
      </c>
      <c r="F1179" s="56"/>
      <c r="G1179" s="52" t="s">
        <v>92</v>
      </c>
      <c r="H1179" s="52">
        <v>11</v>
      </c>
      <c r="I1179" s="51" t="s">
        <v>158</v>
      </c>
      <c r="J1179" s="51" t="s">
        <v>103</v>
      </c>
      <c r="K1179" s="56">
        <v>0</v>
      </c>
      <c r="L1179" s="56">
        <v>0</v>
      </c>
      <c r="M1179" s="56">
        <v>0</v>
      </c>
      <c r="N1179" s="56">
        <v>0</v>
      </c>
      <c r="O1179" s="56">
        <v>0</v>
      </c>
      <c r="P1179" s="51">
        <v>0</v>
      </c>
      <c r="Q1179" s="56"/>
    </row>
    <row r="1180" spans="2:17" x14ac:dyDescent="0.25">
      <c r="B1180" s="56" t="s">
        <v>52</v>
      </c>
      <c r="C1180" s="56" t="s">
        <v>53</v>
      </c>
      <c r="D1180" s="56" t="s">
        <v>26</v>
      </c>
      <c r="E1180" s="56" t="s">
        <v>425</v>
      </c>
      <c r="F1180" s="56"/>
      <c r="G1180" s="52" t="s">
        <v>92</v>
      </c>
      <c r="H1180" s="52">
        <v>11</v>
      </c>
      <c r="I1180" s="51" t="s">
        <v>158</v>
      </c>
      <c r="J1180" s="51" t="s">
        <v>104</v>
      </c>
      <c r="K1180" s="56">
        <v>0</v>
      </c>
      <c r="L1180" s="56">
        <v>0</v>
      </c>
      <c r="M1180" s="56">
        <v>0</v>
      </c>
      <c r="N1180" s="56">
        <v>0</v>
      </c>
      <c r="O1180" s="56">
        <v>0</v>
      </c>
      <c r="P1180" s="51">
        <v>0</v>
      </c>
      <c r="Q1180" s="56"/>
    </row>
    <row r="1181" spans="2:17" x14ac:dyDescent="0.25">
      <c r="B1181" s="56" t="s">
        <v>52</v>
      </c>
      <c r="C1181" s="56" t="s">
        <v>53</v>
      </c>
      <c r="D1181" s="56" t="s">
        <v>26</v>
      </c>
      <c r="E1181" s="56" t="s">
        <v>425</v>
      </c>
      <c r="F1181" s="56"/>
      <c r="G1181" s="52" t="s">
        <v>92</v>
      </c>
      <c r="H1181" s="52">
        <v>11</v>
      </c>
      <c r="I1181" s="51" t="s">
        <v>18</v>
      </c>
      <c r="J1181" s="51" t="s">
        <v>105</v>
      </c>
      <c r="K1181" s="56">
        <v>0</v>
      </c>
      <c r="L1181" s="56">
        <v>0</v>
      </c>
      <c r="M1181" s="56">
        <v>0</v>
      </c>
      <c r="N1181" s="56">
        <v>0</v>
      </c>
      <c r="O1181" s="56">
        <v>0</v>
      </c>
      <c r="P1181" s="51">
        <v>0</v>
      </c>
      <c r="Q1181" s="56"/>
    </row>
    <row r="1182" spans="2:17" x14ac:dyDescent="0.25">
      <c r="B1182" s="56" t="s">
        <v>52</v>
      </c>
      <c r="C1182" s="56" t="s">
        <v>53</v>
      </c>
      <c r="D1182" s="56" t="s">
        <v>26</v>
      </c>
      <c r="E1182" s="56" t="s">
        <v>425</v>
      </c>
      <c r="F1182" s="56"/>
      <c r="G1182" s="52" t="s">
        <v>92</v>
      </c>
      <c r="H1182" s="52">
        <v>11</v>
      </c>
      <c r="I1182" s="51" t="s">
        <v>18</v>
      </c>
      <c r="J1182" s="51" t="s">
        <v>103</v>
      </c>
      <c r="K1182" s="56">
        <v>0</v>
      </c>
      <c r="L1182" s="56">
        <v>0</v>
      </c>
      <c r="M1182" s="56">
        <v>0</v>
      </c>
      <c r="N1182" s="56">
        <v>0</v>
      </c>
      <c r="O1182" s="56">
        <v>0</v>
      </c>
      <c r="P1182" s="51">
        <v>0</v>
      </c>
      <c r="Q1182" s="56"/>
    </row>
    <row r="1183" spans="2:17" x14ac:dyDescent="0.25">
      <c r="B1183" s="56" t="s">
        <v>52</v>
      </c>
      <c r="C1183" s="56" t="s">
        <v>53</v>
      </c>
      <c r="D1183" s="56" t="s">
        <v>26</v>
      </c>
      <c r="E1183" s="56" t="s">
        <v>425</v>
      </c>
      <c r="F1183" s="56"/>
      <c r="G1183" s="52" t="s">
        <v>92</v>
      </c>
      <c r="H1183" s="52">
        <v>11</v>
      </c>
      <c r="I1183" s="52" t="s">
        <v>18</v>
      </c>
      <c r="J1183" s="52" t="s">
        <v>104</v>
      </c>
      <c r="K1183" s="56">
        <v>0</v>
      </c>
      <c r="L1183" s="56">
        <v>0</v>
      </c>
      <c r="M1183" s="56">
        <v>0</v>
      </c>
      <c r="N1183" s="56">
        <v>0</v>
      </c>
      <c r="O1183" s="56">
        <v>0</v>
      </c>
      <c r="P1183" s="51">
        <v>0</v>
      </c>
      <c r="Q1183" s="56"/>
    </row>
    <row r="1184" spans="2:17" hidden="1" x14ac:dyDescent="0.25">
      <c r="B1184" s="56" t="s">
        <v>29</v>
      </c>
      <c r="C1184" s="56" t="s">
        <v>30</v>
      </c>
      <c r="D1184" s="56" t="s">
        <v>26</v>
      </c>
      <c r="E1184" s="56" t="s">
        <v>425</v>
      </c>
      <c r="F1184" s="56"/>
      <c r="G1184" s="52" t="s">
        <v>92</v>
      </c>
      <c r="H1184" s="52">
        <v>11</v>
      </c>
      <c r="I1184" s="51" t="s">
        <v>158</v>
      </c>
      <c r="J1184" s="51" t="s">
        <v>103</v>
      </c>
      <c r="K1184" s="56">
        <v>0</v>
      </c>
      <c r="L1184" s="56">
        <v>0</v>
      </c>
      <c r="M1184" s="56">
        <v>11</v>
      </c>
      <c r="N1184" s="56">
        <v>173.8579</v>
      </c>
      <c r="O1184" s="56">
        <v>0</v>
      </c>
      <c r="P1184" s="51">
        <v>0</v>
      </c>
      <c r="Q1184" s="56"/>
    </row>
    <row r="1185" spans="2:17" hidden="1" x14ac:dyDescent="0.25">
      <c r="B1185" s="56" t="s">
        <v>29</v>
      </c>
      <c r="C1185" s="56" t="s">
        <v>30</v>
      </c>
      <c r="D1185" s="56" t="s">
        <v>26</v>
      </c>
      <c r="E1185" s="56" t="s">
        <v>425</v>
      </c>
      <c r="F1185" s="56"/>
      <c r="G1185" s="52" t="s">
        <v>92</v>
      </c>
      <c r="H1185" s="52">
        <v>11</v>
      </c>
      <c r="I1185" s="51" t="s">
        <v>158</v>
      </c>
      <c r="J1185" s="51" t="s">
        <v>104</v>
      </c>
      <c r="K1185" s="56">
        <v>441</v>
      </c>
      <c r="L1185" s="56">
        <v>1900</v>
      </c>
      <c r="M1185" s="56">
        <v>0</v>
      </c>
      <c r="N1185" s="56">
        <v>0</v>
      </c>
      <c r="O1185" s="56">
        <v>0</v>
      </c>
      <c r="P1185" s="51">
        <v>0</v>
      </c>
      <c r="Q1185" s="56"/>
    </row>
    <row r="1186" spans="2:17" hidden="1" x14ac:dyDescent="0.25">
      <c r="B1186" s="56" t="s">
        <v>29</v>
      </c>
      <c r="C1186" s="56" t="s">
        <v>30</v>
      </c>
      <c r="D1186" s="56" t="s">
        <v>26</v>
      </c>
      <c r="E1186" s="56" t="s">
        <v>425</v>
      </c>
      <c r="F1186" s="56"/>
      <c r="G1186" s="52" t="s">
        <v>92</v>
      </c>
      <c r="H1186" s="52">
        <v>11</v>
      </c>
      <c r="I1186" s="51" t="s">
        <v>18</v>
      </c>
      <c r="J1186" s="51" t="s">
        <v>105</v>
      </c>
      <c r="K1186" s="56">
        <v>0</v>
      </c>
      <c r="L1186" s="56">
        <v>0</v>
      </c>
      <c r="M1186" s="56">
        <v>0</v>
      </c>
      <c r="N1186" s="56">
        <v>0</v>
      </c>
      <c r="O1186" s="56">
        <v>0</v>
      </c>
      <c r="P1186" s="51">
        <v>0</v>
      </c>
      <c r="Q1186" s="56"/>
    </row>
    <row r="1187" spans="2:17" hidden="1" x14ac:dyDescent="0.25">
      <c r="B1187" s="56" t="s">
        <v>29</v>
      </c>
      <c r="C1187" s="56" t="s">
        <v>30</v>
      </c>
      <c r="D1187" s="56" t="s">
        <v>26</v>
      </c>
      <c r="E1187" s="56" t="s">
        <v>425</v>
      </c>
      <c r="F1187" s="56"/>
      <c r="G1187" s="52" t="s">
        <v>92</v>
      </c>
      <c r="H1187" s="52">
        <v>11</v>
      </c>
      <c r="I1187" s="51" t="s">
        <v>18</v>
      </c>
      <c r="J1187" s="51" t="s">
        <v>103</v>
      </c>
      <c r="K1187" s="56">
        <v>45</v>
      </c>
      <c r="L1187" s="56">
        <v>175.02500000000001</v>
      </c>
      <c r="M1187" s="56">
        <v>0</v>
      </c>
      <c r="N1187" s="56">
        <v>0</v>
      </c>
      <c r="O1187" s="56">
        <v>0</v>
      </c>
      <c r="P1187" s="51">
        <v>0</v>
      </c>
      <c r="Q1187" s="56"/>
    </row>
    <row r="1188" spans="2:17" hidden="1" x14ac:dyDescent="0.25">
      <c r="B1188" s="56" t="s">
        <v>29</v>
      </c>
      <c r="C1188" s="56" t="s">
        <v>30</v>
      </c>
      <c r="D1188" s="56" t="s">
        <v>26</v>
      </c>
      <c r="E1188" s="56" t="s">
        <v>425</v>
      </c>
      <c r="F1188" s="56"/>
      <c r="G1188" s="52" t="s">
        <v>92</v>
      </c>
      <c r="H1188" s="52">
        <v>11</v>
      </c>
      <c r="I1188" s="52" t="s">
        <v>18</v>
      </c>
      <c r="J1188" s="52" t="s">
        <v>104</v>
      </c>
      <c r="K1188" s="56">
        <v>571</v>
      </c>
      <c r="L1188" s="56">
        <v>2385.3155000000002</v>
      </c>
      <c r="M1188" s="56">
        <v>0</v>
      </c>
      <c r="N1188" s="56">
        <v>0</v>
      </c>
      <c r="O1188" s="56">
        <v>0</v>
      </c>
      <c r="P1188" s="51">
        <v>0</v>
      </c>
      <c r="Q1188" s="56"/>
    </row>
    <row r="1189" spans="2:17" hidden="1" x14ac:dyDescent="0.25">
      <c r="B1189" s="56" t="s">
        <v>62</v>
      </c>
      <c r="C1189" s="56" t="s">
        <v>63</v>
      </c>
      <c r="D1189" s="56" t="s">
        <v>15</v>
      </c>
      <c r="E1189" s="56" t="s">
        <v>425</v>
      </c>
      <c r="F1189" s="56"/>
      <c r="G1189" s="52" t="s">
        <v>92</v>
      </c>
      <c r="H1189" s="52">
        <v>11</v>
      </c>
      <c r="I1189" s="51" t="s">
        <v>18</v>
      </c>
      <c r="J1189" s="51" t="s">
        <v>105</v>
      </c>
      <c r="K1189" s="56">
        <v>0</v>
      </c>
      <c r="L1189" s="56">
        <v>0</v>
      </c>
      <c r="M1189" s="56">
        <v>0</v>
      </c>
      <c r="N1189" s="56">
        <v>0</v>
      </c>
      <c r="O1189" s="56">
        <v>0</v>
      </c>
      <c r="P1189" s="51">
        <v>0</v>
      </c>
      <c r="Q1189" s="56"/>
    </row>
    <row r="1190" spans="2:17" hidden="1" x14ac:dyDescent="0.25">
      <c r="B1190" s="56" t="s">
        <v>62</v>
      </c>
      <c r="C1190" s="56" t="s">
        <v>63</v>
      </c>
      <c r="D1190" s="56" t="s">
        <v>15</v>
      </c>
      <c r="E1190" s="56" t="s">
        <v>425</v>
      </c>
      <c r="F1190" s="56"/>
      <c r="G1190" s="52" t="s">
        <v>92</v>
      </c>
      <c r="H1190" s="52">
        <v>11</v>
      </c>
      <c r="I1190" s="51" t="s">
        <v>18</v>
      </c>
      <c r="J1190" s="51" t="s">
        <v>103</v>
      </c>
      <c r="K1190" s="56">
        <v>0</v>
      </c>
      <c r="L1190" s="56">
        <v>0</v>
      </c>
      <c r="M1190" s="56">
        <v>0</v>
      </c>
      <c r="N1190" s="56">
        <v>0</v>
      </c>
      <c r="O1190" s="56">
        <v>0</v>
      </c>
      <c r="P1190" s="51">
        <v>0</v>
      </c>
      <c r="Q1190" s="56"/>
    </row>
    <row r="1191" spans="2:17" hidden="1" x14ac:dyDescent="0.25">
      <c r="B1191" s="56" t="s">
        <v>62</v>
      </c>
      <c r="C1191" s="56" t="s">
        <v>63</v>
      </c>
      <c r="D1191" s="56" t="s">
        <v>15</v>
      </c>
      <c r="E1191" s="56" t="s">
        <v>425</v>
      </c>
      <c r="F1191" s="56"/>
      <c r="G1191" s="52" t="s">
        <v>92</v>
      </c>
      <c r="H1191" s="52">
        <v>11</v>
      </c>
      <c r="I1191" s="52" t="s">
        <v>18</v>
      </c>
      <c r="J1191" s="52" t="s">
        <v>104</v>
      </c>
      <c r="K1191" s="56">
        <v>0</v>
      </c>
      <c r="L1191" s="56">
        <v>0</v>
      </c>
      <c r="M1191" s="56">
        <v>0</v>
      </c>
      <c r="N1191" s="56">
        <v>0</v>
      </c>
      <c r="O1191" s="56">
        <v>0</v>
      </c>
      <c r="P1191" s="51">
        <v>0</v>
      </c>
      <c r="Q1191" s="56"/>
    </row>
    <row r="1192" spans="2:17" hidden="1" x14ac:dyDescent="0.25">
      <c r="B1192" s="56" t="s">
        <v>50</v>
      </c>
      <c r="C1192" s="56" t="s">
        <v>51</v>
      </c>
      <c r="D1192" s="56" t="s">
        <v>45</v>
      </c>
      <c r="E1192" s="56" t="s">
        <v>425</v>
      </c>
      <c r="F1192" s="56"/>
      <c r="G1192" s="52" t="s">
        <v>92</v>
      </c>
      <c r="H1192" s="52">
        <v>11</v>
      </c>
      <c r="I1192" s="51" t="s">
        <v>18</v>
      </c>
      <c r="J1192" s="51" t="s">
        <v>105</v>
      </c>
      <c r="K1192" s="56">
        <v>0</v>
      </c>
      <c r="L1192" s="56">
        <v>0</v>
      </c>
      <c r="M1192" s="56">
        <v>0</v>
      </c>
      <c r="N1192" s="56">
        <v>0</v>
      </c>
      <c r="O1192" s="56">
        <v>0</v>
      </c>
      <c r="P1192" s="51">
        <v>0</v>
      </c>
      <c r="Q1192" s="56"/>
    </row>
    <row r="1193" spans="2:17" hidden="1" x14ac:dyDescent="0.25">
      <c r="B1193" s="56" t="s">
        <v>50</v>
      </c>
      <c r="C1193" s="56" t="s">
        <v>51</v>
      </c>
      <c r="D1193" s="56" t="s">
        <v>45</v>
      </c>
      <c r="E1193" s="56" t="s">
        <v>425</v>
      </c>
      <c r="F1193" s="56"/>
      <c r="G1193" s="52" t="s">
        <v>92</v>
      </c>
      <c r="H1193" s="52">
        <v>11</v>
      </c>
      <c r="I1193" s="51" t="s">
        <v>18</v>
      </c>
      <c r="J1193" s="51" t="s">
        <v>103</v>
      </c>
      <c r="K1193" s="56">
        <v>0</v>
      </c>
      <c r="L1193" s="56">
        <v>0</v>
      </c>
      <c r="M1193" s="56">
        <v>0</v>
      </c>
      <c r="N1193" s="56">
        <v>0</v>
      </c>
      <c r="O1193" s="56">
        <v>0</v>
      </c>
      <c r="P1193" s="51">
        <v>0</v>
      </c>
      <c r="Q1193" s="56"/>
    </row>
    <row r="1194" spans="2:17" hidden="1" x14ac:dyDescent="0.25">
      <c r="B1194" s="56" t="s">
        <v>50</v>
      </c>
      <c r="C1194" s="56" t="s">
        <v>51</v>
      </c>
      <c r="D1194" s="56" t="s">
        <v>45</v>
      </c>
      <c r="E1194" s="56" t="s">
        <v>425</v>
      </c>
      <c r="F1194" s="56"/>
      <c r="G1194" s="52" t="s">
        <v>92</v>
      </c>
      <c r="H1194" s="52">
        <v>11</v>
      </c>
      <c r="I1194" s="52" t="s">
        <v>18</v>
      </c>
      <c r="J1194" s="52" t="s">
        <v>104</v>
      </c>
      <c r="K1194" s="56">
        <v>0</v>
      </c>
      <c r="L1194" s="56">
        <v>0</v>
      </c>
      <c r="M1194" s="56">
        <v>0</v>
      </c>
      <c r="N1194" s="56">
        <v>0</v>
      </c>
      <c r="O1194" s="56">
        <v>0</v>
      </c>
      <c r="P1194" s="51">
        <v>0</v>
      </c>
      <c r="Q1194" s="56"/>
    </row>
    <row r="1195" spans="2:17" hidden="1" x14ac:dyDescent="0.25">
      <c r="B1195" s="56" t="s">
        <v>58</v>
      </c>
      <c r="C1195" s="56" t="s">
        <v>59</v>
      </c>
      <c r="D1195" s="56" t="s">
        <v>26</v>
      </c>
      <c r="E1195" s="56" t="s">
        <v>425</v>
      </c>
      <c r="F1195" s="56"/>
      <c r="G1195" s="52" t="s">
        <v>92</v>
      </c>
      <c r="H1195" s="52">
        <v>11</v>
      </c>
      <c r="I1195" s="51" t="s">
        <v>158</v>
      </c>
      <c r="J1195" s="51" t="s">
        <v>103</v>
      </c>
      <c r="K1195" s="56">
        <v>0</v>
      </c>
      <c r="L1195" s="56">
        <v>0</v>
      </c>
      <c r="M1195" s="56">
        <v>2</v>
      </c>
      <c r="N1195" s="56">
        <v>627</v>
      </c>
      <c r="O1195" s="56">
        <v>3.3999999999999998E-3</v>
      </c>
      <c r="P1195" s="51">
        <v>0</v>
      </c>
      <c r="Q1195" s="56"/>
    </row>
    <row r="1196" spans="2:17" hidden="1" x14ac:dyDescent="0.25">
      <c r="B1196" s="56" t="s">
        <v>58</v>
      </c>
      <c r="C1196" s="56" t="s">
        <v>59</v>
      </c>
      <c r="D1196" s="56" t="s">
        <v>26</v>
      </c>
      <c r="E1196" s="56" t="s">
        <v>425</v>
      </c>
      <c r="F1196" s="56"/>
      <c r="G1196" s="52" t="s">
        <v>92</v>
      </c>
      <c r="H1196" s="52">
        <v>11</v>
      </c>
      <c r="I1196" s="51" t="s">
        <v>158</v>
      </c>
      <c r="J1196" s="51" t="s">
        <v>104</v>
      </c>
      <c r="K1196" s="56">
        <v>0</v>
      </c>
      <c r="L1196" s="56">
        <v>0</v>
      </c>
      <c r="M1196" s="56">
        <v>2</v>
      </c>
      <c r="N1196" s="56">
        <v>627</v>
      </c>
      <c r="O1196" s="56">
        <v>0</v>
      </c>
      <c r="P1196" s="51">
        <v>0</v>
      </c>
      <c r="Q1196" s="56"/>
    </row>
    <row r="1197" spans="2:17" hidden="1" x14ac:dyDescent="0.25">
      <c r="B1197" s="56" t="s">
        <v>58</v>
      </c>
      <c r="C1197" s="56" t="s">
        <v>59</v>
      </c>
      <c r="D1197" s="56" t="s">
        <v>26</v>
      </c>
      <c r="E1197" s="56" t="s">
        <v>425</v>
      </c>
      <c r="F1197" s="56"/>
      <c r="G1197" s="52" t="s">
        <v>92</v>
      </c>
      <c r="H1197" s="52">
        <v>11</v>
      </c>
      <c r="I1197" s="51" t="s">
        <v>18</v>
      </c>
      <c r="J1197" s="51" t="s">
        <v>105</v>
      </c>
      <c r="K1197" s="56">
        <v>0</v>
      </c>
      <c r="L1197" s="56">
        <v>0</v>
      </c>
      <c r="M1197" s="56">
        <v>0</v>
      </c>
      <c r="N1197" s="56">
        <v>0</v>
      </c>
      <c r="O1197" s="56">
        <v>0</v>
      </c>
      <c r="P1197" s="51">
        <v>0</v>
      </c>
      <c r="Q1197" s="56"/>
    </row>
    <row r="1198" spans="2:17" hidden="1" x14ac:dyDescent="0.25">
      <c r="B1198" s="56" t="s">
        <v>58</v>
      </c>
      <c r="C1198" s="56" t="s">
        <v>59</v>
      </c>
      <c r="D1198" s="56" t="s">
        <v>26</v>
      </c>
      <c r="E1198" s="56" t="s">
        <v>425</v>
      </c>
      <c r="F1198" s="56"/>
      <c r="G1198" s="52" t="s">
        <v>92</v>
      </c>
      <c r="H1198" s="52">
        <v>11</v>
      </c>
      <c r="I1198" s="51" t="s">
        <v>18</v>
      </c>
      <c r="J1198" s="51" t="s">
        <v>103</v>
      </c>
      <c r="K1198" s="56">
        <v>0</v>
      </c>
      <c r="L1198" s="56">
        <v>0</v>
      </c>
      <c r="M1198" s="56">
        <v>0</v>
      </c>
      <c r="N1198" s="56">
        <v>0</v>
      </c>
      <c r="O1198" s="56">
        <v>0</v>
      </c>
      <c r="P1198" s="51">
        <v>0</v>
      </c>
      <c r="Q1198" s="56"/>
    </row>
    <row r="1199" spans="2:17" hidden="1" x14ac:dyDescent="0.25">
      <c r="B1199" s="56" t="s">
        <v>58</v>
      </c>
      <c r="C1199" s="56" t="s">
        <v>59</v>
      </c>
      <c r="D1199" s="56" t="s">
        <v>26</v>
      </c>
      <c r="E1199" s="56" t="s">
        <v>425</v>
      </c>
      <c r="F1199" s="56"/>
      <c r="G1199" s="52" t="s">
        <v>92</v>
      </c>
      <c r="H1199" s="52">
        <v>11</v>
      </c>
      <c r="I1199" s="52" t="s">
        <v>18</v>
      </c>
      <c r="J1199" s="52" t="s">
        <v>104</v>
      </c>
      <c r="K1199" s="56">
        <v>0</v>
      </c>
      <c r="L1199" s="56">
        <v>0</v>
      </c>
      <c r="M1199" s="56">
        <v>0</v>
      </c>
      <c r="N1199" s="56">
        <v>0</v>
      </c>
      <c r="O1199" s="56">
        <v>0</v>
      </c>
      <c r="P1199" s="51">
        <v>0</v>
      </c>
      <c r="Q1199" s="56" t="s">
        <v>443</v>
      </c>
    </row>
    <row r="1200" spans="2:17" hidden="1" x14ac:dyDescent="0.25">
      <c r="B1200" s="56" t="s">
        <v>36</v>
      </c>
      <c r="C1200" s="56" t="s">
        <v>37</v>
      </c>
      <c r="D1200" s="56" t="s">
        <v>38</v>
      </c>
      <c r="E1200" s="56" t="s">
        <v>425</v>
      </c>
      <c r="F1200" s="56"/>
      <c r="G1200" s="52" t="s">
        <v>92</v>
      </c>
      <c r="H1200" s="52">
        <v>11</v>
      </c>
      <c r="I1200" s="51" t="s">
        <v>158</v>
      </c>
      <c r="J1200" s="51" t="s">
        <v>103</v>
      </c>
      <c r="K1200" s="56">
        <v>1</v>
      </c>
      <c r="L1200" s="56">
        <v>15.9682</v>
      </c>
      <c r="M1200" s="56">
        <v>72</v>
      </c>
      <c r="N1200" s="63">
        <v>14952.96</v>
      </c>
      <c r="O1200" s="56">
        <v>0</v>
      </c>
      <c r="P1200" s="51">
        <v>0</v>
      </c>
      <c r="Q1200" s="56"/>
    </row>
    <row r="1201" spans="2:17" hidden="1" x14ac:dyDescent="0.25">
      <c r="B1201" s="56" t="s">
        <v>36</v>
      </c>
      <c r="C1201" s="56" t="s">
        <v>37</v>
      </c>
      <c r="D1201" s="56" t="s">
        <v>38</v>
      </c>
      <c r="E1201" s="56" t="s">
        <v>425</v>
      </c>
      <c r="F1201" s="56"/>
      <c r="G1201" s="52" t="s">
        <v>92</v>
      </c>
      <c r="H1201" s="52">
        <v>11</v>
      </c>
      <c r="I1201" s="51" t="s">
        <v>158</v>
      </c>
      <c r="J1201" s="51" t="s">
        <v>104</v>
      </c>
      <c r="K1201" s="56">
        <v>0</v>
      </c>
      <c r="L1201" s="56">
        <v>0</v>
      </c>
      <c r="M1201" s="56">
        <v>0</v>
      </c>
      <c r="N1201" s="56">
        <v>0</v>
      </c>
      <c r="O1201" s="56">
        <v>0</v>
      </c>
      <c r="P1201" s="51">
        <v>0</v>
      </c>
      <c r="Q1201" s="56"/>
    </row>
    <row r="1202" spans="2:17" hidden="1" x14ac:dyDescent="0.25">
      <c r="B1202" s="56" t="s">
        <v>36</v>
      </c>
      <c r="C1202" s="56" t="s">
        <v>37</v>
      </c>
      <c r="D1202" s="56" t="s">
        <v>38</v>
      </c>
      <c r="E1202" s="56" t="s">
        <v>425</v>
      </c>
      <c r="F1202" s="56"/>
      <c r="G1202" s="52" t="s">
        <v>92</v>
      </c>
      <c r="H1202" s="52">
        <v>11</v>
      </c>
      <c r="I1202" s="51" t="s">
        <v>18</v>
      </c>
      <c r="J1202" s="51" t="s">
        <v>105</v>
      </c>
      <c r="K1202" s="56">
        <v>0</v>
      </c>
      <c r="L1202" s="56">
        <v>0</v>
      </c>
      <c r="M1202" s="56">
        <v>5</v>
      </c>
      <c r="N1202" s="56">
        <v>20026</v>
      </c>
      <c r="O1202" s="56">
        <v>0</v>
      </c>
      <c r="P1202" s="51">
        <v>0</v>
      </c>
      <c r="Q1202" s="56"/>
    </row>
    <row r="1203" spans="2:17" hidden="1" x14ac:dyDescent="0.25">
      <c r="B1203" s="56" t="s">
        <v>36</v>
      </c>
      <c r="C1203" s="56" t="s">
        <v>37</v>
      </c>
      <c r="D1203" s="56" t="s">
        <v>38</v>
      </c>
      <c r="E1203" s="56" t="s">
        <v>425</v>
      </c>
      <c r="F1203" s="56"/>
      <c r="G1203" s="52" t="s">
        <v>92</v>
      </c>
      <c r="H1203" s="52">
        <v>11</v>
      </c>
      <c r="I1203" s="51" t="s">
        <v>18</v>
      </c>
      <c r="J1203" s="51" t="s">
        <v>103</v>
      </c>
      <c r="K1203" s="56">
        <v>0</v>
      </c>
      <c r="L1203" s="56">
        <v>0</v>
      </c>
      <c r="M1203" s="56">
        <v>13</v>
      </c>
      <c r="N1203" s="56">
        <v>701985</v>
      </c>
      <c r="O1203" s="56">
        <v>0</v>
      </c>
      <c r="P1203" s="51">
        <v>0</v>
      </c>
      <c r="Q1203" s="56"/>
    </row>
    <row r="1204" spans="2:17" hidden="1" x14ac:dyDescent="0.25">
      <c r="B1204" s="56" t="s">
        <v>36</v>
      </c>
      <c r="C1204" s="56" t="s">
        <v>37</v>
      </c>
      <c r="D1204" s="56" t="s">
        <v>38</v>
      </c>
      <c r="E1204" s="56" t="s">
        <v>425</v>
      </c>
      <c r="F1204" s="56"/>
      <c r="G1204" s="52" t="s">
        <v>92</v>
      </c>
      <c r="H1204" s="52">
        <v>11</v>
      </c>
      <c r="I1204" s="52" t="s">
        <v>18</v>
      </c>
      <c r="J1204" s="52" t="s">
        <v>104</v>
      </c>
      <c r="K1204" s="56">
        <v>0</v>
      </c>
      <c r="L1204" s="56">
        <v>0</v>
      </c>
      <c r="M1204" s="56">
        <v>0</v>
      </c>
      <c r="N1204" s="56">
        <v>0</v>
      </c>
      <c r="O1204" s="56">
        <v>0</v>
      </c>
      <c r="P1204" s="51">
        <v>0</v>
      </c>
      <c r="Q1204" s="56"/>
    </row>
    <row r="1205" spans="2:17" hidden="1" x14ac:dyDescent="0.25">
      <c r="B1205" s="56" t="s">
        <v>41</v>
      </c>
      <c r="C1205" s="56" t="s">
        <v>42</v>
      </c>
      <c r="D1205" s="56" t="s">
        <v>38</v>
      </c>
      <c r="E1205" s="56" t="s">
        <v>425</v>
      </c>
      <c r="F1205" s="56"/>
      <c r="G1205" s="52" t="s">
        <v>92</v>
      </c>
      <c r="H1205" s="52">
        <v>11</v>
      </c>
      <c r="I1205" s="51" t="s">
        <v>158</v>
      </c>
      <c r="J1205" s="51" t="s">
        <v>103</v>
      </c>
      <c r="K1205" s="56">
        <v>0</v>
      </c>
      <c r="L1205" s="56">
        <v>0</v>
      </c>
      <c r="M1205" s="56">
        <v>10</v>
      </c>
      <c r="N1205" s="56">
        <v>900</v>
      </c>
      <c r="O1205" s="56">
        <v>0</v>
      </c>
      <c r="P1205" s="51">
        <v>0</v>
      </c>
      <c r="Q1205" s="56"/>
    </row>
    <row r="1206" spans="2:17" hidden="1" x14ac:dyDescent="0.25">
      <c r="B1206" s="56" t="s">
        <v>41</v>
      </c>
      <c r="C1206" s="56" t="s">
        <v>42</v>
      </c>
      <c r="D1206" s="56" t="s">
        <v>38</v>
      </c>
      <c r="E1206" s="56" t="s">
        <v>425</v>
      </c>
      <c r="F1206" s="56"/>
      <c r="G1206" s="52" t="s">
        <v>92</v>
      </c>
      <c r="H1206" s="52">
        <v>11</v>
      </c>
      <c r="I1206" s="51" t="s">
        <v>158</v>
      </c>
      <c r="J1206" s="51" t="s">
        <v>104</v>
      </c>
      <c r="K1206" s="56">
        <v>0</v>
      </c>
      <c r="L1206" s="56">
        <v>0</v>
      </c>
      <c r="M1206" s="56">
        <v>0</v>
      </c>
      <c r="N1206" s="56">
        <v>0</v>
      </c>
      <c r="O1206" s="56">
        <v>0</v>
      </c>
      <c r="P1206" s="51">
        <v>0</v>
      </c>
      <c r="Q1206" s="56"/>
    </row>
    <row r="1207" spans="2:17" hidden="1" x14ac:dyDescent="0.25">
      <c r="B1207" s="56" t="s">
        <v>41</v>
      </c>
      <c r="C1207" s="56" t="s">
        <v>42</v>
      </c>
      <c r="D1207" s="56" t="s">
        <v>38</v>
      </c>
      <c r="E1207" s="56" t="s">
        <v>425</v>
      </c>
      <c r="F1207" s="56"/>
      <c r="G1207" s="52" t="s">
        <v>92</v>
      </c>
      <c r="H1207" s="52">
        <v>11</v>
      </c>
      <c r="I1207" s="51" t="s">
        <v>18</v>
      </c>
      <c r="J1207" s="51" t="s">
        <v>105</v>
      </c>
      <c r="K1207" s="56">
        <v>0</v>
      </c>
      <c r="L1207" s="56">
        <v>0</v>
      </c>
      <c r="M1207" s="56">
        <v>0</v>
      </c>
      <c r="N1207" s="56">
        <v>0</v>
      </c>
      <c r="O1207" s="56">
        <v>0</v>
      </c>
      <c r="P1207" s="51">
        <v>0</v>
      </c>
      <c r="Q1207" s="56"/>
    </row>
    <row r="1208" spans="2:17" hidden="1" x14ac:dyDescent="0.25">
      <c r="B1208" s="56" t="s">
        <v>41</v>
      </c>
      <c r="C1208" s="56" t="s">
        <v>42</v>
      </c>
      <c r="D1208" s="56" t="s">
        <v>38</v>
      </c>
      <c r="E1208" s="56" t="s">
        <v>425</v>
      </c>
      <c r="F1208" s="56"/>
      <c r="G1208" s="52" t="s">
        <v>92</v>
      </c>
      <c r="H1208" s="52">
        <v>11</v>
      </c>
      <c r="I1208" s="51" t="s">
        <v>18</v>
      </c>
      <c r="J1208" s="51" t="s">
        <v>103</v>
      </c>
      <c r="K1208" s="56">
        <v>0</v>
      </c>
      <c r="L1208" s="56">
        <v>0</v>
      </c>
      <c r="M1208" s="56">
        <v>0</v>
      </c>
      <c r="N1208" s="56">
        <v>0</v>
      </c>
      <c r="O1208" s="56">
        <v>0</v>
      </c>
      <c r="P1208" s="51">
        <v>0</v>
      </c>
      <c r="Q1208" s="56"/>
    </row>
    <row r="1209" spans="2:17" hidden="1" x14ac:dyDescent="0.25">
      <c r="B1209" s="56" t="s">
        <v>41</v>
      </c>
      <c r="C1209" s="56" t="s">
        <v>42</v>
      </c>
      <c r="D1209" s="56" t="s">
        <v>38</v>
      </c>
      <c r="E1209" s="56" t="s">
        <v>425</v>
      </c>
      <c r="F1209" s="56"/>
      <c r="G1209" s="52" t="s">
        <v>92</v>
      </c>
      <c r="H1209" s="52">
        <v>11</v>
      </c>
      <c r="I1209" s="52" t="s">
        <v>18</v>
      </c>
      <c r="J1209" s="52" t="s">
        <v>104</v>
      </c>
      <c r="K1209" s="56">
        <v>0</v>
      </c>
      <c r="L1209" s="56">
        <v>0</v>
      </c>
      <c r="M1209" s="56">
        <v>0</v>
      </c>
      <c r="N1209" s="56">
        <v>0</v>
      </c>
      <c r="O1209" s="56">
        <v>0</v>
      </c>
      <c r="P1209" s="51">
        <v>0</v>
      </c>
      <c r="Q1209" s="56"/>
    </row>
    <row r="1210" spans="2:17" x14ac:dyDescent="0.25">
      <c r="B1210" s="56" t="s">
        <v>43</v>
      </c>
      <c r="C1210" s="56" t="s">
        <v>44</v>
      </c>
      <c r="D1210" s="56" t="s">
        <v>45</v>
      </c>
      <c r="E1210" s="56" t="s">
        <v>425</v>
      </c>
      <c r="F1210" s="56"/>
      <c r="G1210" s="52" t="s">
        <v>92</v>
      </c>
      <c r="H1210" s="52">
        <v>11</v>
      </c>
      <c r="I1210" s="51" t="s">
        <v>158</v>
      </c>
      <c r="J1210" s="51" t="s">
        <v>103</v>
      </c>
      <c r="K1210" s="56">
        <v>0</v>
      </c>
      <c r="L1210" s="56">
        <v>0</v>
      </c>
      <c r="M1210" s="56">
        <v>0</v>
      </c>
      <c r="N1210" s="56">
        <v>0</v>
      </c>
      <c r="O1210" s="56">
        <v>0</v>
      </c>
      <c r="P1210" s="51">
        <v>0</v>
      </c>
      <c r="Q1210" s="56"/>
    </row>
    <row r="1211" spans="2:17" x14ac:dyDescent="0.25">
      <c r="B1211" s="56" t="s">
        <v>43</v>
      </c>
      <c r="C1211" s="56" t="s">
        <v>44</v>
      </c>
      <c r="D1211" s="56" t="s">
        <v>45</v>
      </c>
      <c r="E1211" s="56" t="s">
        <v>425</v>
      </c>
      <c r="F1211" s="56"/>
      <c r="G1211" s="52" t="s">
        <v>92</v>
      </c>
      <c r="H1211" s="52">
        <v>11</v>
      </c>
      <c r="I1211" s="51" t="s">
        <v>158</v>
      </c>
      <c r="J1211" s="51" t="s">
        <v>104</v>
      </c>
      <c r="K1211" s="56">
        <v>0</v>
      </c>
      <c r="L1211" s="56">
        <v>0</v>
      </c>
      <c r="M1211" s="56">
        <v>0</v>
      </c>
      <c r="N1211" s="56">
        <v>0</v>
      </c>
      <c r="O1211" s="56">
        <v>0</v>
      </c>
      <c r="P1211" s="51">
        <v>0</v>
      </c>
      <c r="Q1211" s="56"/>
    </row>
    <row r="1212" spans="2:17" x14ac:dyDescent="0.25">
      <c r="B1212" s="56" t="s">
        <v>43</v>
      </c>
      <c r="C1212" s="56" t="s">
        <v>44</v>
      </c>
      <c r="D1212" s="56" t="s">
        <v>45</v>
      </c>
      <c r="E1212" s="56" t="s">
        <v>425</v>
      </c>
      <c r="F1212" s="56"/>
      <c r="G1212" s="52" t="s">
        <v>92</v>
      </c>
      <c r="H1212" s="52">
        <v>11</v>
      </c>
      <c r="I1212" s="51" t="s">
        <v>18</v>
      </c>
      <c r="J1212" s="51" t="s">
        <v>105</v>
      </c>
      <c r="K1212" s="56">
        <v>0</v>
      </c>
      <c r="L1212" s="56">
        <v>0</v>
      </c>
      <c r="M1212" s="56">
        <v>0</v>
      </c>
      <c r="N1212" s="56">
        <v>0</v>
      </c>
      <c r="O1212" s="56">
        <v>0</v>
      </c>
      <c r="P1212" s="51">
        <v>0</v>
      </c>
      <c r="Q1212" s="56"/>
    </row>
    <row r="1213" spans="2:17" x14ac:dyDescent="0.25">
      <c r="B1213" s="56" t="s">
        <v>43</v>
      </c>
      <c r="C1213" s="56" t="s">
        <v>44</v>
      </c>
      <c r="D1213" s="56" t="s">
        <v>45</v>
      </c>
      <c r="E1213" s="56" t="s">
        <v>425</v>
      </c>
      <c r="F1213" s="56"/>
      <c r="G1213" s="52" t="s">
        <v>92</v>
      </c>
      <c r="H1213" s="52">
        <v>11</v>
      </c>
      <c r="I1213" s="51" t="s">
        <v>18</v>
      </c>
      <c r="J1213" s="51" t="s">
        <v>103</v>
      </c>
      <c r="K1213" s="56">
        <v>0</v>
      </c>
      <c r="L1213" s="56">
        <v>0</v>
      </c>
      <c r="M1213" s="56">
        <v>0</v>
      </c>
      <c r="N1213" s="56">
        <v>0</v>
      </c>
      <c r="O1213" s="56">
        <v>0</v>
      </c>
      <c r="P1213" s="51">
        <v>0</v>
      </c>
      <c r="Q1213" s="56"/>
    </row>
    <row r="1214" spans="2:17" x14ac:dyDescent="0.25">
      <c r="B1214" s="56" t="s">
        <v>43</v>
      </c>
      <c r="C1214" s="56" t="s">
        <v>44</v>
      </c>
      <c r="D1214" s="56" t="s">
        <v>45</v>
      </c>
      <c r="E1214" s="56" t="s">
        <v>425</v>
      </c>
      <c r="F1214" s="56"/>
      <c r="G1214" s="52" t="s">
        <v>92</v>
      </c>
      <c r="H1214" s="52">
        <v>11</v>
      </c>
      <c r="I1214" s="52" t="s">
        <v>18</v>
      </c>
      <c r="J1214" s="52" t="s">
        <v>104</v>
      </c>
      <c r="K1214" s="56">
        <v>0</v>
      </c>
      <c r="L1214" s="56">
        <v>0</v>
      </c>
      <c r="M1214" s="56">
        <v>0</v>
      </c>
      <c r="N1214" s="56">
        <v>0</v>
      </c>
      <c r="O1214" s="56">
        <v>0</v>
      </c>
      <c r="P1214" s="51">
        <v>0</v>
      </c>
      <c r="Q1214" s="56"/>
    </row>
    <row r="1217" spans="2:17" x14ac:dyDescent="0.25">
      <c r="B1217" s="16" t="s">
        <v>481</v>
      </c>
      <c r="C1217" s="16"/>
      <c r="D1217" s="16"/>
      <c r="E1217" s="16"/>
      <c r="F1217" s="16"/>
      <c r="G1217" s="16"/>
      <c r="H1217" s="16"/>
      <c r="I1217" s="16"/>
      <c r="J1217" s="16"/>
      <c r="K1217" s="16">
        <f>SUMIF($J$1:$J$1214,"concluídas",K1:K1214)</f>
        <v>4704</v>
      </c>
      <c r="L1217" s="16">
        <f t="shared" ref="L1217:P1217" si="0">SUMIF($J$1:$J$1214,"concluídas",L1:L1214)</f>
        <v>10545.6561</v>
      </c>
      <c r="M1217" s="16">
        <f t="shared" si="0"/>
        <v>53</v>
      </c>
      <c r="N1217" s="16">
        <f t="shared" si="0"/>
        <v>8564.2082000000009</v>
      </c>
      <c r="O1217" s="16">
        <f t="shared" si="0"/>
        <v>1</v>
      </c>
      <c r="P1217" s="16">
        <f t="shared" si="0"/>
        <v>173.816</v>
      </c>
      <c r="Q1217" s="16"/>
    </row>
    <row r="1219" spans="2:17" x14ac:dyDescent="0.25">
      <c r="B1219" t="s">
        <v>482</v>
      </c>
    </row>
  </sheetData>
  <pageMargins left="0.511811024" right="0.511811024" top="0.78740157499999996" bottom="0.78740157499999996" header="0.31496062000000002" footer="0.31496062000000002"/>
  <pageSetup orientation="portrait" horizontalDpi="300" verticalDpi="0" r:id="rId1"/>
  <drawing r:id="rId2"/>
  <tableParts count="1">
    <tablePart r:id="rId3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8"/>
  <sheetViews>
    <sheetView zoomScale="85" zoomScaleNormal="85" workbookViewId="0">
      <pane ySplit="117" topLeftCell="A1033" activePane="bottomLeft" state="frozen"/>
      <selection pane="bottomLeft" activeCell="B1066" sqref="B1066:B1068"/>
    </sheetView>
  </sheetViews>
  <sheetFormatPr defaultRowHeight="15" x14ac:dyDescent="0.25"/>
  <cols>
    <col min="1" max="1" width="2.625" customWidth="1"/>
    <col min="2" max="2" width="12.5" customWidth="1"/>
    <col min="3" max="3" width="15.75" customWidth="1"/>
    <col min="4" max="4" width="4.875" customWidth="1"/>
    <col min="5" max="5" width="13.125" customWidth="1"/>
    <col min="7" max="10" width="7.75" customWidth="1"/>
    <col min="11" max="11" width="5.625" customWidth="1"/>
    <col min="12" max="12" width="11.25" customWidth="1"/>
    <col min="13" max="13" width="5.375" customWidth="1"/>
    <col min="14" max="14" width="22.875" hidden="1" customWidth="1"/>
    <col min="15" max="15" width="21.375" style="1" customWidth="1"/>
    <col min="16" max="16" width="24.625" style="1" customWidth="1"/>
    <col min="17" max="17" width="23" style="1" customWidth="1"/>
    <col min="18" max="18" width="18.25" style="1" customWidth="1"/>
    <col min="19" max="19" width="12.25" style="4" customWidth="1"/>
    <col min="20" max="20" width="16" style="4" customWidth="1"/>
    <col min="21" max="21" width="13.25" style="4" customWidth="1"/>
    <col min="22" max="22" width="11.5" style="4" customWidth="1"/>
    <col min="23" max="23" width="13.5" style="4" customWidth="1"/>
    <col min="32" max="32" width="7.125" customWidth="1"/>
  </cols>
  <sheetData>
    <row r="1" spans="1:23" s="5" customFormat="1" ht="39" customHeight="1" x14ac:dyDescent="0.25">
      <c r="B1" s="53" t="s">
        <v>0</v>
      </c>
      <c r="C1" s="53" t="s">
        <v>1</v>
      </c>
      <c r="D1" s="53" t="s">
        <v>2</v>
      </c>
      <c r="E1" s="53" t="s">
        <v>3</v>
      </c>
      <c r="F1" s="53" t="s">
        <v>4</v>
      </c>
      <c r="G1" s="53" t="s">
        <v>5</v>
      </c>
      <c r="H1" s="53" t="s">
        <v>148</v>
      </c>
      <c r="I1" s="53" t="s">
        <v>7</v>
      </c>
      <c r="J1" s="53" t="s">
        <v>8</v>
      </c>
      <c r="K1" s="15" t="s">
        <v>444</v>
      </c>
      <c r="L1" s="15" t="s">
        <v>445</v>
      </c>
      <c r="M1" s="15" t="s">
        <v>12</v>
      </c>
      <c r="O1" s="6"/>
      <c r="P1" s="6"/>
      <c r="Q1" s="6"/>
      <c r="R1" s="6"/>
      <c r="S1" s="7"/>
      <c r="T1" s="7"/>
      <c r="U1" s="7"/>
      <c r="V1" s="7"/>
      <c r="W1" s="7"/>
    </row>
    <row r="2" spans="1:23" hidden="1" x14ac:dyDescent="0.25">
      <c r="B2" s="51" t="s">
        <v>13</v>
      </c>
      <c r="C2" s="51" t="s">
        <v>14</v>
      </c>
      <c r="D2" s="51" t="s">
        <v>99</v>
      </c>
      <c r="E2" s="51" t="s">
        <v>446</v>
      </c>
      <c r="F2" s="51"/>
      <c r="G2" s="51" t="s">
        <v>17</v>
      </c>
      <c r="H2" s="51">
        <v>1</v>
      </c>
      <c r="I2" s="51" t="s">
        <v>158</v>
      </c>
      <c r="J2" s="51" t="s">
        <v>159</v>
      </c>
      <c r="K2" s="51">
        <v>0</v>
      </c>
      <c r="L2" s="51">
        <v>0</v>
      </c>
      <c r="M2" s="51"/>
    </row>
    <row r="3" spans="1:23" hidden="1" x14ac:dyDescent="0.25">
      <c r="A3" s="8"/>
      <c r="B3" s="51" t="s">
        <v>13</v>
      </c>
      <c r="C3" s="51" t="s">
        <v>14</v>
      </c>
      <c r="D3" s="51" t="s">
        <v>99</v>
      </c>
      <c r="E3" s="51" t="s">
        <v>446</v>
      </c>
      <c r="F3" s="51"/>
      <c r="G3" s="51" t="s">
        <v>17</v>
      </c>
      <c r="H3" s="51">
        <v>1</v>
      </c>
      <c r="I3" s="51" t="s">
        <v>158</v>
      </c>
      <c r="J3" s="51" t="s">
        <v>103</v>
      </c>
      <c r="K3" s="51">
        <v>0</v>
      </c>
      <c r="L3" s="51">
        <v>0</v>
      </c>
      <c r="M3" s="51"/>
    </row>
    <row r="4" spans="1:23" hidden="1" x14ac:dyDescent="0.25">
      <c r="A4" s="9"/>
      <c r="B4" s="51" t="s">
        <v>13</v>
      </c>
      <c r="C4" s="51" t="s">
        <v>14</v>
      </c>
      <c r="D4" s="51" t="s">
        <v>99</v>
      </c>
      <c r="E4" s="51" t="s">
        <v>446</v>
      </c>
      <c r="F4" s="51"/>
      <c r="G4" s="51" t="s">
        <v>17</v>
      </c>
      <c r="H4" s="51">
        <v>1</v>
      </c>
      <c r="I4" s="51" t="s">
        <v>158</v>
      </c>
      <c r="J4" s="51" t="s">
        <v>104</v>
      </c>
      <c r="K4" s="51">
        <v>0</v>
      </c>
      <c r="L4" s="51">
        <v>0</v>
      </c>
      <c r="M4" s="51"/>
    </row>
    <row r="5" spans="1:23" hidden="1" x14ac:dyDescent="0.25">
      <c r="A5" s="10"/>
      <c r="B5" s="51" t="s">
        <v>13</v>
      </c>
      <c r="C5" s="51" t="s">
        <v>14</v>
      </c>
      <c r="D5" s="51" t="s">
        <v>99</v>
      </c>
      <c r="E5" s="51" t="s">
        <v>446</v>
      </c>
      <c r="F5" s="51"/>
      <c r="G5" s="51" t="s">
        <v>17</v>
      </c>
      <c r="H5" s="51">
        <v>1</v>
      </c>
      <c r="I5" s="51" t="s">
        <v>18</v>
      </c>
      <c r="J5" s="51" t="s">
        <v>105</v>
      </c>
      <c r="K5" s="51">
        <v>0</v>
      </c>
      <c r="L5" s="51">
        <v>0</v>
      </c>
      <c r="M5" s="51"/>
    </row>
    <row r="6" spans="1:23" hidden="1" x14ac:dyDescent="0.25">
      <c r="A6" s="10"/>
      <c r="B6" s="51" t="s">
        <v>13</v>
      </c>
      <c r="C6" s="51" t="s">
        <v>14</v>
      </c>
      <c r="D6" s="51" t="s">
        <v>99</v>
      </c>
      <c r="E6" s="51" t="s">
        <v>446</v>
      </c>
      <c r="F6" s="51"/>
      <c r="G6" s="51" t="s">
        <v>17</v>
      </c>
      <c r="H6" s="51">
        <v>1</v>
      </c>
      <c r="I6" s="51" t="s">
        <v>18</v>
      </c>
      <c r="J6" s="51" t="s">
        <v>103</v>
      </c>
      <c r="K6" s="51">
        <v>0</v>
      </c>
      <c r="L6" s="51">
        <v>0</v>
      </c>
      <c r="M6" s="51"/>
    </row>
    <row r="7" spans="1:23" hidden="1" x14ac:dyDescent="0.25">
      <c r="A7" s="10"/>
      <c r="B7" s="51" t="s">
        <v>13</v>
      </c>
      <c r="C7" s="51" t="s">
        <v>14</v>
      </c>
      <c r="D7" s="51" t="s">
        <v>99</v>
      </c>
      <c r="E7" s="51" t="s">
        <v>446</v>
      </c>
      <c r="F7" s="51"/>
      <c r="G7" s="51" t="s">
        <v>17</v>
      </c>
      <c r="H7" s="51">
        <v>1</v>
      </c>
      <c r="I7" s="52" t="s">
        <v>18</v>
      </c>
      <c r="J7" s="52" t="s">
        <v>104</v>
      </c>
      <c r="K7" s="51">
        <v>0</v>
      </c>
      <c r="L7" s="51">
        <v>0</v>
      </c>
      <c r="M7" s="51"/>
    </row>
    <row r="8" spans="1:23" s="12" customFormat="1" hidden="1" x14ac:dyDescent="0.25">
      <c r="A8" s="11"/>
      <c r="B8" s="51" t="s">
        <v>13</v>
      </c>
      <c r="C8" s="51" t="s">
        <v>14</v>
      </c>
      <c r="D8" s="51" t="s">
        <v>99</v>
      </c>
      <c r="E8" s="51" t="s">
        <v>446</v>
      </c>
      <c r="F8" s="51"/>
      <c r="G8" s="51" t="s">
        <v>20</v>
      </c>
      <c r="H8" s="51">
        <v>2</v>
      </c>
      <c r="I8" s="51" t="s">
        <v>18</v>
      </c>
      <c r="J8" s="51" t="s">
        <v>105</v>
      </c>
      <c r="K8" s="51">
        <v>0</v>
      </c>
      <c r="L8" s="51">
        <v>0</v>
      </c>
      <c r="M8" s="51"/>
      <c r="N8" s="52"/>
      <c r="O8" s="48"/>
      <c r="P8" s="48"/>
      <c r="Q8" s="48"/>
      <c r="R8" s="48"/>
      <c r="S8" s="13"/>
      <c r="T8" s="13"/>
      <c r="U8" s="13"/>
      <c r="V8" s="13"/>
      <c r="W8" s="13"/>
    </row>
    <row r="9" spans="1:23" s="12" customFormat="1" hidden="1" x14ac:dyDescent="0.25">
      <c r="A9" s="11"/>
      <c r="B9" s="51" t="s">
        <v>13</v>
      </c>
      <c r="C9" s="51" t="s">
        <v>14</v>
      </c>
      <c r="D9" s="51" t="s">
        <v>99</v>
      </c>
      <c r="E9" s="51" t="s">
        <v>446</v>
      </c>
      <c r="F9" s="51"/>
      <c r="G9" s="51" t="s">
        <v>20</v>
      </c>
      <c r="H9" s="51">
        <v>2</v>
      </c>
      <c r="I9" s="51" t="s">
        <v>18</v>
      </c>
      <c r="J9" s="51" t="s">
        <v>103</v>
      </c>
      <c r="K9" s="51">
        <v>0</v>
      </c>
      <c r="L9" s="51">
        <v>0</v>
      </c>
      <c r="M9" s="51"/>
      <c r="N9" s="52"/>
      <c r="O9" s="48"/>
      <c r="P9" s="48"/>
      <c r="Q9" s="48"/>
      <c r="R9" s="48"/>
      <c r="S9" s="13"/>
      <c r="T9" s="13"/>
      <c r="U9" s="13"/>
      <c r="V9" s="13"/>
      <c r="W9" s="13"/>
    </row>
    <row r="10" spans="1:23" s="12" customFormat="1" hidden="1" x14ac:dyDescent="0.25">
      <c r="A10" s="11"/>
      <c r="B10" s="51" t="s">
        <v>13</v>
      </c>
      <c r="C10" s="51" t="s">
        <v>14</v>
      </c>
      <c r="D10" s="51" t="s">
        <v>99</v>
      </c>
      <c r="E10" s="51" t="s">
        <v>446</v>
      </c>
      <c r="F10" s="51"/>
      <c r="G10" s="51" t="s">
        <v>20</v>
      </c>
      <c r="H10" s="51">
        <v>2</v>
      </c>
      <c r="I10" s="52" t="s">
        <v>18</v>
      </c>
      <c r="J10" s="52" t="s">
        <v>104</v>
      </c>
      <c r="K10" s="51">
        <v>0</v>
      </c>
      <c r="L10" s="51">
        <v>0</v>
      </c>
      <c r="M10" s="51"/>
      <c r="N10" s="52"/>
      <c r="O10" s="48"/>
      <c r="P10" s="48"/>
      <c r="Q10" s="48"/>
      <c r="R10" s="48"/>
      <c r="S10" s="13"/>
      <c r="T10" s="13"/>
      <c r="U10" s="13"/>
      <c r="V10" s="13"/>
      <c r="W10" s="13"/>
    </row>
    <row r="11" spans="1:23" s="12" customFormat="1" hidden="1" x14ac:dyDescent="0.25">
      <c r="A11" s="52"/>
      <c r="B11" s="51" t="s">
        <v>13</v>
      </c>
      <c r="C11" s="51" t="s">
        <v>14</v>
      </c>
      <c r="D11" s="51" t="s">
        <v>99</v>
      </c>
      <c r="E11" s="51" t="s">
        <v>446</v>
      </c>
      <c r="F11" s="51"/>
      <c r="G11" s="51" t="s">
        <v>21</v>
      </c>
      <c r="H11" s="51">
        <v>3</v>
      </c>
      <c r="I11" s="51" t="s">
        <v>18</v>
      </c>
      <c r="J11" s="51" t="s">
        <v>105</v>
      </c>
      <c r="K11" s="51">
        <v>0</v>
      </c>
      <c r="L11" s="51">
        <v>0</v>
      </c>
      <c r="M11" s="51"/>
      <c r="N11" s="52"/>
      <c r="O11" s="48"/>
      <c r="P11" s="48"/>
      <c r="Q11" s="48"/>
      <c r="R11" s="48"/>
      <c r="S11" s="13"/>
      <c r="T11" s="13"/>
      <c r="U11" s="13"/>
      <c r="V11" s="13"/>
      <c r="W11" s="13"/>
    </row>
    <row r="12" spans="1:23" s="12" customFormat="1" hidden="1" x14ac:dyDescent="0.25">
      <c r="A12" s="52"/>
      <c r="B12" s="51" t="s">
        <v>13</v>
      </c>
      <c r="C12" s="51" t="s">
        <v>14</v>
      </c>
      <c r="D12" s="51" t="s">
        <v>99</v>
      </c>
      <c r="E12" s="51" t="s">
        <v>446</v>
      </c>
      <c r="F12" s="51"/>
      <c r="G12" s="51" t="s">
        <v>21</v>
      </c>
      <c r="H12" s="51">
        <v>3</v>
      </c>
      <c r="I12" s="51" t="s">
        <v>18</v>
      </c>
      <c r="J12" s="51" t="s">
        <v>103</v>
      </c>
      <c r="K12" s="51">
        <v>0</v>
      </c>
      <c r="L12" s="51">
        <v>0</v>
      </c>
      <c r="M12" s="51"/>
      <c r="N12" s="52"/>
      <c r="O12" s="48"/>
      <c r="P12" s="48"/>
      <c r="Q12" s="48"/>
      <c r="R12" s="48"/>
      <c r="S12" s="13"/>
      <c r="T12" s="13"/>
      <c r="U12" s="13"/>
      <c r="V12" s="13"/>
      <c r="W12" s="13"/>
    </row>
    <row r="13" spans="1:23" s="12" customFormat="1" hidden="1" x14ac:dyDescent="0.25">
      <c r="A13" s="52"/>
      <c r="B13" s="51" t="s">
        <v>13</v>
      </c>
      <c r="C13" s="51" t="s">
        <v>14</v>
      </c>
      <c r="D13" s="51" t="s">
        <v>99</v>
      </c>
      <c r="E13" s="51" t="s">
        <v>446</v>
      </c>
      <c r="F13" s="51"/>
      <c r="G13" s="51" t="s">
        <v>21</v>
      </c>
      <c r="H13" s="51">
        <v>3</v>
      </c>
      <c r="I13" s="52" t="s">
        <v>18</v>
      </c>
      <c r="J13" s="52" t="s">
        <v>104</v>
      </c>
      <c r="K13" s="51">
        <v>0</v>
      </c>
      <c r="L13" s="51">
        <v>0</v>
      </c>
      <c r="M13" s="51"/>
      <c r="N13" s="52"/>
      <c r="O13" s="48"/>
      <c r="P13" s="48"/>
      <c r="Q13" s="48"/>
      <c r="R13" s="48"/>
      <c r="S13" s="13"/>
      <c r="T13" s="13"/>
      <c r="U13" s="13"/>
      <c r="V13" s="13"/>
      <c r="W13" s="13"/>
    </row>
    <row r="14" spans="1:23" s="12" customFormat="1" hidden="1" x14ac:dyDescent="0.25">
      <c r="A14" s="52"/>
      <c r="B14" s="51" t="s">
        <v>13</v>
      </c>
      <c r="C14" s="51" t="s">
        <v>14</v>
      </c>
      <c r="D14" s="51" t="s">
        <v>99</v>
      </c>
      <c r="E14" s="51" t="s">
        <v>446</v>
      </c>
      <c r="F14" s="51"/>
      <c r="G14" s="51" t="s">
        <v>22</v>
      </c>
      <c r="H14" s="51">
        <v>4</v>
      </c>
      <c r="I14" s="51" t="s">
        <v>18</v>
      </c>
      <c r="J14" s="51" t="s">
        <v>105</v>
      </c>
      <c r="K14" s="51">
        <v>0</v>
      </c>
      <c r="L14" s="51">
        <v>0</v>
      </c>
      <c r="M14" s="51"/>
      <c r="N14" s="52"/>
      <c r="O14" s="48"/>
      <c r="P14" s="48"/>
      <c r="Q14" s="48"/>
      <c r="R14" s="48"/>
      <c r="S14" s="13"/>
      <c r="T14" s="13"/>
      <c r="U14" s="13"/>
      <c r="V14" s="13"/>
      <c r="W14" s="13"/>
    </row>
    <row r="15" spans="1:23" s="12" customFormat="1" hidden="1" x14ac:dyDescent="0.25">
      <c r="A15" s="52"/>
      <c r="B15" s="51" t="s">
        <v>13</v>
      </c>
      <c r="C15" s="51" t="s">
        <v>14</v>
      </c>
      <c r="D15" s="51" t="s">
        <v>99</v>
      </c>
      <c r="E15" s="51" t="s">
        <v>446</v>
      </c>
      <c r="F15" s="51"/>
      <c r="G15" s="51" t="s">
        <v>22</v>
      </c>
      <c r="H15" s="51">
        <v>4</v>
      </c>
      <c r="I15" s="51" t="s">
        <v>18</v>
      </c>
      <c r="J15" s="51" t="s">
        <v>103</v>
      </c>
      <c r="K15" s="51">
        <v>0</v>
      </c>
      <c r="L15" s="51">
        <v>0</v>
      </c>
      <c r="M15" s="51"/>
      <c r="N15" s="52"/>
      <c r="O15" s="48"/>
      <c r="P15" s="48"/>
      <c r="Q15" s="48"/>
      <c r="R15" s="48"/>
      <c r="S15" s="13"/>
      <c r="T15" s="13"/>
      <c r="U15" s="13"/>
      <c r="V15" s="13"/>
      <c r="W15" s="13"/>
    </row>
    <row r="16" spans="1:23" s="12" customFormat="1" hidden="1" x14ac:dyDescent="0.25">
      <c r="B16" s="51" t="s">
        <v>13</v>
      </c>
      <c r="C16" s="51" t="s">
        <v>14</v>
      </c>
      <c r="D16" s="51" t="s">
        <v>99</v>
      </c>
      <c r="E16" s="51" t="s">
        <v>446</v>
      </c>
      <c r="F16" s="51"/>
      <c r="G16" s="51" t="s">
        <v>22</v>
      </c>
      <c r="H16" s="51">
        <v>4</v>
      </c>
      <c r="I16" s="52" t="s">
        <v>18</v>
      </c>
      <c r="J16" s="52" t="s">
        <v>104</v>
      </c>
      <c r="K16" s="51">
        <v>0</v>
      </c>
      <c r="L16" s="51">
        <v>0</v>
      </c>
      <c r="M16" s="51"/>
      <c r="N16" s="52"/>
      <c r="O16" s="48"/>
      <c r="P16" s="48"/>
      <c r="Q16" s="48"/>
      <c r="R16" s="48"/>
      <c r="S16" s="13"/>
      <c r="T16" s="13"/>
      <c r="U16" s="13"/>
      <c r="V16" s="13"/>
      <c r="W16" s="13"/>
    </row>
    <row r="17" spans="2:23" s="12" customFormat="1" hidden="1" x14ac:dyDescent="0.25">
      <c r="B17" s="51" t="s">
        <v>13</v>
      </c>
      <c r="C17" s="51" t="s">
        <v>14</v>
      </c>
      <c r="D17" s="51" t="s">
        <v>99</v>
      </c>
      <c r="E17" s="51" t="s">
        <v>446</v>
      </c>
      <c r="F17" s="51"/>
      <c r="G17" s="51" t="s">
        <v>23</v>
      </c>
      <c r="H17" s="51">
        <v>5</v>
      </c>
      <c r="I17" s="51" t="s">
        <v>18</v>
      </c>
      <c r="J17" s="51" t="s">
        <v>105</v>
      </c>
      <c r="K17" s="51">
        <v>0</v>
      </c>
      <c r="L17" s="51">
        <v>0</v>
      </c>
      <c r="M17" s="51"/>
      <c r="N17" s="52"/>
      <c r="O17" s="48"/>
      <c r="P17" s="48"/>
      <c r="Q17" s="48"/>
      <c r="R17" s="48"/>
      <c r="S17" s="13"/>
      <c r="T17" s="13"/>
      <c r="U17" s="13"/>
      <c r="V17" s="13"/>
      <c r="W17" s="13"/>
    </row>
    <row r="18" spans="2:23" s="12" customFormat="1" hidden="1" x14ac:dyDescent="0.25">
      <c r="B18" s="51" t="s">
        <v>13</v>
      </c>
      <c r="C18" s="51" t="s">
        <v>14</v>
      </c>
      <c r="D18" s="51" t="s">
        <v>99</v>
      </c>
      <c r="E18" s="51" t="s">
        <v>446</v>
      </c>
      <c r="F18" s="51"/>
      <c r="G18" s="51" t="s">
        <v>23</v>
      </c>
      <c r="H18" s="51">
        <v>5</v>
      </c>
      <c r="I18" s="51" t="s">
        <v>18</v>
      </c>
      <c r="J18" s="51" t="s">
        <v>103</v>
      </c>
      <c r="K18" s="51">
        <v>0</v>
      </c>
      <c r="L18" s="51">
        <v>0</v>
      </c>
      <c r="M18" s="51"/>
      <c r="N18" s="52"/>
      <c r="O18" s="48"/>
      <c r="P18" s="48"/>
      <c r="Q18" s="48"/>
      <c r="R18" s="48"/>
      <c r="S18" s="13"/>
      <c r="T18" s="13"/>
      <c r="U18" s="13"/>
      <c r="V18" s="13"/>
      <c r="W18" s="13"/>
    </row>
    <row r="19" spans="2:23" s="12" customFormat="1" hidden="1" x14ac:dyDescent="0.25">
      <c r="B19" s="51" t="s">
        <v>13</v>
      </c>
      <c r="C19" s="51" t="s">
        <v>14</v>
      </c>
      <c r="D19" s="51" t="s">
        <v>99</v>
      </c>
      <c r="E19" s="51" t="s">
        <v>446</v>
      </c>
      <c r="F19" s="51"/>
      <c r="G19" s="51" t="s">
        <v>23</v>
      </c>
      <c r="H19" s="51">
        <v>5</v>
      </c>
      <c r="I19" s="52" t="s">
        <v>18</v>
      </c>
      <c r="J19" s="52" t="s">
        <v>104</v>
      </c>
      <c r="K19" s="51">
        <v>0</v>
      </c>
      <c r="L19" s="51">
        <v>0</v>
      </c>
      <c r="M19" s="51"/>
      <c r="N19" s="52"/>
      <c r="O19" s="48"/>
      <c r="P19" s="48"/>
      <c r="Q19" s="48"/>
      <c r="R19" s="48"/>
      <c r="S19" s="13"/>
      <c r="T19" s="13"/>
      <c r="U19" s="13"/>
      <c r="V19" s="13"/>
      <c r="W19" s="13"/>
    </row>
    <row r="20" spans="2:23" s="12" customFormat="1" hidden="1" x14ac:dyDescent="0.25">
      <c r="B20" s="51" t="s">
        <v>27</v>
      </c>
      <c r="C20" s="51" t="s">
        <v>28</v>
      </c>
      <c r="D20" s="51" t="s">
        <v>26</v>
      </c>
      <c r="E20" s="51" t="s">
        <v>446</v>
      </c>
      <c r="F20" s="51"/>
      <c r="G20" s="52" t="s">
        <v>17</v>
      </c>
      <c r="H20" s="51">
        <v>1</v>
      </c>
      <c r="I20" s="51" t="s">
        <v>158</v>
      </c>
      <c r="J20" s="51" t="s">
        <v>159</v>
      </c>
      <c r="K20" s="51">
        <v>0</v>
      </c>
      <c r="L20" s="51">
        <v>0</v>
      </c>
      <c r="M20" s="51"/>
      <c r="N20" s="52"/>
      <c r="O20" s="48"/>
      <c r="P20" s="48"/>
      <c r="Q20" s="48"/>
      <c r="R20" s="48"/>
      <c r="S20" s="13"/>
      <c r="T20" s="13"/>
      <c r="U20" s="13"/>
      <c r="V20" s="13"/>
      <c r="W20" s="13"/>
    </row>
    <row r="21" spans="2:23" hidden="1" x14ac:dyDescent="0.25">
      <c r="B21" s="51" t="s">
        <v>27</v>
      </c>
      <c r="C21" s="51" t="s">
        <v>28</v>
      </c>
      <c r="D21" s="51" t="s">
        <v>26</v>
      </c>
      <c r="E21" s="51" t="s">
        <v>446</v>
      </c>
      <c r="F21" s="51"/>
      <c r="G21" s="52" t="s">
        <v>17</v>
      </c>
      <c r="H21" s="51">
        <v>1</v>
      </c>
      <c r="I21" s="51" t="s">
        <v>158</v>
      </c>
      <c r="J21" s="51" t="s">
        <v>103</v>
      </c>
      <c r="K21" s="51">
        <v>0</v>
      </c>
      <c r="L21" s="51">
        <v>0</v>
      </c>
      <c r="M21" s="51"/>
    </row>
    <row r="22" spans="2:23" hidden="1" x14ac:dyDescent="0.25">
      <c r="B22" s="51" t="s">
        <v>27</v>
      </c>
      <c r="C22" s="51" t="s">
        <v>28</v>
      </c>
      <c r="D22" s="51" t="s">
        <v>26</v>
      </c>
      <c r="E22" s="51" t="s">
        <v>446</v>
      </c>
      <c r="F22" s="51"/>
      <c r="G22" s="52" t="s">
        <v>17</v>
      </c>
      <c r="H22" s="51">
        <v>1</v>
      </c>
      <c r="I22" s="51" t="s">
        <v>158</v>
      </c>
      <c r="J22" s="51" t="s">
        <v>104</v>
      </c>
      <c r="K22" s="51">
        <v>0</v>
      </c>
      <c r="L22" s="51">
        <v>0</v>
      </c>
      <c r="M22" s="51"/>
    </row>
    <row r="23" spans="2:23" hidden="1" x14ac:dyDescent="0.25">
      <c r="B23" s="51" t="s">
        <v>27</v>
      </c>
      <c r="C23" s="51" t="s">
        <v>28</v>
      </c>
      <c r="D23" s="51" t="s">
        <v>26</v>
      </c>
      <c r="E23" s="51" t="s">
        <v>446</v>
      </c>
      <c r="F23" s="51"/>
      <c r="G23" s="52" t="s">
        <v>17</v>
      </c>
      <c r="H23" s="51">
        <v>1</v>
      </c>
      <c r="I23" s="51" t="s">
        <v>18</v>
      </c>
      <c r="J23" s="51" t="s">
        <v>105</v>
      </c>
      <c r="K23" s="51">
        <v>0</v>
      </c>
      <c r="L23" s="51">
        <v>0</v>
      </c>
      <c r="M23" s="51"/>
    </row>
    <row r="24" spans="2:23" hidden="1" x14ac:dyDescent="0.25">
      <c r="B24" s="51" t="s">
        <v>27</v>
      </c>
      <c r="C24" s="51" t="s">
        <v>28</v>
      </c>
      <c r="D24" s="51" t="s">
        <v>26</v>
      </c>
      <c r="E24" s="51" t="s">
        <v>446</v>
      </c>
      <c r="F24" s="51"/>
      <c r="G24" s="52" t="s">
        <v>17</v>
      </c>
      <c r="H24" s="51">
        <v>1</v>
      </c>
      <c r="I24" s="51" t="s">
        <v>18</v>
      </c>
      <c r="J24" s="51" t="s">
        <v>103</v>
      </c>
      <c r="K24" s="51">
        <v>0</v>
      </c>
      <c r="L24" s="51">
        <v>0</v>
      </c>
      <c r="M24" s="51"/>
    </row>
    <row r="25" spans="2:23" hidden="1" x14ac:dyDescent="0.25">
      <c r="B25" s="51" t="s">
        <v>27</v>
      </c>
      <c r="C25" s="51" t="s">
        <v>28</v>
      </c>
      <c r="D25" s="51" t="s">
        <v>26</v>
      </c>
      <c r="E25" s="51" t="s">
        <v>446</v>
      </c>
      <c r="F25" s="64">
        <v>1310745</v>
      </c>
      <c r="G25" s="52" t="s">
        <v>17</v>
      </c>
      <c r="H25" s="51">
        <v>1</v>
      </c>
      <c r="I25" s="52" t="s">
        <v>18</v>
      </c>
      <c r="J25" s="52" t="s">
        <v>104</v>
      </c>
      <c r="K25" s="51">
        <v>0</v>
      </c>
      <c r="L25" s="51">
        <v>0</v>
      </c>
      <c r="M25" s="51"/>
    </row>
    <row r="26" spans="2:23" hidden="1" x14ac:dyDescent="0.25">
      <c r="B26" s="51" t="s">
        <v>27</v>
      </c>
      <c r="C26" s="51" t="s">
        <v>28</v>
      </c>
      <c r="D26" s="51" t="s">
        <v>26</v>
      </c>
      <c r="E26" s="51" t="s">
        <v>446</v>
      </c>
      <c r="F26" s="51"/>
      <c r="G26" s="52" t="s">
        <v>20</v>
      </c>
      <c r="H26" s="51">
        <v>2</v>
      </c>
      <c r="I26" s="51" t="s">
        <v>18</v>
      </c>
      <c r="J26" s="51" t="s">
        <v>105</v>
      </c>
      <c r="K26" s="51">
        <v>0</v>
      </c>
      <c r="L26" s="51">
        <v>0</v>
      </c>
      <c r="M26" s="51"/>
    </row>
    <row r="27" spans="2:23" hidden="1" x14ac:dyDescent="0.25">
      <c r="B27" s="51" t="s">
        <v>27</v>
      </c>
      <c r="C27" s="51" t="s">
        <v>28</v>
      </c>
      <c r="D27" s="51" t="s">
        <v>26</v>
      </c>
      <c r="E27" s="51" t="s">
        <v>446</v>
      </c>
      <c r="F27" s="51"/>
      <c r="G27" s="52" t="s">
        <v>20</v>
      </c>
      <c r="H27" s="51">
        <v>2</v>
      </c>
      <c r="I27" s="51" t="s">
        <v>18</v>
      </c>
      <c r="J27" s="51" t="s">
        <v>103</v>
      </c>
      <c r="K27" s="51">
        <v>0</v>
      </c>
      <c r="L27" s="51">
        <v>0</v>
      </c>
      <c r="M27" s="51"/>
    </row>
    <row r="28" spans="2:23" hidden="1" x14ac:dyDescent="0.25">
      <c r="B28" s="51" t="s">
        <v>27</v>
      </c>
      <c r="C28" s="51" t="s">
        <v>28</v>
      </c>
      <c r="D28" s="51" t="s">
        <v>26</v>
      </c>
      <c r="E28" s="51" t="s">
        <v>446</v>
      </c>
      <c r="F28" s="51"/>
      <c r="G28" s="52" t="s">
        <v>20</v>
      </c>
      <c r="H28" s="51">
        <v>2</v>
      </c>
      <c r="I28" s="52" t="s">
        <v>18</v>
      </c>
      <c r="J28" s="52" t="s">
        <v>104</v>
      </c>
      <c r="K28" s="51">
        <v>0</v>
      </c>
      <c r="L28" s="51">
        <v>0</v>
      </c>
      <c r="M28" s="51"/>
    </row>
    <row r="29" spans="2:23" hidden="1" x14ac:dyDescent="0.25">
      <c r="B29" s="51" t="s">
        <v>27</v>
      </c>
      <c r="C29" s="51" t="s">
        <v>28</v>
      </c>
      <c r="D29" s="51" t="s">
        <v>26</v>
      </c>
      <c r="E29" s="51" t="s">
        <v>446</v>
      </c>
      <c r="F29" s="51"/>
      <c r="G29" s="52" t="s">
        <v>21</v>
      </c>
      <c r="H29" s="51">
        <v>3</v>
      </c>
      <c r="I29" s="51" t="s">
        <v>18</v>
      </c>
      <c r="J29" s="51" t="s">
        <v>105</v>
      </c>
      <c r="K29" s="51">
        <v>0</v>
      </c>
      <c r="L29" s="51">
        <v>0</v>
      </c>
      <c r="M29" s="51"/>
    </row>
    <row r="30" spans="2:23" hidden="1" x14ac:dyDescent="0.25">
      <c r="B30" s="51" t="s">
        <v>27</v>
      </c>
      <c r="C30" s="51" t="s">
        <v>28</v>
      </c>
      <c r="D30" s="51" t="s">
        <v>26</v>
      </c>
      <c r="E30" s="51" t="s">
        <v>446</v>
      </c>
      <c r="F30" s="51"/>
      <c r="G30" s="52" t="s">
        <v>21</v>
      </c>
      <c r="H30" s="51">
        <v>3</v>
      </c>
      <c r="I30" s="51" t="s">
        <v>18</v>
      </c>
      <c r="J30" s="51" t="s">
        <v>103</v>
      </c>
      <c r="K30" s="51">
        <v>0</v>
      </c>
      <c r="L30" s="51">
        <v>0</v>
      </c>
      <c r="M30" s="51"/>
    </row>
    <row r="31" spans="2:23" hidden="1" x14ac:dyDescent="0.25">
      <c r="B31" s="51" t="s">
        <v>27</v>
      </c>
      <c r="C31" s="51" t="s">
        <v>28</v>
      </c>
      <c r="D31" s="51" t="s">
        <v>26</v>
      </c>
      <c r="E31" s="51" t="s">
        <v>446</v>
      </c>
      <c r="F31" s="51"/>
      <c r="G31" s="52" t="s">
        <v>21</v>
      </c>
      <c r="H31" s="51">
        <v>3</v>
      </c>
      <c r="I31" s="52" t="s">
        <v>18</v>
      </c>
      <c r="J31" s="52" t="s">
        <v>104</v>
      </c>
      <c r="K31" s="51">
        <v>0</v>
      </c>
      <c r="L31" s="51">
        <v>0</v>
      </c>
      <c r="M31" s="51"/>
    </row>
    <row r="32" spans="2:23" hidden="1" x14ac:dyDescent="0.25">
      <c r="B32" s="51" t="s">
        <v>27</v>
      </c>
      <c r="C32" s="51" t="s">
        <v>28</v>
      </c>
      <c r="D32" s="51" t="s">
        <v>26</v>
      </c>
      <c r="E32" s="51" t="s">
        <v>446</v>
      </c>
      <c r="F32" s="51"/>
      <c r="G32" s="52" t="s">
        <v>22</v>
      </c>
      <c r="H32" s="51">
        <v>4</v>
      </c>
      <c r="I32" s="51" t="s">
        <v>18</v>
      </c>
      <c r="J32" s="51" t="s">
        <v>105</v>
      </c>
      <c r="K32" s="51">
        <v>0</v>
      </c>
      <c r="L32" s="51">
        <v>0</v>
      </c>
      <c r="M32" s="51"/>
    </row>
    <row r="33" spans="2:13" hidden="1" x14ac:dyDescent="0.25">
      <c r="B33" s="51" t="s">
        <v>27</v>
      </c>
      <c r="C33" s="51" t="s">
        <v>28</v>
      </c>
      <c r="D33" s="51" t="s">
        <v>26</v>
      </c>
      <c r="E33" s="51" t="s">
        <v>446</v>
      </c>
      <c r="F33" s="51"/>
      <c r="G33" s="52" t="s">
        <v>22</v>
      </c>
      <c r="H33" s="51">
        <v>4</v>
      </c>
      <c r="I33" s="51" t="s">
        <v>18</v>
      </c>
      <c r="J33" s="51" t="s">
        <v>103</v>
      </c>
      <c r="K33" s="51">
        <v>0</v>
      </c>
      <c r="L33" s="51">
        <v>0</v>
      </c>
      <c r="M33" s="51"/>
    </row>
    <row r="34" spans="2:13" hidden="1" x14ac:dyDescent="0.25">
      <c r="B34" s="51" t="s">
        <v>27</v>
      </c>
      <c r="C34" s="51" t="s">
        <v>28</v>
      </c>
      <c r="D34" s="51" t="s">
        <v>26</v>
      </c>
      <c r="E34" s="51" t="s">
        <v>446</v>
      </c>
      <c r="F34" s="51"/>
      <c r="G34" s="52" t="s">
        <v>22</v>
      </c>
      <c r="H34" s="51">
        <v>4</v>
      </c>
      <c r="I34" s="52" t="s">
        <v>18</v>
      </c>
      <c r="J34" s="52" t="s">
        <v>104</v>
      </c>
      <c r="K34" s="51">
        <v>0</v>
      </c>
      <c r="L34" s="51">
        <v>0</v>
      </c>
      <c r="M34" s="51"/>
    </row>
    <row r="35" spans="2:13" hidden="1" x14ac:dyDescent="0.25">
      <c r="B35" s="51" t="s">
        <v>27</v>
      </c>
      <c r="C35" s="51" t="s">
        <v>28</v>
      </c>
      <c r="D35" s="51" t="s">
        <v>26</v>
      </c>
      <c r="E35" s="51" t="s">
        <v>446</v>
      </c>
      <c r="F35" s="51"/>
      <c r="G35" s="52" t="s">
        <v>23</v>
      </c>
      <c r="H35" s="51">
        <v>5</v>
      </c>
      <c r="I35" s="51" t="s">
        <v>158</v>
      </c>
      <c r="J35" s="51" t="s">
        <v>103</v>
      </c>
      <c r="K35" s="51">
        <v>0</v>
      </c>
      <c r="L35" s="51">
        <v>0</v>
      </c>
      <c r="M35" s="51"/>
    </row>
    <row r="36" spans="2:13" hidden="1" x14ac:dyDescent="0.25">
      <c r="B36" s="51" t="s">
        <v>27</v>
      </c>
      <c r="C36" s="51" t="s">
        <v>28</v>
      </c>
      <c r="D36" s="51" t="s">
        <v>26</v>
      </c>
      <c r="E36" s="51" t="s">
        <v>446</v>
      </c>
      <c r="F36" s="51"/>
      <c r="G36" s="52" t="s">
        <v>23</v>
      </c>
      <c r="H36" s="51">
        <v>5</v>
      </c>
      <c r="I36" s="51" t="s">
        <v>158</v>
      </c>
      <c r="J36" s="51" t="s">
        <v>104</v>
      </c>
      <c r="K36" s="51">
        <v>416</v>
      </c>
      <c r="L36" s="51">
        <v>162370.62</v>
      </c>
      <c r="M36" s="51" t="s">
        <v>447</v>
      </c>
    </row>
    <row r="37" spans="2:13" hidden="1" x14ac:dyDescent="0.25">
      <c r="B37" s="51" t="s">
        <v>27</v>
      </c>
      <c r="C37" s="51" t="s">
        <v>28</v>
      </c>
      <c r="D37" s="51" t="s">
        <v>26</v>
      </c>
      <c r="E37" s="51" t="s">
        <v>446</v>
      </c>
      <c r="F37" s="51"/>
      <c r="G37" s="52" t="s">
        <v>23</v>
      </c>
      <c r="H37" s="51">
        <v>5</v>
      </c>
      <c r="I37" s="51" t="s">
        <v>18</v>
      </c>
      <c r="J37" s="51" t="s">
        <v>105</v>
      </c>
      <c r="K37" s="51">
        <v>0</v>
      </c>
      <c r="L37" s="51">
        <v>0</v>
      </c>
      <c r="M37" s="51"/>
    </row>
    <row r="38" spans="2:13" hidden="1" x14ac:dyDescent="0.25">
      <c r="B38" s="51" t="s">
        <v>27</v>
      </c>
      <c r="C38" s="51" t="s">
        <v>28</v>
      </c>
      <c r="D38" s="51" t="s">
        <v>26</v>
      </c>
      <c r="E38" s="51" t="s">
        <v>446</v>
      </c>
      <c r="F38" s="51"/>
      <c r="G38" s="52" t="s">
        <v>23</v>
      </c>
      <c r="H38" s="51">
        <v>5</v>
      </c>
      <c r="I38" s="51" t="s">
        <v>18</v>
      </c>
      <c r="J38" s="51" t="s">
        <v>103</v>
      </c>
      <c r="K38" s="51">
        <v>0</v>
      </c>
      <c r="L38" s="51">
        <v>0</v>
      </c>
      <c r="M38" s="51"/>
    </row>
    <row r="39" spans="2:13" hidden="1" x14ac:dyDescent="0.25">
      <c r="B39" s="51" t="s">
        <v>27</v>
      </c>
      <c r="C39" s="51" t="s">
        <v>28</v>
      </c>
      <c r="D39" s="51" t="s">
        <v>26</v>
      </c>
      <c r="E39" s="51" t="s">
        <v>446</v>
      </c>
      <c r="F39" s="51"/>
      <c r="G39" s="52" t="s">
        <v>23</v>
      </c>
      <c r="H39" s="51">
        <v>5</v>
      </c>
      <c r="I39" s="52" t="s">
        <v>18</v>
      </c>
      <c r="J39" s="52" t="s">
        <v>104</v>
      </c>
      <c r="K39" s="51">
        <v>515</v>
      </c>
      <c r="L39" s="51">
        <v>73268.97</v>
      </c>
      <c r="M39" s="51"/>
    </row>
    <row r="40" spans="2:13" hidden="1" x14ac:dyDescent="0.25">
      <c r="B40" s="51" t="s">
        <v>31</v>
      </c>
      <c r="C40" s="51" t="s">
        <v>32</v>
      </c>
      <c r="D40" s="51" t="s">
        <v>26</v>
      </c>
      <c r="E40" s="51" t="s">
        <v>446</v>
      </c>
      <c r="F40" s="51"/>
      <c r="G40" s="52" t="s">
        <v>17</v>
      </c>
      <c r="H40" s="51">
        <v>1</v>
      </c>
      <c r="I40" s="51" t="s">
        <v>158</v>
      </c>
      <c r="J40" s="51" t="s">
        <v>159</v>
      </c>
      <c r="K40" s="51">
        <v>0</v>
      </c>
      <c r="L40" s="51">
        <v>0</v>
      </c>
      <c r="M40" s="51"/>
    </row>
    <row r="41" spans="2:13" hidden="1" x14ac:dyDescent="0.25">
      <c r="B41" s="51" t="s">
        <v>31</v>
      </c>
      <c r="C41" s="51" t="s">
        <v>32</v>
      </c>
      <c r="D41" s="51" t="s">
        <v>26</v>
      </c>
      <c r="E41" s="51" t="s">
        <v>446</v>
      </c>
      <c r="F41" s="51"/>
      <c r="G41" s="52" t="s">
        <v>17</v>
      </c>
      <c r="H41" s="51">
        <v>1</v>
      </c>
      <c r="I41" s="51" t="s">
        <v>158</v>
      </c>
      <c r="J41" s="51" t="s">
        <v>103</v>
      </c>
      <c r="K41" s="51">
        <v>0</v>
      </c>
      <c r="L41" s="51">
        <v>0</v>
      </c>
      <c r="M41" s="51"/>
    </row>
    <row r="42" spans="2:13" hidden="1" x14ac:dyDescent="0.25">
      <c r="B42" s="51" t="s">
        <v>31</v>
      </c>
      <c r="C42" s="51" t="s">
        <v>32</v>
      </c>
      <c r="D42" s="51" t="s">
        <v>26</v>
      </c>
      <c r="E42" s="51" t="s">
        <v>446</v>
      </c>
      <c r="F42" s="51"/>
      <c r="G42" s="52" t="s">
        <v>17</v>
      </c>
      <c r="H42" s="51">
        <v>1</v>
      </c>
      <c r="I42" s="51" t="s">
        <v>158</v>
      </c>
      <c r="J42" s="51" t="s">
        <v>104</v>
      </c>
      <c r="K42" s="51">
        <v>0</v>
      </c>
      <c r="L42" s="51">
        <v>0</v>
      </c>
      <c r="M42" s="51"/>
    </row>
    <row r="43" spans="2:13" hidden="1" x14ac:dyDescent="0.25">
      <c r="B43" s="51" t="s">
        <v>31</v>
      </c>
      <c r="C43" s="51" t="s">
        <v>32</v>
      </c>
      <c r="D43" s="51" t="s">
        <v>26</v>
      </c>
      <c r="E43" s="51" t="s">
        <v>446</v>
      </c>
      <c r="F43" s="51"/>
      <c r="G43" s="52" t="s">
        <v>17</v>
      </c>
      <c r="H43" s="51">
        <v>1</v>
      </c>
      <c r="I43" s="51" t="s">
        <v>18</v>
      </c>
      <c r="J43" s="51" t="s">
        <v>105</v>
      </c>
      <c r="K43" s="51">
        <v>0</v>
      </c>
      <c r="L43" s="51">
        <v>0</v>
      </c>
      <c r="M43" s="51"/>
    </row>
    <row r="44" spans="2:13" hidden="1" x14ac:dyDescent="0.25">
      <c r="B44" s="51" t="s">
        <v>31</v>
      </c>
      <c r="C44" s="51" t="s">
        <v>32</v>
      </c>
      <c r="D44" s="51" t="s">
        <v>26</v>
      </c>
      <c r="E44" s="51" t="s">
        <v>446</v>
      </c>
      <c r="F44" s="51"/>
      <c r="G44" s="52" t="s">
        <v>17</v>
      </c>
      <c r="H44" s="51">
        <v>1</v>
      </c>
      <c r="I44" s="51" t="s">
        <v>18</v>
      </c>
      <c r="J44" s="51" t="s">
        <v>103</v>
      </c>
      <c r="K44" s="51">
        <v>0</v>
      </c>
      <c r="L44" s="51">
        <v>0</v>
      </c>
      <c r="M44" s="51"/>
    </row>
    <row r="45" spans="2:13" hidden="1" x14ac:dyDescent="0.25">
      <c r="B45" s="51" t="s">
        <v>31</v>
      </c>
      <c r="C45" s="51" t="s">
        <v>32</v>
      </c>
      <c r="D45" s="51" t="s">
        <v>26</v>
      </c>
      <c r="E45" s="51" t="s">
        <v>446</v>
      </c>
      <c r="F45" s="51"/>
      <c r="G45" s="52" t="s">
        <v>17</v>
      </c>
      <c r="H45" s="51">
        <v>1</v>
      </c>
      <c r="I45" s="52" t="s">
        <v>18</v>
      </c>
      <c r="J45" s="52" t="s">
        <v>104</v>
      </c>
      <c r="K45" s="51">
        <v>0</v>
      </c>
      <c r="L45" s="51">
        <v>0</v>
      </c>
      <c r="M45" s="51"/>
    </row>
    <row r="46" spans="2:13" hidden="1" x14ac:dyDescent="0.25">
      <c r="B46" s="51" t="s">
        <v>31</v>
      </c>
      <c r="C46" s="51" t="s">
        <v>32</v>
      </c>
      <c r="D46" s="51" t="s">
        <v>26</v>
      </c>
      <c r="E46" s="51" t="s">
        <v>446</v>
      </c>
      <c r="F46" s="51"/>
      <c r="G46" s="52" t="s">
        <v>20</v>
      </c>
      <c r="H46" s="51">
        <v>2</v>
      </c>
      <c r="I46" s="51" t="s">
        <v>18</v>
      </c>
      <c r="J46" s="51" t="s">
        <v>105</v>
      </c>
      <c r="K46" s="51">
        <v>0</v>
      </c>
      <c r="L46" s="51">
        <v>0</v>
      </c>
      <c r="M46" s="51"/>
    </row>
    <row r="47" spans="2:13" hidden="1" x14ac:dyDescent="0.25">
      <c r="B47" s="51" t="s">
        <v>31</v>
      </c>
      <c r="C47" s="51" t="s">
        <v>32</v>
      </c>
      <c r="D47" s="51" t="s">
        <v>26</v>
      </c>
      <c r="E47" s="51" t="s">
        <v>446</v>
      </c>
      <c r="F47" s="51"/>
      <c r="G47" s="52" t="s">
        <v>20</v>
      </c>
      <c r="H47" s="51">
        <v>2</v>
      </c>
      <c r="I47" s="51" t="s">
        <v>18</v>
      </c>
      <c r="J47" s="51" t="s">
        <v>103</v>
      </c>
      <c r="K47" s="51">
        <v>0</v>
      </c>
      <c r="L47" s="51">
        <v>0</v>
      </c>
      <c r="M47" s="51"/>
    </row>
    <row r="48" spans="2:13" hidden="1" x14ac:dyDescent="0.25">
      <c r="B48" s="51" t="s">
        <v>31</v>
      </c>
      <c r="C48" s="51" t="s">
        <v>32</v>
      </c>
      <c r="D48" s="51" t="s">
        <v>26</v>
      </c>
      <c r="E48" s="51" t="s">
        <v>446</v>
      </c>
      <c r="F48" s="51"/>
      <c r="G48" s="52" t="s">
        <v>20</v>
      </c>
      <c r="H48" s="51">
        <v>2</v>
      </c>
      <c r="I48" s="52" t="s">
        <v>18</v>
      </c>
      <c r="J48" s="52" t="s">
        <v>104</v>
      </c>
      <c r="K48" s="51">
        <v>0</v>
      </c>
      <c r="L48" s="51">
        <v>0</v>
      </c>
      <c r="M48" s="51"/>
    </row>
    <row r="49" spans="2:13" hidden="1" x14ac:dyDescent="0.25">
      <c r="B49" s="51" t="s">
        <v>31</v>
      </c>
      <c r="C49" s="51" t="s">
        <v>32</v>
      </c>
      <c r="D49" s="51" t="s">
        <v>26</v>
      </c>
      <c r="E49" s="51" t="s">
        <v>446</v>
      </c>
      <c r="F49" s="51"/>
      <c r="G49" s="52" t="s">
        <v>21</v>
      </c>
      <c r="H49" s="51">
        <v>3</v>
      </c>
      <c r="I49" s="51" t="s">
        <v>18</v>
      </c>
      <c r="J49" s="51" t="s">
        <v>105</v>
      </c>
      <c r="K49" s="51">
        <v>0</v>
      </c>
      <c r="L49" s="51">
        <v>0</v>
      </c>
      <c r="M49" s="51"/>
    </row>
    <row r="50" spans="2:13" hidden="1" x14ac:dyDescent="0.25">
      <c r="B50" s="51" t="s">
        <v>31</v>
      </c>
      <c r="C50" s="51" t="s">
        <v>32</v>
      </c>
      <c r="D50" s="51" t="s">
        <v>26</v>
      </c>
      <c r="E50" s="51" t="s">
        <v>446</v>
      </c>
      <c r="F50" s="51"/>
      <c r="G50" s="52" t="s">
        <v>21</v>
      </c>
      <c r="H50" s="51">
        <v>3</v>
      </c>
      <c r="I50" s="51" t="s">
        <v>18</v>
      </c>
      <c r="J50" s="51" t="s">
        <v>103</v>
      </c>
      <c r="K50" s="51">
        <v>0</v>
      </c>
      <c r="L50" s="51">
        <v>0</v>
      </c>
      <c r="M50" s="51"/>
    </row>
    <row r="51" spans="2:13" hidden="1" x14ac:dyDescent="0.25">
      <c r="B51" s="51" t="s">
        <v>31</v>
      </c>
      <c r="C51" s="51" t="s">
        <v>32</v>
      </c>
      <c r="D51" s="51" t="s">
        <v>26</v>
      </c>
      <c r="E51" s="51" t="s">
        <v>446</v>
      </c>
      <c r="F51" s="51"/>
      <c r="G51" s="52" t="s">
        <v>21</v>
      </c>
      <c r="H51" s="51">
        <v>3</v>
      </c>
      <c r="I51" s="52" t="s">
        <v>18</v>
      </c>
      <c r="J51" s="52" t="s">
        <v>104</v>
      </c>
      <c r="K51" s="51">
        <v>0</v>
      </c>
      <c r="L51" s="51">
        <v>0</v>
      </c>
      <c r="M51" s="51"/>
    </row>
    <row r="52" spans="2:13" hidden="1" x14ac:dyDescent="0.25">
      <c r="B52" s="51" t="s">
        <v>31</v>
      </c>
      <c r="C52" s="51" t="s">
        <v>32</v>
      </c>
      <c r="D52" s="51" t="s">
        <v>26</v>
      </c>
      <c r="E52" s="51" t="s">
        <v>446</v>
      </c>
      <c r="F52" s="51"/>
      <c r="G52" s="52" t="s">
        <v>22</v>
      </c>
      <c r="H52" s="51">
        <v>4</v>
      </c>
      <c r="I52" s="51" t="s">
        <v>18</v>
      </c>
      <c r="J52" s="51" t="s">
        <v>105</v>
      </c>
      <c r="K52" s="51">
        <v>0</v>
      </c>
      <c r="L52" s="51">
        <v>0</v>
      </c>
      <c r="M52" s="51"/>
    </row>
    <row r="53" spans="2:13" hidden="1" x14ac:dyDescent="0.25">
      <c r="B53" s="51" t="s">
        <v>31</v>
      </c>
      <c r="C53" s="51" t="s">
        <v>32</v>
      </c>
      <c r="D53" s="51" t="s">
        <v>26</v>
      </c>
      <c r="E53" s="51" t="s">
        <v>446</v>
      </c>
      <c r="F53" s="51"/>
      <c r="G53" s="52" t="s">
        <v>22</v>
      </c>
      <c r="H53" s="51">
        <v>4</v>
      </c>
      <c r="I53" s="51" t="s">
        <v>18</v>
      </c>
      <c r="J53" s="51" t="s">
        <v>103</v>
      </c>
      <c r="K53" s="51">
        <v>0</v>
      </c>
      <c r="L53" s="51">
        <v>0</v>
      </c>
      <c r="M53" s="51"/>
    </row>
    <row r="54" spans="2:13" hidden="1" x14ac:dyDescent="0.25">
      <c r="B54" s="51" t="s">
        <v>31</v>
      </c>
      <c r="C54" s="51" t="s">
        <v>32</v>
      </c>
      <c r="D54" s="51" t="s">
        <v>26</v>
      </c>
      <c r="E54" s="51" t="s">
        <v>446</v>
      </c>
      <c r="F54" s="51"/>
      <c r="G54" s="52" t="s">
        <v>22</v>
      </c>
      <c r="H54" s="51">
        <v>4</v>
      </c>
      <c r="I54" s="52" t="s">
        <v>18</v>
      </c>
      <c r="J54" s="52" t="s">
        <v>104</v>
      </c>
      <c r="K54" s="51">
        <v>0</v>
      </c>
      <c r="L54" s="51">
        <v>0</v>
      </c>
      <c r="M54" s="51"/>
    </row>
    <row r="55" spans="2:13" hidden="1" x14ac:dyDescent="0.25">
      <c r="B55" s="51" t="s">
        <v>31</v>
      </c>
      <c r="C55" s="51" t="s">
        <v>32</v>
      </c>
      <c r="D55" s="51" t="s">
        <v>26</v>
      </c>
      <c r="E55" s="51" t="s">
        <v>446</v>
      </c>
      <c r="F55" s="51"/>
      <c r="G55" s="52" t="s">
        <v>23</v>
      </c>
      <c r="H55" s="51">
        <v>5</v>
      </c>
      <c r="I55" s="51" t="s">
        <v>18</v>
      </c>
      <c r="J55" s="51" t="s">
        <v>105</v>
      </c>
      <c r="K55" s="51">
        <v>0</v>
      </c>
      <c r="L55" s="51">
        <v>0</v>
      </c>
      <c r="M55" s="51"/>
    </row>
    <row r="56" spans="2:13" hidden="1" x14ac:dyDescent="0.25">
      <c r="B56" s="51" t="s">
        <v>31</v>
      </c>
      <c r="C56" s="51" t="s">
        <v>32</v>
      </c>
      <c r="D56" s="51" t="s">
        <v>26</v>
      </c>
      <c r="E56" s="51" t="s">
        <v>446</v>
      </c>
      <c r="F56" s="51"/>
      <c r="G56" s="52" t="s">
        <v>23</v>
      </c>
      <c r="H56" s="51">
        <v>5</v>
      </c>
      <c r="I56" s="51" t="s">
        <v>18</v>
      </c>
      <c r="J56" s="51" t="s">
        <v>103</v>
      </c>
      <c r="K56" s="51">
        <v>0</v>
      </c>
      <c r="L56" s="51">
        <v>0</v>
      </c>
      <c r="M56" s="51"/>
    </row>
    <row r="57" spans="2:13" hidden="1" x14ac:dyDescent="0.25">
      <c r="B57" s="51" t="s">
        <v>31</v>
      </c>
      <c r="C57" s="51" t="s">
        <v>32</v>
      </c>
      <c r="D57" s="51" t="s">
        <v>26</v>
      </c>
      <c r="E57" s="51" t="s">
        <v>446</v>
      </c>
      <c r="F57" s="51"/>
      <c r="G57" s="52" t="s">
        <v>23</v>
      </c>
      <c r="H57" s="51">
        <v>5</v>
      </c>
      <c r="I57" s="52" t="s">
        <v>18</v>
      </c>
      <c r="J57" s="52" t="s">
        <v>104</v>
      </c>
      <c r="K57" s="51">
        <v>0</v>
      </c>
      <c r="L57" s="51">
        <v>0</v>
      </c>
      <c r="M57" s="51"/>
    </row>
    <row r="58" spans="2:13" hidden="1" x14ac:dyDescent="0.25">
      <c r="B58" s="51" t="s">
        <v>36</v>
      </c>
      <c r="C58" s="51" t="s">
        <v>37</v>
      </c>
      <c r="D58" s="51" t="s">
        <v>38</v>
      </c>
      <c r="E58" s="51" t="s">
        <v>446</v>
      </c>
      <c r="F58" s="51"/>
      <c r="G58" s="52" t="s">
        <v>17</v>
      </c>
      <c r="H58" s="51">
        <v>1</v>
      </c>
      <c r="I58" s="51" t="s">
        <v>158</v>
      </c>
      <c r="J58" s="51" t="s">
        <v>159</v>
      </c>
      <c r="K58" s="51">
        <v>1</v>
      </c>
      <c r="L58" s="51">
        <v>1132.53</v>
      </c>
      <c r="M58" s="51" t="s">
        <v>448</v>
      </c>
    </row>
    <row r="59" spans="2:13" hidden="1" x14ac:dyDescent="0.25">
      <c r="B59" s="51" t="s">
        <v>36</v>
      </c>
      <c r="C59" s="51" t="s">
        <v>37</v>
      </c>
      <c r="D59" s="51" t="s">
        <v>38</v>
      </c>
      <c r="E59" s="51" t="s">
        <v>446</v>
      </c>
      <c r="F59" s="51"/>
      <c r="G59" s="52" t="s">
        <v>17</v>
      </c>
      <c r="H59" s="51">
        <v>1</v>
      </c>
      <c r="I59" s="51" t="s">
        <v>158</v>
      </c>
      <c r="J59" s="51" t="s">
        <v>103</v>
      </c>
      <c r="K59" s="51">
        <v>0</v>
      </c>
      <c r="L59" s="51">
        <v>0</v>
      </c>
      <c r="M59" s="51"/>
    </row>
    <row r="60" spans="2:13" hidden="1" x14ac:dyDescent="0.25">
      <c r="B60" s="51" t="s">
        <v>36</v>
      </c>
      <c r="C60" s="51" t="s">
        <v>37</v>
      </c>
      <c r="D60" s="51" t="s">
        <v>38</v>
      </c>
      <c r="E60" s="51" t="s">
        <v>446</v>
      </c>
      <c r="F60" s="51"/>
      <c r="G60" s="52" t="s">
        <v>17</v>
      </c>
      <c r="H60" s="51">
        <v>1</v>
      </c>
      <c r="I60" s="51" t="s">
        <v>158</v>
      </c>
      <c r="J60" s="51" t="s">
        <v>104</v>
      </c>
      <c r="K60" s="51">
        <v>1</v>
      </c>
      <c r="L60" s="51">
        <v>1132.53</v>
      </c>
      <c r="M60" s="51"/>
    </row>
    <row r="61" spans="2:13" hidden="1" x14ac:dyDescent="0.25">
      <c r="B61" s="51" t="s">
        <v>36</v>
      </c>
      <c r="C61" s="51" t="s">
        <v>37</v>
      </c>
      <c r="D61" s="51" t="s">
        <v>38</v>
      </c>
      <c r="E61" s="51" t="s">
        <v>446</v>
      </c>
      <c r="F61" s="51"/>
      <c r="G61" s="52" t="s">
        <v>17</v>
      </c>
      <c r="H61" s="51">
        <v>1</v>
      </c>
      <c r="I61" s="51" t="s">
        <v>18</v>
      </c>
      <c r="J61" s="51" t="s">
        <v>105</v>
      </c>
      <c r="K61" s="51">
        <v>0</v>
      </c>
      <c r="L61" s="51">
        <v>0</v>
      </c>
      <c r="M61" s="51"/>
    </row>
    <row r="62" spans="2:13" hidden="1" x14ac:dyDescent="0.25">
      <c r="B62" s="51" t="s">
        <v>36</v>
      </c>
      <c r="C62" s="51" t="s">
        <v>37</v>
      </c>
      <c r="D62" s="51" t="s">
        <v>38</v>
      </c>
      <c r="E62" s="51" t="s">
        <v>446</v>
      </c>
      <c r="F62" s="51"/>
      <c r="G62" s="52" t="s">
        <v>17</v>
      </c>
      <c r="H62" s="51">
        <v>1</v>
      </c>
      <c r="I62" s="51" t="s">
        <v>18</v>
      </c>
      <c r="J62" s="51" t="s">
        <v>103</v>
      </c>
      <c r="K62" s="51">
        <v>0</v>
      </c>
      <c r="L62" s="51">
        <v>0</v>
      </c>
      <c r="M62" s="51"/>
    </row>
    <row r="63" spans="2:13" hidden="1" x14ac:dyDescent="0.25">
      <c r="B63" s="51" t="s">
        <v>36</v>
      </c>
      <c r="C63" s="51" t="s">
        <v>37</v>
      </c>
      <c r="D63" s="51" t="s">
        <v>38</v>
      </c>
      <c r="E63" s="51" t="s">
        <v>446</v>
      </c>
      <c r="F63" s="64">
        <v>2265</v>
      </c>
      <c r="G63" s="52" t="s">
        <v>17</v>
      </c>
      <c r="H63" s="51">
        <v>1</v>
      </c>
      <c r="I63" s="52" t="s">
        <v>18</v>
      </c>
      <c r="J63" s="52" t="s">
        <v>104</v>
      </c>
      <c r="K63" s="51">
        <v>0</v>
      </c>
      <c r="L63" s="51">
        <v>0</v>
      </c>
      <c r="M63" s="51"/>
    </row>
    <row r="64" spans="2:13" hidden="1" x14ac:dyDescent="0.25">
      <c r="B64" s="51" t="s">
        <v>36</v>
      </c>
      <c r="C64" s="51" t="s">
        <v>37</v>
      </c>
      <c r="D64" s="51" t="s">
        <v>38</v>
      </c>
      <c r="E64" s="51" t="s">
        <v>446</v>
      </c>
      <c r="F64" s="51"/>
      <c r="G64" s="52" t="s">
        <v>20</v>
      </c>
      <c r="H64" s="51">
        <v>2</v>
      </c>
      <c r="I64" s="51" t="s">
        <v>158</v>
      </c>
      <c r="J64" s="51" t="s">
        <v>159</v>
      </c>
      <c r="K64" s="51">
        <v>0</v>
      </c>
      <c r="L64" s="51">
        <v>0</v>
      </c>
      <c r="M64" s="51"/>
    </row>
    <row r="65" spans="2:13" hidden="1" x14ac:dyDescent="0.25">
      <c r="B65" s="51" t="s">
        <v>36</v>
      </c>
      <c r="C65" s="51" t="s">
        <v>37</v>
      </c>
      <c r="D65" s="51" t="s">
        <v>38</v>
      </c>
      <c r="E65" s="51" t="s">
        <v>446</v>
      </c>
      <c r="F65" s="51"/>
      <c r="G65" s="52" t="s">
        <v>20</v>
      </c>
      <c r="H65" s="51">
        <v>2</v>
      </c>
      <c r="I65" s="51" t="s">
        <v>158</v>
      </c>
      <c r="J65" s="51" t="s">
        <v>103</v>
      </c>
      <c r="K65" s="51">
        <v>0</v>
      </c>
      <c r="L65" s="51">
        <v>0</v>
      </c>
      <c r="M65" s="51"/>
    </row>
    <row r="66" spans="2:13" hidden="1" x14ac:dyDescent="0.25">
      <c r="B66" s="51" t="s">
        <v>36</v>
      </c>
      <c r="C66" s="51" t="s">
        <v>37</v>
      </c>
      <c r="D66" s="51" t="s">
        <v>38</v>
      </c>
      <c r="E66" s="51" t="s">
        <v>446</v>
      </c>
      <c r="F66" s="51"/>
      <c r="G66" s="52" t="s">
        <v>20</v>
      </c>
      <c r="H66" s="51">
        <v>2</v>
      </c>
      <c r="I66" s="51" t="s">
        <v>158</v>
      </c>
      <c r="J66" s="51" t="s">
        <v>104</v>
      </c>
      <c r="K66" s="51">
        <v>0</v>
      </c>
      <c r="L66" s="51">
        <v>0</v>
      </c>
      <c r="M66" s="51"/>
    </row>
    <row r="67" spans="2:13" hidden="1" x14ac:dyDescent="0.25">
      <c r="B67" s="51" t="s">
        <v>36</v>
      </c>
      <c r="C67" s="51" t="s">
        <v>37</v>
      </c>
      <c r="D67" s="51" t="s">
        <v>38</v>
      </c>
      <c r="E67" s="51" t="s">
        <v>446</v>
      </c>
      <c r="F67" s="51"/>
      <c r="G67" s="52" t="s">
        <v>20</v>
      </c>
      <c r="H67" s="51">
        <v>2</v>
      </c>
      <c r="I67" s="51" t="s">
        <v>18</v>
      </c>
      <c r="J67" s="51" t="s">
        <v>105</v>
      </c>
      <c r="K67" s="51">
        <v>0</v>
      </c>
      <c r="L67" s="51">
        <v>0</v>
      </c>
      <c r="M67" s="51"/>
    </row>
    <row r="68" spans="2:13" hidden="1" x14ac:dyDescent="0.25">
      <c r="B68" s="51" t="s">
        <v>36</v>
      </c>
      <c r="C68" s="51" t="s">
        <v>37</v>
      </c>
      <c r="D68" s="51" t="s">
        <v>38</v>
      </c>
      <c r="E68" s="51" t="s">
        <v>446</v>
      </c>
      <c r="F68" s="51"/>
      <c r="G68" s="52" t="s">
        <v>20</v>
      </c>
      <c r="H68" s="51">
        <v>2</v>
      </c>
      <c r="I68" s="51" t="s">
        <v>18</v>
      </c>
      <c r="J68" s="51" t="s">
        <v>103</v>
      </c>
      <c r="K68" s="51">
        <v>0</v>
      </c>
      <c r="L68" s="51">
        <v>0</v>
      </c>
      <c r="M68" s="51"/>
    </row>
    <row r="69" spans="2:13" hidden="1" x14ac:dyDescent="0.25">
      <c r="B69" s="51" t="s">
        <v>36</v>
      </c>
      <c r="C69" s="51" t="s">
        <v>37</v>
      </c>
      <c r="D69" s="51" t="s">
        <v>38</v>
      </c>
      <c r="E69" s="51" t="s">
        <v>446</v>
      </c>
      <c r="F69" s="51"/>
      <c r="G69" s="52" t="s">
        <v>20</v>
      </c>
      <c r="H69" s="51">
        <v>2</v>
      </c>
      <c r="I69" s="52" t="s">
        <v>18</v>
      </c>
      <c r="J69" s="52" t="s">
        <v>104</v>
      </c>
      <c r="K69" s="51">
        <v>0</v>
      </c>
      <c r="L69" s="51">
        <v>0</v>
      </c>
      <c r="M69" s="51"/>
    </row>
    <row r="70" spans="2:13" hidden="1" x14ac:dyDescent="0.25">
      <c r="B70" s="51" t="s">
        <v>36</v>
      </c>
      <c r="C70" s="51" t="s">
        <v>37</v>
      </c>
      <c r="D70" s="51" t="s">
        <v>38</v>
      </c>
      <c r="E70" s="51" t="s">
        <v>446</v>
      </c>
      <c r="F70" s="51"/>
      <c r="G70" s="52" t="s">
        <v>21</v>
      </c>
      <c r="H70" s="51">
        <v>3</v>
      </c>
      <c r="I70" s="51" t="s">
        <v>158</v>
      </c>
      <c r="J70" s="51" t="s">
        <v>159</v>
      </c>
      <c r="K70" s="51">
        <v>0</v>
      </c>
      <c r="L70" s="51">
        <v>0</v>
      </c>
      <c r="M70" s="51"/>
    </row>
    <row r="71" spans="2:13" hidden="1" x14ac:dyDescent="0.25">
      <c r="B71" s="51" t="s">
        <v>36</v>
      </c>
      <c r="C71" s="51" t="s">
        <v>37</v>
      </c>
      <c r="D71" s="51" t="s">
        <v>38</v>
      </c>
      <c r="E71" s="51" t="s">
        <v>446</v>
      </c>
      <c r="F71" s="51"/>
      <c r="G71" s="52" t="s">
        <v>21</v>
      </c>
      <c r="H71" s="51">
        <v>3</v>
      </c>
      <c r="I71" s="51" t="s">
        <v>158</v>
      </c>
      <c r="J71" s="51" t="s">
        <v>103</v>
      </c>
      <c r="K71" s="51">
        <v>0</v>
      </c>
      <c r="L71" s="51">
        <v>0</v>
      </c>
      <c r="M71" s="51"/>
    </row>
    <row r="72" spans="2:13" hidden="1" x14ac:dyDescent="0.25">
      <c r="B72" s="51" t="s">
        <v>36</v>
      </c>
      <c r="C72" s="51" t="s">
        <v>37</v>
      </c>
      <c r="D72" s="51" t="s">
        <v>38</v>
      </c>
      <c r="E72" s="51" t="s">
        <v>446</v>
      </c>
      <c r="F72" s="51"/>
      <c r="G72" s="52" t="s">
        <v>21</v>
      </c>
      <c r="H72" s="51">
        <v>3</v>
      </c>
      <c r="I72" s="51" t="s">
        <v>158</v>
      </c>
      <c r="J72" s="51" t="s">
        <v>104</v>
      </c>
      <c r="K72" s="51">
        <v>0</v>
      </c>
      <c r="L72" s="51">
        <v>0</v>
      </c>
      <c r="M72" s="51"/>
    </row>
    <row r="73" spans="2:13" hidden="1" x14ac:dyDescent="0.25">
      <c r="B73" s="51" t="s">
        <v>36</v>
      </c>
      <c r="C73" s="51" t="s">
        <v>37</v>
      </c>
      <c r="D73" s="51" t="s">
        <v>38</v>
      </c>
      <c r="E73" s="51" t="s">
        <v>446</v>
      </c>
      <c r="F73" s="51"/>
      <c r="G73" s="52" t="s">
        <v>21</v>
      </c>
      <c r="H73" s="51">
        <v>3</v>
      </c>
      <c r="I73" s="51" t="s">
        <v>18</v>
      </c>
      <c r="J73" s="51" t="s">
        <v>105</v>
      </c>
      <c r="K73" s="51">
        <v>0</v>
      </c>
      <c r="L73" s="51">
        <v>0</v>
      </c>
      <c r="M73" s="51"/>
    </row>
    <row r="74" spans="2:13" hidden="1" x14ac:dyDescent="0.25">
      <c r="B74" s="51" t="s">
        <v>36</v>
      </c>
      <c r="C74" s="51" t="s">
        <v>37</v>
      </c>
      <c r="D74" s="51" t="s">
        <v>38</v>
      </c>
      <c r="E74" s="51" t="s">
        <v>446</v>
      </c>
      <c r="F74" s="51"/>
      <c r="G74" s="52" t="s">
        <v>21</v>
      </c>
      <c r="H74" s="51">
        <v>3</v>
      </c>
      <c r="I74" s="51" t="s">
        <v>18</v>
      </c>
      <c r="J74" s="51" t="s">
        <v>103</v>
      </c>
      <c r="K74" s="51">
        <v>0</v>
      </c>
      <c r="L74" s="51">
        <v>0</v>
      </c>
      <c r="M74" s="51"/>
    </row>
    <row r="75" spans="2:13" hidden="1" x14ac:dyDescent="0.25">
      <c r="B75" s="51" t="s">
        <v>36</v>
      </c>
      <c r="C75" s="51" t="s">
        <v>37</v>
      </c>
      <c r="D75" s="51" t="s">
        <v>38</v>
      </c>
      <c r="E75" s="51" t="s">
        <v>446</v>
      </c>
      <c r="F75" s="51"/>
      <c r="G75" s="52" t="s">
        <v>21</v>
      </c>
      <c r="H75" s="51">
        <v>3</v>
      </c>
      <c r="I75" s="52" t="s">
        <v>18</v>
      </c>
      <c r="J75" s="52" t="s">
        <v>104</v>
      </c>
      <c r="K75" s="51">
        <v>0</v>
      </c>
      <c r="L75" s="51">
        <v>0</v>
      </c>
      <c r="M75" s="51"/>
    </row>
    <row r="76" spans="2:13" hidden="1" x14ac:dyDescent="0.25">
      <c r="B76" s="51" t="s">
        <v>36</v>
      </c>
      <c r="C76" s="51" t="s">
        <v>37</v>
      </c>
      <c r="D76" s="51" t="s">
        <v>38</v>
      </c>
      <c r="E76" s="51" t="s">
        <v>446</v>
      </c>
      <c r="F76" s="51"/>
      <c r="G76" s="52" t="s">
        <v>22</v>
      </c>
      <c r="H76" s="51">
        <v>4</v>
      </c>
      <c r="I76" s="51" t="s">
        <v>158</v>
      </c>
      <c r="J76" s="51" t="s">
        <v>159</v>
      </c>
      <c r="K76" s="51">
        <v>0</v>
      </c>
      <c r="L76" s="51">
        <v>0</v>
      </c>
      <c r="M76" s="51"/>
    </row>
    <row r="77" spans="2:13" hidden="1" x14ac:dyDescent="0.25">
      <c r="B77" s="51" t="s">
        <v>36</v>
      </c>
      <c r="C77" s="51" t="s">
        <v>37</v>
      </c>
      <c r="D77" s="51" t="s">
        <v>38</v>
      </c>
      <c r="E77" s="51" t="s">
        <v>446</v>
      </c>
      <c r="F77" s="51"/>
      <c r="G77" s="52" t="s">
        <v>22</v>
      </c>
      <c r="H77" s="51">
        <v>4</v>
      </c>
      <c r="I77" s="51" t="s">
        <v>158</v>
      </c>
      <c r="J77" s="51" t="s">
        <v>103</v>
      </c>
      <c r="K77" s="51">
        <v>0</v>
      </c>
      <c r="L77" s="51">
        <v>0</v>
      </c>
      <c r="M77" s="51"/>
    </row>
    <row r="78" spans="2:13" hidden="1" x14ac:dyDescent="0.25">
      <c r="B78" s="51" t="s">
        <v>36</v>
      </c>
      <c r="C78" s="51" t="s">
        <v>37</v>
      </c>
      <c r="D78" s="51" t="s">
        <v>38</v>
      </c>
      <c r="E78" s="51" t="s">
        <v>446</v>
      </c>
      <c r="F78" s="51"/>
      <c r="G78" s="52" t="s">
        <v>22</v>
      </c>
      <c r="H78" s="51">
        <v>4</v>
      </c>
      <c r="I78" s="51" t="s">
        <v>158</v>
      </c>
      <c r="J78" s="51" t="s">
        <v>104</v>
      </c>
      <c r="K78" s="51">
        <v>0</v>
      </c>
      <c r="L78" s="51">
        <v>0</v>
      </c>
      <c r="M78" s="51"/>
    </row>
    <row r="79" spans="2:13" hidden="1" x14ac:dyDescent="0.25">
      <c r="B79" s="51" t="s">
        <v>36</v>
      </c>
      <c r="C79" s="51" t="s">
        <v>37</v>
      </c>
      <c r="D79" s="51" t="s">
        <v>38</v>
      </c>
      <c r="E79" s="51" t="s">
        <v>446</v>
      </c>
      <c r="F79" s="51"/>
      <c r="G79" s="52" t="s">
        <v>22</v>
      </c>
      <c r="H79" s="51">
        <v>4</v>
      </c>
      <c r="I79" s="51" t="s">
        <v>18</v>
      </c>
      <c r="J79" s="51" t="s">
        <v>105</v>
      </c>
      <c r="K79" s="51">
        <v>0</v>
      </c>
      <c r="L79" s="51">
        <v>0</v>
      </c>
      <c r="M79" s="51"/>
    </row>
    <row r="80" spans="2:13" hidden="1" x14ac:dyDescent="0.25">
      <c r="B80" s="51" t="s">
        <v>36</v>
      </c>
      <c r="C80" s="51" t="s">
        <v>37</v>
      </c>
      <c r="D80" s="51" t="s">
        <v>38</v>
      </c>
      <c r="E80" s="51" t="s">
        <v>446</v>
      </c>
      <c r="F80" s="51"/>
      <c r="G80" s="52" t="s">
        <v>22</v>
      </c>
      <c r="H80" s="51">
        <v>4</v>
      </c>
      <c r="I80" s="51" t="s">
        <v>18</v>
      </c>
      <c r="J80" s="51" t="s">
        <v>103</v>
      </c>
      <c r="K80" s="51">
        <v>0</v>
      </c>
      <c r="L80" s="51">
        <v>0</v>
      </c>
      <c r="M80" s="51"/>
    </row>
    <row r="81" spans="2:13" hidden="1" x14ac:dyDescent="0.25">
      <c r="B81" s="51" t="s">
        <v>36</v>
      </c>
      <c r="C81" s="51" t="s">
        <v>37</v>
      </c>
      <c r="D81" s="51" t="s">
        <v>38</v>
      </c>
      <c r="E81" s="51" t="s">
        <v>446</v>
      </c>
      <c r="F81" s="51"/>
      <c r="G81" s="52" t="s">
        <v>22</v>
      </c>
      <c r="H81" s="51">
        <v>4</v>
      </c>
      <c r="I81" s="52" t="s">
        <v>18</v>
      </c>
      <c r="J81" s="52" t="s">
        <v>104</v>
      </c>
      <c r="K81" s="51">
        <v>0</v>
      </c>
      <c r="L81" s="51">
        <v>0</v>
      </c>
      <c r="M81" s="51"/>
    </row>
    <row r="82" spans="2:13" hidden="1" x14ac:dyDescent="0.25">
      <c r="B82" s="51" t="s">
        <v>36</v>
      </c>
      <c r="C82" s="51" t="s">
        <v>37</v>
      </c>
      <c r="D82" s="51" t="s">
        <v>38</v>
      </c>
      <c r="E82" s="51" t="s">
        <v>446</v>
      </c>
      <c r="F82" s="51"/>
      <c r="G82" s="52" t="s">
        <v>23</v>
      </c>
      <c r="H82" s="51">
        <v>5</v>
      </c>
      <c r="I82" s="51" t="s">
        <v>158</v>
      </c>
      <c r="J82" s="51" t="s">
        <v>159</v>
      </c>
      <c r="K82" s="51">
        <v>0</v>
      </c>
      <c r="L82" s="51">
        <v>0</v>
      </c>
      <c r="M82" s="51"/>
    </row>
    <row r="83" spans="2:13" hidden="1" x14ac:dyDescent="0.25">
      <c r="B83" s="51" t="s">
        <v>36</v>
      </c>
      <c r="C83" s="51" t="s">
        <v>37</v>
      </c>
      <c r="D83" s="51" t="s">
        <v>38</v>
      </c>
      <c r="E83" s="51" t="s">
        <v>446</v>
      </c>
      <c r="F83" s="51"/>
      <c r="G83" s="52" t="s">
        <v>23</v>
      </c>
      <c r="H83" s="51">
        <v>5</v>
      </c>
      <c r="I83" s="51" t="s">
        <v>158</v>
      </c>
      <c r="J83" s="51" t="s">
        <v>103</v>
      </c>
      <c r="K83" s="51">
        <v>0</v>
      </c>
      <c r="L83" s="51">
        <v>0</v>
      </c>
      <c r="M83" s="51"/>
    </row>
    <row r="84" spans="2:13" hidden="1" x14ac:dyDescent="0.25">
      <c r="B84" s="51" t="s">
        <v>36</v>
      </c>
      <c r="C84" s="51" t="s">
        <v>37</v>
      </c>
      <c r="D84" s="51" t="s">
        <v>38</v>
      </c>
      <c r="E84" s="51" t="s">
        <v>446</v>
      </c>
      <c r="F84" s="51"/>
      <c r="G84" s="52" t="s">
        <v>23</v>
      </c>
      <c r="H84" s="51">
        <v>5</v>
      </c>
      <c r="I84" s="51" t="s">
        <v>158</v>
      </c>
      <c r="J84" s="51" t="s">
        <v>104</v>
      </c>
      <c r="K84" s="51">
        <v>0</v>
      </c>
      <c r="L84" s="51">
        <v>0</v>
      </c>
      <c r="M84" s="51"/>
    </row>
    <row r="85" spans="2:13" hidden="1" x14ac:dyDescent="0.25">
      <c r="B85" s="51" t="s">
        <v>36</v>
      </c>
      <c r="C85" s="51" t="s">
        <v>37</v>
      </c>
      <c r="D85" s="51" t="s">
        <v>38</v>
      </c>
      <c r="E85" s="51" t="s">
        <v>446</v>
      </c>
      <c r="F85" s="51"/>
      <c r="G85" s="52" t="s">
        <v>23</v>
      </c>
      <c r="H85" s="51">
        <v>5</v>
      </c>
      <c r="I85" s="51" t="s">
        <v>18</v>
      </c>
      <c r="J85" s="51" t="s">
        <v>105</v>
      </c>
      <c r="K85" s="51">
        <v>0</v>
      </c>
      <c r="L85" s="51">
        <v>0</v>
      </c>
      <c r="M85" s="51"/>
    </row>
    <row r="86" spans="2:13" hidden="1" x14ac:dyDescent="0.25">
      <c r="B86" s="51" t="s">
        <v>36</v>
      </c>
      <c r="C86" s="51" t="s">
        <v>37</v>
      </c>
      <c r="D86" s="51" t="s">
        <v>38</v>
      </c>
      <c r="E86" s="51" t="s">
        <v>446</v>
      </c>
      <c r="F86" s="51"/>
      <c r="G86" s="52" t="s">
        <v>23</v>
      </c>
      <c r="H86" s="51">
        <v>5</v>
      </c>
      <c r="I86" s="51" t="s">
        <v>18</v>
      </c>
      <c r="J86" s="51" t="s">
        <v>103</v>
      </c>
      <c r="K86" s="51">
        <v>0</v>
      </c>
      <c r="L86" s="51">
        <v>0</v>
      </c>
      <c r="M86" s="51"/>
    </row>
    <row r="87" spans="2:13" hidden="1" x14ac:dyDescent="0.25">
      <c r="B87" s="51" t="s">
        <v>36</v>
      </c>
      <c r="C87" s="51" t="s">
        <v>37</v>
      </c>
      <c r="D87" s="51" t="s">
        <v>38</v>
      </c>
      <c r="E87" s="51" t="s">
        <v>446</v>
      </c>
      <c r="F87" s="51"/>
      <c r="G87" s="52" t="s">
        <v>23</v>
      </c>
      <c r="H87" s="51">
        <v>5</v>
      </c>
      <c r="I87" s="52" t="s">
        <v>18</v>
      </c>
      <c r="J87" s="52" t="s">
        <v>104</v>
      </c>
      <c r="K87" s="51">
        <v>0</v>
      </c>
      <c r="L87" s="51">
        <v>0</v>
      </c>
      <c r="M87" s="51"/>
    </row>
    <row r="88" spans="2:13" hidden="1" x14ac:dyDescent="0.25">
      <c r="B88" s="51" t="s">
        <v>39</v>
      </c>
      <c r="C88" s="51" t="s">
        <v>40</v>
      </c>
      <c r="D88" s="51" t="s">
        <v>15</v>
      </c>
      <c r="E88" s="51" t="s">
        <v>446</v>
      </c>
      <c r="F88" s="51"/>
      <c r="G88" s="52" t="s">
        <v>17</v>
      </c>
      <c r="H88" s="51">
        <v>1</v>
      </c>
      <c r="I88" s="51" t="s">
        <v>158</v>
      </c>
      <c r="J88" s="51" t="s">
        <v>159</v>
      </c>
      <c r="K88" s="51">
        <v>5839</v>
      </c>
      <c r="L88" s="51">
        <v>0</v>
      </c>
      <c r="M88" s="51" t="s">
        <v>449</v>
      </c>
    </row>
    <row r="89" spans="2:13" hidden="1" x14ac:dyDescent="0.25">
      <c r="B89" s="51" t="s">
        <v>39</v>
      </c>
      <c r="C89" s="51" t="s">
        <v>40</v>
      </c>
      <c r="D89" s="51" t="s">
        <v>15</v>
      </c>
      <c r="E89" s="51" t="s">
        <v>446</v>
      </c>
      <c r="F89" s="51"/>
      <c r="G89" s="52" t="s">
        <v>17</v>
      </c>
      <c r="H89" s="51">
        <v>1</v>
      </c>
      <c r="I89" s="51" t="s">
        <v>158</v>
      </c>
      <c r="J89" s="51" t="s">
        <v>103</v>
      </c>
      <c r="K89" s="51">
        <v>57666</v>
      </c>
      <c r="L89" s="51">
        <v>0</v>
      </c>
      <c r="M89" s="51"/>
    </row>
    <row r="90" spans="2:13" hidden="1" x14ac:dyDescent="0.25">
      <c r="B90" s="51" t="s">
        <v>39</v>
      </c>
      <c r="C90" s="51" t="s">
        <v>40</v>
      </c>
      <c r="D90" s="51" t="s">
        <v>15</v>
      </c>
      <c r="E90" s="51" t="s">
        <v>446</v>
      </c>
      <c r="F90" s="51"/>
      <c r="G90" s="52" t="s">
        <v>17</v>
      </c>
      <c r="H90" s="51">
        <v>1</v>
      </c>
      <c r="I90" s="51" t="s">
        <v>158</v>
      </c>
      <c r="J90" s="51" t="s">
        <v>104</v>
      </c>
      <c r="K90" s="51">
        <v>0</v>
      </c>
      <c r="L90" s="51">
        <v>0</v>
      </c>
      <c r="M90" s="51"/>
    </row>
    <row r="91" spans="2:13" hidden="1" x14ac:dyDescent="0.25">
      <c r="B91" s="51" t="s">
        <v>39</v>
      </c>
      <c r="C91" s="51" t="s">
        <v>40</v>
      </c>
      <c r="D91" s="51" t="s">
        <v>15</v>
      </c>
      <c r="E91" s="51" t="s">
        <v>446</v>
      </c>
      <c r="F91" s="51"/>
      <c r="G91" s="52" t="s">
        <v>17</v>
      </c>
      <c r="H91" s="51">
        <v>1</v>
      </c>
      <c r="I91" s="51" t="s">
        <v>18</v>
      </c>
      <c r="J91" s="51" t="s">
        <v>105</v>
      </c>
      <c r="K91" s="51">
        <v>32615</v>
      </c>
      <c r="L91" s="51">
        <v>0</v>
      </c>
      <c r="M91" s="51"/>
    </row>
    <row r="92" spans="2:13" hidden="1" x14ac:dyDescent="0.25">
      <c r="B92" s="51" t="s">
        <v>39</v>
      </c>
      <c r="C92" s="51" t="s">
        <v>40</v>
      </c>
      <c r="D92" s="51" t="s">
        <v>15</v>
      </c>
      <c r="E92" s="51" t="s">
        <v>446</v>
      </c>
      <c r="F92" s="51"/>
      <c r="G92" s="52" t="s">
        <v>17</v>
      </c>
      <c r="H92" s="51">
        <v>1</v>
      </c>
      <c r="I92" s="51" t="s">
        <v>18</v>
      </c>
      <c r="J92" s="51" t="s">
        <v>103</v>
      </c>
      <c r="K92" s="51">
        <v>32593</v>
      </c>
      <c r="L92" s="51">
        <v>0</v>
      </c>
      <c r="M92" s="51"/>
    </row>
    <row r="93" spans="2:13" hidden="1" x14ac:dyDescent="0.25">
      <c r="B93" s="51" t="s">
        <v>39</v>
      </c>
      <c r="C93" s="51" t="s">
        <v>40</v>
      </c>
      <c r="D93" s="51" t="s">
        <v>15</v>
      </c>
      <c r="E93" s="51" t="s">
        <v>446</v>
      </c>
      <c r="F93" s="51"/>
      <c r="G93" s="52" t="s">
        <v>17</v>
      </c>
      <c r="H93" s="51">
        <v>1</v>
      </c>
      <c r="I93" s="52" t="s">
        <v>18</v>
      </c>
      <c r="J93" s="52" t="s">
        <v>104</v>
      </c>
      <c r="K93" s="51">
        <v>22</v>
      </c>
      <c r="L93" s="51">
        <v>0</v>
      </c>
      <c r="M93" s="51"/>
    </row>
    <row r="94" spans="2:13" hidden="1" x14ac:dyDescent="0.25">
      <c r="B94" s="51" t="s">
        <v>39</v>
      </c>
      <c r="C94" s="51" t="s">
        <v>40</v>
      </c>
      <c r="D94" s="51" t="s">
        <v>15</v>
      </c>
      <c r="E94" s="51" t="s">
        <v>446</v>
      </c>
      <c r="F94" s="51"/>
      <c r="G94" s="52" t="s">
        <v>20</v>
      </c>
      <c r="H94" s="51">
        <v>2</v>
      </c>
      <c r="I94" s="51" t="s">
        <v>158</v>
      </c>
      <c r="J94" s="51" t="s">
        <v>159</v>
      </c>
      <c r="K94" s="51">
        <v>0</v>
      </c>
      <c r="L94" s="51">
        <v>0</v>
      </c>
      <c r="M94" s="51"/>
    </row>
    <row r="95" spans="2:13" hidden="1" x14ac:dyDescent="0.25">
      <c r="B95" s="51" t="s">
        <v>39</v>
      </c>
      <c r="C95" s="51" t="s">
        <v>40</v>
      </c>
      <c r="D95" s="51" t="s">
        <v>15</v>
      </c>
      <c r="E95" s="51" t="s">
        <v>446</v>
      </c>
      <c r="F95" s="51"/>
      <c r="G95" s="52" t="s">
        <v>20</v>
      </c>
      <c r="H95" s="51">
        <v>2</v>
      </c>
      <c r="I95" s="51" t="s">
        <v>158</v>
      </c>
      <c r="J95" s="51" t="s">
        <v>103</v>
      </c>
      <c r="K95" s="51">
        <v>57666</v>
      </c>
      <c r="L95" s="51">
        <v>0</v>
      </c>
      <c r="M95" s="51"/>
    </row>
    <row r="96" spans="2:13" hidden="1" x14ac:dyDescent="0.25">
      <c r="B96" s="51" t="s">
        <v>39</v>
      </c>
      <c r="C96" s="51" t="s">
        <v>40</v>
      </c>
      <c r="D96" s="51" t="s">
        <v>15</v>
      </c>
      <c r="E96" s="51" t="s">
        <v>446</v>
      </c>
      <c r="F96" s="51"/>
      <c r="G96" s="52" t="s">
        <v>20</v>
      </c>
      <c r="H96" s="51">
        <v>2</v>
      </c>
      <c r="I96" s="51" t="s">
        <v>158</v>
      </c>
      <c r="J96" s="51" t="s">
        <v>104</v>
      </c>
      <c r="K96" s="51">
        <v>0</v>
      </c>
      <c r="L96" s="51">
        <v>0</v>
      </c>
      <c r="M96" s="51"/>
    </row>
    <row r="97" spans="2:13" hidden="1" x14ac:dyDescent="0.25">
      <c r="B97" s="51" t="s">
        <v>39</v>
      </c>
      <c r="C97" s="51" t="s">
        <v>40</v>
      </c>
      <c r="D97" s="51" t="s">
        <v>15</v>
      </c>
      <c r="E97" s="51" t="s">
        <v>446</v>
      </c>
      <c r="F97" s="51"/>
      <c r="G97" s="52" t="s">
        <v>20</v>
      </c>
      <c r="H97" s="51">
        <v>2</v>
      </c>
      <c r="I97" s="51" t="s">
        <v>18</v>
      </c>
      <c r="J97" s="51" t="s">
        <v>105</v>
      </c>
      <c r="K97" s="51">
        <v>31628</v>
      </c>
      <c r="L97" s="51">
        <v>0</v>
      </c>
      <c r="M97" s="51"/>
    </row>
    <row r="98" spans="2:13" hidden="1" x14ac:dyDescent="0.25">
      <c r="B98" s="51" t="s">
        <v>39</v>
      </c>
      <c r="C98" s="51" t="s">
        <v>40</v>
      </c>
      <c r="D98" s="51" t="s">
        <v>15</v>
      </c>
      <c r="E98" s="51" t="s">
        <v>446</v>
      </c>
      <c r="F98" s="51"/>
      <c r="G98" s="52" t="s">
        <v>20</v>
      </c>
      <c r="H98" s="51">
        <v>2</v>
      </c>
      <c r="I98" s="51" t="s">
        <v>18</v>
      </c>
      <c r="J98" s="51" t="s">
        <v>103</v>
      </c>
      <c r="K98" s="51">
        <v>31609</v>
      </c>
      <c r="L98" s="51">
        <v>0</v>
      </c>
      <c r="M98" s="51"/>
    </row>
    <row r="99" spans="2:13" hidden="1" x14ac:dyDescent="0.25">
      <c r="B99" s="51" t="s">
        <v>39</v>
      </c>
      <c r="C99" s="51" t="s">
        <v>40</v>
      </c>
      <c r="D99" s="51" t="s">
        <v>15</v>
      </c>
      <c r="E99" s="51" t="s">
        <v>446</v>
      </c>
      <c r="F99" s="51"/>
      <c r="G99" s="52" t="s">
        <v>20</v>
      </c>
      <c r="H99" s="51">
        <v>2</v>
      </c>
      <c r="I99" s="52" t="s">
        <v>18</v>
      </c>
      <c r="J99" s="52" t="s">
        <v>104</v>
      </c>
      <c r="K99" s="51">
        <v>19</v>
      </c>
      <c r="L99" s="51">
        <v>0</v>
      </c>
      <c r="M99" s="51"/>
    </row>
    <row r="100" spans="2:13" hidden="1" x14ac:dyDescent="0.25">
      <c r="B100" s="51" t="s">
        <v>39</v>
      </c>
      <c r="C100" s="51" t="s">
        <v>40</v>
      </c>
      <c r="D100" s="51" t="s">
        <v>15</v>
      </c>
      <c r="E100" s="51" t="s">
        <v>446</v>
      </c>
      <c r="F100" s="51"/>
      <c r="G100" s="52" t="s">
        <v>21</v>
      </c>
      <c r="H100" s="51">
        <v>3</v>
      </c>
      <c r="I100" s="51" t="s">
        <v>158</v>
      </c>
      <c r="J100" s="51" t="s">
        <v>159</v>
      </c>
      <c r="K100" s="51">
        <v>0</v>
      </c>
      <c r="L100" s="51">
        <v>0</v>
      </c>
      <c r="M100" s="51"/>
    </row>
    <row r="101" spans="2:13" hidden="1" x14ac:dyDescent="0.25">
      <c r="B101" s="51" t="s">
        <v>39</v>
      </c>
      <c r="C101" s="51" t="s">
        <v>40</v>
      </c>
      <c r="D101" s="51" t="s">
        <v>15</v>
      </c>
      <c r="E101" s="51" t="s">
        <v>446</v>
      </c>
      <c r="F101" s="51"/>
      <c r="G101" s="52" t="s">
        <v>21</v>
      </c>
      <c r="H101" s="51">
        <v>3</v>
      </c>
      <c r="I101" s="51" t="s">
        <v>158</v>
      </c>
      <c r="J101" s="51" t="s">
        <v>103</v>
      </c>
      <c r="K101" s="51">
        <v>57666</v>
      </c>
      <c r="L101" s="51">
        <v>0</v>
      </c>
      <c r="M101" s="51"/>
    </row>
    <row r="102" spans="2:13" hidden="1" x14ac:dyDescent="0.25">
      <c r="B102" s="51" t="s">
        <v>39</v>
      </c>
      <c r="C102" s="51" t="s">
        <v>40</v>
      </c>
      <c r="D102" s="51" t="s">
        <v>15</v>
      </c>
      <c r="E102" s="51" t="s">
        <v>446</v>
      </c>
      <c r="F102" s="51"/>
      <c r="G102" s="52" t="s">
        <v>21</v>
      </c>
      <c r="H102" s="51">
        <v>3</v>
      </c>
      <c r="I102" s="51" t="s">
        <v>158</v>
      </c>
      <c r="J102" s="51" t="s">
        <v>104</v>
      </c>
      <c r="K102" s="51">
        <v>0</v>
      </c>
      <c r="L102" s="51">
        <v>0</v>
      </c>
      <c r="M102" s="51"/>
    </row>
    <row r="103" spans="2:13" hidden="1" x14ac:dyDescent="0.25">
      <c r="B103" s="51" t="s">
        <v>39</v>
      </c>
      <c r="C103" s="51" t="s">
        <v>40</v>
      </c>
      <c r="D103" s="51" t="s">
        <v>15</v>
      </c>
      <c r="E103" s="51" t="s">
        <v>446</v>
      </c>
      <c r="F103" s="51"/>
      <c r="G103" s="52" t="s">
        <v>21</v>
      </c>
      <c r="H103" s="51">
        <v>3</v>
      </c>
      <c r="I103" s="51" t="s">
        <v>18</v>
      </c>
      <c r="J103" s="51" t="s">
        <v>105</v>
      </c>
      <c r="K103" s="51">
        <v>32971</v>
      </c>
      <c r="L103" s="51">
        <v>0</v>
      </c>
      <c r="M103" s="51"/>
    </row>
    <row r="104" spans="2:13" hidden="1" x14ac:dyDescent="0.25">
      <c r="B104" s="51" t="s">
        <v>39</v>
      </c>
      <c r="C104" s="51" t="s">
        <v>40</v>
      </c>
      <c r="D104" s="51" t="s">
        <v>15</v>
      </c>
      <c r="E104" s="51" t="s">
        <v>446</v>
      </c>
      <c r="F104" s="51"/>
      <c r="G104" s="52" t="s">
        <v>21</v>
      </c>
      <c r="H104" s="51">
        <v>3</v>
      </c>
      <c r="I104" s="51" t="s">
        <v>18</v>
      </c>
      <c r="J104" s="51" t="s">
        <v>103</v>
      </c>
      <c r="K104" s="51">
        <v>32932</v>
      </c>
      <c r="L104" s="51">
        <v>0</v>
      </c>
      <c r="M104" s="51"/>
    </row>
    <row r="105" spans="2:13" hidden="1" x14ac:dyDescent="0.25">
      <c r="B105" s="51" t="s">
        <v>39</v>
      </c>
      <c r="C105" s="51" t="s">
        <v>40</v>
      </c>
      <c r="D105" s="51" t="s">
        <v>15</v>
      </c>
      <c r="E105" s="51" t="s">
        <v>446</v>
      </c>
      <c r="F105" s="51"/>
      <c r="G105" s="52" t="s">
        <v>21</v>
      </c>
      <c r="H105" s="51">
        <v>3</v>
      </c>
      <c r="I105" s="52" t="s">
        <v>18</v>
      </c>
      <c r="J105" s="52" t="s">
        <v>104</v>
      </c>
      <c r="K105" s="51">
        <v>32</v>
      </c>
      <c r="L105" s="51">
        <v>0</v>
      </c>
      <c r="M105" s="51"/>
    </row>
    <row r="106" spans="2:13" hidden="1" x14ac:dyDescent="0.25">
      <c r="B106" s="51" t="s">
        <v>39</v>
      </c>
      <c r="C106" s="51" t="s">
        <v>40</v>
      </c>
      <c r="D106" s="51" t="s">
        <v>15</v>
      </c>
      <c r="E106" s="51" t="s">
        <v>446</v>
      </c>
      <c r="F106" s="51"/>
      <c r="G106" s="52" t="s">
        <v>22</v>
      </c>
      <c r="H106" s="51">
        <v>4</v>
      </c>
      <c r="I106" s="51" t="s">
        <v>158</v>
      </c>
      <c r="J106" s="51" t="s">
        <v>159</v>
      </c>
      <c r="K106" s="51">
        <v>0</v>
      </c>
      <c r="L106" s="51">
        <v>0</v>
      </c>
      <c r="M106" s="51"/>
    </row>
    <row r="107" spans="2:13" hidden="1" x14ac:dyDescent="0.25">
      <c r="B107" s="51" t="s">
        <v>39</v>
      </c>
      <c r="C107" s="51" t="s">
        <v>40</v>
      </c>
      <c r="D107" s="51" t="s">
        <v>15</v>
      </c>
      <c r="E107" s="51" t="s">
        <v>446</v>
      </c>
      <c r="F107" s="51"/>
      <c r="G107" s="52" t="s">
        <v>22</v>
      </c>
      <c r="H107" s="51">
        <v>4</v>
      </c>
      <c r="I107" s="51" t="s">
        <v>158</v>
      </c>
      <c r="J107" s="51" t="s">
        <v>103</v>
      </c>
      <c r="K107" s="51">
        <v>57666</v>
      </c>
      <c r="L107" s="51">
        <v>0</v>
      </c>
      <c r="M107" s="51"/>
    </row>
    <row r="108" spans="2:13" hidden="1" x14ac:dyDescent="0.25">
      <c r="B108" s="51" t="s">
        <v>39</v>
      </c>
      <c r="C108" s="51" t="s">
        <v>40</v>
      </c>
      <c r="D108" s="51" t="s">
        <v>15</v>
      </c>
      <c r="E108" s="51" t="s">
        <v>446</v>
      </c>
      <c r="F108" s="51"/>
      <c r="G108" s="52" t="s">
        <v>22</v>
      </c>
      <c r="H108" s="51">
        <v>4</v>
      </c>
      <c r="I108" s="51" t="s">
        <v>158</v>
      </c>
      <c r="J108" s="51" t="s">
        <v>104</v>
      </c>
      <c r="K108" s="51">
        <v>0</v>
      </c>
      <c r="L108" s="51">
        <v>0</v>
      </c>
      <c r="M108" s="51"/>
    </row>
    <row r="109" spans="2:13" hidden="1" x14ac:dyDescent="0.25">
      <c r="B109" s="51" t="s">
        <v>39</v>
      </c>
      <c r="C109" s="51" t="s">
        <v>40</v>
      </c>
      <c r="D109" s="51" t="s">
        <v>15</v>
      </c>
      <c r="E109" s="51" t="s">
        <v>446</v>
      </c>
      <c r="F109" s="51"/>
      <c r="G109" s="52" t="s">
        <v>22</v>
      </c>
      <c r="H109" s="51">
        <v>4</v>
      </c>
      <c r="I109" s="51" t="s">
        <v>18</v>
      </c>
      <c r="J109" s="51" t="s">
        <v>105</v>
      </c>
      <c r="K109" s="51">
        <v>0</v>
      </c>
      <c r="L109" s="51">
        <v>0</v>
      </c>
      <c r="M109" s="51"/>
    </row>
    <row r="110" spans="2:13" hidden="1" x14ac:dyDescent="0.25">
      <c r="B110" s="51" t="s">
        <v>39</v>
      </c>
      <c r="C110" s="51" t="s">
        <v>40</v>
      </c>
      <c r="D110" s="51" t="s">
        <v>15</v>
      </c>
      <c r="E110" s="51" t="s">
        <v>446</v>
      </c>
      <c r="F110" s="51"/>
      <c r="G110" s="52" t="s">
        <v>22</v>
      </c>
      <c r="H110" s="51">
        <v>4</v>
      </c>
      <c r="I110" s="51" t="s">
        <v>18</v>
      </c>
      <c r="J110" s="51" t="s">
        <v>103</v>
      </c>
      <c r="K110" s="51">
        <v>32932</v>
      </c>
      <c r="L110" s="51">
        <v>0</v>
      </c>
      <c r="M110" s="51"/>
    </row>
    <row r="111" spans="2:13" hidden="1" x14ac:dyDescent="0.25">
      <c r="B111" s="51" t="s">
        <v>39</v>
      </c>
      <c r="C111" s="51" t="s">
        <v>40</v>
      </c>
      <c r="D111" s="51" t="s">
        <v>15</v>
      </c>
      <c r="E111" s="51" t="s">
        <v>446</v>
      </c>
      <c r="F111" s="51"/>
      <c r="G111" s="52" t="s">
        <v>22</v>
      </c>
      <c r="H111" s="51">
        <v>4</v>
      </c>
      <c r="I111" s="52" t="s">
        <v>18</v>
      </c>
      <c r="J111" s="52" t="s">
        <v>104</v>
      </c>
      <c r="K111" s="51">
        <v>0</v>
      </c>
      <c r="L111" s="51">
        <v>0</v>
      </c>
      <c r="M111" s="51"/>
    </row>
    <row r="112" spans="2:13" hidden="1" x14ac:dyDescent="0.25">
      <c r="B112" s="51" t="s">
        <v>39</v>
      </c>
      <c r="C112" s="51" t="s">
        <v>40</v>
      </c>
      <c r="D112" s="51" t="s">
        <v>15</v>
      </c>
      <c r="E112" s="51" t="s">
        <v>446</v>
      </c>
      <c r="F112" s="51"/>
      <c r="G112" s="52" t="s">
        <v>23</v>
      </c>
      <c r="H112" s="51">
        <v>5</v>
      </c>
      <c r="I112" s="51" t="s">
        <v>158</v>
      </c>
      <c r="J112" s="51" t="s">
        <v>159</v>
      </c>
      <c r="K112" s="51">
        <v>0</v>
      </c>
      <c r="L112" s="51">
        <v>0</v>
      </c>
      <c r="M112" s="51"/>
    </row>
    <row r="113" spans="2:13" hidden="1" x14ac:dyDescent="0.25">
      <c r="B113" s="51" t="s">
        <v>39</v>
      </c>
      <c r="C113" s="51" t="s">
        <v>40</v>
      </c>
      <c r="D113" s="51" t="s">
        <v>15</v>
      </c>
      <c r="E113" s="51" t="s">
        <v>446</v>
      </c>
      <c r="F113" s="51"/>
      <c r="G113" s="52" t="s">
        <v>23</v>
      </c>
      <c r="H113" s="51">
        <v>5</v>
      </c>
      <c r="I113" s="51" t="s">
        <v>158</v>
      </c>
      <c r="J113" s="51" t="s">
        <v>103</v>
      </c>
      <c r="K113" s="51">
        <v>57666</v>
      </c>
      <c r="L113" s="51">
        <v>0</v>
      </c>
      <c r="M113" s="51"/>
    </row>
    <row r="114" spans="2:13" hidden="1" x14ac:dyDescent="0.25">
      <c r="B114" s="51" t="s">
        <v>39</v>
      </c>
      <c r="C114" s="51" t="s">
        <v>40</v>
      </c>
      <c r="D114" s="51" t="s">
        <v>15</v>
      </c>
      <c r="E114" s="51" t="s">
        <v>446</v>
      </c>
      <c r="F114" s="51"/>
      <c r="G114" s="52" t="s">
        <v>23</v>
      </c>
      <c r="H114" s="51">
        <v>5</v>
      </c>
      <c r="I114" s="51" t="s">
        <v>158</v>
      </c>
      <c r="J114" s="51" t="s">
        <v>104</v>
      </c>
      <c r="K114" s="51">
        <v>0</v>
      </c>
      <c r="L114" s="51">
        <v>0</v>
      </c>
      <c r="M114" s="51"/>
    </row>
    <row r="115" spans="2:13" hidden="1" x14ac:dyDescent="0.25">
      <c r="B115" s="51" t="s">
        <v>39</v>
      </c>
      <c r="C115" s="51" t="s">
        <v>40</v>
      </c>
      <c r="D115" s="51" t="s">
        <v>15</v>
      </c>
      <c r="E115" s="51" t="s">
        <v>446</v>
      </c>
      <c r="F115" s="51"/>
      <c r="G115" s="52" t="s">
        <v>23</v>
      </c>
      <c r="H115" s="51">
        <v>5</v>
      </c>
      <c r="I115" s="51" t="s">
        <v>18</v>
      </c>
      <c r="J115" s="51" t="s">
        <v>105</v>
      </c>
      <c r="K115" s="51">
        <v>32152</v>
      </c>
      <c r="L115" s="51">
        <v>0</v>
      </c>
      <c r="M115" s="51"/>
    </row>
    <row r="116" spans="2:13" hidden="1" x14ac:dyDescent="0.25">
      <c r="B116" s="51" t="s">
        <v>39</v>
      </c>
      <c r="C116" s="51" t="s">
        <v>40</v>
      </c>
      <c r="D116" s="51" t="s">
        <v>15</v>
      </c>
      <c r="E116" s="51" t="s">
        <v>446</v>
      </c>
      <c r="F116" s="51"/>
      <c r="G116" s="52" t="s">
        <v>23</v>
      </c>
      <c r="H116" s="51">
        <v>5</v>
      </c>
      <c r="I116" s="51" t="s">
        <v>18</v>
      </c>
      <c r="J116" s="51" t="s">
        <v>103</v>
      </c>
      <c r="K116" s="51">
        <v>32142</v>
      </c>
      <c r="L116" s="51">
        <v>0</v>
      </c>
      <c r="M116" s="51"/>
    </row>
    <row r="117" spans="2:13" hidden="1" x14ac:dyDescent="0.25">
      <c r="B117" s="51" t="s">
        <v>39</v>
      </c>
      <c r="C117" s="51" t="s">
        <v>40</v>
      </c>
      <c r="D117" s="51" t="s">
        <v>15</v>
      </c>
      <c r="E117" s="51" t="s">
        <v>446</v>
      </c>
      <c r="F117" s="51"/>
      <c r="G117" s="52" t="s">
        <v>23</v>
      </c>
      <c r="H117" s="51">
        <v>5</v>
      </c>
      <c r="I117" s="52" t="s">
        <v>18</v>
      </c>
      <c r="J117" s="52" t="s">
        <v>104</v>
      </c>
      <c r="K117" s="51">
        <v>10</v>
      </c>
      <c r="L117" s="51">
        <v>0</v>
      </c>
      <c r="M117" s="51"/>
    </row>
    <row r="118" spans="2:13" x14ac:dyDescent="0.25">
      <c r="B118" s="51" t="s">
        <v>43</v>
      </c>
      <c r="C118" s="51" t="s">
        <v>44</v>
      </c>
      <c r="D118" s="51" t="s">
        <v>45</v>
      </c>
      <c r="E118" s="51" t="s">
        <v>446</v>
      </c>
      <c r="F118" s="51"/>
      <c r="G118" s="52" t="s">
        <v>17</v>
      </c>
      <c r="H118" s="51">
        <v>1</v>
      </c>
      <c r="I118" s="51" t="s">
        <v>158</v>
      </c>
      <c r="J118" s="51" t="s">
        <v>159</v>
      </c>
      <c r="K118" s="51">
        <v>0</v>
      </c>
      <c r="L118" s="51">
        <v>0</v>
      </c>
      <c r="M118" s="51"/>
    </row>
    <row r="119" spans="2:13" x14ac:dyDescent="0.25">
      <c r="B119" s="51" t="s">
        <v>43</v>
      </c>
      <c r="C119" s="51" t="s">
        <v>44</v>
      </c>
      <c r="D119" s="51" t="s">
        <v>45</v>
      </c>
      <c r="E119" s="51" t="s">
        <v>446</v>
      </c>
      <c r="F119" s="51"/>
      <c r="G119" s="52" t="s">
        <v>17</v>
      </c>
      <c r="H119" s="51">
        <v>1</v>
      </c>
      <c r="I119" s="51" t="s">
        <v>158</v>
      </c>
      <c r="J119" s="51" t="s">
        <v>103</v>
      </c>
      <c r="K119" s="51">
        <v>0</v>
      </c>
      <c r="L119" s="51">
        <v>0</v>
      </c>
      <c r="M119" s="51"/>
    </row>
    <row r="120" spans="2:13" x14ac:dyDescent="0.25">
      <c r="B120" s="51" t="s">
        <v>43</v>
      </c>
      <c r="C120" s="51" t="s">
        <v>44</v>
      </c>
      <c r="D120" s="51" t="s">
        <v>45</v>
      </c>
      <c r="E120" s="51" t="s">
        <v>446</v>
      </c>
      <c r="F120" s="51"/>
      <c r="G120" s="52" t="s">
        <v>17</v>
      </c>
      <c r="H120" s="51">
        <v>1</v>
      </c>
      <c r="I120" s="51" t="s">
        <v>158</v>
      </c>
      <c r="J120" s="51" t="s">
        <v>104</v>
      </c>
      <c r="K120" s="51">
        <v>0</v>
      </c>
      <c r="L120" s="51">
        <v>0</v>
      </c>
      <c r="M120" s="51"/>
    </row>
    <row r="121" spans="2:13" x14ac:dyDescent="0.25">
      <c r="B121" s="51" t="s">
        <v>43</v>
      </c>
      <c r="C121" s="51" t="s">
        <v>44</v>
      </c>
      <c r="D121" s="51" t="s">
        <v>45</v>
      </c>
      <c r="E121" s="51" t="s">
        <v>446</v>
      </c>
      <c r="F121" s="51"/>
      <c r="G121" s="52" t="s">
        <v>17</v>
      </c>
      <c r="H121" s="51">
        <v>1</v>
      </c>
      <c r="I121" s="51" t="s">
        <v>18</v>
      </c>
      <c r="J121" s="51" t="s">
        <v>105</v>
      </c>
      <c r="K121" s="51">
        <v>0</v>
      </c>
      <c r="L121" s="51">
        <v>0</v>
      </c>
      <c r="M121" s="51"/>
    </row>
    <row r="122" spans="2:13" x14ac:dyDescent="0.25">
      <c r="B122" s="51" t="s">
        <v>43</v>
      </c>
      <c r="C122" s="51" t="s">
        <v>44</v>
      </c>
      <c r="D122" s="51" t="s">
        <v>45</v>
      </c>
      <c r="E122" s="51" t="s">
        <v>446</v>
      </c>
      <c r="F122" s="51"/>
      <c r="G122" s="52" t="s">
        <v>17</v>
      </c>
      <c r="H122" s="51">
        <v>1</v>
      </c>
      <c r="I122" s="51" t="s">
        <v>18</v>
      </c>
      <c r="J122" s="51" t="s">
        <v>103</v>
      </c>
      <c r="K122" s="51">
        <v>0</v>
      </c>
      <c r="L122" s="51">
        <v>0</v>
      </c>
      <c r="M122" s="51"/>
    </row>
    <row r="123" spans="2:13" x14ac:dyDescent="0.25">
      <c r="B123" s="51" t="s">
        <v>43</v>
      </c>
      <c r="C123" s="51" t="s">
        <v>44</v>
      </c>
      <c r="D123" s="51" t="s">
        <v>45</v>
      </c>
      <c r="E123" s="51" t="s">
        <v>446</v>
      </c>
      <c r="F123" s="51"/>
      <c r="G123" s="52" t="s">
        <v>17</v>
      </c>
      <c r="H123" s="51">
        <v>1</v>
      </c>
      <c r="I123" s="52" t="s">
        <v>18</v>
      </c>
      <c r="J123" s="52" t="s">
        <v>104</v>
      </c>
      <c r="K123" s="51">
        <v>0</v>
      </c>
      <c r="L123" s="51">
        <v>0</v>
      </c>
      <c r="M123" s="51"/>
    </row>
    <row r="124" spans="2:13" x14ac:dyDescent="0.25">
      <c r="B124" s="51" t="s">
        <v>43</v>
      </c>
      <c r="C124" s="51" t="s">
        <v>44</v>
      </c>
      <c r="D124" s="51" t="s">
        <v>45</v>
      </c>
      <c r="E124" s="51" t="s">
        <v>446</v>
      </c>
      <c r="F124" s="51"/>
      <c r="G124" s="52" t="s">
        <v>20</v>
      </c>
      <c r="H124" s="51">
        <v>2</v>
      </c>
      <c r="I124" s="51" t="s">
        <v>18</v>
      </c>
      <c r="J124" s="51" t="s">
        <v>105</v>
      </c>
      <c r="K124" s="51">
        <v>0</v>
      </c>
      <c r="L124" s="51">
        <v>0</v>
      </c>
      <c r="M124" s="51"/>
    </row>
    <row r="125" spans="2:13" x14ac:dyDescent="0.25">
      <c r="B125" s="51" t="s">
        <v>43</v>
      </c>
      <c r="C125" s="51" t="s">
        <v>44</v>
      </c>
      <c r="D125" s="51" t="s">
        <v>45</v>
      </c>
      <c r="E125" s="51" t="s">
        <v>446</v>
      </c>
      <c r="F125" s="51"/>
      <c r="G125" s="52" t="s">
        <v>20</v>
      </c>
      <c r="H125" s="51">
        <v>2</v>
      </c>
      <c r="I125" s="51" t="s">
        <v>18</v>
      </c>
      <c r="J125" s="51" t="s">
        <v>103</v>
      </c>
      <c r="K125" s="51">
        <v>0</v>
      </c>
      <c r="L125" s="51">
        <v>0</v>
      </c>
      <c r="M125" s="51"/>
    </row>
    <row r="126" spans="2:13" x14ac:dyDescent="0.25">
      <c r="B126" s="51" t="s">
        <v>43</v>
      </c>
      <c r="C126" s="51" t="s">
        <v>44</v>
      </c>
      <c r="D126" s="51" t="s">
        <v>45</v>
      </c>
      <c r="E126" s="51" t="s">
        <v>446</v>
      </c>
      <c r="F126" s="51"/>
      <c r="G126" s="52" t="s">
        <v>20</v>
      </c>
      <c r="H126" s="51">
        <v>2</v>
      </c>
      <c r="I126" s="52" t="s">
        <v>18</v>
      </c>
      <c r="J126" s="52" t="s">
        <v>104</v>
      </c>
      <c r="K126" s="51">
        <v>0</v>
      </c>
      <c r="L126" s="51">
        <v>0</v>
      </c>
      <c r="M126" s="51"/>
    </row>
    <row r="127" spans="2:13" x14ac:dyDescent="0.25">
      <c r="B127" s="51" t="s">
        <v>43</v>
      </c>
      <c r="C127" s="51" t="s">
        <v>44</v>
      </c>
      <c r="D127" s="51" t="s">
        <v>45</v>
      </c>
      <c r="E127" s="51" t="s">
        <v>446</v>
      </c>
      <c r="F127" s="51"/>
      <c r="G127" s="52" t="s">
        <v>21</v>
      </c>
      <c r="H127" s="51">
        <v>3</v>
      </c>
      <c r="I127" s="51" t="s">
        <v>18</v>
      </c>
      <c r="J127" s="51" t="s">
        <v>105</v>
      </c>
      <c r="K127" s="51">
        <v>0</v>
      </c>
      <c r="L127" s="51">
        <v>0</v>
      </c>
      <c r="M127" s="51"/>
    </row>
    <row r="128" spans="2:13" x14ac:dyDescent="0.25">
      <c r="B128" s="51" t="s">
        <v>43</v>
      </c>
      <c r="C128" s="51" t="s">
        <v>44</v>
      </c>
      <c r="D128" s="51" t="s">
        <v>45</v>
      </c>
      <c r="E128" s="51" t="s">
        <v>446</v>
      </c>
      <c r="F128" s="51"/>
      <c r="G128" s="52" t="s">
        <v>21</v>
      </c>
      <c r="H128" s="51">
        <v>3</v>
      </c>
      <c r="I128" s="51" t="s">
        <v>18</v>
      </c>
      <c r="J128" s="51" t="s">
        <v>103</v>
      </c>
      <c r="K128" s="51">
        <v>0</v>
      </c>
      <c r="L128" s="51">
        <v>0</v>
      </c>
      <c r="M128" s="51"/>
    </row>
    <row r="129" spans="2:13" x14ac:dyDescent="0.25">
      <c r="B129" s="51" t="s">
        <v>43</v>
      </c>
      <c r="C129" s="51" t="s">
        <v>44</v>
      </c>
      <c r="D129" s="51" t="s">
        <v>45</v>
      </c>
      <c r="E129" s="51" t="s">
        <v>446</v>
      </c>
      <c r="F129" s="51"/>
      <c r="G129" s="52" t="s">
        <v>21</v>
      </c>
      <c r="H129" s="51">
        <v>3</v>
      </c>
      <c r="I129" s="52" t="s">
        <v>18</v>
      </c>
      <c r="J129" s="52" t="s">
        <v>104</v>
      </c>
      <c r="K129" s="51">
        <v>0</v>
      </c>
      <c r="L129" s="51">
        <v>0</v>
      </c>
      <c r="M129" s="51"/>
    </row>
    <row r="130" spans="2:13" x14ac:dyDescent="0.25">
      <c r="B130" s="51" t="s">
        <v>43</v>
      </c>
      <c r="C130" s="51" t="s">
        <v>44</v>
      </c>
      <c r="D130" s="51" t="s">
        <v>45</v>
      </c>
      <c r="E130" s="51" t="s">
        <v>446</v>
      </c>
      <c r="F130" s="51"/>
      <c r="G130" s="52" t="s">
        <v>22</v>
      </c>
      <c r="H130" s="51">
        <v>4</v>
      </c>
      <c r="I130" s="51" t="s">
        <v>18</v>
      </c>
      <c r="J130" s="51" t="s">
        <v>105</v>
      </c>
      <c r="K130" s="51">
        <v>0</v>
      </c>
      <c r="L130" s="51">
        <v>0</v>
      </c>
      <c r="M130" s="51"/>
    </row>
    <row r="131" spans="2:13" x14ac:dyDescent="0.25">
      <c r="B131" s="51" t="s">
        <v>43</v>
      </c>
      <c r="C131" s="51" t="s">
        <v>44</v>
      </c>
      <c r="D131" s="51" t="s">
        <v>45</v>
      </c>
      <c r="E131" s="51" t="s">
        <v>446</v>
      </c>
      <c r="F131" s="51"/>
      <c r="G131" s="52" t="s">
        <v>22</v>
      </c>
      <c r="H131" s="51">
        <v>4</v>
      </c>
      <c r="I131" s="51" t="s">
        <v>18</v>
      </c>
      <c r="J131" s="51" t="s">
        <v>103</v>
      </c>
      <c r="K131" s="51">
        <v>0</v>
      </c>
      <c r="L131" s="51">
        <v>0</v>
      </c>
      <c r="M131" s="51"/>
    </row>
    <row r="132" spans="2:13" x14ac:dyDescent="0.25">
      <c r="B132" s="51" t="s">
        <v>43</v>
      </c>
      <c r="C132" s="51" t="s">
        <v>44</v>
      </c>
      <c r="D132" s="51" t="s">
        <v>45</v>
      </c>
      <c r="E132" s="51" t="s">
        <v>446</v>
      </c>
      <c r="F132" s="51"/>
      <c r="G132" s="52" t="s">
        <v>22</v>
      </c>
      <c r="H132" s="51">
        <v>4</v>
      </c>
      <c r="I132" s="52" t="s">
        <v>18</v>
      </c>
      <c r="J132" s="52" t="s">
        <v>104</v>
      </c>
      <c r="K132" s="51">
        <v>0</v>
      </c>
      <c r="L132" s="51">
        <v>0</v>
      </c>
      <c r="M132" s="51"/>
    </row>
    <row r="133" spans="2:13" x14ac:dyDescent="0.25">
      <c r="B133" s="51" t="s">
        <v>43</v>
      </c>
      <c r="C133" s="51" t="s">
        <v>44</v>
      </c>
      <c r="D133" s="51" t="s">
        <v>45</v>
      </c>
      <c r="E133" s="51" t="s">
        <v>446</v>
      </c>
      <c r="F133" s="51"/>
      <c r="G133" s="52" t="s">
        <v>23</v>
      </c>
      <c r="H133" s="51">
        <v>5</v>
      </c>
      <c r="I133" s="51" t="s">
        <v>18</v>
      </c>
      <c r="J133" s="51" t="s">
        <v>105</v>
      </c>
      <c r="K133" s="51">
        <v>0</v>
      </c>
      <c r="L133" s="51">
        <v>0</v>
      </c>
      <c r="M133" s="51"/>
    </row>
    <row r="134" spans="2:13" x14ac:dyDescent="0.25">
      <c r="B134" s="51" t="s">
        <v>43</v>
      </c>
      <c r="C134" s="51" t="s">
        <v>44</v>
      </c>
      <c r="D134" s="51" t="s">
        <v>45</v>
      </c>
      <c r="E134" s="51" t="s">
        <v>446</v>
      </c>
      <c r="F134" s="51"/>
      <c r="G134" s="52" t="s">
        <v>23</v>
      </c>
      <c r="H134" s="51">
        <v>5</v>
      </c>
      <c r="I134" s="51" t="s">
        <v>18</v>
      </c>
      <c r="J134" s="51" t="s">
        <v>103</v>
      </c>
      <c r="K134" s="51">
        <v>0</v>
      </c>
      <c r="L134" s="51">
        <v>0</v>
      </c>
      <c r="M134" s="51"/>
    </row>
    <row r="135" spans="2:13" x14ac:dyDescent="0.25">
      <c r="B135" s="51" t="s">
        <v>43</v>
      </c>
      <c r="C135" s="51" t="s">
        <v>44</v>
      </c>
      <c r="D135" s="51" t="s">
        <v>45</v>
      </c>
      <c r="E135" s="51" t="s">
        <v>446</v>
      </c>
      <c r="F135" s="51"/>
      <c r="G135" s="52" t="s">
        <v>23</v>
      </c>
      <c r="H135" s="51">
        <v>5</v>
      </c>
      <c r="I135" s="52" t="s">
        <v>18</v>
      </c>
      <c r="J135" s="52" t="s">
        <v>104</v>
      </c>
      <c r="K135" s="51">
        <v>0</v>
      </c>
      <c r="L135" s="51">
        <v>0</v>
      </c>
      <c r="M135" s="51"/>
    </row>
    <row r="136" spans="2:13" hidden="1" x14ac:dyDescent="0.25">
      <c r="B136" s="51" t="s">
        <v>46</v>
      </c>
      <c r="C136" s="51" t="s">
        <v>47</v>
      </c>
      <c r="D136" s="51" t="s">
        <v>38</v>
      </c>
      <c r="E136" s="51" t="s">
        <v>446</v>
      </c>
      <c r="F136" s="51"/>
      <c r="G136" s="52" t="s">
        <v>17</v>
      </c>
      <c r="H136" s="51">
        <v>1</v>
      </c>
      <c r="I136" s="51" t="s">
        <v>158</v>
      </c>
      <c r="J136" s="51" t="s">
        <v>159</v>
      </c>
      <c r="K136" s="51">
        <v>0</v>
      </c>
      <c r="L136" s="51">
        <v>0</v>
      </c>
      <c r="M136" s="51"/>
    </row>
    <row r="137" spans="2:13" hidden="1" x14ac:dyDescent="0.25">
      <c r="B137" s="51" t="s">
        <v>46</v>
      </c>
      <c r="C137" s="51" t="s">
        <v>47</v>
      </c>
      <c r="D137" s="51" t="s">
        <v>38</v>
      </c>
      <c r="E137" s="51" t="s">
        <v>446</v>
      </c>
      <c r="F137" s="51"/>
      <c r="G137" s="52" t="s">
        <v>17</v>
      </c>
      <c r="H137" s="51">
        <v>1</v>
      </c>
      <c r="I137" s="51" t="s">
        <v>158</v>
      </c>
      <c r="J137" s="51" t="s">
        <v>103</v>
      </c>
      <c r="K137" s="51">
        <v>0</v>
      </c>
      <c r="L137" s="51">
        <v>0</v>
      </c>
      <c r="M137" s="51"/>
    </row>
    <row r="138" spans="2:13" hidden="1" x14ac:dyDescent="0.25">
      <c r="B138" s="51" t="s">
        <v>46</v>
      </c>
      <c r="C138" s="51" t="s">
        <v>47</v>
      </c>
      <c r="D138" s="51" t="s">
        <v>38</v>
      </c>
      <c r="E138" s="51" t="s">
        <v>446</v>
      </c>
      <c r="F138" s="51"/>
      <c r="G138" s="52" t="s">
        <v>17</v>
      </c>
      <c r="H138" s="51">
        <v>1</v>
      </c>
      <c r="I138" s="51" t="s">
        <v>158</v>
      </c>
      <c r="J138" s="51" t="s">
        <v>104</v>
      </c>
      <c r="K138" s="51">
        <v>0</v>
      </c>
      <c r="L138" s="51">
        <v>0</v>
      </c>
      <c r="M138" s="51"/>
    </row>
    <row r="139" spans="2:13" hidden="1" x14ac:dyDescent="0.25">
      <c r="B139" s="51" t="s">
        <v>46</v>
      </c>
      <c r="C139" s="51" t="s">
        <v>47</v>
      </c>
      <c r="D139" s="51" t="s">
        <v>38</v>
      </c>
      <c r="E139" s="51" t="s">
        <v>446</v>
      </c>
      <c r="F139" s="51"/>
      <c r="G139" s="52" t="s">
        <v>17</v>
      </c>
      <c r="H139" s="51">
        <v>1</v>
      </c>
      <c r="I139" s="51" t="s">
        <v>18</v>
      </c>
      <c r="J139" s="51" t="s">
        <v>105</v>
      </c>
      <c r="K139" s="51">
        <v>0</v>
      </c>
      <c r="L139" s="51">
        <v>0</v>
      </c>
      <c r="M139" s="51"/>
    </row>
    <row r="140" spans="2:13" hidden="1" x14ac:dyDescent="0.25">
      <c r="B140" s="51" t="s">
        <v>46</v>
      </c>
      <c r="C140" s="51" t="s">
        <v>47</v>
      </c>
      <c r="D140" s="51" t="s">
        <v>38</v>
      </c>
      <c r="E140" s="51" t="s">
        <v>446</v>
      </c>
      <c r="F140" s="51"/>
      <c r="G140" s="52" t="s">
        <v>17</v>
      </c>
      <c r="H140" s="51">
        <v>1</v>
      </c>
      <c r="I140" s="51" t="s">
        <v>18</v>
      </c>
      <c r="J140" s="51" t="s">
        <v>103</v>
      </c>
      <c r="K140" s="51">
        <v>0</v>
      </c>
      <c r="L140" s="51">
        <v>0</v>
      </c>
      <c r="M140" s="51"/>
    </row>
    <row r="141" spans="2:13" hidden="1" x14ac:dyDescent="0.25">
      <c r="B141" s="51" t="s">
        <v>46</v>
      </c>
      <c r="C141" s="51" t="s">
        <v>47</v>
      </c>
      <c r="D141" s="51" t="s">
        <v>38</v>
      </c>
      <c r="E141" s="51" t="s">
        <v>446</v>
      </c>
      <c r="F141" s="51"/>
      <c r="G141" s="52" t="s">
        <v>17</v>
      </c>
      <c r="H141" s="51">
        <v>1</v>
      </c>
      <c r="I141" s="52" t="s">
        <v>18</v>
      </c>
      <c r="J141" s="52" t="s">
        <v>104</v>
      </c>
      <c r="K141" s="51">
        <v>0</v>
      </c>
      <c r="L141" s="51">
        <v>0</v>
      </c>
      <c r="M141" s="51"/>
    </row>
    <row r="142" spans="2:13" hidden="1" x14ac:dyDescent="0.25">
      <c r="B142" s="51" t="s">
        <v>46</v>
      </c>
      <c r="C142" s="51" t="s">
        <v>47</v>
      </c>
      <c r="D142" s="51" t="s">
        <v>38</v>
      </c>
      <c r="E142" s="51" t="s">
        <v>446</v>
      </c>
      <c r="F142" s="51"/>
      <c r="G142" s="52" t="s">
        <v>20</v>
      </c>
      <c r="H142" s="51">
        <v>2</v>
      </c>
      <c r="I142" s="51" t="s">
        <v>18</v>
      </c>
      <c r="J142" s="51" t="s">
        <v>105</v>
      </c>
      <c r="K142" s="51">
        <v>0</v>
      </c>
      <c r="L142" s="51">
        <v>0</v>
      </c>
      <c r="M142" s="51"/>
    </row>
    <row r="143" spans="2:13" hidden="1" x14ac:dyDescent="0.25">
      <c r="B143" s="51" t="s">
        <v>46</v>
      </c>
      <c r="C143" s="51" t="s">
        <v>47</v>
      </c>
      <c r="D143" s="51" t="s">
        <v>38</v>
      </c>
      <c r="E143" s="51" t="s">
        <v>446</v>
      </c>
      <c r="F143" s="51"/>
      <c r="G143" s="52" t="s">
        <v>20</v>
      </c>
      <c r="H143" s="51">
        <v>2</v>
      </c>
      <c r="I143" s="51" t="s">
        <v>18</v>
      </c>
      <c r="J143" s="51" t="s">
        <v>103</v>
      </c>
      <c r="K143" s="51">
        <v>0</v>
      </c>
      <c r="L143" s="51">
        <v>0</v>
      </c>
      <c r="M143" s="51"/>
    </row>
    <row r="144" spans="2:13" hidden="1" x14ac:dyDescent="0.25">
      <c r="B144" s="51" t="s">
        <v>46</v>
      </c>
      <c r="C144" s="51" t="s">
        <v>47</v>
      </c>
      <c r="D144" s="51" t="s">
        <v>38</v>
      </c>
      <c r="E144" s="51" t="s">
        <v>446</v>
      </c>
      <c r="F144" s="51"/>
      <c r="G144" s="52" t="s">
        <v>20</v>
      </c>
      <c r="H144" s="51">
        <v>2</v>
      </c>
      <c r="I144" s="52" t="s">
        <v>18</v>
      </c>
      <c r="J144" s="52" t="s">
        <v>104</v>
      </c>
      <c r="K144" s="51">
        <v>0</v>
      </c>
      <c r="L144" s="51">
        <v>0</v>
      </c>
      <c r="M144" s="51"/>
    </row>
    <row r="145" spans="2:13" hidden="1" x14ac:dyDescent="0.25">
      <c r="B145" s="51" t="s">
        <v>46</v>
      </c>
      <c r="C145" s="51" t="s">
        <v>47</v>
      </c>
      <c r="D145" s="51" t="s">
        <v>38</v>
      </c>
      <c r="E145" s="51" t="s">
        <v>446</v>
      </c>
      <c r="F145" s="51"/>
      <c r="G145" s="52" t="s">
        <v>21</v>
      </c>
      <c r="H145" s="51">
        <v>3</v>
      </c>
      <c r="I145" s="51" t="s">
        <v>18</v>
      </c>
      <c r="J145" s="51" t="s">
        <v>105</v>
      </c>
      <c r="K145" s="51">
        <v>0</v>
      </c>
      <c r="L145" s="51">
        <v>0</v>
      </c>
      <c r="M145" s="51"/>
    </row>
    <row r="146" spans="2:13" hidden="1" x14ac:dyDescent="0.25">
      <c r="B146" s="51" t="s">
        <v>46</v>
      </c>
      <c r="C146" s="51" t="s">
        <v>47</v>
      </c>
      <c r="D146" s="51" t="s">
        <v>38</v>
      </c>
      <c r="E146" s="51" t="s">
        <v>446</v>
      </c>
      <c r="F146" s="51"/>
      <c r="G146" s="52" t="s">
        <v>21</v>
      </c>
      <c r="H146" s="51">
        <v>3</v>
      </c>
      <c r="I146" s="51" t="s">
        <v>18</v>
      </c>
      <c r="J146" s="51" t="s">
        <v>103</v>
      </c>
      <c r="K146" s="51">
        <v>0</v>
      </c>
      <c r="L146" s="51">
        <v>0</v>
      </c>
      <c r="M146" s="51"/>
    </row>
    <row r="147" spans="2:13" hidden="1" x14ac:dyDescent="0.25">
      <c r="B147" s="51" t="s">
        <v>46</v>
      </c>
      <c r="C147" s="51" t="s">
        <v>47</v>
      </c>
      <c r="D147" s="51" t="s">
        <v>38</v>
      </c>
      <c r="E147" s="51" t="s">
        <v>446</v>
      </c>
      <c r="F147" s="51"/>
      <c r="G147" s="52" t="s">
        <v>21</v>
      </c>
      <c r="H147" s="51">
        <v>3</v>
      </c>
      <c r="I147" s="52" t="s">
        <v>18</v>
      </c>
      <c r="J147" s="52" t="s">
        <v>104</v>
      </c>
      <c r="K147" s="51">
        <v>0</v>
      </c>
      <c r="L147" s="51">
        <v>0</v>
      </c>
      <c r="M147" s="51"/>
    </row>
    <row r="148" spans="2:13" hidden="1" x14ac:dyDescent="0.25">
      <c r="B148" s="51" t="s">
        <v>46</v>
      </c>
      <c r="C148" s="51" t="s">
        <v>47</v>
      </c>
      <c r="D148" s="51" t="s">
        <v>38</v>
      </c>
      <c r="E148" s="51" t="s">
        <v>446</v>
      </c>
      <c r="F148" s="51"/>
      <c r="G148" s="52" t="s">
        <v>22</v>
      </c>
      <c r="H148" s="51">
        <v>4</v>
      </c>
      <c r="I148" s="51" t="s">
        <v>18</v>
      </c>
      <c r="J148" s="51" t="s">
        <v>105</v>
      </c>
      <c r="K148" s="51">
        <v>0</v>
      </c>
      <c r="L148" s="51">
        <v>0</v>
      </c>
      <c r="M148" s="51"/>
    </row>
    <row r="149" spans="2:13" hidden="1" x14ac:dyDescent="0.25">
      <c r="B149" s="51" t="s">
        <v>46</v>
      </c>
      <c r="C149" s="51" t="s">
        <v>47</v>
      </c>
      <c r="D149" s="51" t="s">
        <v>38</v>
      </c>
      <c r="E149" s="51" t="s">
        <v>446</v>
      </c>
      <c r="F149" s="51"/>
      <c r="G149" s="52" t="s">
        <v>22</v>
      </c>
      <c r="H149" s="51">
        <v>4</v>
      </c>
      <c r="I149" s="51" t="s">
        <v>18</v>
      </c>
      <c r="J149" s="51" t="s">
        <v>103</v>
      </c>
      <c r="K149" s="51">
        <v>0</v>
      </c>
      <c r="L149" s="51">
        <v>0</v>
      </c>
      <c r="M149" s="51"/>
    </row>
    <row r="150" spans="2:13" hidden="1" x14ac:dyDescent="0.25">
      <c r="B150" s="51" t="s">
        <v>46</v>
      </c>
      <c r="C150" s="51" t="s">
        <v>47</v>
      </c>
      <c r="D150" s="51" t="s">
        <v>38</v>
      </c>
      <c r="E150" s="51" t="s">
        <v>446</v>
      </c>
      <c r="F150" s="51"/>
      <c r="G150" s="52" t="s">
        <v>22</v>
      </c>
      <c r="H150" s="51">
        <v>4</v>
      </c>
      <c r="I150" s="52" t="s">
        <v>18</v>
      </c>
      <c r="J150" s="52" t="s">
        <v>104</v>
      </c>
      <c r="K150" s="51">
        <v>0</v>
      </c>
      <c r="L150" s="51">
        <v>0</v>
      </c>
      <c r="M150" s="51"/>
    </row>
    <row r="151" spans="2:13" hidden="1" x14ac:dyDescent="0.25">
      <c r="B151" s="51" t="s">
        <v>46</v>
      </c>
      <c r="C151" s="51" t="s">
        <v>47</v>
      </c>
      <c r="D151" s="51" t="s">
        <v>38</v>
      </c>
      <c r="E151" s="51" t="s">
        <v>446</v>
      </c>
      <c r="F151" s="51"/>
      <c r="G151" s="52" t="s">
        <v>23</v>
      </c>
      <c r="H151" s="51">
        <v>5</v>
      </c>
      <c r="I151" s="51" t="s">
        <v>18</v>
      </c>
      <c r="J151" s="51" t="s">
        <v>105</v>
      </c>
      <c r="K151" s="51">
        <v>0</v>
      </c>
      <c r="L151" s="51">
        <v>0</v>
      </c>
      <c r="M151" s="51"/>
    </row>
    <row r="152" spans="2:13" hidden="1" x14ac:dyDescent="0.25">
      <c r="B152" s="51" t="s">
        <v>46</v>
      </c>
      <c r="C152" s="51" t="s">
        <v>47</v>
      </c>
      <c r="D152" s="51" t="s">
        <v>38</v>
      </c>
      <c r="E152" s="51" t="s">
        <v>446</v>
      </c>
      <c r="F152" s="51"/>
      <c r="G152" s="52" t="s">
        <v>23</v>
      </c>
      <c r="H152" s="51">
        <v>5</v>
      </c>
      <c r="I152" s="51" t="s">
        <v>18</v>
      </c>
      <c r="J152" s="51" t="s">
        <v>103</v>
      </c>
      <c r="K152" s="51">
        <v>0</v>
      </c>
      <c r="L152" s="51">
        <v>0</v>
      </c>
      <c r="M152" s="51"/>
    </row>
    <row r="153" spans="2:13" hidden="1" x14ac:dyDescent="0.25">
      <c r="B153" s="51" t="s">
        <v>46</v>
      </c>
      <c r="C153" s="51" t="s">
        <v>47</v>
      </c>
      <c r="D153" s="51" t="s">
        <v>38</v>
      </c>
      <c r="E153" s="51" t="s">
        <v>446</v>
      </c>
      <c r="F153" s="51"/>
      <c r="G153" s="52" t="s">
        <v>23</v>
      </c>
      <c r="H153" s="51">
        <v>5</v>
      </c>
      <c r="I153" s="52" t="s">
        <v>18</v>
      </c>
      <c r="J153" s="52" t="s">
        <v>104</v>
      </c>
      <c r="K153" s="51">
        <v>0</v>
      </c>
      <c r="L153" s="51">
        <v>0</v>
      </c>
      <c r="M153" s="51"/>
    </row>
    <row r="154" spans="2:13" hidden="1" x14ac:dyDescent="0.25">
      <c r="B154" s="51" t="s">
        <v>41</v>
      </c>
      <c r="C154" s="51" t="s">
        <v>42</v>
      </c>
      <c r="D154" s="51" t="s">
        <v>38</v>
      </c>
      <c r="E154" s="51" t="s">
        <v>446</v>
      </c>
      <c r="F154" s="51"/>
      <c r="G154" s="52" t="s">
        <v>17</v>
      </c>
      <c r="H154" s="51">
        <v>1</v>
      </c>
      <c r="I154" s="51" t="s">
        <v>158</v>
      </c>
      <c r="J154" s="51" t="s">
        <v>159</v>
      </c>
      <c r="K154" s="51">
        <v>0</v>
      </c>
      <c r="L154" s="51">
        <v>0</v>
      </c>
      <c r="M154" s="51"/>
    </row>
    <row r="155" spans="2:13" hidden="1" x14ac:dyDescent="0.25">
      <c r="B155" s="51" t="s">
        <v>41</v>
      </c>
      <c r="C155" s="51" t="s">
        <v>42</v>
      </c>
      <c r="D155" s="51" t="s">
        <v>38</v>
      </c>
      <c r="E155" s="51" t="s">
        <v>446</v>
      </c>
      <c r="F155" s="51"/>
      <c r="G155" s="52" t="s">
        <v>17</v>
      </c>
      <c r="H155" s="51">
        <v>1</v>
      </c>
      <c r="I155" s="51" t="s">
        <v>158</v>
      </c>
      <c r="J155" s="51" t="s">
        <v>103</v>
      </c>
      <c r="K155" s="51">
        <v>0</v>
      </c>
      <c r="L155" s="51">
        <v>0</v>
      </c>
      <c r="M155" s="51"/>
    </row>
    <row r="156" spans="2:13" hidden="1" x14ac:dyDescent="0.25">
      <c r="B156" s="51" t="s">
        <v>41</v>
      </c>
      <c r="C156" s="51" t="s">
        <v>42</v>
      </c>
      <c r="D156" s="51" t="s">
        <v>38</v>
      </c>
      <c r="E156" s="51" t="s">
        <v>446</v>
      </c>
      <c r="F156" s="51"/>
      <c r="G156" s="52" t="s">
        <v>17</v>
      </c>
      <c r="H156" s="51">
        <v>1</v>
      </c>
      <c r="I156" s="51" t="s">
        <v>158</v>
      </c>
      <c r="J156" s="51" t="s">
        <v>104</v>
      </c>
      <c r="K156" s="51">
        <v>0</v>
      </c>
      <c r="L156" s="51">
        <v>0</v>
      </c>
      <c r="M156" s="51"/>
    </row>
    <row r="157" spans="2:13" hidden="1" x14ac:dyDescent="0.25">
      <c r="B157" s="51" t="s">
        <v>41</v>
      </c>
      <c r="C157" s="51" t="s">
        <v>42</v>
      </c>
      <c r="D157" s="51" t="s">
        <v>38</v>
      </c>
      <c r="E157" s="51" t="s">
        <v>446</v>
      </c>
      <c r="F157" s="51"/>
      <c r="G157" s="52" t="s">
        <v>17</v>
      </c>
      <c r="H157" s="51">
        <v>1</v>
      </c>
      <c r="I157" s="51" t="s">
        <v>18</v>
      </c>
      <c r="J157" s="51" t="s">
        <v>105</v>
      </c>
      <c r="K157" s="51">
        <v>0</v>
      </c>
      <c r="L157" s="51">
        <v>0</v>
      </c>
      <c r="M157" s="51"/>
    </row>
    <row r="158" spans="2:13" hidden="1" x14ac:dyDescent="0.25">
      <c r="B158" s="51" t="s">
        <v>41</v>
      </c>
      <c r="C158" s="51" t="s">
        <v>42</v>
      </c>
      <c r="D158" s="51" t="s">
        <v>38</v>
      </c>
      <c r="E158" s="51" t="s">
        <v>446</v>
      </c>
      <c r="F158" s="51"/>
      <c r="G158" s="52" t="s">
        <v>17</v>
      </c>
      <c r="H158" s="51">
        <v>1</v>
      </c>
      <c r="I158" s="51" t="s">
        <v>18</v>
      </c>
      <c r="J158" s="51" t="s">
        <v>103</v>
      </c>
      <c r="K158" s="51">
        <v>0</v>
      </c>
      <c r="L158" s="51">
        <v>0</v>
      </c>
      <c r="M158" s="51"/>
    </row>
    <row r="159" spans="2:13" hidden="1" x14ac:dyDescent="0.25">
      <c r="B159" s="51" t="s">
        <v>41</v>
      </c>
      <c r="C159" s="51" t="s">
        <v>42</v>
      </c>
      <c r="D159" s="51" t="s">
        <v>38</v>
      </c>
      <c r="E159" s="51" t="s">
        <v>446</v>
      </c>
      <c r="F159" s="51"/>
      <c r="G159" s="52" t="s">
        <v>17</v>
      </c>
      <c r="H159" s="51">
        <v>1</v>
      </c>
      <c r="I159" s="52" t="s">
        <v>18</v>
      </c>
      <c r="J159" s="52" t="s">
        <v>104</v>
      </c>
      <c r="K159" s="51">
        <v>0</v>
      </c>
      <c r="L159" s="51">
        <v>0</v>
      </c>
      <c r="M159" s="51"/>
    </row>
    <row r="160" spans="2:13" hidden="1" x14ac:dyDescent="0.25">
      <c r="B160" s="51" t="s">
        <v>41</v>
      </c>
      <c r="C160" s="51" t="s">
        <v>42</v>
      </c>
      <c r="D160" s="51" t="s">
        <v>38</v>
      </c>
      <c r="E160" s="51" t="s">
        <v>446</v>
      </c>
      <c r="F160" s="51"/>
      <c r="G160" s="52" t="s">
        <v>20</v>
      </c>
      <c r="H160" s="51">
        <v>2</v>
      </c>
      <c r="I160" s="51" t="s">
        <v>18</v>
      </c>
      <c r="J160" s="51" t="s">
        <v>105</v>
      </c>
      <c r="K160" s="51">
        <v>0</v>
      </c>
      <c r="L160" s="51">
        <v>0</v>
      </c>
      <c r="M160" s="51"/>
    </row>
    <row r="161" spans="2:13" hidden="1" x14ac:dyDescent="0.25">
      <c r="B161" s="51" t="s">
        <v>41</v>
      </c>
      <c r="C161" s="51" t="s">
        <v>42</v>
      </c>
      <c r="D161" s="51" t="s">
        <v>38</v>
      </c>
      <c r="E161" s="51" t="s">
        <v>446</v>
      </c>
      <c r="F161" s="51"/>
      <c r="G161" s="52" t="s">
        <v>20</v>
      </c>
      <c r="H161" s="51">
        <v>2</v>
      </c>
      <c r="I161" s="51" t="s">
        <v>18</v>
      </c>
      <c r="J161" s="51" t="s">
        <v>103</v>
      </c>
      <c r="K161" s="51">
        <v>0</v>
      </c>
      <c r="L161" s="51">
        <v>0</v>
      </c>
      <c r="M161" s="51"/>
    </row>
    <row r="162" spans="2:13" hidden="1" x14ac:dyDescent="0.25">
      <c r="B162" s="51" t="s">
        <v>41</v>
      </c>
      <c r="C162" s="51" t="s">
        <v>42</v>
      </c>
      <c r="D162" s="51" t="s">
        <v>38</v>
      </c>
      <c r="E162" s="51" t="s">
        <v>446</v>
      </c>
      <c r="F162" s="51"/>
      <c r="G162" s="52" t="s">
        <v>20</v>
      </c>
      <c r="H162" s="51">
        <v>2</v>
      </c>
      <c r="I162" s="52" t="s">
        <v>18</v>
      </c>
      <c r="J162" s="52" t="s">
        <v>104</v>
      </c>
      <c r="K162" s="51">
        <v>0</v>
      </c>
      <c r="L162" s="51">
        <v>0</v>
      </c>
      <c r="M162" s="51"/>
    </row>
    <row r="163" spans="2:13" hidden="1" x14ac:dyDescent="0.25">
      <c r="B163" s="51" t="s">
        <v>41</v>
      </c>
      <c r="C163" s="51" t="s">
        <v>42</v>
      </c>
      <c r="D163" s="51" t="s">
        <v>38</v>
      </c>
      <c r="E163" s="51" t="s">
        <v>446</v>
      </c>
      <c r="F163" s="51"/>
      <c r="G163" s="52" t="s">
        <v>21</v>
      </c>
      <c r="H163" s="51">
        <v>3</v>
      </c>
      <c r="I163" s="51" t="s">
        <v>18</v>
      </c>
      <c r="J163" s="51" t="s">
        <v>105</v>
      </c>
      <c r="K163" s="51">
        <v>0</v>
      </c>
      <c r="L163" s="51">
        <v>0</v>
      </c>
      <c r="M163" s="51"/>
    </row>
    <row r="164" spans="2:13" hidden="1" x14ac:dyDescent="0.25">
      <c r="B164" s="51" t="s">
        <v>41</v>
      </c>
      <c r="C164" s="51" t="s">
        <v>42</v>
      </c>
      <c r="D164" s="51" t="s">
        <v>38</v>
      </c>
      <c r="E164" s="51" t="s">
        <v>446</v>
      </c>
      <c r="F164" s="51"/>
      <c r="G164" s="52" t="s">
        <v>21</v>
      </c>
      <c r="H164" s="51">
        <v>3</v>
      </c>
      <c r="I164" s="51" t="s">
        <v>18</v>
      </c>
      <c r="J164" s="51" t="s">
        <v>103</v>
      </c>
      <c r="K164" s="51">
        <v>0</v>
      </c>
      <c r="L164" s="51">
        <v>0</v>
      </c>
      <c r="M164" s="51"/>
    </row>
    <row r="165" spans="2:13" hidden="1" x14ac:dyDescent="0.25">
      <c r="B165" s="51" t="s">
        <v>41</v>
      </c>
      <c r="C165" s="51" t="s">
        <v>42</v>
      </c>
      <c r="D165" s="51" t="s">
        <v>38</v>
      </c>
      <c r="E165" s="51" t="s">
        <v>446</v>
      </c>
      <c r="F165" s="51"/>
      <c r="G165" s="52" t="s">
        <v>21</v>
      </c>
      <c r="H165" s="51">
        <v>3</v>
      </c>
      <c r="I165" s="52" t="s">
        <v>18</v>
      </c>
      <c r="J165" s="52" t="s">
        <v>104</v>
      </c>
      <c r="K165" s="51">
        <v>0</v>
      </c>
      <c r="L165" s="51">
        <v>0</v>
      </c>
      <c r="M165" s="51"/>
    </row>
    <row r="166" spans="2:13" hidden="1" x14ac:dyDescent="0.25">
      <c r="B166" s="51" t="s">
        <v>41</v>
      </c>
      <c r="C166" s="51" t="s">
        <v>42</v>
      </c>
      <c r="D166" s="51" t="s">
        <v>38</v>
      </c>
      <c r="E166" s="51" t="s">
        <v>446</v>
      </c>
      <c r="F166" s="51"/>
      <c r="G166" s="52" t="s">
        <v>22</v>
      </c>
      <c r="H166" s="51">
        <v>4</v>
      </c>
      <c r="I166" s="51" t="s">
        <v>18</v>
      </c>
      <c r="J166" s="51" t="s">
        <v>105</v>
      </c>
      <c r="K166" s="51">
        <v>0</v>
      </c>
      <c r="L166" s="51">
        <v>0</v>
      </c>
      <c r="M166" s="51"/>
    </row>
    <row r="167" spans="2:13" hidden="1" x14ac:dyDescent="0.25">
      <c r="B167" s="51" t="s">
        <v>41</v>
      </c>
      <c r="C167" s="51" t="s">
        <v>42</v>
      </c>
      <c r="D167" s="51" t="s">
        <v>38</v>
      </c>
      <c r="E167" s="51" t="s">
        <v>446</v>
      </c>
      <c r="F167" s="51"/>
      <c r="G167" s="52" t="s">
        <v>22</v>
      </c>
      <c r="H167" s="51">
        <v>4</v>
      </c>
      <c r="I167" s="51" t="s">
        <v>18</v>
      </c>
      <c r="J167" s="51" t="s">
        <v>103</v>
      </c>
      <c r="K167" s="51">
        <v>0</v>
      </c>
      <c r="L167" s="51">
        <v>0</v>
      </c>
      <c r="M167" s="51"/>
    </row>
    <row r="168" spans="2:13" hidden="1" x14ac:dyDescent="0.25">
      <c r="B168" s="51" t="s">
        <v>41</v>
      </c>
      <c r="C168" s="51" t="s">
        <v>42</v>
      </c>
      <c r="D168" s="51" t="s">
        <v>38</v>
      </c>
      <c r="E168" s="51" t="s">
        <v>446</v>
      </c>
      <c r="F168" s="51"/>
      <c r="G168" s="52" t="s">
        <v>22</v>
      </c>
      <c r="H168" s="51">
        <v>4</v>
      </c>
      <c r="I168" s="52" t="s">
        <v>18</v>
      </c>
      <c r="J168" s="52" t="s">
        <v>104</v>
      </c>
      <c r="K168" s="51">
        <v>0</v>
      </c>
      <c r="L168" s="51">
        <v>0</v>
      </c>
      <c r="M168" s="51"/>
    </row>
    <row r="169" spans="2:13" hidden="1" x14ac:dyDescent="0.25">
      <c r="B169" s="51" t="s">
        <v>41</v>
      </c>
      <c r="C169" s="51" t="s">
        <v>42</v>
      </c>
      <c r="D169" s="51" t="s">
        <v>38</v>
      </c>
      <c r="E169" s="51" t="s">
        <v>446</v>
      </c>
      <c r="F169" s="51"/>
      <c r="G169" s="52" t="s">
        <v>23</v>
      </c>
      <c r="H169" s="51">
        <v>5</v>
      </c>
      <c r="I169" s="51" t="s">
        <v>18</v>
      </c>
      <c r="J169" s="51" t="s">
        <v>105</v>
      </c>
      <c r="K169" s="51">
        <v>0</v>
      </c>
      <c r="L169" s="51">
        <v>0</v>
      </c>
      <c r="M169" s="51"/>
    </row>
    <row r="170" spans="2:13" hidden="1" x14ac:dyDescent="0.25">
      <c r="B170" s="51" t="s">
        <v>41</v>
      </c>
      <c r="C170" s="51" t="s">
        <v>42</v>
      </c>
      <c r="D170" s="51" t="s">
        <v>38</v>
      </c>
      <c r="E170" s="51" t="s">
        <v>446</v>
      </c>
      <c r="F170" s="51"/>
      <c r="G170" s="52" t="s">
        <v>23</v>
      </c>
      <c r="H170" s="51">
        <v>5</v>
      </c>
      <c r="I170" s="51" t="s">
        <v>18</v>
      </c>
      <c r="J170" s="51" t="s">
        <v>103</v>
      </c>
      <c r="K170" s="51">
        <v>0</v>
      </c>
      <c r="L170" s="51">
        <v>0</v>
      </c>
      <c r="M170" s="51"/>
    </row>
    <row r="171" spans="2:13" hidden="1" x14ac:dyDescent="0.25">
      <c r="B171" s="51" t="s">
        <v>41</v>
      </c>
      <c r="C171" s="51" t="s">
        <v>42</v>
      </c>
      <c r="D171" s="51" t="s">
        <v>38</v>
      </c>
      <c r="E171" s="51" t="s">
        <v>446</v>
      </c>
      <c r="F171" s="51"/>
      <c r="G171" s="52" t="s">
        <v>23</v>
      </c>
      <c r="H171" s="51">
        <v>5</v>
      </c>
      <c r="I171" s="52" t="s">
        <v>18</v>
      </c>
      <c r="J171" s="52" t="s">
        <v>104</v>
      </c>
      <c r="K171" s="51">
        <v>0</v>
      </c>
      <c r="L171" s="51">
        <v>0</v>
      </c>
      <c r="M171" s="51"/>
    </row>
    <row r="172" spans="2:13" hidden="1" x14ac:dyDescent="0.25">
      <c r="B172" s="51" t="s">
        <v>52</v>
      </c>
      <c r="C172" s="51" t="s">
        <v>53</v>
      </c>
      <c r="D172" s="51" t="s">
        <v>26</v>
      </c>
      <c r="E172" s="51" t="s">
        <v>446</v>
      </c>
      <c r="F172" s="51"/>
      <c r="G172" s="52" t="s">
        <v>17</v>
      </c>
      <c r="H172" s="51">
        <v>1</v>
      </c>
      <c r="I172" s="51" t="s">
        <v>158</v>
      </c>
      <c r="J172" s="51" t="s">
        <v>159</v>
      </c>
      <c r="K172" s="51">
        <v>0</v>
      </c>
      <c r="L172" s="51">
        <v>0</v>
      </c>
      <c r="M172" s="51"/>
    </row>
    <row r="173" spans="2:13" hidden="1" x14ac:dyDescent="0.25">
      <c r="B173" s="51" t="s">
        <v>52</v>
      </c>
      <c r="C173" s="51" t="s">
        <v>53</v>
      </c>
      <c r="D173" s="51" t="s">
        <v>26</v>
      </c>
      <c r="E173" s="51" t="s">
        <v>446</v>
      </c>
      <c r="F173" s="51"/>
      <c r="G173" s="52" t="s">
        <v>17</v>
      </c>
      <c r="H173" s="51">
        <v>1</v>
      </c>
      <c r="I173" s="51" t="s">
        <v>158</v>
      </c>
      <c r="J173" s="51" t="s">
        <v>103</v>
      </c>
      <c r="K173" s="51">
        <v>0</v>
      </c>
      <c r="L173" s="51">
        <v>0</v>
      </c>
      <c r="M173" s="51"/>
    </row>
    <row r="174" spans="2:13" hidden="1" x14ac:dyDescent="0.25">
      <c r="B174" s="51" t="s">
        <v>52</v>
      </c>
      <c r="C174" s="51" t="s">
        <v>53</v>
      </c>
      <c r="D174" s="51" t="s">
        <v>26</v>
      </c>
      <c r="E174" s="51" t="s">
        <v>446</v>
      </c>
      <c r="F174" s="51"/>
      <c r="G174" s="52" t="s">
        <v>17</v>
      </c>
      <c r="H174" s="51">
        <v>1</v>
      </c>
      <c r="I174" s="51" t="s">
        <v>158</v>
      </c>
      <c r="J174" s="51" t="s">
        <v>104</v>
      </c>
      <c r="K174" s="51">
        <v>0</v>
      </c>
      <c r="L174" s="51">
        <v>0</v>
      </c>
      <c r="M174" s="51"/>
    </row>
    <row r="175" spans="2:13" hidden="1" x14ac:dyDescent="0.25">
      <c r="B175" s="51" t="s">
        <v>52</v>
      </c>
      <c r="C175" s="51" t="s">
        <v>53</v>
      </c>
      <c r="D175" s="51" t="s">
        <v>26</v>
      </c>
      <c r="E175" s="51" t="s">
        <v>446</v>
      </c>
      <c r="F175" s="51"/>
      <c r="G175" s="52" t="s">
        <v>17</v>
      </c>
      <c r="H175" s="51">
        <v>1</v>
      </c>
      <c r="I175" s="51" t="s">
        <v>18</v>
      </c>
      <c r="J175" s="51" t="s">
        <v>105</v>
      </c>
      <c r="K175" s="51">
        <v>0</v>
      </c>
      <c r="L175" s="51">
        <v>0</v>
      </c>
      <c r="M175" s="51"/>
    </row>
    <row r="176" spans="2:13" hidden="1" x14ac:dyDescent="0.25">
      <c r="B176" s="51" t="s">
        <v>52</v>
      </c>
      <c r="C176" s="51" t="s">
        <v>53</v>
      </c>
      <c r="D176" s="51" t="s">
        <v>26</v>
      </c>
      <c r="E176" s="51" t="s">
        <v>446</v>
      </c>
      <c r="F176" s="51"/>
      <c r="G176" s="52" t="s">
        <v>17</v>
      </c>
      <c r="H176" s="51">
        <v>1</v>
      </c>
      <c r="I176" s="51" t="s">
        <v>18</v>
      </c>
      <c r="J176" s="51" t="s">
        <v>103</v>
      </c>
      <c r="K176" s="51">
        <v>0</v>
      </c>
      <c r="L176" s="51">
        <v>0</v>
      </c>
      <c r="M176" s="51"/>
    </row>
    <row r="177" spans="2:13" hidden="1" x14ac:dyDescent="0.25">
      <c r="B177" s="51" t="s">
        <v>52</v>
      </c>
      <c r="C177" s="51" t="s">
        <v>53</v>
      </c>
      <c r="D177" s="51" t="s">
        <v>26</v>
      </c>
      <c r="E177" s="51" t="s">
        <v>446</v>
      </c>
      <c r="F177" s="64">
        <v>22206</v>
      </c>
      <c r="G177" s="52" t="s">
        <v>17</v>
      </c>
      <c r="H177" s="51">
        <v>1</v>
      </c>
      <c r="I177" s="52" t="s">
        <v>18</v>
      </c>
      <c r="J177" s="52" t="s">
        <v>104</v>
      </c>
      <c r="K177" s="51">
        <v>0</v>
      </c>
      <c r="L177" s="51">
        <v>0</v>
      </c>
      <c r="M177" s="51"/>
    </row>
    <row r="178" spans="2:13" hidden="1" x14ac:dyDescent="0.25">
      <c r="B178" s="51" t="s">
        <v>52</v>
      </c>
      <c r="C178" s="51" t="s">
        <v>53</v>
      </c>
      <c r="D178" s="51" t="s">
        <v>26</v>
      </c>
      <c r="E178" s="51" t="s">
        <v>446</v>
      </c>
      <c r="F178" s="51"/>
      <c r="G178" s="52" t="s">
        <v>20</v>
      </c>
      <c r="H178" s="51">
        <v>2</v>
      </c>
      <c r="I178" s="51" t="s">
        <v>18</v>
      </c>
      <c r="J178" s="51" t="s">
        <v>105</v>
      </c>
      <c r="K178" s="51">
        <v>0</v>
      </c>
      <c r="L178" s="51">
        <v>0</v>
      </c>
      <c r="M178" s="51"/>
    </row>
    <row r="179" spans="2:13" hidden="1" x14ac:dyDescent="0.25">
      <c r="B179" s="51" t="s">
        <v>52</v>
      </c>
      <c r="C179" s="51" t="s">
        <v>53</v>
      </c>
      <c r="D179" s="51" t="s">
        <v>26</v>
      </c>
      <c r="E179" s="51" t="s">
        <v>446</v>
      </c>
      <c r="F179" s="51"/>
      <c r="G179" s="52" t="s">
        <v>20</v>
      </c>
      <c r="H179" s="51">
        <v>2</v>
      </c>
      <c r="I179" s="51" t="s">
        <v>18</v>
      </c>
      <c r="J179" s="51" t="s">
        <v>103</v>
      </c>
      <c r="K179" s="51">
        <v>0</v>
      </c>
      <c r="L179" s="51">
        <v>0</v>
      </c>
      <c r="M179" s="51"/>
    </row>
    <row r="180" spans="2:13" hidden="1" x14ac:dyDescent="0.25">
      <c r="B180" s="51" t="s">
        <v>52</v>
      </c>
      <c r="C180" s="51" t="s">
        <v>53</v>
      </c>
      <c r="D180" s="51" t="s">
        <v>26</v>
      </c>
      <c r="E180" s="51" t="s">
        <v>446</v>
      </c>
      <c r="F180" s="51"/>
      <c r="G180" s="52" t="s">
        <v>20</v>
      </c>
      <c r="H180" s="51">
        <v>2</v>
      </c>
      <c r="I180" s="52" t="s">
        <v>18</v>
      </c>
      <c r="J180" s="52" t="s">
        <v>104</v>
      </c>
      <c r="K180" s="51">
        <v>0</v>
      </c>
      <c r="L180" s="51">
        <v>0</v>
      </c>
      <c r="M180" s="51"/>
    </row>
    <row r="181" spans="2:13" hidden="1" x14ac:dyDescent="0.25">
      <c r="B181" s="51" t="s">
        <v>52</v>
      </c>
      <c r="C181" s="51" t="s">
        <v>53</v>
      </c>
      <c r="D181" s="51" t="s">
        <v>26</v>
      </c>
      <c r="E181" s="51" t="s">
        <v>446</v>
      </c>
      <c r="F181" s="51"/>
      <c r="G181" s="52" t="s">
        <v>21</v>
      </c>
      <c r="H181" s="51">
        <v>3</v>
      </c>
      <c r="I181" s="51" t="s">
        <v>18</v>
      </c>
      <c r="J181" s="51" t="s">
        <v>105</v>
      </c>
      <c r="K181" s="51">
        <v>0</v>
      </c>
      <c r="L181" s="51">
        <v>0</v>
      </c>
      <c r="M181" s="51"/>
    </row>
    <row r="182" spans="2:13" hidden="1" x14ac:dyDescent="0.25">
      <c r="B182" s="51" t="s">
        <v>52</v>
      </c>
      <c r="C182" s="51" t="s">
        <v>53</v>
      </c>
      <c r="D182" s="51" t="s">
        <v>26</v>
      </c>
      <c r="E182" s="51" t="s">
        <v>446</v>
      </c>
      <c r="F182" s="51"/>
      <c r="G182" s="52" t="s">
        <v>21</v>
      </c>
      <c r="H182" s="51">
        <v>3</v>
      </c>
      <c r="I182" s="51" t="s">
        <v>18</v>
      </c>
      <c r="J182" s="51" t="s">
        <v>103</v>
      </c>
      <c r="K182" s="51">
        <v>0</v>
      </c>
      <c r="L182" s="51">
        <v>0</v>
      </c>
      <c r="M182" s="51"/>
    </row>
    <row r="183" spans="2:13" hidden="1" x14ac:dyDescent="0.25">
      <c r="B183" s="51" t="s">
        <v>52</v>
      </c>
      <c r="C183" s="51" t="s">
        <v>53</v>
      </c>
      <c r="D183" s="51" t="s">
        <v>26</v>
      </c>
      <c r="E183" s="51" t="s">
        <v>446</v>
      </c>
      <c r="F183" s="51"/>
      <c r="G183" s="52" t="s">
        <v>21</v>
      </c>
      <c r="H183" s="51">
        <v>3</v>
      </c>
      <c r="I183" s="52" t="s">
        <v>18</v>
      </c>
      <c r="J183" s="52" t="s">
        <v>104</v>
      </c>
      <c r="K183" s="51">
        <v>0</v>
      </c>
      <c r="L183" s="51">
        <v>0</v>
      </c>
      <c r="M183" s="51"/>
    </row>
    <row r="184" spans="2:13" hidden="1" x14ac:dyDescent="0.25">
      <c r="B184" s="51" t="s">
        <v>52</v>
      </c>
      <c r="C184" s="51" t="s">
        <v>53</v>
      </c>
      <c r="D184" s="51" t="s">
        <v>26</v>
      </c>
      <c r="E184" s="51" t="s">
        <v>446</v>
      </c>
      <c r="F184" s="51"/>
      <c r="G184" s="52" t="s">
        <v>22</v>
      </c>
      <c r="H184" s="51">
        <v>4</v>
      </c>
      <c r="I184" s="51" t="s">
        <v>18</v>
      </c>
      <c r="J184" s="51" t="s">
        <v>105</v>
      </c>
      <c r="K184" s="51">
        <v>0</v>
      </c>
      <c r="L184" s="51">
        <v>0</v>
      </c>
      <c r="M184" s="51"/>
    </row>
    <row r="185" spans="2:13" hidden="1" x14ac:dyDescent="0.25">
      <c r="B185" s="51" t="s">
        <v>52</v>
      </c>
      <c r="C185" s="51" t="s">
        <v>53</v>
      </c>
      <c r="D185" s="51" t="s">
        <v>26</v>
      </c>
      <c r="E185" s="51" t="s">
        <v>446</v>
      </c>
      <c r="F185" s="51"/>
      <c r="G185" s="52" t="s">
        <v>22</v>
      </c>
      <c r="H185" s="51">
        <v>4</v>
      </c>
      <c r="I185" s="51" t="s">
        <v>18</v>
      </c>
      <c r="J185" s="51" t="s">
        <v>103</v>
      </c>
      <c r="K185" s="51">
        <v>0</v>
      </c>
      <c r="L185" s="51">
        <v>0</v>
      </c>
      <c r="M185" s="51"/>
    </row>
    <row r="186" spans="2:13" hidden="1" x14ac:dyDescent="0.25">
      <c r="B186" s="51" t="s">
        <v>52</v>
      </c>
      <c r="C186" s="51" t="s">
        <v>53</v>
      </c>
      <c r="D186" s="51" t="s">
        <v>26</v>
      </c>
      <c r="E186" s="51" t="s">
        <v>446</v>
      </c>
      <c r="F186" s="51"/>
      <c r="G186" s="52" t="s">
        <v>22</v>
      </c>
      <c r="H186" s="51">
        <v>4</v>
      </c>
      <c r="I186" s="52" t="s">
        <v>18</v>
      </c>
      <c r="J186" s="52" t="s">
        <v>104</v>
      </c>
      <c r="K186" s="51">
        <v>0</v>
      </c>
      <c r="L186" s="51">
        <v>0</v>
      </c>
      <c r="M186" s="51"/>
    </row>
    <row r="187" spans="2:13" hidden="1" x14ac:dyDescent="0.25">
      <c r="B187" s="51" t="s">
        <v>52</v>
      </c>
      <c r="C187" s="51" t="s">
        <v>53</v>
      </c>
      <c r="D187" s="51" t="s">
        <v>26</v>
      </c>
      <c r="E187" s="51" t="s">
        <v>446</v>
      </c>
      <c r="F187" s="51"/>
      <c r="G187" s="52" t="s">
        <v>23</v>
      </c>
      <c r="H187" s="51">
        <v>5</v>
      </c>
      <c r="I187" s="51" t="s">
        <v>18</v>
      </c>
      <c r="J187" s="51" t="s">
        <v>105</v>
      </c>
      <c r="K187" s="51">
        <v>0</v>
      </c>
      <c r="L187" s="51">
        <v>0</v>
      </c>
      <c r="M187" s="51"/>
    </row>
    <row r="188" spans="2:13" hidden="1" x14ac:dyDescent="0.25">
      <c r="B188" s="51" t="s">
        <v>52</v>
      </c>
      <c r="C188" s="51" t="s">
        <v>53</v>
      </c>
      <c r="D188" s="51" t="s">
        <v>26</v>
      </c>
      <c r="E188" s="51" t="s">
        <v>446</v>
      </c>
      <c r="F188" s="51"/>
      <c r="G188" s="52" t="s">
        <v>23</v>
      </c>
      <c r="H188" s="51">
        <v>5</v>
      </c>
      <c r="I188" s="51" t="s">
        <v>18</v>
      </c>
      <c r="J188" s="51" t="s">
        <v>103</v>
      </c>
      <c r="K188" s="51">
        <v>0</v>
      </c>
      <c r="L188" s="51">
        <v>0</v>
      </c>
      <c r="M188" s="51"/>
    </row>
    <row r="189" spans="2:13" hidden="1" x14ac:dyDescent="0.25">
      <c r="B189" s="51" t="s">
        <v>52</v>
      </c>
      <c r="C189" s="51" t="s">
        <v>53</v>
      </c>
      <c r="D189" s="51" t="s">
        <v>26</v>
      </c>
      <c r="E189" s="51" t="s">
        <v>446</v>
      </c>
      <c r="F189" s="51"/>
      <c r="G189" s="52" t="s">
        <v>23</v>
      </c>
      <c r="H189" s="51">
        <v>5</v>
      </c>
      <c r="I189" s="52" t="s">
        <v>18</v>
      </c>
      <c r="J189" s="52" t="s">
        <v>104</v>
      </c>
      <c r="K189" s="51">
        <v>0</v>
      </c>
      <c r="L189" s="51">
        <v>0</v>
      </c>
      <c r="M189" s="51"/>
    </row>
    <row r="190" spans="2:13" hidden="1" x14ac:dyDescent="0.25">
      <c r="B190" s="51" t="s">
        <v>33</v>
      </c>
      <c r="C190" s="51" t="s">
        <v>34</v>
      </c>
      <c r="D190" s="51" t="s">
        <v>35</v>
      </c>
      <c r="E190" s="51" t="s">
        <v>446</v>
      </c>
      <c r="F190" s="51"/>
      <c r="G190" s="52" t="s">
        <v>17</v>
      </c>
      <c r="H190" s="51">
        <v>1</v>
      </c>
      <c r="I190" s="51" t="s">
        <v>158</v>
      </c>
      <c r="J190" s="51" t="s">
        <v>159</v>
      </c>
      <c r="K190" s="51">
        <v>0</v>
      </c>
      <c r="L190" s="51">
        <v>0</v>
      </c>
      <c r="M190" s="51"/>
    </row>
    <row r="191" spans="2:13" hidden="1" x14ac:dyDescent="0.25">
      <c r="B191" s="51" t="s">
        <v>33</v>
      </c>
      <c r="C191" s="51" t="s">
        <v>34</v>
      </c>
      <c r="D191" s="51" t="s">
        <v>35</v>
      </c>
      <c r="E191" s="51" t="s">
        <v>446</v>
      </c>
      <c r="F191" s="51"/>
      <c r="G191" s="52" t="s">
        <v>17</v>
      </c>
      <c r="H191" s="51">
        <v>1</v>
      </c>
      <c r="I191" s="51" t="s">
        <v>158</v>
      </c>
      <c r="J191" s="51" t="s">
        <v>103</v>
      </c>
      <c r="K191" s="51">
        <v>0</v>
      </c>
      <c r="L191" s="51">
        <v>0</v>
      </c>
      <c r="M191" s="51"/>
    </row>
    <row r="192" spans="2:13" hidden="1" x14ac:dyDescent="0.25">
      <c r="B192" s="51" t="s">
        <v>33</v>
      </c>
      <c r="C192" s="51" t="s">
        <v>34</v>
      </c>
      <c r="D192" s="51" t="s">
        <v>35</v>
      </c>
      <c r="E192" s="51" t="s">
        <v>446</v>
      </c>
      <c r="F192" s="51"/>
      <c r="G192" s="52" t="s">
        <v>17</v>
      </c>
      <c r="H192" s="51">
        <v>1</v>
      </c>
      <c r="I192" s="51" t="s">
        <v>158</v>
      </c>
      <c r="J192" s="51" t="s">
        <v>104</v>
      </c>
      <c r="K192" s="51">
        <v>0</v>
      </c>
      <c r="L192" s="51">
        <v>0</v>
      </c>
      <c r="M192" s="51"/>
    </row>
    <row r="193" spans="2:13" hidden="1" x14ac:dyDescent="0.25">
      <c r="B193" s="51" t="s">
        <v>33</v>
      </c>
      <c r="C193" s="51" t="s">
        <v>34</v>
      </c>
      <c r="D193" s="51" t="s">
        <v>35</v>
      </c>
      <c r="E193" s="51" t="s">
        <v>446</v>
      </c>
      <c r="F193" s="51"/>
      <c r="G193" s="52" t="s">
        <v>17</v>
      </c>
      <c r="H193" s="51">
        <v>1</v>
      </c>
      <c r="I193" s="51" t="s">
        <v>18</v>
      </c>
      <c r="J193" s="51" t="s">
        <v>105</v>
      </c>
      <c r="K193" s="51">
        <v>0</v>
      </c>
      <c r="L193" s="51">
        <v>0</v>
      </c>
      <c r="M193" s="51"/>
    </row>
    <row r="194" spans="2:13" hidden="1" x14ac:dyDescent="0.25">
      <c r="B194" s="51" t="s">
        <v>33</v>
      </c>
      <c r="C194" s="51" t="s">
        <v>34</v>
      </c>
      <c r="D194" s="51" t="s">
        <v>35</v>
      </c>
      <c r="E194" s="51" t="s">
        <v>446</v>
      </c>
      <c r="F194" s="51"/>
      <c r="G194" s="52" t="s">
        <v>17</v>
      </c>
      <c r="H194" s="51">
        <v>1</v>
      </c>
      <c r="I194" s="51" t="s">
        <v>18</v>
      </c>
      <c r="J194" s="51" t="s">
        <v>103</v>
      </c>
      <c r="K194" s="51">
        <v>0</v>
      </c>
      <c r="L194" s="51">
        <v>0</v>
      </c>
      <c r="M194" s="51"/>
    </row>
    <row r="195" spans="2:13" hidden="1" x14ac:dyDescent="0.25">
      <c r="B195" s="51" t="s">
        <v>33</v>
      </c>
      <c r="C195" s="51" t="s">
        <v>34</v>
      </c>
      <c r="D195" s="51" t="s">
        <v>35</v>
      </c>
      <c r="E195" s="51" t="s">
        <v>446</v>
      </c>
      <c r="F195" s="51"/>
      <c r="G195" s="52" t="s">
        <v>17</v>
      </c>
      <c r="H195" s="51">
        <v>1</v>
      </c>
      <c r="I195" s="52" t="s">
        <v>18</v>
      </c>
      <c r="J195" s="52" t="s">
        <v>104</v>
      </c>
      <c r="K195" s="51">
        <v>0</v>
      </c>
      <c r="L195" s="51">
        <v>0</v>
      </c>
      <c r="M195" s="51"/>
    </row>
    <row r="196" spans="2:13" hidden="1" x14ac:dyDescent="0.25">
      <c r="B196" s="51" t="s">
        <v>33</v>
      </c>
      <c r="C196" s="51" t="s">
        <v>34</v>
      </c>
      <c r="D196" s="51" t="s">
        <v>35</v>
      </c>
      <c r="E196" s="51" t="s">
        <v>446</v>
      </c>
      <c r="F196" s="51"/>
      <c r="G196" s="52" t="s">
        <v>20</v>
      </c>
      <c r="H196" s="51">
        <v>2</v>
      </c>
      <c r="I196" s="51" t="s">
        <v>18</v>
      </c>
      <c r="J196" s="51" t="s">
        <v>105</v>
      </c>
      <c r="K196" s="51">
        <v>0</v>
      </c>
      <c r="L196" s="51">
        <v>0</v>
      </c>
      <c r="M196" s="51"/>
    </row>
    <row r="197" spans="2:13" hidden="1" x14ac:dyDescent="0.25">
      <c r="B197" s="51" t="s">
        <v>33</v>
      </c>
      <c r="C197" s="51" t="s">
        <v>34</v>
      </c>
      <c r="D197" s="51" t="s">
        <v>35</v>
      </c>
      <c r="E197" s="51" t="s">
        <v>446</v>
      </c>
      <c r="F197" s="51"/>
      <c r="G197" s="52" t="s">
        <v>20</v>
      </c>
      <c r="H197" s="51">
        <v>2</v>
      </c>
      <c r="I197" s="51" t="s">
        <v>18</v>
      </c>
      <c r="J197" s="51" t="s">
        <v>103</v>
      </c>
      <c r="K197" s="51">
        <v>0</v>
      </c>
      <c r="L197" s="51">
        <v>0</v>
      </c>
      <c r="M197" s="51"/>
    </row>
    <row r="198" spans="2:13" hidden="1" x14ac:dyDescent="0.25">
      <c r="B198" s="51" t="s">
        <v>33</v>
      </c>
      <c r="C198" s="51" t="s">
        <v>34</v>
      </c>
      <c r="D198" s="51" t="s">
        <v>35</v>
      </c>
      <c r="E198" s="51" t="s">
        <v>446</v>
      </c>
      <c r="F198" s="51"/>
      <c r="G198" s="52" t="s">
        <v>20</v>
      </c>
      <c r="H198" s="51">
        <v>2</v>
      </c>
      <c r="I198" s="52" t="s">
        <v>18</v>
      </c>
      <c r="J198" s="52" t="s">
        <v>104</v>
      </c>
      <c r="K198" s="51">
        <v>0</v>
      </c>
      <c r="L198" s="51">
        <v>0</v>
      </c>
      <c r="M198" s="51"/>
    </row>
    <row r="199" spans="2:13" hidden="1" x14ac:dyDescent="0.25">
      <c r="B199" s="51" t="s">
        <v>33</v>
      </c>
      <c r="C199" s="51" t="s">
        <v>34</v>
      </c>
      <c r="D199" s="51" t="s">
        <v>35</v>
      </c>
      <c r="E199" s="51" t="s">
        <v>446</v>
      </c>
      <c r="F199" s="51"/>
      <c r="G199" s="52" t="s">
        <v>21</v>
      </c>
      <c r="H199" s="51">
        <v>3</v>
      </c>
      <c r="I199" s="51" t="s">
        <v>18</v>
      </c>
      <c r="J199" s="51" t="s">
        <v>105</v>
      </c>
      <c r="K199" s="51">
        <v>0</v>
      </c>
      <c r="L199" s="51">
        <v>0</v>
      </c>
      <c r="M199" s="51"/>
    </row>
    <row r="200" spans="2:13" hidden="1" x14ac:dyDescent="0.25">
      <c r="B200" s="51" t="s">
        <v>33</v>
      </c>
      <c r="C200" s="51" t="s">
        <v>34</v>
      </c>
      <c r="D200" s="51" t="s">
        <v>35</v>
      </c>
      <c r="E200" s="51" t="s">
        <v>446</v>
      </c>
      <c r="F200" s="51"/>
      <c r="G200" s="52" t="s">
        <v>21</v>
      </c>
      <c r="H200" s="51">
        <v>3</v>
      </c>
      <c r="I200" s="51" t="s">
        <v>18</v>
      </c>
      <c r="J200" s="51" t="s">
        <v>103</v>
      </c>
      <c r="K200" s="51">
        <v>0</v>
      </c>
      <c r="L200" s="51">
        <v>0</v>
      </c>
      <c r="M200" s="51"/>
    </row>
    <row r="201" spans="2:13" hidden="1" x14ac:dyDescent="0.25">
      <c r="B201" s="51" t="s">
        <v>33</v>
      </c>
      <c r="C201" s="51" t="s">
        <v>34</v>
      </c>
      <c r="D201" s="51" t="s">
        <v>35</v>
      </c>
      <c r="E201" s="51" t="s">
        <v>446</v>
      </c>
      <c r="F201" s="51"/>
      <c r="G201" s="52" t="s">
        <v>21</v>
      </c>
      <c r="H201" s="51">
        <v>3</v>
      </c>
      <c r="I201" s="52" t="s">
        <v>18</v>
      </c>
      <c r="J201" s="52" t="s">
        <v>104</v>
      </c>
      <c r="K201" s="51">
        <v>0</v>
      </c>
      <c r="L201" s="51">
        <v>0</v>
      </c>
      <c r="M201" s="51"/>
    </row>
    <row r="202" spans="2:13" hidden="1" x14ac:dyDescent="0.25">
      <c r="B202" s="51" t="s">
        <v>33</v>
      </c>
      <c r="C202" s="51" t="s">
        <v>34</v>
      </c>
      <c r="D202" s="51" t="s">
        <v>35</v>
      </c>
      <c r="E202" s="51" t="s">
        <v>446</v>
      </c>
      <c r="F202" s="51"/>
      <c r="G202" s="52" t="s">
        <v>22</v>
      </c>
      <c r="H202" s="51">
        <v>4</v>
      </c>
      <c r="I202" s="51" t="s">
        <v>18</v>
      </c>
      <c r="J202" s="51" t="s">
        <v>105</v>
      </c>
      <c r="K202" s="51">
        <v>0</v>
      </c>
      <c r="L202" s="51">
        <v>0</v>
      </c>
      <c r="M202" s="51"/>
    </row>
    <row r="203" spans="2:13" hidden="1" x14ac:dyDescent="0.25">
      <c r="B203" s="51" t="s">
        <v>33</v>
      </c>
      <c r="C203" s="51" t="s">
        <v>34</v>
      </c>
      <c r="D203" s="51" t="s">
        <v>35</v>
      </c>
      <c r="E203" s="51" t="s">
        <v>446</v>
      </c>
      <c r="F203" s="51"/>
      <c r="G203" s="52" t="s">
        <v>22</v>
      </c>
      <c r="H203" s="51">
        <v>4</v>
      </c>
      <c r="I203" s="51" t="s">
        <v>18</v>
      </c>
      <c r="J203" s="51" t="s">
        <v>103</v>
      </c>
      <c r="K203" s="51">
        <v>0</v>
      </c>
      <c r="L203" s="51">
        <v>0</v>
      </c>
      <c r="M203" s="51"/>
    </row>
    <row r="204" spans="2:13" hidden="1" x14ac:dyDescent="0.25">
      <c r="B204" s="51" t="s">
        <v>33</v>
      </c>
      <c r="C204" s="51" t="s">
        <v>34</v>
      </c>
      <c r="D204" s="51" t="s">
        <v>35</v>
      </c>
      <c r="E204" s="51" t="s">
        <v>446</v>
      </c>
      <c r="F204" s="51"/>
      <c r="G204" s="52" t="s">
        <v>22</v>
      </c>
      <c r="H204" s="51">
        <v>4</v>
      </c>
      <c r="I204" s="52" t="s">
        <v>18</v>
      </c>
      <c r="J204" s="52" t="s">
        <v>104</v>
      </c>
      <c r="K204" s="51">
        <v>0</v>
      </c>
      <c r="L204" s="51">
        <v>0</v>
      </c>
      <c r="M204" s="51"/>
    </row>
    <row r="205" spans="2:13" hidden="1" x14ac:dyDescent="0.25">
      <c r="B205" s="51" t="s">
        <v>33</v>
      </c>
      <c r="C205" s="51" t="s">
        <v>34</v>
      </c>
      <c r="D205" s="51" t="s">
        <v>35</v>
      </c>
      <c r="E205" s="51" t="s">
        <v>446</v>
      </c>
      <c r="F205" s="51"/>
      <c r="G205" s="52" t="s">
        <v>23</v>
      </c>
      <c r="H205" s="51">
        <v>5</v>
      </c>
      <c r="I205" s="51" t="s">
        <v>18</v>
      </c>
      <c r="J205" s="51" t="s">
        <v>105</v>
      </c>
      <c r="K205" s="51">
        <v>0</v>
      </c>
      <c r="L205" s="51">
        <v>0</v>
      </c>
      <c r="M205" s="51"/>
    </row>
    <row r="206" spans="2:13" hidden="1" x14ac:dyDescent="0.25">
      <c r="B206" s="51" t="s">
        <v>33</v>
      </c>
      <c r="C206" s="51" t="s">
        <v>34</v>
      </c>
      <c r="D206" s="51" t="s">
        <v>35</v>
      </c>
      <c r="E206" s="51" t="s">
        <v>446</v>
      </c>
      <c r="F206" s="51"/>
      <c r="G206" s="52" t="s">
        <v>23</v>
      </c>
      <c r="H206" s="51">
        <v>5</v>
      </c>
      <c r="I206" s="51" t="s">
        <v>18</v>
      </c>
      <c r="J206" s="51" t="s">
        <v>103</v>
      </c>
      <c r="K206" s="51">
        <v>0</v>
      </c>
      <c r="L206" s="51">
        <v>0</v>
      </c>
      <c r="M206" s="51"/>
    </row>
    <row r="207" spans="2:13" hidden="1" x14ac:dyDescent="0.25">
      <c r="B207" s="51" t="s">
        <v>33</v>
      </c>
      <c r="C207" s="51" t="s">
        <v>34</v>
      </c>
      <c r="D207" s="51" t="s">
        <v>35</v>
      </c>
      <c r="E207" s="51" t="s">
        <v>446</v>
      </c>
      <c r="F207" s="51"/>
      <c r="G207" s="52" t="s">
        <v>23</v>
      </c>
      <c r="H207" s="51">
        <v>5</v>
      </c>
      <c r="I207" s="52" t="s">
        <v>18</v>
      </c>
      <c r="J207" s="52" t="s">
        <v>104</v>
      </c>
      <c r="K207" s="51">
        <v>0</v>
      </c>
      <c r="L207" s="51">
        <v>0</v>
      </c>
      <c r="M207" s="51"/>
    </row>
    <row r="208" spans="2:13" hidden="1" x14ac:dyDescent="0.25">
      <c r="B208" s="51" t="s">
        <v>56</v>
      </c>
      <c r="C208" s="51" t="s">
        <v>57</v>
      </c>
      <c r="D208" s="51" t="s">
        <v>99</v>
      </c>
      <c r="E208" s="51" t="s">
        <v>446</v>
      </c>
      <c r="F208" s="51"/>
      <c r="G208" s="52" t="s">
        <v>17</v>
      </c>
      <c r="H208" s="51">
        <v>1</v>
      </c>
      <c r="I208" s="51" t="s">
        <v>158</v>
      </c>
      <c r="J208" s="51" t="s">
        <v>159</v>
      </c>
      <c r="K208" s="51">
        <v>0</v>
      </c>
      <c r="L208" s="51">
        <v>0</v>
      </c>
      <c r="M208" s="51"/>
    </row>
    <row r="209" spans="2:13" hidden="1" x14ac:dyDescent="0.25">
      <c r="B209" s="51" t="s">
        <v>56</v>
      </c>
      <c r="C209" s="51" t="s">
        <v>57</v>
      </c>
      <c r="D209" s="51" t="s">
        <v>99</v>
      </c>
      <c r="E209" s="51" t="s">
        <v>446</v>
      </c>
      <c r="F209" s="51"/>
      <c r="G209" s="52" t="s">
        <v>17</v>
      </c>
      <c r="H209" s="51">
        <v>1</v>
      </c>
      <c r="I209" s="51" t="s">
        <v>158</v>
      </c>
      <c r="J209" s="51" t="s">
        <v>103</v>
      </c>
      <c r="K209" s="51">
        <v>0</v>
      </c>
      <c r="L209" s="51">
        <v>0</v>
      </c>
      <c r="M209" s="51"/>
    </row>
    <row r="210" spans="2:13" hidden="1" x14ac:dyDescent="0.25">
      <c r="B210" s="51" t="s">
        <v>56</v>
      </c>
      <c r="C210" s="51" t="s">
        <v>57</v>
      </c>
      <c r="D210" s="51" t="s">
        <v>99</v>
      </c>
      <c r="E210" s="51" t="s">
        <v>446</v>
      </c>
      <c r="F210" s="51"/>
      <c r="G210" s="52" t="s">
        <v>17</v>
      </c>
      <c r="H210" s="51">
        <v>1</v>
      </c>
      <c r="I210" s="51" t="s">
        <v>158</v>
      </c>
      <c r="J210" s="51" t="s">
        <v>104</v>
      </c>
      <c r="K210" s="51">
        <v>0</v>
      </c>
      <c r="L210" s="51">
        <v>0</v>
      </c>
      <c r="M210" s="51"/>
    </row>
    <row r="211" spans="2:13" hidden="1" x14ac:dyDescent="0.25">
      <c r="B211" s="51" t="s">
        <v>56</v>
      </c>
      <c r="C211" s="51" t="s">
        <v>57</v>
      </c>
      <c r="D211" s="51" t="s">
        <v>99</v>
      </c>
      <c r="E211" s="51" t="s">
        <v>446</v>
      </c>
      <c r="F211" s="51"/>
      <c r="G211" s="52" t="s">
        <v>17</v>
      </c>
      <c r="H211" s="51">
        <v>1</v>
      </c>
      <c r="I211" s="51" t="s">
        <v>18</v>
      </c>
      <c r="J211" s="51" t="s">
        <v>105</v>
      </c>
      <c r="K211" s="51">
        <v>0</v>
      </c>
      <c r="L211" s="51">
        <v>0</v>
      </c>
      <c r="M211" s="51"/>
    </row>
    <row r="212" spans="2:13" hidden="1" x14ac:dyDescent="0.25">
      <c r="B212" s="51" t="s">
        <v>56</v>
      </c>
      <c r="C212" s="51" t="s">
        <v>57</v>
      </c>
      <c r="D212" s="51" t="s">
        <v>99</v>
      </c>
      <c r="E212" s="51" t="s">
        <v>446</v>
      </c>
      <c r="F212" s="51"/>
      <c r="G212" s="52" t="s">
        <v>17</v>
      </c>
      <c r="H212" s="51">
        <v>1</v>
      </c>
      <c r="I212" s="51" t="s">
        <v>18</v>
      </c>
      <c r="J212" s="51" t="s">
        <v>103</v>
      </c>
      <c r="K212" s="51">
        <v>0</v>
      </c>
      <c r="L212" s="51">
        <v>0</v>
      </c>
      <c r="M212" s="51"/>
    </row>
    <row r="213" spans="2:13" hidden="1" x14ac:dyDescent="0.25">
      <c r="B213" s="51" t="s">
        <v>56</v>
      </c>
      <c r="C213" s="51" t="s">
        <v>57</v>
      </c>
      <c r="D213" s="51" t="s">
        <v>99</v>
      </c>
      <c r="E213" s="51" t="s">
        <v>446</v>
      </c>
      <c r="F213" s="51"/>
      <c r="G213" s="52" t="s">
        <v>17</v>
      </c>
      <c r="H213" s="51">
        <v>1</v>
      </c>
      <c r="I213" s="52" t="s">
        <v>18</v>
      </c>
      <c r="J213" s="52" t="s">
        <v>104</v>
      </c>
      <c r="K213" s="51">
        <v>0</v>
      </c>
      <c r="L213" s="51">
        <v>0</v>
      </c>
      <c r="M213" s="51"/>
    </row>
    <row r="214" spans="2:13" hidden="1" x14ac:dyDescent="0.25">
      <c r="B214" s="51" t="s">
        <v>56</v>
      </c>
      <c r="C214" s="51" t="s">
        <v>57</v>
      </c>
      <c r="D214" s="51" t="s">
        <v>99</v>
      </c>
      <c r="E214" s="51" t="s">
        <v>446</v>
      </c>
      <c r="F214" s="51"/>
      <c r="G214" s="52" t="s">
        <v>20</v>
      </c>
      <c r="H214" s="51">
        <v>2</v>
      </c>
      <c r="I214" s="51" t="s">
        <v>158</v>
      </c>
      <c r="J214" s="51" t="s">
        <v>159</v>
      </c>
      <c r="K214" s="51">
        <v>0</v>
      </c>
      <c r="L214" s="51">
        <v>0</v>
      </c>
      <c r="M214" s="51"/>
    </row>
    <row r="215" spans="2:13" hidden="1" x14ac:dyDescent="0.25">
      <c r="B215" s="51" t="s">
        <v>56</v>
      </c>
      <c r="C215" s="51" t="s">
        <v>57</v>
      </c>
      <c r="D215" s="51" t="s">
        <v>99</v>
      </c>
      <c r="E215" s="51" t="s">
        <v>446</v>
      </c>
      <c r="F215" s="51"/>
      <c r="G215" s="52" t="s">
        <v>20</v>
      </c>
      <c r="H215" s="51">
        <v>2</v>
      </c>
      <c r="I215" s="51" t="s">
        <v>158</v>
      </c>
      <c r="J215" s="51" t="s">
        <v>103</v>
      </c>
      <c r="K215" s="51">
        <v>0</v>
      </c>
      <c r="L215" s="51">
        <v>0</v>
      </c>
      <c r="M215" s="51"/>
    </row>
    <row r="216" spans="2:13" hidden="1" x14ac:dyDescent="0.25">
      <c r="B216" s="51" t="s">
        <v>56</v>
      </c>
      <c r="C216" s="51" t="s">
        <v>57</v>
      </c>
      <c r="D216" s="51" t="s">
        <v>99</v>
      </c>
      <c r="E216" s="51" t="s">
        <v>446</v>
      </c>
      <c r="F216" s="51"/>
      <c r="G216" s="52" t="s">
        <v>20</v>
      </c>
      <c r="H216" s="51">
        <v>2</v>
      </c>
      <c r="I216" s="51" t="s">
        <v>158</v>
      </c>
      <c r="J216" s="51" t="s">
        <v>104</v>
      </c>
      <c r="K216" s="51">
        <v>0</v>
      </c>
      <c r="L216" s="51">
        <v>0</v>
      </c>
      <c r="M216" s="51"/>
    </row>
    <row r="217" spans="2:13" hidden="1" x14ac:dyDescent="0.25">
      <c r="B217" s="51" t="s">
        <v>56</v>
      </c>
      <c r="C217" s="51" t="s">
        <v>57</v>
      </c>
      <c r="D217" s="51" t="s">
        <v>99</v>
      </c>
      <c r="E217" s="51" t="s">
        <v>446</v>
      </c>
      <c r="F217" s="51"/>
      <c r="G217" s="52" t="s">
        <v>20</v>
      </c>
      <c r="H217" s="51">
        <v>2</v>
      </c>
      <c r="I217" s="51" t="s">
        <v>18</v>
      </c>
      <c r="J217" s="51" t="s">
        <v>105</v>
      </c>
      <c r="K217" s="51">
        <v>0</v>
      </c>
      <c r="L217" s="51">
        <v>0</v>
      </c>
      <c r="M217" s="51"/>
    </row>
    <row r="218" spans="2:13" hidden="1" x14ac:dyDescent="0.25">
      <c r="B218" s="51" t="s">
        <v>56</v>
      </c>
      <c r="C218" s="51" t="s">
        <v>57</v>
      </c>
      <c r="D218" s="51" t="s">
        <v>99</v>
      </c>
      <c r="E218" s="51" t="s">
        <v>446</v>
      </c>
      <c r="F218" s="51"/>
      <c r="G218" s="52" t="s">
        <v>20</v>
      </c>
      <c r="H218" s="51">
        <v>2</v>
      </c>
      <c r="I218" s="51" t="s">
        <v>18</v>
      </c>
      <c r="J218" s="51" t="s">
        <v>103</v>
      </c>
      <c r="K218" s="51">
        <v>0</v>
      </c>
      <c r="L218" s="51">
        <v>0</v>
      </c>
      <c r="M218" s="51"/>
    </row>
    <row r="219" spans="2:13" hidden="1" x14ac:dyDescent="0.25">
      <c r="B219" s="51" t="s">
        <v>56</v>
      </c>
      <c r="C219" s="51" t="s">
        <v>57</v>
      </c>
      <c r="D219" s="51" t="s">
        <v>99</v>
      </c>
      <c r="E219" s="51" t="s">
        <v>446</v>
      </c>
      <c r="F219" s="51"/>
      <c r="G219" s="52" t="s">
        <v>20</v>
      </c>
      <c r="H219" s="51">
        <v>2</v>
      </c>
      <c r="I219" s="52" t="s">
        <v>18</v>
      </c>
      <c r="J219" s="52" t="s">
        <v>104</v>
      </c>
      <c r="K219" s="51">
        <v>0</v>
      </c>
      <c r="L219" s="51">
        <v>0</v>
      </c>
      <c r="M219" s="51"/>
    </row>
    <row r="220" spans="2:13" hidden="1" x14ac:dyDescent="0.25">
      <c r="B220" s="51" t="s">
        <v>56</v>
      </c>
      <c r="C220" s="51" t="s">
        <v>57</v>
      </c>
      <c r="D220" s="51" t="s">
        <v>99</v>
      </c>
      <c r="E220" s="51" t="s">
        <v>446</v>
      </c>
      <c r="F220" s="51"/>
      <c r="G220" s="52" t="s">
        <v>21</v>
      </c>
      <c r="H220" s="51">
        <v>3</v>
      </c>
      <c r="I220" s="51" t="s">
        <v>158</v>
      </c>
      <c r="J220" s="51" t="s">
        <v>159</v>
      </c>
      <c r="K220" s="51">
        <v>0</v>
      </c>
      <c r="L220" s="51">
        <v>0</v>
      </c>
      <c r="M220" s="51"/>
    </row>
    <row r="221" spans="2:13" hidden="1" x14ac:dyDescent="0.25">
      <c r="B221" s="51" t="s">
        <v>56</v>
      </c>
      <c r="C221" s="51" t="s">
        <v>57</v>
      </c>
      <c r="D221" s="51" t="s">
        <v>99</v>
      </c>
      <c r="E221" s="51" t="s">
        <v>446</v>
      </c>
      <c r="F221" s="51"/>
      <c r="G221" s="52" t="s">
        <v>21</v>
      </c>
      <c r="H221" s="51">
        <v>3</v>
      </c>
      <c r="I221" s="51" t="s">
        <v>158</v>
      </c>
      <c r="J221" s="51" t="s">
        <v>103</v>
      </c>
      <c r="K221" s="51">
        <v>0</v>
      </c>
      <c r="L221" s="51">
        <v>0</v>
      </c>
      <c r="M221" s="51"/>
    </row>
    <row r="222" spans="2:13" hidden="1" x14ac:dyDescent="0.25">
      <c r="B222" s="51" t="s">
        <v>56</v>
      </c>
      <c r="C222" s="51" t="s">
        <v>57</v>
      </c>
      <c r="D222" s="51" t="s">
        <v>99</v>
      </c>
      <c r="E222" s="51" t="s">
        <v>446</v>
      </c>
      <c r="F222" s="51"/>
      <c r="G222" s="52" t="s">
        <v>21</v>
      </c>
      <c r="H222" s="51">
        <v>3</v>
      </c>
      <c r="I222" s="51" t="s">
        <v>158</v>
      </c>
      <c r="J222" s="51" t="s">
        <v>104</v>
      </c>
      <c r="K222" s="51">
        <v>0</v>
      </c>
      <c r="L222" s="51">
        <v>0</v>
      </c>
      <c r="M222" s="51"/>
    </row>
    <row r="223" spans="2:13" hidden="1" x14ac:dyDescent="0.25">
      <c r="B223" s="51" t="s">
        <v>56</v>
      </c>
      <c r="C223" s="51" t="s">
        <v>57</v>
      </c>
      <c r="D223" s="51" t="s">
        <v>99</v>
      </c>
      <c r="E223" s="51" t="s">
        <v>446</v>
      </c>
      <c r="F223" s="51"/>
      <c r="G223" s="52" t="s">
        <v>21</v>
      </c>
      <c r="H223" s="51">
        <v>3</v>
      </c>
      <c r="I223" s="51" t="s">
        <v>18</v>
      </c>
      <c r="J223" s="51" t="s">
        <v>105</v>
      </c>
      <c r="K223" s="51">
        <v>0</v>
      </c>
      <c r="L223" s="51">
        <v>0</v>
      </c>
      <c r="M223" s="51"/>
    </row>
    <row r="224" spans="2:13" hidden="1" x14ac:dyDescent="0.25">
      <c r="B224" s="51" t="s">
        <v>56</v>
      </c>
      <c r="C224" s="51" t="s">
        <v>57</v>
      </c>
      <c r="D224" s="51" t="s">
        <v>99</v>
      </c>
      <c r="E224" s="51" t="s">
        <v>446</v>
      </c>
      <c r="F224" s="51"/>
      <c r="G224" s="52" t="s">
        <v>21</v>
      </c>
      <c r="H224" s="51">
        <v>3</v>
      </c>
      <c r="I224" s="51" t="s">
        <v>18</v>
      </c>
      <c r="J224" s="51" t="s">
        <v>103</v>
      </c>
      <c r="K224" s="51">
        <v>0</v>
      </c>
      <c r="L224" s="51">
        <v>0</v>
      </c>
      <c r="M224" s="51"/>
    </row>
    <row r="225" spans="2:13" hidden="1" x14ac:dyDescent="0.25">
      <c r="B225" s="51" t="s">
        <v>56</v>
      </c>
      <c r="C225" s="51" t="s">
        <v>57</v>
      </c>
      <c r="D225" s="51" t="s">
        <v>99</v>
      </c>
      <c r="E225" s="51" t="s">
        <v>446</v>
      </c>
      <c r="F225" s="51"/>
      <c r="G225" s="52" t="s">
        <v>21</v>
      </c>
      <c r="H225" s="51">
        <v>3</v>
      </c>
      <c r="I225" s="52" t="s">
        <v>18</v>
      </c>
      <c r="J225" s="52" t="s">
        <v>104</v>
      </c>
      <c r="K225" s="51">
        <v>0</v>
      </c>
      <c r="L225" s="51">
        <v>0</v>
      </c>
      <c r="M225" s="51"/>
    </row>
    <row r="226" spans="2:13" hidden="1" x14ac:dyDescent="0.25">
      <c r="B226" s="51" t="s">
        <v>56</v>
      </c>
      <c r="C226" s="51" t="s">
        <v>57</v>
      </c>
      <c r="D226" s="51" t="s">
        <v>99</v>
      </c>
      <c r="E226" s="51" t="s">
        <v>446</v>
      </c>
      <c r="F226" s="51"/>
      <c r="G226" s="52" t="s">
        <v>22</v>
      </c>
      <c r="H226" s="51">
        <v>4</v>
      </c>
      <c r="I226" s="51" t="s">
        <v>158</v>
      </c>
      <c r="J226" s="51" t="s">
        <v>159</v>
      </c>
      <c r="K226" s="51">
        <v>0</v>
      </c>
      <c r="L226" s="51">
        <v>0</v>
      </c>
      <c r="M226" s="51"/>
    </row>
    <row r="227" spans="2:13" hidden="1" x14ac:dyDescent="0.25">
      <c r="B227" s="51" t="s">
        <v>56</v>
      </c>
      <c r="C227" s="51" t="s">
        <v>57</v>
      </c>
      <c r="D227" s="51" t="s">
        <v>99</v>
      </c>
      <c r="E227" s="51" t="s">
        <v>446</v>
      </c>
      <c r="F227" s="51"/>
      <c r="G227" s="52" t="s">
        <v>22</v>
      </c>
      <c r="H227" s="51">
        <v>4</v>
      </c>
      <c r="I227" s="51" t="s">
        <v>158</v>
      </c>
      <c r="J227" s="51" t="s">
        <v>103</v>
      </c>
      <c r="K227" s="51">
        <v>0</v>
      </c>
      <c r="L227" s="51">
        <v>0</v>
      </c>
      <c r="M227" s="51"/>
    </row>
    <row r="228" spans="2:13" hidden="1" x14ac:dyDescent="0.25">
      <c r="B228" s="51" t="s">
        <v>56</v>
      </c>
      <c r="C228" s="51" t="s">
        <v>57</v>
      </c>
      <c r="D228" s="51" t="s">
        <v>99</v>
      </c>
      <c r="E228" s="51" t="s">
        <v>446</v>
      </c>
      <c r="F228" s="51"/>
      <c r="G228" s="52" t="s">
        <v>22</v>
      </c>
      <c r="H228" s="51">
        <v>4</v>
      </c>
      <c r="I228" s="51" t="s">
        <v>158</v>
      </c>
      <c r="J228" s="51" t="s">
        <v>104</v>
      </c>
      <c r="K228" s="51">
        <v>0</v>
      </c>
      <c r="L228" s="51">
        <v>0</v>
      </c>
      <c r="M228" s="51"/>
    </row>
    <row r="229" spans="2:13" hidden="1" x14ac:dyDescent="0.25">
      <c r="B229" s="51" t="s">
        <v>56</v>
      </c>
      <c r="C229" s="51" t="s">
        <v>57</v>
      </c>
      <c r="D229" s="51" t="s">
        <v>99</v>
      </c>
      <c r="E229" s="51" t="s">
        <v>446</v>
      </c>
      <c r="F229" s="51"/>
      <c r="G229" s="52" t="s">
        <v>22</v>
      </c>
      <c r="H229" s="51">
        <v>4</v>
      </c>
      <c r="I229" s="51" t="s">
        <v>18</v>
      </c>
      <c r="J229" s="51" t="s">
        <v>105</v>
      </c>
      <c r="K229" s="51">
        <v>0</v>
      </c>
      <c r="L229" s="51">
        <v>0</v>
      </c>
      <c r="M229" s="51"/>
    </row>
    <row r="230" spans="2:13" hidden="1" x14ac:dyDescent="0.25">
      <c r="B230" s="51" t="s">
        <v>56</v>
      </c>
      <c r="C230" s="51" t="s">
        <v>57</v>
      </c>
      <c r="D230" s="51" t="s">
        <v>99</v>
      </c>
      <c r="E230" s="51" t="s">
        <v>446</v>
      </c>
      <c r="F230" s="51"/>
      <c r="G230" s="52" t="s">
        <v>22</v>
      </c>
      <c r="H230" s="51">
        <v>4</v>
      </c>
      <c r="I230" s="51" t="s">
        <v>18</v>
      </c>
      <c r="J230" s="51" t="s">
        <v>103</v>
      </c>
      <c r="K230" s="51">
        <v>0</v>
      </c>
      <c r="L230" s="51">
        <v>0</v>
      </c>
      <c r="M230" s="51"/>
    </row>
    <row r="231" spans="2:13" hidden="1" x14ac:dyDescent="0.25">
      <c r="B231" s="51" t="s">
        <v>56</v>
      </c>
      <c r="C231" s="51" t="s">
        <v>57</v>
      </c>
      <c r="D231" s="51" t="s">
        <v>99</v>
      </c>
      <c r="E231" s="51" t="s">
        <v>446</v>
      </c>
      <c r="F231" s="51"/>
      <c r="G231" s="52" t="s">
        <v>22</v>
      </c>
      <c r="H231" s="51">
        <v>4</v>
      </c>
      <c r="I231" s="52" t="s">
        <v>18</v>
      </c>
      <c r="J231" s="52" t="s">
        <v>104</v>
      </c>
      <c r="K231" s="51">
        <v>0</v>
      </c>
      <c r="L231" s="51">
        <v>0</v>
      </c>
      <c r="M231" s="51"/>
    </row>
    <row r="232" spans="2:13" hidden="1" x14ac:dyDescent="0.25">
      <c r="B232" s="51" t="s">
        <v>56</v>
      </c>
      <c r="C232" s="51" t="s">
        <v>57</v>
      </c>
      <c r="D232" s="51" t="s">
        <v>99</v>
      </c>
      <c r="E232" s="51" t="s">
        <v>446</v>
      </c>
      <c r="F232" s="51"/>
      <c r="G232" s="52" t="s">
        <v>23</v>
      </c>
      <c r="H232" s="51">
        <v>5</v>
      </c>
      <c r="I232" s="51" t="s">
        <v>158</v>
      </c>
      <c r="J232" s="51" t="s">
        <v>159</v>
      </c>
      <c r="K232" s="51">
        <v>0</v>
      </c>
      <c r="L232" s="51">
        <v>0</v>
      </c>
      <c r="M232" s="51"/>
    </row>
    <row r="233" spans="2:13" hidden="1" x14ac:dyDescent="0.25">
      <c r="B233" s="51" t="s">
        <v>56</v>
      </c>
      <c r="C233" s="51" t="s">
        <v>57</v>
      </c>
      <c r="D233" s="51" t="s">
        <v>99</v>
      </c>
      <c r="E233" s="51" t="s">
        <v>446</v>
      </c>
      <c r="F233" s="51"/>
      <c r="G233" s="52" t="s">
        <v>23</v>
      </c>
      <c r="H233" s="51">
        <v>5</v>
      </c>
      <c r="I233" s="51" t="s">
        <v>158</v>
      </c>
      <c r="J233" s="51" t="s">
        <v>103</v>
      </c>
      <c r="K233" s="51">
        <v>0</v>
      </c>
      <c r="L233" s="51">
        <v>0</v>
      </c>
      <c r="M233" s="51"/>
    </row>
    <row r="234" spans="2:13" hidden="1" x14ac:dyDescent="0.25">
      <c r="B234" s="51" t="s">
        <v>56</v>
      </c>
      <c r="C234" s="51" t="s">
        <v>57</v>
      </c>
      <c r="D234" s="51" t="s">
        <v>99</v>
      </c>
      <c r="E234" s="51" t="s">
        <v>446</v>
      </c>
      <c r="F234" s="51"/>
      <c r="G234" s="52" t="s">
        <v>23</v>
      </c>
      <c r="H234" s="51">
        <v>5</v>
      </c>
      <c r="I234" s="51" t="s">
        <v>158</v>
      </c>
      <c r="J234" s="51" t="s">
        <v>104</v>
      </c>
      <c r="K234" s="51">
        <v>0</v>
      </c>
      <c r="L234" s="51">
        <v>0</v>
      </c>
      <c r="M234" s="51"/>
    </row>
    <row r="235" spans="2:13" hidden="1" x14ac:dyDescent="0.25">
      <c r="B235" s="51" t="s">
        <v>56</v>
      </c>
      <c r="C235" s="51" t="s">
        <v>57</v>
      </c>
      <c r="D235" s="51" t="s">
        <v>99</v>
      </c>
      <c r="E235" s="51" t="s">
        <v>446</v>
      </c>
      <c r="F235" s="51"/>
      <c r="G235" s="52" t="s">
        <v>23</v>
      </c>
      <c r="H235" s="51">
        <v>5</v>
      </c>
      <c r="I235" s="51" t="s">
        <v>18</v>
      </c>
      <c r="J235" s="51" t="s">
        <v>105</v>
      </c>
      <c r="K235" s="51">
        <v>0</v>
      </c>
      <c r="L235" s="51">
        <v>0</v>
      </c>
      <c r="M235" s="51"/>
    </row>
    <row r="236" spans="2:13" hidden="1" x14ac:dyDescent="0.25">
      <c r="B236" s="51" t="s">
        <v>56</v>
      </c>
      <c r="C236" s="51" t="s">
        <v>57</v>
      </c>
      <c r="D236" s="51" t="s">
        <v>99</v>
      </c>
      <c r="E236" s="51" t="s">
        <v>446</v>
      </c>
      <c r="F236" s="51"/>
      <c r="G236" s="52" t="s">
        <v>23</v>
      </c>
      <c r="H236" s="51">
        <v>5</v>
      </c>
      <c r="I236" s="51" t="s">
        <v>18</v>
      </c>
      <c r="J236" s="51" t="s">
        <v>103</v>
      </c>
      <c r="K236" s="51">
        <v>0</v>
      </c>
      <c r="L236" s="51">
        <v>0</v>
      </c>
      <c r="M236" s="51"/>
    </row>
    <row r="237" spans="2:13" hidden="1" x14ac:dyDescent="0.25">
      <c r="B237" s="51" t="s">
        <v>56</v>
      </c>
      <c r="C237" s="51" t="s">
        <v>57</v>
      </c>
      <c r="D237" s="51" t="s">
        <v>99</v>
      </c>
      <c r="E237" s="51" t="s">
        <v>446</v>
      </c>
      <c r="F237" s="51"/>
      <c r="G237" s="52" t="s">
        <v>23</v>
      </c>
      <c r="H237" s="51">
        <v>5</v>
      </c>
      <c r="I237" s="52" t="s">
        <v>18</v>
      </c>
      <c r="J237" s="52" t="s">
        <v>104</v>
      </c>
      <c r="K237" s="51">
        <v>0</v>
      </c>
      <c r="L237" s="51">
        <v>0</v>
      </c>
      <c r="M237" s="51"/>
    </row>
    <row r="238" spans="2:13" hidden="1" x14ac:dyDescent="0.25">
      <c r="B238" s="51" t="s">
        <v>60</v>
      </c>
      <c r="C238" s="20" t="s">
        <v>61</v>
      </c>
      <c r="D238" s="20" t="s">
        <v>15</v>
      </c>
      <c r="E238" s="20" t="s">
        <v>446</v>
      </c>
      <c r="F238" s="20"/>
      <c r="G238" s="21" t="s">
        <v>17</v>
      </c>
      <c r="H238" s="51">
        <v>1</v>
      </c>
      <c r="I238" s="20" t="s">
        <v>158</v>
      </c>
      <c r="J238" s="20" t="s">
        <v>159</v>
      </c>
      <c r="K238" s="20">
        <v>0</v>
      </c>
      <c r="L238" s="20">
        <v>0</v>
      </c>
      <c r="M238" s="20"/>
    </row>
    <row r="239" spans="2:13" hidden="1" x14ac:dyDescent="0.25">
      <c r="B239" s="51" t="s">
        <v>60</v>
      </c>
      <c r="C239" s="51" t="s">
        <v>61</v>
      </c>
      <c r="D239" s="51" t="s">
        <v>15</v>
      </c>
      <c r="E239" s="51" t="s">
        <v>446</v>
      </c>
      <c r="F239" s="51"/>
      <c r="G239" s="52" t="s">
        <v>17</v>
      </c>
      <c r="H239" s="51">
        <v>1</v>
      </c>
      <c r="I239" s="51" t="s">
        <v>158</v>
      </c>
      <c r="J239" s="51" t="s">
        <v>103</v>
      </c>
      <c r="K239" s="51">
        <v>0</v>
      </c>
      <c r="L239" s="51">
        <v>0</v>
      </c>
      <c r="M239" s="51"/>
    </row>
    <row r="240" spans="2:13" hidden="1" x14ac:dyDescent="0.25">
      <c r="B240" s="51" t="s">
        <v>60</v>
      </c>
      <c r="C240" s="51" t="s">
        <v>61</v>
      </c>
      <c r="D240" s="51" t="s">
        <v>15</v>
      </c>
      <c r="E240" s="51" t="s">
        <v>446</v>
      </c>
      <c r="F240" s="51"/>
      <c r="G240" s="52" t="s">
        <v>17</v>
      </c>
      <c r="H240" s="51">
        <v>1</v>
      </c>
      <c r="I240" s="51" t="s">
        <v>158</v>
      </c>
      <c r="J240" s="51" t="s">
        <v>104</v>
      </c>
      <c r="K240" s="51">
        <v>0</v>
      </c>
      <c r="L240" s="51">
        <v>0</v>
      </c>
      <c r="M240" s="51"/>
    </row>
    <row r="241" spans="2:13" hidden="1" x14ac:dyDescent="0.25">
      <c r="B241" s="51" t="s">
        <v>60</v>
      </c>
      <c r="C241" s="51" t="s">
        <v>61</v>
      </c>
      <c r="D241" s="51" t="s">
        <v>15</v>
      </c>
      <c r="E241" s="51" t="s">
        <v>446</v>
      </c>
      <c r="F241" s="51"/>
      <c r="G241" s="52" t="s">
        <v>17</v>
      </c>
      <c r="H241" s="51">
        <v>1</v>
      </c>
      <c r="I241" s="51" t="s">
        <v>18</v>
      </c>
      <c r="J241" s="51" t="s">
        <v>105</v>
      </c>
      <c r="K241" s="51">
        <v>0</v>
      </c>
      <c r="L241" s="51">
        <v>0</v>
      </c>
      <c r="M241" s="51"/>
    </row>
    <row r="242" spans="2:13" hidden="1" x14ac:dyDescent="0.25">
      <c r="B242" s="51" t="s">
        <v>60</v>
      </c>
      <c r="C242" s="51" t="s">
        <v>61</v>
      </c>
      <c r="D242" s="51" t="s">
        <v>15</v>
      </c>
      <c r="E242" s="51" t="s">
        <v>446</v>
      </c>
      <c r="F242" s="51"/>
      <c r="G242" s="52" t="s">
        <v>17</v>
      </c>
      <c r="H242" s="51">
        <v>1</v>
      </c>
      <c r="I242" s="51" t="s">
        <v>18</v>
      </c>
      <c r="J242" s="51" t="s">
        <v>103</v>
      </c>
      <c r="K242" s="51">
        <v>0</v>
      </c>
      <c r="L242" s="51">
        <v>0</v>
      </c>
      <c r="M242" s="51"/>
    </row>
    <row r="243" spans="2:13" hidden="1" x14ac:dyDescent="0.25">
      <c r="B243" s="51" t="s">
        <v>60</v>
      </c>
      <c r="C243" s="51" t="s">
        <v>61</v>
      </c>
      <c r="D243" s="51" t="s">
        <v>15</v>
      </c>
      <c r="E243" s="51" t="s">
        <v>446</v>
      </c>
      <c r="F243" s="51"/>
      <c r="G243" s="52" t="s">
        <v>17</v>
      </c>
      <c r="H243" s="51">
        <v>1</v>
      </c>
      <c r="I243" s="52" t="s">
        <v>18</v>
      </c>
      <c r="J243" s="52" t="s">
        <v>104</v>
      </c>
      <c r="K243" s="51">
        <v>0</v>
      </c>
      <c r="L243" s="51">
        <v>0</v>
      </c>
      <c r="M243" s="51"/>
    </row>
    <row r="244" spans="2:13" hidden="1" x14ac:dyDescent="0.25">
      <c r="B244" s="51" t="s">
        <v>60</v>
      </c>
      <c r="C244" s="51" t="s">
        <v>61</v>
      </c>
      <c r="D244" s="51" t="s">
        <v>15</v>
      </c>
      <c r="E244" s="51" t="s">
        <v>446</v>
      </c>
      <c r="F244" s="51"/>
      <c r="G244" s="52" t="s">
        <v>20</v>
      </c>
      <c r="H244" s="51">
        <v>2</v>
      </c>
      <c r="I244" s="51" t="s">
        <v>18</v>
      </c>
      <c r="J244" s="51" t="s">
        <v>105</v>
      </c>
      <c r="K244" s="51">
        <v>0</v>
      </c>
      <c r="L244" s="51">
        <v>0</v>
      </c>
      <c r="M244" s="51"/>
    </row>
    <row r="245" spans="2:13" hidden="1" x14ac:dyDescent="0.25">
      <c r="B245" s="51" t="s">
        <v>60</v>
      </c>
      <c r="C245" s="51" t="s">
        <v>61</v>
      </c>
      <c r="D245" s="51" t="s">
        <v>15</v>
      </c>
      <c r="E245" s="51" t="s">
        <v>446</v>
      </c>
      <c r="F245" s="51"/>
      <c r="G245" s="52" t="s">
        <v>20</v>
      </c>
      <c r="H245" s="51">
        <v>2</v>
      </c>
      <c r="I245" s="51" t="s">
        <v>18</v>
      </c>
      <c r="J245" s="51" t="s">
        <v>103</v>
      </c>
      <c r="K245" s="51">
        <v>0</v>
      </c>
      <c r="L245" s="51">
        <v>0</v>
      </c>
      <c r="M245" s="51"/>
    </row>
    <row r="246" spans="2:13" hidden="1" x14ac:dyDescent="0.25">
      <c r="B246" s="51" t="s">
        <v>60</v>
      </c>
      <c r="C246" s="51" t="s">
        <v>61</v>
      </c>
      <c r="D246" s="51" t="s">
        <v>15</v>
      </c>
      <c r="E246" s="51" t="s">
        <v>446</v>
      </c>
      <c r="F246" s="51"/>
      <c r="G246" s="52" t="s">
        <v>20</v>
      </c>
      <c r="H246" s="51">
        <v>2</v>
      </c>
      <c r="I246" s="52" t="s">
        <v>18</v>
      </c>
      <c r="J246" s="52" t="s">
        <v>104</v>
      </c>
      <c r="K246" s="51">
        <v>0</v>
      </c>
      <c r="L246" s="51">
        <v>0</v>
      </c>
      <c r="M246" s="51"/>
    </row>
    <row r="247" spans="2:13" hidden="1" x14ac:dyDescent="0.25">
      <c r="B247" s="51" t="s">
        <v>60</v>
      </c>
      <c r="C247" s="51" t="s">
        <v>61</v>
      </c>
      <c r="D247" s="51" t="s">
        <v>15</v>
      </c>
      <c r="E247" s="51" t="s">
        <v>446</v>
      </c>
      <c r="F247" s="51"/>
      <c r="G247" s="52" t="s">
        <v>21</v>
      </c>
      <c r="H247" s="51">
        <v>3</v>
      </c>
      <c r="I247" s="51" t="s">
        <v>18</v>
      </c>
      <c r="J247" s="51" t="s">
        <v>105</v>
      </c>
      <c r="K247" s="51">
        <v>0</v>
      </c>
      <c r="L247" s="51">
        <v>0</v>
      </c>
      <c r="M247" s="51"/>
    </row>
    <row r="248" spans="2:13" hidden="1" x14ac:dyDescent="0.25">
      <c r="B248" s="51" t="s">
        <v>60</v>
      </c>
      <c r="C248" s="51" t="s">
        <v>61</v>
      </c>
      <c r="D248" s="51" t="s">
        <v>15</v>
      </c>
      <c r="E248" s="51" t="s">
        <v>446</v>
      </c>
      <c r="F248" s="51"/>
      <c r="G248" s="52" t="s">
        <v>21</v>
      </c>
      <c r="H248" s="51">
        <v>3</v>
      </c>
      <c r="I248" s="51" t="s">
        <v>18</v>
      </c>
      <c r="J248" s="51" t="s">
        <v>103</v>
      </c>
      <c r="K248" s="51">
        <v>0</v>
      </c>
      <c r="L248" s="51">
        <v>0</v>
      </c>
      <c r="M248" s="51"/>
    </row>
    <row r="249" spans="2:13" hidden="1" x14ac:dyDescent="0.25">
      <c r="B249" s="51" t="s">
        <v>60</v>
      </c>
      <c r="C249" s="51" t="s">
        <v>61</v>
      </c>
      <c r="D249" s="51" t="s">
        <v>15</v>
      </c>
      <c r="E249" s="51" t="s">
        <v>446</v>
      </c>
      <c r="F249" s="51"/>
      <c r="G249" s="52" t="s">
        <v>21</v>
      </c>
      <c r="H249" s="51">
        <v>3</v>
      </c>
      <c r="I249" s="52" t="s">
        <v>18</v>
      </c>
      <c r="J249" s="52" t="s">
        <v>104</v>
      </c>
      <c r="K249" s="51">
        <v>0</v>
      </c>
      <c r="L249" s="51">
        <v>0</v>
      </c>
      <c r="M249" s="51"/>
    </row>
    <row r="250" spans="2:13" hidden="1" x14ac:dyDescent="0.25">
      <c r="B250" s="51" t="s">
        <v>60</v>
      </c>
      <c r="C250" s="51" t="s">
        <v>61</v>
      </c>
      <c r="D250" s="51" t="s">
        <v>15</v>
      </c>
      <c r="E250" s="51" t="s">
        <v>446</v>
      </c>
      <c r="F250" s="51"/>
      <c r="G250" s="52" t="s">
        <v>22</v>
      </c>
      <c r="H250" s="51">
        <v>4</v>
      </c>
      <c r="I250" s="51" t="s">
        <v>18</v>
      </c>
      <c r="J250" s="51" t="s">
        <v>105</v>
      </c>
      <c r="K250" s="51">
        <v>0</v>
      </c>
      <c r="L250" s="51">
        <v>0</v>
      </c>
      <c r="M250" s="51"/>
    </row>
    <row r="251" spans="2:13" hidden="1" x14ac:dyDescent="0.25">
      <c r="B251" s="51" t="s">
        <v>60</v>
      </c>
      <c r="C251" s="51" t="s">
        <v>61</v>
      </c>
      <c r="D251" s="51" t="s">
        <v>15</v>
      </c>
      <c r="E251" s="51" t="s">
        <v>446</v>
      </c>
      <c r="F251" s="51"/>
      <c r="G251" s="52" t="s">
        <v>22</v>
      </c>
      <c r="H251" s="51">
        <v>4</v>
      </c>
      <c r="I251" s="51" t="s">
        <v>18</v>
      </c>
      <c r="J251" s="51" t="s">
        <v>103</v>
      </c>
      <c r="K251" s="51">
        <v>0</v>
      </c>
      <c r="L251" s="51">
        <v>0</v>
      </c>
      <c r="M251" s="51"/>
    </row>
    <row r="252" spans="2:13" hidden="1" x14ac:dyDescent="0.25">
      <c r="B252" s="51" t="s">
        <v>60</v>
      </c>
      <c r="C252" s="51" t="s">
        <v>61</v>
      </c>
      <c r="D252" s="51" t="s">
        <v>15</v>
      </c>
      <c r="E252" s="51" t="s">
        <v>446</v>
      </c>
      <c r="F252" s="51"/>
      <c r="G252" s="52" t="s">
        <v>22</v>
      </c>
      <c r="H252" s="51">
        <v>4</v>
      </c>
      <c r="I252" s="52" t="s">
        <v>18</v>
      </c>
      <c r="J252" s="52" t="s">
        <v>104</v>
      </c>
      <c r="K252" s="51">
        <v>0</v>
      </c>
      <c r="L252" s="51">
        <v>0</v>
      </c>
      <c r="M252" s="51"/>
    </row>
    <row r="253" spans="2:13" hidden="1" x14ac:dyDescent="0.25">
      <c r="B253" s="51" t="s">
        <v>60</v>
      </c>
      <c r="C253" s="51" t="s">
        <v>61</v>
      </c>
      <c r="D253" s="51" t="s">
        <v>15</v>
      </c>
      <c r="E253" s="51" t="s">
        <v>446</v>
      </c>
      <c r="F253" s="51"/>
      <c r="G253" s="52" t="s">
        <v>23</v>
      </c>
      <c r="H253" s="51">
        <v>5</v>
      </c>
      <c r="I253" s="51" t="s">
        <v>18</v>
      </c>
      <c r="J253" s="51" t="s">
        <v>105</v>
      </c>
      <c r="K253" s="51">
        <v>0</v>
      </c>
      <c r="L253" s="51">
        <v>0</v>
      </c>
      <c r="M253" s="51"/>
    </row>
    <row r="254" spans="2:13" hidden="1" x14ac:dyDescent="0.25">
      <c r="B254" s="51" t="s">
        <v>60</v>
      </c>
      <c r="C254" s="51" t="s">
        <v>61</v>
      </c>
      <c r="D254" s="51" t="s">
        <v>15</v>
      </c>
      <c r="E254" s="51" t="s">
        <v>446</v>
      </c>
      <c r="F254" s="51"/>
      <c r="G254" s="52" t="s">
        <v>23</v>
      </c>
      <c r="H254" s="51">
        <v>5</v>
      </c>
      <c r="I254" s="51" t="s">
        <v>18</v>
      </c>
      <c r="J254" s="51" t="s">
        <v>103</v>
      </c>
      <c r="K254" s="51">
        <v>0</v>
      </c>
      <c r="L254" s="51">
        <v>0</v>
      </c>
      <c r="M254" s="51"/>
    </row>
    <row r="255" spans="2:13" hidden="1" x14ac:dyDescent="0.25">
      <c r="B255" s="51" t="s">
        <v>60</v>
      </c>
      <c r="C255" s="51" t="s">
        <v>61</v>
      </c>
      <c r="D255" s="51" t="s">
        <v>15</v>
      </c>
      <c r="E255" s="51" t="s">
        <v>446</v>
      </c>
      <c r="F255" s="51"/>
      <c r="G255" s="52" t="s">
        <v>23</v>
      </c>
      <c r="H255" s="51">
        <v>5</v>
      </c>
      <c r="I255" s="52" t="s">
        <v>18</v>
      </c>
      <c r="J255" s="52" t="s">
        <v>104</v>
      </c>
      <c r="K255" s="51">
        <v>0</v>
      </c>
      <c r="L255" s="51">
        <v>0</v>
      </c>
      <c r="M255" s="51"/>
    </row>
    <row r="256" spans="2:13" hidden="1" x14ac:dyDescent="0.25">
      <c r="B256" s="51" t="s">
        <v>48</v>
      </c>
      <c r="C256" s="51" t="s">
        <v>49</v>
      </c>
      <c r="D256" s="51" t="s">
        <v>38</v>
      </c>
      <c r="E256" s="51" t="s">
        <v>446</v>
      </c>
      <c r="F256" s="51"/>
      <c r="G256" s="52" t="s">
        <v>17</v>
      </c>
      <c r="H256" s="51">
        <v>1</v>
      </c>
      <c r="I256" s="51" t="s">
        <v>158</v>
      </c>
      <c r="J256" s="51" t="s">
        <v>159</v>
      </c>
      <c r="K256" s="51">
        <v>0</v>
      </c>
      <c r="L256" s="51">
        <v>0</v>
      </c>
      <c r="M256" s="51"/>
    </row>
    <row r="257" spans="2:13" hidden="1" x14ac:dyDescent="0.25">
      <c r="B257" s="51" t="s">
        <v>48</v>
      </c>
      <c r="C257" s="51" t="s">
        <v>49</v>
      </c>
      <c r="D257" s="51" t="s">
        <v>38</v>
      </c>
      <c r="E257" s="51" t="s">
        <v>446</v>
      </c>
      <c r="F257" s="51"/>
      <c r="G257" s="52" t="s">
        <v>17</v>
      </c>
      <c r="H257" s="51">
        <v>1</v>
      </c>
      <c r="I257" s="51" t="s">
        <v>158</v>
      </c>
      <c r="J257" s="51" t="s">
        <v>103</v>
      </c>
      <c r="K257" s="51">
        <v>0</v>
      </c>
      <c r="L257" s="51">
        <v>0</v>
      </c>
      <c r="M257" s="51"/>
    </row>
    <row r="258" spans="2:13" hidden="1" x14ac:dyDescent="0.25">
      <c r="B258" s="51" t="s">
        <v>48</v>
      </c>
      <c r="C258" s="51" t="s">
        <v>49</v>
      </c>
      <c r="D258" s="51" t="s">
        <v>38</v>
      </c>
      <c r="E258" s="51" t="s">
        <v>446</v>
      </c>
      <c r="F258" s="51"/>
      <c r="G258" s="52" t="s">
        <v>17</v>
      </c>
      <c r="H258" s="51">
        <v>1</v>
      </c>
      <c r="I258" s="51" t="s">
        <v>158</v>
      </c>
      <c r="J258" s="51" t="s">
        <v>104</v>
      </c>
      <c r="K258" s="51">
        <v>0</v>
      </c>
      <c r="L258" s="51">
        <v>0</v>
      </c>
      <c r="M258" s="51"/>
    </row>
    <row r="259" spans="2:13" hidden="1" x14ac:dyDescent="0.25">
      <c r="B259" s="51" t="s">
        <v>48</v>
      </c>
      <c r="C259" s="51" t="s">
        <v>49</v>
      </c>
      <c r="D259" s="51" t="s">
        <v>38</v>
      </c>
      <c r="E259" s="51" t="s">
        <v>446</v>
      </c>
      <c r="F259" s="51"/>
      <c r="G259" s="52" t="s">
        <v>17</v>
      </c>
      <c r="H259" s="51">
        <v>1</v>
      </c>
      <c r="I259" s="51" t="s">
        <v>18</v>
      </c>
      <c r="J259" s="51" t="s">
        <v>105</v>
      </c>
      <c r="K259" s="51">
        <v>0</v>
      </c>
      <c r="L259" s="51">
        <v>0</v>
      </c>
      <c r="M259" s="51"/>
    </row>
    <row r="260" spans="2:13" hidden="1" x14ac:dyDescent="0.25">
      <c r="B260" s="51" t="s">
        <v>48</v>
      </c>
      <c r="C260" s="51" t="s">
        <v>49</v>
      </c>
      <c r="D260" s="51" t="s">
        <v>38</v>
      </c>
      <c r="E260" s="51" t="s">
        <v>446</v>
      </c>
      <c r="F260" s="51"/>
      <c r="G260" s="52" t="s">
        <v>17</v>
      </c>
      <c r="H260" s="51">
        <v>1</v>
      </c>
      <c r="I260" s="51" t="s">
        <v>18</v>
      </c>
      <c r="J260" s="51" t="s">
        <v>103</v>
      </c>
      <c r="K260" s="51">
        <v>0</v>
      </c>
      <c r="L260" s="51">
        <v>0</v>
      </c>
      <c r="M260" s="51"/>
    </row>
    <row r="261" spans="2:13" hidden="1" x14ac:dyDescent="0.25">
      <c r="B261" s="51" t="s">
        <v>48</v>
      </c>
      <c r="C261" s="51" t="s">
        <v>49</v>
      </c>
      <c r="D261" s="51" t="s">
        <v>38</v>
      </c>
      <c r="E261" s="51" t="s">
        <v>446</v>
      </c>
      <c r="F261" s="51"/>
      <c r="G261" s="52" t="s">
        <v>17</v>
      </c>
      <c r="H261" s="51">
        <v>1</v>
      </c>
      <c r="I261" s="52" t="s">
        <v>18</v>
      </c>
      <c r="J261" s="52" t="s">
        <v>104</v>
      </c>
      <c r="K261" s="51">
        <v>0</v>
      </c>
      <c r="L261" s="51">
        <v>0</v>
      </c>
      <c r="M261" s="51"/>
    </row>
    <row r="262" spans="2:13" hidden="1" x14ac:dyDescent="0.25">
      <c r="B262" s="51" t="s">
        <v>48</v>
      </c>
      <c r="C262" s="51" t="s">
        <v>49</v>
      </c>
      <c r="D262" s="51" t="s">
        <v>38</v>
      </c>
      <c r="E262" s="51" t="s">
        <v>446</v>
      </c>
      <c r="F262" s="51"/>
      <c r="G262" s="52" t="s">
        <v>20</v>
      </c>
      <c r="H262" s="51">
        <v>2</v>
      </c>
      <c r="I262" s="51" t="s">
        <v>18</v>
      </c>
      <c r="J262" s="51" t="s">
        <v>105</v>
      </c>
      <c r="K262" s="51">
        <v>0</v>
      </c>
      <c r="L262" s="51">
        <v>0</v>
      </c>
      <c r="M262" s="51"/>
    </row>
    <row r="263" spans="2:13" hidden="1" x14ac:dyDescent="0.25">
      <c r="B263" s="51" t="s">
        <v>48</v>
      </c>
      <c r="C263" s="51" t="s">
        <v>49</v>
      </c>
      <c r="D263" s="51" t="s">
        <v>38</v>
      </c>
      <c r="E263" s="51" t="s">
        <v>446</v>
      </c>
      <c r="F263" s="51"/>
      <c r="G263" s="52" t="s">
        <v>20</v>
      </c>
      <c r="H263" s="51">
        <v>2</v>
      </c>
      <c r="I263" s="51" t="s">
        <v>18</v>
      </c>
      <c r="J263" s="51" t="s">
        <v>103</v>
      </c>
      <c r="K263" s="51">
        <v>0</v>
      </c>
      <c r="L263" s="51">
        <v>0</v>
      </c>
      <c r="M263" s="51"/>
    </row>
    <row r="264" spans="2:13" hidden="1" x14ac:dyDescent="0.25">
      <c r="B264" s="51" t="s">
        <v>48</v>
      </c>
      <c r="C264" s="51" t="s">
        <v>49</v>
      </c>
      <c r="D264" s="51" t="s">
        <v>38</v>
      </c>
      <c r="E264" s="51" t="s">
        <v>446</v>
      </c>
      <c r="F264" s="51"/>
      <c r="G264" s="52" t="s">
        <v>20</v>
      </c>
      <c r="H264" s="51">
        <v>2</v>
      </c>
      <c r="I264" s="52" t="s">
        <v>18</v>
      </c>
      <c r="J264" s="52" t="s">
        <v>104</v>
      </c>
      <c r="K264" s="51">
        <v>0</v>
      </c>
      <c r="L264" s="51">
        <v>0</v>
      </c>
      <c r="M264" s="51"/>
    </row>
    <row r="265" spans="2:13" hidden="1" x14ac:dyDescent="0.25">
      <c r="B265" s="51" t="s">
        <v>48</v>
      </c>
      <c r="C265" s="51" t="s">
        <v>49</v>
      </c>
      <c r="D265" s="51" t="s">
        <v>38</v>
      </c>
      <c r="E265" s="51" t="s">
        <v>446</v>
      </c>
      <c r="F265" s="51"/>
      <c r="G265" s="52" t="s">
        <v>21</v>
      </c>
      <c r="H265" s="51">
        <v>3</v>
      </c>
      <c r="I265" s="51" t="s">
        <v>18</v>
      </c>
      <c r="J265" s="51" t="s">
        <v>105</v>
      </c>
      <c r="K265" s="51">
        <v>0</v>
      </c>
      <c r="L265" s="51">
        <v>0</v>
      </c>
      <c r="M265" s="51"/>
    </row>
    <row r="266" spans="2:13" hidden="1" x14ac:dyDescent="0.25">
      <c r="B266" s="51" t="s">
        <v>48</v>
      </c>
      <c r="C266" s="51" t="s">
        <v>49</v>
      </c>
      <c r="D266" s="51" t="s">
        <v>38</v>
      </c>
      <c r="E266" s="51" t="s">
        <v>446</v>
      </c>
      <c r="F266" s="51"/>
      <c r="G266" s="52" t="s">
        <v>21</v>
      </c>
      <c r="H266" s="51">
        <v>3</v>
      </c>
      <c r="I266" s="51" t="s">
        <v>18</v>
      </c>
      <c r="J266" s="51" t="s">
        <v>103</v>
      </c>
      <c r="K266" s="51">
        <v>0</v>
      </c>
      <c r="L266" s="51">
        <v>0</v>
      </c>
      <c r="M266" s="51"/>
    </row>
    <row r="267" spans="2:13" hidden="1" x14ac:dyDescent="0.25">
      <c r="B267" s="51" t="s">
        <v>48</v>
      </c>
      <c r="C267" s="51" t="s">
        <v>49</v>
      </c>
      <c r="D267" s="51" t="s">
        <v>38</v>
      </c>
      <c r="E267" s="51" t="s">
        <v>446</v>
      </c>
      <c r="F267" s="51"/>
      <c r="G267" s="52" t="s">
        <v>21</v>
      </c>
      <c r="H267" s="51">
        <v>3</v>
      </c>
      <c r="I267" s="52" t="s">
        <v>18</v>
      </c>
      <c r="J267" s="52" t="s">
        <v>104</v>
      </c>
      <c r="K267" s="51">
        <v>0</v>
      </c>
      <c r="L267" s="51">
        <v>0</v>
      </c>
      <c r="M267" s="51"/>
    </row>
    <row r="268" spans="2:13" hidden="1" x14ac:dyDescent="0.25">
      <c r="B268" s="51" t="s">
        <v>48</v>
      </c>
      <c r="C268" s="51" t="s">
        <v>49</v>
      </c>
      <c r="D268" s="51" t="s">
        <v>38</v>
      </c>
      <c r="E268" s="51" t="s">
        <v>446</v>
      </c>
      <c r="F268" s="51"/>
      <c r="G268" s="52" t="s">
        <v>22</v>
      </c>
      <c r="H268" s="51">
        <v>4</v>
      </c>
      <c r="I268" s="51" t="s">
        <v>18</v>
      </c>
      <c r="J268" s="51" t="s">
        <v>105</v>
      </c>
      <c r="K268" s="51">
        <v>0</v>
      </c>
      <c r="L268" s="51">
        <v>0</v>
      </c>
      <c r="M268" s="51"/>
    </row>
    <row r="269" spans="2:13" hidden="1" x14ac:dyDescent="0.25">
      <c r="B269" s="51" t="s">
        <v>48</v>
      </c>
      <c r="C269" s="51" t="s">
        <v>49</v>
      </c>
      <c r="D269" s="51" t="s">
        <v>38</v>
      </c>
      <c r="E269" s="51" t="s">
        <v>446</v>
      </c>
      <c r="F269" s="51"/>
      <c r="G269" s="52" t="s">
        <v>22</v>
      </c>
      <c r="H269" s="51">
        <v>4</v>
      </c>
      <c r="I269" s="51" t="s">
        <v>18</v>
      </c>
      <c r="J269" s="51" t="s">
        <v>103</v>
      </c>
      <c r="K269" s="51">
        <v>0</v>
      </c>
      <c r="L269" s="51">
        <v>0</v>
      </c>
      <c r="M269" s="51"/>
    </row>
    <row r="270" spans="2:13" hidden="1" x14ac:dyDescent="0.25">
      <c r="B270" s="51" t="s">
        <v>48</v>
      </c>
      <c r="C270" s="51" t="s">
        <v>49</v>
      </c>
      <c r="D270" s="51" t="s">
        <v>38</v>
      </c>
      <c r="E270" s="51" t="s">
        <v>446</v>
      </c>
      <c r="F270" s="51"/>
      <c r="G270" s="52" t="s">
        <v>22</v>
      </c>
      <c r="H270" s="51">
        <v>4</v>
      </c>
      <c r="I270" s="52" t="s">
        <v>18</v>
      </c>
      <c r="J270" s="52" t="s">
        <v>104</v>
      </c>
      <c r="K270" s="51">
        <v>0</v>
      </c>
      <c r="L270" s="51">
        <v>0</v>
      </c>
      <c r="M270" s="51"/>
    </row>
    <row r="271" spans="2:13" hidden="1" x14ac:dyDescent="0.25">
      <c r="B271" s="51" t="s">
        <v>48</v>
      </c>
      <c r="C271" s="51" t="s">
        <v>49</v>
      </c>
      <c r="D271" s="51" t="s">
        <v>38</v>
      </c>
      <c r="E271" s="51" t="s">
        <v>446</v>
      </c>
      <c r="F271" s="51"/>
      <c r="G271" s="52" t="s">
        <v>23</v>
      </c>
      <c r="H271" s="51">
        <v>5</v>
      </c>
      <c r="I271" s="51" t="s">
        <v>18</v>
      </c>
      <c r="J271" s="51" t="s">
        <v>105</v>
      </c>
      <c r="K271" s="51">
        <v>0</v>
      </c>
      <c r="L271" s="51">
        <v>0</v>
      </c>
      <c r="M271" s="51"/>
    </row>
    <row r="272" spans="2:13" hidden="1" x14ac:dyDescent="0.25">
      <c r="B272" s="51" t="s">
        <v>48</v>
      </c>
      <c r="C272" s="51" t="s">
        <v>49</v>
      </c>
      <c r="D272" s="51" t="s">
        <v>38</v>
      </c>
      <c r="E272" s="51" t="s">
        <v>446</v>
      </c>
      <c r="F272" s="51"/>
      <c r="G272" s="52" t="s">
        <v>23</v>
      </c>
      <c r="H272" s="51">
        <v>5</v>
      </c>
      <c r="I272" s="51" t="s">
        <v>18</v>
      </c>
      <c r="J272" s="51" t="s">
        <v>103</v>
      </c>
      <c r="K272" s="51">
        <v>0</v>
      </c>
      <c r="L272" s="51">
        <v>0</v>
      </c>
      <c r="M272" s="51"/>
    </row>
    <row r="273" spans="2:13" hidden="1" x14ac:dyDescent="0.25">
      <c r="B273" s="51" t="s">
        <v>48</v>
      </c>
      <c r="C273" s="51" t="s">
        <v>49</v>
      </c>
      <c r="D273" s="51" t="s">
        <v>38</v>
      </c>
      <c r="E273" s="51" t="s">
        <v>446</v>
      </c>
      <c r="F273" s="51"/>
      <c r="G273" s="52" t="s">
        <v>23</v>
      </c>
      <c r="H273" s="51">
        <v>5</v>
      </c>
      <c r="I273" s="52" t="s">
        <v>18</v>
      </c>
      <c r="J273" s="52" t="s">
        <v>104</v>
      </c>
      <c r="K273" s="51">
        <v>0</v>
      </c>
      <c r="L273" s="51">
        <v>0</v>
      </c>
      <c r="M273" s="51"/>
    </row>
    <row r="274" spans="2:13" hidden="1" x14ac:dyDescent="0.25">
      <c r="B274" s="51" t="s">
        <v>58</v>
      </c>
      <c r="C274" s="51" t="s">
        <v>59</v>
      </c>
      <c r="D274" s="51" t="s">
        <v>26</v>
      </c>
      <c r="E274" s="51" t="s">
        <v>446</v>
      </c>
      <c r="F274" s="51"/>
      <c r="G274" s="52" t="s">
        <v>17</v>
      </c>
      <c r="H274" s="51">
        <v>1</v>
      </c>
      <c r="I274" s="51" t="s">
        <v>158</v>
      </c>
      <c r="J274" s="51" t="s">
        <v>159</v>
      </c>
      <c r="K274" s="51">
        <v>0</v>
      </c>
      <c r="L274" s="51">
        <v>0</v>
      </c>
      <c r="M274" s="51"/>
    </row>
    <row r="275" spans="2:13" hidden="1" x14ac:dyDescent="0.25">
      <c r="B275" s="51" t="s">
        <v>58</v>
      </c>
      <c r="C275" s="51" t="s">
        <v>59</v>
      </c>
      <c r="D275" s="51" t="s">
        <v>26</v>
      </c>
      <c r="E275" s="51" t="s">
        <v>446</v>
      </c>
      <c r="F275" s="51"/>
      <c r="G275" s="52" t="s">
        <v>17</v>
      </c>
      <c r="H275" s="51">
        <v>1</v>
      </c>
      <c r="I275" s="51" t="s">
        <v>158</v>
      </c>
      <c r="J275" s="51" t="s">
        <v>103</v>
      </c>
      <c r="K275" s="51">
        <v>0</v>
      </c>
      <c r="L275" s="51">
        <v>0</v>
      </c>
      <c r="M275" s="51"/>
    </row>
    <row r="276" spans="2:13" hidden="1" x14ac:dyDescent="0.25">
      <c r="B276" s="51" t="s">
        <v>58</v>
      </c>
      <c r="C276" s="51" t="s">
        <v>59</v>
      </c>
      <c r="D276" s="51" t="s">
        <v>26</v>
      </c>
      <c r="E276" s="51" t="s">
        <v>446</v>
      </c>
      <c r="F276" s="51"/>
      <c r="G276" s="52" t="s">
        <v>17</v>
      </c>
      <c r="H276" s="51">
        <v>1</v>
      </c>
      <c r="I276" s="51" t="s">
        <v>158</v>
      </c>
      <c r="J276" s="51" t="s">
        <v>104</v>
      </c>
      <c r="K276" s="51">
        <v>0</v>
      </c>
      <c r="L276" s="51">
        <v>0</v>
      </c>
      <c r="M276" s="51"/>
    </row>
    <row r="277" spans="2:13" hidden="1" x14ac:dyDescent="0.25">
      <c r="B277" s="51" t="s">
        <v>58</v>
      </c>
      <c r="C277" s="51" t="s">
        <v>59</v>
      </c>
      <c r="D277" s="51" t="s">
        <v>26</v>
      </c>
      <c r="E277" s="51" t="s">
        <v>446</v>
      </c>
      <c r="F277" s="51"/>
      <c r="G277" s="52" t="s">
        <v>17</v>
      </c>
      <c r="H277" s="51">
        <v>1</v>
      </c>
      <c r="I277" s="51" t="s">
        <v>18</v>
      </c>
      <c r="J277" s="51" t="s">
        <v>105</v>
      </c>
      <c r="K277" s="51">
        <v>0</v>
      </c>
      <c r="L277" s="51">
        <v>0</v>
      </c>
      <c r="M277" s="51"/>
    </row>
    <row r="278" spans="2:13" hidden="1" x14ac:dyDescent="0.25">
      <c r="B278" s="51" t="s">
        <v>58</v>
      </c>
      <c r="C278" s="51" t="s">
        <v>59</v>
      </c>
      <c r="D278" s="51" t="s">
        <v>26</v>
      </c>
      <c r="E278" s="51" t="s">
        <v>446</v>
      </c>
      <c r="F278" s="51"/>
      <c r="G278" s="52" t="s">
        <v>17</v>
      </c>
      <c r="H278" s="51">
        <v>1</v>
      </c>
      <c r="I278" s="51" t="s">
        <v>18</v>
      </c>
      <c r="J278" s="51" t="s">
        <v>103</v>
      </c>
      <c r="K278" s="51">
        <v>0</v>
      </c>
      <c r="L278" s="51">
        <v>0</v>
      </c>
      <c r="M278" s="51"/>
    </row>
    <row r="279" spans="2:13" hidden="1" x14ac:dyDescent="0.25">
      <c r="B279" s="51" t="s">
        <v>58</v>
      </c>
      <c r="C279" s="51" t="s">
        <v>59</v>
      </c>
      <c r="D279" s="51" t="s">
        <v>26</v>
      </c>
      <c r="E279" s="51" t="s">
        <v>446</v>
      </c>
      <c r="F279" s="51"/>
      <c r="G279" s="52" t="s">
        <v>17</v>
      </c>
      <c r="H279" s="51">
        <v>1</v>
      </c>
      <c r="I279" s="52" t="s">
        <v>18</v>
      </c>
      <c r="J279" s="52" t="s">
        <v>104</v>
      </c>
      <c r="K279" s="51">
        <v>0</v>
      </c>
      <c r="L279" s="51">
        <v>0</v>
      </c>
      <c r="M279" s="51"/>
    </row>
    <row r="280" spans="2:13" hidden="1" x14ac:dyDescent="0.25">
      <c r="B280" s="51" t="s">
        <v>58</v>
      </c>
      <c r="C280" s="51" t="s">
        <v>59</v>
      </c>
      <c r="D280" s="51" t="s">
        <v>26</v>
      </c>
      <c r="E280" s="51" t="s">
        <v>446</v>
      </c>
      <c r="F280" s="51"/>
      <c r="G280" s="52" t="s">
        <v>20</v>
      </c>
      <c r="H280" s="51">
        <v>2</v>
      </c>
      <c r="I280" s="51" t="s">
        <v>18</v>
      </c>
      <c r="J280" s="51" t="s">
        <v>105</v>
      </c>
      <c r="K280" s="51">
        <v>0</v>
      </c>
      <c r="L280" s="51">
        <v>0</v>
      </c>
      <c r="M280" s="51"/>
    </row>
    <row r="281" spans="2:13" hidden="1" x14ac:dyDescent="0.25">
      <c r="B281" s="51" t="s">
        <v>58</v>
      </c>
      <c r="C281" s="51" t="s">
        <v>59</v>
      </c>
      <c r="D281" s="51" t="s">
        <v>26</v>
      </c>
      <c r="E281" s="51" t="s">
        <v>446</v>
      </c>
      <c r="F281" s="51"/>
      <c r="G281" s="52" t="s">
        <v>20</v>
      </c>
      <c r="H281" s="51">
        <v>2</v>
      </c>
      <c r="I281" s="51" t="s">
        <v>18</v>
      </c>
      <c r="J281" s="51" t="s">
        <v>103</v>
      </c>
      <c r="K281" s="51">
        <v>0</v>
      </c>
      <c r="L281" s="51">
        <v>0</v>
      </c>
      <c r="M281" s="51"/>
    </row>
    <row r="282" spans="2:13" hidden="1" x14ac:dyDescent="0.25">
      <c r="B282" s="51" t="s">
        <v>58</v>
      </c>
      <c r="C282" s="51" t="s">
        <v>59</v>
      </c>
      <c r="D282" s="51" t="s">
        <v>26</v>
      </c>
      <c r="E282" s="51" t="s">
        <v>446</v>
      </c>
      <c r="F282" s="51"/>
      <c r="G282" s="52" t="s">
        <v>20</v>
      </c>
      <c r="H282" s="51">
        <v>2</v>
      </c>
      <c r="I282" s="52" t="s">
        <v>18</v>
      </c>
      <c r="J282" s="52" t="s">
        <v>104</v>
      </c>
      <c r="K282" s="51">
        <v>0</v>
      </c>
      <c r="L282" s="51">
        <v>0</v>
      </c>
      <c r="M282" s="51"/>
    </row>
    <row r="283" spans="2:13" hidden="1" x14ac:dyDescent="0.25">
      <c r="B283" s="51" t="s">
        <v>58</v>
      </c>
      <c r="C283" s="51" t="s">
        <v>59</v>
      </c>
      <c r="D283" s="51" t="s">
        <v>26</v>
      </c>
      <c r="E283" s="51" t="s">
        <v>446</v>
      </c>
      <c r="F283" s="51"/>
      <c r="G283" s="52" t="s">
        <v>21</v>
      </c>
      <c r="H283" s="51">
        <v>3</v>
      </c>
      <c r="I283" s="51" t="s">
        <v>18</v>
      </c>
      <c r="J283" s="51" t="s">
        <v>105</v>
      </c>
      <c r="K283" s="51">
        <v>0</v>
      </c>
      <c r="L283" s="51">
        <v>0</v>
      </c>
      <c r="M283" s="51"/>
    </row>
    <row r="284" spans="2:13" hidden="1" x14ac:dyDescent="0.25">
      <c r="B284" s="51" t="s">
        <v>58</v>
      </c>
      <c r="C284" s="51" t="s">
        <v>59</v>
      </c>
      <c r="D284" s="51" t="s">
        <v>26</v>
      </c>
      <c r="E284" s="51" t="s">
        <v>446</v>
      </c>
      <c r="F284" s="51"/>
      <c r="G284" s="52" t="s">
        <v>21</v>
      </c>
      <c r="H284" s="51">
        <v>3</v>
      </c>
      <c r="I284" s="51" t="s">
        <v>18</v>
      </c>
      <c r="J284" s="51" t="s">
        <v>103</v>
      </c>
      <c r="K284" s="51">
        <v>0</v>
      </c>
      <c r="L284" s="51">
        <v>0</v>
      </c>
      <c r="M284" s="51"/>
    </row>
    <row r="285" spans="2:13" hidden="1" x14ac:dyDescent="0.25">
      <c r="B285" s="51" t="s">
        <v>58</v>
      </c>
      <c r="C285" s="51" t="s">
        <v>59</v>
      </c>
      <c r="D285" s="51" t="s">
        <v>26</v>
      </c>
      <c r="E285" s="51" t="s">
        <v>446</v>
      </c>
      <c r="F285" s="51"/>
      <c r="G285" s="52" t="s">
        <v>21</v>
      </c>
      <c r="H285" s="51">
        <v>3</v>
      </c>
      <c r="I285" s="52" t="s">
        <v>18</v>
      </c>
      <c r="J285" s="52" t="s">
        <v>104</v>
      </c>
      <c r="K285" s="51">
        <v>0</v>
      </c>
      <c r="L285" s="51">
        <v>0</v>
      </c>
      <c r="M285" s="51"/>
    </row>
    <row r="286" spans="2:13" hidden="1" x14ac:dyDescent="0.25">
      <c r="B286" s="51" t="s">
        <v>58</v>
      </c>
      <c r="C286" s="51" t="s">
        <v>59</v>
      </c>
      <c r="D286" s="51" t="s">
        <v>26</v>
      </c>
      <c r="E286" s="51" t="s">
        <v>446</v>
      </c>
      <c r="F286" s="51"/>
      <c r="G286" s="52" t="s">
        <v>22</v>
      </c>
      <c r="H286" s="51">
        <v>4</v>
      </c>
      <c r="I286" s="51" t="s">
        <v>18</v>
      </c>
      <c r="J286" s="51" t="s">
        <v>105</v>
      </c>
      <c r="K286" s="51">
        <v>0</v>
      </c>
      <c r="L286" s="51">
        <v>0</v>
      </c>
      <c r="M286" s="51"/>
    </row>
    <row r="287" spans="2:13" hidden="1" x14ac:dyDescent="0.25">
      <c r="B287" s="51" t="s">
        <v>58</v>
      </c>
      <c r="C287" s="51" t="s">
        <v>59</v>
      </c>
      <c r="D287" s="51" t="s">
        <v>26</v>
      </c>
      <c r="E287" s="51" t="s">
        <v>446</v>
      </c>
      <c r="F287" s="51"/>
      <c r="G287" s="52" t="s">
        <v>22</v>
      </c>
      <c r="H287" s="51">
        <v>4</v>
      </c>
      <c r="I287" s="51" t="s">
        <v>18</v>
      </c>
      <c r="J287" s="51" t="s">
        <v>103</v>
      </c>
      <c r="K287" s="51">
        <v>0</v>
      </c>
      <c r="L287" s="51">
        <v>0</v>
      </c>
      <c r="M287" s="51"/>
    </row>
    <row r="288" spans="2:13" hidden="1" x14ac:dyDescent="0.25">
      <c r="B288" s="51" t="s">
        <v>58</v>
      </c>
      <c r="C288" s="51" t="s">
        <v>59</v>
      </c>
      <c r="D288" s="51" t="s">
        <v>26</v>
      </c>
      <c r="E288" s="51" t="s">
        <v>446</v>
      </c>
      <c r="F288" s="51"/>
      <c r="G288" s="52" t="s">
        <v>22</v>
      </c>
      <c r="H288" s="51">
        <v>4</v>
      </c>
      <c r="I288" s="52" t="s">
        <v>18</v>
      </c>
      <c r="J288" s="52" t="s">
        <v>104</v>
      </c>
      <c r="K288" s="51">
        <v>0</v>
      </c>
      <c r="L288" s="51">
        <v>0</v>
      </c>
      <c r="M288" s="51"/>
    </row>
    <row r="289" spans="2:13" hidden="1" x14ac:dyDescent="0.25">
      <c r="B289" s="51" t="s">
        <v>58</v>
      </c>
      <c r="C289" s="51" t="s">
        <v>59</v>
      </c>
      <c r="D289" s="51" t="s">
        <v>26</v>
      </c>
      <c r="E289" s="51" t="s">
        <v>446</v>
      </c>
      <c r="F289" s="51"/>
      <c r="G289" s="52" t="s">
        <v>23</v>
      </c>
      <c r="H289" s="51">
        <v>5</v>
      </c>
      <c r="I289" s="51" t="s">
        <v>18</v>
      </c>
      <c r="J289" s="51" t="s">
        <v>105</v>
      </c>
      <c r="K289" s="51">
        <v>0</v>
      </c>
      <c r="L289" s="51">
        <v>0</v>
      </c>
      <c r="M289" s="51"/>
    </row>
    <row r="290" spans="2:13" hidden="1" x14ac:dyDescent="0.25">
      <c r="B290" s="51" t="s">
        <v>58</v>
      </c>
      <c r="C290" s="51" t="s">
        <v>59</v>
      </c>
      <c r="D290" s="51" t="s">
        <v>26</v>
      </c>
      <c r="E290" s="51" t="s">
        <v>446</v>
      </c>
      <c r="F290" s="51"/>
      <c r="G290" s="52" t="s">
        <v>23</v>
      </c>
      <c r="H290" s="51">
        <v>5</v>
      </c>
      <c r="I290" s="51" t="s">
        <v>18</v>
      </c>
      <c r="J290" s="51" t="s">
        <v>103</v>
      </c>
      <c r="K290" s="51">
        <v>0</v>
      </c>
      <c r="L290" s="51">
        <v>0</v>
      </c>
      <c r="M290" s="51"/>
    </row>
    <row r="291" spans="2:13" hidden="1" x14ac:dyDescent="0.25">
      <c r="B291" s="51" t="s">
        <v>58</v>
      </c>
      <c r="C291" s="51" t="s">
        <v>59</v>
      </c>
      <c r="D291" s="51" t="s">
        <v>26</v>
      </c>
      <c r="E291" s="51" t="s">
        <v>446</v>
      </c>
      <c r="F291" s="51"/>
      <c r="G291" s="52" t="s">
        <v>23</v>
      </c>
      <c r="H291" s="51">
        <v>5</v>
      </c>
      <c r="I291" s="52" t="s">
        <v>18</v>
      </c>
      <c r="J291" s="52" t="s">
        <v>104</v>
      </c>
      <c r="K291" s="51">
        <v>0</v>
      </c>
      <c r="L291" s="51">
        <v>0</v>
      </c>
      <c r="M291" s="51"/>
    </row>
    <row r="292" spans="2:13" hidden="1" x14ac:dyDescent="0.25">
      <c r="B292" s="44" t="s">
        <v>54</v>
      </c>
      <c r="C292" s="19" t="s">
        <v>55</v>
      </c>
      <c r="D292" s="19" t="s">
        <v>45</v>
      </c>
      <c r="E292" s="51" t="s">
        <v>446</v>
      </c>
      <c r="F292" s="51"/>
      <c r="G292" s="52" t="s">
        <v>17</v>
      </c>
      <c r="H292" s="51">
        <v>1</v>
      </c>
      <c r="I292" s="51" t="s">
        <v>158</v>
      </c>
      <c r="J292" s="51" t="s">
        <v>159</v>
      </c>
      <c r="K292" s="51">
        <v>0</v>
      </c>
      <c r="L292" s="51">
        <v>0</v>
      </c>
      <c r="M292" s="51"/>
    </row>
    <row r="293" spans="2:13" hidden="1" x14ac:dyDescent="0.25">
      <c r="B293" s="44" t="s">
        <v>54</v>
      </c>
      <c r="C293" s="19" t="s">
        <v>55</v>
      </c>
      <c r="D293" s="19" t="s">
        <v>45</v>
      </c>
      <c r="E293" s="51" t="s">
        <v>446</v>
      </c>
      <c r="F293" s="51"/>
      <c r="G293" s="52" t="s">
        <v>17</v>
      </c>
      <c r="H293" s="51">
        <v>1</v>
      </c>
      <c r="I293" s="51" t="s">
        <v>158</v>
      </c>
      <c r="J293" s="51" t="s">
        <v>103</v>
      </c>
      <c r="K293" s="51">
        <v>0</v>
      </c>
      <c r="L293" s="51">
        <v>0</v>
      </c>
      <c r="M293" s="51"/>
    </row>
    <row r="294" spans="2:13" hidden="1" x14ac:dyDescent="0.25">
      <c r="B294" s="44" t="s">
        <v>54</v>
      </c>
      <c r="C294" s="19" t="s">
        <v>55</v>
      </c>
      <c r="D294" s="19" t="s">
        <v>45</v>
      </c>
      <c r="E294" s="51" t="s">
        <v>446</v>
      </c>
      <c r="F294" s="51"/>
      <c r="G294" s="52" t="s">
        <v>17</v>
      </c>
      <c r="H294" s="51">
        <v>1</v>
      </c>
      <c r="I294" s="51" t="s">
        <v>158</v>
      </c>
      <c r="J294" s="51" t="s">
        <v>104</v>
      </c>
      <c r="K294" s="51">
        <v>0</v>
      </c>
      <c r="L294" s="51">
        <v>0</v>
      </c>
      <c r="M294" s="51"/>
    </row>
    <row r="295" spans="2:13" hidden="1" x14ac:dyDescent="0.25">
      <c r="B295" s="44" t="s">
        <v>54</v>
      </c>
      <c r="C295" s="19" t="s">
        <v>55</v>
      </c>
      <c r="D295" s="19" t="s">
        <v>45</v>
      </c>
      <c r="E295" s="51" t="s">
        <v>446</v>
      </c>
      <c r="F295" s="51"/>
      <c r="G295" s="52" t="s">
        <v>17</v>
      </c>
      <c r="H295" s="51">
        <v>1</v>
      </c>
      <c r="I295" s="51" t="s">
        <v>18</v>
      </c>
      <c r="J295" s="51" t="s">
        <v>105</v>
      </c>
      <c r="K295" s="51">
        <v>0</v>
      </c>
      <c r="L295" s="51">
        <v>0</v>
      </c>
      <c r="M295" s="51"/>
    </row>
    <row r="296" spans="2:13" hidden="1" x14ac:dyDescent="0.25">
      <c r="B296" s="44" t="s">
        <v>54</v>
      </c>
      <c r="C296" s="19" t="s">
        <v>55</v>
      </c>
      <c r="D296" s="19" t="s">
        <v>45</v>
      </c>
      <c r="E296" s="51" t="s">
        <v>446</v>
      </c>
      <c r="F296" s="51"/>
      <c r="G296" s="52" t="s">
        <v>17</v>
      </c>
      <c r="H296" s="51">
        <v>1</v>
      </c>
      <c r="I296" s="51" t="s">
        <v>18</v>
      </c>
      <c r="J296" s="51" t="s">
        <v>103</v>
      </c>
      <c r="K296" s="51">
        <v>0</v>
      </c>
      <c r="L296" s="51">
        <v>0</v>
      </c>
      <c r="M296" s="51"/>
    </row>
    <row r="297" spans="2:13" hidden="1" x14ac:dyDescent="0.25">
      <c r="B297" s="44" t="s">
        <v>54</v>
      </c>
      <c r="C297" s="19" t="s">
        <v>55</v>
      </c>
      <c r="D297" s="19" t="s">
        <v>45</v>
      </c>
      <c r="E297" s="51" t="s">
        <v>446</v>
      </c>
      <c r="F297" s="51"/>
      <c r="G297" s="52" t="s">
        <v>17</v>
      </c>
      <c r="H297" s="51">
        <v>1</v>
      </c>
      <c r="I297" s="52" t="s">
        <v>18</v>
      </c>
      <c r="J297" s="52" t="s">
        <v>104</v>
      </c>
      <c r="K297" s="51">
        <v>0</v>
      </c>
      <c r="L297" s="51">
        <v>0</v>
      </c>
      <c r="M297" s="51"/>
    </row>
    <row r="298" spans="2:13" hidden="1" x14ac:dyDescent="0.25">
      <c r="B298" s="44" t="s">
        <v>54</v>
      </c>
      <c r="C298" s="19" t="s">
        <v>55</v>
      </c>
      <c r="D298" s="19" t="s">
        <v>45</v>
      </c>
      <c r="E298" s="51" t="s">
        <v>446</v>
      </c>
      <c r="F298" s="51"/>
      <c r="G298" s="52" t="s">
        <v>20</v>
      </c>
      <c r="H298" s="51">
        <v>2</v>
      </c>
      <c r="I298" s="51" t="s">
        <v>18</v>
      </c>
      <c r="J298" s="51" t="s">
        <v>105</v>
      </c>
      <c r="K298" s="51">
        <v>0</v>
      </c>
      <c r="L298" s="51">
        <v>0</v>
      </c>
      <c r="M298" s="51"/>
    </row>
    <row r="299" spans="2:13" hidden="1" x14ac:dyDescent="0.25">
      <c r="B299" s="44" t="s">
        <v>54</v>
      </c>
      <c r="C299" s="19" t="s">
        <v>55</v>
      </c>
      <c r="D299" s="19" t="s">
        <v>45</v>
      </c>
      <c r="E299" s="51" t="s">
        <v>446</v>
      </c>
      <c r="F299" s="51"/>
      <c r="G299" s="52" t="s">
        <v>20</v>
      </c>
      <c r="H299" s="51">
        <v>2</v>
      </c>
      <c r="I299" s="51" t="s">
        <v>18</v>
      </c>
      <c r="J299" s="51" t="s">
        <v>103</v>
      </c>
      <c r="K299" s="51">
        <v>0</v>
      </c>
      <c r="L299" s="51">
        <v>0</v>
      </c>
      <c r="M299" s="51"/>
    </row>
    <row r="300" spans="2:13" hidden="1" x14ac:dyDescent="0.25">
      <c r="B300" s="44" t="s">
        <v>54</v>
      </c>
      <c r="C300" s="19" t="s">
        <v>55</v>
      </c>
      <c r="D300" s="19" t="s">
        <v>45</v>
      </c>
      <c r="E300" s="51" t="s">
        <v>446</v>
      </c>
      <c r="F300" s="51"/>
      <c r="G300" s="52" t="s">
        <v>20</v>
      </c>
      <c r="H300" s="51">
        <v>2</v>
      </c>
      <c r="I300" s="52" t="s">
        <v>18</v>
      </c>
      <c r="J300" s="52" t="s">
        <v>104</v>
      </c>
      <c r="K300" s="51">
        <v>0</v>
      </c>
      <c r="L300" s="51">
        <v>0</v>
      </c>
      <c r="M300" s="51"/>
    </row>
    <row r="301" spans="2:13" hidden="1" x14ac:dyDescent="0.25">
      <c r="B301" s="44" t="s">
        <v>54</v>
      </c>
      <c r="C301" s="19" t="s">
        <v>55</v>
      </c>
      <c r="D301" s="19" t="s">
        <v>45</v>
      </c>
      <c r="E301" s="51" t="s">
        <v>446</v>
      </c>
      <c r="F301" s="51"/>
      <c r="G301" s="52" t="s">
        <v>21</v>
      </c>
      <c r="H301" s="51">
        <v>3</v>
      </c>
      <c r="I301" s="51" t="s">
        <v>18</v>
      </c>
      <c r="J301" s="51" t="s">
        <v>105</v>
      </c>
      <c r="K301" s="51">
        <v>0</v>
      </c>
      <c r="L301" s="51">
        <v>0</v>
      </c>
      <c r="M301" s="51"/>
    </row>
    <row r="302" spans="2:13" hidden="1" x14ac:dyDescent="0.25">
      <c r="B302" s="44" t="s">
        <v>54</v>
      </c>
      <c r="C302" s="19" t="s">
        <v>55</v>
      </c>
      <c r="D302" s="19" t="s">
        <v>45</v>
      </c>
      <c r="E302" s="51" t="s">
        <v>446</v>
      </c>
      <c r="F302" s="51"/>
      <c r="G302" s="52" t="s">
        <v>21</v>
      </c>
      <c r="H302" s="51">
        <v>3</v>
      </c>
      <c r="I302" s="51" t="s">
        <v>18</v>
      </c>
      <c r="J302" s="51" t="s">
        <v>103</v>
      </c>
      <c r="K302" s="51">
        <v>0</v>
      </c>
      <c r="L302" s="51">
        <v>0</v>
      </c>
      <c r="M302" s="51"/>
    </row>
    <row r="303" spans="2:13" hidden="1" x14ac:dyDescent="0.25">
      <c r="B303" s="44" t="s">
        <v>54</v>
      </c>
      <c r="C303" s="19" t="s">
        <v>55</v>
      </c>
      <c r="D303" s="19" t="s">
        <v>45</v>
      </c>
      <c r="E303" s="51" t="s">
        <v>446</v>
      </c>
      <c r="F303" s="51"/>
      <c r="G303" s="52" t="s">
        <v>21</v>
      </c>
      <c r="H303" s="51">
        <v>3</v>
      </c>
      <c r="I303" s="52" t="s">
        <v>18</v>
      </c>
      <c r="J303" s="52" t="s">
        <v>104</v>
      </c>
      <c r="K303" s="51">
        <v>0</v>
      </c>
      <c r="L303" s="51">
        <v>0</v>
      </c>
      <c r="M303" s="51"/>
    </row>
    <row r="304" spans="2:13" hidden="1" x14ac:dyDescent="0.25">
      <c r="B304" s="44" t="s">
        <v>54</v>
      </c>
      <c r="C304" s="19" t="s">
        <v>55</v>
      </c>
      <c r="D304" s="19" t="s">
        <v>45</v>
      </c>
      <c r="E304" s="51" t="s">
        <v>446</v>
      </c>
      <c r="F304" s="51"/>
      <c r="G304" s="52" t="s">
        <v>22</v>
      </c>
      <c r="H304" s="51">
        <v>4</v>
      </c>
      <c r="I304" s="51" t="s">
        <v>18</v>
      </c>
      <c r="J304" s="51" t="s">
        <v>105</v>
      </c>
      <c r="K304" s="51">
        <v>0</v>
      </c>
      <c r="L304" s="51">
        <v>0</v>
      </c>
      <c r="M304" s="51"/>
    </row>
    <row r="305" spans="2:13" hidden="1" x14ac:dyDescent="0.25">
      <c r="B305" s="44" t="s">
        <v>54</v>
      </c>
      <c r="C305" s="19" t="s">
        <v>55</v>
      </c>
      <c r="D305" s="19" t="s">
        <v>45</v>
      </c>
      <c r="E305" s="51" t="s">
        <v>446</v>
      </c>
      <c r="F305" s="51"/>
      <c r="G305" s="52" t="s">
        <v>22</v>
      </c>
      <c r="H305" s="51">
        <v>4</v>
      </c>
      <c r="I305" s="51" t="s">
        <v>18</v>
      </c>
      <c r="J305" s="51" t="s">
        <v>103</v>
      </c>
      <c r="K305" s="51">
        <v>0</v>
      </c>
      <c r="L305" s="51">
        <v>0</v>
      </c>
      <c r="M305" s="51"/>
    </row>
    <row r="306" spans="2:13" hidden="1" x14ac:dyDescent="0.25">
      <c r="B306" s="44" t="s">
        <v>54</v>
      </c>
      <c r="C306" s="19" t="s">
        <v>55</v>
      </c>
      <c r="D306" s="19" t="s">
        <v>45</v>
      </c>
      <c r="E306" s="51" t="s">
        <v>446</v>
      </c>
      <c r="F306" s="51"/>
      <c r="G306" s="52" t="s">
        <v>22</v>
      </c>
      <c r="H306" s="51">
        <v>4</v>
      </c>
      <c r="I306" s="52" t="s">
        <v>18</v>
      </c>
      <c r="J306" s="52" t="s">
        <v>104</v>
      </c>
      <c r="K306" s="51">
        <v>0</v>
      </c>
      <c r="L306" s="51">
        <v>0</v>
      </c>
      <c r="M306" s="51"/>
    </row>
    <row r="307" spans="2:13" hidden="1" x14ac:dyDescent="0.25">
      <c r="B307" s="44" t="s">
        <v>54</v>
      </c>
      <c r="C307" s="19" t="s">
        <v>55</v>
      </c>
      <c r="D307" s="19" t="s">
        <v>45</v>
      </c>
      <c r="E307" s="51" t="s">
        <v>446</v>
      </c>
      <c r="F307" s="51"/>
      <c r="G307" s="52" t="s">
        <v>23</v>
      </c>
      <c r="H307" s="51">
        <v>5</v>
      </c>
      <c r="I307" s="51" t="s">
        <v>18</v>
      </c>
      <c r="J307" s="51" t="s">
        <v>105</v>
      </c>
      <c r="K307" s="51">
        <v>0</v>
      </c>
      <c r="L307" s="51">
        <v>0</v>
      </c>
      <c r="M307" s="51"/>
    </row>
    <row r="308" spans="2:13" hidden="1" x14ac:dyDescent="0.25">
      <c r="B308" s="44" t="s">
        <v>54</v>
      </c>
      <c r="C308" s="19" t="s">
        <v>55</v>
      </c>
      <c r="D308" s="19" t="s">
        <v>45</v>
      </c>
      <c r="E308" s="51" t="s">
        <v>446</v>
      </c>
      <c r="F308" s="51"/>
      <c r="G308" s="52" t="s">
        <v>23</v>
      </c>
      <c r="H308" s="51">
        <v>5</v>
      </c>
      <c r="I308" s="51" t="s">
        <v>18</v>
      </c>
      <c r="J308" s="51" t="s">
        <v>103</v>
      </c>
      <c r="K308" s="51">
        <v>0</v>
      </c>
      <c r="L308" s="51">
        <v>0</v>
      </c>
      <c r="M308" s="51"/>
    </row>
    <row r="309" spans="2:13" hidden="1" x14ac:dyDescent="0.25">
      <c r="B309" s="44" t="s">
        <v>54</v>
      </c>
      <c r="C309" s="19" t="s">
        <v>55</v>
      </c>
      <c r="D309" s="19" t="s">
        <v>45</v>
      </c>
      <c r="E309" s="51" t="s">
        <v>446</v>
      </c>
      <c r="F309" s="51"/>
      <c r="G309" s="52" t="s">
        <v>23</v>
      </c>
      <c r="H309" s="51">
        <v>5</v>
      </c>
      <c r="I309" s="52" t="s">
        <v>18</v>
      </c>
      <c r="J309" s="52" t="s">
        <v>104</v>
      </c>
      <c r="K309" s="51">
        <v>0</v>
      </c>
      <c r="L309" s="51">
        <v>0</v>
      </c>
      <c r="M309" s="51"/>
    </row>
    <row r="310" spans="2:13" hidden="1" x14ac:dyDescent="0.25">
      <c r="B310" s="44" t="s">
        <v>68</v>
      </c>
      <c r="C310" s="19" t="s">
        <v>69</v>
      </c>
      <c r="D310" s="19" t="s">
        <v>26</v>
      </c>
      <c r="E310" s="51" t="s">
        <v>446</v>
      </c>
      <c r="F310" s="51"/>
      <c r="G310" s="52" t="s">
        <v>17</v>
      </c>
      <c r="H310" s="51">
        <v>1</v>
      </c>
      <c r="I310" s="51" t="s">
        <v>158</v>
      </c>
      <c r="J310" s="51" t="s">
        <v>159</v>
      </c>
      <c r="K310" s="51">
        <v>0</v>
      </c>
      <c r="L310" s="51">
        <v>0</v>
      </c>
      <c r="M310" s="51"/>
    </row>
    <row r="311" spans="2:13" hidden="1" x14ac:dyDescent="0.25">
      <c r="B311" s="44" t="s">
        <v>68</v>
      </c>
      <c r="C311" s="19" t="s">
        <v>69</v>
      </c>
      <c r="D311" s="19" t="s">
        <v>26</v>
      </c>
      <c r="E311" s="51" t="s">
        <v>446</v>
      </c>
      <c r="F311" s="51"/>
      <c r="G311" s="52" t="s">
        <v>17</v>
      </c>
      <c r="H311" s="51">
        <v>1</v>
      </c>
      <c r="I311" s="51" t="s">
        <v>158</v>
      </c>
      <c r="J311" s="51" t="s">
        <v>103</v>
      </c>
      <c r="K311" s="51">
        <v>0</v>
      </c>
      <c r="L311" s="51">
        <v>0</v>
      </c>
      <c r="M311" s="51"/>
    </row>
    <row r="312" spans="2:13" hidden="1" x14ac:dyDescent="0.25">
      <c r="B312" s="44" t="s">
        <v>68</v>
      </c>
      <c r="C312" s="19" t="s">
        <v>69</v>
      </c>
      <c r="D312" s="19" t="s">
        <v>26</v>
      </c>
      <c r="E312" s="51" t="s">
        <v>446</v>
      </c>
      <c r="F312" s="51"/>
      <c r="G312" s="52" t="s">
        <v>17</v>
      </c>
      <c r="H312" s="51">
        <v>1</v>
      </c>
      <c r="I312" s="51" t="s">
        <v>158</v>
      </c>
      <c r="J312" s="51" t="s">
        <v>104</v>
      </c>
      <c r="K312" s="51">
        <v>0</v>
      </c>
      <c r="L312" s="51">
        <v>0</v>
      </c>
      <c r="M312" s="51"/>
    </row>
    <row r="313" spans="2:13" hidden="1" x14ac:dyDescent="0.25">
      <c r="B313" s="44" t="s">
        <v>68</v>
      </c>
      <c r="C313" s="19" t="s">
        <v>69</v>
      </c>
      <c r="D313" s="19" t="s">
        <v>26</v>
      </c>
      <c r="E313" s="51" t="s">
        <v>446</v>
      </c>
      <c r="F313" s="51"/>
      <c r="G313" s="52" t="s">
        <v>17</v>
      </c>
      <c r="H313" s="51">
        <v>1</v>
      </c>
      <c r="I313" s="51" t="s">
        <v>18</v>
      </c>
      <c r="J313" s="51" t="s">
        <v>105</v>
      </c>
      <c r="K313" s="51">
        <v>0</v>
      </c>
      <c r="L313" s="51">
        <v>0</v>
      </c>
      <c r="M313" s="51"/>
    </row>
    <row r="314" spans="2:13" hidden="1" x14ac:dyDescent="0.25">
      <c r="B314" s="44" t="s">
        <v>68</v>
      </c>
      <c r="C314" s="19" t="s">
        <v>69</v>
      </c>
      <c r="D314" s="19" t="s">
        <v>26</v>
      </c>
      <c r="E314" s="51" t="s">
        <v>446</v>
      </c>
      <c r="F314" s="51"/>
      <c r="G314" s="52" t="s">
        <v>17</v>
      </c>
      <c r="H314" s="51">
        <v>1</v>
      </c>
      <c r="I314" s="51" t="s">
        <v>18</v>
      </c>
      <c r="J314" s="51" t="s">
        <v>103</v>
      </c>
      <c r="K314" s="51">
        <v>0</v>
      </c>
      <c r="L314" s="51">
        <v>0</v>
      </c>
      <c r="M314" s="51"/>
    </row>
    <row r="315" spans="2:13" hidden="1" x14ac:dyDescent="0.25">
      <c r="B315" s="44" t="s">
        <v>68</v>
      </c>
      <c r="C315" s="19" t="s">
        <v>69</v>
      </c>
      <c r="D315" s="19" t="s">
        <v>26</v>
      </c>
      <c r="E315" s="51" t="s">
        <v>446</v>
      </c>
      <c r="F315" s="51"/>
      <c r="G315" s="52" t="s">
        <v>17</v>
      </c>
      <c r="H315" s="51">
        <v>1</v>
      </c>
      <c r="I315" s="52" t="s">
        <v>18</v>
      </c>
      <c r="J315" s="52" t="s">
        <v>104</v>
      </c>
      <c r="K315" s="51">
        <v>0</v>
      </c>
      <c r="L315" s="51">
        <v>0</v>
      </c>
      <c r="M315" s="51"/>
    </row>
    <row r="316" spans="2:13" hidden="1" x14ac:dyDescent="0.25">
      <c r="B316" s="44" t="s">
        <v>68</v>
      </c>
      <c r="C316" s="19" t="s">
        <v>69</v>
      </c>
      <c r="D316" s="19" t="s">
        <v>26</v>
      </c>
      <c r="E316" s="51" t="s">
        <v>446</v>
      </c>
      <c r="F316" s="51"/>
      <c r="G316" s="52" t="s">
        <v>20</v>
      </c>
      <c r="H316" s="51">
        <v>2</v>
      </c>
      <c r="I316" s="51" t="s">
        <v>18</v>
      </c>
      <c r="J316" s="51" t="s">
        <v>105</v>
      </c>
      <c r="K316" s="51">
        <v>0</v>
      </c>
      <c r="L316" s="51">
        <v>0</v>
      </c>
      <c r="M316" s="51"/>
    </row>
    <row r="317" spans="2:13" hidden="1" x14ac:dyDescent="0.25">
      <c r="B317" s="44" t="s">
        <v>68</v>
      </c>
      <c r="C317" s="19" t="s">
        <v>69</v>
      </c>
      <c r="D317" s="19" t="s">
        <v>26</v>
      </c>
      <c r="E317" s="51" t="s">
        <v>446</v>
      </c>
      <c r="F317" s="51"/>
      <c r="G317" s="52" t="s">
        <v>20</v>
      </c>
      <c r="H317" s="51">
        <v>2</v>
      </c>
      <c r="I317" s="51" t="s">
        <v>18</v>
      </c>
      <c r="J317" s="51" t="s">
        <v>103</v>
      </c>
      <c r="K317" s="51">
        <v>0</v>
      </c>
      <c r="L317" s="51">
        <v>0</v>
      </c>
      <c r="M317" s="51"/>
    </row>
    <row r="318" spans="2:13" hidden="1" x14ac:dyDescent="0.25">
      <c r="B318" s="44" t="s">
        <v>68</v>
      </c>
      <c r="C318" s="19" t="s">
        <v>69</v>
      </c>
      <c r="D318" s="19" t="s">
        <v>26</v>
      </c>
      <c r="E318" s="51" t="s">
        <v>446</v>
      </c>
      <c r="F318" s="51"/>
      <c r="G318" s="52" t="s">
        <v>20</v>
      </c>
      <c r="H318" s="51">
        <v>2</v>
      </c>
      <c r="I318" s="52" t="s">
        <v>18</v>
      </c>
      <c r="J318" s="52" t="s">
        <v>104</v>
      </c>
      <c r="K318" s="51">
        <v>0</v>
      </c>
      <c r="L318" s="51">
        <v>0</v>
      </c>
      <c r="M318" s="51"/>
    </row>
    <row r="319" spans="2:13" hidden="1" x14ac:dyDescent="0.25">
      <c r="B319" s="44" t="s">
        <v>68</v>
      </c>
      <c r="C319" s="19" t="s">
        <v>69</v>
      </c>
      <c r="D319" s="19" t="s">
        <v>26</v>
      </c>
      <c r="E319" s="51" t="s">
        <v>446</v>
      </c>
      <c r="F319" s="51"/>
      <c r="G319" s="52" t="s">
        <v>21</v>
      </c>
      <c r="H319" s="51">
        <v>3</v>
      </c>
      <c r="I319" s="51" t="s">
        <v>18</v>
      </c>
      <c r="J319" s="51" t="s">
        <v>105</v>
      </c>
      <c r="K319" s="51">
        <v>0</v>
      </c>
      <c r="L319" s="51">
        <v>0</v>
      </c>
      <c r="M319" s="51"/>
    </row>
    <row r="320" spans="2:13" hidden="1" x14ac:dyDescent="0.25">
      <c r="B320" s="44" t="s">
        <v>68</v>
      </c>
      <c r="C320" s="19" t="s">
        <v>69</v>
      </c>
      <c r="D320" s="19" t="s">
        <v>26</v>
      </c>
      <c r="E320" s="51" t="s">
        <v>446</v>
      </c>
      <c r="F320" s="51"/>
      <c r="G320" s="52" t="s">
        <v>21</v>
      </c>
      <c r="H320" s="51">
        <v>3</v>
      </c>
      <c r="I320" s="51" t="s">
        <v>18</v>
      </c>
      <c r="J320" s="51" t="s">
        <v>103</v>
      </c>
      <c r="K320" s="51">
        <v>0</v>
      </c>
      <c r="L320" s="51">
        <v>0</v>
      </c>
      <c r="M320" s="51"/>
    </row>
    <row r="321" spans="2:13" hidden="1" x14ac:dyDescent="0.25">
      <c r="B321" s="44" t="s">
        <v>68</v>
      </c>
      <c r="C321" s="19" t="s">
        <v>69</v>
      </c>
      <c r="D321" s="19" t="s">
        <v>26</v>
      </c>
      <c r="E321" s="51" t="s">
        <v>446</v>
      </c>
      <c r="F321" s="51"/>
      <c r="G321" s="52" t="s">
        <v>21</v>
      </c>
      <c r="H321" s="51">
        <v>3</v>
      </c>
      <c r="I321" s="52" t="s">
        <v>18</v>
      </c>
      <c r="J321" s="52" t="s">
        <v>104</v>
      </c>
      <c r="K321" s="51">
        <v>0</v>
      </c>
      <c r="L321" s="51">
        <v>0</v>
      </c>
      <c r="M321" s="51"/>
    </row>
    <row r="322" spans="2:13" hidden="1" x14ac:dyDescent="0.25">
      <c r="B322" s="44" t="s">
        <v>68</v>
      </c>
      <c r="C322" s="19" t="s">
        <v>69</v>
      </c>
      <c r="D322" s="19" t="s">
        <v>26</v>
      </c>
      <c r="E322" s="51" t="s">
        <v>446</v>
      </c>
      <c r="F322" s="51"/>
      <c r="G322" s="52" t="s">
        <v>22</v>
      </c>
      <c r="H322" s="51">
        <v>4</v>
      </c>
      <c r="I322" s="51" t="s">
        <v>18</v>
      </c>
      <c r="J322" s="51" t="s">
        <v>105</v>
      </c>
      <c r="K322" s="51">
        <v>0</v>
      </c>
      <c r="L322" s="51">
        <v>0</v>
      </c>
      <c r="M322" s="51"/>
    </row>
    <row r="323" spans="2:13" hidden="1" x14ac:dyDescent="0.25">
      <c r="B323" s="44" t="s">
        <v>68</v>
      </c>
      <c r="C323" s="19" t="s">
        <v>69</v>
      </c>
      <c r="D323" s="19" t="s">
        <v>26</v>
      </c>
      <c r="E323" s="51" t="s">
        <v>446</v>
      </c>
      <c r="F323" s="51"/>
      <c r="G323" s="52" t="s">
        <v>22</v>
      </c>
      <c r="H323" s="51">
        <v>4</v>
      </c>
      <c r="I323" s="51" t="s">
        <v>18</v>
      </c>
      <c r="J323" s="51" t="s">
        <v>103</v>
      </c>
      <c r="K323" s="51">
        <v>0</v>
      </c>
      <c r="L323" s="51">
        <v>0</v>
      </c>
      <c r="M323" s="51"/>
    </row>
    <row r="324" spans="2:13" hidden="1" x14ac:dyDescent="0.25">
      <c r="B324" s="44" t="s">
        <v>68</v>
      </c>
      <c r="C324" s="19" t="s">
        <v>69</v>
      </c>
      <c r="D324" s="19" t="s">
        <v>26</v>
      </c>
      <c r="E324" s="51" t="s">
        <v>446</v>
      </c>
      <c r="F324" s="51"/>
      <c r="G324" s="52" t="s">
        <v>22</v>
      </c>
      <c r="H324" s="51">
        <v>4</v>
      </c>
      <c r="I324" s="52" t="s">
        <v>18</v>
      </c>
      <c r="J324" s="52" t="s">
        <v>104</v>
      </c>
      <c r="K324" s="51">
        <v>0</v>
      </c>
      <c r="L324" s="51">
        <v>0</v>
      </c>
      <c r="M324" s="51"/>
    </row>
    <row r="325" spans="2:13" hidden="1" x14ac:dyDescent="0.25">
      <c r="B325" s="44" t="s">
        <v>68</v>
      </c>
      <c r="C325" s="19" t="s">
        <v>69</v>
      </c>
      <c r="D325" s="19" t="s">
        <v>26</v>
      </c>
      <c r="E325" s="51" t="s">
        <v>446</v>
      </c>
      <c r="F325" s="51"/>
      <c r="G325" s="52" t="s">
        <v>23</v>
      </c>
      <c r="H325" s="51">
        <v>5</v>
      </c>
      <c r="I325" s="51" t="s">
        <v>18</v>
      </c>
      <c r="J325" s="51" t="s">
        <v>105</v>
      </c>
      <c r="K325" s="51">
        <v>0</v>
      </c>
      <c r="L325" s="51">
        <v>0</v>
      </c>
      <c r="M325" s="51"/>
    </row>
    <row r="326" spans="2:13" hidden="1" x14ac:dyDescent="0.25">
      <c r="B326" s="44" t="s">
        <v>68</v>
      </c>
      <c r="C326" s="19" t="s">
        <v>69</v>
      </c>
      <c r="D326" s="19" t="s">
        <v>26</v>
      </c>
      <c r="E326" s="51" t="s">
        <v>446</v>
      </c>
      <c r="F326" s="51"/>
      <c r="G326" s="52" t="s">
        <v>23</v>
      </c>
      <c r="H326" s="51">
        <v>5</v>
      </c>
      <c r="I326" s="51" t="s">
        <v>18</v>
      </c>
      <c r="J326" s="51" t="s">
        <v>103</v>
      </c>
      <c r="K326" s="51">
        <v>0</v>
      </c>
      <c r="L326" s="51">
        <v>0</v>
      </c>
      <c r="M326" s="51"/>
    </row>
    <row r="327" spans="2:13" hidden="1" x14ac:dyDescent="0.25">
      <c r="B327" s="44" t="s">
        <v>68</v>
      </c>
      <c r="C327" s="19" t="s">
        <v>69</v>
      </c>
      <c r="D327" s="19" t="s">
        <v>26</v>
      </c>
      <c r="E327" s="51" t="s">
        <v>446</v>
      </c>
      <c r="F327" s="51"/>
      <c r="G327" s="52" t="s">
        <v>23</v>
      </c>
      <c r="H327" s="51">
        <v>5</v>
      </c>
      <c r="I327" s="52" t="s">
        <v>18</v>
      </c>
      <c r="J327" s="52" t="s">
        <v>104</v>
      </c>
      <c r="K327" s="51">
        <v>0</v>
      </c>
      <c r="L327" s="51">
        <v>0</v>
      </c>
      <c r="M327" s="51"/>
    </row>
    <row r="328" spans="2:13" x14ac:dyDescent="0.25">
      <c r="B328" s="25" t="s">
        <v>66</v>
      </c>
      <c r="C328" s="19" t="s">
        <v>67</v>
      </c>
      <c r="D328" s="19" t="s">
        <v>35</v>
      </c>
      <c r="E328" s="51" t="s">
        <v>446</v>
      </c>
      <c r="F328" s="51"/>
      <c r="G328" s="52" t="s">
        <v>17</v>
      </c>
      <c r="H328" s="51">
        <v>1</v>
      </c>
      <c r="I328" s="51" t="s">
        <v>158</v>
      </c>
      <c r="J328" s="51" t="s">
        <v>159</v>
      </c>
      <c r="K328" s="51">
        <v>0</v>
      </c>
      <c r="L328" s="51">
        <v>0</v>
      </c>
      <c r="M328" s="51"/>
    </row>
    <row r="329" spans="2:13" x14ac:dyDescent="0.25">
      <c r="B329" s="25" t="s">
        <v>66</v>
      </c>
      <c r="C329" s="19" t="s">
        <v>67</v>
      </c>
      <c r="D329" s="19" t="s">
        <v>35</v>
      </c>
      <c r="E329" s="51" t="s">
        <v>446</v>
      </c>
      <c r="F329" s="51"/>
      <c r="G329" s="52" t="s">
        <v>17</v>
      </c>
      <c r="H329" s="51">
        <v>1</v>
      </c>
      <c r="I329" s="51" t="s">
        <v>158</v>
      </c>
      <c r="J329" s="51" t="s">
        <v>103</v>
      </c>
      <c r="K329" s="51">
        <v>0</v>
      </c>
      <c r="L329" s="51">
        <v>0</v>
      </c>
      <c r="M329" s="51"/>
    </row>
    <row r="330" spans="2:13" x14ac:dyDescent="0.25">
      <c r="B330" s="25" t="s">
        <v>66</v>
      </c>
      <c r="C330" s="19" t="s">
        <v>67</v>
      </c>
      <c r="D330" s="19" t="s">
        <v>35</v>
      </c>
      <c r="E330" s="51" t="s">
        <v>446</v>
      </c>
      <c r="F330" s="51"/>
      <c r="G330" s="52" t="s">
        <v>17</v>
      </c>
      <c r="H330" s="51">
        <v>1</v>
      </c>
      <c r="I330" s="51" t="s">
        <v>158</v>
      </c>
      <c r="J330" s="51" t="s">
        <v>104</v>
      </c>
      <c r="K330" s="51">
        <v>0</v>
      </c>
      <c r="L330" s="51">
        <v>0</v>
      </c>
      <c r="M330" s="51"/>
    </row>
    <row r="331" spans="2:13" x14ac:dyDescent="0.25">
      <c r="B331" s="25" t="s">
        <v>66</v>
      </c>
      <c r="C331" s="19" t="s">
        <v>67</v>
      </c>
      <c r="D331" s="19" t="s">
        <v>35</v>
      </c>
      <c r="E331" s="51" t="s">
        <v>446</v>
      </c>
      <c r="F331" s="51"/>
      <c r="G331" s="52" t="s">
        <v>17</v>
      </c>
      <c r="H331" s="51">
        <v>1</v>
      </c>
      <c r="I331" s="51" t="s">
        <v>18</v>
      </c>
      <c r="J331" s="51" t="s">
        <v>105</v>
      </c>
      <c r="K331" s="51">
        <v>0</v>
      </c>
      <c r="L331" s="51">
        <v>0</v>
      </c>
      <c r="M331" s="51"/>
    </row>
    <row r="332" spans="2:13" x14ac:dyDescent="0.25">
      <c r="B332" s="25" t="s">
        <v>66</v>
      </c>
      <c r="C332" s="19" t="s">
        <v>67</v>
      </c>
      <c r="D332" s="19" t="s">
        <v>35</v>
      </c>
      <c r="E332" s="51" t="s">
        <v>446</v>
      </c>
      <c r="F332" s="51"/>
      <c r="G332" s="52" t="s">
        <v>17</v>
      </c>
      <c r="H332" s="51">
        <v>1</v>
      </c>
      <c r="I332" s="51" t="s">
        <v>18</v>
      </c>
      <c r="J332" s="51" t="s">
        <v>103</v>
      </c>
      <c r="K332" s="51">
        <v>0</v>
      </c>
      <c r="L332" s="51">
        <v>0</v>
      </c>
      <c r="M332" s="51"/>
    </row>
    <row r="333" spans="2:13" x14ac:dyDescent="0.25">
      <c r="B333" s="25" t="s">
        <v>66</v>
      </c>
      <c r="C333" s="19" t="s">
        <v>67</v>
      </c>
      <c r="D333" s="19" t="s">
        <v>35</v>
      </c>
      <c r="E333" s="51" t="s">
        <v>446</v>
      </c>
      <c r="F333" s="51"/>
      <c r="G333" s="52" t="s">
        <v>17</v>
      </c>
      <c r="H333" s="51">
        <v>1</v>
      </c>
      <c r="I333" s="52" t="s">
        <v>18</v>
      </c>
      <c r="J333" s="52" t="s">
        <v>104</v>
      </c>
      <c r="K333" s="51">
        <v>0</v>
      </c>
      <c r="L333" s="51">
        <v>0</v>
      </c>
      <c r="M333" s="51"/>
    </row>
    <row r="334" spans="2:13" x14ac:dyDescent="0.25">
      <c r="B334" s="25" t="s">
        <v>66</v>
      </c>
      <c r="C334" s="19" t="s">
        <v>67</v>
      </c>
      <c r="D334" s="19" t="s">
        <v>35</v>
      </c>
      <c r="E334" s="51" t="s">
        <v>446</v>
      </c>
      <c r="F334" s="51"/>
      <c r="G334" s="52" t="s">
        <v>20</v>
      </c>
      <c r="H334" s="51">
        <v>2</v>
      </c>
      <c r="I334" s="51" t="s">
        <v>18</v>
      </c>
      <c r="J334" s="51" t="s">
        <v>105</v>
      </c>
      <c r="K334" s="51">
        <v>0</v>
      </c>
      <c r="L334" s="51">
        <v>0</v>
      </c>
      <c r="M334" s="51"/>
    </row>
    <row r="335" spans="2:13" x14ac:dyDescent="0.25">
      <c r="B335" s="25" t="s">
        <v>66</v>
      </c>
      <c r="C335" s="19" t="s">
        <v>67</v>
      </c>
      <c r="D335" s="19" t="s">
        <v>35</v>
      </c>
      <c r="E335" s="51" t="s">
        <v>446</v>
      </c>
      <c r="F335" s="51"/>
      <c r="G335" s="52" t="s">
        <v>20</v>
      </c>
      <c r="H335" s="51">
        <v>2</v>
      </c>
      <c r="I335" s="51" t="s">
        <v>18</v>
      </c>
      <c r="J335" s="51" t="s">
        <v>103</v>
      </c>
      <c r="K335" s="51">
        <v>0</v>
      </c>
      <c r="L335" s="51">
        <v>0</v>
      </c>
      <c r="M335" s="51"/>
    </row>
    <row r="336" spans="2:13" x14ac:dyDescent="0.25">
      <c r="B336" s="25" t="s">
        <v>66</v>
      </c>
      <c r="C336" s="19" t="s">
        <v>67</v>
      </c>
      <c r="D336" s="19" t="s">
        <v>35</v>
      </c>
      <c r="E336" s="51" t="s">
        <v>446</v>
      </c>
      <c r="F336" s="51"/>
      <c r="G336" s="52" t="s">
        <v>20</v>
      </c>
      <c r="H336" s="51">
        <v>2</v>
      </c>
      <c r="I336" s="52" t="s">
        <v>18</v>
      </c>
      <c r="J336" s="52" t="s">
        <v>104</v>
      </c>
      <c r="K336" s="51">
        <v>0</v>
      </c>
      <c r="L336" s="51">
        <v>0</v>
      </c>
      <c r="M336" s="51"/>
    </row>
    <row r="337" spans="2:13" x14ac:dyDescent="0.25">
      <c r="B337" s="25" t="s">
        <v>66</v>
      </c>
      <c r="C337" s="19" t="s">
        <v>67</v>
      </c>
      <c r="D337" s="19" t="s">
        <v>35</v>
      </c>
      <c r="E337" s="51" t="s">
        <v>446</v>
      </c>
      <c r="F337" s="51"/>
      <c r="G337" s="52" t="s">
        <v>21</v>
      </c>
      <c r="H337" s="51">
        <v>3</v>
      </c>
      <c r="I337" s="51" t="s">
        <v>18</v>
      </c>
      <c r="J337" s="51" t="s">
        <v>105</v>
      </c>
      <c r="K337" s="51">
        <v>0</v>
      </c>
      <c r="L337" s="51">
        <v>0</v>
      </c>
      <c r="M337" s="51"/>
    </row>
    <row r="338" spans="2:13" x14ac:dyDescent="0.25">
      <c r="B338" s="25" t="s">
        <v>66</v>
      </c>
      <c r="C338" s="19" t="s">
        <v>67</v>
      </c>
      <c r="D338" s="19" t="s">
        <v>35</v>
      </c>
      <c r="E338" s="51" t="s">
        <v>446</v>
      </c>
      <c r="F338" s="51"/>
      <c r="G338" s="52" t="s">
        <v>21</v>
      </c>
      <c r="H338" s="51">
        <v>3</v>
      </c>
      <c r="I338" s="51" t="s">
        <v>18</v>
      </c>
      <c r="J338" s="51" t="s">
        <v>103</v>
      </c>
      <c r="K338" s="51">
        <v>0</v>
      </c>
      <c r="L338" s="51">
        <v>0</v>
      </c>
      <c r="M338" s="51"/>
    </row>
    <row r="339" spans="2:13" x14ac:dyDescent="0.25">
      <c r="B339" s="25" t="s">
        <v>66</v>
      </c>
      <c r="C339" s="19" t="s">
        <v>67</v>
      </c>
      <c r="D339" s="19" t="s">
        <v>35</v>
      </c>
      <c r="E339" s="51" t="s">
        <v>446</v>
      </c>
      <c r="F339" s="51"/>
      <c r="G339" s="52" t="s">
        <v>21</v>
      </c>
      <c r="H339" s="51">
        <v>3</v>
      </c>
      <c r="I339" s="52" t="s">
        <v>18</v>
      </c>
      <c r="J339" s="52" t="s">
        <v>104</v>
      </c>
      <c r="K339" s="51">
        <v>0</v>
      </c>
      <c r="L339" s="51">
        <v>0</v>
      </c>
      <c r="M339" s="51"/>
    </row>
    <row r="340" spans="2:13" x14ac:dyDescent="0.25">
      <c r="B340" s="25" t="s">
        <v>66</v>
      </c>
      <c r="C340" s="19" t="s">
        <v>67</v>
      </c>
      <c r="D340" s="19" t="s">
        <v>35</v>
      </c>
      <c r="E340" s="51" t="s">
        <v>446</v>
      </c>
      <c r="F340" s="51"/>
      <c r="G340" s="52" t="s">
        <v>22</v>
      </c>
      <c r="H340" s="51">
        <v>4</v>
      </c>
      <c r="I340" s="51" t="s">
        <v>18</v>
      </c>
      <c r="J340" s="51" t="s">
        <v>105</v>
      </c>
      <c r="K340" s="51">
        <v>0</v>
      </c>
      <c r="L340" s="51">
        <v>0</v>
      </c>
      <c r="M340" s="51"/>
    </row>
    <row r="341" spans="2:13" x14ac:dyDescent="0.25">
      <c r="B341" s="25" t="s">
        <v>66</v>
      </c>
      <c r="C341" s="19" t="s">
        <v>67</v>
      </c>
      <c r="D341" s="19" t="s">
        <v>35</v>
      </c>
      <c r="E341" s="51" t="s">
        <v>446</v>
      </c>
      <c r="F341" s="51"/>
      <c r="G341" s="52" t="s">
        <v>22</v>
      </c>
      <c r="H341" s="51">
        <v>4</v>
      </c>
      <c r="I341" s="51" t="s">
        <v>18</v>
      </c>
      <c r="J341" s="51" t="s">
        <v>103</v>
      </c>
      <c r="K341" s="51">
        <v>0</v>
      </c>
      <c r="L341" s="51">
        <v>0</v>
      </c>
      <c r="M341" s="51"/>
    </row>
    <row r="342" spans="2:13" x14ac:dyDescent="0.25">
      <c r="B342" s="25" t="s">
        <v>66</v>
      </c>
      <c r="C342" s="19" t="s">
        <v>67</v>
      </c>
      <c r="D342" s="19" t="s">
        <v>35</v>
      </c>
      <c r="E342" s="51" t="s">
        <v>446</v>
      </c>
      <c r="F342" s="51"/>
      <c r="G342" s="52" t="s">
        <v>22</v>
      </c>
      <c r="H342" s="51">
        <v>4</v>
      </c>
      <c r="I342" s="52" t="s">
        <v>18</v>
      </c>
      <c r="J342" s="52" t="s">
        <v>104</v>
      </c>
      <c r="K342" s="51">
        <v>0</v>
      </c>
      <c r="L342" s="51">
        <v>0</v>
      </c>
      <c r="M342" s="51"/>
    </row>
    <row r="343" spans="2:13" x14ac:dyDescent="0.25">
      <c r="B343" s="25" t="s">
        <v>66</v>
      </c>
      <c r="C343" s="19" t="s">
        <v>67</v>
      </c>
      <c r="D343" s="19" t="s">
        <v>35</v>
      </c>
      <c r="E343" s="51" t="s">
        <v>446</v>
      </c>
      <c r="F343" s="51"/>
      <c r="G343" s="52" t="s">
        <v>23</v>
      </c>
      <c r="H343" s="51">
        <v>5</v>
      </c>
      <c r="I343" s="51" t="s">
        <v>18</v>
      </c>
      <c r="J343" s="51" t="s">
        <v>105</v>
      </c>
      <c r="K343" s="51">
        <v>0</v>
      </c>
      <c r="L343" s="51">
        <v>0</v>
      </c>
      <c r="M343" s="51"/>
    </row>
    <row r="344" spans="2:13" x14ac:dyDescent="0.25">
      <c r="B344" s="25" t="s">
        <v>66</v>
      </c>
      <c r="C344" s="24" t="s">
        <v>67</v>
      </c>
      <c r="D344" s="19" t="s">
        <v>35</v>
      </c>
      <c r="E344" s="51" t="s">
        <v>446</v>
      </c>
      <c r="F344" s="51"/>
      <c r="G344" s="52" t="s">
        <v>23</v>
      </c>
      <c r="H344" s="51">
        <v>5</v>
      </c>
      <c r="I344" s="51" t="s">
        <v>18</v>
      </c>
      <c r="J344" s="51" t="s">
        <v>103</v>
      </c>
      <c r="K344" s="51">
        <v>0</v>
      </c>
      <c r="L344" s="51">
        <v>0</v>
      </c>
      <c r="M344" s="51"/>
    </row>
    <row r="345" spans="2:13" x14ac:dyDescent="0.25">
      <c r="B345" s="25" t="s">
        <v>66</v>
      </c>
      <c r="C345" s="24" t="s">
        <v>67</v>
      </c>
      <c r="D345" s="19" t="s">
        <v>35</v>
      </c>
      <c r="E345" s="51" t="s">
        <v>446</v>
      </c>
      <c r="F345" s="51"/>
      <c r="G345" s="52" t="s">
        <v>23</v>
      </c>
      <c r="H345" s="51">
        <v>5</v>
      </c>
      <c r="I345" s="52" t="s">
        <v>18</v>
      </c>
      <c r="J345" s="52" t="s">
        <v>104</v>
      </c>
      <c r="K345" s="51">
        <v>0</v>
      </c>
      <c r="L345" s="51">
        <v>0</v>
      </c>
      <c r="M345" s="51"/>
    </row>
    <row r="346" spans="2:13" hidden="1" x14ac:dyDescent="0.25">
      <c r="B346" s="25" t="s">
        <v>74</v>
      </c>
      <c r="C346" s="19" t="s">
        <v>75</v>
      </c>
      <c r="D346" s="19" t="s">
        <v>15</v>
      </c>
      <c r="E346" s="51" t="s">
        <v>446</v>
      </c>
      <c r="F346" s="51"/>
      <c r="G346" s="52" t="s">
        <v>17</v>
      </c>
      <c r="H346" s="51">
        <v>1</v>
      </c>
      <c r="I346" s="51" t="s">
        <v>158</v>
      </c>
      <c r="J346" s="51" t="s">
        <v>159</v>
      </c>
      <c r="K346" s="51">
        <v>0</v>
      </c>
      <c r="L346" s="51">
        <v>0</v>
      </c>
      <c r="M346" s="51"/>
    </row>
    <row r="347" spans="2:13" hidden="1" x14ac:dyDescent="0.25">
      <c r="B347" s="25" t="s">
        <v>74</v>
      </c>
      <c r="C347" s="19" t="s">
        <v>75</v>
      </c>
      <c r="D347" s="19" t="s">
        <v>15</v>
      </c>
      <c r="E347" s="51" t="s">
        <v>446</v>
      </c>
      <c r="F347" s="51"/>
      <c r="G347" s="52" t="s">
        <v>17</v>
      </c>
      <c r="H347" s="51">
        <v>1</v>
      </c>
      <c r="I347" s="51" t="s">
        <v>158</v>
      </c>
      <c r="J347" s="51" t="s">
        <v>103</v>
      </c>
      <c r="K347" s="51">
        <v>0</v>
      </c>
      <c r="L347" s="51">
        <v>0</v>
      </c>
      <c r="M347" s="51"/>
    </row>
    <row r="348" spans="2:13" hidden="1" x14ac:dyDescent="0.25">
      <c r="B348" s="25" t="s">
        <v>74</v>
      </c>
      <c r="C348" s="19" t="s">
        <v>75</v>
      </c>
      <c r="D348" s="19" t="s">
        <v>15</v>
      </c>
      <c r="E348" s="51" t="s">
        <v>446</v>
      </c>
      <c r="F348" s="51"/>
      <c r="G348" s="52" t="s">
        <v>17</v>
      </c>
      <c r="H348" s="51">
        <v>1</v>
      </c>
      <c r="I348" s="51" t="s">
        <v>158</v>
      </c>
      <c r="J348" s="51" t="s">
        <v>104</v>
      </c>
      <c r="K348" s="51">
        <v>0</v>
      </c>
      <c r="L348" s="51">
        <v>0</v>
      </c>
      <c r="M348" s="51"/>
    </row>
    <row r="349" spans="2:13" hidden="1" x14ac:dyDescent="0.25">
      <c r="B349" s="25" t="s">
        <v>74</v>
      </c>
      <c r="C349" s="19" t="s">
        <v>75</v>
      </c>
      <c r="D349" s="19" t="s">
        <v>15</v>
      </c>
      <c r="E349" s="51" t="s">
        <v>446</v>
      </c>
      <c r="F349" s="51"/>
      <c r="G349" s="52" t="s">
        <v>17</v>
      </c>
      <c r="H349" s="51">
        <v>1</v>
      </c>
      <c r="I349" s="51" t="s">
        <v>18</v>
      </c>
      <c r="J349" s="51" t="s">
        <v>105</v>
      </c>
      <c r="K349" s="51">
        <v>0</v>
      </c>
      <c r="L349" s="51">
        <v>0</v>
      </c>
      <c r="M349" s="51"/>
    </row>
    <row r="350" spans="2:13" hidden="1" x14ac:dyDescent="0.25">
      <c r="B350" s="25" t="s">
        <v>74</v>
      </c>
      <c r="C350" s="19" t="s">
        <v>75</v>
      </c>
      <c r="D350" s="19" t="s">
        <v>15</v>
      </c>
      <c r="E350" s="51" t="s">
        <v>446</v>
      </c>
      <c r="F350" s="51"/>
      <c r="G350" s="52" t="s">
        <v>17</v>
      </c>
      <c r="H350" s="51">
        <v>1</v>
      </c>
      <c r="I350" s="51" t="s">
        <v>18</v>
      </c>
      <c r="J350" s="51" t="s">
        <v>103</v>
      </c>
      <c r="K350" s="51">
        <v>0</v>
      </c>
      <c r="L350" s="51">
        <v>0</v>
      </c>
      <c r="M350" s="51"/>
    </row>
    <row r="351" spans="2:13" hidden="1" x14ac:dyDescent="0.25">
      <c r="B351" s="25" t="s">
        <v>74</v>
      </c>
      <c r="C351" s="19" t="s">
        <v>75</v>
      </c>
      <c r="D351" s="19" t="s">
        <v>15</v>
      </c>
      <c r="E351" s="51" t="s">
        <v>446</v>
      </c>
      <c r="F351" s="51"/>
      <c r="G351" s="52" t="s">
        <v>17</v>
      </c>
      <c r="H351" s="51">
        <v>1</v>
      </c>
      <c r="I351" s="52" t="s">
        <v>18</v>
      </c>
      <c r="J351" s="52" t="s">
        <v>104</v>
      </c>
      <c r="K351" s="51">
        <v>0</v>
      </c>
      <c r="L351" s="51">
        <v>0</v>
      </c>
      <c r="M351" s="51"/>
    </row>
    <row r="352" spans="2:13" hidden="1" x14ac:dyDescent="0.25">
      <c r="B352" s="25" t="s">
        <v>74</v>
      </c>
      <c r="C352" s="19" t="s">
        <v>75</v>
      </c>
      <c r="D352" s="19" t="s">
        <v>15</v>
      </c>
      <c r="E352" s="51" t="s">
        <v>446</v>
      </c>
      <c r="F352" s="51"/>
      <c r="G352" s="52" t="s">
        <v>20</v>
      </c>
      <c r="H352" s="51">
        <v>2</v>
      </c>
      <c r="I352" s="51" t="s">
        <v>18</v>
      </c>
      <c r="J352" s="51" t="s">
        <v>105</v>
      </c>
      <c r="K352" s="51">
        <v>0</v>
      </c>
      <c r="L352" s="51">
        <v>0</v>
      </c>
      <c r="M352" s="51"/>
    </row>
    <row r="353" spans="2:13" hidden="1" x14ac:dyDescent="0.25">
      <c r="B353" s="25" t="s">
        <v>74</v>
      </c>
      <c r="C353" s="19" t="s">
        <v>75</v>
      </c>
      <c r="D353" s="19" t="s">
        <v>15</v>
      </c>
      <c r="E353" s="51" t="s">
        <v>446</v>
      </c>
      <c r="F353" s="51"/>
      <c r="G353" s="52" t="s">
        <v>20</v>
      </c>
      <c r="H353" s="51">
        <v>2</v>
      </c>
      <c r="I353" s="51" t="s">
        <v>18</v>
      </c>
      <c r="J353" s="51" t="s">
        <v>103</v>
      </c>
      <c r="K353" s="51">
        <v>0</v>
      </c>
      <c r="L353" s="51">
        <v>0</v>
      </c>
      <c r="M353" s="51"/>
    </row>
    <row r="354" spans="2:13" hidden="1" x14ac:dyDescent="0.25">
      <c r="B354" s="25" t="s">
        <v>74</v>
      </c>
      <c r="C354" s="19" t="s">
        <v>75</v>
      </c>
      <c r="D354" s="19" t="s">
        <v>15</v>
      </c>
      <c r="E354" s="51" t="s">
        <v>446</v>
      </c>
      <c r="F354" s="51"/>
      <c r="G354" s="52" t="s">
        <v>20</v>
      </c>
      <c r="H354" s="51">
        <v>2</v>
      </c>
      <c r="I354" s="52" t="s">
        <v>18</v>
      </c>
      <c r="J354" s="52" t="s">
        <v>104</v>
      </c>
      <c r="K354" s="51">
        <v>0</v>
      </c>
      <c r="L354" s="51">
        <v>0</v>
      </c>
      <c r="M354" s="51"/>
    </row>
    <row r="355" spans="2:13" hidden="1" x14ac:dyDescent="0.25">
      <c r="B355" s="25" t="s">
        <v>74</v>
      </c>
      <c r="C355" s="19" t="s">
        <v>75</v>
      </c>
      <c r="D355" s="19" t="s">
        <v>15</v>
      </c>
      <c r="E355" s="51" t="s">
        <v>446</v>
      </c>
      <c r="F355" s="51"/>
      <c r="G355" s="52" t="s">
        <v>21</v>
      </c>
      <c r="H355" s="51">
        <v>3</v>
      </c>
      <c r="I355" s="51" t="s">
        <v>18</v>
      </c>
      <c r="J355" s="51" t="s">
        <v>105</v>
      </c>
      <c r="K355" s="51">
        <v>0</v>
      </c>
      <c r="L355" s="51">
        <v>0</v>
      </c>
      <c r="M355" s="51"/>
    </row>
    <row r="356" spans="2:13" hidden="1" x14ac:dyDescent="0.25">
      <c r="B356" s="25" t="s">
        <v>74</v>
      </c>
      <c r="C356" s="19" t="s">
        <v>75</v>
      </c>
      <c r="D356" s="19" t="s">
        <v>15</v>
      </c>
      <c r="E356" s="51" t="s">
        <v>446</v>
      </c>
      <c r="F356" s="51"/>
      <c r="G356" s="52" t="s">
        <v>21</v>
      </c>
      <c r="H356" s="51">
        <v>3</v>
      </c>
      <c r="I356" s="51" t="s">
        <v>18</v>
      </c>
      <c r="J356" s="51" t="s">
        <v>103</v>
      </c>
      <c r="K356" s="51">
        <v>0</v>
      </c>
      <c r="L356" s="51">
        <v>0</v>
      </c>
      <c r="M356" s="51"/>
    </row>
    <row r="357" spans="2:13" hidden="1" x14ac:dyDescent="0.25">
      <c r="B357" s="25" t="s">
        <v>74</v>
      </c>
      <c r="C357" s="19" t="s">
        <v>75</v>
      </c>
      <c r="D357" s="19" t="s">
        <v>15</v>
      </c>
      <c r="E357" s="51" t="s">
        <v>446</v>
      </c>
      <c r="F357" s="51"/>
      <c r="G357" s="52" t="s">
        <v>21</v>
      </c>
      <c r="H357" s="51">
        <v>3</v>
      </c>
      <c r="I357" s="52" t="s">
        <v>18</v>
      </c>
      <c r="J357" s="52" t="s">
        <v>104</v>
      </c>
      <c r="K357" s="51">
        <v>0</v>
      </c>
      <c r="L357" s="51">
        <v>0</v>
      </c>
      <c r="M357" s="51"/>
    </row>
    <row r="358" spans="2:13" hidden="1" x14ac:dyDescent="0.25">
      <c r="B358" s="25" t="s">
        <v>74</v>
      </c>
      <c r="C358" s="19" t="s">
        <v>75</v>
      </c>
      <c r="D358" s="19" t="s">
        <v>15</v>
      </c>
      <c r="E358" s="51" t="s">
        <v>446</v>
      </c>
      <c r="F358" s="51"/>
      <c r="G358" s="52" t="s">
        <v>22</v>
      </c>
      <c r="H358" s="51">
        <v>4</v>
      </c>
      <c r="I358" s="51" t="s">
        <v>18</v>
      </c>
      <c r="J358" s="51" t="s">
        <v>105</v>
      </c>
      <c r="K358" s="51">
        <v>0</v>
      </c>
      <c r="L358" s="51">
        <v>0</v>
      </c>
      <c r="M358" s="51"/>
    </row>
    <row r="359" spans="2:13" hidden="1" x14ac:dyDescent="0.25">
      <c r="B359" s="25" t="s">
        <v>74</v>
      </c>
      <c r="C359" s="19" t="s">
        <v>75</v>
      </c>
      <c r="D359" s="19" t="s">
        <v>15</v>
      </c>
      <c r="E359" s="51" t="s">
        <v>446</v>
      </c>
      <c r="F359" s="51"/>
      <c r="G359" s="52" t="s">
        <v>22</v>
      </c>
      <c r="H359" s="51">
        <v>4</v>
      </c>
      <c r="I359" s="51" t="s">
        <v>18</v>
      </c>
      <c r="J359" s="51" t="s">
        <v>103</v>
      </c>
      <c r="K359" s="51">
        <v>0</v>
      </c>
      <c r="L359" s="51">
        <v>0</v>
      </c>
      <c r="M359" s="51"/>
    </row>
    <row r="360" spans="2:13" hidden="1" x14ac:dyDescent="0.25">
      <c r="B360" s="25" t="s">
        <v>74</v>
      </c>
      <c r="C360" s="19" t="s">
        <v>75</v>
      </c>
      <c r="D360" s="19" t="s">
        <v>15</v>
      </c>
      <c r="E360" s="51" t="s">
        <v>446</v>
      </c>
      <c r="F360" s="51"/>
      <c r="G360" s="52" t="s">
        <v>22</v>
      </c>
      <c r="H360" s="51">
        <v>4</v>
      </c>
      <c r="I360" s="52" t="s">
        <v>18</v>
      </c>
      <c r="J360" s="52" t="s">
        <v>104</v>
      </c>
      <c r="K360" s="51">
        <v>0</v>
      </c>
      <c r="L360" s="51">
        <v>0</v>
      </c>
      <c r="M360" s="51"/>
    </row>
    <row r="361" spans="2:13" hidden="1" x14ac:dyDescent="0.25">
      <c r="B361" s="25" t="s">
        <v>74</v>
      </c>
      <c r="C361" s="19" t="s">
        <v>75</v>
      </c>
      <c r="D361" s="19" t="s">
        <v>15</v>
      </c>
      <c r="E361" s="51" t="s">
        <v>446</v>
      </c>
      <c r="F361" s="51"/>
      <c r="G361" s="52" t="s">
        <v>23</v>
      </c>
      <c r="H361" s="51">
        <v>5</v>
      </c>
      <c r="I361" s="51" t="s">
        <v>18</v>
      </c>
      <c r="J361" s="51" t="s">
        <v>105</v>
      </c>
      <c r="K361" s="51">
        <v>0</v>
      </c>
      <c r="L361" s="51">
        <v>0</v>
      </c>
      <c r="M361" s="51"/>
    </row>
    <row r="362" spans="2:13" hidden="1" x14ac:dyDescent="0.25">
      <c r="B362" s="25" t="s">
        <v>74</v>
      </c>
      <c r="C362" s="24" t="s">
        <v>75</v>
      </c>
      <c r="D362" s="24" t="s">
        <v>15</v>
      </c>
      <c r="E362" s="51" t="s">
        <v>446</v>
      </c>
      <c r="F362" s="51"/>
      <c r="G362" s="52" t="s">
        <v>23</v>
      </c>
      <c r="H362" s="51">
        <v>5</v>
      </c>
      <c r="I362" s="51" t="s">
        <v>18</v>
      </c>
      <c r="J362" s="51" t="s">
        <v>103</v>
      </c>
      <c r="K362" s="51">
        <v>0</v>
      </c>
      <c r="L362" s="51">
        <v>0</v>
      </c>
      <c r="M362" s="51"/>
    </row>
    <row r="363" spans="2:13" hidden="1" x14ac:dyDescent="0.25">
      <c r="B363" s="25" t="s">
        <v>74</v>
      </c>
      <c r="C363" s="24" t="s">
        <v>75</v>
      </c>
      <c r="D363" s="24" t="s">
        <v>15</v>
      </c>
      <c r="E363" s="51" t="s">
        <v>446</v>
      </c>
      <c r="F363" s="51"/>
      <c r="G363" s="52" t="s">
        <v>23</v>
      </c>
      <c r="H363" s="51">
        <v>5</v>
      </c>
      <c r="I363" s="52" t="s">
        <v>18</v>
      </c>
      <c r="J363" s="52" t="s">
        <v>104</v>
      </c>
      <c r="K363" s="51">
        <v>0</v>
      </c>
      <c r="L363" s="51">
        <v>0</v>
      </c>
      <c r="M363" s="51"/>
    </row>
    <row r="364" spans="2:13" hidden="1" x14ac:dyDescent="0.25">
      <c r="B364" s="44" t="s">
        <v>76</v>
      </c>
      <c r="C364" s="19" t="s">
        <v>77</v>
      </c>
      <c r="D364" s="19" t="s">
        <v>35</v>
      </c>
      <c r="E364" s="51" t="s">
        <v>446</v>
      </c>
      <c r="F364" s="51"/>
      <c r="G364" s="52" t="s">
        <v>17</v>
      </c>
      <c r="H364" s="51">
        <v>1</v>
      </c>
      <c r="I364" s="51" t="s">
        <v>158</v>
      </c>
      <c r="J364" s="51" t="s">
        <v>159</v>
      </c>
      <c r="K364" s="51">
        <v>0</v>
      </c>
      <c r="L364" s="51">
        <v>0</v>
      </c>
      <c r="M364" s="51"/>
    </row>
    <row r="365" spans="2:13" hidden="1" x14ac:dyDescent="0.25">
      <c r="B365" s="44" t="s">
        <v>76</v>
      </c>
      <c r="C365" s="19" t="s">
        <v>77</v>
      </c>
      <c r="D365" s="19" t="s">
        <v>35</v>
      </c>
      <c r="E365" s="51" t="s">
        <v>446</v>
      </c>
      <c r="F365" s="51"/>
      <c r="G365" s="52" t="s">
        <v>17</v>
      </c>
      <c r="H365" s="51">
        <v>1</v>
      </c>
      <c r="I365" s="51" t="s">
        <v>158</v>
      </c>
      <c r="J365" s="51" t="s">
        <v>103</v>
      </c>
      <c r="K365" s="51">
        <v>0</v>
      </c>
      <c r="L365" s="51">
        <v>0</v>
      </c>
      <c r="M365" s="51"/>
    </row>
    <row r="366" spans="2:13" hidden="1" x14ac:dyDescent="0.25">
      <c r="B366" s="44" t="s">
        <v>76</v>
      </c>
      <c r="C366" s="19" t="s">
        <v>77</v>
      </c>
      <c r="D366" s="19" t="s">
        <v>35</v>
      </c>
      <c r="E366" s="51" t="s">
        <v>446</v>
      </c>
      <c r="F366" s="51"/>
      <c r="G366" s="52" t="s">
        <v>17</v>
      </c>
      <c r="H366" s="51">
        <v>1</v>
      </c>
      <c r="I366" s="51" t="s">
        <v>158</v>
      </c>
      <c r="J366" s="51" t="s">
        <v>104</v>
      </c>
      <c r="K366" s="51">
        <v>0</v>
      </c>
      <c r="L366" s="51">
        <v>0</v>
      </c>
      <c r="M366" s="51"/>
    </row>
    <row r="367" spans="2:13" hidden="1" x14ac:dyDescent="0.25">
      <c r="B367" s="44" t="s">
        <v>76</v>
      </c>
      <c r="C367" s="19" t="s">
        <v>77</v>
      </c>
      <c r="D367" s="19" t="s">
        <v>35</v>
      </c>
      <c r="E367" s="51" t="s">
        <v>446</v>
      </c>
      <c r="F367" s="51"/>
      <c r="G367" s="52" t="s">
        <v>17</v>
      </c>
      <c r="H367" s="51">
        <v>1</v>
      </c>
      <c r="I367" s="51" t="s">
        <v>18</v>
      </c>
      <c r="J367" s="51" t="s">
        <v>105</v>
      </c>
      <c r="K367" s="51">
        <v>0</v>
      </c>
      <c r="L367" s="51">
        <v>0</v>
      </c>
      <c r="M367" s="51"/>
    </row>
    <row r="368" spans="2:13" hidden="1" x14ac:dyDescent="0.25">
      <c r="B368" s="44" t="s">
        <v>76</v>
      </c>
      <c r="C368" s="19" t="s">
        <v>77</v>
      </c>
      <c r="D368" s="19" t="s">
        <v>35</v>
      </c>
      <c r="E368" s="51" t="s">
        <v>446</v>
      </c>
      <c r="F368" s="51"/>
      <c r="G368" s="52" t="s">
        <v>17</v>
      </c>
      <c r="H368" s="51">
        <v>1</v>
      </c>
      <c r="I368" s="51" t="s">
        <v>18</v>
      </c>
      <c r="J368" s="51" t="s">
        <v>103</v>
      </c>
      <c r="K368" s="51">
        <v>0</v>
      </c>
      <c r="L368" s="51">
        <v>0</v>
      </c>
      <c r="M368" s="51"/>
    </row>
    <row r="369" spans="2:13" hidden="1" x14ac:dyDescent="0.25">
      <c r="B369" s="44" t="s">
        <v>76</v>
      </c>
      <c r="C369" s="19" t="s">
        <v>77</v>
      </c>
      <c r="D369" s="19" t="s">
        <v>35</v>
      </c>
      <c r="E369" s="51" t="s">
        <v>446</v>
      </c>
      <c r="F369" s="51"/>
      <c r="G369" s="52" t="s">
        <v>17</v>
      </c>
      <c r="H369" s="51">
        <v>1</v>
      </c>
      <c r="I369" s="52" t="s">
        <v>18</v>
      </c>
      <c r="J369" s="52" t="s">
        <v>104</v>
      </c>
      <c r="K369" s="51">
        <v>0</v>
      </c>
      <c r="L369" s="51">
        <v>0</v>
      </c>
      <c r="M369" s="51"/>
    </row>
    <row r="370" spans="2:13" hidden="1" x14ac:dyDescent="0.25">
      <c r="B370" s="44" t="s">
        <v>76</v>
      </c>
      <c r="C370" s="19" t="s">
        <v>77</v>
      </c>
      <c r="D370" s="19" t="s">
        <v>35</v>
      </c>
      <c r="E370" s="51" t="s">
        <v>446</v>
      </c>
      <c r="F370" s="51"/>
      <c r="G370" s="52" t="s">
        <v>20</v>
      </c>
      <c r="H370" s="51">
        <v>2</v>
      </c>
      <c r="I370" s="51" t="s">
        <v>18</v>
      </c>
      <c r="J370" s="51" t="s">
        <v>105</v>
      </c>
      <c r="K370" s="51">
        <v>0</v>
      </c>
      <c r="L370" s="51">
        <v>0</v>
      </c>
      <c r="M370" s="51"/>
    </row>
    <row r="371" spans="2:13" hidden="1" x14ac:dyDescent="0.25">
      <c r="B371" s="44" t="s">
        <v>76</v>
      </c>
      <c r="C371" s="19" t="s">
        <v>77</v>
      </c>
      <c r="D371" s="19" t="s">
        <v>35</v>
      </c>
      <c r="E371" s="51" t="s">
        <v>446</v>
      </c>
      <c r="F371" s="51"/>
      <c r="G371" s="52" t="s">
        <v>20</v>
      </c>
      <c r="H371" s="51">
        <v>2</v>
      </c>
      <c r="I371" s="51" t="s">
        <v>18</v>
      </c>
      <c r="J371" s="51" t="s">
        <v>103</v>
      </c>
      <c r="K371" s="51">
        <v>0</v>
      </c>
      <c r="L371" s="51">
        <v>0</v>
      </c>
      <c r="M371" s="51"/>
    </row>
    <row r="372" spans="2:13" hidden="1" x14ac:dyDescent="0.25">
      <c r="B372" s="44" t="s">
        <v>76</v>
      </c>
      <c r="C372" s="19" t="s">
        <v>77</v>
      </c>
      <c r="D372" s="19" t="s">
        <v>35</v>
      </c>
      <c r="E372" s="51" t="s">
        <v>446</v>
      </c>
      <c r="F372" s="51"/>
      <c r="G372" s="52" t="s">
        <v>20</v>
      </c>
      <c r="H372" s="51">
        <v>2</v>
      </c>
      <c r="I372" s="52" t="s">
        <v>18</v>
      </c>
      <c r="J372" s="52" t="s">
        <v>104</v>
      </c>
      <c r="K372" s="51">
        <v>0</v>
      </c>
      <c r="L372" s="51">
        <v>0</v>
      </c>
      <c r="M372" s="51"/>
    </row>
    <row r="373" spans="2:13" hidden="1" x14ac:dyDescent="0.25">
      <c r="B373" s="44" t="s">
        <v>76</v>
      </c>
      <c r="C373" s="19" t="s">
        <v>77</v>
      </c>
      <c r="D373" s="19" t="s">
        <v>35</v>
      </c>
      <c r="E373" s="51" t="s">
        <v>446</v>
      </c>
      <c r="F373" s="51"/>
      <c r="G373" s="52" t="s">
        <v>21</v>
      </c>
      <c r="H373" s="51">
        <v>3</v>
      </c>
      <c r="I373" s="51" t="s">
        <v>18</v>
      </c>
      <c r="J373" s="51" t="s">
        <v>105</v>
      </c>
      <c r="K373" s="51">
        <v>0</v>
      </c>
      <c r="L373" s="51">
        <v>0</v>
      </c>
      <c r="M373" s="51"/>
    </row>
    <row r="374" spans="2:13" hidden="1" x14ac:dyDescent="0.25">
      <c r="B374" s="44" t="s">
        <v>76</v>
      </c>
      <c r="C374" s="19" t="s">
        <v>77</v>
      </c>
      <c r="D374" s="19" t="s">
        <v>35</v>
      </c>
      <c r="E374" s="51" t="s">
        <v>446</v>
      </c>
      <c r="F374" s="51"/>
      <c r="G374" s="52" t="s">
        <v>21</v>
      </c>
      <c r="H374" s="51">
        <v>3</v>
      </c>
      <c r="I374" s="51" t="s">
        <v>18</v>
      </c>
      <c r="J374" s="51" t="s">
        <v>103</v>
      </c>
      <c r="K374" s="51">
        <v>0</v>
      </c>
      <c r="L374" s="51">
        <v>0</v>
      </c>
      <c r="M374" s="51"/>
    </row>
    <row r="375" spans="2:13" hidden="1" x14ac:dyDescent="0.25">
      <c r="B375" s="44" t="s">
        <v>76</v>
      </c>
      <c r="C375" s="19" t="s">
        <v>77</v>
      </c>
      <c r="D375" s="19" t="s">
        <v>35</v>
      </c>
      <c r="E375" s="51" t="s">
        <v>446</v>
      </c>
      <c r="F375" s="51"/>
      <c r="G375" s="52" t="s">
        <v>21</v>
      </c>
      <c r="H375" s="51">
        <v>3</v>
      </c>
      <c r="I375" s="52" t="s">
        <v>18</v>
      </c>
      <c r="J375" s="52" t="s">
        <v>104</v>
      </c>
      <c r="K375" s="51">
        <v>0</v>
      </c>
      <c r="L375" s="51">
        <v>0</v>
      </c>
      <c r="M375" s="51"/>
    </row>
    <row r="376" spans="2:13" hidden="1" x14ac:dyDescent="0.25">
      <c r="B376" s="44" t="s">
        <v>76</v>
      </c>
      <c r="C376" s="19" t="s">
        <v>77</v>
      </c>
      <c r="D376" s="19" t="s">
        <v>35</v>
      </c>
      <c r="E376" s="51" t="s">
        <v>446</v>
      </c>
      <c r="F376" s="51"/>
      <c r="G376" s="52" t="s">
        <v>22</v>
      </c>
      <c r="H376" s="51">
        <v>4</v>
      </c>
      <c r="I376" s="51" t="s">
        <v>18</v>
      </c>
      <c r="J376" s="51" t="s">
        <v>105</v>
      </c>
      <c r="K376" s="51">
        <v>0</v>
      </c>
      <c r="L376" s="51">
        <v>0</v>
      </c>
      <c r="M376" s="51"/>
    </row>
    <row r="377" spans="2:13" hidden="1" x14ac:dyDescent="0.25">
      <c r="B377" s="44" t="s">
        <v>76</v>
      </c>
      <c r="C377" s="19" t="s">
        <v>77</v>
      </c>
      <c r="D377" s="19" t="s">
        <v>35</v>
      </c>
      <c r="E377" s="51" t="s">
        <v>446</v>
      </c>
      <c r="F377" s="51"/>
      <c r="G377" s="52" t="s">
        <v>22</v>
      </c>
      <c r="H377" s="51">
        <v>4</v>
      </c>
      <c r="I377" s="51" t="s">
        <v>18</v>
      </c>
      <c r="J377" s="51" t="s">
        <v>103</v>
      </c>
      <c r="K377" s="51">
        <v>0</v>
      </c>
      <c r="L377" s="51">
        <v>0</v>
      </c>
      <c r="M377" s="51"/>
    </row>
    <row r="378" spans="2:13" hidden="1" x14ac:dyDescent="0.25">
      <c r="B378" s="44" t="s">
        <v>76</v>
      </c>
      <c r="C378" s="19" t="s">
        <v>77</v>
      </c>
      <c r="D378" s="19" t="s">
        <v>35</v>
      </c>
      <c r="E378" s="51" t="s">
        <v>446</v>
      </c>
      <c r="F378" s="51"/>
      <c r="G378" s="52" t="s">
        <v>22</v>
      </c>
      <c r="H378" s="51">
        <v>4</v>
      </c>
      <c r="I378" s="52" t="s">
        <v>18</v>
      </c>
      <c r="J378" s="52" t="s">
        <v>104</v>
      </c>
      <c r="K378" s="51">
        <v>0</v>
      </c>
      <c r="L378" s="51">
        <v>0</v>
      </c>
      <c r="M378" s="51"/>
    </row>
    <row r="379" spans="2:13" hidden="1" x14ac:dyDescent="0.25">
      <c r="B379" s="44" t="s">
        <v>76</v>
      </c>
      <c r="C379" s="19" t="s">
        <v>77</v>
      </c>
      <c r="D379" s="19" t="s">
        <v>35</v>
      </c>
      <c r="E379" s="51" t="s">
        <v>446</v>
      </c>
      <c r="F379" s="51"/>
      <c r="G379" s="52" t="s">
        <v>23</v>
      </c>
      <c r="H379" s="51">
        <v>5</v>
      </c>
      <c r="I379" s="51" t="s">
        <v>18</v>
      </c>
      <c r="J379" s="51" t="s">
        <v>105</v>
      </c>
      <c r="K379" s="51">
        <v>0</v>
      </c>
      <c r="L379" s="51">
        <v>0</v>
      </c>
      <c r="M379" s="51"/>
    </row>
    <row r="380" spans="2:13" hidden="1" x14ac:dyDescent="0.25">
      <c r="B380" s="44" t="s">
        <v>76</v>
      </c>
      <c r="C380" s="19" t="s">
        <v>77</v>
      </c>
      <c r="D380" s="19" t="s">
        <v>35</v>
      </c>
      <c r="E380" s="51" t="s">
        <v>446</v>
      </c>
      <c r="F380" s="51"/>
      <c r="G380" s="52" t="s">
        <v>23</v>
      </c>
      <c r="H380" s="51">
        <v>5</v>
      </c>
      <c r="I380" s="51" t="s">
        <v>18</v>
      </c>
      <c r="J380" s="51" t="s">
        <v>103</v>
      </c>
      <c r="K380" s="51">
        <v>0</v>
      </c>
      <c r="L380" s="51">
        <v>0</v>
      </c>
      <c r="M380" s="51"/>
    </row>
    <row r="381" spans="2:13" hidden="1" x14ac:dyDescent="0.25">
      <c r="B381" s="44" t="s">
        <v>76</v>
      </c>
      <c r="C381" s="19" t="s">
        <v>77</v>
      </c>
      <c r="D381" s="19" t="s">
        <v>35</v>
      </c>
      <c r="E381" s="51" t="s">
        <v>446</v>
      </c>
      <c r="F381" s="51"/>
      <c r="G381" s="52" t="s">
        <v>23</v>
      </c>
      <c r="H381" s="51">
        <v>5</v>
      </c>
      <c r="I381" s="52" t="s">
        <v>18</v>
      </c>
      <c r="J381" s="52" t="s">
        <v>104</v>
      </c>
      <c r="K381" s="51">
        <v>0</v>
      </c>
      <c r="L381" s="51">
        <v>0</v>
      </c>
      <c r="M381" s="51"/>
    </row>
    <row r="382" spans="2:13" hidden="1" x14ac:dyDescent="0.25">
      <c r="B382" s="44" t="s">
        <v>78</v>
      </c>
      <c r="C382" s="19" t="s">
        <v>79</v>
      </c>
      <c r="D382" s="19" t="s">
        <v>26</v>
      </c>
      <c r="E382" s="51" t="s">
        <v>446</v>
      </c>
      <c r="F382" s="51"/>
      <c r="G382" s="52" t="s">
        <v>17</v>
      </c>
      <c r="H382" s="51">
        <v>1</v>
      </c>
      <c r="I382" s="51" t="s">
        <v>158</v>
      </c>
      <c r="J382" s="51" t="s">
        <v>159</v>
      </c>
      <c r="K382" s="51">
        <v>0</v>
      </c>
      <c r="L382" s="51">
        <v>0</v>
      </c>
      <c r="M382" s="51"/>
    </row>
    <row r="383" spans="2:13" hidden="1" x14ac:dyDescent="0.25">
      <c r="B383" s="44" t="s">
        <v>78</v>
      </c>
      <c r="C383" s="19" t="s">
        <v>79</v>
      </c>
      <c r="D383" s="19" t="s">
        <v>26</v>
      </c>
      <c r="E383" s="51" t="s">
        <v>446</v>
      </c>
      <c r="F383" s="51"/>
      <c r="G383" s="52" t="s">
        <v>17</v>
      </c>
      <c r="H383" s="51">
        <v>1</v>
      </c>
      <c r="I383" s="51" t="s">
        <v>158</v>
      </c>
      <c r="J383" s="51" t="s">
        <v>103</v>
      </c>
      <c r="K383" s="51">
        <v>0</v>
      </c>
      <c r="L383" s="51">
        <v>0</v>
      </c>
      <c r="M383" s="51"/>
    </row>
    <row r="384" spans="2:13" hidden="1" x14ac:dyDescent="0.25">
      <c r="B384" s="44" t="s">
        <v>78</v>
      </c>
      <c r="C384" s="19" t="s">
        <v>79</v>
      </c>
      <c r="D384" s="19" t="s">
        <v>26</v>
      </c>
      <c r="E384" s="51" t="s">
        <v>446</v>
      </c>
      <c r="F384" s="51"/>
      <c r="G384" s="52" t="s">
        <v>17</v>
      </c>
      <c r="H384" s="51">
        <v>1</v>
      </c>
      <c r="I384" s="51" t="s">
        <v>158</v>
      </c>
      <c r="J384" s="51" t="s">
        <v>104</v>
      </c>
      <c r="K384" s="51">
        <v>0</v>
      </c>
      <c r="L384" s="51">
        <v>0</v>
      </c>
      <c r="M384" s="51"/>
    </row>
    <row r="385" spans="2:13" hidden="1" x14ac:dyDescent="0.25">
      <c r="B385" s="44" t="s">
        <v>78</v>
      </c>
      <c r="C385" s="19" t="s">
        <v>79</v>
      </c>
      <c r="D385" s="19" t="s">
        <v>26</v>
      </c>
      <c r="E385" s="51" t="s">
        <v>446</v>
      </c>
      <c r="F385" s="51"/>
      <c r="G385" s="52" t="s">
        <v>17</v>
      </c>
      <c r="H385" s="51">
        <v>1</v>
      </c>
      <c r="I385" s="51" t="s">
        <v>18</v>
      </c>
      <c r="J385" s="51" t="s">
        <v>105</v>
      </c>
      <c r="K385" s="51">
        <v>0</v>
      </c>
      <c r="L385" s="51">
        <v>0</v>
      </c>
      <c r="M385" s="51"/>
    </row>
    <row r="386" spans="2:13" hidden="1" x14ac:dyDescent="0.25">
      <c r="B386" s="44" t="s">
        <v>78</v>
      </c>
      <c r="C386" s="19" t="s">
        <v>79</v>
      </c>
      <c r="D386" s="19" t="s">
        <v>26</v>
      </c>
      <c r="E386" s="51" t="s">
        <v>446</v>
      </c>
      <c r="F386" s="51"/>
      <c r="G386" s="52" t="s">
        <v>17</v>
      </c>
      <c r="H386" s="51">
        <v>1</v>
      </c>
      <c r="I386" s="51" t="s">
        <v>18</v>
      </c>
      <c r="J386" s="51" t="s">
        <v>103</v>
      </c>
      <c r="K386" s="51">
        <v>0</v>
      </c>
      <c r="L386" s="51">
        <v>0</v>
      </c>
      <c r="M386" s="51"/>
    </row>
    <row r="387" spans="2:13" hidden="1" x14ac:dyDescent="0.25">
      <c r="B387" s="44" t="s">
        <v>78</v>
      </c>
      <c r="C387" s="19" t="s">
        <v>79</v>
      </c>
      <c r="D387" s="19" t="s">
        <v>26</v>
      </c>
      <c r="E387" s="51" t="s">
        <v>446</v>
      </c>
      <c r="F387" s="51"/>
      <c r="G387" s="52" t="s">
        <v>17</v>
      </c>
      <c r="H387" s="51">
        <v>1</v>
      </c>
      <c r="I387" s="52" t="s">
        <v>18</v>
      </c>
      <c r="J387" s="52" t="s">
        <v>104</v>
      </c>
      <c r="K387" s="51">
        <v>0</v>
      </c>
      <c r="L387" s="51">
        <v>0</v>
      </c>
      <c r="M387" s="51"/>
    </row>
    <row r="388" spans="2:13" hidden="1" x14ac:dyDescent="0.25">
      <c r="B388" s="44" t="s">
        <v>78</v>
      </c>
      <c r="C388" s="19" t="s">
        <v>79</v>
      </c>
      <c r="D388" s="19" t="s">
        <v>26</v>
      </c>
      <c r="E388" s="51" t="s">
        <v>446</v>
      </c>
      <c r="F388" s="51"/>
      <c r="G388" s="52" t="s">
        <v>20</v>
      </c>
      <c r="H388" s="51">
        <v>2</v>
      </c>
      <c r="I388" s="51" t="s">
        <v>18</v>
      </c>
      <c r="J388" s="51" t="s">
        <v>105</v>
      </c>
      <c r="K388" s="51">
        <v>0</v>
      </c>
      <c r="L388" s="51">
        <v>0</v>
      </c>
      <c r="M388" s="51"/>
    </row>
    <row r="389" spans="2:13" hidden="1" x14ac:dyDescent="0.25">
      <c r="B389" s="44" t="s">
        <v>78</v>
      </c>
      <c r="C389" s="19" t="s">
        <v>79</v>
      </c>
      <c r="D389" s="19" t="s">
        <v>26</v>
      </c>
      <c r="E389" s="51" t="s">
        <v>446</v>
      </c>
      <c r="F389" s="51"/>
      <c r="G389" s="52" t="s">
        <v>20</v>
      </c>
      <c r="H389" s="51">
        <v>2</v>
      </c>
      <c r="I389" s="51" t="s">
        <v>18</v>
      </c>
      <c r="J389" s="51" t="s">
        <v>103</v>
      </c>
      <c r="K389" s="51">
        <v>0</v>
      </c>
      <c r="L389" s="51">
        <v>0</v>
      </c>
      <c r="M389" s="51"/>
    </row>
    <row r="390" spans="2:13" hidden="1" x14ac:dyDescent="0.25">
      <c r="B390" s="44" t="s">
        <v>78</v>
      </c>
      <c r="C390" s="19" t="s">
        <v>79</v>
      </c>
      <c r="D390" s="19" t="s">
        <v>26</v>
      </c>
      <c r="E390" s="51" t="s">
        <v>446</v>
      </c>
      <c r="F390" s="51"/>
      <c r="G390" s="52" t="s">
        <v>20</v>
      </c>
      <c r="H390" s="51">
        <v>2</v>
      </c>
      <c r="I390" s="52" t="s">
        <v>18</v>
      </c>
      <c r="J390" s="52" t="s">
        <v>104</v>
      </c>
      <c r="K390" s="51">
        <v>0</v>
      </c>
      <c r="L390" s="51">
        <v>0</v>
      </c>
      <c r="M390" s="51"/>
    </row>
    <row r="391" spans="2:13" hidden="1" x14ac:dyDescent="0.25">
      <c r="B391" s="44" t="s">
        <v>78</v>
      </c>
      <c r="C391" s="19" t="s">
        <v>79</v>
      </c>
      <c r="D391" s="19" t="s">
        <v>26</v>
      </c>
      <c r="E391" s="51" t="s">
        <v>446</v>
      </c>
      <c r="F391" s="51"/>
      <c r="G391" s="52" t="s">
        <v>21</v>
      </c>
      <c r="H391" s="51">
        <v>3</v>
      </c>
      <c r="I391" s="51" t="s">
        <v>18</v>
      </c>
      <c r="J391" s="51" t="s">
        <v>105</v>
      </c>
      <c r="K391" s="51">
        <v>0</v>
      </c>
      <c r="L391" s="51">
        <v>0</v>
      </c>
      <c r="M391" s="51"/>
    </row>
    <row r="392" spans="2:13" hidden="1" x14ac:dyDescent="0.25">
      <c r="B392" s="44" t="s">
        <v>78</v>
      </c>
      <c r="C392" s="19" t="s">
        <v>79</v>
      </c>
      <c r="D392" s="19" t="s">
        <v>26</v>
      </c>
      <c r="E392" s="51" t="s">
        <v>446</v>
      </c>
      <c r="F392" s="51"/>
      <c r="G392" s="52" t="s">
        <v>21</v>
      </c>
      <c r="H392" s="51">
        <v>3</v>
      </c>
      <c r="I392" s="51" t="s">
        <v>18</v>
      </c>
      <c r="J392" s="51" t="s">
        <v>103</v>
      </c>
      <c r="K392" s="51">
        <v>0</v>
      </c>
      <c r="L392" s="51">
        <v>0</v>
      </c>
      <c r="M392" s="51"/>
    </row>
    <row r="393" spans="2:13" hidden="1" x14ac:dyDescent="0.25">
      <c r="B393" s="44" t="s">
        <v>78</v>
      </c>
      <c r="C393" s="19" t="s">
        <v>79</v>
      </c>
      <c r="D393" s="19" t="s">
        <v>26</v>
      </c>
      <c r="E393" s="51" t="s">
        <v>446</v>
      </c>
      <c r="F393" s="51"/>
      <c r="G393" s="52" t="s">
        <v>21</v>
      </c>
      <c r="H393" s="51">
        <v>3</v>
      </c>
      <c r="I393" s="52" t="s">
        <v>18</v>
      </c>
      <c r="J393" s="52" t="s">
        <v>104</v>
      </c>
      <c r="K393" s="51">
        <v>0</v>
      </c>
      <c r="L393" s="51">
        <v>0</v>
      </c>
      <c r="M393" s="51"/>
    </row>
    <row r="394" spans="2:13" hidden="1" x14ac:dyDescent="0.25">
      <c r="B394" s="44" t="s">
        <v>78</v>
      </c>
      <c r="C394" s="19" t="s">
        <v>79</v>
      </c>
      <c r="D394" s="19" t="s">
        <v>26</v>
      </c>
      <c r="E394" s="51" t="s">
        <v>446</v>
      </c>
      <c r="F394" s="51"/>
      <c r="G394" s="52" t="s">
        <v>22</v>
      </c>
      <c r="H394" s="51">
        <v>4</v>
      </c>
      <c r="I394" s="51" t="s">
        <v>18</v>
      </c>
      <c r="J394" s="51" t="s">
        <v>105</v>
      </c>
      <c r="K394" s="51">
        <v>0</v>
      </c>
      <c r="L394" s="51">
        <v>0</v>
      </c>
      <c r="M394" s="51"/>
    </row>
    <row r="395" spans="2:13" hidden="1" x14ac:dyDescent="0.25">
      <c r="B395" s="44" t="s">
        <v>78</v>
      </c>
      <c r="C395" s="19" t="s">
        <v>79</v>
      </c>
      <c r="D395" s="19" t="s">
        <v>26</v>
      </c>
      <c r="E395" s="51" t="s">
        <v>446</v>
      </c>
      <c r="F395" s="51"/>
      <c r="G395" s="52" t="s">
        <v>22</v>
      </c>
      <c r="H395" s="51">
        <v>4</v>
      </c>
      <c r="I395" s="51" t="s">
        <v>18</v>
      </c>
      <c r="J395" s="51" t="s">
        <v>103</v>
      </c>
      <c r="K395" s="51">
        <v>0</v>
      </c>
      <c r="L395" s="51">
        <v>0</v>
      </c>
      <c r="M395" s="51"/>
    </row>
    <row r="396" spans="2:13" hidden="1" x14ac:dyDescent="0.25">
      <c r="B396" s="44" t="s">
        <v>78</v>
      </c>
      <c r="C396" s="19" t="s">
        <v>79</v>
      </c>
      <c r="D396" s="19" t="s">
        <v>26</v>
      </c>
      <c r="E396" s="51" t="s">
        <v>446</v>
      </c>
      <c r="F396" s="51"/>
      <c r="G396" s="52" t="s">
        <v>22</v>
      </c>
      <c r="H396" s="51">
        <v>4</v>
      </c>
      <c r="I396" s="52" t="s">
        <v>18</v>
      </c>
      <c r="J396" s="52" t="s">
        <v>104</v>
      </c>
      <c r="K396" s="51">
        <v>0</v>
      </c>
      <c r="L396" s="51">
        <v>0</v>
      </c>
      <c r="M396" s="51"/>
    </row>
    <row r="397" spans="2:13" hidden="1" x14ac:dyDescent="0.25">
      <c r="B397" s="44" t="s">
        <v>78</v>
      </c>
      <c r="C397" s="19" t="s">
        <v>79</v>
      </c>
      <c r="D397" s="19" t="s">
        <v>26</v>
      </c>
      <c r="E397" s="51" t="s">
        <v>446</v>
      </c>
      <c r="F397" s="51"/>
      <c r="G397" s="52" t="s">
        <v>23</v>
      </c>
      <c r="H397" s="51">
        <v>5</v>
      </c>
      <c r="I397" s="51" t="s">
        <v>18</v>
      </c>
      <c r="J397" s="51" t="s">
        <v>105</v>
      </c>
      <c r="K397" s="51">
        <v>0</v>
      </c>
      <c r="L397" s="51">
        <v>0</v>
      </c>
      <c r="M397" s="51"/>
    </row>
    <row r="398" spans="2:13" hidden="1" x14ac:dyDescent="0.25">
      <c r="B398" s="44" t="s">
        <v>78</v>
      </c>
      <c r="C398" s="19" t="s">
        <v>79</v>
      </c>
      <c r="D398" s="19" t="s">
        <v>26</v>
      </c>
      <c r="E398" s="51" t="s">
        <v>446</v>
      </c>
      <c r="F398" s="51"/>
      <c r="G398" s="52" t="s">
        <v>23</v>
      </c>
      <c r="H398" s="51">
        <v>5</v>
      </c>
      <c r="I398" s="51" t="s">
        <v>18</v>
      </c>
      <c r="J398" s="51" t="s">
        <v>103</v>
      </c>
      <c r="K398" s="51">
        <v>0</v>
      </c>
      <c r="L398" s="51">
        <v>0</v>
      </c>
      <c r="M398" s="51"/>
    </row>
    <row r="399" spans="2:13" hidden="1" x14ac:dyDescent="0.25">
      <c r="B399" s="44" t="s">
        <v>78</v>
      </c>
      <c r="C399" s="19" t="s">
        <v>79</v>
      </c>
      <c r="D399" s="19" t="s">
        <v>26</v>
      </c>
      <c r="E399" s="51" t="s">
        <v>446</v>
      </c>
      <c r="F399" s="51"/>
      <c r="G399" s="52" t="s">
        <v>23</v>
      </c>
      <c r="H399" s="51">
        <v>5</v>
      </c>
      <c r="I399" s="52" t="s">
        <v>18</v>
      </c>
      <c r="J399" s="52" t="s">
        <v>104</v>
      </c>
      <c r="K399" s="51">
        <v>0</v>
      </c>
      <c r="L399" s="51">
        <v>0</v>
      </c>
      <c r="M399" s="51"/>
    </row>
    <row r="400" spans="2:13" hidden="1" x14ac:dyDescent="0.25">
      <c r="B400" s="44" t="s">
        <v>24</v>
      </c>
      <c r="C400" s="19" t="s">
        <v>25</v>
      </c>
      <c r="D400" s="19" t="s">
        <v>26</v>
      </c>
      <c r="E400" s="51" t="s">
        <v>446</v>
      </c>
      <c r="F400" s="51"/>
      <c r="G400" s="52" t="s">
        <v>17</v>
      </c>
      <c r="H400" s="51">
        <v>1</v>
      </c>
      <c r="I400" s="51" t="s">
        <v>158</v>
      </c>
      <c r="J400" s="51" t="s">
        <v>159</v>
      </c>
      <c r="K400" s="51">
        <v>0</v>
      </c>
      <c r="L400" s="51">
        <v>0</v>
      </c>
      <c r="M400" s="51"/>
    </row>
    <row r="401" spans="2:13" hidden="1" x14ac:dyDescent="0.25">
      <c r="B401" s="44" t="s">
        <v>24</v>
      </c>
      <c r="C401" s="19" t="s">
        <v>25</v>
      </c>
      <c r="D401" s="19" t="s">
        <v>26</v>
      </c>
      <c r="E401" s="51" t="s">
        <v>446</v>
      </c>
      <c r="F401" s="51"/>
      <c r="G401" s="52" t="s">
        <v>17</v>
      </c>
      <c r="H401" s="51">
        <v>1</v>
      </c>
      <c r="I401" s="51" t="s">
        <v>158</v>
      </c>
      <c r="J401" s="51" t="s">
        <v>103</v>
      </c>
      <c r="K401" s="51">
        <v>0</v>
      </c>
      <c r="L401" s="51">
        <v>0</v>
      </c>
      <c r="M401" s="51"/>
    </row>
    <row r="402" spans="2:13" hidden="1" x14ac:dyDescent="0.25">
      <c r="B402" s="44" t="s">
        <v>24</v>
      </c>
      <c r="C402" s="19" t="s">
        <v>25</v>
      </c>
      <c r="D402" s="19" t="s">
        <v>26</v>
      </c>
      <c r="E402" s="51" t="s">
        <v>446</v>
      </c>
      <c r="F402" s="51"/>
      <c r="G402" s="52" t="s">
        <v>17</v>
      </c>
      <c r="H402" s="51">
        <v>1</v>
      </c>
      <c r="I402" s="51" t="s">
        <v>158</v>
      </c>
      <c r="J402" s="51" t="s">
        <v>104</v>
      </c>
      <c r="K402" s="51">
        <v>0</v>
      </c>
      <c r="L402" s="51">
        <v>0</v>
      </c>
      <c r="M402" s="51"/>
    </row>
    <row r="403" spans="2:13" hidden="1" x14ac:dyDescent="0.25">
      <c r="B403" s="44" t="s">
        <v>24</v>
      </c>
      <c r="C403" s="19" t="s">
        <v>25</v>
      </c>
      <c r="D403" s="19" t="s">
        <v>26</v>
      </c>
      <c r="E403" s="51" t="s">
        <v>446</v>
      </c>
      <c r="F403" s="51"/>
      <c r="G403" s="52" t="s">
        <v>17</v>
      </c>
      <c r="H403" s="51">
        <v>1</v>
      </c>
      <c r="I403" s="51" t="s">
        <v>18</v>
      </c>
      <c r="J403" s="51" t="s">
        <v>105</v>
      </c>
      <c r="K403" s="51">
        <v>0</v>
      </c>
      <c r="L403" s="51">
        <v>0</v>
      </c>
      <c r="M403" s="51"/>
    </row>
    <row r="404" spans="2:13" hidden="1" x14ac:dyDescent="0.25">
      <c r="B404" s="44" t="s">
        <v>24</v>
      </c>
      <c r="C404" s="19" t="s">
        <v>25</v>
      </c>
      <c r="D404" s="19" t="s">
        <v>26</v>
      </c>
      <c r="E404" s="51" t="s">
        <v>446</v>
      </c>
      <c r="F404" s="51"/>
      <c r="G404" s="52" t="s">
        <v>17</v>
      </c>
      <c r="H404" s="51">
        <v>1</v>
      </c>
      <c r="I404" s="51" t="s">
        <v>18</v>
      </c>
      <c r="J404" s="51" t="s">
        <v>103</v>
      </c>
      <c r="K404" s="51">
        <v>0</v>
      </c>
      <c r="L404" s="51">
        <v>0</v>
      </c>
      <c r="M404" s="51"/>
    </row>
    <row r="405" spans="2:13" hidden="1" x14ac:dyDescent="0.25">
      <c r="B405" s="44" t="s">
        <v>24</v>
      </c>
      <c r="C405" s="19" t="s">
        <v>25</v>
      </c>
      <c r="D405" s="19" t="s">
        <v>26</v>
      </c>
      <c r="E405" s="51" t="s">
        <v>446</v>
      </c>
      <c r="F405" s="51"/>
      <c r="G405" s="52" t="s">
        <v>17</v>
      </c>
      <c r="H405" s="51">
        <v>1</v>
      </c>
      <c r="I405" s="52" t="s">
        <v>18</v>
      </c>
      <c r="J405" s="52" t="s">
        <v>104</v>
      </c>
      <c r="K405" s="51">
        <v>0</v>
      </c>
      <c r="L405" s="51">
        <v>0</v>
      </c>
      <c r="M405" s="51"/>
    </row>
    <row r="406" spans="2:13" hidden="1" x14ac:dyDescent="0.25">
      <c r="B406" s="44" t="s">
        <v>24</v>
      </c>
      <c r="C406" s="19" t="s">
        <v>25</v>
      </c>
      <c r="D406" s="19" t="s">
        <v>26</v>
      </c>
      <c r="E406" s="51" t="s">
        <v>446</v>
      </c>
      <c r="F406" s="51"/>
      <c r="G406" s="52" t="s">
        <v>20</v>
      </c>
      <c r="H406" s="51">
        <v>2</v>
      </c>
      <c r="I406" s="51" t="s">
        <v>18</v>
      </c>
      <c r="J406" s="51" t="s">
        <v>105</v>
      </c>
      <c r="K406" s="51">
        <v>0</v>
      </c>
      <c r="L406" s="51">
        <v>0</v>
      </c>
      <c r="M406" s="51"/>
    </row>
    <row r="407" spans="2:13" hidden="1" x14ac:dyDescent="0.25">
      <c r="B407" s="44" t="s">
        <v>24</v>
      </c>
      <c r="C407" s="19" t="s">
        <v>25</v>
      </c>
      <c r="D407" s="19" t="s">
        <v>26</v>
      </c>
      <c r="E407" s="51" t="s">
        <v>446</v>
      </c>
      <c r="F407" s="51"/>
      <c r="G407" s="52" t="s">
        <v>20</v>
      </c>
      <c r="H407" s="51">
        <v>2</v>
      </c>
      <c r="I407" s="51" t="s">
        <v>18</v>
      </c>
      <c r="J407" s="51" t="s">
        <v>103</v>
      </c>
      <c r="K407" s="51">
        <v>0</v>
      </c>
      <c r="L407" s="51">
        <v>0</v>
      </c>
      <c r="M407" s="51"/>
    </row>
    <row r="408" spans="2:13" hidden="1" x14ac:dyDescent="0.25">
      <c r="B408" s="44" t="s">
        <v>24</v>
      </c>
      <c r="C408" s="19" t="s">
        <v>25</v>
      </c>
      <c r="D408" s="19" t="s">
        <v>26</v>
      </c>
      <c r="E408" s="51" t="s">
        <v>446</v>
      </c>
      <c r="F408" s="51"/>
      <c r="G408" s="52" t="s">
        <v>20</v>
      </c>
      <c r="H408" s="51">
        <v>2</v>
      </c>
      <c r="I408" s="52" t="s">
        <v>18</v>
      </c>
      <c r="J408" s="52" t="s">
        <v>104</v>
      </c>
      <c r="K408" s="51">
        <v>0</v>
      </c>
      <c r="L408" s="51">
        <v>0</v>
      </c>
      <c r="M408" s="51"/>
    </row>
    <row r="409" spans="2:13" hidden="1" x14ac:dyDescent="0.25">
      <c r="B409" s="44" t="s">
        <v>24</v>
      </c>
      <c r="C409" s="19" t="s">
        <v>25</v>
      </c>
      <c r="D409" s="19" t="s">
        <v>26</v>
      </c>
      <c r="E409" s="51" t="s">
        <v>446</v>
      </c>
      <c r="F409" s="51"/>
      <c r="G409" s="52" t="s">
        <v>21</v>
      </c>
      <c r="H409" s="51">
        <v>3</v>
      </c>
      <c r="I409" s="51" t="s">
        <v>18</v>
      </c>
      <c r="J409" s="51" t="s">
        <v>105</v>
      </c>
      <c r="K409" s="51">
        <v>0</v>
      </c>
      <c r="L409" s="51">
        <v>0</v>
      </c>
      <c r="M409" s="51"/>
    </row>
    <row r="410" spans="2:13" hidden="1" x14ac:dyDescent="0.25">
      <c r="B410" s="44" t="s">
        <v>24</v>
      </c>
      <c r="C410" s="19" t="s">
        <v>25</v>
      </c>
      <c r="D410" s="19" t="s">
        <v>26</v>
      </c>
      <c r="E410" s="51" t="s">
        <v>446</v>
      </c>
      <c r="F410" s="51"/>
      <c r="G410" s="52" t="s">
        <v>21</v>
      </c>
      <c r="H410" s="51">
        <v>3</v>
      </c>
      <c r="I410" s="51" t="s">
        <v>18</v>
      </c>
      <c r="J410" s="51" t="s">
        <v>103</v>
      </c>
      <c r="K410" s="51">
        <v>0</v>
      </c>
      <c r="L410" s="51">
        <v>0</v>
      </c>
      <c r="M410" s="51"/>
    </row>
    <row r="411" spans="2:13" hidden="1" x14ac:dyDescent="0.25">
      <c r="B411" s="44" t="s">
        <v>24</v>
      </c>
      <c r="C411" s="19" t="s">
        <v>25</v>
      </c>
      <c r="D411" s="19" t="s">
        <v>26</v>
      </c>
      <c r="E411" s="51" t="s">
        <v>446</v>
      </c>
      <c r="F411" s="51"/>
      <c r="G411" s="52" t="s">
        <v>21</v>
      </c>
      <c r="H411" s="51">
        <v>3</v>
      </c>
      <c r="I411" s="52" t="s">
        <v>18</v>
      </c>
      <c r="J411" s="52" t="s">
        <v>104</v>
      </c>
      <c r="K411" s="51">
        <v>0</v>
      </c>
      <c r="L411" s="51">
        <v>0</v>
      </c>
      <c r="M411" s="51"/>
    </row>
    <row r="412" spans="2:13" hidden="1" x14ac:dyDescent="0.25">
      <c r="B412" s="44" t="s">
        <v>24</v>
      </c>
      <c r="C412" s="19" t="s">
        <v>25</v>
      </c>
      <c r="D412" s="19" t="s">
        <v>26</v>
      </c>
      <c r="E412" s="51" t="s">
        <v>446</v>
      </c>
      <c r="F412" s="51"/>
      <c r="G412" s="52" t="s">
        <v>22</v>
      </c>
      <c r="H412" s="51">
        <v>4</v>
      </c>
      <c r="I412" s="51" t="s">
        <v>18</v>
      </c>
      <c r="J412" s="51" t="s">
        <v>105</v>
      </c>
      <c r="K412" s="51">
        <v>0</v>
      </c>
      <c r="L412" s="51">
        <v>0</v>
      </c>
      <c r="M412" s="51"/>
    </row>
    <row r="413" spans="2:13" hidden="1" x14ac:dyDescent="0.25">
      <c r="B413" s="44" t="s">
        <v>24</v>
      </c>
      <c r="C413" s="19" t="s">
        <v>25</v>
      </c>
      <c r="D413" s="19" t="s">
        <v>26</v>
      </c>
      <c r="E413" s="51" t="s">
        <v>446</v>
      </c>
      <c r="F413" s="51"/>
      <c r="G413" s="52" t="s">
        <v>22</v>
      </c>
      <c r="H413" s="51">
        <v>4</v>
      </c>
      <c r="I413" s="51" t="s">
        <v>18</v>
      </c>
      <c r="J413" s="51" t="s">
        <v>103</v>
      </c>
      <c r="K413" s="51">
        <v>0</v>
      </c>
      <c r="L413" s="51">
        <v>0</v>
      </c>
      <c r="M413" s="51"/>
    </row>
    <row r="414" spans="2:13" hidden="1" x14ac:dyDescent="0.25">
      <c r="B414" s="44" t="s">
        <v>24</v>
      </c>
      <c r="C414" s="19" t="s">
        <v>25</v>
      </c>
      <c r="D414" s="19" t="s">
        <v>26</v>
      </c>
      <c r="E414" s="51" t="s">
        <v>446</v>
      </c>
      <c r="F414" s="51"/>
      <c r="G414" s="52" t="s">
        <v>22</v>
      </c>
      <c r="H414" s="51">
        <v>4</v>
      </c>
      <c r="I414" s="52" t="s">
        <v>18</v>
      </c>
      <c r="J414" s="52" t="s">
        <v>104</v>
      </c>
      <c r="K414" s="51">
        <v>0</v>
      </c>
      <c r="L414" s="51">
        <v>0</v>
      </c>
      <c r="M414" s="51"/>
    </row>
    <row r="415" spans="2:13" hidden="1" x14ac:dyDescent="0.25">
      <c r="B415" s="44" t="s">
        <v>24</v>
      </c>
      <c r="C415" s="19" t="s">
        <v>25</v>
      </c>
      <c r="D415" s="19" t="s">
        <v>26</v>
      </c>
      <c r="E415" s="51" t="s">
        <v>446</v>
      </c>
      <c r="F415" s="51"/>
      <c r="G415" s="52" t="s">
        <v>23</v>
      </c>
      <c r="H415" s="51">
        <v>5</v>
      </c>
      <c r="I415" s="51" t="s">
        <v>18</v>
      </c>
      <c r="J415" s="51" t="s">
        <v>105</v>
      </c>
      <c r="K415" s="51">
        <v>0</v>
      </c>
      <c r="L415" s="51">
        <v>0</v>
      </c>
      <c r="M415" s="51"/>
    </row>
    <row r="416" spans="2:13" hidden="1" x14ac:dyDescent="0.25">
      <c r="B416" s="44" t="s">
        <v>24</v>
      </c>
      <c r="C416" s="19" t="s">
        <v>25</v>
      </c>
      <c r="D416" s="19" t="s">
        <v>26</v>
      </c>
      <c r="E416" s="51" t="s">
        <v>446</v>
      </c>
      <c r="F416" s="51"/>
      <c r="G416" s="52" t="s">
        <v>23</v>
      </c>
      <c r="H416" s="51">
        <v>5</v>
      </c>
      <c r="I416" s="51" t="s">
        <v>18</v>
      </c>
      <c r="J416" s="51" t="s">
        <v>103</v>
      </c>
      <c r="K416" s="51">
        <v>0</v>
      </c>
      <c r="L416" s="51">
        <v>0</v>
      </c>
      <c r="M416" s="51"/>
    </row>
    <row r="417" spans="2:13" hidden="1" x14ac:dyDescent="0.25">
      <c r="B417" s="44" t="s">
        <v>24</v>
      </c>
      <c r="C417" s="19" t="s">
        <v>25</v>
      </c>
      <c r="D417" s="19" t="s">
        <v>26</v>
      </c>
      <c r="E417" s="51" t="s">
        <v>446</v>
      </c>
      <c r="F417" s="51"/>
      <c r="G417" s="52" t="s">
        <v>23</v>
      </c>
      <c r="H417" s="51">
        <v>5</v>
      </c>
      <c r="I417" s="52" t="s">
        <v>18</v>
      </c>
      <c r="J417" s="52" t="s">
        <v>104</v>
      </c>
      <c r="K417" s="51">
        <v>0</v>
      </c>
      <c r="L417" s="51">
        <v>0</v>
      </c>
      <c r="M417" s="51"/>
    </row>
    <row r="418" spans="2:13" hidden="1" x14ac:dyDescent="0.25">
      <c r="B418" s="44" t="s">
        <v>62</v>
      </c>
      <c r="C418" s="19" t="s">
        <v>63</v>
      </c>
      <c r="D418" s="19" t="s">
        <v>15</v>
      </c>
      <c r="E418" s="51" t="s">
        <v>446</v>
      </c>
      <c r="F418" s="51"/>
      <c r="G418" s="52" t="s">
        <v>17</v>
      </c>
      <c r="H418" s="51">
        <v>1</v>
      </c>
      <c r="I418" s="51" t="s">
        <v>158</v>
      </c>
      <c r="J418" s="51" t="s">
        <v>159</v>
      </c>
      <c r="K418" s="51">
        <v>63</v>
      </c>
      <c r="L418" s="51">
        <v>247050</v>
      </c>
      <c r="M418" s="51"/>
    </row>
    <row r="419" spans="2:13" hidden="1" x14ac:dyDescent="0.25">
      <c r="B419" s="44" t="s">
        <v>62</v>
      </c>
      <c r="C419" s="19" t="s">
        <v>63</v>
      </c>
      <c r="D419" s="19" t="s">
        <v>15</v>
      </c>
      <c r="E419" s="51" t="s">
        <v>446</v>
      </c>
      <c r="F419" s="51"/>
      <c r="G419" s="52" t="s">
        <v>17</v>
      </c>
      <c r="H419" s="51">
        <v>1</v>
      </c>
      <c r="I419" s="51" t="s">
        <v>158</v>
      </c>
      <c r="J419" s="51" t="s">
        <v>103</v>
      </c>
      <c r="K419" s="51">
        <v>63</v>
      </c>
      <c r="L419" s="51">
        <v>247050</v>
      </c>
      <c r="M419" s="51"/>
    </row>
    <row r="420" spans="2:13" hidden="1" x14ac:dyDescent="0.25">
      <c r="B420" s="44" t="s">
        <v>62</v>
      </c>
      <c r="C420" s="19" t="s">
        <v>63</v>
      </c>
      <c r="D420" s="19" t="s">
        <v>15</v>
      </c>
      <c r="E420" s="51" t="s">
        <v>446</v>
      </c>
      <c r="F420" s="51"/>
      <c r="G420" s="52" t="s">
        <v>17</v>
      </c>
      <c r="H420" s="51">
        <v>1</v>
      </c>
      <c r="I420" s="51" t="s">
        <v>158</v>
      </c>
      <c r="J420" s="51" t="s">
        <v>104</v>
      </c>
      <c r="K420" s="51">
        <v>0</v>
      </c>
      <c r="L420" s="51">
        <v>0</v>
      </c>
      <c r="M420" s="51"/>
    </row>
    <row r="421" spans="2:13" hidden="1" x14ac:dyDescent="0.25">
      <c r="B421" s="44" t="s">
        <v>62</v>
      </c>
      <c r="C421" s="19" t="s">
        <v>63</v>
      </c>
      <c r="D421" s="19" t="s">
        <v>15</v>
      </c>
      <c r="E421" s="51" t="s">
        <v>446</v>
      </c>
      <c r="F421" s="51"/>
      <c r="G421" s="52" t="s">
        <v>17</v>
      </c>
      <c r="H421" s="51">
        <v>1</v>
      </c>
      <c r="I421" s="51" t="s">
        <v>18</v>
      </c>
      <c r="J421" s="51" t="s">
        <v>105</v>
      </c>
      <c r="K421" s="51">
        <v>502</v>
      </c>
      <c r="L421" s="54">
        <v>466781.92</v>
      </c>
      <c r="M421" s="54"/>
    </row>
    <row r="422" spans="2:13" hidden="1" x14ac:dyDescent="0.25">
      <c r="B422" s="44" t="s">
        <v>62</v>
      </c>
      <c r="C422" s="19" t="s">
        <v>63</v>
      </c>
      <c r="D422" s="19" t="s">
        <v>15</v>
      </c>
      <c r="E422" s="51" t="s">
        <v>446</v>
      </c>
      <c r="F422" s="51"/>
      <c r="G422" s="52" t="s">
        <v>17</v>
      </c>
      <c r="H422" s="51">
        <v>1</v>
      </c>
      <c r="I422" s="51" t="s">
        <v>18</v>
      </c>
      <c r="J422" s="51" t="s">
        <v>103</v>
      </c>
      <c r="K422" s="51">
        <v>0</v>
      </c>
      <c r="L422" s="54">
        <v>0</v>
      </c>
      <c r="M422" s="54"/>
    </row>
    <row r="423" spans="2:13" hidden="1" x14ac:dyDescent="0.25">
      <c r="B423" s="44" t="s">
        <v>62</v>
      </c>
      <c r="C423" s="19" t="s">
        <v>63</v>
      </c>
      <c r="D423" s="19" t="s">
        <v>15</v>
      </c>
      <c r="E423" s="51" t="s">
        <v>446</v>
      </c>
      <c r="F423" s="64">
        <v>3452245</v>
      </c>
      <c r="G423" s="52" t="s">
        <v>17</v>
      </c>
      <c r="H423" s="51">
        <v>1</v>
      </c>
      <c r="I423" s="52" t="s">
        <v>18</v>
      </c>
      <c r="J423" s="52" t="s">
        <v>104</v>
      </c>
      <c r="K423" s="51">
        <v>502</v>
      </c>
      <c r="L423" s="54">
        <v>466781.92</v>
      </c>
      <c r="M423" s="54"/>
    </row>
    <row r="424" spans="2:13" hidden="1" x14ac:dyDescent="0.25">
      <c r="B424" s="44" t="s">
        <v>62</v>
      </c>
      <c r="C424" s="19" t="s">
        <v>63</v>
      </c>
      <c r="D424" s="19" t="s">
        <v>15</v>
      </c>
      <c r="E424" s="51" t="s">
        <v>446</v>
      </c>
      <c r="F424" s="51"/>
      <c r="G424" s="52" t="s">
        <v>20</v>
      </c>
      <c r="H424" s="51">
        <v>2</v>
      </c>
      <c r="I424" s="51" t="s">
        <v>158</v>
      </c>
      <c r="J424" s="51" t="s">
        <v>103</v>
      </c>
      <c r="K424" s="51">
        <v>63</v>
      </c>
      <c r="L424" s="51">
        <v>247050</v>
      </c>
      <c r="M424" s="51"/>
    </row>
    <row r="425" spans="2:13" hidden="1" x14ac:dyDescent="0.25">
      <c r="B425" s="44" t="s">
        <v>62</v>
      </c>
      <c r="C425" s="19" t="s">
        <v>63</v>
      </c>
      <c r="D425" s="19" t="s">
        <v>15</v>
      </c>
      <c r="E425" s="51" t="s">
        <v>446</v>
      </c>
      <c r="F425" s="51"/>
      <c r="G425" s="52" t="s">
        <v>20</v>
      </c>
      <c r="H425" s="51">
        <v>2</v>
      </c>
      <c r="I425" s="51" t="s">
        <v>158</v>
      </c>
      <c r="J425" s="51" t="s">
        <v>104</v>
      </c>
      <c r="K425" s="51">
        <v>0</v>
      </c>
      <c r="L425" s="51">
        <v>0</v>
      </c>
      <c r="M425" s="51"/>
    </row>
    <row r="426" spans="2:13" hidden="1" x14ac:dyDescent="0.25">
      <c r="B426" s="44" t="s">
        <v>62</v>
      </c>
      <c r="C426" s="19" t="s">
        <v>63</v>
      </c>
      <c r="D426" s="19" t="s">
        <v>15</v>
      </c>
      <c r="E426" s="51" t="s">
        <v>446</v>
      </c>
      <c r="F426" s="51"/>
      <c r="G426" s="52" t="s">
        <v>20</v>
      </c>
      <c r="H426" s="51">
        <v>2</v>
      </c>
      <c r="I426" s="51" t="s">
        <v>18</v>
      </c>
      <c r="J426" s="51" t="s">
        <v>105</v>
      </c>
      <c r="K426" s="51">
        <v>641</v>
      </c>
      <c r="L426" s="54">
        <v>369344.22</v>
      </c>
      <c r="M426" s="54"/>
    </row>
    <row r="427" spans="2:13" hidden="1" x14ac:dyDescent="0.25">
      <c r="B427" s="44" t="s">
        <v>62</v>
      </c>
      <c r="C427" s="19" t="s">
        <v>63</v>
      </c>
      <c r="D427" s="19" t="s">
        <v>15</v>
      </c>
      <c r="E427" s="51" t="s">
        <v>446</v>
      </c>
      <c r="F427" s="51"/>
      <c r="G427" s="52" t="s">
        <v>20</v>
      </c>
      <c r="H427" s="51">
        <v>2</v>
      </c>
      <c r="I427" s="51" t="s">
        <v>18</v>
      </c>
      <c r="J427" s="51" t="s">
        <v>103</v>
      </c>
      <c r="K427" s="51">
        <v>0</v>
      </c>
      <c r="L427" s="51">
        <v>0</v>
      </c>
      <c r="M427" s="51"/>
    </row>
    <row r="428" spans="2:13" hidden="1" x14ac:dyDescent="0.25">
      <c r="B428" s="44" t="s">
        <v>62</v>
      </c>
      <c r="C428" s="19" t="s">
        <v>63</v>
      </c>
      <c r="D428" s="19" t="s">
        <v>15</v>
      </c>
      <c r="E428" s="51" t="s">
        <v>446</v>
      </c>
      <c r="F428" s="51"/>
      <c r="G428" s="52" t="s">
        <v>20</v>
      </c>
      <c r="H428" s="51">
        <v>2</v>
      </c>
      <c r="I428" s="52" t="s">
        <v>18</v>
      </c>
      <c r="J428" s="52" t="s">
        <v>104</v>
      </c>
      <c r="K428" s="51">
        <v>641</v>
      </c>
      <c r="L428" s="54">
        <v>369344.22</v>
      </c>
      <c r="M428" s="54"/>
    </row>
    <row r="429" spans="2:13" hidden="1" x14ac:dyDescent="0.25">
      <c r="B429" s="44" t="s">
        <v>62</v>
      </c>
      <c r="C429" s="19" t="s">
        <v>63</v>
      </c>
      <c r="D429" s="19" t="s">
        <v>15</v>
      </c>
      <c r="E429" s="51" t="s">
        <v>446</v>
      </c>
      <c r="F429" s="51"/>
      <c r="G429" s="52" t="s">
        <v>21</v>
      </c>
      <c r="H429" s="51">
        <v>3</v>
      </c>
      <c r="I429" s="51" t="s">
        <v>158</v>
      </c>
      <c r="J429" s="51" t="s">
        <v>103</v>
      </c>
      <c r="K429" s="51">
        <v>63</v>
      </c>
      <c r="L429" s="51">
        <v>247050</v>
      </c>
      <c r="M429" s="51"/>
    </row>
    <row r="430" spans="2:13" hidden="1" x14ac:dyDescent="0.25">
      <c r="B430" s="44" t="s">
        <v>62</v>
      </c>
      <c r="C430" s="19" t="s">
        <v>63</v>
      </c>
      <c r="D430" s="19" t="s">
        <v>15</v>
      </c>
      <c r="E430" s="51" t="s">
        <v>446</v>
      </c>
      <c r="F430" s="51"/>
      <c r="G430" s="52" t="s">
        <v>21</v>
      </c>
      <c r="H430" s="51">
        <v>3</v>
      </c>
      <c r="I430" s="51" t="s">
        <v>158</v>
      </c>
      <c r="J430" s="51" t="s">
        <v>104</v>
      </c>
      <c r="K430" s="51">
        <v>0</v>
      </c>
      <c r="L430" s="51">
        <v>0</v>
      </c>
      <c r="M430" s="51"/>
    </row>
    <row r="431" spans="2:13" hidden="1" x14ac:dyDescent="0.25">
      <c r="B431" s="44" t="s">
        <v>62</v>
      </c>
      <c r="C431" s="19" t="s">
        <v>63</v>
      </c>
      <c r="D431" s="19" t="s">
        <v>15</v>
      </c>
      <c r="E431" s="51" t="s">
        <v>446</v>
      </c>
      <c r="F431" s="51"/>
      <c r="G431" s="52" t="s">
        <v>21</v>
      </c>
      <c r="H431" s="51">
        <v>3</v>
      </c>
      <c r="I431" s="51" t="s">
        <v>18</v>
      </c>
      <c r="J431" s="51" t="s">
        <v>105</v>
      </c>
      <c r="K431" s="51">
        <v>1049</v>
      </c>
      <c r="L431" s="54">
        <v>928177.59</v>
      </c>
      <c r="M431" s="54"/>
    </row>
    <row r="432" spans="2:13" hidden="1" x14ac:dyDescent="0.25">
      <c r="B432" s="44" t="s">
        <v>62</v>
      </c>
      <c r="C432" s="19" t="s">
        <v>63</v>
      </c>
      <c r="D432" s="19" t="s">
        <v>15</v>
      </c>
      <c r="E432" s="51" t="s">
        <v>446</v>
      </c>
      <c r="F432" s="51"/>
      <c r="G432" s="52" t="s">
        <v>21</v>
      </c>
      <c r="H432" s="51">
        <v>3</v>
      </c>
      <c r="I432" s="51" t="s">
        <v>18</v>
      </c>
      <c r="J432" s="51" t="s">
        <v>103</v>
      </c>
      <c r="K432" s="51">
        <v>0</v>
      </c>
      <c r="L432" s="51">
        <v>0</v>
      </c>
      <c r="M432" s="51"/>
    </row>
    <row r="433" spans="2:13" hidden="1" x14ac:dyDescent="0.25">
      <c r="B433" s="44" t="s">
        <v>62</v>
      </c>
      <c r="C433" s="19" t="s">
        <v>63</v>
      </c>
      <c r="D433" s="19" t="s">
        <v>15</v>
      </c>
      <c r="E433" s="51" t="s">
        <v>446</v>
      </c>
      <c r="F433" s="51"/>
      <c r="G433" s="52" t="s">
        <v>21</v>
      </c>
      <c r="H433" s="51">
        <v>3</v>
      </c>
      <c r="I433" s="52" t="s">
        <v>18</v>
      </c>
      <c r="J433" s="52" t="s">
        <v>104</v>
      </c>
      <c r="K433" s="51">
        <v>1049</v>
      </c>
      <c r="L433" s="54">
        <v>928177.59</v>
      </c>
      <c r="M433" s="54"/>
    </row>
    <row r="434" spans="2:13" hidden="1" x14ac:dyDescent="0.25">
      <c r="B434" s="44" t="s">
        <v>62</v>
      </c>
      <c r="C434" s="19" t="s">
        <v>63</v>
      </c>
      <c r="D434" s="19" t="s">
        <v>15</v>
      </c>
      <c r="E434" s="51" t="s">
        <v>446</v>
      </c>
      <c r="F434" s="51"/>
      <c r="G434" s="52" t="s">
        <v>22</v>
      </c>
      <c r="H434" s="51">
        <v>4</v>
      </c>
      <c r="I434" s="51" t="s">
        <v>158</v>
      </c>
      <c r="J434" s="51" t="s">
        <v>103</v>
      </c>
      <c r="K434" s="51">
        <v>63</v>
      </c>
      <c r="L434" s="51">
        <v>247050</v>
      </c>
      <c r="M434" s="51"/>
    </row>
    <row r="435" spans="2:13" hidden="1" x14ac:dyDescent="0.25">
      <c r="B435" s="44" t="s">
        <v>62</v>
      </c>
      <c r="C435" s="19" t="s">
        <v>63</v>
      </c>
      <c r="D435" s="19" t="s">
        <v>15</v>
      </c>
      <c r="E435" s="51" t="s">
        <v>446</v>
      </c>
      <c r="F435" s="51"/>
      <c r="G435" s="52" t="s">
        <v>22</v>
      </c>
      <c r="H435" s="51">
        <v>4</v>
      </c>
      <c r="I435" s="51" t="s">
        <v>158</v>
      </c>
      <c r="J435" s="51" t="s">
        <v>104</v>
      </c>
      <c r="K435" s="51">
        <v>0</v>
      </c>
      <c r="L435" s="51">
        <v>0</v>
      </c>
      <c r="M435" s="51"/>
    </row>
    <row r="436" spans="2:13" hidden="1" x14ac:dyDescent="0.25">
      <c r="B436" s="44" t="s">
        <v>62</v>
      </c>
      <c r="C436" s="19" t="s">
        <v>63</v>
      </c>
      <c r="D436" s="19" t="s">
        <v>15</v>
      </c>
      <c r="E436" s="51" t="s">
        <v>446</v>
      </c>
      <c r="F436" s="51"/>
      <c r="G436" s="52" t="s">
        <v>22</v>
      </c>
      <c r="H436" s="51">
        <v>4</v>
      </c>
      <c r="I436" s="51" t="s">
        <v>18</v>
      </c>
      <c r="J436" s="51" t="s">
        <v>105</v>
      </c>
      <c r="K436" s="51">
        <v>961</v>
      </c>
      <c r="L436" s="54">
        <v>672261.01</v>
      </c>
      <c r="M436" s="54"/>
    </row>
    <row r="437" spans="2:13" hidden="1" x14ac:dyDescent="0.25">
      <c r="B437" s="44" t="s">
        <v>62</v>
      </c>
      <c r="C437" s="19" t="s">
        <v>63</v>
      </c>
      <c r="D437" s="19" t="s">
        <v>15</v>
      </c>
      <c r="E437" s="51" t="s">
        <v>446</v>
      </c>
      <c r="F437" s="51"/>
      <c r="G437" s="52" t="s">
        <v>22</v>
      </c>
      <c r="H437" s="51">
        <v>4</v>
      </c>
      <c r="I437" s="51" t="s">
        <v>18</v>
      </c>
      <c r="J437" s="51" t="s">
        <v>103</v>
      </c>
      <c r="K437" s="51">
        <v>0</v>
      </c>
      <c r="L437" s="51">
        <v>0</v>
      </c>
      <c r="M437" s="51"/>
    </row>
    <row r="438" spans="2:13" hidden="1" x14ac:dyDescent="0.25">
      <c r="B438" s="44" t="s">
        <v>62</v>
      </c>
      <c r="C438" s="19" t="s">
        <v>63</v>
      </c>
      <c r="D438" s="19" t="s">
        <v>15</v>
      </c>
      <c r="E438" s="51" t="s">
        <v>446</v>
      </c>
      <c r="F438" s="51"/>
      <c r="G438" s="52" t="s">
        <v>22</v>
      </c>
      <c r="H438" s="51">
        <v>4</v>
      </c>
      <c r="I438" s="52" t="s">
        <v>18</v>
      </c>
      <c r="J438" s="52" t="s">
        <v>104</v>
      </c>
      <c r="K438" s="51">
        <v>961</v>
      </c>
      <c r="L438" s="54">
        <v>672261.01</v>
      </c>
      <c r="M438" s="54"/>
    </row>
    <row r="439" spans="2:13" hidden="1" x14ac:dyDescent="0.25">
      <c r="B439" s="44" t="s">
        <v>62</v>
      </c>
      <c r="C439" s="19" t="s">
        <v>63</v>
      </c>
      <c r="D439" s="19" t="s">
        <v>15</v>
      </c>
      <c r="E439" s="51" t="s">
        <v>446</v>
      </c>
      <c r="F439" s="51"/>
      <c r="G439" s="52" t="s">
        <v>23</v>
      </c>
      <c r="H439" s="51">
        <v>5</v>
      </c>
      <c r="I439" s="51" t="s">
        <v>158</v>
      </c>
      <c r="J439" s="51" t="s">
        <v>103</v>
      </c>
      <c r="K439" s="51">
        <v>63</v>
      </c>
      <c r="L439" s="51">
        <v>247050</v>
      </c>
      <c r="M439" s="51"/>
    </row>
    <row r="440" spans="2:13" hidden="1" x14ac:dyDescent="0.25">
      <c r="B440" s="44" t="s">
        <v>62</v>
      </c>
      <c r="C440" s="19" t="s">
        <v>63</v>
      </c>
      <c r="D440" s="19" t="s">
        <v>15</v>
      </c>
      <c r="E440" s="51" t="s">
        <v>446</v>
      </c>
      <c r="F440" s="51"/>
      <c r="G440" s="52" t="s">
        <v>23</v>
      </c>
      <c r="H440" s="51">
        <v>5</v>
      </c>
      <c r="I440" s="51" t="s">
        <v>158</v>
      </c>
      <c r="J440" s="51" t="s">
        <v>104</v>
      </c>
      <c r="K440" s="51">
        <v>0</v>
      </c>
      <c r="L440" s="51">
        <v>0</v>
      </c>
      <c r="M440" s="51"/>
    </row>
    <row r="441" spans="2:13" hidden="1" x14ac:dyDescent="0.25">
      <c r="B441" s="44" t="s">
        <v>62</v>
      </c>
      <c r="C441" s="19" t="s">
        <v>63</v>
      </c>
      <c r="D441" s="19" t="s">
        <v>15</v>
      </c>
      <c r="E441" s="51" t="s">
        <v>446</v>
      </c>
      <c r="F441" s="51"/>
      <c r="G441" s="52" t="s">
        <v>23</v>
      </c>
      <c r="H441" s="51">
        <v>5</v>
      </c>
      <c r="I441" s="51" t="s">
        <v>18</v>
      </c>
      <c r="J441" s="51" t="s">
        <v>105</v>
      </c>
      <c r="K441" s="51">
        <v>927</v>
      </c>
      <c r="L441" s="54">
        <v>607717.59</v>
      </c>
      <c r="M441" s="54"/>
    </row>
    <row r="442" spans="2:13" hidden="1" x14ac:dyDescent="0.25">
      <c r="B442" s="44" t="s">
        <v>62</v>
      </c>
      <c r="C442" s="19" t="s">
        <v>63</v>
      </c>
      <c r="D442" s="19" t="s">
        <v>15</v>
      </c>
      <c r="E442" s="51" t="s">
        <v>446</v>
      </c>
      <c r="F442" s="51"/>
      <c r="G442" s="52" t="s">
        <v>23</v>
      </c>
      <c r="H442" s="51">
        <v>5</v>
      </c>
      <c r="I442" s="51" t="s">
        <v>18</v>
      </c>
      <c r="J442" s="51" t="s">
        <v>103</v>
      </c>
      <c r="K442" s="51">
        <v>0</v>
      </c>
      <c r="L442" s="51">
        <v>0</v>
      </c>
      <c r="M442" s="51"/>
    </row>
    <row r="443" spans="2:13" hidden="1" x14ac:dyDescent="0.25">
      <c r="B443" s="44" t="s">
        <v>62</v>
      </c>
      <c r="C443" s="19" t="s">
        <v>63</v>
      </c>
      <c r="D443" s="19" t="s">
        <v>15</v>
      </c>
      <c r="E443" s="51" t="s">
        <v>446</v>
      </c>
      <c r="F443" s="51"/>
      <c r="G443" s="52" t="s">
        <v>23</v>
      </c>
      <c r="H443" s="51">
        <v>5</v>
      </c>
      <c r="I443" s="51" t="s">
        <v>18</v>
      </c>
      <c r="J443" s="51" t="s">
        <v>104</v>
      </c>
      <c r="K443" s="51">
        <v>927</v>
      </c>
      <c r="L443" s="54">
        <v>607717.59</v>
      </c>
      <c r="M443" s="54"/>
    </row>
    <row r="444" spans="2:13" hidden="1" x14ac:dyDescent="0.25">
      <c r="B444" s="25" t="s">
        <v>70</v>
      </c>
      <c r="C444" s="19" t="s">
        <v>71</v>
      </c>
      <c r="D444" s="19" t="s">
        <v>15</v>
      </c>
      <c r="E444" s="51" t="s">
        <v>446</v>
      </c>
      <c r="F444" s="51"/>
      <c r="G444" s="52" t="s">
        <v>17</v>
      </c>
      <c r="H444" s="51">
        <v>1</v>
      </c>
      <c r="I444" s="51" t="s">
        <v>158</v>
      </c>
      <c r="J444" s="51" t="s">
        <v>159</v>
      </c>
      <c r="K444" s="51">
        <v>0</v>
      </c>
      <c r="L444" s="51">
        <v>0</v>
      </c>
      <c r="M444" s="51"/>
    </row>
    <row r="445" spans="2:13" hidden="1" x14ac:dyDescent="0.25">
      <c r="B445" s="25" t="s">
        <v>70</v>
      </c>
      <c r="C445" s="19" t="s">
        <v>71</v>
      </c>
      <c r="D445" s="19" t="s">
        <v>15</v>
      </c>
      <c r="E445" s="51" t="s">
        <v>446</v>
      </c>
      <c r="F445" s="51"/>
      <c r="G445" s="52" t="s">
        <v>17</v>
      </c>
      <c r="H445" s="51">
        <v>1</v>
      </c>
      <c r="I445" s="51" t="s">
        <v>158</v>
      </c>
      <c r="J445" s="51" t="s">
        <v>103</v>
      </c>
      <c r="K445" s="51">
        <v>0</v>
      </c>
      <c r="L445" s="51">
        <v>0</v>
      </c>
      <c r="M445" s="51"/>
    </row>
    <row r="446" spans="2:13" hidden="1" x14ac:dyDescent="0.25">
      <c r="B446" s="25" t="s">
        <v>70</v>
      </c>
      <c r="C446" s="19" t="s">
        <v>71</v>
      </c>
      <c r="D446" s="19" t="s">
        <v>15</v>
      </c>
      <c r="E446" s="51" t="s">
        <v>446</v>
      </c>
      <c r="F446" s="51"/>
      <c r="G446" s="52" t="s">
        <v>17</v>
      </c>
      <c r="H446" s="51">
        <v>1</v>
      </c>
      <c r="I446" s="51" t="s">
        <v>158</v>
      </c>
      <c r="J446" s="51" t="s">
        <v>104</v>
      </c>
      <c r="K446" s="51">
        <v>0</v>
      </c>
      <c r="L446" s="51">
        <v>0</v>
      </c>
      <c r="M446" s="51"/>
    </row>
    <row r="447" spans="2:13" hidden="1" x14ac:dyDescent="0.25">
      <c r="B447" s="25" t="s">
        <v>70</v>
      </c>
      <c r="C447" s="19" t="s">
        <v>71</v>
      </c>
      <c r="D447" s="19" t="s">
        <v>15</v>
      </c>
      <c r="E447" s="51" t="s">
        <v>446</v>
      </c>
      <c r="F447" s="51"/>
      <c r="G447" s="52" t="s">
        <v>17</v>
      </c>
      <c r="H447" s="51">
        <v>1</v>
      </c>
      <c r="I447" s="51" t="s">
        <v>18</v>
      </c>
      <c r="J447" s="51" t="s">
        <v>105</v>
      </c>
      <c r="K447" s="51">
        <v>0</v>
      </c>
      <c r="L447" s="51">
        <v>0</v>
      </c>
      <c r="M447" s="51"/>
    </row>
    <row r="448" spans="2:13" hidden="1" x14ac:dyDescent="0.25">
      <c r="B448" s="25" t="s">
        <v>70</v>
      </c>
      <c r="C448" s="19" t="s">
        <v>71</v>
      </c>
      <c r="D448" s="19" t="s">
        <v>15</v>
      </c>
      <c r="E448" s="51" t="s">
        <v>446</v>
      </c>
      <c r="F448" s="51"/>
      <c r="G448" s="52" t="s">
        <v>17</v>
      </c>
      <c r="H448" s="51">
        <v>1</v>
      </c>
      <c r="I448" s="51" t="s">
        <v>18</v>
      </c>
      <c r="J448" s="51" t="s">
        <v>103</v>
      </c>
      <c r="K448" s="51">
        <v>0</v>
      </c>
      <c r="L448" s="51">
        <v>0</v>
      </c>
      <c r="M448" s="51"/>
    </row>
    <row r="449" spans="2:13" hidden="1" x14ac:dyDescent="0.25">
      <c r="B449" s="25" t="s">
        <v>70</v>
      </c>
      <c r="C449" s="19" t="s">
        <v>71</v>
      </c>
      <c r="D449" s="19" t="s">
        <v>15</v>
      </c>
      <c r="E449" s="51" t="s">
        <v>446</v>
      </c>
      <c r="F449" s="51"/>
      <c r="G449" s="52" t="s">
        <v>17</v>
      </c>
      <c r="H449" s="51">
        <v>1</v>
      </c>
      <c r="I449" s="52" t="s">
        <v>18</v>
      </c>
      <c r="J449" s="52" t="s">
        <v>104</v>
      </c>
      <c r="K449" s="51">
        <v>0</v>
      </c>
      <c r="L449" s="51">
        <v>0</v>
      </c>
      <c r="M449" s="51"/>
    </row>
    <row r="450" spans="2:13" hidden="1" x14ac:dyDescent="0.25">
      <c r="B450" s="25" t="s">
        <v>70</v>
      </c>
      <c r="C450" s="19" t="s">
        <v>71</v>
      </c>
      <c r="D450" s="19" t="s">
        <v>15</v>
      </c>
      <c r="E450" s="51" t="s">
        <v>446</v>
      </c>
      <c r="F450" s="51"/>
      <c r="G450" s="52" t="s">
        <v>20</v>
      </c>
      <c r="H450" s="51">
        <v>2</v>
      </c>
      <c r="I450" s="51" t="s">
        <v>18</v>
      </c>
      <c r="J450" s="51" t="s">
        <v>105</v>
      </c>
      <c r="K450" s="51">
        <v>0</v>
      </c>
      <c r="L450" s="51">
        <v>0</v>
      </c>
      <c r="M450" s="51"/>
    </row>
    <row r="451" spans="2:13" hidden="1" x14ac:dyDescent="0.25">
      <c r="B451" s="25" t="s">
        <v>70</v>
      </c>
      <c r="C451" s="19" t="s">
        <v>71</v>
      </c>
      <c r="D451" s="19" t="s">
        <v>15</v>
      </c>
      <c r="E451" s="51" t="s">
        <v>446</v>
      </c>
      <c r="F451" s="51"/>
      <c r="G451" s="52" t="s">
        <v>20</v>
      </c>
      <c r="H451" s="51">
        <v>2</v>
      </c>
      <c r="I451" s="51" t="s">
        <v>18</v>
      </c>
      <c r="J451" s="51" t="s">
        <v>103</v>
      </c>
      <c r="K451" s="51">
        <v>0</v>
      </c>
      <c r="L451" s="51">
        <v>0</v>
      </c>
      <c r="M451" s="51"/>
    </row>
    <row r="452" spans="2:13" hidden="1" x14ac:dyDescent="0.25">
      <c r="B452" s="25" t="s">
        <v>70</v>
      </c>
      <c r="C452" s="19" t="s">
        <v>71</v>
      </c>
      <c r="D452" s="19" t="s">
        <v>15</v>
      </c>
      <c r="E452" s="51" t="s">
        <v>446</v>
      </c>
      <c r="F452" s="51"/>
      <c r="G452" s="52" t="s">
        <v>20</v>
      </c>
      <c r="H452" s="51">
        <v>2</v>
      </c>
      <c r="I452" s="52" t="s">
        <v>18</v>
      </c>
      <c r="J452" s="52" t="s">
        <v>104</v>
      </c>
      <c r="K452" s="51">
        <v>0</v>
      </c>
      <c r="L452" s="51">
        <v>0</v>
      </c>
      <c r="M452" s="51"/>
    </row>
    <row r="453" spans="2:13" hidden="1" x14ac:dyDescent="0.25">
      <c r="B453" s="25" t="s">
        <v>70</v>
      </c>
      <c r="C453" s="19" t="s">
        <v>71</v>
      </c>
      <c r="D453" s="19" t="s">
        <v>15</v>
      </c>
      <c r="E453" s="51" t="s">
        <v>446</v>
      </c>
      <c r="F453" s="51"/>
      <c r="G453" s="52" t="s">
        <v>21</v>
      </c>
      <c r="H453" s="51">
        <v>3</v>
      </c>
      <c r="I453" s="51" t="s">
        <v>18</v>
      </c>
      <c r="J453" s="51" t="s">
        <v>105</v>
      </c>
      <c r="K453" s="51">
        <v>0</v>
      </c>
      <c r="L453" s="51">
        <v>0</v>
      </c>
      <c r="M453" s="51"/>
    </row>
    <row r="454" spans="2:13" hidden="1" x14ac:dyDescent="0.25">
      <c r="B454" s="25" t="s">
        <v>70</v>
      </c>
      <c r="C454" s="19" t="s">
        <v>71</v>
      </c>
      <c r="D454" s="19" t="s">
        <v>15</v>
      </c>
      <c r="E454" s="51" t="s">
        <v>446</v>
      </c>
      <c r="F454" s="51"/>
      <c r="G454" s="52" t="s">
        <v>21</v>
      </c>
      <c r="H454" s="51">
        <v>3</v>
      </c>
      <c r="I454" s="51" t="s">
        <v>18</v>
      </c>
      <c r="J454" s="51" t="s">
        <v>103</v>
      </c>
      <c r="K454" s="51">
        <v>0</v>
      </c>
      <c r="L454" s="51">
        <v>0</v>
      </c>
      <c r="M454" s="51"/>
    </row>
    <row r="455" spans="2:13" hidden="1" x14ac:dyDescent="0.25">
      <c r="B455" s="25" t="s">
        <v>70</v>
      </c>
      <c r="C455" s="19" t="s">
        <v>71</v>
      </c>
      <c r="D455" s="19" t="s">
        <v>15</v>
      </c>
      <c r="E455" s="51" t="s">
        <v>446</v>
      </c>
      <c r="F455" s="51"/>
      <c r="G455" s="52" t="s">
        <v>21</v>
      </c>
      <c r="H455" s="51">
        <v>3</v>
      </c>
      <c r="I455" s="52" t="s">
        <v>18</v>
      </c>
      <c r="J455" s="52" t="s">
        <v>104</v>
      </c>
      <c r="K455" s="51">
        <v>0</v>
      </c>
      <c r="L455" s="51">
        <v>0</v>
      </c>
      <c r="M455" s="51"/>
    </row>
    <row r="456" spans="2:13" hidden="1" x14ac:dyDescent="0.25">
      <c r="B456" s="25" t="s">
        <v>70</v>
      </c>
      <c r="C456" s="19" t="s">
        <v>71</v>
      </c>
      <c r="D456" s="19" t="s">
        <v>15</v>
      </c>
      <c r="E456" s="51" t="s">
        <v>446</v>
      </c>
      <c r="F456" s="51"/>
      <c r="G456" s="52" t="s">
        <v>22</v>
      </c>
      <c r="H456" s="51">
        <v>4</v>
      </c>
      <c r="I456" s="51" t="s">
        <v>18</v>
      </c>
      <c r="J456" s="51" t="s">
        <v>105</v>
      </c>
      <c r="K456" s="51">
        <v>0</v>
      </c>
      <c r="L456" s="51">
        <v>0</v>
      </c>
      <c r="M456" s="51"/>
    </row>
    <row r="457" spans="2:13" hidden="1" x14ac:dyDescent="0.25">
      <c r="B457" s="25" t="s">
        <v>70</v>
      </c>
      <c r="C457" s="19" t="s">
        <v>71</v>
      </c>
      <c r="D457" s="19" t="s">
        <v>15</v>
      </c>
      <c r="E457" s="51" t="s">
        <v>446</v>
      </c>
      <c r="F457" s="51"/>
      <c r="G457" s="52" t="s">
        <v>22</v>
      </c>
      <c r="H457" s="51">
        <v>4</v>
      </c>
      <c r="I457" s="51" t="s">
        <v>18</v>
      </c>
      <c r="J457" s="51" t="s">
        <v>103</v>
      </c>
      <c r="K457" s="51">
        <v>0</v>
      </c>
      <c r="L457" s="51">
        <v>0</v>
      </c>
      <c r="M457" s="51"/>
    </row>
    <row r="458" spans="2:13" hidden="1" x14ac:dyDescent="0.25">
      <c r="B458" s="25" t="s">
        <v>70</v>
      </c>
      <c r="C458" s="19" t="s">
        <v>71</v>
      </c>
      <c r="D458" s="19" t="s">
        <v>15</v>
      </c>
      <c r="E458" s="51" t="s">
        <v>446</v>
      </c>
      <c r="F458" s="51"/>
      <c r="G458" s="52" t="s">
        <v>22</v>
      </c>
      <c r="H458" s="51">
        <v>4</v>
      </c>
      <c r="I458" s="52" t="s">
        <v>18</v>
      </c>
      <c r="J458" s="52" t="s">
        <v>104</v>
      </c>
      <c r="K458" s="51">
        <v>0</v>
      </c>
      <c r="L458" s="51">
        <v>0</v>
      </c>
      <c r="M458" s="51"/>
    </row>
    <row r="459" spans="2:13" hidden="1" x14ac:dyDescent="0.25">
      <c r="B459" s="25" t="s">
        <v>70</v>
      </c>
      <c r="C459" s="24" t="s">
        <v>71</v>
      </c>
      <c r="D459" s="24" t="s">
        <v>15</v>
      </c>
      <c r="E459" s="51" t="s">
        <v>446</v>
      </c>
      <c r="F459" s="51"/>
      <c r="G459" s="52" t="s">
        <v>23</v>
      </c>
      <c r="H459" s="51">
        <v>5</v>
      </c>
      <c r="I459" s="51" t="s">
        <v>18</v>
      </c>
      <c r="J459" s="51" t="s">
        <v>105</v>
      </c>
      <c r="K459" s="51">
        <v>0</v>
      </c>
      <c r="L459" s="51">
        <v>0</v>
      </c>
      <c r="M459" s="51"/>
    </row>
    <row r="460" spans="2:13" hidden="1" x14ac:dyDescent="0.25">
      <c r="B460" s="25" t="s">
        <v>70</v>
      </c>
      <c r="C460" s="24" t="s">
        <v>71</v>
      </c>
      <c r="D460" s="24" t="s">
        <v>15</v>
      </c>
      <c r="E460" s="51" t="s">
        <v>446</v>
      </c>
      <c r="F460" s="51"/>
      <c r="G460" s="52" t="s">
        <v>23</v>
      </c>
      <c r="H460" s="51">
        <v>5</v>
      </c>
      <c r="I460" s="51" t="s">
        <v>18</v>
      </c>
      <c r="J460" s="51" t="s">
        <v>103</v>
      </c>
      <c r="K460" s="51">
        <v>0</v>
      </c>
      <c r="L460" s="51">
        <v>0</v>
      </c>
      <c r="M460" s="51"/>
    </row>
    <row r="461" spans="2:13" hidden="1" x14ac:dyDescent="0.25">
      <c r="B461" s="25" t="s">
        <v>70</v>
      </c>
      <c r="C461" s="24" t="s">
        <v>71</v>
      </c>
      <c r="D461" s="24" t="s">
        <v>15</v>
      </c>
      <c r="E461" s="51" t="s">
        <v>446</v>
      </c>
      <c r="F461" s="51"/>
      <c r="G461" s="52" t="s">
        <v>23</v>
      </c>
      <c r="H461" s="51">
        <v>5</v>
      </c>
      <c r="I461" s="51" t="s">
        <v>18</v>
      </c>
      <c r="J461" s="51" t="s">
        <v>104</v>
      </c>
      <c r="K461" s="51">
        <v>0</v>
      </c>
      <c r="L461" s="51">
        <v>0</v>
      </c>
      <c r="M461" s="51"/>
    </row>
    <row r="462" spans="2:13" hidden="1" x14ac:dyDescent="0.25">
      <c r="B462" s="44" t="s">
        <v>72</v>
      </c>
      <c r="C462" s="19" t="s">
        <v>73</v>
      </c>
      <c r="D462" s="19" t="s">
        <v>26</v>
      </c>
      <c r="E462" s="51" t="s">
        <v>446</v>
      </c>
      <c r="F462" s="51"/>
      <c r="G462" s="52" t="s">
        <v>17</v>
      </c>
      <c r="H462" s="51">
        <v>1</v>
      </c>
      <c r="I462" s="51" t="s">
        <v>158</v>
      </c>
      <c r="J462" s="51" t="s">
        <v>159</v>
      </c>
      <c r="K462" s="51">
        <v>0</v>
      </c>
      <c r="L462" s="51">
        <v>0</v>
      </c>
      <c r="M462" s="51"/>
    </row>
    <row r="463" spans="2:13" hidden="1" x14ac:dyDescent="0.25">
      <c r="B463" s="44" t="s">
        <v>72</v>
      </c>
      <c r="C463" s="19" t="s">
        <v>73</v>
      </c>
      <c r="D463" s="19" t="s">
        <v>26</v>
      </c>
      <c r="E463" s="51" t="s">
        <v>446</v>
      </c>
      <c r="F463" s="51"/>
      <c r="G463" s="52" t="s">
        <v>17</v>
      </c>
      <c r="H463" s="51">
        <v>1</v>
      </c>
      <c r="I463" s="51" t="s">
        <v>158</v>
      </c>
      <c r="J463" s="51" t="s">
        <v>103</v>
      </c>
      <c r="K463" s="51">
        <v>0</v>
      </c>
      <c r="L463" s="51">
        <v>0</v>
      </c>
      <c r="M463" s="51"/>
    </row>
    <row r="464" spans="2:13" hidden="1" x14ac:dyDescent="0.25">
      <c r="B464" s="44" t="s">
        <v>72</v>
      </c>
      <c r="C464" s="19" t="s">
        <v>73</v>
      </c>
      <c r="D464" s="19" t="s">
        <v>26</v>
      </c>
      <c r="E464" s="51" t="s">
        <v>446</v>
      </c>
      <c r="F464" s="51"/>
      <c r="G464" s="52" t="s">
        <v>17</v>
      </c>
      <c r="H464" s="51">
        <v>1</v>
      </c>
      <c r="I464" s="51" t="s">
        <v>158</v>
      </c>
      <c r="J464" s="51" t="s">
        <v>104</v>
      </c>
      <c r="K464" s="51">
        <v>7942</v>
      </c>
      <c r="L464" s="51">
        <v>507901</v>
      </c>
      <c r="M464" s="51"/>
    </row>
    <row r="465" spans="2:13" hidden="1" x14ac:dyDescent="0.25">
      <c r="B465" s="44" t="s">
        <v>72</v>
      </c>
      <c r="C465" s="19" t="s">
        <v>73</v>
      </c>
      <c r="D465" s="19" t="s">
        <v>26</v>
      </c>
      <c r="E465" s="51" t="s">
        <v>446</v>
      </c>
      <c r="F465" s="51"/>
      <c r="G465" s="52" t="s">
        <v>17</v>
      </c>
      <c r="H465" s="51">
        <v>1</v>
      </c>
      <c r="I465" s="51" t="s">
        <v>18</v>
      </c>
      <c r="J465" s="51" t="s">
        <v>105</v>
      </c>
      <c r="K465" s="51">
        <v>0</v>
      </c>
      <c r="L465" s="51">
        <v>0</v>
      </c>
      <c r="M465" s="51"/>
    </row>
    <row r="466" spans="2:13" hidden="1" x14ac:dyDescent="0.25">
      <c r="B466" s="44" t="s">
        <v>72</v>
      </c>
      <c r="C466" s="19" t="s">
        <v>73</v>
      </c>
      <c r="D466" s="19" t="s">
        <v>26</v>
      </c>
      <c r="E466" s="51" t="s">
        <v>446</v>
      </c>
      <c r="F466" s="51"/>
      <c r="G466" s="52" t="s">
        <v>17</v>
      </c>
      <c r="H466" s="51">
        <v>1</v>
      </c>
      <c r="I466" s="51" t="s">
        <v>18</v>
      </c>
      <c r="J466" s="51" t="s">
        <v>103</v>
      </c>
      <c r="K466" s="51">
        <v>0</v>
      </c>
      <c r="L466" s="51">
        <v>0</v>
      </c>
      <c r="M466" s="51"/>
    </row>
    <row r="467" spans="2:13" hidden="1" x14ac:dyDescent="0.25">
      <c r="B467" s="44" t="s">
        <v>72</v>
      </c>
      <c r="C467" s="19" t="s">
        <v>73</v>
      </c>
      <c r="D467" s="19" t="s">
        <v>26</v>
      </c>
      <c r="E467" s="51" t="s">
        <v>446</v>
      </c>
      <c r="F467" s="64">
        <v>576098</v>
      </c>
      <c r="G467" s="52" t="s">
        <v>17</v>
      </c>
      <c r="H467" s="51">
        <v>1</v>
      </c>
      <c r="I467" s="52" t="s">
        <v>18</v>
      </c>
      <c r="J467" s="52" t="s">
        <v>104</v>
      </c>
      <c r="K467" s="51">
        <v>95</v>
      </c>
      <c r="L467" s="51">
        <v>15237</v>
      </c>
      <c r="M467" s="51"/>
    </row>
    <row r="468" spans="2:13" hidden="1" x14ac:dyDescent="0.25">
      <c r="B468" s="44" t="s">
        <v>72</v>
      </c>
      <c r="C468" s="19" t="s">
        <v>73</v>
      </c>
      <c r="D468" s="19" t="s">
        <v>26</v>
      </c>
      <c r="E468" s="51" t="s">
        <v>446</v>
      </c>
      <c r="F468" s="51"/>
      <c r="G468" s="52" t="s">
        <v>20</v>
      </c>
      <c r="H468" s="51">
        <v>2</v>
      </c>
      <c r="I468" s="51" t="s">
        <v>158</v>
      </c>
      <c r="J468" s="51" t="s">
        <v>159</v>
      </c>
      <c r="K468" s="51">
        <v>0</v>
      </c>
      <c r="L468" s="51">
        <v>0</v>
      </c>
      <c r="M468" s="51"/>
    </row>
    <row r="469" spans="2:13" hidden="1" x14ac:dyDescent="0.25">
      <c r="B469" s="44" t="s">
        <v>72</v>
      </c>
      <c r="C469" s="19" t="s">
        <v>73</v>
      </c>
      <c r="D469" s="19" t="s">
        <v>26</v>
      </c>
      <c r="E469" s="51" t="s">
        <v>446</v>
      </c>
      <c r="F469" s="51"/>
      <c r="G469" s="52" t="s">
        <v>20</v>
      </c>
      <c r="H469" s="51">
        <v>2</v>
      </c>
      <c r="I469" s="51" t="s">
        <v>158</v>
      </c>
      <c r="J469" s="51" t="s">
        <v>103</v>
      </c>
      <c r="K469" s="51">
        <v>0</v>
      </c>
      <c r="L469" s="51">
        <v>0</v>
      </c>
      <c r="M469" s="51"/>
    </row>
    <row r="470" spans="2:13" hidden="1" x14ac:dyDescent="0.25">
      <c r="B470" s="44" t="s">
        <v>72</v>
      </c>
      <c r="C470" s="19" t="s">
        <v>73</v>
      </c>
      <c r="D470" s="19" t="s">
        <v>26</v>
      </c>
      <c r="E470" s="51" t="s">
        <v>446</v>
      </c>
      <c r="F470" s="51"/>
      <c r="G470" s="52" t="s">
        <v>20</v>
      </c>
      <c r="H470" s="51">
        <v>2</v>
      </c>
      <c r="I470" s="51" t="s">
        <v>158</v>
      </c>
      <c r="J470" s="51" t="s">
        <v>104</v>
      </c>
      <c r="K470" s="51">
        <v>0</v>
      </c>
      <c r="L470" s="51">
        <v>0</v>
      </c>
      <c r="M470" s="51"/>
    </row>
    <row r="471" spans="2:13" hidden="1" x14ac:dyDescent="0.25">
      <c r="B471" s="44" t="s">
        <v>72</v>
      </c>
      <c r="C471" s="19" t="s">
        <v>73</v>
      </c>
      <c r="D471" s="19" t="s">
        <v>26</v>
      </c>
      <c r="E471" s="51" t="s">
        <v>446</v>
      </c>
      <c r="F471" s="51"/>
      <c r="G471" s="52" t="s">
        <v>20</v>
      </c>
      <c r="H471" s="51">
        <v>2</v>
      </c>
      <c r="I471" s="51" t="s">
        <v>18</v>
      </c>
      <c r="J471" s="51" t="s">
        <v>105</v>
      </c>
      <c r="K471" s="51">
        <v>0</v>
      </c>
      <c r="L471" s="51">
        <v>0</v>
      </c>
      <c r="M471" s="51"/>
    </row>
    <row r="472" spans="2:13" hidden="1" x14ac:dyDescent="0.25">
      <c r="B472" s="44" t="s">
        <v>72</v>
      </c>
      <c r="C472" s="19" t="s">
        <v>73</v>
      </c>
      <c r="D472" s="19" t="s">
        <v>26</v>
      </c>
      <c r="E472" s="51" t="s">
        <v>446</v>
      </c>
      <c r="F472" s="51"/>
      <c r="G472" s="52" t="s">
        <v>20</v>
      </c>
      <c r="H472" s="51">
        <v>2</v>
      </c>
      <c r="I472" s="51" t="s">
        <v>18</v>
      </c>
      <c r="J472" s="51" t="s">
        <v>103</v>
      </c>
      <c r="K472" s="51">
        <v>0</v>
      </c>
      <c r="L472" s="51">
        <v>0</v>
      </c>
      <c r="M472" s="51"/>
    </row>
    <row r="473" spans="2:13" hidden="1" x14ac:dyDescent="0.25">
      <c r="B473" s="44" t="s">
        <v>72</v>
      </c>
      <c r="C473" s="19" t="s">
        <v>73</v>
      </c>
      <c r="D473" s="19" t="s">
        <v>26</v>
      </c>
      <c r="E473" s="51" t="s">
        <v>446</v>
      </c>
      <c r="F473" s="51"/>
      <c r="G473" s="52" t="s">
        <v>20</v>
      </c>
      <c r="H473" s="51">
        <v>2</v>
      </c>
      <c r="I473" s="52" t="s">
        <v>18</v>
      </c>
      <c r="J473" s="52" t="s">
        <v>104</v>
      </c>
      <c r="K473" s="51">
        <v>120</v>
      </c>
      <c r="L473" s="51">
        <v>14315</v>
      </c>
      <c r="M473" s="51"/>
    </row>
    <row r="474" spans="2:13" hidden="1" x14ac:dyDescent="0.25">
      <c r="B474" s="44" t="s">
        <v>72</v>
      </c>
      <c r="C474" s="19" t="s">
        <v>73</v>
      </c>
      <c r="D474" s="19" t="s">
        <v>26</v>
      </c>
      <c r="E474" s="51" t="s">
        <v>446</v>
      </c>
      <c r="F474" s="51"/>
      <c r="G474" s="52" t="s">
        <v>21</v>
      </c>
      <c r="H474" s="51">
        <v>3</v>
      </c>
      <c r="I474" s="51" t="s">
        <v>158</v>
      </c>
      <c r="J474" s="51" t="s">
        <v>159</v>
      </c>
      <c r="K474" s="51">
        <v>0</v>
      </c>
      <c r="L474" s="51">
        <v>0</v>
      </c>
      <c r="M474" s="51"/>
    </row>
    <row r="475" spans="2:13" hidden="1" x14ac:dyDescent="0.25">
      <c r="B475" s="44" t="s">
        <v>72</v>
      </c>
      <c r="C475" s="19" t="s">
        <v>73</v>
      </c>
      <c r="D475" s="19" t="s">
        <v>26</v>
      </c>
      <c r="E475" s="51" t="s">
        <v>446</v>
      </c>
      <c r="F475" s="51"/>
      <c r="G475" s="52" t="s">
        <v>21</v>
      </c>
      <c r="H475" s="51">
        <v>3</v>
      </c>
      <c r="I475" s="51" t="s">
        <v>158</v>
      </c>
      <c r="J475" s="51" t="s">
        <v>103</v>
      </c>
      <c r="K475" s="51">
        <v>0</v>
      </c>
      <c r="L475" s="51">
        <v>0</v>
      </c>
      <c r="M475" s="51"/>
    </row>
    <row r="476" spans="2:13" hidden="1" x14ac:dyDescent="0.25">
      <c r="B476" s="44" t="s">
        <v>72</v>
      </c>
      <c r="C476" s="19" t="s">
        <v>73</v>
      </c>
      <c r="D476" s="19" t="s">
        <v>26</v>
      </c>
      <c r="E476" s="51" t="s">
        <v>446</v>
      </c>
      <c r="F476" s="51"/>
      <c r="G476" s="52" t="s">
        <v>21</v>
      </c>
      <c r="H476" s="51">
        <v>3</v>
      </c>
      <c r="I476" s="51" t="s">
        <v>158</v>
      </c>
      <c r="J476" s="51" t="s">
        <v>104</v>
      </c>
      <c r="K476" s="51">
        <v>0</v>
      </c>
      <c r="L476" s="51">
        <v>0</v>
      </c>
      <c r="M476" s="51"/>
    </row>
    <row r="477" spans="2:13" hidden="1" x14ac:dyDescent="0.25">
      <c r="B477" s="44" t="s">
        <v>72</v>
      </c>
      <c r="C477" s="19" t="s">
        <v>73</v>
      </c>
      <c r="D477" s="19" t="s">
        <v>26</v>
      </c>
      <c r="E477" s="51" t="s">
        <v>446</v>
      </c>
      <c r="F477" s="51"/>
      <c r="G477" s="52" t="s">
        <v>21</v>
      </c>
      <c r="H477" s="51">
        <v>3</v>
      </c>
      <c r="I477" s="51" t="s">
        <v>18</v>
      </c>
      <c r="J477" s="51" t="s">
        <v>105</v>
      </c>
      <c r="K477" s="51">
        <v>0</v>
      </c>
      <c r="L477" s="51">
        <v>0</v>
      </c>
      <c r="M477" s="51"/>
    </row>
    <row r="478" spans="2:13" hidden="1" x14ac:dyDescent="0.25">
      <c r="B478" s="44" t="s">
        <v>72</v>
      </c>
      <c r="C478" s="19" t="s">
        <v>73</v>
      </c>
      <c r="D478" s="19" t="s">
        <v>26</v>
      </c>
      <c r="E478" s="51" t="s">
        <v>446</v>
      </c>
      <c r="F478" s="51"/>
      <c r="G478" s="52" t="s">
        <v>21</v>
      </c>
      <c r="H478" s="51">
        <v>3</v>
      </c>
      <c r="I478" s="51" t="s">
        <v>18</v>
      </c>
      <c r="J478" s="51" t="s">
        <v>103</v>
      </c>
      <c r="K478" s="51">
        <v>0</v>
      </c>
      <c r="L478" s="51">
        <v>0</v>
      </c>
      <c r="M478" s="51"/>
    </row>
    <row r="479" spans="2:13" hidden="1" x14ac:dyDescent="0.25">
      <c r="B479" s="44" t="s">
        <v>72</v>
      </c>
      <c r="C479" s="19" t="s">
        <v>73</v>
      </c>
      <c r="D479" s="19" t="s">
        <v>26</v>
      </c>
      <c r="E479" s="51" t="s">
        <v>446</v>
      </c>
      <c r="F479" s="51"/>
      <c r="G479" s="52" t="s">
        <v>21</v>
      </c>
      <c r="H479" s="51">
        <v>3</v>
      </c>
      <c r="I479" s="52" t="s">
        <v>18</v>
      </c>
      <c r="J479" s="52" t="s">
        <v>104</v>
      </c>
      <c r="K479" s="51">
        <v>72</v>
      </c>
      <c r="L479" s="51">
        <v>11343</v>
      </c>
      <c r="M479" s="51"/>
    </row>
    <row r="480" spans="2:13" hidden="1" x14ac:dyDescent="0.25">
      <c r="B480" s="44" t="s">
        <v>72</v>
      </c>
      <c r="C480" s="19" t="s">
        <v>73</v>
      </c>
      <c r="D480" s="19" t="s">
        <v>26</v>
      </c>
      <c r="E480" s="51" t="s">
        <v>446</v>
      </c>
      <c r="F480" s="51"/>
      <c r="G480" s="52" t="s">
        <v>22</v>
      </c>
      <c r="H480" s="51">
        <v>4</v>
      </c>
      <c r="I480" s="51" t="s">
        <v>158</v>
      </c>
      <c r="J480" s="51" t="s">
        <v>159</v>
      </c>
      <c r="K480" s="51">
        <v>0</v>
      </c>
      <c r="L480" s="51">
        <v>0</v>
      </c>
      <c r="M480" s="51"/>
    </row>
    <row r="481" spans="2:13" hidden="1" x14ac:dyDescent="0.25">
      <c r="B481" s="44" t="s">
        <v>72</v>
      </c>
      <c r="C481" s="19" t="s">
        <v>73</v>
      </c>
      <c r="D481" s="19" t="s">
        <v>26</v>
      </c>
      <c r="E481" s="51" t="s">
        <v>446</v>
      </c>
      <c r="F481" s="51"/>
      <c r="G481" s="52" t="s">
        <v>22</v>
      </c>
      <c r="H481" s="51">
        <v>4</v>
      </c>
      <c r="I481" s="51" t="s">
        <v>158</v>
      </c>
      <c r="J481" s="51" t="s">
        <v>103</v>
      </c>
      <c r="K481" s="51">
        <v>0</v>
      </c>
      <c r="L481" s="51">
        <v>0</v>
      </c>
      <c r="M481" s="51"/>
    </row>
    <row r="482" spans="2:13" hidden="1" x14ac:dyDescent="0.25">
      <c r="B482" s="44" t="s">
        <v>72</v>
      </c>
      <c r="C482" s="19" t="s">
        <v>73</v>
      </c>
      <c r="D482" s="19" t="s">
        <v>26</v>
      </c>
      <c r="E482" s="51" t="s">
        <v>446</v>
      </c>
      <c r="F482" s="51"/>
      <c r="G482" s="52" t="s">
        <v>22</v>
      </c>
      <c r="H482" s="51">
        <v>4</v>
      </c>
      <c r="I482" s="51" t="s">
        <v>158</v>
      </c>
      <c r="J482" s="51" t="s">
        <v>104</v>
      </c>
      <c r="K482" s="51">
        <v>0</v>
      </c>
      <c r="L482" s="51">
        <v>0</v>
      </c>
      <c r="M482" s="51"/>
    </row>
    <row r="483" spans="2:13" hidden="1" x14ac:dyDescent="0.25">
      <c r="B483" s="44" t="s">
        <v>72</v>
      </c>
      <c r="C483" s="19" t="s">
        <v>73</v>
      </c>
      <c r="D483" s="19" t="s">
        <v>26</v>
      </c>
      <c r="E483" s="51" t="s">
        <v>446</v>
      </c>
      <c r="F483" s="51"/>
      <c r="G483" s="52" t="s">
        <v>22</v>
      </c>
      <c r="H483" s="51">
        <v>4</v>
      </c>
      <c r="I483" s="51" t="s">
        <v>18</v>
      </c>
      <c r="J483" s="51" t="s">
        <v>105</v>
      </c>
      <c r="K483" s="51">
        <v>0</v>
      </c>
      <c r="L483" s="51">
        <v>0</v>
      </c>
      <c r="M483" s="51"/>
    </row>
    <row r="484" spans="2:13" hidden="1" x14ac:dyDescent="0.25">
      <c r="B484" s="44" t="s">
        <v>72</v>
      </c>
      <c r="C484" s="19" t="s">
        <v>73</v>
      </c>
      <c r="D484" s="19" t="s">
        <v>26</v>
      </c>
      <c r="E484" s="51" t="s">
        <v>446</v>
      </c>
      <c r="F484" s="51"/>
      <c r="G484" s="52" t="s">
        <v>22</v>
      </c>
      <c r="H484" s="51">
        <v>4</v>
      </c>
      <c r="I484" s="51" t="s">
        <v>18</v>
      </c>
      <c r="J484" s="51" t="s">
        <v>103</v>
      </c>
      <c r="K484" s="51">
        <v>0</v>
      </c>
      <c r="L484" s="51">
        <v>0</v>
      </c>
      <c r="M484" s="51"/>
    </row>
    <row r="485" spans="2:13" hidden="1" x14ac:dyDescent="0.25">
      <c r="B485" s="44" t="s">
        <v>72</v>
      </c>
      <c r="C485" s="19" t="s">
        <v>73</v>
      </c>
      <c r="D485" s="19" t="s">
        <v>26</v>
      </c>
      <c r="E485" s="51" t="s">
        <v>446</v>
      </c>
      <c r="F485" s="51"/>
      <c r="G485" s="52" t="s">
        <v>22</v>
      </c>
      <c r="H485" s="51">
        <v>4</v>
      </c>
      <c r="I485" s="52" t="s">
        <v>18</v>
      </c>
      <c r="J485" s="52" t="s">
        <v>104</v>
      </c>
      <c r="K485" s="51">
        <v>227</v>
      </c>
      <c r="L485" s="51">
        <v>14908</v>
      </c>
      <c r="M485" s="51"/>
    </row>
    <row r="486" spans="2:13" hidden="1" x14ac:dyDescent="0.25">
      <c r="B486" s="44" t="s">
        <v>72</v>
      </c>
      <c r="C486" s="19" t="s">
        <v>73</v>
      </c>
      <c r="D486" s="19" t="s">
        <v>26</v>
      </c>
      <c r="E486" s="51" t="s">
        <v>446</v>
      </c>
      <c r="F486" s="51"/>
      <c r="G486" s="52" t="s">
        <v>23</v>
      </c>
      <c r="H486" s="51">
        <v>5</v>
      </c>
      <c r="I486" s="51" t="s">
        <v>158</v>
      </c>
      <c r="J486" s="51" t="s">
        <v>159</v>
      </c>
      <c r="K486" s="51">
        <v>0</v>
      </c>
      <c r="L486" s="51">
        <v>0</v>
      </c>
      <c r="M486" s="51"/>
    </row>
    <row r="487" spans="2:13" hidden="1" x14ac:dyDescent="0.25">
      <c r="B487" s="44" t="s">
        <v>72</v>
      </c>
      <c r="C487" s="19" t="s">
        <v>73</v>
      </c>
      <c r="D487" s="19" t="s">
        <v>26</v>
      </c>
      <c r="E487" s="51" t="s">
        <v>446</v>
      </c>
      <c r="F487" s="51"/>
      <c r="G487" s="52" t="s">
        <v>23</v>
      </c>
      <c r="H487" s="51">
        <v>5</v>
      </c>
      <c r="I487" s="51" t="s">
        <v>158</v>
      </c>
      <c r="J487" s="51" t="s">
        <v>103</v>
      </c>
      <c r="K487" s="51">
        <v>0</v>
      </c>
      <c r="L487" s="51">
        <v>0</v>
      </c>
      <c r="M487" s="51"/>
    </row>
    <row r="488" spans="2:13" hidden="1" x14ac:dyDescent="0.25">
      <c r="B488" s="44" t="s">
        <v>72</v>
      </c>
      <c r="C488" s="19" t="s">
        <v>73</v>
      </c>
      <c r="D488" s="19" t="s">
        <v>26</v>
      </c>
      <c r="E488" s="51" t="s">
        <v>446</v>
      </c>
      <c r="F488" s="51"/>
      <c r="G488" s="52" t="s">
        <v>23</v>
      </c>
      <c r="H488" s="51">
        <v>5</v>
      </c>
      <c r="I488" s="51" t="s">
        <v>158</v>
      </c>
      <c r="J488" s="51" t="s">
        <v>104</v>
      </c>
      <c r="K488" s="51">
        <v>0</v>
      </c>
      <c r="L488" s="51">
        <v>0</v>
      </c>
      <c r="M488" s="51"/>
    </row>
    <row r="489" spans="2:13" hidden="1" x14ac:dyDescent="0.25">
      <c r="B489" s="44" t="s">
        <v>72</v>
      </c>
      <c r="C489" s="24" t="s">
        <v>73</v>
      </c>
      <c r="D489" s="24" t="s">
        <v>26</v>
      </c>
      <c r="E489" s="51" t="s">
        <v>446</v>
      </c>
      <c r="F489" s="51"/>
      <c r="G489" s="52" t="s">
        <v>23</v>
      </c>
      <c r="H489" s="51">
        <v>5</v>
      </c>
      <c r="I489" s="51" t="s">
        <v>18</v>
      </c>
      <c r="J489" s="51" t="s">
        <v>105</v>
      </c>
      <c r="K489" s="51">
        <v>0</v>
      </c>
      <c r="L489" s="51">
        <v>0</v>
      </c>
      <c r="M489" s="51"/>
    </row>
    <row r="490" spans="2:13" hidden="1" x14ac:dyDescent="0.25">
      <c r="B490" s="44" t="s">
        <v>72</v>
      </c>
      <c r="C490" s="24" t="s">
        <v>73</v>
      </c>
      <c r="D490" s="24" t="s">
        <v>26</v>
      </c>
      <c r="E490" s="51" t="s">
        <v>446</v>
      </c>
      <c r="F490" s="51"/>
      <c r="G490" s="52" t="s">
        <v>23</v>
      </c>
      <c r="H490" s="51">
        <v>5</v>
      </c>
      <c r="I490" s="51" t="s">
        <v>18</v>
      </c>
      <c r="J490" s="51" t="s">
        <v>103</v>
      </c>
      <c r="K490" s="51">
        <v>0</v>
      </c>
      <c r="L490" s="51">
        <v>0</v>
      </c>
      <c r="M490" s="51"/>
    </row>
    <row r="491" spans="2:13" hidden="1" x14ac:dyDescent="0.25">
      <c r="B491" s="44" t="s">
        <v>72</v>
      </c>
      <c r="C491" s="24" t="s">
        <v>73</v>
      </c>
      <c r="D491" s="24" t="s">
        <v>26</v>
      </c>
      <c r="E491" s="51" t="s">
        <v>446</v>
      </c>
      <c r="F491" s="51"/>
      <c r="G491" s="52" t="s">
        <v>23</v>
      </c>
      <c r="H491" s="51">
        <v>5</v>
      </c>
      <c r="I491" s="51" t="s">
        <v>18</v>
      </c>
      <c r="J491" s="51" t="s">
        <v>104</v>
      </c>
      <c r="K491" s="51">
        <v>46</v>
      </c>
      <c r="L491" s="51">
        <v>9379</v>
      </c>
      <c r="M491" s="51"/>
    </row>
    <row r="492" spans="2:13" hidden="1" x14ac:dyDescent="0.25">
      <c r="B492" s="25" t="s">
        <v>82</v>
      </c>
      <c r="C492" s="19" t="s">
        <v>83</v>
      </c>
      <c r="D492" s="19" t="s">
        <v>15</v>
      </c>
      <c r="E492" s="51" t="s">
        <v>446</v>
      </c>
      <c r="F492" s="51"/>
      <c r="G492" s="52" t="s">
        <v>17</v>
      </c>
      <c r="H492" s="51">
        <v>1</v>
      </c>
      <c r="I492" s="51" t="s">
        <v>158</v>
      </c>
      <c r="J492" s="51" t="s">
        <v>159</v>
      </c>
      <c r="K492" s="51">
        <v>0</v>
      </c>
      <c r="L492" s="51">
        <v>0</v>
      </c>
      <c r="M492" s="51"/>
    </row>
    <row r="493" spans="2:13" hidden="1" x14ac:dyDescent="0.25">
      <c r="B493" s="25" t="s">
        <v>82</v>
      </c>
      <c r="C493" s="19" t="s">
        <v>83</v>
      </c>
      <c r="D493" s="19" t="s">
        <v>15</v>
      </c>
      <c r="E493" s="51" t="s">
        <v>446</v>
      </c>
      <c r="F493" s="51"/>
      <c r="G493" s="52" t="s">
        <v>17</v>
      </c>
      <c r="H493" s="51">
        <v>1</v>
      </c>
      <c r="I493" s="51" t="s">
        <v>158</v>
      </c>
      <c r="J493" s="51" t="s">
        <v>103</v>
      </c>
      <c r="K493" s="51">
        <v>0</v>
      </c>
      <c r="L493" s="51">
        <v>0</v>
      </c>
      <c r="M493" s="51"/>
    </row>
    <row r="494" spans="2:13" hidden="1" x14ac:dyDescent="0.25">
      <c r="B494" s="25" t="s">
        <v>82</v>
      </c>
      <c r="C494" s="19" t="s">
        <v>83</v>
      </c>
      <c r="D494" s="19" t="s">
        <v>15</v>
      </c>
      <c r="E494" s="51" t="s">
        <v>446</v>
      </c>
      <c r="F494" s="51"/>
      <c r="G494" s="52" t="s">
        <v>17</v>
      </c>
      <c r="H494" s="51">
        <v>1</v>
      </c>
      <c r="I494" s="51" t="s">
        <v>158</v>
      </c>
      <c r="J494" s="51" t="s">
        <v>104</v>
      </c>
      <c r="K494" s="51">
        <v>0</v>
      </c>
      <c r="L494" s="51">
        <v>0</v>
      </c>
      <c r="M494" s="51"/>
    </row>
    <row r="495" spans="2:13" hidden="1" x14ac:dyDescent="0.25">
      <c r="B495" s="25" t="s">
        <v>82</v>
      </c>
      <c r="C495" s="19" t="s">
        <v>83</v>
      </c>
      <c r="D495" s="19" t="s">
        <v>15</v>
      </c>
      <c r="E495" s="51" t="s">
        <v>446</v>
      </c>
      <c r="F495" s="51"/>
      <c r="G495" s="52" t="s">
        <v>17</v>
      </c>
      <c r="H495" s="51">
        <v>1</v>
      </c>
      <c r="I495" s="51" t="s">
        <v>18</v>
      </c>
      <c r="J495" s="51" t="s">
        <v>105</v>
      </c>
      <c r="K495" s="51">
        <v>0</v>
      </c>
      <c r="L495" s="51">
        <v>0</v>
      </c>
      <c r="M495" s="51"/>
    </row>
    <row r="496" spans="2:13" hidden="1" x14ac:dyDescent="0.25">
      <c r="B496" s="25" t="s">
        <v>82</v>
      </c>
      <c r="C496" s="19" t="s">
        <v>83</v>
      </c>
      <c r="D496" s="19" t="s">
        <v>15</v>
      </c>
      <c r="E496" s="51" t="s">
        <v>446</v>
      </c>
      <c r="F496" s="51"/>
      <c r="G496" s="52" t="s">
        <v>17</v>
      </c>
      <c r="H496" s="51">
        <v>1</v>
      </c>
      <c r="I496" s="51" t="s">
        <v>18</v>
      </c>
      <c r="J496" s="51" t="s">
        <v>103</v>
      </c>
      <c r="K496" s="51">
        <v>0</v>
      </c>
      <c r="L496" s="51">
        <v>0</v>
      </c>
      <c r="M496" s="51"/>
    </row>
    <row r="497" spans="2:13" hidden="1" x14ac:dyDescent="0.25">
      <c r="B497" s="25" t="s">
        <v>82</v>
      </c>
      <c r="C497" s="19" t="s">
        <v>83</v>
      </c>
      <c r="D497" s="19" t="s">
        <v>15</v>
      </c>
      <c r="E497" s="51" t="s">
        <v>446</v>
      </c>
      <c r="F497" s="51"/>
      <c r="G497" s="52" t="s">
        <v>17</v>
      </c>
      <c r="H497" s="51">
        <v>1</v>
      </c>
      <c r="I497" s="52" t="s">
        <v>18</v>
      </c>
      <c r="J497" s="52" t="s">
        <v>104</v>
      </c>
      <c r="K497" s="51">
        <v>0</v>
      </c>
      <c r="L497" s="51">
        <v>0</v>
      </c>
      <c r="M497" s="51"/>
    </row>
    <row r="498" spans="2:13" hidden="1" x14ac:dyDescent="0.25">
      <c r="B498" s="25" t="s">
        <v>82</v>
      </c>
      <c r="C498" s="19" t="s">
        <v>83</v>
      </c>
      <c r="D498" s="19" t="s">
        <v>15</v>
      </c>
      <c r="E498" s="51" t="s">
        <v>446</v>
      </c>
      <c r="F498" s="51"/>
      <c r="G498" s="52" t="s">
        <v>20</v>
      </c>
      <c r="H498" s="51">
        <v>2</v>
      </c>
      <c r="I498" s="51" t="s">
        <v>18</v>
      </c>
      <c r="J498" s="51" t="s">
        <v>105</v>
      </c>
      <c r="K498" s="51">
        <v>0</v>
      </c>
      <c r="L498" s="51">
        <v>0</v>
      </c>
      <c r="M498" s="51"/>
    </row>
    <row r="499" spans="2:13" hidden="1" x14ac:dyDescent="0.25">
      <c r="B499" s="25" t="s">
        <v>82</v>
      </c>
      <c r="C499" s="19" t="s">
        <v>83</v>
      </c>
      <c r="D499" s="19" t="s">
        <v>15</v>
      </c>
      <c r="E499" s="51" t="s">
        <v>446</v>
      </c>
      <c r="F499" s="51"/>
      <c r="G499" s="52" t="s">
        <v>20</v>
      </c>
      <c r="H499" s="51">
        <v>2</v>
      </c>
      <c r="I499" s="51" t="s">
        <v>18</v>
      </c>
      <c r="J499" s="51" t="s">
        <v>103</v>
      </c>
      <c r="K499" s="51">
        <v>0</v>
      </c>
      <c r="L499" s="51">
        <v>0</v>
      </c>
      <c r="M499" s="51"/>
    </row>
    <row r="500" spans="2:13" hidden="1" x14ac:dyDescent="0.25">
      <c r="B500" s="25" t="s">
        <v>82</v>
      </c>
      <c r="C500" s="19" t="s">
        <v>83</v>
      </c>
      <c r="D500" s="19" t="s">
        <v>15</v>
      </c>
      <c r="E500" s="51" t="s">
        <v>446</v>
      </c>
      <c r="F500" s="51"/>
      <c r="G500" s="52" t="s">
        <v>20</v>
      </c>
      <c r="H500" s="51">
        <v>2</v>
      </c>
      <c r="I500" s="52" t="s">
        <v>18</v>
      </c>
      <c r="J500" s="52" t="s">
        <v>104</v>
      </c>
      <c r="K500" s="51">
        <v>0</v>
      </c>
      <c r="L500" s="51">
        <v>0</v>
      </c>
      <c r="M500" s="51"/>
    </row>
    <row r="501" spans="2:13" hidden="1" x14ac:dyDescent="0.25">
      <c r="B501" s="25" t="s">
        <v>82</v>
      </c>
      <c r="C501" s="19" t="s">
        <v>83</v>
      </c>
      <c r="D501" s="19" t="s">
        <v>15</v>
      </c>
      <c r="E501" s="51" t="s">
        <v>446</v>
      </c>
      <c r="F501" s="51"/>
      <c r="G501" s="52" t="s">
        <v>21</v>
      </c>
      <c r="H501" s="51">
        <v>3</v>
      </c>
      <c r="I501" s="51" t="s">
        <v>18</v>
      </c>
      <c r="J501" s="51" t="s">
        <v>105</v>
      </c>
      <c r="K501" s="51">
        <v>0</v>
      </c>
      <c r="L501" s="51">
        <v>0</v>
      </c>
      <c r="M501" s="51"/>
    </row>
    <row r="502" spans="2:13" hidden="1" x14ac:dyDescent="0.25">
      <c r="B502" s="25" t="s">
        <v>82</v>
      </c>
      <c r="C502" s="19" t="s">
        <v>83</v>
      </c>
      <c r="D502" s="19" t="s">
        <v>15</v>
      </c>
      <c r="E502" s="51" t="s">
        <v>446</v>
      </c>
      <c r="F502" s="51"/>
      <c r="G502" s="52" t="s">
        <v>21</v>
      </c>
      <c r="H502" s="51">
        <v>3</v>
      </c>
      <c r="I502" s="51" t="s">
        <v>18</v>
      </c>
      <c r="J502" s="51" t="s">
        <v>103</v>
      </c>
      <c r="K502" s="51">
        <v>0</v>
      </c>
      <c r="L502" s="51">
        <v>0</v>
      </c>
      <c r="M502" s="51"/>
    </row>
    <row r="503" spans="2:13" hidden="1" x14ac:dyDescent="0.25">
      <c r="B503" s="25" t="s">
        <v>82</v>
      </c>
      <c r="C503" s="19" t="s">
        <v>83</v>
      </c>
      <c r="D503" s="19" t="s">
        <v>15</v>
      </c>
      <c r="E503" s="51" t="s">
        <v>446</v>
      </c>
      <c r="F503" s="51"/>
      <c r="G503" s="52" t="s">
        <v>21</v>
      </c>
      <c r="H503" s="51">
        <v>3</v>
      </c>
      <c r="I503" s="52" t="s">
        <v>18</v>
      </c>
      <c r="J503" s="52" t="s">
        <v>104</v>
      </c>
      <c r="K503" s="51">
        <v>0</v>
      </c>
      <c r="L503" s="51">
        <v>0</v>
      </c>
      <c r="M503" s="51"/>
    </row>
    <row r="504" spans="2:13" hidden="1" x14ac:dyDescent="0.25">
      <c r="B504" s="25" t="s">
        <v>82</v>
      </c>
      <c r="C504" s="19" t="s">
        <v>83</v>
      </c>
      <c r="D504" s="19" t="s">
        <v>15</v>
      </c>
      <c r="E504" s="51" t="s">
        <v>446</v>
      </c>
      <c r="F504" s="51"/>
      <c r="G504" s="52" t="s">
        <v>22</v>
      </c>
      <c r="H504" s="51">
        <v>4</v>
      </c>
      <c r="I504" s="51" t="s">
        <v>18</v>
      </c>
      <c r="J504" s="51" t="s">
        <v>105</v>
      </c>
      <c r="K504" s="51">
        <v>0</v>
      </c>
      <c r="L504" s="51">
        <v>0</v>
      </c>
      <c r="M504" s="51"/>
    </row>
    <row r="505" spans="2:13" hidden="1" x14ac:dyDescent="0.25">
      <c r="B505" s="25" t="s">
        <v>82</v>
      </c>
      <c r="C505" s="19" t="s">
        <v>83</v>
      </c>
      <c r="D505" s="19" t="s">
        <v>15</v>
      </c>
      <c r="E505" s="51" t="s">
        <v>446</v>
      </c>
      <c r="F505" s="51"/>
      <c r="G505" s="52" t="s">
        <v>22</v>
      </c>
      <c r="H505" s="51">
        <v>4</v>
      </c>
      <c r="I505" s="51" t="s">
        <v>18</v>
      </c>
      <c r="J505" s="51" t="s">
        <v>103</v>
      </c>
      <c r="K505" s="51">
        <v>0</v>
      </c>
      <c r="L505" s="51">
        <v>0</v>
      </c>
      <c r="M505" s="51"/>
    </row>
    <row r="506" spans="2:13" hidden="1" x14ac:dyDescent="0.25">
      <c r="B506" s="25" t="s">
        <v>82</v>
      </c>
      <c r="C506" s="19" t="s">
        <v>83</v>
      </c>
      <c r="D506" s="19" t="s">
        <v>15</v>
      </c>
      <c r="E506" s="51" t="s">
        <v>446</v>
      </c>
      <c r="F506" s="51"/>
      <c r="G506" s="52" t="s">
        <v>22</v>
      </c>
      <c r="H506" s="51">
        <v>4</v>
      </c>
      <c r="I506" s="52" t="s">
        <v>18</v>
      </c>
      <c r="J506" s="52" t="s">
        <v>104</v>
      </c>
      <c r="K506" s="51">
        <v>0</v>
      </c>
      <c r="L506" s="51">
        <v>0</v>
      </c>
      <c r="M506" s="51"/>
    </row>
    <row r="507" spans="2:13" hidden="1" x14ac:dyDescent="0.25">
      <c r="B507" s="25" t="s">
        <v>82</v>
      </c>
      <c r="C507" s="24" t="s">
        <v>83</v>
      </c>
      <c r="D507" s="24" t="s">
        <v>15</v>
      </c>
      <c r="E507" s="51" t="s">
        <v>446</v>
      </c>
      <c r="F507" s="51"/>
      <c r="G507" s="52" t="s">
        <v>23</v>
      </c>
      <c r="H507" s="51">
        <v>5</v>
      </c>
      <c r="I507" s="51" t="s">
        <v>18</v>
      </c>
      <c r="J507" s="51" t="s">
        <v>105</v>
      </c>
      <c r="K507" s="51">
        <v>0</v>
      </c>
      <c r="L507" s="51">
        <v>0</v>
      </c>
      <c r="M507" s="51"/>
    </row>
    <row r="508" spans="2:13" hidden="1" x14ac:dyDescent="0.25">
      <c r="B508" s="25" t="s">
        <v>82</v>
      </c>
      <c r="C508" s="24" t="s">
        <v>83</v>
      </c>
      <c r="D508" s="24" t="s">
        <v>15</v>
      </c>
      <c r="E508" s="51" t="s">
        <v>446</v>
      </c>
      <c r="F508" s="51"/>
      <c r="G508" s="52" t="s">
        <v>23</v>
      </c>
      <c r="H508" s="51">
        <v>5</v>
      </c>
      <c r="I508" s="51" t="s">
        <v>18</v>
      </c>
      <c r="J508" s="51" t="s">
        <v>103</v>
      </c>
      <c r="K508" s="51">
        <v>0</v>
      </c>
      <c r="L508" s="51">
        <v>0</v>
      </c>
      <c r="M508" s="51"/>
    </row>
    <row r="509" spans="2:13" hidden="1" x14ac:dyDescent="0.25">
      <c r="B509" s="25" t="s">
        <v>82</v>
      </c>
      <c r="C509" s="24" t="s">
        <v>83</v>
      </c>
      <c r="D509" s="24" t="s">
        <v>15</v>
      </c>
      <c r="E509" s="51" t="s">
        <v>446</v>
      </c>
      <c r="F509" s="51"/>
      <c r="G509" s="52" t="s">
        <v>23</v>
      </c>
      <c r="H509" s="51">
        <v>5</v>
      </c>
      <c r="I509" s="51" t="s">
        <v>18</v>
      </c>
      <c r="J509" s="51" t="s">
        <v>104</v>
      </c>
      <c r="K509" s="51">
        <v>0</v>
      </c>
      <c r="L509" s="51">
        <v>0</v>
      </c>
      <c r="M509" s="51"/>
    </row>
    <row r="510" spans="2:13" hidden="1" x14ac:dyDescent="0.25">
      <c r="B510" s="44" t="s">
        <v>80</v>
      </c>
      <c r="C510" s="19" t="s">
        <v>81</v>
      </c>
      <c r="D510" s="19" t="s">
        <v>15</v>
      </c>
      <c r="E510" s="51" t="s">
        <v>446</v>
      </c>
      <c r="F510" s="51"/>
      <c r="G510" s="52" t="s">
        <v>23</v>
      </c>
      <c r="H510" s="51">
        <v>5</v>
      </c>
      <c r="I510" s="51" t="s">
        <v>18</v>
      </c>
      <c r="J510" s="51" t="s">
        <v>103</v>
      </c>
      <c r="K510" s="51">
        <v>0</v>
      </c>
      <c r="L510" s="51">
        <v>0</v>
      </c>
      <c r="M510" s="51"/>
    </row>
    <row r="511" spans="2:13" hidden="1" x14ac:dyDescent="0.25">
      <c r="B511" s="44" t="s">
        <v>80</v>
      </c>
      <c r="C511" s="19" t="s">
        <v>81</v>
      </c>
      <c r="D511" s="19" t="s">
        <v>15</v>
      </c>
      <c r="E511" s="51" t="s">
        <v>446</v>
      </c>
      <c r="F511" s="51"/>
      <c r="G511" s="52" t="s">
        <v>23</v>
      </c>
      <c r="H511" s="51">
        <v>5</v>
      </c>
      <c r="I511" s="52" t="s">
        <v>18</v>
      </c>
      <c r="J511" s="52" t="s">
        <v>104</v>
      </c>
      <c r="K511" s="51">
        <v>0</v>
      </c>
      <c r="L511" s="51">
        <v>0</v>
      </c>
      <c r="M511" s="51"/>
    </row>
    <row r="512" spans="2:13" hidden="1" x14ac:dyDescent="0.25">
      <c r="B512" s="44" t="s">
        <v>80</v>
      </c>
      <c r="C512" s="19" t="s">
        <v>81</v>
      </c>
      <c r="D512" s="19" t="s">
        <v>15</v>
      </c>
      <c r="E512" s="51" t="s">
        <v>446</v>
      </c>
      <c r="F512" s="51"/>
      <c r="G512" s="52" t="s">
        <v>17</v>
      </c>
      <c r="H512" s="51">
        <v>1</v>
      </c>
      <c r="I512" s="51" t="s">
        <v>158</v>
      </c>
      <c r="J512" s="51" t="s">
        <v>159</v>
      </c>
      <c r="K512" s="51">
        <v>0</v>
      </c>
      <c r="L512" s="51">
        <v>0</v>
      </c>
      <c r="M512" s="51"/>
    </row>
    <row r="513" spans="2:13" hidden="1" x14ac:dyDescent="0.25">
      <c r="B513" s="44" t="s">
        <v>80</v>
      </c>
      <c r="C513" s="19" t="s">
        <v>81</v>
      </c>
      <c r="D513" s="19" t="s">
        <v>15</v>
      </c>
      <c r="E513" s="51" t="s">
        <v>446</v>
      </c>
      <c r="F513" s="51"/>
      <c r="G513" s="52" t="s">
        <v>17</v>
      </c>
      <c r="H513" s="51">
        <v>1</v>
      </c>
      <c r="I513" s="51" t="s">
        <v>158</v>
      </c>
      <c r="J513" s="51" t="s">
        <v>103</v>
      </c>
      <c r="K513" s="51">
        <v>0</v>
      </c>
      <c r="L513" s="51">
        <v>0</v>
      </c>
      <c r="M513" s="51"/>
    </row>
    <row r="514" spans="2:13" hidden="1" x14ac:dyDescent="0.25">
      <c r="B514" s="44" t="s">
        <v>80</v>
      </c>
      <c r="C514" s="19" t="s">
        <v>81</v>
      </c>
      <c r="D514" s="19" t="s">
        <v>15</v>
      </c>
      <c r="E514" s="51" t="s">
        <v>446</v>
      </c>
      <c r="F514" s="51"/>
      <c r="G514" s="52" t="s">
        <v>17</v>
      </c>
      <c r="H514" s="51">
        <v>1</v>
      </c>
      <c r="I514" s="51" t="s">
        <v>158</v>
      </c>
      <c r="J514" s="51" t="s">
        <v>104</v>
      </c>
      <c r="K514" s="51">
        <v>0</v>
      </c>
      <c r="L514" s="51">
        <v>0</v>
      </c>
      <c r="M514" s="51"/>
    </row>
    <row r="515" spans="2:13" hidden="1" x14ac:dyDescent="0.25">
      <c r="B515" s="44" t="s">
        <v>80</v>
      </c>
      <c r="C515" s="19" t="s">
        <v>81</v>
      </c>
      <c r="D515" s="19" t="s">
        <v>15</v>
      </c>
      <c r="E515" s="51" t="s">
        <v>446</v>
      </c>
      <c r="F515" s="51"/>
      <c r="G515" s="52" t="s">
        <v>17</v>
      </c>
      <c r="H515" s="51">
        <v>1</v>
      </c>
      <c r="I515" s="51" t="s">
        <v>18</v>
      </c>
      <c r="J515" s="51" t="s">
        <v>105</v>
      </c>
      <c r="K515" s="51">
        <v>0</v>
      </c>
      <c r="L515" s="51">
        <v>0</v>
      </c>
      <c r="M515" s="51"/>
    </row>
    <row r="516" spans="2:13" hidden="1" x14ac:dyDescent="0.25">
      <c r="B516" s="44" t="s">
        <v>80</v>
      </c>
      <c r="C516" s="19" t="s">
        <v>81</v>
      </c>
      <c r="D516" s="19" t="s">
        <v>15</v>
      </c>
      <c r="E516" s="51" t="s">
        <v>446</v>
      </c>
      <c r="F516" s="51"/>
      <c r="G516" s="52" t="s">
        <v>17</v>
      </c>
      <c r="H516" s="51">
        <v>1</v>
      </c>
      <c r="I516" s="51" t="s">
        <v>18</v>
      </c>
      <c r="J516" s="51" t="s">
        <v>103</v>
      </c>
      <c r="K516" s="51">
        <v>0</v>
      </c>
      <c r="L516" s="51">
        <v>0</v>
      </c>
      <c r="M516" s="51"/>
    </row>
    <row r="517" spans="2:13" hidden="1" x14ac:dyDescent="0.25">
      <c r="B517" s="44" t="s">
        <v>80</v>
      </c>
      <c r="C517" s="19" t="s">
        <v>81</v>
      </c>
      <c r="D517" s="19" t="s">
        <v>15</v>
      </c>
      <c r="E517" s="51" t="s">
        <v>446</v>
      </c>
      <c r="F517" s="51"/>
      <c r="G517" s="52" t="s">
        <v>17</v>
      </c>
      <c r="H517" s="51">
        <v>1</v>
      </c>
      <c r="I517" s="52" t="s">
        <v>18</v>
      </c>
      <c r="J517" s="52" t="s">
        <v>104</v>
      </c>
      <c r="K517" s="51">
        <v>0</v>
      </c>
      <c r="L517" s="51">
        <v>0</v>
      </c>
      <c r="M517" s="51"/>
    </row>
    <row r="518" spans="2:13" hidden="1" x14ac:dyDescent="0.25">
      <c r="B518" s="44" t="s">
        <v>80</v>
      </c>
      <c r="C518" s="19" t="s">
        <v>81</v>
      </c>
      <c r="D518" s="19" t="s">
        <v>15</v>
      </c>
      <c r="E518" s="51" t="s">
        <v>446</v>
      </c>
      <c r="F518" s="51"/>
      <c r="G518" s="52" t="s">
        <v>20</v>
      </c>
      <c r="H518" s="51">
        <v>2</v>
      </c>
      <c r="I518" s="51" t="s">
        <v>18</v>
      </c>
      <c r="J518" s="51" t="s">
        <v>105</v>
      </c>
      <c r="K518" s="51">
        <v>0</v>
      </c>
      <c r="L518" s="51">
        <v>0</v>
      </c>
      <c r="M518" s="51"/>
    </row>
    <row r="519" spans="2:13" hidden="1" x14ac:dyDescent="0.25">
      <c r="B519" s="44" t="s">
        <v>80</v>
      </c>
      <c r="C519" s="19" t="s">
        <v>81</v>
      </c>
      <c r="D519" s="19" t="s">
        <v>15</v>
      </c>
      <c r="E519" s="51" t="s">
        <v>446</v>
      </c>
      <c r="F519" s="51"/>
      <c r="G519" s="52" t="s">
        <v>20</v>
      </c>
      <c r="H519" s="51">
        <v>2</v>
      </c>
      <c r="I519" s="51" t="s">
        <v>18</v>
      </c>
      <c r="J519" s="51" t="s">
        <v>103</v>
      </c>
      <c r="K519" s="51">
        <v>0</v>
      </c>
      <c r="L519" s="51">
        <v>0</v>
      </c>
      <c r="M519" s="51"/>
    </row>
    <row r="520" spans="2:13" hidden="1" x14ac:dyDescent="0.25">
      <c r="B520" s="44" t="s">
        <v>80</v>
      </c>
      <c r="C520" s="19" t="s">
        <v>81</v>
      </c>
      <c r="D520" s="19" t="s">
        <v>15</v>
      </c>
      <c r="E520" s="51" t="s">
        <v>446</v>
      </c>
      <c r="F520" s="51"/>
      <c r="G520" s="52" t="s">
        <v>20</v>
      </c>
      <c r="H520" s="51">
        <v>2</v>
      </c>
      <c r="I520" s="52" t="s">
        <v>18</v>
      </c>
      <c r="J520" s="52" t="s">
        <v>104</v>
      </c>
      <c r="K520" s="51">
        <v>0</v>
      </c>
      <c r="L520" s="51">
        <v>0</v>
      </c>
      <c r="M520" s="51"/>
    </row>
    <row r="521" spans="2:13" hidden="1" x14ac:dyDescent="0.25">
      <c r="B521" s="44" t="s">
        <v>80</v>
      </c>
      <c r="C521" s="19" t="s">
        <v>81</v>
      </c>
      <c r="D521" s="19" t="s">
        <v>15</v>
      </c>
      <c r="E521" s="51" t="s">
        <v>446</v>
      </c>
      <c r="F521" s="51"/>
      <c r="G521" s="52" t="s">
        <v>21</v>
      </c>
      <c r="H521" s="51">
        <v>3</v>
      </c>
      <c r="I521" s="51" t="s">
        <v>18</v>
      </c>
      <c r="J521" s="51" t="s">
        <v>105</v>
      </c>
      <c r="K521" s="51">
        <v>0</v>
      </c>
      <c r="L521" s="51">
        <v>0</v>
      </c>
      <c r="M521" s="51"/>
    </row>
    <row r="522" spans="2:13" hidden="1" x14ac:dyDescent="0.25">
      <c r="B522" s="44" t="s">
        <v>80</v>
      </c>
      <c r="C522" s="19" t="s">
        <v>81</v>
      </c>
      <c r="D522" s="19" t="s">
        <v>15</v>
      </c>
      <c r="E522" s="51" t="s">
        <v>446</v>
      </c>
      <c r="F522" s="51"/>
      <c r="G522" s="52" t="s">
        <v>21</v>
      </c>
      <c r="H522" s="51">
        <v>3</v>
      </c>
      <c r="I522" s="51" t="s">
        <v>18</v>
      </c>
      <c r="J522" s="51" t="s">
        <v>103</v>
      </c>
      <c r="K522" s="51">
        <v>0</v>
      </c>
      <c r="L522" s="51">
        <v>0</v>
      </c>
      <c r="M522" s="51"/>
    </row>
    <row r="523" spans="2:13" hidden="1" x14ac:dyDescent="0.25">
      <c r="B523" s="44" t="s">
        <v>80</v>
      </c>
      <c r="C523" s="19" t="s">
        <v>81</v>
      </c>
      <c r="D523" s="19" t="s">
        <v>15</v>
      </c>
      <c r="E523" s="51" t="s">
        <v>446</v>
      </c>
      <c r="F523" s="51"/>
      <c r="G523" s="52" t="s">
        <v>21</v>
      </c>
      <c r="H523" s="51">
        <v>3</v>
      </c>
      <c r="I523" s="52" t="s">
        <v>18</v>
      </c>
      <c r="J523" s="52" t="s">
        <v>104</v>
      </c>
      <c r="K523" s="51">
        <v>0</v>
      </c>
      <c r="L523" s="51">
        <v>0</v>
      </c>
      <c r="M523" s="51"/>
    </row>
    <row r="524" spans="2:13" hidden="1" x14ac:dyDescent="0.25">
      <c r="B524" s="44" t="s">
        <v>80</v>
      </c>
      <c r="C524" s="19" t="s">
        <v>81</v>
      </c>
      <c r="D524" s="19" t="s">
        <v>15</v>
      </c>
      <c r="E524" s="51" t="s">
        <v>446</v>
      </c>
      <c r="F524" s="51"/>
      <c r="G524" s="52" t="s">
        <v>22</v>
      </c>
      <c r="H524" s="51">
        <v>4</v>
      </c>
      <c r="I524" s="51" t="s">
        <v>18</v>
      </c>
      <c r="J524" s="51" t="s">
        <v>105</v>
      </c>
      <c r="K524" s="51">
        <v>0</v>
      </c>
      <c r="L524" s="51">
        <v>0</v>
      </c>
      <c r="M524" s="51"/>
    </row>
    <row r="525" spans="2:13" hidden="1" x14ac:dyDescent="0.25">
      <c r="B525" s="44" t="s">
        <v>80</v>
      </c>
      <c r="C525" s="19" t="s">
        <v>81</v>
      </c>
      <c r="D525" s="19" t="s">
        <v>15</v>
      </c>
      <c r="E525" s="51" t="s">
        <v>446</v>
      </c>
      <c r="F525" s="51"/>
      <c r="G525" s="52" t="s">
        <v>22</v>
      </c>
      <c r="H525" s="51">
        <v>4</v>
      </c>
      <c r="I525" s="51" t="s">
        <v>18</v>
      </c>
      <c r="J525" s="51" t="s">
        <v>103</v>
      </c>
      <c r="K525" s="51">
        <v>0</v>
      </c>
      <c r="L525" s="51">
        <v>0</v>
      </c>
      <c r="M525" s="51"/>
    </row>
    <row r="526" spans="2:13" hidden="1" x14ac:dyDescent="0.25">
      <c r="B526" s="44" t="s">
        <v>80</v>
      </c>
      <c r="C526" s="19" t="s">
        <v>81</v>
      </c>
      <c r="D526" s="19" t="s">
        <v>15</v>
      </c>
      <c r="E526" s="51" t="s">
        <v>446</v>
      </c>
      <c r="F526" s="51"/>
      <c r="G526" s="52" t="s">
        <v>22</v>
      </c>
      <c r="H526" s="51">
        <v>4</v>
      </c>
      <c r="I526" s="52" t="s">
        <v>18</v>
      </c>
      <c r="J526" s="52" t="s">
        <v>104</v>
      </c>
      <c r="K526" s="51">
        <v>0</v>
      </c>
      <c r="L526" s="51">
        <v>0</v>
      </c>
      <c r="M526" s="51"/>
    </row>
    <row r="527" spans="2:13" hidden="1" x14ac:dyDescent="0.25">
      <c r="B527" s="44" t="s">
        <v>80</v>
      </c>
      <c r="C527" s="24" t="s">
        <v>81</v>
      </c>
      <c r="D527" s="24" t="s">
        <v>15</v>
      </c>
      <c r="E527" s="51" t="s">
        <v>446</v>
      </c>
      <c r="F527" s="51"/>
      <c r="G527" s="52" t="s">
        <v>23</v>
      </c>
      <c r="H527" s="51">
        <v>5</v>
      </c>
      <c r="I527" s="51" t="s">
        <v>18</v>
      </c>
      <c r="J527" s="51" t="s">
        <v>105</v>
      </c>
      <c r="K527" s="51">
        <v>0</v>
      </c>
      <c r="L527" s="51">
        <v>0</v>
      </c>
      <c r="M527" s="51"/>
    </row>
    <row r="528" spans="2:13" hidden="1" x14ac:dyDescent="0.25">
      <c r="B528" s="51" t="s">
        <v>29</v>
      </c>
      <c r="C528" s="51" t="s">
        <v>30</v>
      </c>
      <c r="D528" s="51" t="s">
        <v>26</v>
      </c>
      <c r="E528" s="51" t="s">
        <v>446</v>
      </c>
      <c r="F528" s="51"/>
      <c r="G528" s="52" t="s">
        <v>17</v>
      </c>
      <c r="H528" s="51">
        <v>1</v>
      </c>
      <c r="I528" s="51" t="s">
        <v>158</v>
      </c>
      <c r="J528" s="51" t="s">
        <v>159</v>
      </c>
      <c r="K528" s="51">
        <v>0</v>
      </c>
      <c r="L528" s="51">
        <v>0</v>
      </c>
      <c r="M528" s="51"/>
    </row>
    <row r="529" spans="2:13" hidden="1" x14ac:dyDescent="0.25">
      <c r="B529" s="51" t="s">
        <v>29</v>
      </c>
      <c r="C529" s="51" t="s">
        <v>30</v>
      </c>
      <c r="D529" s="51" t="s">
        <v>26</v>
      </c>
      <c r="E529" s="51" t="s">
        <v>446</v>
      </c>
      <c r="F529" s="51"/>
      <c r="G529" s="52" t="s">
        <v>17</v>
      </c>
      <c r="H529" s="51">
        <v>1</v>
      </c>
      <c r="I529" s="51" t="s">
        <v>158</v>
      </c>
      <c r="J529" s="51" t="s">
        <v>103</v>
      </c>
      <c r="K529" s="51">
        <v>0</v>
      </c>
      <c r="L529" s="51">
        <v>0</v>
      </c>
      <c r="M529" s="51"/>
    </row>
    <row r="530" spans="2:13" hidden="1" x14ac:dyDescent="0.25">
      <c r="B530" s="51" t="s">
        <v>29</v>
      </c>
      <c r="C530" s="51" t="s">
        <v>30</v>
      </c>
      <c r="D530" s="51" t="s">
        <v>26</v>
      </c>
      <c r="E530" s="51" t="s">
        <v>446</v>
      </c>
      <c r="F530" s="51"/>
      <c r="G530" s="52" t="s">
        <v>17</v>
      </c>
      <c r="H530" s="51">
        <v>1</v>
      </c>
      <c r="I530" s="51" t="s">
        <v>158</v>
      </c>
      <c r="J530" s="51" t="s">
        <v>104</v>
      </c>
      <c r="K530" s="51">
        <v>0</v>
      </c>
      <c r="L530" s="51">
        <v>0</v>
      </c>
      <c r="M530" s="51"/>
    </row>
    <row r="531" spans="2:13" hidden="1" x14ac:dyDescent="0.25">
      <c r="B531" s="51" t="s">
        <v>29</v>
      </c>
      <c r="C531" s="51" t="s">
        <v>30</v>
      </c>
      <c r="D531" s="51" t="s">
        <v>26</v>
      </c>
      <c r="E531" s="51" t="s">
        <v>446</v>
      </c>
      <c r="F531" s="51"/>
      <c r="G531" s="52" t="s">
        <v>17</v>
      </c>
      <c r="H531" s="51">
        <v>1</v>
      </c>
      <c r="I531" s="51" t="s">
        <v>18</v>
      </c>
      <c r="J531" s="51" t="s">
        <v>105</v>
      </c>
      <c r="K531" s="51">
        <v>0</v>
      </c>
      <c r="L531" s="51">
        <v>0</v>
      </c>
      <c r="M531" s="51"/>
    </row>
    <row r="532" spans="2:13" hidden="1" x14ac:dyDescent="0.25">
      <c r="B532" s="51" t="s">
        <v>29</v>
      </c>
      <c r="C532" s="51" t="s">
        <v>30</v>
      </c>
      <c r="D532" s="51" t="s">
        <v>26</v>
      </c>
      <c r="E532" s="51" t="s">
        <v>446</v>
      </c>
      <c r="F532" s="51"/>
      <c r="G532" s="52" t="s">
        <v>17</v>
      </c>
      <c r="H532" s="51">
        <v>1</v>
      </c>
      <c r="I532" s="51" t="s">
        <v>18</v>
      </c>
      <c r="J532" s="51" t="s">
        <v>103</v>
      </c>
      <c r="K532" s="51">
        <v>0</v>
      </c>
      <c r="L532" s="51">
        <v>0</v>
      </c>
      <c r="M532" s="51"/>
    </row>
    <row r="533" spans="2:13" hidden="1" x14ac:dyDescent="0.25">
      <c r="B533" s="51" t="s">
        <v>29</v>
      </c>
      <c r="C533" s="51" t="s">
        <v>30</v>
      </c>
      <c r="D533" s="51" t="s">
        <v>26</v>
      </c>
      <c r="E533" s="51" t="s">
        <v>446</v>
      </c>
      <c r="F533" s="51"/>
      <c r="G533" s="52" t="s">
        <v>17</v>
      </c>
      <c r="H533" s="51">
        <v>1</v>
      </c>
      <c r="I533" s="52" t="s">
        <v>18</v>
      </c>
      <c r="J533" s="52" t="s">
        <v>104</v>
      </c>
      <c r="K533" s="51">
        <v>0</v>
      </c>
      <c r="L533" s="51">
        <v>0</v>
      </c>
      <c r="M533" s="51"/>
    </row>
    <row r="534" spans="2:13" hidden="1" x14ac:dyDescent="0.25">
      <c r="B534" s="51" t="s">
        <v>29</v>
      </c>
      <c r="C534" s="51" t="s">
        <v>30</v>
      </c>
      <c r="D534" s="51" t="s">
        <v>26</v>
      </c>
      <c r="E534" s="51" t="s">
        <v>446</v>
      </c>
      <c r="F534" s="51"/>
      <c r="G534" s="52" t="s">
        <v>20</v>
      </c>
      <c r="H534" s="51">
        <v>2</v>
      </c>
      <c r="I534" s="51" t="s">
        <v>18</v>
      </c>
      <c r="J534" s="51" t="s">
        <v>105</v>
      </c>
      <c r="K534" s="51">
        <v>0</v>
      </c>
      <c r="L534" s="51">
        <v>0</v>
      </c>
      <c r="M534" s="51"/>
    </row>
    <row r="535" spans="2:13" hidden="1" x14ac:dyDescent="0.25">
      <c r="B535" s="51" t="s">
        <v>29</v>
      </c>
      <c r="C535" s="51" t="s">
        <v>30</v>
      </c>
      <c r="D535" s="51" t="s">
        <v>26</v>
      </c>
      <c r="E535" s="51" t="s">
        <v>446</v>
      </c>
      <c r="F535" s="51"/>
      <c r="G535" s="52" t="s">
        <v>20</v>
      </c>
      <c r="H535" s="51">
        <v>2</v>
      </c>
      <c r="I535" s="51" t="s">
        <v>18</v>
      </c>
      <c r="J535" s="51" t="s">
        <v>103</v>
      </c>
      <c r="K535" s="51">
        <v>0</v>
      </c>
      <c r="L535" s="51">
        <v>0</v>
      </c>
      <c r="M535" s="51"/>
    </row>
    <row r="536" spans="2:13" hidden="1" x14ac:dyDescent="0.25">
      <c r="B536" s="51" t="s">
        <v>29</v>
      </c>
      <c r="C536" s="51" t="s">
        <v>30</v>
      </c>
      <c r="D536" s="51" t="s">
        <v>26</v>
      </c>
      <c r="E536" s="51" t="s">
        <v>446</v>
      </c>
      <c r="F536" s="51"/>
      <c r="G536" s="52" t="s">
        <v>20</v>
      </c>
      <c r="H536" s="51">
        <v>2</v>
      </c>
      <c r="I536" s="52" t="s">
        <v>18</v>
      </c>
      <c r="J536" s="52" t="s">
        <v>104</v>
      </c>
      <c r="K536" s="51">
        <v>0</v>
      </c>
      <c r="L536" s="51">
        <v>0</v>
      </c>
      <c r="M536" s="51"/>
    </row>
    <row r="537" spans="2:13" hidden="1" x14ac:dyDescent="0.25">
      <c r="B537" s="51" t="s">
        <v>29</v>
      </c>
      <c r="C537" s="51" t="s">
        <v>30</v>
      </c>
      <c r="D537" s="51" t="s">
        <v>26</v>
      </c>
      <c r="E537" s="51" t="s">
        <v>446</v>
      </c>
      <c r="F537" s="51"/>
      <c r="G537" s="52" t="s">
        <v>21</v>
      </c>
      <c r="H537" s="51">
        <v>3</v>
      </c>
      <c r="I537" s="51" t="s">
        <v>18</v>
      </c>
      <c r="J537" s="51" t="s">
        <v>105</v>
      </c>
      <c r="K537" s="51">
        <v>0</v>
      </c>
      <c r="L537" s="51">
        <v>0</v>
      </c>
      <c r="M537" s="51"/>
    </row>
    <row r="538" spans="2:13" hidden="1" x14ac:dyDescent="0.25">
      <c r="B538" s="51" t="s">
        <v>29</v>
      </c>
      <c r="C538" s="51" t="s">
        <v>30</v>
      </c>
      <c r="D538" s="51" t="s">
        <v>26</v>
      </c>
      <c r="E538" s="51" t="s">
        <v>446</v>
      </c>
      <c r="F538" s="51"/>
      <c r="G538" s="52" t="s">
        <v>21</v>
      </c>
      <c r="H538" s="51">
        <v>3</v>
      </c>
      <c r="I538" s="51" t="s">
        <v>18</v>
      </c>
      <c r="J538" s="51" t="s">
        <v>103</v>
      </c>
      <c r="K538" s="51">
        <v>0</v>
      </c>
      <c r="L538" s="51">
        <v>0</v>
      </c>
      <c r="M538" s="51"/>
    </row>
    <row r="539" spans="2:13" hidden="1" x14ac:dyDescent="0.25">
      <c r="B539" s="51" t="s">
        <v>29</v>
      </c>
      <c r="C539" s="51" t="s">
        <v>30</v>
      </c>
      <c r="D539" s="51" t="s">
        <v>26</v>
      </c>
      <c r="E539" s="51" t="s">
        <v>446</v>
      </c>
      <c r="F539" s="51"/>
      <c r="G539" s="52" t="s">
        <v>21</v>
      </c>
      <c r="H539" s="51">
        <v>3</v>
      </c>
      <c r="I539" s="52" t="s">
        <v>18</v>
      </c>
      <c r="J539" s="52" t="s">
        <v>104</v>
      </c>
      <c r="K539" s="51">
        <v>0</v>
      </c>
      <c r="L539" s="51">
        <v>0</v>
      </c>
      <c r="M539" s="51"/>
    </row>
    <row r="540" spans="2:13" hidden="1" x14ac:dyDescent="0.25">
      <c r="B540" s="51" t="s">
        <v>29</v>
      </c>
      <c r="C540" s="51" t="s">
        <v>30</v>
      </c>
      <c r="D540" s="51" t="s">
        <v>26</v>
      </c>
      <c r="E540" s="51" t="s">
        <v>446</v>
      </c>
      <c r="F540" s="51"/>
      <c r="G540" s="52" t="s">
        <v>22</v>
      </c>
      <c r="H540" s="51">
        <v>4</v>
      </c>
      <c r="I540" s="51" t="s">
        <v>18</v>
      </c>
      <c r="J540" s="51" t="s">
        <v>105</v>
      </c>
      <c r="K540" s="51">
        <v>0</v>
      </c>
      <c r="L540" s="51">
        <v>0</v>
      </c>
      <c r="M540" s="51"/>
    </row>
    <row r="541" spans="2:13" hidden="1" x14ac:dyDescent="0.25">
      <c r="B541" s="51" t="s">
        <v>29</v>
      </c>
      <c r="C541" s="51" t="s">
        <v>30</v>
      </c>
      <c r="D541" s="51" t="s">
        <v>26</v>
      </c>
      <c r="E541" s="51" t="s">
        <v>446</v>
      </c>
      <c r="F541" s="51"/>
      <c r="G541" s="52" t="s">
        <v>22</v>
      </c>
      <c r="H541" s="51">
        <v>4</v>
      </c>
      <c r="I541" s="51" t="s">
        <v>18</v>
      </c>
      <c r="J541" s="51" t="s">
        <v>103</v>
      </c>
      <c r="K541" s="51">
        <v>0</v>
      </c>
      <c r="L541" s="51">
        <v>0</v>
      </c>
      <c r="M541" s="51"/>
    </row>
    <row r="542" spans="2:13" hidden="1" x14ac:dyDescent="0.25">
      <c r="B542" s="51" t="s">
        <v>29</v>
      </c>
      <c r="C542" s="51" t="s">
        <v>30</v>
      </c>
      <c r="D542" s="51" t="s">
        <v>26</v>
      </c>
      <c r="E542" s="51" t="s">
        <v>446</v>
      </c>
      <c r="F542" s="51"/>
      <c r="G542" s="52" t="s">
        <v>22</v>
      </c>
      <c r="H542" s="51">
        <v>4</v>
      </c>
      <c r="I542" s="52" t="s">
        <v>18</v>
      </c>
      <c r="J542" s="52" t="s">
        <v>104</v>
      </c>
      <c r="K542" s="51">
        <v>0</v>
      </c>
      <c r="L542" s="51">
        <v>0</v>
      </c>
      <c r="M542" s="51"/>
    </row>
    <row r="543" spans="2:13" hidden="1" x14ac:dyDescent="0.25">
      <c r="B543" s="51" t="s">
        <v>29</v>
      </c>
      <c r="C543" s="51" t="s">
        <v>30</v>
      </c>
      <c r="D543" s="51" t="s">
        <v>26</v>
      </c>
      <c r="E543" s="51" t="s">
        <v>446</v>
      </c>
      <c r="F543" s="51"/>
      <c r="G543" s="52" t="s">
        <v>23</v>
      </c>
      <c r="H543" s="51">
        <v>5</v>
      </c>
      <c r="I543" s="51" t="s">
        <v>18</v>
      </c>
      <c r="J543" s="51" t="s">
        <v>105</v>
      </c>
      <c r="K543" s="51">
        <v>0</v>
      </c>
      <c r="L543" s="51">
        <v>0</v>
      </c>
      <c r="M543" s="51"/>
    </row>
    <row r="544" spans="2:13" hidden="1" x14ac:dyDescent="0.25">
      <c r="B544" s="51" t="s">
        <v>29</v>
      </c>
      <c r="C544" s="51" t="s">
        <v>30</v>
      </c>
      <c r="D544" s="51" t="s">
        <v>26</v>
      </c>
      <c r="E544" s="51" t="s">
        <v>446</v>
      </c>
      <c r="F544" s="51"/>
      <c r="G544" s="52" t="s">
        <v>23</v>
      </c>
      <c r="H544" s="51">
        <v>5</v>
      </c>
      <c r="I544" s="51" t="s">
        <v>18</v>
      </c>
      <c r="J544" s="51" t="s">
        <v>103</v>
      </c>
      <c r="K544" s="51">
        <v>0</v>
      </c>
      <c r="L544" s="51">
        <v>0</v>
      </c>
      <c r="M544" s="51"/>
    </row>
    <row r="545" spans="2:13" hidden="1" x14ac:dyDescent="0.25">
      <c r="B545" s="51" t="s">
        <v>29</v>
      </c>
      <c r="C545" s="51" t="s">
        <v>30</v>
      </c>
      <c r="D545" s="51" t="s">
        <v>26</v>
      </c>
      <c r="E545" s="51" t="s">
        <v>446</v>
      </c>
      <c r="F545" s="51"/>
      <c r="G545" s="52" t="s">
        <v>23</v>
      </c>
      <c r="H545" s="51">
        <v>5</v>
      </c>
      <c r="I545" s="51" t="s">
        <v>18</v>
      </c>
      <c r="J545" s="51" t="s">
        <v>104</v>
      </c>
      <c r="K545" s="51">
        <v>0</v>
      </c>
      <c r="L545" s="51">
        <v>0</v>
      </c>
      <c r="M545" s="51"/>
    </row>
    <row r="546" spans="2:13" hidden="1" x14ac:dyDescent="0.25">
      <c r="B546" s="51" t="s">
        <v>50</v>
      </c>
      <c r="C546" s="51" t="s">
        <v>51</v>
      </c>
      <c r="D546" s="51" t="s">
        <v>45</v>
      </c>
      <c r="E546" s="51" t="s">
        <v>446</v>
      </c>
      <c r="F546" s="51"/>
      <c r="G546" s="52" t="s">
        <v>17</v>
      </c>
      <c r="H546" s="51">
        <v>1</v>
      </c>
      <c r="I546" s="51" t="s">
        <v>158</v>
      </c>
      <c r="J546" s="51" t="s">
        <v>159</v>
      </c>
      <c r="K546" s="51">
        <v>0</v>
      </c>
      <c r="L546" s="51">
        <v>0</v>
      </c>
      <c r="M546" s="51"/>
    </row>
    <row r="547" spans="2:13" hidden="1" x14ac:dyDescent="0.25">
      <c r="B547" s="51" t="s">
        <v>50</v>
      </c>
      <c r="C547" s="51" t="s">
        <v>51</v>
      </c>
      <c r="D547" s="51" t="s">
        <v>45</v>
      </c>
      <c r="E547" s="51" t="s">
        <v>446</v>
      </c>
      <c r="F547" s="51"/>
      <c r="G547" s="52" t="s">
        <v>17</v>
      </c>
      <c r="H547" s="51">
        <v>1</v>
      </c>
      <c r="I547" s="51" t="s">
        <v>158</v>
      </c>
      <c r="J547" s="51" t="s">
        <v>103</v>
      </c>
      <c r="K547" s="51">
        <v>0</v>
      </c>
      <c r="L547" s="51">
        <v>0</v>
      </c>
      <c r="M547" s="51"/>
    </row>
    <row r="548" spans="2:13" hidden="1" x14ac:dyDescent="0.25">
      <c r="B548" s="51" t="s">
        <v>50</v>
      </c>
      <c r="C548" s="51" t="s">
        <v>51</v>
      </c>
      <c r="D548" s="51" t="s">
        <v>45</v>
      </c>
      <c r="E548" s="51" t="s">
        <v>446</v>
      </c>
      <c r="F548" s="51"/>
      <c r="G548" s="52" t="s">
        <v>17</v>
      </c>
      <c r="H548" s="51">
        <v>1</v>
      </c>
      <c r="I548" s="51" t="s">
        <v>158</v>
      </c>
      <c r="J548" s="51" t="s">
        <v>104</v>
      </c>
      <c r="K548" s="51">
        <v>0</v>
      </c>
      <c r="L548" s="51">
        <v>0</v>
      </c>
      <c r="M548" s="51"/>
    </row>
    <row r="549" spans="2:13" hidden="1" x14ac:dyDescent="0.25">
      <c r="B549" s="51" t="s">
        <v>50</v>
      </c>
      <c r="C549" s="51" t="s">
        <v>51</v>
      </c>
      <c r="D549" s="51" t="s">
        <v>45</v>
      </c>
      <c r="E549" s="51" t="s">
        <v>446</v>
      </c>
      <c r="F549" s="51"/>
      <c r="G549" s="52" t="s">
        <v>17</v>
      </c>
      <c r="H549" s="51">
        <v>1</v>
      </c>
      <c r="I549" s="51" t="s">
        <v>18</v>
      </c>
      <c r="J549" s="51" t="s">
        <v>105</v>
      </c>
      <c r="K549" s="51">
        <v>0</v>
      </c>
      <c r="L549" s="51">
        <v>0</v>
      </c>
      <c r="M549" s="51"/>
    </row>
    <row r="550" spans="2:13" hidden="1" x14ac:dyDescent="0.25">
      <c r="B550" s="51" t="s">
        <v>50</v>
      </c>
      <c r="C550" s="51" t="s">
        <v>51</v>
      </c>
      <c r="D550" s="51" t="s">
        <v>45</v>
      </c>
      <c r="E550" s="51" t="s">
        <v>446</v>
      </c>
      <c r="F550" s="51"/>
      <c r="G550" s="52" t="s">
        <v>17</v>
      </c>
      <c r="H550" s="51">
        <v>1</v>
      </c>
      <c r="I550" s="51" t="s">
        <v>18</v>
      </c>
      <c r="J550" s="51" t="s">
        <v>103</v>
      </c>
      <c r="K550" s="51">
        <v>0</v>
      </c>
      <c r="L550" s="51">
        <v>0</v>
      </c>
      <c r="M550" s="51"/>
    </row>
    <row r="551" spans="2:13" hidden="1" x14ac:dyDescent="0.25">
      <c r="B551" s="51" t="s">
        <v>50</v>
      </c>
      <c r="C551" s="51" t="s">
        <v>51</v>
      </c>
      <c r="D551" s="51" t="s">
        <v>45</v>
      </c>
      <c r="E551" s="51" t="s">
        <v>446</v>
      </c>
      <c r="F551" s="51"/>
      <c r="G551" s="52" t="s">
        <v>17</v>
      </c>
      <c r="H551" s="51">
        <v>1</v>
      </c>
      <c r="I551" s="52" t="s">
        <v>18</v>
      </c>
      <c r="J551" s="52" t="s">
        <v>104</v>
      </c>
      <c r="K551" s="51">
        <v>0</v>
      </c>
      <c r="L551" s="51">
        <v>0</v>
      </c>
      <c r="M551" s="51"/>
    </row>
    <row r="552" spans="2:13" hidden="1" x14ac:dyDescent="0.25">
      <c r="B552" s="51" t="s">
        <v>50</v>
      </c>
      <c r="C552" s="51" t="s">
        <v>51</v>
      </c>
      <c r="D552" s="51" t="s">
        <v>45</v>
      </c>
      <c r="E552" s="51" t="s">
        <v>446</v>
      </c>
      <c r="F552" s="51"/>
      <c r="G552" s="52" t="s">
        <v>20</v>
      </c>
      <c r="H552" s="51">
        <v>2</v>
      </c>
      <c r="I552" s="51" t="s">
        <v>18</v>
      </c>
      <c r="J552" s="51" t="s">
        <v>105</v>
      </c>
      <c r="K552" s="51">
        <v>0</v>
      </c>
      <c r="L552" s="51">
        <v>0</v>
      </c>
      <c r="M552" s="51"/>
    </row>
    <row r="553" spans="2:13" hidden="1" x14ac:dyDescent="0.25">
      <c r="B553" s="51" t="s">
        <v>50</v>
      </c>
      <c r="C553" s="51" t="s">
        <v>51</v>
      </c>
      <c r="D553" s="51" t="s">
        <v>45</v>
      </c>
      <c r="E553" s="51" t="s">
        <v>446</v>
      </c>
      <c r="F553" s="51"/>
      <c r="G553" s="52" t="s">
        <v>20</v>
      </c>
      <c r="H553" s="51">
        <v>2</v>
      </c>
      <c r="I553" s="51" t="s">
        <v>18</v>
      </c>
      <c r="J553" s="51" t="s">
        <v>103</v>
      </c>
      <c r="K553" s="51">
        <v>0</v>
      </c>
      <c r="L553" s="51">
        <v>0</v>
      </c>
      <c r="M553" s="51"/>
    </row>
    <row r="554" spans="2:13" hidden="1" x14ac:dyDescent="0.25">
      <c r="B554" s="51" t="s">
        <v>50</v>
      </c>
      <c r="C554" s="51" t="s">
        <v>51</v>
      </c>
      <c r="D554" s="51" t="s">
        <v>45</v>
      </c>
      <c r="E554" s="51" t="s">
        <v>446</v>
      </c>
      <c r="F554" s="51"/>
      <c r="G554" s="52" t="s">
        <v>20</v>
      </c>
      <c r="H554" s="51">
        <v>2</v>
      </c>
      <c r="I554" s="52" t="s">
        <v>18</v>
      </c>
      <c r="J554" s="52" t="s">
        <v>104</v>
      </c>
      <c r="K554" s="51">
        <v>0</v>
      </c>
      <c r="L554" s="51">
        <v>0</v>
      </c>
      <c r="M554" s="51"/>
    </row>
    <row r="555" spans="2:13" hidden="1" x14ac:dyDescent="0.25">
      <c r="B555" s="51" t="s">
        <v>50</v>
      </c>
      <c r="C555" s="51" t="s">
        <v>51</v>
      </c>
      <c r="D555" s="51" t="s">
        <v>45</v>
      </c>
      <c r="E555" s="51" t="s">
        <v>446</v>
      </c>
      <c r="F555" s="51"/>
      <c r="G555" s="52" t="s">
        <v>21</v>
      </c>
      <c r="H555" s="51">
        <v>3</v>
      </c>
      <c r="I555" s="51" t="s">
        <v>18</v>
      </c>
      <c r="J555" s="51" t="s">
        <v>105</v>
      </c>
      <c r="K555" s="51">
        <v>0</v>
      </c>
      <c r="L555" s="51">
        <v>0</v>
      </c>
      <c r="M555" s="51"/>
    </row>
    <row r="556" spans="2:13" hidden="1" x14ac:dyDescent="0.25">
      <c r="B556" s="51" t="s">
        <v>50</v>
      </c>
      <c r="C556" s="51" t="s">
        <v>51</v>
      </c>
      <c r="D556" s="51" t="s">
        <v>45</v>
      </c>
      <c r="E556" s="51" t="s">
        <v>446</v>
      </c>
      <c r="F556" s="51"/>
      <c r="G556" s="52" t="s">
        <v>21</v>
      </c>
      <c r="H556" s="51">
        <v>3</v>
      </c>
      <c r="I556" s="51" t="s">
        <v>18</v>
      </c>
      <c r="J556" s="51" t="s">
        <v>103</v>
      </c>
      <c r="K556" s="51">
        <v>0</v>
      </c>
      <c r="L556" s="51">
        <v>0</v>
      </c>
      <c r="M556" s="51"/>
    </row>
    <row r="557" spans="2:13" hidden="1" x14ac:dyDescent="0.25">
      <c r="B557" s="51" t="s">
        <v>50</v>
      </c>
      <c r="C557" s="51" t="s">
        <v>51</v>
      </c>
      <c r="D557" s="51" t="s">
        <v>45</v>
      </c>
      <c r="E557" s="51" t="s">
        <v>446</v>
      </c>
      <c r="F557" s="51"/>
      <c r="G557" s="52" t="s">
        <v>21</v>
      </c>
      <c r="H557" s="51">
        <v>3</v>
      </c>
      <c r="I557" s="52" t="s">
        <v>18</v>
      </c>
      <c r="J557" s="52" t="s">
        <v>104</v>
      </c>
      <c r="K557" s="51">
        <v>0</v>
      </c>
      <c r="L557" s="51">
        <v>0</v>
      </c>
      <c r="M557" s="51"/>
    </row>
    <row r="558" spans="2:13" hidden="1" x14ac:dyDescent="0.25">
      <c r="B558" s="51" t="s">
        <v>50</v>
      </c>
      <c r="C558" s="51" t="s">
        <v>51</v>
      </c>
      <c r="D558" s="51" t="s">
        <v>45</v>
      </c>
      <c r="E558" s="51" t="s">
        <v>446</v>
      </c>
      <c r="F558" s="51"/>
      <c r="G558" s="52" t="s">
        <v>22</v>
      </c>
      <c r="H558" s="51">
        <v>4</v>
      </c>
      <c r="I558" s="51" t="s">
        <v>18</v>
      </c>
      <c r="J558" s="51" t="s">
        <v>105</v>
      </c>
      <c r="K558" s="51">
        <v>0</v>
      </c>
      <c r="L558" s="51">
        <v>0</v>
      </c>
      <c r="M558" s="51"/>
    </row>
    <row r="559" spans="2:13" hidden="1" x14ac:dyDescent="0.25">
      <c r="B559" s="51" t="s">
        <v>50</v>
      </c>
      <c r="C559" s="51" t="s">
        <v>51</v>
      </c>
      <c r="D559" s="51" t="s">
        <v>45</v>
      </c>
      <c r="E559" s="51" t="s">
        <v>446</v>
      </c>
      <c r="F559" s="51"/>
      <c r="G559" s="52" t="s">
        <v>22</v>
      </c>
      <c r="H559" s="51">
        <v>4</v>
      </c>
      <c r="I559" s="51" t="s">
        <v>18</v>
      </c>
      <c r="J559" s="51" t="s">
        <v>103</v>
      </c>
      <c r="K559" s="51">
        <v>0</v>
      </c>
      <c r="L559" s="51">
        <v>0</v>
      </c>
      <c r="M559" s="51"/>
    </row>
    <row r="560" spans="2:13" hidden="1" x14ac:dyDescent="0.25">
      <c r="B560" s="51" t="s">
        <v>50</v>
      </c>
      <c r="C560" s="51" t="s">
        <v>51</v>
      </c>
      <c r="D560" s="51" t="s">
        <v>45</v>
      </c>
      <c r="E560" s="51" t="s">
        <v>446</v>
      </c>
      <c r="F560" s="51"/>
      <c r="G560" s="52" t="s">
        <v>22</v>
      </c>
      <c r="H560" s="51">
        <v>4</v>
      </c>
      <c r="I560" s="52" t="s">
        <v>18</v>
      </c>
      <c r="J560" s="52" t="s">
        <v>104</v>
      </c>
      <c r="K560" s="51">
        <v>0</v>
      </c>
      <c r="L560" s="51">
        <v>0</v>
      </c>
      <c r="M560" s="51"/>
    </row>
    <row r="561" spans="2:13" hidden="1" x14ac:dyDescent="0.25">
      <c r="B561" s="51" t="s">
        <v>50</v>
      </c>
      <c r="C561" s="51" t="s">
        <v>51</v>
      </c>
      <c r="D561" s="51" t="s">
        <v>45</v>
      </c>
      <c r="E561" s="51" t="s">
        <v>446</v>
      </c>
      <c r="F561" s="51"/>
      <c r="G561" s="52" t="s">
        <v>23</v>
      </c>
      <c r="H561" s="51">
        <v>5</v>
      </c>
      <c r="I561" s="51" t="s">
        <v>18</v>
      </c>
      <c r="J561" s="51" t="s">
        <v>105</v>
      </c>
      <c r="K561" s="51">
        <v>0</v>
      </c>
      <c r="L561" s="51">
        <v>0</v>
      </c>
      <c r="M561" s="51"/>
    </row>
    <row r="562" spans="2:13" hidden="1" x14ac:dyDescent="0.25">
      <c r="B562" s="51" t="s">
        <v>50</v>
      </c>
      <c r="C562" s="51" t="s">
        <v>51</v>
      </c>
      <c r="D562" s="51" t="s">
        <v>45</v>
      </c>
      <c r="E562" s="51" t="s">
        <v>446</v>
      </c>
      <c r="F562" s="51"/>
      <c r="G562" s="52" t="s">
        <v>23</v>
      </c>
      <c r="H562" s="51">
        <v>5</v>
      </c>
      <c r="I562" s="51" t="s">
        <v>18</v>
      </c>
      <c r="J562" s="51" t="s">
        <v>103</v>
      </c>
      <c r="K562" s="51">
        <v>0</v>
      </c>
      <c r="L562" s="51">
        <v>0</v>
      </c>
      <c r="M562" s="51"/>
    </row>
    <row r="563" spans="2:13" hidden="1" x14ac:dyDescent="0.25">
      <c r="B563" s="51" t="s">
        <v>50</v>
      </c>
      <c r="C563" s="51" t="s">
        <v>51</v>
      </c>
      <c r="D563" s="51" t="s">
        <v>45</v>
      </c>
      <c r="E563" s="51" t="s">
        <v>446</v>
      </c>
      <c r="F563" s="51"/>
      <c r="G563" s="52" t="s">
        <v>23</v>
      </c>
      <c r="H563" s="51">
        <v>5</v>
      </c>
      <c r="I563" s="51" t="s">
        <v>18</v>
      </c>
      <c r="J563" s="51" t="s">
        <v>104</v>
      </c>
      <c r="K563" s="51">
        <v>0</v>
      </c>
      <c r="L563" s="51">
        <v>0</v>
      </c>
      <c r="M563" s="51"/>
    </row>
    <row r="564" spans="2:13" hidden="1" x14ac:dyDescent="0.25">
      <c r="B564" s="51" t="s">
        <v>64</v>
      </c>
      <c r="C564" s="51" t="s">
        <v>65</v>
      </c>
      <c r="D564" s="51" t="s">
        <v>15</v>
      </c>
      <c r="E564" s="51" t="s">
        <v>446</v>
      </c>
      <c r="F564" s="51"/>
      <c r="G564" s="52" t="s">
        <v>17</v>
      </c>
      <c r="H564" s="51">
        <v>1</v>
      </c>
      <c r="I564" s="51" t="s">
        <v>158</v>
      </c>
      <c r="J564" s="51" t="s">
        <v>159</v>
      </c>
      <c r="K564" s="51">
        <v>0</v>
      </c>
      <c r="L564" s="51">
        <v>0</v>
      </c>
      <c r="M564" s="51"/>
    </row>
    <row r="565" spans="2:13" hidden="1" x14ac:dyDescent="0.25">
      <c r="B565" s="51" t="s">
        <v>64</v>
      </c>
      <c r="C565" s="51" t="s">
        <v>65</v>
      </c>
      <c r="D565" s="51" t="s">
        <v>15</v>
      </c>
      <c r="E565" s="51" t="s">
        <v>446</v>
      </c>
      <c r="F565" s="51"/>
      <c r="G565" s="52" t="s">
        <v>17</v>
      </c>
      <c r="H565" s="51">
        <v>1</v>
      </c>
      <c r="I565" s="51" t="s">
        <v>158</v>
      </c>
      <c r="J565" s="51" t="s">
        <v>103</v>
      </c>
      <c r="K565" s="51">
        <v>0</v>
      </c>
      <c r="L565" s="51">
        <v>0</v>
      </c>
      <c r="M565" s="51"/>
    </row>
    <row r="566" spans="2:13" hidden="1" x14ac:dyDescent="0.25">
      <c r="B566" s="51" t="s">
        <v>64</v>
      </c>
      <c r="C566" s="51" t="s">
        <v>65</v>
      </c>
      <c r="D566" s="51" t="s">
        <v>15</v>
      </c>
      <c r="E566" s="51" t="s">
        <v>446</v>
      </c>
      <c r="F566" s="51"/>
      <c r="G566" s="52" t="s">
        <v>17</v>
      </c>
      <c r="H566" s="51">
        <v>1</v>
      </c>
      <c r="I566" s="51" t="s">
        <v>158</v>
      </c>
      <c r="J566" s="51" t="s">
        <v>104</v>
      </c>
      <c r="K566" s="51">
        <v>0</v>
      </c>
      <c r="L566" s="51">
        <v>0</v>
      </c>
      <c r="M566" s="51"/>
    </row>
    <row r="567" spans="2:13" hidden="1" x14ac:dyDescent="0.25">
      <c r="B567" s="51" t="s">
        <v>64</v>
      </c>
      <c r="C567" s="51" t="s">
        <v>65</v>
      </c>
      <c r="D567" s="51" t="s">
        <v>15</v>
      </c>
      <c r="E567" s="51" t="s">
        <v>446</v>
      </c>
      <c r="F567" s="51"/>
      <c r="G567" s="52" t="s">
        <v>17</v>
      </c>
      <c r="H567" s="51">
        <v>1</v>
      </c>
      <c r="I567" s="51" t="s">
        <v>18</v>
      </c>
      <c r="J567" s="51" t="s">
        <v>105</v>
      </c>
      <c r="K567" s="51">
        <v>0</v>
      </c>
      <c r="L567" s="51">
        <v>0</v>
      </c>
      <c r="M567" s="51"/>
    </row>
    <row r="568" spans="2:13" hidden="1" x14ac:dyDescent="0.25">
      <c r="B568" s="51" t="s">
        <v>64</v>
      </c>
      <c r="C568" s="51" t="s">
        <v>65</v>
      </c>
      <c r="D568" s="51" t="s">
        <v>15</v>
      </c>
      <c r="E568" s="51" t="s">
        <v>446</v>
      </c>
      <c r="F568" s="51"/>
      <c r="G568" s="52" t="s">
        <v>17</v>
      </c>
      <c r="H568" s="51">
        <v>1</v>
      </c>
      <c r="I568" s="51" t="s">
        <v>18</v>
      </c>
      <c r="J568" s="51" t="s">
        <v>103</v>
      </c>
      <c r="K568" s="51">
        <v>0</v>
      </c>
      <c r="L568" s="51">
        <v>0</v>
      </c>
      <c r="M568" s="51"/>
    </row>
    <row r="569" spans="2:13" hidden="1" x14ac:dyDescent="0.25">
      <c r="B569" s="51" t="s">
        <v>64</v>
      </c>
      <c r="C569" s="51" t="s">
        <v>65</v>
      </c>
      <c r="D569" s="51" t="s">
        <v>15</v>
      </c>
      <c r="E569" s="51" t="s">
        <v>446</v>
      </c>
      <c r="F569" s="51"/>
      <c r="G569" s="52" t="s">
        <v>17</v>
      </c>
      <c r="H569" s="51">
        <v>1</v>
      </c>
      <c r="I569" s="52" t="s">
        <v>18</v>
      </c>
      <c r="J569" s="52" t="s">
        <v>104</v>
      </c>
      <c r="K569" s="51">
        <v>0</v>
      </c>
      <c r="L569" s="51">
        <v>0</v>
      </c>
      <c r="M569" s="51"/>
    </row>
    <row r="570" spans="2:13" hidden="1" x14ac:dyDescent="0.25">
      <c r="B570" s="51" t="s">
        <v>64</v>
      </c>
      <c r="C570" s="51" t="s">
        <v>65</v>
      </c>
      <c r="D570" s="51" t="s">
        <v>15</v>
      </c>
      <c r="E570" s="51" t="s">
        <v>446</v>
      </c>
      <c r="F570" s="51"/>
      <c r="G570" s="52" t="s">
        <v>20</v>
      </c>
      <c r="H570" s="51">
        <v>2</v>
      </c>
      <c r="I570" s="51" t="s">
        <v>18</v>
      </c>
      <c r="J570" s="51" t="s">
        <v>105</v>
      </c>
      <c r="K570" s="51">
        <v>0</v>
      </c>
      <c r="L570" s="51">
        <v>0</v>
      </c>
      <c r="M570" s="51"/>
    </row>
    <row r="571" spans="2:13" hidden="1" x14ac:dyDescent="0.25">
      <c r="B571" s="51" t="s">
        <v>64</v>
      </c>
      <c r="C571" s="51" t="s">
        <v>65</v>
      </c>
      <c r="D571" s="51" t="s">
        <v>15</v>
      </c>
      <c r="E571" s="51" t="s">
        <v>446</v>
      </c>
      <c r="F571" s="51"/>
      <c r="G571" s="52" t="s">
        <v>20</v>
      </c>
      <c r="H571" s="51">
        <v>2</v>
      </c>
      <c r="I571" s="51" t="s">
        <v>18</v>
      </c>
      <c r="J571" s="51" t="s">
        <v>103</v>
      </c>
      <c r="K571" s="51">
        <v>0</v>
      </c>
      <c r="L571" s="51">
        <v>0</v>
      </c>
      <c r="M571" s="51"/>
    </row>
    <row r="572" spans="2:13" hidden="1" x14ac:dyDescent="0.25">
      <c r="B572" s="51" t="s">
        <v>64</v>
      </c>
      <c r="C572" s="51" t="s">
        <v>65</v>
      </c>
      <c r="D572" s="51" t="s">
        <v>15</v>
      </c>
      <c r="E572" s="51" t="s">
        <v>446</v>
      </c>
      <c r="F572" s="51"/>
      <c r="G572" s="52" t="s">
        <v>20</v>
      </c>
      <c r="H572" s="51">
        <v>2</v>
      </c>
      <c r="I572" s="52" t="s">
        <v>18</v>
      </c>
      <c r="J572" s="52" t="s">
        <v>104</v>
      </c>
      <c r="K572" s="51">
        <v>0</v>
      </c>
      <c r="L572" s="51">
        <v>0</v>
      </c>
      <c r="M572" s="51"/>
    </row>
    <row r="573" spans="2:13" hidden="1" x14ac:dyDescent="0.25">
      <c r="B573" s="51" t="s">
        <v>64</v>
      </c>
      <c r="C573" s="51" t="s">
        <v>65</v>
      </c>
      <c r="D573" s="51" t="s">
        <v>15</v>
      </c>
      <c r="E573" s="51" t="s">
        <v>446</v>
      </c>
      <c r="F573" s="51"/>
      <c r="G573" s="52" t="s">
        <v>21</v>
      </c>
      <c r="H573" s="51">
        <v>3</v>
      </c>
      <c r="I573" s="51" t="s">
        <v>18</v>
      </c>
      <c r="J573" s="51" t="s">
        <v>105</v>
      </c>
      <c r="K573" s="51">
        <v>0</v>
      </c>
      <c r="L573" s="51">
        <v>0</v>
      </c>
      <c r="M573" s="51"/>
    </row>
    <row r="574" spans="2:13" hidden="1" x14ac:dyDescent="0.25">
      <c r="B574" s="51" t="s">
        <v>64</v>
      </c>
      <c r="C574" s="51" t="s">
        <v>65</v>
      </c>
      <c r="D574" s="51" t="s">
        <v>15</v>
      </c>
      <c r="E574" s="51" t="s">
        <v>446</v>
      </c>
      <c r="F574" s="51"/>
      <c r="G574" s="52" t="s">
        <v>21</v>
      </c>
      <c r="H574" s="51">
        <v>3</v>
      </c>
      <c r="I574" s="51" t="s">
        <v>18</v>
      </c>
      <c r="J574" s="51" t="s">
        <v>103</v>
      </c>
      <c r="K574" s="51">
        <v>0</v>
      </c>
      <c r="L574" s="51">
        <v>0</v>
      </c>
      <c r="M574" s="51"/>
    </row>
    <row r="575" spans="2:13" hidden="1" x14ac:dyDescent="0.25">
      <c r="B575" s="51" t="s">
        <v>64</v>
      </c>
      <c r="C575" s="51" t="s">
        <v>65</v>
      </c>
      <c r="D575" s="51" t="s">
        <v>15</v>
      </c>
      <c r="E575" s="51" t="s">
        <v>446</v>
      </c>
      <c r="F575" s="51"/>
      <c r="G575" s="52" t="s">
        <v>21</v>
      </c>
      <c r="H575" s="51">
        <v>3</v>
      </c>
      <c r="I575" s="52" t="s">
        <v>18</v>
      </c>
      <c r="J575" s="52" t="s">
        <v>104</v>
      </c>
      <c r="K575" s="51">
        <v>0</v>
      </c>
      <c r="L575" s="51">
        <v>0</v>
      </c>
      <c r="M575" s="51"/>
    </row>
    <row r="576" spans="2:13" hidden="1" x14ac:dyDescent="0.25">
      <c r="B576" s="51" t="s">
        <v>64</v>
      </c>
      <c r="C576" s="51" t="s">
        <v>65</v>
      </c>
      <c r="D576" s="51" t="s">
        <v>15</v>
      </c>
      <c r="E576" s="51" t="s">
        <v>446</v>
      </c>
      <c r="F576" s="51"/>
      <c r="G576" s="52" t="s">
        <v>22</v>
      </c>
      <c r="H576" s="51">
        <v>4</v>
      </c>
      <c r="I576" s="51" t="s">
        <v>18</v>
      </c>
      <c r="J576" s="51" t="s">
        <v>105</v>
      </c>
      <c r="K576" s="51">
        <v>0</v>
      </c>
      <c r="L576" s="51">
        <v>0</v>
      </c>
      <c r="M576" s="51"/>
    </row>
    <row r="577" spans="2:13" hidden="1" x14ac:dyDescent="0.25">
      <c r="B577" s="51" t="s">
        <v>64</v>
      </c>
      <c r="C577" s="51" t="s">
        <v>65</v>
      </c>
      <c r="D577" s="51" t="s">
        <v>15</v>
      </c>
      <c r="E577" s="51" t="s">
        <v>446</v>
      </c>
      <c r="F577" s="51"/>
      <c r="G577" s="52" t="s">
        <v>22</v>
      </c>
      <c r="H577" s="51">
        <v>4</v>
      </c>
      <c r="I577" s="51" t="s">
        <v>18</v>
      </c>
      <c r="J577" s="51" t="s">
        <v>103</v>
      </c>
      <c r="K577" s="51">
        <v>0</v>
      </c>
      <c r="L577" s="51">
        <v>0</v>
      </c>
      <c r="M577" s="51"/>
    </row>
    <row r="578" spans="2:13" hidden="1" x14ac:dyDescent="0.25">
      <c r="B578" s="51" t="s">
        <v>64</v>
      </c>
      <c r="C578" s="51" t="s">
        <v>65</v>
      </c>
      <c r="D578" s="51" t="s">
        <v>15</v>
      </c>
      <c r="E578" s="51" t="s">
        <v>446</v>
      </c>
      <c r="F578" s="51"/>
      <c r="G578" s="52" t="s">
        <v>22</v>
      </c>
      <c r="H578" s="51">
        <v>4</v>
      </c>
      <c r="I578" s="52" t="s">
        <v>18</v>
      </c>
      <c r="J578" s="52" t="s">
        <v>104</v>
      </c>
      <c r="K578" s="51">
        <v>0</v>
      </c>
      <c r="L578" s="51">
        <v>0</v>
      </c>
      <c r="M578" s="51"/>
    </row>
    <row r="579" spans="2:13" hidden="1" x14ac:dyDescent="0.25">
      <c r="B579" s="51" t="s">
        <v>64</v>
      </c>
      <c r="C579" s="51" t="s">
        <v>65</v>
      </c>
      <c r="D579" s="51" t="s">
        <v>15</v>
      </c>
      <c r="E579" s="51" t="s">
        <v>446</v>
      </c>
      <c r="F579" s="51"/>
      <c r="G579" s="52" t="s">
        <v>23</v>
      </c>
      <c r="H579" s="51">
        <v>5</v>
      </c>
      <c r="I579" s="51" t="s">
        <v>18</v>
      </c>
      <c r="J579" s="51" t="s">
        <v>105</v>
      </c>
      <c r="K579" s="51">
        <v>0</v>
      </c>
      <c r="L579" s="51">
        <v>0</v>
      </c>
      <c r="M579" s="51"/>
    </row>
    <row r="580" spans="2:13" hidden="1" x14ac:dyDescent="0.25">
      <c r="B580" s="51" t="s">
        <v>64</v>
      </c>
      <c r="C580" s="51" t="s">
        <v>65</v>
      </c>
      <c r="D580" s="51" t="s">
        <v>15</v>
      </c>
      <c r="E580" s="51" t="s">
        <v>446</v>
      </c>
      <c r="F580" s="51"/>
      <c r="G580" s="52" t="s">
        <v>23</v>
      </c>
      <c r="H580" s="51">
        <v>5</v>
      </c>
      <c r="I580" s="51" t="s">
        <v>18</v>
      </c>
      <c r="J580" s="51" t="s">
        <v>103</v>
      </c>
      <c r="K580" s="51">
        <v>0</v>
      </c>
      <c r="L580" s="51">
        <v>0</v>
      </c>
      <c r="M580" s="51"/>
    </row>
    <row r="581" spans="2:13" hidden="1" x14ac:dyDescent="0.25">
      <c r="B581" s="51" t="s">
        <v>64</v>
      </c>
      <c r="C581" s="51" t="s">
        <v>65</v>
      </c>
      <c r="D581" s="51" t="s">
        <v>15</v>
      </c>
      <c r="E581" s="51" t="s">
        <v>446</v>
      </c>
      <c r="F581" s="51"/>
      <c r="G581" s="52" t="s">
        <v>23</v>
      </c>
      <c r="H581" s="51">
        <v>5</v>
      </c>
      <c r="I581" s="51" t="s">
        <v>18</v>
      </c>
      <c r="J581" s="51" t="s">
        <v>104</v>
      </c>
      <c r="K581" s="51">
        <v>0</v>
      </c>
      <c r="L581" s="51">
        <v>0</v>
      </c>
      <c r="M581" s="51"/>
    </row>
    <row r="582" spans="2:13" hidden="1" x14ac:dyDescent="0.25">
      <c r="B582" s="51" t="s">
        <v>31</v>
      </c>
      <c r="C582" s="51" t="s">
        <v>32</v>
      </c>
      <c r="D582" s="51" t="s">
        <v>26</v>
      </c>
      <c r="E582" s="51" t="s">
        <v>446</v>
      </c>
      <c r="F582" s="51"/>
      <c r="G582" s="52" t="s">
        <v>85</v>
      </c>
      <c r="H582" s="52">
        <v>6</v>
      </c>
      <c r="I582" s="51" t="s">
        <v>18</v>
      </c>
      <c r="J582" s="51" t="s">
        <v>105</v>
      </c>
      <c r="K582" s="37">
        <v>0</v>
      </c>
      <c r="L582" s="37">
        <v>0</v>
      </c>
      <c r="M582" s="37"/>
    </row>
    <row r="583" spans="2:13" hidden="1" x14ac:dyDescent="0.25">
      <c r="B583" s="51" t="s">
        <v>31</v>
      </c>
      <c r="C583" s="51" t="s">
        <v>32</v>
      </c>
      <c r="D583" s="51" t="s">
        <v>26</v>
      </c>
      <c r="E583" s="51" t="s">
        <v>446</v>
      </c>
      <c r="F583" s="51"/>
      <c r="G583" s="52" t="s">
        <v>85</v>
      </c>
      <c r="H583" s="52">
        <v>6</v>
      </c>
      <c r="I583" s="51" t="s">
        <v>18</v>
      </c>
      <c r="J583" s="51" t="s">
        <v>103</v>
      </c>
      <c r="K583" s="37">
        <v>0</v>
      </c>
      <c r="L583" s="37">
        <v>0</v>
      </c>
      <c r="M583" s="37"/>
    </row>
    <row r="584" spans="2:13" hidden="1" x14ac:dyDescent="0.25">
      <c r="B584" s="51" t="s">
        <v>31</v>
      </c>
      <c r="C584" s="51" t="s">
        <v>32</v>
      </c>
      <c r="D584" s="51" t="s">
        <v>26</v>
      </c>
      <c r="E584" s="51" t="s">
        <v>446</v>
      </c>
      <c r="F584" s="51"/>
      <c r="G584" s="52" t="s">
        <v>85</v>
      </c>
      <c r="H584" s="52">
        <v>6</v>
      </c>
      <c r="I584" s="52" t="s">
        <v>18</v>
      </c>
      <c r="J584" s="52" t="s">
        <v>104</v>
      </c>
      <c r="K584" s="37">
        <v>0</v>
      </c>
      <c r="L584" s="37">
        <v>0</v>
      </c>
      <c r="M584" s="37"/>
    </row>
    <row r="585" spans="2:13" hidden="1" x14ac:dyDescent="0.25">
      <c r="B585" s="51" t="s">
        <v>36</v>
      </c>
      <c r="C585" s="37" t="s">
        <v>37</v>
      </c>
      <c r="D585" s="37" t="s">
        <v>38</v>
      </c>
      <c r="E585" s="37" t="s">
        <v>446</v>
      </c>
      <c r="F585" s="37"/>
      <c r="G585" s="52" t="s">
        <v>85</v>
      </c>
      <c r="H585" s="52">
        <v>6</v>
      </c>
      <c r="I585" s="51" t="s">
        <v>158</v>
      </c>
      <c r="J585" s="51" t="s">
        <v>159</v>
      </c>
      <c r="K585" s="37">
        <v>0</v>
      </c>
      <c r="L585" s="37">
        <v>0</v>
      </c>
      <c r="M585" s="37"/>
    </row>
    <row r="586" spans="2:13" hidden="1" x14ac:dyDescent="0.25">
      <c r="B586" s="51" t="s">
        <v>36</v>
      </c>
      <c r="C586" s="37" t="s">
        <v>37</v>
      </c>
      <c r="D586" s="37" t="s">
        <v>38</v>
      </c>
      <c r="E586" s="37" t="s">
        <v>446</v>
      </c>
      <c r="F586" s="37"/>
      <c r="G586" s="52" t="s">
        <v>85</v>
      </c>
      <c r="H586" s="52">
        <v>6</v>
      </c>
      <c r="I586" s="51" t="s">
        <v>158</v>
      </c>
      <c r="J586" s="51" t="s">
        <v>103</v>
      </c>
      <c r="K586" s="37">
        <v>0</v>
      </c>
      <c r="L586" s="37">
        <v>0</v>
      </c>
      <c r="M586" s="37"/>
    </row>
    <row r="587" spans="2:13" hidden="1" x14ac:dyDescent="0.25">
      <c r="B587" s="51" t="s">
        <v>36</v>
      </c>
      <c r="C587" s="37" t="s">
        <v>37</v>
      </c>
      <c r="D587" s="37" t="s">
        <v>38</v>
      </c>
      <c r="E587" s="37" t="s">
        <v>446</v>
      </c>
      <c r="F587" s="37"/>
      <c r="G587" s="52" t="s">
        <v>85</v>
      </c>
      <c r="H587" s="52">
        <v>6</v>
      </c>
      <c r="I587" s="51" t="s">
        <v>158</v>
      </c>
      <c r="J587" s="51" t="s">
        <v>104</v>
      </c>
      <c r="K587" s="37">
        <v>1</v>
      </c>
      <c r="L587" s="37">
        <v>1132.53</v>
      </c>
      <c r="M587" s="37"/>
    </row>
    <row r="588" spans="2:13" hidden="1" x14ac:dyDescent="0.25">
      <c r="B588" s="51" t="s">
        <v>36</v>
      </c>
      <c r="C588" s="37" t="s">
        <v>37</v>
      </c>
      <c r="D588" s="37" t="s">
        <v>38</v>
      </c>
      <c r="E588" s="37" t="s">
        <v>446</v>
      </c>
      <c r="F588" s="37"/>
      <c r="G588" s="52" t="s">
        <v>85</v>
      </c>
      <c r="H588" s="52">
        <v>6</v>
      </c>
      <c r="I588" s="51" t="s">
        <v>18</v>
      </c>
      <c r="J588" s="51" t="s">
        <v>105</v>
      </c>
      <c r="K588" s="37">
        <v>0</v>
      </c>
      <c r="L588" s="37">
        <v>0</v>
      </c>
      <c r="M588" s="37"/>
    </row>
    <row r="589" spans="2:13" hidden="1" x14ac:dyDescent="0.25">
      <c r="B589" s="51" t="s">
        <v>36</v>
      </c>
      <c r="C589" s="37" t="s">
        <v>37</v>
      </c>
      <c r="D589" s="37" t="s">
        <v>38</v>
      </c>
      <c r="E589" s="37" t="s">
        <v>446</v>
      </c>
      <c r="F589" s="37"/>
      <c r="G589" s="52" t="s">
        <v>85</v>
      </c>
      <c r="H589" s="52">
        <v>6</v>
      </c>
      <c r="I589" s="51" t="s">
        <v>18</v>
      </c>
      <c r="J589" s="51" t="s">
        <v>103</v>
      </c>
      <c r="K589" s="37">
        <v>0</v>
      </c>
      <c r="L589" s="37">
        <v>0</v>
      </c>
      <c r="M589" s="37"/>
    </row>
    <row r="590" spans="2:13" hidden="1" x14ac:dyDescent="0.25">
      <c r="B590" s="51" t="s">
        <v>36</v>
      </c>
      <c r="C590" s="37" t="s">
        <v>37</v>
      </c>
      <c r="D590" s="37" t="s">
        <v>38</v>
      </c>
      <c r="E590" s="37" t="s">
        <v>446</v>
      </c>
      <c r="F590" s="37"/>
      <c r="G590" s="52" t="s">
        <v>85</v>
      </c>
      <c r="H590" s="52">
        <v>6</v>
      </c>
      <c r="I590" s="52" t="s">
        <v>18</v>
      </c>
      <c r="J590" s="52" t="s">
        <v>104</v>
      </c>
      <c r="K590" s="37">
        <v>0</v>
      </c>
      <c r="L590" s="37">
        <v>0</v>
      </c>
      <c r="M590" s="37"/>
    </row>
    <row r="591" spans="2:13" hidden="1" x14ac:dyDescent="0.25">
      <c r="B591" s="51" t="s">
        <v>46</v>
      </c>
      <c r="C591" s="37" t="s">
        <v>47</v>
      </c>
      <c r="D591" s="37" t="s">
        <v>38</v>
      </c>
      <c r="E591" s="37" t="s">
        <v>446</v>
      </c>
      <c r="F591" s="37"/>
      <c r="G591" s="52" t="s">
        <v>85</v>
      </c>
      <c r="H591" s="52">
        <v>6</v>
      </c>
      <c r="I591" s="51" t="s">
        <v>18</v>
      </c>
      <c r="J591" s="51" t="s">
        <v>105</v>
      </c>
      <c r="K591" s="37">
        <v>0</v>
      </c>
      <c r="L591" s="37">
        <v>0</v>
      </c>
      <c r="M591" s="37"/>
    </row>
    <row r="592" spans="2:13" hidden="1" x14ac:dyDescent="0.25">
      <c r="B592" s="51" t="s">
        <v>46</v>
      </c>
      <c r="C592" s="37" t="s">
        <v>47</v>
      </c>
      <c r="D592" s="37" t="s">
        <v>38</v>
      </c>
      <c r="E592" s="37" t="s">
        <v>446</v>
      </c>
      <c r="F592" s="37"/>
      <c r="G592" s="52" t="s">
        <v>85</v>
      </c>
      <c r="H592" s="52">
        <v>6</v>
      </c>
      <c r="I592" s="51" t="s">
        <v>18</v>
      </c>
      <c r="J592" s="51" t="s">
        <v>103</v>
      </c>
      <c r="K592" s="37">
        <v>0</v>
      </c>
      <c r="L592" s="37">
        <v>0</v>
      </c>
      <c r="M592" s="37"/>
    </row>
    <row r="593" spans="2:13" hidden="1" x14ac:dyDescent="0.25">
      <c r="B593" s="51" t="s">
        <v>46</v>
      </c>
      <c r="C593" s="37" t="s">
        <v>47</v>
      </c>
      <c r="D593" s="37" t="s">
        <v>38</v>
      </c>
      <c r="E593" s="37" t="s">
        <v>446</v>
      </c>
      <c r="F593" s="37"/>
      <c r="G593" s="52" t="s">
        <v>85</v>
      </c>
      <c r="H593" s="52">
        <v>6</v>
      </c>
      <c r="I593" s="52" t="s">
        <v>18</v>
      </c>
      <c r="J593" s="52" t="s">
        <v>104</v>
      </c>
      <c r="K593" s="37">
        <v>0</v>
      </c>
      <c r="L593" s="37">
        <v>0</v>
      </c>
      <c r="M593" s="37"/>
    </row>
    <row r="594" spans="2:13" hidden="1" x14ac:dyDescent="0.25">
      <c r="B594" s="44" t="s">
        <v>72</v>
      </c>
      <c r="C594" s="40" t="s">
        <v>73</v>
      </c>
      <c r="D594" s="40" t="s">
        <v>26</v>
      </c>
      <c r="E594" s="37" t="s">
        <v>446</v>
      </c>
      <c r="F594" s="37"/>
      <c r="G594" s="52" t="s">
        <v>85</v>
      </c>
      <c r="H594" s="52">
        <v>6</v>
      </c>
      <c r="I594" s="51" t="s">
        <v>158</v>
      </c>
      <c r="J594" s="51" t="s">
        <v>159</v>
      </c>
      <c r="K594" s="37">
        <v>0</v>
      </c>
      <c r="L594" s="37">
        <v>0</v>
      </c>
      <c r="M594" s="37"/>
    </row>
    <row r="595" spans="2:13" hidden="1" x14ac:dyDescent="0.25">
      <c r="B595" s="44" t="s">
        <v>72</v>
      </c>
      <c r="C595" s="40" t="s">
        <v>73</v>
      </c>
      <c r="D595" s="40" t="s">
        <v>26</v>
      </c>
      <c r="E595" s="37" t="s">
        <v>446</v>
      </c>
      <c r="F595" s="37"/>
      <c r="G595" s="52" t="s">
        <v>85</v>
      </c>
      <c r="H595" s="52">
        <v>6</v>
      </c>
      <c r="I595" s="51" t="s">
        <v>158</v>
      </c>
      <c r="J595" s="51" t="s">
        <v>103</v>
      </c>
      <c r="K595" s="37">
        <v>0</v>
      </c>
      <c r="L595" s="37">
        <v>0</v>
      </c>
      <c r="M595" s="37"/>
    </row>
    <row r="596" spans="2:13" hidden="1" x14ac:dyDescent="0.25">
      <c r="B596" s="44" t="s">
        <v>72</v>
      </c>
      <c r="C596" s="40" t="s">
        <v>73</v>
      </c>
      <c r="D596" s="40" t="s">
        <v>26</v>
      </c>
      <c r="E596" s="37" t="s">
        <v>446</v>
      </c>
      <c r="F596" s="37"/>
      <c r="G596" s="52" t="s">
        <v>85</v>
      </c>
      <c r="H596" s="52">
        <v>6</v>
      </c>
      <c r="I596" s="51" t="s">
        <v>158</v>
      </c>
      <c r="J596" s="51" t="s">
        <v>104</v>
      </c>
      <c r="K596" s="37">
        <v>0</v>
      </c>
      <c r="L596" s="37">
        <v>0</v>
      </c>
      <c r="M596" s="37"/>
    </row>
    <row r="597" spans="2:13" hidden="1" x14ac:dyDescent="0.25">
      <c r="B597" s="44" t="s">
        <v>72</v>
      </c>
      <c r="C597" s="41" t="s">
        <v>73</v>
      </c>
      <c r="D597" s="41" t="s">
        <v>26</v>
      </c>
      <c r="E597" s="37" t="s">
        <v>446</v>
      </c>
      <c r="F597" s="37"/>
      <c r="G597" s="52" t="s">
        <v>85</v>
      </c>
      <c r="H597" s="52">
        <v>6</v>
      </c>
      <c r="I597" s="51" t="s">
        <v>18</v>
      </c>
      <c r="J597" s="51" t="s">
        <v>105</v>
      </c>
      <c r="K597" s="37">
        <v>0</v>
      </c>
      <c r="L597" s="37">
        <v>0</v>
      </c>
      <c r="M597" s="37"/>
    </row>
    <row r="598" spans="2:13" hidden="1" x14ac:dyDescent="0.25">
      <c r="B598" s="44" t="s">
        <v>72</v>
      </c>
      <c r="C598" s="41" t="s">
        <v>73</v>
      </c>
      <c r="D598" s="41" t="s">
        <v>26</v>
      </c>
      <c r="E598" s="37" t="s">
        <v>446</v>
      </c>
      <c r="F598" s="37"/>
      <c r="G598" s="52" t="s">
        <v>85</v>
      </c>
      <c r="H598" s="52">
        <v>6</v>
      </c>
      <c r="I598" s="51" t="s">
        <v>18</v>
      </c>
      <c r="J598" s="51" t="s">
        <v>103</v>
      </c>
      <c r="K598" s="37">
        <v>0</v>
      </c>
      <c r="L598" s="37">
        <v>0</v>
      </c>
      <c r="M598" s="37"/>
    </row>
    <row r="599" spans="2:13" hidden="1" x14ac:dyDescent="0.25">
      <c r="B599" s="44" t="s">
        <v>72</v>
      </c>
      <c r="C599" s="40" t="s">
        <v>73</v>
      </c>
      <c r="D599" s="40" t="s">
        <v>26</v>
      </c>
      <c r="E599" s="42" t="s">
        <v>446</v>
      </c>
      <c r="F599" s="42"/>
      <c r="G599" s="52" t="s">
        <v>85</v>
      </c>
      <c r="H599" s="52">
        <v>6</v>
      </c>
      <c r="I599" s="50" t="s">
        <v>18</v>
      </c>
      <c r="J599" s="50" t="s">
        <v>104</v>
      </c>
      <c r="K599" s="42">
        <v>45</v>
      </c>
      <c r="L599" s="42">
        <v>3015</v>
      </c>
      <c r="M599" s="42"/>
    </row>
    <row r="600" spans="2:13" hidden="1" x14ac:dyDescent="0.25">
      <c r="B600" s="44" t="s">
        <v>54</v>
      </c>
      <c r="C600" s="40" t="s">
        <v>55</v>
      </c>
      <c r="D600" s="40" t="s">
        <v>45</v>
      </c>
      <c r="E600" s="37" t="s">
        <v>446</v>
      </c>
      <c r="F600" s="37"/>
      <c r="G600" s="52" t="s">
        <v>85</v>
      </c>
      <c r="H600" s="52">
        <v>6</v>
      </c>
      <c r="I600" s="51" t="s">
        <v>18</v>
      </c>
      <c r="J600" s="51" t="s">
        <v>105</v>
      </c>
      <c r="K600" s="37">
        <v>0</v>
      </c>
      <c r="L600" s="37">
        <v>0</v>
      </c>
      <c r="M600" s="37"/>
    </row>
    <row r="601" spans="2:13" hidden="1" x14ac:dyDescent="0.25">
      <c r="B601" s="44" t="s">
        <v>54</v>
      </c>
      <c r="C601" s="40" t="s">
        <v>55</v>
      </c>
      <c r="D601" s="40" t="s">
        <v>45</v>
      </c>
      <c r="E601" s="37" t="s">
        <v>446</v>
      </c>
      <c r="F601" s="37"/>
      <c r="G601" s="52" t="s">
        <v>85</v>
      </c>
      <c r="H601" s="52">
        <v>6</v>
      </c>
      <c r="I601" s="51" t="s">
        <v>18</v>
      </c>
      <c r="J601" s="51" t="s">
        <v>103</v>
      </c>
      <c r="K601" s="37">
        <v>0</v>
      </c>
      <c r="L601" s="37">
        <v>0</v>
      </c>
      <c r="M601" s="37"/>
    </row>
    <row r="602" spans="2:13" hidden="1" x14ac:dyDescent="0.25">
      <c r="B602" s="44" t="s">
        <v>54</v>
      </c>
      <c r="C602" s="40" t="s">
        <v>55</v>
      </c>
      <c r="D602" s="40" t="s">
        <v>45</v>
      </c>
      <c r="E602" s="37" t="s">
        <v>446</v>
      </c>
      <c r="F602" s="37"/>
      <c r="G602" s="52" t="s">
        <v>85</v>
      </c>
      <c r="H602" s="52">
        <v>6</v>
      </c>
      <c r="I602" s="52" t="s">
        <v>18</v>
      </c>
      <c r="J602" s="52" t="s">
        <v>104</v>
      </c>
      <c r="K602" s="37">
        <v>0</v>
      </c>
      <c r="L602" s="37">
        <v>0</v>
      </c>
      <c r="M602" s="37"/>
    </row>
    <row r="603" spans="2:13" hidden="1" x14ac:dyDescent="0.25">
      <c r="B603" s="51" t="s">
        <v>64</v>
      </c>
      <c r="C603" s="37" t="s">
        <v>65</v>
      </c>
      <c r="D603" s="37" t="s">
        <v>15</v>
      </c>
      <c r="E603" s="37" t="s">
        <v>446</v>
      </c>
      <c r="F603" s="37"/>
      <c r="G603" s="52" t="s">
        <v>85</v>
      </c>
      <c r="H603" s="52">
        <v>6</v>
      </c>
      <c r="I603" s="51" t="s">
        <v>18</v>
      </c>
      <c r="J603" s="51" t="s">
        <v>105</v>
      </c>
      <c r="K603" s="37">
        <v>0</v>
      </c>
      <c r="L603" s="37">
        <v>0</v>
      </c>
      <c r="M603" s="37"/>
    </row>
    <row r="604" spans="2:13" hidden="1" x14ac:dyDescent="0.25">
      <c r="B604" s="51" t="s">
        <v>64</v>
      </c>
      <c r="C604" s="37" t="s">
        <v>65</v>
      </c>
      <c r="D604" s="37" t="s">
        <v>15</v>
      </c>
      <c r="E604" s="37" t="s">
        <v>446</v>
      </c>
      <c r="F604" s="37"/>
      <c r="G604" s="52" t="s">
        <v>85</v>
      </c>
      <c r="H604" s="52">
        <v>6</v>
      </c>
      <c r="I604" s="51" t="s">
        <v>18</v>
      </c>
      <c r="J604" s="51" t="s">
        <v>103</v>
      </c>
      <c r="K604" s="37">
        <v>0</v>
      </c>
      <c r="L604" s="37">
        <v>0</v>
      </c>
      <c r="M604" s="37"/>
    </row>
    <row r="605" spans="2:13" hidden="1" x14ac:dyDescent="0.25">
      <c r="B605" s="51" t="s">
        <v>64</v>
      </c>
      <c r="C605" s="37" t="s">
        <v>65</v>
      </c>
      <c r="D605" s="37" t="s">
        <v>15</v>
      </c>
      <c r="E605" s="37" t="s">
        <v>446</v>
      </c>
      <c r="F605" s="37"/>
      <c r="G605" s="52" t="s">
        <v>85</v>
      </c>
      <c r="H605" s="52">
        <v>6</v>
      </c>
      <c r="I605" s="51" t="s">
        <v>18</v>
      </c>
      <c r="J605" s="51" t="s">
        <v>104</v>
      </c>
      <c r="K605" s="37">
        <v>0</v>
      </c>
      <c r="L605" s="37">
        <v>0</v>
      </c>
      <c r="M605" s="37"/>
    </row>
    <row r="606" spans="2:13" hidden="1" x14ac:dyDescent="0.25">
      <c r="B606" s="51" t="s">
        <v>39</v>
      </c>
      <c r="C606" s="37" t="s">
        <v>40</v>
      </c>
      <c r="D606" s="37" t="s">
        <v>15</v>
      </c>
      <c r="E606" s="37" t="s">
        <v>446</v>
      </c>
      <c r="F606" s="37"/>
      <c r="G606" s="52" t="s">
        <v>85</v>
      </c>
      <c r="H606" s="52">
        <v>6</v>
      </c>
      <c r="I606" s="51" t="s">
        <v>158</v>
      </c>
      <c r="J606" s="51" t="s">
        <v>159</v>
      </c>
      <c r="K606" s="37">
        <v>0</v>
      </c>
      <c r="L606" s="37">
        <v>0</v>
      </c>
      <c r="M606" s="37"/>
    </row>
    <row r="607" spans="2:13" hidden="1" x14ac:dyDescent="0.25">
      <c r="B607" s="51" t="s">
        <v>39</v>
      </c>
      <c r="C607" s="37" t="s">
        <v>40</v>
      </c>
      <c r="D607" s="37" t="s">
        <v>15</v>
      </c>
      <c r="E607" s="37" t="s">
        <v>446</v>
      </c>
      <c r="F607" s="37"/>
      <c r="G607" s="52" t="s">
        <v>85</v>
      </c>
      <c r="H607" s="52">
        <v>6</v>
      </c>
      <c r="I607" s="51" t="s">
        <v>158</v>
      </c>
      <c r="J607" s="51" t="s">
        <v>103</v>
      </c>
      <c r="K607" s="37">
        <v>57666</v>
      </c>
      <c r="L607" s="37">
        <v>0</v>
      </c>
      <c r="M607" s="37"/>
    </row>
    <row r="608" spans="2:13" hidden="1" x14ac:dyDescent="0.25">
      <c r="B608" s="51" t="s">
        <v>39</v>
      </c>
      <c r="C608" s="37" t="s">
        <v>40</v>
      </c>
      <c r="D608" s="37" t="s">
        <v>15</v>
      </c>
      <c r="E608" s="37" t="s">
        <v>446</v>
      </c>
      <c r="F608" s="37"/>
      <c r="G608" s="52" t="s">
        <v>85</v>
      </c>
      <c r="H608" s="52">
        <v>6</v>
      </c>
      <c r="I608" s="51" t="s">
        <v>158</v>
      </c>
      <c r="J608" s="51" t="s">
        <v>104</v>
      </c>
      <c r="K608" s="37">
        <v>0</v>
      </c>
      <c r="L608" s="37">
        <v>0</v>
      </c>
      <c r="M608" s="37"/>
    </row>
    <row r="609" spans="2:13" hidden="1" x14ac:dyDescent="0.25">
      <c r="B609" s="51" t="s">
        <v>39</v>
      </c>
      <c r="C609" s="37" t="s">
        <v>40</v>
      </c>
      <c r="D609" s="37" t="s">
        <v>15</v>
      </c>
      <c r="E609" s="37" t="s">
        <v>446</v>
      </c>
      <c r="F609" s="37"/>
      <c r="G609" s="52" t="s">
        <v>85</v>
      </c>
      <c r="H609" s="52">
        <v>6</v>
      </c>
      <c r="I609" s="51" t="s">
        <v>18</v>
      </c>
      <c r="J609" s="51" t="s">
        <v>105</v>
      </c>
      <c r="K609" s="37">
        <v>0</v>
      </c>
      <c r="L609" s="37">
        <v>0</v>
      </c>
      <c r="M609" s="37"/>
    </row>
    <row r="610" spans="2:13" hidden="1" x14ac:dyDescent="0.25">
      <c r="B610" s="51" t="s">
        <v>39</v>
      </c>
      <c r="C610" s="37" t="s">
        <v>40</v>
      </c>
      <c r="D610" s="37" t="s">
        <v>15</v>
      </c>
      <c r="E610" s="37" t="s">
        <v>446</v>
      </c>
      <c r="F610" s="37"/>
      <c r="G610" s="52" t="s">
        <v>85</v>
      </c>
      <c r="H610" s="52">
        <v>6</v>
      </c>
      <c r="I610" s="51" t="s">
        <v>18</v>
      </c>
      <c r="J610" s="51" t="s">
        <v>103</v>
      </c>
      <c r="K610" s="37">
        <v>32142</v>
      </c>
      <c r="L610" s="37">
        <v>0</v>
      </c>
      <c r="M610" s="37"/>
    </row>
    <row r="611" spans="2:13" hidden="1" x14ac:dyDescent="0.25">
      <c r="B611" s="51" t="s">
        <v>39</v>
      </c>
      <c r="C611" s="37" t="s">
        <v>40</v>
      </c>
      <c r="D611" s="37" t="s">
        <v>15</v>
      </c>
      <c r="E611" s="37" t="s">
        <v>446</v>
      </c>
      <c r="F611" s="37"/>
      <c r="G611" s="52" t="s">
        <v>85</v>
      </c>
      <c r="H611" s="52">
        <v>6</v>
      </c>
      <c r="I611" s="52" t="s">
        <v>18</v>
      </c>
      <c r="J611" s="52" t="s">
        <v>104</v>
      </c>
      <c r="K611" s="37">
        <v>10</v>
      </c>
      <c r="L611" s="37">
        <v>0</v>
      </c>
      <c r="M611" s="37"/>
    </row>
    <row r="612" spans="2:13" hidden="1" x14ac:dyDescent="0.25">
      <c r="B612" s="51" t="s">
        <v>41</v>
      </c>
      <c r="C612" s="37" t="s">
        <v>42</v>
      </c>
      <c r="D612" s="37" t="s">
        <v>38</v>
      </c>
      <c r="E612" s="37" t="s">
        <v>446</v>
      </c>
      <c r="F612" s="37"/>
      <c r="G612" s="52" t="s">
        <v>85</v>
      </c>
      <c r="H612" s="52">
        <v>6</v>
      </c>
      <c r="I612" s="51" t="s">
        <v>18</v>
      </c>
      <c r="J612" s="51" t="s">
        <v>105</v>
      </c>
      <c r="K612" s="37">
        <v>0</v>
      </c>
      <c r="L612" s="37">
        <v>0</v>
      </c>
      <c r="M612" s="37"/>
    </row>
    <row r="613" spans="2:13" hidden="1" x14ac:dyDescent="0.25">
      <c r="B613" s="51" t="s">
        <v>41</v>
      </c>
      <c r="C613" s="37" t="s">
        <v>42</v>
      </c>
      <c r="D613" s="37" t="s">
        <v>38</v>
      </c>
      <c r="E613" s="37" t="s">
        <v>446</v>
      </c>
      <c r="F613" s="37"/>
      <c r="G613" s="52" t="s">
        <v>85</v>
      </c>
      <c r="H613" s="52">
        <v>6</v>
      </c>
      <c r="I613" s="51" t="s">
        <v>18</v>
      </c>
      <c r="J613" s="51" t="s">
        <v>103</v>
      </c>
      <c r="K613" s="37">
        <v>0</v>
      </c>
      <c r="L613" s="37">
        <v>0</v>
      </c>
      <c r="M613" s="37"/>
    </row>
    <row r="614" spans="2:13" hidden="1" x14ac:dyDescent="0.25">
      <c r="B614" s="51" t="s">
        <v>41</v>
      </c>
      <c r="C614" s="37" t="s">
        <v>42</v>
      </c>
      <c r="D614" s="37" t="s">
        <v>38</v>
      </c>
      <c r="E614" s="37" t="s">
        <v>446</v>
      </c>
      <c r="F614" s="37"/>
      <c r="G614" s="52" t="s">
        <v>85</v>
      </c>
      <c r="H614" s="52">
        <v>6</v>
      </c>
      <c r="I614" s="52" t="s">
        <v>18</v>
      </c>
      <c r="J614" s="52" t="s">
        <v>104</v>
      </c>
      <c r="K614" s="37">
        <v>0</v>
      </c>
      <c r="L614" s="37">
        <v>0</v>
      </c>
      <c r="M614" s="37"/>
    </row>
    <row r="615" spans="2:13" x14ac:dyDescent="0.25">
      <c r="B615" s="51" t="s">
        <v>43</v>
      </c>
      <c r="C615" s="37" t="s">
        <v>44</v>
      </c>
      <c r="D615" s="37" t="s">
        <v>45</v>
      </c>
      <c r="E615" s="37" t="s">
        <v>446</v>
      </c>
      <c r="F615" s="37"/>
      <c r="G615" s="52" t="s">
        <v>85</v>
      </c>
      <c r="H615" s="52">
        <v>6</v>
      </c>
      <c r="I615" s="51" t="s">
        <v>18</v>
      </c>
      <c r="J615" s="51" t="s">
        <v>105</v>
      </c>
      <c r="K615" s="37">
        <v>0</v>
      </c>
      <c r="L615" s="37">
        <v>0</v>
      </c>
      <c r="M615" s="37"/>
    </row>
    <row r="616" spans="2:13" x14ac:dyDescent="0.25">
      <c r="B616" s="51" t="s">
        <v>43</v>
      </c>
      <c r="C616" s="37" t="s">
        <v>44</v>
      </c>
      <c r="D616" s="37" t="s">
        <v>45</v>
      </c>
      <c r="E616" s="37" t="s">
        <v>446</v>
      </c>
      <c r="F616" s="37"/>
      <c r="G616" s="52" t="s">
        <v>85</v>
      </c>
      <c r="H616" s="52">
        <v>6</v>
      </c>
      <c r="I616" s="51" t="s">
        <v>18</v>
      </c>
      <c r="J616" s="51" t="s">
        <v>103</v>
      </c>
      <c r="K616" s="37">
        <v>0</v>
      </c>
      <c r="L616" s="37">
        <v>0</v>
      </c>
      <c r="M616" s="37"/>
    </row>
    <row r="617" spans="2:13" x14ac:dyDescent="0.25">
      <c r="B617" s="51" t="s">
        <v>43</v>
      </c>
      <c r="C617" s="37" t="s">
        <v>44</v>
      </c>
      <c r="D617" s="37" t="s">
        <v>45</v>
      </c>
      <c r="E617" s="37" t="s">
        <v>446</v>
      </c>
      <c r="F617" s="37"/>
      <c r="G617" s="52" t="s">
        <v>85</v>
      </c>
      <c r="H617" s="52">
        <v>6</v>
      </c>
      <c r="I617" s="52" t="s">
        <v>18</v>
      </c>
      <c r="J617" s="52" t="s">
        <v>104</v>
      </c>
      <c r="K617" s="37">
        <v>0</v>
      </c>
      <c r="L617" s="37">
        <v>0</v>
      </c>
      <c r="M617" s="37"/>
    </row>
    <row r="618" spans="2:13" hidden="1" x14ac:dyDescent="0.25">
      <c r="B618" s="44" t="s">
        <v>78</v>
      </c>
      <c r="C618" s="40" t="s">
        <v>79</v>
      </c>
      <c r="D618" s="40" t="s">
        <v>26</v>
      </c>
      <c r="E618" s="37" t="s">
        <v>446</v>
      </c>
      <c r="F618" s="37"/>
      <c r="G618" s="52" t="s">
        <v>85</v>
      </c>
      <c r="H618" s="52">
        <v>6</v>
      </c>
      <c r="I618" s="51" t="s">
        <v>18</v>
      </c>
      <c r="J618" s="51" t="s">
        <v>105</v>
      </c>
      <c r="K618" s="37">
        <v>0</v>
      </c>
      <c r="L618" s="37">
        <v>0</v>
      </c>
      <c r="M618" s="37"/>
    </row>
    <row r="619" spans="2:13" hidden="1" x14ac:dyDescent="0.25">
      <c r="B619" s="44" t="s">
        <v>78</v>
      </c>
      <c r="C619" s="40" t="s">
        <v>79</v>
      </c>
      <c r="D619" s="40" t="s">
        <v>26</v>
      </c>
      <c r="E619" s="37" t="s">
        <v>446</v>
      </c>
      <c r="F619" s="37"/>
      <c r="G619" s="52" t="s">
        <v>85</v>
      </c>
      <c r="H619" s="52">
        <v>6</v>
      </c>
      <c r="I619" s="51" t="s">
        <v>18</v>
      </c>
      <c r="J619" s="51" t="s">
        <v>103</v>
      </c>
      <c r="K619" s="37">
        <v>0</v>
      </c>
      <c r="L619" s="37">
        <v>0</v>
      </c>
      <c r="M619" s="37"/>
    </row>
    <row r="620" spans="2:13" hidden="1" x14ac:dyDescent="0.25">
      <c r="B620" s="44" t="s">
        <v>78</v>
      </c>
      <c r="C620" s="40" t="s">
        <v>79</v>
      </c>
      <c r="D620" s="40" t="s">
        <v>26</v>
      </c>
      <c r="E620" s="37" t="s">
        <v>446</v>
      </c>
      <c r="F620" s="37"/>
      <c r="G620" s="52" t="s">
        <v>85</v>
      </c>
      <c r="H620" s="52">
        <v>6</v>
      </c>
      <c r="I620" s="52" t="s">
        <v>18</v>
      </c>
      <c r="J620" s="52" t="s">
        <v>104</v>
      </c>
      <c r="K620" s="37">
        <v>0</v>
      </c>
      <c r="L620" s="37">
        <v>0</v>
      </c>
      <c r="M620" s="37"/>
    </row>
    <row r="621" spans="2:13" hidden="1" x14ac:dyDescent="0.25">
      <c r="B621" s="51" t="s">
        <v>52</v>
      </c>
      <c r="C621" s="37" t="s">
        <v>53</v>
      </c>
      <c r="D621" s="37" t="s">
        <v>26</v>
      </c>
      <c r="E621" s="37" t="s">
        <v>446</v>
      </c>
      <c r="F621" s="37"/>
      <c r="G621" s="52" t="s">
        <v>85</v>
      </c>
      <c r="H621" s="52">
        <v>6</v>
      </c>
      <c r="I621" s="51" t="s">
        <v>18</v>
      </c>
      <c r="J621" s="51" t="s">
        <v>105</v>
      </c>
      <c r="K621" s="37">
        <v>355</v>
      </c>
      <c r="L621" s="43">
        <v>22205.61</v>
      </c>
      <c r="M621" s="37"/>
    </row>
    <row r="622" spans="2:13" hidden="1" x14ac:dyDescent="0.25">
      <c r="B622" s="51" t="s">
        <v>52</v>
      </c>
      <c r="C622" s="37" t="s">
        <v>53</v>
      </c>
      <c r="D622" s="37" t="s">
        <v>26</v>
      </c>
      <c r="E622" s="37" t="s">
        <v>446</v>
      </c>
      <c r="F622" s="37"/>
      <c r="G622" s="52" t="s">
        <v>85</v>
      </c>
      <c r="H622" s="52">
        <v>6</v>
      </c>
      <c r="I622" s="51" t="s">
        <v>18</v>
      </c>
      <c r="J622" s="51" t="s">
        <v>103</v>
      </c>
      <c r="K622" s="37">
        <v>355</v>
      </c>
      <c r="L622" s="43">
        <v>22205.61</v>
      </c>
      <c r="M622" s="37"/>
    </row>
    <row r="623" spans="2:13" hidden="1" x14ac:dyDescent="0.25">
      <c r="B623" s="51" t="s">
        <v>52</v>
      </c>
      <c r="C623" s="37" t="s">
        <v>53</v>
      </c>
      <c r="D623" s="37" t="s">
        <v>26</v>
      </c>
      <c r="E623" s="37" t="s">
        <v>446</v>
      </c>
      <c r="F623" s="37"/>
      <c r="G623" s="52" t="s">
        <v>85</v>
      </c>
      <c r="H623" s="52">
        <v>6</v>
      </c>
      <c r="I623" s="52" t="s">
        <v>18</v>
      </c>
      <c r="J623" s="52" t="s">
        <v>104</v>
      </c>
      <c r="K623" s="37">
        <v>355</v>
      </c>
      <c r="L623" s="43">
        <v>22205.61</v>
      </c>
      <c r="M623" s="37"/>
    </row>
    <row r="624" spans="2:13" hidden="1" x14ac:dyDescent="0.25">
      <c r="B624" s="51" t="s">
        <v>50</v>
      </c>
      <c r="C624" s="37" t="s">
        <v>51</v>
      </c>
      <c r="D624" s="37" t="s">
        <v>45</v>
      </c>
      <c r="E624" s="37" t="s">
        <v>446</v>
      </c>
      <c r="F624" s="37"/>
      <c r="G624" s="52" t="s">
        <v>85</v>
      </c>
      <c r="H624" s="52">
        <v>6</v>
      </c>
      <c r="I624" s="51" t="s">
        <v>18</v>
      </c>
      <c r="J624" s="51" t="s">
        <v>105</v>
      </c>
      <c r="K624" s="37">
        <v>0</v>
      </c>
      <c r="L624" s="37">
        <v>0</v>
      </c>
      <c r="M624" s="37"/>
    </row>
    <row r="625" spans="2:13" hidden="1" x14ac:dyDescent="0.25">
      <c r="B625" s="51" t="s">
        <v>50</v>
      </c>
      <c r="C625" s="37" t="s">
        <v>51</v>
      </c>
      <c r="D625" s="37" t="s">
        <v>45</v>
      </c>
      <c r="E625" s="37" t="s">
        <v>446</v>
      </c>
      <c r="F625" s="37"/>
      <c r="G625" s="52" t="s">
        <v>85</v>
      </c>
      <c r="H625" s="52">
        <v>6</v>
      </c>
      <c r="I625" s="51" t="s">
        <v>18</v>
      </c>
      <c r="J625" s="51" t="s">
        <v>103</v>
      </c>
      <c r="K625" s="37">
        <v>0</v>
      </c>
      <c r="L625" s="37">
        <v>0</v>
      </c>
      <c r="M625" s="37"/>
    </row>
    <row r="626" spans="2:13" hidden="1" x14ac:dyDescent="0.25">
      <c r="B626" s="51" t="s">
        <v>50</v>
      </c>
      <c r="C626" s="37" t="s">
        <v>51</v>
      </c>
      <c r="D626" s="37" t="s">
        <v>45</v>
      </c>
      <c r="E626" s="37" t="s">
        <v>446</v>
      </c>
      <c r="F626" s="37"/>
      <c r="G626" s="52" t="s">
        <v>85</v>
      </c>
      <c r="H626" s="52">
        <v>6</v>
      </c>
      <c r="I626" s="51" t="s">
        <v>18</v>
      </c>
      <c r="J626" s="51" t="s">
        <v>104</v>
      </c>
      <c r="K626" s="37">
        <v>0</v>
      </c>
      <c r="L626" s="37">
        <v>0</v>
      </c>
      <c r="M626" s="37"/>
    </row>
    <row r="627" spans="2:13" hidden="1" x14ac:dyDescent="0.25">
      <c r="B627" s="25" t="s">
        <v>82</v>
      </c>
      <c r="C627" s="41" t="s">
        <v>83</v>
      </c>
      <c r="D627" s="41" t="s">
        <v>15</v>
      </c>
      <c r="E627" s="37" t="s">
        <v>446</v>
      </c>
      <c r="F627" s="37"/>
      <c r="G627" s="52" t="s">
        <v>85</v>
      </c>
      <c r="H627" s="52">
        <v>6</v>
      </c>
      <c r="I627" s="51" t="s">
        <v>18</v>
      </c>
      <c r="J627" s="51" t="s">
        <v>105</v>
      </c>
      <c r="K627" s="37">
        <v>0</v>
      </c>
      <c r="L627" s="37">
        <v>0</v>
      </c>
      <c r="M627" s="37"/>
    </row>
    <row r="628" spans="2:13" hidden="1" x14ac:dyDescent="0.25">
      <c r="B628" s="25" t="s">
        <v>82</v>
      </c>
      <c r="C628" s="41" t="s">
        <v>83</v>
      </c>
      <c r="D628" s="41" t="s">
        <v>15</v>
      </c>
      <c r="E628" s="37" t="s">
        <v>446</v>
      </c>
      <c r="F628" s="37"/>
      <c r="G628" s="52" t="s">
        <v>85</v>
      </c>
      <c r="H628" s="52">
        <v>6</v>
      </c>
      <c r="I628" s="51" t="s">
        <v>18</v>
      </c>
      <c r="J628" s="51" t="s">
        <v>103</v>
      </c>
      <c r="K628" s="37">
        <v>0</v>
      </c>
      <c r="L628" s="37">
        <v>0</v>
      </c>
      <c r="M628" s="37"/>
    </row>
    <row r="629" spans="2:13" hidden="1" x14ac:dyDescent="0.25">
      <c r="B629" s="25" t="s">
        <v>82</v>
      </c>
      <c r="C629" s="40" t="s">
        <v>83</v>
      </c>
      <c r="D629" s="40" t="s">
        <v>15</v>
      </c>
      <c r="E629" s="42" t="s">
        <v>446</v>
      </c>
      <c r="F629" s="42"/>
      <c r="G629" s="52" t="s">
        <v>85</v>
      </c>
      <c r="H629" s="52">
        <v>6</v>
      </c>
      <c r="I629" s="50" t="s">
        <v>18</v>
      </c>
      <c r="J629" s="50" t="s">
        <v>104</v>
      </c>
      <c r="K629" s="42">
        <v>0</v>
      </c>
      <c r="L629" s="42">
        <v>0</v>
      </c>
      <c r="M629" s="42"/>
    </row>
    <row r="630" spans="2:13" hidden="1" x14ac:dyDescent="0.25">
      <c r="B630" s="51" t="s">
        <v>48</v>
      </c>
      <c r="C630" s="37" t="s">
        <v>49</v>
      </c>
      <c r="D630" s="37" t="s">
        <v>38</v>
      </c>
      <c r="E630" s="37" t="s">
        <v>446</v>
      </c>
      <c r="F630" s="37"/>
      <c r="G630" s="52" t="s">
        <v>85</v>
      </c>
      <c r="H630" s="52">
        <v>6</v>
      </c>
      <c r="I630" s="51" t="s">
        <v>18</v>
      </c>
      <c r="J630" s="51" t="s">
        <v>105</v>
      </c>
      <c r="K630" s="37">
        <v>0</v>
      </c>
      <c r="L630" s="37">
        <v>0</v>
      </c>
      <c r="M630" s="37"/>
    </row>
    <row r="631" spans="2:13" hidden="1" x14ac:dyDescent="0.25">
      <c r="B631" s="51" t="s">
        <v>48</v>
      </c>
      <c r="C631" s="37" t="s">
        <v>49</v>
      </c>
      <c r="D631" s="37" t="s">
        <v>38</v>
      </c>
      <c r="E631" s="37" t="s">
        <v>446</v>
      </c>
      <c r="F631" s="37"/>
      <c r="G631" s="52" t="s">
        <v>85</v>
      </c>
      <c r="H631" s="52">
        <v>6</v>
      </c>
      <c r="I631" s="51" t="s">
        <v>18</v>
      </c>
      <c r="J631" s="51" t="s">
        <v>103</v>
      </c>
      <c r="K631" s="37">
        <v>0</v>
      </c>
      <c r="L631" s="37">
        <v>0</v>
      </c>
      <c r="M631" s="37"/>
    </row>
    <row r="632" spans="2:13" hidden="1" x14ac:dyDescent="0.25">
      <c r="B632" s="51" t="s">
        <v>48</v>
      </c>
      <c r="C632" s="37" t="s">
        <v>49</v>
      </c>
      <c r="D632" s="37" t="s">
        <v>38</v>
      </c>
      <c r="E632" s="37" t="s">
        <v>446</v>
      </c>
      <c r="F632" s="37"/>
      <c r="G632" s="52" t="s">
        <v>85</v>
      </c>
      <c r="H632" s="52">
        <v>6</v>
      </c>
      <c r="I632" s="52" t="s">
        <v>18</v>
      </c>
      <c r="J632" s="52" t="s">
        <v>104</v>
      </c>
      <c r="K632" s="37">
        <v>0</v>
      </c>
      <c r="L632" s="37">
        <v>0</v>
      </c>
      <c r="M632" s="37"/>
    </row>
    <row r="633" spans="2:13" hidden="1" x14ac:dyDescent="0.25">
      <c r="B633" s="44" t="s">
        <v>68</v>
      </c>
      <c r="C633" s="40" t="s">
        <v>69</v>
      </c>
      <c r="D633" s="19" t="s">
        <v>26</v>
      </c>
      <c r="E633" s="37" t="s">
        <v>446</v>
      </c>
      <c r="F633" s="37"/>
      <c r="G633" s="52" t="s">
        <v>85</v>
      </c>
      <c r="H633" s="52">
        <v>6</v>
      </c>
      <c r="I633" s="51" t="s">
        <v>18</v>
      </c>
      <c r="J633" s="51" t="s">
        <v>105</v>
      </c>
      <c r="K633" s="37">
        <v>0</v>
      </c>
      <c r="L633" s="37">
        <v>0</v>
      </c>
      <c r="M633" s="37"/>
    </row>
    <row r="634" spans="2:13" hidden="1" x14ac:dyDescent="0.25">
      <c r="B634" s="44" t="s">
        <v>68</v>
      </c>
      <c r="C634" s="40" t="s">
        <v>69</v>
      </c>
      <c r="D634" s="19" t="s">
        <v>26</v>
      </c>
      <c r="E634" s="37" t="s">
        <v>446</v>
      </c>
      <c r="F634" s="37"/>
      <c r="G634" s="52" t="s">
        <v>85</v>
      </c>
      <c r="H634" s="52">
        <v>6</v>
      </c>
      <c r="I634" s="51" t="s">
        <v>18</v>
      </c>
      <c r="J634" s="51" t="s">
        <v>103</v>
      </c>
      <c r="K634" s="37">
        <v>0</v>
      </c>
      <c r="L634" s="37">
        <v>0</v>
      </c>
      <c r="M634" s="37"/>
    </row>
    <row r="635" spans="2:13" hidden="1" x14ac:dyDescent="0.25">
      <c r="B635" s="44" t="s">
        <v>68</v>
      </c>
      <c r="C635" s="40" t="s">
        <v>69</v>
      </c>
      <c r="D635" s="19" t="s">
        <v>26</v>
      </c>
      <c r="E635" s="37" t="s">
        <v>446</v>
      </c>
      <c r="F635" s="37"/>
      <c r="G635" s="52" t="s">
        <v>85</v>
      </c>
      <c r="H635" s="52">
        <v>6</v>
      </c>
      <c r="I635" s="52" t="s">
        <v>18</v>
      </c>
      <c r="J635" s="52" t="s">
        <v>104</v>
      </c>
      <c r="K635" s="37">
        <v>0</v>
      </c>
      <c r="L635" s="37">
        <v>0</v>
      </c>
      <c r="M635" s="37"/>
    </row>
    <row r="636" spans="2:13" hidden="1" x14ac:dyDescent="0.25">
      <c r="B636" s="51" t="s">
        <v>58</v>
      </c>
      <c r="C636" s="37" t="s">
        <v>59</v>
      </c>
      <c r="D636" s="37" t="s">
        <v>26</v>
      </c>
      <c r="E636" s="37" t="s">
        <v>446</v>
      </c>
      <c r="F636" s="37"/>
      <c r="G636" s="52" t="s">
        <v>85</v>
      </c>
      <c r="H636" s="52">
        <v>6</v>
      </c>
      <c r="I636" s="51" t="s">
        <v>18</v>
      </c>
      <c r="J636" s="51" t="s">
        <v>105</v>
      </c>
      <c r="K636" s="37">
        <v>0</v>
      </c>
      <c r="L636" s="37">
        <v>0</v>
      </c>
      <c r="M636" s="37"/>
    </row>
    <row r="637" spans="2:13" hidden="1" x14ac:dyDescent="0.25">
      <c r="B637" s="51" t="s">
        <v>58</v>
      </c>
      <c r="C637" s="37" t="s">
        <v>59</v>
      </c>
      <c r="D637" s="37" t="s">
        <v>26</v>
      </c>
      <c r="E637" s="37" t="s">
        <v>446</v>
      </c>
      <c r="F637" s="37"/>
      <c r="G637" s="52" t="s">
        <v>85</v>
      </c>
      <c r="H637" s="52">
        <v>6</v>
      </c>
      <c r="I637" s="51" t="s">
        <v>18</v>
      </c>
      <c r="J637" s="51" t="s">
        <v>103</v>
      </c>
      <c r="K637" s="37">
        <v>0</v>
      </c>
      <c r="L637" s="37">
        <v>0</v>
      </c>
      <c r="M637" s="37"/>
    </row>
    <row r="638" spans="2:13" hidden="1" x14ac:dyDescent="0.25">
      <c r="B638" s="51" t="s">
        <v>58</v>
      </c>
      <c r="C638" s="37" t="s">
        <v>59</v>
      </c>
      <c r="D638" s="37" t="s">
        <v>26</v>
      </c>
      <c r="E638" s="37" t="s">
        <v>446</v>
      </c>
      <c r="F638" s="37"/>
      <c r="G638" s="52" t="s">
        <v>85</v>
      </c>
      <c r="H638" s="52">
        <v>6</v>
      </c>
      <c r="I638" s="52" t="s">
        <v>18</v>
      </c>
      <c r="J638" s="52" t="s">
        <v>104</v>
      </c>
      <c r="K638" s="37">
        <v>0</v>
      </c>
      <c r="L638" s="37">
        <v>0</v>
      </c>
      <c r="M638" s="37"/>
    </row>
    <row r="639" spans="2:13" hidden="1" x14ac:dyDescent="0.25">
      <c r="B639" s="44" t="s">
        <v>76</v>
      </c>
      <c r="C639" s="40" t="s">
        <v>77</v>
      </c>
      <c r="D639" s="40" t="s">
        <v>35</v>
      </c>
      <c r="E639" s="37" t="s">
        <v>446</v>
      </c>
      <c r="F639" s="37"/>
      <c r="G639" s="52" t="s">
        <v>85</v>
      </c>
      <c r="H639" s="52">
        <v>6</v>
      </c>
      <c r="I639" s="51" t="s">
        <v>18</v>
      </c>
      <c r="J639" s="51" t="s">
        <v>105</v>
      </c>
      <c r="K639" s="37">
        <v>0</v>
      </c>
      <c r="L639" s="37">
        <v>0</v>
      </c>
      <c r="M639" s="37"/>
    </row>
    <row r="640" spans="2:13" hidden="1" x14ac:dyDescent="0.25">
      <c r="B640" s="44" t="s">
        <v>76</v>
      </c>
      <c r="C640" s="40" t="s">
        <v>77</v>
      </c>
      <c r="D640" s="40" t="s">
        <v>35</v>
      </c>
      <c r="E640" s="37" t="s">
        <v>446</v>
      </c>
      <c r="F640" s="37"/>
      <c r="G640" s="52" t="s">
        <v>85</v>
      </c>
      <c r="H640" s="52">
        <v>6</v>
      </c>
      <c r="I640" s="51" t="s">
        <v>18</v>
      </c>
      <c r="J640" s="51" t="s">
        <v>103</v>
      </c>
      <c r="K640" s="37">
        <v>0</v>
      </c>
      <c r="L640" s="37">
        <v>0</v>
      </c>
      <c r="M640" s="37"/>
    </row>
    <row r="641" spans="2:13" hidden="1" x14ac:dyDescent="0.25">
      <c r="B641" s="44" t="s">
        <v>76</v>
      </c>
      <c r="C641" s="40" t="s">
        <v>77</v>
      </c>
      <c r="D641" s="40" t="s">
        <v>35</v>
      </c>
      <c r="E641" s="37" t="s">
        <v>446</v>
      </c>
      <c r="F641" s="37"/>
      <c r="G641" s="52" t="s">
        <v>85</v>
      </c>
      <c r="H641" s="52">
        <v>6</v>
      </c>
      <c r="I641" s="52" t="s">
        <v>18</v>
      </c>
      <c r="J641" s="52" t="s">
        <v>104</v>
      </c>
      <c r="K641" s="37">
        <v>0</v>
      </c>
      <c r="L641" s="37">
        <v>0</v>
      </c>
      <c r="M641" s="37"/>
    </row>
    <row r="642" spans="2:13" hidden="1" x14ac:dyDescent="0.25">
      <c r="B642" s="44" t="s">
        <v>24</v>
      </c>
      <c r="C642" s="40" t="s">
        <v>25</v>
      </c>
      <c r="D642" s="40" t="s">
        <v>26</v>
      </c>
      <c r="E642" s="37" t="s">
        <v>446</v>
      </c>
      <c r="F642" s="37"/>
      <c r="G642" s="52" t="s">
        <v>85</v>
      </c>
      <c r="H642" s="52">
        <v>6</v>
      </c>
      <c r="I642" s="51" t="s">
        <v>18</v>
      </c>
      <c r="J642" s="51" t="s">
        <v>105</v>
      </c>
      <c r="K642" s="37">
        <v>0</v>
      </c>
      <c r="L642" s="37">
        <v>0</v>
      </c>
      <c r="M642" s="37"/>
    </row>
    <row r="643" spans="2:13" hidden="1" x14ac:dyDescent="0.25">
      <c r="B643" s="44" t="s">
        <v>24</v>
      </c>
      <c r="C643" s="40" t="s">
        <v>25</v>
      </c>
      <c r="D643" s="40" t="s">
        <v>26</v>
      </c>
      <c r="E643" s="37" t="s">
        <v>446</v>
      </c>
      <c r="F643" s="37"/>
      <c r="G643" s="52" t="s">
        <v>85</v>
      </c>
      <c r="H643" s="52">
        <v>6</v>
      </c>
      <c r="I643" s="51" t="s">
        <v>18</v>
      </c>
      <c r="J643" s="51" t="s">
        <v>103</v>
      </c>
      <c r="K643" s="37">
        <v>0</v>
      </c>
      <c r="L643" s="37">
        <v>0</v>
      </c>
      <c r="M643" s="37"/>
    </row>
    <row r="644" spans="2:13" hidden="1" x14ac:dyDescent="0.25">
      <c r="B644" s="44" t="s">
        <v>24</v>
      </c>
      <c r="C644" s="40" t="s">
        <v>25</v>
      </c>
      <c r="D644" s="40" t="s">
        <v>26</v>
      </c>
      <c r="E644" s="37" t="s">
        <v>446</v>
      </c>
      <c r="F644" s="37"/>
      <c r="G644" s="52" t="s">
        <v>85</v>
      </c>
      <c r="H644" s="52">
        <v>6</v>
      </c>
      <c r="I644" s="52" t="s">
        <v>18</v>
      </c>
      <c r="J644" s="52" t="s">
        <v>104</v>
      </c>
      <c r="K644" s="37">
        <v>0</v>
      </c>
      <c r="L644" s="37">
        <v>0</v>
      </c>
      <c r="M644" s="37"/>
    </row>
    <row r="645" spans="2:13" x14ac:dyDescent="0.25">
      <c r="B645" s="25" t="s">
        <v>66</v>
      </c>
      <c r="C645" s="40" t="s">
        <v>67</v>
      </c>
      <c r="D645" s="19" t="s">
        <v>35</v>
      </c>
      <c r="E645" s="37" t="s">
        <v>446</v>
      </c>
      <c r="F645" s="37"/>
      <c r="G645" s="52" t="s">
        <v>85</v>
      </c>
      <c r="H645" s="52">
        <v>6</v>
      </c>
      <c r="I645" s="51" t="s">
        <v>18</v>
      </c>
      <c r="J645" s="51" t="s">
        <v>105</v>
      </c>
      <c r="K645" s="37">
        <v>0</v>
      </c>
      <c r="L645" s="37">
        <v>0</v>
      </c>
      <c r="M645" s="37"/>
    </row>
    <row r="646" spans="2:13" x14ac:dyDescent="0.25">
      <c r="B646" s="25" t="s">
        <v>66</v>
      </c>
      <c r="C646" s="41" t="s">
        <v>67</v>
      </c>
      <c r="D646" s="19" t="s">
        <v>35</v>
      </c>
      <c r="E646" s="37" t="s">
        <v>446</v>
      </c>
      <c r="F646" s="37"/>
      <c r="G646" s="52" t="s">
        <v>85</v>
      </c>
      <c r="H646" s="52">
        <v>6</v>
      </c>
      <c r="I646" s="51" t="s">
        <v>18</v>
      </c>
      <c r="J646" s="51" t="s">
        <v>103</v>
      </c>
      <c r="K646" s="37">
        <v>0</v>
      </c>
      <c r="L646" s="37">
        <v>0</v>
      </c>
      <c r="M646" s="37"/>
    </row>
    <row r="647" spans="2:13" x14ac:dyDescent="0.25">
      <c r="B647" s="25" t="s">
        <v>66</v>
      </c>
      <c r="C647" s="40" t="s">
        <v>67</v>
      </c>
      <c r="D647" s="19" t="s">
        <v>35</v>
      </c>
      <c r="E647" s="42" t="s">
        <v>446</v>
      </c>
      <c r="F647" s="42"/>
      <c r="G647" s="52" t="s">
        <v>85</v>
      </c>
      <c r="H647" s="52">
        <v>6</v>
      </c>
      <c r="I647" s="57" t="s">
        <v>18</v>
      </c>
      <c r="J647" s="57" t="s">
        <v>104</v>
      </c>
      <c r="K647" s="42">
        <v>0</v>
      </c>
      <c r="L647" s="42">
        <v>0</v>
      </c>
      <c r="M647" s="42"/>
    </row>
    <row r="648" spans="2:13" hidden="1" x14ac:dyDescent="0.25">
      <c r="B648" s="44" t="s">
        <v>62</v>
      </c>
      <c r="C648" s="40" t="s">
        <v>63</v>
      </c>
      <c r="D648" s="40" t="s">
        <v>15</v>
      </c>
      <c r="E648" s="37" t="s">
        <v>446</v>
      </c>
      <c r="F648" s="37"/>
      <c r="G648" s="52" t="s">
        <v>85</v>
      </c>
      <c r="H648" s="52">
        <v>6</v>
      </c>
      <c r="I648" s="51" t="s">
        <v>158</v>
      </c>
      <c r="J648" s="51" t="s">
        <v>103</v>
      </c>
      <c r="K648" s="37">
        <v>63</v>
      </c>
      <c r="L648" s="37">
        <v>247050</v>
      </c>
      <c r="M648" s="37"/>
    </row>
    <row r="649" spans="2:13" hidden="1" x14ac:dyDescent="0.25">
      <c r="B649" s="44" t="s">
        <v>62</v>
      </c>
      <c r="C649" s="40" t="s">
        <v>63</v>
      </c>
      <c r="D649" s="40" t="s">
        <v>15</v>
      </c>
      <c r="E649" s="37" t="s">
        <v>446</v>
      </c>
      <c r="F649" s="37"/>
      <c r="G649" s="52" t="s">
        <v>85</v>
      </c>
      <c r="H649" s="52">
        <v>6</v>
      </c>
      <c r="I649" s="51" t="s">
        <v>158</v>
      </c>
      <c r="J649" s="51" t="s">
        <v>104</v>
      </c>
      <c r="K649" s="37">
        <v>0</v>
      </c>
      <c r="L649" s="37">
        <v>0</v>
      </c>
      <c r="M649" s="37"/>
    </row>
    <row r="650" spans="2:13" hidden="1" x14ac:dyDescent="0.25">
      <c r="B650" s="44" t="s">
        <v>62</v>
      </c>
      <c r="C650" s="40" t="s">
        <v>63</v>
      </c>
      <c r="D650" s="40" t="s">
        <v>15</v>
      </c>
      <c r="E650" s="37" t="s">
        <v>446</v>
      </c>
      <c r="F650" s="37"/>
      <c r="G650" s="52" t="s">
        <v>85</v>
      </c>
      <c r="H650" s="52">
        <v>6</v>
      </c>
      <c r="I650" s="51" t="s">
        <v>18</v>
      </c>
      <c r="J650" s="51" t="s">
        <v>105</v>
      </c>
      <c r="K650" s="37">
        <v>0</v>
      </c>
      <c r="L650" s="43">
        <v>0</v>
      </c>
      <c r="M650" s="37"/>
    </row>
    <row r="651" spans="2:13" hidden="1" x14ac:dyDescent="0.25">
      <c r="B651" s="44" t="s">
        <v>62</v>
      </c>
      <c r="C651" s="40" t="s">
        <v>63</v>
      </c>
      <c r="D651" s="40" t="s">
        <v>15</v>
      </c>
      <c r="E651" s="37" t="s">
        <v>446</v>
      </c>
      <c r="F651" s="37"/>
      <c r="G651" s="52" t="s">
        <v>85</v>
      </c>
      <c r="H651" s="52">
        <v>6</v>
      </c>
      <c r="I651" s="51" t="s">
        <v>18</v>
      </c>
      <c r="J651" s="51" t="s">
        <v>103</v>
      </c>
      <c r="K651" s="37">
        <v>0</v>
      </c>
      <c r="L651" s="37">
        <v>0</v>
      </c>
      <c r="M651" s="37"/>
    </row>
    <row r="652" spans="2:13" hidden="1" x14ac:dyDescent="0.25">
      <c r="B652" s="44" t="s">
        <v>62</v>
      </c>
      <c r="C652" s="40" t="s">
        <v>63</v>
      </c>
      <c r="D652" s="40" t="s">
        <v>15</v>
      </c>
      <c r="E652" s="37" t="s">
        <v>446</v>
      </c>
      <c r="F652" s="37"/>
      <c r="G652" s="52" t="s">
        <v>85</v>
      </c>
      <c r="H652" s="52">
        <v>6</v>
      </c>
      <c r="I652" s="51" t="s">
        <v>18</v>
      </c>
      <c r="J652" s="51" t="s">
        <v>104</v>
      </c>
      <c r="K652" s="37">
        <v>0</v>
      </c>
      <c r="L652" s="43">
        <v>0</v>
      </c>
      <c r="M652" s="37"/>
    </row>
    <row r="653" spans="2:13" hidden="1" x14ac:dyDescent="0.25">
      <c r="B653" s="25" t="s">
        <v>70</v>
      </c>
      <c r="C653" s="41" t="s">
        <v>71</v>
      </c>
      <c r="D653" s="41" t="s">
        <v>15</v>
      </c>
      <c r="E653" s="37" t="s">
        <v>446</v>
      </c>
      <c r="F653" s="37"/>
      <c r="G653" s="52" t="s">
        <v>85</v>
      </c>
      <c r="H653" s="52">
        <v>6</v>
      </c>
      <c r="I653" s="51" t="s">
        <v>18</v>
      </c>
      <c r="J653" s="51" t="s">
        <v>105</v>
      </c>
      <c r="K653" s="37">
        <v>0</v>
      </c>
      <c r="L653" s="37">
        <v>0</v>
      </c>
      <c r="M653" s="37"/>
    </row>
    <row r="654" spans="2:13" hidden="1" x14ac:dyDescent="0.25">
      <c r="B654" s="25" t="s">
        <v>70</v>
      </c>
      <c r="C654" s="41" t="s">
        <v>71</v>
      </c>
      <c r="D654" s="41" t="s">
        <v>15</v>
      </c>
      <c r="E654" s="37" t="s">
        <v>446</v>
      </c>
      <c r="F654" s="37"/>
      <c r="G654" s="52" t="s">
        <v>85</v>
      </c>
      <c r="H654" s="52">
        <v>6</v>
      </c>
      <c r="I654" s="51" t="s">
        <v>18</v>
      </c>
      <c r="J654" s="51" t="s">
        <v>103</v>
      </c>
      <c r="K654" s="37">
        <v>0</v>
      </c>
      <c r="L654" s="37">
        <v>0</v>
      </c>
      <c r="M654" s="37"/>
    </row>
    <row r="655" spans="2:13" hidden="1" x14ac:dyDescent="0.25">
      <c r="B655" s="25" t="s">
        <v>70</v>
      </c>
      <c r="C655" s="40" t="s">
        <v>71</v>
      </c>
      <c r="D655" s="40" t="s">
        <v>15</v>
      </c>
      <c r="E655" s="42" t="s">
        <v>446</v>
      </c>
      <c r="F655" s="42"/>
      <c r="G655" s="52" t="s">
        <v>85</v>
      </c>
      <c r="H655" s="52">
        <v>6</v>
      </c>
      <c r="I655" s="50" t="s">
        <v>18</v>
      </c>
      <c r="J655" s="50" t="s">
        <v>104</v>
      </c>
      <c r="K655" s="42">
        <v>0</v>
      </c>
      <c r="L655" s="42">
        <v>0</v>
      </c>
      <c r="M655" s="42"/>
    </row>
    <row r="656" spans="2:13" hidden="1" x14ac:dyDescent="0.25">
      <c r="B656" s="51" t="s">
        <v>29</v>
      </c>
      <c r="C656" s="37" t="s">
        <v>30</v>
      </c>
      <c r="D656" s="37" t="s">
        <v>26</v>
      </c>
      <c r="E656" s="37" t="s">
        <v>446</v>
      </c>
      <c r="F656" s="37"/>
      <c r="G656" s="52" t="s">
        <v>85</v>
      </c>
      <c r="H656" s="52">
        <v>6</v>
      </c>
      <c r="I656" s="51" t="s">
        <v>18</v>
      </c>
      <c r="J656" s="51" t="s">
        <v>105</v>
      </c>
      <c r="K656" s="37">
        <v>0</v>
      </c>
      <c r="L656" s="37">
        <v>0</v>
      </c>
      <c r="M656" s="37"/>
    </row>
    <row r="657" spans="2:13" hidden="1" x14ac:dyDescent="0.25">
      <c r="B657" s="51" t="s">
        <v>29</v>
      </c>
      <c r="C657" s="37" t="s">
        <v>30</v>
      </c>
      <c r="D657" s="37" t="s">
        <v>26</v>
      </c>
      <c r="E657" s="37" t="s">
        <v>446</v>
      </c>
      <c r="F657" s="37"/>
      <c r="G657" s="52" t="s">
        <v>85</v>
      </c>
      <c r="H657" s="52">
        <v>6</v>
      </c>
      <c r="I657" s="51" t="s">
        <v>18</v>
      </c>
      <c r="J657" s="51" t="s">
        <v>103</v>
      </c>
      <c r="K657" s="37">
        <v>0</v>
      </c>
      <c r="L657" s="37">
        <v>0</v>
      </c>
      <c r="M657" s="37"/>
    </row>
    <row r="658" spans="2:13" hidden="1" x14ac:dyDescent="0.25">
      <c r="B658" s="51" t="s">
        <v>29</v>
      </c>
      <c r="C658" s="37" t="s">
        <v>30</v>
      </c>
      <c r="D658" s="37" t="s">
        <v>26</v>
      </c>
      <c r="E658" s="37" t="s">
        <v>446</v>
      </c>
      <c r="F658" s="37"/>
      <c r="G658" s="52" t="s">
        <v>85</v>
      </c>
      <c r="H658" s="52">
        <v>6</v>
      </c>
      <c r="I658" s="51" t="s">
        <v>18</v>
      </c>
      <c r="J658" s="51" t="s">
        <v>104</v>
      </c>
      <c r="K658" s="37">
        <v>0</v>
      </c>
      <c r="L658" s="37">
        <v>0</v>
      </c>
      <c r="M658" s="37"/>
    </row>
    <row r="659" spans="2:13" hidden="1" x14ac:dyDescent="0.25">
      <c r="B659" s="51" t="s">
        <v>33</v>
      </c>
      <c r="C659" s="37" t="s">
        <v>34</v>
      </c>
      <c r="D659" s="37" t="s">
        <v>35</v>
      </c>
      <c r="E659" s="37" t="s">
        <v>446</v>
      </c>
      <c r="F659" s="37"/>
      <c r="G659" s="52" t="s">
        <v>85</v>
      </c>
      <c r="H659" s="52">
        <v>6</v>
      </c>
      <c r="I659" s="51" t="s">
        <v>18</v>
      </c>
      <c r="J659" s="51" t="s">
        <v>105</v>
      </c>
      <c r="K659" s="37">
        <v>0</v>
      </c>
      <c r="L659" s="37">
        <v>0</v>
      </c>
      <c r="M659" s="37"/>
    </row>
    <row r="660" spans="2:13" hidden="1" x14ac:dyDescent="0.25">
      <c r="B660" s="51" t="s">
        <v>33</v>
      </c>
      <c r="C660" s="37" t="s">
        <v>34</v>
      </c>
      <c r="D660" s="37" t="s">
        <v>35</v>
      </c>
      <c r="E660" s="37" t="s">
        <v>446</v>
      </c>
      <c r="F660" s="37"/>
      <c r="G660" s="52" t="s">
        <v>85</v>
      </c>
      <c r="H660" s="52">
        <v>6</v>
      </c>
      <c r="I660" s="51" t="s">
        <v>18</v>
      </c>
      <c r="J660" s="51" t="s">
        <v>103</v>
      </c>
      <c r="K660" s="37">
        <v>0</v>
      </c>
      <c r="L660" s="37">
        <v>0</v>
      </c>
      <c r="M660" s="37"/>
    </row>
    <row r="661" spans="2:13" hidden="1" x14ac:dyDescent="0.25">
      <c r="B661" s="51" t="s">
        <v>33</v>
      </c>
      <c r="C661" s="37" t="s">
        <v>34</v>
      </c>
      <c r="D661" s="37" t="s">
        <v>35</v>
      </c>
      <c r="E661" s="37" t="s">
        <v>446</v>
      </c>
      <c r="F661" s="37"/>
      <c r="G661" s="52" t="s">
        <v>85</v>
      </c>
      <c r="H661" s="52">
        <v>6</v>
      </c>
      <c r="I661" s="52" t="s">
        <v>18</v>
      </c>
      <c r="J661" s="52" t="s">
        <v>104</v>
      </c>
      <c r="K661" s="37">
        <v>0</v>
      </c>
      <c r="L661" s="37">
        <v>0</v>
      </c>
      <c r="M661" s="37"/>
    </row>
    <row r="662" spans="2:13" hidden="1" x14ac:dyDescent="0.25">
      <c r="B662" s="51" t="s">
        <v>27</v>
      </c>
      <c r="C662" s="37" t="s">
        <v>28</v>
      </c>
      <c r="D662" s="37" t="s">
        <v>26</v>
      </c>
      <c r="E662" s="37" t="s">
        <v>446</v>
      </c>
      <c r="F662" s="37"/>
      <c r="G662" s="52" t="s">
        <v>85</v>
      </c>
      <c r="H662" s="52">
        <v>6</v>
      </c>
      <c r="I662" s="51" t="s">
        <v>158</v>
      </c>
      <c r="J662" s="51" t="s">
        <v>103</v>
      </c>
      <c r="K662" s="37">
        <v>0</v>
      </c>
      <c r="L662" s="37">
        <v>0</v>
      </c>
      <c r="M662" s="37"/>
    </row>
    <row r="663" spans="2:13" hidden="1" x14ac:dyDescent="0.25">
      <c r="B663" s="51" t="s">
        <v>27</v>
      </c>
      <c r="C663" s="37" t="s">
        <v>28</v>
      </c>
      <c r="D663" s="37" t="s">
        <v>26</v>
      </c>
      <c r="E663" s="37" t="s">
        <v>446</v>
      </c>
      <c r="F663" s="37"/>
      <c r="G663" s="52" t="s">
        <v>85</v>
      </c>
      <c r="H663" s="52">
        <v>6</v>
      </c>
      <c r="I663" s="51" t="s">
        <v>158</v>
      </c>
      <c r="J663" s="51" t="s">
        <v>104</v>
      </c>
      <c r="K663" s="37">
        <v>574</v>
      </c>
      <c r="L663" s="37">
        <v>56186.57</v>
      </c>
      <c r="M663" s="37"/>
    </row>
    <row r="664" spans="2:13" hidden="1" x14ac:dyDescent="0.25">
      <c r="B664" s="51" t="s">
        <v>27</v>
      </c>
      <c r="C664" s="37" t="s">
        <v>28</v>
      </c>
      <c r="D664" s="37" t="s">
        <v>26</v>
      </c>
      <c r="E664" s="37" t="s">
        <v>446</v>
      </c>
      <c r="F664" s="37"/>
      <c r="G664" s="52" t="s">
        <v>85</v>
      </c>
      <c r="H664" s="52">
        <v>6</v>
      </c>
      <c r="I664" s="51" t="s">
        <v>18</v>
      </c>
      <c r="J664" s="51" t="s">
        <v>105</v>
      </c>
      <c r="K664" s="37">
        <v>0</v>
      </c>
      <c r="L664" s="37">
        <v>0</v>
      </c>
      <c r="M664" s="37"/>
    </row>
    <row r="665" spans="2:13" hidden="1" x14ac:dyDescent="0.25">
      <c r="B665" s="51" t="s">
        <v>27</v>
      </c>
      <c r="C665" s="37" t="s">
        <v>28</v>
      </c>
      <c r="D665" s="37" t="s">
        <v>26</v>
      </c>
      <c r="E665" s="37" t="s">
        <v>446</v>
      </c>
      <c r="F665" s="37"/>
      <c r="G665" s="52" t="s">
        <v>85</v>
      </c>
      <c r="H665" s="52">
        <v>6</v>
      </c>
      <c r="I665" s="51" t="s">
        <v>18</v>
      </c>
      <c r="J665" s="51" t="s">
        <v>103</v>
      </c>
      <c r="K665" s="37">
        <v>2</v>
      </c>
      <c r="L665" s="37">
        <v>206214.97399999999</v>
      </c>
      <c r="M665" s="37"/>
    </row>
    <row r="666" spans="2:13" hidden="1" x14ac:dyDescent="0.25">
      <c r="B666" s="51" t="s">
        <v>27</v>
      </c>
      <c r="C666" s="37" t="s">
        <v>28</v>
      </c>
      <c r="D666" s="37" t="s">
        <v>26</v>
      </c>
      <c r="E666" s="37" t="s">
        <v>446</v>
      </c>
      <c r="F666" s="37"/>
      <c r="G666" s="52" t="s">
        <v>85</v>
      </c>
      <c r="H666" s="52">
        <v>6</v>
      </c>
      <c r="I666" s="52" t="s">
        <v>18</v>
      </c>
      <c r="J666" s="52" t="s">
        <v>104</v>
      </c>
      <c r="K666" s="37">
        <v>532</v>
      </c>
      <c r="L666" s="37">
        <v>164542.39859999999</v>
      </c>
      <c r="M666" s="37"/>
    </row>
    <row r="667" spans="2:13" hidden="1" x14ac:dyDescent="0.25">
      <c r="B667" s="51" t="s">
        <v>60</v>
      </c>
      <c r="C667" s="37" t="s">
        <v>61</v>
      </c>
      <c r="D667" s="37" t="s">
        <v>15</v>
      </c>
      <c r="E667" s="37" t="s">
        <v>446</v>
      </c>
      <c r="F667" s="37"/>
      <c r="G667" s="52" t="s">
        <v>85</v>
      </c>
      <c r="H667" s="52">
        <v>6</v>
      </c>
      <c r="I667" s="51" t="s">
        <v>18</v>
      </c>
      <c r="J667" s="51" t="s">
        <v>105</v>
      </c>
      <c r="K667" s="37">
        <v>0</v>
      </c>
      <c r="L667" s="37">
        <v>0</v>
      </c>
      <c r="M667" s="37"/>
    </row>
    <row r="668" spans="2:13" hidden="1" x14ac:dyDescent="0.25">
      <c r="B668" s="51" t="s">
        <v>60</v>
      </c>
      <c r="C668" s="37" t="s">
        <v>61</v>
      </c>
      <c r="D668" s="37" t="s">
        <v>15</v>
      </c>
      <c r="E668" s="37" t="s">
        <v>446</v>
      </c>
      <c r="F668" s="37"/>
      <c r="G668" s="52" t="s">
        <v>85</v>
      </c>
      <c r="H668" s="52">
        <v>6</v>
      </c>
      <c r="I668" s="51" t="s">
        <v>18</v>
      </c>
      <c r="J668" s="51" t="s">
        <v>103</v>
      </c>
      <c r="K668" s="37">
        <v>0</v>
      </c>
      <c r="L668" s="37">
        <v>0</v>
      </c>
      <c r="M668" s="37"/>
    </row>
    <row r="669" spans="2:13" hidden="1" x14ac:dyDescent="0.25">
      <c r="B669" s="51" t="s">
        <v>60</v>
      </c>
      <c r="C669" s="37" t="s">
        <v>61</v>
      </c>
      <c r="D669" s="37" t="s">
        <v>15</v>
      </c>
      <c r="E669" s="37" t="s">
        <v>446</v>
      </c>
      <c r="F669" s="37"/>
      <c r="G669" s="52" t="s">
        <v>85</v>
      </c>
      <c r="H669" s="52">
        <v>6</v>
      </c>
      <c r="I669" s="52" t="s">
        <v>18</v>
      </c>
      <c r="J669" s="52" t="s">
        <v>104</v>
      </c>
      <c r="K669" s="37">
        <v>0</v>
      </c>
      <c r="L669" s="37">
        <v>0</v>
      </c>
      <c r="M669" s="37"/>
    </row>
    <row r="670" spans="2:13" hidden="1" x14ac:dyDescent="0.25">
      <c r="B670" s="51" t="s">
        <v>33</v>
      </c>
      <c r="C670" s="37" t="s">
        <v>34</v>
      </c>
      <c r="D670" s="37" t="s">
        <v>35</v>
      </c>
      <c r="E670" s="37" t="s">
        <v>446</v>
      </c>
      <c r="F670" s="37"/>
      <c r="G670" s="52" t="s">
        <v>88</v>
      </c>
      <c r="H670" s="52">
        <v>7</v>
      </c>
      <c r="I670" s="51" t="s">
        <v>18</v>
      </c>
      <c r="J670" s="51" t="s">
        <v>105</v>
      </c>
      <c r="K670" s="37">
        <v>0</v>
      </c>
      <c r="L670" s="37">
        <v>0</v>
      </c>
      <c r="M670" s="37"/>
    </row>
    <row r="671" spans="2:13" hidden="1" x14ac:dyDescent="0.25">
      <c r="B671" s="51" t="s">
        <v>33</v>
      </c>
      <c r="C671" s="37" t="s">
        <v>34</v>
      </c>
      <c r="D671" s="37" t="s">
        <v>35</v>
      </c>
      <c r="E671" s="37" t="s">
        <v>446</v>
      </c>
      <c r="F671" s="37"/>
      <c r="G671" s="52" t="s">
        <v>88</v>
      </c>
      <c r="H671" s="52">
        <v>7</v>
      </c>
      <c r="I671" s="51" t="s">
        <v>18</v>
      </c>
      <c r="J671" s="51" t="s">
        <v>103</v>
      </c>
      <c r="K671" s="37">
        <v>0</v>
      </c>
      <c r="L671" s="37">
        <v>0</v>
      </c>
      <c r="M671" s="37"/>
    </row>
    <row r="672" spans="2:13" hidden="1" x14ac:dyDescent="0.25">
      <c r="B672" s="51" t="s">
        <v>33</v>
      </c>
      <c r="C672" s="37" t="s">
        <v>34</v>
      </c>
      <c r="D672" s="37" t="s">
        <v>35</v>
      </c>
      <c r="E672" s="37" t="s">
        <v>446</v>
      </c>
      <c r="F672" s="37"/>
      <c r="G672" s="52" t="s">
        <v>88</v>
      </c>
      <c r="H672" s="52">
        <v>7</v>
      </c>
      <c r="I672" s="52" t="s">
        <v>18</v>
      </c>
      <c r="J672" s="52" t="s">
        <v>104</v>
      </c>
      <c r="K672" s="37">
        <v>0</v>
      </c>
      <c r="L672" s="37">
        <v>0</v>
      </c>
      <c r="M672" s="37"/>
    </row>
    <row r="673" spans="2:13" hidden="1" x14ac:dyDescent="0.25">
      <c r="B673" s="51" t="s">
        <v>52</v>
      </c>
      <c r="C673" s="37" t="s">
        <v>53</v>
      </c>
      <c r="D673" s="37" t="s">
        <v>26</v>
      </c>
      <c r="E673" s="37" t="s">
        <v>446</v>
      </c>
      <c r="F673" s="37"/>
      <c r="G673" s="52" t="s">
        <v>88</v>
      </c>
      <c r="H673" s="52">
        <v>7</v>
      </c>
      <c r="I673" s="51" t="s">
        <v>18</v>
      </c>
      <c r="J673" s="51" t="s">
        <v>105</v>
      </c>
      <c r="K673" s="37">
        <v>0</v>
      </c>
      <c r="L673" s="37">
        <v>0</v>
      </c>
      <c r="M673" s="37"/>
    </row>
    <row r="674" spans="2:13" hidden="1" x14ac:dyDescent="0.25">
      <c r="B674" s="51" t="s">
        <v>52</v>
      </c>
      <c r="C674" s="37" t="s">
        <v>53</v>
      </c>
      <c r="D674" s="37" t="s">
        <v>26</v>
      </c>
      <c r="E674" s="37" t="s">
        <v>446</v>
      </c>
      <c r="F674" s="37"/>
      <c r="G674" s="52" t="s">
        <v>88</v>
      </c>
      <c r="H674" s="52">
        <v>7</v>
      </c>
      <c r="I674" s="51" t="s">
        <v>18</v>
      </c>
      <c r="J674" s="51" t="s">
        <v>103</v>
      </c>
      <c r="K674" s="37">
        <v>0</v>
      </c>
      <c r="L674" s="37">
        <v>0</v>
      </c>
      <c r="M674" s="37"/>
    </row>
    <row r="675" spans="2:13" hidden="1" x14ac:dyDescent="0.25">
      <c r="B675" s="51" t="s">
        <v>52</v>
      </c>
      <c r="C675" s="37" t="s">
        <v>53</v>
      </c>
      <c r="D675" s="37" t="s">
        <v>26</v>
      </c>
      <c r="E675" s="37" t="s">
        <v>446</v>
      </c>
      <c r="F675" s="37"/>
      <c r="G675" s="52" t="s">
        <v>88</v>
      </c>
      <c r="H675" s="52">
        <v>7</v>
      </c>
      <c r="I675" s="52" t="s">
        <v>18</v>
      </c>
      <c r="J675" s="52" t="s">
        <v>104</v>
      </c>
      <c r="K675" s="37">
        <v>0</v>
      </c>
      <c r="L675" s="37">
        <v>0</v>
      </c>
      <c r="M675" s="37"/>
    </row>
    <row r="676" spans="2:13" hidden="1" x14ac:dyDescent="0.25">
      <c r="B676" s="44" t="s">
        <v>54</v>
      </c>
      <c r="C676" s="40" t="s">
        <v>55</v>
      </c>
      <c r="D676" s="40" t="s">
        <v>45</v>
      </c>
      <c r="E676" s="37" t="s">
        <v>446</v>
      </c>
      <c r="F676" s="37"/>
      <c r="G676" s="52" t="s">
        <v>88</v>
      </c>
      <c r="H676" s="52">
        <v>7</v>
      </c>
      <c r="I676" s="51" t="s">
        <v>18</v>
      </c>
      <c r="J676" s="51" t="s">
        <v>105</v>
      </c>
      <c r="K676" s="37">
        <v>0</v>
      </c>
      <c r="L676" s="37">
        <v>0</v>
      </c>
      <c r="M676" s="37"/>
    </row>
    <row r="677" spans="2:13" hidden="1" x14ac:dyDescent="0.25">
      <c r="B677" s="44" t="s">
        <v>54</v>
      </c>
      <c r="C677" s="40" t="s">
        <v>55</v>
      </c>
      <c r="D677" s="40" t="s">
        <v>45</v>
      </c>
      <c r="E677" s="37" t="s">
        <v>446</v>
      </c>
      <c r="F677" s="37"/>
      <c r="G677" s="52" t="s">
        <v>88</v>
      </c>
      <c r="H677" s="52">
        <v>7</v>
      </c>
      <c r="I677" s="51" t="s">
        <v>18</v>
      </c>
      <c r="J677" s="51" t="s">
        <v>103</v>
      </c>
      <c r="K677" s="37">
        <v>0</v>
      </c>
      <c r="L677" s="37">
        <v>0</v>
      </c>
      <c r="M677" s="37"/>
    </row>
    <row r="678" spans="2:13" hidden="1" x14ac:dyDescent="0.25">
      <c r="B678" s="44" t="s">
        <v>54</v>
      </c>
      <c r="C678" s="40" t="s">
        <v>55</v>
      </c>
      <c r="D678" s="40" t="s">
        <v>45</v>
      </c>
      <c r="E678" s="37" t="s">
        <v>446</v>
      </c>
      <c r="F678" s="37"/>
      <c r="G678" s="52" t="s">
        <v>88</v>
      </c>
      <c r="H678" s="52">
        <v>7</v>
      </c>
      <c r="I678" s="52" t="s">
        <v>18</v>
      </c>
      <c r="J678" s="52" t="s">
        <v>104</v>
      </c>
      <c r="K678" s="37">
        <v>0</v>
      </c>
      <c r="L678" s="37">
        <v>0</v>
      </c>
      <c r="M678" s="37"/>
    </row>
    <row r="679" spans="2:13" hidden="1" x14ac:dyDescent="0.25">
      <c r="B679" s="25" t="s">
        <v>74</v>
      </c>
      <c r="C679" s="40" t="s">
        <v>75</v>
      </c>
      <c r="D679" s="40" t="s">
        <v>15</v>
      </c>
      <c r="E679" s="37" t="s">
        <v>446</v>
      </c>
      <c r="F679" s="37"/>
      <c r="G679" s="52" t="s">
        <v>85</v>
      </c>
      <c r="H679" s="52">
        <v>6</v>
      </c>
      <c r="I679" s="51" t="s">
        <v>18</v>
      </c>
      <c r="J679" s="51" t="s">
        <v>105</v>
      </c>
      <c r="K679" s="51">
        <v>0</v>
      </c>
      <c r="L679" s="51">
        <v>0</v>
      </c>
      <c r="M679" s="37"/>
    </row>
    <row r="680" spans="2:13" hidden="1" x14ac:dyDescent="0.25">
      <c r="B680" s="25" t="s">
        <v>74</v>
      </c>
      <c r="C680" s="41" t="s">
        <v>75</v>
      </c>
      <c r="D680" s="41" t="s">
        <v>15</v>
      </c>
      <c r="E680" s="37" t="s">
        <v>446</v>
      </c>
      <c r="F680" s="37"/>
      <c r="G680" s="52" t="s">
        <v>85</v>
      </c>
      <c r="H680" s="52">
        <v>6</v>
      </c>
      <c r="I680" s="51" t="s">
        <v>18</v>
      </c>
      <c r="J680" s="51" t="s">
        <v>103</v>
      </c>
      <c r="K680" s="51">
        <v>0</v>
      </c>
      <c r="L680" s="51">
        <v>0</v>
      </c>
      <c r="M680" s="37"/>
    </row>
    <row r="681" spans="2:13" hidden="1" x14ac:dyDescent="0.25">
      <c r="B681" s="25" t="s">
        <v>74</v>
      </c>
      <c r="C681" s="40" t="s">
        <v>75</v>
      </c>
      <c r="D681" s="40" t="s">
        <v>15</v>
      </c>
      <c r="E681" s="42" t="s">
        <v>446</v>
      </c>
      <c r="F681" s="42"/>
      <c r="G681" s="52" t="s">
        <v>85</v>
      </c>
      <c r="H681" s="52">
        <v>6</v>
      </c>
      <c r="I681" s="57" t="s">
        <v>18</v>
      </c>
      <c r="J681" s="57" t="s">
        <v>104</v>
      </c>
      <c r="K681" s="51">
        <v>0</v>
      </c>
      <c r="L681" s="51">
        <v>0</v>
      </c>
      <c r="M681" s="42"/>
    </row>
    <row r="682" spans="2:13" hidden="1" x14ac:dyDescent="0.25">
      <c r="B682" s="25" t="s">
        <v>74</v>
      </c>
      <c r="C682" s="40" t="s">
        <v>75</v>
      </c>
      <c r="D682" s="40" t="s">
        <v>15</v>
      </c>
      <c r="E682" s="37" t="s">
        <v>446</v>
      </c>
      <c r="F682" s="37"/>
      <c r="G682" s="52" t="s">
        <v>88</v>
      </c>
      <c r="H682" s="52">
        <v>7</v>
      </c>
      <c r="I682" s="51" t="s">
        <v>18</v>
      </c>
      <c r="J682" s="51" t="s">
        <v>105</v>
      </c>
      <c r="K682" s="37">
        <v>0</v>
      </c>
      <c r="L682" s="37">
        <v>0</v>
      </c>
      <c r="M682" s="37"/>
    </row>
    <row r="683" spans="2:13" hidden="1" x14ac:dyDescent="0.25">
      <c r="B683" s="25" t="s">
        <v>74</v>
      </c>
      <c r="C683" s="41" t="s">
        <v>75</v>
      </c>
      <c r="D683" s="41" t="s">
        <v>15</v>
      </c>
      <c r="E683" s="37" t="s">
        <v>446</v>
      </c>
      <c r="F683" s="37"/>
      <c r="G683" s="52" t="s">
        <v>88</v>
      </c>
      <c r="H683" s="52">
        <v>7</v>
      </c>
      <c r="I683" s="51" t="s">
        <v>18</v>
      </c>
      <c r="J683" s="51" t="s">
        <v>103</v>
      </c>
      <c r="K683" s="37">
        <v>0</v>
      </c>
      <c r="L683" s="37">
        <v>0</v>
      </c>
      <c r="M683" s="37"/>
    </row>
    <row r="684" spans="2:13" hidden="1" x14ac:dyDescent="0.25">
      <c r="B684" s="25" t="s">
        <v>74</v>
      </c>
      <c r="C684" s="40" t="s">
        <v>75</v>
      </c>
      <c r="D684" s="40" t="s">
        <v>15</v>
      </c>
      <c r="E684" s="42" t="s">
        <v>446</v>
      </c>
      <c r="F684" s="42"/>
      <c r="G684" s="52" t="s">
        <v>88</v>
      </c>
      <c r="H684" s="52">
        <v>7</v>
      </c>
      <c r="I684" s="57" t="s">
        <v>18</v>
      </c>
      <c r="J684" s="57" t="s">
        <v>104</v>
      </c>
      <c r="K684" s="42">
        <v>0</v>
      </c>
      <c r="L684" s="42">
        <v>0</v>
      </c>
      <c r="M684" s="42"/>
    </row>
    <row r="685" spans="2:13" hidden="1" x14ac:dyDescent="0.25">
      <c r="B685" s="51" t="s">
        <v>48</v>
      </c>
      <c r="C685" s="37" t="s">
        <v>49</v>
      </c>
      <c r="D685" s="37" t="s">
        <v>38</v>
      </c>
      <c r="E685" s="37" t="s">
        <v>446</v>
      </c>
      <c r="F685" s="37"/>
      <c r="G685" s="52" t="s">
        <v>88</v>
      </c>
      <c r="H685" s="52">
        <v>7</v>
      </c>
      <c r="I685" s="51" t="s">
        <v>18</v>
      </c>
      <c r="J685" s="51" t="s">
        <v>105</v>
      </c>
      <c r="K685" s="37">
        <v>0</v>
      </c>
      <c r="L685" s="37">
        <v>0</v>
      </c>
      <c r="M685" s="37"/>
    </row>
    <row r="686" spans="2:13" hidden="1" x14ac:dyDescent="0.25">
      <c r="B686" s="51" t="s">
        <v>48</v>
      </c>
      <c r="C686" s="37" t="s">
        <v>49</v>
      </c>
      <c r="D686" s="37" t="s">
        <v>38</v>
      </c>
      <c r="E686" s="37" t="s">
        <v>446</v>
      </c>
      <c r="F686" s="37"/>
      <c r="G686" s="52" t="s">
        <v>88</v>
      </c>
      <c r="H686" s="52">
        <v>7</v>
      </c>
      <c r="I686" s="51" t="s">
        <v>18</v>
      </c>
      <c r="J686" s="51" t="s">
        <v>103</v>
      </c>
      <c r="K686" s="37">
        <v>0</v>
      </c>
      <c r="L686" s="37">
        <v>0</v>
      </c>
      <c r="M686" s="37"/>
    </row>
    <row r="687" spans="2:13" hidden="1" x14ac:dyDescent="0.25">
      <c r="B687" s="51" t="s">
        <v>48</v>
      </c>
      <c r="C687" s="37" t="s">
        <v>49</v>
      </c>
      <c r="D687" s="37" t="s">
        <v>38</v>
      </c>
      <c r="E687" s="37" t="s">
        <v>446</v>
      </c>
      <c r="F687" s="37"/>
      <c r="G687" s="52" t="s">
        <v>88</v>
      </c>
      <c r="H687" s="52">
        <v>7</v>
      </c>
      <c r="I687" s="52" t="s">
        <v>18</v>
      </c>
      <c r="J687" s="52" t="s">
        <v>104</v>
      </c>
      <c r="K687" s="37">
        <v>0</v>
      </c>
      <c r="L687" s="37">
        <v>0</v>
      </c>
      <c r="M687" s="37"/>
    </row>
    <row r="688" spans="2:13" hidden="1" x14ac:dyDescent="0.25">
      <c r="B688" s="51" t="s">
        <v>13</v>
      </c>
      <c r="C688" s="37" t="s">
        <v>14</v>
      </c>
      <c r="D688" s="37" t="s">
        <v>99</v>
      </c>
      <c r="E688" s="37" t="s">
        <v>446</v>
      </c>
      <c r="F688" s="37"/>
      <c r="G688" s="51" t="s">
        <v>85</v>
      </c>
      <c r="H688" s="52">
        <v>6</v>
      </c>
      <c r="I688" s="51" t="s">
        <v>18</v>
      </c>
      <c r="J688" s="51" t="s">
        <v>105</v>
      </c>
      <c r="K688" s="37"/>
      <c r="L688" s="37"/>
      <c r="M688" s="37"/>
    </row>
    <row r="689" spans="2:13" hidden="1" x14ac:dyDescent="0.25">
      <c r="B689" s="51" t="s">
        <v>13</v>
      </c>
      <c r="C689" s="37" t="s">
        <v>14</v>
      </c>
      <c r="D689" s="37" t="s">
        <v>99</v>
      </c>
      <c r="E689" s="37" t="s">
        <v>446</v>
      </c>
      <c r="F689" s="37"/>
      <c r="G689" s="51" t="s">
        <v>85</v>
      </c>
      <c r="H689" s="52">
        <v>6</v>
      </c>
      <c r="I689" s="51" t="s">
        <v>18</v>
      </c>
      <c r="J689" s="51" t="s">
        <v>103</v>
      </c>
      <c r="K689" s="37"/>
      <c r="L689" s="37"/>
      <c r="M689" s="37"/>
    </row>
    <row r="690" spans="2:13" hidden="1" x14ac:dyDescent="0.25">
      <c r="B690" s="51" t="s">
        <v>13</v>
      </c>
      <c r="C690" s="37" t="s">
        <v>14</v>
      </c>
      <c r="D690" s="37" t="s">
        <v>99</v>
      </c>
      <c r="E690" s="37" t="s">
        <v>446</v>
      </c>
      <c r="F690" s="37"/>
      <c r="G690" s="51" t="s">
        <v>85</v>
      </c>
      <c r="H690" s="52">
        <v>6</v>
      </c>
      <c r="I690" s="52" t="s">
        <v>18</v>
      </c>
      <c r="J690" s="52" t="s">
        <v>104</v>
      </c>
      <c r="K690" s="37"/>
      <c r="L690" s="37"/>
      <c r="M690" s="37"/>
    </row>
    <row r="691" spans="2:13" hidden="1" x14ac:dyDescent="0.25">
      <c r="B691" s="51" t="s">
        <v>13</v>
      </c>
      <c r="C691" s="37" t="s">
        <v>14</v>
      </c>
      <c r="D691" s="37" t="s">
        <v>99</v>
      </c>
      <c r="E691" s="37" t="s">
        <v>446</v>
      </c>
      <c r="F691" s="37"/>
      <c r="G691" s="51" t="s">
        <v>88</v>
      </c>
      <c r="H691" s="52">
        <v>7</v>
      </c>
      <c r="I691" s="51" t="s">
        <v>18</v>
      </c>
      <c r="J691" s="51" t="s">
        <v>105</v>
      </c>
      <c r="K691" s="37">
        <v>0</v>
      </c>
      <c r="L691" s="37">
        <v>0</v>
      </c>
      <c r="M691" s="37"/>
    </row>
    <row r="692" spans="2:13" hidden="1" x14ac:dyDescent="0.25">
      <c r="B692" s="51" t="s">
        <v>13</v>
      </c>
      <c r="C692" s="37" t="s">
        <v>14</v>
      </c>
      <c r="D692" s="37" t="s">
        <v>99</v>
      </c>
      <c r="E692" s="37" t="s">
        <v>446</v>
      </c>
      <c r="F692" s="37"/>
      <c r="G692" s="51" t="s">
        <v>88</v>
      </c>
      <c r="H692" s="52">
        <v>7</v>
      </c>
      <c r="I692" s="51" t="s">
        <v>18</v>
      </c>
      <c r="J692" s="51" t="s">
        <v>103</v>
      </c>
      <c r="K692" s="37">
        <v>0</v>
      </c>
      <c r="L692" s="37">
        <v>0</v>
      </c>
      <c r="M692" s="37"/>
    </row>
    <row r="693" spans="2:13" hidden="1" x14ac:dyDescent="0.25">
      <c r="B693" s="51" t="s">
        <v>13</v>
      </c>
      <c r="C693" s="37" t="s">
        <v>14</v>
      </c>
      <c r="D693" s="37" t="s">
        <v>99</v>
      </c>
      <c r="E693" s="37" t="s">
        <v>446</v>
      </c>
      <c r="F693" s="37"/>
      <c r="G693" s="51" t="s">
        <v>88</v>
      </c>
      <c r="H693" s="52">
        <v>7</v>
      </c>
      <c r="I693" s="52" t="s">
        <v>18</v>
      </c>
      <c r="J693" s="52" t="s">
        <v>104</v>
      </c>
      <c r="K693" s="37">
        <v>0</v>
      </c>
      <c r="L693" s="37">
        <v>0</v>
      </c>
      <c r="M693" s="37"/>
    </row>
    <row r="694" spans="2:13" hidden="1" x14ac:dyDescent="0.25">
      <c r="B694" s="51" t="s">
        <v>39</v>
      </c>
      <c r="C694" s="37" t="s">
        <v>40</v>
      </c>
      <c r="D694" s="37" t="s">
        <v>15</v>
      </c>
      <c r="E694" s="37" t="s">
        <v>446</v>
      </c>
      <c r="F694" s="37"/>
      <c r="G694" s="52" t="s">
        <v>88</v>
      </c>
      <c r="H694" s="52">
        <v>7</v>
      </c>
      <c r="I694" s="51" t="s">
        <v>158</v>
      </c>
      <c r="J694" s="51" t="s">
        <v>159</v>
      </c>
      <c r="K694" s="37">
        <v>0</v>
      </c>
      <c r="L694" s="37">
        <v>0</v>
      </c>
      <c r="M694" s="37"/>
    </row>
    <row r="695" spans="2:13" hidden="1" x14ac:dyDescent="0.25">
      <c r="B695" s="51" t="s">
        <v>39</v>
      </c>
      <c r="C695" s="37" t="s">
        <v>40</v>
      </c>
      <c r="D695" s="37" t="s">
        <v>15</v>
      </c>
      <c r="E695" s="37" t="s">
        <v>446</v>
      </c>
      <c r="F695" s="37"/>
      <c r="G695" s="52" t="s">
        <v>88</v>
      </c>
      <c r="H695" s="52">
        <v>7</v>
      </c>
      <c r="I695" s="51" t="s">
        <v>158</v>
      </c>
      <c r="J695" s="51" t="s">
        <v>103</v>
      </c>
      <c r="K695" s="37">
        <v>57666</v>
      </c>
      <c r="L695" s="37">
        <v>0</v>
      </c>
      <c r="M695" s="37"/>
    </row>
    <row r="696" spans="2:13" hidden="1" x14ac:dyDescent="0.25">
      <c r="B696" s="51" t="s">
        <v>39</v>
      </c>
      <c r="C696" s="37" t="s">
        <v>40</v>
      </c>
      <c r="D696" s="37" t="s">
        <v>15</v>
      </c>
      <c r="E696" s="37" t="s">
        <v>446</v>
      </c>
      <c r="F696" s="37"/>
      <c r="G696" s="52" t="s">
        <v>88</v>
      </c>
      <c r="H696" s="52">
        <v>7</v>
      </c>
      <c r="I696" s="51" t="s">
        <v>158</v>
      </c>
      <c r="J696" s="51" t="s">
        <v>104</v>
      </c>
      <c r="K696" s="37">
        <v>0</v>
      </c>
      <c r="L696" s="37">
        <v>0</v>
      </c>
      <c r="M696" s="37"/>
    </row>
    <row r="697" spans="2:13" hidden="1" x14ac:dyDescent="0.25">
      <c r="B697" s="51" t="s">
        <v>39</v>
      </c>
      <c r="C697" s="37" t="s">
        <v>40</v>
      </c>
      <c r="D697" s="37" t="s">
        <v>15</v>
      </c>
      <c r="E697" s="37" t="s">
        <v>446</v>
      </c>
      <c r="F697" s="37"/>
      <c r="G697" s="52" t="s">
        <v>88</v>
      </c>
      <c r="H697" s="52">
        <v>7</v>
      </c>
      <c r="I697" s="51" t="s">
        <v>18</v>
      </c>
      <c r="J697" s="51" t="s">
        <v>105</v>
      </c>
      <c r="K697" s="37">
        <v>0</v>
      </c>
      <c r="L697" s="37">
        <v>0</v>
      </c>
      <c r="M697" s="37"/>
    </row>
    <row r="698" spans="2:13" hidden="1" x14ac:dyDescent="0.25">
      <c r="B698" s="51" t="s">
        <v>39</v>
      </c>
      <c r="C698" s="37" t="s">
        <v>40</v>
      </c>
      <c r="D698" s="37" t="s">
        <v>15</v>
      </c>
      <c r="E698" s="37" t="s">
        <v>446</v>
      </c>
      <c r="F698" s="37"/>
      <c r="G698" s="52" t="s">
        <v>88</v>
      </c>
      <c r="H698" s="52">
        <v>7</v>
      </c>
      <c r="I698" s="51" t="s">
        <v>18</v>
      </c>
      <c r="J698" s="51" t="s">
        <v>103</v>
      </c>
      <c r="K698" s="37">
        <v>32142</v>
      </c>
      <c r="L698" s="37">
        <v>0</v>
      </c>
      <c r="M698" s="37"/>
    </row>
    <row r="699" spans="2:13" hidden="1" x14ac:dyDescent="0.25">
      <c r="B699" s="51" t="s">
        <v>39</v>
      </c>
      <c r="C699" s="37" t="s">
        <v>40</v>
      </c>
      <c r="D699" s="37" t="s">
        <v>15</v>
      </c>
      <c r="E699" s="37" t="s">
        <v>446</v>
      </c>
      <c r="F699" s="37"/>
      <c r="G699" s="52" t="s">
        <v>88</v>
      </c>
      <c r="H699" s="52">
        <v>7</v>
      </c>
      <c r="I699" s="52" t="s">
        <v>18</v>
      </c>
      <c r="J699" s="52" t="s">
        <v>104</v>
      </c>
      <c r="K699" s="37">
        <v>10</v>
      </c>
      <c r="L699" s="37">
        <v>0</v>
      </c>
      <c r="M699" s="37"/>
    </row>
    <row r="700" spans="2:13" hidden="1" x14ac:dyDescent="0.25">
      <c r="B700" s="51" t="s">
        <v>64</v>
      </c>
      <c r="C700" s="37" t="s">
        <v>65</v>
      </c>
      <c r="D700" s="37" t="s">
        <v>15</v>
      </c>
      <c r="E700" s="37" t="s">
        <v>446</v>
      </c>
      <c r="F700" s="37"/>
      <c r="G700" s="52" t="s">
        <v>88</v>
      </c>
      <c r="H700" s="52">
        <v>7</v>
      </c>
      <c r="I700" s="51" t="s">
        <v>18</v>
      </c>
      <c r="J700" s="51" t="s">
        <v>105</v>
      </c>
      <c r="K700" s="37">
        <v>0</v>
      </c>
      <c r="L700" s="37">
        <v>0</v>
      </c>
      <c r="M700" s="37"/>
    </row>
    <row r="701" spans="2:13" hidden="1" x14ac:dyDescent="0.25">
      <c r="B701" s="51" t="s">
        <v>64</v>
      </c>
      <c r="C701" s="37" t="s">
        <v>65</v>
      </c>
      <c r="D701" s="37" t="s">
        <v>15</v>
      </c>
      <c r="E701" s="37" t="s">
        <v>446</v>
      </c>
      <c r="F701" s="37"/>
      <c r="G701" s="52" t="s">
        <v>88</v>
      </c>
      <c r="H701" s="52">
        <v>7</v>
      </c>
      <c r="I701" s="51" t="s">
        <v>18</v>
      </c>
      <c r="J701" s="51" t="s">
        <v>103</v>
      </c>
      <c r="K701" s="37">
        <v>0</v>
      </c>
      <c r="L701" s="37">
        <v>0</v>
      </c>
      <c r="M701" s="37"/>
    </row>
    <row r="702" spans="2:13" hidden="1" x14ac:dyDescent="0.25">
      <c r="B702" s="51" t="s">
        <v>64</v>
      </c>
      <c r="C702" s="37" t="s">
        <v>65</v>
      </c>
      <c r="D702" s="37" t="s">
        <v>15</v>
      </c>
      <c r="E702" s="37" t="s">
        <v>446</v>
      </c>
      <c r="F702" s="37"/>
      <c r="G702" s="52" t="s">
        <v>88</v>
      </c>
      <c r="H702" s="52">
        <v>7</v>
      </c>
      <c r="I702" s="51" t="s">
        <v>18</v>
      </c>
      <c r="J702" s="51" t="s">
        <v>104</v>
      </c>
      <c r="K702" s="37">
        <v>0</v>
      </c>
      <c r="L702" s="37">
        <v>0</v>
      </c>
      <c r="M702" s="37"/>
    </row>
    <row r="703" spans="2:13" hidden="1" x14ac:dyDescent="0.25">
      <c r="B703" s="51" t="s">
        <v>60</v>
      </c>
      <c r="C703" s="37" t="s">
        <v>61</v>
      </c>
      <c r="D703" s="37" t="s">
        <v>15</v>
      </c>
      <c r="E703" s="37" t="s">
        <v>446</v>
      </c>
      <c r="F703" s="37"/>
      <c r="G703" s="52" t="s">
        <v>88</v>
      </c>
      <c r="H703" s="52">
        <v>7</v>
      </c>
      <c r="I703" s="51" t="s">
        <v>18</v>
      </c>
      <c r="J703" s="51" t="s">
        <v>105</v>
      </c>
      <c r="K703" s="37">
        <v>0</v>
      </c>
      <c r="L703" s="37">
        <v>0</v>
      </c>
      <c r="M703" s="37"/>
    </row>
    <row r="704" spans="2:13" hidden="1" x14ac:dyDescent="0.25">
      <c r="B704" s="51" t="s">
        <v>60</v>
      </c>
      <c r="C704" s="37" t="s">
        <v>61</v>
      </c>
      <c r="D704" s="37" t="s">
        <v>15</v>
      </c>
      <c r="E704" s="37" t="s">
        <v>446</v>
      </c>
      <c r="F704" s="37"/>
      <c r="G704" s="52" t="s">
        <v>88</v>
      </c>
      <c r="H704" s="52">
        <v>7</v>
      </c>
      <c r="I704" s="51" t="s">
        <v>18</v>
      </c>
      <c r="J704" s="51" t="s">
        <v>103</v>
      </c>
      <c r="K704" s="37">
        <v>0</v>
      </c>
      <c r="L704" s="37">
        <v>0</v>
      </c>
      <c r="M704" s="37"/>
    </row>
    <row r="705" spans="2:13" hidden="1" x14ac:dyDescent="0.25">
      <c r="B705" s="51" t="s">
        <v>60</v>
      </c>
      <c r="C705" s="37" t="s">
        <v>61</v>
      </c>
      <c r="D705" s="37" t="s">
        <v>15</v>
      </c>
      <c r="E705" s="37" t="s">
        <v>446</v>
      </c>
      <c r="F705" s="37"/>
      <c r="G705" s="52" t="s">
        <v>88</v>
      </c>
      <c r="H705" s="52">
        <v>7</v>
      </c>
      <c r="I705" s="52" t="s">
        <v>18</v>
      </c>
      <c r="J705" s="52" t="s">
        <v>104</v>
      </c>
      <c r="K705" s="37">
        <v>0</v>
      </c>
      <c r="L705" s="37">
        <v>0</v>
      </c>
      <c r="M705" s="37"/>
    </row>
    <row r="706" spans="2:13" hidden="1" x14ac:dyDescent="0.25">
      <c r="B706" s="51" t="s">
        <v>41</v>
      </c>
      <c r="C706" s="37" t="s">
        <v>42</v>
      </c>
      <c r="D706" s="37" t="s">
        <v>38</v>
      </c>
      <c r="E706" s="37" t="s">
        <v>446</v>
      </c>
      <c r="F706" s="37"/>
      <c r="G706" s="52" t="s">
        <v>88</v>
      </c>
      <c r="H706" s="52">
        <v>7</v>
      </c>
      <c r="I706" s="51" t="s">
        <v>18</v>
      </c>
      <c r="J706" s="51" t="s">
        <v>105</v>
      </c>
      <c r="K706" s="37">
        <v>0</v>
      </c>
      <c r="L706" s="37">
        <v>0</v>
      </c>
      <c r="M706" s="37"/>
    </row>
    <row r="707" spans="2:13" hidden="1" x14ac:dyDescent="0.25">
      <c r="B707" s="51" t="s">
        <v>41</v>
      </c>
      <c r="C707" s="37" t="s">
        <v>42</v>
      </c>
      <c r="D707" s="37" t="s">
        <v>38</v>
      </c>
      <c r="E707" s="37" t="s">
        <v>446</v>
      </c>
      <c r="F707" s="37"/>
      <c r="G707" s="52" t="s">
        <v>88</v>
      </c>
      <c r="H707" s="52">
        <v>7</v>
      </c>
      <c r="I707" s="51" t="s">
        <v>18</v>
      </c>
      <c r="J707" s="51" t="s">
        <v>103</v>
      </c>
      <c r="K707" s="37">
        <v>0</v>
      </c>
      <c r="L707" s="37">
        <v>0</v>
      </c>
      <c r="M707" s="37"/>
    </row>
    <row r="708" spans="2:13" hidden="1" x14ac:dyDescent="0.25">
      <c r="B708" s="51" t="s">
        <v>41</v>
      </c>
      <c r="C708" s="37" t="s">
        <v>42</v>
      </c>
      <c r="D708" s="37" t="s">
        <v>38</v>
      </c>
      <c r="E708" s="37" t="s">
        <v>446</v>
      </c>
      <c r="F708" s="37"/>
      <c r="G708" s="52" t="s">
        <v>88</v>
      </c>
      <c r="H708" s="52">
        <v>7</v>
      </c>
      <c r="I708" s="52" t="s">
        <v>18</v>
      </c>
      <c r="J708" s="52" t="s">
        <v>104</v>
      </c>
      <c r="K708" s="37">
        <v>0</v>
      </c>
      <c r="L708" s="37">
        <v>0</v>
      </c>
      <c r="M708" s="37"/>
    </row>
    <row r="709" spans="2:13" hidden="1" x14ac:dyDescent="0.25">
      <c r="B709" s="44" t="s">
        <v>24</v>
      </c>
      <c r="C709" s="40" t="s">
        <v>25</v>
      </c>
      <c r="D709" s="40" t="s">
        <v>26</v>
      </c>
      <c r="E709" s="37" t="s">
        <v>446</v>
      </c>
      <c r="F709" s="37"/>
      <c r="G709" s="52" t="s">
        <v>88</v>
      </c>
      <c r="H709" s="52">
        <v>7</v>
      </c>
      <c r="I709" s="51" t="s">
        <v>18</v>
      </c>
      <c r="J709" s="51" t="s">
        <v>105</v>
      </c>
      <c r="K709" s="37">
        <v>0</v>
      </c>
      <c r="L709" s="37">
        <v>0</v>
      </c>
      <c r="M709" s="37"/>
    </row>
    <row r="710" spans="2:13" hidden="1" x14ac:dyDescent="0.25">
      <c r="B710" s="44" t="s">
        <v>24</v>
      </c>
      <c r="C710" s="40" t="s">
        <v>25</v>
      </c>
      <c r="D710" s="40" t="s">
        <v>26</v>
      </c>
      <c r="E710" s="37" t="s">
        <v>446</v>
      </c>
      <c r="F710" s="37"/>
      <c r="G710" s="52" t="s">
        <v>88</v>
      </c>
      <c r="H710" s="52">
        <v>7</v>
      </c>
      <c r="I710" s="51" t="s">
        <v>18</v>
      </c>
      <c r="J710" s="51" t="s">
        <v>103</v>
      </c>
      <c r="K710" s="37">
        <v>0</v>
      </c>
      <c r="L710" s="37">
        <v>0</v>
      </c>
      <c r="M710" s="37"/>
    </row>
    <row r="711" spans="2:13" hidden="1" x14ac:dyDescent="0.25">
      <c r="B711" s="44" t="s">
        <v>24</v>
      </c>
      <c r="C711" s="40" t="s">
        <v>25</v>
      </c>
      <c r="D711" s="40" t="s">
        <v>26</v>
      </c>
      <c r="E711" s="37" t="s">
        <v>446</v>
      </c>
      <c r="F711" s="37"/>
      <c r="G711" s="52" t="s">
        <v>88</v>
      </c>
      <c r="H711" s="52">
        <v>7</v>
      </c>
      <c r="I711" s="52" t="s">
        <v>18</v>
      </c>
      <c r="J711" s="52" t="s">
        <v>104</v>
      </c>
      <c r="K711" s="37">
        <v>0</v>
      </c>
      <c r="L711" s="37">
        <v>0</v>
      </c>
      <c r="M711" s="37"/>
    </row>
    <row r="712" spans="2:13" hidden="1" x14ac:dyDescent="0.25">
      <c r="B712" s="25" t="s">
        <v>82</v>
      </c>
      <c r="C712" s="41" t="s">
        <v>83</v>
      </c>
      <c r="D712" s="41" t="s">
        <v>15</v>
      </c>
      <c r="E712" s="37" t="s">
        <v>446</v>
      </c>
      <c r="F712" s="37"/>
      <c r="G712" s="52" t="s">
        <v>88</v>
      </c>
      <c r="H712" s="52">
        <v>7</v>
      </c>
      <c r="I712" s="51" t="s">
        <v>18</v>
      </c>
      <c r="J712" s="51" t="s">
        <v>105</v>
      </c>
      <c r="K712" s="37">
        <v>0</v>
      </c>
      <c r="L712" s="37">
        <v>0</v>
      </c>
      <c r="M712" s="37"/>
    </row>
    <row r="713" spans="2:13" hidden="1" x14ac:dyDescent="0.25">
      <c r="B713" s="25" t="s">
        <v>82</v>
      </c>
      <c r="C713" s="41" t="s">
        <v>83</v>
      </c>
      <c r="D713" s="41" t="s">
        <v>15</v>
      </c>
      <c r="E713" s="37" t="s">
        <v>446</v>
      </c>
      <c r="F713" s="37"/>
      <c r="G713" s="52" t="s">
        <v>88</v>
      </c>
      <c r="H713" s="52">
        <v>7</v>
      </c>
      <c r="I713" s="51" t="s">
        <v>18</v>
      </c>
      <c r="J713" s="51" t="s">
        <v>103</v>
      </c>
      <c r="K713" s="37">
        <v>0</v>
      </c>
      <c r="L713" s="37">
        <v>0</v>
      </c>
      <c r="M713" s="37"/>
    </row>
    <row r="714" spans="2:13" hidden="1" x14ac:dyDescent="0.25">
      <c r="B714" s="25" t="s">
        <v>82</v>
      </c>
      <c r="C714" s="40" t="s">
        <v>83</v>
      </c>
      <c r="D714" s="40" t="s">
        <v>15</v>
      </c>
      <c r="E714" s="42" t="s">
        <v>446</v>
      </c>
      <c r="F714" s="42"/>
      <c r="G714" s="52" t="s">
        <v>88</v>
      </c>
      <c r="H714" s="52">
        <v>7</v>
      </c>
      <c r="I714" s="50" t="s">
        <v>18</v>
      </c>
      <c r="J714" s="50" t="s">
        <v>104</v>
      </c>
      <c r="K714" s="42">
        <v>0</v>
      </c>
      <c r="L714" s="42">
        <v>0</v>
      </c>
      <c r="M714" s="37"/>
    </row>
    <row r="715" spans="2:13" hidden="1" x14ac:dyDescent="0.25">
      <c r="B715" s="51" t="s">
        <v>50</v>
      </c>
      <c r="C715" s="37" t="s">
        <v>51</v>
      </c>
      <c r="D715" s="37" t="s">
        <v>45</v>
      </c>
      <c r="E715" s="37" t="s">
        <v>446</v>
      </c>
      <c r="F715" s="37"/>
      <c r="G715" s="52" t="s">
        <v>88</v>
      </c>
      <c r="H715" s="52">
        <v>7</v>
      </c>
      <c r="I715" s="51" t="s">
        <v>18</v>
      </c>
      <c r="J715" s="51" t="s">
        <v>105</v>
      </c>
      <c r="K715" s="37">
        <v>0</v>
      </c>
      <c r="L715" s="37">
        <v>0</v>
      </c>
      <c r="M715" s="37"/>
    </row>
    <row r="716" spans="2:13" hidden="1" x14ac:dyDescent="0.25">
      <c r="B716" s="51" t="s">
        <v>50</v>
      </c>
      <c r="C716" s="37" t="s">
        <v>51</v>
      </c>
      <c r="D716" s="37" t="s">
        <v>45</v>
      </c>
      <c r="E716" s="37" t="s">
        <v>446</v>
      </c>
      <c r="F716" s="37"/>
      <c r="G716" s="52" t="s">
        <v>88</v>
      </c>
      <c r="H716" s="52">
        <v>7</v>
      </c>
      <c r="I716" s="51" t="s">
        <v>18</v>
      </c>
      <c r="J716" s="51" t="s">
        <v>103</v>
      </c>
      <c r="K716" s="37">
        <v>0</v>
      </c>
      <c r="L716" s="37">
        <v>0</v>
      </c>
      <c r="M716" s="37"/>
    </row>
    <row r="717" spans="2:13" hidden="1" x14ac:dyDescent="0.25">
      <c r="B717" s="51" t="s">
        <v>50</v>
      </c>
      <c r="C717" s="37" t="s">
        <v>51</v>
      </c>
      <c r="D717" s="37" t="s">
        <v>45</v>
      </c>
      <c r="E717" s="37" t="s">
        <v>446</v>
      </c>
      <c r="F717" s="37"/>
      <c r="G717" s="52" t="s">
        <v>88</v>
      </c>
      <c r="H717" s="52">
        <v>7</v>
      </c>
      <c r="I717" s="51" t="s">
        <v>18</v>
      </c>
      <c r="J717" s="51" t="s">
        <v>104</v>
      </c>
      <c r="K717" s="37">
        <v>0</v>
      </c>
      <c r="L717" s="37">
        <v>0</v>
      </c>
      <c r="M717" s="37"/>
    </row>
    <row r="718" spans="2:13" hidden="1" x14ac:dyDescent="0.25">
      <c r="B718" s="44" t="s">
        <v>68</v>
      </c>
      <c r="C718" s="40" t="s">
        <v>69</v>
      </c>
      <c r="D718" s="19" t="s">
        <v>26</v>
      </c>
      <c r="E718" s="37" t="s">
        <v>446</v>
      </c>
      <c r="F718" s="37"/>
      <c r="G718" s="52" t="s">
        <v>88</v>
      </c>
      <c r="H718" s="52">
        <v>7</v>
      </c>
      <c r="I718" s="51" t="s">
        <v>18</v>
      </c>
      <c r="J718" s="51" t="s">
        <v>105</v>
      </c>
      <c r="K718" s="37">
        <v>0</v>
      </c>
      <c r="L718" s="37">
        <v>0</v>
      </c>
      <c r="M718" s="37"/>
    </row>
    <row r="719" spans="2:13" hidden="1" x14ac:dyDescent="0.25">
      <c r="B719" s="44" t="s">
        <v>68</v>
      </c>
      <c r="C719" s="40" t="s">
        <v>69</v>
      </c>
      <c r="D719" s="19" t="s">
        <v>26</v>
      </c>
      <c r="E719" s="37" t="s">
        <v>446</v>
      </c>
      <c r="F719" s="37"/>
      <c r="G719" s="52" t="s">
        <v>88</v>
      </c>
      <c r="H719" s="52">
        <v>7</v>
      </c>
      <c r="I719" s="51" t="s">
        <v>18</v>
      </c>
      <c r="J719" s="51" t="s">
        <v>103</v>
      </c>
      <c r="K719" s="37">
        <v>0</v>
      </c>
      <c r="L719" s="37">
        <v>0</v>
      </c>
      <c r="M719" s="37"/>
    </row>
    <row r="720" spans="2:13" hidden="1" x14ac:dyDescent="0.25">
      <c r="B720" s="44" t="s">
        <v>68</v>
      </c>
      <c r="C720" s="40" t="s">
        <v>69</v>
      </c>
      <c r="D720" s="19" t="s">
        <v>26</v>
      </c>
      <c r="E720" s="37" t="s">
        <v>446</v>
      </c>
      <c r="F720" s="37"/>
      <c r="G720" s="52" t="s">
        <v>88</v>
      </c>
      <c r="H720" s="52">
        <v>7</v>
      </c>
      <c r="I720" s="52" t="s">
        <v>18</v>
      </c>
      <c r="J720" s="52" t="s">
        <v>104</v>
      </c>
      <c r="K720" s="37">
        <v>0</v>
      </c>
      <c r="L720" s="37">
        <v>0</v>
      </c>
      <c r="M720" s="37"/>
    </row>
    <row r="721" spans="2:13" hidden="1" x14ac:dyDescent="0.25">
      <c r="B721" s="51" t="s">
        <v>29</v>
      </c>
      <c r="C721" s="37" t="s">
        <v>30</v>
      </c>
      <c r="D721" s="37" t="s">
        <v>26</v>
      </c>
      <c r="E721" s="37" t="s">
        <v>446</v>
      </c>
      <c r="F721" s="37"/>
      <c r="G721" s="52" t="s">
        <v>88</v>
      </c>
      <c r="H721" s="52">
        <v>7</v>
      </c>
      <c r="I721" s="51" t="s">
        <v>18</v>
      </c>
      <c r="J721" s="51" t="s">
        <v>105</v>
      </c>
      <c r="K721" s="37">
        <v>0</v>
      </c>
      <c r="L721" s="37">
        <v>0</v>
      </c>
      <c r="M721" s="37"/>
    </row>
    <row r="722" spans="2:13" hidden="1" x14ac:dyDescent="0.25">
      <c r="B722" s="51" t="s">
        <v>29</v>
      </c>
      <c r="C722" s="37" t="s">
        <v>30</v>
      </c>
      <c r="D722" s="37" t="s">
        <v>26</v>
      </c>
      <c r="E722" s="37" t="s">
        <v>446</v>
      </c>
      <c r="F722" s="37"/>
      <c r="G722" s="52" t="s">
        <v>88</v>
      </c>
      <c r="H722" s="52">
        <v>7</v>
      </c>
      <c r="I722" s="51" t="s">
        <v>18</v>
      </c>
      <c r="J722" s="51" t="s">
        <v>103</v>
      </c>
      <c r="K722" s="37">
        <v>0</v>
      </c>
      <c r="L722" s="37">
        <v>0</v>
      </c>
      <c r="M722" s="37"/>
    </row>
    <row r="723" spans="2:13" hidden="1" x14ac:dyDescent="0.25">
      <c r="B723" s="51" t="s">
        <v>29</v>
      </c>
      <c r="C723" s="37" t="s">
        <v>30</v>
      </c>
      <c r="D723" s="37" t="s">
        <v>26</v>
      </c>
      <c r="E723" s="37" t="s">
        <v>446</v>
      </c>
      <c r="F723" s="37"/>
      <c r="G723" s="52" t="s">
        <v>88</v>
      </c>
      <c r="H723" s="52">
        <v>7</v>
      </c>
      <c r="I723" s="51" t="s">
        <v>18</v>
      </c>
      <c r="J723" s="51" t="s">
        <v>104</v>
      </c>
      <c r="K723" s="37">
        <v>0</v>
      </c>
      <c r="L723" s="37">
        <v>0</v>
      </c>
      <c r="M723" s="37"/>
    </row>
    <row r="724" spans="2:13" hidden="1" x14ac:dyDescent="0.25">
      <c r="B724" s="51" t="s">
        <v>36</v>
      </c>
      <c r="C724" s="37" t="s">
        <v>37</v>
      </c>
      <c r="D724" s="37" t="s">
        <v>38</v>
      </c>
      <c r="E724" s="37" t="s">
        <v>446</v>
      </c>
      <c r="F724" s="37"/>
      <c r="G724" s="52" t="s">
        <v>88</v>
      </c>
      <c r="H724" s="52">
        <v>7</v>
      </c>
      <c r="I724" s="51" t="s">
        <v>18</v>
      </c>
      <c r="J724" s="51" t="s">
        <v>105</v>
      </c>
      <c r="K724" s="37">
        <v>0</v>
      </c>
      <c r="L724" s="37">
        <v>0</v>
      </c>
      <c r="M724" s="37"/>
    </row>
    <row r="725" spans="2:13" hidden="1" x14ac:dyDescent="0.25">
      <c r="B725" s="51" t="s">
        <v>36</v>
      </c>
      <c r="C725" s="37" t="s">
        <v>37</v>
      </c>
      <c r="D725" s="37" t="s">
        <v>38</v>
      </c>
      <c r="E725" s="37" t="s">
        <v>446</v>
      </c>
      <c r="F725" s="37"/>
      <c r="G725" s="52" t="s">
        <v>88</v>
      </c>
      <c r="H725" s="52">
        <v>7</v>
      </c>
      <c r="I725" s="51" t="s">
        <v>18</v>
      </c>
      <c r="J725" s="51" t="s">
        <v>103</v>
      </c>
      <c r="K725" s="37">
        <v>0</v>
      </c>
      <c r="L725" s="37">
        <v>0</v>
      </c>
      <c r="M725" s="37"/>
    </row>
    <row r="726" spans="2:13" hidden="1" x14ac:dyDescent="0.25">
      <c r="B726" s="51" t="s">
        <v>36</v>
      </c>
      <c r="C726" s="37" t="s">
        <v>37</v>
      </c>
      <c r="D726" s="37" t="s">
        <v>38</v>
      </c>
      <c r="E726" s="37" t="s">
        <v>446</v>
      </c>
      <c r="F726" s="37"/>
      <c r="G726" s="52" t="s">
        <v>88</v>
      </c>
      <c r="H726" s="52">
        <v>7</v>
      </c>
      <c r="I726" s="52" t="s">
        <v>18</v>
      </c>
      <c r="J726" s="52" t="s">
        <v>104</v>
      </c>
      <c r="K726" s="37">
        <v>0</v>
      </c>
      <c r="L726" s="37">
        <v>0</v>
      </c>
      <c r="M726" s="37"/>
    </row>
    <row r="727" spans="2:13" hidden="1" x14ac:dyDescent="0.25">
      <c r="B727" s="44" t="s">
        <v>62</v>
      </c>
      <c r="C727" s="40" t="s">
        <v>63</v>
      </c>
      <c r="D727" s="40" t="s">
        <v>15</v>
      </c>
      <c r="E727" s="37" t="s">
        <v>446</v>
      </c>
      <c r="F727" s="37"/>
      <c r="G727" s="52" t="s">
        <v>88</v>
      </c>
      <c r="H727" s="52">
        <v>7</v>
      </c>
      <c r="I727" s="51" t="s">
        <v>158</v>
      </c>
      <c r="J727" s="51" t="s">
        <v>103</v>
      </c>
      <c r="K727" s="37">
        <v>63</v>
      </c>
      <c r="L727" s="37">
        <v>247050</v>
      </c>
      <c r="M727" s="37"/>
    </row>
    <row r="728" spans="2:13" hidden="1" x14ac:dyDescent="0.25">
      <c r="B728" s="44" t="s">
        <v>62</v>
      </c>
      <c r="C728" s="40" t="s">
        <v>63</v>
      </c>
      <c r="D728" s="40" t="s">
        <v>15</v>
      </c>
      <c r="E728" s="37" t="s">
        <v>446</v>
      </c>
      <c r="F728" s="37"/>
      <c r="G728" s="52" t="s">
        <v>88</v>
      </c>
      <c r="H728" s="52">
        <v>7</v>
      </c>
      <c r="I728" s="51" t="s">
        <v>158</v>
      </c>
      <c r="J728" s="51" t="s">
        <v>104</v>
      </c>
      <c r="K728" s="37">
        <v>0</v>
      </c>
      <c r="L728" s="37">
        <v>0</v>
      </c>
      <c r="M728" s="37"/>
    </row>
    <row r="729" spans="2:13" hidden="1" x14ac:dyDescent="0.25">
      <c r="B729" s="44" t="s">
        <v>62</v>
      </c>
      <c r="C729" s="40" t="s">
        <v>63</v>
      </c>
      <c r="D729" s="40" t="s">
        <v>15</v>
      </c>
      <c r="E729" s="37" t="s">
        <v>446</v>
      </c>
      <c r="F729" s="37"/>
      <c r="G729" s="52" t="s">
        <v>88</v>
      </c>
      <c r="H729" s="52">
        <v>7</v>
      </c>
      <c r="I729" s="51" t="s">
        <v>18</v>
      </c>
      <c r="J729" s="51" t="s">
        <v>105</v>
      </c>
      <c r="K729" s="37">
        <v>805</v>
      </c>
      <c r="L729" s="43">
        <v>407962.67</v>
      </c>
      <c r="M729" s="37"/>
    </row>
    <row r="730" spans="2:13" hidden="1" x14ac:dyDescent="0.25">
      <c r="B730" s="44" t="s">
        <v>62</v>
      </c>
      <c r="C730" s="40" t="s">
        <v>63</v>
      </c>
      <c r="D730" s="40" t="s">
        <v>15</v>
      </c>
      <c r="E730" s="37" t="s">
        <v>446</v>
      </c>
      <c r="F730" s="37"/>
      <c r="G730" s="52" t="s">
        <v>88</v>
      </c>
      <c r="H730" s="52">
        <v>7</v>
      </c>
      <c r="I730" s="51" t="s">
        <v>18</v>
      </c>
      <c r="J730" s="51" t="s">
        <v>103</v>
      </c>
      <c r="K730" s="37">
        <v>805</v>
      </c>
      <c r="L730" s="43">
        <v>407962.67</v>
      </c>
      <c r="M730" s="37"/>
    </row>
    <row r="731" spans="2:13" hidden="1" x14ac:dyDescent="0.25">
      <c r="B731" s="44" t="s">
        <v>62</v>
      </c>
      <c r="C731" s="40" t="s">
        <v>63</v>
      </c>
      <c r="D731" s="40" t="s">
        <v>15</v>
      </c>
      <c r="E731" s="37" t="s">
        <v>446</v>
      </c>
      <c r="F731" s="37"/>
      <c r="G731" s="52" t="s">
        <v>88</v>
      </c>
      <c r="H731" s="52">
        <v>7</v>
      </c>
      <c r="I731" s="51" t="s">
        <v>18</v>
      </c>
      <c r="J731" s="51" t="s">
        <v>104</v>
      </c>
      <c r="K731" s="37">
        <v>805</v>
      </c>
      <c r="L731" s="43">
        <v>407962.67</v>
      </c>
      <c r="M731" s="37"/>
    </row>
    <row r="732" spans="2:13" hidden="1" x14ac:dyDescent="0.25">
      <c r="B732" s="51" t="s">
        <v>31</v>
      </c>
      <c r="C732" s="37" t="s">
        <v>32</v>
      </c>
      <c r="D732" s="37" t="s">
        <v>26</v>
      </c>
      <c r="E732" s="37" t="s">
        <v>446</v>
      </c>
      <c r="F732" s="37"/>
      <c r="G732" s="52" t="s">
        <v>88</v>
      </c>
      <c r="H732" s="52">
        <v>7</v>
      </c>
      <c r="I732" s="51" t="s">
        <v>18</v>
      </c>
      <c r="J732" s="51" t="s">
        <v>105</v>
      </c>
      <c r="K732" s="37">
        <v>0</v>
      </c>
      <c r="L732" s="37">
        <v>0</v>
      </c>
      <c r="M732" s="37"/>
    </row>
    <row r="733" spans="2:13" hidden="1" x14ac:dyDescent="0.25">
      <c r="B733" s="51" t="s">
        <v>31</v>
      </c>
      <c r="C733" s="37" t="s">
        <v>32</v>
      </c>
      <c r="D733" s="37" t="s">
        <v>26</v>
      </c>
      <c r="E733" s="37" t="s">
        <v>446</v>
      </c>
      <c r="F733" s="37"/>
      <c r="G733" s="52" t="s">
        <v>88</v>
      </c>
      <c r="H733" s="52">
        <v>7</v>
      </c>
      <c r="I733" s="51" t="s">
        <v>18</v>
      </c>
      <c r="J733" s="51" t="s">
        <v>103</v>
      </c>
      <c r="K733" s="37">
        <v>0</v>
      </c>
      <c r="L733" s="37">
        <v>0</v>
      </c>
      <c r="M733" s="37"/>
    </row>
    <row r="734" spans="2:13" hidden="1" x14ac:dyDescent="0.25">
      <c r="B734" s="51" t="s">
        <v>31</v>
      </c>
      <c r="C734" s="37" t="s">
        <v>32</v>
      </c>
      <c r="D734" s="37" t="s">
        <v>26</v>
      </c>
      <c r="E734" s="37" t="s">
        <v>446</v>
      </c>
      <c r="F734" s="37"/>
      <c r="G734" s="52" t="s">
        <v>88</v>
      </c>
      <c r="H734" s="52">
        <v>7</v>
      </c>
      <c r="I734" s="52" t="s">
        <v>18</v>
      </c>
      <c r="J734" s="52" t="s">
        <v>104</v>
      </c>
      <c r="K734" s="37">
        <v>0</v>
      </c>
      <c r="L734" s="37">
        <v>0</v>
      </c>
      <c r="M734" s="37"/>
    </row>
    <row r="735" spans="2:13" hidden="1" x14ac:dyDescent="0.25">
      <c r="B735" s="51" t="s">
        <v>58</v>
      </c>
      <c r="C735" s="37" t="s">
        <v>59</v>
      </c>
      <c r="D735" s="37" t="s">
        <v>26</v>
      </c>
      <c r="E735" s="37" t="s">
        <v>446</v>
      </c>
      <c r="F735" s="37"/>
      <c r="G735" s="52" t="s">
        <v>88</v>
      </c>
      <c r="H735" s="52">
        <v>7</v>
      </c>
      <c r="I735" s="51" t="s">
        <v>18</v>
      </c>
      <c r="J735" s="51" t="s">
        <v>105</v>
      </c>
      <c r="K735" s="37">
        <v>0</v>
      </c>
      <c r="L735" s="37">
        <v>0</v>
      </c>
      <c r="M735" s="37"/>
    </row>
    <row r="736" spans="2:13" hidden="1" x14ac:dyDescent="0.25">
      <c r="B736" s="51" t="s">
        <v>58</v>
      </c>
      <c r="C736" s="37" t="s">
        <v>59</v>
      </c>
      <c r="D736" s="37" t="s">
        <v>26</v>
      </c>
      <c r="E736" s="37" t="s">
        <v>446</v>
      </c>
      <c r="F736" s="37"/>
      <c r="G736" s="52" t="s">
        <v>88</v>
      </c>
      <c r="H736" s="52">
        <v>7</v>
      </c>
      <c r="I736" s="51" t="s">
        <v>18</v>
      </c>
      <c r="J736" s="51" t="s">
        <v>103</v>
      </c>
      <c r="K736" s="37">
        <v>0</v>
      </c>
      <c r="L736" s="37">
        <v>0</v>
      </c>
      <c r="M736" s="37"/>
    </row>
    <row r="737" spans="2:13" hidden="1" x14ac:dyDescent="0.25">
      <c r="B737" s="51" t="s">
        <v>58</v>
      </c>
      <c r="C737" s="37" t="s">
        <v>59</v>
      </c>
      <c r="D737" s="37" t="s">
        <v>26</v>
      </c>
      <c r="E737" s="37" t="s">
        <v>446</v>
      </c>
      <c r="F737" s="37"/>
      <c r="G737" s="52" t="s">
        <v>88</v>
      </c>
      <c r="H737" s="52">
        <v>7</v>
      </c>
      <c r="I737" s="52" t="s">
        <v>18</v>
      </c>
      <c r="J737" s="52" t="s">
        <v>104</v>
      </c>
      <c r="K737" s="37">
        <v>0</v>
      </c>
      <c r="L737" s="37">
        <v>0</v>
      </c>
      <c r="M737" s="37"/>
    </row>
    <row r="738" spans="2:13" hidden="1" x14ac:dyDescent="0.25">
      <c r="B738" s="44" t="s">
        <v>76</v>
      </c>
      <c r="C738" s="40" t="s">
        <v>77</v>
      </c>
      <c r="D738" s="40" t="s">
        <v>35</v>
      </c>
      <c r="E738" s="37" t="s">
        <v>446</v>
      </c>
      <c r="F738" s="37"/>
      <c r="G738" s="52" t="s">
        <v>88</v>
      </c>
      <c r="H738" s="52">
        <v>7</v>
      </c>
      <c r="I738" s="51" t="s">
        <v>18</v>
      </c>
      <c r="J738" s="51" t="s">
        <v>105</v>
      </c>
      <c r="K738" s="37">
        <v>0</v>
      </c>
      <c r="L738" s="37">
        <v>0</v>
      </c>
      <c r="M738" s="37"/>
    </row>
    <row r="739" spans="2:13" hidden="1" x14ac:dyDescent="0.25">
      <c r="B739" s="44" t="s">
        <v>76</v>
      </c>
      <c r="C739" s="40" t="s">
        <v>77</v>
      </c>
      <c r="D739" s="40" t="s">
        <v>35</v>
      </c>
      <c r="E739" s="37" t="s">
        <v>446</v>
      </c>
      <c r="F739" s="37"/>
      <c r="G739" s="52" t="s">
        <v>88</v>
      </c>
      <c r="H739" s="52">
        <v>7</v>
      </c>
      <c r="I739" s="51" t="s">
        <v>18</v>
      </c>
      <c r="J739" s="51" t="s">
        <v>103</v>
      </c>
      <c r="K739" s="37">
        <v>0</v>
      </c>
      <c r="L739" s="37">
        <v>0</v>
      </c>
      <c r="M739" s="37"/>
    </row>
    <row r="740" spans="2:13" hidden="1" x14ac:dyDescent="0.25">
      <c r="B740" s="44" t="s">
        <v>76</v>
      </c>
      <c r="C740" s="40" t="s">
        <v>77</v>
      </c>
      <c r="D740" s="40" t="s">
        <v>35</v>
      </c>
      <c r="E740" s="37" t="s">
        <v>446</v>
      </c>
      <c r="F740" s="37"/>
      <c r="G740" s="52" t="s">
        <v>88</v>
      </c>
      <c r="H740" s="52">
        <v>7</v>
      </c>
      <c r="I740" s="52" t="s">
        <v>18</v>
      </c>
      <c r="J740" s="52" t="s">
        <v>104</v>
      </c>
      <c r="K740" s="37">
        <v>0</v>
      </c>
      <c r="L740" s="37">
        <v>0</v>
      </c>
      <c r="M740" s="37"/>
    </row>
    <row r="741" spans="2:13" hidden="1" x14ac:dyDescent="0.25">
      <c r="B741" s="51" t="s">
        <v>46</v>
      </c>
      <c r="C741" s="37" t="s">
        <v>47</v>
      </c>
      <c r="D741" s="37" t="s">
        <v>38</v>
      </c>
      <c r="E741" s="37" t="s">
        <v>446</v>
      </c>
      <c r="F741" s="37"/>
      <c r="G741" s="52" t="s">
        <v>88</v>
      </c>
      <c r="H741" s="52">
        <v>7</v>
      </c>
      <c r="I741" s="51" t="s">
        <v>18</v>
      </c>
      <c r="J741" s="51" t="s">
        <v>105</v>
      </c>
      <c r="K741" s="37">
        <v>0</v>
      </c>
      <c r="L741" s="37">
        <v>0</v>
      </c>
      <c r="M741" s="37"/>
    </row>
    <row r="742" spans="2:13" hidden="1" x14ac:dyDescent="0.25">
      <c r="B742" s="51" t="s">
        <v>46</v>
      </c>
      <c r="C742" s="37" t="s">
        <v>47</v>
      </c>
      <c r="D742" s="37" t="s">
        <v>38</v>
      </c>
      <c r="E742" s="37" t="s">
        <v>446</v>
      </c>
      <c r="F742" s="37"/>
      <c r="G742" s="52" t="s">
        <v>88</v>
      </c>
      <c r="H742" s="52">
        <v>7</v>
      </c>
      <c r="I742" s="51" t="s">
        <v>18</v>
      </c>
      <c r="J742" s="51" t="s">
        <v>103</v>
      </c>
      <c r="K742" s="37">
        <v>0</v>
      </c>
      <c r="L742" s="37">
        <v>0</v>
      </c>
      <c r="M742" s="37"/>
    </row>
    <row r="743" spans="2:13" hidden="1" x14ac:dyDescent="0.25">
      <c r="B743" s="51" t="s">
        <v>46</v>
      </c>
      <c r="C743" s="37" t="s">
        <v>47</v>
      </c>
      <c r="D743" s="37" t="s">
        <v>38</v>
      </c>
      <c r="E743" s="37" t="s">
        <v>446</v>
      </c>
      <c r="F743" s="37"/>
      <c r="G743" s="52" t="s">
        <v>88</v>
      </c>
      <c r="H743" s="52">
        <v>7</v>
      </c>
      <c r="I743" s="52" t="s">
        <v>18</v>
      </c>
      <c r="J743" s="52" t="s">
        <v>104</v>
      </c>
      <c r="K743" s="37">
        <v>0</v>
      </c>
      <c r="L743" s="37">
        <v>0</v>
      </c>
      <c r="M743" s="37"/>
    </row>
    <row r="744" spans="2:13" x14ac:dyDescent="0.25">
      <c r="B744" s="51" t="s">
        <v>43</v>
      </c>
      <c r="C744" s="37" t="s">
        <v>44</v>
      </c>
      <c r="D744" s="37" t="s">
        <v>45</v>
      </c>
      <c r="E744" s="37" t="s">
        <v>446</v>
      </c>
      <c r="F744" s="37"/>
      <c r="G744" s="52" t="s">
        <v>88</v>
      </c>
      <c r="H744" s="52">
        <v>7</v>
      </c>
      <c r="I744" s="51" t="s">
        <v>18</v>
      </c>
      <c r="J744" s="51" t="s">
        <v>105</v>
      </c>
      <c r="K744" s="37">
        <v>0</v>
      </c>
      <c r="L744" s="37">
        <v>0</v>
      </c>
      <c r="M744" s="37"/>
    </row>
    <row r="745" spans="2:13" x14ac:dyDescent="0.25">
      <c r="B745" s="51" t="s">
        <v>43</v>
      </c>
      <c r="C745" s="37" t="s">
        <v>44</v>
      </c>
      <c r="D745" s="37" t="s">
        <v>45</v>
      </c>
      <c r="E745" s="37" t="s">
        <v>446</v>
      </c>
      <c r="F745" s="37"/>
      <c r="G745" s="52" t="s">
        <v>88</v>
      </c>
      <c r="H745" s="52">
        <v>7</v>
      </c>
      <c r="I745" s="51" t="s">
        <v>18</v>
      </c>
      <c r="J745" s="51" t="s">
        <v>103</v>
      </c>
      <c r="K745" s="37">
        <v>0</v>
      </c>
      <c r="L745" s="37">
        <v>0</v>
      </c>
      <c r="M745" s="37"/>
    </row>
    <row r="746" spans="2:13" x14ac:dyDescent="0.25">
      <c r="B746" s="51" t="s">
        <v>43</v>
      </c>
      <c r="C746" s="37" t="s">
        <v>44</v>
      </c>
      <c r="D746" s="37" t="s">
        <v>45</v>
      </c>
      <c r="E746" s="37" t="s">
        <v>446</v>
      </c>
      <c r="F746" s="37"/>
      <c r="G746" s="52" t="s">
        <v>88</v>
      </c>
      <c r="H746" s="52">
        <v>7</v>
      </c>
      <c r="I746" s="52" t="s">
        <v>18</v>
      </c>
      <c r="J746" s="52" t="s">
        <v>104</v>
      </c>
      <c r="K746" s="37">
        <v>0</v>
      </c>
      <c r="L746" s="37">
        <v>0</v>
      </c>
      <c r="M746" s="37"/>
    </row>
    <row r="747" spans="2:13" x14ac:dyDescent="0.25">
      <c r="B747" s="25" t="s">
        <v>66</v>
      </c>
      <c r="C747" s="40" t="s">
        <v>67</v>
      </c>
      <c r="D747" s="19" t="s">
        <v>35</v>
      </c>
      <c r="E747" s="37" t="s">
        <v>446</v>
      </c>
      <c r="F747" s="37"/>
      <c r="G747" s="52" t="s">
        <v>88</v>
      </c>
      <c r="H747" s="52">
        <v>7</v>
      </c>
      <c r="I747" s="51" t="s">
        <v>18</v>
      </c>
      <c r="J747" s="51" t="s">
        <v>105</v>
      </c>
      <c r="K747" s="37">
        <v>0</v>
      </c>
      <c r="L747" s="37">
        <v>0</v>
      </c>
      <c r="M747" s="37"/>
    </row>
    <row r="748" spans="2:13" x14ac:dyDescent="0.25">
      <c r="B748" s="25" t="s">
        <v>66</v>
      </c>
      <c r="C748" s="41" t="s">
        <v>67</v>
      </c>
      <c r="D748" s="19" t="s">
        <v>35</v>
      </c>
      <c r="E748" s="37" t="s">
        <v>446</v>
      </c>
      <c r="F748" s="37"/>
      <c r="G748" s="52" t="s">
        <v>88</v>
      </c>
      <c r="H748" s="52">
        <v>7</v>
      </c>
      <c r="I748" s="51" t="s">
        <v>18</v>
      </c>
      <c r="J748" s="51" t="s">
        <v>103</v>
      </c>
      <c r="K748" s="37">
        <v>0</v>
      </c>
      <c r="L748" s="37">
        <v>0</v>
      </c>
      <c r="M748" s="37"/>
    </row>
    <row r="749" spans="2:13" x14ac:dyDescent="0.25">
      <c r="B749" s="25" t="s">
        <v>66</v>
      </c>
      <c r="C749" s="40" t="s">
        <v>67</v>
      </c>
      <c r="D749" s="19" t="s">
        <v>35</v>
      </c>
      <c r="E749" s="42" t="s">
        <v>446</v>
      </c>
      <c r="F749" s="42"/>
      <c r="G749" s="52" t="s">
        <v>88</v>
      </c>
      <c r="H749" s="52">
        <v>7</v>
      </c>
      <c r="I749" s="57" t="s">
        <v>18</v>
      </c>
      <c r="J749" s="57" t="s">
        <v>104</v>
      </c>
      <c r="K749" s="42">
        <v>0</v>
      </c>
      <c r="L749" s="42">
        <v>0</v>
      </c>
      <c r="M749" s="37"/>
    </row>
    <row r="750" spans="2:13" hidden="1" x14ac:dyDescent="0.25">
      <c r="B750" s="44" t="s">
        <v>78</v>
      </c>
      <c r="C750" s="40" t="s">
        <v>79</v>
      </c>
      <c r="D750" s="40" t="s">
        <v>26</v>
      </c>
      <c r="E750" s="37" t="s">
        <v>446</v>
      </c>
      <c r="F750" s="37"/>
      <c r="G750" s="52" t="s">
        <v>88</v>
      </c>
      <c r="H750" s="52">
        <v>7</v>
      </c>
      <c r="I750" s="51" t="s">
        <v>18</v>
      </c>
      <c r="J750" s="51" t="s">
        <v>105</v>
      </c>
      <c r="K750" s="37">
        <v>0</v>
      </c>
      <c r="L750" s="37">
        <v>0</v>
      </c>
      <c r="M750" s="37"/>
    </row>
    <row r="751" spans="2:13" hidden="1" x14ac:dyDescent="0.25">
      <c r="B751" s="44" t="s">
        <v>78</v>
      </c>
      <c r="C751" s="40" t="s">
        <v>79</v>
      </c>
      <c r="D751" s="40" t="s">
        <v>26</v>
      </c>
      <c r="E751" s="37" t="s">
        <v>446</v>
      </c>
      <c r="F751" s="37"/>
      <c r="G751" s="52" t="s">
        <v>88</v>
      </c>
      <c r="H751" s="52">
        <v>7</v>
      </c>
      <c r="I751" s="51" t="s">
        <v>18</v>
      </c>
      <c r="J751" s="51" t="s">
        <v>103</v>
      </c>
      <c r="K751" s="37">
        <v>0</v>
      </c>
      <c r="L751" s="37">
        <v>0</v>
      </c>
      <c r="M751" s="37"/>
    </row>
    <row r="752" spans="2:13" hidden="1" x14ac:dyDescent="0.25">
      <c r="B752" s="44" t="s">
        <v>78</v>
      </c>
      <c r="C752" s="40" t="s">
        <v>79</v>
      </c>
      <c r="D752" s="40" t="s">
        <v>26</v>
      </c>
      <c r="E752" s="37" t="s">
        <v>446</v>
      </c>
      <c r="F752" s="37"/>
      <c r="G752" s="52" t="s">
        <v>88</v>
      </c>
      <c r="H752" s="52">
        <v>7</v>
      </c>
      <c r="I752" s="52" t="s">
        <v>18</v>
      </c>
      <c r="J752" s="52" t="s">
        <v>104</v>
      </c>
      <c r="K752" s="37">
        <v>0</v>
      </c>
      <c r="L752" s="37">
        <v>0</v>
      </c>
      <c r="M752" s="37"/>
    </row>
    <row r="753" spans="2:13" hidden="1" x14ac:dyDescent="0.25">
      <c r="B753" s="51" t="s">
        <v>27</v>
      </c>
      <c r="C753" s="37" t="s">
        <v>28</v>
      </c>
      <c r="D753" s="37" t="s">
        <v>26</v>
      </c>
      <c r="E753" s="37" t="s">
        <v>446</v>
      </c>
      <c r="F753" s="37"/>
      <c r="G753" s="52" t="s">
        <v>88</v>
      </c>
      <c r="H753" s="52">
        <v>7</v>
      </c>
      <c r="I753" s="51" t="s">
        <v>158</v>
      </c>
      <c r="J753" s="51" t="s">
        <v>103</v>
      </c>
      <c r="K753" s="37">
        <v>0</v>
      </c>
      <c r="L753" s="37">
        <v>0</v>
      </c>
      <c r="M753" s="37"/>
    </row>
    <row r="754" spans="2:13" hidden="1" x14ac:dyDescent="0.25">
      <c r="B754" s="51" t="s">
        <v>27</v>
      </c>
      <c r="C754" s="37" t="s">
        <v>28</v>
      </c>
      <c r="D754" s="37" t="s">
        <v>26</v>
      </c>
      <c r="E754" s="37" t="s">
        <v>446</v>
      </c>
      <c r="F754" s="37"/>
      <c r="G754" s="52" t="s">
        <v>88</v>
      </c>
      <c r="H754" s="52">
        <v>7</v>
      </c>
      <c r="I754" s="51" t="s">
        <v>158</v>
      </c>
      <c r="J754" s="51" t="s">
        <v>104</v>
      </c>
      <c r="K754" s="37">
        <v>0</v>
      </c>
      <c r="L754" s="37">
        <v>0</v>
      </c>
      <c r="M754" s="37"/>
    </row>
    <row r="755" spans="2:13" hidden="1" x14ac:dyDescent="0.25">
      <c r="B755" s="51" t="s">
        <v>27</v>
      </c>
      <c r="C755" s="37" t="s">
        <v>28</v>
      </c>
      <c r="D755" s="37" t="s">
        <v>26</v>
      </c>
      <c r="E755" s="37" t="s">
        <v>446</v>
      </c>
      <c r="F755" s="37"/>
      <c r="G755" s="52" t="s">
        <v>88</v>
      </c>
      <c r="H755" s="52">
        <v>7</v>
      </c>
      <c r="I755" s="51" t="s">
        <v>18</v>
      </c>
      <c r="J755" s="51" t="s">
        <v>105</v>
      </c>
      <c r="K755" s="37">
        <v>0</v>
      </c>
      <c r="L755" s="37">
        <v>0</v>
      </c>
      <c r="M755" s="37"/>
    </row>
    <row r="756" spans="2:13" hidden="1" x14ac:dyDescent="0.25">
      <c r="B756" s="51" t="s">
        <v>27</v>
      </c>
      <c r="C756" s="37" t="s">
        <v>28</v>
      </c>
      <c r="D756" s="37" t="s">
        <v>26</v>
      </c>
      <c r="E756" s="37" t="s">
        <v>446</v>
      </c>
      <c r="F756" s="37"/>
      <c r="G756" s="52" t="s">
        <v>88</v>
      </c>
      <c r="H756" s="52">
        <v>7</v>
      </c>
      <c r="I756" s="51" t="s">
        <v>18</v>
      </c>
      <c r="J756" s="51" t="s">
        <v>103</v>
      </c>
      <c r="K756" s="37">
        <v>2</v>
      </c>
      <c r="L756" s="37">
        <v>206214.97399999999</v>
      </c>
      <c r="M756" s="37"/>
    </row>
    <row r="757" spans="2:13" hidden="1" x14ac:dyDescent="0.25">
      <c r="B757" s="51" t="s">
        <v>27</v>
      </c>
      <c r="C757" s="37" t="s">
        <v>28</v>
      </c>
      <c r="D757" s="37" t="s">
        <v>26</v>
      </c>
      <c r="E757" s="37" t="s">
        <v>446</v>
      </c>
      <c r="F757" s="37"/>
      <c r="G757" s="52" t="s">
        <v>88</v>
      </c>
      <c r="H757" s="52">
        <v>7</v>
      </c>
      <c r="I757" s="52" t="s">
        <v>18</v>
      </c>
      <c r="J757" s="52" t="s">
        <v>104</v>
      </c>
      <c r="K757" s="37">
        <v>1297</v>
      </c>
      <c r="L757" s="37">
        <v>427188</v>
      </c>
      <c r="M757" s="37"/>
    </row>
    <row r="758" spans="2:13" hidden="1" x14ac:dyDescent="0.25">
      <c r="B758" s="25" t="s">
        <v>70</v>
      </c>
      <c r="C758" s="41" t="s">
        <v>71</v>
      </c>
      <c r="D758" s="41" t="s">
        <v>15</v>
      </c>
      <c r="E758" s="37" t="s">
        <v>446</v>
      </c>
      <c r="F758" s="37"/>
      <c r="G758" s="52" t="s">
        <v>88</v>
      </c>
      <c r="H758" s="52">
        <v>7</v>
      </c>
      <c r="I758" s="51" t="s">
        <v>18</v>
      </c>
      <c r="J758" s="51" t="s">
        <v>105</v>
      </c>
      <c r="K758" s="37">
        <v>0</v>
      </c>
      <c r="L758" s="37">
        <v>0</v>
      </c>
      <c r="M758" s="37"/>
    </row>
    <row r="759" spans="2:13" hidden="1" x14ac:dyDescent="0.25">
      <c r="B759" s="25" t="s">
        <v>70</v>
      </c>
      <c r="C759" s="41" t="s">
        <v>71</v>
      </c>
      <c r="D759" s="41" t="s">
        <v>15</v>
      </c>
      <c r="E759" s="37" t="s">
        <v>446</v>
      </c>
      <c r="F759" s="37"/>
      <c r="G759" s="52" t="s">
        <v>88</v>
      </c>
      <c r="H759" s="52">
        <v>7</v>
      </c>
      <c r="I759" s="51" t="s">
        <v>18</v>
      </c>
      <c r="J759" s="51" t="s">
        <v>103</v>
      </c>
      <c r="K759" s="37">
        <v>0</v>
      </c>
      <c r="L759" s="37">
        <v>0</v>
      </c>
      <c r="M759" s="37"/>
    </row>
    <row r="760" spans="2:13" hidden="1" x14ac:dyDescent="0.25">
      <c r="B760" s="25" t="s">
        <v>70</v>
      </c>
      <c r="C760" s="40" t="s">
        <v>71</v>
      </c>
      <c r="D760" s="40" t="s">
        <v>15</v>
      </c>
      <c r="E760" s="42" t="s">
        <v>446</v>
      </c>
      <c r="F760" s="42"/>
      <c r="G760" s="52" t="s">
        <v>88</v>
      </c>
      <c r="H760" s="52">
        <v>7</v>
      </c>
      <c r="I760" s="50" t="s">
        <v>18</v>
      </c>
      <c r="J760" s="50" t="s">
        <v>104</v>
      </c>
      <c r="K760" s="42">
        <v>0</v>
      </c>
      <c r="L760" s="42">
        <v>0</v>
      </c>
      <c r="M760" s="37"/>
    </row>
    <row r="761" spans="2:13" hidden="1" x14ac:dyDescent="0.25">
      <c r="B761" s="44" t="s">
        <v>80</v>
      </c>
      <c r="C761" s="40" t="s">
        <v>81</v>
      </c>
      <c r="D761" s="40" t="s">
        <v>15</v>
      </c>
      <c r="E761" s="37" t="s">
        <v>446</v>
      </c>
      <c r="F761" s="37"/>
      <c r="G761" s="52" t="s">
        <v>85</v>
      </c>
      <c r="H761" s="52">
        <v>6</v>
      </c>
      <c r="I761" s="51" t="s">
        <v>18</v>
      </c>
      <c r="J761" s="51" t="s">
        <v>105</v>
      </c>
      <c r="K761" s="37">
        <v>0</v>
      </c>
      <c r="L761" s="37">
        <v>0</v>
      </c>
      <c r="M761" s="37"/>
    </row>
    <row r="762" spans="2:13" hidden="1" x14ac:dyDescent="0.25">
      <c r="B762" s="44" t="s">
        <v>80</v>
      </c>
      <c r="C762" s="40" t="s">
        <v>81</v>
      </c>
      <c r="D762" s="40" t="s">
        <v>15</v>
      </c>
      <c r="E762" s="37" t="s">
        <v>446</v>
      </c>
      <c r="F762" s="37"/>
      <c r="G762" s="52" t="s">
        <v>85</v>
      </c>
      <c r="H762" s="52">
        <v>6</v>
      </c>
      <c r="I762" s="51" t="s">
        <v>18</v>
      </c>
      <c r="J762" s="51" t="s">
        <v>103</v>
      </c>
      <c r="K762" s="37">
        <v>0</v>
      </c>
      <c r="L762" s="37">
        <v>0</v>
      </c>
      <c r="M762" s="37"/>
    </row>
    <row r="763" spans="2:13" hidden="1" x14ac:dyDescent="0.25">
      <c r="B763" s="44" t="s">
        <v>80</v>
      </c>
      <c r="C763" s="40" t="s">
        <v>81</v>
      </c>
      <c r="D763" s="40" t="s">
        <v>15</v>
      </c>
      <c r="E763" s="37" t="s">
        <v>446</v>
      </c>
      <c r="F763" s="37"/>
      <c r="G763" s="52" t="s">
        <v>85</v>
      </c>
      <c r="H763" s="52">
        <v>6</v>
      </c>
      <c r="I763" s="52" t="s">
        <v>18</v>
      </c>
      <c r="J763" s="52" t="s">
        <v>104</v>
      </c>
      <c r="K763" s="37">
        <v>0</v>
      </c>
      <c r="L763" s="37">
        <v>0</v>
      </c>
      <c r="M763" s="37"/>
    </row>
    <row r="764" spans="2:13" hidden="1" x14ac:dyDescent="0.25">
      <c r="B764" s="44" t="s">
        <v>80</v>
      </c>
      <c r="C764" s="40" t="s">
        <v>81</v>
      </c>
      <c r="D764" s="40" t="s">
        <v>15</v>
      </c>
      <c r="E764" s="37" t="s">
        <v>446</v>
      </c>
      <c r="F764" s="37"/>
      <c r="G764" s="52" t="s">
        <v>88</v>
      </c>
      <c r="H764" s="52">
        <v>7</v>
      </c>
      <c r="I764" s="51" t="s">
        <v>18</v>
      </c>
      <c r="J764" s="51" t="s">
        <v>105</v>
      </c>
      <c r="K764" s="37">
        <v>0</v>
      </c>
      <c r="L764" s="37">
        <v>0</v>
      </c>
      <c r="M764" s="37"/>
    </row>
    <row r="765" spans="2:13" hidden="1" x14ac:dyDescent="0.25">
      <c r="B765" s="44" t="s">
        <v>80</v>
      </c>
      <c r="C765" s="40" t="s">
        <v>81</v>
      </c>
      <c r="D765" s="40" t="s">
        <v>15</v>
      </c>
      <c r="E765" s="37" t="s">
        <v>446</v>
      </c>
      <c r="F765" s="37"/>
      <c r="G765" s="52" t="s">
        <v>88</v>
      </c>
      <c r="H765" s="52">
        <v>7</v>
      </c>
      <c r="I765" s="51" t="s">
        <v>18</v>
      </c>
      <c r="J765" s="51" t="s">
        <v>103</v>
      </c>
      <c r="K765" s="37">
        <v>0</v>
      </c>
      <c r="L765" s="37">
        <v>0</v>
      </c>
      <c r="M765" s="37"/>
    </row>
    <row r="766" spans="2:13" hidden="1" x14ac:dyDescent="0.25">
      <c r="B766" s="44" t="s">
        <v>80</v>
      </c>
      <c r="C766" s="40" t="s">
        <v>81</v>
      </c>
      <c r="D766" s="40" t="s">
        <v>15</v>
      </c>
      <c r="E766" s="37" t="s">
        <v>446</v>
      </c>
      <c r="F766" s="37"/>
      <c r="G766" s="52" t="s">
        <v>88</v>
      </c>
      <c r="H766" s="52">
        <v>7</v>
      </c>
      <c r="I766" s="52" t="s">
        <v>18</v>
      </c>
      <c r="J766" s="52" t="s">
        <v>104</v>
      </c>
      <c r="K766" s="37">
        <v>0</v>
      </c>
      <c r="L766" s="37">
        <v>0</v>
      </c>
      <c r="M766" s="37"/>
    </row>
    <row r="767" spans="2:13" x14ac:dyDescent="0.25">
      <c r="B767" s="51" t="s">
        <v>43</v>
      </c>
      <c r="C767" s="37" t="s">
        <v>44</v>
      </c>
      <c r="D767" s="37" t="s">
        <v>45</v>
      </c>
      <c r="E767" s="37" t="s">
        <v>446</v>
      </c>
      <c r="F767" s="37"/>
      <c r="G767" s="52" t="s">
        <v>89</v>
      </c>
      <c r="H767" s="52">
        <v>8</v>
      </c>
      <c r="I767" s="51" t="s">
        <v>18</v>
      </c>
      <c r="J767" s="51" t="s">
        <v>105</v>
      </c>
      <c r="K767" s="37">
        <v>0</v>
      </c>
      <c r="L767" s="37">
        <v>0</v>
      </c>
      <c r="M767" s="37"/>
    </row>
    <row r="768" spans="2:13" x14ac:dyDescent="0.25">
      <c r="B768" s="51" t="s">
        <v>43</v>
      </c>
      <c r="C768" s="37" t="s">
        <v>44</v>
      </c>
      <c r="D768" s="37" t="s">
        <v>45</v>
      </c>
      <c r="E768" s="37" t="s">
        <v>446</v>
      </c>
      <c r="F768" s="37"/>
      <c r="G768" s="52" t="s">
        <v>89</v>
      </c>
      <c r="H768" s="52">
        <v>8</v>
      </c>
      <c r="I768" s="51" t="s">
        <v>18</v>
      </c>
      <c r="J768" s="51" t="s">
        <v>103</v>
      </c>
      <c r="K768" s="37">
        <v>0</v>
      </c>
      <c r="L768" s="37">
        <v>0</v>
      </c>
      <c r="M768" s="37"/>
    </row>
    <row r="769" spans="2:13" x14ac:dyDescent="0.25">
      <c r="B769" s="51" t="s">
        <v>43</v>
      </c>
      <c r="C769" s="37" t="s">
        <v>44</v>
      </c>
      <c r="D769" s="37" t="s">
        <v>45</v>
      </c>
      <c r="E769" s="37" t="s">
        <v>446</v>
      </c>
      <c r="F769" s="37"/>
      <c r="G769" s="52" t="s">
        <v>89</v>
      </c>
      <c r="H769" s="52">
        <v>8</v>
      </c>
      <c r="I769" s="52" t="s">
        <v>18</v>
      </c>
      <c r="J769" s="52" t="s">
        <v>104</v>
      </c>
      <c r="K769" s="37">
        <v>0</v>
      </c>
      <c r="L769" s="37">
        <v>0</v>
      </c>
      <c r="M769" s="37"/>
    </row>
    <row r="770" spans="2:13" hidden="1" x14ac:dyDescent="0.25">
      <c r="B770" s="51" t="s">
        <v>29</v>
      </c>
      <c r="C770" s="37" t="s">
        <v>30</v>
      </c>
      <c r="D770" s="37" t="s">
        <v>26</v>
      </c>
      <c r="E770" s="37" t="s">
        <v>446</v>
      </c>
      <c r="F770" s="37"/>
      <c r="G770" s="52" t="s">
        <v>89</v>
      </c>
      <c r="H770" s="52">
        <v>8</v>
      </c>
      <c r="I770" s="51" t="s">
        <v>18</v>
      </c>
      <c r="J770" s="51" t="s">
        <v>105</v>
      </c>
      <c r="K770" s="37">
        <v>0</v>
      </c>
      <c r="L770" s="37">
        <v>0</v>
      </c>
      <c r="M770" s="37"/>
    </row>
    <row r="771" spans="2:13" hidden="1" x14ac:dyDescent="0.25">
      <c r="B771" s="51" t="s">
        <v>29</v>
      </c>
      <c r="C771" s="37" t="s">
        <v>30</v>
      </c>
      <c r="D771" s="37" t="s">
        <v>26</v>
      </c>
      <c r="E771" s="37" t="s">
        <v>446</v>
      </c>
      <c r="F771" s="37"/>
      <c r="G771" s="52" t="s">
        <v>89</v>
      </c>
      <c r="H771" s="52">
        <v>8</v>
      </c>
      <c r="I771" s="51" t="s">
        <v>18</v>
      </c>
      <c r="J771" s="51" t="s">
        <v>103</v>
      </c>
      <c r="K771" s="37">
        <v>0</v>
      </c>
      <c r="L771" s="37">
        <v>0</v>
      </c>
      <c r="M771" s="37"/>
    </row>
    <row r="772" spans="2:13" hidden="1" x14ac:dyDescent="0.25">
      <c r="B772" s="51" t="s">
        <v>29</v>
      </c>
      <c r="C772" s="37" t="s">
        <v>30</v>
      </c>
      <c r="D772" s="37" t="s">
        <v>26</v>
      </c>
      <c r="E772" s="37" t="s">
        <v>446</v>
      </c>
      <c r="F772" s="37"/>
      <c r="G772" s="52" t="s">
        <v>89</v>
      </c>
      <c r="H772" s="52">
        <v>8</v>
      </c>
      <c r="I772" s="51" t="s">
        <v>18</v>
      </c>
      <c r="J772" s="51" t="s">
        <v>104</v>
      </c>
      <c r="K772" s="37">
        <v>0</v>
      </c>
      <c r="L772" s="37">
        <v>0</v>
      </c>
      <c r="M772" s="37"/>
    </row>
    <row r="773" spans="2:13" hidden="1" x14ac:dyDescent="0.25">
      <c r="B773" s="44" t="s">
        <v>80</v>
      </c>
      <c r="C773" s="40" t="s">
        <v>81</v>
      </c>
      <c r="D773" s="40" t="s">
        <v>15</v>
      </c>
      <c r="E773" s="37" t="s">
        <v>446</v>
      </c>
      <c r="F773" s="37"/>
      <c r="G773" s="52" t="s">
        <v>89</v>
      </c>
      <c r="H773" s="52">
        <v>8</v>
      </c>
      <c r="I773" s="51" t="s">
        <v>18</v>
      </c>
      <c r="J773" s="51" t="s">
        <v>105</v>
      </c>
      <c r="K773" s="37">
        <v>0</v>
      </c>
      <c r="L773" s="37">
        <v>0</v>
      </c>
      <c r="M773" s="37"/>
    </row>
    <row r="774" spans="2:13" hidden="1" x14ac:dyDescent="0.25">
      <c r="B774" s="44" t="s">
        <v>80</v>
      </c>
      <c r="C774" s="40" t="s">
        <v>81</v>
      </c>
      <c r="D774" s="40" t="s">
        <v>15</v>
      </c>
      <c r="E774" s="37" t="s">
        <v>446</v>
      </c>
      <c r="F774" s="37"/>
      <c r="G774" s="52" t="s">
        <v>89</v>
      </c>
      <c r="H774" s="52">
        <v>8</v>
      </c>
      <c r="I774" s="51" t="s">
        <v>18</v>
      </c>
      <c r="J774" s="51" t="s">
        <v>103</v>
      </c>
      <c r="K774" s="37">
        <v>0</v>
      </c>
      <c r="L774" s="37">
        <v>0</v>
      </c>
      <c r="M774" s="37"/>
    </row>
    <row r="775" spans="2:13" hidden="1" x14ac:dyDescent="0.25">
      <c r="B775" s="44" t="s">
        <v>80</v>
      </c>
      <c r="C775" s="40" t="s">
        <v>81</v>
      </c>
      <c r="D775" s="40" t="s">
        <v>15</v>
      </c>
      <c r="E775" s="37" t="s">
        <v>446</v>
      </c>
      <c r="F775" s="37"/>
      <c r="G775" s="52" t="s">
        <v>89</v>
      </c>
      <c r="H775" s="52">
        <v>8</v>
      </c>
      <c r="I775" s="52" t="s">
        <v>18</v>
      </c>
      <c r="J775" s="52" t="s">
        <v>104</v>
      </c>
      <c r="K775" s="37">
        <v>0</v>
      </c>
      <c r="L775" s="37">
        <v>0</v>
      </c>
      <c r="M775" s="37"/>
    </row>
    <row r="776" spans="2:13" hidden="1" x14ac:dyDescent="0.25">
      <c r="B776" s="51" t="s">
        <v>36</v>
      </c>
      <c r="C776" s="37" t="s">
        <v>37</v>
      </c>
      <c r="D776" s="37" t="s">
        <v>38</v>
      </c>
      <c r="E776" s="37" t="s">
        <v>446</v>
      </c>
      <c r="F776" s="37"/>
      <c r="G776" s="52" t="s">
        <v>89</v>
      </c>
      <c r="H776" s="52">
        <v>8</v>
      </c>
      <c r="I776" s="51" t="s">
        <v>18</v>
      </c>
      <c r="J776" s="51" t="s">
        <v>105</v>
      </c>
      <c r="K776" s="37">
        <v>0</v>
      </c>
      <c r="L776" s="37">
        <v>0</v>
      </c>
      <c r="M776" s="37"/>
    </row>
    <row r="777" spans="2:13" hidden="1" x14ac:dyDescent="0.25">
      <c r="B777" s="51" t="s">
        <v>36</v>
      </c>
      <c r="C777" s="37" t="s">
        <v>37</v>
      </c>
      <c r="D777" s="37" t="s">
        <v>38</v>
      </c>
      <c r="E777" s="37" t="s">
        <v>446</v>
      </c>
      <c r="F777" s="37"/>
      <c r="G777" s="52" t="s">
        <v>89</v>
      </c>
      <c r="H777" s="52">
        <v>8</v>
      </c>
      <c r="I777" s="51" t="s">
        <v>18</v>
      </c>
      <c r="J777" s="51" t="s">
        <v>103</v>
      </c>
      <c r="K777" s="37">
        <v>0</v>
      </c>
      <c r="L777" s="37">
        <v>0</v>
      </c>
      <c r="M777" s="37"/>
    </row>
    <row r="778" spans="2:13" hidden="1" x14ac:dyDescent="0.25">
      <c r="B778" s="51" t="s">
        <v>36</v>
      </c>
      <c r="C778" s="37" t="s">
        <v>37</v>
      </c>
      <c r="D778" s="37" t="s">
        <v>38</v>
      </c>
      <c r="E778" s="37" t="s">
        <v>446</v>
      </c>
      <c r="F778" s="37"/>
      <c r="G778" s="52" t="s">
        <v>89</v>
      </c>
      <c r="H778" s="52">
        <v>8</v>
      </c>
      <c r="I778" s="52" t="s">
        <v>18</v>
      </c>
      <c r="J778" s="52" t="s">
        <v>104</v>
      </c>
      <c r="K778" s="37">
        <v>0</v>
      </c>
      <c r="L778" s="37">
        <v>0</v>
      </c>
      <c r="M778" s="37"/>
    </row>
    <row r="779" spans="2:13" hidden="1" x14ac:dyDescent="0.25">
      <c r="B779" s="45" t="s">
        <v>78</v>
      </c>
      <c r="C779" s="40" t="s">
        <v>79</v>
      </c>
      <c r="D779" s="40" t="s">
        <v>26</v>
      </c>
      <c r="E779" s="37" t="s">
        <v>446</v>
      </c>
      <c r="F779" s="37"/>
      <c r="G779" s="52" t="s">
        <v>89</v>
      </c>
      <c r="H779" s="52">
        <v>8</v>
      </c>
      <c r="I779" s="51" t="s">
        <v>18</v>
      </c>
      <c r="J779" s="51" t="s">
        <v>105</v>
      </c>
      <c r="K779" s="37">
        <v>0</v>
      </c>
      <c r="L779" s="37">
        <v>0</v>
      </c>
      <c r="M779" s="37"/>
    </row>
    <row r="780" spans="2:13" hidden="1" x14ac:dyDescent="0.25">
      <c r="B780" s="45" t="s">
        <v>78</v>
      </c>
      <c r="C780" s="40" t="s">
        <v>79</v>
      </c>
      <c r="D780" s="40" t="s">
        <v>26</v>
      </c>
      <c r="E780" s="37" t="s">
        <v>446</v>
      </c>
      <c r="F780" s="37"/>
      <c r="G780" s="52" t="s">
        <v>89</v>
      </c>
      <c r="H780" s="52">
        <v>8</v>
      </c>
      <c r="I780" s="51" t="s">
        <v>18</v>
      </c>
      <c r="J780" s="51" t="s">
        <v>103</v>
      </c>
      <c r="K780" s="37">
        <v>0</v>
      </c>
      <c r="L780" s="37">
        <v>0</v>
      </c>
      <c r="M780" s="37"/>
    </row>
    <row r="781" spans="2:13" hidden="1" x14ac:dyDescent="0.25">
      <c r="B781" s="45" t="s">
        <v>78</v>
      </c>
      <c r="C781" s="40" t="s">
        <v>79</v>
      </c>
      <c r="D781" s="40" t="s">
        <v>26</v>
      </c>
      <c r="E781" s="37" t="s">
        <v>446</v>
      </c>
      <c r="F781" s="37"/>
      <c r="G781" s="52" t="s">
        <v>89</v>
      </c>
      <c r="H781" s="52">
        <v>8</v>
      </c>
      <c r="I781" s="52" t="s">
        <v>18</v>
      </c>
      <c r="J781" s="52" t="s">
        <v>104</v>
      </c>
      <c r="K781" s="37">
        <v>0</v>
      </c>
      <c r="L781" s="37">
        <v>0</v>
      </c>
      <c r="M781" s="37"/>
    </row>
    <row r="782" spans="2:13" hidden="1" x14ac:dyDescent="0.25">
      <c r="B782" s="45" t="s">
        <v>70</v>
      </c>
      <c r="C782" s="41" t="s">
        <v>71</v>
      </c>
      <c r="D782" s="41" t="s">
        <v>15</v>
      </c>
      <c r="E782" s="37" t="s">
        <v>446</v>
      </c>
      <c r="F782" s="37"/>
      <c r="G782" s="52" t="s">
        <v>89</v>
      </c>
      <c r="H782" s="52">
        <v>8</v>
      </c>
      <c r="I782" s="51" t="s">
        <v>18</v>
      </c>
      <c r="J782" s="51" t="s">
        <v>105</v>
      </c>
      <c r="K782" s="37">
        <v>0</v>
      </c>
      <c r="L782" s="37">
        <v>0</v>
      </c>
      <c r="M782" s="37"/>
    </row>
    <row r="783" spans="2:13" hidden="1" x14ac:dyDescent="0.25">
      <c r="B783" s="45" t="s">
        <v>70</v>
      </c>
      <c r="C783" s="41" t="s">
        <v>71</v>
      </c>
      <c r="D783" s="41" t="s">
        <v>15</v>
      </c>
      <c r="E783" s="37" t="s">
        <v>446</v>
      </c>
      <c r="F783" s="37"/>
      <c r="G783" s="52" t="s">
        <v>89</v>
      </c>
      <c r="H783" s="52">
        <v>8</v>
      </c>
      <c r="I783" s="51" t="s">
        <v>18</v>
      </c>
      <c r="J783" s="51" t="s">
        <v>103</v>
      </c>
      <c r="K783" s="37">
        <v>0</v>
      </c>
      <c r="L783" s="37">
        <v>0</v>
      </c>
      <c r="M783" s="37"/>
    </row>
    <row r="784" spans="2:13" hidden="1" x14ac:dyDescent="0.25">
      <c r="B784" s="45" t="s">
        <v>70</v>
      </c>
      <c r="C784" s="40" t="s">
        <v>71</v>
      </c>
      <c r="D784" s="40" t="s">
        <v>15</v>
      </c>
      <c r="E784" s="42" t="s">
        <v>446</v>
      </c>
      <c r="F784" s="42"/>
      <c r="G784" s="52" t="s">
        <v>89</v>
      </c>
      <c r="H784" s="52">
        <v>8</v>
      </c>
      <c r="I784" s="50" t="s">
        <v>18</v>
      </c>
      <c r="J784" s="50" t="s">
        <v>104</v>
      </c>
      <c r="K784" s="42">
        <v>0</v>
      </c>
      <c r="L784" s="42">
        <v>0</v>
      </c>
      <c r="M784" s="37"/>
    </row>
    <row r="785" spans="2:13" hidden="1" x14ac:dyDescent="0.25">
      <c r="B785" s="45" t="s">
        <v>74</v>
      </c>
      <c r="C785" s="40" t="s">
        <v>75</v>
      </c>
      <c r="D785" s="40" t="s">
        <v>15</v>
      </c>
      <c r="E785" s="37" t="s">
        <v>446</v>
      </c>
      <c r="F785" s="37"/>
      <c r="G785" s="52" t="s">
        <v>89</v>
      </c>
      <c r="H785" s="52">
        <v>8</v>
      </c>
      <c r="I785" s="51" t="s">
        <v>18</v>
      </c>
      <c r="J785" s="51" t="s">
        <v>105</v>
      </c>
      <c r="K785" s="37">
        <v>0</v>
      </c>
      <c r="L785" s="37">
        <v>0</v>
      </c>
      <c r="M785" s="37"/>
    </row>
    <row r="786" spans="2:13" hidden="1" x14ac:dyDescent="0.25">
      <c r="B786" s="45" t="s">
        <v>74</v>
      </c>
      <c r="C786" s="41" t="s">
        <v>75</v>
      </c>
      <c r="D786" s="41" t="s">
        <v>15</v>
      </c>
      <c r="E786" s="37" t="s">
        <v>446</v>
      </c>
      <c r="F786" s="37"/>
      <c r="G786" s="52" t="s">
        <v>89</v>
      </c>
      <c r="H786" s="52">
        <v>8</v>
      </c>
      <c r="I786" s="51" t="s">
        <v>18</v>
      </c>
      <c r="J786" s="51" t="s">
        <v>103</v>
      </c>
      <c r="K786" s="37">
        <v>0</v>
      </c>
      <c r="L786" s="37">
        <v>0</v>
      </c>
      <c r="M786" s="37"/>
    </row>
    <row r="787" spans="2:13" hidden="1" x14ac:dyDescent="0.25">
      <c r="B787" s="45" t="s">
        <v>74</v>
      </c>
      <c r="C787" s="40" t="s">
        <v>75</v>
      </c>
      <c r="D787" s="40" t="s">
        <v>15</v>
      </c>
      <c r="E787" s="42" t="s">
        <v>446</v>
      </c>
      <c r="F787" s="42"/>
      <c r="G787" s="52" t="s">
        <v>89</v>
      </c>
      <c r="H787" s="52">
        <v>8</v>
      </c>
      <c r="I787" s="57" t="s">
        <v>18</v>
      </c>
      <c r="J787" s="57" t="s">
        <v>104</v>
      </c>
      <c r="K787" s="42">
        <v>0</v>
      </c>
      <c r="L787" s="42">
        <v>0</v>
      </c>
      <c r="M787" s="42"/>
    </row>
    <row r="788" spans="2:13" hidden="1" x14ac:dyDescent="0.25">
      <c r="B788" s="45" t="s">
        <v>62</v>
      </c>
      <c r="C788" s="40" t="s">
        <v>63</v>
      </c>
      <c r="D788" s="40" t="s">
        <v>15</v>
      </c>
      <c r="E788" s="37" t="s">
        <v>446</v>
      </c>
      <c r="F788" s="37"/>
      <c r="G788" s="52" t="s">
        <v>89</v>
      </c>
      <c r="H788" s="52">
        <v>8</v>
      </c>
      <c r="I788" s="51" t="s">
        <v>158</v>
      </c>
      <c r="J788" s="51" t="s">
        <v>103</v>
      </c>
      <c r="K788" s="37">
        <v>63</v>
      </c>
      <c r="L788" s="37">
        <v>247050</v>
      </c>
      <c r="M788" s="37"/>
    </row>
    <row r="789" spans="2:13" hidden="1" x14ac:dyDescent="0.25">
      <c r="B789" s="45" t="s">
        <v>62</v>
      </c>
      <c r="C789" s="40" t="s">
        <v>63</v>
      </c>
      <c r="D789" s="40" t="s">
        <v>15</v>
      </c>
      <c r="E789" s="37" t="s">
        <v>446</v>
      </c>
      <c r="F789" s="37"/>
      <c r="G789" s="52" t="s">
        <v>89</v>
      </c>
      <c r="H789" s="52">
        <v>8</v>
      </c>
      <c r="I789" s="51" t="s">
        <v>158</v>
      </c>
      <c r="J789" s="51" t="s">
        <v>104</v>
      </c>
      <c r="K789" s="37">
        <v>0</v>
      </c>
      <c r="L789" s="37">
        <v>0</v>
      </c>
      <c r="M789" s="37"/>
    </row>
    <row r="790" spans="2:13" hidden="1" x14ac:dyDescent="0.25">
      <c r="B790" s="45" t="s">
        <v>62</v>
      </c>
      <c r="C790" s="40" t="s">
        <v>63</v>
      </c>
      <c r="D790" s="40" t="s">
        <v>15</v>
      </c>
      <c r="E790" s="37" t="s">
        <v>446</v>
      </c>
      <c r="F790" s="37"/>
      <c r="G790" s="52" t="s">
        <v>89</v>
      </c>
      <c r="H790" s="52">
        <v>8</v>
      </c>
      <c r="I790" s="51" t="s">
        <v>18</v>
      </c>
      <c r="J790" s="51" t="s">
        <v>105</v>
      </c>
      <c r="K790" s="37">
        <v>0</v>
      </c>
      <c r="L790" s="43">
        <v>0</v>
      </c>
      <c r="M790" s="37"/>
    </row>
    <row r="791" spans="2:13" hidden="1" x14ac:dyDescent="0.25">
      <c r="B791" s="45" t="s">
        <v>62</v>
      </c>
      <c r="C791" s="40" t="s">
        <v>63</v>
      </c>
      <c r="D791" s="40" t="s">
        <v>15</v>
      </c>
      <c r="E791" s="37" t="s">
        <v>446</v>
      </c>
      <c r="F791" s="37"/>
      <c r="G791" s="52" t="s">
        <v>89</v>
      </c>
      <c r="H791" s="52">
        <v>8</v>
      </c>
      <c r="I791" s="51" t="s">
        <v>18</v>
      </c>
      <c r="J791" s="51" t="s">
        <v>103</v>
      </c>
      <c r="K791" s="37">
        <v>0</v>
      </c>
      <c r="L791" s="43">
        <v>0</v>
      </c>
      <c r="M791" s="37"/>
    </row>
    <row r="792" spans="2:13" hidden="1" x14ac:dyDescent="0.25">
      <c r="B792" s="45" t="s">
        <v>62</v>
      </c>
      <c r="C792" s="40" t="s">
        <v>63</v>
      </c>
      <c r="D792" s="40" t="s">
        <v>15</v>
      </c>
      <c r="E792" s="37" t="s">
        <v>446</v>
      </c>
      <c r="F792" s="37"/>
      <c r="G792" s="52" t="s">
        <v>89</v>
      </c>
      <c r="H792" s="52">
        <v>8</v>
      </c>
      <c r="I792" s="51" t="s">
        <v>18</v>
      </c>
      <c r="J792" s="51" t="s">
        <v>104</v>
      </c>
      <c r="K792" s="37">
        <v>0</v>
      </c>
      <c r="L792" s="43">
        <v>0</v>
      </c>
      <c r="M792" s="37"/>
    </row>
    <row r="793" spans="2:13" hidden="1" x14ac:dyDescent="0.25">
      <c r="B793" s="37" t="s">
        <v>52</v>
      </c>
      <c r="C793" s="37" t="s">
        <v>53</v>
      </c>
      <c r="D793" s="37" t="s">
        <v>26</v>
      </c>
      <c r="E793" s="37" t="s">
        <v>446</v>
      </c>
      <c r="F793" s="37"/>
      <c r="G793" s="52" t="s">
        <v>89</v>
      </c>
      <c r="H793" s="52">
        <v>8</v>
      </c>
      <c r="I793" s="51" t="s">
        <v>18</v>
      </c>
      <c r="J793" s="51" t="s">
        <v>105</v>
      </c>
      <c r="K793" s="37">
        <v>0</v>
      </c>
      <c r="L793" s="37">
        <v>0</v>
      </c>
      <c r="M793" s="37"/>
    </row>
    <row r="794" spans="2:13" hidden="1" x14ac:dyDescent="0.25">
      <c r="B794" s="37" t="s">
        <v>52</v>
      </c>
      <c r="C794" s="37" t="s">
        <v>53</v>
      </c>
      <c r="D794" s="37" t="s">
        <v>26</v>
      </c>
      <c r="E794" s="37" t="s">
        <v>446</v>
      </c>
      <c r="F794" s="37"/>
      <c r="G794" s="52" t="s">
        <v>89</v>
      </c>
      <c r="H794" s="52">
        <v>8</v>
      </c>
      <c r="I794" s="51" t="s">
        <v>18</v>
      </c>
      <c r="J794" s="51" t="s">
        <v>103</v>
      </c>
      <c r="K794" s="37">
        <v>0</v>
      </c>
      <c r="L794" s="37">
        <v>0</v>
      </c>
      <c r="M794" s="37"/>
    </row>
    <row r="795" spans="2:13" hidden="1" x14ac:dyDescent="0.25">
      <c r="B795" s="37" t="s">
        <v>52</v>
      </c>
      <c r="C795" s="37" t="s">
        <v>53</v>
      </c>
      <c r="D795" s="37" t="s">
        <v>26</v>
      </c>
      <c r="E795" s="37" t="s">
        <v>446</v>
      </c>
      <c r="F795" s="37"/>
      <c r="G795" s="52" t="s">
        <v>89</v>
      </c>
      <c r="H795" s="52">
        <v>8</v>
      </c>
      <c r="I795" s="52" t="s">
        <v>18</v>
      </c>
      <c r="J795" s="52" t="s">
        <v>104</v>
      </c>
      <c r="K795" s="37">
        <v>0</v>
      </c>
      <c r="L795" s="37">
        <v>0</v>
      </c>
      <c r="M795" s="37"/>
    </row>
    <row r="796" spans="2:13" hidden="1" x14ac:dyDescent="0.25">
      <c r="B796" s="37" t="s">
        <v>33</v>
      </c>
      <c r="C796" s="37" t="s">
        <v>34</v>
      </c>
      <c r="D796" s="37" t="s">
        <v>35</v>
      </c>
      <c r="E796" s="37" t="s">
        <v>446</v>
      </c>
      <c r="F796" s="37"/>
      <c r="G796" s="52" t="s">
        <v>89</v>
      </c>
      <c r="H796" s="52">
        <v>8</v>
      </c>
      <c r="I796" s="51" t="s">
        <v>18</v>
      </c>
      <c r="J796" s="51" t="s">
        <v>105</v>
      </c>
      <c r="K796" s="37">
        <v>0</v>
      </c>
      <c r="L796" s="37">
        <v>0</v>
      </c>
      <c r="M796" s="37"/>
    </row>
    <row r="797" spans="2:13" hidden="1" x14ac:dyDescent="0.25">
      <c r="B797" s="37" t="s">
        <v>33</v>
      </c>
      <c r="C797" s="37" t="s">
        <v>34</v>
      </c>
      <c r="D797" s="37" t="s">
        <v>35</v>
      </c>
      <c r="E797" s="37" t="s">
        <v>446</v>
      </c>
      <c r="F797" s="37"/>
      <c r="G797" s="52" t="s">
        <v>89</v>
      </c>
      <c r="H797" s="52">
        <v>8</v>
      </c>
      <c r="I797" s="51" t="s">
        <v>18</v>
      </c>
      <c r="J797" s="51" t="s">
        <v>103</v>
      </c>
      <c r="K797" s="37">
        <v>0</v>
      </c>
      <c r="L797" s="37">
        <v>0</v>
      </c>
      <c r="M797" s="37"/>
    </row>
    <row r="798" spans="2:13" hidden="1" x14ac:dyDescent="0.25">
      <c r="B798" s="37" t="s">
        <v>33</v>
      </c>
      <c r="C798" s="37" t="s">
        <v>34</v>
      </c>
      <c r="D798" s="37" t="s">
        <v>35</v>
      </c>
      <c r="E798" s="37" t="s">
        <v>446</v>
      </c>
      <c r="F798" s="37"/>
      <c r="G798" s="52" t="s">
        <v>89</v>
      </c>
      <c r="H798" s="52">
        <v>8</v>
      </c>
      <c r="I798" s="52" t="s">
        <v>18</v>
      </c>
      <c r="J798" s="52" t="s">
        <v>104</v>
      </c>
      <c r="K798" s="37">
        <v>0</v>
      </c>
      <c r="L798" s="37">
        <v>0</v>
      </c>
      <c r="M798" s="37"/>
    </row>
    <row r="799" spans="2:13" hidden="1" x14ac:dyDescent="0.25">
      <c r="B799" s="37" t="s">
        <v>27</v>
      </c>
      <c r="C799" s="37" t="s">
        <v>28</v>
      </c>
      <c r="D799" s="37" t="s">
        <v>26</v>
      </c>
      <c r="E799" s="37" t="s">
        <v>446</v>
      </c>
      <c r="F799" s="37"/>
      <c r="G799" s="52" t="s">
        <v>89</v>
      </c>
      <c r="H799" s="52">
        <v>8</v>
      </c>
      <c r="I799" s="51" t="s">
        <v>18</v>
      </c>
      <c r="J799" s="51" t="s">
        <v>105</v>
      </c>
      <c r="K799" s="37">
        <v>0</v>
      </c>
      <c r="L799" s="37">
        <v>0</v>
      </c>
      <c r="M799" s="37"/>
    </row>
    <row r="800" spans="2:13" hidden="1" x14ac:dyDescent="0.25">
      <c r="B800" s="37" t="s">
        <v>27</v>
      </c>
      <c r="C800" s="37" t="s">
        <v>28</v>
      </c>
      <c r="D800" s="37" t="s">
        <v>26</v>
      </c>
      <c r="E800" s="37" t="s">
        <v>446</v>
      </c>
      <c r="F800" s="37"/>
      <c r="G800" s="52" t="s">
        <v>89</v>
      </c>
      <c r="H800" s="52">
        <v>8</v>
      </c>
      <c r="I800" s="52" t="s">
        <v>18</v>
      </c>
      <c r="J800" s="52" t="s">
        <v>103</v>
      </c>
      <c r="K800" s="37">
        <v>0</v>
      </c>
      <c r="L800" s="37">
        <v>0</v>
      </c>
      <c r="M800" s="37"/>
    </row>
    <row r="801" spans="2:13" hidden="1" x14ac:dyDescent="0.25">
      <c r="B801" s="37" t="s">
        <v>60</v>
      </c>
      <c r="C801" s="37" t="s">
        <v>61</v>
      </c>
      <c r="D801" s="37" t="s">
        <v>15</v>
      </c>
      <c r="E801" s="37" t="s">
        <v>446</v>
      </c>
      <c r="F801" s="37"/>
      <c r="G801" s="52" t="s">
        <v>89</v>
      </c>
      <c r="H801" s="52">
        <v>8</v>
      </c>
      <c r="I801" s="51" t="s">
        <v>18</v>
      </c>
      <c r="J801" s="51" t="s">
        <v>105</v>
      </c>
      <c r="K801" s="37">
        <v>0</v>
      </c>
      <c r="L801" s="37">
        <v>0</v>
      </c>
      <c r="M801" s="37"/>
    </row>
    <row r="802" spans="2:13" hidden="1" x14ac:dyDescent="0.25">
      <c r="B802" s="37" t="s">
        <v>60</v>
      </c>
      <c r="C802" s="37" t="s">
        <v>61</v>
      </c>
      <c r="D802" s="37" t="s">
        <v>15</v>
      </c>
      <c r="E802" s="37" t="s">
        <v>446</v>
      </c>
      <c r="F802" s="37"/>
      <c r="G802" s="52" t="s">
        <v>89</v>
      </c>
      <c r="H802" s="52">
        <v>8</v>
      </c>
      <c r="I802" s="51" t="s">
        <v>18</v>
      </c>
      <c r="J802" s="51" t="s">
        <v>103</v>
      </c>
      <c r="K802" s="37">
        <v>0</v>
      </c>
      <c r="L802" s="37">
        <v>0</v>
      </c>
      <c r="M802" s="37"/>
    </row>
    <row r="803" spans="2:13" hidden="1" x14ac:dyDescent="0.25">
      <c r="B803" s="37" t="s">
        <v>60</v>
      </c>
      <c r="C803" s="37" t="s">
        <v>61</v>
      </c>
      <c r="D803" s="37" t="s">
        <v>15</v>
      </c>
      <c r="E803" s="37" t="s">
        <v>446</v>
      </c>
      <c r="F803" s="37"/>
      <c r="G803" s="52" t="s">
        <v>89</v>
      </c>
      <c r="H803" s="52">
        <v>8</v>
      </c>
      <c r="I803" s="52" t="s">
        <v>18</v>
      </c>
      <c r="J803" s="52" t="s">
        <v>104</v>
      </c>
      <c r="K803" s="37">
        <v>0</v>
      </c>
      <c r="L803" s="37">
        <v>0</v>
      </c>
      <c r="M803" s="37"/>
    </row>
    <row r="804" spans="2:13" hidden="1" x14ac:dyDescent="0.25">
      <c r="B804" s="45" t="s">
        <v>54</v>
      </c>
      <c r="C804" s="40" t="s">
        <v>55</v>
      </c>
      <c r="D804" s="40" t="s">
        <v>45</v>
      </c>
      <c r="E804" s="37" t="s">
        <v>446</v>
      </c>
      <c r="F804" s="37"/>
      <c r="G804" s="52" t="s">
        <v>89</v>
      </c>
      <c r="H804" s="52">
        <v>8</v>
      </c>
      <c r="I804" s="51" t="s">
        <v>18</v>
      </c>
      <c r="J804" s="51" t="s">
        <v>105</v>
      </c>
      <c r="K804" s="37">
        <v>0</v>
      </c>
      <c r="L804" s="37">
        <v>0</v>
      </c>
      <c r="M804" s="37"/>
    </row>
    <row r="805" spans="2:13" hidden="1" x14ac:dyDescent="0.25">
      <c r="B805" s="45" t="s">
        <v>54</v>
      </c>
      <c r="C805" s="40" t="s">
        <v>55</v>
      </c>
      <c r="D805" s="40" t="s">
        <v>45</v>
      </c>
      <c r="E805" s="37" t="s">
        <v>446</v>
      </c>
      <c r="F805" s="37"/>
      <c r="G805" s="52" t="s">
        <v>89</v>
      </c>
      <c r="H805" s="52">
        <v>8</v>
      </c>
      <c r="I805" s="51" t="s">
        <v>18</v>
      </c>
      <c r="J805" s="51" t="s">
        <v>103</v>
      </c>
      <c r="K805" s="37">
        <v>0</v>
      </c>
      <c r="L805" s="37">
        <v>0</v>
      </c>
      <c r="M805" s="37"/>
    </row>
    <row r="806" spans="2:13" hidden="1" x14ac:dyDescent="0.25">
      <c r="B806" s="45" t="s">
        <v>54</v>
      </c>
      <c r="C806" s="40" t="s">
        <v>55</v>
      </c>
      <c r="D806" s="40" t="s">
        <v>45</v>
      </c>
      <c r="E806" s="37" t="s">
        <v>446</v>
      </c>
      <c r="F806" s="37"/>
      <c r="G806" s="52" t="s">
        <v>89</v>
      </c>
      <c r="H806" s="52">
        <v>8</v>
      </c>
      <c r="I806" s="52" t="s">
        <v>18</v>
      </c>
      <c r="J806" s="52" t="s">
        <v>104</v>
      </c>
      <c r="K806" s="37">
        <v>0</v>
      </c>
      <c r="L806" s="37">
        <v>0</v>
      </c>
      <c r="M806" s="37"/>
    </row>
    <row r="807" spans="2:13" hidden="1" x14ac:dyDescent="0.25">
      <c r="B807" s="45" t="s">
        <v>68</v>
      </c>
      <c r="C807" s="40" t="s">
        <v>69</v>
      </c>
      <c r="D807" s="40" t="s">
        <v>26</v>
      </c>
      <c r="E807" s="37" t="s">
        <v>446</v>
      </c>
      <c r="F807" s="37"/>
      <c r="G807" s="52" t="s">
        <v>89</v>
      </c>
      <c r="H807" s="52">
        <v>8</v>
      </c>
      <c r="I807" s="51" t="s">
        <v>18</v>
      </c>
      <c r="J807" s="51" t="s">
        <v>105</v>
      </c>
      <c r="K807" s="37">
        <v>0</v>
      </c>
      <c r="L807" s="37">
        <v>0</v>
      </c>
      <c r="M807" s="37"/>
    </row>
    <row r="808" spans="2:13" hidden="1" x14ac:dyDescent="0.25">
      <c r="B808" s="45" t="s">
        <v>68</v>
      </c>
      <c r="C808" s="40" t="s">
        <v>69</v>
      </c>
      <c r="D808" s="40" t="s">
        <v>26</v>
      </c>
      <c r="E808" s="37" t="s">
        <v>446</v>
      </c>
      <c r="F808" s="37"/>
      <c r="G808" s="52" t="s">
        <v>89</v>
      </c>
      <c r="H808" s="52">
        <v>8</v>
      </c>
      <c r="I808" s="51" t="s">
        <v>18</v>
      </c>
      <c r="J808" s="51" t="s">
        <v>103</v>
      </c>
      <c r="K808" s="37">
        <v>0</v>
      </c>
      <c r="L808" s="37">
        <v>0</v>
      </c>
      <c r="M808" s="37"/>
    </row>
    <row r="809" spans="2:13" hidden="1" x14ac:dyDescent="0.25">
      <c r="B809" s="45" t="s">
        <v>68</v>
      </c>
      <c r="C809" s="40" t="s">
        <v>69</v>
      </c>
      <c r="D809" s="40" t="s">
        <v>26</v>
      </c>
      <c r="E809" s="37" t="s">
        <v>446</v>
      </c>
      <c r="F809" s="37"/>
      <c r="G809" s="52" t="s">
        <v>89</v>
      </c>
      <c r="H809" s="52">
        <v>8</v>
      </c>
      <c r="I809" s="52" t="s">
        <v>18</v>
      </c>
      <c r="J809" s="52" t="s">
        <v>104</v>
      </c>
      <c r="K809" s="37">
        <v>0</v>
      </c>
      <c r="L809" s="37">
        <v>0</v>
      </c>
      <c r="M809" s="37"/>
    </row>
    <row r="810" spans="2:13" hidden="1" x14ac:dyDescent="0.25">
      <c r="B810" s="37" t="s">
        <v>48</v>
      </c>
      <c r="C810" s="37" t="s">
        <v>49</v>
      </c>
      <c r="D810" s="37" t="s">
        <v>38</v>
      </c>
      <c r="E810" s="37" t="s">
        <v>446</v>
      </c>
      <c r="F810" s="37"/>
      <c r="G810" s="52" t="s">
        <v>89</v>
      </c>
      <c r="H810" s="52">
        <v>8</v>
      </c>
      <c r="I810" s="51" t="s">
        <v>18</v>
      </c>
      <c r="J810" s="51" t="s">
        <v>105</v>
      </c>
      <c r="K810" s="37">
        <v>0</v>
      </c>
      <c r="L810" s="37">
        <v>0</v>
      </c>
      <c r="M810" s="37"/>
    </row>
    <row r="811" spans="2:13" hidden="1" x14ac:dyDescent="0.25">
      <c r="B811" s="37" t="s">
        <v>48</v>
      </c>
      <c r="C811" s="37" t="s">
        <v>49</v>
      </c>
      <c r="D811" s="37" t="s">
        <v>38</v>
      </c>
      <c r="E811" s="37" t="s">
        <v>446</v>
      </c>
      <c r="F811" s="37"/>
      <c r="G811" s="52" t="s">
        <v>89</v>
      </c>
      <c r="H811" s="52">
        <v>8</v>
      </c>
      <c r="I811" s="51" t="s">
        <v>18</v>
      </c>
      <c r="J811" s="51" t="s">
        <v>103</v>
      </c>
      <c r="K811" s="37">
        <v>0</v>
      </c>
      <c r="L811" s="37">
        <v>0</v>
      </c>
      <c r="M811" s="37"/>
    </row>
    <row r="812" spans="2:13" hidden="1" x14ac:dyDescent="0.25">
      <c r="B812" s="37" t="s">
        <v>48</v>
      </c>
      <c r="C812" s="37" t="s">
        <v>49</v>
      </c>
      <c r="D812" s="37" t="s">
        <v>38</v>
      </c>
      <c r="E812" s="37" t="s">
        <v>446</v>
      </c>
      <c r="F812" s="37"/>
      <c r="G812" s="52" t="s">
        <v>89</v>
      </c>
      <c r="H812" s="52">
        <v>8</v>
      </c>
      <c r="I812" s="52" t="s">
        <v>18</v>
      </c>
      <c r="J812" s="52" t="s">
        <v>104</v>
      </c>
      <c r="K812" s="37">
        <v>0</v>
      </c>
      <c r="L812" s="37">
        <v>0</v>
      </c>
      <c r="M812" s="37"/>
    </row>
    <row r="813" spans="2:13" hidden="1" x14ac:dyDescent="0.25">
      <c r="B813" s="37" t="s">
        <v>27</v>
      </c>
      <c r="C813" s="37" t="s">
        <v>28</v>
      </c>
      <c r="D813" s="37" t="s">
        <v>26</v>
      </c>
      <c r="E813" s="37" t="s">
        <v>446</v>
      </c>
      <c r="F813" s="37"/>
      <c r="G813" s="52" t="s">
        <v>89</v>
      </c>
      <c r="H813" s="52">
        <v>8</v>
      </c>
      <c r="I813" s="52" t="s">
        <v>18</v>
      </c>
      <c r="J813" s="52" t="s">
        <v>104</v>
      </c>
      <c r="K813" s="37">
        <v>1297</v>
      </c>
      <c r="L813" s="37">
        <v>427188</v>
      </c>
      <c r="M813" s="37" t="s">
        <v>450</v>
      </c>
    </row>
    <row r="814" spans="2:13" hidden="1" x14ac:dyDescent="0.25">
      <c r="B814" s="37" t="s">
        <v>58</v>
      </c>
      <c r="C814" s="37" t="s">
        <v>59</v>
      </c>
      <c r="D814" s="37" t="s">
        <v>26</v>
      </c>
      <c r="E814" s="37" t="s">
        <v>446</v>
      </c>
      <c r="F814" s="37"/>
      <c r="G814" s="52" t="s">
        <v>89</v>
      </c>
      <c r="H814" s="52">
        <v>8</v>
      </c>
      <c r="I814" s="51" t="s">
        <v>18</v>
      </c>
      <c r="J814" s="51" t="s">
        <v>105</v>
      </c>
      <c r="K814" s="37">
        <v>0</v>
      </c>
      <c r="L814" s="37">
        <v>0</v>
      </c>
      <c r="M814" s="37"/>
    </row>
    <row r="815" spans="2:13" hidden="1" x14ac:dyDescent="0.25">
      <c r="B815" s="37" t="s">
        <v>58</v>
      </c>
      <c r="C815" s="37" t="s">
        <v>59</v>
      </c>
      <c r="D815" s="37" t="s">
        <v>26</v>
      </c>
      <c r="E815" s="37" t="s">
        <v>446</v>
      </c>
      <c r="F815" s="37"/>
      <c r="G815" s="52" t="s">
        <v>89</v>
      </c>
      <c r="H815" s="52">
        <v>8</v>
      </c>
      <c r="I815" s="51" t="s">
        <v>18</v>
      </c>
      <c r="J815" s="51" t="s">
        <v>103</v>
      </c>
      <c r="K815" s="37">
        <v>0</v>
      </c>
      <c r="L815" s="37">
        <v>0</v>
      </c>
      <c r="M815" s="37"/>
    </row>
    <row r="816" spans="2:13" hidden="1" x14ac:dyDescent="0.25">
      <c r="B816" s="37" t="s">
        <v>58</v>
      </c>
      <c r="C816" s="37" t="s">
        <v>59</v>
      </c>
      <c r="D816" s="37" t="s">
        <v>26</v>
      </c>
      <c r="E816" s="37" t="s">
        <v>446</v>
      </c>
      <c r="F816" s="37"/>
      <c r="G816" s="52" t="s">
        <v>89</v>
      </c>
      <c r="H816" s="52">
        <v>8</v>
      </c>
      <c r="I816" s="52" t="s">
        <v>18</v>
      </c>
      <c r="J816" s="52" t="s">
        <v>104</v>
      </c>
      <c r="K816" s="37">
        <v>0</v>
      </c>
      <c r="L816" s="37">
        <v>0</v>
      </c>
      <c r="M816" s="37"/>
    </row>
    <row r="817" spans="2:13" hidden="1" x14ac:dyDescent="0.25">
      <c r="B817" s="37" t="s">
        <v>64</v>
      </c>
      <c r="C817" s="37" t="s">
        <v>65</v>
      </c>
      <c r="D817" s="37" t="s">
        <v>15</v>
      </c>
      <c r="E817" s="37" t="s">
        <v>446</v>
      </c>
      <c r="F817" s="37"/>
      <c r="G817" s="52" t="s">
        <v>89</v>
      </c>
      <c r="H817" s="52">
        <v>8</v>
      </c>
      <c r="I817" s="51" t="s">
        <v>18</v>
      </c>
      <c r="J817" s="51" t="s">
        <v>105</v>
      </c>
      <c r="K817" s="37">
        <v>0</v>
      </c>
      <c r="L817" s="37">
        <v>0</v>
      </c>
      <c r="M817" s="37"/>
    </row>
    <row r="818" spans="2:13" hidden="1" x14ac:dyDescent="0.25">
      <c r="B818" s="37" t="s">
        <v>64</v>
      </c>
      <c r="C818" s="37" t="s">
        <v>65</v>
      </c>
      <c r="D818" s="37" t="s">
        <v>15</v>
      </c>
      <c r="E818" s="37" t="s">
        <v>446</v>
      </c>
      <c r="F818" s="37"/>
      <c r="G818" s="52" t="s">
        <v>89</v>
      </c>
      <c r="H818" s="52">
        <v>8</v>
      </c>
      <c r="I818" s="51" t="s">
        <v>18</v>
      </c>
      <c r="J818" s="51" t="s">
        <v>103</v>
      </c>
      <c r="K818" s="37">
        <v>0</v>
      </c>
      <c r="L818" s="37">
        <v>0</v>
      </c>
      <c r="M818" s="37"/>
    </row>
    <row r="819" spans="2:13" hidden="1" x14ac:dyDescent="0.25">
      <c r="B819" s="37" t="s">
        <v>64</v>
      </c>
      <c r="C819" s="37" t="s">
        <v>65</v>
      </c>
      <c r="D819" s="37" t="s">
        <v>15</v>
      </c>
      <c r="E819" s="37" t="s">
        <v>446</v>
      </c>
      <c r="F819" s="37"/>
      <c r="G819" s="52" t="s">
        <v>89</v>
      </c>
      <c r="H819" s="52">
        <v>8</v>
      </c>
      <c r="I819" s="51" t="s">
        <v>18</v>
      </c>
      <c r="J819" s="51" t="s">
        <v>104</v>
      </c>
      <c r="K819" s="37">
        <v>0</v>
      </c>
      <c r="L819" s="37">
        <v>0</v>
      </c>
      <c r="M819" s="37"/>
    </row>
    <row r="820" spans="2:13" hidden="1" x14ac:dyDescent="0.25">
      <c r="B820" s="45" t="s">
        <v>24</v>
      </c>
      <c r="C820" s="40" t="s">
        <v>25</v>
      </c>
      <c r="D820" s="40" t="s">
        <v>26</v>
      </c>
      <c r="E820" s="37" t="s">
        <v>446</v>
      </c>
      <c r="F820" s="37"/>
      <c r="G820" s="52" t="s">
        <v>89</v>
      </c>
      <c r="H820" s="52">
        <v>8</v>
      </c>
      <c r="I820" s="51" t="s">
        <v>18</v>
      </c>
      <c r="J820" s="51" t="s">
        <v>105</v>
      </c>
      <c r="K820" s="37">
        <v>0</v>
      </c>
      <c r="L820" s="37">
        <v>0</v>
      </c>
      <c r="M820" s="37"/>
    </row>
    <row r="821" spans="2:13" hidden="1" x14ac:dyDescent="0.25">
      <c r="B821" s="45" t="s">
        <v>24</v>
      </c>
      <c r="C821" s="40" t="s">
        <v>25</v>
      </c>
      <c r="D821" s="40" t="s">
        <v>26</v>
      </c>
      <c r="E821" s="37" t="s">
        <v>446</v>
      </c>
      <c r="F821" s="37"/>
      <c r="G821" s="52" t="s">
        <v>89</v>
      </c>
      <c r="H821" s="52">
        <v>8</v>
      </c>
      <c r="I821" s="51" t="s">
        <v>18</v>
      </c>
      <c r="J821" s="51" t="s">
        <v>103</v>
      </c>
      <c r="K821" s="37">
        <v>0</v>
      </c>
      <c r="L821" s="37">
        <v>0</v>
      </c>
      <c r="M821" s="37"/>
    </row>
    <row r="822" spans="2:13" hidden="1" x14ac:dyDescent="0.25">
      <c r="B822" s="45" t="s">
        <v>24</v>
      </c>
      <c r="C822" s="40" t="s">
        <v>25</v>
      </c>
      <c r="D822" s="40" t="s">
        <v>26</v>
      </c>
      <c r="E822" s="37" t="s">
        <v>446</v>
      </c>
      <c r="F822" s="37"/>
      <c r="G822" s="52" t="s">
        <v>89</v>
      </c>
      <c r="H822" s="52">
        <v>8</v>
      </c>
      <c r="I822" s="52" t="s">
        <v>18</v>
      </c>
      <c r="J822" s="52" t="s">
        <v>104</v>
      </c>
      <c r="K822" s="37">
        <v>0</v>
      </c>
      <c r="L822" s="37">
        <v>0</v>
      </c>
      <c r="M822" s="37"/>
    </row>
    <row r="823" spans="2:13" hidden="1" x14ac:dyDescent="0.25">
      <c r="B823" s="37" t="s">
        <v>13</v>
      </c>
      <c r="C823" s="37" t="s">
        <v>14</v>
      </c>
      <c r="D823" s="37" t="s">
        <v>99</v>
      </c>
      <c r="E823" s="37" t="s">
        <v>446</v>
      </c>
      <c r="F823" s="37"/>
      <c r="G823" s="51" t="s">
        <v>89</v>
      </c>
      <c r="H823" s="52">
        <v>8</v>
      </c>
      <c r="I823" s="51" t="s">
        <v>18</v>
      </c>
      <c r="J823" s="51" t="s">
        <v>105</v>
      </c>
      <c r="K823" s="37">
        <v>0</v>
      </c>
      <c r="L823" s="37">
        <v>0</v>
      </c>
      <c r="M823" s="37"/>
    </row>
    <row r="824" spans="2:13" hidden="1" x14ac:dyDescent="0.25">
      <c r="B824" s="37" t="s">
        <v>13</v>
      </c>
      <c r="C824" s="37" t="s">
        <v>14</v>
      </c>
      <c r="D824" s="37" t="s">
        <v>99</v>
      </c>
      <c r="E824" s="37" t="s">
        <v>446</v>
      </c>
      <c r="F824" s="37"/>
      <c r="G824" s="51" t="s">
        <v>89</v>
      </c>
      <c r="H824" s="52">
        <v>8</v>
      </c>
      <c r="I824" s="51" t="s">
        <v>18</v>
      </c>
      <c r="J824" s="51" t="s">
        <v>103</v>
      </c>
      <c r="K824" s="37">
        <v>0</v>
      </c>
      <c r="L824" s="37">
        <v>0</v>
      </c>
      <c r="M824" s="37"/>
    </row>
    <row r="825" spans="2:13" hidden="1" x14ac:dyDescent="0.25">
      <c r="B825" s="37" t="s">
        <v>13</v>
      </c>
      <c r="C825" s="37" t="s">
        <v>14</v>
      </c>
      <c r="D825" s="37" t="s">
        <v>99</v>
      </c>
      <c r="E825" s="37" t="s">
        <v>446</v>
      </c>
      <c r="F825" s="37"/>
      <c r="G825" s="51" t="s">
        <v>89</v>
      </c>
      <c r="H825" s="52">
        <v>8</v>
      </c>
      <c r="I825" s="52" t="s">
        <v>18</v>
      </c>
      <c r="J825" s="52" t="s">
        <v>104</v>
      </c>
      <c r="K825" s="37">
        <v>0</v>
      </c>
      <c r="L825" s="37">
        <v>0</v>
      </c>
      <c r="M825" s="37"/>
    </row>
    <row r="826" spans="2:13" hidden="1" x14ac:dyDescent="0.25">
      <c r="B826" s="37" t="s">
        <v>41</v>
      </c>
      <c r="C826" s="37" t="s">
        <v>42</v>
      </c>
      <c r="D826" s="37" t="s">
        <v>38</v>
      </c>
      <c r="E826" s="37" t="s">
        <v>446</v>
      </c>
      <c r="F826" s="37"/>
      <c r="G826" s="52" t="s">
        <v>89</v>
      </c>
      <c r="H826" s="52">
        <v>8</v>
      </c>
      <c r="I826" s="51" t="s">
        <v>18</v>
      </c>
      <c r="J826" s="51" t="s">
        <v>105</v>
      </c>
      <c r="K826" s="37">
        <v>0</v>
      </c>
      <c r="L826" s="37">
        <v>0</v>
      </c>
      <c r="M826" s="37"/>
    </row>
    <row r="827" spans="2:13" hidden="1" x14ac:dyDescent="0.25">
      <c r="B827" s="37" t="s">
        <v>41</v>
      </c>
      <c r="C827" s="37" t="s">
        <v>42</v>
      </c>
      <c r="D827" s="37" t="s">
        <v>38</v>
      </c>
      <c r="E827" s="37" t="s">
        <v>446</v>
      </c>
      <c r="F827" s="37"/>
      <c r="G827" s="52" t="s">
        <v>89</v>
      </c>
      <c r="H827" s="52">
        <v>8</v>
      </c>
      <c r="I827" s="51" t="s">
        <v>18</v>
      </c>
      <c r="J827" s="51" t="s">
        <v>103</v>
      </c>
      <c r="K827" s="37">
        <v>0</v>
      </c>
      <c r="L827" s="37">
        <v>0</v>
      </c>
      <c r="M827" s="37"/>
    </row>
    <row r="828" spans="2:13" hidden="1" x14ac:dyDescent="0.25">
      <c r="B828" s="37" t="s">
        <v>41</v>
      </c>
      <c r="C828" s="37" t="s">
        <v>42</v>
      </c>
      <c r="D828" s="37" t="s">
        <v>38</v>
      </c>
      <c r="E828" s="37" t="s">
        <v>446</v>
      </c>
      <c r="F828" s="37"/>
      <c r="G828" s="52" t="s">
        <v>89</v>
      </c>
      <c r="H828" s="52">
        <v>8</v>
      </c>
      <c r="I828" s="52" t="s">
        <v>18</v>
      </c>
      <c r="J828" s="52" t="s">
        <v>104</v>
      </c>
      <c r="K828" s="37">
        <v>0</v>
      </c>
      <c r="L828" s="37">
        <v>0</v>
      </c>
      <c r="M828" s="37"/>
    </row>
    <row r="829" spans="2:13" hidden="1" x14ac:dyDescent="0.25">
      <c r="B829" s="37" t="s">
        <v>46</v>
      </c>
      <c r="C829" s="37" t="s">
        <v>47</v>
      </c>
      <c r="D829" s="37" t="s">
        <v>38</v>
      </c>
      <c r="E829" s="37" t="s">
        <v>446</v>
      </c>
      <c r="F829" s="37"/>
      <c r="G829" s="52" t="s">
        <v>89</v>
      </c>
      <c r="H829" s="52">
        <v>8</v>
      </c>
      <c r="I829" s="51" t="s">
        <v>18</v>
      </c>
      <c r="J829" s="51" t="s">
        <v>105</v>
      </c>
      <c r="K829" s="37">
        <v>0</v>
      </c>
      <c r="L829" s="37">
        <v>0</v>
      </c>
      <c r="M829" s="37"/>
    </row>
    <row r="830" spans="2:13" hidden="1" x14ac:dyDescent="0.25">
      <c r="B830" s="37" t="s">
        <v>46</v>
      </c>
      <c r="C830" s="37" t="s">
        <v>47</v>
      </c>
      <c r="D830" s="37" t="s">
        <v>38</v>
      </c>
      <c r="E830" s="37" t="s">
        <v>446</v>
      </c>
      <c r="F830" s="37"/>
      <c r="G830" s="52" t="s">
        <v>89</v>
      </c>
      <c r="H830" s="52">
        <v>8</v>
      </c>
      <c r="I830" s="51" t="s">
        <v>18</v>
      </c>
      <c r="J830" s="51" t="s">
        <v>103</v>
      </c>
      <c r="K830" s="37">
        <v>0</v>
      </c>
      <c r="L830" s="37">
        <v>0</v>
      </c>
      <c r="M830" s="37"/>
    </row>
    <row r="831" spans="2:13" hidden="1" x14ac:dyDescent="0.25">
      <c r="B831" s="37" t="s">
        <v>46</v>
      </c>
      <c r="C831" s="37" t="s">
        <v>47</v>
      </c>
      <c r="D831" s="37" t="s">
        <v>38</v>
      </c>
      <c r="E831" s="37" t="s">
        <v>446</v>
      </c>
      <c r="F831" s="37"/>
      <c r="G831" s="52" t="s">
        <v>89</v>
      </c>
      <c r="H831" s="52">
        <v>8</v>
      </c>
      <c r="I831" s="52" t="s">
        <v>18</v>
      </c>
      <c r="J831" s="52" t="s">
        <v>104</v>
      </c>
      <c r="K831" s="37">
        <v>0</v>
      </c>
      <c r="L831" s="37">
        <v>0</v>
      </c>
      <c r="M831" s="37"/>
    </row>
    <row r="832" spans="2:13" x14ac:dyDescent="0.25">
      <c r="B832" s="45" t="s">
        <v>66</v>
      </c>
      <c r="C832" s="40" t="s">
        <v>67</v>
      </c>
      <c r="D832" s="40" t="s">
        <v>35</v>
      </c>
      <c r="E832" s="37" t="s">
        <v>446</v>
      </c>
      <c r="F832" s="37"/>
      <c r="G832" s="52" t="s">
        <v>89</v>
      </c>
      <c r="H832" s="52">
        <v>8</v>
      </c>
      <c r="I832" s="51" t="s">
        <v>18</v>
      </c>
      <c r="J832" s="51" t="s">
        <v>105</v>
      </c>
      <c r="K832" s="37">
        <v>0</v>
      </c>
      <c r="L832" s="37">
        <v>0</v>
      </c>
      <c r="M832" s="37"/>
    </row>
    <row r="833" spans="2:13" x14ac:dyDescent="0.25">
      <c r="B833" s="45" t="s">
        <v>66</v>
      </c>
      <c r="C833" s="41" t="s">
        <v>67</v>
      </c>
      <c r="D833" s="40" t="s">
        <v>35</v>
      </c>
      <c r="E833" s="37" t="s">
        <v>446</v>
      </c>
      <c r="F833" s="37"/>
      <c r="G833" s="52" t="s">
        <v>89</v>
      </c>
      <c r="H833" s="52">
        <v>8</v>
      </c>
      <c r="I833" s="51" t="s">
        <v>18</v>
      </c>
      <c r="J833" s="51" t="s">
        <v>103</v>
      </c>
      <c r="K833" s="37">
        <v>0</v>
      </c>
      <c r="L833" s="37">
        <v>0</v>
      </c>
      <c r="M833" s="37"/>
    </row>
    <row r="834" spans="2:13" x14ac:dyDescent="0.25">
      <c r="B834" s="45" t="s">
        <v>66</v>
      </c>
      <c r="C834" s="40" t="s">
        <v>67</v>
      </c>
      <c r="D834" s="40" t="s">
        <v>35</v>
      </c>
      <c r="E834" s="42" t="s">
        <v>446</v>
      </c>
      <c r="F834" s="42"/>
      <c r="G834" s="52" t="s">
        <v>89</v>
      </c>
      <c r="H834" s="52">
        <v>8</v>
      </c>
      <c r="I834" s="57" t="s">
        <v>18</v>
      </c>
      <c r="J834" s="57" t="s">
        <v>104</v>
      </c>
      <c r="K834" s="42">
        <v>0</v>
      </c>
      <c r="L834" s="42">
        <v>0</v>
      </c>
      <c r="M834" s="37"/>
    </row>
    <row r="835" spans="2:13" hidden="1" x14ac:dyDescent="0.25">
      <c r="B835" s="37" t="s">
        <v>50</v>
      </c>
      <c r="C835" s="37" t="s">
        <v>51</v>
      </c>
      <c r="D835" s="37" t="s">
        <v>45</v>
      </c>
      <c r="E835" s="37" t="s">
        <v>446</v>
      </c>
      <c r="F835" s="37"/>
      <c r="G835" s="52" t="s">
        <v>89</v>
      </c>
      <c r="H835" s="52">
        <v>8</v>
      </c>
      <c r="I835" s="51" t="s">
        <v>18</v>
      </c>
      <c r="J835" s="51" t="s">
        <v>105</v>
      </c>
      <c r="K835" s="37">
        <v>0</v>
      </c>
      <c r="L835" s="37">
        <v>0</v>
      </c>
      <c r="M835" s="37"/>
    </row>
    <row r="836" spans="2:13" hidden="1" x14ac:dyDescent="0.25">
      <c r="B836" s="37" t="s">
        <v>50</v>
      </c>
      <c r="C836" s="37" t="s">
        <v>51</v>
      </c>
      <c r="D836" s="37" t="s">
        <v>45</v>
      </c>
      <c r="E836" s="37" t="s">
        <v>446</v>
      </c>
      <c r="F836" s="37"/>
      <c r="G836" s="52" t="s">
        <v>89</v>
      </c>
      <c r="H836" s="52">
        <v>8</v>
      </c>
      <c r="I836" s="51" t="s">
        <v>18</v>
      </c>
      <c r="J836" s="51" t="s">
        <v>103</v>
      </c>
      <c r="K836" s="37">
        <v>0</v>
      </c>
      <c r="L836" s="37">
        <v>0</v>
      </c>
      <c r="M836" s="37"/>
    </row>
    <row r="837" spans="2:13" hidden="1" x14ac:dyDescent="0.25">
      <c r="B837" s="37" t="s">
        <v>50</v>
      </c>
      <c r="C837" s="37" t="s">
        <v>51</v>
      </c>
      <c r="D837" s="37" t="s">
        <v>45</v>
      </c>
      <c r="E837" s="37" t="s">
        <v>446</v>
      </c>
      <c r="F837" s="37"/>
      <c r="G837" s="52" t="s">
        <v>89</v>
      </c>
      <c r="H837" s="52">
        <v>8</v>
      </c>
      <c r="I837" s="51" t="s">
        <v>18</v>
      </c>
      <c r="J837" s="51" t="s">
        <v>104</v>
      </c>
      <c r="K837" s="37">
        <v>0</v>
      </c>
      <c r="L837" s="37">
        <v>0</v>
      </c>
      <c r="M837" s="37"/>
    </row>
    <row r="838" spans="2:13" hidden="1" x14ac:dyDescent="0.25">
      <c r="B838" s="37" t="s">
        <v>31</v>
      </c>
      <c r="C838" s="37" t="s">
        <v>32</v>
      </c>
      <c r="D838" s="37" t="s">
        <v>26</v>
      </c>
      <c r="E838" s="37" t="s">
        <v>446</v>
      </c>
      <c r="F838" s="37"/>
      <c r="G838" s="52" t="s">
        <v>89</v>
      </c>
      <c r="H838" s="52">
        <v>8</v>
      </c>
      <c r="I838" s="51" t="s">
        <v>18</v>
      </c>
      <c r="J838" s="51" t="s">
        <v>105</v>
      </c>
      <c r="K838" s="37">
        <v>0</v>
      </c>
      <c r="L838" s="37">
        <v>0</v>
      </c>
      <c r="M838" s="37"/>
    </row>
    <row r="839" spans="2:13" hidden="1" x14ac:dyDescent="0.25">
      <c r="B839" s="37" t="s">
        <v>31</v>
      </c>
      <c r="C839" s="37" t="s">
        <v>32</v>
      </c>
      <c r="D839" s="37" t="s">
        <v>26</v>
      </c>
      <c r="E839" s="37" t="s">
        <v>446</v>
      </c>
      <c r="F839" s="37"/>
      <c r="G839" s="52" t="s">
        <v>89</v>
      </c>
      <c r="H839" s="52">
        <v>8</v>
      </c>
      <c r="I839" s="51" t="s">
        <v>18</v>
      </c>
      <c r="J839" s="51" t="s">
        <v>103</v>
      </c>
      <c r="K839" s="37">
        <v>0</v>
      </c>
      <c r="L839" s="37">
        <v>0</v>
      </c>
      <c r="M839" s="37"/>
    </row>
    <row r="840" spans="2:13" hidden="1" x14ac:dyDescent="0.25">
      <c r="B840" s="37" t="s">
        <v>31</v>
      </c>
      <c r="C840" s="37" t="s">
        <v>32</v>
      </c>
      <c r="D840" s="37" t="s">
        <v>26</v>
      </c>
      <c r="E840" s="37" t="s">
        <v>446</v>
      </c>
      <c r="F840" s="37"/>
      <c r="G840" s="52" t="s">
        <v>89</v>
      </c>
      <c r="H840" s="52">
        <v>8</v>
      </c>
      <c r="I840" s="52" t="s">
        <v>18</v>
      </c>
      <c r="J840" s="52" t="s">
        <v>104</v>
      </c>
      <c r="K840" s="37">
        <v>0</v>
      </c>
      <c r="L840" s="37">
        <v>0</v>
      </c>
      <c r="M840" s="37"/>
    </row>
    <row r="841" spans="2:13" hidden="1" x14ac:dyDescent="0.25">
      <c r="B841" s="45" t="s">
        <v>76</v>
      </c>
      <c r="C841" s="40" t="s">
        <v>77</v>
      </c>
      <c r="D841" s="40" t="s">
        <v>35</v>
      </c>
      <c r="E841" s="37" t="s">
        <v>446</v>
      </c>
      <c r="F841" s="37"/>
      <c r="G841" s="52" t="s">
        <v>89</v>
      </c>
      <c r="H841" s="52">
        <v>8</v>
      </c>
      <c r="I841" s="51" t="s">
        <v>18</v>
      </c>
      <c r="J841" s="51" t="s">
        <v>105</v>
      </c>
      <c r="K841" s="37">
        <v>0</v>
      </c>
      <c r="L841" s="37">
        <v>0</v>
      </c>
      <c r="M841" s="37"/>
    </row>
    <row r="842" spans="2:13" hidden="1" x14ac:dyDescent="0.25">
      <c r="B842" s="45" t="s">
        <v>76</v>
      </c>
      <c r="C842" s="40" t="s">
        <v>77</v>
      </c>
      <c r="D842" s="40" t="s">
        <v>35</v>
      </c>
      <c r="E842" s="37" t="s">
        <v>446</v>
      </c>
      <c r="F842" s="37"/>
      <c r="G842" s="52" t="s">
        <v>89</v>
      </c>
      <c r="H842" s="52">
        <v>8</v>
      </c>
      <c r="I842" s="51" t="s">
        <v>18</v>
      </c>
      <c r="J842" s="51" t="s">
        <v>103</v>
      </c>
      <c r="K842" s="37">
        <v>0</v>
      </c>
      <c r="L842" s="37">
        <v>0</v>
      </c>
      <c r="M842" s="37"/>
    </row>
    <row r="843" spans="2:13" hidden="1" x14ac:dyDescent="0.25">
      <c r="B843" s="45" t="s">
        <v>76</v>
      </c>
      <c r="C843" s="40" t="s">
        <v>77</v>
      </c>
      <c r="D843" s="40" t="s">
        <v>35</v>
      </c>
      <c r="E843" s="37" t="s">
        <v>446</v>
      </c>
      <c r="F843" s="37"/>
      <c r="G843" s="52" t="s">
        <v>89</v>
      </c>
      <c r="H843" s="52">
        <v>8</v>
      </c>
      <c r="I843" s="52" t="s">
        <v>18</v>
      </c>
      <c r="J843" s="52" t="s">
        <v>104</v>
      </c>
      <c r="K843" s="37">
        <v>0</v>
      </c>
      <c r="L843" s="37">
        <v>0</v>
      </c>
      <c r="M843" s="37"/>
    </row>
    <row r="844" spans="2:13" hidden="1" x14ac:dyDescent="0.25">
      <c r="B844" s="45" t="s">
        <v>80</v>
      </c>
      <c r="C844" s="40" t="s">
        <v>81</v>
      </c>
      <c r="D844" s="40" t="s">
        <v>15</v>
      </c>
      <c r="E844" s="37" t="s">
        <v>446</v>
      </c>
      <c r="F844" s="37"/>
      <c r="G844" s="52" t="s">
        <v>90</v>
      </c>
      <c r="H844" s="52">
        <v>9</v>
      </c>
      <c r="I844" s="51" t="s">
        <v>18</v>
      </c>
      <c r="J844" s="51" t="s">
        <v>105</v>
      </c>
      <c r="K844" s="37">
        <v>0</v>
      </c>
      <c r="L844" s="37">
        <v>0</v>
      </c>
      <c r="M844" s="37"/>
    </row>
    <row r="845" spans="2:13" hidden="1" x14ac:dyDescent="0.25">
      <c r="B845" s="45" t="s">
        <v>80</v>
      </c>
      <c r="C845" s="40" t="s">
        <v>81</v>
      </c>
      <c r="D845" s="40" t="s">
        <v>15</v>
      </c>
      <c r="E845" s="37" t="s">
        <v>446</v>
      </c>
      <c r="F845" s="37"/>
      <c r="G845" s="52" t="s">
        <v>90</v>
      </c>
      <c r="H845" s="52">
        <v>9</v>
      </c>
      <c r="I845" s="51" t="s">
        <v>18</v>
      </c>
      <c r="J845" s="51" t="s">
        <v>103</v>
      </c>
      <c r="K845" s="37">
        <v>0</v>
      </c>
      <c r="L845" s="37">
        <v>0</v>
      </c>
      <c r="M845" s="37"/>
    </row>
    <row r="846" spans="2:13" hidden="1" x14ac:dyDescent="0.25">
      <c r="B846" s="45" t="s">
        <v>80</v>
      </c>
      <c r="C846" s="40" t="s">
        <v>81</v>
      </c>
      <c r="D846" s="40" t="s">
        <v>15</v>
      </c>
      <c r="E846" s="37" t="s">
        <v>446</v>
      </c>
      <c r="F846" s="37"/>
      <c r="G846" s="52" t="s">
        <v>90</v>
      </c>
      <c r="H846" s="52">
        <v>9</v>
      </c>
      <c r="I846" s="52" t="s">
        <v>18</v>
      </c>
      <c r="J846" s="52" t="s">
        <v>104</v>
      </c>
      <c r="K846" s="37">
        <v>0</v>
      </c>
      <c r="L846" s="37">
        <v>0</v>
      </c>
      <c r="M846" s="37"/>
    </row>
    <row r="847" spans="2:13" hidden="1" x14ac:dyDescent="0.25">
      <c r="B847" s="37" t="s">
        <v>36</v>
      </c>
      <c r="C847" s="37" t="s">
        <v>37</v>
      </c>
      <c r="D847" s="37" t="s">
        <v>38</v>
      </c>
      <c r="E847" s="37" t="s">
        <v>446</v>
      </c>
      <c r="F847" s="37"/>
      <c r="G847" s="52" t="s">
        <v>90</v>
      </c>
      <c r="H847" s="52">
        <v>9</v>
      </c>
      <c r="I847" s="51" t="s">
        <v>18</v>
      </c>
      <c r="J847" s="51" t="s">
        <v>105</v>
      </c>
      <c r="K847" s="37">
        <v>0</v>
      </c>
      <c r="L847" s="37">
        <v>0</v>
      </c>
      <c r="M847" s="37"/>
    </row>
    <row r="848" spans="2:13" hidden="1" x14ac:dyDescent="0.25">
      <c r="B848" s="37" t="s">
        <v>36</v>
      </c>
      <c r="C848" s="37" t="s">
        <v>37</v>
      </c>
      <c r="D848" s="37" t="s">
        <v>38</v>
      </c>
      <c r="E848" s="37" t="s">
        <v>446</v>
      </c>
      <c r="F848" s="37"/>
      <c r="G848" s="52" t="s">
        <v>90</v>
      </c>
      <c r="H848" s="52">
        <v>9</v>
      </c>
      <c r="I848" s="51" t="s">
        <v>18</v>
      </c>
      <c r="J848" s="51" t="s">
        <v>103</v>
      </c>
      <c r="K848" s="37">
        <v>0</v>
      </c>
      <c r="L848" s="37">
        <v>0</v>
      </c>
      <c r="M848" s="37"/>
    </row>
    <row r="849" spans="2:13" hidden="1" x14ac:dyDescent="0.25">
      <c r="B849" s="37" t="s">
        <v>36</v>
      </c>
      <c r="C849" s="37" t="s">
        <v>37</v>
      </c>
      <c r="D849" s="37" t="s">
        <v>38</v>
      </c>
      <c r="E849" s="37" t="s">
        <v>446</v>
      </c>
      <c r="F849" s="37"/>
      <c r="G849" s="52" t="s">
        <v>90</v>
      </c>
      <c r="H849" s="52">
        <v>9</v>
      </c>
      <c r="I849" s="52" t="s">
        <v>18</v>
      </c>
      <c r="J849" s="52" t="s">
        <v>104</v>
      </c>
      <c r="K849" s="37">
        <v>0</v>
      </c>
      <c r="L849" s="37">
        <v>0</v>
      </c>
      <c r="M849" s="37"/>
    </row>
    <row r="850" spans="2:13" hidden="1" x14ac:dyDescent="0.25">
      <c r="B850" s="37" t="s">
        <v>31</v>
      </c>
      <c r="C850" s="37" t="s">
        <v>32</v>
      </c>
      <c r="D850" s="37" t="s">
        <v>26</v>
      </c>
      <c r="E850" s="37" t="s">
        <v>446</v>
      </c>
      <c r="F850" s="37"/>
      <c r="G850" s="52" t="s">
        <v>90</v>
      </c>
      <c r="H850" s="52">
        <v>9</v>
      </c>
      <c r="I850" s="51" t="s">
        <v>18</v>
      </c>
      <c r="J850" s="51" t="s">
        <v>105</v>
      </c>
      <c r="K850" s="37">
        <v>0</v>
      </c>
      <c r="L850" s="37">
        <v>0</v>
      </c>
      <c r="M850" s="37"/>
    </row>
    <row r="851" spans="2:13" hidden="1" x14ac:dyDescent="0.25">
      <c r="B851" s="37" t="s">
        <v>31</v>
      </c>
      <c r="C851" s="37" t="s">
        <v>32</v>
      </c>
      <c r="D851" s="37" t="s">
        <v>26</v>
      </c>
      <c r="E851" s="37" t="s">
        <v>446</v>
      </c>
      <c r="F851" s="37"/>
      <c r="G851" s="52" t="s">
        <v>90</v>
      </c>
      <c r="H851" s="52">
        <v>9</v>
      </c>
      <c r="I851" s="51" t="s">
        <v>18</v>
      </c>
      <c r="J851" s="51" t="s">
        <v>103</v>
      </c>
      <c r="K851" s="37">
        <v>0</v>
      </c>
      <c r="L851" s="37">
        <v>0</v>
      </c>
      <c r="M851" s="37"/>
    </row>
    <row r="852" spans="2:13" hidden="1" x14ac:dyDescent="0.25">
      <c r="B852" s="37" t="s">
        <v>31</v>
      </c>
      <c r="C852" s="37" t="s">
        <v>32</v>
      </c>
      <c r="D852" s="37" t="s">
        <v>26</v>
      </c>
      <c r="E852" s="37" t="s">
        <v>446</v>
      </c>
      <c r="F852" s="37"/>
      <c r="G852" s="52" t="s">
        <v>90</v>
      </c>
      <c r="H852" s="52">
        <v>9</v>
      </c>
      <c r="I852" s="52" t="s">
        <v>18</v>
      </c>
      <c r="J852" s="52" t="s">
        <v>104</v>
      </c>
      <c r="K852" s="37">
        <v>0</v>
      </c>
      <c r="L852" s="37">
        <v>0</v>
      </c>
      <c r="M852" s="37"/>
    </row>
    <row r="853" spans="2:13" hidden="1" x14ac:dyDescent="0.25">
      <c r="B853" s="37" t="s">
        <v>50</v>
      </c>
      <c r="C853" s="37" t="s">
        <v>51</v>
      </c>
      <c r="D853" s="37" t="s">
        <v>45</v>
      </c>
      <c r="E853" s="37" t="s">
        <v>446</v>
      </c>
      <c r="F853" s="37"/>
      <c r="G853" s="52" t="s">
        <v>90</v>
      </c>
      <c r="H853" s="52">
        <v>9</v>
      </c>
      <c r="I853" s="51" t="s">
        <v>18</v>
      </c>
      <c r="J853" s="51" t="s">
        <v>105</v>
      </c>
      <c r="K853" s="37">
        <v>0</v>
      </c>
      <c r="L853" s="37">
        <v>0</v>
      </c>
      <c r="M853" s="37"/>
    </row>
    <row r="854" spans="2:13" hidden="1" x14ac:dyDescent="0.25">
      <c r="B854" s="37" t="s">
        <v>50</v>
      </c>
      <c r="C854" s="37" t="s">
        <v>51</v>
      </c>
      <c r="D854" s="37" t="s">
        <v>45</v>
      </c>
      <c r="E854" s="37" t="s">
        <v>446</v>
      </c>
      <c r="F854" s="37"/>
      <c r="G854" s="52" t="s">
        <v>90</v>
      </c>
      <c r="H854" s="52">
        <v>9</v>
      </c>
      <c r="I854" s="51" t="s">
        <v>18</v>
      </c>
      <c r="J854" s="51" t="s">
        <v>103</v>
      </c>
      <c r="K854" s="37">
        <v>0</v>
      </c>
      <c r="L854" s="37">
        <v>0</v>
      </c>
      <c r="M854" s="37"/>
    </row>
    <row r="855" spans="2:13" hidden="1" x14ac:dyDescent="0.25">
      <c r="B855" s="37" t="s">
        <v>50</v>
      </c>
      <c r="C855" s="37" t="s">
        <v>51</v>
      </c>
      <c r="D855" s="37" t="s">
        <v>45</v>
      </c>
      <c r="E855" s="37" t="s">
        <v>446</v>
      </c>
      <c r="F855" s="37"/>
      <c r="G855" s="52" t="s">
        <v>90</v>
      </c>
      <c r="H855" s="52">
        <v>9</v>
      </c>
      <c r="I855" s="51" t="s">
        <v>18</v>
      </c>
      <c r="J855" s="51" t="s">
        <v>104</v>
      </c>
      <c r="K855" s="37">
        <v>0</v>
      </c>
      <c r="L855" s="37">
        <v>0</v>
      </c>
      <c r="M855" s="37"/>
    </row>
    <row r="856" spans="2:13" hidden="1" x14ac:dyDescent="0.25">
      <c r="B856" s="45" t="s">
        <v>74</v>
      </c>
      <c r="C856" s="40" t="s">
        <v>75</v>
      </c>
      <c r="D856" s="40" t="s">
        <v>15</v>
      </c>
      <c r="E856" s="37" t="s">
        <v>446</v>
      </c>
      <c r="F856" s="37"/>
      <c r="G856" s="52" t="s">
        <v>90</v>
      </c>
      <c r="H856" s="52">
        <v>9</v>
      </c>
      <c r="I856" s="51" t="s">
        <v>18</v>
      </c>
      <c r="J856" s="51" t="s">
        <v>105</v>
      </c>
      <c r="K856" s="37">
        <v>0</v>
      </c>
      <c r="L856" s="37">
        <v>0</v>
      </c>
      <c r="M856" s="37"/>
    </row>
    <row r="857" spans="2:13" hidden="1" x14ac:dyDescent="0.25">
      <c r="B857" s="45" t="s">
        <v>74</v>
      </c>
      <c r="C857" s="41" t="s">
        <v>75</v>
      </c>
      <c r="D857" s="41" t="s">
        <v>15</v>
      </c>
      <c r="E857" s="37" t="s">
        <v>446</v>
      </c>
      <c r="F857" s="37"/>
      <c r="G857" s="52" t="s">
        <v>90</v>
      </c>
      <c r="H857" s="52">
        <v>9</v>
      </c>
      <c r="I857" s="51" t="s">
        <v>18</v>
      </c>
      <c r="J857" s="51" t="s">
        <v>103</v>
      </c>
      <c r="K857" s="37">
        <v>0</v>
      </c>
      <c r="L857" s="37">
        <v>0</v>
      </c>
      <c r="M857" s="37"/>
    </row>
    <row r="858" spans="2:13" hidden="1" x14ac:dyDescent="0.25">
      <c r="B858" s="45" t="s">
        <v>74</v>
      </c>
      <c r="C858" s="40" t="s">
        <v>75</v>
      </c>
      <c r="D858" s="40" t="s">
        <v>15</v>
      </c>
      <c r="E858" s="42" t="s">
        <v>446</v>
      </c>
      <c r="F858" s="42"/>
      <c r="G858" s="52" t="s">
        <v>90</v>
      </c>
      <c r="H858" s="52">
        <v>9</v>
      </c>
      <c r="I858" s="57" t="s">
        <v>18</v>
      </c>
      <c r="J858" s="57" t="s">
        <v>104</v>
      </c>
      <c r="K858" s="42">
        <v>0</v>
      </c>
      <c r="L858" s="42">
        <v>0</v>
      </c>
      <c r="M858" s="42"/>
    </row>
    <row r="859" spans="2:13" hidden="1" x14ac:dyDescent="0.25">
      <c r="B859" s="45" t="s">
        <v>62</v>
      </c>
      <c r="C859" s="40" t="s">
        <v>63</v>
      </c>
      <c r="D859" s="40" t="s">
        <v>15</v>
      </c>
      <c r="E859" s="37" t="s">
        <v>446</v>
      </c>
      <c r="F859" s="37"/>
      <c r="G859" s="52" t="s">
        <v>90</v>
      </c>
      <c r="H859" s="52">
        <v>9</v>
      </c>
      <c r="I859" s="51" t="s">
        <v>158</v>
      </c>
      <c r="J859" s="51" t="s">
        <v>103</v>
      </c>
      <c r="K859" s="37">
        <v>63</v>
      </c>
      <c r="L859" s="37">
        <v>247050</v>
      </c>
      <c r="M859" s="37"/>
    </row>
    <row r="860" spans="2:13" hidden="1" x14ac:dyDescent="0.25">
      <c r="B860" s="45" t="s">
        <v>62</v>
      </c>
      <c r="C860" s="40" t="s">
        <v>63</v>
      </c>
      <c r="D860" s="40" t="s">
        <v>15</v>
      </c>
      <c r="E860" s="37" t="s">
        <v>446</v>
      </c>
      <c r="F860" s="37"/>
      <c r="G860" s="52" t="s">
        <v>90</v>
      </c>
      <c r="H860" s="52">
        <v>9</v>
      </c>
      <c r="I860" s="51" t="s">
        <v>158</v>
      </c>
      <c r="J860" s="51" t="s">
        <v>104</v>
      </c>
      <c r="K860" s="37">
        <v>0</v>
      </c>
      <c r="L860" s="37">
        <v>0</v>
      </c>
      <c r="M860" s="37"/>
    </row>
    <row r="861" spans="2:13" hidden="1" x14ac:dyDescent="0.25">
      <c r="B861" s="45" t="s">
        <v>62</v>
      </c>
      <c r="C861" s="40" t="s">
        <v>63</v>
      </c>
      <c r="D861" s="40" t="s">
        <v>15</v>
      </c>
      <c r="E861" s="37" t="s">
        <v>446</v>
      </c>
      <c r="F861" s="37"/>
      <c r="G861" s="52" t="s">
        <v>90</v>
      </c>
      <c r="H861" s="52">
        <v>9</v>
      </c>
      <c r="I861" s="51" t="s">
        <v>18</v>
      </c>
      <c r="J861" s="51" t="s">
        <v>105</v>
      </c>
      <c r="K861" s="37">
        <v>0</v>
      </c>
      <c r="L861" s="43">
        <v>0</v>
      </c>
      <c r="M861" s="37"/>
    </row>
    <row r="862" spans="2:13" hidden="1" x14ac:dyDescent="0.25">
      <c r="B862" s="45" t="s">
        <v>62</v>
      </c>
      <c r="C862" s="40" t="s">
        <v>63</v>
      </c>
      <c r="D862" s="40" t="s">
        <v>15</v>
      </c>
      <c r="E862" s="37" t="s">
        <v>446</v>
      </c>
      <c r="F862" s="37"/>
      <c r="G862" s="52" t="s">
        <v>90</v>
      </c>
      <c r="H862" s="52">
        <v>9</v>
      </c>
      <c r="I862" s="51" t="s">
        <v>18</v>
      </c>
      <c r="J862" s="51" t="s">
        <v>103</v>
      </c>
      <c r="K862" s="37">
        <v>0</v>
      </c>
      <c r="L862" s="43">
        <v>0</v>
      </c>
      <c r="M862" s="37"/>
    </row>
    <row r="863" spans="2:13" hidden="1" x14ac:dyDescent="0.25">
      <c r="B863" s="45" t="s">
        <v>62</v>
      </c>
      <c r="C863" s="40" t="s">
        <v>63</v>
      </c>
      <c r="D863" s="40" t="s">
        <v>15</v>
      </c>
      <c r="E863" s="37" t="s">
        <v>446</v>
      </c>
      <c r="F863" s="37"/>
      <c r="G863" s="52" t="s">
        <v>90</v>
      </c>
      <c r="H863" s="52">
        <v>9</v>
      </c>
      <c r="I863" s="51" t="s">
        <v>18</v>
      </c>
      <c r="J863" s="51" t="s">
        <v>104</v>
      </c>
      <c r="K863" s="37">
        <v>0</v>
      </c>
      <c r="L863" s="43">
        <v>0</v>
      </c>
      <c r="M863" s="37"/>
    </row>
    <row r="864" spans="2:13" hidden="1" x14ac:dyDescent="0.25">
      <c r="B864" s="37" t="s">
        <v>41</v>
      </c>
      <c r="C864" s="37" t="s">
        <v>42</v>
      </c>
      <c r="D864" s="37" t="s">
        <v>38</v>
      </c>
      <c r="E864" s="37" t="s">
        <v>446</v>
      </c>
      <c r="F864" s="37"/>
      <c r="G864" s="52" t="s">
        <v>90</v>
      </c>
      <c r="H864" s="52">
        <v>9</v>
      </c>
      <c r="I864" s="51" t="s">
        <v>18</v>
      </c>
      <c r="J864" s="51" t="s">
        <v>105</v>
      </c>
      <c r="K864" s="37">
        <v>0</v>
      </c>
      <c r="L864" s="37">
        <v>0</v>
      </c>
      <c r="M864" s="37"/>
    </row>
    <row r="865" spans="2:13" hidden="1" x14ac:dyDescent="0.25">
      <c r="B865" s="37" t="s">
        <v>41</v>
      </c>
      <c r="C865" s="37" t="s">
        <v>42</v>
      </c>
      <c r="D865" s="37" t="s">
        <v>38</v>
      </c>
      <c r="E865" s="37" t="s">
        <v>446</v>
      </c>
      <c r="F865" s="37"/>
      <c r="G865" s="52" t="s">
        <v>90</v>
      </c>
      <c r="H865" s="52">
        <v>9</v>
      </c>
      <c r="I865" s="51" t="s">
        <v>18</v>
      </c>
      <c r="J865" s="51" t="s">
        <v>103</v>
      </c>
      <c r="K865" s="37">
        <v>0</v>
      </c>
      <c r="L865" s="37">
        <v>0</v>
      </c>
      <c r="M865" s="37"/>
    </row>
    <row r="866" spans="2:13" hidden="1" x14ac:dyDescent="0.25">
      <c r="B866" s="37" t="s">
        <v>41</v>
      </c>
      <c r="C866" s="37" t="s">
        <v>42</v>
      </c>
      <c r="D866" s="37" t="s">
        <v>38</v>
      </c>
      <c r="E866" s="37" t="s">
        <v>446</v>
      </c>
      <c r="F866" s="37"/>
      <c r="G866" s="52" t="s">
        <v>90</v>
      </c>
      <c r="H866" s="52">
        <v>9</v>
      </c>
      <c r="I866" s="52" t="s">
        <v>18</v>
      </c>
      <c r="J866" s="52" t="s">
        <v>104</v>
      </c>
      <c r="K866" s="37">
        <v>0</v>
      </c>
      <c r="L866" s="37">
        <v>0</v>
      </c>
      <c r="M866" s="37"/>
    </row>
    <row r="867" spans="2:13" hidden="1" x14ac:dyDescent="0.25">
      <c r="B867" s="45" t="s">
        <v>78</v>
      </c>
      <c r="C867" s="40" t="s">
        <v>79</v>
      </c>
      <c r="D867" s="40" t="s">
        <v>26</v>
      </c>
      <c r="E867" s="37" t="s">
        <v>446</v>
      </c>
      <c r="F867" s="37"/>
      <c r="G867" s="52" t="s">
        <v>90</v>
      </c>
      <c r="H867" s="52">
        <v>9</v>
      </c>
      <c r="I867" s="51" t="s">
        <v>18</v>
      </c>
      <c r="J867" s="51" t="s">
        <v>105</v>
      </c>
      <c r="K867" s="37">
        <v>0</v>
      </c>
      <c r="L867" s="37">
        <v>0</v>
      </c>
      <c r="M867" s="37"/>
    </row>
    <row r="868" spans="2:13" hidden="1" x14ac:dyDescent="0.25">
      <c r="B868" s="45" t="s">
        <v>78</v>
      </c>
      <c r="C868" s="40" t="s">
        <v>79</v>
      </c>
      <c r="D868" s="40" t="s">
        <v>26</v>
      </c>
      <c r="E868" s="37" t="s">
        <v>446</v>
      </c>
      <c r="F868" s="37"/>
      <c r="G868" s="52" t="s">
        <v>90</v>
      </c>
      <c r="H868" s="52">
        <v>9</v>
      </c>
      <c r="I868" s="51" t="s">
        <v>18</v>
      </c>
      <c r="J868" s="51" t="s">
        <v>103</v>
      </c>
      <c r="K868" s="37">
        <v>0</v>
      </c>
      <c r="L868" s="37">
        <v>0</v>
      </c>
      <c r="M868" s="37"/>
    </row>
    <row r="869" spans="2:13" hidden="1" x14ac:dyDescent="0.25">
      <c r="B869" s="45" t="s">
        <v>78</v>
      </c>
      <c r="C869" s="40" t="s">
        <v>79</v>
      </c>
      <c r="D869" s="40" t="s">
        <v>26</v>
      </c>
      <c r="E869" s="37" t="s">
        <v>446</v>
      </c>
      <c r="F869" s="37"/>
      <c r="G869" s="52" t="s">
        <v>90</v>
      </c>
      <c r="H869" s="52">
        <v>9</v>
      </c>
      <c r="I869" s="52" t="s">
        <v>18</v>
      </c>
      <c r="J869" s="52" t="s">
        <v>104</v>
      </c>
      <c r="K869" s="37">
        <v>0</v>
      </c>
      <c r="L869" s="37">
        <v>0</v>
      </c>
      <c r="M869" s="37"/>
    </row>
    <row r="870" spans="2:13" hidden="1" x14ac:dyDescent="0.25">
      <c r="B870" s="37" t="s">
        <v>29</v>
      </c>
      <c r="C870" s="37" t="s">
        <v>30</v>
      </c>
      <c r="D870" s="37" t="s">
        <v>26</v>
      </c>
      <c r="E870" s="37" t="s">
        <v>446</v>
      </c>
      <c r="F870" s="37"/>
      <c r="G870" s="52" t="s">
        <v>90</v>
      </c>
      <c r="H870" s="52">
        <v>9</v>
      </c>
      <c r="I870" s="51" t="s">
        <v>18</v>
      </c>
      <c r="J870" s="51" t="s">
        <v>105</v>
      </c>
      <c r="K870" s="37">
        <v>0</v>
      </c>
      <c r="L870" s="37">
        <v>0</v>
      </c>
      <c r="M870" s="37"/>
    </row>
    <row r="871" spans="2:13" hidden="1" x14ac:dyDescent="0.25">
      <c r="B871" s="37" t="s">
        <v>29</v>
      </c>
      <c r="C871" s="37" t="s">
        <v>30</v>
      </c>
      <c r="D871" s="37" t="s">
        <v>26</v>
      </c>
      <c r="E871" s="37" t="s">
        <v>446</v>
      </c>
      <c r="F871" s="37"/>
      <c r="G871" s="52" t="s">
        <v>90</v>
      </c>
      <c r="H871" s="52">
        <v>9</v>
      </c>
      <c r="I871" s="51" t="s">
        <v>18</v>
      </c>
      <c r="J871" s="51" t="s">
        <v>103</v>
      </c>
      <c r="K871" s="37">
        <v>0</v>
      </c>
      <c r="L871" s="37">
        <v>0</v>
      </c>
      <c r="M871" s="37"/>
    </row>
    <row r="872" spans="2:13" hidden="1" x14ac:dyDescent="0.25">
      <c r="B872" s="37" t="s">
        <v>29</v>
      </c>
      <c r="C872" s="37" t="s">
        <v>30</v>
      </c>
      <c r="D872" s="37" t="s">
        <v>26</v>
      </c>
      <c r="E872" s="37" t="s">
        <v>446</v>
      </c>
      <c r="F872" s="37"/>
      <c r="G872" s="52" t="s">
        <v>90</v>
      </c>
      <c r="H872" s="52">
        <v>9</v>
      </c>
      <c r="I872" s="51" t="s">
        <v>18</v>
      </c>
      <c r="J872" s="51" t="s">
        <v>104</v>
      </c>
      <c r="K872" s="37">
        <v>0</v>
      </c>
      <c r="L872" s="37">
        <v>0</v>
      </c>
      <c r="M872" s="37"/>
    </row>
    <row r="873" spans="2:13" hidden="1" x14ac:dyDescent="0.25">
      <c r="B873" s="37" t="s">
        <v>33</v>
      </c>
      <c r="C873" s="37" t="s">
        <v>34</v>
      </c>
      <c r="D873" s="37" t="s">
        <v>35</v>
      </c>
      <c r="E873" s="37" t="s">
        <v>446</v>
      </c>
      <c r="F873" s="37"/>
      <c r="G873" s="52" t="s">
        <v>90</v>
      </c>
      <c r="H873" s="52">
        <v>9</v>
      </c>
      <c r="I873" s="51" t="s">
        <v>18</v>
      </c>
      <c r="J873" s="51" t="s">
        <v>105</v>
      </c>
      <c r="K873" s="37">
        <v>0</v>
      </c>
      <c r="L873" s="37">
        <v>0</v>
      </c>
      <c r="M873" s="37"/>
    </row>
    <row r="874" spans="2:13" hidden="1" x14ac:dyDescent="0.25">
      <c r="B874" s="37" t="s">
        <v>33</v>
      </c>
      <c r="C874" s="37" t="s">
        <v>34</v>
      </c>
      <c r="D874" s="37" t="s">
        <v>35</v>
      </c>
      <c r="E874" s="37" t="s">
        <v>446</v>
      </c>
      <c r="F874" s="37"/>
      <c r="G874" s="52" t="s">
        <v>90</v>
      </c>
      <c r="H874" s="52">
        <v>9</v>
      </c>
      <c r="I874" s="51" t="s">
        <v>18</v>
      </c>
      <c r="J874" s="51" t="s">
        <v>103</v>
      </c>
      <c r="K874" s="37">
        <v>0</v>
      </c>
      <c r="L874" s="37">
        <v>0</v>
      </c>
      <c r="M874" s="37"/>
    </row>
    <row r="875" spans="2:13" hidden="1" x14ac:dyDescent="0.25">
      <c r="B875" s="37" t="s">
        <v>33</v>
      </c>
      <c r="C875" s="37" t="s">
        <v>34</v>
      </c>
      <c r="D875" s="37" t="s">
        <v>35</v>
      </c>
      <c r="E875" s="37" t="s">
        <v>446</v>
      </c>
      <c r="F875" s="37"/>
      <c r="G875" s="52" t="s">
        <v>90</v>
      </c>
      <c r="H875" s="52">
        <v>9</v>
      </c>
      <c r="I875" s="52" t="s">
        <v>18</v>
      </c>
      <c r="J875" s="52" t="s">
        <v>104</v>
      </c>
      <c r="K875" s="37">
        <v>0</v>
      </c>
      <c r="L875" s="37">
        <v>0</v>
      </c>
      <c r="M875" s="37"/>
    </row>
    <row r="876" spans="2:13" hidden="1" x14ac:dyDescent="0.25">
      <c r="B876" s="45" t="s">
        <v>54</v>
      </c>
      <c r="C876" s="40" t="s">
        <v>55</v>
      </c>
      <c r="D876" s="40" t="s">
        <v>45</v>
      </c>
      <c r="E876" s="37" t="s">
        <v>446</v>
      </c>
      <c r="F876" s="37"/>
      <c r="G876" s="52" t="s">
        <v>90</v>
      </c>
      <c r="H876" s="52">
        <v>9</v>
      </c>
      <c r="I876" s="51" t="s">
        <v>18</v>
      </c>
      <c r="J876" s="51" t="s">
        <v>105</v>
      </c>
      <c r="K876" s="37">
        <v>0</v>
      </c>
      <c r="L876" s="37">
        <v>0</v>
      </c>
      <c r="M876" s="37"/>
    </row>
    <row r="877" spans="2:13" hidden="1" x14ac:dyDescent="0.25">
      <c r="B877" s="45" t="s">
        <v>54</v>
      </c>
      <c r="C877" s="40" t="s">
        <v>55</v>
      </c>
      <c r="D877" s="40" t="s">
        <v>45</v>
      </c>
      <c r="E877" s="37" t="s">
        <v>446</v>
      </c>
      <c r="F877" s="37"/>
      <c r="G877" s="52" t="s">
        <v>90</v>
      </c>
      <c r="H877" s="52">
        <v>9</v>
      </c>
      <c r="I877" s="51" t="s">
        <v>18</v>
      </c>
      <c r="J877" s="51" t="s">
        <v>103</v>
      </c>
      <c r="K877" s="37">
        <v>0</v>
      </c>
      <c r="L877" s="37">
        <v>0</v>
      </c>
      <c r="M877" s="37"/>
    </row>
    <row r="878" spans="2:13" hidden="1" x14ac:dyDescent="0.25">
      <c r="B878" s="45" t="s">
        <v>54</v>
      </c>
      <c r="C878" s="40" t="s">
        <v>55</v>
      </c>
      <c r="D878" s="40" t="s">
        <v>45</v>
      </c>
      <c r="E878" s="37" t="s">
        <v>446</v>
      </c>
      <c r="F878" s="37"/>
      <c r="G878" s="52" t="s">
        <v>90</v>
      </c>
      <c r="H878" s="52">
        <v>9</v>
      </c>
      <c r="I878" s="52" t="s">
        <v>18</v>
      </c>
      <c r="J878" s="52" t="s">
        <v>104</v>
      </c>
      <c r="K878" s="37">
        <v>0</v>
      </c>
      <c r="L878" s="37">
        <v>0</v>
      </c>
      <c r="M878" s="37"/>
    </row>
    <row r="879" spans="2:13" hidden="1" x14ac:dyDescent="0.25">
      <c r="B879" s="37" t="s">
        <v>58</v>
      </c>
      <c r="C879" s="37" t="s">
        <v>59</v>
      </c>
      <c r="D879" s="37" t="s">
        <v>26</v>
      </c>
      <c r="E879" s="37" t="s">
        <v>446</v>
      </c>
      <c r="F879" s="37"/>
      <c r="G879" s="52" t="s">
        <v>90</v>
      </c>
      <c r="H879" s="52">
        <v>9</v>
      </c>
      <c r="I879" s="51" t="s">
        <v>18</v>
      </c>
      <c r="J879" s="51" t="s">
        <v>105</v>
      </c>
      <c r="K879" s="37">
        <v>0</v>
      </c>
      <c r="L879" s="37">
        <v>0</v>
      </c>
      <c r="M879" s="37"/>
    </row>
    <row r="880" spans="2:13" hidden="1" x14ac:dyDescent="0.25">
      <c r="B880" s="37" t="s">
        <v>58</v>
      </c>
      <c r="C880" s="37" t="s">
        <v>59</v>
      </c>
      <c r="D880" s="37" t="s">
        <v>26</v>
      </c>
      <c r="E880" s="37" t="s">
        <v>446</v>
      </c>
      <c r="F880" s="37"/>
      <c r="G880" s="52" t="s">
        <v>90</v>
      </c>
      <c r="H880" s="52">
        <v>9</v>
      </c>
      <c r="I880" s="51" t="s">
        <v>18</v>
      </c>
      <c r="J880" s="51" t="s">
        <v>103</v>
      </c>
      <c r="K880" s="37">
        <v>0</v>
      </c>
      <c r="L880" s="37">
        <v>0</v>
      </c>
      <c r="M880" s="37"/>
    </row>
    <row r="881" spans="2:13" hidden="1" x14ac:dyDescent="0.25">
      <c r="B881" s="37" t="s">
        <v>58</v>
      </c>
      <c r="C881" s="37" t="s">
        <v>59</v>
      </c>
      <c r="D881" s="37" t="s">
        <v>26</v>
      </c>
      <c r="E881" s="37" t="s">
        <v>446</v>
      </c>
      <c r="F881" s="37"/>
      <c r="G881" s="52" t="s">
        <v>90</v>
      </c>
      <c r="H881" s="52">
        <v>9</v>
      </c>
      <c r="I881" s="52" t="s">
        <v>18</v>
      </c>
      <c r="J881" s="52" t="s">
        <v>104</v>
      </c>
      <c r="K881" s="37">
        <v>0</v>
      </c>
      <c r="L881" s="37">
        <v>0</v>
      </c>
      <c r="M881" s="37"/>
    </row>
    <row r="882" spans="2:13" hidden="1" x14ac:dyDescent="0.25">
      <c r="B882" s="37" t="s">
        <v>52</v>
      </c>
      <c r="C882" s="37" t="s">
        <v>53</v>
      </c>
      <c r="D882" s="37" t="s">
        <v>26</v>
      </c>
      <c r="E882" s="37" t="s">
        <v>446</v>
      </c>
      <c r="F882" s="37"/>
      <c r="G882" s="52" t="s">
        <v>90</v>
      </c>
      <c r="H882" s="52">
        <v>9</v>
      </c>
      <c r="I882" s="51" t="s">
        <v>18</v>
      </c>
      <c r="J882" s="51" t="s">
        <v>105</v>
      </c>
      <c r="K882" s="37">
        <v>0</v>
      </c>
      <c r="L882" s="37">
        <v>0</v>
      </c>
      <c r="M882" s="37"/>
    </row>
    <row r="883" spans="2:13" hidden="1" x14ac:dyDescent="0.25">
      <c r="B883" s="37" t="s">
        <v>52</v>
      </c>
      <c r="C883" s="37" t="s">
        <v>53</v>
      </c>
      <c r="D883" s="37" t="s">
        <v>26</v>
      </c>
      <c r="E883" s="37" t="s">
        <v>446</v>
      </c>
      <c r="F883" s="37"/>
      <c r="G883" s="52" t="s">
        <v>90</v>
      </c>
      <c r="H883" s="52">
        <v>9</v>
      </c>
      <c r="I883" s="51" t="s">
        <v>18</v>
      </c>
      <c r="J883" s="51" t="s">
        <v>103</v>
      </c>
      <c r="K883" s="37">
        <v>0</v>
      </c>
      <c r="L883" s="37">
        <v>0</v>
      </c>
      <c r="M883" s="37"/>
    </row>
    <row r="884" spans="2:13" hidden="1" x14ac:dyDescent="0.25">
      <c r="B884" s="37" t="s">
        <v>52</v>
      </c>
      <c r="C884" s="37" t="s">
        <v>53</v>
      </c>
      <c r="D884" s="37" t="s">
        <v>26</v>
      </c>
      <c r="E884" s="37" t="s">
        <v>446</v>
      </c>
      <c r="F884" s="37"/>
      <c r="G884" s="52" t="s">
        <v>90</v>
      </c>
      <c r="H884" s="52">
        <v>9</v>
      </c>
      <c r="I884" s="52" t="s">
        <v>18</v>
      </c>
      <c r="J884" s="52" t="s">
        <v>104</v>
      </c>
      <c r="K884" s="37">
        <v>0</v>
      </c>
      <c r="L884" s="37">
        <v>0</v>
      </c>
      <c r="M884" s="37"/>
    </row>
    <row r="885" spans="2:13" hidden="1" x14ac:dyDescent="0.25">
      <c r="B885" s="37" t="s">
        <v>48</v>
      </c>
      <c r="C885" s="37" t="s">
        <v>49</v>
      </c>
      <c r="D885" s="37" t="s">
        <v>38</v>
      </c>
      <c r="E885" s="37" t="s">
        <v>446</v>
      </c>
      <c r="F885" s="37"/>
      <c r="G885" s="52" t="s">
        <v>90</v>
      </c>
      <c r="H885" s="52">
        <v>9</v>
      </c>
      <c r="I885" s="51" t="s">
        <v>18</v>
      </c>
      <c r="J885" s="51" t="s">
        <v>105</v>
      </c>
      <c r="K885" s="37">
        <v>0</v>
      </c>
      <c r="L885" s="37">
        <v>0</v>
      </c>
      <c r="M885" s="37"/>
    </row>
    <row r="886" spans="2:13" hidden="1" x14ac:dyDescent="0.25">
      <c r="B886" s="37" t="s">
        <v>48</v>
      </c>
      <c r="C886" s="37" t="s">
        <v>49</v>
      </c>
      <c r="D886" s="37" t="s">
        <v>38</v>
      </c>
      <c r="E886" s="37" t="s">
        <v>446</v>
      </c>
      <c r="F886" s="37"/>
      <c r="G886" s="52" t="s">
        <v>90</v>
      </c>
      <c r="H886" s="52">
        <v>9</v>
      </c>
      <c r="I886" s="51" t="s">
        <v>18</v>
      </c>
      <c r="J886" s="51" t="s">
        <v>103</v>
      </c>
      <c r="K886" s="37">
        <v>0</v>
      </c>
      <c r="L886" s="37">
        <v>0</v>
      </c>
      <c r="M886" s="37"/>
    </row>
    <row r="887" spans="2:13" hidden="1" x14ac:dyDescent="0.25">
      <c r="B887" s="37" t="s">
        <v>48</v>
      </c>
      <c r="C887" s="37" t="s">
        <v>49</v>
      </c>
      <c r="D887" s="37" t="s">
        <v>38</v>
      </c>
      <c r="E887" s="37" t="s">
        <v>446</v>
      </c>
      <c r="F887" s="37"/>
      <c r="G887" s="52" t="s">
        <v>90</v>
      </c>
      <c r="H887" s="52">
        <v>9</v>
      </c>
      <c r="I887" s="52" t="s">
        <v>18</v>
      </c>
      <c r="J887" s="52" t="s">
        <v>104</v>
      </c>
      <c r="K887" s="37">
        <v>0</v>
      </c>
      <c r="L887" s="37">
        <v>0</v>
      </c>
      <c r="M887" s="37"/>
    </row>
    <row r="888" spans="2:13" hidden="1" x14ac:dyDescent="0.25">
      <c r="B888" s="37" t="s">
        <v>46</v>
      </c>
      <c r="C888" s="37" t="s">
        <v>47</v>
      </c>
      <c r="D888" s="37" t="s">
        <v>38</v>
      </c>
      <c r="E888" s="37" t="s">
        <v>446</v>
      </c>
      <c r="F888" s="37"/>
      <c r="G888" s="52" t="s">
        <v>90</v>
      </c>
      <c r="H888" s="52">
        <v>9</v>
      </c>
      <c r="I888" s="51" t="s">
        <v>18</v>
      </c>
      <c r="J888" s="51" t="s">
        <v>105</v>
      </c>
      <c r="K888" s="37">
        <v>0</v>
      </c>
      <c r="L888" s="37">
        <v>0</v>
      </c>
      <c r="M888" s="37"/>
    </row>
    <row r="889" spans="2:13" hidden="1" x14ac:dyDescent="0.25">
      <c r="B889" s="37" t="s">
        <v>46</v>
      </c>
      <c r="C889" s="37" t="s">
        <v>47</v>
      </c>
      <c r="D889" s="37" t="s">
        <v>38</v>
      </c>
      <c r="E889" s="37" t="s">
        <v>446</v>
      </c>
      <c r="F889" s="37"/>
      <c r="G889" s="52" t="s">
        <v>90</v>
      </c>
      <c r="H889" s="52">
        <v>9</v>
      </c>
      <c r="I889" s="51" t="s">
        <v>18</v>
      </c>
      <c r="J889" s="51" t="s">
        <v>103</v>
      </c>
      <c r="K889" s="37">
        <v>0</v>
      </c>
      <c r="L889" s="37">
        <v>0</v>
      </c>
      <c r="M889" s="37"/>
    </row>
    <row r="890" spans="2:13" hidden="1" x14ac:dyDescent="0.25">
      <c r="B890" s="37" t="s">
        <v>46</v>
      </c>
      <c r="C890" s="37" t="s">
        <v>47</v>
      </c>
      <c r="D890" s="37" t="s">
        <v>38</v>
      </c>
      <c r="E890" s="37" t="s">
        <v>446</v>
      </c>
      <c r="F890" s="37"/>
      <c r="G890" s="52" t="s">
        <v>90</v>
      </c>
      <c r="H890" s="52">
        <v>9</v>
      </c>
      <c r="I890" s="52" t="s">
        <v>18</v>
      </c>
      <c r="J890" s="52" t="s">
        <v>104</v>
      </c>
      <c r="K890" s="37">
        <v>0</v>
      </c>
      <c r="L890" s="37">
        <v>0</v>
      </c>
      <c r="M890" s="37"/>
    </row>
    <row r="891" spans="2:13" hidden="1" x14ac:dyDescent="0.25">
      <c r="B891" s="45" t="s">
        <v>24</v>
      </c>
      <c r="C891" s="40" t="s">
        <v>25</v>
      </c>
      <c r="D891" s="40" t="s">
        <v>26</v>
      </c>
      <c r="E891" s="37" t="s">
        <v>446</v>
      </c>
      <c r="F891" s="37"/>
      <c r="G891" s="52" t="s">
        <v>90</v>
      </c>
      <c r="H891" s="52">
        <v>9</v>
      </c>
      <c r="I891" s="51" t="s">
        <v>18</v>
      </c>
      <c r="J891" s="51" t="s">
        <v>105</v>
      </c>
      <c r="K891" s="37">
        <v>91</v>
      </c>
      <c r="L891" s="37">
        <v>0</v>
      </c>
      <c r="M891" s="37" t="s">
        <v>451</v>
      </c>
    </row>
    <row r="892" spans="2:13" hidden="1" x14ac:dyDescent="0.25">
      <c r="B892" s="45" t="s">
        <v>24</v>
      </c>
      <c r="C892" s="40" t="s">
        <v>25</v>
      </c>
      <c r="D892" s="40" t="s">
        <v>26</v>
      </c>
      <c r="E892" s="37" t="s">
        <v>446</v>
      </c>
      <c r="F892" s="37"/>
      <c r="G892" s="52" t="s">
        <v>90</v>
      </c>
      <c r="H892" s="52">
        <v>9</v>
      </c>
      <c r="I892" s="51" t="s">
        <v>18</v>
      </c>
      <c r="J892" s="51" t="s">
        <v>103</v>
      </c>
      <c r="K892" s="37">
        <v>91</v>
      </c>
      <c r="L892" s="37">
        <v>0</v>
      </c>
      <c r="M892" s="37"/>
    </row>
    <row r="893" spans="2:13" hidden="1" x14ac:dyDescent="0.25">
      <c r="B893" s="45" t="s">
        <v>24</v>
      </c>
      <c r="C893" s="40" t="s">
        <v>25</v>
      </c>
      <c r="D893" s="40" t="s">
        <v>26</v>
      </c>
      <c r="E893" s="37" t="s">
        <v>446</v>
      </c>
      <c r="F893" s="37"/>
      <c r="G893" s="52" t="s">
        <v>90</v>
      </c>
      <c r="H893" s="52">
        <v>9</v>
      </c>
      <c r="I893" s="52" t="s">
        <v>18</v>
      </c>
      <c r="J893" s="52" t="s">
        <v>104</v>
      </c>
      <c r="K893" s="37">
        <v>91</v>
      </c>
      <c r="L893" s="37">
        <v>0</v>
      </c>
      <c r="M893" s="37"/>
    </row>
    <row r="894" spans="2:13" hidden="1" x14ac:dyDescent="0.25">
      <c r="B894" s="45" t="s">
        <v>68</v>
      </c>
      <c r="C894" s="40" t="s">
        <v>69</v>
      </c>
      <c r="D894" s="40" t="s">
        <v>26</v>
      </c>
      <c r="E894" s="37" t="s">
        <v>446</v>
      </c>
      <c r="F894" s="37"/>
      <c r="G894" s="52" t="s">
        <v>90</v>
      </c>
      <c r="H894" s="52">
        <v>9</v>
      </c>
      <c r="I894" s="51" t="s">
        <v>18</v>
      </c>
      <c r="J894" s="51" t="s">
        <v>105</v>
      </c>
      <c r="K894" s="37">
        <v>0</v>
      </c>
      <c r="L894" s="37">
        <v>0</v>
      </c>
      <c r="M894" s="37"/>
    </row>
    <row r="895" spans="2:13" hidden="1" x14ac:dyDescent="0.25">
      <c r="B895" s="45" t="s">
        <v>68</v>
      </c>
      <c r="C895" s="40" t="s">
        <v>69</v>
      </c>
      <c r="D895" s="40" t="s">
        <v>26</v>
      </c>
      <c r="E895" s="37" t="s">
        <v>446</v>
      </c>
      <c r="F895" s="37"/>
      <c r="G895" s="52" t="s">
        <v>90</v>
      </c>
      <c r="H895" s="52">
        <v>9</v>
      </c>
      <c r="I895" s="51" t="s">
        <v>18</v>
      </c>
      <c r="J895" s="51" t="s">
        <v>103</v>
      </c>
      <c r="K895" s="37">
        <v>0</v>
      </c>
      <c r="L895" s="37">
        <v>0</v>
      </c>
      <c r="M895" s="37"/>
    </row>
    <row r="896" spans="2:13" hidden="1" x14ac:dyDescent="0.25">
      <c r="B896" s="45" t="s">
        <v>68</v>
      </c>
      <c r="C896" s="40" t="s">
        <v>69</v>
      </c>
      <c r="D896" s="40" t="s">
        <v>26</v>
      </c>
      <c r="E896" s="37" t="s">
        <v>446</v>
      </c>
      <c r="F896" s="37"/>
      <c r="G896" s="52" t="s">
        <v>90</v>
      </c>
      <c r="H896" s="52">
        <v>9</v>
      </c>
      <c r="I896" s="52" t="s">
        <v>18</v>
      </c>
      <c r="J896" s="52" t="s">
        <v>104</v>
      </c>
      <c r="K896" s="37">
        <v>0</v>
      </c>
      <c r="L896" s="37">
        <v>0</v>
      </c>
      <c r="M896" s="37"/>
    </row>
    <row r="897" spans="2:13" hidden="1" x14ac:dyDescent="0.25">
      <c r="B897" s="45" t="s">
        <v>76</v>
      </c>
      <c r="C897" s="40" t="s">
        <v>77</v>
      </c>
      <c r="D897" s="40" t="s">
        <v>35</v>
      </c>
      <c r="E897" s="37" t="s">
        <v>446</v>
      </c>
      <c r="F897" s="37"/>
      <c r="G897" s="52" t="s">
        <v>90</v>
      </c>
      <c r="H897" s="52">
        <v>9</v>
      </c>
      <c r="I897" s="51" t="s">
        <v>18</v>
      </c>
      <c r="J897" s="51" t="s">
        <v>105</v>
      </c>
      <c r="K897" s="37">
        <v>0</v>
      </c>
      <c r="L897" s="37">
        <v>0</v>
      </c>
      <c r="M897" s="37"/>
    </row>
    <row r="898" spans="2:13" hidden="1" x14ac:dyDescent="0.25">
      <c r="B898" s="45" t="s">
        <v>76</v>
      </c>
      <c r="C898" s="40" t="s">
        <v>77</v>
      </c>
      <c r="D898" s="40" t="s">
        <v>35</v>
      </c>
      <c r="E898" s="37" t="s">
        <v>446</v>
      </c>
      <c r="F898" s="37"/>
      <c r="G898" s="52" t="s">
        <v>90</v>
      </c>
      <c r="H898" s="52">
        <v>9</v>
      </c>
      <c r="I898" s="51" t="s">
        <v>18</v>
      </c>
      <c r="J898" s="51" t="s">
        <v>103</v>
      </c>
      <c r="K898" s="37">
        <v>0</v>
      </c>
      <c r="L898" s="37">
        <v>0</v>
      </c>
      <c r="M898" s="37"/>
    </row>
    <row r="899" spans="2:13" hidden="1" x14ac:dyDescent="0.25">
      <c r="B899" s="45" t="s">
        <v>76</v>
      </c>
      <c r="C899" s="40" t="s">
        <v>77</v>
      </c>
      <c r="D899" s="40" t="s">
        <v>35</v>
      </c>
      <c r="E899" s="37" t="s">
        <v>446</v>
      </c>
      <c r="F899" s="37"/>
      <c r="G899" s="52" t="s">
        <v>90</v>
      </c>
      <c r="H899" s="52">
        <v>9</v>
      </c>
      <c r="I899" s="52" t="s">
        <v>18</v>
      </c>
      <c r="J899" s="52" t="s">
        <v>104</v>
      </c>
      <c r="K899" s="37">
        <v>0</v>
      </c>
      <c r="L899" s="37">
        <v>0</v>
      </c>
      <c r="M899" s="37"/>
    </row>
    <row r="900" spans="2:13" hidden="1" x14ac:dyDescent="0.25">
      <c r="B900" s="37" t="s">
        <v>64</v>
      </c>
      <c r="C900" s="37" t="s">
        <v>65</v>
      </c>
      <c r="D900" s="37" t="s">
        <v>15</v>
      </c>
      <c r="E900" s="37" t="s">
        <v>446</v>
      </c>
      <c r="F900" s="37"/>
      <c r="G900" s="52" t="s">
        <v>90</v>
      </c>
      <c r="H900" s="52">
        <v>9</v>
      </c>
      <c r="I900" s="51" t="s">
        <v>18</v>
      </c>
      <c r="J900" s="51" t="s">
        <v>105</v>
      </c>
      <c r="K900" s="37">
        <v>0</v>
      </c>
      <c r="L900" s="37">
        <v>0</v>
      </c>
      <c r="M900" s="37"/>
    </row>
    <row r="901" spans="2:13" hidden="1" x14ac:dyDescent="0.25">
      <c r="B901" s="37" t="s">
        <v>64</v>
      </c>
      <c r="C901" s="37" t="s">
        <v>65</v>
      </c>
      <c r="D901" s="37" t="s">
        <v>15</v>
      </c>
      <c r="E901" s="37" t="s">
        <v>446</v>
      </c>
      <c r="F901" s="37"/>
      <c r="G901" s="52" t="s">
        <v>90</v>
      </c>
      <c r="H901" s="52">
        <v>9</v>
      </c>
      <c r="I901" s="51" t="s">
        <v>18</v>
      </c>
      <c r="J901" s="51" t="s">
        <v>103</v>
      </c>
      <c r="K901" s="37">
        <v>0</v>
      </c>
      <c r="L901" s="37">
        <v>0</v>
      </c>
      <c r="M901" s="37"/>
    </row>
    <row r="902" spans="2:13" hidden="1" x14ac:dyDescent="0.25">
      <c r="B902" s="37" t="s">
        <v>64</v>
      </c>
      <c r="C902" s="37" t="s">
        <v>65</v>
      </c>
      <c r="D902" s="37" t="s">
        <v>15</v>
      </c>
      <c r="E902" s="37" t="s">
        <v>446</v>
      </c>
      <c r="F902" s="37"/>
      <c r="G902" s="52" t="s">
        <v>90</v>
      </c>
      <c r="H902" s="52">
        <v>9</v>
      </c>
      <c r="I902" s="51" t="s">
        <v>18</v>
      </c>
      <c r="J902" s="51" t="s">
        <v>104</v>
      </c>
      <c r="K902" s="37">
        <v>0</v>
      </c>
      <c r="L902" s="37">
        <v>0</v>
      </c>
      <c r="M902" s="37"/>
    </row>
    <row r="903" spans="2:13" hidden="1" x14ac:dyDescent="0.25">
      <c r="B903" s="37" t="s">
        <v>60</v>
      </c>
      <c r="C903" s="37" t="s">
        <v>61</v>
      </c>
      <c r="D903" s="37" t="s">
        <v>15</v>
      </c>
      <c r="E903" s="37" t="s">
        <v>446</v>
      </c>
      <c r="F903" s="37"/>
      <c r="G903" s="52" t="s">
        <v>90</v>
      </c>
      <c r="H903" s="52">
        <v>9</v>
      </c>
      <c r="I903" s="51" t="s">
        <v>18</v>
      </c>
      <c r="J903" s="51" t="s">
        <v>105</v>
      </c>
      <c r="K903" s="37">
        <v>0</v>
      </c>
      <c r="L903" s="37">
        <v>0</v>
      </c>
      <c r="M903" s="37"/>
    </row>
    <row r="904" spans="2:13" hidden="1" x14ac:dyDescent="0.25">
      <c r="B904" s="37" t="s">
        <v>60</v>
      </c>
      <c r="C904" s="37" t="s">
        <v>61</v>
      </c>
      <c r="D904" s="37" t="s">
        <v>15</v>
      </c>
      <c r="E904" s="37" t="s">
        <v>446</v>
      </c>
      <c r="F904" s="37"/>
      <c r="G904" s="52" t="s">
        <v>90</v>
      </c>
      <c r="H904" s="52">
        <v>9</v>
      </c>
      <c r="I904" s="51" t="s">
        <v>18</v>
      </c>
      <c r="J904" s="51" t="s">
        <v>103</v>
      </c>
      <c r="K904" s="37">
        <v>0</v>
      </c>
      <c r="L904" s="37">
        <v>0</v>
      </c>
      <c r="M904" s="37"/>
    </row>
    <row r="905" spans="2:13" hidden="1" x14ac:dyDescent="0.25">
      <c r="B905" s="37" t="s">
        <v>60</v>
      </c>
      <c r="C905" s="37" t="s">
        <v>61</v>
      </c>
      <c r="D905" s="37" t="s">
        <v>15</v>
      </c>
      <c r="E905" s="37" t="s">
        <v>446</v>
      </c>
      <c r="F905" s="37"/>
      <c r="G905" s="52" t="s">
        <v>90</v>
      </c>
      <c r="H905" s="52">
        <v>9</v>
      </c>
      <c r="I905" s="52" t="s">
        <v>18</v>
      </c>
      <c r="J905" s="52" t="s">
        <v>104</v>
      </c>
      <c r="K905" s="37">
        <v>0</v>
      </c>
      <c r="L905" s="37">
        <v>0</v>
      </c>
      <c r="M905" s="37"/>
    </row>
    <row r="906" spans="2:13" x14ac:dyDescent="0.25">
      <c r="B906" s="45" t="s">
        <v>66</v>
      </c>
      <c r="C906" s="40" t="s">
        <v>67</v>
      </c>
      <c r="D906" s="40" t="s">
        <v>35</v>
      </c>
      <c r="E906" s="37" t="s">
        <v>446</v>
      </c>
      <c r="F906" s="37"/>
      <c r="G906" s="52" t="s">
        <v>90</v>
      </c>
      <c r="H906" s="52">
        <v>9</v>
      </c>
      <c r="I906" s="51" t="s">
        <v>18</v>
      </c>
      <c r="J906" s="51" t="s">
        <v>105</v>
      </c>
      <c r="K906" s="37">
        <v>0</v>
      </c>
      <c r="L906" s="37">
        <v>0</v>
      </c>
      <c r="M906" s="37"/>
    </row>
    <row r="907" spans="2:13" x14ac:dyDescent="0.25">
      <c r="B907" s="45" t="s">
        <v>66</v>
      </c>
      <c r="C907" s="41" t="s">
        <v>67</v>
      </c>
      <c r="D907" s="40" t="s">
        <v>35</v>
      </c>
      <c r="E907" s="37" t="s">
        <v>446</v>
      </c>
      <c r="F907" s="37"/>
      <c r="G907" s="52" t="s">
        <v>90</v>
      </c>
      <c r="H907" s="52">
        <v>9</v>
      </c>
      <c r="I907" s="51" t="s">
        <v>18</v>
      </c>
      <c r="J907" s="51" t="s">
        <v>103</v>
      </c>
      <c r="K907" s="37">
        <v>0</v>
      </c>
      <c r="L907" s="37">
        <v>0</v>
      </c>
      <c r="M907" s="37"/>
    </row>
    <row r="908" spans="2:13" x14ac:dyDescent="0.25">
      <c r="B908" s="45" t="s">
        <v>66</v>
      </c>
      <c r="C908" s="40" t="s">
        <v>67</v>
      </c>
      <c r="D908" s="40" t="s">
        <v>35</v>
      </c>
      <c r="E908" s="42" t="s">
        <v>446</v>
      </c>
      <c r="F908" s="42"/>
      <c r="G908" s="52" t="s">
        <v>90</v>
      </c>
      <c r="H908" s="52">
        <v>9</v>
      </c>
      <c r="I908" s="57" t="s">
        <v>18</v>
      </c>
      <c r="J908" s="57" t="s">
        <v>104</v>
      </c>
      <c r="K908" s="42">
        <v>0</v>
      </c>
      <c r="L908" s="42">
        <v>0</v>
      </c>
      <c r="M908" s="37"/>
    </row>
    <row r="909" spans="2:13" hidden="1" x14ac:dyDescent="0.25">
      <c r="B909" s="45" t="s">
        <v>82</v>
      </c>
      <c r="C909" s="41" t="s">
        <v>83</v>
      </c>
      <c r="D909" s="41" t="s">
        <v>15</v>
      </c>
      <c r="E909" s="37" t="s">
        <v>446</v>
      </c>
      <c r="F909" s="37"/>
      <c r="G909" s="52" t="s">
        <v>90</v>
      </c>
      <c r="H909" s="52">
        <v>9</v>
      </c>
      <c r="I909" s="51" t="s">
        <v>18</v>
      </c>
      <c r="J909" s="51" t="s">
        <v>105</v>
      </c>
      <c r="K909" s="37">
        <v>0</v>
      </c>
      <c r="L909" s="37">
        <v>0</v>
      </c>
      <c r="M909" s="37"/>
    </row>
    <row r="910" spans="2:13" hidden="1" x14ac:dyDescent="0.25">
      <c r="B910" s="45" t="s">
        <v>82</v>
      </c>
      <c r="C910" s="41" t="s">
        <v>83</v>
      </c>
      <c r="D910" s="41" t="s">
        <v>15</v>
      </c>
      <c r="E910" s="37" t="s">
        <v>446</v>
      </c>
      <c r="F910" s="37"/>
      <c r="G910" s="52" t="s">
        <v>90</v>
      </c>
      <c r="H910" s="52">
        <v>9</v>
      </c>
      <c r="I910" s="51" t="s">
        <v>18</v>
      </c>
      <c r="J910" s="51" t="s">
        <v>103</v>
      </c>
      <c r="K910" s="37">
        <v>0</v>
      </c>
      <c r="L910" s="37">
        <v>0</v>
      </c>
      <c r="M910" s="37"/>
    </row>
    <row r="911" spans="2:13" hidden="1" x14ac:dyDescent="0.25">
      <c r="B911" s="45" t="s">
        <v>82</v>
      </c>
      <c r="C911" s="40" t="s">
        <v>83</v>
      </c>
      <c r="D911" s="40" t="s">
        <v>15</v>
      </c>
      <c r="E911" s="42" t="s">
        <v>446</v>
      </c>
      <c r="F911" s="42"/>
      <c r="G911" s="52" t="s">
        <v>90</v>
      </c>
      <c r="H911" s="52">
        <v>9</v>
      </c>
      <c r="I911" s="50" t="s">
        <v>18</v>
      </c>
      <c r="J911" s="50" t="s">
        <v>104</v>
      </c>
      <c r="K911" s="42">
        <v>0</v>
      </c>
      <c r="L911" s="42">
        <v>0</v>
      </c>
      <c r="M911" s="37"/>
    </row>
    <row r="912" spans="2:13" hidden="1" x14ac:dyDescent="0.25">
      <c r="B912" s="37" t="s">
        <v>13</v>
      </c>
      <c r="C912" s="37" t="s">
        <v>14</v>
      </c>
      <c r="D912" s="37" t="s">
        <v>99</v>
      </c>
      <c r="E912" s="37" t="s">
        <v>446</v>
      </c>
      <c r="F912" s="37"/>
      <c r="G912" s="51" t="s">
        <v>90</v>
      </c>
      <c r="H912" s="52">
        <v>9</v>
      </c>
      <c r="I912" s="51" t="s">
        <v>18</v>
      </c>
      <c r="J912" s="51" t="s">
        <v>105</v>
      </c>
      <c r="K912" s="37">
        <v>0</v>
      </c>
      <c r="L912" s="37">
        <v>0</v>
      </c>
      <c r="M912" s="37"/>
    </row>
    <row r="913" spans="2:13" hidden="1" x14ac:dyDescent="0.25">
      <c r="B913" s="37" t="s">
        <v>13</v>
      </c>
      <c r="C913" s="37" t="s">
        <v>14</v>
      </c>
      <c r="D913" s="37" t="s">
        <v>99</v>
      </c>
      <c r="E913" s="37" t="s">
        <v>446</v>
      </c>
      <c r="F913" s="37"/>
      <c r="G913" s="51" t="s">
        <v>90</v>
      </c>
      <c r="H913" s="52">
        <v>9</v>
      </c>
      <c r="I913" s="51" t="s">
        <v>18</v>
      </c>
      <c r="J913" s="51" t="s">
        <v>103</v>
      </c>
      <c r="K913" s="37">
        <v>0</v>
      </c>
      <c r="L913" s="37">
        <v>0</v>
      </c>
      <c r="M913" s="37"/>
    </row>
    <row r="914" spans="2:13" hidden="1" x14ac:dyDescent="0.25">
      <c r="B914" s="37" t="s">
        <v>13</v>
      </c>
      <c r="C914" s="37" t="s">
        <v>14</v>
      </c>
      <c r="D914" s="37" t="s">
        <v>99</v>
      </c>
      <c r="E914" s="37" t="s">
        <v>446</v>
      </c>
      <c r="F914" s="37"/>
      <c r="G914" s="51" t="s">
        <v>90</v>
      </c>
      <c r="H914" s="52">
        <v>9</v>
      </c>
      <c r="I914" s="52" t="s">
        <v>18</v>
      </c>
      <c r="J914" s="52" t="s">
        <v>104</v>
      </c>
      <c r="K914" s="37">
        <v>0</v>
      </c>
      <c r="L914" s="37">
        <v>0</v>
      </c>
      <c r="M914" s="37"/>
    </row>
    <row r="915" spans="2:13" hidden="1" x14ac:dyDescent="0.25">
      <c r="B915" s="65" t="s">
        <v>64</v>
      </c>
      <c r="C915" s="59" t="s">
        <v>65</v>
      </c>
      <c r="D915" s="59" t="s">
        <v>15</v>
      </c>
      <c r="E915" s="56" t="s">
        <v>446</v>
      </c>
      <c r="F915" s="56"/>
      <c r="G915" s="52" t="s">
        <v>91</v>
      </c>
      <c r="H915" s="52">
        <v>10</v>
      </c>
      <c r="I915" s="51" t="s">
        <v>18</v>
      </c>
      <c r="J915" s="51" t="s">
        <v>105</v>
      </c>
      <c r="K915" s="56">
        <v>0</v>
      </c>
      <c r="L915" s="56">
        <v>0</v>
      </c>
      <c r="M915" s="56"/>
    </row>
    <row r="916" spans="2:13" hidden="1" x14ac:dyDescent="0.25">
      <c r="B916" s="65" t="s">
        <v>64</v>
      </c>
      <c r="C916" s="59" t="s">
        <v>65</v>
      </c>
      <c r="D916" s="59" t="s">
        <v>15</v>
      </c>
      <c r="E916" s="56" t="s">
        <v>446</v>
      </c>
      <c r="F916" s="56"/>
      <c r="G916" s="52" t="s">
        <v>91</v>
      </c>
      <c r="H916" s="52">
        <v>10</v>
      </c>
      <c r="I916" s="51" t="s">
        <v>18</v>
      </c>
      <c r="J916" s="51" t="s">
        <v>103</v>
      </c>
      <c r="K916" s="56">
        <v>0</v>
      </c>
      <c r="L916" s="56">
        <v>0</v>
      </c>
      <c r="M916" s="56"/>
    </row>
    <row r="917" spans="2:13" hidden="1" x14ac:dyDescent="0.25">
      <c r="B917" s="65" t="s">
        <v>64</v>
      </c>
      <c r="C917" s="59" t="s">
        <v>65</v>
      </c>
      <c r="D917" s="59" t="s">
        <v>15</v>
      </c>
      <c r="E917" s="56" t="s">
        <v>446</v>
      </c>
      <c r="F917" s="56"/>
      <c r="G917" s="52" t="s">
        <v>91</v>
      </c>
      <c r="H917" s="52">
        <v>10</v>
      </c>
      <c r="I917" s="51" t="s">
        <v>18</v>
      </c>
      <c r="J917" s="51" t="s">
        <v>104</v>
      </c>
      <c r="K917" s="56">
        <v>0</v>
      </c>
      <c r="L917" s="56">
        <v>0</v>
      </c>
      <c r="M917" s="56"/>
    </row>
    <row r="918" spans="2:13" hidden="1" x14ac:dyDescent="0.25">
      <c r="B918" s="65" t="s">
        <v>78</v>
      </c>
      <c r="C918" s="59" t="s">
        <v>79</v>
      </c>
      <c r="D918" s="59" t="s">
        <v>26</v>
      </c>
      <c r="E918" s="56" t="s">
        <v>446</v>
      </c>
      <c r="F918" s="56"/>
      <c r="G918" s="52" t="s">
        <v>91</v>
      </c>
      <c r="H918" s="52">
        <v>10</v>
      </c>
      <c r="I918" s="51" t="s">
        <v>18</v>
      </c>
      <c r="J918" s="51" t="s">
        <v>105</v>
      </c>
      <c r="K918" s="56">
        <v>0</v>
      </c>
      <c r="L918" s="56">
        <v>0</v>
      </c>
      <c r="M918" s="56"/>
    </row>
    <row r="919" spans="2:13" hidden="1" x14ac:dyDescent="0.25">
      <c r="B919" s="65" t="s">
        <v>78</v>
      </c>
      <c r="C919" s="59" t="s">
        <v>79</v>
      </c>
      <c r="D919" s="59" t="s">
        <v>26</v>
      </c>
      <c r="E919" s="56" t="s">
        <v>446</v>
      </c>
      <c r="F919" s="56"/>
      <c r="G919" s="52" t="s">
        <v>91</v>
      </c>
      <c r="H919" s="52">
        <v>10</v>
      </c>
      <c r="I919" s="51" t="s">
        <v>18</v>
      </c>
      <c r="J919" s="51" t="s">
        <v>103</v>
      </c>
      <c r="K919" s="56">
        <v>0</v>
      </c>
      <c r="L919" s="56">
        <v>0</v>
      </c>
      <c r="M919" s="56"/>
    </row>
    <row r="920" spans="2:13" hidden="1" x14ac:dyDescent="0.25">
      <c r="B920" s="61" t="s">
        <v>78</v>
      </c>
      <c r="C920" s="61" t="s">
        <v>79</v>
      </c>
      <c r="D920" s="61" t="s">
        <v>26</v>
      </c>
      <c r="E920" s="56" t="s">
        <v>446</v>
      </c>
      <c r="F920" s="56"/>
      <c r="G920" s="52" t="s">
        <v>91</v>
      </c>
      <c r="H920" s="52">
        <v>10</v>
      </c>
      <c r="I920" s="52" t="s">
        <v>18</v>
      </c>
      <c r="J920" s="52" t="s">
        <v>104</v>
      </c>
      <c r="K920" s="56">
        <v>0</v>
      </c>
      <c r="L920" s="56">
        <v>0</v>
      </c>
      <c r="M920" s="56"/>
    </row>
    <row r="921" spans="2:13" hidden="1" x14ac:dyDescent="0.25">
      <c r="B921" s="61" t="s">
        <v>80</v>
      </c>
      <c r="C921" s="61" t="s">
        <v>81</v>
      </c>
      <c r="D921" s="61" t="s">
        <v>15</v>
      </c>
      <c r="E921" s="56" t="s">
        <v>446</v>
      </c>
      <c r="F921" s="56"/>
      <c r="G921" s="52" t="s">
        <v>91</v>
      </c>
      <c r="H921" s="52">
        <v>10</v>
      </c>
      <c r="I921" s="51" t="s">
        <v>18</v>
      </c>
      <c r="J921" s="51" t="s">
        <v>105</v>
      </c>
      <c r="K921" s="56">
        <v>0</v>
      </c>
      <c r="L921" s="56">
        <v>0</v>
      </c>
      <c r="M921" s="56"/>
    </row>
    <row r="922" spans="2:13" hidden="1" x14ac:dyDescent="0.25">
      <c r="B922" s="61" t="s">
        <v>80</v>
      </c>
      <c r="C922" s="61" t="s">
        <v>81</v>
      </c>
      <c r="D922" s="61" t="s">
        <v>15</v>
      </c>
      <c r="E922" s="56" t="s">
        <v>446</v>
      </c>
      <c r="F922" s="56"/>
      <c r="G922" s="52" t="s">
        <v>91</v>
      </c>
      <c r="H922" s="52">
        <v>10</v>
      </c>
      <c r="I922" s="51" t="s">
        <v>18</v>
      </c>
      <c r="J922" s="51" t="s">
        <v>103</v>
      </c>
      <c r="K922" s="56">
        <v>0</v>
      </c>
      <c r="L922" s="56">
        <v>0</v>
      </c>
      <c r="M922" s="56"/>
    </row>
    <row r="923" spans="2:13" hidden="1" x14ac:dyDescent="0.25">
      <c r="B923" s="61" t="s">
        <v>80</v>
      </c>
      <c r="C923" s="61" t="s">
        <v>81</v>
      </c>
      <c r="D923" s="61" t="s">
        <v>15</v>
      </c>
      <c r="E923" s="56" t="s">
        <v>446</v>
      </c>
      <c r="F923" s="56"/>
      <c r="G923" s="52" t="s">
        <v>91</v>
      </c>
      <c r="H923" s="52">
        <v>10</v>
      </c>
      <c r="I923" s="52" t="s">
        <v>18</v>
      </c>
      <c r="J923" s="52" t="s">
        <v>104</v>
      </c>
      <c r="K923" s="56">
        <v>0</v>
      </c>
      <c r="L923" s="56">
        <v>0</v>
      </c>
      <c r="M923" s="56"/>
    </row>
    <row r="924" spans="2:13" hidden="1" x14ac:dyDescent="0.25">
      <c r="B924" s="56" t="s">
        <v>27</v>
      </c>
      <c r="C924" s="56" t="s">
        <v>28</v>
      </c>
      <c r="D924" s="56" t="s">
        <v>26</v>
      </c>
      <c r="E924" s="56" t="s">
        <v>446</v>
      </c>
      <c r="F924" s="56"/>
      <c r="G924" s="52" t="s">
        <v>91</v>
      </c>
      <c r="H924" s="52">
        <v>10</v>
      </c>
      <c r="I924" s="51" t="s">
        <v>18</v>
      </c>
      <c r="J924" s="51" t="s">
        <v>105</v>
      </c>
      <c r="K924" s="56">
        <v>0</v>
      </c>
      <c r="L924" s="56">
        <v>0</v>
      </c>
      <c r="M924" s="56"/>
    </row>
    <row r="925" spans="2:13" hidden="1" x14ac:dyDescent="0.25">
      <c r="B925" s="56" t="s">
        <v>27</v>
      </c>
      <c r="C925" s="56" t="s">
        <v>28</v>
      </c>
      <c r="D925" s="56" t="s">
        <v>26</v>
      </c>
      <c r="E925" s="56" t="s">
        <v>446</v>
      </c>
      <c r="F925" s="56"/>
      <c r="G925" s="52" t="s">
        <v>91</v>
      </c>
      <c r="H925" s="52">
        <v>10</v>
      </c>
      <c r="I925" s="52" t="s">
        <v>18</v>
      </c>
      <c r="J925" s="52" t="s">
        <v>103</v>
      </c>
      <c r="K925" s="56">
        <v>0</v>
      </c>
      <c r="L925" s="56">
        <v>0</v>
      </c>
      <c r="M925" s="56"/>
    </row>
    <row r="926" spans="2:13" hidden="1" x14ac:dyDescent="0.25">
      <c r="B926" s="56" t="s">
        <v>27</v>
      </c>
      <c r="C926" s="56" t="s">
        <v>28</v>
      </c>
      <c r="D926" s="56" t="s">
        <v>26</v>
      </c>
      <c r="E926" s="56" t="s">
        <v>446</v>
      </c>
      <c r="F926" s="56"/>
      <c r="G926" s="52" t="s">
        <v>91</v>
      </c>
      <c r="H926" s="52">
        <v>10</v>
      </c>
      <c r="I926" s="52" t="s">
        <v>18</v>
      </c>
      <c r="J926" s="52" t="s">
        <v>104</v>
      </c>
      <c r="K926" s="56">
        <v>1297</v>
      </c>
      <c r="L926" s="56">
        <v>427188</v>
      </c>
      <c r="M926" s="56" t="s">
        <v>450</v>
      </c>
    </row>
    <row r="927" spans="2:13" hidden="1" x14ac:dyDescent="0.25">
      <c r="B927" s="61" t="s">
        <v>24</v>
      </c>
      <c r="C927" s="61" t="s">
        <v>25</v>
      </c>
      <c r="D927" s="61" t="s">
        <v>26</v>
      </c>
      <c r="E927" s="56" t="s">
        <v>446</v>
      </c>
      <c r="F927" s="56"/>
      <c r="G927" s="52" t="s">
        <v>91</v>
      </c>
      <c r="H927" s="52">
        <v>10</v>
      </c>
      <c r="I927" s="51" t="s">
        <v>18</v>
      </c>
      <c r="J927" s="51" t="s">
        <v>105</v>
      </c>
      <c r="K927" s="56">
        <v>103</v>
      </c>
      <c r="L927" s="56">
        <v>0</v>
      </c>
      <c r="M927" s="56"/>
    </row>
    <row r="928" spans="2:13" hidden="1" x14ac:dyDescent="0.25">
      <c r="B928" s="61" t="s">
        <v>24</v>
      </c>
      <c r="C928" s="61" t="s">
        <v>25</v>
      </c>
      <c r="D928" s="61" t="s">
        <v>26</v>
      </c>
      <c r="E928" s="56" t="s">
        <v>446</v>
      </c>
      <c r="F928" s="56"/>
      <c r="G928" s="52" t="s">
        <v>91</v>
      </c>
      <c r="H928" s="52">
        <v>10</v>
      </c>
      <c r="I928" s="51" t="s">
        <v>18</v>
      </c>
      <c r="J928" s="51" t="s">
        <v>103</v>
      </c>
      <c r="K928" s="56">
        <v>0</v>
      </c>
      <c r="L928" s="56">
        <v>0</v>
      </c>
      <c r="M928" s="56"/>
    </row>
    <row r="929" spans="2:13" hidden="1" x14ac:dyDescent="0.25">
      <c r="B929" s="61" t="s">
        <v>24</v>
      </c>
      <c r="C929" s="61" t="s">
        <v>25</v>
      </c>
      <c r="D929" s="61" t="s">
        <v>26</v>
      </c>
      <c r="E929" s="56" t="s">
        <v>446</v>
      </c>
      <c r="F929" s="56"/>
      <c r="G929" s="52" t="s">
        <v>91</v>
      </c>
      <c r="H929" s="52">
        <v>10</v>
      </c>
      <c r="I929" s="52" t="s">
        <v>18</v>
      </c>
      <c r="J929" s="52" t="s">
        <v>104</v>
      </c>
      <c r="K929" s="56">
        <v>103</v>
      </c>
      <c r="L929" s="56">
        <v>0</v>
      </c>
      <c r="M929" s="56"/>
    </row>
    <row r="930" spans="2:13" hidden="1" x14ac:dyDescent="0.25">
      <c r="B930" s="61" t="s">
        <v>76</v>
      </c>
      <c r="C930" s="61" t="s">
        <v>77</v>
      </c>
      <c r="D930" s="61" t="s">
        <v>35</v>
      </c>
      <c r="E930" s="56" t="s">
        <v>446</v>
      </c>
      <c r="F930" s="56"/>
      <c r="G930" s="52" t="s">
        <v>91</v>
      </c>
      <c r="H930" s="52">
        <v>10</v>
      </c>
      <c r="I930" s="51" t="s">
        <v>18</v>
      </c>
      <c r="J930" s="51" t="s">
        <v>105</v>
      </c>
      <c r="K930" s="56">
        <v>0</v>
      </c>
      <c r="L930" s="56">
        <v>0</v>
      </c>
      <c r="M930" s="56"/>
    </row>
    <row r="931" spans="2:13" hidden="1" x14ac:dyDescent="0.25">
      <c r="B931" s="61" t="s">
        <v>76</v>
      </c>
      <c r="C931" s="61" t="s">
        <v>77</v>
      </c>
      <c r="D931" s="61" t="s">
        <v>35</v>
      </c>
      <c r="E931" s="56" t="s">
        <v>446</v>
      </c>
      <c r="F931" s="56"/>
      <c r="G931" s="52" t="s">
        <v>91</v>
      </c>
      <c r="H931" s="52">
        <v>10</v>
      </c>
      <c r="I931" s="51" t="s">
        <v>18</v>
      </c>
      <c r="J931" s="51" t="s">
        <v>103</v>
      </c>
      <c r="K931" s="56">
        <v>0</v>
      </c>
      <c r="L931" s="56">
        <v>0</v>
      </c>
      <c r="M931" s="56"/>
    </row>
    <row r="932" spans="2:13" hidden="1" x14ac:dyDescent="0.25">
      <c r="B932" s="61" t="s">
        <v>76</v>
      </c>
      <c r="C932" s="61" t="s">
        <v>77</v>
      </c>
      <c r="D932" s="61" t="s">
        <v>35</v>
      </c>
      <c r="E932" s="56" t="s">
        <v>446</v>
      </c>
      <c r="F932" s="56"/>
      <c r="G932" s="52" t="s">
        <v>91</v>
      </c>
      <c r="H932" s="52">
        <v>10</v>
      </c>
      <c r="I932" s="52" t="s">
        <v>18</v>
      </c>
      <c r="J932" s="52" t="s">
        <v>104</v>
      </c>
      <c r="K932" s="56">
        <v>0</v>
      </c>
      <c r="L932" s="56">
        <v>0</v>
      </c>
      <c r="M932" s="56"/>
    </row>
    <row r="933" spans="2:13" hidden="1" x14ac:dyDescent="0.25">
      <c r="B933" s="61" t="s">
        <v>46</v>
      </c>
      <c r="C933" s="61" t="s">
        <v>47</v>
      </c>
      <c r="D933" s="61" t="s">
        <v>38</v>
      </c>
      <c r="E933" s="56" t="s">
        <v>446</v>
      </c>
      <c r="F933" s="56"/>
      <c r="G933" s="52" t="s">
        <v>91</v>
      </c>
      <c r="H933" s="52">
        <v>10</v>
      </c>
      <c r="I933" s="51" t="s">
        <v>18</v>
      </c>
      <c r="J933" s="51" t="s">
        <v>105</v>
      </c>
      <c r="K933" s="56">
        <v>0</v>
      </c>
      <c r="L933" s="56">
        <v>0</v>
      </c>
      <c r="M933" s="56"/>
    </row>
    <row r="934" spans="2:13" hidden="1" x14ac:dyDescent="0.25">
      <c r="B934" s="61" t="s">
        <v>46</v>
      </c>
      <c r="C934" s="61" t="s">
        <v>47</v>
      </c>
      <c r="D934" s="61" t="s">
        <v>38</v>
      </c>
      <c r="E934" s="56" t="s">
        <v>446</v>
      </c>
      <c r="F934" s="56"/>
      <c r="G934" s="52" t="s">
        <v>91</v>
      </c>
      <c r="H934" s="52">
        <v>10</v>
      </c>
      <c r="I934" s="51" t="s">
        <v>18</v>
      </c>
      <c r="J934" s="51" t="s">
        <v>103</v>
      </c>
      <c r="K934" s="56">
        <v>0</v>
      </c>
      <c r="L934" s="56">
        <v>0</v>
      </c>
      <c r="M934" s="56"/>
    </row>
    <row r="935" spans="2:13" hidden="1" x14ac:dyDescent="0.25">
      <c r="B935" s="61" t="s">
        <v>46</v>
      </c>
      <c r="C935" s="61" t="s">
        <v>47</v>
      </c>
      <c r="D935" s="61" t="s">
        <v>38</v>
      </c>
      <c r="E935" s="56" t="s">
        <v>446</v>
      </c>
      <c r="F935" s="56"/>
      <c r="G935" s="52" t="s">
        <v>91</v>
      </c>
      <c r="H935" s="52">
        <v>10</v>
      </c>
      <c r="I935" s="52" t="s">
        <v>18</v>
      </c>
      <c r="J935" s="52" t="s">
        <v>104</v>
      </c>
      <c r="K935" s="56">
        <v>0</v>
      </c>
      <c r="L935" s="56">
        <v>0</v>
      </c>
      <c r="M935" s="56"/>
    </row>
    <row r="936" spans="2:13" hidden="1" x14ac:dyDescent="0.25">
      <c r="B936" s="61" t="s">
        <v>33</v>
      </c>
      <c r="C936" s="61" t="s">
        <v>34</v>
      </c>
      <c r="D936" s="61" t="s">
        <v>35</v>
      </c>
      <c r="E936" s="56" t="s">
        <v>446</v>
      </c>
      <c r="F936" s="56"/>
      <c r="G936" s="52" t="s">
        <v>91</v>
      </c>
      <c r="H936" s="52">
        <v>10</v>
      </c>
      <c r="I936" s="51" t="s">
        <v>18</v>
      </c>
      <c r="J936" s="51" t="s">
        <v>105</v>
      </c>
      <c r="K936" s="56">
        <v>0</v>
      </c>
      <c r="L936" s="56">
        <v>0</v>
      </c>
      <c r="M936" s="56"/>
    </row>
    <row r="937" spans="2:13" hidden="1" x14ac:dyDescent="0.25">
      <c r="B937" s="61" t="s">
        <v>33</v>
      </c>
      <c r="C937" s="61" t="s">
        <v>34</v>
      </c>
      <c r="D937" s="61" t="s">
        <v>35</v>
      </c>
      <c r="E937" s="56" t="s">
        <v>446</v>
      </c>
      <c r="F937" s="56"/>
      <c r="G937" s="52" t="s">
        <v>91</v>
      </c>
      <c r="H937" s="52">
        <v>10</v>
      </c>
      <c r="I937" s="51" t="s">
        <v>18</v>
      </c>
      <c r="J937" s="51" t="s">
        <v>103</v>
      </c>
      <c r="K937" s="56">
        <v>0</v>
      </c>
      <c r="L937" s="56">
        <v>0</v>
      </c>
      <c r="M937" s="56"/>
    </row>
    <row r="938" spans="2:13" hidden="1" x14ac:dyDescent="0.25">
      <c r="B938" s="61" t="s">
        <v>33</v>
      </c>
      <c r="C938" s="61" t="s">
        <v>34</v>
      </c>
      <c r="D938" s="61" t="s">
        <v>35</v>
      </c>
      <c r="E938" s="56" t="s">
        <v>446</v>
      </c>
      <c r="F938" s="56"/>
      <c r="G938" s="52" t="s">
        <v>91</v>
      </c>
      <c r="H938" s="52">
        <v>10</v>
      </c>
      <c r="I938" s="52" t="s">
        <v>18</v>
      </c>
      <c r="J938" s="52" t="s">
        <v>104</v>
      </c>
      <c r="K938" s="56">
        <v>0</v>
      </c>
      <c r="L938" s="56">
        <v>0</v>
      </c>
      <c r="M938" s="56"/>
    </row>
    <row r="939" spans="2:13" hidden="1" x14ac:dyDescent="0.25">
      <c r="B939" s="61" t="s">
        <v>58</v>
      </c>
      <c r="C939" s="61" t="s">
        <v>59</v>
      </c>
      <c r="D939" s="61" t="s">
        <v>26</v>
      </c>
      <c r="E939" s="56" t="s">
        <v>446</v>
      </c>
      <c r="F939" s="56"/>
      <c r="G939" s="52" t="s">
        <v>91</v>
      </c>
      <c r="H939" s="52">
        <v>10</v>
      </c>
      <c r="I939" s="51" t="s">
        <v>18</v>
      </c>
      <c r="J939" s="51" t="s">
        <v>105</v>
      </c>
      <c r="K939" s="56">
        <v>0</v>
      </c>
      <c r="L939" s="56">
        <v>0</v>
      </c>
      <c r="M939" s="56"/>
    </row>
    <row r="940" spans="2:13" hidden="1" x14ac:dyDescent="0.25">
      <c r="B940" s="65" t="s">
        <v>58</v>
      </c>
      <c r="C940" s="59" t="s">
        <v>59</v>
      </c>
      <c r="D940" s="59" t="s">
        <v>26</v>
      </c>
      <c r="E940" s="56" t="s">
        <v>446</v>
      </c>
      <c r="F940" s="56"/>
      <c r="G940" s="52" t="s">
        <v>91</v>
      </c>
      <c r="H940" s="52">
        <v>10</v>
      </c>
      <c r="I940" s="51" t="s">
        <v>18</v>
      </c>
      <c r="J940" s="51" t="s">
        <v>103</v>
      </c>
      <c r="K940" s="56">
        <v>0</v>
      </c>
      <c r="L940" s="56">
        <v>0</v>
      </c>
      <c r="M940" s="56"/>
    </row>
    <row r="941" spans="2:13" hidden="1" x14ac:dyDescent="0.25">
      <c r="B941" s="65" t="s">
        <v>58</v>
      </c>
      <c r="C941" s="59" t="s">
        <v>59</v>
      </c>
      <c r="D941" s="59" t="s">
        <v>26</v>
      </c>
      <c r="E941" s="56" t="s">
        <v>446</v>
      </c>
      <c r="F941" s="56"/>
      <c r="G941" s="52" t="s">
        <v>91</v>
      </c>
      <c r="H941" s="52">
        <v>10</v>
      </c>
      <c r="I941" s="52" t="s">
        <v>18</v>
      </c>
      <c r="J941" s="52" t="s">
        <v>104</v>
      </c>
      <c r="K941" s="56">
        <v>0</v>
      </c>
      <c r="L941" s="56">
        <v>0</v>
      </c>
      <c r="M941" s="56"/>
    </row>
    <row r="942" spans="2:13" hidden="1" x14ac:dyDescent="0.25">
      <c r="B942" s="65" t="s">
        <v>62</v>
      </c>
      <c r="C942" s="59" t="s">
        <v>63</v>
      </c>
      <c r="D942" s="59" t="s">
        <v>15</v>
      </c>
      <c r="E942" s="56" t="s">
        <v>446</v>
      </c>
      <c r="F942" s="56"/>
      <c r="G942" s="52" t="s">
        <v>91</v>
      </c>
      <c r="H942" s="52">
        <v>10</v>
      </c>
      <c r="I942" s="51" t="s">
        <v>158</v>
      </c>
      <c r="J942" s="51" t="s">
        <v>103</v>
      </c>
      <c r="K942" s="56">
        <v>0</v>
      </c>
      <c r="L942" s="56">
        <v>0</v>
      </c>
      <c r="M942" s="56"/>
    </row>
    <row r="943" spans="2:13" hidden="1" x14ac:dyDescent="0.25">
      <c r="B943" s="61" t="s">
        <v>62</v>
      </c>
      <c r="C943" s="61" t="s">
        <v>63</v>
      </c>
      <c r="D943" s="61" t="s">
        <v>15</v>
      </c>
      <c r="E943" s="56" t="s">
        <v>446</v>
      </c>
      <c r="F943" s="56"/>
      <c r="G943" s="52" t="s">
        <v>91</v>
      </c>
      <c r="H943" s="52">
        <v>10</v>
      </c>
      <c r="I943" s="51" t="s">
        <v>158</v>
      </c>
      <c r="J943" s="51" t="s">
        <v>104</v>
      </c>
      <c r="K943" s="56">
        <v>0</v>
      </c>
      <c r="L943" s="56">
        <v>0</v>
      </c>
      <c r="M943" s="56"/>
    </row>
    <row r="944" spans="2:13" hidden="1" x14ac:dyDescent="0.25">
      <c r="B944" s="61" t="s">
        <v>62</v>
      </c>
      <c r="C944" s="61" t="s">
        <v>63</v>
      </c>
      <c r="D944" s="61" t="s">
        <v>15</v>
      </c>
      <c r="E944" s="56" t="s">
        <v>446</v>
      </c>
      <c r="F944" s="56"/>
      <c r="G944" s="52" t="s">
        <v>91</v>
      </c>
      <c r="H944" s="52">
        <v>10</v>
      </c>
      <c r="I944" s="51" t="s">
        <v>18</v>
      </c>
      <c r="J944" s="51" t="s">
        <v>105</v>
      </c>
      <c r="K944" s="56">
        <v>678</v>
      </c>
      <c r="L944" s="63">
        <v>375460.08</v>
      </c>
      <c r="M944" s="56"/>
    </row>
    <row r="945" spans="2:13" hidden="1" x14ac:dyDescent="0.25">
      <c r="B945" s="61" t="s">
        <v>62</v>
      </c>
      <c r="C945" s="61" t="s">
        <v>63</v>
      </c>
      <c r="D945" s="61" t="s">
        <v>15</v>
      </c>
      <c r="E945" s="56" t="s">
        <v>446</v>
      </c>
      <c r="F945" s="56"/>
      <c r="G945" s="52" t="s">
        <v>91</v>
      </c>
      <c r="H945" s="52">
        <v>10</v>
      </c>
      <c r="I945" s="51" t="s">
        <v>18</v>
      </c>
      <c r="J945" s="51" t="s">
        <v>103</v>
      </c>
      <c r="K945" s="56">
        <v>0</v>
      </c>
      <c r="L945" s="63">
        <v>0</v>
      </c>
      <c r="M945" s="56"/>
    </row>
    <row r="946" spans="2:13" hidden="1" x14ac:dyDescent="0.25">
      <c r="B946" s="65" t="s">
        <v>62</v>
      </c>
      <c r="C946" s="59" t="s">
        <v>63</v>
      </c>
      <c r="D946" s="59" t="s">
        <v>15</v>
      </c>
      <c r="E946" s="56" t="s">
        <v>446</v>
      </c>
      <c r="F946" s="56"/>
      <c r="G946" s="52" t="s">
        <v>91</v>
      </c>
      <c r="H946" s="52">
        <v>10</v>
      </c>
      <c r="I946" s="51" t="s">
        <v>18</v>
      </c>
      <c r="J946" s="51" t="s">
        <v>104</v>
      </c>
      <c r="K946" s="56">
        <v>678</v>
      </c>
      <c r="L946" s="63">
        <v>375460.08</v>
      </c>
      <c r="M946" s="56"/>
    </row>
    <row r="947" spans="2:13" x14ac:dyDescent="0.25">
      <c r="B947" s="65" t="s">
        <v>66</v>
      </c>
      <c r="C947" s="59" t="s">
        <v>67</v>
      </c>
      <c r="D947" s="59" t="s">
        <v>35</v>
      </c>
      <c r="E947" s="56" t="s">
        <v>446</v>
      </c>
      <c r="F947" s="56"/>
      <c r="G947" s="52" t="s">
        <v>91</v>
      </c>
      <c r="H947" s="52">
        <v>10</v>
      </c>
      <c r="I947" s="51" t="s">
        <v>18</v>
      </c>
      <c r="J947" s="51" t="s">
        <v>105</v>
      </c>
      <c r="K947" s="56">
        <v>0</v>
      </c>
      <c r="L947" s="56">
        <v>0</v>
      </c>
      <c r="M947" s="56"/>
    </row>
    <row r="948" spans="2:13" x14ac:dyDescent="0.25">
      <c r="B948" s="65" t="s">
        <v>66</v>
      </c>
      <c r="C948" s="59" t="s">
        <v>67</v>
      </c>
      <c r="D948" s="59" t="s">
        <v>35</v>
      </c>
      <c r="E948" s="56" t="s">
        <v>446</v>
      </c>
      <c r="F948" s="56"/>
      <c r="G948" s="52" t="s">
        <v>91</v>
      </c>
      <c r="H948" s="52">
        <v>10</v>
      </c>
      <c r="I948" s="51" t="s">
        <v>18</v>
      </c>
      <c r="J948" s="51" t="s">
        <v>103</v>
      </c>
      <c r="K948" s="56">
        <v>0</v>
      </c>
      <c r="L948" s="56">
        <v>0</v>
      </c>
      <c r="M948" s="56"/>
    </row>
    <row r="949" spans="2:13" x14ac:dyDescent="0.25">
      <c r="B949" s="65" t="s">
        <v>66</v>
      </c>
      <c r="C949" s="60" t="s">
        <v>67</v>
      </c>
      <c r="D949" s="60" t="s">
        <v>35</v>
      </c>
      <c r="E949" s="61" t="s">
        <v>446</v>
      </c>
      <c r="F949" s="61"/>
      <c r="G949" s="52" t="s">
        <v>91</v>
      </c>
      <c r="H949" s="52">
        <v>10</v>
      </c>
      <c r="I949" s="57" t="s">
        <v>18</v>
      </c>
      <c r="J949" s="57" t="s">
        <v>104</v>
      </c>
      <c r="K949" s="61">
        <v>0</v>
      </c>
      <c r="L949" s="61">
        <v>0</v>
      </c>
      <c r="M949" s="56"/>
    </row>
    <row r="950" spans="2:13" hidden="1" x14ac:dyDescent="0.25">
      <c r="B950" s="65" t="s">
        <v>41</v>
      </c>
      <c r="C950" s="60" t="s">
        <v>42</v>
      </c>
      <c r="D950" s="60" t="s">
        <v>38</v>
      </c>
      <c r="E950" s="56" t="s">
        <v>446</v>
      </c>
      <c r="F950" s="56"/>
      <c r="G950" s="52" t="s">
        <v>91</v>
      </c>
      <c r="H950" s="52">
        <v>10</v>
      </c>
      <c r="I950" s="51" t="s">
        <v>18</v>
      </c>
      <c r="J950" s="51" t="s">
        <v>105</v>
      </c>
      <c r="K950" s="56">
        <v>0</v>
      </c>
      <c r="L950" s="56">
        <v>0</v>
      </c>
      <c r="M950" s="56"/>
    </row>
    <row r="951" spans="2:13" hidden="1" x14ac:dyDescent="0.25">
      <c r="B951" s="65" t="s">
        <v>41</v>
      </c>
      <c r="C951" s="59" t="s">
        <v>42</v>
      </c>
      <c r="D951" s="59" t="s">
        <v>38</v>
      </c>
      <c r="E951" s="56" t="s">
        <v>446</v>
      </c>
      <c r="F951" s="56"/>
      <c r="G951" s="52" t="s">
        <v>91</v>
      </c>
      <c r="H951" s="52">
        <v>10</v>
      </c>
      <c r="I951" s="51" t="s">
        <v>18</v>
      </c>
      <c r="J951" s="51" t="s">
        <v>103</v>
      </c>
      <c r="K951" s="56">
        <v>0</v>
      </c>
      <c r="L951" s="56">
        <v>0</v>
      </c>
      <c r="M951" s="56"/>
    </row>
    <row r="952" spans="2:13" hidden="1" x14ac:dyDescent="0.25">
      <c r="B952" s="65" t="s">
        <v>41</v>
      </c>
      <c r="C952" s="59" t="s">
        <v>42</v>
      </c>
      <c r="D952" s="59" t="s">
        <v>38</v>
      </c>
      <c r="E952" s="56" t="s">
        <v>446</v>
      </c>
      <c r="F952" s="56"/>
      <c r="G952" s="52" t="s">
        <v>91</v>
      </c>
      <c r="H952" s="52">
        <v>10</v>
      </c>
      <c r="I952" s="52" t="s">
        <v>18</v>
      </c>
      <c r="J952" s="52" t="s">
        <v>104</v>
      </c>
      <c r="K952" s="56">
        <v>0</v>
      </c>
      <c r="L952" s="56">
        <v>0</v>
      </c>
      <c r="M952" s="56"/>
    </row>
    <row r="953" spans="2:13" hidden="1" x14ac:dyDescent="0.25">
      <c r="B953" s="65" t="s">
        <v>13</v>
      </c>
      <c r="C953" s="60" t="s">
        <v>14</v>
      </c>
      <c r="D953" s="60" t="s">
        <v>99</v>
      </c>
      <c r="E953" s="56" t="s">
        <v>446</v>
      </c>
      <c r="F953" s="56"/>
      <c r="G953" s="51" t="s">
        <v>91</v>
      </c>
      <c r="H953" s="52">
        <v>10</v>
      </c>
      <c r="I953" s="51" t="s">
        <v>18</v>
      </c>
      <c r="J953" s="51" t="s">
        <v>105</v>
      </c>
      <c r="K953" s="56">
        <v>0</v>
      </c>
      <c r="L953" s="56">
        <v>0</v>
      </c>
      <c r="M953" s="56"/>
    </row>
    <row r="954" spans="2:13" hidden="1" x14ac:dyDescent="0.25">
      <c r="B954" s="65" t="s">
        <v>13</v>
      </c>
      <c r="C954" s="59" t="s">
        <v>14</v>
      </c>
      <c r="D954" s="59" t="s">
        <v>99</v>
      </c>
      <c r="E954" s="56" t="s">
        <v>446</v>
      </c>
      <c r="F954" s="56"/>
      <c r="G954" s="51" t="s">
        <v>91</v>
      </c>
      <c r="H954" s="52">
        <v>10</v>
      </c>
      <c r="I954" s="51" t="s">
        <v>18</v>
      </c>
      <c r="J954" s="51" t="s">
        <v>103</v>
      </c>
      <c r="K954" s="56">
        <v>0</v>
      </c>
      <c r="L954" s="56">
        <v>0</v>
      </c>
      <c r="M954" s="56"/>
    </row>
    <row r="955" spans="2:13" hidden="1" x14ac:dyDescent="0.25">
      <c r="B955" s="65" t="s">
        <v>13</v>
      </c>
      <c r="C955" s="59" t="s">
        <v>14</v>
      </c>
      <c r="D955" s="59" t="s">
        <v>99</v>
      </c>
      <c r="E955" s="56" t="s">
        <v>446</v>
      </c>
      <c r="F955" s="56"/>
      <c r="G955" s="51" t="s">
        <v>91</v>
      </c>
      <c r="H955" s="52">
        <v>10</v>
      </c>
      <c r="I955" s="52" t="s">
        <v>18</v>
      </c>
      <c r="J955" s="52" t="s">
        <v>104</v>
      </c>
      <c r="K955" s="56">
        <v>0</v>
      </c>
      <c r="L955" s="56">
        <v>0</v>
      </c>
      <c r="M955" s="56"/>
    </row>
    <row r="956" spans="2:13" hidden="1" x14ac:dyDescent="0.25">
      <c r="B956" s="65" t="s">
        <v>50</v>
      </c>
      <c r="C956" s="59" t="s">
        <v>51</v>
      </c>
      <c r="D956" s="59" t="s">
        <v>45</v>
      </c>
      <c r="E956" s="56" t="s">
        <v>446</v>
      </c>
      <c r="F956" s="56"/>
      <c r="G956" s="52" t="s">
        <v>91</v>
      </c>
      <c r="H956" s="52">
        <v>10</v>
      </c>
      <c r="I956" s="51" t="s">
        <v>18</v>
      </c>
      <c r="J956" s="51" t="s">
        <v>105</v>
      </c>
      <c r="K956" s="56">
        <v>0</v>
      </c>
      <c r="L956" s="56">
        <v>0</v>
      </c>
      <c r="M956" s="56"/>
    </row>
    <row r="957" spans="2:13" hidden="1" x14ac:dyDescent="0.25">
      <c r="B957" s="65" t="s">
        <v>50</v>
      </c>
      <c r="C957" s="59" t="s">
        <v>51</v>
      </c>
      <c r="D957" s="59" t="s">
        <v>45</v>
      </c>
      <c r="E957" s="56" t="s">
        <v>446</v>
      </c>
      <c r="F957" s="56"/>
      <c r="G957" s="52" t="s">
        <v>91</v>
      </c>
      <c r="H957" s="52">
        <v>10</v>
      </c>
      <c r="I957" s="51" t="s">
        <v>18</v>
      </c>
      <c r="J957" s="51" t="s">
        <v>103</v>
      </c>
      <c r="K957" s="56">
        <v>0</v>
      </c>
      <c r="L957" s="56">
        <v>0</v>
      </c>
      <c r="M957" s="56"/>
    </row>
    <row r="958" spans="2:13" hidden="1" x14ac:dyDescent="0.25">
      <c r="B958" s="65" t="s">
        <v>50</v>
      </c>
      <c r="C958" s="59" t="s">
        <v>51</v>
      </c>
      <c r="D958" s="59" t="s">
        <v>45</v>
      </c>
      <c r="E958" s="56" t="s">
        <v>446</v>
      </c>
      <c r="F958" s="56"/>
      <c r="G958" s="52" t="s">
        <v>91</v>
      </c>
      <c r="H958" s="52">
        <v>10</v>
      </c>
      <c r="I958" s="51" t="s">
        <v>18</v>
      </c>
      <c r="J958" s="51" t="s">
        <v>104</v>
      </c>
      <c r="K958" s="56">
        <v>0</v>
      </c>
      <c r="L958" s="56">
        <v>0</v>
      </c>
      <c r="M958" s="56"/>
    </row>
    <row r="959" spans="2:13" hidden="1" x14ac:dyDescent="0.25">
      <c r="B959" s="65" t="s">
        <v>29</v>
      </c>
      <c r="C959" s="59" t="s">
        <v>30</v>
      </c>
      <c r="D959" s="59" t="s">
        <v>26</v>
      </c>
      <c r="E959" s="56" t="s">
        <v>446</v>
      </c>
      <c r="F959" s="56"/>
      <c r="G959" s="52" t="s">
        <v>91</v>
      </c>
      <c r="H959" s="52">
        <v>10</v>
      </c>
      <c r="I959" s="51" t="s">
        <v>18</v>
      </c>
      <c r="J959" s="51" t="s">
        <v>105</v>
      </c>
      <c r="K959" s="56">
        <v>0</v>
      </c>
      <c r="L959" s="56">
        <v>0</v>
      </c>
      <c r="M959" s="56"/>
    </row>
    <row r="960" spans="2:13" hidden="1" x14ac:dyDescent="0.25">
      <c r="B960" s="56" t="s">
        <v>29</v>
      </c>
      <c r="C960" s="56" t="s">
        <v>30</v>
      </c>
      <c r="D960" s="56" t="s">
        <v>26</v>
      </c>
      <c r="E960" s="56" t="s">
        <v>446</v>
      </c>
      <c r="F960" s="56"/>
      <c r="G960" s="52" t="s">
        <v>91</v>
      </c>
      <c r="H960" s="52">
        <v>10</v>
      </c>
      <c r="I960" s="51" t="s">
        <v>18</v>
      </c>
      <c r="J960" s="51" t="s">
        <v>103</v>
      </c>
      <c r="K960" s="56">
        <v>0</v>
      </c>
      <c r="L960" s="56">
        <v>0</v>
      </c>
      <c r="M960" s="56"/>
    </row>
    <row r="961" spans="2:13" hidden="1" x14ac:dyDescent="0.25">
      <c r="B961" s="56" t="s">
        <v>29</v>
      </c>
      <c r="C961" s="56" t="s">
        <v>30</v>
      </c>
      <c r="D961" s="56" t="s">
        <v>26</v>
      </c>
      <c r="E961" s="56" t="s">
        <v>446</v>
      </c>
      <c r="F961" s="56"/>
      <c r="G961" s="52" t="s">
        <v>91</v>
      </c>
      <c r="H961" s="52">
        <v>10</v>
      </c>
      <c r="I961" s="51" t="s">
        <v>18</v>
      </c>
      <c r="J961" s="51" t="s">
        <v>104</v>
      </c>
      <c r="K961" s="56">
        <v>0</v>
      </c>
      <c r="L961" s="56">
        <v>0</v>
      </c>
      <c r="M961" s="56"/>
    </row>
    <row r="962" spans="2:13" hidden="1" x14ac:dyDescent="0.25">
      <c r="B962" s="61" t="s">
        <v>68</v>
      </c>
      <c r="C962" s="61" t="s">
        <v>69</v>
      </c>
      <c r="D962" s="61" t="s">
        <v>26</v>
      </c>
      <c r="E962" s="56" t="s">
        <v>446</v>
      </c>
      <c r="F962" s="56"/>
      <c r="G962" s="52" t="s">
        <v>91</v>
      </c>
      <c r="H962" s="52">
        <v>10</v>
      </c>
      <c r="I962" s="51" t="s">
        <v>18</v>
      </c>
      <c r="J962" s="51" t="s">
        <v>105</v>
      </c>
      <c r="K962" s="56">
        <v>0</v>
      </c>
      <c r="L962" s="56">
        <v>0</v>
      </c>
      <c r="M962" s="56"/>
    </row>
    <row r="963" spans="2:13" hidden="1" x14ac:dyDescent="0.25">
      <c r="B963" s="61" t="s">
        <v>68</v>
      </c>
      <c r="C963" s="61" t="s">
        <v>69</v>
      </c>
      <c r="D963" s="61" t="s">
        <v>26</v>
      </c>
      <c r="E963" s="56" t="s">
        <v>446</v>
      </c>
      <c r="F963" s="56"/>
      <c r="G963" s="52" t="s">
        <v>91</v>
      </c>
      <c r="H963" s="52">
        <v>10</v>
      </c>
      <c r="I963" s="51" t="s">
        <v>18</v>
      </c>
      <c r="J963" s="51" t="s">
        <v>103</v>
      </c>
      <c r="K963" s="56">
        <v>0</v>
      </c>
      <c r="L963" s="56">
        <v>0</v>
      </c>
      <c r="M963" s="56"/>
    </row>
    <row r="964" spans="2:13" hidden="1" x14ac:dyDescent="0.25">
      <c r="B964" s="61" t="s">
        <v>68</v>
      </c>
      <c r="C964" s="61" t="s">
        <v>69</v>
      </c>
      <c r="D964" s="61" t="s">
        <v>26</v>
      </c>
      <c r="E964" s="56" t="s">
        <v>446</v>
      </c>
      <c r="F964" s="56"/>
      <c r="G964" s="52" t="s">
        <v>91</v>
      </c>
      <c r="H964" s="52">
        <v>10</v>
      </c>
      <c r="I964" s="52" t="s">
        <v>18</v>
      </c>
      <c r="J964" s="52" t="s">
        <v>104</v>
      </c>
      <c r="K964" s="56">
        <v>0</v>
      </c>
      <c r="L964" s="56">
        <v>0</v>
      </c>
      <c r="M964" s="56"/>
    </row>
    <row r="965" spans="2:13" hidden="1" x14ac:dyDescent="0.25">
      <c r="B965" s="61" t="s">
        <v>36</v>
      </c>
      <c r="C965" s="61" t="s">
        <v>37</v>
      </c>
      <c r="D965" s="61" t="s">
        <v>38</v>
      </c>
      <c r="E965" s="56" t="s">
        <v>446</v>
      </c>
      <c r="F965" s="56"/>
      <c r="G965" s="52" t="s">
        <v>91</v>
      </c>
      <c r="H965" s="52">
        <v>10</v>
      </c>
      <c r="I965" s="51" t="s">
        <v>158</v>
      </c>
      <c r="J965" s="51" t="s">
        <v>103</v>
      </c>
      <c r="K965" s="56">
        <v>0</v>
      </c>
      <c r="L965" s="56">
        <v>0</v>
      </c>
      <c r="M965" s="56"/>
    </row>
    <row r="966" spans="2:13" hidden="1" x14ac:dyDescent="0.25">
      <c r="B966" s="61" t="s">
        <v>36</v>
      </c>
      <c r="C966" s="61" t="s">
        <v>37</v>
      </c>
      <c r="D966" s="61" t="s">
        <v>38</v>
      </c>
      <c r="E966" s="56" t="s">
        <v>446</v>
      </c>
      <c r="F966" s="56"/>
      <c r="G966" s="52" t="s">
        <v>91</v>
      </c>
      <c r="H966" s="52">
        <v>10</v>
      </c>
      <c r="I966" s="52" t="s">
        <v>158</v>
      </c>
      <c r="J966" s="52" t="s">
        <v>104</v>
      </c>
      <c r="K966" s="56">
        <v>3</v>
      </c>
      <c r="L966" s="56">
        <v>48.392600000000002</v>
      </c>
      <c r="M966" s="56"/>
    </row>
    <row r="967" spans="2:13" hidden="1" x14ac:dyDescent="0.25">
      <c r="B967" s="61" t="s">
        <v>36</v>
      </c>
      <c r="C967" s="61" t="s">
        <v>37</v>
      </c>
      <c r="D967" s="61" t="s">
        <v>38</v>
      </c>
      <c r="E967" s="56" t="s">
        <v>446</v>
      </c>
      <c r="F967" s="56"/>
      <c r="G967" s="52" t="s">
        <v>91</v>
      </c>
      <c r="H967" s="52">
        <v>10</v>
      </c>
      <c r="I967" s="52" t="s">
        <v>18</v>
      </c>
      <c r="J967" s="51" t="s">
        <v>105</v>
      </c>
      <c r="K967" s="56">
        <v>0</v>
      </c>
      <c r="L967" s="56">
        <v>0</v>
      </c>
      <c r="M967" s="56"/>
    </row>
    <row r="968" spans="2:13" hidden="1" x14ac:dyDescent="0.25">
      <c r="B968" s="61" t="s">
        <v>36</v>
      </c>
      <c r="C968" s="61" t="s">
        <v>37</v>
      </c>
      <c r="D968" s="61" t="s">
        <v>38</v>
      </c>
      <c r="E968" s="56" t="s">
        <v>446</v>
      </c>
      <c r="F968" s="56"/>
      <c r="G968" s="52" t="s">
        <v>91</v>
      </c>
      <c r="H968" s="52">
        <v>10</v>
      </c>
      <c r="I968" s="51" t="s">
        <v>18</v>
      </c>
      <c r="J968" s="51" t="s">
        <v>103</v>
      </c>
      <c r="K968" s="56">
        <v>0</v>
      </c>
      <c r="L968" s="56">
        <v>0</v>
      </c>
      <c r="M968" s="56"/>
    </row>
    <row r="969" spans="2:13" hidden="1" x14ac:dyDescent="0.25">
      <c r="B969" s="61" t="s">
        <v>36</v>
      </c>
      <c r="C969" s="61" t="s">
        <v>37</v>
      </c>
      <c r="D969" s="61" t="s">
        <v>38</v>
      </c>
      <c r="E969" s="56" t="s">
        <v>446</v>
      </c>
      <c r="F969" s="56"/>
      <c r="G969" s="52" t="s">
        <v>91</v>
      </c>
      <c r="H969" s="52">
        <v>10</v>
      </c>
      <c r="I969" s="52" t="s">
        <v>18</v>
      </c>
      <c r="J969" s="52" t="s">
        <v>104</v>
      </c>
      <c r="K969" s="56">
        <v>0</v>
      </c>
      <c r="L969" s="56">
        <v>0</v>
      </c>
      <c r="M969" s="56"/>
    </row>
    <row r="970" spans="2:13" hidden="1" x14ac:dyDescent="0.25">
      <c r="B970" s="61" t="s">
        <v>31</v>
      </c>
      <c r="C970" s="61" t="s">
        <v>32</v>
      </c>
      <c r="D970" s="61" t="s">
        <v>26</v>
      </c>
      <c r="E970" s="56" t="s">
        <v>446</v>
      </c>
      <c r="F970" s="56"/>
      <c r="G970" s="52" t="s">
        <v>91</v>
      </c>
      <c r="H970" s="52">
        <v>10</v>
      </c>
      <c r="I970" s="51" t="s">
        <v>18</v>
      </c>
      <c r="J970" s="51" t="s">
        <v>105</v>
      </c>
      <c r="K970" s="56">
        <v>0</v>
      </c>
      <c r="L970" s="56">
        <v>0</v>
      </c>
      <c r="M970" s="56"/>
    </row>
    <row r="971" spans="2:13" hidden="1" x14ac:dyDescent="0.25">
      <c r="B971" s="65" t="s">
        <v>31</v>
      </c>
      <c r="C971" s="59" t="s">
        <v>32</v>
      </c>
      <c r="D971" s="59" t="s">
        <v>26</v>
      </c>
      <c r="E971" s="56" t="s">
        <v>446</v>
      </c>
      <c r="F971" s="56"/>
      <c r="G971" s="52" t="s">
        <v>91</v>
      </c>
      <c r="H971" s="52">
        <v>10</v>
      </c>
      <c r="I971" s="51" t="s">
        <v>18</v>
      </c>
      <c r="J971" s="51" t="s">
        <v>103</v>
      </c>
      <c r="K971" s="56">
        <v>0</v>
      </c>
      <c r="L971" s="56">
        <v>0</v>
      </c>
      <c r="M971" s="56"/>
    </row>
    <row r="972" spans="2:13" hidden="1" x14ac:dyDescent="0.25">
      <c r="B972" s="65" t="s">
        <v>31</v>
      </c>
      <c r="C972" s="59" t="s">
        <v>32</v>
      </c>
      <c r="D972" s="59" t="s">
        <v>26</v>
      </c>
      <c r="E972" s="56" t="s">
        <v>446</v>
      </c>
      <c r="F972" s="56"/>
      <c r="G972" s="52" t="s">
        <v>91</v>
      </c>
      <c r="H972" s="52">
        <v>10</v>
      </c>
      <c r="I972" s="52" t="s">
        <v>18</v>
      </c>
      <c r="J972" s="52" t="s">
        <v>104</v>
      </c>
      <c r="K972" s="56">
        <v>0</v>
      </c>
      <c r="L972" s="56">
        <v>0</v>
      </c>
      <c r="M972" s="56"/>
    </row>
    <row r="973" spans="2:13" hidden="1" x14ac:dyDescent="0.25">
      <c r="B973" s="65" t="s">
        <v>54</v>
      </c>
      <c r="C973" s="59" t="s">
        <v>55</v>
      </c>
      <c r="D973" s="59" t="s">
        <v>45</v>
      </c>
      <c r="E973" s="56" t="s">
        <v>446</v>
      </c>
      <c r="F973" s="56"/>
      <c r="G973" s="52" t="s">
        <v>91</v>
      </c>
      <c r="H973" s="52">
        <v>10</v>
      </c>
      <c r="I973" s="51" t="s">
        <v>18</v>
      </c>
      <c r="J973" s="51" t="s">
        <v>105</v>
      </c>
      <c r="K973" s="56">
        <v>0</v>
      </c>
      <c r="L973" s="56">
        <v>0</v>
      </c>
      <c r="M973" s="56"/>
    </row>
    <row r="974" spans="2:13" hidden="1" x14ac:dyDescent="0.25">
      <c r="B974" s="65" t="s">
        <v>54</v>
      </c>
      <c r="C974" s="59" t="s">
        <v>55</v>
      </c>
      <c r="D974" s="59" t="s">
        <v>45</v>
      </c>
      <c r="E974" s="56" t="s">
        <v>446</v>
      </c>
      <c r="F974" s="56"/>
      <c r="G974" s="52" t="s">
        <v>91</v>
      </c>
      <c r="H974" s="52">
        <v>10</v>
      </c>
      <c r="I974" s="51" t="s">
        <v>18</v>
      </c>
      <c r="J974" s="51" t="s">
        <v>103</v>
      </c>
      <c r="K974" s="56">
        <v>0</v>
      </c>
      <c r="L974" s="56">
        <v>0</v>
      </c>
      <c r="M974" s="56"/>
    </row>
    <row r="975" spans="2:13" hidden="1" x14ac:dyDescent="0.25">
      <c r="B975" s="65" t="s">
        <v>54</v>
      </c>
      <c r="C975" s="59" t="s">
        <v>55</v>
      </c>
      <c r="D975" s="59" t="s">
        <v>45</v>
      </c>
      <c r="E975" s="56" t="s">
        <v>446</v>
      </c>
      <c r="F975" s="56"/>
      <c r="G975" s="52" t="s">
        <v>91</v>
      </c>
      <c r="H975" s="52">
        <v>10</v>
      </c>
      <c r="I975" s="52" t="s">
        <v>18</v>
      </c>
      <c r="J975" s="52" t="s">
        <v>104</v>
      </c>
      <c r="K975" s="56">
        <v>0</v>
      </c>
      <c r="L975" s="56">
        <v>0</v>
      </c>
      <c r="M975" s="56"/>
    </row>
    <row r="976" spans="2:13" hidden="1" x14ac:dyDescent="0.25">
      <c r="B976" s="65" t="s">
        <v>70</v>
      </c>
      <c r="C976" s="59" t="s">
        <v>71</v>
      </c>
      <c r="D976" s="59" t="s">
        <v>15</v>
      </c>
      <c r="E976" s="56" t="s">
        <v>446</v>
      </c>
      <c r="F976" s="56"/>
      <c r="G976" s="52" t="s">
        <v>91</v>
      </c>
      <c r="H976" s="52">
        <v>10</v>
      </c>
      <c r="I976" s="51" t="s">
        <v>18</v>
      </c>
      <c r="J976" s="51" t="s">
        <v>105</v>
      </c>
      <c r="K976" s="56">
        <v>0</v>
      </c>
      <c r="L976" s="56">
        <v>0</v>
      </c>
      <c r="M976" s="56"/>
    </row>
    <row r="977" spans="2:13" hidden="1" x14ac:dyDescent="0.25">
      <c r="B977" s="61" t="s">
        <v>70</v>
      </c>
      <c r="C977" s="61" t="s">
        <v>71</v>
      </c>
      <c r="D977" s="61" t="s">
        <v>15</v>
      </c>
      <c r="E977" s="56" t="s">
        <v>446</v>
      </c>
      <c r="F977" s="56"/>
      <c r="G977" s="52" t="s">
        <v>91</v>
      </c>
      <c r="H977" s="52">
        <v>10</v>
      </c>
      <c r="I977" s="51" t="s">
        <v>18</v>
      </c>
      <c r="J977" s="51" t="s">
        <v>103</v>
      </c>
      <c r="K977" s="56">
        <v>0</v>
      </c>
      <c r="L977" s="56">
        <v>0</v>
      </c>
      <c r="M977" s="56"/>
    </row>
    <row r="978" spans="2:13" hidden="1" x14ac:dyDescent="0.25">
      <c r="B978" s="61" t="s">
        <v>70</v>
      </c>
      <c r="C978" s="61" t="s">
        <v>71</v>
      </c>
      <c r="D978" s="61" t="s">
        <v>15</v>
      </c>
      <c r="E978" s="61" t="s">
        <v>446</v>
      </c>
      <c r="F978" s="61"/>
      <c r="G978" s="52" t="s">
        <v>90</v>
      </c>
      <c r="H978" s="52">
        <v>9</v>
      </c>
      <c r="I978" s="50" t="s">
        <v>18</v>
      </c>
      <c r="J978" s="50" t="s">
        <v>104</v>
      </c>
      <c r="K978" s="61">
        <v>0</v>
      </c>
      <c r="L978" s="61">
        <v>0</v>
      </c>
      <c r="M978" s="56"/>
    </row>
    <row r="979" spans="2:13" x14ac:dyDescent="0.25">
      <c r="B979" s="56" t="s">
        <v>43</v>
      </c>
      <c r="C979" s="56" t="s">
        <v>44</v>
      </c>
      <c r="D979" s="56" t="s">
        <v>45</v>
      </c>
      <c r="E979" s="56" t="s">
        <v>446</v>
      </c>
      <c r="F979" s="56"/>
      <c r="G979" s="52" t="s">
        <v>91</v>
      </c>
      <c r="H979" s="52">
        <v>10</v>
      </c>
      <c r="I979" s="51" t="s">
        <v>18</v>
      </c>
      <c r="J979" s="51" t="s">
        <v>105</v>
      </c>
      <c r="K979" s="56">
        <v>0</v>
      </c>
      <c r="L979" s="56">
        <v>0</v>
      </c>
      <c r="M979" s="56"/>
    </row>
    <row r="980" spans="2:13" x14ac:dyDescent="0.25">
      <c r="B980" s="61" t="s">
        <v>43</v>
      </c>
      <c r="C980" s="61" t="s">
        <v>44</v>
      </c>
      <c r="D980" s="61" t="s">
        <v>45</v>
      </c>
      <c r="E980" s="56" t="s">
        <v>446</v>
      </c>
      <c r="F980" s="56"/>
      <c r="G980" s="52" t="s">
        <v>91</v>
      </c>
      <c r="H980" s="52">
        <v>10</v>
      </c>
      <c r="I980" s="51" t="s">
        <v>18</v>
      </c>
      <c r="J980" s="51" t="s">
        <v>103</v>
      </c>
      <c r="K980" s="56">
        <v>0</v>
      </c>
      <c r="L980" s="56">
        <v>0</v>
      </c>
      <c r="M980" s="56"/>
    </row>
    <row r="981" spans="2:13" x14ac:dyDescent="0.25">
      <c r="B981" s="61" t="s">
        <v>43</v>
      </c>
      <c r="C981" s="61" t="s">
        <v>44</v>
      </c>
      <c r="D981" s="61" t="s">
        <v>45</v>
      </c>
      <c r="E981" s="56" t="s">
        <v>446</v>
      </c>
      <c r="F981" s="56"/>
      <c r="G981" s="52" t="s">
        <v>91</v>
      </c>
      <c r="H981" s="52">
        <v>10</v>
      </c>
      <c r="I981" s="52" t="s">
        <v>18</v>
      </c>
      <c r="J981" s="52" t="s">
        <v>104</v>
      </c>
      <c r="K981" s="56">
        <v>0</v>
      </c>
      <c r="L981" s="56">
        <v>0</v>
      </c>
      <c r="M981" s="56"/>
    </row>
    <row r="982" spans="2:13" hidden="1" x14ac:dyDescent="0.25">
      <c r="B982" s="61" t="s">
        <v>60</v>
      </c>
      <c r="C982" s="61" t="s">
        <v>61</v>
      </c>
      <c r="D982" s="61" t="s">
        <v>15</v>
      </c>
      <c r="E982" s="56" t="s">
        <v>446</v>
      </c>
      <c r="F982" s="56"/>
      <c r="G982" s="52" t="s">
        <v>91</v>
      </c>
      <c r="H982" s="52">
        <v>10</v>
      </c>
      <c r="I982" s="51" t="s">
        <v>18</v>
      </c>
      <c r="J982" s="51" t="s">
        <v>105</v>
      </c>
      <c r="K982" s="56">
        <v>0</v>
      </c>
      <c r="L982" s="56">
        <v>0</v>
      </c>
      <c r="M982" s="56"/>
    </row>
    <row r="983" spans="2:13" hidden="1" x14ac:dyDescent="0.25">
      <c r="B983" s="61" t="s">
        <v>60</v>
      </c>
      <c r="C983" s="61" t="s">
        <v>61</v>
      </c>
      <c r="D983" s="61" t="s">
        <v>15</v>
      </c>
      <c r="E983" s="56" t="s">
        <v>446</v>
      </c>
      <c r="F983" s="56"/>
      <c r="G983" s="52" t="s">
        <v>91</v>
      </c>
      <c r="H983" s="52">
        <v>10</v>
      </c>
      <c r="I983" s="51" t="s">
        <v>18</v>
      </c>
      <c r="J983" s="51" t="s">
        <v>103</v>
      </c>
      <c r="K983" s="56">
        <v>0</v>
      </c>
      <c r="L983" s="56">
        <v>0</v>
      </c>
      <c r="M983" s="56"/>
    </row>
    <row r="984" spans="2:13" hidden="1" x14ac:dyDescent="0.25">
      <c r="B984" s="61" t="s">
        <v>60</v>
      </c>
      <c r="C984" s="61" t="s">
        <v>61</v>
      </c>
      <c r="D984" s="61" t="s">
        <v>15</v>
      </c>
      <c r="E984" s="56" t="s">
        <v>446</v>
      </c>
      <c r="F984" s="56"/>
      <c r="G984" s="52" t="s">
        <v>91</v>
      </c>
      <c r="H984" s="52">
        <v>10</v>
      </c>
      <c r="I984" s="52" t="s">
        <v>18</v>
      </c>
      <c r="J984" s="52" t="s">
        <v>104</v>
      </c>
      <c r="K984" s="56">
        <v>0</v>
      </c>
      <c r="L984" s="56">
        <v>0</v>
      </c>
      <c r="M984" s="56"/>
    </row>
    <row r="985" spans="2:13" hidden="1" x14ac:dyDescent="0.25">
      <c r="B985" s="61" t="s">
        <v>48</v>
      </c>
      <c r="C985" s="61" t="s">
        <v>49</v>
      </c>
      <c r="D985" s="61" t="s">
        <v>38</v>
      </c>
      <c r="E985" s="56" t="s">
        <v>446</v>
      </c>
      <c r="F985" s="56"/>
      <c r="G985" s="52" t="s">
        <v>91</v>
      </c>
      <c r="H985" s="52">
        <v>10</v>
      </c>
      <c r="I985" s="51" t="s">
        <v>18</v>
      </c>
      <c r="J985" s="51" t="s">
        <v>105</v>
      </c>
      <c r="K985" s="56">
        <v>0</v>
      </c>
      <c r="L985" s="56">
        <v>0</v>
      </c>
      <c r="M985" s="56"/>
    </row>
    <row r="986" spans="2:13" hidden="1" x14ac:dyDescent="0.25">
      <c r="B986" s="61" t="s">
        <v>48</v>
      </c>
      <c r="C986" s="61" t="s">
        <v>49</v>
      </c>
      <c r="D986" s="61" t="s">
        <v>38</v>
      </c>
      <c r="E986" s="56" t="s">
        <v>446</v>
      </c>
      <c r="F986" s="56"/>
      <c r="G986" s="52" t="s">
        <v>91</v>
      </c>
      <c r="H986" s="52">
        <v>10</v>
      </c>
      <c r="I986" s="51" t="s">
        <v>18</v>
      </c>
      <c r="J986" s="51" t="s">
        <v>103</v>
      </c>
      <c r="K986" s="56">
        <v>0</v>
      </c>
      <c r="L986" s="56">
        <v>0</v>
      </c>
      <c r="M986" s="56"/>
    </row>
    <row r="987" spans="2:13" hidden="1" x14ac:dyDescent="0.25">
      <c r="B987" s="65" t="s">
        <v>48</v>
      </c>
      <c r="C987" s="59" t="s">
        <v>49</v>
      </c>
      <c r="D987" s="59" t="s">
        <v>38</v>
      </c>
      <c r="E987" s="56" t="s">
        <v>446</v>
      </c>
      <c r="F987" s="56"/>
      <c r="G987" s="52" t="s">
        <v>91</v>
      </c>
      <c r="H987" s="52">
        <v>10</v>
      </c>
      <c r="I987" s="52" t="s">
        <v>18</v>
      </c>
      <c r="J987" s="52" t="s">
        <v>104</v>
      </c>
      <c r="K987" s="56">
        <v>0</v>
      </c>
      <c r="L987" s="56">
        <v>0</v>
      </c>
      <c r="M987" s="56"/>
    </row>
    <row r="988" spans="2:13" hidden="1" x14ac:dyDescent="0.25">
      <c r="B988" s="65" t="s">
        <v>52</v>
      </c>
      <c r="C988" s="59" t="s">
        <v>53</v>
      </c>
      <c r="D988" s="59" t="s">
        <v>26</v>
      </c>
      <c r="E988" s="56" t="s">
        <v>446</v>
      </c>
      <c r="F988" s="56"/>
      <c r="G988" s="52" t="s">
        <v>91</v>
      </c>
      <c r="H988" s="52">
        <v>10</v>
      </c>
      <c r="I988" s="51" t="s">
        <v>18</v>
      </c>
      <c r="J988" s="51" t="s">
        <v>105</v>
      </c>
      <c r="K988" s="56">
        <v>0</v>
      </c>
      <c r="L988" s="56">
        <v>0</v>
      </c>
      <c r="M988" s="56"/>
    </row>
    <row r="989" spans="2:13" hidden="1" x14ac:dyDescent="0.25">
      <c r="B989" s="65" t="s">
        <v>52</v>
      </c>
      <c r="C989" s="59" t="s">
        <v>53</v>
      </c>
      <c r="D989" s="59" t="s">
        <v>26</v>
      </c>
      <c r="E989" s="56" t="s">
        <v>446</v>
      </c>
      <c r="F989" s="56"/>
      <c r="G989" s="52" t="s">
        <v>91</v>
      </c>
      <c r="H989" s="52">
        <v>10</v>
      </c>
      <c r="I989" s="51" t="s">
        <v>18</v>
      </c>
      <c r="J989" s="51" t="s">
        <v>103</v>
      </c>
      <c r="K989" s="56">
        <v>0</v>
      </c>
      <c r="L989" s="56">
        <v>0</v>
      </c>
      <c r="M989" s="56"/>
    </row>
    <row r="990" spans="2:13" hidden="1" x14ac:dyDescent="0.25">
      <c r="B990" s="56" t="s">
        <v>52</v>
      </c>
      <c r="C990" s="56" t="s">
        <v>53</v>
      </c>
      <c r="D990" s="56" t="s">
        <v>26</v>
      </c>
      <c r="E990" s="56" t="s">
        <v>446</v>
      </c>
      <c r="F990" s="56"/>
      <c r="G990" s="52" t="s">
        <v>91</v>
      </c>
      <c r="H990" s="52">
        <v>10</v>
      </c>
      <c r="I990" s="52" t="s">
        <v>18</v>
      </c>
      <c r="J990" s="52" t="s">
        <v>104</v>
      </c>
      <c r="K990" s="56">
        <v>0</v>
      </c>
      <c r="L990" s="56">
        <v>0</v>
      </c>
      <c r="M990" s="56"/>
    </row>
    <row r="991" spans="2:13" hidden="1" x14ac:dyDescent="0.25">
      <c r="B991" s="61" t="s">
        <v>74</v>
      </c>
      <c r="C991" s="61" t="s">
        <v>75</v>
      </c>
      <c r="D991" s="61" t="s">
        <v>15</v>
      </c>
      <c r="E991" s="56" t="s">
        <v>446</v>
      </c>
      <c r="F991" s="56"/>
      <c r="G991" s="52" t="s">
        <v>91</v>
      </c>
      <c r="H991" s="52">
        <v>10</v>
      </c>
      <c r="I991" s="51" t="s">
        <v>18</v>
      </c>
      <c r="J991" s="51" t="s">
        <v>105</v>
      </c>
      <c r="K991" s="56">
        <v>0</v>
      </c>
      <c r="L991" s="56">
        <v>0</v>
      </c>
      <c r="M991" s="56"/>
    </row>
    <row r="992" spans="2:13" hidden="1" x14ac:dyDescent="0.25">
      <c r="B992" s="61" t="s">
        <v>74</v>
      </c>
      <c r="C992" s="61" t="s">
        <v>75</v>
      </c>
      <c r="D992" s="61" t="s">
        <v>15</v>
      </c>
      <c r="E992" s="56" t="s">
        <v>446</v>
      </c>
      <c r="F992" s="56"/>
      <c r="G992" s="52" t="s">
        <v>91</v>
      </c>
      <c r="H992" s="52">
        <v>10</v>
      </c>
      <c r="I992" s="51" t="s">
        <v>18</v>
      </c>
      <c r="J992" s="51" t="s">
        <v>103</v>
      </c>
      <c r="K992" s="56">
        <v>0</v>
      </c>
      <c r="L992" s="56">
        <v>0</v>
      </c>
      <c r="M992" s="56"/>
    </row>
    <row r="993" spans="2:13" hidden="1" x14ac:dyDescent="0.25">
      <c r="B993" s="61" t="s">
        <v>74</v>
      </c>
      <c r="C993" s="61" t="s">
        <v>75</v>
      </c>
      <c r="D993" s="61" t="s">
        <v>15</v>
      </c>
      <c r="E993" s="61" t="s">
        <v>446</v>
      </c>
      <c r="F993" s="61"/>
      <c r="G993" s="52" t="s">
        <v>91</v>
      </c>
      <c r="H993" s="52">
        <v>10</v>
      </c>
      <c r="I993" s="57" t="s">
        <v>18</v>
      </c>
      <c r="J993" s="57" t="s">
        <v>104</v>
      </c>
      <c r="K993" s="61">
        <v>0</v>
      </c>
      <c r="L993" s="61">
        <v>0</v>
      </c>
      <c r="M993" s="61"/>
    </row>
    <row r="994" spans="2:13" hidden="1" x14ac:dyDescent="0.25">
      <c r="B994" s="61" t="s">
        <v>72</v>
      </c>
      <c r="C994" s="61" t="s">
        <v>73</v>
      </c>
      <c r="D994" s="61" t="s">
        <v>26</v>
      </c>
      <c r="E994" s="56" t="s">
        <v>446</v>
      </c>
      <c r="F994" s="56"/>
      <c r="G994" s="52" t="s">
        <v>91</v>
      </c>
      <c r="H994" s="52">
        <v>10</v>
      </c>
      <c r="I994" s="51" t="s">
        <v>158</v>
      </c>
      <c r="J994" s="51" t="s">
        <v>159</v>
      </c>
      <c r="K994" s="56">
        <v>0</v>
      </c>
      <c r="L994" s="56">
        <v>0</v>
      </c>
      <c r="M994" s="56"/>
    </row>
    <row r="995" spans="2:13" hidden="1" x14ac:dyDescent="0.25">
      <c r="B995" s="61" t="s">
        <v>72</v>
      </c>
      <c r="C995" s="61" t="s">
        <v>73</v>
      </c>
      <c r="D995" s="61" t="s">
        <v>26</v>
      </c>
      <c r="E995" s="56" t="s">
        <v>446</v>
      </c>
      <c r="F995" s="56"/>
      <c r="G995" s="52" t="s">
        <v>91</v>
      </c>
      <c r="H995" s="52">
        <v>10</v>
      </c>
      <c r="I995" s="51" t="s">
        <v>158</v>
      </c>
      <c r="J995" s="51" t="s">
        <v>103</v>
      </c>
      <c r="K995" s="56">
        <v>0</v>
      </c>
      <c r="L995" s="56">
        <v>0</v>
      </c>
      <c r="M995" s="56"/>
    </row>
    <row r="996" spans="2:13" hidden="1" x14ac:dyDescent="0.25">
      <c r="B996" s="61" t="s">
        <v>72</v>
      </c>
      <c r="C996" s="61" t="s">
        <v>73</v>
      </c>
      <c r="D996" s="61" t="s">
        <v>26</v>
      </c>
      <c r="E996" s="56" t="s">
        <v>446</v>
      </c>
      <c r="F996" s="56"/>
      <c r="G996" s="52" t="s">
        <v>91</v>
      </c>
      <c r="H996" s="52">
        <v>10</v>
      </c>
      <c r="I996" s="51" t="s">
        <v>158</v>
      </c>
      <c r="J996" s="51" t="s">
        <v>104</v>
      </c>
      <c r="K996" s="56">
        <v>0</v>
      </c>
      <c r="L996" s="56">
        <v>0</v>
      </c>
      <c r="M996" s="56"/>
    </row>
    <row r="997" spans="2:13" hidden="1" x14ac:dyDescent="0.25">
      <c r="B997" s="61" t="s">
        <v>72</v>
      </c>
      <c r="C997" s="61" t="s">
        <v>73</v>
      </c>
      <c r="D997" s="61" t="s">
        <v>26</v>
      </c>
      <c r="E997" s="56" t="s">
        <v>446</v>
      </c>
      <c r="F997" s="56"/>
      <c r="G997" s="52" t="s">
        <v>91</v>
      </c>
      <c r="H997" s="52">
        <v>10</v>
      </c>
      <c r="I997" s="51" t="s">
        <v>18</v>
      </c>
      <c r="J997" s="51" t="s">
        <v>105</v>
      </c>
      <c r="K997" s="56">
        <v>0</v>
      </c>
      <c r="L997" s="56">
        <v>0</v>
      </c>
      <c r="M997" s="56"/>
    </row>
    <row r="998" spans="2:13" hidden="1" x14ac:dyDescent="0.25">
      <c r="B998" s="61" t="s">
        <v>72</v>
      </c>
      <c r="C998" s="61" t="s">
        <v>73</v>
      </c>
      <c r="D998" s="61" t="s">
        <v>26</v>
      </c>
      <c r="E998" s="56" t="s">
        <v>446</v>
      </c>
      <c r="F998" s="56"/>
      <c r="G998" s="52" t="s">
        <v>91</v>
      </c>
      <c r="H998" s="52">
        <v>10</v>
      </c>
      <c r="I998" s="51" t="s">
        <v>18</v>
      </c>
      <c r="J998" s="51" t="s">
        <v>103</v>
      </c>
      <c r="K998" s="56">
        <v>0</v>
      </c>
      <c r="L998" s="56">
        <v>0</v>
      </c>
      <c r="M998" s="56"/>
    </row>
    <row r="999" spans="2:13" hidden="1" x14ac:dyDescent="0.25">
      <c r="B999" s="65" t="s">
        <v>72</v>
      </c>
      <c r="C999" s="59" t="s">
        <v>73</v>
      </c>
      <c r="D999" s="59" t="s">
        <v>26</v>
      </c>
      <c r="E999" s="61" t="s">
        <v>446</v>
      </c>
      <c r="F999" s="61"/>
      <c r="G999" s="52" t="s">
        <v>91</v>
      </c>
      <c r="H999" s="52">
        <v>10</v>
      </c>
      <c r="I999" s="50" t="s">
        <v>18</v>
      </c>
      <c r="J999" s="50" t="s">
        <v>104</v>
      </c>
      <c r="K999" s="61">
        <v>224</v>
      </c>
      <c r="L999" s="61">
        <v>23847.167000000001</v>
      </c>
      <c r="M999" s="56"/>
    </row>
    <row r="1000" spans="2:13" hidden="1" x14ac:dyDescent="0.25">
      <c r="B1000" s="61" t="s">
        <v>78</v>
      </c>
      <c r="C1000" s="61" t="s">
        <v>79</v>
      </c>
      <c r="D1000" s="61" t="s">
        <v>26</v>
      </c>
      <c r="E1000" s="56" t="s">
        <v>446</v>
      </c>
      <c r="F1000" s="56"/>
      <c r="G1000" s="52" t="s">
        <v>92</v>
      </c>
      <c r="H1000" s="52">
        <v>11</v>
      </c>
      <c r="I1000" s="52" t="s">
        <v>18</v>
      </c>
      <c r="J1000" s="52" t="s">
        <v>104</v>
      </c>
      <c r="K1000" s="56">
        <v>0</v>
      </c>
      <c r="L1000" s="56">
        <v>0</v>
      </c>
      <c r="M1000" s="56"/>
    </row>
    <row r="1001" spans="2:13" hidden="1" x14ac:dyDescent="0.25">
      <c r="B1001" s="61" t="s">
        <v>74</v>
      </c>
      <c r="C1001" s="61" t="s">
        <v>75</v>
      </c>
      <c r="D1001" s="61" t="s">
        <v>15</v>
      </c>
      <c r="E1001" s="61" t="s">
        <v>446</v>
      </c>
      <c r="F1001" s="61"/>
      <c r="G1001" s="52" t="s">
        <v>92</v>
      </c>
      <c r="H1001" s="52">
        <v>11</v>
      </c>
      <c r="I1001" s="57" t="s">
        <v>18</v>
      </c>
      <c r="J1001" s="57" t="s">
        <v>104</v>
      </c>
      <c r="K1001" s="61">
        <v>0</v>
      </c>
      <c r="L1001" s="61">
        <v>0</v>
      </c>
      <c r="M1001" s="56"/>
    </row>
    <row r="1002" spans="2:13" hidden="1" x14ac:dyDescent="0.25">
      <c r="B1002" s="61" t="s">
        <v>70</v>
      </c>
      <c r="C1002" s="61" t="s">
        <v>71</v>
      </c>
      <c r="D1002" s="61" t="s">
        <v>15</v>
      </c>
      <c r="E1002" s="61" t="s">
        <v>446</v>
      </c>
      <c r="F1002" s="61"/>
      <c r="G1002" s="52" t="s">
        <v>92</v>
      </c>
      <c r="H1002" s="52">
        <v>11</v>
      </c>
      <c r="I1002" s="50" t="s">
        <v>18</v>
      </c>
      <c r="J1002" s="50" t="s">
        <v>104</v>
      </c>
      <c r="K1002" s="61">
        <v>0</v>
      </c>
      <c r="L1002" s="61">
        <v>0</v>
      </c>
      <c r="M1002" s="56"/>
    </row>
    <row r="1003" spans="2:13" hidden="1" x14ac:dyDescent="0.25">
      <c r="B1003" s="65" t="s">
        <v>72</v>
      </c>
      <c r="C1003" s="59" t="s">
        <v>73</v>
      </c>
      <c r="D1003" s="59" t="s">
        <v>26</v>
      </c>
      <c r="E1003" s="61" t="s">
        <v>446</v>
      </c>
      <c r="F1003" s="61"/>
      <c r="G1003" s="52" t="s">
        <v>92</v>
      </c>
      <c r="H1003" s="52">
        <v>11</v>
      </c>
      <c r="I1003" s="50" t="s">
        <v>18</v>
      </c>
      <c r="J1003" s="50" t="s">
        <v>104</v>
      </c>
      <c r="K1003" s="61">
        <v>101</v>
      </c>
      <c r="L1003" s="61">
        <v>15280.236000000001</v>
      </c>
      <c r="M1003" s="56" t="s">
        <v>452</v>
      </c>
    </row>
    <row r="1004" spans="2:13" hidden="1" x14ac:dyDescent="0.25">
      <c r="B1004" s="61" t="s">
        <v>33</v>
      </c>
      <c r="C1004" s="61" t="s">
        <v>34</v>
      </c>
      <c r="D1004" s="61" t="s">
        <v>35</v>
      </c>
      <c r="E1004" s="56" t="s">
        <v>446</v>
      </c>
      <c r="F1004" s="56"/>
      <c r="G1004" s="52" t="s">
        <v>92</v>
      </c>
      <c r="H1004" s="52">
        <v>11</v>
      </c>
      <c r="I1004" s="52" t="s">
        <v>18</v>
      </c>
      <c r="J1004" s="52" t="s">
        <v>104</v>
      </c>
      <c r="K1004" s="56">
        <v>0</v>
      </c>
      <c r="L1004" s="56">
        <v>0</v>
      </c>
      <c r="M1004" s="56"/>
    </row>
    <row r="1005" spans="2:13" hidden="1" x14ac:dyDescent="0.25">
      <c r="B1005" s="61" t="s">
        <v>60</v>
      </c>
      <c r="C1005" s="61" t="s">
        <v>61</v>
      </c>
      <c r="D1005" s="61" t="s">
        <v>15</v>
      </c>
      <c r="E1005" s="56" t="s">
        <v>446</v>
      </c>
      <c r="F1005" s="56"/>
      <c r="G1005" s="52" t="s">
        <v>92</v>
      </c>
      <c r="H1005" s="52">
        <v>11</v>
      </c>
      <c r="I1005" s="52" t="s">
        <v>18</v>
      </c>
      <c r="J1005" s="52" t="s">
        <v>104</v>
      </c>
      <c r="K1005" s="56">
        <v>0</v>
      </c>
      <c r="L1005" s="56">
        <v>0</v>
      </c>
      <c r="M1005" s="56"/>
    </row>
    <row r="1006" spans="2:13" hidden="1" x14ac:dyDescent="0.25">
      <c r="B1006" s="61" t="s">
        <v>68</v>
      </c>
      <c r="C1006" s="61" t="s">
        <v>69</v>
      </c>
      <c r="D1006" s="61" t="s">
        <v>26</v>
      </c>
      <c r="E1006" s="56" t="s">
        <v>446</v>
      </c>
      <c r="F1006" s="56"/>
      <c r="G1006" s="52" t="s">
        <v>92</v>
      </c>
      <c r="H1006" s="52">
        <v>11</v>
      </c>
      <c r="I1006" s="52" t="s">
        <v>18</v>
      </c>
      <c r="J1006" s="52" t="s">
        <v>104</v>
      </c>
      <c r="K1006" s="56">
        <v>0</v>
      </c>
      <c r="L1006" s="56">
        <v>0</v>
      </c>
      <c r="M1006" s="56"/>
    </row>
    <row r="1007" spans="2:13" hidden="1" x14ac:dyDescent="0.25">
      <c r="B1007" s="61" t="s">
        <v>46</v>
      </c>
      <c r="C1007" s="61" t="s">
        <v>47</v>
      </c>
      <c r="D1007" s="61" t="s">
        <v>38</v>
      </c>
      <c r="E1007" s="56" t="s">
        <v>446</v>
      </c>
      <c r="F1007" s="56"/>
      <c r="G1007" s="52" t="s">
        <v>92</v>
      </c>
      <c r="H1007" s="52">
        <v>11</v>
      </c>
      <c r="I1007" s="52" t="s">
        <v>18</v>
      </c>
      <c r="J1007" s="52" t="s">
        <v>104</v>
      </c>
      <c r="K1007" s="56">
        <v>0</v>
      </c>
      <c r="L1007" s="56">
        <v>0</v>
      </c>
      <c r="M1007" s="56"/>
    </row>
    <row r="1008" spans="2:13" hidden="1" x14ac:dyDescent="0.25">
      <c r="B1008" s="61" t="s">
        <v>76</v>
      </c>
      <c r="C1008" s="61" t="s">
        <v>77</v>
      </c>
      <c r="D1008" s="61" t="s">
        <v>35</v>
      </c>
      <c r="E1008" s="56" t="s">
        <v>446</v>
      </c>
      <c r="F1008" s="56"/>
      <c r="G1008" s="52" t="s">
        <v>92</v>
      </c>
      <c r="H1008" s="52">
        <v>11</v>
      </c>
      <c r="I1008" s="52" t="s">
        <v>18</v>
      </c>
      <c r="J1008" s="52" t="s">
        <v>104</v>
      </c>
      <c r="K1008" s="56">
        <v>0</v>
      </c>
      <c r="L1008" s="56">
        <v>0</v>
      </c>
      <c r="M1008" s="56"/>
    </row>
    <row r="1009" spans="2:13" hidden="1" x14ac:dyDescent="0.25">
      <c r="B1009" s="61" t="s">
        <v>31</v>
      </c>
      <c r="C1009" s="61" t="s">
        <v>32</v>
      </c>
      <c r="D1009" s="61" t="s">
        <v>26</v>
      </c>
      <c r="E1009" s="56" t="s">
        <v>446</v>
      </c>
      <c r="F1009" s="56"/>
      <c r="G1009" s="52" t="s">
        <v>92</v>
      </c>
      <c r="H1009" s="52">
        <v>11</v>
      </c>
      <c r="I1009" s="51" t="s">
        <v>18</v>
      </c>
      <c r="J1009" s="51" t="s">
        <v>105</v>
      </c>
      <c r="K1009" s="56">
        <v>0</v>
      </c>
      <c r="L1009" s="56">
        <v>0</v>
      </c>
      <c r="M1009" s="56"/>
    </row>
    <row r="1010" spans="2:13" hidden="1" x14ac:dyDescent="0.25">
      <c r="B1010" s="65" t="s">
        <v>31</v>
      </c>
      <c r="C1010" s="59" t="s">
        <v>32</v>
      </c>
      <c r="D1010" s="59" t="s">
        <v>26</v>
      </c>
      <c r="E1010" s="56" t="s">
        <v>446</v>
      </c>
      <c r="F1010" s="56"/>
      <c r="G1010" s="52" t="s">
        <v>92</v>
      </c>
      <c r="H1010" s="52">
        <v>11</v>
      </c>
      <c r="I1010" s="51" t="s">
        <v>18</v>
      </c>
      <c r="J1010" s="51" t="s">
        <v>103</v>
      </c>
      <c r="K1010" s="56">
        <v>0</v>
      </c>
      <c r="L1010" s="56">
        <v>0</v>
      </c>
      <c r="M1010" s="56"/>
    </row>
    <row r="1011" spans="2:13" hidden="1" x14ac:dyDescent="0.25">
      <c r="B1011" s="65" t="s">
        <v>31</v>
      </c>
      <c r="C1011" s="59" t="s">
        <v>32</v>
      </c>
      <c r="D1011" s="59" t="s">
        <v>26</v>
      </c>
      <c r="E1011" s="56" t="s">
        <v>446</v>
      </c>
      <c r="F1011" s="56"/>
      <c r="G1011" s="52" t="s">
        <v>92</v>
      </c>
      <c r="H1011" s="52">
        <v>11</v>
      </c>
      <c r="I1011" s="52" t="s">
        <v>18</v>
      </c>
      <c r="J1011" s="52" t="s">
        <v>104</v>
      </c>
      <c r="K1011" s="56">
        <v>0</v>
      </c>
      <c r="L1011" s="56">
        <v>0</v>
      </c>
      <c r="M1011" s="56"/>
    </row>
    <row r="1012" spans="2:13" hidden="1" x14ac:dyDescent="0.25">
      <c r="B1012" s="65" t="s">
        <v>54</v>
      </c>
      <c r="C1012" s="59" t="s">
        <v>55</v>
      </c>
      <c r="D1012" s="59" t="s">
        <v>45</v>
      </c>
      <c r="E1012" s="56" t="s">
        <v>446</v>
      </c>
      <c r="F1012" s="56"/>
      <c r="G1012" s="52" t="s">
        <v>92</v>
      </c>
      <c r="H1012" s="52">
        <v>11</v>
      </c>
      <c r="I1012" s="51" t="s">
        <v>18</v>
      </c>
      <c r="J1012" s="51" t="s">
        <v>105</v>
      </c>
      <c r="K1012" s="56">
        <v>0</v>
      </c>
      <c r="L1012" s="56">
        <v>0</v>
      </c>
      <c r="M1012" s="56"/>
    </row>
    <row r="1013" spans="2:13" hidden="1" x14ac:dyDescent="0.25">
      <c r="B1013" s="65" t="s">
        <v>54</v>
      </c>
      <c r="C1013" s="59" t="s">
        <v>55</v>
      </c>
      <c r="D1013" s="59" t="s">
        <v>45</v>
      </c>
      <c r="E1013" s="56" t="s">
        <v>446</v>
      </c>
      <c r="F1013" s="56"/>
      <c r="G1013" s="52" t="s">
        <v>92</v>
      </c>
      <c r="H1013" s="52">
        <v>11</v>
      </c>
      <c r="I1013" s="51" t="s">
        <v>18</v>
      </c>
      <c r="J1013" s="51" t="s">
        <v>103</v>
      </c>
      <c r="K1013" s="56">
        <v>0</v>
      </c>
      <c r="L1013" s="56">
        <v>0</v>
      </c>
      <c r="M1013" s="56"/>
    </row>
    <row r="1014" spans="2:13" hidden="1" x14ac:dyDescent="0.25">
      <c r="B1014" s="65" t="s">
        <v>54</v>
      </c>
      <c r="C1014" s="59" t="s">
        <v>55</v>
      </c>
      <c r="D1014" s="59" t="s">
        <v>45</v>
      </c>
      <c r="E1014" s="56" t="s">
        <v>446</v>
      </c>
      <c r="F1014" s="56"/>
      <c r="G1014" s="52" t="s">
        <v>92</v>
      </c>
      <c r="H1014" s="52">
        <v>11</v>
      </c>
      <c r="I1014" s="52" t="s">
        <v>18</v>
      </c>
      <c r="J1014" s="52" t="s">
        <v>104</v>
      </c>
      <c r="K1014" s="56">
        <v>0</v>
      </c>
      <c r="L1014" s="56">
        <v>0</v>
      </c>
      <c r="M1014" s="56"/>
    </row>
    <row r="1015" spans="2:13" hidden="1" x14ac:dyDescent="0.25">
      <c r="B1015" s="65" t="s">
        <v>13</v>
      </c>
      <c r="C1015" s="60" t="s">
        <v>14</v>
      </c>
      <c r="D1015" s="60" t="s">
        <v>99</v>
      </c>
      <c r="E1015" s="56" t="s">
        <v>446</v>
      </c>
      <c r="F1015" s="56"/>
      <c r="G1015" s="52" t="s">
        <v>92</v>
      </c>
      <c r="H1015" s="52">
        <v>11</v>
      </c>
      <c r="I1015" s="51" t="s">
        <v>18</v>
      </c>
      <c r="J1015" s="51" t="s">
        <v>105</v>
      </c>
      <c r="K1015" s="56">
        <v>0</v>
      </c>
      <c r="L1015" s="56">
        <v>0</v>
      </c>
      <c r="M1015" s="56"/>
    </row>
    <row r="1016" spans="2:13" hidden="1" x14ac:dyDescent="0.25">
      <c r="B1016" s="65" t="s">
        <v>13</v>
      </c>
      <c r="C1016" s="59" t="s">
        <v>14</v>
      </c>
      <c r="D1016" s="59" t="s">
        <v>99</v>
      </c>
      <c r="E1016" s="56" t="s">
        <v>446</v>
      </c>
      <c r="F1016" s="56"/>
      <c r="G1016" s="52" t="s">
        <v>92</v>
      </c>
      <c r="H1016" s="52">
        <v>11</v>
      </c>
      <c r="I1016" s="51" t="s">
        <v>18</v>
      </c>
      <c r="J1016" s="51" t="s">
        <v>103</v>
      </c>
      <c r="K1016" s="56">
        <v>0</v>
      </c>
      <c r="L1016" s="56">
        <v>0</v>
      </c>
      <c r="M1016" s="56"/>
    </row>
    <row r="1017" spans="2:13" hidden="1" x14ac:dyDescent="0.25">
      <c r="B1017" s="65" t="s">
        <v>13</v>
      </c>
      <c r="C1017" s="59" t="s">
        <v>14</v>
      </c>
      <c r="D1017" s="59" t="s">
        <v>99</v>
      </c>
      <c r="E1017" s="56" t="s">
        <v>446</v>
      </c>
      <c r="F1017" s="56"/>
      <c r="G1017" s="52" t="s">
        <v>92</v>
      </c>
      <c r="H1017" s="52">
        <v>11</v>
      </c>
      <c r="I1017" s="52" t="s">
        <v>18</v>
      </c>
      <c r="J1017" s="52" t="s">
        <v>104</v>
      </c>
      <c r="K1017" s="56">
        <v>0</v>
      </c>
      <c r="L1017" s="56">
        <v>0</v>
      </c>
      <c r="M1017" s="56"/>
    </row>
    <row r="1018" spans="2:13" hidden="1" x14ac:dyDescent="0.25">
      <c r="B1018" s="65" t="s">
        <v>64</v>
      </c>
      <c r="C1018" s="59" t="s">
        <v>65</v>
      </c>
      <c r="D1018" s="59" t="s">
        <v>15</v>
      </c>
      <c r="E1018" s="56" t="s">
        <v>446</v>
      </c>
      <c r="F1018" s="56"/>
      <c r="G1018" s="52" t="s">
        <v>92</v>
      </c>
      <c r="H1018" s="52">
        <v>11</v>
      </c>
      <c r="I1018" s="51" t="s">
        <v>18</v>
      </c>
      <c r="J1018" s="51" t="s">
        <v>105</v>
      </c>
      <c r="K1018" s="56">
        <v>0</v>
      </c>
      <c r="L1018" s="56">
        <v>0</v>
      </c>
      <c r="M1018" s="56"/>
    </row>
    <row r="1019" spans="2:13" hidden="1" x14ac:dyDescent="0.25">
      <c r="B1019" s="65" t="s">
        <v>64</v>
      </c>
      <c r="C1019" s="59" t="s">
        <v>65</v>
      </c>
      <c r="D1019" s="59" t="s">
        <v>15</v>
      </c>
      <c r="E1019" s="56" t="s">
        <v>446</v>
      </c>
      <c r="F1019" s="56"/>
      <c r="G1019" s="52" t="s">
        <v>92</v>
      </c>
      <c r="H1019" s="52">
        <v>11</v>
      </c>
      <c r="I1019" s="51" t="s">
        <v>18</v>
      </c>
      <c r="J1019" s="51" t="s">
        <v>103</v>
      </c>
      <c r="K1019" s="56">
        <v>0</v>
      </c>
      <c r="L1019" s="56">
        <v>0</v>
      </c>
      <c r="M1019" s="56"/>
    </row>
    <row r="1020" spans="2:13" hidden="1" x14ac:dyDescent="0.25">
      <c r="B1020" s="65" t="s">
        <v>64</v>
      </c>
      <c r="C1020" s="59" t="s">
        <v>65</v>
      </c>
      <c r="D1020" s="59" t="s">
        <v>15</v>
      </c>
      <c r="E1020" s="56" t="s">
        <v>446</v>
      </c>
      <c r="F1020" s="56"/>
      <c r="G1020" s="52" t="s">
        <v>92</v>
      </c>
      <c r="H1020" s="52">
        <v>11</v>
      </c>
      <c r="I1020" s="51" t="s">
        <v>18</v>
      </c>
      <c r="J1020" s="51" t="s">
        <v>104</v>
      </c>
      <c r="K1020" s="56">
        <v>0</v>
      </c>
      <c r="L1020" s="56">
        <v>0</v>
      </c>
      <c r="M1020" s="56"/>
    </row>
    <row r="1021" spans="2:13" hidden="1" x14ac:dyDescent="0.25">
      <c r="B1021" s="61" t="s">
        <v>48</v>
      </c>
      <c r="C1021" s="61" t="s">
        <v>49</v>
      </c>
      <c r="D1021" s="61" t="s">
        <v>38</v>
      </c>
      <c r="E1021" s="56" t="s">
        <v>446</v>
      </c>
      <c r="F1021" s="56"/>
      <c r="G1021" s="52" t="s">
        <v>92</v>
      </c>
      <c r="H1021" s="52">
        <v>11</v>
      </c>
      <c r="I1021" s="51" t="s">
        <v>18</v>
      </c>
      <c r="J1021" s="51" t="s">
        <v>105</v>
      </c>
      <c r="K1021" s="56">
        <v>0</v>
      </c>
      <c r="L1021" s="56">
        <v>0</v>
      </c>
      <c r="M1021" s="56"/>
    </row>
    <row r="1022" spans="2:13" hidden="1" x14ac:dyDescent="0.25">
      <c r="B1022" s="61" t="s">
        <v>48</v>
      </c>
      <c r="C1022" s="61" t="s">
        <v>49</v>
      </c>
      <c r="D1022" s="61" t="s">
        <v>38</v>
      </c>
      <c r="E1022" s="56" t="s">
        <v>446</v>
      </c>
      <c r="F1022" s="56"/>
      <c r="G1022" s="52" t="s">
        <v>92</v>
      </c>
      <c r="H1022" s="52">
        <v>11</v>
      </c>
      <c r="I1022" s="51" t="s">
        <v>18</v>
      </c>
      <c r="J1022" s="51" t="s">
        <v>103</v>
      </c>
      <c r="K1022" s="56">
        <v>0</v>
      </c>
      <c r="L1022" s="56">
        <v>0</v>
      </c>
      <c r="M1022" s="56"/>
    </row>
    <row r="1023" spans="2:13" hidden="1" x14ac:dyDescent="0.25">
      <c r="B1023" s="65" t="s">
        <v>48</v>
      </c>
      <c r="C1023" s="59" t="s">
        <v>49</v>
      </c>
      <c r="D1023" s="59" t="s">
        <v>38</v>
      </c>
      <c r="E1023" s="56" t="s">
        <v>446</v>
      </c>
      <c r="F1023" s="56"/>
      <c r="G1023" s="52" t="s">
        <v>92</v>
      </c>
      <c r="H1023" s="52">
        <v>11</v>
      </c>
      <c r="I1023" s="52" t="s">
        <v>18</v>
      </c>
      <c r="J1023" s="52" t="s">
        <v>104</v>
      </c>
      <c r="K1023" s="56">
        <v>0</v>
      </c>
      <c r="L1023" s="56">
        <v>0</v>
      </c>
      <c r="M1023" s="56"/>
    </row>
    <row r="1024" spans="2:13" hidden="1" x14ac:dyDescent="0.25">
      <c r="B1024" s="56" t="s">
        <v>39</v>
      </c>
      <c r="C1024" s="56" t="s">
        <v>40</v>
      </c>
      <c r="D1024" s="56" t="s">
        <v>15</v>
      </c>
      <c r="E1024" s="56" t="s">
        <v>446</v>
      </c>
      <c r="F1024" s="56"/>
      <c r="G1024" s="52" t="s">
        <v>92</v>
      </c>
      <c r="H1024" s="52">
        <v>11</v>
      </c>
      <c r="I1024" s="51" t="s">
        <v>158</v>
      </c>
      <c r="J1024" s="51" t="s">
        <v>159</v>
      </c>
      <c r="K1024" s="56">
        <v>0</v>
      </c>
      <c r="L1024" s="56">
        <v>0</v>
      </c>
      <c r="M1024" s="56"/>
    </row>
    <row r="1025" spans="2:13" hidden="1" x14ac:dyDescent="0.25">
      <c r="B1025" s="56" t="s">
        <v>39</v>
      </c>
      <c r="C1025" s="56" t="s">
        <v>40</v>
      </c>
      <c r="D1025" s="56" t="s">
        <v>15</v>
      </c>
      <c r="E1025" s="56" t="s">
        <v>446</v>
      </c>
      <c r="F1025" s="56"/>
      <c r="G1025" s="52" t="s">
        <v>92</v>
      </c>
      <c r="H1025" s="52">
        <v>11</v>
      </c>
      <c r="I1025" s="51" t="s">
        <v>158</v>
      </c>
      <c r="J1025" s="51" t="s">
        <v>103</v>
      </c>
      <c r="K1025" s="56">
        <v>0</v>
      </c>
      <c r="L1025" s="56">
        <v>0</v>
      </c>
      <c r="M1025" s="56"/>
    </row>
    <row r="1026" spans="2:13" hidden="1" x14ac:dyDescent="0.25">
      <c r="B1026" s="56" t="s">
        <v>39</v>
      </c>
      <c r="C1026" s="56" t="s">
        <v>40</v>
      </c>
      <c r="D1026" s="56" t="s">
        <v>15</v>
      </c>
      <c r="E1026" s="56" t="s">
        <v>446</v>
      </c>
      <c r="F1026" s="56"/>
      <c r="G1026" s="52" t="s">
        <v>92</v>
      </c>
      <c r="H1026" s="52">
        <v>11</v>
      </c>
      <c r="I1026" s="51" t="s">
        <v>158</v>
      </c>
      <c r="J1026" s="51" t="s">
        <v>104</v>
      </c>
      <c r="K1026" s="56">
        <v>0</v>
      </c>
      <c r="L1026" s="56">
        <v>0</v>
      </c>
      <c r="M1026" s="56"/>
    </row>
    <row r="1027" spans="2:13" hidden="1" x14ac:dyDescent="0.25">
      <c r="B1027" s="56" t="s">
        <v>39</v>
      </c>
      <c r="C1027" s="56" t="s">
        <v>40</v>
      </c>
      <c r="D1027" s="56" t="s">
        <v>15</v>
      </c>
      <c r="E1027" s="56" t="s">
        <v>446</v>
      </c>
      <c r="F1027" s="56"/>
      <c r="G1027" s="52" t="s">
        <v>92</v>
      </c>
      <c r="H1027" s="52">
        <v>11</v>
      </c>
      <c r="I1027" s="51" t="s">
        <v>18</v>
      </c>
      <c r="J1027" s="51" t="s">
        <v>105</v>
      </c>
      <c r="K1027" s="56">
        <v>0</v>
      </c>
      <c r="L1027" s="56">
        <v>0</v>
      </c>
      <c r="M1027" s="56"/>
    </row>
    <row r="1028" spans="2:13" hidden="1" x14ac:dyDescent="0.25">
      <c r="B1028" s="56" t="s">
        <v>39</v>
      </c>
      <c r="C1028" s="56" t="s">
        <v>40</v>
      </c>
      <c r="D1028" s="56" t="s">
        <v>15</v>
      </c>
      <c r="E1028" s="56" t="s">
        <v>446</v>
      </c>
      <c r="F1028" s="56"/>
      <c r="G1028" s="52" t="s">
        <v>92</v>
      </c>
      <c r="H1028" s="52">
        <v>11</v>
      </c>
      <c r="I1028" s="51" t="s">
        <v>18</v>
      </c>
      <c r="J1028" s="51" t="s">
        <v>103</v>
      </c>
      <c r="K1028" s="56">
        <v>0</v>
      </c>
      <c r="L1028" s="56">
        <v>0</v>
      </c>
      <c r="M1028" s="56"/>
    </row>
    <row r="1029" spans="2:13" hidden="1" x14ac:dyDescent="0.25">
      <c r="B1029" s="56" t="s">
        <v>39</v>
      </c>
      <c r="C1029" s="56" t="s">
        <v>40</v>
      </c>
      <c r="D1029" s="56" t="s">
        <v>15</v>
      </c>
      <c r="E1029" s="56" t="s">
        <v>446</v>
      </c>
      <c r="F1029" s="56"/>
      <c r="G1029" s="52" t="s">
        <v>92</v>
      </c>
      <c r="H1029" s="52">
        <v>11</v>
      </c>
      <c r="I1029" s="52" t="s">
        <v>18</v>
      </c>
      <c r="J1029" s="52" t="s">
        <v>104</v>
      </c>
      <c r="K1029" s="56">
        <v>10</v>
      </c>
      <c r="L1029" s="56">
        <v>0</v>
      </c>
      <c r="M1029" s="56"/>
    </row>
    <row r="1030" spans="2:13" hidden="1" x14ac:dyDescent="0.25">
      <c r="B1030" s="61" t="s">
        <v>24</v>
      </c>
      <c r="C1030" s="61" t="s">
        <v>25</v>
      </c>
      <c r="D1030" s="61" t="s">
        <v>26</v>
      </c>
      <c r="E1030" s="56" t="s">
        <v>446</v>
      </c>
      <c r="F1030" s="56"/>
      <c r="G1030" s="52" t="s">
        <v>92</v>
      </c>
      <c r="H1030" s="52">
        <v>11</v>
      </c>
      <c r="I1030" s="51" t="s">
        <v>18</v>
      </c>
      <c r="J1030" s="51" t="s">
        <v>105</v>
      </c>
      <c r="K1030" s="56">
        <v>148</v>
      </c>
      <c r="L1030" s="56">
        <v>0</v>
      </c>
      <c r="M1030" s="56"/>
    </row>
    <row r="1031" spans="2:13" hidden="1" x14ac:dyDescent="0.25">
      <c r="B1031" s="61" t="s">
        <v>24</v>
      </c>
      <c r="C1031" s="61" t="s">
        <v>25</v>
      </c>
      <c r="D1031" s="61" t="s">
        <v>26</v>
      </c>
      <c r="E1031" s="56" t="s">
        <v>446</v>
      </c>
      <c r="F1031" s="56"/>
      <c r="G1031" s="52" t="s">
        <v>92</v>
      </c>
      <c r="H1031" s="52">
        <v>11</v>
      </c>
      <c r="I1031" s="51" t="s">
        <v>18</v>
      </c>
      <c r="J1031" s="51" t="s">
        <v>103</v>
      </c>
      <c r="K1031" s="56">
        <v>0</v>
      </c>
      <c r="L1031" s="56">
        <v>0</v>
      </c>
      <c r="M1031" s="56"/>
    </row>
    <row r="1032" spans="2:13" hidden="1" x14ac:dyDescent="0.25">
      <c r="B1032" s="61" t="s">
        <v>24</v>
      </c>
      <c r="C1032" s="61" t="s">
        <v>25</v>
      </c>
      <c r="D1032" s="61" t="s">
        <v>26</v>
      </c>
      <c r="E1032" s="56" t="s">
        <v>446</v>
      </c>
      <c r="F1032" s="56"/>
      <c r="G1032" s="52" t="s">
        <v>92</v>
      </c>
      <c r="H1032" s="52">
        <v>11</v>
      </c>
      <c r="I1032" s="52" t="s">
        <v>18</v>
      </c>
      <c r="J1032" s="52" t="s">
        <v>104</v>
      </c>
      <c r="K1032" s="56">
        <v>148</v>
      </c>
      <c r="L1032" s="56">
        <v>0</v>
      </c>
      <c r="M1032" s="56"/>
    </row>
    <row r="1033" spans="2:13" x14ac:dyDescent="0.25">
      <c r="B1033" s="65" t="s">
        <v>66</v>
      </c>
      <c r="C1033" s="59" t="s">
        <v>67</v>
      </c>
      <c r="D1033" s="59" t="s">
        <v>35</v>
      </c>
      <c r="E1033" s="56" t="s">
        <v>446</v>
      </c>
      <c r="F1033" s="56"/>
      <c r="G1033" s="52" t="s">
        <v>92</v>
      </c>
      <c r="H1033" s="52">
        <v>11</v>
      </c>
      <c r="I1033" s="51" t="s">
        <v>18</v>
      </c>
      <c r="J1033" s="51" t="s">
        <v>105</v>
      </c>
      <c r="K1033" s="56">
        <v>0</v>
      </c>
      <c r="L1033" s="56">
        <v>0</v>
      </c>
      <c r="M1033" s="56"/>
    </row>
    <row r="1034" spans="2:13" x14ac:dyDescent="0.25">
      <c r="B1034" s="65" t="s">
        <v>66</v>
      </c>
      <c r="C1034" s="59" t="s">
        <v>67</v>
      </c>
      <c r="D1034" s="59" t="s">
        <v>35</v>
      </c>
      <c r="E1034" s="56" t="s">
        <v>446</v>
      </c>
      <c r="F1034" s="56"/>
      <c r="G1034" s="52" t="s">
        <v>92</v>
      </c>
      <c r="H1034" s="52">
        <v>11</v>
      </c>
      <c r="I1034" s="51" t="s">
        <v>18</v>
      </c>
      <c r="J1034" s="51" t="s">
        <v>103</v>
      </c>
      <c r="K1034" s="56">
        <v>0</v>
      </c>
      <c r="L1034" s="56">
        <v>0</v>
      </c>
      <c r="M1034" s="56"/>
    </row>
    <row r="1035" spans="2:13" x14ac:dyDescent="0.25">
      <c r="B1035" s="65" t="s">
        <v>66</v>
      </c>
      <c r="C1035" s="59" t="s">
        <v>67</v>
      </c>
      <c r="D1035" s="59" t="s">
        <v>35</v>
      </c>
      <c r="E1035" s="61" t="s">
        <v>446</v>
      </c>
      <c r="F1035" s="61"/>
      <c r="G1035" s="52" t="s">
        <v>92</v>
      </c>
      <c r="H1035" s="52">
        <v>11</v>
      </c>
      <c r="I1035" s="57" t="s">
        <v>18</v>
      </c>
      <c r="J1035" s="57" t="s">
        <v>104</v>
      </c>
      <c r="K1035" s="61">
        <v>0</v>
      </c>
      <c r="L1035" s="61">
        <v>0</v>
      </c>
      <c r="M1035" s="61"/>
    </row>
    <row r="1036" spans="2:13" hidden="1" x14ac:dyDescent="0.25">
      <c r="B1036" s="65" t="s">
        <v>52</v>
      </c>
      <c r="C1036" s="59" t="s">
        <v>53</v>
      </c>
      <c r="D1036" s="59" t="s">
        <v>26</v>
      </c>
      <c r="E1036" s="56" t="s">
        <v>446</v>
      </c>
      <c r="F1036" s="56"/>
      <c r="G1036" s="52" t="s">
        <v>92</v>
      </c>
      <c r="H1036" s="52">
        <v>11</v>
      </c>
      <c r="I1036" s="51" t="s">
        <v>18</v>
      </c>
      <c r="J1036" s="51" t="s">
        <v>105</v>
      </c>
      <c r="K1036" s="56">
        <v>0</v>
      </c>
      <c r="L1036" s="56">
        <v>0</v>
      </c>
      <c r="M1036" s="56"/>
    </row>
    <row r="1037" spans="2:13" hidden="1" x14ac:dyDescent="0.25">
      <c r="B1037" s="65" t="s">
        <v>52</v>
      </c>
      <c r="C1037" s="59" t="s">
        <v>53</v>
      </c>
      <c r="D1037" s="59" t="s">
        <v>26</v>
      </c>
      <c r="E1037" s="56" t="s">
        <v>446</v>
      </c>
      <c r="F1037" s="56"/>
      <c r="G1037" s="52" t="s">
        <v>92</v>
      </c>
      <c r="H1037" s="52">
        <v>11</v>
      </c>
      <c r="I1037" s="51" t="s">
        <v>18</v>
      </c>
      <c r="J1037" s="51" t="s">
        <v>103</v>
      </c>
      <c r="K1037" s="56">
        <v>0</v>
      </c>
      <c r="L1037" s="56">
        <v>0</v>
      </c>
      <c r="M1037" s="56"/>
    </row>
    <row r="1038" spans="2:13" hidden="1" x14ac:dyDescent="0.25">
      <c r="B1038" s="56" t="s">
        <v>52</v>
      </c>
      <c r="C1038" s="56" t="s">
        <v>53</v>
      </c>
      <c r="D1038" s="56" t="s">
        <v>26</v>
      </c>
      <c r="E1038" s="56" t="s">
        <v>446</v>
      </c>
      <c r="F1038" s="56"/>
      <c r="G1038" s="52" t="s">
        <v>92</v>
      </c>
      <c r="H1038" s="52">
        <v>11</v>
      </c>
      <c r="I1038" s="52" t="s">
        <v>18</v>
      </c>
      <c r="J1038" s="52" t="s">
        <v>104</v>
      </c>
      <c r="K1038" s="56">
        <v>0</v>
      </c>
      <c r="L1038" s="56">
        <v>0</v>
      </c>
      <c r="M1038" s="56"/>
    </row>
    <row r="1039" spans="2:13" hidden="1" x14ac:dyDescent="0.25">
      <c r="B1039" s="65" t="s">
        <v>29</v>
      </c>
      <c r="C1039" s="59" t="s">
        <v>30</v>
      </c>
      <c r="D1039" s="59" t="s">
        <v>26</v>
      </c>
      <c r="E1039" s="56" t="s">
        <v>446</v>
      </c>
      <c r="F1039" s="56"/>
      <c r="G1039" s="52" t="s">
        <v>92</v>
      </c>
      <c r="H1039" s="52">
        <v>11</v>
      </c>
      <c r="I1039" s="51" t="s">
        <v>18</v>
      </c>
      <c r="J1039" s="51" t="s">
        <v>105</v>
      </c>
      <c r="K1039" s="56">
        <v>0</v>
      </c>
      <c r="L1039" s="56">
        <v>0</v>
      </c>
      <c r="M1039" s="56"/>
    </row>
    <row r="1040" spans="2:13" hidden="1" x14ac:dyDescent="0.25">
      <c r="B1040" s="56" t="s">
        <v>29</v>
      </c>
      <c r="C1040" s="56" t="s">
        <v>30</v>
      </c>
      <c r="D1040" s="56" t="s">
        <v>26</v>
      </c>
      <c r="E1040" s="56" t="s">
        <v>446</v>
      </c>
      <c r="F1040" s="56"/>
      <c r="G1040" s="52" t="s">
        <v>92</v>
      </c>
      <c r="H1040" s="52">
        <v>11</v>
      </c>
      <c r="I1040" s="51" t="s">
        <v>18</v>
      </c>
      <c r="J1040" s="51" t="s">
        <v>103</v>
      </c>
      <c r="K1040" s="56">
        <v>0</v>
      </c>
      <c r="L1040" s="56">
        <v>0</v>
      </c>
      <c r="M1040" s="56"/>
    </row>
    <row r="1041" spans="2:13" hidden="1" x14ac:dyDescent="0.25">
      <c r="B1041" s="56" t="s">
        <v>29</v>
      </c>
      <c r="C1041" s="56" t="s">
        <v>30</v>
      </c>
      <c r="D1041" s="56" t="s">
        <v>26</v>
      </c>
      <c r="E1041" s="56" t="s">
        <v>446</v>
      </c>
      <c r="F1041" s="56"/>
      <c r="G1041" s="52" t="s">
        <v>92</v>
      </c>
      <c r="H1041" s="52">
        <v>11</v>
      </c>
      <c r="I1041" s="51" t="s">
        <v>18</v>
      </c>
      <c r="J1041" s="51" t="s">
        <v>104</v>
      </c>
      <c r="K1041" s="56">
        <v>0</v>
      </c>
      <c r="L1041" s="56">
        <v>0</v>
      </c>
      <c r="M1041" s="56"/>
    </row>
    <row r="1042" spans="2:13" hidden="1" x14ac:dyDescent="0.25">
      <c r="B1042" s="65" t="s">
        <v>62</v>
      </c>
      <c r="C1042" s="59" t="s">
        <v>63</v>
      </c>
      <c r="D1042" s="59" t="s">
        <v>15</v>
      </c>
      <c r="E1042" s="56" t="s">
        <v>446</v>
      </c>
      <c r="F1042" s="56"/>
      <c r="G1042" s="52" t="s">
        <v>92</v>
      </c>
      <c r="H1042" s="52">
        <v>11</v>
      </c>
      <c r="I1042" s="51" t="s">
        <v>158</v>
      </c>
      <c r="J1042" s="51" t="s">
        <v>103</v>
      </c>
      <c r="K1042" s="56">
        <v>0</v>
      </c>
      <c r="L1042" s="56">
        <v>0</v>
      </c>
      <c r="M1042" s="56"/>
    </row>
    <row r="1043" spans="2:13" hidden="1" x14ac:dyDescent="0.25">
      <c r="B1043" s="61" t="s">
        <v>62</v>
      </c>
      <c r="C1043" s="61" t="s">
        <v>63</v>
      </c>
      <c r="D1043" s="61" t="s">
        <v>15</v>
      </c>
      <c r="E1043" s="56" t="s">
        <v>446</v>
      </c>
      <c r="F1043" s="56"/>
      <c r="G1043" s="52" t="s">
        <v>92</v>
      </c>
      <c r="H1043" s="52">
        <v>11</v>
      </c>
      <c r="I1043" s="51" t="s">
        <v>158</v>
      </c>
      <c r="J1043" s="51" t="s">
        <v>104</v>
      </c>
      <c r="K1043" s="56">
        <v>0</v>
      </c>
      <c r="L1043" s="56">
        <v>0</v>
      </c>
      <c r="M1043" s="56"/>
    </row>
    <row r="1044" spans="2:13" hidden="1" x14ac:dyDescent="0.25">
      <c r="B1044" s="61" t="s">
        <v>62</v>
      </c>
      <c r="C1044" s="61" t="s">
        <v>63</v>
      </c>
      <c r="D1044" s="61" t="s">
        <v>15</v>
      </c>
      <c r="E1044" s="56" t="s">
        <v>446</v>
      </c>
      <c r="F1044" s="56"/>
      <c r="G1044" s="52" t="s">
        <v>92</v>
      </c>
      <c r="H1044" s="52">
        <v>11</v>
      </c>
      <c r="I1044" s="51" t="s">
        <v>18</v>
      </c>
      <c r="J1044" s="51" t="s">
        <v>105</v>
      </c>
      <c r="K1044" s="56">
        <v>1011</v>
      </c>
      <c r="L1044" s="63">
        <v>577037.69999999995</v>
      </c>
      <c r="M1044" s="56"/>
    </row>
    <row r="1045" spans="2:13" hidden="1" x14ac:dyDescent="0.25">
      <c r="B1045" s="61" t="s">
        <v>62</v>
      </c>
      <c r="C1045" s="61" t="s">
        <v>63</v>
      </c>
      <c r="D1045" s="61" t="s">
        <v>15</v>
      </c>
      <c r="E1045" s="56" t="s">
        <v>446</v>
      </c>
      <c r="F1045" s="56"/>
      <c r="G1045" s="52" t="s">
        <v>92</v>
      </c>
      <c r="H1045" s="52">
        <v>11</v>
      </c>
      <c r="I1045" s="51" t="s">
        <v>18</v>
      </c>
      <c r="J1045" s="51" t="s">
        <v>103</v>
      </c>
      <c r="K1045" s="56">
        <v>0</v>
      </c>
      <c r="L1045" s="63">
        <v>0</v>
      </c>
      <c r="M1045" s="56"/>
    </row>
    <row r="1046" spans="2:13" hidden="1" x14ac:dyDescent="0.25">
      <c r="B1046" s="65" t="s">
        <v>62</v>
      </c>
      <c r="C1046" s="59" t="s">
        <v>63</v>
      </c>
      <c r="D1046" s="59" t="s">
        <v>15</v>
      </c>
      <c r="E1046" s="56" t="s">
        <v>446</v>
      </c>
      <c r="F1046" s="56"/>
      <c r="G1046" s="52" t="s">
        <v>92</v>
      </c>
      <c r="H1046" s="52">
        <v>11</v>
      </c>
      <c r="I1046" s="51" t="s">
        <v>18</v>
      </c>
      <c r="J1046" s="51" t="s">
        <v>104</v>
      </c>
      <c r="K1046" s="56">
        <v>1011</v>
      </c>
      <c r="L1046" s="63">
        <v>577037.69999999995</v>
      </c>
      <c r="M1046" s="56"/>
    </row>
    <row r="1047" spans="2:13" hidden="1" x14ac:dyDescent="0.25">
      <c r="B1047" s="65" t="s">
        <v>50</v>
      </c>
      <c r="C1047" s="59" t="s">
        <v>51</v>
      </c>
      <c r="D1047" s="59" t="s">
        <v>45</v>
      </c>
      <c r="E1047" s="56" t="s">
        <v>446</v>
      </c>
      <c r="F1047" s="56"/>
      <c r="G1047" s="52" t="s">
        <v>92</v>
      </c>
      <c r="H1047" s="52">
        <v>11</v>
      </c>
      <c r="I1047" s="51" t="s">
        <v>18</v>
      </c>
      <c r="J1047" s="51" t="s">
        <v>105</v>
      </c>
      <c r="K1047" s="56">
        <v>0</v>
      </c>
      <c r="L1047" s="56">
        <v>0</v>
      </c>
      <c r="M1047" s="56"/>
    </row>
    <row r="1048" spans="2:13" hidden="1" x14ac:dyDescent="0.25">
      <c r="B1048" s="65" t="s">
        <v>50</v>
      </c>
      <c r="C1048" s="59" t="s">
        <v>51</v>
      </c>
      <c r="D1048" s="59" t="s">
        <v>45</v>
      </c>
      <c r="E1048" s="56" t="s">
        <v>446</v>
      </c>
      <c r="F1048" s="56"/>
      <c r="G1048" s="52" t="s">
        <v>92</v>
      </c>
      <c r="H1048" s="52">
        <v>11</v>
      </c>
      <c r="I1048" s="51" t="s">
        <v>18</v>
      </c>
      <c r="J1048" s="51" t="s">
        <v>103</v>
      </c>
      <c r="K1048" s="56">
        <v>0</v>
      </c>
      <c r="L1048" s="56">
        <v>0</v>
      </c>
      <c r="M1048" s="56"/>
    </row>
    <row r="1049" spans="2:13" hidden="1" x14ac:dyDescent="0.25">
      <c r="B1049" s="65" t="s">
        <v>50</v>
      </c>
      <c r="C1049" s="59" t="s">
        <v>51</v>
      </c>
      <c r="D1049" s="59" t="s">
        <v>45</v>
      </c>
      <c r="E1049" s="56" t="s">
        <v>446</v>
      </c>
      <c r="F1049" s="56"/>
      <c r="G1049" s="52" t="s">
        <v>92</v>
      </c>
      <c r="H1049" s="52">
        <v>11</v>
      </c>
      <c r="I1049" s="51" t="s">
        <v>18</v>
      </c>
      <c r="J1049" s="51" t="s">
        <v>104</v>
      </c>
      <c r="K1049" s="56">
        <v>0</v>
      </c>
      <c r="L1049" s="56">
        <v>0</v>
      </c>
      <c r="M1049" s="56"/>
    </row>
    <row r="1050" spans="2:13" hidden="1" x14ac:dyDescent="0.25">
      <c r="B1050" s="61" t="s">
        <v>58</v>
      </c>
      <c r="C1050" s="61" t="s">
        <v>59</v>
      </c>
      <c r="D1050" s="61" t="s">
        <v>26</v>
      </c>
      <c r="E1050" s="56" t="s">
        <v>446</v>
      </c>
      <c r="F1050" s="56"/>
      <c r="G1050" s="52" t="s">
        <v>92</v>
      </c>
      <c r="H1050" s="52">
        <v>11</v>
      </c>
      <c r="I1050" s="51" t="s">
        <v>18</v>
      </c>
      <c r="J1050" s="51" t="s">
        <v>105</v>
      </c>
      <c r="K1050" s="56">
        <v>0</v>
      </c>
      <c r="L1050" s="56">
        <v>0</v>
      </c>
      <c r="M1050" s="56"/>
    </row>
    <row r="1051" spans="2:13" hidden="1" x14ac:dyDescent="0.25">
      <c r="B1051" s="65" t="s">
        <v>58</v>
      </c>
      <c r="C1051" s="59" t="s">
        <v>59</v>
      </c>
      <c r="D1051" s="59" t="s">
        <v>26</v>
      </c>
      <c r="E1051" s="56" t="s">
        <v>446</v>
      </c>
      <c r="F1051" s="56"/>
      <c r="G1051" s="52" t="s">
        <v>92</v>
      </c>
      <c r="H1051" s="52">
        <v>11</v>
      </c>
      <c r="I1051" s="51" t="s">
        <v>18</v>
      </c>
      <c r="J1051" s="51" t="s">
        <v>103</v>
      </c>
      <c r="K1051" s="56">
        <v>0</v>
      </c>
      <c r="L1051" s="56">
        <v>0</v>
      </c>
      <c r="M1051" s="56"/>
    </row>
    <row r="1052" spans="2:13" hidden="1" x14ac:dyDescent="0.25">
      <c r="B1052" s="65" t="s">
        <v>58</v>
      </c>
      <c r="C1052" s="59" t="s">
        <v>59</v>
      </c>
      <c r="D1052" s="59" t="s">
        <v>26</v>
      </c>
      <c r="E1052" s="56" t="s">
        <v>446</v>
      </c>
      <c r="F1052" s="56"/>
      <c r="G1052" s="52" t="s">
        <v>92</v>
      </c>
      <c r="H1052" s="52">
        <v>11</v>
      </c>
      <c r="I1052" s="52" t="s">
        <v>18</v>
      </c>
      <c r="J1052" s="52" t="s">
        <v>104</v>
      </c>
      <c r="K1052" s="56">
        <v>0</v>
      </c>
      <c r="L1052" s="56">
        <v>0</v>
      </c>
      <c r="M1052" s="56"/>
    </row>
    <row r="1053" spans="2:13" hidden="1" x14ac:dyDescent="0.25">
      <c r="B1053" s="61" t="s">
        <v>36</v>
      </c>
      <c r="C1053" s="61" t="s">
        <v>37</v>
      </c>
      <c r="D1053" s="61" t="s">
        <v>38</v>
      </c>
      <c r="E1053" s="56" t="s">
        <v>446</v>
      </c>
      <c r="F1053" s="56"/>
      <c r="G1053" s="52" t="s">
        <v>92</v>
      </c>
      <c r="H1053" s="52">
        <v>11</v>
      </c>
      <c r="I1053" s="51" t="s">
        <v>158</v>
      </c>
      <c r="J1053" s="51" t="s">
        <v>103</v>
      </c>
      <c r="K1053" s="56">
        <v>0</v>
      </c>
      <c r="L1053" s="56">
        <v>0</v>
      </c>
      <c r="M1053" s="56"/>
    </row>
    <row r="1054" spans="2:13" hidden="1" x14ac:dyDescent="0.25">
      <c r="B1054" s="61" t="s">
        <v>36</v>
      </c>
      <c r="C1054" s="61" t="s">
        <v>37</v>
      </c>
      <c r="D1054" s="61" t="s">
        <v>38</v>
      </c>
      <c r="E1054" s="56" t="s">
        <v>446</v>
      </c>
      <c r="F1054" s="56"/>
      <c r="G1054" s="52" t="s">
        <v>92</v>
      </c>
      <c r="H1054" s="52">
        <v>11</v>
      </c>
      <c r="I1054" s="52" t="s">
        <v>158</v>
      </c>
      <c r="J1054" s="52" t="s">
        <v>104</v>
      </c>
      <c r="K1054" s="56">
        <v>0</v>
      </c>
      <c r="L1054" s="56">
        <v>0</v>
      </c>
      <c r="M1054" s="56"/>
    </row>
    <row r="1055" spans="2:13" hidden="1" x14ac:dyDescent="0.25">
      <c r="B1055" s="61" t="s">
        <v>36</v>
      </c>
      <c r="C1055" s="61" t="s">
        <v>37</v>
      </c>
      <c r="D1055" s="61" t="s">
        <v>38</v>
      </c>
      <c r="E1055" s="56" t="s">
        <v>446</v>
      </c>
      <c r="F1055" s="56"/>
      <c r="G1055" s="52" t="s">
        <v>92</v>
      </c>
      <c r="H1055" s="52">
        <v>11</v>
      </c>
      <c r="I1055" s="52" t="s">
        <v>18</v>
      </c>
      <c r="J1055" s="51" t="s">
        <v>105</v>
      </c>
      <c r="K1055" s="56">
        <v>0</v>
      </c>
      <c r="L1055" s="56">
        <v>0</v>
      </c>
      <c r="M1055" s="56"/>
    </row>
    <row r="1056" spans="2:13" hidden="1" x14ac:dyDescent="0.25">
      <c r="B1056" s="61" t="s">
        <v>36</v>
      </c>
      <c r="C1056" s="61" t="s">
        <v>37</v>
      </c>
      <c r="D1056" s="61" t="s">
        <v>38</v>
      </c>
      <c r="E1056" s="56" t="s">
        <v>446</v>
      </c>
      <c r="F1056" s="56"/>
      <c r="G1056" s="52" t="s">
        <v>92</v>
      </c>
      <c r="H1056" s="52">
        <v>11</v>
      </c>
      <c r="I1056" s="51" t="s">
        <v>18</v>
      </c>
      <c r="J1056" s="51" t="s">
        <v>103</v>
      </c>
      <c r="K1056" s="56">
        <v>0</v>
      </c>
      <c r="L1056" s="56">
        <v>0</v>
      </c>
      <c r="M1056" s="56"/>
    </row>
    <row r="1057" spans="2:13" hidden="1" x14ac:dyDescent="0.25">
      <c r="B1057" s="61" t="s">
        <v>36</v>
      </c>
      <c r="C1057" s="61" t="s">
        <v>37</v>
      </c>
      <c r="D1057" s="61" t="s">
        <v>38</v>
      </c>
      <c r="E1057" s="56" t="s">
        <v>446</v>
      </c>
      <c r="F1057" s="56"/>
      <c r="G1057" s="52" t="s">
        <v>92</v>
      </c>
      <c r="H1057" s="52">
        <v>11</v>
      </c>
      <c r="I1057" s="52" t="s">
        <v>18</v>
      </c>
      <c r="J1057" s="52" t="s">
        <v>104</v>
      </c>
      <c r="K1057" s="56">
        <v>0</v>
      </c>
      <c r="L1057" s="56">
        <v>0</v>
      </c>
      <c r="M1057" s="56"/>
    </row>
    <row r="1058" spans="2:13" hidden="1" x14ac:dyDescent="0.25">
      <c r="B1058" s="65" t="s">
        <v>41</v>
      </c>
      <c r="C1058" s="60" t="s">
        <v>42</v>
      </c>
      <c r="D1058" s="60" t="s">
        <v>38</v>
      </c>
      <c r="E1058" s="56" t="s">
        <v>446</v>
      </c>
      <c r="F1058" s="56"/>
      <c r="G1058" s="52" t="s">
        <v>92</v>
      </c>
      <c r="H1058" s="52">
        <v>11</v>
      </c>
      <c r="I1058" s="51" t="s">
        <v>18</v>
      </c>
      <c r="J1058" s="51" t="s">
        <v>105</v>
      </c>
      <c r="K1058" s="56">
        <v>0</v>
      </c>
      <c r="L1058" s="56">
        <v>0</v>
      </c>
      <c r="M1058" s="56"/>
    </row>
    <row r="1059" spans="2:13" hidden="1" x14ac:dyDescent="0.25">
      <c r="B1059" s="65" t="s">
        <v>41</v>
      </c>
      <c r="C1059" s="59" t="s">
        <v>42</v>
      </c>
      <c r="D1059" s="59" t="s">
        <v>38</v>
      </c>
      <c r="E1059" s="56" t="s">
        <v>446</v>
      </c>
      <c r="F1059" s="56"/>
      <c r="G1059" s="52" t="s">
        <v>92</v>
      </c>
      <c r="H1059" s="52">
        <v>11</v>
      </c>
      <c r="I1059" s="51" t="s">
        <v>18</v>
      </c>
      <c r="J1059" s="51" t="s">
        <v>103</v>
      </c>
      <c r="K1059" s="56">
        <v>0</v>
      </c>
      <c r="L1059" s="56">
        <v>0</v>
      </c>
      <c r="M1059" s="56"/>
    </row>
    <row r="1060" spans="2:13" hidden="1" x14ac:dyDescent="0.25">
      <c r="B1060" s="65" t="s">
        <v>41</v>
      </c>
      <c r="C1060" s="59" t="s">
        <v>42</v>
      </c>
      <c r="D1060" s="59" t="s">
        <v>38</v>
      </c>
      <c r="E1060" s="56" t="s">
        <v>446</v>
      </c>
      <c r="F1060" s="56"/>
      <c r="G1060" s="52" t="s">
        <v>92</v>
      </c>
      <c r="H1060" s="52">
        <v>11</v>
      </c>
      <c r="I1060" s="52" t="s">
        <v>18</v>
      </c>
      <c r="J1060" s="52" t="s">
        <v>104</v>
      </c>
      <c r="K1060" s="56">
        <v>0</v>
      </c>
      <c r="L1060" s="56">
        <v>0</v>
      </c>
      <c r="M1060" s="56"/>
    </row>
    <row r="1061" spans="2:13" x14ac:dyDescent="0.25">
      <c r="B1061" s="56" t="s">
        <v>43</v>
      </c>
      <c r="C1061" s="56" t="s">
        <v>44</v>
      </c>
      <c r="D1061" s="56" t="s">
        <v>45</v>
      </c>
      <c r="E1061" s="56" t="s">
        <v>446</v>
      </c>
      <c r="F1061" s="56"/>
      <c r="G1061" s="52" t="s">
        <v>92</v>
      </c>
      <c r="H1061" s="52">
        <v>11</v>
      </c>
      <c r="I1061" s="51" t="s">
        <v>18</v>
      </c>
      <c r="J1061" s="51" t="s">
        <v>105</v>
      </c>
      <c r="K1061" s="56">
        <v>0</v>
      </c>
      <c r="L1061" s="56">
        <v>0</v>
      </c>
      <c r="M1061" s="56"/>
    </row>
    <row r="1062" spans="2:13" x14ac:dyDescent="0.25">
      <c r="B1062" s="61" t="s">
        <v>43</v>
      </c>
      <c r="C1062" s="61" t="s">
        <v>44</v>
      </c>
      <c r="D1062" s="61" t="s">
        <v>45</v>
      </c>
      <c r="E1062" s="56" t="s">
        <v>446</v>
      </c>
      <c r="F1062" s="56"/>
      <c r="G1062" s="52" t="s">
        <v>92</v>
      </c>
      <c r="H1062" s="52">
        <v>11</v>
      </c>
      <c r="I1062" s="51" t="s">
        <v>18</v>
      </c>
      <c r="J1062" s="51" t="s">
        <v>103</v>
      </c>
      <c r="K1062" s="56">
        <v>0</v>
      </c>
      <c r="L1062" s="56">
        <v>0</v>
      </c>
      <c r="M1062" s="56"/>
    </row>
    <row r="1063" spans="2:13" x14ac:dyDescent="0.25">
      <c r="B1063" s="61" t="s">
        <v>43</v>
      </c>
      <c r="C1063" s="61" t="s">
        <v>44</v>
      </c>
      <c r="D1063" s="61" t="s">
        <v>45</v>
      </c>
      <c r="E1063" s="56" t="s">
        <v>446</v>
      </c>
      <c r="F1063" s="56"/>
      <c r="G1063" s="52" t="s">
        <v>92</v>
      </c>
      <c r="H1063" s="52">
        <v>11</v>
      </c>
      <c r="I1063" s="52" t="s">
        <v>18</v>
      </c>
      <c r="J1063" s="52" t="s">
        <v>104</v>
      </c>
      <c r="K1063" s="56">
        <v>0</v>
      </c>
      <c r="L1063" s="56">
        <v>0</v>
      </c>
      <c r="M1063" s="56"/>
    </row>
    <row r="1066" spans="2:13" x14ac:dyDescent="0.25">
      <c r="B1066" s="16" t="s">
        <v>481</v>
      </c>
      <c r="C1066" s="16"/>
      <c r="D1066" s="16"/>
      <c r="E1066" s="16"/>
      <c r="F1066" s="16"/>
      <c r="G1066" s="16"/>
      <c r="H1066" s="16"/>
      <c r="I1066" s="16"/>
      <c r="J1066" s="16"/>
      <c r="K1066" s="16">
        <f>SUMIF($J$2:$J$1063,"concluídas",K2:K1063)</f>
        <v>22189</v>
      </c>
      <c r="L1066" s="16">
        <f>SUMIF($J$2:$J$1063,"concluídas",L2:L1063)</f>
        <v>6782419.8042000001</v>
      </c>
      <c r="M1066" s="16"/>
    </row>
    <row r="1068" spans="2:13" x14ac:dyDescent="0.25">
      <c r="B1068" t="s">
        <v>482</v>
      </c>
    </row>
  </sheetData>
  <pageMargins left="0.511811024" right="0.511811024" top="0.78740157499999996" bottom="0.78740157499999996" header="0.31496062000000002" footer="0.31496062000000002"/>
  <pageSetup orientation="portrait" horizontalDpi="300" verticalDpi="0" r:id="rId1"/>
  <drawing r:id="rId2"/>
  <tableParts count="1">
    <tablePart r:id="rId3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opLeftCell="A13" workbookViewId="0">
      <selection activeCell="F37" sqref="F37"/>
    </sheetView>
  </sheetViews>
  <sheetFormatPr defaultRowHeight="15" x14ac:dyDescent="0.25"/>
  <cols>
    <col min="1" max="1" width="18.625" customWidth="1"/>
    <col min="2" max="2" width="19.875" customWidth="1"/>
    <col min="3" max="3" width="9" customWidth="1"/>
    <col min="4" max="4" width="18.5" customWidth="1"/>
    <col min="5" max="5" width="14.25" customWidth="1"/>
    <col min="6" max="6" width="14.625" customWidth="1"/>
    <col min="7" max="7" width="9" customWidth="1"/>
    <col min="8" max="8" width="18.5" customWidth="1"/>
    <col min="9" max="9" width="14.25" customWidth="1"/>
    <col min="10" max="10" width="18.5" bestFit="1" customWidth="1"/>
    <col min="11" max="11" width="14.25" bestFit="1" customWidth="1"/>
  </cols>
  <sheetData>
    <row r="1" spans="1:5" x14ac:dyDescent="0.25">
      <c r="A1" s="2" t="s">
        <v>0</v>
      </c>
      <c r="B1" s="3">
        <v>17</v>
      </c>
    </row>
    <row r="3" spans="1:5" x14ac:dyDescent="0.25">
      <c r="B3" s="2" t="s">
        <v>114</v>
      </c>
    </row>
    <row r="4" spans="1:5" x14ac:dyDescent="0.25">
      <c r="B4" t="s">
        <v>104</v>
      </c>
      <c r="D4" t="s">
        <v>453</v>
      </c>
      <c r="E4" t="s">
        <v>413</v>
      </c>
    </row>
    <row r="5" spans="1:5" x14ac:dyDescent="0.25">
      <c r="A5" s="2" t="s">
        <v>110</v>
      </c>
      <c r="B5" t="s">
        <v>454</v>
      </c>
      <c r="C5" t="s">
        <v>414</v>
      </c>
    </row>
    <row r="6" spans="1:5" x14ac:dyDescent="0.25">
      <c r="A6" s="3" t="s">
        <v>17</v>
      </c>
      <c r="B6" s="4">
        <v>0</v>
      </c>
      <c r="C6" s="4">
        <v>0</v>
      </c>
      <c r="D6" s="4">
        <v>0</v>
      </c>
      <c r="E6" s="4">
        <v>0</v>
      </c>
    </row>
    <row r="7" spans="1:5" x14ac:dyDescent="0.25">
      <c r="A7" s="26" t="s">
        <v>18</v>
      </c>
      <c r="B7" s="4">
        <v>0</v>
      </c>
      <c r="C7" s="4">
        <v>0</v>
      </c>
      <c r="D7" s="4">
        <v>0</v>
      </c>
      <c r="E7" s="4">
        <v>0</v>
      </c>
    </row>
    <row r="8" spans="1:5" x14ac:dyDescent="0.25">
      <c r="A8" s="3" t="s">
        <v>20</v>
      </c>
      <c r="B8" s="4">
        <v>0</v>
      </c>
      <c r="C8" s="4">
        <v>0</v>
      </c>
      <c r="D8" s="4">
        <v>0</v>
      </c>
      <c r="E8" s="4">
        <v>0</v>
      </c>
    </row>
    <row r="9" spans="1:5" x14ac:dyDescent="0.25">
      <c r="A9" s="26" t="s">
        <v>18</v>
      </c>
      <c r="B9" s="4">
        <v>0</v>
      </c>
      <c r="C9" s="4">
        <v>0</v>
      </c>
      <c r="D9" s="4">
        <v>0</v>
      </c>
      <c r="E9" s="4">
        <v>0</v>
      </c>
    </row>
    <row r="10" spans="1:5" x14ac:dyDescent="0.25">
      <c r="A10" s="3" t="s">
        <v>21</v>
      </c>
      <c r="B10" s="4">
        <v>0</v>
      </c>
      <c r="C10" s="4">
        <v>0</v>
      </c>
      <c r="D10" s="4">
        <v>0</v>
      </c>
      <c r="E10" s="4">
        <v>0</v>
      </c>
    </row>
    <row r="11" spans="1:5" x14ac:dyDescent="0.25">
      <c r="A11" s="26" t="s">
        <v>18</v>
      </c>
      <c r="B11" s="4">
        <v>0</v>
      </c>
      <c r="C11" s="4">
        <v>0</v>
      </c>
      <c r="D11" s="4">
        <v>0</v>
      </c>
      <c r="E11" s="4">
        <v>0</v>
      </c>
    </row>
    <row r="12" spans="1:5" x14ac:dyDescent="0.25">
      <c r="A12" s="3" t="s">
        <v>22</v>
      </c>
      <c r="B12" s="4">
        <v>0</v>
      </c>
      <c r="C12" s="4">
        <v>0</v>
      </c>
      <c r="D12" s="4">
        <v>0</v>
      </c>
      <c r="E12" s="4">
        <v>0</v>
      </c>
    </row>
    <row r="13" spans="1:5" x14ac:dyDescent="0.25">
      <c r="A13" s="26" t="s">
        <v>18</v>
      </c>
      <c r="B13" s="4">
        <v>0</v>
      </c>
      <c r="C13" s="4">
        <v>0</v>
      </c>
      <c r="D13" s="4">
        <v>0</v>
      </c>
      <c r="E13" s="4">
        <v>0</v>
      </c>
    </row>
    <row r="14" spans="1:5" x14ac:dyDescent="0.25">
      <c r="A14" s="3" t="s">
        <v>23</v>
      </c>
      <c r="B14" s="4">
        <v>0</v>
      </c>
      <c r="C14" s="4">
        <v>0</v>
      </c>
      <c r="D14" s="4">
        <v>0</v>
      </c>
      <c r="E14" s="4">
        <v>0</v>
      </c>
    </row>
    <row r="15" spans="1:5" x14ac:dyDescent="0.25">
      <c r="A15" s="26" t="s">
        <v>18</v>
      </c>
      <c r="B15" s="4">
        <v>0</v>
      </c>
      <c r="C15" s="4">
        <v>0</v>
      </c>
      <c r="D15" s="4">
        <v>0</v>
      </c>
      <c r="E15" s="4">
        <v>0</v>
      </c>
    </row>
    <row r="16" spans="1:5" x14ac:dyDescent="0.25">
      <c r="A16" s="3" t="s">
        <v>85</v>
      </c>
      <c r="B16" s="4">
        <v>0</v>
      </c>
      <c r="C16" s="4">
        <v>0</v>
      </c>
      <c r="D16" s="4">
        <v>0</v>
      </c>
      <c r="E16" s="4">
        <v>0</v>
      </c>
    </row>
    <row r="17" spans="1:5" x14ac:dyDescent="0.25">
      <c r="A17" s="26" t="s">
        <v>18</v>
      </c>
      <c r="B17" s="4">
        <v>0</v>
      </c>
      <c r="C17" s="4">
        <v>0</v>
      </c>
      <c r="D17" s="4">
        <v>0</v>
      </c>
      <c r="E17" s="4">
        <v>0</v>
      </c>
    </row>
    <row r="18" spans="1:5" x14ac:dyDescent="0.25">
      <c r="A18" s="3" t="s">
        <v>88</v>
      </c>
      <c r="B18" s="4">
        <v>0</v>
      </c>
      <c r="C18" s="4">
        <v>0</v>
      </c>
      <c r="D18" s="4">
        <v>0</v>
      </c>
      <c r="E18" s="4">
        <v>0</v>
      </c>
    </row>
    <row r="19" spans="1:5" x14ac:dyDescent="0.25">
      <c r="A19" s="26" t="s">
        <v>18</v>
      </c>
      <c r="B19" s="4">
        <v>0</v>
      </c>
      <c r="C19" s="4">
        <v>0</v>
      </c>
      <c r="D19" s="4">
        <v>0</v>
      </c>
      <c r="E19" s="4">
        <v>0</v>
      </c>
    </row>
    <row r="20" spans="1:5" x14ac:dyDescent="0.25">
      <c r="A20" s="3" t="s">
        <v>115</v>
      </c>
      <c r="B20" s="4">
        <v>0</v>
      </c>
      <c r="C20" s="4">
        <v>0</v>
      </c>
      <c r="D20" s="4">
        <v>0</v>
      </c>
      <c r="E20" s="4">
        <v>0</v>
      </c>
    </row>
    <row r="26" spans="1:5" x14ac:dyDescent="0.25">
      <c r="A26" s="2" t="s">
        <v>0</v>
      </c>
      <c r="B26" s="3">
        <v>17</v>
      </c>
    </row>
    <row r="28" spans="1:5" x14ac:dyDescent="0.25">
      <c r="A28" s="2" t="s">
        <v>110</v>
      </c>
    </row>
    <row r="29" spans="1:5" x14ac:dyDescent="0.25">
      <c r="A29" s="3" t="s">
        <v>115</v>
      </c>
    </row>
    <row r="37" spans="1:5" x14ac:dyDescent="0.25">
      <c r="A37" s="2" t="s">
        <v>0</v>
      </c>
      <c r="B37" s="3">
        <v>17</v>
      </c>
      <c r="C37">
        <f>GETPIVOTDATA("Hectares",$A$39,"Fase","concluídas")</f>
        <v>0</v>
      </c>
    </row>
    <row r="39" spans="1:5" x14ac:dyDescent="0.25">
      <c r="B39" s="2" t="s">
        <v>114</v>
      </c>
    </row>
    <row r="40" spans="1:5" x14ac:dyDescent="0.25">
      <c r="B40" t="s">
        <v>104</v>
      </c>
      <c r="D40" t="s">
        <v>453</v>
      </c>
      <c r="E40" t="s">
        <v>413</v>
      </c>
    </row>
    <row r="41" spans="1:5" x14ac:dyDescent="0.25">
      <c r="A41" s="2" t="s">
        <v>110</v>
      </c>
      <c r="B41" t="s">
        <v>454</v>
      </c>
      <c r="C41" t="s">
        <v>414</v>
      </c>
    </row>
    <row r="42" spans="1:5" x14ac:dyDescent="0.25">
      <c r="A42" s="3" t="s">
        <v>17</v>
      </c>
      <c r="B42" s="4">
        <v>0</v>
      </c>
      <c r="C42" s="4">
        <v>0</v>
      </c>
      <c r="D42" s="4">
        <v>0</v>
      </c>
      <c r="E42" s="4">
        <v>0</v>
      </c>
    </row>
    <row r="43" spans="1:5" x14ac:dyDescent="0.25">
      <c r="A43" s="26" t="s">
        <v>18</v>
      </c>
      <c r="B43" s="4">
        <v>0</v>
      </c>
      <c r="C43" s="4">
        <v>0</v>
      </c>
      <c r="D43" s="4">
        <v>0</v>
      </c>
      <c r="E43" s="4">
        <v>0</v>
      </c>
    </row>
    <row r="44" spans="1:5" x14ac:dyDescent="0.25">
      <c r="A44" s="3" t="s">
        <v>20</v>
      </c>
      <c r="B44" s="4">
        <v>0</v>
      </c>
      <c r="C44" s="4">
        <v>0</v>
      </c>
      <c r="D44" s="4">
        <v>0</v>
      </c>
      <c r="E44" s="4">
        <v>0</v>
      </c>
    </row>
    <row r="45" spans="1:5" x14ac:dyDescent="0.25">
      <c r="A45" s="26" t="s">
        <v>18</v>
      </c>
      <c r="B45" s="4">
        <v>0</v>
      </c>
      <c r="C45" s="4">
        <v>0</v>
      </c>
      <c r="D45" s="4">
        <v>0</v>
      </c>
      <c r="E45" s="4">
        <v>0</v>
      </c>
    </row>
    <row r="46" spans="1:5" x14ac:dyDescent="0.25">
      <c r="A46" s="3" t="s">
        <v>21</v>
      </c>
      <c r="B46" s="4">
        <v>0</v>
      </c>
      <c r="C46" s="4">
        <v>0</v>
      </c>
      <c r="D46" s="4">
        <v>0</v>
      </c>
      <c r="E46" s="4">
        <v>0</v>
      </c>
    </row>
    <row r="47" spans="1:5" x14ac:dyDescent="0.25">
      <c r="A47" s="26" t="s">
        <v>18</v>
      </c>
      <c r="B47" s="4">
        <v>0</v>
      </c>
      <c r="C47" s="4">
        <v>0</v>
      </c>
      <c r="D47" s="4">
        <v>0</v>
      </c>
      <c r="E47" s="4">
        <v>0</v>
      </c>
    </row>
    <row r="48" spans="1:5" x14ac:dyDescent="0.25">
      <c r="A48" s="3" t="s">
        <v>22</v>
      </c>
      <c r="B48" s="4">
        <v>0</v>
      </c>
      <c r="C48" s="4">
        <v>0</v>
      </c>
      <c r="D48" s="4">
        <v>0</v>
      </c>
      <c r="E48" s="4">
        <v>0</v>
      </c>
    </row>
    <row r="49" spans="1:5" x14ac:dyDescent="0.25">
      <c r="A49" s="26" t="s">
        <v>18</v>
      </c>
      <c r="B49" s="4">
        <v>0</v>
      </c>
      <c r="C49" s="4">
        <v>0</v>
      </c>
      <c r="D49" s="4">
        <v>0</v>
      </c>
      <c r="E49" s="4">
        <v>0</v>
      </c>
    </row>
    <row r="50" spans="1:5" x14ac:dyDescent="0.25">
      <c r="A50" s="3" t="s">
        <v>23</v>
      </c>
      <c r="B50" s="4">
        <v>0</v>
      </c>
      <c r="C50" s="4">
        <v>0</v>
      </c>
      <c r="D50" s="4">
        <v>0</v>
      </c>
      <c r="E50" s="4">
        <v>0</v>
      </c>
    </row>
    <row r="51" spans="1:5" x14ac:dyDescent="0.25">
      <c r="A51" s="26" t="s">
        <v>18</v>
      </c>
      <c r="B51" s="4">
        <v>0</v>
      </c>
      <c r="C51" s="4">
        <v>0</v>
      </c>
      <c r="D51" s="4">
        <v>0</v>
      </c>
      <c r="E51" s="4">
        <v>0</v>
      </c>
    </row>
    <row r="52" spans="1:5" x14ac:dyDescent="0.25">
      <c r="A52" s="3" t="s">
        <v>85</v>
      </c>
      <c r="B52" s="4">
        <v>0</v>
      </c>
      <c r="C52" s="4">
        <v>0</v>
      </c>
      <c r="D52" s="4">
        <v>0</v>
      </c>
      <c r="E52" s="4">
        <v>0</v>
      </c>
    </row>
    <row r="53" spans="1:5" x14ac:dyDescent="0.25">
      <c r="A53" s="26" t="s">
        <v>18</v>
      </c>
      <c r="B53" s="4">
        <v>0</v>
      </c>
      <c r="C53" s="4">
        <v>0</v>
      </c>
      <c r="D53" s="4">
        <v>0</v>
      </c>
      <c r="E53" s="4">
        <v>0</v>
      </c>
    </row>
    <row r="54" spans="1:5" x14ac:dyDescent="0.25">
      <c r="A54" s="3" t="s">
        <v>88</v>
      </c>
      <c r="B54" s="4">
        <v>0</v>
      </c>
      <c r="C54" s="4">
        <v>0</v>
      </c>
      <c r="D54" s="4">
        <v>0</v>
      </c>
      <c r="E54" s="4">
        <v>0</v>
      </c>
    </row>
    <row r="55" spans="1:5" x14ac:dyDescent="0.25">
      <c r="A55" s="26" t="s">
        <v>18</v>
      </c>
      <c r="B55" s="4">
        <v>0</v>
      </c>
      <c r="C55" s="4">
        <v>0</v>
      </c>
      <c r="D55" s="4">
        <v>0</v>
      </c>
      <c r="E55" s="4">
        <v>0</v>
      </c>
    </row>
    <row r="56" spans="1:5" x14ac:dyDescent="0.25">
      <c r="A56" s="3" t="s">
        <v>115</v>
      </c>
      <c r="B56" s="4">
        <v>0</v>
      </c>
      <c r="C56" s="4">
        <v>0</v>
      </c>
      <c r="D56" s="4">
        <v>0</v>
      </c>
      <c r="E56" s="4">
        <v>0</v>
      </c>
    </row>
  </sheetData>
  <pageMargins left="0.511811024" right="0.511811024" top="0.78740157499999996" bottom="0.78740157499999996" header="0.31496062000000002" footer="0.3149606200000000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48"/>
  <sheetViews>
    <sheetView zoomScale="80" zoomScaleNormal="80" workbookViewId="0">
      <pane ySplit="103" topLeftCell="A1041" activePane="bottomLeft" state="frozen"/>
      <selection pane="bottomLeft" activeCell="B1046" sqref="B1046:H1048"/>
    </sheetView>
  </sheetViews>
  <sheetFormatPr defaultRowHeight="15" x14ac:dyDescent="0.25"/>
  <cols>
    <col min="1" max="1" width="3.125" customWidth="1"/>
    <col min="2" max="2" width="12.375" customWidth="1"/>
    <col min="3" max="3" width="13" customWidth="1"/>
    <col min="4" max="4" width="5.125" customWidth="1"/>
    <col min="5" max="5" width="13.125" customWidth="1"/>
    <col min="7" max="10" width="7.75" customWidth="1"/>
    <col min="11" max="11" width="4.875" customWidth="1"/>
    <col min="12" max="12" width="6.125" customWidth="1"/>
    <col min="13" max="13" width="22.875" hidden="1" customWidth="1"/>
    <col min="14" max="14" width="21.375" style="1" customWidth="1"/>
    <col min="15" max="15" width="24.625" style="1" customWidth="1"/>
    <col min="16" max="16" width="23" style="1" customWidth="1"/>
    <col min="17" max="17" width="18.25" style="1" customWidth="1"/>
    <col min="18" max="18" width="12.25" style="4" customWidth="1"/>
    <col min="19" max="19" width="16" style="4" customWidth="1"/>
    <col min="20" max="20" width="13.25" style="4" customWidth="1"/>
    <col min="21" max="21" width="11.5" style="4" customWidth="1"/>
    <col min="22" max="22" width="13.5" style="4" customWidth="1"/>
    <col min="31" max="31" width="7.125" customWidth="1"/>
  </cols>
  <sheetData>
    <row r="1" spans="1:22" s="5" customFormat="1" ht="39" customHeight="1" x14ac:dyDescent="0.25">
      <c r="B1" s="53" t="s">
        <v>0</v>
      </c>
      <c r="C1" s="53" t="s">
        <v>1</v>
      </c>
      <c r="D1" s="53" t="s">
        <v>2</v>
      </c>
      <c r="E1" s="53" t="s">
        <v>3</v>
      </c>
      <c r="F1" s="53" t="s">
        <v>4</v>
      </c>
      <c r="G1" s="53" t="s">
        <v>5</v>
      </c>
      <c r="H1" s="53" t="s">
        <v>148</v>
      </c>
      <c r="I1" s="53" t="s">
        <v>7</v>
      </c>
      <c r="J1" s="53" t="s">
        <v>8</v>
      </c>
      <c r="K1" s="15" t="s">
        <v>455</v>
      </c>
      <c r="L1" s="15" t="s">
        <v>456</v>
      </c>
      <c r="N1" s="6"/>
      <c r="O1" s="6"/>
      <c r="P1" s="6"/>
      <c r="Q1" s="6"/>
      <c r="R1" s="7"/>
      <c r="S1" s="7"/>
      <c r="T1" s="7"/>
      <c r="U1" s="7"/>
      <c r="V1" s="7"/>
    </row>
    <row r="2" spans="1:22" hidden="1" x14ac:dyDescent="0.25">
      <c r="B2" s="51" t="s">
        <v>13</v>
      </c>
      <c r="C2" s="51" t="s">
        <v>14</v>
      </c>
      <c r="D2" s="51" t="s">
        <v>99</v>
      </c>
      <c r="E2" s="51" t="s">
        <v>457</v>
      </c>
      <c r="F2" s="51"/>
      <c r="G2" s="51" t="s">
        <v>17</v>
      </c>
      <c r="H2" s="51">
        <v>1</v>
      </c>
      <c r="I2" s="51" t="s">
        <v>158</v>
      </c>
      <c r="J2" s="51" t="s">
        <v>159</v>
      </c>
      <c r="K2" s="51">
        <v>0</v>
      </c>
      <c r="L2" s="51">
        <v>0</v>
      </c>
    </row>
    <row r="3" spans="1:22" hidden="1" x14ac:dyDescent="0.25">
      <c r="A3" s="8"/>
      <c r="B3" s="51" t="s">
        <v>13</v>
      </c>
      <c r="C3" s="51" t="s">
        <v>14</v>
      </c>
      <c r="D3" s="51" t="s">
        <v>99</v>
      </c>
      <c r="E3" s="51" t="s">
        <v>457</v>
      </c>
      <c r="F3" s="51"/>
      <c r="G3" s="51" t="s">
        <v>17</v>
      </c>
      <c r="H3" s="51">
        <v>1</v>
      </c>
      <c r="I3" s="51" t="s">
        <v>158</v>
      </c>
      <c r="J3" s="51" t="s">
        <v>103</v>
      </c>
      <c r="K3" s="51">
        <v>0</v>
      </c>
      <c r="L3" s="51">
        <v>0</v>
      </c>
    </row>
    <row r="4" spans="1:22" hidden="1" x14ac:dyDescent="0.25">
      <c r="A4" s="9"/>
      <c r="B4" s="51" t="s">
        <v>13</v>
      </c>
      <c r="C4" s="51" t="s">
        <v>14</v>
      </c>
      <c r="D4" s="51" t="s">
        <v>99</v>
      </c>
      <c r="E4" s="51" t="s">
        <v>457</v>
      </c>
      <c r="F4" s="51"/>
      <c r="G4" s="51" t="s">
        <v>17</v>
      </c>
      <c r="H4" s="51">
        <v>1</v>
      </c>
      <c r="I4" s="51" t="s">
        <v>158</v>
      </c>
      <c r="J4" s="51" t="s">
        <v>104</v>
      </c>
      <c r="K4" s="51">
        <v>0</v>
      </c>
      <c r="L4" s="51">
        <v>0</v>
      </c>
    </row>
    <row r="5" spans="1:22" hidden="1" x14ac:dyDescent="0.25">
      <c r="A5" s="10"/>
      <c r="B5" s="51" t="s">
        <v>13</v>
      </c>
      <c r="C5" s="51" t="s">
        <v>14</v>
      </c>
      <c r="D5" s="51" t="s">
        <v>99</v>
      </c>
      <c r="E5" s="51" t="s">
        <v>457</v>
      </c>
      <c r="F5" s="51"/>
      <c r="G5" s="51" t="s">
        <v>17</v>
      </c>
      <c r="H5" s="51">
        <v>1</v>
      </c>
      <c r="I5" s="51" t="s">
        <v>18</v>
      </c>
      <c r="J5" s="51" t="s">
        <v>105</v>
      </c>
      <c r="K5" s="51">
        <v>0</v>
      </c>
      <c r="L5" s="51">
        <v>0</v>
      </c>
    </row>
    <row r="6" spans="1:22" hidden="1" x14ac:dyDescent="0.25">
      <c r="A6" s="10"/>
      <c r="B6" s="51" t="s">
        <v>13</v>
      </c>
      <c r="C6" s="51" t="s">
        <v>14</v>
      </c>
      <c r="D6" s="51" t="s">
        <v>99</v>
      </c>
      <c r="E6" s="51" t="s">
        <v>457</v>
      </c>
      <c r="F6" s="51"/>
      <c r="G6" s="51" t="s">
        <v>17</v>
      </c>
      <c r="H6" s="51">
        <v>1</v>
      </c>
      <c r="I6" s="51" t="s">
        <v>18</v>
      </c>
      <c r="J6" s="51" t="s">
        <v>103</v>
      </c>
      <c r="K6" s="51">
        <v>0</v>
      </c>
      <c r="L6" s="51">
        <v>0</v>
      </c>
    </row>
    <row r="7" spans="1:22" hidden="1" x14ac:dyDescent="0.25">
      <c r="A7" s="10"/>
      <c r="B7" s="51" t="s">
        <v>13</v>
      </c>
      <c r="C7" s="51" t="s">
        <v>14</v>
      </c>
      <c r="D7" s="51" t="s">
        <v>99</v>
      </c>
      <c r="E7" s="51" t="s">
        <v>457</v>
      </c>
      <c r="F7" s="51"/>
      <c r="G7" s="51" t="s">
        <v>17</v>
      </c>
      <c r="H7" s="51">
        <v>1</v>
      </c>
      <c r="I7" s="52" t="s">
        <v>18</v>
      </c>
      <c r="J7" s="52" t="s">
        <v>104</v>
      </c>
      <c r="K7" s="51">
        <v>0</v>
      </c>
      <c r="L7" s="51">
        <v>0</v>
      </c>
    </row>
    <row r="8" spans="1:22" s="12" customFormat="1" hidden="1" x14ac:dyDescent="0.25">
      <c r="A8" s="11"/>
      <c r="B8" s="51" t="s">
        <v>13</v>
      </c>
      <c r="C8" s="51" t="s">
        <v>14</v>
      </c>
      <c r="D8" s="51" t="s">
        <v>99</v>
      </c>
      <c r="E8" s="51" t="s">
        <v>457</v>
      </c>
      <c r="F8" s="51"/>
      <c r="G8" s="51" t="s">
        <v>20</v>
      </c>
      <c r="H8" s="52">
        <v>2</v>
      </c>
      <c r="I8" s="51" t="s">
        <v>18</v>
      </c>
      <c r="J8" s="51" t="s">
        <v>105</v>
      </c>
      <c r="K8" s="51">
        <v>0</v>
      </c>
      <c r="L8" s="51">
        <v>0</v>
      </c>
      <c r="M8" s="52"/>
      <c r="N8" s="48"/>
      <c r="O8" s="48"/>
      <c r="P8" s="48"/>
      <c r="Q8" s="48"/>
      <c r="R8" s="13"/>
      <c r="S8" s="13"/>
      <c r="T8" s="13"/>
      <c r="U8" s="13"/>
      <c r="V8" s="13"/>
    </row>
    <row r="9" spans="1:22" s="12" customFormat="1" hidden="1" x14ac:dyDescent="0.25">
      <c r="A9" s="11"/>
      <c r="B9" s="51" t="s">
        <v>13</v>
      </c>
      <c r="C9" s="51" t="s">
        <v>14</v>
      </c>
      <c r="D9" s="51" t="s">
        <v>99</v>
      </c>
      <c r="E9" s="51" t="s">
        <v>457</v>
      </c>
      <c r="F9" s="51"/>
      <c r="G9" s="51" t="s">
        <v>20</v>
      </c>
      <c r="H9" s="52">
        <v>2</v>
      </c>
      <c r="I9" s="51" t="s">
        <v>18</v>
      </c>
      <c r="J9" s="51" t="s">
        <v>103</v>
      </c>
      <c r="K9" s="51">
        <v>0</v>
      </c>
      <c r="L9" s="51">
        <v>0</v>
      </c>
      <c r="M9" s="52"/>
      <c r="N9" s="48"/>
      <c r="O9" s="48"/>
      <c r="P9" s="48"/>
      <c r="Q9" s="48"/>
      <c r="R9" s="13"/>
      <c r="S9" s="13"/>
      <c r="T9" s="13"/>
      <c r="U9" s="13"/>
      <c r="V9" s="13"/>
    </row>
    <row r="10" spans="1:22" s="12" customFormat="1" hidden="1" x14ac:dyDescent="0.25">
      <c r="A10" s="11"/>
      <c r="B10" s="51" t="s">
        <v>13</v>
      </c>
      <c r="C10" s="51" t="s">
        <v>14</v>
      </c>
      <c r="D10" s="51" t="s">
        <v>99</v>
      </c>
      <c r="E10" s="51" t="s">
        <v>457</v>
      </c>
      <c r="F10" s="51"/>
      <c r="G10" s="51" t="s">
        <v>20</v>
      </c>
      <c r="H10" s="52">
        <v>2</v>
      </c>
      <c r="I10" s="52" t="s">
        <v>18</v>
      </c>
      <c r="J10" s="52" t="s">
        <v>104</v>
      </c>
      <c r="K10" s="51">
        <v>0</v>
      </c>
      <c r="L10" s="51">
        <v>0</v>
      </c>
      <c r="M10" s="52"/>
      <c r="N10" s="48"/>
      <c r="O10" s="48"/>
      <c r="P10" s="48"/>
      <c r="Q10" s="48"/>
      <c r="R10" s="13"/>
      <c r="S10" s="13"/>
      <c r="T10" s="13"/>
      <c r="U10" s="13"/>
      <c r="V10" s="13"/>
    </row>
    <row r="11" spans="1:22" s="12" customFormat="1" hidden="1" x14ac:dyDescent="0.25">
      <c r="A11" s="52"/>
      <c r="B11" s="51" t="s">
        <v>13</v>
      </c>
      <c r="C11" s="51" t="s">
        <v>14</v>
      </c>
      <c r="D11" s="51" t="s">
        <v>99</v>
      </c>
      <c r="E11" s="51" t="s">
        <v>457</v>
      </c>
      <c r="F11" s="51"/>
      <c r="G11" s="51" t="s">
        <v>21</v>
      </c>
      <c r="H11" s="52">
        <v>3</v>
      </c>
      <c r="I11" s="51" t="s">
        <v>18</v>
      </c>
      <c r="J11" s="51" t="s">
        <v>105</v>
      </c>
      <c r="K11" s="51">
        <v>0</v>
      </c>
      <c r="L11" s="51">
        <v>0</v>
      </c>
      <c r="M11" s="52"/>
      <c r="N11" s="48"/>
      <c r="O11" s="48"/>
      <c r="P11" s="48"/>
      <c r="Q11" s="48"/>
      <c r="R11" s="13"/>
      <c r="S11" s="13"/>
      <c r="T11" s="13"/>
      <c r="U11" s="13"/>
      <c r="V11" s="13"/>
    </row>
    <row r="12" spans="1:22" s="12" customFormat="1" hidden="1" x14ac:dyDescent="0.25">
      <c r="A12" s="52"/>
      <c r="B12" s="51" t="s">
        <v>13</v>
      </c>
      <c r="C12" s="51" t="s">
        <v>14</v>
      </c>
      <c r="D12" s="51" t="s">
        <v>99</v>
      </c>
      <c r="E12" s="51" t="s">
        <v>457</v>
      </c>
      <c r="F12" s="51"/>
      <c r="G12" s="51" t="s">
        <v>21</v>
      </c>
      <c r="H12" s="52">
        <v>3</v>
      </c>
      <c r="I12" s="51" t="s">
        <v>18</v>
      </c>
      <c r="J12" s="51" t="s">
        <v>103</v>
      </c>
      <c r="K12" s="51">
        <v>0</v>
      </c>
      <c r="L12" s="51">
        <v>0</v>
      </c>
      <c r="M12" s="52"/>
      <c r="N12" s="48"/>
      <c r="O12" s="48"/>
      <c r="P12" s="48"/>
      <c r="Q12" s="48"/>
      <c r="R12" s="13"/>
      <c r="S12" s="13"/>
      <c r="T12" s="13"/>
      <c r="U12" s="13"/>
      <c r="V12" s="13"/>
    </row>
    <row r="13" spans="1:22" s="12" customFormat="1" hidden="1" x14ac:dyDescent="0.25">
      <c r="A13" s="52"/>
      <c r="B13" s="51" t="s">
        <v>13</v>
      </c>
      <c r="C13" s="51" t="s">
        <v>14</v>
      </c>
      <c r="D13" s="51" t="s">
        <v>99</v>
      </c>
      <c r="E13" s="51" t="s">
        <v>457</v>
      </c>
      <c r="F13" s="51"/>
      <c r="G13" s="51" t="s">
        <v>21</v>
      </c>
      <c r="H13" s="52">
        <v>3</v>
      </c>
      <c r="I13" s="52" t="s">
        <v>18</v>
      </c>
      <c r="J13" s="52" t="s">
        <v>104</v>
      </c>
      <c r="K13" s="51">
        <v>0</v>
      </c>
      <c r="L13" s="51">
        <v>0</v>
      </c>
      <c r="M13" s="52"/>
      <c r="N13" s="48"/>
      <c r="O13" s="48"/>
      <c r="P13" s="48"/>
      <c r="Q13" s="48"/>
      <c r="R13" s="13"/>
      <c r="S13" s="13"/>
      <c r="T13" s="13"/>
      <c r="U13" s="13"/>
      <c r="V13" s="13"/>
    </row>
    <row r="14" spans="1:22" s="12" customFormat="1" hidden="1" x14ac:dyDescent="0.25">
      <c r="A14" s="52"/>
      <c r="B14" s="51" t="s">
        <v>13</v>
      </c>
      <c r="C14" s="51" t="s">
        <v>14</v>
      </c>
      <c r="D14" s="51" t="s">
        <v>99</v>
      </c>
      <c r="E14" s="51" t="s">
        <v>457</v>
      </c>
      <c r="F14" s="51"/>
      <c r="G14" s="51" t="s">
        <v>22</v>
      </c>
      <c r="H14" s="52">
        <v>4</v>
      </c>
      <c r="I14" s="51" t="s">
        <v>18</v>
      </c>
      <c r="J14" s="51" t="s">
        <v>105</v>
      </c>
      <c r="K14" s="51">
        <v>0</v>
      </c>
      <c r="L14" s="51">
        <v>0</v>
      </c>
      <c r="M14" s="52"/>
      <c r="N14" s="48"/>
      <c r="O14" s="48"/>
      <c r="P14" s="48"/>
      <c r="Q14" s="48"/>
      <c r="R14" s="13"/>
      <c r="S14" s="13"/>
      <c r="T14" s="13"/>
      <c r="U14" s="13"/>
      <c r="V14" s="13"/>
    </row>
    <row r="15" spans="1:22" s="12" customFormat="1" hidden="1" x14ac:dyDescent="0.25">
      <c r="A15" s="52"/>
      <c r="B15" s="51" t="s">
        <v>13</v>
      </c>
      <c r="C15" s="51" t="s">
        <v>14</v>
      </c>
      <c r="D15" s="51" t="s">
        <v>99</v>
      </c>
      <c r="E15" s="51" t="s">
        <v>457</v>
      </c>
      <c r="F15" s="51"/>
      <c r="G15" s="51" t="s">
        <v>22</v>
      </c>
      <c r="H15" s="52">
        <v>4</v>
      </c>
      <c r="I15" s="51" t="s">
        <v>18</v>
      </c>
      <c r="J15" s="51" t="s">
        <v>103</v>
      </c>
      <c r="K15" s="51">
        <v>0</v>
      </c>
      <c r="L15" s="51">
        <v>0</v>
      </c>
      <c r="M15" s="52"/>
      <c r="N15" s="48"/>
      <c r="O15" s="48"/>
      <c r="P15" s="48"/>
      <c r="Q15" s="48"/>
      <c r="R15" s="13"/>
      <c r="S15" s="13"/>
      <c r="T15" s="13"/>
      <c r="U15" s="13"/>
      <c r="V15" s="13"/>
    </row>
    <row r="16" spans="1:22" s="12" customFormat="1" hidden="1" x14ac:dyDescent="0.25">
      <c r="B16" s="51" t="s">
        <v>13</v>
      </c>
      <c r="C16" s="51" t="s">
        <v>14</v>
      </c>
      <c r="D16" s="51" t="s">
        <v>99</v>
      </c>
      <c r="E16" s="51" t="s">
        <v>457</v>
      </c>
      <c r="F16" s="51"/>
      <c r="G16" s="51" t="s">
        <v>22</v>
      </c>
      <c r="H16" s="52">
        <v>4</v>
      </c>
      <c r="I16" s="52" t="s">
        <v>18</v>
      </c>
      <c r="J16" s="52" t="s">
        <v>104</v>
      </c>
      <c r="K16" s="51">
        <v>0</v>
      </c>
      <c r="L16" s="51">
        <v>0</v>
      </c>
      <c r="M16" s="52"/>
      <c r="N16" s="48"/>
      <c r="O16" s="48"/>
      <c r="P16" s="48"/>
      <c r="Q16" s="48"/>
      <c r="R16" s="13"/>
      <c r="S16" s="13"/>
      <c r="T16" s="13"/>
      <c r="U16" s="13"/>
      <c r="V16" s="13"/>
    </row>
    <row r="17" spans="2:22" s="12" customFormat="1" hidden="1" x14ac:dyDescent="0.25">
      <c r="B17" s="51" t="s">
        <v>13</v>
      </c>
      <c r="C17" s="51" t="s">
        <v>14</v>
      </c>
      <c r="D17" s="51" t="s">
        <v>99</v>
      </c>
      <c r="E17" s="51" t="s">
        <v>457</v>
      </c>
      <c r="F17" s="51"/>
      <c r="G17" s="51" t="s">
        <v>23</v>
      </c>
      <c r="H17" s="52">
        <v>5</v>
      </c>
      <c r="I17" s="51" t="s">
        <v>18</v>
      </c>
      <c r="J17" s="51" t="s">
        <v>105</v>
      </c>
      <c r="K17" s="51">
        <v>0</v>
      </c>
      <c r="L17" s="51">
        <v>0</v>
      </c>
      <c r="M17" s="52"/>
      <c r="N17" s="48"/>
      <c r="O17" s="48"/>
      <c r="P17" s="48"/>
      <c r="Q17" s="48"/>
      <c r="R17" s="13"/>
      <c r="S17" s="13"/>
      <c r="T17" s="13"/>
      <c r="U17" s="13"/>
      <c r="V17" s="13"/>
    </row>
    <row r="18" spans="2:22" s="12" customFormat="1" hidden="1" x14ac:dyDescent="0.25">
      <c r="B18" s="51" t="s">
        <v>13</v>
      </c>
      <c r="C18" s="51" t="s">
        <v>14</v>
      </c>
      <c r="D18" s="51" t="s">
        <v>99</v>
      </c>
      <c r="E18" s="51" t="s">
        <v>457</v>
      </c>
      <c r="F18" s="51"/>
      <c r="G18" s="51" t="s">
        <v>23</v>
      </c>
      <c r="H18" s="52">
        <v>5</v>
      </c>
      <c r="I18" s="51" t="s">
        <v>18</v>
      </c>
      <c r="J18" s="51" t="s">
        <v>103</v>
      </c>
      <c r="K18" s="51">
        <v>0</v>
      </c>
      <c r="L18" s="51">
        <v>0</v>
      </c>
      <c r="M18" s="52"/>
      <c r="N18" s="48"/>
      <c r="O18" s="48"/>
      <c r="P18" s="48"/>
      <c r="Q18" s="48"/>
      <c r="R18" s="13"/>
      <c r="S18" s="13"/>
      <c r="T18" s="13"/>
      <c r="U18" s="13"/>
      <c r="V18" s="13"/>
    </row>
    <row r="19" spans="2:22" s="12" customFormat="1" hidden="1" x14ac:dyDescent="0.25">
      <c r="B19" s="51" t="s">
        <v>13</v>
      </c>
      <c r="C19" s="51" t="s">
        <v>14</v>
      </c>
      <c r="D19" s="51" t="s">
        <v>99</v>
      </c>
      <c r="E19" s="51" t="s">
        <v>457</v>
      </c>
      <c r="F19" s="51"/>
      <c r="G19" s="51" t="s">
        <v>23</v>
      </c>
      <c r="H19" s="52">
        <v>5</v>
      </c>
      <c r="I19" s="52" t="s">
        <v>18</v>
      </c>
      <c r="J19" s="52" t="s">
        <v>104</v>
      </c>
      <c r="K19" s="51">
        <v>0</v>
      </c>
      <c r="L19" s="51">
        <v>0</v>
      </c>
      <c r="M19" s="52"/>
      <c r="N19" s="48"/>
      <c r="O19" s="48"/>
      <c r="P19" s="48"/>
      <c r="Q19" s="48"/>
      <c r="R19" s="13"/>
      <c r="S19" s="13"/>
      <c r="T19" s="13"/>
      <c r="U19" s="13"/>
      <c r="V19" s="13"/>
    </row>
    <row r="20" spans="2:22" s="12" customFormat="1" hidden="1" x14ac:dyDescent="0.25">
      <c r="B20" s="51" t="s">
        <v>27</v>
      </c>
      <c r="C20" s="51" t="s">
        <v>28</v>
      </c>
      <c r="D20" s="51" t="s">
        <v>26</v>
      </c>
      <c r="E20" s="51" t="s">
        <v>457</v>
      </c>
      <c r="F20" s="51"/>
      <c r="G20" s="52" t="s">
        <v>17</v>
      </c>
      <c r="H20" s="51">
        <v>1</v>
      </c>
      <c r="I20" s="51" t="s">
        <v>158</v>
      </c>
      <c r="J20" s="51" t="s">
        <v>159</v>
      </c>
      <c r="K20" s="51">
        <v>0</v>
      </c>
      <c r="L20" s="51">
        <v>0</v>
      </c>
      <c r="M20" s="52"/>
      <c r="N20" s="48"/>
      <c r="O20" s="48"/>
      <c r="P20" s="48"/>
      <c r="Q20" s="48"/>
      <c r="R20" s="13"/>
      <c r="S20" s="13"/>
      <c r="T20" s="13"/>
      <c r="U20" s="13"/>
      <c r="V20" s="13"/>
    </row>
    <row r="21" spans="2:22" hidden="1" x14ac:dyDescent="0.25">
      <c r="B21" s="51" t="s">
        <v>27</v>
      </c>
      <c r="C21" s="51" t="s">
        <v>28</v>
      </c>
      <c r="D21" s="51" t="s">
        <v>26</v>
      </c>
      <c r="E21" s="51" t="s">
        <v>457</v>
      </c>
      <c r="F21" s="51"/>
      <c r="G21" s="52" t="s">
        <v>17</v>
      </c>
      <c r="H21" s="51">
        <v>1</v>
      </c>
      <c r="I21" s="51" t="s">
        <v>158</v>
      </c>
      <c r="J21" s="51" t="s">
        <v>103</v>
      </c>
      <c r="K21" s="51">
        <v>0</v>
      </c>
      <c r="L21" s="51">
        <v>0</v>
      </c>
    </row>
    <row r="22" spans="2:22" hidden="1" x14ac:dyDescent="0.25">
      <c r="B22" s="51" t="s">
        <v>27</v>
      </c>
      <c r="C22" s="51" t="s">
        <v>28</v>
      </c>
      <c r="D22" s="51" t="s">
        <v>26</v>
      </c>
      <c r="E22" s="51" t="s">
        <v>457</v>
      </c>
      <c r="F22" s="51"/>
      <c r="G22" s="52" t="s">
        <v>17</v>
      </c>
      <c r="H22" s="51">
        <v>1</v>
      </c>
      <c r="I22" s="51" t="s">
        <v>158</v>
      </c>
      <c r="J22" s="51" t="s">
        <v>104</v>
      </c>
      <c r="K22" s="51">
        <v>0</v>
      </c>
      <c r="L22" s="51">
        <v>0</v>
      </c>
    </row>
    <row r="23" spans="2:22" hidden="1" x14ac:dyDescent="0.25">
      <c r="B23" s="51" t="s">
        <v>27</v>
      </c>
      <c r="C23" s="51" t="s">
        <v>28</v>
      </c>
      <c r="D23" s="51" t="s">
        <v>26</v>
      </c>
      <c r="E23" s="51" t="s">
        <v>457</v>
      </c>
      <c r="F23" s="51"/>
      <c r="G23" s="52" t="s">
        <v>17</v>
      </c>
      <c r="H23" s="51">
        <v>1</v>
      </c>
      <c r="I23" s="51" t="s">
        <v>18</v>
      </c>
      <c r="J23" s="51" t="s">
        <v>105</v>
      </c>
      <c r="K23" s="51">
        <v>0</v>
      </c>
      <c r="L23" s="51">
        <v>0</v>
      </c>
    </row>
    <row r="24" spans="2:22" hidden="1" x14ac:dyDescent="0.25">
      <c r="B24" s="51" t="s">
        <v>27</v>
      </c>
      <c r="C24" s="51" t="s">
        <v>28</v>
      </c>
      <c r="D24" s="51" t="s">
        <v>26</v>
      </c>
      <c r="E24" s="51" t="s">
        <v>457</v>
      </c>
      <c r="F24" s="51"/>
      <c r="G24" s="52" t="s">
        <v>17</v>
      </c>
      <c r="H24" s="51">
        <v>1</v>
      </c>
      <c r="I24" s="51" t="s">
        <v>18</v>
      </c>
      <c r="J24" s="51" t="s">
        <v>103</v>
      </c>
      <c r="K24" s="51">
        <v>0</v>
      </c>
      <c r="L24" s="51">
        <v>0</v>
      </c>
    </row>
    <row r="25" spans="2:22" hidden="1" x14ac:dyDescent="0.25">
      <c r="B25" s="51" t="s">
        <v>27</v>
      </c>
      <c r="C25" s="51" t="s">
        <v>28</v>
      </c>
      <c r="D25" s="51" t="s">
        <v>26</v>
      </c>
      <c r="E25" s="51" t="s">
        <v>457</v>
      </c>
      <c r="F25" s="51"/>
      <c r="G25" s="52" t="s">
        <v>17</v>
      </c>
      <c r="H25" s="51">
        <v>1</v>
      </c>
      <c r="I25" s="52" t="s">
        <v>18</v>
      </c>
      <c r="J25" s="52" t="s">
        <v>104</v>
      </c>
      <c r="K25" s="51">
        <v>0</v>
      </c>
      <c r="L25" s="51">
        <v>0</v>
      </c>
    </row>
    <row r="26" spans="2:22" hidden="1" x14ac:dyDescent="0.25">
      <c r="B26" s="51" t="s">
        <v>27</v>
      </c>
      <c r="C26" s="51" t="s">
        <v>28</v>
      </c>
      <c r="D26" s="51" t="s">
        <v>26</v>
      </c>
      <c r="E26" s="51" t="s">
        <v>457</v>
      </c>
      <c r="F26" s="51"/>
      <c r="G26" s="52" t="s">
        <v>20</v>
      </c>
      <c r="H26" s="52">
        <v>2</v>
      </c>
      <c r="I26" s="51" t="s">
        <v>18</v>
      </c>
      <c r="J26" s="51" t="s">
        <v>105</v>
      </c>
      <c r="K26" s="51">
        <v>0</v>
      </c>
      <c r="L26" s="51">
        <v>0</v>
      </c>
    </row>
    <row r="27" spans="2:22" hidden="1" x14ac:dyDescent="0.25">
      <c r="B27" s="51" t="s">
        <v>27</v>
      </c>
      <c r="C27" s="51" t="s">
        <v>28</v>
      </c>
      <c r="D27" s="51" t="s">
        <v>26</v>
      </c>
      <c r="E27" s="51" t="s">
        <v>457</v>
      </c>
      <c r="F27" s="51"/>
      <c r="G27" s="52" t="s">
        <v>20</v>
      </c>
      <c r="H27" s="52">
        <v>2</v>
      </c>
      <c r="I27" s="51" t="s">
        <v>18</v>
      </c>
      <c r="J27" s="51" t="s">
        <v>103</v>
      </c>
      <c r="K27" s="51">
        <v>0</v>
      </c>
      <c r="L27" s="51">
        <v>0</v>
      </c>
    </row>
    <row r="28" spans="2:22" hidden="1" x14ac:dyDescent="0.25">
      <c r="B28" s="51" t="s">
        <v>27</v>
      </c>
      <c r="C28" s="51" t="s">
        <v>28</v>
      </c>
      <c r="D28" s="51" t="s">
        <v>26</v>
      </c>
      <c r="E28" s="51" t="s">
        <v>457</v>
      </c>
      <c r="F28" s="51"/>
      <c r="G28" s="52" t="s">
        <v>20</v>
      </c>
      <c r="H28" s="52">
        <v>2</v>
      </c>
      <c r="I28" s="52" t="s">
        <v>18</v>
      </c>
      <c r="J28" s="52" t="s">
        <v>104</v>
      </c>
      <c r="K28" s="51">
        <v>0</v>
      </c>
      <c r="L28" s="51">
        <v>0</v>
      </c>
    </row>
    <row r="29" spans="2:22" hidden="1" x14ac:dyDescent="0.25">
      <c r="B29" s="51" t="s">
        <v>27</v>
      </c>
      <c r="C29" s="51" t="s">
        <v>28</v>
      </c>
      <c r="D29" s="51" t="s">
        <v>26</v>
      </c>
      <c r="E29" s="51" t="s">
        <v>457</v>
      </c>
      <c r="F29" s="51"/>
      <c r="G29" s="52" t="s">
        <v>21</v>
      </c>
      <c r="H29" s="52">
        <v>3</v>
      </c>
      <c r="I29" s="51" t="s">
        <v>18</v>
      </c>
      <c r="J29" s="51" t="s">
        <v>105</v>
      </c>
      <c r="K29" s="51">
        <v>0</v>
      </c>
      <c r="L29" s="51">
        <v>0</v>
      </c>
    </row>
    <row r="30" spans="2:22" hidden="1" x14ac:dyDescent="0.25">
      <c r="B30" s="51" t="s">
        <v>27</v>
      </c>
      <c r="C30" s="51" t="s">
        <v>28</v>
      </c>
      <c r="D30" s="51" t="s">
        <v>26</v>
      </c>
      <c r="E30" s="51" t="s">
        <v>457</v>
      </c>
      <c r="F30" s="51"/>
      <c r="G30" s="52" t="s">
        <v>21</v>
      </c>
      <c r="H30" s="52">
        <v>3</v>
      </c>
      <c r="I30" s="51" t="s">
        <v>18</v>
      </c>
      <c r="J30" s="51" t="s">
        <v>103</v>
      </c>
      <c r="K30" s="51">
        <v>0</v>
      </c>
      <c r="L30" s="51">
        <v>0</v>
      </c>
    </row>
    <row r="31" spans="2:22" hidden="1" x14ac:dyDescent="0.25">
      <c r="B31" s="51" t="s">
        <v>27</v>
      </c>
      <c r="C31" s="51" t="s">
        <v>28</v>
      </c>
      <c r="D31" s="51" t="s">
        <v>26</v>
      </c>
      <c r="E31" s="51" t="s">
        <v>457</v>
      </c>
      <c r="F31" s="51"/>
      <c r="G31" s="52" t="s">
        <v>21</v>
      </c>
      <c r="H31" s="52">
        <v>3</v>
      </c>
      <c r="I31" s="52" t="s">
        <v>18</v>
      </c>
      <c r="J31" s="52" t="s">
        <v>104</v>
      </c>
      <c r="K31" s="51">
        <v>0</v>
      </c>
      <c r="L31" s="51">
        <v>0</v>
      </c>
    </row>
    <row r="32" spans="2:22" hidden="1" x14ac:dyDescent="0.25">
      <c r="B32" s="51" t="s">
        <v>27</v>
      </c>
      <c r="C32" s="51" t="s">
        <v>28</v>
      </c>
      <c r="D32" s="51" t="s">
        <v>26</v>
      </c>
      <c r="E32" s="51" t="s">
        <v>457</v>
      </c>
      <c r="F32" s="51"/>
      <c r="G32" s="52" t="s">
        <v>22</v>
      </c>
      <c r="H32" s="52">
        <v>4</v>
      </c>
      <c r="I32" s="51" t="s">
        <v>18</v>
      </c>
      <c r="J32" s="51" t="s">
        <v>105</v>
      </c>
      <c r="K32" s="51">
        <v>0</v>
      </c>
      <c r="L32" s="51">
        <v>0</v>
      </c>
    </row>
    <row r="33" spans="2:12" hidden="1" x14ac:dyDescent="0.25">
      <c r="B33" s="51" t="s">
        <v>27</v>
      </c>
      <c r="C33" s="51" t="s">
        <v>28</v>
      </c>
      <c r="D33" s="51" t="s">
        <v>26</v>
      </c>
      <c r="E33" s="51" t="s">
        <v>457</v>
      </c>
      <c r="F33" s="51"/>
      <c r="G33" s="52" t="s">
        <v>22</v>
      </c>
      <c r="H33" s="52">
        <v>4</v>
      </c>
      <c r="I33" s="51" t="s">
        <v>18</v>
      </c>
      <c r="J33" s="51" t="s">
        <v>103</v>
      </c>
      <c r="K33" s="51">
        <v>0</v>
      </c>
      <c r="L33" s="51">
        <v>0</v>
      </c>
    </row>
    <row r="34" spans="2:12" hidden="1" x14ac:dyDescent="0.25">
      <c r="B34" s="51" t="s">
        <v>27</v>
      </c>
      <c r="C34" s="51" t="s">
        <v>28</v>
      </c>
      <c r="D34" s="51" t="s">
        <v>26</v>
      </c>
      <c r="E34" s="51" t="s">
        <v>457</v>
      </c>
      <c r="F34" s="51"/>
      <c r="G34" s="52" t="s">
        <v>22</v>
      </c>
      <c r="H34" s="52">
        <v>4</v>
      </c>
      <c r="I34" s="52" t="s">
        <v>18</v>
      </c>
      <c r="J34" s="52" t="s">
        <v>104</v>
      </c>
      <c r="K34" s="51">
        <v>0</v>
      </c>
      <c r="L34" s="51">
        <v>0</v>
      </c>
    </row>
    <row r="35" spans="2:12" hidden="1" x14ac:dyDescent="0.25">
      <c r="B35" s="51" t="s">
        <v>27</v>
      </c>
      <c r="C35" s="51" t="s">
        <v>28</v>
      </c>
      <c r="D35" s="51" t="s">
        <v>26</v>
      </c>
      <c r="E35" s="51" t="s">
        <v>457</v>
      </c>
      <c r="F35" s="51"/>
      <c r="G35" s="52" t="s">
        <v>23</v>
      </c>
      <c r="H35" s="52">
        <v>5</v>
      </c>
      <c r="I35" s="51" t="s">
        <v>18</v>
      </c>
      <c r="J35" s="51" t="s">
        <v>105</v>
      </c>
      <c r="K35" s="51">
        <v>0</v>
      </c>
      <c r="L35" s="51">
        <v>0</v>
      </c>
    </row>
    <row r="36" spans="2:12" hidden="1" x14ac:dyDescent="0.25">
      <c r="B36" s="51" t="s">
        <v>27</v>
      </c>
      <c r="C36" s="51" t="s">
        <v>28</v>
      </c>
      <c r="D36" s="51" t="s">
        <v>26</v>
      </c>
      <c r="E36" s="51" t="s">
        <v>457</v>
      </c>
      <c r="F36" s="51"/>
      <c r="G36" s="52" t="s">
        <v>23</v>
      </c>
      <c r="H36" s="52">
        <v>5</v>
      </c>
      <c r="I36" s="51" t="s">
        <v>18</v>
      </c>
      <c r="J36" s="51" t="s">
        <v>103</v>
      </c>
      <c r="K36" s="51">
        <v>0</v>
      </c>
      <c r="L36" s="51">
        <v>0</v>
      </c>
    </row>
    <row r="37" spans="2:12" hidden="1" x14ac:dyDescent="0.25">
      <c r="B37" s="51" t="s">
        <v>27</v>
      </c>
      <c r="C37" s="51" t="s">
        <v>28</v>
      </c>
      <c r="D37" s="51" t="s">
        <v>26</v>
      </c>
      <c r="E37" s="51" t="s">
        <v>457</v>
      </c>
      <c r="F37" s="51"/>
      <c r="G37" s="52" t="s">
        <v>23</v>
      </c>
      <c r="H37" s="52">
        <v>5</v>
      </c>
      <c r="I37" s="52" t="s">
        <v>18</v>
      </c>
      <c r="J37" s="52" t="s">
        <v>104</v>
      </c>
      <c r="K37" s="51">
        <v>0</v>
      </c>
      <c r="L37" s="51">
        <v>0</v>
      </c>
    </row>
    <row r="38" spans="2:12" hidden="1" x14ac:dyDescent="0.25">
      <c r="B38" s="51" t="s">
        <v>31</v>
      </c>
      <c r="C38" s="51" t="s">
        <v>32</v>
      </c>
      <c r="D38" s="51" t="s">
        <v>26</v>
      </c>
      <c r="E38" s="51" t="s">
        <v>457</v>
      </c>
      <c r="F38" s="51"/>
      <c r="G38" s="52" t="s">
        <v>17</v>
      </c>
      <c r="H38" s="51">
        <v>1</v>
      </c>
      <c r="I38" s="51" t="s">
        <v>158</v>
      </c>
      <c r="J38" s="51" t="s">
        <v>159</v>
      </c>
      <c r="K38" s="51">
        <v>0</v>
      </c>
      <c r="L38" s="51">
        <v>0</v>
      </c>
    </row>
    <row r="39" spans="2:12" hidden="1" x14ac:dyDescent="0.25">
      <c r="B39" s="51" t="s">
        <v>31</v>
      </c>
      <c r="C39" s="51" t="s">
        <v>32</v>
      </c>
      <c r="D39" s="51" t="s">
        <v>26</v>
      </c>
      <c r="E39" s="51" t="s">
        <v>457</v>
      </c>
      <c r="F39" s="51"/>
      <c r="G39" s="52" t="s">
        <v>17</v>
      </c>
      <c r="H39" s="51">
        <v>1</v>
      </c>
      <c r="I39" s="51" t="s">
        <v>158</v>
      </c>
      <c r="J39" s="51" t="s">
        <v>103</v>
      </c>
      <c r="K39" s="51">
        <v>0</v>
      </c>
      <c r="L39" s="51">
        <v>0</v>
      </c>
    </row>
    <row r="40" spans="2:12" hidden="1" x14ac:dyDescent="0.25">
      <c r="B40" s="51" t="s">
        <v>31</v>
      </c>
      <c r="C40" s="51" t="s">
        <v>32</v>
      </c>
      <c r="D40" s="51" t="s">
        <v>26</v>
      </c>
      <c r="E40" s="51" t="s">
        <v>457</v>
      </c>
      <c r="F40" s="51"/>
      <c r="G40" s="52" t="s">
        <v>17</v>
      </c>
      <c r="H40" s="51">
        <v>1</v>
      </c>
      <c r="I40" s="51" t="s">
        <v>158</v>
      </c>
      <c r="J40" s="51" t="s">
        <v>104</v>
      </c>
      <c r="K40" s="51">
        <v>0</v>
      </c>
      <c r="L40" s="51">
        <v>0</v>
      </c>
    </row>
    <row r="41" spans="2:12" hidden="1" x14ac:dyDescent="0.25">
      <c r="B41" s="51" t="s">
        <v>31</v>
      </c>
      <c r="C41" s="51" t="s">
        <v>32</v>
      </c>
      <c r="D41" s="51" t="s">
        <v>26</v>
      </c>
      <c r="E41" s="51" t="s">
        <v>457</v>
      </c>
      <c r="F41" s="51"/>
      <c r="G41" s="52" t="s">
        <v>17</v>
      </c>
      <c r="H41" s="51">
        <v>1</v>
      </c>
      <c r="I41" s="51" t="s">
        <v>18</v>
      </c>
      <c r="J41" s="51" t="s">
        <v>105</v>
      </c>
      <c r="K41" s="51">
        <v>0</v>
      </c>
      <c r="L41" s="51">
        <v>0</v>
      </c>
    </row>
    <row r="42" spans="2:12" hidden="1" x14ac:dyDescent="0.25">
      <c r="B42" s="51" t="s">
        <v>31</v>
      </c>
      <c r="C42" s="51" t="s">
        <v>32</v>
      </c>
      <c r="D42" s="51" t="s">
        <v>26</v>
      </c>
      <c r="E42" s="51" t="s">
        <v>457</v>
      </c>
      <c r="F42" s="51"/>
      <c r="G42" s="52" t="s">
        <v>17</v>
      </c>
      <c r="H42" s="51">
        <v>1</v>
      </c>
      <c r="I42" s="51" t="s">
        <v>18</v>
      </c>
      <c r="J42" s="51" t="s">
        <v>103</v>
      </c>
      <c r="K42" s="51">
        <v>0</v>
      </c>
      <c r="L42" s="51">
        <v>0</v>
      </c>
    </row>
    <row r="43" spans="2:12" hidden="1" x14ac:dyDescent="0.25">
      <c r="B43" s="51" t="s">
        <v>31</v>
      </c>
      <c r="C43" s="51" t="s">
        <v>32</v>
      </c>
      <c r="D43" s="51" t="s">
        <v>26</v>
      </c>
      <c r="E43" s="51" t="s">
        <v>457</v>
      </c>
      <c r="F43" s="51"/>
      <c r="G43" s="52" t="s">
        <v>17</v>
      </c>
      <c r="H43" s="51">
        <v>1</v>
      </c>
      <c r="I43" s="52" t="s">
        <v>18</v>
      </c>
      <c r="J43" s="52" t="s">
        <v>104</v>
      </c>
      <c r="K43" s="51">
        <v>0</v>
      </c>
      <c r="L43" s="51">
        <v>0</v>
      </c>
    </row>
    <row r="44" spans="2:12" hidden="1" x14ac:dyDescent="0.25">
      <c r="B44" s="51" t="s">
        <v>31</v>
      </c>
      <c r="C44" s="51" t="s">
        <v>32</v>
      </c>
      <c r="D44" s="51" t="s">
        <v>26</v>
      </c>
      <c r="E44" s="51" t="s">
        <v>457</v>
      </c>
      <c r="F44" s="51"/>
      <c r="G44" s="52" t="s">
        <v>20</v>
      </c>
      <c r="H44" s="52">
        <v>2</v>
      </c>
      <c r="I44" s="51" t="s">
        <v>18</v>
      </c>
      <c r="J44" s="51" t="s">
        <v>105</v>
      </c>
      <c r="K44" s="51">
        <v>0</v>
      </c>
      <c r="L44" s="51">
        <v>0</v>
      </c>
    </row>
    <row r="45" spans="2:12" hidden="1" x14ac:dyDescent="0.25">
      <c r="B45" s="51" t="s">
        <v>31</v>
      </c>
      <c r="C45" s="51" t="s">
        <v>32</v>
      </c>
      <c r="D45" s="51" t="s">
        <v>26</v>
      </c>
      <c r="E45" s="51" t="s">
        <v>457</v>
      </c>
      <c r="F45" s="51"/>
      <c r="G45" s="52" t="s">
        <v>20</v>
      </c>
      <c r="H45" s="52">
        <v>2</v>
      </c>
      <c r="I45" s="51" t="s">
        <v>18</v>
      </c>
      <c r="J45" s="51" t="s">
        <v>103</v>
      </c>
      <c r="K45" s="51">
        <v>0</v>
      </c>
      <c r="L45" s="51">
        <v>0</v>
      </c>
    </row>
    <row r="46" spans="2:12" hidden="1" x14ac:dyDescent="0.25">
      <c r="B46" s="51" t="s">
        <v>31</v>
      </c>
      <c r="C46" s="51" t="s">
        <v>32</v>
      </c>
      <c r="D46" s="51" t="s">
        <v>26</v>
      </c>
      <c r="E46" s="51" t="s">
        <v>457</v>
      </c>
      <c r="F46" s="51"/>
      <c r="G46" s="52" t="s">
        <v>20</v>
      </c>
      <c r="H46" s="52">
        <v>2</v>
      </c>
      <c r="I46" s="52" t="s">
        <v>18</v>
      </c>
      <c r="J46" s="52" t="s">
        <v>104</v>
      </c>
      <c r="K46" s="51">
        <v>0</v>
      </c>
      <c r="L46" s="51">
        <v>0</v>
      </c>
    </row>
    <row r="47" spans="2:12" hidden="1" x14ac:dyDescent="0.25">
      <c r="B47" s="51" t="s">
        <v>31</v>
      </c>
      <c r="C47" s="51" t="s">
        <v>32</v>
      </c>
      <c r="D47" s="51" t="s">
        <v>26</v>
      </c>
      <c r="E47" s="51" t="s">
        <v>457</v>
      </c>
      <c r="F47" s="51"/>
      <c r="G47" s="52" t="s">
        <v>21</v>
      </c>
      <c r="H47" s="52">
        <v>3</v>
      </c>
      <c r="I47" s="51" t="s">
        <v>18</v>
      </c>
      <c r="J47" s="51" t="s">
        <v>105</v>
      </c>
      <c r="K47" s="51">
        <v>0</v>
      </c>
      <c r="L47" s="51">
        <v>0</v>
      </c>
    </row>
    <row r="48" spans="2:12" hidden="1" x14ac:dyDescent="0.25">
      <c r="B48" s="51" t="s">
        <v>31</v>
      </c>
      <c r="C48" s="51" t="s">
        <v>32</v>
      </c>
      <c r="D48" s="51" t="s">
        <v>26</v>
      </c>
      <c r="E48" s="51" t="s">
        <v>457</v>
      </c>
      <c r="F48" s="51"/>
      <c r="G48" s="52" t="s">
        <v>21</v>
      </c>
      <c r="H48" s="52">
        <v>3</v>
      </c>
      <c r="I48" s="51" t="s">
        <v>18</v>
      </c>
      <c r="J48" s="51" t="s">
        <v>103</v>
      </c>
      <c r="K48" s="51">
        <v>0</v>
      </c>
      <c r="L48" s="51">
        <v>0</v>
      </c>
    </row>
    <row r="49" spans="2:12" hidden="1" x14ac:dyDescent="0.25">
      <c r="B49" s="51" t="s">
        <v>31</v>
      </c>
      <c r="C49" s="51" t="s">
        <v>32</v>
      </c>
      <c r="D49" s="51" t="s">
        <v>26</v>
      </c>
      <c r="E49" s="51" t="s">
        <v>457</v>
      </c>
      <c r="F49" s="51"/>
      <c r="G49" s="52" t="s">
        <v>21</v>
      </c>
      <c r="H49" s="52">
        <v>3</v>
      </c>
      <c r="I49" s="52" t="s">
        <v>18</v>
      </c>
      <c r="J49" s="52" t="s">
        <v>104</v>
      </c>
      <c r="K49" s="51">
        <v>0</v>
      </c>
      <c r="L49" s="51">
        <v>0</v>
      </c>
    </row>
    <row r="50" spans="2:12" hidden="1" x14ac:dyDescent="0.25">
      <c r="B50" s="51" t="s">
        <v>31</v>
      </c>
      <c r="C50" s="51" t="s">
        <v>32</v>
      </c>
      <c r="D50" s="51" t="s">
        <v>26</v>
      </c>
      <c r="E50" s="51" t="s">
        <v>457</v>
      </c>
      <c r="F50" s="51"/>
      <c r="G50" s="52" t="s">
        <v>22</v>
      </c>
      <c r="H50" s="52">
        <v>4</v>
      </c>
      <c r="I50" s="51" t="s">
        <v>18</v>
      </c>
      <c r="J50" s="51" t="s">
        <v>105</v>
      </c>
      <c r="K50" s="51">
        <v>0</v>
      </c>
      <c r="L50" s="51">
        <v>0</v>
      </c>
    </row>
    <row r="51" spans="2:12" hidden="1" x14ac:dyDescent="0.25">
      <c r="B51" s="51" t="s">
        <v>31</v>
      </c>
      <c r="C51" s="51" t="s">
        <v>32</v>
      </c>
      <c r="D51" s="51" t="s">
        <v>26</v>
      </c>
      <c r="E51" s="51" t="s">
        <v>457</v>
      </c>
      <c r="F51" s="51"/>
      <c r="G51" s="52" t="s">
        <v>22</v>
      </c>
      <c r="H51" s="52">
        <v>4</v>
      </c>
      <c r="I51" s="51" t="s">
        <v>18</v>
      </c>
      <c r="J51" s="51" t="s">
        <v>103</v>
      </c>
      <c r="K51" s="51">
        <v>0</v>
      </c>
      <c r="L51" s="51">
        <v>0</v>
      </c>
    </row>
    <row r="52" spans="2:12" hidden="1" x14ac:dyDescent="0.25">
      <c r="B52" s="51" t="s">
        <v>31</v>
      </c>
      <c r="C52" s="51" t="s">
        <v>32</v>
      </c>
      <c r="D52" s="51" t="s">
        <v>26</v>
      </c>
      <c r="E52" s="51" t="s">
        <v>457</v>
      </c>
      <c r="F52" s="51"/>
      <c r="G52" s="52" t="s">
        <v>22</v>
      </c>
      <c r="H52" s="52">
        <v>4</v>
      </c>
      <c r="I52" s="52" t="s">
        <v>18</v>
      </c>
      <c r="J52" s="52" t="s">
        <v>104</v>
      </c>
      <c r="K52" s="51">
        <v>0</v>
      </c>
      <c r="L52" s="51">
        <v>0</v>
      </c>
    </row>
    <row r="53" spans="2:12" hidden="1" x14ac:dyDescent="0.25">
      <c r="B53" s="51" t="s">
        <v>31</v>
      </c>
      <c r="C53" s="51" t="s">
        <v>32</v>
      </c>
      <c r="D53" s="51" t="s">
        <v>26</v>
      </c>
      <c r="E53" s="51" t="s">
        <v>457</v>
      </c>
      <c r="F53" s="51"/>
      <c r="G53" s="52" t="s">
        <v>23</v>
      </c>
      <c r="H53" s="52">
        <v>5</v>
      </c>
      <c r="I53" s="51" t="s">
        <v>18</v>
      </c>
      <c r="J53" s="51" t="s">
        <v>105</v>
      </c>
      <c r="K53" s="51">
        <v>0</v>
      </c>
      <c r="L53" s="51">
        <v>0</v>
      </c>
    </row>
    <row r="54" spans="2:12" hidden="1" x14ac:dyDescent="0.25">
      <c r="B54" s="51" t="s">
        <v>31</v>
      </c>
      <c r="C54" s="51" t="s">
        <v>32</v>
      </c>
      <c r="D54" s="51" t="s">
        <v>26</v>
      </c>
      <c r="E54" s="51" t="s">
        <v>457</v>
      </c>
      <c r="F54" s="51"/>
      <c r="G54" s="52" t="s">
        <v>23</v>
      </c>
      <c r="H54" s="52">
        <v>5</v>
      </c>
      <c r="I54" s="51" t="s">
        <v>18</v>
      </c>
      <c r="J54" s="51" t="s">
        <v>103</v>
      </c>
      <c r="K54" s="51">
        <v>0</v>
      </c>
      <c r="L54" s="51">
        <v>0</v>
      </c>
    </row>
    <row r="55" spans="2:12" hidden="1" x14ac:dyDescent="0.25">
      <c r="B55" s="51" t="s">
        <v>31</v>
      </c>
      <c r="C55" s="51" t="s">
        <v>32</v>
      </c>
      <c r="D55" s="51" t="s">
        <v>26</v>
      </c>
      <c r="E55" s="51" t="s">
        <v>457</v>
      </c>
      <c r="F55" s="51"/>
      <c r="G55" s="52" t="s">
        <v>23</v>
      </c>
      <c r="H55" s="52">
        <v>5</v>
      </c>
      <c r="I55" s="52" t="s">
        <v>18</v>
      </c>
      <c r="J55" s="52" t="s">
        <v>104</v>
      </c>
      <c r="K55" s="51">
        <v>0</v>
      </c>
      <c r="L55" s="51">
        <v>0</v>
      </c>
    </row>
    <row r="56" spans="2:12" hidden="1" x14ac:dyDescent="0.25">
      <c r="B56" s="51" t="s">
        <v>36</v>
      </c>
      <c r="C56" s="51" t="s">
        <v>37</v>
      </c>
      <c r="D56" s="51" t="s">
        <v>38</v>
      </c>
      <c r="E56" s="51" t="s">
        <v>457</v>
      </c>
      <c r="F56" s="51"/>
      <c r="G56" s="52" t="s">
        <v>17</v>
      </c>
      <c r="H56" s="51">
        <v>1</v>
      </c>
      <c r="I56" s="51" t="s">
        <v>158</v>
      </c>
      <c r="J56" s="51" t="s">
        <v>159</v>
      </c>
      <c r="K56" s="51">
        <v>0</v>
      </c>
      <c r="L56" s="51">
        <v>0</v>
      </c>
    </row>
    <row r="57" spans="2:12" hidden="1" x14ac:dyDescent="0.25">
      <c r="B57" s="51" t="s">
        <v>36</v>
      </c>
      <c r="C57" s="51" t="s">
        <v>37</v>
      </c>
      <c r="D57" s="51" t="s">
        <v>38</v>
      </c>
      <c r="E57" s="51" t="s">
        <v>457</v>
      </c>
      <c r="F57" s="51"/>
      <c r="G57" s="52" t="s">
        <v>17</v>
      </c>
      <c r="H57" s="51">
        <v>1</v>
      </c>
      <c r="I57" s="51" t="s">
        <v>158</v>
      </c>
      <c r="J57" s="51" t="s">
        <v>103</v>
      </c>
      <c r="K57" s="51">
        <v>0</v>
      </c>
      <c r="L57" s="51">
        <v>0</v>
      </c>
    </row>
    <row r="58" spans="2:12" hidden="1" x14ac:dyDescent="0.25">
      <c r="B58" s="51" t="s">
        <v>36</v>
      </c>
      <c r="C58" s="51" t="s">
        <v>37</v>
      </c>
      <c r="D58" s="51" t="s">
        <v>38</v>
      </c>
      <c r="E58" s="51" t="s">
        <v>457</v>
      </c>
      <c r="F58" s="51"/>
      <c r="G58" s="52" t="s">
        <v>17</v>
      </c>
      <c r="H58" s="51">
        <v>1</v>
      </c>
      <c r="I58" s="51" t="s">
        <v>158</v>
      </c>
      <c r="J58" s="51" t="s">
        <v>104</v>
      </c>
      <c r="K58" s="51">
        <v>0</v>
      </c>
      <c r="L58" s="51">
        <v>0</v>
      </c>
    </row>
    <row r="59" spans="2:12" hidden="1" x14ac:dyDescent="0.25">
      <c r="B59" s="51" t="s">
        <v>36</v>
      </c>
      <c r="C59" s="51" t="s">
        <v>37</v>
      </c>
      <c r="D59" s="51" t="s">
        <v>38</v>
      </c>
      <c r="E59" s="51" t="s">
        <v>457</v>
      </c>
      <c r="F59" s="51"/>
      <c r="G59" s="52" t="s">
        <v>17</v>
      </c>
      <c r="H59" s="51">
        <v>1</v>
      </c>
      <c r="I59" s="51" t="s">
        <v>18</v>
      </c>
      <c r="J59" s="51" t="s">
        <v>105</v>
      </c>
      <c r="K59" s="51">
        <v>0</v>
      </c>
      <c r="L59" s="51">
        <v>0</v>
      </c>
    </row>
    <row r="60" spans="2:12" hidden="1" x14ac:dyDescent="0.25">
      <c r="B60" s="51" t="s">
        <v>36</v>
      </c>
      <c r="C60" s="51" t="s">
        <v>37</v>
      </c>
      <c r="D60" s="51" t="s">
        <v>38</v>
      </c>
      <c r="E60" s="51" t="s">
        <v>457</v>
      </c>
      <c r="F60" s="51"/>
      <c r="G60" s="52" t="s">
        <v>17</v>
      </c>
      <c r="H60" s="51">
        <v>1</v>
      </c>
      <c r="I60" s="51" t="s">
        <v>18</v>
      </c>
      <c r="J60" s="51" t="s">
        <v>103</v>
      </c>
      <c r="K60" s="51">
        <v>0</v>
      </c>
      <c r="L60" s="51">
        <v>0</v>
      </c>
    </row>
    <row r="61" spans="2:12" hidden="1" x14ac:dyDescent="0.25">
      <c r="B61" s="51" t="s">
        <v>36</v>
      </c>
      <c r="C61" s="51" t="s">
        <v>37</v>
      </c>
      <c r="D61" s="51" t="s">
        <v>38</v>
      </c>
      <c r="E61" s="51" t="s">
        <v>457</v>
      </c>
      <c r="F61" s="51"/>
      <c r="G61" s="52" t="s">
        <v>17</v>
      </c>
      <c r="H61" s="51">
        <v>1</v>
      </c>
      <c r="I61" s="52" t="s">
        <v>18</v>
      </c>
      <c r="J61" s="52" t="s">
        <v>104</v>
      </c>
      <c r="K61" s="51">
        <v>0</v>
      </c>
      <c r="L61" s="51">
        <v>0</v>
      </c>
    </row>
    <row r="62" spans="2:12" hidden="1" x14ac:dyDescent="0.25">
      <c r="B62" s="51" t="s">
        <v>36</v>
      </c>
      <c r="C62" s="51" t="s">
        <v>37</v>
      </c>
      <c r="D62" s="51" t="s">
        <v>38</v>
      </c>
      <c r="E62" s="51" t="s">
        <v>457</v>
      </c>
      <c r="F62" s="51"/>
      <c r="G62" s="52" t="s">
        <v>20</v>
      </c>
      <c r="H62" s="52">
        <v>2</v>
      </c>
      <c r="I62" s="51" t="s">
        <v>18</v>
      </c>
      <c r="J62" s="51" t="s">
        <v>105</v>
      </c>
      <c r="K62" s="51">
        <v>0</v>
      </c>
      <c r="L62" s="51">
        <v>0</v>
      </c>
    </row>
    <row r="63" spans="2:12" hidden="1" x14ac:dyDescent="0.25">
      <c r="B63" s="51" t="s">
        <v>36</v>
      </c>
      <c r="C63" s="51" t="s">
        <v>37</v>
      </c>
      <c r="D63" s="51" t="s">
        <v>38</v>
      </c>
      <c r="E63" s="51" t="s">
        <v>457</v>
      </c>
      <c r="F63" s="51"/>
      <c r="G63" s="52" t="s">
        <v>20</v>
      </c>
      <c r="H63" s="52">
        <v>2</v>
      </c>
      <c r="I63" s="51" t="s">
        <v>18</v>
      </c>
      <c r="J63" s="51" t="s">
        <v>103</v>
      </c>
      <c r="K63" s="51">
        <v>0</v>
      </c>
      <c r="L63" s="51">
        <v>0</v>
      </c>
    </row>
    <row r="64" spans="2:12" hidden="1" x14ac:dyDescent="0.25">
      <c r="B64" s="51" t="s">
        <v>36</v>
      </c>
      <c r="C64" s="51" t="s">
        <v>37</v>
      </c>
      <c r="D64" s="51" t="s">
        <v>38</v>
      </c>
      <c r="E64" s="51" t="s">
        <v>457</v>
      </c>
      <c r="F64" s="51"/>
      <c r="G64" s="52" t="s">
        <v>20</v>
      </c>
      <c r="H64" s="52">
        <v>2</v>
      </c>
      <c r="I64" s="52" t="s">
        <v>18</v>
      </c>
      <c r="J64" s="52" t="s">
        <v>104</v>
      </c>
      <c r="K64" s="51">
        <v>0</v>
      </c>
      <c r="L64" s="51">
        <v>0</v>
      </c>
    </row>
    <row r="65" spans="2:12" hidden="1" x14ac:dyDescent="0.25">
      <c r="B65" s="51" t="s">
        <v>36</v>
      </c>
      <c r="C65" s="51" t="s">
        <v>37</v>
      </c>
      <c r="D65" s="51" t="s">
        <v>38</v>
      </c>
      <c r="E65" s="51" t="s">
        <v>457</v>
      </c>
      <c r="F65" s="51"/>
      <c r="G65" s="52" t="s">
        <v>21</v>
      </c>
      <c r="H65" s="52">
        <v>3</v>
      </c>
      <c r="I65" s="51" t="s">
        <v>18</v>
      </c>
      <c r="J65" s="51" t="s">
        <v>105</v>
      </c>
      <c r="K65" s="51">
        <v>0</v>
      </c>
      <c r="L65" s="51">
        <v>0</v>
      </c>
    </row>
    <row r="66" spans="2:12" hidden="1" x14ac:dyDescent="0.25">
      <c r="B66" s="51" t="s">
        <v>36</v>
      </c>
      <c r="C66" s="51" t="s">
        <v>37</v>
      </c>
      <c r="D66" s="51" t="s">
        <v>38</v>
      </c>
      <c r="E66" s="51" t="s">
        <v>457</v>
      </c>
      <c r="F66" s="51"/>
      <c r="G66" s="52" t="s">
        <v>21</v>
      </c>
      <c r="H66" s="52">
        <v>3</v>
      </c>
      <c r="I66" s="51" t="s">
        <v>18</v>
      </c>
      <c r="J66" s="51" t="s">
        <v>103</v>
      </c>
      <c r="K66" s="51">
        <v>0</v>
      </c>
      <c r="L66" s="51">
        <v>0</v>
      </c>
    </row>
    <row r="67" spans="2:12" hidden="1" x14ac:dyDescent="0.25">
      <c r="B67" s="51" t="s">
        <v>36</v>
      </c>
      <c r="C67" s="51" t="s">
        <v>37</v>
      </c>
      <c r="D67" s="51" t="s">
        <v>38</v>
      </c>
      <c r="E67" s="51" t="s">
        <v>457</v>
      </c>
      <c r="F67" s="51"/>
      <c r="G67" s="52" t="s">
        <v>21</v>
      </c>
      <c r="H67" s="52">
        <v>3</v>
      </c>
      <c r="I67" s="52" t="s">
        <v>18</v>
      </c>
      <c r="J67" s="52" t="s">
        <v>104</v>
      </c>
      <c r="K67" s="51">
        <v>0</v>
      </c>
      <c r="L67" s="51">
        <v>0</v>
      </c>
    </row>
    <row r="68" spans="2:12" hidden="1" x14ac:dyDescent="0.25">
      <c r="B68" s="51" t="s">
        <v>36</v>
      </c>
      <c r="C68" s="51" t="s">
        <v>37</v>
      </c>
      <c r="D68" s="51" t="s">
        <v>38</v>
      </c>
      <c r="E68" s="51" t="s">
        <v>457</v>
      </c>
      <c r="F68" s="51"/>
      <c r="G68" s="52" t="s">
        <v>22</v>
      </c>
      <c r="H68" s="52">
        <v>4</v>
      </c>
      <c r="I68" s="51" t="s">
        <v>18</v>
      </c>
      <c r="J68" s="51" t="s">
        <v>105</v>
      </c>
      <c r="K68" s="51">
        <v>0</v>
      </c>
      <c r="L68" s="51">
        <v>0</v>
      </c>
    </row>
    <row r="69" spans="2:12" hidden="1" x14ac:dyDescent="0.25">
      <c r="B69" s="51" t="s">
        <v>36</v>
      </c>
      <c r="C69" s="51" t="s">
        <v>37</v>
      </c>
      <c r="D69" s="51" t="s">
        <v>38</v>
      </c>
      <c r="E69" s="51" t="s">
        <v>457</v>
      </c>
      <c r="F69" s="51"/>
      <c r="G69" s="52" t="s">
        <v>22</v>
      </c>
      <c r="H69" s="52">
        <v>4</v>
      </c>
      <c r="I69" s="51" t="s">
        <v>18</v>
      </c>
      <c r="J69" s="51" t="s">
        <v>103</v>
      </c>
      <c r="K69" s="51">
        <v>0</v>
      </c>
      <c r="L69" s="51">
        <v>0</v>
      </c>
    </row>
    <row r="70" spans="2:12" hidden="1" x14ac:dyDescent="0.25">
      <c r="B70" s="51" t="s">
        <v>36</v>
      </c>
      <c r="C70" s="51" t="s">
        <v>37</v>
      </c>
      <c r="D70" s="51" t="s">
        <v>38</v>
      </c>
      <c r="E70" s="51" t="s">
        <v>457</v>
      </c>
      <c r="F70" s="51"/>
      <c r="G70" s="52" t="s">
        <v>22</v>
      </c>
      <c r="H70" s="52">
        <v>4</v>
      </c>
      <c r="I70" s="52" t="s">
        <v>18</v>
      </c>
      <c r="J70" s="52" t="s">
        <v>104</v>
      </c>
      <c r="K70" s="51">
        <v>0</v>
      </c>
      <c r="L70" s="51">
        <v>0</v>
      </c>
    </row>
    <row r="71" spans="2:12" hidden="1" x14ac:dyDescent="0.25">
      <c r="B71" s="51" t="s">
        <v>36</v>
      </c>
      <c r="C71" s="51" t="s">
        <v>37</v>
      </c>
      <c r="D71" s="51" t="s">
        <v>38</v>
      </c>
      <c r="E71" s="51" t="s">
        <v>457</v>
      </c>
      <c r="F71" s="51"/>
      <c r="G71" s="52" t="s">
        <v>23</v>
      </c>
      <c r="H71" s="52">
        <v>5</v>
      </c>
      <c r="I71" s="51" t="s">
        <v>18</v>
      </c>
      <c r="J71" s="51" t="s">
        <v>105</v>
      </c>
      <c r="K71" s="51">
        <v>0</v>
      </c>
      <c r="L71" s="51">
        <v>0</v>
      </c>
    </row>
    <row r="72" spans="2:12" hidden="1" x14ac:dyDescent="0.25">
      <c r="B72" s="51" t="s">
        <v>36</v>
      </c>
      <c r="C72" s="51" t="s">
        <v>37</v>
      </c>
      <c r="D72" s="51" t="s">
        <v>38</v>
      </c>
      <c r="E72" s="51" t="s">
        <v>457</v>
      </c>
      <c r="F72" s="51"/>
      <c r="G72" s="52" t="s">
        <v>23</v>
      </c>
      <c r="H72" s="52">
        <v>5</v>
      </c>
      <c r="I72" s="51" t="s">
        <v>18</v>
      </c>
      <c r="J72" s="51" t="s">
        <v>103</v>
      </c>
      <c r="K72" s="51">
        <v>0</v>
      </c>
      <c r="L72" s="51">
        <v>0</v>
      </c>
    </row>
    <row r="73" spans="2:12" hidden="1" x14ac:dyDescent="0.25">
      <c r="B73" s="51" t="s">
        <v>36</v>
      </c>
      <c r="C73" s="51" t="s">
        <v>37</v>
      </c>
      <c r="D73" s="51" t="s">
        <v>38</v>
      </c>
      <c r="E73" s="51" t="s">
        <v>457</v>
      </c>
      <c r="F73" s="51"/>
      <c r="G73" s="52" t="s">
        <v>23</v>
      </c>
      <c r="H73" s="52">
        <v>5</v>
      </c>
      <c r="I73" s="52" t="s">
        <v>18</v>
      </c>
      <c r="J73" s="52" t="s">
        <v>104</v>
      </c>
      <c r="K73" s="51">
        <v>0</v>
      </c>
      <c r="L73" s="51">
        <v>0</v>
      </c>
    </row>
    <row r="74" spans="2:12" hidden="1" x14ac:dyDescent="0.25">
      <c r="B74" s="51" t="s">
        <v>39</v>
      </c>
      <c r="C74" s="51" t="s">
        <v>40</v>
      </c>
      <c r="D74" s="51" t="s">
        <v>15</v>
      </c>
      <c r="E74" s="51" t="s">
        <v>457</v>
      </c>
      <c r="F74" s="51"/>
      <c r="G74" s="52" t="s">
        <v>17</v>
      </c>
      <c r="H74" s="51">
        <v>1</v>
      </c>
      <c r="I74" s="51" t="s">
        <v>158</v>
      </c>
      <c r="J74" s="51" t="s">
        <v>159</v>
      </c>
      <c r="K74" s="51">
        <v>0</v>
      </c>
      <c r="L74" s="51">
        <v>0</v>
      </c>
    </row>
    <row r="75" spans="2:12" hidden="1" x14ac:dyDescent="0.25">
      <c r="B75" s="51" t="s">
        <v>39</v>
      </c>
      <c r="C75" s="51" t="s">
        <v>40</v>
      </c>
      <c r="D75" s="51" t="s">
        <v>15</v>
      </c>
      <c r="E75" s="51" t="s">
        <v>457</v>
      </c>
      <c r="F75" s="51"/>
      <c r="G75" s="52" t="s">
        <v>17</v>
      </c>
      <c r="H75" s="51">
        <v>1</v>
      </c>
      <c r="I75" s="51" t="s">
        <v>158</v>
      </c>
      <c r="J75" s="51" t="s">
        <v>103</v>
      </c>
      <c r="K75" s="51">
        <v>0</v>
      </c>
      <c r="L75" s="51">
        <v>0</v>
      </c>
    </row>
    <row r="76" spans="2:12" hidden="1" x14ac:dyDescent="0.25">
      <c r="B76" s="51" t="s">
        <v>39</v>
      </c>
      <c r="C76" s="51" t="s">
        <v>40</v>
      </c>
      <c r="D76" s="51" t="s">
        <v>15</v>
      </c>
      <c r="E76" s="51" t="s">
        <v>457</v>
      </c>
      <c r="F76" s="51"/>
      <c r="G76" s="52" t="s">
        <v>17</v>
      </c>
      <c r="H76" s="51">
        <v>1</v>
      </c>
      <c r="I76" s="51" t="s">
        <v>158</v>
      </c>
      <c r="J76" s="51" t="s">
        <v>104</v>
      </c>
      <c r="K76" s="51">
        <v>0</v>
      </c>
      <c r="L76" s="51">
        <v>0</v>
      </c>
    </row>
    <row r="77" spans="2:12" hidden="1" x14ac:dyDescent="0.25">
      <c r="B77" s="51" t="s">
        <v>39</v>
      </c>
      <c r="C77" s="51" t="s">
        <v>40</v>
      </c>
      <c r="D77" s="51" t="s">
        <v>15</v>
      </c>
      <c r="E77" s="51" t="s">
        <v>457</v>
      </c>
      <c r="F77" s="51"/>
      <c r="G77" s="52" t="s">
        <v>17</v>
      </c>
      <c r="H77" s="51">
        <v>1</v>
      </c>
      <c r="I77" s="51" t="s">
        <v>18</v>
      </c>
      <c r="J77" s="51" t="s">
        <v>105</v>
      </c>
      <c r="K77" s="51">
        <v>0</v>
      </c>
      <c r="L77" s="51">
        <v>0</v>
      </c>
    </row>
    <row r="78" spans="2:12" hidden="1" x14ac:dyDescent="0.25">
      <c r="B78" s="51" t="s">
        <v>39</v>
      </c>
      <c r="C78" s="51" t="s">
        <v>40</v>
      </c>
      <c r="D78" s="51" t="s">
        <v>15</v>
      </c>
      <c r="E78" s="51" t="s">
        <v>457</v>
      </c>
      <c r="F78" s="51"/>
      <c r="G78" s="52" t="s">
        <v>17</v>
      </c>
      <c r="H78" s="51">
        <v>1</v>
      </c>
      <c r="I78" s="51" t="s">
        <v>18</v>
      </c>
      <c r="J78" s="51" t="s">
        <v>103</v>
      </c>
      <c r="K78" s="51">
        <v>0</v>
      </c>
      <c r="L78" s="51">
        <v>0</v>
      </c>
    </row>
    <row r="79" spans="2:12" hidden="1" x14ac:dyDescent="0.25">
      <c r="B79" s="51" t="s">
        <v>39</v>
      </c>
      <c r="C79" s="51" t="s">
        <v>40</v>
      </c>
      <c r="D79" s="51" t="s">
        <v>15</v>
      </c>
      <c r="E79" s="51" t="s">
        <v>457</v>
      </c>
      <c r="F79" s="51"/>
      <c r="G79" s="52" t="s">
        <v>17</v>
      </c>
      <c r="H79" s="51">
        <v>1</v>
      </c>
      <c r="I79" s="52" t="s">
        <v>18</v>
      </c>
      <c r="J79" s="52" t="s">
        <v>104</v>
      </c>
      <c r="K79" s="51">
        <v>0</v>
      </c>
      <c r="L79" s="51">
        <v>0</v>
      </c>
    </row>
    <row r="80" spans="2:12" hidden="1" x14ac:dyDescent="0.25">
      <c r="B80" s="51" t="s">
        <v>39</v>
      </c>
      <c r="C80" s="51" t="s">
        <v>40</v>
      </c>
      <c r="D80" s="51" t="s">
        <v>15</v>
      </c>
      <c r="E80" s="51" t="s">
        <v>457</v>
      </c>
      <c r="F80" s="51"/>
      <c r="G80" s="52" t="s">
        <v>20</v>
      </c>
      <c r="H80" s="52">
        <v>2</v>
      </c>
      <c r="I80" s="51" t="s">
        <v>158</v>
      </c>
      <c r="J80" s="51" t="s">
        <v>159</v>
      </c>
      <c r="K80" s="51">
        <v>0</v>
      </c>
      <c r="L80" s="51">
        <v>0</v>
      </c>
    </row>
    <row r="81" spans="2:12" hidden="1" x14ac:dyDescent="0.25">
      <c r="B81" s="51" t="s">
        <v>39</v>
      </c>
      <c r="C81" s="51" t="s">
        <v>40</v>
      </c>
      <c r="D81" s="51" t="s">
        <v>15</v>
      </c>
      <c r="E81" s="51" t="s">
        <v>457</v>
      </c>
      <c r="F81" s="51"/>
      <c r="G81" s="52" t="s">
        <v>20</v>
      </c>
      <c r="H81" s="52">
        <v>2</v>
      </c>
      <c r="I81" s="51" t="s">
        <v>158</v>
      </c>
      <c r="J81" s="51" t="s">
        <v>103</v>
      </c>
      <c r="K81" s="51">
        <v>0</v>
      </c>
      <c r="L81" s="51">
        <v>0</v>
      </c>
    </row>
    <row r="82" spans="2:12" hidden="1" x14ac:dyDescent="0.25">
      <c r="B82" s="51" t="s">
        <v>39</v>
      </c>
      <c r="C82" s="51" t="s">
        <v>40</v>
      </c>
      <c r="D82" s="51" t="s">
        <v>15</v>
      </c>
      <c r="E82" s="51" t="s">
        <v>457</v>
      </c>
      <c r="F82" s="51"/>
      <c r="G82" s="52" t="s">
        <v>20</v>
      </c>
      <c r="H82" s="52">
        <v>2</v>
      </c>
      <c r="I82" s="51" t="s">
        <v>158</v>
      </c>
      <c r="J82" s="51" t="s">
        <v>104</v>
      </c>
      <c r="K82" s="51">
        <v>0</v>
      </c>
      <c r="L82" s="51">
        <v>0</v>
      </c>
    </row>
    <row r="83" spans="2:12" hidden="1" x14ac:dyDescent="0.25">
      <c r="B83" s="51" t="s">
        <v>39</v>
      </c>
      <c r="C83" s="51" t="s">
        <v>40</v>
      </c>
      <c r="D83" s="51" t="s">
        <v>15</v>
      </c>
      <c r="E83" s="51" t="s">
        <v>457</v>
      </c>
      <c r="F83" s="51"/>
      <c r="G83" s="52" t="s">
        <v>20</v>
      </c>
      <c r="H83" s="52">
        <v>2</v>
      </c>
      <c r="I83" s="51" t="s">
        <v>18</v>
      </c>
      <c r="J83" s="51" t="s">
        <v>105</v>
      </c>
      <c r="K83" s="51">
        <v>0</v>
      </c>
      <c r="L83" s="51">
        <v>0</v>
      </c>
    </row>
    <row r="84" spans="2:12" hidden="1" x14ac:dyDescent="0.25">
      <c r="B84" s="51" t="s">
        <v>39</v>
      </c>
      <c r="C84" s="51" t="s">
        <v>40</v>
      </c>
      <c r="D84" s="51" t="s">
        <v>15</v>
      </c>
      <c r="E84" s="51" t="s">
        <v>457</v>
      </c>
      <c r="F84" s="51"/>
      <c r="G84" s="52" t="s">
        <v>20</v>
      </c>
      <c r="H84" s="52">
        <v>2</v>
      </c>
      <c r="I84" s="51" t="s">
        <v>18</v>
      </c>
      <c r="J84" s="51" t="s">
        <v>103</v>
      </c>
      <c r="K84" s="51">
        <v>0</v>
      </c>
      <c r="L84" s="51">
        <v>0</v>
      </c>
    </row>
    <row r="85" spans="2:12" hidden="1" x14ac:dyDescent="0.25">
      <c r="B85" s="51" t="s">
        <v>39</v>
      </c>
      <c r="C85" s="51" t="s">
        <v>40</v>
      </c>
      <c r="D85" s="51" t="s">
        <v>15</v>
      </c>
      <c r="E85" s="51" t="s">
        <v>457</v>
      </c>
      <c r="F85" s="51"/>
      <c r="G85" s="52" t="s">
        <v>20</v>
      </c>
      <c r="H85" s="52">
        <v>2</v>
      </c>
      <c r="I85" s="52" t="s">
        <v>18</v>
      </c>
      <c r="J85" s="52" t="s">
        <v>104</v>
      </c>
      <c r="K85" s="51">
        <v>0</v>
      </c>
      <c r="L85" s="51">
        <v>0</v>
      </c>
    </row>
    <row r="86" spans="2:12" hidden="1" x14ac:dyDescent="0.25">
      <c r="B86" s="51" t="s">
        <v>39</v>
      </c>
      <c r="C86" s="51" t="s">
        <v>40</v>
      </c>
      <c r="D86" s="51" t="s">
        <v>15</v>
      </c>
      <c r="E86" s="51" t="s">
        <v>457</v>
      </c>
      <c r="F86" s="51"/>
      <c r="G86" s="52" t="s">
        <v>21</v>
      </c>
      <c r="H86" s="52">
        <v>3</v>
      </c>
      <c r="I86" s="51" t="s">
        <v>158</v>
      </c>
      <c r="J86" s="51" t="s">
        <v>159</v>
      </c>
      <c r="K86" s="51">
        <v>0</v>
      </c>
      <c r="L86" s="51">
        <v>0</v>
      </c>
    </row>
    <row r="87" spans="2:12" hidden="1" x14ac:dyDescent="0.25">
      <c r="B87" s="51" t="s">
        <v>39</v>
      </c>
      <c r="C87" s="51" t="s">
        <v>40</v>
      </c>
      <c r="D87" s="51" t="s">
        <v>15</v>
      </c>
      <c r="E87" s="51" t="s">
        <v>457</v>
      </c>
      <c r="F87" s="51"/>
      <c r="G87" s="52" t="s">
        <v>21</v>
      </c>
      <c r="H87" s="52">
        <v>3</v>
      </c>
      <c r="I87" s="51" t="s">
        <v>158</v>
      </c>
      <c r="J87" s="51" t="s">
        <v>103</v>
      </c>
      <c r="K87" s="51">
        <v>0</v>
      </c>
      <c r="L87" s="51">
        <v>0</v>
      </c>
    </row>
    <row r="88" spans="2:12" hidden="1" x14ac:dyDescent="0.25">
      <c r="B88" s="51" t="s">
        <v>39</v>
      </c>
      <c r="C88" s="51" t="s">
        <v>40</v>
      </c>
      <c r="D88" s="51" t="s">
        <v>15</v>
      </c>
      <c r="E88" s="51" t="s">
        <v>457</v>
      </c>
      <c r="F88" s="51"/>
      <c r="G88" s="52" t="s">
        <v>21</v>
      </c>
      <c r="H88" s="52">
        <v>3</v>
      </c>
      <c r="I88" s="51" t="s">
        <v>158</v>
      </c>
      <c r="J88" s="51" t="s">
        <v>104</v>
      </c>
      <c r="K88" s="51">
        <v>0</v>
      </c>
      <c r="L88" s="51">
        <v>0</v>
      </c>
    </row>
    <row r="89" spans="2:12" hidden="1" x14ac:dyDescent="0.25">
      <c r="B89" s="51" t="s">
        <v>39</v>
      </c>
      <c r="C89" s="51" t="s">
        <v>40</v>
      </c>
      <c r="D89" s="51" t="s">
        <v>15</v>
      </c>
      <c r="E89" s="51" t="s">
        <v>457</v>
      </c>
      <c r="F89" s="51"/>
      <c r="G89" s="52" t="s">
        <v>21</v>
      </c>
      <c r="H89" s="52">
        <v>3</v>
      </c>
      <c r="I89" s="51" t="s">
        <v>18</v>
      </c>
      <c r="J89" s="51" t="s">
        <v>105</v>
      </c>
      <c r="K89" s="51">
        <v>0</v>
      </c>
      <c r="L89" s="51">
        <v>0</v>
      </c>
    </row>
    <row r="90" spans="2:12" hidden="1" x14ac:dyDescent="0.25">
      <c r="B90" s="51" t="s">
        <v>39</v>
      </c>
      <c r="C90" s="51" t="s">
        <v>40</v>
      </c>
      <c r="D90" s="51" t="s">
        <v>15</v>
      </c>
      <c r="E90" s="51" t="s">
        <v>457</v>
      </c>
      <c r="F90" s="51"/>
      <c r="G90" s="52" t="s">
        <v>21</v>
      </c>
      <c r="H90" s="52">
        <v>3</v>
      </c>
      <c r="I90" s="51" t="s">
        <v>18</v>
      </c>
      <c r="J90" s="51" t="s">
        <v>103</v>
      </c>
      <c r="K90" s="51">
        <v>0</v>
      </c>
      <c r="L90" s="51">
        <v>0</v>
      </c>
    </row>
    <row r="91" spans="2:12" hidden="1" x14ac:dyDescent="0.25">
      <c r="B91" s="51" t="s">
        <v>39</v>
      </c>
      <c r="C91" s="51" t="s">
        <v>40</v>
      </c>
      <c r="D91" s="51" t="s">
        <v>15</v>
      </c>
      <c r="E91" s="51" t="s">
        <v>457</v>
      </c>
      <c r="F91" s="51"/>
      <c r="G91" s="52" t="s">
        <v>21</v>
      </c>
      <c r="H91" s="52">
        <v>3</v>
      </c>
      <c r="I91" s="52" t="s">
        <v>18</v>
      </c>
      <c r="J91" s="52" t="s">
        <v>104</v>
      </c>
      <c r="K91" s="51">
        <v>0</v>
      </c>
      <c r="L91" s="51">
        <v>0</v>
      </c>
    </row>
    <row r="92" spans="2:12" hidden="1" x14ac:dyDescent="0.25">
      <c r="B92" s="51" t="s">
        <v>39</v>
      </c>
      <c r="C92" s="51" t="s">
        <v>40</v>
      </c>
      <c r="D92" s="51" t="s">
        <v>15</v>
      </c>
      <c r="E92" s="51" t="s">
        <v>457</v>
      </c>
      <c r="F92" s="51"/>
      <c r="G92" s="52" t="s">
        <v>22</v>
      </c>
      <c r="H92" s="52">
        <v>4</v>
      </c>
      <c r="I92" s="51" t="s">
        <v>158</v>
      </c>
      <c r="J92" s="51" t="s">
        <v>159</v>
      </c>
      <c r="K92" s="51">
        <v>0</v>
      </c>
      <c r="L92" s="51">
        <v>0</v>
      </c>
    </row>
    <row r="93" spans="2:12" hidden="1" x14ac:dyDescent="0.25">
      <c r="B93" s="51" t="s">
        <v>39</v>
      </c>
      <c r="C93" s="51" t="s">
        <v>40</v>
      </c>
      <c r="D93" s="51" t="s">
        <v>15</v>
      </c>
      <c r="E93" s="51" t="s">
        <v>457</v>
      </c>
      <c r="F93" s="51"/>
      <c r="G93" s="52" t="s">
        <v>22</v>
      </c>
      <c r="H93" s="52">
        <v>4</v>
      </c>
      <c r="I93" s="51" t="s">
        <v>158</v>
      </c>
      <c r="J93" s="51" t="s">
        <v>103</v>
      </c>
      <c r="K93" s="51">
        <v>0</v>
      </c>
      <c r="L93" s="51">
        <v>0</v>
      </c>
    </row>
    <row r="94" spans="2:12" hidden="1" x14ac:dyDescent="0.25">
      <c r="B94" s="51" t="s">
        <v>39</v>
      </c>
      <c r="C94" s="51" t="s">
        <v>40</v>
      </c>
      <c r="D94" s="51" t="s">
        <v>15</v>
      </c>
      <c r="E94" s="51" t="s">
        <v>457</v>
      </c>
      <c r="F94" s="51"/>
      <c r="G94" s="52" t="s">
        <v>22</v>
      </c>
      <c r="H94" s="52">
        <v>4</v>
      </c>
      <c r="I94" s="51" t="s">
        <v>158</v>
      </c>
      <c r="J94" s="51" t="s">
        <v>104</v>
      </c>
      <c r="K94" s="51">
        <v>0</v>
      </c>
      <c r="L94" s="51">
        <v>0</v>
      </c>
    </row>
    <row r="95" spans="2:12" hidden="1" x14ac:dyDescent="0.25">
      <c r="B95" s="51" t="s">
        <v>39</v>
      </c>
      <c r="C95" s="51" t="s">
        <v>40</v>
      </c>
      <c r="D95" s="51" t="s">
        <v>15</v>
      </c>
      <c r="E95" s="51" t="s">
        <v>457</v>
      </c>
      <c r="F95" s="51"/>
      <c r="G95" s="52" t="s">
        <v>22</v>
      </c>
      <c r="H95" s="52">
        <v>4</v>
      </c>
      <c r="I95" s="51" t="s">
        <v>18</v>
      </c>
      <c r="J95" s="51" t="s">
        <v>105</v>
      </c>
      <c r="K95" s="51">
        <v>0</v>
      </c>
      <c r="L95" s="51">
        <v>0</v>
      </c>
    </row>
    <row r="96" spans="2:12" hidden="1" x14ac:dyDescent="0.25">
      <c r="B96" s="51" t="s">
        <v>39</v>
      </c>
      <c r="C96" s="51" t="s">
        <v>40</v>
      </c>
      <c r="D96" s="51" t="s">
        <v>15</v>
      </c>
      <c r="E96" s="51" t="s">
        <v>457</v>
      </c>
      <c r="F96" s="51"/>
      <c r="G96" s="52" t="s">
        <v>22</v>
      </c>
      <c r="H96" s="52">
        <v>4</v>
      </c>
      <c r="I96" s="51" t="s">
        <v>18</v>
      </c>
      <c r="J96" s="51" t="s">
        <v>103</v>
      </c>
      <c r="K96" s="51">
        <v>0</v>
      </c>
      <c r="L96" s="51">
        <v>0</v>
      </c>
    </row>
    <row r="97" spans="2:12" hidden="1" x14ac:dyDescent="0.25">
      <c r="B97" s="51" t="s">
        <v>39</v>
      </c>
      <c r="C97" s="51" t="s">
        <v>40</v>
      </c>
      <c r="D97" s="51" t="s">
        <v>15</v>
      </c>
      <c r="E97" s="51" t="s">
        <v>457</v>
      </c>
      <c r="F97" s="51"/>
      <c r="G97" s="52" t="s">
        <v>22</v>
      </c>
      <c r="H97" s="52">
        <v>4</v>
      </c>
      <c r="I97" s="52" t="s">
        <v>18</v>
      </c>
      <c r="J97" s="52" t="s">
        <v>104</v>
      </c>
      <c r="K97" s="51">
        <v>0</v>
      </c>
      <c r="L97" s="51">
        <v>0</v>
      </c>
    </row>
    <row r="98" spans="2:12" hidden="1" x14ac:dyDescent="0.25">
      <c r="B98" s="51" t="s">
        <v>39</v>
      </c>
      <c r="C98" s="51" t="s">
        <v>40</v>
      </c>
      <c r="D98" s="51" t="s">
        <v>15</v>
      </c>
      <c r="E98" s="51" t="s">
        <v>457</v>
      </c>
      <c r="F98" s="51"/>
      <c r="G98" s="52" t="s">
        <v>23</v>
      </c>
      <c r="H98" s="52">
        <v>5</v>
      </c>
      <c r="I98" s="51" t="s">
        <v>158</v>
      </c>
      <c r="J98" s="51" t="s">
        <v>159</v>
      </c>
      <c r="K98" s="51">
        <v>0</v>
      </c>
      <c r="L98" s="51">
        <v>0</v>
      </c>
    </row>
    <row r="99" spans="2:12" hidden="1" x14ac:dyDescent="0.25">
      <c r="B99" s="51" t="s">
        <v>39</v>
      </c>
      <c r="C99" s="51" t="s">
        <v>40</v>
      </c>
      <c r="D99" s="51" t="s">
        <v>15</v>
      </c>
      <c r="E99" s="51" t="s">
        <v>457</v>
      </c>
      <c r="F99" s="51"/>
      <c r="G99" s="52" t="s">
        <v>23</v>
      </c>
      <c r="H99" s="52">
        <v>5</v>
      </c>
      <c r="I99" s="51" t="s">
        <v>158</v>
      </c>
      <c r="J99" s="51" t="s">
        <v>103</v>
      </c>
      <c r="K99" s="51">
        <v>0</v>
      </c>
      <c r="L99" s="51">
        <v>0</v>
      </c>
    </row>
    <row r="100" spans="2:12" hidden="1" x14ac:dyDescent="0.25">
      <c r="B100" s="51" t="s">
        <v>39</v>
      </c>
      <c r="C100" s="51" t="s">
        <v>40</v>
      </c>
      <c r="D100" s="51" t="s">
        <v>15</v>
      </c>
      <c r="E100" s="51" t="s">
        <v>457</v>
      </c>
      <c r="F100" s="51"/>
      <c r="G100" s="52" t="s">
        <v>23</v>
      </c>
      <c r="H100" s="52">
        <v>5</v>
      </c>
      <c r="I100" s="51" t="s">
        <v>158</v>
      </c>
      <c r="J100" s="51" t="s">
        <v>104</v>
      </c>
      <c r="K100" s="51">
        <v>0</v>
      </c>
      <c r="L100" s="51">
        <v>0</v>
      </c>
    </row>
    <row r="101" spans="2:12" hidden="1" x14ac:dyDescent="0.25">
      <c r="B101" s="51" t="s">
        <v>39</v>
      </c>
      <c r="C101" s="51" t="s">
        <v>40</v>
      </c>
      <c r="D101" s="51" t="s">
        <v>15</v>
      </c>
      <c r="E101" s="51" t="s">
        <v>457</v>
      </c>
      <c r="F101" s="51"/>
      <c r="G101" s="52" t="s">
        <v>23</v>
      </c>
      <c r="H101" s="52">
        <v>5</v>
      </c>
      <c r="I101" s="51" t="s">
        <v>18</v>
      </c>
      <c r="J101" s="51" t="s">
        <v>105</v>
      </c>
      <c r="K101" s="51">
        <v>0</v>
      </c>
      <c r="L101" s="51">
        <v>0</v>
      </c>
    </row>
    <row r="102" spans="2:12" hidden="1" x14ac:dyDescent="0.25">
      <c r="B102" s="51" t="s">
        <v>39</v>
      </c>
      <c r="C102" s="51" t="s">
        <v>40</v>
      </c>
      <c r="D102" s="51" t="s">
        <v>15</v>
      </c>
      <c r="E102" s="51" t="s">
        <v>457</v>
      </c>
      <c r="F102" s="51"/>
      <c r="G102" s="52" t="s">
        <v>23</v>
      </c>
      <c r="H102" s="52">
        <v>5</v>
      </c>
      <c r="I102" s="51" t="s">
        <v>18</v>
      </c>
      <c r="J102" s="51" t="s">
        <v>103</v>
      </c>
      <c r="K102" s="51">
        <v>0</v>
      </c>
      <c r="L102" s="51">
        <v>0</v>
      </c>
    </row>
    <row r="103" spans="2:12" hidden="1" x14ac:dyDescent="0.25">
      <c r="B103" s="51" t="s">
        <v>39</v>
      </c>
      <c r="C103" s="51" t="s">
        <v>40</v>
      </c>
      <c r="D103" s="51" t="s">
        <v>15</v>
      </c>
      <c r="E103" s="51" t="s">
        <v>457</v>
      </c>
      <c r="F103" s="51"/>
      <c r="G103" s="52" t="s">
        <v>23</v>
      </c>
      <c r="H103" s="52">
        <v>5</v>
      </c>
      <c r="I103" s="52" t="s">
        <v>18</v>
      </c>
      <c r="J103" s="52" t="s">
        <v>104</v>
      </c>
      <c r="K103" s="51">
        <v>0</v>
      </c>
      <c r="L103" s="51">
        <v>0</v>
      </c>
    </row>
    <row r="104" spans="2:12" x14ac:dyDescent="0.25">
      <c r="B104" s="51" t="s">
        <v>43</v>
      </c>
      <c r="C104" s="51" t="s">
        <v>44</v>
      </c>
      <c r="D104" s="51" t="s">
        <v>45</v>
      </c>
      <c r="E104" s="51" t="s">
        <v>457</v>
      </c>
      <c r="F104" s="51"/>
      <c r="G104" s="52" t="s">
        <v>17</v>
      </c>
      <c r="H104" s="51">
        <v>1</v>
      </c>
      <c r="I104" s="51" t="s">
        <v>158</v>
      </c>
      <c r="J104" s="51" t="s">
        <v>159</v>
      </c>
      <c r="K104" s="51">
        <v>0</v>
      </c>
      <c r="L104" s="51">
        <v>0</v>
      </c>
    </row>
    <row r="105" spans="2:12" x14ac:dyDescent="0.25">
      <c r="B105" s="51" t="s">
        <v>43</v>
      </c>
      <c r="C105" s="51" t="s">
        <v>44</v>
      </c>
      <c r="D105" s="51" t="s">
        <v>45</v>
      </c>
      <c r="E105" s="51" t="s">
        <v>457</v>
      </c>
      <c r="F105" s="51"/>
      <c r="G105" s="52" t="s">
        <v>17</v>
      </c>
      <c r="H105" s="51">
        <v>1</v>
      </c>
      <c r="I105" s="51" t="s">
        <v>158</v>
      </c>
      <c r="J105" s="51" t="s">
        <v>103</v>
      </c>
      <c r="K105" s="51">
        <v>0</v>
      </c>
      <c r="L105" s="51">
        <v>0</v>
      </c>
    </row>
    <row r="106" spans="2:12" x14ac:dyDescent="0.25">
      <c r="B106" s="51" t="s">
        <v>43</v>
      </c>
      <c r="C106" s="51" t="s">
        <v>44</v>
      </c>
      <c r="D106" s="51" t="s">
        <v>45</v>
      </c>
      <c r="E106" s="51" t="s">
        <v>457</v>
      </c>
      <c r="F106" s="51"/>
      <c r="G106" s="52" t="s">
        <v>17</v>
      </c>
      <c r="H106" s="51">
        <v>1</v>
      </c>
      <c r="I106" s="51" t="s">
        <v>158</v>
      </c>
      <c r="J106" s="51" t="s">
        <v>104</v>
      </c>
      <c r="K106" s="51">
        <v>0</v>
      </c>
      <c r="L106" s="51">
        <v>0</v>
      </c>
    </row>
    <row r="107" spans="2:12" x14ac:dyDescent="0.25">
      <c r="B107" s="51" t="s">
        <v>43</v>
      </c>
      <c r="C107" s="51" t="s">
        <v>44</v>
      </c>
      <c r="D107" s="51" t="s">
        <v>45</v>
      </c>
      <c r="E107" s="51" t="s">
        <v>457</v>
      </c>
      <c r="F107" s="51"/>
      <c r="G107" s="52" t="s">
        <v>17</v>
      </c>
      <c r="H107" s="51">
        <v>1</v>
      </c>
      <c r="I107" s="51" t="s">
        <v>18</v>
      </c>
      <c r="J107" s="51" t="s">
        <v>105</v>
      </c>
      <c r="K107" s="51">
        <v>0</v>
      </c>
      <c r="L107" s="51">
        <v>0</v>
      </c>
    </row>
    <row r="108" spans="2:12" x14ac:dyDescent="0.25">
      <c r="B108" s="51" t="s">
        <v>43</v>
      </c>
      <c r="C108" s="51" t="s">
        <v>44</v>
      </c>
      <c r="D108" s="51" t="s">
        <v>45</v>
      </c>
      <c r="E108" s="51" t="s">
        <v>457</v>
      </c>
      <c r="F108" s="51"/>
      <c r="G108" s="52" t="s">
        <v>17</v>
      </c>
      <c r="H108" s="51">
        <v>1</v>
      </c>
      <c r="I108" s="51" t="s">
        <v>18</v>
      </c>
      <c r="J108" s="51" t="s">
        <v>103</v>
      </c>
      <c r="K108" s="51">
        <v>0</v>
      </c>
      <c r="L108" s="51">
        <v>0</v>
      </c>
    </row>
    <row r="109" spans="2:12" x14ac:dyDescent="0.25">
      <c r="B109" s="51" t="s">
        <v>43</v>
      </c>
      <c r="C109" s="51" t="s">
        <v>44</v>
      </c>
      <c r="D109" s="51" t="s">
        <v>45</v>
      </c>
      <c r="E109" s="51" t="s">
        <v>457</v>
      </c>
      <c r="F109" s="51"/>
      <c r="G109" s="52" t="s">
        <v>17</v>
      </c>
      <c r="H109" s="51">
        <v>1</v>
      </c>
      <c r="I109" s="52" t="s">
        <v>18</v>
      </c>
      <c r="J109" s="52" t="s">
        <v>104</v>
      </c>
      <c r="K109" s="51">
        <v>0</v>
      </c>
      <c r="L109" s="51">
        <v>0</v>
      </c>
    </row>
    <row r="110" spans="2:12" x14ac:dyDescent="0.25">
      <c r="B110" s="51" t="s">
        <v>43</v>
      </c>
      <c r="C110" s="51" t="s">
        <v>44</v>
      </c>
      <c r="D110" s="51" t="s">
        <v>45</v>
      </c>
      <c r="E110" s="51" t="s">
        <v>457</v>
      </c>
      <c r="F110" s="51"/>
      <c r="G110" s="52" t="s">
        <v>20</v>
      </c>
      <c r="H110" s="52">
        <v>2</v>
      </c>
      <c r="I110" s="51" t="s">
        <v>18</v>
      </c>
      <c r="J110" s="51" t="s">
        <v>105</v>
      </c>
      <c r="K110" s="51">
        <v>0</v>
      </c>
      <c r="L110" s="51">
        <v>0</v>
      </c>
    </row>
    <row r="111" spans="2:12" x14ac:dyDescent="0.25">
      <c r="B111" s="51" t="s">
        <v>43</v>
      </c>
      <c r="C111" s="51" t="s">
        <v>44</v>
      </c>
      <c r="D111" s="51" t="s">
        <v>45</v>
      </c>
      <c r="E111" s="51" t="s">
        <v>457</v>
      </c>
      <c r="F111" s="51"/>
      <c r="G111" s="52" t="s">
        <v>20</v>
      </c>
      <c r="H111" s="52">
        <v>2</v>
      </c>
      <c r="I111" s="51" t="s">
        <v>18</v>
      </c>
      <c r="J111" s="51" t="s">
        <v>103</v>
      </c>
      <c r="K111" s="51">
        <v>0</v>
      </c>
      <c r="L111" s="51">
        <v>0</v>
      </c>
    </row>
    <row r="112" spans="2:12" x14ac:dyDescent="0.25">
      <c r="B112" s="51" t="s">
        <v>43</v>
      </c>
      <c r="C112" s="51" t="s">
        <v>44</v>
      </c>
      <c r="D112" s="51" t="s">
        <v>45</v>
      </c>
      <c r="E112" s="51" t="s">
        <v>457</v>
      </c>
      <c r="F112" s="51"/>
      <c r="G112" s="52" t="s">
        <v>20</v>
      </c>
      <c r="H112" s="52">
        <v>2</v>
      </c>
      <c r="I112" s="52" t="s">
        <v>18</v>
      </c>
      <c r="J112" s="52" t="s">
        <v>104</v>
      </c>
      <c r="K112" s="51">
        <v>0</v>
      </c>
      <c r="L112" s="51">
        <v>0</v>
      </c>
    </row>
    <row r="113" spans="2:12" x14ac:dyDescent="0.25">
      <c r="B113" s="51" t="s">
        <v>43</v>
      </c>
      <c r="C113" s="51" t="s">
        <v>44</v>
      </c>
      <c r="D113" s="51" t="s">
        <v>45</v>
      </c>
      <c r="E113" s="51" t="s">
        <v>457</v>
      </c>
      <c r="F113" s="51"/>
      <c r="G113" s="52" t="s">
        <v>21</v>
      </c>
      <c r="H113" s="52">
        <v>3</v>
      </c>
      <c r="I113" s="51" t="s">
        <v>18</v>
      </c>
      <c r="J113" s="51" t="s">
        <v>105</v>
      </c>
      <c r="K113" s="51">
        <v>0</v>
      </c>
      <c r="L113" s="51">
        <v>0</v>
      </c>
    </row>
    <row r="114" spans="2:12" x14ac:dyDescent="0.25">
      <c r="B114" s="51" t="s">
        <v>43</v>
      </c>
      <c r="C114" s="51" t="s">
        <v>44</v>
      </c>
      <c r="D114" s="51" t="s">
        <v>45</v>
      </c>
      <c r="E114" s="51" t="s">
        <v>457</v>
      </c>
      <c r="F114" s="51"/>
      <c r="G114" s="52" t="s">
        <v>21</v>
      </c>
      <c r="H114" s="52">
        <v>3</v>
      </c>
      <c r="I114" s="51" t="s">
        <v>18</v>
      </c>
      <c r="J114" s="51" t="s">
        <v>103</v>
      </c>
      <c r="K114" s="51">
        <v>0</v>
      </c>
      <c r="L114" s="51">
        <v>0</v>
      </c>
    </row>
    <row r="115" spans="2:12" x14ac:dyDescent="0.25">
      <c r="B115" s="51" t="s">
        <v>43</v>
      </c>
      <c r="C115" s="51" t="s">
        <v>44</v>
      </c>
      <c r="D115" s="51" t="s">
        <v>45</v>
      </c>
      <c r="E115" s="51" t="s">
        <v>457</v>
      </c>
      <c r="F115" s="51"/>
      <c r="G115" s="52" t="s">
        <v>21</v>
      </c>
      <c r="H115" s="52">
        <v>3</v>
      </c>
      <c r="I115" s="52" t="s">
        <v>18</v>
      </c>
      <c r="J115" s="52" t="s">
        <v>104</v>
      </c>
      <c r="K115" s="51">
        <v>0</v>
      </c>
      <c r="L115" s="51">
        <v>0</v>
      </c>
    </row>
    <row r="116" spans="2:12" x14ac:dyDescent="0.25">
      <c r="B116" s="51" t="s">
        <v>43</v>
      </c>
      <c r="C116" s="51" t="s">
        <v>44</v>
      </c>
      <c r="D116" s="51" t="s">
        <v>45</v>
      </c>
      <c r="E116" s="51" t="s">
        <v>457</v>
      </c>
      <c r="F116" s="51"/>
      <c r="G116" s="52" t="s">
        <v>22</v>
      </c>
      <c r="H116" s="52">
        <v>4</v>
      </c>
      <c r="I116" s="51" t="s">
        <v>18</v>
      </c>
      <c r="J116" s="51" t="s">
        <v>105</v>
      </c>
      <c r="K116" s="51">
        <v>0</v>
      </c>
      <c r="L116" s="51">
        <v>0</v>
      </c>
    </row>
    <row r="117" spans="2:12" x14ac:dyDescent="0.25">
      <c r="B117" s="51" t="s">
        <v>43</v>
      </c>
      <c r="C117" s="51" t="s">
        <v>44</v>
      </c>
      <c r="D117" s="51" t="s">
        <v>45</v>
      </c>
      <c r="E117" s="51" t="s">
        <v>457</v>
      </c>
      <c r="F117" s="51"/>
      <c r="G117" s="52" t="s">
        <v>22</v>
      </c>
      <c r="H117" s="52">
        <v>4</v>
      </c>
      <c r="I117" s="51" t="s">
        <v>18</v>
      </c>
      <c r="J117" s="51" t="s">
        <v>103</v>
      </c>
      <c r="K117" s="51">
        <v>0</v>
      </c>
      <c r="L117" s="51">
        <v>0</v>
      </c>
    </row>
    <row r="118" spans="2:12" x14ac:dyDescent="0.25">
      <c r="B118" s="51" t="s">
        <v>43</v>
      </c>
      <c r="C118" s="51" t="s">
        <v>44</v>
      </c>
      <c r="D118" s="51" t="s">
        <v>45</v>
      </c>
      <c r="E118" s="51" t="s">
        <v>457</v>
      </c>
      <c r="F118" s="51"/>
      <c r="G118" s="52" t="s">
        <v>22</v>
      </c>
      <c r="H118" s="52">
        <v>4</v>
      </c>
      <c r="I118" s="52" t="s">
        <v>18</v>
      </c>
      <c r="J118" s="52" t="s">
        <v>104</v>
      </c>
      <c r="K118" s="51">
        <v>0</v>
      </c>
      <c r="L118" s="51">
        <v>0</v>
      </c>
    </row>
    <row r="119" spans="2:12" x14ac:dyDescent="0.25">
      <c r="B119" s="51" t="s">
        <v>43</v>
      </c>
      <c r="C119" s="51" t="s">
        <v>44</v>
      </c>
      <c r="D119" s="51" t="s">
        <v>45</v>
      </c>
      <c r="E119" s="51" t="s">
        <v>457</v>
      </c>
      <c r="F119" s="51"/>
      <c r="G119" s="52" t="s">
        <v>23</v>
      </c>
      <c r="H119" s="52">
        <v>5</v>
      </c>
      <c r="I119" s="51" t="s">
        <v>18</v>
      </c>
      <c r="J119" s="51" t="s">
        <v>105</v>
      </c>
      <c r="K119" s="51">
        <v>0</v>
      </c>
      <c r="L119" s="51">
        <v>0</v>
      </c>
    </row>
    <row r="120" spans="2:12" x14ac:dyDescent="0.25">
      <c r="B120" s="51" t="s">
        <v>43</v>
      </c>
      <c r="C120" s="51" t="s">
        <v>44</v>
      </c>
      <c r="D120" s="51" t="s">
        <v>45</v>
      </c>
      <c r="E120" s="51" t="s">
        <v>457</v>
      </c>
      <c r="F120" s="51"/>
      <c r="G120" s="52" t="s">
        <v>23</v>
      </c>
      <c r="H120" s="52">
        <v>5</v>
      </c>
      <c r="I120" s="51" t="s">
        <v>18</v>
      </c>
      <c r="J120" s="51" t="s">
        <v>103</v>
      </c>
      <c r="K120" s="51">
        <v>0</v>
      </c>
      <c r="L120" s="51">
        <v>0</v>
      </c>
    </row>
    <row r="121" spans="2:12" x14ac:dyDescent="0.25">
      <c r="B121" s="51" t="s">
        <v>43</v>
      </c>
      <c r="C121" s="51" t="s">
        <v>44</v>
      </c>
      <c r="D121" s="51" t="s">
        <v>45</v>
      </c>
      <c r="E121" s="51" t="s">
        <v>457</v>
      </c>
      <c r="F121" s="51"/>
      <c r="G121" s="52" t="s">
        <v>23</v>
      </c>
      <c r="H121" s="52">
        <v>5</v>
      </c>
      <c r="I121" s="52" t="s">
        <v>18</v>
      </c>
      <c r="J121" s="52" t="s">
        <v>104</v>
      </c>
      <c r="K121" s="51">
        <v>0</v>
      </c>
      <c r="L121" s="51">
        <v>0</v>
      </c>
    </row>
    <row r="122" spans="2:12" hidden="1" x14ac:dyDescent="0.25">
      <c r="B122" s="51" t="s">
        <v>46</v>
      </c>
      <c r="C122" s="51" t="s">
        <v>47</v>
      </c>
      <c r="D122" s="51" t="s">
        <v>38</v>
      </c>
      <c r="E122" s="51" t="s">
        <v>457</v>
      </c>
      <c r="F122" s="51"/>
      <c r="G122" s="52" t="s">
        <v>17</v>
      </c>
      <c r="H122" s="51">
        <v>1</v>
      </c>
      <c r="I122" s="51" t="s">
        <v>158</v>
      </c>
      <c r="J122" s="51" t="s">
        <v>159</v>
      </c>
      <c r="K122" s="51">
        <v>0</v>
      </c>
      <c r="L122" s="51">
        <v>0</v>
      </c>
    </row>
    <row r="123" spans="2:12" hidden="1" x14ac:dyDescent="0.25">
      <c r="B123" s="51" t="s">
        <v>46</v>
      </c>
      <c r="C123" s="51" t="s">
        <v>47</v>
      </c>
      <c r="D123" s="51" t="s">
        <v>38</v>
      </c>
      <c r="E123" s="51" t="s">
        <v>457</v>
      </c>
      <c r="F123" s="51"/>
      <c r="G123" s="52" t="s">
        <v>17</v>
      </c>
      <c r="H123" s="51">
        <v>1</v>
      </c>
      <c r="I123" s="51" t="s">
        <v>158</v>
      </c>
      <c r="J123" s="51" t="s">
        <v>103</v>
      </c>
      <c r="K123" s="51">
        <v>0</v>
      </c>
      <c r="L123" s="51">
        <v>0</v>
      </c>
    </row>
    <row r="124" spans="2:12" hidden="1" x14ac:dyDescent="0.25">
      <c r="B124" s="51" t="s">
        <v>46</v>
      </c>
      <c r="C124" s="51" t="s">
        <v>47</v>
      </c>
      <c r="D124" s="51" t="s">
        <v>38</v>
      </c>
      <c r="E124" s="51" t="s">
        <v>457</v>
      </c>
      <c r="F124" s="51"/>
      <c r="G124" s="52" t="s">
        <v>17</v>
      </c>
      <c r="H124" s="51">
        <v>1</v>
      </c>
      <c r="I124" s="51" t="s">
        <v>158</v>
      </c>
      <c r="J124" s="51" t="s">
        <v>104</v>
      </c>
      <c r="K124" s="51">
        <v>0</v>
      </c>
      <c r="L124" s="51">
        <v>0</v>
      </c>
    </row>
    <row r="125" spans="2:12" hidden="1" x14ac:dyDescent="0.25">
      <c r="B125" s="51" t="s">
        <v>46</v>
      </c>
      <c r="C125" s="51" t="s">
        <v>47</v>
      </c>
      <c r="D125" s="51" t="s">
        <v>38</v>
      </c>
      <c r="E125" s="51" t="s">
        <v>457</v>
      </c>
      <c r="F125" s="51"/>
      <c r="G125" s="52" t="s">
        <v>17</v>
      </c>
      <c r="H125" s="51">
        <v>1</v>
      </c>
      <c r="I125" s="51" t="s">
        <v>18</v>
      </c>
      <c r="J125" s="51" t="s">
        <v>105</v>
      </c>
      <c r="K125" s="51">
        <v>0</v>
      </c>
      <c r="L125" s="51">
        <v>0</v>
      </c>
    </row>
    <row r="126" spans="2:12" hidden="1" x14ac:dyDescent="0.25">
      <c r="B126" s="51" t="s">
        <v>46</v>
      </c>
      <c r="C126" s="51" t="s">
        <v>47</v>
      </c>
      <c r="D126" s="51" t="s">
        <v>38</v>
      </c>
      <c r="E126" s="51" t="s">
        <v>457</v>
      </c>
      <c r="F126" s="51"/>
      <c r="G126" s="52" t="s">
        <v>17</v>
      </c>
      <c r="H126" s="51">
        <v>1</v>
      </c>
      <c r="I126" s="51" t="s">
        <v>18</v>
      </c>
      <c r="J126" s="51" t="s">
        <v>103</v>
      </c>
      <c r="K126" s="51">
        <v>0</v>
      </c>
      <c r="L126" s="51">
        <v>0</v>
      </c>
    </row>
    <row r="127" spans="2:12" hidden="1" x14ac:dyDescent="0.25">
      <c r="B127" s="51" t="s">
        <v>46</v>
      </c>
      <c r="C127" s="51" t="s">
        <v>47</v>
      </c>
      <c r="D127" s="51" t="s">
        <v>38</v>
      </c>
      <c r="E127" s="51" t="s">
        <v>457</v>
      </c>
      <c r="F127" s="51"/>
      <c r="G127" s="52" t="s">
        <v>17</v>
      </c>
      <c r="H127" s="51">
        <v>1</v>
      </c>
      <c r="I127" s="52" t="s">
        <v>18</v>
      </c>
      <c r="J127" s="52" t="s">
        <v>104</v>
      </c>
      <c r="K127" s="51">
        <v>0</v>
      </c>
      <c r="L127" s="51">
        <v>0</v>
      </c>
    </row>
    <row r="128" spans="2:12" hidden="1" x14ac:dyDescent="0.25">
      <c r="B128" s="51" t="s">
        <v>46</v>
      </c>
      <c r="C128" s="51" t="s">
        <v>47</v>
      </c>
      <c r="D128" s="51" t="s">
        <v>38</v>
      </c>
      <c r="E128" s="51" t="s">
        <v>457</v>
      </c>
      <c r="F128" s="51"/>
      <c r="G128" s="52" t="s">
        <v>20</v>
      </c>
      <c r="H128" s="52">
        <v>2</v>
      </c>
      <c r="I128" s="51" t="s">
        <v>18</v>
      </c>
      <c r="J128" s="51" t="s">
        <v>105</v>
      </c>
      <c r="K128" s="51">
        <v>0</v>
      </c>
      <c r="L128" s="51">
        <v>0</v>
      </c>
    </row>
    <row r="129" spans="2:12" hidden="1" x14ac:dyDescent="0.25">
      <c r="B129" s="51" t="s">
        <v>46</v>
      </c>
      <c r="C129" s="51" t="s">
        <v>47</v>
      </c>
      <c r="D129" s="51" t="s">
        <v>38</v>
      </c>
      <c r="E129" s="51" t="s">
        <v>457</v>
      </c>
      <c r="F129" s="51"/>
      <c r="G129" s="52" t="s">
        <v>20</v>
      </c>
      <c r="H129" s="52">
        <v>2</v>
      </c>
      <c r="I129" s="51" t="s">
        <v>18</v>
      </c>
      <c r="J129" s="51" t="s">
        <v>103</v>
      </c>
      <c r="K129" s="51">
        <v>0</v>
      </c>
      <c r="L129" s="51">
        <v>0</v>
      </c>
    </row>
    <row r="130" spans="2:12" hidden="1" x14ac:dyDescent="0.25">
      <c r="B130" s="51" t="s">
        <v>46</v>
      </c>
      <c r="C130" s="51" t="s">
        <v>47</v>
      </c>
      <c r="D130" s="51" t="s">
        <v>38</v>
      </c>
      <c r="E130" s="51" t="s">
        <v>457</v>
      </c>
      <c r="F130" s="51"/>
      <c r="G130" s="52" t="s">
        <v>20</v>
      </c>
      <c r="H130" s="52">
        <v>2</v>
      </c>
      <c r="I130" s="52" t="s">
        <v>18</v>
      </c>
      <c r="J130" s="52" t="s">
        <v>104</v>
      </c>
      <c r="K130" s="51">
        <v>0</v>
      </c>
      <c r="L130" s="51">
        <v>0</v>
      </c>
    </row>
    <row r="131" spans="2:12" hidden="1" x14ac:dyDescent="0.25">
      <c r="B131" s="51" t="s">
        <v>46</v>
      </c>
      <c r="C131" s="51" t="s">
        <v>47</v>
      </c>
      <c r="D131" s="51" t="s">
        <v>38</v>
      </c>
      <c r="E131" s="51" t="s">
        <v>457</v>
      </c>
      <c r="F131" s="51"/>
      <c r="G131" s="52" t="s">
        <v>21</v>
      </c>
      <c r="H131" s="52">
        <v>3</v>
      </c>
      <c r="I131" s="51" t="s">
        <v>18</v>
      </c>
      <c r="J131" s="51" t="s">
        <v>105</v>
      </c>
      <c r="K131" s="51">
        <v>0</v>
      </c>
      <c r="L131" s="51">
        <v>0</v>
      </c>
    </row>
    <row r="132" spans="2:12" hidden="1" x14ac:dyDescent="0.25">
      <c r="B132" s="51" t="s">
        <v>46</v>
      </c>
      <c r="C132" s="51" t="s">
        <v>47</v>
      </c>
      <c r="D132" s="51" t="s">
        <v>38</v>
      </c>
      <c r="E132" s="51" t="s">
        <v>457</v>
      </c>
      <c r="F132" s="51"/>
      <c r="G132" s="52" t="s">
        <v>21</v>
      </c>
      <c r="H132" s="52">
        <v>3</v>
      </c>
      <c r="I132" s="51" t="s">
        <v>18</v>
      </c>
      <c r="J132" s="51" t="s">
        <v>103</v>
      </c>
      <c r="K132" s="51">
        <v>0</v>
      </c>
      <c r="L132" s="51">
        <v>0</v>
      </c>
    </row>
    <row r="133" spans="2:12" hidden="1" x14ac:dyDescent="0.25">
      <c r="B133" s="51" t="s">
        <v>46</v>
      </c>
      <c r="C133" s="51" t="s">
        <v>47</v>
      </c>
      <c r="D133" s="51" t="s">
        <v>38</v>
      </c>
      <c r="E133" s="51" t="s">
        <v>457</v>
      </c>
      <c r="F133" s="51"/>
      <c r="G133" s="52" t="s">
        <v>21</v>
      </c>
      <c r="H133" s="52">
        <v>3</v>
      </c>
      <c r="I133" s="52" t="s">
        <v>18</v>
      </c>
      <c r="J133" s="52" t="s">
        <v>104</v>
      </c>
      <c r="K133" s="51">
        <v>0</v>
      </c>
      <c r="L133" s="51">
        <v>0</v>
      </c>
    </row>
    <row r="134" spans="2:12" hidden="1" x14ac:dyDescent="0.25">
      <c r="B134" s="51" t="s">
        <v>46</v>
      </c>
      <c r="C134" s="51" t="s">
        <v>47</v>
      </c>
      <c r="D134" s="51" t="s">
        <v>38</v>
      </c>
      <c r="E134" s="51" t="s">
        <v>457</v>
      </c>
      <c r="F134" s="51"/>
      <c r="G134" s="52" t="s">
        <v>22</v>
      </c>
      <c r="H134" s="52">
        <v>4</v>
      </c>
      <c r="I134" s="51" t="s">
        <v>18</v>
      </c>
      <c r="J134" s="51" t="s">
        <v>105</v>
      </c>
      <c r="K134" s="51">
        <v>0</v>
      </c>
      <c r="L134" s="51">
        <v>0</v>
      </c>
    </row>
    <row r="135" spans="2:12" hidden="1" x14ac:dyDescent="0.25">
      <c r="B135" s="51" t="s">
        <v>46</v>
      </c>
      <c r="C135" s="51" t="s">
        <v>47</v>
      </c>
      <c r="D135" s="51" t="s">
        <v>38</v>
      </c>
      <c r="E135" s="51" t="s">
        <v>457</v>
      </c>
      <c r="F135" s="51"/>
      <c r="G135" s="52" t="s">
        <v>22</v>
      </c>
      <c r="H135" s="52">
        <v>4</v>
      </c>
      <c r="I135" s="51" t="s">
        <v>18</v>
      </c>
      <c r="J135" s="51" t="s">
        <v>103</v>
      </c>
      <c r="K135" s="51">
        <v>0</v>
      </c>
      <c r="L135" s="51">
        <v>0</v>
      </c>
    </row>
    <row r="136" spans="2:12" hidden="1" x14ac:dyDescent="0.25">
      <c r="B136" s="51" t="s">
        <v>46</v>
      </c>
      <c r="C136" s="51" t="s">
        <v>47</v>
      </c>
      <c r="D136" s="51" t="s">
        <v>38</v>
      </c>
      <c r="E136" s="51" t="s">
        <v>457</v>
      </c>
      <c r="F136" s="51"/>
      <c r="G136" s="52" t="s">
        <v>22</v>
      </c>
      <c r="H136" s="52">
        <v>4</v>
      </c>
      <c r="I136" s="52" t="s">
        <v>18</v>
      </c>
      <c r="J136" s="52" t="s">
        <v>104</v>
      </c>
      <c r="K136" s="51">
        <v>0</v>
      </c>
      <c r="L136" s="51">
        <v>0</v>
      </c>
    </row>
    <row r="137" spans="2:12" hidden="1" x14ac:dyDescent="0.25">
      <c r="B137" s="51" t="s">
        <v>46</v>
      </c>
      <c r="C137" s="51" t="s">
        <v>47</v>
      </c>
      <c r="D137" s="51" t="s">
        <v>38</v>
      </c>
      <c r="E137" s="51" t="s">
        <v>457</v>
      </c>
      <c r="F137" s="51"/>
      <c r="G137" s="52" t="s">
        <v>23</v>
      </c>
      <c r="H137" s="52">
        <v>5</v>
      </c>
      <c r="I137" s="51" t="s">
        <v>18</v>
      </c>
      <c r="J137" s="51" t="s">
        <v>105</v>
      </c>
      <c r="K137" s="51">
        <v>0</v>
      </c>
      <c r="L137" s="51">
        <v>0</v>
      </c>
    </row>
    <row r="138" spans="2:12" hidden="1" x14ac:dyDescent="0.25">
      <c r="B138" s="51" t="s">
        <v>46</v>
      </c>
      <c r="C138" s="51" t="s">
        <v>47</v>
      </c>
      <c r="D138" s="51" t="s">
        <v>38</v>
      </c>
      <c r="E138" s="51" t="s">
        <v>457</v>
      </c>
      <c r="F138" s="51"/>
      <c r="G138" s="52" t="s">
        <v>23</v>
      </c>
      <c r="H138" s="52">
        <v>5</v>
      </c>
      <c r="I138" s="51" t="s">
        <v>18</v>
      </c>
      <c r="J138" s="51" t="s">
        <v>103</v>
      </c>
      <c r="K138" s="51">
        <v>0</v>
      </c>
      <c r="L138" s="51">
        <v>0</v>
      </c>
    </row>
    <row r="139" spans="2:12" hidden="1" x14ac:dyDescent="0.25">
      <c r="B139" s="51" t="s">
        <v>46</v>
      </c>
      <c r="C139" s="51" t="s">
        <v>47</v>
      </c>
      <c r="D139" s="51" t="s">
        <v>38</v>
      </c>
      <c r="E139" s="51" t="s">
        <v>457</v>
      </c>
      <c r="F139" s="51"/>
      <c r="G139" s="52" t="s">
        <v>23</v>
      </c>
      <c r="H139" s="52">
        <v>5</v>
      </c>
      <c r="I139" s="52" t="s">
        <v>18</v>
      </c>
      <c r="J139" s="52" t="s">
        <v>104</v>
      </c>
      <c r="K139" s="51">
        <v>0</v>
      </c>
      <c r="L139" s="51">
        <v>0</v>
      </c>
    </row>
    <row r="140" spans="2:12" hidden="1" x14ac:dyDescent="0.25">
      <c r="B140" s="51" t="s">
        <v>41</v>
      </c>
      <c r="C140" s="51" t="s">
        <v>42</v>
      </c>
      <c r="D140" s="51" t="s">
        <v>38</v>
      </c>
      <c r="E140" s="51" t="s">
        <v>457</v>
      </c>
      <c r="F140" s="51"/>
      <c r="G140" s="52" t="s">
        <v>17</v>
      </c>
      <c r="H140" s="51">
        <v>1</v>
      </c>
      <c r="I140" s="51" t="s">
        <v>158</v>
      </c>
      <c r="J140" s="51" t="s">
        <v>159</v>
      </c>
      <c r="K140" s="51">
        <v>0</v>
      </c>
      <c r="L140" s="51">
        <v>0</v>
      </c>
    </row>
    <row r="141" spans="2:12" hidden="1" x14ac:dyDescent="0.25">
      <c r="B141" s="51" t="s">
        <v>41</v>
      </c>
      <c r="C141" s="51" t="s">
        <v>42</v>
      </c>
      <c r="D141" s="51" t="s">
        <v>38</v>
      </c>
      <c r="E141" s="51" t="s">
        <v>457</v>
      </c>
      <c r="F141" s="51"/>
      <c r="G141" s="52" t="s">
        <v>17</v>
      </c>
      <c r="H141" s="51">
        <v>1</v>
      </c>
      <c r="I141" s="51" t="s">
        <v>158</v>
      </c>
      <c r="J141" s="51" t="s">
        <v>103</v>
      </c>
      <c r="K141" s="51">
        <v>0</v>
      </c>
      <c r="L141" s="51">
        <v>0</v>
      </c>
    </row>
    <row r="142" spans="2:12" hidden="1" x14ac:dyDescent="0.25">
      <c r="B142" s="51" t="s">
        <v>41</v>
      </c>
      <c r="C142" s="51" t="s">
        <v>42</v>
      </c>
      <c r="D142" s="51" t="s">
        <v>38</v>
      </c>
      <c r="E142" s="51" t="s">
        <v>457</v>
      </c>
      <c r="F142" s="51"/>
      <c r="G142" s="52" t="s">
        <v>17</v>
      </c>
      <c r="H142" s="51">
        <v>1</v>
      </c>
      <c r="I142" s="51" t="s">
        <v>158</v>
      </c>
      <c r="J142" s="51" t="s">
        <v>104</v>
      </c>
      <c r="K142" s="51">
        <v>0</v>
      </c>
      <c r="L142" s="51">
        <v>0</v>
      </c>
    </row>
    <row r="143" spans="2:12" hidden="1" x14ac:dyDescent="0.25">
      <c r="B143" s="51" t="s">
        <v>41</v>
      </c>
      <c r="C143" s="51" t="s">
        <v>42</v>
      </c>
      <c r="D143" s="51" t="s">
        <v>38</v>
      </c>
      <c r="E143" s="51" t="s">
        <v>457</v>
      </c>
      <c r="F143" s="51"/>
      <c r="G143" s="52" t="s">
        <v>17</v>
      </c>
      <c r="H143" s="51">
        <v>1</v>
      </c>
      <c r="I143" s="51" t="s">
        <v>18</v>
      </c>
      <c r="J143" s="51" t="s">
        <v>105</v>
      </c>
      <c r="K143" s="51">
        <v>0</v>
      </c>
      <c r="L143" s="51">
        <v>0</v>
      </c>
    </row>
    <row r="144" spans="2:12" hidden="1" x14ac:dyDescent="0.25">
      <c r="B144" s="51" t="s">
        <v>41</v>
      </c>
      <c r="C144" s="51" t="s">
        <v>42</v>
      </c>
      <c r="D144" s="51" t="s">
        <v>38</v>
      </c>
      <c r="E144" s="51" t="s">
        <v>457</v>
      </c>
      <c r="F144" s="51"/>
      <c r="G144" s="52" t="s">
        <v>17</v>
      </c>
      <c r="H144" s="51">
        <v>1</v>
      </c>
      <c r="I144" s="51" t="s">
        <v>18</v>
      </c>
      <c r="J144" s="51" t="s">
        <v>103</v>
      </c>
      <c r="K144" s="51">
        <v>0</v>
      </c>
      <c r="L144" s="51">
        <v>0</v>
      </c>
    </row>
    <row r="145" spans="2:12" hidden="1" x14ac:dyDescent="0.25">
      <c r="B145" s="51" t="s">
        <v>41</v>
      </c>
      <c r="C145" s="51" t="s">
        <v>42</v>
      </c>
      <c r="D145" s="51" t="s">
        <v>38</v>
      </c>
      <c r="E145" s="51" t="s">
        <v>457</v>
      </c>
      <c r="F145" s="51"/>
      <c r="G145" s="52" t="s">
        <v>17</v>
      </c>
      <c r="H145" s="51">
        <v>1</v>
      </c>
      <c r="I145" s="52" t="s">
        <v>18</v>
      </c>
      <c r="J145" s="52" t="s">
        <v>104</v>
      </c>
      <c r="K145" s="51">
        <v>0</v>
      </c>
      <c r="L145" s="51">
        <v>0</v>
      </c>
    </row>
    <row r="146" spans="2:12" hidden="1" x14ac:dyDescent="0.25">
      <c r="B146" s="51" t="s">
        <v>41</v>
      </c>
      <c r="C146" s="51" t="s">
        <v>42</v>
      </c>
      <c r="D146" s="51" t="s">
        <v>38</v>
      </c>
      <c r="E146" s="51" t="s">
        <v>457</v>
      </c>
      <c r="F146" s="51"/>
      <c r="G146" s="52" t="s">
        <v>20</v>
      </c>
      <c r="H146" s="52">
        <v>2</v>
      </c>
      <c r="I146" s="51" t="s">
        <v>18</v>
      </c>
      <c r="J146" s="51" t="s">
        <v>105</v>
      </c>
      <c r="K146" s="51">
        <v>0</v>
      </c>
      <c r="L146" s="51">
        <v>0</v>
      </c>
    </row>
    <row r="147" spans="2:12" hidden="1" x14ac:dyDescent="0.25">
      <c r="B147" s="51" t="s">
        <v>41</v>
      </c>
      <c r="C147" s="51" t="s">
        <v>42</v>
      </c>
      <c r="D147" s="51" t="s">
        <v>38</v>
      </c>
      <c r="E147" s="51" t="s">
        <v>457</v>
      </c>
      <c r="F147" s="51"/>
      <c r="G147" s="52" t="s">
        <v>20</v>
      </c>
      <c r="H147" s="52">
        <v>2</v>
      </c>
      <c r="I147" s="51" t="s">
        <v>18</v>
      </c>
      <c r="J147" s="51" t="s">
        <v>103</v>
      </c>
      <c r="K147" s="51">
        <v>0</v>
      </c>
      <c r="L147" s="51">
        <v>0</v>
      </c>
    </row>
    <row r="148" spans="2:12" hidden="1" x14ac:dyDescent="0.25">
      <c r="B148" s="51" t="s">
        <v>41</v>
      </c>
      <c r="C148" s="51" t="s">
        <v>42</v>
      </c>
      <c r="D148" s="51" t="s">
        <v>38</v>
      </c>
      <c r="E148" s="51" t="s">
        <v>457</v>
      </c>
      <c r="F148" s="51"/>
      <c r="G148" s="52" t="s">
        <v>20</v>
      </c>
      <c r="H148" s="52">
        <v>2</v>
      </c>
      <c r="I148" s="52" t="s">
        <v>18</v>
      </c>
      <c r="J148" s="52" t="s">
        <v>104</v>
      </c>
      <c r="K148" s="51">
        <v>0</v>
      </c>
      <c r="L148" s="51">
        <v>0</v>
      </c>
    </row>
    <row r="149" spans="2:12" hidden="1" x14ac:dyDescent="0.25">
      <c r="B149" s="51" t="s">
        <v>41</v>
      </c>
      <c r="C149" s="51" t="s">
        <v>42</v>
      </c>
      <c r="D149" s="51" t="s">
        <v>38</v>
      </c>
      <c r="E149" s="51" t="s">
        <v>457</v>
      </c>
      <c r="F149" s="51"/>
      <c r="G149" s="52" t="s">
        <v>21</v>
      </c>
      <c r="H149" s="52">
        <v>3</v>
      </c>
      <c r="I149" s="51" t="s">
        <v>18</v>
      </c>
      <c r="J149" s="51" t="s">
        <v>105</v>
      </c>
      <c r="K149" s="51">
        <v>0</v>
      </c>
      <c r="L149" s="51">
        <v>0</v>
      </c>
    </row>
    <row r="150" spans="2:12" hidden="1" x14ac:dyDescent="0.25">
      <c r="B150" s="51" t="s">
        <v>41</v>
      </c>
      <c r="C150" s="51" t="s">
        <v>42</v>
      </c>
      <c r="D150" s="51" t="s">
        <v>38</v>
      </c>
      <c r="E150" s="51" t="s">
        <v>457</v>
      </c>
      <c r="F150" s="51"/>
      <c r="G150" s="52" t="s">
        <v>21</v>
      </c>
      <c r="H150" s="52">
        <v>3</v>
      </c>
      <c r="I150" s="51" t="s">
        <v>18</v>
      </c>
      <c r="J150" s="51" t="s">
        <v>103</v>
      </c>
      <c r="K150" s="51">
        <v>0</v>
      </c>
      <c r="L150" s="51">
        <v>0</v>
      </c>
    </row>
    <row r="151" spans="2:12" hidden="1" x14ac:dyDescent="0.25">
      <c r="B151" s="51" t="s">
        <v>41</v>
      </c>
      <c r="C151" s="51" t="s">
        <v>42</v>
      </c>
      <c r="D151" s="51" t="s">
        <v>38</v>
      </c>
      <c r="E151" s="51" t="s">
        <v>457</v>
      </c>
      <c r="F151" s="51"/>
      <c r="G151" s="52" t="s">
        <v>21</v>
      </c>
      <c r="H151" s="52">
        <v>3</v>
      </c>
      <c r="I151" s="52" t="s">
        <v>18</v>
      </c>
      <c r="J151" s="52" t="s">
        <v>104</v>
      </c>
      <c r="K151" s="51">
        <v>0</v>
      </c>
      <c r="L151" s="51">
        <v>0</v>
      </c>
    </row>
    <row r="152" spans="2:12" hidden="1" x14ac:dyDescent="0.25">
      <c r="B152" s="51" t="s">
        <v>41</v>
      </c>
      <c r="C152" s="51" t="s">
        <v>42</v>
      </c>
      <c r="D152" s="51" t="s">
        <v>38</v>
      </c>
      <c r="E152" s="51" t="s">
        <v>457</v>
      </c>
      <c r="F152" s="51"/>
      <c r="G152" s="52" t="s">
        <v>22</v>
      </c>
      <c r="H152" s="52">
        <v>4</v>
      </c>
      <c r="I152" s="51" t="s">
        <v>18</v>
      </c>
      <c r="J152" s="51" t="s">
        <v>105</v>
      </c>
      <c r="K152" s="51">
        <v>0</v>
      </c>
      <c r="L152" s="51">
        <v>0</v>
      </c>
    </row>
    <row r="153" spans="2:12" hidden="1" x14ac:dyDescent="0.25">
      <c r="B153" s="51" t="s">
        <v>41</v>
      </c>
      <c r="C153" s="51" t="s">
        <v>42</v>
      </c>
      <c r="D153" s="51" t="s">
        <v>38</v>
      </c>
      <c r="E153" s="51" t="s">
        <v>457</v>
      </c>
      <c r="F153" s="51"/>
      <c r="G153" s="52" t="s">
        <v>22</v>
      </c>
      <c r="H153" s="52">
        <v>4</v>
      </c>
      <c r="I153" s="51" t="s">
        <v>18</v>
      </c>
      <c r="J153" s="51" t="s">
        <v>103</v>
      </c>
      <c r="K153" s="51">
        <v>0</v>
      </c>
      <c r="L153" s="51">
        <v>0</v>
      </c>
    </row>
    <row r="154" spans="2:12" hidden="1" x14ac:dyDescent="0.25">
      <c r="B154" s="51" t="s">
        <v>41</v>
      </c>
      <c r="C154" s="51" t="s">
        <v>42</v>
      </c>
      <c r="D154" s="51" t="s">
        <v>38</v>
      </c>
      <c r="E154" s="51" t="s">
        <v>457</v>
      </c>
      <c r="F154" s="51"/>
      <c r="G154" s="52" t="s">
        <v>22</v>
      </c>
      <c r="H154" s="52">
        <v>4</v>
      </c>
      <c r="I154" s="52" t="s">
        <v>18</v>
      </c>
      <c r="J154" s="52" t="s">
        <v>104</v>
      </c>
      <c r="K154" s="51">
        <v>0</v>
      </c>
      <c r="L154" s="51">
        <v>0</v>
      </c>
    </row>
    <row r="155" spans="2:12" hidden="1" x14ac:dyDescent="0.25">
      <c r="B155" s="51" t="s">
        <v>41</v>
      </c>
      <c r="C155" s="51" t="s">
        <v>42</v>
      </c>
      <c r="D155" s="51" t="s">
        <v>38</v>
      </c>
      <c r="E155" s="51" t="s">
        <v>457</v>
      </c>
      <c r="F155" s="51"/>
      <c r="G155" s="52" t="s">
        <v>23</v>
      </c>
      <c r="H155" s="52">
        <v>5</v>
      </c>
      <c r="I155" s="51" t="s">
        <v>18</v>
      </c>
      <c r="J155" s="51" t="s">
        <v>105</v>
      </c>
      <c r="K155" s="51">
        <v>0</v>
      </c>
      <c r="L155" s="51">
        <v>0</v>
      </c>
    </row>
    <row r="156" spans="2:12" hidden="1" x14ac:dyDescent="0.25">
      <c r="B156" s="51" t="s">
        <v>41</v>
      </c>
      <c r="C156" s="51" t="s">
        <v>42</v>
      </c>
      <c r="D156" s="51" t="s">
        <v>38</v>
      </c>
      <c r="E156" s="51" t="s">
        <v>457</v>
      </c>
      <c r="F156" s="51"/>
      <c r="G156" s="52" t="s">
        <v>23</v>
      </c>
      <c r="H156" s="52">
        <v>5</v>
      </c>
      <c r="I156" s="51" t="s">
        <v>18</v>
      </c>
      <c r="J156" s="51" t="s">
        <v>103</v>
      </c>
      <c r="K156" s="51">
        <v>0</v>
      </c>
      <c r="L156" s="51">
        <v>0</v>
      </c>
    </row>
    <row r="157" spans="2:12" hidden="1" x14ac:dyDescent="0.25">
      <c r="B157" s="51" t="s">
        <v>41</v>
      </c>
      <c r="C157" s="51" t="s">
        <v>42</v>
      </c>
      <c r="D157" s="51" t="s">
        <v>38</v>
      </c>
      <c r="E157" s="51" t="s">
        <v>457</v>
      </c>
      <c r="F157" s="51"/>
      <c r="G157" s="52" t="s">
        <v>23</v>
      </c>
      <c r="H157" s="52">
        <v>5</v>
      </c>
      <c r="I157" s="52" t="s">
        <v>18</v>
      </c>
      <c r="J157" s="52" t="s">
        <v>104</v>
      </c>
      <c r="K157" s="51">
        <v>0</v>
      </c>
      <c r="L157" s="51">
        <v>0</v>
      </c>
    </row>
    <row r="158" spans="2:12" x14ac:dyDescent="0.25">
      <c r="B158" s="51" t="s">
        <v>52</v>
      </c>
      <c r="C158" s="51" t="s">
        <v>53</v>
      </c>
      <c r="D158" s="51" t="s">
        <v>26</v>
      </c>
      <c r="E158" s="51" t="s">
        <v>457</v>
      </c>
      <c r="F158" s="51"/>
      <c r="G158" s="52" t="s">
        <v>17</v>
      </c>
      <c r="H158" s="51">
        <v>1</v>
      </c>
      <c r="I158" s="51" t="s">
        <v>158</v>
      </c>
      <c r="J158" s="51" t="s">
        <v>159</v>
      </c>
      <c r="K158" s="51">
        <v>0</v>
      </c>
      <c r="L158" s="51">
        <v>0</v>
      </c>
    </row>
    <row r="159" spans="2:12" x14ac:dyDescent="0.25">
      <c r="B159" s="51" t="s">
        <v>52</v>
      </c>
      <c r="C159" s="51" t="s">
        <v>53</v>
      </c>
      <c r="D159" s="51" t="s">
        <v>26</v>
      </c>
      <c r="E159" s="51" t="s">
        <v>457</v>
      </c>
      <c r="F159" s="51"/>
      <c r="G159" s="52" t="s">
        <v>17</v>
      </c>
      <c r="H159" s="51">
        <v>1</v>
      </c>
      <c r="I159" s="51" t="s">
        <v>158</v>
      </c>
      <c r="J159" s="51" t="s">
        <v>103</v>
      </c>
      <c r="K159" s="51">
        <v>0</v>
      </c>
      <c r="L159" s="51">
        <v>0</v>
      </c>
    </row>
    <row r="160" spans="2:12" x14ac:dyDescent="0.25">
      <c r="B160" s="51" t="s">
        <v>52</v>
      </c>
      <c r="C160" s="51" t="s">
        <v>53</v>
      </c>
      <c r="D160" s="51" t="s">
        <v>26</v>
      </c>
      <c r="E160" s="51" t="s">
        <v>457</v>
      </c>
      <c r="F160" s="51"/>
      <c r="G160" s="52" t="s">
        <v>17</v>
      </c>
      <c r="H160" s="51">
        <v>1</v>
      </c>
      <c r="I160" s="51" t="s">
        <v>158</v>
      </c>
      <c r="J160" s="51" t="s">
        <v>104</v>
      </c>
      <c r="K160" s="51">
        <v>0</v>
      </c>
      <c r="L160" s="51">
        <v>0</v>
      </c>
    </row>
    <row r="161" spans="2:12" x14ac:dyDescent="0.25">
      <c r="B161" s="51" t="s">
        <v>52</v>
      </c>
      <c r="C161" s="51" t="s">
        <v>53</v>
      </c>
      <c r="D161" s="51" t="s">
        <v>26</v>
      </c>
      <c r="E161" s="51" t="s">
        <v>457</v>
      </c>
      <c r="F161" s="51"/>
      <c r="G161" s="52" t="s">
        <v>17</v>
      </c>
      <c r="H161" s="51">
        <v>1</v>
      </c>
      <c r="I161" s="51" t="s">
        <v>18</v>
      </c>
      <c r="J161" s="51" t="s">
        <v>105</v>
      </c>
      <c r="K161" s="51">
        <v>0</v>
      </c>
      <c r="L161" s="51">
        <v>0</v>
      </c>
    </row>
    <row r="162" spans="2:12" x14ac:dyDescent="0.25">
      <c r="B162" s="51" t="s">
        <v>52</v>
      </c>
      <c r="C162" s="51" t="s">
        <v>53</v>
      </c>
      <c r="D162" s="51" t="s">
        <v>26</v>
      </c>
      <c r="E162" s="51" t="s">
        <v>457</v>
      </c>
      <c r="F162" s="51"/>
      <c r="G162" s="52" t="s">
        <v>17</v>
      </c>
      <c r="H162" s="51">
        <v>1</v>
      </c>
      <c r="I162" s="51" t="s">
        <v>18</v>
      </c>
      <c r="J162" s="51" t="s">
        <v>103</v>
      </c>
      <c r="K162" s="51">
        <v>0</v>
      </c>
      <c r="L162" s="51">
        <v>0</v>
      </c>
    </row>
    <row r="163" spans="2:12" x14ac:dyDescent="0.25">
      <c r="B163" s="51" t="s">
        <v>52</v>
      </c>
      <c r="C163" s="51" t="s">
        <v>53</v>
      </c>
      <c r="D163" s="51" t="s">
        <v>26</v>
      </c>
      <c r="E163" s="51" t="s">
        <v>457</v>
      </c>
      <c r="F163" s="51"/>
      <c r="G163" s="52" t="s">
        <v>17</v>
      </c>
      <c r="H163" s="51">
        <v>1</v>
      </c>
      <c r="I163" s="52" t="s">
        <v>18</v>
      </c>
      <c r="J163" s="52" t="s">
        <v>104</v>
      </c>
      <c r="K163" s="51">
        <v>0</v>
      </c>
      <c r="L163" s="51">
        <v>0</v>
      </c>
    </row>
    <row r="164" spans="2:12" x14ac:dyDescent="0.25">
      <c r="B164" s="51" t="s">
        <v>52</v>
      </c>
      <c r="C164" s="51" t="s">
        <v>53</v>
      </c>
      <c r="D164" s="51" t="s">
        <v>26</v>
      </c>
      <c r="E164" s="51" t="s">
        <v>457</v>
      </c>
      <c r="F164" s="51"/>
      <c r="G164" s="52" t="s">
        <v>20</v>
      </c>
      <c r="H164" s="52">
        <v>2</v>
      </c>
      <c r="I164" s="51" t="s">
        <v>18</v>
      </c>
      <c r="J164" s="51" t="s">
        <v>105</v>
      </c>
      <c r="K164" s="51">
        <v>0</v>
      </c>
      <c r="L164" s="51">
        <v>0</v>
      </c>
    </row>
    <row r="165" spans="2:12" x14ac:dyDescent="0.25">
      <c r="B165" s="51" t="s">
        <v>52</v>
      </c>
      <c r="C165" s="51" t="s">
        <v>53</v>
      </c>
      <c r="D165" s="51" t="s">
        <v>26</v>
      </c>
      <c r="E165" s="51" t="s">
        <v>457</v>
      </c>
      <c r="F165" s="51"/>
      <c r="G165" s="52" t="s">
        <v>20</v>
      </c>
      <c r="H165" s="52">
        <v>2</v>
      </c>
      <c r="I165" s="51" t="s">
        <v>18</v>
      </c>
      <c r="J165" s="51" t="s">
        <v>103</v>
      </c>
      <c r="K165" s="51">
        <v>0</v>
      </c>
      <c r="L165" s="51">
        <v>0</v>
      </c>
    </row>
    <row r="166" spans="2:12" x14ac:dyDescent="0.25">
      <c r="B166" s="51" t="s">
        <v>52</v>
      </c>
      <c r="C166" s="51" t="s">
        <v>53</v>
      </c>
      <c r="D166" s="51" t="s">
        <v>26</v>
      </c>
      <c r="E166" s="51" t="s">
        <v>457</v>
      </c>
      <c r="F166" s="51"/>
      <c r="G166" s="52" t="s">
        <v>20</v>
      </c>
      <c r="H166" s="52">
        <v>2</v>
      </c>
      <c r="I166" s="52" t="s">
        <v>18</v>
      </c>
      <c r="J166" s="52" t="s">
        <v>104</v>
      </c>
      <c r="K166" s="51">
        <v>0</v>
      </c>
      <c r="L166" s="51">
        <v>0</v>
      </c>
    </row>
    <row r="167" spans="2:12" x14ac:dyDescent="0.25">
      <c r="B167" s="51" t="s">
        <v>52</v>
      </c>
      <c r="C167" s="51" t="s">
        <v>53</v>
      </c>
      <c r="D167" s="51" t="s">
        <v>26</v>
      </c>
      <c r="E167" s="51" t="s">
        <v>457</v>
      </c>
      <c r="F167" s="51"/>
      <c r="G167" s="52" t="s">
        <v>21</v>
      </c>
      <c r="H167" s="52">
        <v>3</v>
      </c>
      <c r="I167" s="51" t="s">
        <v>18</v>
      </c>
      <c r="J167" s="51" t="s">
        <v>105</v>
      </c>
      <c r="K167" s="51">
        <v>0</v>
      </c>
      <c r="L167" s="51">
        <v>0</v>
      </c>
    </row>
    <row r="168" spans="2:12" x14ac:dyDescent="0.25">
      <c r="B168" s="51" t="s">
        <v>52</v>
      </c>
      <c r="C168" s="51" t="s">
        <v>53</v>
      </c>
      <c r="D168" s="51" t="s">
        <v>26</v>
      </c>
      <c r="E168" s="51" t="s">
        <v>457</v>
      </c>
      <c r="F168" s="51"/>
      <c r="G168" s="52" t="s">
        <v>21</v>
      </c>
      <c r="H168" s="52">
        <v>3</v>
      </c>
      <c r="I168" s="51" t="s">
        <v>18</v>
      </c>
      <c r="J168" s="51" t="s">
        <v>103</v>
      </c>
      <c r="K168" s="51">
        <v>0</v>
      </c>
      <c r="L168" s="51">
        <v>0</v>
      </c>
    </row>
    <row r="169" spans="2:12" x14ac:dyDescent="0.25">
      <c r="B169" s="51" t="s">
        <v>52</v>
      </c>
      <c r="C169" s="51" t="s">
        <v>53</v>
      </c>
      <c r="D169" s="51" t="s">
        <v>26</v>
      </c>
      <c r="E169" s="51" t="s">
        <v>457</v>
      </c>
      <c r="F169" s="51"/>
      <c r="G169" s="52" t="s">
        <v>21</v>
      </c>
      <c r="H169" s="52">
        <v>3</v>
      </c>
      <c r="I169" s="52" t="s">
        <v>18</v>
      </c>
      <c r="J169" s="52" t="s">
        <v>104</v>
      </c>
      <c r="K169" s="51">
        <v>0</v>
      </c>
      <c r="L169" s="51">
        <v>0</v>
      </c>
    </row>
    <row r="170" spans="2:12" x14ac:dyDescent="0.25">
      <c r="B170" s="51" t="s">
        <v>52</v>
      </c>
      <c r="C170" s="51" t="s">
        <v>53</v>
      </c>
      <c r="D170" s="51" t="s">
        <v>26</v>
      </c>
      <c r="E170" s="51" t="s">
        <v>457</v>
      </c>
      <c r="F170" s="51"/>
      <c r="G170" s="52" t="s">
        <v>22</v>
      </c>
      <c r="H170" s="52">
        <v>4</v>
      </c>
      <c r="I170" s="51" t="s">
        <v>18</v>
      </c>
      <c r="J170" s="51" t="s">
        <v>105</v>
      </c>
      <c r="K170" s="51">
        <v>0</v>
      </c>
      <c r="L170" s="51">
        <v>0</v>
      </c>
    </row>
    <row r="171" spans="2:12" x14ac:dyDescent="0.25">
      <c r="B171" s="51" t="s">
        <v>52</v>
      </c>
      <c r="C171" s="51" t="s">
        <v>53</v>
      </c>
      <c r="D171" s="51" t="s">
        <v>26</v>
      </c>
      <c r="E171" s="51" t="s">
        <v>457</v>
      </c>
      <c r="F171" s="51"/>
      <c r="G171" s="52" t="s">
        <v>22</v>
      </c>
      <c r="H171" s="52">
        <v>4</v>
      </c>
      <c r="I171" s="51" t="s">
        <v>18</v>
      </c>
      <c r="J171" s="51" t="s">
        <v>103</v>
      </c>
      <c r="K171" s="51">
        <v>0</v>
      </c>
      <c r="L171" s="51">
        <v>0</v>
      </c>
    </row>
    <row r="172" spans="2:12" x14ac:dyDescent="0.25">
      <c r="B172" s="51" t="s">
        <v>52</v>
      </c>
      <c r="C172" s="51" t="s">
        <v>53</v>
      </c>
      <c r="D172" s="51" t="s">
        <v>26</v>
      </c>
      <c r="E172" s="51" t="s">
        <v>457</v>
      </c>
      <c r="F172" s="51"/>
      <c r="G172" s="52" t="s">
        <v>22</v>
      </c>
      <c r="H172" s="52">
        <v>4</v>
      </c>
      <c r="I172" s="52" t="s">
        <v>18</v>
      </c>
      <c r="J172" s="52" t="s">
        <v>104</v>
      </c>
      <c r="K172" s="51">
        <v>0</v>
      </c>
      <c r="L172" s="51">
        <v>0</v>
      </c>
    </row>
    <row r="173" spans="2:12" x14ac:dyDescent="0.25">
      <c r="B173" s="51" t="s">
        <v>52</v>
      </c>
      <c r="C173" s="51" t="s">
        <v>53</v>
      </c>
      <c r="D173" s="51" t="s">
        <v>26</v>
      </c>
      <c r="E173" s="51" t="s">
        <v>457</v>
      </c>
      <c r="F173" s="51"/>
      <c r="G173" s="52" t="s">
        <v>23</v>
      </c>
      <c r="H173" s="52">
        <v>5</v>
      </c>
      <c r="I173" s="51" t="s">
        <v>18</v>
      </c>
      <c r="J173" s="51" t="s">
        <v>105</v>
      </c>
      <c r="K173" s="51">
        <v>0</v>
      </c>
      <c r="L173" s="51">
        <v>0</v>
      </c>
    </row>
    <row r="174" spans="2:12" x14ac:dyDescent="0.25">
      <c r="B174" s="51" t="s">
        <v>52</v>
      </c>
      <c r="C174" s="51" t="s">
        <v>53</v>
      </c>
      <c r="D174" s="51" t="s">
        <v>26</v>
      </c>
      <c r="E174" s="51" t="s">
        <v>457</v>
      </c>
      <c r="F174" s="51"/>
      <c r="G174" s="52" t="s">
        <v>23</v>
      </c>
      <c r="H174" s="52">
        <v>5</v>
      </c>
      <c r="I174" s="51" t="s">
        <v>18</v>
      </c>
      <c r="J174" s="51" t="s">
        <v>103</v>
      </c>
      <c r="K174" s="51">
        <v>0</v>
      </c>
      <c r="L174" s="51">
        <v>0</v>
      </c>
    </row>
    <row r="175" spans="2:12" x14ac:dyDescent="0.25">
      <c r="B175" s="51" t="s">
        <v>52</v>
      </c>
      <c r="C175" s="51" t="s">
        <v>53</v>
      </c>
      <c r="D175" s="51" t="s">
        <v>26</v>
      </c>
      <c r="E175" s="51" t="s">
        <v>457</v>
      </c>
      <c r="F175" s="51"/>
      <c r="G175" s="52" t="s">
        <v>23</v>
      </c>
      <c r="H175" s="52">
        <v>5</v>
      </c>
      <c r="I175" s="52" t="s">
        <v>18</v>
      </c>
      <c r="J175" s="52" t="s">
        <v>104</v>
      </c>
      <c r="K175" s="51">
        <v>0</v>
      </c>
      <c r="L175" s="51">
        <v>0</v>
      </c>
    </row>
    <row r="176" spans="2:12" hidden="1" x14ac:dyDescent="0.25">
      <c r="B176" s="51" t="s">
        <v>33</v>
      </c>
      <c r="C176" s="51" t="s">
        <v>34</v>
      </c>
      <c r="D176" s="51" t="s">
        <v>35</v>
      </c>
      <c r="E176" s="51" t="s">
        <v>457</v>
      </c>
      <c r="F176" s="51"/>
      <c r="G176" s="52" t="s">
        <v>17</v>
      </c>
      <c r="H176" s="51">
        <v>1</v>
      </c>
      <c r="I176" s="51" t="s">
        <v>158</v>
      </c>
      <c r="J176" s="51" t="s">
        <v>159</v>
      </c>
      <c r="K176" s="51">
        <v>0</v>
      </c>
      <c r="L176" s="51">
        <v>0</v>
      </c>
    </row>
    <row r="177" spans="2:12" hidden="1" x14ac:dyDescent="0.25">
      <c r="B177" s="51" t="s">
        <v>33</v>
      </c>
      <c r="C177" s="51" t="s">
        <v>34</v>
      </c>
      <c r="D177" s="51" t="s">
        <v>35</v>
      </c>
      <c r="E177" s="51" t="s">
        <v>457</v>
      </c>
      <c r="F177" s="51"/>
      <c r="G177" s="52" t="s">
        <v>17</v>
      </c>
      <c r="H177" s="51">
        <v>1</v>
      </c>
      <c r="I177" s="51" t="s">
        <v>158</v>
      </c>
      <c r="J177" s="51" t="s">
        <v>103</v>
      </c>
      <c r="K177" s="51">
        <v>0</v>
      </c>
      <c r="L177" s="51">
        <v>0</v>
      </c>
    </row>
    <row r="178" spans="2:12" hidden="1" x14ac:dyDescent="0.25">
      <c r="B178" s="51" t="s">
        <v>33</v>
      </c>
      <c r="C178" s="51" t="s">
        <v>34</v>
      </c>
      <c r="D178" s="51" t="s">
        <v>35</v>
      </c>
      <c r="E178" s="51" t="s">
        <v>457</v>
      </c>
      <c r="F178" s="51"/>
      <c r="G178" s="52" t="s">
        <v>17</v>
      </c>
      <c r="H178" s="51">
        <v>1</v>
      </c>
      <c r="I178" s="51" t="s">
        <v>158</v>
      </c>
      <c r="J178" s="51" t="s">
        <v>104</v>
      </c>
      <c r="K178" s="51">
        <v>0</v>
      </c>
      <c r="L178" s="51">
        <v>0</v>
      </c>
    </row>
    <row r="179" spans="2:12" hidden="1" x14ac:dyDescent="0.25">
      <c r="B179" s="51" t="s">
        <v>33</v>
      </c>
      <c r="C179" s="51" t="s">
        <v>34</v>
      </c>
      <c r="D179" s="51" t="s">
        <v>35</v>
      </c>
      <c r="E179" s="51" t="s">
        <v>457</v>
      </c>
      <c r="F179" s="51"/>
      <c r="G179" s="52" t="s">
        <v>17</v>
      </c>
      <c r="H179" s="51">
        <v>1</v>
      </c>
      <c r="I179" s="51" t="s">
        <v>18</v>
      </c>
      <c r="J179" s="51" t="s">
        <v>105</v>
      </c>
      <c r="K179" s="51">
        <v>0</v>
      </c>
      <c r="L179" s="51">
        <v>0</v>
      </c>
    </row>
    <row r="180" spans="2:12" hidden="1" x14ac:dyDescent="0.25">
      <c r="B180" s="51" t="s">
        <v>33</v>
      </c>
      <c r="C180" s="51" t="s">
        <v>34</v>
      </c>
      <c r="D180" s="51" t="s">
        <v>35</v>
      </c>
      <c r="E180" s="51" t="s">
        <v>457</v>
      </c>
      <c r="F180" s="51"/>
      <c r="G180" s="52" t="s">
        <v>17</v>
      </c>
      <c r="H180" s="51">
        <v>1</v>
      </c>
      <c r="I180" s="51" t="s">
        <v>18</v>
      </c>
      <c r="J180" s="51" t="s">
        <v>103</v>
      </c>
      <c r="K180" s="51">
        <v>0</v>
      </c>
      <c r="L180" s="51">
        <v>0</v>
      </c>
    </row>
    <row r="181" spans="2:12" hidden="1" x14ac:dyDescent="0.25">
      <c r="B181" s="51" t="s">
        <v>33</v>
      </c>
      <c r="C181" s="51" t="s">
        <v>34</v>
      </c>
      <c r="D181" s="51" t="s">
        <v>35</v>
      </c>
      <c r="E181" s="51" t="s">
        <v>457</v>
      </c>
      <c r="F181" s="51"/>
      <c r="G181" s="52" t="s">
        <v>17</v>
      </c>
      <c r="H181" s="51">
        <v>1</v>
      </c>
      <c r="I181" s="52" t="s">
        <v>18</v>
      </c>
      <c r="J181" s="52" t="s">
        <v>104</v>
      </c>
      <c r="K181" s="51">
        <v>0</v>
      </c>
      <c r="L181" s="51">
        <v>0</v>
      </c>
    </row>
    <row r="182" spans="2:12" hidden="1" x14ac:dyDescent="0.25">
      <c r="B182" s="51" t="s">
        <v>33</v>
      </c>
      <c r="C182" s="51" t="s">
        <v>34</v>
      </c>
      <c r="D182" s="51" t="s">
        <v>35</v>
      </c>
      <c r="E182" s="51" t="s">
        <v>457</v>
      </c>
      <c r="F182" s="51"/>
      <c r="G182" s="52" t="s">
        <v>20</v>
      </c>
      <c r="H182" s="52">
        <v>2</v>
      </c>
      <c r="I182" s="51" t="s">
        <v>18</v>
      </c>
      <c r="J182" s="51" t="s">
        <v>105</v>
      </c>
      <c r="K182" s="51">
        <v>0</v>
      </c>
      <c r="L182" s="51">
        <v>0</v>
      </c>
    </row>
    <row r="183" spans="2:12" hidden="1" x14ac:dyDescent="0.25">
      <c r="B183" s="51" t="s">
        <v>33</v>
      </c>
      <c r="C183" s="51" t="s">
        <v>34</v>
      </c>
      <c r="D183" s="51" t="s">
        <v>35</v>
      </c>
      <c r="E183" s="51" t="s">
        <v>457</v>
      </c>
      <c r="F183" s="51"/>
      <c r="G183" s="52" t="s">
        <v>20</v>
      </c>
      <c r="H183" s="52">
        <v>2</v>
      </c>
      <c r="I183" s="51" t="s">
        <v>18</v>
      </c>
      <c r="J183" s="51" t="s">
        <v>103</v>
      </c>
      <c r="K183" s="51">
        <v>0</v>
      </c>
      <c r="L183" s="51">
        <v>0</v>
      </c>
    </row>
    <row r="184" spans="2:12" hidden="1" x14ac:dyDescent="0.25">
      <c r="B184" s="51" t="s">
        <v>33</v>
      </c>
      <c r="C184" s="51" t="s">
        <v>34</v>
      </c>
      <c r="D184" s="51" t="s">
        <v>35</v>
      </c>
      <c r="E184" s="51" t="s">
        <v>457</v>
      </c>
      <c r="F184" s="51"/>
      <c r="G184" s="52" t="s">
        <v>20</v>
      </c>
      <c r="H184" s="52">
        <v>2</v>
      </c>
      <c r="I184" s="52" t="s">
        <v>18</v>
      </c>
      <c r="J184" s="52" t="s">
        <v>104</v>
      </c>
      <c r="K184" s="51">
        <v>0</v>
      </c>
      <c r="L184" s="51">
        <v>0</v>
      </c>
    </row>
    <row r="185" spans="2:12" hidden="1" x14ac:dyDescent="0.25">
      <c r="B185" s="51" t="s">
        <v>33</v>
      </c>
      <c r="C185" s="51" t="s">
        <v>34</v>
      </c>
      <c r="D185" s="51" t="s">
        <v>35</v>
      </c>
      <c r="E185" s="51" t="s">
        <v>457</v>
      </c>
      <c r="F185" s="51"/>
      <c r="G185" s="52" t="s">
        <v>21</v>
      </c>
      <c r="H185" s="52">
        <v>3</v>
      </c>
      <c r="I185" s="51" t="s">
        <v>18</v>
      </c>
      <c r="J185" s="51" t="s">
        <v>105</v>
      </c>
      <c r="K185" s="51">
        <v>0</v>
      </c>
      <c r="L185" s="51">
        <v>0</v>
      </c>
    </row>
    <row r="186" spans="2:12" hidden="1" x14ac:dyDescent="0.25">
      <c r="B186" s="51" t="s">
        <v>33</v>
      </c>
      <c r="C186" s="51" t="s">
        <v>34</v>
      </c>
      <c r="D186" s="51" t="s">
        <v>35</v>
      </c>
      <c r="E186" s="51" t="s">
        <v>457</v>
      </c>
      <c r="F186" s="51"/>
      <c r="G186" s="52" t="s">
        <v>21</v>
      </c>
      <c r="H186" s="52">
        <v>3</v>
      </c>
      <c r="I186" s="51" t="s">
        <v>18</v>
      </c>
      <c r="J186" s="51" t="s">
        <v>103</v>
      </c>
      <c r="K186" s="51">
        <v>0</v>
      </c>
      <c r="L186" s="51">
        <v>0</v>
      </c>
    </row>
    <row r="187" spans="2:12" hidden="1" x14ac:dyDescent="0.25">
      <c r="B187" s="51" t="s">
        <v>33</v>
      </c>
      <c r="C187" s="51" t="s">
        <v>34</v>
      </c>
      <c r="D187" s="51" t="s">
        <v>35</v>
      </c>
      <c r="E187" s="51" t="s">
        <v>457</v>
      </c>
      <c r="F187" s="51"/>
      <c r="G187" s="52" t="s">
        <v>21</v>
      </c>
      <c r="H187" s="52">
        <v>3</v>
      </c>
      <c r="I187" s="52" t="s">
        <v>18</v>
      </c>
      <c r="J187" s="52" t="s">
        <v>104</v>
      </c>
      <c r="K187" s="51">
        <v>0</v>
      </c>
      <c r="L187" s="51">
        <v>0</v>
      </c>
    </row>
    <row r="188" spans="2:12" hidden="1" x14ac:dyDescent="0.25">
      <c r="B188" s="51" t="s">
        <v>33</v>
      </c>
      <c r="C188" s="51" t="s">
        <v>34</v>
      </c>
      <c r="D188" s="51" t="s">
        <v>35</v>
      </c>
      <c r="E188" s="51" t="s">
        <v>457</v>
      </c>
      <c r="F188" s="51"/>
      <c r="G188" s="52" t="s">
        <v>22</v>
      </c>
      <c r="H188" s="52">
        <v>4</v>
      </c>
      <c r="I188" s="51" t="s">
        <v>18</v>
      </c>
      <c r="J188" s="51" t="s">
        <v>105</v>
      </c>
      <c r="K188" s="51">
        <v>0</v>
      </c>
      <c r="L188" s="51">
        <v>0</v>
      </c>
    </row>
    <row r="189" spans="2:12" hidden="1" x14ac:dyDescent="0.25">
      <c r="B189" s="51" t="s">
        <v>33</v>
      </c>
      <c r="C189" s="51" t="s">
        <v>34</v>
      </c>
      <c r="D189" s="51" t="s">
        <v>35</v>
      </c>
      <c r="E189" s="51" t="s">
        <v>457</v>
      </c>
      <c r="F189" s="51"/>
      <c r="G189" s="52" t="s">
        <v>22</v>
      </c>
      <c r="H189" s="52">
        <v>4</v>
      </c>
      <c r="I189" s="51" t="s">
        <v>18</v>
      </c>
      <c r="J189" s="51" t="s">
        <v>103</v>
      </c>
      <c r="K189" s="51">
        <v>0</v>
      </c>
      <c r="L189" s="51">
        <v>0</v>
      </c>
    </row>
    <row r="190" spans="2:12" hidden="1" x14ac:dyDescent="0.25">
      <c r="B190" s="51" t="s">
        <v>33</v>
      </c>
      <c r="C190" s="51" t="s">
        <v>34</v>
      </c>
      <c r="D190" s="51" t="s">
        <v>35</v>
      </c>
      <c r="E190" s="51" t="s">
        <v>457</v>
      </c>
      <c r="F190" s="51"/>
      <c r="G190" s="52" t="s">
        <v>22</v>
      </c>
      <c r="H190" s="52">
        <v>4</v>
      </c>
      <c r="I190" s="52" t="s">
        <v>18</v>
      </c>
      <c r="J190" s="52" t="s">
        <v>104</v>
      </c>
      <c r="K190" s="51">
        <v>0</v>
      </c>
      <c r="L190" s="51">
        <v>0</v>
      </c>
    </row>
    <row r="191" spans="2:12" hidden="1" x14ac:dyDescent="0.25">
      <c r="B191" s="51" t="s">
        <v>33</v>
      </c>
      <c r="C191" s="51" t="s">
        <v>34</v>
      </c>
      <c r="D191" s="51" t="s">
        <v>35</v>
      </c>
      <c r="E191" s="51" t="s">
        <v>457</v>
      </c>
      <c r="F191" s="51"/>
      <c r="G191" s="52" t="s">
        <v>23</v>
      </c>
      <c r="H191" s="52">
        <v>5</v>
      </c>
      <c r="I191" s="51" t="s">
        <v>18</v>
      </c>
      <c r="J191" s="51" t="s">
        <v>105</v>
      </c>
      <c r="K191" s="51">
        <v>0</v>
      </c>
      <c r="L191" s="51">
        <v>0</v>
      </c>
    </row>
    <row r="192" spans="2:12" hidden="1" x14ac:dyDescent="0.25">
      <c r="B192" s="51" t="s">
        <v>33</v>
      </c>
      <c r="C192" s="51" t="s">
        <v>34</v>
      </c>
      <c r="D192" s="51" t="s">
        <v>35</v>
      </c>
      <c r="E192" s="51" t="s">
        <v>457</v>
      </c>
      <c r="F192" s="51"/>
      <c r="G192" s="52" t="s">
        <v>23</v>
      </c>
      <c r="H192" s="52">
        <v>5</v>
      </c>
      <c r="I192" s="51" t="s">
        <v>18</v>
      </c>
      <c r="J192" s="51" t="s">
        <v>103</v>
      </c>
      <c r="K192" s="51">
        <v>0</v>
      </c>
      <c r="L192" s="51">
        <v>0</v>
      </c>
    </row>
    <row r="193" spans="2:12" hidden="1" x14ac:dyDescent="0.25">
      <c r="B193" s="51" t="s">
        <v>33</v>
      </c>
      <c r="C193" s="51" t="s">
        <v>34</v>
      </c>
      <c r="D193" s="51" t="s">
        <v>35</v>
      </c>
      <c r="E193" s="51" t="s">
        <v>457</v>
      </c>
      <c r="F193" s="51"/>
      <c r="G193" s="52" t="s">
        <v>23</v>
      </c>
      <c r="H193" s="52">
        <v>5</v>
      </c>
      <c r="I193" s="52" t="s">
        <v>18</v>
      </c>
      <c r="J193" s="52" t="s">
        <v>104</v>
      </c>
      <c r="K193" s="51">
        <v>0</v>
      </c>
      <c r="L193" s="51">
        <v>0</v>
      </c>
    </row>
    <row r="194" spans="2:12" hidden="1" x14ac:dyDescent="0.25">
      <c r="B194" s="51" t="s">
        <v>56</v>
      </c>
      <c r="C194" s="51" t="s">
        <v>57</v>
      </c>
      <c r="D194" s="51" t="s">
        <v>99</v>
      </c>
      <c r="E194" s="51" t="s">
        <v>457</v>
      </c>
      <c r="F194" s="51"/>
      <c r="G194" s="52" t="s">
        <v>17</v>
      </c>
      <c r="H194" s="51">
        <v>1</v>
      </c>
      <c r="I194" s="51" t="s">
        <v>158</v>
      </c>
      <c r="J194" s="51" t="s">
        <v>159</v>
      </c>
      <c r="K194" s="51">
        <v>0</v>
      </c>
      <c r="L194" s="51">
        <v>0</v>
      </c>
    </row>
    <row r="195" spans="2:12" hidden="1" x14ac:dyDescent="0.25">
      <c r="B195" s="51" t="s">
        <v>56</v>
      </c>
      <c r="C195" s="51" t="s">
        <v>57</v>
      </c>
      <c r="D195" s="51" t="s">
        <v>99</v>
      </c>
      <c r="E195" s="51" t="s">
        <v>457</v>
      </c>
      <c r="F195" s="51"/>
      <c r="G195" s="52" t="s">
        <v>17</v>
      </c>
      <c r="H195" s="51">
        <v>1</v>
      </c>
      <c r="I195" s="51" t="s">
        <v>158</v>
      </c>
      <c r="J195" s="51" t="s">
        <v>103</v>
      </c>
      <c r="K195" s="51">
        <v>0</v>
      </c>
      <c r="L195" s="51">
        <v>0</v>
      </c>
    </row>
    <row r="196" spans="2:12" hidden="1" x14ac:dyDescent="0.25">
      <c r="B196" s="51" t="s">
        <v>56</v>
      </c>
      <c r="C196" s="51" t="s">
        <v>57</v>
      </c>
      <c r="D196" s="51" t="s">
        <v>99</v>
      </c>
      <c r="E196" s="51" t="s">
        <v>457</v>
      </c>
      <c r="F196" s="51"/>
      <c r="G196" s="52" t="s">
        <v>17</v>
      </c>
      <c r="H196" s="51">
        <v>1</v>
      </c>
      <c r="I196" s="51" t="s">
        <v>158</v>
      </c>
      <c r="J196" s="51" t="s">
        <v>104</v>
      </c>
      <c r="K196" s="51">
        <v>0</v>
      </c>
      <c r="L196" s="51">
        <v>0</v>
      </c>
    </row>
    <row r="197" spans="2:12" hidden="1" x14ac:dyDescent="0.25">
      <c r="B197" s="51" t="s">
        <v>56</v>
      </c>
      <c r="C197" s="51" t="s">
        <v>57</v>
      </c>
      <c r="D197" s="51" t="s">
        <v>99</v>
      </c>
      <c r="E197" s="51" t="s">
        <v>457</v>
      </c>
      <c r="F197" s="51"/>
      <c r="G197" s="52" t="s">
        <v>17</v>
      </c>
      <c r="H197" s="51">
        <v>1</v>
      </c>
      <c r="I197" s="51" t="s">
        <v>18</v>
      </c>
      <c r="J197" s="51" t="s">
        <v>105</v>
      </c>
      <c r="K197" s="51">
        <v>0</v>
      </c>
      <c r="L197" s="51">
        <v>0</v>
      </c>
    </row>
    <row r="198" spans="2:12" hidden="1" x14ac:dyDescent="0.25">
      <c r="B198" s="51" t="s">
        <v>56</v>
      </c>
      <c r="C198" s="51" t="s">
        <v>57</v>
      </c>
      <c r="D198" s="51" t="s">
        <v>99</v>
      </c>
      <c r="E198" s="51" t="s">
        <v>457</v>
      </c>
      <c r="F198" s="51"/>
      <c r="G198" s="52" t="s">
        <v>17</v>
      </c>
      <c r="H198" s="51">
        <v>1</v>
      </c>
      <c r="I198" s="51" t="s">
        <v>18</v>
      </c>
      <c r="J198" s="51" t="s">
        <v>103</v>
      </c>
      <c r="K198" s="51">
        <v>0</v>
      </c>
      <c r="L198" s="51">
        <v>0</v>
      </c>
    </row>
    <row r="199" spans="2:12" hidden="1" x14ac:dyDescent="0.25">
      <c r="B199" s="51" t="s">
        <v>56</v>
      </c>
      <c r="C199" s="51" t="s">
        <v>57</v>
      </c>
      <c r="D199" s="51" t="s">
        <v>99</v>
      </c>
      <c r="E199" s="51" t="s">
        <v>457</v>
      </c>
      <c r="F199" s="51"/>
      <c r="G199" s="52" t="s">
        <v>17</v>
      </c>
      <c r="H199" s="51">
        <v>1</v>
      </c>
      <c r="I199" s="52" t="s">
        <v>18</v>
      </c>
      <c r="J199" s="52" t="s">
        <v>104</v>
      </c>
      <c r="K199" s="51">
        <v>0</v>
      </c>
      <c r="L199" s="51">
        <v>0</v>
      </c>
    </row>
    <row r="200" spans="2:12" hidden="1" x14ac:dyDescent="0.25">
      <c r="B200" s="51" t="s">
        <v>56</v>
      </c>
      <c r="C200" s="51" t="s">
        <v>57</v>
      </c>
      <c r="D200" s="51" t="s">
        <v>99</v>
      </c>
      <c r="E200" s="51" t="s">
        <v>457</v>
      </c>
      <c r="F200" s="51"/>
      <c r="G200" s="52" t="s">
        <v>20</v>
      </c>
      <c r="H200" s="52">
        <v>2</v>
      </c>
      <c r="I200" s="51" t="s">
        <v>158</v>
      </c>
      <c r="J200" s="51" t="s">
        <v>159</v>
      </c>
      <c r="K200" s="51">
        <v>0</v>
      </c>
      <c r="L200" s="51">
        <v>0</v>
      </c>
    </row>
    <row r="201" spans="2:12" hidden="1" x14ac:dyDescent="0.25">
      <c r="B201" s="51" t="s">
        <v>56</v>
      </c>
      <c r="C201" s="51" t="s">
        <v>57</v>
      </c>
      <c r="D201" s="51" t="s">
        <v>99</v>
      </c>
      <c r="E201" s="51" t="s">
        <v>457</v>
      </c>
      <c r="F201" s="51"/>
      <c r="G201" s="52" t="s">
        <v>20</v>
      </c>
      <c r="H201" s="52">
        <v>2</v>
      </c>
      <c r="I201" s="51" t="s">
        <v>158</v>
      </c>
      <c r="J201" s="51" t="s">
        <v>103</v>
      </c>
      <c r="K201" s="51">
        <v>0</v>
      </c>
      <c r="L201" s="51">
        <v>0</v>
      </c>
    </row>
    <row r="202" spans="2:12" hidden="1" x14ac:dyDescent="0.25">
      <c r="B202" s="51" t="s">
        <v>56</v>
      </c>
      <c r="C202" s="51" t="s">
        <v>57</v>
      </c>
      <c r="D202" s="51" t="s">
        <v>99</v>
      </c>
      <c r="E202" s="51" t="s">
        <v>457</v>
      </c>
      <c r="F202" s="51"/>
      <c r="G202" s="52" t="s">
        <v>20</v>
      </c>
      <c r="H202" s="52">
        <v>2</v>
      </c>
      <c r="I202" s="51" t="s">
        <v>158</v>
      </c>
      <c r="J202" s="51" t="s">
        <v>104</v>
      </c>
      <c r="K202" s="51">
        <v>0</v>
      </c>
      <c r="L202" s="51">
        <v>0</v>
      </c>
    </row>
    <row r="203" spans="2:12" hidden="1" x14ac:dyDescent="0.25">
      <c r="B203" s="51" t="s">
        <v>56</v>
      </c>
      <c r="C203" s="51" t="s">
        <v>57</v>
      </c>
      <c r="D203" s="51" t="s">
        <v>99</v>
      </c>
      <c r="E203" s="51" t="s">
        <v>457</v>
      </c>
      <c r="F203" s="51"/>
      <c r="G203" s="52" t="s">
        <v>20</v>
      </c>
      <c r="H203" s="52">
        <v>2</v>
      </c>
      <c r="I203" s="51" t="s">
        <v>18</v>
      </c>
      <c r="J203" s="51" t="s">
        <v>105</v>
      </c>
      <c r="K203" s="51">
        <v>0</v>
      </c>
      <c r="L203" s="51">
        <v>0</v>
      </c>
    </row>
    <row r="204" spans="2:12" hidden="1" x14ac:dyDescent="0.25">
      <c r="B204" s="51" t="s">
        <v>56</v>
      </c>
      <c r="C204" s="51" t="s">
        <v>57</v>
      </c>
      <c r="D204" s="51" t="s">
        <v>99</v>
      </c>
      <c r="E204" s="51" t="s">
        <v>457</v>
      </c>
      <c r="F204" s="51"/>
      <c r="G204" s="52" t="s">
        <v>20</v>
      </c>
      <c r="H204" s="52">
        <v>2</v>
      </c>
      <c r="I204" s="51" t="s">
        <v>18</v>
      </c>
      <c r="J204" s="51" t="s">
        <v>103</v>
      </c>
      <c r="K204" s="51">
        <v>0</v>
      </c>
      <c r="L204" s="51">
        <v>0</v>
      </c>
    </row>
    <row r="205" spans="2:12" hidden="1" x14ac:dyDescent="0.25">
      <c r="B205" s="51" t="s">
        <v>56</v>
      </c>
      <c r="C205" s="51" t="s">
        <v>57</v>
      </c>
      <c r="D205" s="51" t="s">
        <v>99</v>
      </c>
      <c r="E205" s="51" t="s">
        <v>457</v>
      </c>
      <c r="F205" s="51"/>
      <c r="G205" s="52" t="s">
        <v>20</v>
      </c>
      <c r="H205" s="52">
        <v>2</v>
      </c>
      <c r="I205" s="52" t="s">
        <v>18</v>
      </c>
      <c r="J205" s="52" t="s">
        <v>104</v>
      </c>
      <c r="K205" s="51">
        <v>0</v>
      </c>
      <c r="L205" s="51">
        <v>0</v>
      </c>
    </row>
    <row r="206" spans="2:12" hidden="1" x14ac:dyDescent="0.25">
      <c r="B206" s="51" t="s">
        <v>56</v>
      </c>
      <c r="C206" s="51" t="s">
        <v>57</v>
      </c>
      <c r="D206" s="51" t="s">
        <v>99</v>
      </c>
      <c r="E206" s="51" t="s">
        <v>457</v>
      </c>
      <c r="F206" s="51"/>
      <c r="G206" s="52" t="s">
        <v>21</v>
      </c>
      <c r="H206" s="52">
        <v>3</v>
      </c>
      <c r="I206" s="51" t="s">
        <v>158</v>
      </c>
      <c r="J206" s="51" t="s">
        <v>159</v>
      </c>
      <c r="K206" s="51">
        <v>0</v>
      </c>
      <c r="L206" s="51">
        <v>0</v>
      </c>
    </row>
    <row r="207" spans="2:12" hidden="1" x14ac:dyDescent="0.25">
      <c r="B207" s="51" t="s">
        <v>56</v>
      </c>
      <c r="C207" s="51" t="s">
        <v>57</v>
      </c>
      <c r="D207" s="51" t="s">
        <v>99</v>
      </c>
      <c r="E207" s="51" t="s">
        <v>457</v>
      </c>
      <c r="F207" s="51"/>
      <c r="G207" s="52" t="s">
        <v>21</v>
      </c>
      <c r="H207" s="52">
        <v>3</v>
      </c>
      <c r="I207" s="51" t="s">
        <v>158</v>
      </c>
      <c r="J207" s="51" t="s">
        <v>103</v>
      </c>
      <c r="K207" s="51">
        <v>0</v>
      </c>
      <c r="L207" s="51">
        <v>0</v>
      </c>
    </row>
    <row r="208" spans="2:12" hidden="1" x14ac:dyDescent="0.25">
      <c r="B208" s="51" t="s">
        <v>56</v>
      </c>
      <c r="C208" s="51" t="s">
        <v>57</v>
      </c>
      <c r="D208" s="51" t="s">
        <v>99</v>
      </c>
      <c r="E208" s="51" t="s">
        <v>457</v>
      </c>
      <c r="F208" s="51"/>
      <c r="G208" s="52" t="s">
        <v>21</v>
      </c>
      <c r="H208" s="52">
        <v>3</v>
      </c>
      <c r="I208" s="51" t="s">
        <v>158</v>
      </c>
      <c r="J208" s="51" t="s">
        <v>104</v>
      </c>
      <c r="K208" s="51">
        <v>0</v>
      </c>
      <c r="L208" s="51">
        <v>0</v>
      </c>
    </row>
    <row r="209" spans="2:12" hidden="1" x14ac:dyDescent="0.25">
      <c r="B209" s="51" t="s">
        <v>56</v>
      </c>
      <c r="C209" s="51" t="s">
        <v>57</v>
      </c>
      <c r="D209" s="51" t="s">
        <v>99</v>
      </c>
      <c r="E209" s="51" t="s">
        <v>457</v>
      </c>
      <c r="F209" s="51"/>
      <c r="G209" s="52" t="s">
        <v>21</v>
      </c>
      <c r="H209" s="52">
        <v>3</v>
      </c>
      <c r="I209" s="51" t="s">
        <v>18</v>
      </c>
      <c r="J209" s="51" t="s">
        <v>105</v>
      </c>
      <c r="K209" s="51">
        <v>0</v>
      </c>
      <c r="L209" s="51">
        <v>0</v>
      </c>
    </row>
    <row r="210" spans="2:12" hidden="1" x14ac:dyDescent="0.25">
      <c r="B210" s="51" t="s">
        <v>56</v>
      </c>
      <c r="C210" s="51" t="s">
        <v>57</v>
      </c>
      <c r="D210" s="51" t="s">
        <v>99</v>
      </c>
      <c r="E210" s="51" t="s">
        <v>457</v>
      </c>
      <c r="F210" s="51"/>
      <c r="G210" s="52" t="s">
        <v>21</v>
      </c>
      <c r="H210" s="52">
        <v>3</v>
      </c>
      <c r="I210" s="51" t="s">
        <v>18</v>
      </c>
      <c r="J210" s="51" t="s">
        <v>103</v>
      </c>
      <c r="K210" s="51">
        <v>0</v>
      </c>
      <c r="L210" s="51">
        <v>0</v>
      </c>
    </row>
    <row r="211" spans="2:12" hidden="1" x14ac:dyDescent="0.25">
      <c r="B211" s="51" t="s">
        <v>56</v>
      </c>
      <c r="C211" s="51" t="s">
        <v>57</v>
      </c>
      <c r="D211" s="51" t="s">
        <v>99</v>
      </c>
      <c r="E211" s="51" t="s">
        <v>457</v>
      </c>
      <c r="F211" s="51"/>
      <c r="G211" s="52" t="s">
        <v>21</v>
      </c>
      <c r="H211" s="52">
        <v>3</v>
      </c>
      <c r="I211" s="52" t="s">
        <v>18</v>
      </c>
      <c r="J211" s="52" t="s">
        <v>104</v>
      </c>
      <c r="K211" s="51">
        <v>0</v>
      </c>
      <c r="L211" s="51">
        <v>0</v>
      </c>
    </row>
    <row r="212" spans="2:12" hidden="1" x14ac:dyDescent="0.25">
      <c r="B212" s="51" t="s">
        <v>56</v>
      </c>
      <c r="C212" s="51" t="s">
        <v>57</v>
      </c>
      <c r="D212" s="51" t="s">
        <v>99</v>
      </c>
      <c r="E212" s="51" t="s">
        <v>457</v>
      </c>
      <c r="F212" s="51"/>
      <c r="G212" s="52" t="s">
        <v>22</v>
      </c>
      <c r="H212" s="52">
        <v>4</v>
      </c>
      <c r="I212" s="51" t="s">
        <v>158</v>
      </c>
      <c r="J212" s="51" t="s">
        <v>159</v>
      </c>
      <c r="K212" s="51">
        <v>0</v>
      </c>
      <c r="L212" s="51">
        <v>0</v>
      </c>
    </row>
    <row r="213" spans="2:12" hidden="1" x14ac:dyDescent="0.25">
      <c r="B213" s="51" t="s">
        <v>56</v>
      </c>
      <c r="C213" s="51" t="s">
        <v>57</v>
      </c>
      <c r="D213" s="51" t="s">
        <v>99</v>
      </c>
      <c r="E213" s="51" t="s">
        <v>457</v>
      </c>
      <c r="F213" s="51"/>
      <c r="G213" s="52" t="s">
        <v>22</v>
      </c>
      <c r="H213" s="52">
        <v>4</v>
      </c>
      <c r="I213" s="51" t="s">
        <v>158</v>
      </c>
      <c r="J213" s="51" t="s">
        <v>103</v>
      </c>
      <c r="K213" s="51">
        <v>0</v>
      </c>
      <c r="L213" s="51">
        <v>0</v>
      </c>
    </row>
    <row r="214" spans="2:12" hidden="1" x14ac:dyDescent="0.25">
      <c r="B214" s="51" t="s">
        <v>56</v>
      </c>
      <c r="C214" s="51" t="s">
        <v>57</v>
      </c>
      <c r="D214" s="51" t="s">
        <v>99</v>
      </c>
      <c r="E214" s="51" t="s">
        <v>457</v>
      </c>
      <c r="F214" s="51"/>
      <c r="G214" s="52" t="s">
        <v>22</v>
      </c>
      <c r="H214" s="52">
        <v>4</v>
      </c>
      <c r="I214" s="51" t="s">
        <v>158</v>
      </c>
      <c r="J214" s="51" t="s">
        <v>104</v>
      </c>
      <c r="K214" s="51">
        <v>0</v>
      </c>
      <c r="L214" s="51">
        <v>0</v>
      </c>
    </row>
    <row r="215" spans="2:12" hidden="1" x14ac:dyDescent="0.25">
      <c r="B215" s="51" t="s">
        <v>56</v>
      </c>
      <c r="C215" s="51" t="s">
        <v>57</v>
      </c>
      <c r="D215" s="51" t="s">
        <v>99</v>
      </c>
      <c r="E215" s="51" t="s">
        <v>457</v>
      </c>
      <c r="F215" s="51"/>
      <c r="G215" s="52" t="s">
        <v>22</v>
      </c>
      <c r="H215" s="52">
        <v>4</v>
      </c>
      <c r="I215" s="51" t="s">
        <v>18</v>
      </c>
      <c r="J215" s="51" t="s">
        <v>105</v>
      </c>
      <c r="K215" s="51">
        <v>0</v>
      </c>
      <c r="L215" s="51">
        <v>0</v>
      </c>
    </row>
    <row r="216" spans="2:12" hidden="1" x14ac:dyDescent="0.25">
      <c r="B216" s="51" t="s">
        <v>56</v>
      </c>
      <c r="C216" s="51" t="s">
        <v>57</v>
      </c>
      <c r="D216" s="51" t="s">
        <v>99</v>
      </c>
      <c r="E216" s="51" t="s">
        <v>457</v>
      </c>
      <c r="F216" s="51"/>
      <c r="G216" s="52" t="s">
        <v>22</v>
      </c>
      <c r="H216" s="52">
        <v>4</v>
      </c>
      <c r="I216" s="51" t="s">
        <v>18</v>
      </c>
      <c r="J216" s="51" t="s">
        <v>103</v>
      </c>
      <c r="K216" s="51">
        <v>0</v>
      </c>
      <c r="L216" s="51">
        <v>0</v>
      </c>
    </row>
    <row r="217" spans="2:12" hidden="1" x14ac:dyDescent="0.25">
      <c r="B217" s="51" t="s">
        <v>56</v>
      </c>
      <c r="C217" s="51" t="s">
        <v>57</v>
      </c>
      <c r="D217" s="51" t="s">
        <v>99</v>
      </c>
      <c r="E217" s="51" t="s">
        <v>457</v>
      </c>
      <c r="F217" s="51"/>
      <c r="G217" s="52" t="s">
        <v>22</v>
      </c>
      <c r="H217" s="52">
        <v>4</v>
      </c>
      <c r="I217" s="52" t="s">
        <v>18</v>
      </c>
      <c r="J217" s="52" t="s">
        <v>104</v>
      </c>
      <c r="K217" s="51">
        <v>0</v>
      </c>
      <c r="L217" s="51">
        <v>0</v>
      </c>
    </row>
    <row r="218" spans="2:12" hidden="1" x14ac:dyDescent="0.25">
      <c r="B218" s="51" t="s">
        <v>56</v>
      </c>
      <c r="C218" s="51" t="s">
        <v>57</v>
      </c>
      <c r="D218" s="51" t="s">
        <v>99</v>
      </c>
      <c r="E218" s="51" t="s">
        <v>457</v>
      </c>
      <c r="F218" s="51"/>
      <c r="G218" s="52" t="s">
        <v>23</v>
      </c>
      <c r="H218" s="52">
        <v>5</v>
      </c>
      <c r="I218" s="51" t="s">
        <v>158</v>
      </c>
      <c r="J218" s="51" t="s">
        <v>159</v>
      </c>
      <c r="K218" s="51">
        <v>0</v>
      </c>
      <c r="L218" s="51">
        <v>0</v>
      </c>
    </row>
    <row r="219" spans="2:12" hidden="1" x14ac:dyDescent="0.25">
      <c r="B219" s="51" t="s">
        <v>56</v>
      </c>
      <c r="C219" s="51" t="s">
        <v>57</v>
      </c>
      <c r="D219" s="51" t="s">
        <v>99</v>
      </c>
      <c r="E219" s="51" t="s">
        <v>457</v>
      </c>
      <c r="F219" s="51"/>
      <c r="G219" s="52" t="s">
        <v>23</v>
      </c>
      <c r="H219" s="52">
        <v>5</v>
      </c>
      <c r="I219" s="51" t="s">
        <v>158</v>
      </c>
      <c r="J219" s="51" t="s">
        <v>103</v>
      </c>
      <c r="K219" s="51">
        <v>0</v>
      </c>
      <c r="L219" s="51">
        <v>0</v>
      </c>
    </row>
    <row r="220" spans="2:12" hidden="1" x14ac:dyDescent="0.25">
      <c r="B220" s="51" t="s">
        <v>56</v>
      </c>
      <c r="C220" s="51" t="s">
        <v>57</v>
      </c>
      <c r="D220" s="51" t="s">
        <v>99</v>
      </c>
      <c r="E220" s="51" t="s">
        <v>457</v>
      </c>
      <c r="F220" s="51"/>
      <c r="G220" s="52" t="s">
        <v>23</v>
      </c>
      <c r="H220" s="52">
        <v>5</v>
      </c>
      <c r="I220" s="51" t="s">
        <v>158</v>
      </c>
      <c r="J220" s="51" t="s">
        <v>104</v>
      </c>
      <c r="K220" s="51">
        <v>0</v>
      </c>
      <c r="L220" s="51">
        <v>0</v>
      </c>
    </row>
    <row r="221" spans="2:12" hidden="1" x14ac:dyDescent="0.25">
      <c r="B221" s="51" t="s">
        <v>56</v>
      </c>
      <c r="C221" s="51" t="s">
        <v>57</v>
      </c>
      <c r="D221" s="51" t="s">
        <v>99</v>
      </c>
      <c r="E221" s="51" t="s">
        <v>457</v>
      </c>
      <c r="F221" s="51"/>
      <c r="G221" s="52" t="s">
        <v>23</v>
      </c>
      <c r="H221" s="52">
        <v>5</v>
      </c>
      <c r="I221" s="51" t="s">
        <v>18</v>
      </c>
      <c r="J221" s="51" t="s">
        <v>105</v>
      </c>
      <c r="K221" s="51">
        <v>0</v>
      </c>
      <c r="L221" s="51">
        <v>0</v>
      </c>
    </row>
    <row r="222" spans="2:12" hidden="1" x14ac:dyDescent="0.25">
      <c r="B222" s="51" t="s">
        <v>56</v>
      </c>
      <c r="C222" s="51" t="s">
        <v>57</v>
      </c>
      <c r="D222" s="51" t="s">
        <v>99</v>
      </c>
      <c r="E222" s="51" t="s">
        <v>457</v>
      </c>
      <c r="F222" s="51"/>
      <c r="G222" s="52" t="s">
        <v>23</v>
      </c>
      <c r="H222" s="52">
        <v>5</v>
      </c>
      <c r="I222" s="51" t="s">
        <v>18</v>
      </c>
      <c r="J222" s="51" t="s">
        <v>103</v>
      </c>
      <c r="K222" s="51">
        <v>0</v>
      </c>
      <c r="L222" s="51">
        <v>0</v>
      </c>
    </row>
    <row r="223" spans="2:12" hidden="1" x14ac:dyDescent="0.25">
      <c r="B223" s="51" t="s">
        <v>56</v>
      </c>
      <c r="C223" s="51" t="s">
        <v>57</v>
      </c>
      <c r="D223" s="51" t="s">
        <v>99</v>
      </c>
      <c r="E223" s="51" t="s">
        <v>457</v>
      </c>
      <c r="F223" s="51"/>
      <c r="G223" s="52" t="s">
        <v>23</v>
      </c>
      <c r="H223" s="52">
        <v>5</v>
      </c>
      <c r="I223" s="52" t="s">
        <v>18</v>
      </c>
      <c r="J223" s="52" t="s">
        <v>104</v>
      </c>
      <c r="K223" s="51">
        <v>0</v>
      </c>
      <c r="L223" s="51">
        <v>0</v>
      </c>
    </row>
    <row r="224" spans="2:12" hidden="1" x14ac:dyDescent="0.25">
      <c r="B224" s="20" t="s">
        <v>60</v>
      </c>
      <c r="C224" s="20" t="s">
        <v>61</v>
      </c>
      <c r="D224" s="20" t="s">
        <v>15</v>
      </c>
      <c r="E224" s="20" t="s">
        <v>457</v>
      </c>
      <c r="F224" s="20"/>
      <c r="G224" s="21" t="s">
        <v>17</v>
      </c>
      <c r="H224" s="51">
        <v>1</v>
      </c>
      <c r="I224" s="20" t="s">
        <v>158</v>
      </c>
      <c r="J224" s="20" t="s">
        <v>159</v>
      </c>
      <c r="K224" s="20">
        <v>0</v>
      </c>
      <c r="L224" s="20">
        <v>0</v>
      </c>
    </row>
    <row r="225" spans="2:12" hidden="1" x14ac:dyDescent="0.25">
      <c r="B225" s="20" t="s">
        <v>60</v>
      </c>
      <c r="C225" s="51" t="s">
        <v>61</v>
      </c>
      <c r="D225" s="51" t="s">
        <v>15</v>
      </c>
      <c r="E225" s="51" t="s">
        <v>457</v>
      </c>
      <c r="F225" s="51"/>
      <c r="G225" s="52" t="s">
        <v>17</v>
      </c>
      <c r="H225" s="51">
        <v>1</v>
      </c>
      <c r="I225" s="51" t="s">
        <v>158</v>
      </c>
      <c r="J225" s="51" t="s">
        <v>103</v>
      </c>
      <c r="K225" s="51">
        <v>0</v>
      </c>
      <c r="L225" s="51">
        <v>0</v>
      </c>
    </row>
    <row r="226" spans="2:12" hidden="1" x14ac:dyDescent="0.25">
      <c r="B226" s="20" t="s">
        <v>60</v>
      </c>
      <c r="C226" s="51" t="s">
        <v>61</v>
      </c>
      <c r="D226" s="51" t="s">
        <v>15</v>
      </c>
      <c r="E226" s="51" t="s">
        <v>457</v>
      </c>
      <c r="F226" s="51"/>
      <c r="G226" s="52" t="s">
        <v>17</v>
      </c>
      <c r="H226" s="51">
        <v>1</v>
      </c>
      <c r="I226" s="51" t="s">
        <v>158</v>
      </c>
      <c r="J226" s="51" t="s">
        <v>104</v>
      </c>
      <c r="K226" s="51">
        <v>0</v>
      </c>
      <c r="L226" s="51">
        <v>0</v>
      </c>
    </row>
    <row r="227" spans="2:12" hidden="1" x14ac:dyDescent="0.25">
      <c r="B227" s="20" t="s">
        <v>60</v>
      </c>
      <c r="C227" s="51" t="s">
        <v>61</v>
      </c>
      <c r="D227" s="51" t="s">
        <v>15</v>
      </c>
      <c r="E227" s="51" t="s">
        <v>457</v>
      </c>
      <c r="F227" s="51"/>
      <c r="G227" s="52" t="s">
        <v>17</v>
      </c>
      <c r="H227" s="51">
        <v>1</v>
      </c>
      <c r="I227" s="51" t="s">
        <v>18</v>
      </c>
      <c r="J227" s="51" t="s">
        <v>105</v>
      </c>
      <c r="K227" s="51">
        <v>0</v>
      </c>
      <c r="L227" s="51">
        <v>0</v>
      </c>
    </row>
    <row r="228" spans="2:12" hidden="1" x14ac:dyDescent="0.25">
      <c r="B228" s="20" t="s">
        <v>60</v>
      </c>
      <c r="C228" s="51" t="s">
        <v>61</v>
      </c>
      <c r="D228" s="51" t="s">
        <v>15</v>
      </c>
      <c r="E228" s="51" t="s">
        <v>457</v>
      </c>
      <c r="F228" s="51"/>
      <c r="G228" s="52" t="s">
        <v>17</v>
      </c>
      <c r="H228" s="51">
        <v>1</v>
      </c>
      <c r="I228" s="51" t="s">
        <v>18</v>
      </c>
      <c r="J228" s="51" t="s">
        <v>103</v>
      </c>
      <c r="K228" s="51">
        <v>0</v>
      </c>
      <c r="L228" s="51">
        <v>0</v>
      </c>
    </row>
    <row r="229" spans="2:12" hidden="1" x14ac:dyDescent="0.25">
      <c r="B229" s="20" t="s">
        <v>60</v>
      </c>
      <c r="C229" s="51" t="s">
        <v>61</v>
      </c>
      <c r="D229" s="51" t="s">
        <v>15</v>
      </c>
      <c r="E229" s="51" t="s">
        <v>457</v>
      </c>
      <c r="F229" s="51"/>
      <c r="G229" s="52" t="s">
        <v>17</v>
      </c>
      <c r="H229" s="51">
        <v>1</v>
      </c>
      <c r="I229" s="52" t="s">
        <v>18</v>
      </c>
      <c r="J229" s="52" t="s">
        <v>104</v>
      </c>
      <c r="K229" s="51">
        <v>0</v>
      </c>
      <c r="L229" s="51">
        <v>0</v>
      </c>
    </row>
    <row r="230" spans="2:12" hidden="1" x14ac:dyDescent="0.25">
      <c r="B230" s="20" t="s">
        <v>60</v>
      </c>
      <c r="C230" s="51" t="s">
        <v>61</v>
      </c>
      <c r="D230" s="51" t="s">
        <v>15</v>
      </c>
      <c r="E230" s="51" t="s">
        <v>457</v>
      </c>
      <c r="F230" s="51"/>
      <c r="G230" s="52" t="s">
        <v>20</v>
      </c>
      <c r="H230" s="52">
        <v>2</v>
      </c>
      <c r="I230" s="51" t="s">
        <v>18</v>
      </c>
      <c r="J230" s="51" t="s">
        <v>105</v>
      </c>
      <c r="K230" s="51">
        <v>0</v>
      </c>
      <c r="L230" s="51">
        <v>0</v>
      </c>
    </row>
    <row r="231" spans="2:12" hidden="1" x14ac:dyDescent="0.25">
      <c r="B231" s="20" t="s">
        <v>60</v>
      </c>
      <c r="C231" s="51" t="s">
        <v>61</v>
      </c>
      <c r="D231" s="51" t="s">
        <v>15</v>
      </c>
      <c r="E231" s="51" t="s">
        <v>457</v>
      </c>
      <c r="F231" s="51"/>
      <c r="G231" s="52" t="s">
        <v>20</v>
      </c>
      <c r="H231" s="52">
        <v>2</v>
      </c>
      <c r="I231" s="51" t="s">
        <v>18</v>
      </c>
      <c r="J231" s="51" t="s">
        <v>103</v>
      </c>
      <c r="K231" s="51">
        <v>0</v>
      </c>
      <c r="L231" s="51">
        <v>0</v>
      </c>
    </row>
    <row r="232" spans="2:12" hidden="1" x14ac:dyDescent="0.25">
      <c r="B232" s="20" t="s">
        <v>60</v>
      </c>
      <c r="C232" s="51" t="s">
        <v>61</v>
      </c>
      <c r="D232" s="51" t="s">
        <v>15</v>
      </c>
      <c r="E232" s="51" t="s">
        <v>457</v>
      </c>
      <c r="F232" s="51"/>
      <c r="G232" s="52" t="s">
        <v>20</v>
      </c>
      <c r="H232" s="52">
        <v>2</v>
      </c>
      <c r="I232" s="52" t="s">
        <v>18</v>
      </c>
      <c r="J232" s="52" t="s">
        <v>104</v>
      </c>
      <c r="K232" s="51">
        <v>0</v>
      </c>
      <c r="L232" s="51">
        <v>0</v>
      </c>
    </row>
    <row r="233" spans="2:12" hidden="1" x14ac:dyDescent="0.25">
      <c r="B233" s="20" t="s">
        <v>60</v>
      </c>
      <c r="C233" s="51" t="s">
        <v>61</v>
      </c>
      <c r="D233" s="51" t="s">
        <v>15</v>
      </c>
      <c r="E233" s="51" t="s">
        <v>457</v>
      </c>
      <c r="F233" s="51"/>
      <c r="G233" s="52" t="s">
        <v>21</v>
      </c>
      <c r="H233" s="52">
        <v>3</v>
      </c>
      <c r="I233" s="51" t="s">
        <v>18</v>
      </c>
      <c r="J233" s="51" t="s">
        <v>105</v>
      </c>
      <c r="K233" s="51">
        <v>0</v>
      </c>
      <c r="L233" s="51">
        <v>0</v>
      </c>
    </row>
    <row r="234" spans="2:12" hidden="1" x14ac:dyDescent="0.25">
      <c r="B234" s="20" t="s">
        <v>60</v>
      </c>
      <c r="C234" s="51" t="s">
        <v>61</v>
      </c>
      <c r="D234" s="51" t="s">
        <v>15</v>
      </c>
      <c r="E234" s="51" t="s">
        <v>457</v>
      </c>
      <c r="F234" s="51"/>
      <c r="G234" s="52" t="s">
        <v>21</v>
      </c>
      <c r="H234" s="52">
        <v>3</v>
      </c>
      <c r="I234" s="51" t="s">
        <v>18</v>
      </c>
      <c r="J234" s="51" t="s">
        <v>103</v>
      </c>
      <c r="K234" s="51">
        <v>0</v>
      </c>
      <c r="L234" s="51">
        <v>0</v>
      </c>
    </row>
    <row r="235" spans="2:12" hidden="1" x14ac:dyDescent="0.25">
      <c r="B235" s="20" t="s">
        <v>60</v>
      </c>
      <c r="C235" s="51" t="s">
        <v>61</v>
      </c>
      <c r="D235" s="51" t="s">
        <v>15</v>
      </c>
      <c r="E235" s="51" t="s">
        <v>457</v>
      </c>
      <c r="F235" s="51"/>
      <c r="G235" s="52" t="s">
        <v>21</v>
      </c>
      <c r="H235" s="52">
        <v>3</v>
      </c>
      <c r="I235" s="52" t="s">
        <v>18</v>
      </c>
      <c r="J235" s="52" t="s">
        <v>104</v>
      </c>
      <c r="K235" s="51">
        <v>0</v>
      </c>
      <c r="L235" s="51">
        <v>0</v>
      </c>
    </row>
    <row r="236" spans="2:12" hidden="1" x14ac:dyDescent="0.25">
      <c r="B236" s="20" t="s">
        <v>60</v>
      </c>
      <c r="C236" s="51" t="s">
        <v>61</v>
      </c>
      <c r="D236" s="51" t="s">
        <v>15</v>
      </c>
      <c r="E236" s="51" t="s">
        <v>457</v>
      </c>
      <c r="F236" s="51"/>
      <c r="G236" s="52" t="s">
        <v>22</v>
      </c>
      <c r="H236" s="52">
        <v>4</v>
      </c>
      <c r="I236" s="51" t="s">
        <v>18</v>
      </c>
      <c r="J236" s="51" t="s">
        <v>105</v>
      </c>
      <c r="K236" s="51">
        <v>0</v>
      </c>
      <c r="L236" s="51">
        <v>0</v>
      </c>
    </row>
    <row r="237" spans="2:12" hidden="1" x14ac:dyDescent="0.25">
      <c r="B237" s="20" t="s">
        <v>60</v>
      </c>
      <c r="C237" s="51" t="s">
        <v>61</v>
      </c>
      <c r="D237" s="51" t="s">
        <v>15</v>
      </c>
      <c r="E237" s="51" t="s">
        <v>457</v>
      </c>
      <c r="F237" s="51"/>
      <c r="G237" s="52" t="s">
        <v>22</v>
      </c>
      <c r="H237" s="52">
        <v>4</v>
      </c>
      <c r="I237" s="51" t="s">
        <v>18</v>
      </c>
      <c r="J237" s="51" t="s">
        <v>103</v>
      </c>
      <c r="K237" s="51">
        <v>0</v>
      </c>
      <c r="L237" s="51">
        <v>0</v>
      </c>
    </row>
    <row r="238" spans="2:12" hidden="1" x14ac:dyDescent="0.25">
      <c r="B238" s="20" t="s">
        <v>60</v>
      </c>
      <c r="C238" s="51" t="s">
        <v>61</v>
      </c>
      <c r="D238" s="51" t="s">
        <v>15</v>
      </c>
      <c r="E238" s="51" t="s">
        <v>457</v>
      </c>
      <c r="F238" s="51"/>
      <c r="G238" s="52" t="s">
        <v>22</v>
      </c>
      <c r="H238" s="52">
        <v>4</v>
      </c>
      <c r="I238" s="52" t="s">
        <v>18</v>
      </c>
      <c r="J238" s="52" t="s">
        <v>104</v>
      </c>
      <c r="K238" s="51">
        <v>0</v>
      </c>
      <c r="L238" s="51">
        <v>0</v>
      </c>
    </row>
    <row r="239" spans="2:12" hidden="1" x14ac:dyDescent="0.25">
      <c r="B239" s="20" t="s">
        <v>60</v>
      </c>
      <c r="C239" s="51" t="s">
        <v>61</v>
      </c>
      <c r="D239" s="51" t="s">
        <v>15</v>
      </c>
      <c r="E239" s="51" t="s">
        <v>457</v>
      </c>
      <c r="F239" s="51"/>
      <c r="G239" s="52" t="s">
        <v>23</v>
      </c>
      <c r="H239" s="52">
        <v>5</v>
      </c>
      <c r="I239" s="51" t="s">
        <v>18</v>
      </c>
      <c r="J239" s="51" t="s">
        <v>105</v>
      </c>
      <c r="K239" s="51">
        <v>0</v>
      </c>
      <c r="L239" s="51">
        <v>0</v>
      </c>
    </row>
    <row r="240" spans="2:12" hidden="1" x14ac:dyDescent="0.25">
      <c r="B240" s="20" t="s">
        <v>60</v>
      </c>
      <c r="C240" s="51" t="s">
        <v>61</v>
      </c>
      <c r="D240" s="51" t="s">
        <v>15</v>
      </c>
      <c r="E240" s="51" t="s">
        <v>457</v>
      </c>
      <c r="F240" s="51"/>
      <c r="G240" s="52" t="s">
        <v>23</v>
      </c>
      <c r="H240" s="52">
        <v>5</v>
      </c>
      <c r="I240" s="51" t="s">
        <v>18</v>
      </c>
      <c r="J240" s="51" t="s">
        <v>103</v>
      </c>
      <c r="K240" s="51">
        <v>0</v>
      </c>
      <c r="L240" s="51">
        <v>0</v>
      </c>
    </row>
    <row r="241" spans="2:12" hidden="1" x14ac:dyDescent="0.25">
      <c r="B241" s="20" t="s">
        <v>60</v>
      </c>
      <c r="C241" s="51" t="s">
        <v>61</v>
      </c>
      <c r="D241" s="51" t="s">
        <v>15</v>
      </c>
      <c r="E241" s="51" t="s">
        <v>457</v>
      </c>
      <c r="F241" s="51"/>
      <c r="G241" s="52" t="s">
        <v>23</v>
      </c>
      <c r="H241" s="52">
        <v>5</v>
      </c>
      <c r="I241" s="52" t="s">
        <v>18</v>
      </c>
      <c r="J241" s="52" t="s">
        <v>104</v>
      </c>
      <c r="K241" s="51">
        <v>0</v>
      </c>
      <c r="L241" s="51">
        <v>0</v>
      </c>
    </row>
    <row r="242" spans="2:12" hidden="1" x14ac:dyDescent="0.25">
      <c r="B242" s="51" t="s">
        <v>48</v>
      </c>
      <c r="C242" s="51" t="s">
        <v>49</v>
      </c>
      <c r="D242" s="51" t="s">
        <v>38</v>
      </c>
      <c r="E242" s="51" t="s">
        <v>457</v>
      </c>
      <c r="F242" s="51"/>
      <c r="G242" s="52" t="s">
        <v>17</v>
      </c>
      <c r="H242" s="51">
        <v>1</v>
      </c>
      <c r="I242" s="51" t="s">
        <v>158</v>
      </c>
      <c r="J242" s="51" t="s">
        <v>159</v>
      </c>
      <c r="K242" s="51">
        <v>0</v>
      </c>
      <c r="L242" s="51">
        <v>0</v>
      </c>
    </row>
    <row r="243" spans="2:12" hidden="1" x14ac:dyDescent="0.25">
      <c r="B243" s="51" t="s">
        <v>48</v>
      </c>
      <c r="C243" s="51" t="s">
        <v>49</v>
      </c>
      <c r="D243" s="51" t="s">
        <v>38</v>
      </c>
      <c r="E243" s="51" t="s">
        <v>457</v>
      </c>
      <c r="F243" s="51"/>
      <c r="G243" s="52" t="s">
        <v>17</v>
      </c>
      <c r="H243" s="51">
        <v>1</v>
      </c>
      <c r="I243" s="51" t="s">
        <v>158</v>
      </c>
      <c r="J243" s="51" t="s">
        <v>103</v>
      </c>
      <c r="K243" s="51">
        <v>0</v>
      </c>
      <c r="L243" s="51">
        <v>0</v>
      </c>
    </row>
    <row r="244" spans="2:12" hidden="1" x14ac:dyDescent="0.25">
      <c r="B244" s="51" t="s">
        <v>48</v>
      </c>
      <c r="C244" s="51" t="s">
        <v>49</v>
      </c>
      <c r="D244" s="51" t="s">
        <v>38</v>
      </c>
      <c r="E244" s="51" t="s">
        <v>457</v>
      </c>
      <c r="F244" s="51"/>
      <c r="G244" s="52" t="s">
        <v>17</v>
      </c>
      <c r="H244" s="51">
        <v>1</v>
      </c>
      <c r="I244" s="51" t="s">
        <v>158</v>
      </c>
      <c r="J244" s="51" t="s">
        <v>104</v>
      </c>
      <c r="K244" s="51">
        <v>0</v>
      </c>
      <c r="L244" s="51">
        <v>0</v>
      </c>
    </row>
    <row r="245" spans="2:12" hidden="1" x14ac:dyDescent="0.25">
      <c r="B245" s="51" t="s">
        <v>48</v>
      </c>
      <c r="C245" s="51" t="s">
        <v>49</v>
      </c>
      <c r="D245" s="51" t="s">
        <v>38</v>
      </c>
      <c r="E245" s="51" t="s">
        <v>457</v>
      </c>
      <c r="F245" s="51"/>
      <c r="G245" s="52" t="s">
        <v>17</v>
      </c>
      <c r="H245" s="51">
        <v>1</v>
      </c>
      <c r="I245" s="51" t="s">
        <v>18</v>
      </c>
      <c r="J245" s="51" t="s">
        <v>105</v>
      </c>
      <c r="K245" s="51">
        <v>0</v>
      </c>
      <c r="L245" s="51">
        <v>0</v>
      </c>
    </row>
    <row r="246" spans="2:12" hidden="1" x14ac:dyDescent="0.25">
      <c r="B246" s="51" t="s">
        <v>48</v>
      </c>
      <c r="C246" s="51" t="s">
        <v>49</v>
      </c>
      <c r="D246" s="51" t="s">
        <v>38</v>
      </c>
      <c r="E246" s="51" t="s">
        <v>457</v>
      </c>
      <c r="F246" s="51"/>
      <c r="G246" s="52" t="s">
        <v>17</v>
      </c>
      <c r="H246" s="51">
        <v>1</v>
      </c>
      <c r="I246" s="51" t="s">
        <v>18</v>
      </c>
      <c r="J246" s="51" t="s">
        <v>103</v>
      </c>
      <c r="K246" s="51">
        <v>0</v>
      </c>
      <c r="L246" s="51">
        <v>0</v>
      </c>
    </row>
    <row r="247" spans="2:12" hidden="1" x14ac:dyDescent="0.25">
      <c r="B247" s="51" t="s">
        <v>48</v>
      </c>
      <c r="C247" s="51" t="s">
        <v>49</v>
      </c>
      <c r="D247" s="51" t="s">
        <v>38</v>
      </c>
      <c r="E247" s="51" t="s">
        <v>457</v>
      </c>
      <c r="F247" s="51"/>
      <c r="G247" s="52" t="s">
        <v>17</v>
      </c>
      <c r="H247" s="51">
        <v>1</v>
      </c>
      <c r="I247" s="52" t="s">
        <v>18</v>
      </c>
      <c r="J247" s="52" t="s">
        <v>104</v>
      </c>
      <c r="K247" s="51">
        <v>0</v>
      </c>
      <c r="L247" s="51">
        <v>0</v>
      </c>
    </row>
    <row r="248" spans="2:12" hidden="1" x14ac:dyDescent="0.25">
      <c r="B248" s="51" t="s">
        <v>48</v>
      </c>
      <c r="C248" s="51" t="s">
        <v>49</v>
      </c>
      <c r="D248" s="51" t="s">
        <v>38</v>
      </c>
      <c r="E248" s="51" t="s">
        <v>457</v>
      </c>
      <c r="F248" s="51"/>
      <c r="G248" s="52" t="s">
        <v>20</v>
      </c>
      <c r="H248" s="52">
        <v>2</v>
      </c>
      <c r="I248" s="51" t="s">
        <v>18</v>
      </c>
      <c r="J248" s="51" t="s">
        <v>105</v>
      </c>
      <c r="K248" s="51">
        <v>0</v>
      </c>
      <c r="L248" s="51">
        <v>0</v>
      </c>
    </row>
    <row r="249" spans="2:12" hidden="1" x14ac:dyDescent="0.25">
      <c r="B249" s="51" t="s">
        <v>48</v>
      </c>
      <c r="C249" s="51" t="s">
        <v>49</v>
      </c>
      <c r="D249" s="51" t="s">
        <v>38</v>
      </c>
      <c r="E249" s="51" t="s">
        <v>457</v>
      </c>
      <c r="F249" s="51"/>
      <c r="G249" s="52" t="s">
        <v>20</v>
      </c>
      <c r="H249" s="52">
        <v>2</v>
      </c>
      <c r="I249" s="51" t="s">
        <v>18</v>
      </c>
      <c r="J249" s="51" t="s">
        <v>103</v>
      </c>
      <c r="K249" s="51">
        <v>0</v>
      </c>
      <c r="L249" s="51">
        <v>0</v>
      </c>
    </row>
    <row r="250" spans="2:12" hidden="1" x14ac:dyDescent="0.25">
      <c r="B250" s="51" t="s">
        <v>48</v>
      </c>
      <c r="C250" s="51" t="s">
        <v>49</v>
      </c>
      <c r="D250" s="51" t="s">
        <v>38</v>
      </c>
      <c r="E250" s="51" t="s">
        <v>457</v>
      </c>
      <c r="F250" s="51"/>
      <c r="G250" s="52" t="s">
        <v>20</v>
      </c>
      <c r="H250" s="52">
        <v>2</v>
      </c>
      <c r="I250" s="52" t="s">
        <v>18</v>
      </c>
      <c r="J250" s="52" t="s">
        <v>104</v>
      </c>
      <c r="K250" s="51">
        <v>0</v>
      </c>
      <c r="L250" s="51">
        <v>0</v>
      </c>
    </row>
    <row r="251" spans="2:12" hidden="1" x14ac:dyDescent="0.25">
      <c r="B251" s="51" t="s">
        <v>48</v>
      </c>
      <c r="C251" s="51" t="s">
        <v>49</v>
      </c>
      <c r="D251" s="51" t="s">
        <v>38</v>
      </c>
      <c r="E251" s="51" t="s">
        <v>457</v>
      </c>
      <c r="F251" s="51"/>
      <c r="G251" s="52" t="s">
        <v>21</v>
      </c>
      <c r="H251" s="52">
        <v>3</v>
      </c>
      <c r="I251" s="51" t="s">
        <v>18</v>
      </c>
      <c r="J251" s="51" t="s">
        <v>105</v>
      </c>
      <c r="K251" s="51">
        <v>0</v>
      </c>
      <c r="L251" s="51">
        <v>0</v>
      </c>
    </row>
    <row r="252" spans="2:12" hidden="1" x14ac:dyDescent="0.25">
      <c r="B252" s="51" t="s">
        <v>48</v>
      </c>
      <c r="C252" s="51" t="s">
        <v>49</v>
      </c>
      <c r="D252" s="51" t="s">
        <v>38</v>
      </c>
      <c r="E252" s="51" t="s">
        <v>457</v>
      </c>
      <c r="F252" s="51"/>
      <c r="G252" s="52" t="s">
        <v>21</v>
      </c>
      <c r="H252" s="52">
        <v>3</v>
      </c>
      <c r="I252" s="51" t="s">
        <v>18</v>
      </c>
      <c r="J252" s="51" t="s">
        <v>103</v>
      </c>
      <c r="K252" s="51">
        <v>0</v>
      </c>
      <c r="L252" s="51">
        <v>0</v>
      </c>
    </row>
    <row r="253" spans="2:12" hidden="1" x14ac:dyDescent="0.25">
      <c r="B253" s="51" t="s">
        <v>48</v>
      </c>
      <c r="C253" s="51" t="s">
        <v>49</v>
      </c>
      <c r="D253" s="51" t="s">
        <v>38</v>
      </c>
      <c r="E253" s="51" t="s">
        <v>457</v>
      </c>
      <c r="F253" s="51"/>
      <c r="G253" s="52" t="s">
        <v>21</v>
      </c>
      <c r="H253" s="52">
        <v>3</v>
      </c>
      <c r="I253" s="52" t="s">
        <v>18</v>
      </c>
      <c r="J253" s="52" t="s">
        <v>104</v>
      </c>
      <c r="K253" s="51">
        <v>0</v>
      </c>
      <c r="L253" s="51">
        <v>0</v>
      </c>
    </row>
    <row r="254" spans="2:12" hidden="1" x14ac:dyDescent="0.25">
      <c r="B254" s="51" t="s">
        <v>48</v>
      </c>
      <c r="C254" s="51" t="s">
        <v>49</v>
      </c>
      <c r="D254" s="51" t="s">
        <v>38</v>
      </c>
      <c r="E254" s="51" t="s">
        <v>457</v>
      </c>
      <c r="F254" s="51"/>
      <c r="G254" s="52" t="s">
        <v>22</v>
      </c>
      <c r="H254" s="52">
        <v>4</v>
      </c>
      <c r="I254" s="51" t="s">
        <v>18</v>
      </c>
      <c r="J254" s="51" t="s">
        <v>105</v>
      </c>
      <c r="K254" s="51">
        <v>0</v>
      </c>
      <c r="L254" s="51">
        <v>0</v>
      </c>
    </row>
    <row r="255" spans="2:12" hidden="1" x14ac:dyDescent="0.25">
      <c r="B255" s="51" t="s">
        <v>48</v>
      </c>
      <c r="C255" s="51" t="s">
        <v>49</v>
      </c>
      <c r="D255" s="51" t="s">
        <v>38</v>
      </c>
      <c r="E255" s="51" t="s">
        <v>457</v>
      </c>
      <c r="F255" s="51"/>
      <c r="G255" s="52" t="s">
        <v>22</v>
      </c>
      <c r="H255" s="52">
        <v>4</v>
      </c>
      <c r="I255" s="51" t="s">
        <v>18</v>
      </c>
      <c r="J255" s="51" t="s">
        <v>103</v>
      </c>
      <c r="K255" s="51">
        <v>0</v>
      </c>
      <c r="L255" s="51">
        <v>0</v>
      </c>
    </row>
    <row r="256" spans="2:12" hidden="1" x14ac:dyDescent="0.25">
      <c r="B256" s="51" t="s">
        <v>48</v>
      </c>
      <c r="C256" s="51" t="s">
        <v>49</v>
      </c>
      <c r="D256" s="51" t="s">
        <v>38</v>
      </c>
      <c r="E256" s="51" t="s">
        <v>457</v>
      </c>
      <c r="F256" s="51"/>
      <c r="G256" s="52" t="s">
        <v>22</v>
      </c>
      <c r="H256" s="52">
        <v>4</v>
      </c>
      <c r="I256" s="52" t="s">
        <v>18</v>
      </c>
      <c r="J256" s="52" t="s">
        <v>104</v>
      </c>
      <c r="K256" s="51">
        <v>0</v>
      </c>
      <c r="L256" s="51">
        <v>0</v>
      </c>
    </row>
    <row r="257" spans="2:12" hidden="1" x14ac:dyDescent="0.25">
      <c r="B257" s="51" t="s">
        <v>48</v>
      </c>
      <c r="C257" s="51" t="s">
        <v>49</v>
      </c>
      <c r="D257" s="51" t="s">
        <v>38</v>
      </c>
      <c r="E257" s="51" t="s">
        <v>457</v>
      </c>
      <c r="F257" s="51"/>
      <c r="G257" s="52" t="s">
        <v>23</v>
      </c>
      <c r="H257" s="52">
        <v>5</v>
      </c>
      <c r="I257" s="51" t="s">
        <v>18</v>
      </c>
      <c r="J257" s="51" t="s">
        <v>105</v>
      </c>
      <c r="K257" s="51">
        <v>0</v>
      </c>
      <c r="L257" s="51">
        <v>0</v>
      </c>
    </row>
    <row r="258" spans="2:12" hidden="1" x14ac:dyDescent="0.25">
      <c r="B258" s="51" t="s">
        <v>48</v>
      </c>
      <c r="C258" s="51" t="s">
        <v>49</v>
      </c>
      <c r="D258" s="51" t="s">
        <v>38</v>
      </c>
      <c r="E258" s="51" t="s">
        <v>457</v>
      </c>
      <c r="F258" s="51"/>
      <c r="G258" s="52" t="s">
        <v>23</v>
      </c>
      <c r="H258" s="52">
        <v>5</v>
      </c>
      <c r="I258" s="51" t="s">
        <v>18</v>
      </c>
      <c r="J258" s="51" t="s">
        <v>103</v>
      </c>
      <c r="K258" s="51">
        <v>0</v>
      </c>
      <c r="L258" s="51">
        <v>0</v>
      </c>
    </row>
    <row r="259" spans="2:12" hidden="1" x14ac:dyDescent="0.25">
      <c r="B259" s="51" t="s">
        <v>48</v>
      </c>
      <c r="C259" s="51" t="s">
        <v>49</v>
      </c>
      <c r="D259" s="51" t="s">
        <v>38</v>
      </c>
      <c r="E259" s="51" t="s">
        <v>457</v>
      </c>
      <c r="F259" s="51"/>
      <c r="G259" s="52" t="s">
        <v>23</v>
      </c>
      <c r="H259" s="52">
        <v>5</v>
      </c>
      <c r="I259" s="52" t="s">
        <v>18</v>
      </c>
      <c r="J259" s="52" t="s">
        <v>104</v>
      </c>
      <c r="K259" s="51">
        <v>0</v>
      </c>
      <c r="L259" s="51">
        <v>0</v>
      </c>
    </row>
    <row r="260" spans="2:12" hidden="1" x14ac:dyDescent="0.25">
      <c r="B260" s="51" t="s">
        <v>58</v>
      </c>
      <c r="C260" s="51" t="s">
        <v>59</v>
      </c>
      <c r="D260" s="51" t="s">
        <v>26</v>
      </c>
      <c r="E260" s="51" t="s">
        <v>457</v>
      </c>
      <c r="F260" s="51"/>
      <c r="G260" s="52" t="s">
        <v>17</v>
      </c>
      <c r="H260" s="51">
        <v>1</v>
      </c>
      <c r="I260" s="51" t="s">
        <v>158</v>
      </c>
      <c r="J260" s="51" t="s">
        <v>159</v>
      </c>
      <c r="K260" s="51">
        <v>0</v>
      </c>
      <c r="L260" s="51">
        <v>0</v>
      </c>
    </row>
    <row r="261" spans="2:12" hidden="1" x14ac:dyDescent="0.25">
      <c r="B261" s="51" t="s">
        <v>58</v>
      </c>
      <c r="C261" s="51" t="s">
        <v>59</v>
      </c>
      <c r="D261" s="51" t="s">
        <v>26</v>
      </c>
      <c r="E261" s="51" t="s">
        <v>457</v>
      </c>
      <c r="F261" s="51"/>
      <c r="G261" s="52" t="s">
        <v>17</v>
      </c>
      <c r="H261" s="51">
        <v>1</v>
      </c>
      <c r="I261" s="51" t="s">
        <v>158</v>
      </c>
      <c r="J261" s="51" t="s">
        <v>103</v>
      </c>
      <c r="K261" s="51">
        <v>0</v>
      </c>
      <c r="L261" s="51">
        <v>0</v>
      </c>
    </row>
    <row r="262" spans="2:12" hidden="1" x14ac:dyDescent="0.25">
      <c r="B262" s="51" t="s">
        <v>58</v>
      </c>
      <c r="C262" s="51" t="s">
        <v>59</v>
      </c>
      <c r="D262" s="51" t="s">
        <v>26</v>
      </c>
      <c r="E262" s="51" t="s">
        <v>457</v>
      </c>
      <c r="F262" s="51"/>
      <c r="G262" s="52" t="s">
        <v>17</v>
      </c>
      <c r="H262" s="51">
        <v>1</v>
      </c>
      <c r="I262" s="51" t="s">
        <v>158</v>
      </c>
      <c r="J262" s="51" t="s">
        <v>104</v>
      </c>
      <c r="K262" s="51">
        <v>0</v>
      </c>
      <c r="L262" s="51">
        <v>0</v>
      </c>
    </row>
    <row r="263" spans="2:12" hidden="1" x14ac:dyDescent="0.25">
      <c r="B263" s="51" t="s">
        <v>58</v>
      </c>
      <c r="C263" s="51" t="s">
        <v>59</v>
      </c>
      <c r="D263" s="51" t="s">
        <v>26</v>
      </c>
      <c r="E263" s="51" t="s">
        <v>457</v>
      </c>
      <c r="F263" s="51"/>
      <c r="G263" s="52" t="s">
        <v>17</v>
      </c>
      <c r="H263" s="51">
        <v>1</v>
      </c>
      <c r="I263" s="51" t="s">
        <v>18</v>
      </c>
      <c r="J263" s="51" t="s">
        <v>105</v>
      </c>
      <c r="K263" s="51">
        <v>0</v>
      </c>
      <c r="L263" s="51">
        <v>0</v>
      </c>
    </row>
    <row r="264" spans="2:12" hidden="1" x14ac:dyDescent="0.25">
      <c r="B264" s="51" t="s">
        <v>58</v>
      </c>
      <c r="C264" s="51" t="s">
        <v>59</v>
      </c>
      <c r="D264" s="51" t="s">
        <v>26</v>
      </c>
      <c r="E264" s="51" t="s">
        <v>457</v>
      </c>
      <c r="F264" s="51"/>
      <c r="G264" s="52" t="s">
        <v>17</v>
      </c>
      <c r="H264" s="51">
        <v>1</v>
      </c>
      <c r="I264" s="51" t="s">
        <v>18</v>
      </c>
      <c r="J264" s="51" t="s">
        <v>103</v>
      </c>
      <c r="K264" s="51">
        <v>0</v>
      </c>
      <c r="L264" s="51">
        <v>0</v>
      </c>
    </row>
    <row r="265" spans="2:12" hidden="1" x14ac:dyDescent="0.25">
      <c r="B265" s="51" t="s">
        <v>58</v>
      </c>
      <c r="C265" s="51" t="s">
        <v>59</v>
      </c>
      <c r="D265" s="51" t="s">
        <v>26</v>
      </c>
      <c r="E265" s="51" t="s">
        <v>457</v>
      </c>
      <c r="F265" s="51"/>
      <c r="G265" s="52" t="s">
        <v>17</v>
      </c>
      <c r="H265" s="51">
        <v>1</v>
      </c>
      <c r="I265" s="52" t="s">
        <v>18</v>
      </c>
      <c r="J265" s="52" t="s">
        <v>104</v>
      </c>
      <c r="K265" s="51">
        <v>0</v>
      </c>
      <c r="L265" s="51">
        <v>0</v>
      </c>
    </row>
    <row r="266" spans="2:12" hidden="1" x14ac:dyDescent="0.25">
      <c r="B266" s="51" t="s">
        <v>58</v>
      </c>
      <c r="C266" s="51" t="s">
        <v>59</v>
      </c>
      <c r="D266" s="51" t="s">
        <v>26</v>
      </c>
      <c r="E266" s="51" t="s">
        <v>457</v>
      </c>
      <c r="F266" s="51"/>
      <c r="G266" s="52" t="s">
        <v>20</v>
      </c>
      <c r="H266" s="52">
        <v>2</v>
      </c>
      <c r="I266" s="51" t="s">
        <v>18</v>
      </c>
      <c r="J266" s="51" t="s">
        <v>105</v>
      </c>
      <c r="K266" s="51">
        <v>0</v>
      </c>
      <c r="L266" s="51">
        <v>0</v>
      </c>
    </row>
    <row r="267" spans="2:12" hidden="1" x14ac:dyDescent="0.25">
      <c r="B267" s="51" t="s">
        <v>58</v>
      </c>
      <c r="C267" s="51" t="s">
        <v>59</v>
      </c>
      <c r="D267" s="51" t="s">
        <v>26</v>
      </c>
      <c r="E267" s="51" t="s">
        <v>457</v>
      </c>
      <c r="F267" s="51"/>
      <c r="G267" s="52" t="s">
        <v>20</v>
      </c>
      <c r="H267" s="52">
        <v>2</v>
      </c>
      <c r="I267" s="51" t="s">
        <v>18</v>
      </c>
      <c r="J267" s="51" t="s">
        <v>103</v>
      </c>
      <c r="K267" s="51">
        <v>0</v>
      </c>
      <c r="L267" s="51">
        <v>0</v>
      </c>
    </row>
    <row r="268" spans="2:12" hidden="1" x14ac:dyDescent="0.25">
      <c r="B268" s="51" t="s">
        <v>58</v>
      </c>
      <c r="C268" s="51" t="s">
        <v>59</v>
      </c>
      <c r="D268" s="51" t="s">
        <v>26</v>
      </c>
      <c r="E268" s="51" t="s">
        <v>457</v>
      </c>
      <c r="F268" s="51"/>
      <c r="G268" s="52" t="s">
        <v>20</v>
      </c>
      <c r="H268" s="52">
        <v>2</v>
      </c>
      <c r="I268" s="52" t="s">
        <v>18</v>
      </c>
      <c r="J268" s="52" t="s">
        <v>104</v>
      </c>
      <c r="K268" s="51">
        <v>0</v>
      </c>
      <c r="L268" s="51">
        <v>0</v>
      </c>
    </row>
    <row r="269" spans="2:12" hidden="1" x14ac:dyDescent="0.25">
      <c r="B269" s="51" t="s">
        <v>58</v>
      </c>
      <c r="C269" s="51" t="s">
        <v>59</v>
      </c>
      <c r="D269" s="51" t="s">
        <v>26</v>
      </c>
      <c r="E269" s="51" t="s">
        <v>457</v>
      </c>
      <c r="F269" s="51"/>
      <c r="G269" s="52" t="s">
        <v>21</v>
      </c>
      <c r="H269" s="52">
        <v>3</v>
      </c>
      <c r="I269" s="51" t="s">
        <v>18</v>
      </c>
      <c r="J269" s="51" t="s">
        <v>105</v>
      </c>
      <c r="K269" s="51">
        <v>0</v>
      </c>
      <c r="L269" s="51">
        <v>0</v>
      </c>
    </row>
    <row r="270" spans="2:12" hidden="1" x14ac:dyDescent="0.25">
      <c r="B270" s="51" t="s">
        <v>58</v>
      </c>
      <c r="C270" s="51" t="s">
        <v>59</v>
      </c>
      <c r="D270" s="51" t="s">
        <v>26</v>
      </c>
      <c r="E270" s="51" t="s">
        <v>457</v>
      </c>
      <c r="F270" s="51"/>
      <c r="G270" s="52" t="s">
        <v>21</v>
      </c>
      <c r="H270" s="52">
        <v>3</v>
      </c>
      <c r="I270" s="51" t="s">
        <v>18</v>
      </c>
      <c r="J270" s="51" t="s">
        <v>103</v>
      </c>
      <c r="K270" s="51">
        <v>0</v>
      </c>
      <c r="L270" s="51">
        <v>0</v>
      </c>
    </row>
    <row r="271" spans="2:12" hidden="1" x14ac:dyDescent="0.25">
      <c r="B271" s="51" t="s">
        <v>58</v>
      </c>
      <c r="C271" s="51" t="s">
        <v>59</v>
      </c>
      <c r="D271" s="51" t="s">
        <v>26</v>
      </c>
      <c r="E271" s="51" t="s">
        <v>457</v>
      </c>
      <c r="F271" s="51"/>
      <c r="G271" s="52" t="s">
        <v>21</v>
      </c>
      <c r="H271" s="52">
        <v>3</v>
      </c>
      <c r="I271" s="52" t="s">
        <v>18</v>
      </c>
      <c r="J271" s="52" t="s">
        <v>104</v>
      </c>
      <c r="K271" s="51">
        <v>0</v>
      </c>
      <c r="L271" s="51">
        <v>0</v>
      </c>
    </row>
    <row r="272" spans="2:12" hidden="1" x14ac:dyDescent="0.25">
      <c r="B272" s="51" t="s">
        <v>58</v>
      </c>
      <c r="C272" s="51" t="s">
        <v>59</v>
      </c>
      <c r="D272" s="51" t="s">
        <v>26</v>
      </c>
      <c r="E272" s="51" t="s">
        <v>457</v>
      </c>
      <c r="F272" s="51"/>
      <c r="G272" s="52" t="s">
        <v>22</v>
      </c>
      <c r="H272" s="52">
        <v>4</v>
      </c>
      <c r="I272" s="51" t="s">
        <v>18</v>
      </c>
      <c r="J272" s="51" t="s">
        <v>105</v>
      </c>
      <c r="K272" s="51">
        <v>0</v>
      </c>
      <c r="L272" s="51">
        <v>0</v>
      </c>
    </row>
    <row r="273" spans="2:12" hidden="1" x14ac:dyDescent="0.25">
      <c r="B273" s="51" t="s">
        <v>58</v>
      </c>
      <c r="C273" s="51" t="s">
        <v>59</v>
      </c>
      <c r="D273" s="51" t="s">
        <v>26</v>
      </c>
      <c r="E273" s="51" t="s">
        <v>457</v>
      </c>
      <c r="F273" s="51"/>
      <c r="G273" s="52" t="s">
        <v>22</v>
      </c>
      <c r="H273" s="52">
        <v>4</v>
      </c>
      <c r="I273" s="51" t="s">
        <v>18</v>
      </c>
      <c r="J273" s="51" t="s">
        <v>103</v>
      </c>
      <c r="K273" s="51">
        <v>0</v>
      </c>
      <c r="L273" s="51">
        <v>0</v>
      </c>
    </row>
    <row r="274" spans="2:12" hidden="1" x14ac:dyDescent="0.25">
      <c r="B274" s="51" t="s">
        <v>58</v>
      </c>
      <c r="C274" s="51" t="s">
        <v>59</v>
      </c>
      <c r="D274" s="51" t="s">
        <v>26</v>
      </c>
      <c r="E274" s="51" t="s">
        <v>457</v>
      </c>
      <c r="F274" s="51"/>
      <c r="G274" s="52" t="s">
        <v>22</v>
      </c>
      <c r="H274" s="52">
        <v>4</v>
      </c>
      <c r="I274" s="52" t="s">
        <v>18</v>
      </c>
      <c r="J274" s="52" t="s">
        <v>104</v>
      </c>
      <c r="K274" s="51">
        <v>0</v>
      </c>
      <c r="L274" s="51">
        <v>0</v>
      </c>
    </row>
    <row r="275" spans="2:12" hidden="1" x14ac:dyDescent="0.25">
      <c r="B275" s="51" t="s">
        <v>58</v>
      </c>
      <c r="C275" s="51" t="s">
        <v>59</v>
      </c>
      <c r="D275" s="51" t="s">
        <v>26</v>
      </c>
      <c r="E275" s="51" t="s">
        <v>457</v>
      </c>
      <c r="F275" s="51"/>
      <c r="G275" s="52" t="s">
        <v>23</v>
      </c>
      <c r="H275" s="52">
        <v>5</v>
      </c>
      <c r="I275" s="51" t="s">
        <v>18</v>
      </c>
      <c r="J275" s="51" t="s">
        <v>105</v>
      </c>
      <c r="K275" s="51">
        <v>0</v>
      </c>
      <c r="L275" s="51">
        <v>0</v>
      </c>
    </row>
    <row r="276" spans="2:12" hidden="1" x14ac:dyDescent="0.25">
      <c r="B276" s="51" t="s">
        <v>58</v>
      </c>
      <c r="C276" s="51" t="s">
        <v>59</v>
      </c>
      <c r="D276" s="51" t="s">
        <v>26</v>
      </c>
      <c r="E276" s="51" t="s">
        <v>457</v>
      </c>
      <c r="F276" s="51"/>
      <c r="G276" s="52" t="s">
        <v>23</v>
      </c>
      <c r="H276" s="52">
        <v>5</v>
      </c>
      <c r="I276" s="51" t="s">
        <v>18</v>
      </c>
      <c r="J276" s="51" t="s">
        <v>103</v>
      </c>
      <c r="K276" s="51">
        <v>0</v>
      </c>
      <c r="L276" s="51">
        <v>0</v>
      </c>
    </row>
    <row r="277" spans="2:12" hidden="1" x14ac:dyDescent="0.25">
      <c r="B277" s="51" t="s">
        <v>58</v>
      </c>
      <c r="C277" s="51" t="s">
        <v>59</v>
      </c>
      <c r="D277" s="51" t="s">
        <v>26</v>
      </c>
      <c r="E277" s="51" t="s">
        <v>457</v>
      </c>
      <c r="F277" s="51"/>
      <c r="G277" s="52" t="s">
        <v>23</v>
      </c>
      <c r="H277" s="52">
        <v>5</v>
      </c>
      <c r="I277" s="52" t="s">
        <v>18</v>
      </c>
      <c r="J277" s="52" t="s">
        <v>104</v>
      </c>
      <c r="K277" s="51">
        <v>0</v>
      </c>
      <c r="L277" s="51">
        <v>0</v>
      </c>
    </row>
    <row r="278" spans="2:12" hidden="1" x14ac:dyDescent="0.25">
      <c r="B278" s="51" t="s">
        <v>54</v>
      </c>
      <c r="C278" s="51" t="s">
        <v>55</v>
      </c>
      <c r="D278" s="51" t="s">
        <v>45</v>
      </c>
      <c r="E278" s="51" t="s">
        <v>457</v>
      </c>
      <c r="F278" s="51"/>
      <c r="G278" s="52" t="s">
        <v>17</v>
      </c>
      <c r="H278" s="51">
        <v>1</v>
      </c>
      <c r="I278" s="51" t="s">
        <v>158</v>
      </c>
      <c r="J278" s="51" t="s">
        <v>159</v>
      </c>
      <c r="K278" s="51">
        <v>0</v>
      </c>
      <c r="L278" s="51">
        <v>0</v>
      </c>
    </row>
    <row r="279" spans="2:12" hidden="1" x14ac:dyDescent="0.25">
      <c r="B279" s="51" t="s">
        <v>54</v>
      </c>
      <c r="C279" s="51" t="s">
        <v>55</v>
      </c>
      <c r="D279" s="51" t="s">
        <v>45</v>
      </c>
      <c r="E279" s="51" t="s">
        <v>457</v>
      </c>
      <c r="F279" s="51"/>
      <c r="G279" s="52" t="s">
        <v>17</v>
      </c>
      <c r="H279" s="51">
        <v>1</v>
      </c>
      <c r="I279" s="51" t="s">
        <v>158</v>
      </c>
      <c r="J279" s="51" t="s">
        <v>103</v>
      </c>
      <c r="K279" s="51">
        <v>0</v>
      </c>
      <c r="L279" s="51">
        <v>0</v>
      </c>
    </row>
    <row r="280" spans="2:12" hidden="1" x14ac:dyDescent="0.25">
      <c r="B280" s="51" t="s">
        <v>54</v>
      </c>
      <c r="C280" s="51" t="s">
        <v>55</v>
      </c>
      <c r="D280" s="51" t="s">
        <v>45</v>
      </c>
      <c r="E280" s="51" t="s">
        <v>457</v>
      </c>
      <c r="F280" s="51"/>
      <c r="G280" s="52" t="s">
        <v>17</v>
      </c>
      <c r="H280" s="51">
        <v>1</v>
      </c>
      <c r="I280" s="51" t="s">
        <v>158</v>
      </c>
      <c r="J280" s="51" t="s">
        <v>104</v>
      </c>
      <c r="K280" s="51">
        <v>0</v>
      </c>
      <c r="L280" s="51">
        <v>0</v>
      </c>
    </row>
    <row r="281" spans="2:12" hidden="1" x14ac:dyDescent="0.25">
      <c r="B281" s="51" t="s">
        <v>54</v>
      </c>
      <c r="C281" s="51" t="s">
        <v>55</v>
      </c>
      <c r="D281" s="51" t="s">
        <v>45</v>
      </c>
      <c r="E281" s="51" t="s">
        <v>457</v>
      </c>
      <c r="F281" s="51"/>
      <c r="G281" s="52" t="s">
        <v>17</v>
      </c>
      <c r="H281" s="51">
        <v>1</v>
      </c>
      <c r="I281" s="51" t="s">
        <v>18</v>
      </c>
      <c r="J281" s="51" t="s">
        <v>105</v>
      </c>
      <c r="K281" s="51">
        <v>0</v>
      </c>
      <c r="L281" s="51">
        <v>0</v>
      </c>
    </row>
    <row r="282" spans="2:12" hidden="1" x14ac:dyDescent="0.25">
      <c r="B282" s="51" t="s">
        <v>54</v>
      </c>
      <c r="C282" s="51" t="s">
        <v>55</v>
      </c>
      <c r="D282" s="51" t="s">
        <v>45</v>
      </c>
      <c r="E282" s="51" t="s">
        <v>457</v>
      </c>
      <c r="F282" s="51"/>
      <c r="G282" s="52" t="s">
        <v>17</v>
      </c>
      <c r="H282" s="51">
        <v>1</v>
      </c>
      <c r="I282" s="51" t="s">
        <v>18</v>
      </c>
      <c r="J282" s="51" t="s">
        <v>103</v>
      </c>
      <c r="K282" s="51">
        <v>0</v>
      </c>
      <c r="L282" s="51">
        <v>0</v>
      </c>
    </row>
    <row r="283" spans="2:12" hidden="1" x14ac:dyDescent="0.25">
      <c r="B283" s="51" t="s">
        <v>54</v>
      </c>
      <c r="C283" s="51" t="s">
        <v>55</v>
      </c>
      <c r="D283" s="51" t="s">
        <v>45</v>
      </c>
      <c r="E283" s="51" t="s">
        <v>457</v>
      </c>
      <c r="F283" s="51"/>
      <c r="G283" s="52" t="s">
        <v>17</v>
      </c>
      <c r="H283" s="51">
        <v>1</v>
      </c>
      <c r="I283" s="52" t="s">
        <v>18</v>
      </c>
      <c r="J283" s="52" t="s">
        <v>104</v>
      </c>
      <c r="K283" s="51">
        <v>0</v>
      </c>
      <c r="L283" s="51">
        <v>0</v>
      </c>
    </row>
    <row r="284" spans="2:12" hidden="1" x14ac:dyDescent="0.25">
      <c r="B284" s="51" t="s">
        <v>54</v>
      </c>
      <c r="C284" s="51" t="s">
        <v>55</v>
      </c>
      <c r="D284" s="51" t="s">
        <v>45</v>
      </c>
      <c r="E284" s="51" t="s">
        <v>457</v>
      </c>
      <c r="F284" s="51"/>
      <c r="G284" s="52" t="s">
        <v>20</v>
      </c>
      <c r="H284" s="52">
        <v>2</v>
      </c>
      <c r="I284" s="51" t="s">
        <v>18</v>
      </c>
      <c r="J284" s="51" t="s">
        <v>105</v>
      </c>
      <c r="K284" s="51">
        <v>0</v>
      </c>
      <c r="L284" s="51">
        <v>0</v>
      </c>
    </row>
    <row r="285" spans="2:12" hidden="1" x14ac:dyDescent="0.25">
      <c r="B285" s="51" t="s">
        <v>54</v>
      </c>
      <c r="C285" s="51" t="s">
        <v>55</v>
      </c>
      <c r="D285" s="51" t="s">
        <v>45</v>
      </c>
      <c r="E285" s="51" t="s">
        <v>457</v>
      </c>
      <c r="F285" s="51"/>
      <c r="G285" s="52" t="s">
        <v>20</v>
      </c>
      <c r="H285" s="52">
        <v>2</v>
      </c>
      <c r="I285" s="51" t="s">
        <v>18</v>
      </c>
      <c r="J285" s="51" t="s">
        <v>103</v>
      </c>
      <c r="K285" s="51">
        <v>0</v>
      </c>
      <c r="L285" s="51">
        <v>0</v>
      </c>
    </row>
    <row r="286" spans="2:12" hidden="1" x14ac:dyDescent="0.25">
      <c r="B286" s="51" t="s">
        <v>54</v>
      </c>
      <c r="C286" s="51" t="s">
        <v>55</v>
      </c>
      <c r="D286" s="51" t="s">
        <v>45</v>
      </c>
      <c r="E286" s="51" t="s">
        <v>457</v>
      </c>
      <c r="F286" s="51"/>
      <c r="G286" s="52" t="s">
        <v>20</v>
      </c>
      <c r="H286" s="52">
        <v>2</v>
      </c>
      <c r="I286" s="52" t="s">
        <v>18</v>
      </c>
      <c r="J286" s="52" t="s">
        <v>104</v>
      </c>
      <c r="K286" s="51">
        <v>0</v>
      </c>
      <c r="L286" s="51">
        <v>0</v>
      </c>
    </row>
    <row r="287" spans="2:12" hidden="1" x14ac:dyDescent="0.25">
      <c r="B287" s="51" t="s">
        <v>54</v>
      </c>
      <c r="C287" s="51" t="s">
        <v>55</v>
      </c>
      <c r="D287" s="51" t="s">
        <v>45</v>
      </c>
      <c r="E287" s="51" t="s">
        <v>457</v>
      </c>
      <c r="F287" s="51"/>
      <c r="G287" s="52" t="s">
        <v>21</v>
      </c>
      <c r="H287" s="52">
        <v>3</v>
      </c>
      <c r="I287" s="51" t="s">
        <v>18</v>
      </c>
      <c r="J287" s="51" t="s">
        <v>105</v>
      </c>
      <c r="K287" s="51">
        <v>0</v>
      </c>
      <c r="L287" s="51">
        <v>0</v>
      </c>
    </row>
    <row r="288" spans="2:12" hidden="1" x14ac:dyDescent="0.25">
      <c r="B288" s="51" t="s">
        <v>54</v>
      </c>
      <c r="C288" s="51" t="s">
        <v>55</v>
      </c>
      <c r="D288" s="51" t="s">
        <v>45</v>
      </c>
      <c r="E288" s="51" t="s">
        <v>457</v>
      </c>
      <c r="F288" s="51"/>
      <c r="G288" s="52" t="s">
        <v>21</v>
      </c>
      <c r="H288" s="52">
        <v>3</v>
      </c>
      <c r="I288" s="51" t="s">
        <v>18</v>
      </c>
      <c r="J288" s="51" t="s">
        <v>103</v>
      </c>
      <c r="K288" s="51">
        <v>0</v>
      </c>
      <c r="L288" s="51">
        <v>0</v>
      </c>
    </row>
    <row r="289" spans="2:12" hidden="1" x14ac:dyDescent="0.25">
      <c r="B289" s="51" t="s">
        <v>54</v>
      </c>
      <c r="C289" s="51" t="s">
        <v>55</v>
      </c>
      <c r="D289" s="51" t="s">
        <v>45</v>
      </c>
      <c r="E289" s="51" t="s">
        <v>457</v>
      </c>
      <c r="F289" s="51"/>
      <c r="G289" s="52" t="s">
        <v>21</v>
      </c>
      <c r="H289" s="52">
        <v>3</v>
      </c>
      <c r="I289" s="52" t="s">
        <v>18</v>
      </c>
      <c r="J289" s="52" t="s">
        <v>104</v>
      </c>
      <c r="K289" s="51">
        <v>0</v>
      </c>
      <c r="L289" s="51">
        <v>0</v>
      </c>
    </row>
    <row r="290" spans="2:12" hidden="1" x14ac:dyDescent="0.25">
      <c r="B290" s="51" t="s">
        <v>54</v>
      </c>
      <c r="C290" s="51" t="s">
        <v>55</v>
      </c>
      <c r="D290" s="51" t="s">
        <v>45</v>
      </c>
      <c r="E290" s="51" t="s">
        <v>457</v>
      </c>
      <c r="F290" s="51"/>
      <c r="G290" s="52" t="s">
        <v>22</v>
      </c>
      <c r="H290" s="52">
        <v>4</v>
      </c>
      <c r="I290" s="51" t="s">
        <v>18</v>
      </c>
      <c r="J290" s="51" t="s">
        <v>105</v>
      </c>
      <c r="K290" s="51">
        <v>0</v>
      </c>
      <c r="L290" s="51">
        <v>0</v>
      </c>
    </row>
    <row r="291" spans="2:12" hidden="1" x14ac:dyDescent="0.25">
      <c r="B291" s="51" t="s">
        <v>54</v>
      </c>
      <c r="C291" s="51" t="s">
        <v>55</v>
      </c>
      <c r="D291" s="51" t="s">
        <v>45</v>
      </c>
      <c r="E291" s="51" t="s">
        <v>457</v>
      </c>
      <c r="F291" s="51"/>
      <c r="G291" s="52" t="s">
        <v>22</v>
      </c>
      <c r="H291" s="52">
        <v>4</v>
      </c>
      <c r="I291" s="51" t="s">
        <v>18</v>
      </c>
      <c r="J291" s="51" t="s">
        <v>103</v>
      </c>
      <c r="K291" s="51">
        <v>0</v>
      </c>
      <c r="L291" s="51">
        <v>0</v>
      </c>
    </row>
    <row r="292" spans="2:12" hidden="1" x14ac:dyDescent="0.25">
      <c r="B292" s="51" t="s">
        <v>54</v>
      </c>
      <c r="C292" s="51" t="s">
        <v>55</v>
      </c>
      <c r="D292" s="51" t="s">
        <v>45</v>
      </c>
      <c r="E292" s="51" t="s">
        <v>457</v>
      </c>
      <c r="F292" s="51"/>
      <c r="G292" s="52" t="s">
        <v>22</v>
      </c>
      <c r="H292" s="52">
        <v>4</v>
      </c>
      <c r="I292" s="52" t="s">
        <v>18</v>
      </c>
      <c r="J292" s="52" t="s">
        <v>104</v>
      </c>
      <c r="K292" s="51">
        <v>0</v>
      </c>
      <c r="L292" s="51">
        <v>0</v>
      </c>
    </row>
    <row r="293" spans="2:12" hidden="1" x14ac:dyDescent="0.25">
      <c r="B293" s="51" t="s">
        <v>54</v>
      </c>
      <c r="C293" s="51" t="s">
        <v>55</v>
      </c>
      <c r="D293" s="51" t="s">
        <v>45</v>
      </c>
      <c r="E293" s="51" t="s">
        <v>457</v>
      </c>
      <c r="F293" s="51"/>
      <c r="G293" s="52" t="s">
        <v>23</v>
      </c>
      <c r="H293" s="52">
        <v>5</v>
      </c>
      <c r="I293" s="51" t="s">
        <v>18</v>
      </c>
      <c r="J293" s="51" t="s">
        <v>105</v>
      </c>
      <c r="K293" s="51">
        <v>0</v>
      </c>
      <c r="L293" s="51">
        <v>0</v>
      </c>
    </row>
    <row r="294" spans="2:12" hidden="1" x14ac:dyDescent="0.25">
      <c r="B294" s="51" t="s">
        <v>54</v>
      </c>
      <c r="C294" s="51" t="s">
        <v>55</v>
      </c>
      <c r="D294" s="51" t="s">
        <v>45</v>
      </c>
      <c r="E294" s="51" t="s">
        <v>457</v>
      </c>
      <c r="F294" s="51"/>
      <c r="G294" s="52" t="s">
        <v>23</v>
      </c>
      <c r="H294" s="52">
        <v>5</v>
      </c>
      <c r="I294" s="51" t="s">
        <v>18</v>
      </c>
      <c r="J294" s="51" t="s">
        <v>103</v>
      </c>
      <c r="K294" s="51">
        <v>0</v>
      </c>
      <c r="L294" s="51">
        <v>0</v>
      </c>
    </row>
    <row r="295" spans="2:12" hidden="1" x14ac:dyDescent="0.25">
      <c r="B295" s="51" t="s">
        <v>54</v>
      </c>
      <c r="C295" s="51" t="s">
        <v>55</v>
      </c>
      <c r="D295" s="51" t="s">
        <v>45</v>
      </c>
      <c r="E295" s="51" t="s">
        <v>457</v>
      </c>
      <c r="F295" s="51"/>
      <c r="G295" s="52" t="s">
        <v>23</v>
      </c>
      <c r="H295" s="52">
        <v>5</v>
      </c>
      <c r="I295" s="52" t="s">
        <v>18</v>
      </c>
      <c r="J295" s="52" t="s">
        <v>104</v>
      </c>
      <c r="K295" s="51">
        <v>0</v>
      </c>
      <c r="L295" s="51">
        <v>0</v>
      </c>
    </row>
    <row r="296" spans="2:12" hidden="1" x14ac:dyDescent="0.25">
      <c r="B296" s="51" t="s">
        <v>68</v>
      </c>
      <c r="C296" s="51" t="s">
        <v>69</v>
      </c>
      <c r="D296" s="51" t="s">
        <v>26</v>
      </c>
      <c r="E296" s="51" t="s">
        <v>457</v>
      </c>
      <c r="F296" s="51"/>
      <c r="G296" s="52" t="s">
        <v>17</v>
      </c>
      <c r="H296" s="51">
        <v>1</v>
      </c>
      <c r="I296" s="51" t="s">
        <v>158</v>
      </c>
      <c r="J296" s="51" t="s">
        <v>159</v>
      </c>
      <c r="K296" s="51">
        <v>0</v>
      </c>
      <c r="L296" s="51">
        <v>0</v>
      </c>
    </row>
    <row r="297" spans="2:12" hidden="1" x14ac:dyDescent="0.25">
      <c r="B297" s="51" t="s">
        <v>68</v>
      </c>
      <c r="C297" s="51" t="s">
        <v>69</v>
      </c>
      <c r="D297" s="51" t="s">
        <v>26</v>
      </c>
      <c r="E297" s="51" t="s">
        <v>457</v>
      </c>
      <c r="F297" s="51"/>
      <c r="G297" s="52" t="s">
        <v>17</v>
      </c>
      <c r="H297" s="51">
        <v>1</v>
      </c>
      <c r="I297" s="51" t="s">
        <v>158</v>
      </c>
      <c r="J297" s="51" t="s">
        <v>103</v>
      </c>
      <c r="K297" s="51">
        <v>0</v>
      </c>
      <c r="L297" s="51">
        <v>0</v>
      </c>
    </row>
    <row r="298" spans="2:12" hidden="1" x14ac:dyDescent="0.25">
      <c r="B298" s="51" t="s">
        <v>68</v>
      </c>
      <c r="C298" s="51" t="s">
        <v>69</v>
      </c>
      <c r="D298" s="51" t="s">
        <v>26</v>
      </c>
      <c r="E298" s="51" t="s">
        <v>457</v>
      </c>
      <c r="F298" s="51"/>
      <c r="G298" s="52" t="s">
        <v>17</v>
      </c>
      <c r="H298" s="51">
        <v>1</v>
      </c>
      <c r="I298" s="51" t="s">
        <v>158</v>
      </c>
      <c r="J298" s="51" t="s">
        <v>104</v>
      </c>
      <c r="K298" s="51">
        <v>0</v>
      </c>
      <c r="L298" s="51">
        <v>0</v>
      </c>
    </row>
    <row r="299" spans="2:12" hidden="1" x14ac:dyDescent="0.25">
      <c r="B299" s="51" t="s">
        <v>68</v>
      </c>
      <c r="C299" s="51" t="s">
        <v>69</v>
      </c>
      <c r="D299" s="51" t="s">
        <v>26</v>
      </c>
      <c r="E299" s="51" t="s">
        <v>457</v>
      </c>
      <c r="F299" s="51"/>
      <c r="G299" s="52" t="s">
        <v>17</v>
      </c>
      <c r="H299" s="51">
        <v>1</v>
      </c>
      <c r="I299" s="51" t="s">
        <v>18</v>
      </c>
      <c r="J299" s="51" t="s">
        <v>105</v>
      </c>
      <c r="K299" s="51">
        <v>0</v>
      </c>
      <c r="L299" s="51">
        <v>0</v>
      </c>
    </row>
    <row r="300" spans="2:12" hidden="1" x14ac:dyDescent="0.25">
      <c r="B300" s="51" t="s">
        <v>68</v>
      </c>
      <c r="C300" s="51" t="s">
        <v>69</v>
      </c>
      <c r="D300" s="51" t="s">
        <v>26</v>
      </c>
      <c r="E300" s="51" t="s">
        <v>457</v>
      </c>
      <c r="F300" s="51"/>
      <c r="G300" s="52" t="s">
        <v>17</v>
      </c>
      <c r="H300" s="51">
        <v>1</v>
      </c>
      <c r="I300" s="51" t="s">
        <v>18</v>
      </c>
      <c r="J300" s="51" t="s">
        <v>103</v>
      </c>
      <c r="K300" s="51">
        <v>0</v>
      </c>
      <c r="L300" s="51">
        <v>0</v>
      </c>
    </row>
    <row r="301" spans="2:12" hidden="1" x14ac:dyDescent="0.25">
      <c r="B301" s="51" t="s">
        <v>68</v>
      </c>
      <c r="C301" s="51" t="s">
        <v>69</v>
      </c>
      <c r="D301" s="51" t="s">
        <v>26</v>
      </c>
      <c r="E301" s="51" t="s">
        <v>457</v>
      </c>
      <c r="F301" s="51"/>
      <c r="G301" s="52" t="s">
        <v>17</v>
      </c>
      <c r="H301" s="51">
        <v>1</v>
      </c>
      <c r="I301" s="52" t="s">
        <v>18</v>
      </c>
      <c r="J301" s="52" t="s">
        <v>104</v>
      </c>
      <c r="K301" s="51">
        <v>0</v>
      </c>
      <c r="L301" s="51">
        <v>0</v>
      </c>
    </row>
    <row r="302" spans="2:12" hidden="1" x14ac:dyDescent="0.25">
      <c r="B302" s="51" t="s">
        <v>68</v>
      </c>
      <c r="C302" s="51" t="s">
        <v>69</v>
      </c>
      <c r="D302" s="51" t="s">
        <v>26</v>
      </c>
      <c r="E302" s="51" t="s">
        <v>457</v>
      </c>
      <c r="F302" s="51"/>
      <c r="G302" s="52" t="s">
        <v>20</v>
      </c>
      <c r="H302" s="52">
        <v>2</v>
      </c>
      <c r="I302" s="51" t="s">
        <v>18</v>
      </c>
      <c r="J302" s="51" t="s">
        <v>105</v>
      </c>
      <c r="K302" s="51">
        <v>0</v>
      </c>
      <c r="L302" s="51">
        <v>0</v>
      </c>
    </row>
    <row r="303" spans="2:12" hidden="1" x14ac:dyDescent="0.25">
      <c r="B303" s="51" t="s">
        <v>68</v>
      </c>
      <c r="C303" s="51" t="s">
        <v>69</v>
      </c>
      <c r="D303" s="51" t="s">
        <v>26</v>
      </c>
      <c r="E303" s="51" t="s">
        <v>457</v>
      </c>
      <c r="F303" s="51"/>
      <c r="G303" s="52" t="s">
        <v>20</v>
      </c>
      <c r="H303" s="52">
        <v>2</v>
      </c>
      <c r="I303" s="51" t="s">
        <v>18</v>
      </c>
      <c r="J303" s="51" t="s">
        <v>103</v>
      </c>
      <c r="K303" s="51">
        <v>0</v>
      </c>
      <c r="L303" s="51">
        <v>0</v>
      </c>
    </row>
    <row r="304" spans="2:12" hidden="1" x14ac:dyDescent="0.25">
      <c r="B304" s="51" t="s">
        <v>68</v>
      </c>
      <c r="C304" s="51" t="s">
        <v>69</v>
      </c>
      <c r="D304" s="51" t="s">
        <v>26</v>
      </c>
      <c r="E304" s="51" t="s">
        <v>457</v>
      </c>
      <c r="F304" s="51"/>
      <c r="G304" s="52" t="s">
        <v>20</v>
      </c>
      <c r="H304" s="52">
        <v>2</v>
      </c>
      <c r="I304" s="52" t="s">
        <v>18</v>
      </c>
      <c r="J304" s="52" t="s">
        <v>104</v>
      </c>
      <c r="K304" s="51">
        <v>0</v>
      </c>
      <c r="L304" s="51">
        <v>0</v>
      </c>
    </row>
    <row r="305" spans="2:12" hidden="1" x14ac:dyDescent="0.25">
      <c r="B305" s="51" t="s">
        <v>68</v>
      </c>
      <c r="C305" s="51" t="s">
        <v>69</v>
      </c>
      <c r="D305" s="51" t="s">
        <v>26</v>
      </c>
      <c r="E305" s="51" t="s">
        <v>457</v>
      </c>
      <c r="F305" s="51"/>
      <c r="G305" s="52" t="s">
        <v>21</v>
      </c>
      <c r="H305" s="52">
        <v>3</v>
      </c>
      <c r="I305" s="51" t="s">
        <v>18</v>
      </c>
      <c r="J305" s="51" t="s">
        <v>105</v>
      </c>
      <c r="K305" s="51">
        <v>0</v>
      </c>
      <c r="L305" s="51">
        <v>0</v>
      </c>
    </row>
    <row r="306" spans="2:12" hidden="1" x14ac:dyDescent="0.25">
      <c r="B306" s="51" t="s">
        <v>68</v>
      </c>
      <c r="C306" s="51" t="s">
        <v>69</v>
      </c>
      <c r="D306" s="51" t="s">
        <v>26</v>
      </c>
      <c r="E306" s="51" t="s">
        <v>457</v>
      </c>
      <c r="F306" s="51"/>
      <c r="G306" s="52" t="s">
        <v>21</v>
      </c>
      <c r="H306" s="52">
        <v>3</v>
      </c>
      <c r="I306" s="51" t="s">
        <v>18</v>
      </c>
      <c r="J306" s="51" t="s">
        <v>103</v>
      </c>
      <c r="K306" s="51">
        <v>0</v>
      </c>
      <c r="L306" s="51">
        <v>0</v>
      </c>
    </row>
    <row r="307" spans="2:12" hidden="1" x14ac:dyDescent="0.25">
      <c r="B307" s="51" t="s">
        <v>68</v>
      </c>
      <c r="C307" s="51" t="s">
        <v>69</v>
      </c>
      <c r="D307" s="51" t="s">
        <v>26</v>
      </c>
      <c r="E307" s="51" t="s">
        <v>457</v>
      </c>
      <c r="F307" s="51"/>
      <c r="G307" s="52" t="s">
        <v>21</v>
      </c>
      <c r="H307" s="52">
        <v>3</v>
      </c>
      <c r="I307" s="52" t="s">
        <v>18</v>
      </c>
      <c r="J307" s="52" t="s">
        <v>104</v>
      </c>
      <c r="K307" s="51">
        <v>0</v>
      </c>
      <c r="L307" s="51">
        <v>0</v>
      </c>
    </row>
    <row r="308" spans="2:12" hidden="1" x14ac:dyDescent="0.25">
      <c r="B308" s="51" t="s">
        <v>68</v>
      </c>
      <c r="C308" s="51" t="s">
        <v>69</v>
      </c>
      <c r="D308" s="51" t="s">
        <v>26</v>
      </c>
      <c r="E308" s="51" t="s">
        <v>457</v>
      </c>
      <c r="F308" s="51"/>
      <c r="G308" s="52" t="s">
        <v>22</v>
      </c>
      <c r="H308" s="52">
        <v>4</v>
      </c>
      <c r="I308" s="51" t="s">
        <v>18</v>
      </c>
      <c r="J308" s="51" t="s">
        <v>105</v>
      </c>
      <c r="K308" s="51">
        <v>0</v>
      </c>
      <c r="L308" s="51">
        <v>0</v>
      </c>
    </row>
    <row r="309" spans="2:12" hidden="1" x14ac:dyDescent="0.25">
      <c r="B309" s="51" t="s">
        <v>68</v>
      </c>
      <c r="C309" s="51" t="s">
        <v>69</v>
      </c>
      <c r="D309" s="51" t="s">
        <v>26</v>
      </c>
      <c r="E309" s="51" t="s">
        <v>457</v>
      </c>
      <c r="F309" s="51"/>
      <c r="G309" s="52" t="s">
        <v>22</v>
      </c>
      <c r="H309" s="52">
        <v>4</v>
      </c>
      <c r="I309" s="51" t="s">
        <v>18</v>
      </c>
      <c r="J309" s="51" t="s">
        <v>103</v>
      </c>
      <c r="K309" s="51">
        <v>0</v>
      </c>
      <c r="L309" s="51">
        <v>0</v>
      </c>
    </row>
    <row r="310" spans="2:12" hidden="1" x14ac:dyDescent="0.25">
      <c r="B310" s="51" t="s">
        <v>68</v>
      </c>
      <c r="C310" s="51" t="s">
        <v>69</v>
      </c>
      <c r="D310" s="51" t="s">
        <v>26</v>
      </c>
      <c r="E310" s="51" t="s">
        <v>457</v>
      </c>
      <c r="F310" s="51"/>
      <c r="G310" s="52" t="s">
        <v>22</v>
      </c>
      <c r="H310" s="52">
        <v>4</v>
      </c>
      <c r="I310" s="52" t="s">
        <v>18</v>
      </c>
      <c r="J310" s="52" t="s">
        <v>104</v>
      </c>
      <c r="K310" s="51">
        <v>0</v>
      </c>
      <c r="L310" s="51">
        <v>0</v>
      </c>
    </row>
    <row r="311" spans="2:12" hidden="1" x14ac:dyDescent="0.25">
      <c r="B311" s="51" t="s">
        <v>68</v>
      </c>
      <c r="C311" s="51" t="s">
        <v>69</v>
      </c>
      <c r="D311" s="51" t="s">
        <v>26</v>
      </c>
      <c r="E311" s="51" t="s">
        <v>457</v>
      </c>
      <c r="F311" s="51"/>
      <c r="G311" s="52" t="s">
        <v>23</v>
      </c>
      <c r="H311" s="52">
        <v>5</v>
      </c>
      <c r="I311" s="51" t="s">
        <v>18</v>
      </c>
      <c r="J311" s="51" t="s">
        <v>105</v>
      </c>
      <c r="K311" s="51">
        <v>0</v>
      </c>
      <c r="L311" s="51">
        <v>0</v>
      </c>
    </row>
    <row r="312" spans="2:12" hidden="1" x14ac:dyDescent="0.25">
      <c r="B312" s="51" t="s">
        <v>68</v>
      </c>
      <c r="C312" s="51" t="s">
        <v>69</v>
      </c>
      <c r="D312" s="51" t="s">
        <v>26</v>
      </c>
      <c r="E312" s="51" t="s">
        <v>457</v>
      </c>
      <c r="F312" s="51"/>
      <c r="G312" s="52" t="s">
        <v>23</v>
      </c>
      <c r="H312" s="52">
        <v>5</v>
      </c>
      <c r="I312" s="51" t="s">
        <v>18</v>
      </c>
      <c r="J312" s="51" t="s">
        <v>103</v>
      </c>
      <c r="K312" s="51">
        <v>0</v>
      </c>
      <c r="L312" s="51">
        <v>0</v>
      </c>
    </row>
    <row r="313" spans="2:12" hidden="1" x14ac:dyDescent="0.25">
      <c r="B313" s="51" t="s">
        <v>68</v>
      </c>
      <c r="C313" s="51" t="s">
        <v>69</v>
      </c>
      <c r="D313" s="51" t="s">
        <v>26</v>
      </c>
      <c r="E313" s="51" t="s">
        <v>457</v>
      </c>
      <c r="F313" s="51"/>
      <c r="G313" s="52" t="s">
        <v>23</v>
      </c>
      <c r="H313" s="52">
        <v>5</v>
      </c>
      <c r="I313" s="52" t="s">
        <v>18</v>
      </c>
      <c r="J313" s="52" t="s">
        <v>104</v>
      </c>
      <c r="K313" s="51">
        <v>0</v>
      </c>
      <c r="L313" s="51">
        <v>0</v>
      </c>
    </row>
    <row r="314" spans="2:12" hidden="1" x14ac:dyDescent="0.25">
      <c r="B314" s="51" t="s">
        <v>66</v>
      </c>
      <c r="C314" s="51" t="s">
        <v>67</v>
      </c>
      <c r="D314" s="51" t="s">
        <v>35</v>
      </c>
      <c r="E314" s="51" t="s">
        <v>457</v>
      </c>
      <c r="F314" s="51"/>
      <c r="G314" s="52" t="s">
        <v>17</v>
      </c>
      <c r="H314" s="51">
        <v>1</v>
      </c>
      <c r="I314" s="51" t="s">
        <v>158</v>
      </c>
      <c r="J314" s="51" t="s">
        <v>159</v>
      </c>
      <c r="K314" s="51">
        <v>0</v>
      </c>
      <c r="L314" s="51">
        <v>0</v>
      </c>
    </row>
    <row r="315" spans="2:12" hidden="1" x14ac:dyDescent="0.25">
      <c r="B315" s="51" t="s">
        <v>66</v>
      </c>
      <c r="C315" s="51" t="s">
        <v>67</v>
      </c>
      <c r="D315" s="51" t="s">
        <v>35</v>
      </c>
      <c r="E315" s="51" t="s">
        <v>457</v>
      </c>
      <c r="F315" s="51"/>
      <c r="G315" s="52" t="s">
        <v>17</v>
      </c>
      <c r="H315" s="51">
        <v>1</v>
      </c>
      <c r="I315" s="51" t="s">
        <v>158</v>
      </c>
      <c r="J315" s="51" t="s">
        <v>103</v>
      </c>
      <c r="K315" s="51">
        <v>0</v>
      </c>
      <c r="L315" s="51">
        <v>0</v>
      </c>
    </row>
    <row r="316" spans="2:12" hidden="1" x14ac:dyDescent="0.25">
      <c r="B316" s="51" t="s">
        <v>66</v>
      </c>
      <c r="C316" s="51" t="s">
        <v>67</v>
      </c>
      <c r="D316" s="51" t="s">
        <v>35</v>
      </c>
      <c r="E316" s="51" t="s">
        <v>457</v>
      </c>
      <c r="F316" s="51"/>
      <c r="G316" s="52" t="s">
        <v>17</v>
      </c>
      <c r="H316" s="51">
        <v>1</v>
      </c>
      <c r="I316" s="51" t="s">
        <v>158</v>
      </c>
      <c r="J316" s="51" t="s">
        <v>104</v>
      </c>
      <c r="K316" s="51">
        <v>0</v>
      </c>
      <c r="L316" s="51">
        <v>0</v>
      </c>
    </row>
    <row r="317" spans="2:12" hidden="1" x14ac:dyDescent="0.25">
      <c r="B317" s="51" t="s">
        <v>66</v>
      </c>
      <c r="C317" s="51" t="s">
        <v>67</v>
      </c>
      <c r="D317" s="51" t="s">
        <v>35</v>
      </c>
      <c r="E317" s="51" t="s">
        <v>457</v>
      </c>
      <c r="F317" s="51"/>
      <c r="G317" s="52" t="s">
        <v>17</v>
      </c>
      <c r="H317" s="51">
        <v>1</v>
      </c>
      <c r="I317" s="51" t="s">
        <v>18</v>
      </c>
      <c r="J317" s="51" t="s">
        <v>105</v>
      </c>
      <c r="K317" s="51">
        <v>0</v>
      </c>
      <c r="L317" s="51">
        <v>0</v>
      </c>
    </row>
    <row r="318" spans="2:12" hidden="1" x14ac:dyDescent="0.25">
      <c r="B318" s="51" t="s">
        <v>66</v>
      </c>
      <c r="C318" s="51" t="s">
        <v>67</v>
      </c>
      <c r="D318" s="51" t="s">
        <v>35</v>
      </c>
      <c r="E318" s="51" t="s">
        <v>457</v>
      </c>
      <c r="F318" s="51"/>
      <c r="G318" s="52" t="s">
        <v>17</v>
      </c>
      <c r="H318" s="51">
        <v>1</v>
      </c>
      <c r="I318" s="51" t="s">
        <v>18</v>
      </c>
      <c r="J318" s="51" t="s">
        <v>103</v>
      </c>
      <c r="K318" s="51">
        <v>0</v>
      </c>
      <c r="L318" s="51">
        <v>0</v>
      </c>
    </row>
    <row r="319" spans="2:12" hidden="1" x14ac:dyDescent="0.25">
      <c r="B319" s="51" t="s">
        <v>66</v>
      </c>
      <c r="C319" s="51" t="s">
        <v>67</v>
      </c>
      <c r="D319" s="51" t="s">
        <v>35</v>
      </c>
      <c r="E319" s="51" t="s">
        <v>457</v>
      </c>
      <c r="F319" s="51"/>
      <c r="G319" s="52" t="s">
        <v>17</v>
      </c>
      <c r="H319" s="51">
        <v>1</v>
      </c>
      <c r="I319" s="52" t="s">
        <v>18</v>
      </c>
      <c r="J319" s="52" t="s">
        <v>104</v>
      </c>
      <c r="K319" s="51">
        <v>0</v>
      </c>
      <c r="L319" s="51">
        <v>0</v>
      </c>
    </row>
    <row r="320" spans="2:12" hidden="1" x14ac:dyDescent="0.25">
      <c r="B320" s="51" t="s">
        <v>66</v>
      </c>
      <c r="C320" s="51" t="s">
        <v>67</v>
      </c>
      <c r="D320" s="51" t="s">
        <v>35</v>
      </c>
      <c r="E320" s="51" t="s">
        <v>457</v>
      </c>
      <c r="F320" s="51"/>
      <c r="G320" s="52" t="s">
        <v>20</v>
      </c>
      <c r="H320" s="52">
        <v>2</v>
      </c>
      <c r="I320" s="51" t="s">
        <v>18</v>
      </c>
      <c r="J320" s="51" t="s">
        <v>105</v>
      </c>
      <c r="K320" s="51">
        <v>0</v>
      </c>
      <c r="L320" s="51">
        <v>0</v>
      </c>
    </row>
    <row r="321" spans="2:12" hidden="1" x14ac:dyDescent="0.25">
      <c r="B321" s="51" t="s">
        <v>66</v>
      </c>
      <c r="C321" s="51" t="s">
        <v>67</v>
      </c>
      <c r="D321" s="51" t="s">
        <v>35</v>
      </c>
      <c r="E321" s="51" t="s">
        <v>457</v>
      </c>
      <c r="F321" s="51"/>
      <c r="G321" s="52" t="s">
        <v>20</v>
      </c>
      <c r="H321" s="52">
        <v>2</v>
      </c>
      <c r="I321" s="51" t="s">
        <v>18</v>
      </c>
      <c r="J321" s="51" t="s">
        <v>103</v>
      </c>
      <c r="K321" s="51">
        <v>0</v>
      </c>
      <c r="L321" s="51">
        <v>0</v>
      </c>
    </row>
    <row r="322" spans="2:12" hidden="1" x14ac:dyDescent="0.25">
      <c r="B322" s="51" t="s">
        <v>66</v>
      </c>
      <c r="C322" s="51" t="s">
        <v>67</v>
      </c>
      <c r="D322" s="51" t="s">
        <v>35</v>
      </c>
      <c r="E322" s="51" t="s">
        <v>457</v>
      </c>
      <c r="F322" s="51"/>
      <c r="G322" s="52" t="s">
        <v>20</v>
      </c>
      <c r="H322" s="52">
        <v>2</v>
      </c>
      <c r="I322" s="52" t="s">
        <v>18</v>
      </c>
      <c r="J322" s="52" t="s">
        <v>104</v>
      </c>
      <c r="K322" s="51">
        <v>0</v>
      </c>
      <c r="L322" s="51">
        <v>0</v>
      </c>
    </row>
    <row r="323" spans="2:12" hidden="1" x14ac:dyDescent="0.25">
      <c r="B323" s="51" t="s">
        <v>66</v>
      </c>
      <c r="C323" s="51" t="s">
        <v>67</v>
      </c>
      <c r="D323" s="51" t="s">
        <v>35</v>
      </c>
      <c r="E323" s="51" t="s">
        <v>457</v>
      </c>
      <c r="F323" s="51"/>
      <c r="G323" s="52" t="s">
        <v>21</v>
      </c>
      <c r="H323" s="52">
        <v>3</v>
      </c>
      <c r="I323" s="51" t="s">
        <v>18</v>
      </c>
      <c r="J323" s="51" t="s">
        <v>105</v>
      </c>
      <c r="K323" s="51">
        <v>0</v>
      </c>
      <c r="L323" s="51">
        <v>0</v>
      </c>
    </row>
    <row r="324" spans="2:12" hidden="1" x14ac:dyDescent="0.25">
      <c r="B324" s="51" t="s">
        <v>66</v>
      </c>
      <c r="C324" s="51" t="s">
        <v>67</v>
      </c>
      <c r="D324" s="51" t="s">
        <v>35</v>
      </c>
      <c r="E324" s="51" t="s">
        <v>457</v>
      </c>
      <c r="F324" s="51"/>
      <c r="G324" s="52" t="s">
        <v>21</v>
      </c>
      <c r="H324" s="52">
        <v>3</v>
      </c>
      <c r="I324" s="51" t="s">
        <v>18</v>
      </c>
      <c r="J324" s="51" t="s">
        <v>103</v>
      </c>
      <c r="K324" s="51">
        <v>0</v>
      </c>
      <c r="L324" s="51">
        <v>0</v>
      </c>
    </row>
    <row r="325" spans="2:12" hidden="1" x14ac:dyDescent="0.25">
      <c r="B325" s="51" t="s">
        <v>66</v>
      </c>
      <c r="C325" s="51" t="s">
        <v>67</v>
      </c>
      <c r="D325" s="51" t="s">
        <v>35</v>
      </c>
      <c r="E325" s="51" t="s">
        <v>457</v>
      </c>
      <c r="F325" s="51"/>
      <c r="G325" s="52" t="s">
        <v>21</v>
      </c>
      <c r="H325" s="52">
        <v>3</v>
      </c>
      <c r="I325" s="52" t="s">
        <v>18</v>
      </c>
      <c r="J325" s="52" t="s">
        <v>104</v>
      </c>
      <c r="K325" s="51">
        <v>0</v>
      </c>
      <c r="L325" s="51">
        <v>0</v>
      </c>
    </row>
    <row r="326" spans="2:12" hidden="1" x14ac:dyDescent="0.25">
      <c r="B326" s="51" t="s">
        <v>66</v>
      </c>
      <c r="C326" s="51" t="s">
        <v>67</v>
      </c>
      <c r="D326" s="51" t="s">
        <v>35</v>
      </c>
      <c r="E326" s="51" t="s">
        <v>457</v>
      </c>
      <c r="F326" s="51"/>
      <c r="G326" s="52" t="s">
        <v>22</v>
      </c>
      <c r="H326" s="52">
        <v>4</v>
      </c>
      <c r="I326" s="51" t="s">
        <v>18</v>
      </c>
      <c r="J326" s="51" t="s">
        <v>105</v>
      </c>
      <c r="K326" s="51">
        <v>0</v>
      </c>
      <c r="L326" s="51">
        <v>0</v>
      </c>
    </row>
    <row r="327" spans="2:12" hidden="1" x14ac:dyDescent="0.25">
      <c r="B327" s="51" t="s">
        <v>66</v>
      </c>
      <c r="C327" s="51" t="s">
        <v>67</v>
      </c>
      <c r="D327" s="51" t="s">
        <v>35</v>
      </c>
      <c r="E327" s="51" t="s">
        <v>457</v>
      </c>
      <c r="F327" s="51"/>
      <c r="G327" s="52" t="s">
        <v>22</v>
      </c>
      <c r="H327" s="52">
        <v>4</v>
      </c>
      <c r="I327" s="51" t="s">
        <v>18</v>
      </c>
      <c r="J327" s="51" t="s">
        <v>103</v>
      </c>
      <c r="K327" s="51">
        <v>0</v>
      </c>
      <c r="L327" s="51">
        <v>0</v>
      </c>
    </row>
    <row r="328" spans="2:12" hidden="1" x14ac:dyDescent="0.25">
      <c r="B328" s="51" t="s">
        <v>66</v>
      </c>
      <c r="C328" s="51" t="s">
        <v>67</v>
      </c>
      <c r="D328" s="51" t="s">
        <v>35</v>
      </c>
      <c r="E328" s="51" t="s">
        <v>457</v>
      </c>
      <c r="F328" s="51"/>
      <c r="G328" s="52" t="s">
        <v>22</v>
      </c>
      <c r="H328" s="52">
        <v>4</v>
      </c>
      <c r="I328" s="52" t="s">
        <v>18</v>
      </c>
      <c r="J328" s="52" t="s">
        <v>104</v>
      </c>
      <c r="K328" s="51">
        <v>0</v>
      </c>
      <c r="L328" s="51">
        <v>0</v>
      </c>
    </row>
    <row r="329" spans="2:12" hidden="1" x14ac:dyDescent="0.25">
      <c r="B329" s="51" t="s">
        <v>66</v>
      </c>
      <c r="C329" s="51" t="s">
        <v>67</v>
      </c>
      <c r="D329" s="51" t="s">
        <v>35</v>
      </c>
      <c r="E329" s="51" t="s">
        <v>457</v>
      </c>
      <c r="F329" s="51"/>
      <c r="G329" s="52" t="s">
        <v>23</v>
      </c>
      <c r="H329" s="52">
        <v>5</v>
      </c>
      <c r="I329" s="51" t="s">
        <v>18</v>
      </c>
      <c r="J329" s="51" t="s">
        <v>105</v>
      </c>
      <c r="K329" s="51">
        <v>0</v>
      </c>
      <c r="L329" s="51">
        <v>0</v>
      </c>
    </row>
    <row r="330" spans="2:12" hidden="1" x14ac:dyDescent="0.25">
      <c r="B330" s="51" t="s">
        <v>66</v>
      </c>
      <c r="C330" s="51" t="s">
        <v>67</v>
      </c>
      <c r="D330" s="51" t="s">
        <v>35</v>
      </c>
      <c r="E330" s="51" t="s">
        <v>457</v>
      </c>
      <c r="F330" s="51"/>
      <c r="G330" s="52" t="s">
        <v>23</v>
      </c>
      <c r="H330" s="52">
        <v>5</v>
      </c>
      <c r="I330" s="51" t="s">
        <v>18</v>
      </c>
      <c r="J330" s="51" t="s">
        <v>103</v>
      </c>
      <c r="K330" s="51">
        <v>0</v>
      </c>
      <c r="L330" s="51">
        <v>0</v>
      </c>
    </row>
    <row r="331" spans="2:12" hidden="1" x14ac:dyDescent="0.25">
      <c r="B331" s="51" t="s">
        <v>66</v>
      </c>
      <c r="C331" s="51" t="s">
        <v>67</v>
      </c>
      <c r="D331" s="51" t="s">
        <v>35</v>
      </c>
      <c r="E331" s="51" t="s">
        <v>457</v>
      </c>
      <c r="F331" s="51"/>
      <c r="G331" s="52" t="s">
        <v>23</v>
      </c>
      <c r="H331" s="52">
        <v>5</v>
      </c>
      <c r="I331" s="52" t="s">
        <v>18</v>
      </c>
      <c r="J331" s="52" t="s">
        <v>104</v>
      </c>
      <c r="K331" s="51">
        <v>0</v>
      </c>
      <c r="L331" s="51">
        <v>0</v>
      </c>
    </row>
    <row r="332" spans="2:12" hidden="1" x14ac:dyDescent="0.25">
      <c r="B332" s="51" t="s">
        <v>74</v>
      </c>
      <c r="C332" s="51" t="s">
        <v>75</v>
      </c>
      <c r="D332" s="51" t="s">
        <v>15</v>
      </c>
      <c r="E332" s="51" t="s">
        <v>457</v>
      </c>
      <c r="F332" s="51"/>
      <c r="G332" s="52" t="s">
        <v>17</v>
      </c>
      <c r="H332" s="51">
        <v>1</v>
      </c>
      <c r="I332" s="51" t="s">
        <v>158</v>
      </c>
      <c r="J332" s="51" t="s">
        <v>159</v>
      </c>
      <c r="K332" s="51">
        <v>0</v>
      </c>
      <c r="L332" s="51">
        <v>0</v>
      </c>
    </row>
    <row r="333" spans="2:12" hidden="1" x14ac:dyDescent="0.25">
      <c r="B333" s="51" t="s">
        <v>74</v>
      </c>
      <c r="C333" s="51" t="s">
        <v>75</v>
      </c>
      <c r="D333" s="51" t="s">
        <v>15</v>
      </c>
      <c r="E333" s="51" t="s">
        <v>457</v>
      </c>
      <c r="F333" s="51"/>
      <c r="G333" s="52" t="s">
        <v>17</v>
      </c>
      <c r="H333" s="51">
        <v>1</v>
      </c>
      <c r="I333" s="51" t="s">
        <v>158</v>
      </c>
      <c r="J333" s="51" t="s">
        <v>103</v>
      </c>
      <c r="K333" s="51">
        <v>0</v>
      </c>
      <c r="L333" s="51">
        <v>0</v>
      </c>
    </row>
    <row r="334" spans="2:12" hidden="1" x14ac:dyDescent="0.25">
      <c r="B334" s="51" t="s">
        <v>74</v>
      </c>
      <c r="C334" s="51" t="s">
        <v>75</v>
      </c>
      <c r="D334" s="51" t="s">
        <v>15</v>
      </c>
      <c r="E334" s="51" t="s">
        <v>457</v>
      </c>
      <c r="F334" s="51"/>
      <c r="G334" s="52" t="s">
        <v>17</v>
      </c>
      <c r="H334" s="51">
        <v>1</v>
      </c>
      <c r="I334" s="51" t="s">
        <v>158</v>
      </c>
      <c r="J334" s="51" t="s">
        <v>104</v>
      </c>
      <c r="K334" s="51">
        <v>0</v>
      </c>
      <c r="L334" s="51">
        <v>0</v>
      </c>
    </row>
    <row r="335" spans="2:12" hidden="1" x14ac:dyDescent="0.25">
      <c r="B335" s="51" t="s">
        <v>74</v>
      </c>
      <c r="C335" s="51" t="s">
        <v>75</v>
      </c>
      <c r="D335" s="51" t="s">
        <v>15</v>
      </c>
      <c r="E335" s="51" t="s">
        <v>457</v>
      </c>
      <c r="F335" s="51"/>
      <c r="G335" s="52" t="s">
        <v>17</v>
      </c>
      <c r="H335" s="51">
        <v>1</v>
      </c>
      <c r="I335" s="51" t="s">
        <v>18</v>
      </c>
      <c r="J335" s="51" t="s">
        <v>105</v>
      </c>
      <c r="K335" s="51">
        <v>0</v>
      </c>
      <c r="L335" s="51">
        <v>0</v>
      </c>
    </row>
    <row r="336" spans="2:12" hidden="1" x14ac:dyDescent="0.25">
      <c r="B336" s="51" t="s">
        <v>74</v>
      </c>
      <c r="C336" s="51" t="s">
        <v>75</v>
      </c>
      <c r="D336" s="51" t="s">
        <v>15</v>
      </c>
      <c r="E336" s="51" t="s">
        <v>457</v>
      </c>
      <c r="F336" s="51"/>
      <c r="G336" s="52" t="s">
        <v>17</v>
      </c>
      <c r="H336" s="51">
        <v>1</v>
      </c>
      <c r="I336" s="51" t="s">
        <v>18</v>
      </c>
      <c r="J336" s="51" t="s">
        <v>103</v>
      </c>
      <c r="K336" s="51">
        <v>0</v>
      </c>
      <c r="L336" s="51">
        <v>0</v>
      </c>
    </row>
    <row r="337" spans="2:12" hidden="1" x14ac:dyDescent="0.25">
      <c r="B337" s="51" t="s">
        <v>74</v>
      </c>
      <c r="C337" s="51" t="s">
        <v>75</v>
      </c>
      <c r="D337" s="51" t="s">
        <v>15</v>
      </c>
      <c r="E337" s="51" t="s">
        <v>457</v>
      </c>
      <c r="F337" s="51"/>
      <c r="G337" s="52" t="s">
        <v>17</v>
      </c>
      <c r="H337" s="51">
        <v>1</v>
      </c>
      <c r="I337" s="52" t="s">
        <v>18</v>
      </c>
      <c r="J337" s="52" t="s">
        <v>104</v>
      </c>
      <c r="K337" s="51">
        <v>0</v>
      </c>
      <c r="L337" s="51">
        <v>0</v>
      </c>
    </row>
    <row r="338" spans="2:12" hidden="1" x14ac:dyDescent="0.25">
      <c r="B338" s="51" t="s">
        <v>74</v>
      </c>
      <c r="C338" s="51" t="s">
        <v>75</v>
      </c>
      <c r="D338" s="51" t="s">
        <v>15</v>
      </c>
      <c r="E338" s="51" t="s">
        <v>457</v>
      </c>
      <c r="F338" s="51"/>
      <c r="G338" s="52" t="s">
        <v>20</v>
      </c>
      <c r="H338" s="52">
        <v>2</v>
      </c>
      <c r="I338" s="51" t="s">
        <v>18</v>
      </c>
      <c r="J338" s="51" t="s">
        <v>105</v>
      </c>
      <c r="K338" s="51">
        <v>0</v>
      </c>
      <c r="L338" s="51">
        <v>0</v>
      </c>
    </row>
    <row r="339" spans="2:12" hidden="1" x14ac:dyDescent="0.25">
      <c r="B339" s="51" t="s">
        <v>74</v>
      </c>
      <c r="C339" s="51" t="s">
        <v>75</v>
      </c>
      <c r="D339" s="51" t="s">
        <v>15</v>
      </c>
      <c r="E339" s="51" t="s">
        <v>457</v>
      </c>
      <c r="F339" s="51"/>
      <c r="G339" s="52" t="s">
        <v>20</v>
      </c>
      <c r="H339" s="52">
        <v>2</v>
      </c>
      <c r="I339" s="51" t="s">
        <v>18</v>
      </c>
      <c r="J339" s="51" t="s">
        <v>103</v>
      </c>
      <c r="K339" s="51">
        <v>0</v>
      </c>
      <c r="L339" s="51">
        <v>0</v>
      </c>
    </row>
    <row r="340" spans="2:12" hidden="1" x14ac:dyDescent="0.25">
      <c r="B340" s="51" t="s">
        <v>74</v>
      </c>
      <c r="C340" s="51" t="s">
        <v>75</v>
      </c>
      <c r="D340" s="51" t="s">
        <v>15</v>
      </c>
      <c r="E340" s="51" t="s">
        <v>457</v>
      </c>
      <c r="F340" s="51"/>
      <c r="G340" s="52" t="s">
        <v>20</v>
      </c>
      <c r="H340" s="52">
        <v>2</v>
      </c>
      <c r="I340" s="52" t="s">
        <v>18</v>
      </c>
      <c r="J340" s="52" t="s">
        <v>104</v>
      </c>
      <c r="K340" s="51">
        <v>0</v>
      </c>
      <c r="L340" s="51">
        <v>0</v>
      </c>
    </row>
    <row r="341" spans="2:12" hidden="1" x14ac:dyDescent="0.25">
      <c r="B341" s="51" t="s">
        <v>74</v>
      </c>
      <c r="C341" s="51" t="s">
        <v>75</v>
      </c>
      <c r="D341" s="51" t="s">
        <v>15</v>
      </c>
      <c r="E341" s="51" t="s">
        <v>457</v>
      </c>
      <c r="F341" s="51"/>
      <c r="G341" s="52" t="s">
        <v>21</v>
      </c>
      <c r="H341" s="52">
        <v>3</v>
      </c>
      <c r="I341" s="51" t="s">
        <v>18</v>
      </c>
      <c r="J341" s="51" t="s">
        <v>105</v>
      </c>
      <c r="K341" s="51">
        <v>0</v>
      </c>
      <c r="L341" s="51">
        <v>0</v>
      </c>
    </row>
    <row r="342" spans="2:12" hidden="1" x14ac:dyDescent="0.25">
      <c r="B342" s="51" t="s">
        <v>74</v>
      </c>
      <c r="C342" s="51" t="s">
        <v>75</v>
      </c>
      <c r="D342" s="51" t="s">
        <v>15</v>
      </c>
      <c r="E342" s="51" t="s">
        <v>457</v>
      </c>
      <c r="F342" s="51"/>
      <c r="G342" s="52" t="s">
        <v>21</v>
      </c>
      <c r="H342" s="52">
        <v>3</v>
      </c>
      <c r="I342" s="51" t="s">
        <v>18</v>
      </c>
      <c r="J342" s="51" t="s">
        <v>103</v>
      </c>
      <c r="K342" s="51">
        <v>0</v>
      </c>
      <c r="L342" s="51">
        <v>0</v>
      </c>
    </row>
    <row r="343" spans="2:12" hidden="1" x14ac:dyDescent="0.25">
      <c r="B343" s="51" t="s">
        <v>74</v>
      </c>
      <c r="C343" s="51" t="s">
        <v>75</v>
      </c>
      <c r="D343" s="51" t="s">
        <v>15</v>
      </c>
      <c r="E343" s="51" t="s">
        <v>457</v>
      </c>
      <c r="F343" s="51"/>
      <c r="G343" s="52" t="s">
        <v>21</v>
      </c>
      <c r="H343" s="52">
        <v>3</v>
      </c>
      <c r="I343" s="52" t="s">
        <v>18</v>
      </c>
      <c r="J343" s="52" t="s">
        <v>104</v>
      </c>
      <c r="K343" s="51">
        <v>0</v>
      </c>
      <c r="L343" s="51">
        <v>0</v>
      </c>
    </row>
    <row r="344" spans="2:12" hidden="1" x14ac:dyDescent="0.25">
      <c r="B344" s="51" t="s">
        <v>74</v>
      </c>
      <c r="C344" s="51" t="s">
        <v>75</v>
      </c>
      <c r="D344" s="51" t="s">
        <v>15</v>
      </c>
      <c r="E344" s="51" t="s">
        <v>457</v>
      </c>
      <c r="F344" s="51"/>
      <c r="G344" s="52" t="s">
        <v>22</v>
      </c>
      <c r="H344" s="52">
        <v>4</v>
      </c>
      <c r="I344" s="51" t="s">
        <v>18</v>
      </c>
      <c r="J344" s="51" t="s">
        <v>105</v>
      </c>
      <c r="K344" s="51">
        <v>0</v>
      </c>
      <c r="L344" s="51">
        <v>0</v>
      </c>
    </row>
    <row r="345" spans="2:12" hidden="1" x14ac:dyDescent="0.25">
      <c r="B345" s="51" t="s">
        <v>74</v>
      </c>
      <c r="C345" s="51" t="s">
        <v>75</v>
      </c>
      <c r="D345" s="51" t="s">
        <v>15</v>
      </c>
      <c r="E345" s="51" t="s">
        <v>457</v>
      </c>
      <c r="F345" s="51"/>
      <c r="G345" s="52" t="s">
        <v>22</v>
      </c>
      <c r="H345" s="52">
        <v>4</v>
      </c>
      <c r="I345" s="51" t="s">
        <v>18</v>
      </c>
      <c r="J345" s="51" t="s">
        <v>103</v>
      </c>
      <c r="K345" s="51">
        <v>0</v>
      </c>
      <c r="L345" s="51">
        <v>0</v>
      </c>
    </row>
    <row r="346" spans="2:12" hidden="1" x14ac:dyDescent="0.25">
      <c r="B346" s="51" t="s">
        <v>74</v>
      </c>
      <c r="C346" s="51" t="s">
        <v>75</v>
      </c>
      <c r="D346" s="51" t="s">
        <v>15</v>
      </c>
      <c r="E346" s="51" t="s">
        <v>457</v>
      </c>
      <c r="F346" s="51"/>
      <c r="G346" s="52" t="s">
        <v>22</v>
      </c>
      <c r="H346" s="52">
        <v>4</v>
      </c>
      <c r="I346" s="52" t="s">
        <v>18</v>
      </c>
      <c r="J346" s="52" t="s">
        <v>104</v>
      </c>
      <c r="K346" s="51">
        <v>0</v>
      </c>
      <c r="L346" s="51">
        <v>0</v>
      </c>
    </row>
    <row r="347" spans="2:12" hidden="1" x14ac:dyDescent="0.25">
      <c r="B347" s="51" t="s">
        <v>74</v>
      </c>
      <c r="C347" s="51" t="s">
        <v>75</v>
      </c>
      <c r="D347" s="51" t="s">
        <v>15</v>
      </c>
      <c r="E347" s="51" t="s">
        <v>457</v>
      </c>
      <c r="F347" s="51"/>
      <c r="G347" s="52" t="s">
        <v>23</v>
      </c>
      <c r="H347" s="52">
        <v>5</v>
      </c>
      <c r="I347" s="51" t="s">
        <v>18</v>
      </c>
      <c r="J347" s="51" t="s">
        <v>105</v>
      </c>
      <c r="K347" s="51">
        <v>0</v>
      </c>
      <c r="L347" s="51">
        <v>0</v>
      </c>
    </row>
    <row r="348" spans="2:12" hidden="1" x14ac:dyDescent="0.25">
      <c r="B348" s="51" t="s">
        <v>74</v>
      </c>
      <c r="C348" s="51" t="s">
        <v>75</v>
      </c>
      <c r="D348" s="51" t="s">
        <v>15</v>
      </c>
      <c r="E348" s="51" t="s">
        <v>457</v>
      </c>
      <c r="F348" s="51"/>
      <c r="G348" s="52" t="s">
        <v>23</v>
      </c>
      <c r="H348" s="52">
        <v>5</v>
      </c>
      <c r="I348" s="51" t="s">
        <v>18</v>
      </c>
      <c r="J348" s="51" t="s">
        <v>103</v>
      </c>
      <c r="K348" s="51">
        <v>0</v>
      </c>
      <c r="L348" s="51">
        <v>0</v>
      </c>
    </row>
    <row r="349" spans="2:12" hidden="1" x14ac:dyDescent="0.25">
      <c r="B349" s="51" t="s">
        <v>74</v>
      </c>
      <c r="C349" s="24" t="s">
        <v>75</v>
      </c>
      <c r="D349" s="24" t="s">
        <v>15</v>
      </c>
      <c r="E349" s="51" t="s">
        <v>457</v>
      </c>
      <c r="F349" s="51"/>
      <c r="G349" s="52" t="s">
        <v>23</v>
      </c>
      <c r="H349" s="52">
        <v>5</v>
      </c>
      <c r="I349" s="52" t="s">
        <v>18</v>
      </c>
      <c r="J349" s="52" t="s">
        <v>104</v>
      </c>
      <c r="K349" s="51">
        <v>0</v>
      </c>
      <c r="L349" s="51">
        <v>0</v>
      </c>
    </row>
    <row r="350" spans="2:12" hidden="1" x14ac:dyDescent="0.25">
      <c r="B350" s="51" t="s">
        <v>76</v>
      </c>
      <c r="C350" s="51" t="s">
        <v>77</v>
      </c>
      <c r="D350" s="51" t="s">
        <v>35</v>
      </c>
      <c r="E350" s="51" t="s">
        <v>457</v>
      </c>
      <c r="F350" s="51"/>
      <c r="G350" s="52" t="s">
        <v>17</v>
      </c>
      <c r="H350" s="51">
        <v>1</v>
      </c>
      <c r="I350" s="51" t="s">
        <v>158</v>
      </c>
      <c r="J350" s="51" t="s">
        <v>159</v>
      </c>
      <c r="K350" s="51">
        <v>0</v>
      </c>
      <c r="L350" s="51">
        <v>0</v>
      </c>
    </row>
    <row r="351" spans="2:12" hidden="1" x14ac:dyDescent="0.25">
      <c r="B351" s="51" t="s">
        <v>76</v>
      </c>
      <c r="C351" s="51" t="s">
        <v>77</v>
      </c>
      <c r="D351" s="51" t="s">
        <v>35</v>
      </c>
      <c r="E351" s="51" t="s">
        <v>457</v>
      </c>
      <c r="F351" s="51"/>
      <c r="G351" s="52" t="s">
        <v>17</v>
      </c>
      <c r="H351" s="51">
        <v>1</v>
      </c>
      <c r="I351" s="51" t="s">
        <v>158</v>
      </c>
      <c r="J351" s="51" t="s">
        <v>103</v>
      </c>
      <c r="K351" s="51">
        <v>0</v>
      </c>
      <c r="L351" s="51">
        <v>0</v>
      </c>
    </row>
    <row r="352" spans="2:12" hidden="1" x14ac:dyDescent="0.25">
      <c r="B352" s="51" t="s">
        <v>76</v>
      </c>
      <c r="C352" s="51" t="s">
        <v>77</v>
      </c>
      <c r="D352" s="51" t="s">
        <v>35</v>
      </c>
      <c r="E352" s="51" t="s">
        <v>457</v>
      </c>
      <c r="F352" s="51"/>
      <c r="G352" s="52" t="s">
        <v>17</v>
      </c>
      <c r="H352" s="51">
        <v>1</v>
      </c>
      <c r="I352" s="51" t="s">
        <v>158</v>
      </c>
      <c r="J352" s="51" t="s">
        <v>104</v>
      </c>
      <c r="K352" s="51">
        <v>0</v>
      </c>
      <c r="L352" s="51">
        <v>0</v>
      </c>
    </row>
    <row r="353" spans="2:12" hidden="1" x14ac:dyDescent="0.25">
      <c r="B353" s="51" t="s">
        <v>76</v>
      </c>
      <c r="C353" s="51" t="s">
        <v>77</v>
      </c>
      <c r="D353" s="51" t="s">
        <v>35</v>
      </c>
      <c r="E353" s="51" t="s">
        <v>457</v>
      </c>
      <c r="F353" s="51"/>
      <c r="G353" s="52" t="s">
        <v>17</v>
      </c>
      <c r="H353" s="51">
        <v>1</v>
      </c>
      <c r="I353" s="51" t="s">
        <v>18</v>
      </c>
      <c r="J353" s="51" t="s">
        <v>105</v>
      </c>
      <c r="K353" s="51">
        <v>0</v>
      </c>
      <c r="L353" s="51">
        <v>0</v>
      </c>
    </row>
    <row r="354" spans="2:12" hidden="1" x14ac:dyDescent="0.25">
      <c r="B354" s="51" t="s">
        <v>76</v>
      </c>
      <c r="C354" s="51" t="s">
        <v>77</v>
      </c>
      <c r="D354" s="51" t="s">
        <v>35</v>
      </c>
      <c r="E354" s="51" t="s">
        <v>457</v>
      </c>
      <c r="F354" s="51"/>
      <c r="G354" s="52" t="s">
        <v>17</v>
      </c>
      <c r="H354" s="51">
        <v>1</v>
      </c>
      <c r="I354" s="51" t="s">
        <v>18</v>
      </c>
      <c r="J354" s="51" t="s">
        <v>103</v>
      </c>
      <c r="K354" s="51">
        <v>0</v>
      </c>
      <c r="L354" s="51">
        <v>0</v>
      </c>
    </row>
    <row r="355" spans="2:12" hidden="1" x14ac:dyDescent="0.25">
      <c r="B355" s="51" t="s">
        <v>76</v>
      </c>
      <c r="C355" s="51" t="s">
        <v>77</v>
      </c>
      <c r="D355" s="51" t="s">
        <v>35</v>
      </c>
      <c r="E355" s="51" t="s">
        <v>457</v>
      </c>
      <c r="F355" s="51"/>
      <c r="G355" s="52" t="s">
        <v>17</v>
      </c>
      <c r="H355" s="51">
        <v>1</v>
      </c>
      <c r="I355" s="52" t="s">
        <v>18</v>
      </c>
      <c r="J355" s="52" t="s">
        <v>104</v>
      </c>
      <c r="K355" s="51">
        <v>0</v>
      </c>
      <c r="L355" s="51">
        <v>0</v>
      </c>
    </row>
    <row r="356" spans="2:12" hidden="1" x14ac:dyDescent="0.25">
      <c r="B356" s="51" t="s">
        <v>76</v>
      </c>
      <c r="C356" s="51" t="s">
        <v>77</v>
      </c>
      <c r="D356" s="51" t="s">
        <v>35</v>
      </c>
      <c r="E356" s="51" t="s">
        <v>457</v>
      </c>
      <c r="F356" s="51"/>
      <c r="G356" s="52" t="s">
        <v>20</v>
      </c>
      <c r="H356" s="52">
        <v>2</v>
      </c>
      <c r="I356" s="51" t="s">
        <v>18</v>
      </c>
      <c r="J356" s="51" t="s">
        <v>105</v>
      </c>
      <c r="K356" s="51">
        <v>0</v>
      </c>
      <c r="L356" s="51">
        <v>0</v>
      </c>
    </row>
    <row r="357" spans="2:12" hidden="1" x14ac:dyDescent="0.25">
      <c r="B357" s="51" t="s">
        <v>76</v>
      </c>
      <c r="C357" s="51" t="s">
        <v>77</v>
      </c>
      <c r="D357" s="51" t="s">
        <v>35</v>
      </c>
      <c r="E357" s="51" t="s">
        <v>457</v>
      </c>
      <c r="F357" s="51"/>
      <c r="G357" s="52" t="s">
        <v>20</v>
      </c>
      <c r="H357" s="52">
        <v>2</v>
      </c>
      <c r="I357" s="51" t="s">
        <v>18</v>
      </c>
      <c r="J357" s="51" t="s">
        <v>103</v>
      </c>
      <c r="K357" s="51">
        <v>0</v>
      </c>
      <c r="L357" s="51">
        <v>0</v>
      </c>
    </row>
    <row r="358" spans="2:12" hidden="1" x14ac:dyDescent="0.25">
      <c r="B358" s="51" t="s">
        <v>76</v>
      </c>
      <c r="C358" s="51" t="s">
        <v>77</v>
      </c>
      <c r="D358" s="51" t="s">
        <v>35</v>
      </c>
      <c r="E358" s="51" t="s">
        <v>457</v>
      </c>
      <c r="F358" s="51"/>
      <c r="G358" s="52" t="s">
        <v>20</v>
      </c>
      <c r="H358" s="52">
        <v>2</v>
      </c>
      <c r="I358" s="52" t="s">
        <v>18</v>
      </c>
      <c r="J358" s="52" t="s">
        <v>104</v>
      </c>
      <c r="K358" s="51">
        <v>0</v>
      </c>
      <c r="L358" s="51">
        <v>0</v>
      </c>
    </row>
    <row r="359" spans="2:12" hidden="1" x14ac:dyDescent="0.25">
      <c r="B359" s="51" t="s">
        <v>76</v>
      </c>
      <c r="C359" s="51" t="s">
        <v>77</v>
      </c>
      <c r="D359" s="51" t="s">
        <v>35</v>
      </c>
      <c r="E359" s="51" t="s">
        <v>457</v>
      </c>
      <c r="F359" s="51"/>
      <c r="G359" s="52" t="s">
        <v>21</v>
      </c>
      <c r="H359" s="52">
        <v>3</v>
      </c>
      <c r="I359" s="51" t="s">
        <v>18</v>
      </c>
      <c r="J359" s="51" t="s">
        <v>105</v>
      </c>
      <c r="K359" s="51">
        <v>0</v>
      </c>
      <c r="L359" s="51">
        <v>0</v>
      </c>
    </row>
    <row r="360" spans="2:12" hidden="1" x14ac:dyDescent="0.25">
      <c r="B360" s="51" t="s">
        <v>76</v>
      </c>
      <c r="C360" s="51" t="s">
        <v>77</v>
      </c>
      <c r="D360" s="51" t="s">
        <v>35</v>
      </c>
      <c r="E360" s="51" t="s">
        <v>457</v>
      </c>
      <c r="F360" s="51"/>
      <c r="G360" s="52" t="s">
        <v>21</v>
      </c>
      <c r="H360" s="52">
        <v>3</v>
      </c>
      <c r="I360" s="51" t="s">
        <v>18</v>
      </c>
      <c r="J360" s="51" t="s">
        <v>103</v>
      </c>
      <c r="K360" s="51">
        <v>0</v>
      </c>
      <c r="L360" s="51">
        <v>0</v>
      </c>
    </row>
    <row r="361" spans="2:12" hidden="1" x14ac:dyDescent="0.25">
      <c r="B361" s="51" t="s">
        <v>76</v>
      </c>
      <c r="C361" s="51" t="s">
        <v>77</v>
      </c>
      <c r="D361" s="51" t="s">
        <v>35</v>
      </c>
      <c r="E361" s="51" t="s">
        <v>457</v>
      </c>
      <c r="F361" s="51"/>
      <c r="G361" s="52" t="s">
        <v>21</v>
      </c>
      <c r="H361" s="52">
        <v>3</v>
      </c>
      <c r="I361" s="52" t="s">
        <v>18</v>
      </c>
      <c r="J361" s="52" t="s">
        <v>104</v>
      </c>
      <c r="K361" s="51">
        <v>0</v>
      </c>
      <c r="L361" s="51">
        <v>0</v>
      </c>
    </row>
    <row r="362" spans="2:12" hidden="1" x14ac:dyDescent="0.25">
      <c r="B362" s="51" t="s">
        <v>76</v>
      </c>
      <c r="C362" s="51" t="s">
        <v>77</v>
      </c>
      <c r="D362" s="51" t="s">
        <v>35</v>
      </c>
      <c r="E362" s="51" t="s">
        <v>457</v>
      </c>
      <c r="F362" s="51"/>
      <c r="G362" s="52" t="s">
        <v>22</v>
      </c>
      <c r="H362" s="52">
        <v>4</v>
      </c>
      <c r="I362" s="51" t="s">
        <v>18</v>
      </c>
      <c r="J362" s="51" t="s">
        <v>105</v>
      </c>
      <c r="K362" s="51">
        <v>0</v>
      </c>
      <c r="L362" s="51">
        <v>0</v>
      </c>
    </row>
    <row r="363" spans="2:12" hidden="1" x14ac:dyDescent="0.25">
      <c r="B363" s="51" t="s">
        <v>76</v>
      </c>
      <c r="C363" s="51" t="s">
        <v>77</v>
      </c>
      <c r="D363" s="51" t="s">
        <v>35</v>
      </c>
      <c r="E363" s="51" t="s">
        <v>457</v>
      </c>
      <c r="F363" s="51"/>
      <c r="G363" s="52" t="s">
        <v>22</v>
      </c>
      <c r="H363" s="52">
        <v>4</v>
      </c>
      <c r="I363" s="51" t="s">
        <v>18</v>
      </c>
      <c r="J363" s="51" t="s">
        <v>103</v>
      </c>
      <c r="K363" s="51">
        <v>0</v>
      </c>
      <c r="L363" s="51">
        <v>0</v>
      </c>
    </row>
    <row r="364" spans="2:12" hidden="1" x14ac:dyDescent="0.25">
      <c r="B364" s="51" t="s">
        <v>76</v>
      </c>
      <c r="C364" s="51" t="s">
        <v>77</v>
      </c>
      <c r="D364" s="51" t="s">
        <v>35</v>
      </c>
      <c r="E364" s="51" t="s">
        <v>457</v>
      </c>
      <c r="F364" s="51"/>
      <c r="G364" s="52" t="s">
        <v>22</v>
      </c>
      <c r="H364" s="52">
        <v>4</v>
      </c>
      <c r="I364" s="52" t="s">
        <v>18</v>
      </c>
      <c r="J364" s="52" t="s">
        <v>104</v>
      </c>
      <c r="K364" s="51">
        <v>0</v>
      </c>
      <c r="L364" s="51">
        <v>0</v>
      </c>
    </row>
    <row r="365" spans="2:12" hidden="1" x14ac:dyDescent="0.25">
      <c r="B365" s="51" t="s">
        <v>76</v>
      </c>
      <c r="C365" s="51" t="s">
        <v>77</v>
      </c>
      <c r="D365" s="51" t="s">
        <v>35</v>
      </c>
      <c r="E365" s="51" t="s">
        <v>457</v>
      </c>
      <c r="F365" s="51"/>
      <c r="G365" s="52" t="s">
        <v>23</v>
      </c>
      <c r="H365" s="52">
        <v>5</v>
      </c>
      <c r="I365" s="51" t="s">
        <v>18</v>
      </c>
      <c r="J365" s="51" t="s">
        <v>105</v>
      </c>
      <c r="K365" s="51">
        <v>0</v>
      </c>
      <c r="L365" s="51">
        <v>0</v>
      </c>
    </row>
    <row r="366" spans="2:12" hidden="1" x14ac:dyDescent="0.25">
      <c r="B366" s="51" t="s">
        <v>76</v>
      </c>
      <c r="C366" s="51" t="s">
        <v>77</v>
      </c>
      <c r="D366" s="51" t="s">
        <v>35</v>
      </c>
      <c r="E366" s="51" t="s">
        <v>457</v>
      </c>
      <c r="F366" s="51"/>
      <c r="G366" s="52" t="s">
        <v>23</v>
      </c>
      <c r="H366" s="52">
        <v>5</v>
      </c>
      <c r="I366" s="51" t="s">
        <v>18</v>
      </c>
      <c r="J366" s="51" t="s">
        <v>103</v>
      </c>
      <c r="K366" s="51">
        <v>0</v>
      </c>
      <c r="L366" s="51">
        <v>0</v>
      </c>
    </row>
    <row r="367" spans="2:12" hidden="1" x14ac:dyDescent="0.25">
      <c r="B367" s="51" t="s">
        <v>76</v>
      </c>
      <c r="C367" s="51" t="s">
        <v>77</v>
      </c>
      <c r="D367" s="51" t="s">
        <v>35</v>
      </c>
      <c r="E367" s="51" t="s">
        <v>457</v>
      </c>
      <c r="F367" s="51"/>
      <c r="G367" s="52" t="s">
        <v>23</v>
      </c>
      <c r="H367" s="52">
        <v>5</v>
      </c>
      <c r="I367" s="52" t="s">
        <v>18</v>
      </c>
      <c r="J367" s="52" t="s">
        <v>104</v>
      </c>
      <c r="K367" s="51">
        <v>0</v>
      </c>
      <c r="L367" s="51">
        <v>0</v>
      </c>
    </row>
    <row r="368" spans="2:12" hidden="1" x14ac:dyDescent="0.25">
      <c r="B368" s="51" t="s">
        <v>78</v>
      </c>
      <c r="C368" s="51" t="s">
        <v>79</v>
      </c>
      <c r="D368" s="51" t="s">
        <v>26</v>
      </c>
      <c r="E368" s="51" t="s">
        <v>457</v>
      </c>
      <c r="F368" s="51"/>
      <c r="G368" s="52" t="s">
        <v>17</v>
      </c>
      <c r="H368" s="51">
        <v>1</v>
      </c>
      <c r="I368" s="51" t="s">
        <v>158</v>
      </c>
      <c r="J368" s="51" t="s">
        <v>159</v>
      </c>
      <c r="K368" s="51"/>
      <c r="L368" s="51">
        <v>0</v>
      </c>
    </row>
    <row r="369" spans="2:12" hidden="1" x14ac:dyDescent="0.25">
      <c r="B369" s="51" t="s">
        <v>78</v>
      </c>
      <c r="C369" s="51" t="s">
        <v>79</v>
      </c>
      <c r="D369" s="51" t="s">
        <v>26</v>
      </c>
      <c r="E369" s="51" t="s">
        <v>457</v>
      </c>
      <c r="F369" s="51"/>
      <c r="G369" s="52" t="s">
        <v>17</v>
      </c>
      <c r="H369" s="51">
        <v>1</v>
      </c>
      <c r="I369" s="51" t="s">
        <v>158</v>
      </c>
      <c r="J369" s="51" t="s">
        <v>103</v>
      </c>
      <c r="K369" s="51">
        <v>0</v>
      </c>
      <c r="L369" s="51">
        <v>0</v>
      </c>
    </row>
    <row r="370" spans="2:12" hidden="1" x14ac:dyDescent="0.25">
      <c r="B370" s="51" t="s">
        <v>78</v>
      </c>
      <c r="C370" s="51" t="s">
        <v>79</v>
      </c>
      <c r="D370" s="51" t="s">
        <v>26</v>
      </c>
      <c r="E370" s="51" t="s">
        <v>457</v>
      </c>
      <c r="F370" s="51"/>
      <c r="G370" s="52" t="s">
        <v>17</v>
      </c>
      <c r="H370" s="51">
        <v>1</v>
      </c>
      <c r="I370" s="51" t="s">
        <v>158</v>
      </c>
      <c r="J370" s="51" t="s">
        <v>104</v>
      </c>
      <c r="K370" s="51">
        <v>0</v>
      </c>
      <c r="L370" s="51">
        <v>0</v>
      </c>
    </row>
    <row r="371" spans="2:12" hidden="1" x14ac:dyDescent="0.25">
      <c r="B371" s="51" t="s">
        <v>78</v>
      </c>
      <c r="C371" s="51" t="s">
        <v>79</v>
      </c>
      <c r="D371" s="51" t="s">
        <v>26</v>
      </c>
      <c r="E371" s="51" t="s">
        <v>457</v>
      </c>
      <c r="F371" s="51"/>
      <c r="G371" s="52" t="s">
        <v>17</v>
      </c>
      <c r="H371" s="51">
        <v>1</v>
      </c>
      <c r="I371" s="51" t="s">
        <v>18</v>
      </c>
      <c r="J371" s="51" t="s">
        <v>105</v>
      </c>
      <c r="K371" s="51">
        <v>0</v>
      </c>
      <c r="L371" s="51">
        <v>0</v>
      </c>
    </row>
    <row r="372" spans="2:12" hidden="1" x14ac:dyDescent="0.25">
      <c r="B372" s="51" t="s">
        <v>78</v>
      </c>
      <c r="C372" s="51" t="s">
        <v>79</v>
      </c>
      <c r="D372" s="51" t="s">
        <v>26</v>
      </c>
      <c r="E372" s="51" t="s">
        <v>457</v>
      </c>
      <c r="F372" s="51"/>
      <c r="G372" s="52" t="s">
        <v>17</v>
      </c>
      <c r="H372" s="51">
        <v>1</v>
      </c>
      <c r="I372" s="51" t="s">
        <v>18</v>
      </c>
      <c r="J372" s="51" t="s">
        <v>103</v>
      </c>
      <c r="K372" s="51">
        <v>0</v>
      </c>
      <c r="L372" s="51">
        <v>0</v>
      </c>
    </row>
    <row r="373" spans="2:12" hidden="1" x14ac:dyDescent="0.25">
      <c r="B373" s="51" t="s">
        <v>78</v>
      </c>
      <c r="C373" s="51" t="s">
        <v>79</v>
      </c>
      <c r="D373" s="51" t="s">
        <v>26</v>
      </c>
      <c r="E373" s="51" t="s">
        <v>457</v>
      </c>
      <c r="F373" s="51"/>
      <c r="G373" s="52" t="s">
        <v>17</v>
      </c>
      <c r="H373" s="51">
        <v>1</v>
      </c>
      <c r="I373" s="52" t="s">
        <v>18</v>
      </c>
      <c r="J373" s="52" t="s">
        <v>104</v>
      </c>
      <c r="K373" s="51">
        <v>0</v>
      </c>
      <c r="L373" s="51">
        <v>0</v>
      </c>
    </row>
    <row r="374" spans="2:12" hidden="1" x14ac:dyDescent="0.25">
      <c r="B374" s="51" t="s">
        <v>78</v>
      </c>
      <c r="C374" s="51" t="s">
        <v>79</v>
      </c>
      <c r="D374" s="51" t="s">
        <v>26</v>
      </c>
      <c r="E374" s="51" t="s">
        <v>457</v>
      </c>
      <c r="F374" s="51"/>
      <c r="G374" s="52" t="s">
        <v>20</v>
      </c>
      <c r="H374" s="52">
        <v>2</v>
      </c>
      <c r="I374" s="51" t="s">
        <v>18</v>
      </c>
      <c r="J374" s="51" t="s">
        <v>105</v>
      </c>
      <c r="K374" s="51">
        <v>0</v>
      </c>
      <c r="L374" s="51">
        <v>0</v>
      </c>
    </row>
    <row r="375" spans="2:12" hidden="1" x14ac:dyDescent="0.25">
      <c r="B375" s="51" t="s">
        <v>78</v>
      </c>
      <c r="C375" s="51" t="s">
        <v>79</v>
      </c>
      <c r="D375" s="51" t="s">
        <v>26</v>
      </c>
      <c r="E375" s="51" t="s">
        <v>457</v>
      </c>
      <c r="F375" s="51"/>
      <c r="G375" s="52" t="s">
        <v>20</v>
      </c>
      <c r="H375" s="52">
        <v>2</v>
      </c>
      <c r="I375" s="51" t="s">
        <v>18</v>
      </c>
      <c r="J375" s="51" t="s">
        <v>103</v>
      </c>
      <c r="K375" s="51">
        <v>0</v>
      </c>
      <c r="L375" s="51">
        <v>0</v>
      </c>
    </row>
    <row r="376" spans="2:12" hidden="1" x14ac:dyDescent="0.25">
      <c r="B376" s="51" t="s">
        <v>78</v>
      </c>
      <c r="C376" s="51" t="s">
        <v>79</v>
      </c>
      <c r="D376" s="51" t="s">
        <v>26</v>
      </c>
      <c r="E376" s="51" t="s">
        <v>457</v>
      </c>
      <c r="F376" s="51"/>
      <c r="G376" s="52" t="s">
        <v>20</v>
      </c>
      <c r="H376" s="52">
        <v>2</v>
      </c>
      <c r="I376" s="52" t="s">
        <v>18</v>
      </c>
      <c r="J376" s="52" t="s">
        <v>104</v>
      </c>
      <c r="K376" s="51">
        <v>0</v>
      </c>
      <c r="L376" s="51">
        <v>0</v>
      </c>
    </row>
    <row r="377" spans="2:12" hidden="1" x14ac:dyDescent="0.25">
      <c r="B377" s="51" t="s">
        <v>78</v>
      </c>
      <c r="C377" s="51" t="s">
        <v>79</v>
      </c>
      <c r="D377" s="51" t="s">
        <v>26</v>
      </c>
      <c r="E377" s="51" t="s">
        <v>457</v>
      </c>
      <c r="F377" s="51"/>
      <c r="G377" s="52" t="s">
        <v>21</v>
      </c>
      <c r="H377" s="52">
        <v>3</v>
      </c>
      <c r="I377" s="51" t="s">
        <v>18</v>
      </c>
      <c r="J377" s="51" t="s">
        <v>105</v>
      </c>
      <c r="K377" s="51">
        <v>0</v>
      </c>
      <c r="L377" s="51">
        <v>0</v>
      </c>
    </row>
    <row r="378" spans="2:12" hidden="1" x14ac:dyDescent="0.25">
      <c r="B378" s="51" t="s">
        <v>78</v>
      </c>
      <c r="C378" s="51" t="s">
        <v>79</v>
      </c>
      <c r="D378" s="51" t="s">
        <v>26</v>
      </c>
      <c r="E378" s="51" t="s">
        <v>457</v>
      </c>
      <c r="F378" s="51"/>
      <c r="G378" s="52" t="s">
        <v>21</v>
      </c>
      <c r="H378" s="52">
        <v>3</v>
      </c>
      <c r="I378" s="51" t="s">
        <v>18</v>
      </c>
      <c r="J378" s="51" t="s">
        <v>103</v>
      </c>
      <c r="K378" s="51">
        <v>0</v>
      </c>
      <c r="L378" s="51">
        <v>0</v>
      </c>
    </row>
    <row r="379" spans="2:12" hidden="1" x14ac:dyDescent="0.25">
      <c r="B379" s="51" t="s">
        <v>78</v>
      </c>
      <c r="C379" s="51" t="s">
        <v>79</v>
      </c>
      <c r="D379" s="51" t="s">
        <v>26</v>
      </c>
      <c r="E379" s="51" t="s">
        <v>457</v>
      </c>
      <c r="F379" s="51"/>
      <c r="G379" s="52" t="s">
        <v>21</v>
      </c>
      <c r="H379" s="52">
        <v>3</v>
      </c>
      <c r="I379" s="52" t="s">
        <v>18</v>
      </c>
      <c r="J379" s="52" t="s">
        <v>104</v>
      </c>
      <c r="K379" s="51">
        <v>0</v>
      </c>
      <c r="L379" s="51">
        <v>0</v>
      </c>
    </row>
    <row r="380" spans="2:12" hidden="1" x14ac:dyDescent="0.25">
      <c r="B380" s="51" t="s">
        <v>78</v>
      </c>
      <c r="C380" s="51" t="s">
        <v>79</v>
      </c>
      <c r="D380" s="51" t="s">
        <v>26</v>
      </c>
      <c r="E380" s="51" t="s">
        <v>457</v>
      </c>
      <c r="F380" s="51"/>
      <c r="G380" s="52" t="s">
        <v>22</v>
      </c>
      <c r="H380" s="52">
        <v>4</v>
      </c>
      <c r="I380" s="51" t="s">
        <v>18</v>
      </c>
      <c r="J380" s="51" t="s">
        <v>105</v>
      </c>
      <c r="K380" s="51">
        <v>0</v>
      </c>
      <c r="L380" s="51">
        <v>0</v>
      </c>
    </row>
    <row r="381" spans="2:12" hidden="1" x14ac:dyDescent="0.25">
      <c r="B381" s="51" t="s">
        <v>78</v>
      </c>
      <c r="C381" s="51" t="s">
        <v>79</v>
      </c>
      <c r="D381" s="51" t="s">
        <v>26</v>
      </c>
      <c r="E381" s="51" t="s">
        <v>457</v>
      </c>
      <c r="F381" s="51"/>
      <c r="G381" s="52" t="s">
        <v>22</v>
      </c>
      <c r="H381" s="52">
        <v>4</v>
      </c>
      <c r="I381" s="51" t="s">
        <v>18</v>
      </c>
      <c r="J381" s="51" t="s">
        <v>103</v>
      </c>
      <c r="K381" s="51">
        <v>0</v>
      </c>
      <c r="L381" s="51">
        <v>0</v>
      </c>
    </row>
    <row r="382" spans="2:12" hidden="1" x14ac:dyDescent="0.25">
      <c r="B382" s="51" t="s">
        <v>78</v>
      </c>
      <c r="C382" s="51" t="s">
        <v>79</v>
      </c>
      <c r="D382" s="51" t="s">
        <v>26</v>
      </c>
      <c r="E382" s="51" t="s">
        <v>457</v>
      </c>
      <c r="F382" s="51"/>
      <c r="G382" s="52" t="s">
        <v>22</v>
      </c>
      <c r="H382" s="52">
        <v>4</v>
      </c>
      <c r="I382" s="52" t="s">
        <v>18</v>
      </c>
      <c r="J382" s="52" t="s">
        <v>104</v>
      </c>
      <c r="K382" s="51">
        <v>0</v>
      </c>
      <c r="L382" s="51">
        <v>0</v>
      </c>
    </row>
    <row r="383" spans="2:12" hidden="1" x14ac:dyDescent="0.25">
      <c r="B383" s="51" t="s">
        <v>78</v>
      </c>
      <c r="C383" s="51" t="s">
        <v>79</v>
      </c>
      <c r="D383" s="51" t="s">
        <v>26</v>
      </c>
      <c r="E383" s="51" t="s">
        <v>457</v>
      </c>
      <c r="F383" s="51"/>
      <c r="G383" s="52" t="s">
        <v>23</v>
      </c>
      <c r="H383" s="52">
        <v>5</v>
      </c>
      <c r="I383" s="51" t="s">
        <v>18</v>
      </c>
      <c r="J383" s="51" t="s">
        <v>105</v>
      </c>
      <c r="K383" s="51">
        <v>0</v>
      </c>
      <c r="L383" s="51">
        <v>0</v>
      </c>
    </row>
    <row r="384" spans="2:12" hidden="1" x14ac:dyDescent="0.25">
      <c r="B384" s="51" t="s">
        <v>78</v>
      </c>
      <c r="C384" s="51" t="s">
        <v>79</v>
      </c>
      <c r="D384" s="51" t="s">
        <v>26</v>
      </c>
      <c r="E384" s="51" t="s">
        <v>457</v>
      </c>
      <c r="F384" s="51"/>
      <c r="G384" s="52" t="s">
        <v>23</v>
      </c>
      <c r="H384" s="52">
        <v>5</v>
      </c>
      <c r="I384" s="51" t="s">
        <v>18</v>
      </c>
      <c r="J384" s="51" t="s">
        <v>103</v>
      </c>
      <c r="K384" s="51">
        <v>0</v>
      </c>
      <c r="L384" s="51">
        <v>0</v>
      </c>
    </row>
    <row r="385" spans="2:12" hidden="1" x14ac:dyDescent="0.25">
      <c r="B385" s="51" t="s">
        <v>78</v>
      </c>
      <c r="C385" s="51" t="s">
        <v>79</v>
      </c>
      <c r="D385" s="51" t="s">
        <v>26</v>
      </c>
      <c r="E385" s="51" t="s">
        <v>457</v>
      </c>
      <c r="F385" s="51"/>
      <c r="G385" s="52" t="s">
        <v>23</v>
      </c>
      <c r="H385" s="52">
        <v>5</v>
      </c>
      <c r="I385" s="52" t="s">
        <v>18</v>
      </c>
      <c r="J385" s="52" t="s">
        <v>104</v>
      </c>
      <c r="K385" s="51">
        <v>0</v>
      </c>
      <c r="L385" s="51">
        <v>0</v>
      </c>
    </row>
    <row r="386" spans="2:12" hidden="1" x14ac:dyDescent="0.25">
      <c r="B386" s="51" t="s">
        <v>24</v>
      </c>
      <c r="C386" s="51" t="s">
        <v>25</v>
      </c>
      <c r="D386" s="51" t="s">
        <v>26</v>
      </c>
      <c r="E386" s="51" t="s">
        <v>457</v>
      </c>
      <c r="F386" s="51"/>
      <c r="G386" s="52" t="s">
        <v>17</v>
      </c>
      <c r="H386" s="51">
        <v>1</v>
      </c>
      <c r="I386" s="51" t="s">
        <v>158</v>
      </c>
      <c r="J386" s="51" t="s">
        <v>159</v>
      </c>
      <c r="K386" s="51">
        <v>0</v>
      </c>
      <c r="L386" s="51">
        <v>0</v>
      </c>
    </row>
    <row r="387" spans="2:12" hidden="1" x14ac:dyDescent="0.25">
      <c r="B387" s="51" t="s">
        <v>24</v>
      </c>
      <c r="C387" s="51" t="s">
        <v>25</v>
      </c>
      <c r="D387" s="51" t="s">
        <v>26</v>
      </c>
      <c r="E387" s="51" t="s">
        <v>457</v>
      </c>
      <c r="F387" s="51"/>
      <c r="G387" s="52" t="s">
        <v>17</v>
      </c>
      <c r="H387" s="51">
        <v>1</v>
      </c>
      <c r="I387" s="51" t="s">
        <v>158</v>
      </c>
      <c r="J387" s="51" t="s">
        <v>103</v>
      </c>
      <c r="K387" s="51">
        <v>0</v>
      </c>
      <c r="L387" s="51">
        <v>0</v>
      </c>
    </row>
    <row r="388" spans="2:12" hidden="1" x14ac:dyDescent="0.25">
      <c r="B388" s="51" t="s">
        <v>24</v>
      </c>
      <c r="C388" s="51" t="s">
        <v>25</v>
      </c>
      <c r="D388" s="51" t="s">
        <v>26</v>
      </c>
      <c r="E388" s="51" t="s">
        <v>457</v>
      </c>
      <c r="F388" s="51"/>
      <c r="G388" s="52" t="s">
        <v>17</v>
      </c>
      <c r="H388" s="51">
        <v>1</v>
      </c>
      <c r="I388" s="51" t="s">
        <v>158</v>
      </c>
      <c r="J388" s="51" t="s">
        <v>104</v>
      </c>
      <c r="K388" s="51">
        <v>0</v>
      </c>
      <c r="L388" s="51">
        <v>0</v>
      </c>
    </row>
    <row r="389" spans="2:12" hidden="1" x14ac:dyDescent="0.25">
      <c r="B389" s="51" t="s">
        <v>24</v>
      </c>
      <c r="C389" s="51" t="s">
        <v>25</v>
      </c>
      <c r="D389" s="51" t="s">
        <v>26</v>
      </c>
      <c r="E389" s="51" t="s">
        <v>457</v>
      </c>
      <c r="F389" s="51"/>
      <c r="G389" s="52" t="s">
        <v>17</v>
      </c>
      <c r="H389" s="51">
        <v>1</v>
      </c>
      <c r="I389" s="51" t="s">
        <v>18</v>
      </c>
      <c r="J389" s="51" t="s">
        <v>105</v>
      </c>
      <c r="K389" s="51">
        <v>0</v>
      </c>
      <c r="L389" s="51">
        <v>0</v>
      </c>
    </row>
    <row r="390" spans="2:12" hidden="1" x14ac:dyDescent="0.25">
      <c r="B390" s="51" t="s">
        <v>24</v>
      </c>
      <c r="C390" s="51" t="s">
        <v>25</v>
      </c>
      <c r="D390" s="51" t="s">
        <v>26</v>
      </c>
      <c r="E390" s="51" t="s">
        <v>457</v>
      </c>
      <c r="F390" s="51"/>
      <c r="G390" s="52" t="s">
        <v>17</v>
      </c>
      <c r="H390" s="51">
        <v>1</v>
      </c>
      <c r="I390" s="51" t="s">
        <v>18</v>
      </c>
      <c r="J390" s="51" t="s">
        <v>103</v>
      </c>
      <c r="K390" s="51">
        <v>0</v>
      </c>
      <c r="L390" s="51">
        <v>0</v>
      </c>
    </row>
    <row r="391" spans="2:12" hidden="1" x14ac:dyDescent="0.25">
      <c r="B391" s="51" t="s">
        <v>24</v>
      </c>
      <c r="C391" s="51" t="s">
        <v>25</v>
      </c>
      <c r="D391" s="51" t="s">
        <v>26</v>
      </c>
      <c r="E391" s="51" t="s">
        <v>457</v>
      </c>
      <c r="F391" s="51"/>
      <c r="G391" s="52" t="s">
        <v>17</v>
      </c>
      <c r="H391" s="51">
        <v>1</v>
      </c>
      <c r="I391" s="52" t="s">
        <v>18</v>
      </c>
      <c r="J391" s="52" t="s">
        <v>104</v>
      </c>
      <c r="K391" s="51">
        <v>0</v>
      </c>
      <c r="L391" s="51">
        <v>0</v>
      </c>
    </row>
    <row r="392" spans="2:12" hidden="1" x14ac:dyDescent="0.25">
      <c r="B392" s="51" t="s">
        <v>24</v>
      </c>
      <c r="C392" s="51" t="s">
        <v>25</v>
      </c>
      <c r="D392" s="51" t="s">
        <v>26</v>
      </c>
      <c r="E392" s="51" t="s">
        <v>457</v>
      </c>
      <c r="F392" s="51"/>
      <c r="G392" s="52" t="s">
        <v>20</v>
      </c>
      <c r="H392" s="52">
        <v>2</v>
      </c>
      <c r="I392" s="51" t="s">
        <v>18</v>
      </c>
      <c r="J392" s="51" t="s">
        <v>105</v>
      </c>
      <c r="K392" s="51">
        <v>0</v>
      </c>
      <c r="L392" s="51">
        <v>0</v>
      </c>
    </row>
    <row r="393" spans="2:12" hidden="1" x14ac:dyDescent="0.25">
      <c r="B393" s="51" t="s">
        <v>24</v>
      </c>
      <c r="C393" s="51" t="s">
        <v>25</v>
      </c>
      <c r="D393" s="51" t="s">
        <v>26</v>
      </c>
      <c r="E393" s="51" t="s">
        <v>457</v>
      </c>
      <c r="F393" s="51"/>
      <c r="G393" s="52" t="s">
        <v>20</v>
      </c>
      <c r="H393" s="52">
        <v>2</v>
      </c>
      <c r="I393" s="51" t="s">
        <v>18</v>
      </c>
      <c r="J393" s="51" t="s">
        <v>103</v>
      </c>
      <c r="K393" s="51">
        <v>0</v>
      </c>
      <c r="L393" s="51">
        <v>0</v>
      </c>
    </row>
    <row r="394" spans="2:12" hidden="1" x14ac:dyDescent="0.25">
      <c r="B394" s="51" t="s">
        <v>24</v>
      </c>
      <c r="C394" s="51" t="s">
        <v>25</v>
      </c>
      <c r="D394" s="51" t="s">
        <v>26</v>
      </c>
      <c r="E394" s="51" t="s">
        <v>457</v>
      </c>
      <c r="F394" s="51"/>
      <c r="G394" s="52" t="s">
        <v>20</v>
      </c>
      <c r="H394" s="52">
        <v>2</v>
      </c>
      <c r="I394" s="52" t="s">
        <v>18</v>
      </c>
      <c r="J394" s="52" t="s">
        <v>104</v>
      </c>
      <c r="K394" s="51">
        <v>0</v>
      </c>
      <c r="L394" s="51">
        <v>0</v>
      </c>
    </row>
    <row r="395" spans="2:12" hidden="1" x14ac:dyDescent="0.25">
      <c r="B395" s="51" t="s">
        <v>24</v>
      </c>
      <c r="C395" s="51" t="s">
        <v>25</v>
      </c>
      <c r="D395" s="51" t="s">
        <v>26</v>
      </c>
      <c r="E395" s="51" t="s">
        <v>457</v>
      </c>
      <c r="F395" s="51"/>
      <c r="G395" s="52" t="s">
        <v>21</v>
      </c>
      <c r="H395" s="52">
        <v>3</v>
      </c>
      <c r="I395" s="51" t="s">
        <v>18</v>
      </c>
      <c r="J395" s="51" t="s">
        <v>105</v>
      </c>
      <c r="K395" s="51">
        <v>0</v>
      </c>
      <c r="L395" s="51">
        <v>0</v>
      </c>
    </row>
    <row r="396" spans="2:12" hidden="1" x14ac:dyDescent="0.25">
      <c r="B396" s="51" t="s">
        <v>24</v>
      </c>
      <c r="C396" s="51" t="s">
        <v>25</v>
      </c>
      <c r="D396" s="51" t="s">
        <v>26</v>
      </c>
      <c r="E396" s="51" t="s">
        <v>457</v>
      </c>
      <c r="F396" s="51"/>
      <c r="G396" s="52" t="s">
        <v>21</v>
      </c>
      <c r="H396" s="52">
        <v>3</v>
      </c>
      <c r="I396" s="51" t="s">
        <v>18</v>
      </c>
      <c r="J396" s="51" t="s">
        <v>103</v>
      </c>
      <c r="K396" s="51">
        <v>0</v>
      </c>
      <c r="L396" s="51">
        <v>0</v>
      </c>
    </row>
    <row r="397" spans="2:12" hidden="1" x14ac:dyDescent="0.25">
      <c r="B397" s="51" t="s">
        <v>24</v>
      </c>
      <c r="C397" s="51" t="s">
        <v>25</v>
      </c>
      <c r="D397" s="51" t="s">
        <v>26</v>
      </c>
      <c r="E397" s="51" t="s">
        <v>457</v>
      </c>
      <c r="F397" s="51"/>
      <c r="G397" s="52" t="s">
        <v>21</v>
      </c>
      <c r="H397" s="52">
        <v>3</v>
      </c>
      <c r="I397" s="52" t="s">
        <v>18</v>
      </c>
      <c r="J397" s="52" t="s">
        <v>104</v>
      </c>
      <c r="K397" s="51">
        <v>0</v>
      </c>
      <c r="L397" s="51">
        <v>0</v>
      </c>
    </row>
    <row r="398" spans="2:12" hidden="1" x14ac:dyDescent="0.25">
      <c r="B398" s="51" t="s">
        <v>24</v>
      </c>
      <c r="C398" s="51" t="s">
        <v>25</v>
      </c>
      <c r="D398" s="51" t="s">
        <v>26</v>
      </c>
      <c r="E398" s="51" t="s">
        <v>457</v>
      </c>
      <c r="F398" s="51"/>
      <c r="G398" s="52" t="s">
        <v>22</v>
      </c>
      <c r="H398" s="52">
        <v>4</v>
      </c>
      <c r="I398" s="51" t="s">
        <v>18</v>
      </c>
      <c r="J398" s="51" t="s">
        <v>105</v>
      </c>
      <c r="K398" s="51">
        <v>0</v>
      </c>
      <c r="L398" s="51">
        <v>0</v>
      </c>
    </row>
    <row r="399" spans="2:12" hidden="1" x14ac:dyDescent="0.25">
      <c r="B399" s="51" t="s">
        <v>24</v>
      </c>
      <c r="C399" s="51" t="s">
        <v>25</v>
      </c>
      <c r="D399" s="51" t="s">
        <v>26</v>
      </c>
      <c r="E399" s="51" t="s">
        <v>457</v>
      </c>
      <c r="F399" s="51"/>
      <c r="G399" s="52" t="s">
        <v>22</v>
      </c>
      <c r="H399" s="52">
        <v>4</v>
      </c>
      <c r="I399" s="51" t="s">
        <v>18</v>
      </c>
      <c r="J399" s="51" t="s">
        <v>103</v>
      </c>
      <c r="K399" s="51">
        <v>0</v>
      </c>
      <c r="L399" s="51">
        <v>0</v>
      </c>
    </row>
    <row r="400" spans="2:12" hidden="1" x14ac:dyDescent="0.25">
      <c r="B400" s="51" t="s">
        <v>24</v>
      </c>
      <c r="C400" s="51" t="s">
        <v>25</v>
      </c>
      <c r="D400" s="51" t="s">
        <v>26</v>
      </c>
      <c r="E400" s="51" t="s">
        <v>457</v>
      </c>
      <c r="F400" s="51"/>
      <c r="G400" s="52" t="s">
        <v>22</v>
      </c>
      <c r="H400" s="52">
        <v>4</v>
      </c>
      <c r="I400" s="52" t="s">
        <v>18</v>
      </c>
      <c r="J400" s="52" t="s">
        <v>104</v>
      </c>
      <c r="K400" s="51">
        <v>0</v>
      </c>
      <c r="L400" s="51">
        <v>0</v>
      </c>
    </row>
    <row r="401" spans="2:12" hidden="1" x14ac:dyDescent="0.25">
      <c r="B401" s="51" t="s">
        <v>24</v>
      </c>
      <c r="C401" s="51" t="s">
        <v>25</v>
      </c>
      <c r="D401" s="51" t="s">
        <v>26</v>
      </c>
      <c r="E401" s="51" t="s">
        <v>457</v>
      </c>
      <c r="F401" s="51"/>
      <c r="G401" s="52" t="s">
        <v>23</v>
      </c>
      <c r="H401" s="52">
        <v>5</v>
      </c>
      <c r="I401" s="51" t="s">
        <v>18</v>
      </c>
      <c r="J401" s="51" t="s">
        <v>105</v>
      </c>
      <c r="K401" s="51">
        <v>0</v>
      </c>
      <c r="L401" s="51">
        <v>0</v>
      </c>
    </row>
    <row r="402" spans="2:12" hidden="1" x14ac:dyDescent="0.25">
      <c r="B402" s="51" t="s">
        <v>24</v>
      </c>
      <c r="C402" s="51" t="s">
        <v>25</v>
      </c>
      <c r="D402" s="51" t="s">
        <v>26</v>
      </c>
      <c r="E402" s="51" t="s">
        <v>457</v>
      </c>
      <c r="F402" s="51"/>
      <c r="G402" s="52" t="s">
        <v>23</v>
      </c>
      <c r="H402" s="52">
        <v>5</v>
      </c>
      <c r="I402" s="51" t="s">
        <v>18</v>
      </c>
      <c r="J402" s="51" t="s">
        <v>103</v>
      </c>
      <c r="K402" s="51">
        <v>0</v>
      </c>
      <c r="L402" s="51">
        <v>0</v>
      </c>
    </row>
    <row r="403" spans="2:12" hidden="1" x14ac:dyDescent="0.25">
      <c r="B403" s="51" t="s">
        <v>24</v>
      </c>
      <c r="C403" s="51" t="s">
        <v>25</v>
      </c>
      <c r="D403" s="51" t="s">
        <v>26</v>
      </c>
      <c r="E403" s="51" t="s">
        <v>457</v>
      </c>
      <c r="F403" s="51"/>
      <c r="G403" s="52" t="s">
        <v>23</v>
      </c>
      <c r="H403" s="52">
        <v>5</v>
      </c>
      <c r="I403" s="52" t="s">
        <v>18</v>
      </c>
      <c r="J403" s="52" t="s">
        <v>104</v>
      </c>
      <c r="K403" s="51">
        <v>0</v>
      </c>
      <c r="L403" s="51">
        <v>0</v>
      </c>
    </row>
    <row r="404" spans="2:12" hidden="1" x14ac:dyDescent="0.25">
      <c r="B404" s="51" t="s">
        <v>458</v>
      </c>
      <c r="C404" s="51" t="s">
        <v>63</v>
      </c>
      <c r="D404" s="51" t="s">
        <v>15</v>
      </c>
      <c r="E404" s="51" t="s">
        <v>457</v>
      </c>
      <c r="F404" s="51"/>
      <c r="G404" s="52" t="s">
        <v>17</v>
      </c>
      <c r="H404" s="51">
        <v>1</v>
      </c>
      <c r="I404" s="51" t="s">
        <v>158</v>
      </c>
      <c r="J404" s="51" t="s">
        <v>103</v>
      </c>
      <c r="K404" s="51">
        <v>0</v>
      </c>
      <c r="L404" s="51">
        <v>0</v>
      </c>
    </row>
    <row r="405" spans="2:12" hidden="1" x14ac:dyDescent="0.25">
      <c r="B405" s="51" t="s">
        <v>458</v>
      </c>
      <c r="C405" s="51" t="s">
        <v>63</v>
      </c>
      <c r="D405" s="51" t="s">
        <v>15</v>
      </c>
      <c r="E405" s="51" t="s">
        <v>457</v>
      </c>
      <c r="F405" s="51"/>
      <c r="G405" s="52" t="s">
        <v>17</v>
      </c>
      <c r="H405" s="51">
        <v>1</v>
      </c>
      <c r="I405" s="51" t="s">
        <v>158</v>
      </c>
      <c r="J405" s="51" t="s">
        <v>104</v>
      </c>
      <c r="K405" s="51">
        <v>0</v>
      </c>
      <c r="L405" s="51">
        <v>0</v>
      </c>
    </row>
    <row r="406" spans="2:12" hidden="1" x14ac:dyDescent="0.25">
      <c r="B406" s="51" t="s">
        <v>458</v>
      </c>
      <c r="C406" s="51" t="s">
        <v>63</v>
      </c>
      <c r="D406" s="51" t="s">
        <v>15</v>
      </c>
      <c r="E406" s="51" t="s">
        <v>457</v>
      </c>
      <c r="F406" s="51"/>
      <c r="G406" s="52" t="s">
        <v>17</v>
      </c>
      <c r="H406" s="51">
        <v>1</v>
      </c>
      <c r="I406" s="51" t="s">
        <v>18</v>
      </c>
      <c r="J406" s="51" t="s">
        <v>105</v>
      </c>
      <c r="K406" s="51">
        <v>0</v>
      </c>
      <c r="L406" s="51">
        <v>0</v>
      </c>
    </row>
    <row r="407" spans="2:12" hidden="1" x14ac:dyDescent="0.25">
      <c r="B407" s="51" t="s">
        <v>458</v>
      </c>
      <c r="C407" s="51" t="s">
        <v>63</v>
      </c>
      <c r="D407" s="51" t="s">
        <v>15</v>
      </c>
      <c r="E407" s="51" t="s">
        <v>457</v>
      </c>
      <c r="F407" s="51"/>
      <c r="G407" s="52" t="s">
        <v>17</v>
      </c>
      <c r="H407" s="51">
        <v>1</v>
      </c>
      <c r="I407" s="51" t="s">
        <v>18</v>
      </c>
      <c r="J407" s="51" t="s">
        <v>103</v>
      </c>
      <c r="K407" s="51">
        <v>0</v>
      </c>
      <c r="L407" s="51">
        <v>0</v>
      </c>
    </row>
    <row r="408" spans="2:12" hidden="1" x14ac:dyDescent="0.25">
      <c r="B408" s="51" t="s">
        <v>458</v>
      </c>
      <c r="C408" s="51" t="s">
        <v>63</v>
      </c>
      <c r="D408" s="51" t="s">
        <v>15</v>
      </c>
      <c r="E408" s="51" t="s">
        <v>457</v>
      </c>
      <c r="F408" s="51"/>
      <c r="G408" s="52" t="s">
        <v>17</v>
      </c>
      <c r="H408" s="51">
        <v>1</v>
      </c>
      <c r="I408" s="52" t="s">
        <v>18</v>
      </c>
      <c r="J408" s="52" t="s">
        <v>104</v>
      </c>
      <c r="K408" s="51">
        <v>0</v>
      </c>
      <c r="L408" s="51">
        <v>0</v>
      </c>
    </row>
    <row r="409" spans="2:12" hidden="1" x14ac:dyDescent="0.25">
      <c r="B409" s="51" t="s">
        <v>458</v>
      </c>
      <c r="C409" s="51" t="s">
        <v>63</v>
      </c>
      <c r="D409" s="51" t="s">
        <v>15</v>
      </c>
      <c r="E409" s="51" t="s">
        <v>457</v>
      </c>
      <c r="F409" s="51"/>
      <c r="G409" s="52" t="s">
        <v>20</v>
      </c>
      <c r="H409" s="52">
        <v>2</v>
      </c>
      <c r="I409" s="51" t="s">
        <v>18</v>
      </c>
      <c r="J409" s="51" t="s">
        <v>105</v>
      </c>
      <c r="K409" s="51">
        <v>0</v>
      </c>
      <c r="L409" s="51">
        <v>0</v>
      </c>
    </row>
    <row r="410" spans="2:12" hidden="1" x14ac:dyDescent="0.25">
      <c r="B410" s="51" t="s">
        <v>458</v>
      </c>
      <c r="C410" s="51" t="s">
        <v>63</v>
      </c>
      <c r="D410" s="51" t="s">
        <v>15</v>
      </c>
      <c r="E410" s="51" t="s">
        <v>457</v>
      </c>
      <c r="F410" s="51"/>
      <c r="G410" s="52" t="s">
        <v>20</v>
      </c>
      <c r="H410" s="52">
        <v>2</v>
      </c>
      <c r="I410" s="51" t="s">
        <v>18</v>
      </c>
      <c r="J410" s="51" t="s">
        <v>103</v>
      </c>
      <c r="K410" s="51">
        <v>0</v>
      </c>
      <c r="L410" s="51">
        <v>0</v>
      </c>
    </row>
    <row r="411" spans="2:12" hidden="1" x14ac:dyDescent="0.25">
      <c r="B411" s="51" t="s">
        <v>458</v>
      </c>
      <c r="C411" s="51" t="s">
        <v>63</v>
      </c>
      <c r="D411" s="51" t="s">
        <v>15</v>
      </c>
      <c r="E411" s="51" t="s">
        <v>457</v>
      </c>
      <c r="F411" s="51"/>
      <c r="G411" s="52" t="s">
        <v>20</v>
      </c>
      <c r="H411" s="52">
        <v>2</v>
      </c>
      <c r="I411" s="52" t="s">
        <v>18</v>
      </c>
      <c r="J411" s="52" t="s">
        <v>104</v>
      </c>
      <c r="K411" s="51">
        <v>0</v>
      </c>
      <c r="L411" s="51">
        <v>0</v>
      </c>
    </row>
    <row r="412" spans="2:12" hidden="1" x14ac:dyDescent="0.25">
      <c r="B412" s="51" t="s">
        <v>458</v>
      </c>
      <c r="C412" s="51" t="s">
        <v>63</v>
      </c>
      <c r="D412" s="51" t="s">
        <v>15</v>
      </c>
      <c r="E412" s="51" t="s">
        <v>457</v>
      </c>
      <c r="F412" s="51"/>
      <c r="G412" s="52" t="s">
        <v>21</v>
      </c>
      <c r="H412" s="52">
        <v>3</v>
      </c>
      <c r="I412" s="51" t="s">
        <v>18</v>
      </c>
      <c r="J412" s="51" t="s">
        <v>105</v>
      </c>
      <c r="K412" s="51">
        <v>0</v>
      </c>
      <c r="L412" s="51">
        <v>0</v>
      </c>
    </row>
    <row r="413" spans="2:12" hidden="1" x14ac:dyDescent="0.25">
      <c r="B413" s="51" t="s">
        <v>458</v>
      </c>
      <c r="C413" s="51" t="s">
        <v>63</v>
      </c>
      <c r="D413" s="51" t="s">
        <v>15</v>
      </c>
      <c r="E413" s="51" t="s">
        <v>457</v>
      </c>
      <c r="F413" s="51"/>
      <c r="G413" s="52" t="s">
        <v>21</v>
      </c>
      <c r="H413" s="52">
        <v>3</v>
      </c>
      <c r="I413" s="51" t="s">
        <v>18</v>
      </c>
      <c r="J413" s="51" t="s">
        <v>103</v>
      </c>
      <c r="K413" s="51">
        <v>0</v>
      </c>
      <c r="L413" s="51">
        <v>0</v>
      </c>
    </row>
    <row r="414" spans="2:12" hidden="1" x14ac:dyDescent="0.25">
      <c r="B414" s="51" t="s">
        <v>458</v>
      </c>
      <c r="C414" s="51" t="s">
        <v>63</v>
      </c>
      <c r="D414" s="51" t="s">
        <v>15</v>
      </c>
      <c r="E414" s="51" t="s">
        <v>457</v>
      </c>
      <c r="F414" s="51"/>
      <c r="G414" s="52" t="s">
        <v>21</v>
      </c>
      <c r="H414" s="52">
        <v>3</v>
      </c>
      <c r="I414" s="52" t="s">
        <v>18</v>
      </c>
      <c r="J414" s="52" t="s">
        <v>104</v>
      </c>
      <c r="K414" s="51">
        <v>0</v>
      </c>
      <c r="L414" s="51">
        <v>0</v>
      </c>
    </row>
    <row r="415" spans="2:12" hidden="1" x14ac:dyDescent="0.25">
      <c r="B415" s="51" t="s">
        <v>458</v>
      </c>
      <c r="C415" s="51" t="s">
        <v>63</v>
      </c>
      <c r="D415" s="51" t="s">
        <v>15</v>
      </c>
      <c r="E415" s="51" t="s">
        <v>457</v>
      </c>
      <c r="F415" s="51"/>
      <c r="G415" s="52" t="s">
        <v>22</v>
      </c>
      <c r="H415" s="52">
        <v>4</v>
      </c>
      <c r="I415" s="51" t="s">
        <v>18</v>
      </c>
      <c r="J415" s="51" t="s">
        <v>105</v>
      </c>
      <c r="K415" s="51">
        <v>0</v>
      </c>
      <c r="L415" s="51">
        <v>0</v>
      </c>
    </row>
    <row r="416" spans="2:12" hidden="1" x14ac:dyDescent="0.25">
      <c r="B416" s="51" t="s">
        <v>458</v>
      </c>
      <c r="C416" s="51" t="s">
        <v>63</v>
      </c>
      <c r="D416" s="51" t="s">
        <v>15</v>
      </c>
      <c r="E416" s="51" t="s">
        <v>457</v>
      </c>
      <c r="F416" s="51"/>
      <c r="G416" s="52" t="s">
        <v>22</v>
      </c>
      <c r="H416" s="52">
        <v>4</v>
      </c>
      <c r="I416" s="51" t="s">
        <v>18</v>
      </c>
      <c r="J416" s="51" t="s">
        <v>103</v>
      </c>
      <c r="K416" s="51">
        <v>0</v>
      </c>
      <c r="L416" s="51">
        <v>0</v>
      </c>
    </row>
    <row r="417" spans="2:12" hidden="1" x14ac:dyDescent="0.25">
      <c r="B417" s="51" t="s">
        <v>458</v>
      </c>
      <c r="C417" s="51" t="s">
        <v>63</v>
      </c>
      <c r="D417" s="51" t="s">
        <v>15</v>
      </c>
      <c r="E417" s="51" t="s">
        <v>457</v>
      </c>
      <c r="F417" s="51"/>
      <c r="G417" s="52" t="s">
        <v>22</v>
      </c>
      <c r="H417" s="52">
        <v>4</v>
      </c>
      <c r="I417" s="52" t="s">
        <v>18</v>
      </c>
      <c r="J417" s="52" t="s">
        <v>104</v>
      </c>
      <c r="K417" s="51">
        <v>0</v>
      </c>
      <c r="L417" s="51">
        <v>0</v>
      </c>
    </row>
    <row r="418" spans="2:12" hidden="1" x14ac:dyDescent="0.25">
      <c r="B418" s="51" t="s">
        <v>458</v>
      </c>
      <c r="C418" s="51" t="s">
        <v>63</v>
      </c>
      <c r="D418" s="51" t="s">
        <v>15</v>
      </c>
      <c r="E418" s="51" t="s">
        <v>457</v>
      </c>
      <c r="F418" s="51"/>
      <c r="G418" s="52" t="s">
        <v>23</v>
      </c>
      <c r="H418" s="52">
        <v>5</v>
      </c>
      <c r="I418" s="51" t="s">
        <v>18</v>
      </c>
      <c r="J418" s="51" t="s">
        <v>105</v>
      </c>
      <c r="K418" s="51">
        <v>0</v>
      </c>
      <c r="L418" s="51">
        <v>0</v>
      </c>
    </row>
    <row r="419" spans="2:12" hidden="1" x14ac:dyDescent="0.25">
      <c r="B419" s="51" t="s">
        <v>458</v>
      </c>
      <c r="C419" s="51" t="s">
        <v>63</v>
      </c>
      <c r="D419" s="51" t="s">
        <v>15</v>
      </c>
      <c r="E419" s="51" t="s">
        <v>457</v>
      </c>
      <c r="F419" s="51"/>
      <c r="G419" s="52" t="s">
        <v>23</v>
      </c>
      <c r="H419" s="52">
        <v>5</v>
      </c>
      <c r="I419" s="51" t="s">
        <v>18</v>
      </c>
      <c r="J419" s="51" t="s">
        <v>103</v>
      </c>
      <c r="K419" s="51">
        <v>0</v>
      </c>
      <c r="L419" s="51">
        <v>0</v>
      </c>
    </row>
    <row r="420" spans="2:12" hidden="1" x14ac:dyDescent="0.25">
      <c r="B420" s="51" t="s">
        <v>458</v>
      </c>
      <c r="C420" s="51" t="s">
        <v>63</v>
      </c>
      <c r="D420" s="51" t="s">
        <v>15</v>
      </c>
      <c r="E420" s="51" t="s">
        <v>457</v>
      </c>
      <c r="F420" s="51"/>
      <c r="G420" s="52" t="s">
        <v>23</v>
      </c>
      <c r="H420" s="52">
        <v>5</v>
      </c>
      <c r="I420" s="52" t="s">
        <v>18</v>
      </c>
      <c r="J420" s="52" t="s">
        <v>104</v>
      </c>
      <c r="K420" s="51">
        <v>0</v>
      </c>
      <c r="L420" s="51">
        <v>0</v>
      </c>
    </row>
    <row r="421" spans="2:12" hidden="1" x14ac:dyDescent="0.25">
      <c r="B421" s="51" t="s">
        <v>70</v>
      </c>
      <c r="C421" s="51" t="s">
        <v>71</v>
      </c>
      <c r="D421" s="51" t="s">
        <v>15</v>
      </c>
      <c r="E421" s="51" t="s">
        <v>457</v>
      </c>
      <c r="F421" s="51"/>
      <c r="G421" s="52" t="s">
        <v>17</v>
      </c>
      <c r="H421" s="51">
        <v>1</v>
      </c>
      <c r="I421" s="51" t="s">
        <v>158</v>
      </c>
      <c r="J421" s="51" t="s">
        <v>159</v>
      </c>
      <c r="K421" s="51">
        <v>0</v>
      </c>
      <c r="L421" s="51">
        <v>0</v>
      </c>
    </row>
    <row r="422" spans="2:12" hidden="1" x14ac:dyDescent="0.25">
      <c r="B422" s="51" t="s">
        <v>70</v>
      </c>
      <c r="C422" s="51" t="s">
        <v>71</v>
      </c>
      <c r="D422" s="51" t="s">
        <v>15</v>
      </c>
      <c r="E422" s="51" t="s">
        <v>457</v>
      </c>
      <c r="F422" s="51"/>
      <c r="G422" s="52" t="s">
        <v>17</v>
      </c>
      <c r="H422" s="51">
        <v>1</v>
      </c>
      <c r="I422" s="51" t="s">
        <v>158</v>
      </c>
      <c r="J422" s="51" t="s">
        <v>103</v>
      </c>
      <c r="K422" s="51">
        <v>0</v>
      </c>
      <c r="L422" s="51">
        <v>0</v>
      </c>
    </row>
    <row r="423" spans="2:12" hidden="1" x14ac:dyDescent="0.25">
      <c r="B423" s="51" t="s">
        <v>70</v>
      </c>
      <c r="C423" s="51" t="s">
        <v>71</v>
      </c>
      <c r="D423" s="51" t="s">
        <v>15</v>
      </c>
      <c r="E423" s="51" t="s">
        <v>457</v>
      </c>
      <c r="F423" s="51"/>
      <c r="G423" s="52" t="s">
        <v>17</v>
      </c>
      <c r="H423" s="51">
        <v>1</v>
      </c>
      <c r="I423" s="51" t="s">
        <v>158</v>
      </c>
      <c r="J423" s="51" t="s">
        <v>104</v>
      </c>
      <c r="K423" s="51">
        <v>0</v>
      </c>
      <c r="L423" s="51">
        <v>0</v>
      </c>
    </row>
    <row r="424" spans="2:12" hidden="1" x14ac:dyDescent="0.25">
      <c r="B424" s="51" t="s">
        <v>70</v>
      </c>
      <c r="C424" s="51" t="s">
        <v>71</v>
      </c>
      <c r="D424" s="51" t="s">
        <v>15</v>
      </c>
      <c r="E424" s="51" t="s">
        <v>457</v>
      </c>
      <c r="F424" s="51"/>
      <c r="G424" s="52" t="s">
        <v>17</v>
      </c>
      <c r="H424" s="51">
        <v>1</v>
      </c>
      <c r="I424" s="51" t="s">
        <v>18</v>
      </c>
      <c r="J424" s="51" t="s">
        <v>105</v>
      </c>
      <c r="K424" s="51">
        <v>0</v>
      </c>
      <c r="L424" s="51">
        <v>0</v>
      </c>
    </row>
    <row r="425" spans="2:12" hidden="1" x14ac:dyDescent="0.25">
      <c r="B425" s="51" t="s">
        <v>70</v>
      </c>
      <c r="C425" s="51" t="s">
        <v>71</v>
      </c>
      <c r="D425" s="51" t="s">
        <v>15</v>
      </c>
      <c r="E425" s="51" t="s">
        <v>457</v>
      </c>
      <c r="F425" s="51"/>
      <c r="G425" s="52" t="s">
        <v>17</v>
      </c>
      <c r="H425" s="51">
        <v>1</v>
      </c>
      <c r="I425" s="51" t="s">
        <v>18</v>
      </c>
      <c r="J425" s="51" t="s">
        <v>103</v>
      </c>
      <c r="K425" s="51">
        <v>0</v>
      </c>
      <c r="L425" s="51">
        <v>0</v>
      </c>
    </row>
    <row r="426" spans="2:12" hidden="1" x14ac:dyDescent="0.25">
      <c r="B426" s="51" t="s">
        <v>70</v>
      </c>
      <c r="C426" s="51" t="s">
        <v>71</v>
      </c>
      <c r="D426" s="51" t="s">
        <v>15</v>
      </c>
      <c r="E426" s="51" t="s">
        <v>457</v>
      </c>
      <c r="F426" s="51"/>
      <c r="G426" s="52" t="s">
        <v>17</v>
      </c>
      <c r="H426" s="51">
        <v>1</v>
      </c>
      <c r="I426" s="52" t="s">
        <v>18</v>
      </c>
      <c r="J426" s="52" t="s">
        <v>104</v>
      </c>
      <c r="K426" s="51">
        <v>0</v>
      </c>
      <c r="L426" s="51">
        <v>0</v>
      </c>
    </row>
    <row r="427" spans="2:12" hidden="1" x14ac:dyDescent="0.25">
      <c r="B427" s="51" t="s">
        <v>70</v>
      </c>
      <c r="C427" s="51" t="s">
        <v>71</v>
      </c>
      <c r="D427" s="51" t="s">
        <v>15</v>
      </c>
      <c r="E427" s="51" t="s">
        <v>457</v>
      </c>
      <c r="F427" s="51"/>
      <c r="G427" s="52" t="s">
        <v>20</v>
      </c>
      <c r="H427" s="52">
        <v>2</v>
      </c>
      <c r="I427" s="51" t="s">
        <v>18</v>
      </c>
      <c r="J427" s="51" t="s">
        <v>105</v>
      </c>
      <c r="K427" s="51">
        <v>0</v>
      </c>
      <c r="L427" s="51">
        <v>0</v>
      </c>
    </row>
    <row r="428" spans="2:12" hidden="1" x14ac:dyDescent="0.25">
      <c r="B428" s="51" t="s">
        <v>70</v>
      </c>
      <c r="C428" s="51" t="s">
        <v>71</v>
      </c>
      <c r="D428" s="51" t="s">
        <v>15</v>
      </c>
      <c r="E428" s="51" t="s">
        <v>457</v>
      </c>
      <c r="F428" s="51"/>
      <c r="G428" s="52" t="s">
        <v>20</v>
      </c>
      <c r="H428" s="52">
        <v>2</v>
      </c>
      <c r="I428" s="51" t="s">
        <v>18</v>
      </c>
      <c r="J428" s="51" t="s">
        <v>103</v>
      </c>
      <c r="K428" s="51">
        <v>0</v>
      </c>
      <c r="L428" s="51">
        <v>0</v>
      </c>
    </row>
    <row r="429" spans="2:12" hidden="1" x14ac:dyDescent="0.25">
      <c r="B429" s="51" t="s">
        <v>70</v>
      </c>
      <c r="C429" s="51" t="s">
        <v>71</v>
      </c>
      <c r="D429" s="51" t="s">
        <v>15</v>
      </c>
      <c r="E429" s="51" t="s">
        <v>457</v>
      </c>
      <c r="F429" s="51"/>
      <c r="G429" s="52" t="s">
        <v>20</v>
      </c>
      <c r="H429" s="52">
        <v>2</v>
      </c>
      <c r="I429" s="52" t="s">
        <v>18</v>
      </c>
      <c r="J429" s="52" t="s">
        <v>104</v>
      </c>
      <c r="K429" s="51">
        <v>0</v>
      </c>
      <c r="L429" s="51">
        <v>0</v>
      </c>
    </row>
    <row r="430" spans="2:12" hidden="1" x14ac:dyDescent="0.25">
      <c r="B430" s="51" t="s">
        <v>70</v>
      </c>
      <c r="C430" s="51" t="s">
        <v>71</v>
      </c>
      <c r="D430" s="51" t="s">
        <v>15</v>
      </c>
      <c r="E430" s="51" t="s">
        <v>457</v>
      </c>
      <c r="F430" s="51"/>
      <c r="G430" s="52" t="s">
        <v>21</v>
      </c>
      <c r="H430" s="52">
        <v>3</v>
      </c>
      <c r="I430" s="51" t="s">
        <v>18</v>
      </c>
      <c r="J430" s="51" t="s">
        <v>105</v>
      </c>
      <c r="K430" s="51">
        <v>0</v>
      </c>
      <c r="L430" s="51">
        <v>0</v>
      </c>
    </row>
    <row r="431" spans="2:12" hidden="1" x14ac:dyDescent="0.25">
      <c r="B431" s="51" t="s">
        <v>70</v>
      </c>
      <c r="C431" s="51" t="s">
        <v>71</v>
      </c>
      <c r="D431" s="51" t="s">
        <v>15</v>
      </c>
      <c r="E431" s="51" t="s">
        <v>457</v>
      </c>
      <c r="F431" s="51"/>
      <c r="G431" s="52" t="s">
        <v>21</v>
      </c>
      <c r="H431" s="52">
        <v>3</v>
      </c>
      <c r="I431" s="51" t="s">
        <v>18</v>
      </c>
      <c r="J431" s="51" t="s">
        <v>103</v>
      </c>
      <c r="K431" s="51">
        <v>0</v>
      </c>
      <c r="L431" s="51">
        <v>0</v>
      </c>
    </row>
    <row r="432" spans="2:12" hidden="1" x14ac:dyDescent="0.25">
      <c r="B432" s="51" t="s">
        <v>70</v>
      </c>
      <c r="C432" s="51" t="s">
        <v>71</v>
      </c>
      <c r="D432" s="51" t="s">
        <v>15</v>
      </c>
      <c r="E432" s="51" t="s">
        <v>457</v>
      </c>
      <c r="F432" s="51"/>
      <c r="G432" s="52" t="s">
        <v>21</v>
      </c>
      <c r="H432" s="52">
        <v>3</v>
      </c>
      <c r="I432" s="52" t="s">
        <v>18</v>
      </c>
      <c r="J432" s="52" t="s">
        <v>104</v>
      </c>
      <c r="K432" s="51">
        <v>0</v>
      </c>
      <c r="L432" s="51">
        <v>0</v>
      </c>
    </row>
    <row r="433" spans="2:12" hidden="1" x14ac:dyDescent="0.25">
      <c r="B433" s="51" t="s">
        <v>70</v>
      </c>
      <c r="C433" s="51" t="s">
        <v>71</v>
      </c>
      <c r="D433" s="51" t="s">
        <v>15</v>
      </c>
      <c r="E433" s="51" t="s">
        <v>457</v>
      </c>
      <c r="F433" s="51"/>
      <c r="G433" s="52" t="s">
        <v>22</v>
      </c>
      <c r="H433" s="52">
        <v>4</v>
      </c>
      <c r="I433" s="51" t="s">
        <v>18</v>
      </c>
      <c r="J433" s="51" t="s">
        <v>105</v>
      </c>
      <c r="K433" s="51">
        <v>0</v>
      </c>
      <c r="L433" s="51">
        <v>0</v>
      </c>
    </row>
    <row r="434" spans="2:12" hidden="1" x14ac:dyDescent="0.25">
      <c r="B434" s="51" t="s">
        <v>70</v>
      </c>
      <c r="C434" s="51" t="s">
        <v>71</v>
      </c>
      <c r="D434" s="51" t="s">
        <v>15</v>
      </c>
      <c r="E434" s="51" t="s">
        <v>457</v>
      </c>
      <c r="F434" s="51"/>
      <c r="G434" s="52" t="s">
        <v>22</v>
      </c>
      <c r="H434" s="52">
        <v>4</v>
      </c>
      <c r="I434" s="51" t="s">
        <v>18</v>
      </c>
      <c r="J434" s="51" t="s">
        <v>103</v>
      </c>
      <c r="K434" s="51">
        <v>0</v>
      </c>
      <c r="L434" s="51">
        <v>0</v>
      </c>
    </row>
    <row r="435" spans="2:12" hidden="1" x14ac:dyDescent="0.25">
      <c r="B435" s="51" t="s">
        <v>70</v>
      </c>
      <c r="C435" s="51" t="s">
        <v>71</v>
      </c>
      <c r="D435" s="51" t="s">
        <v>15</v>
      </c>
      <c r="E435" s="51" t="s">
        <v>457</v>
      </c>
      <c r="F435" s="51"/>
      <c r="G435" s="52" t="s">
        <v>22</v>
      </c>
      <c r="H435" s="52">
        <v>4</v>
      </c>
      <c r="I435" s="52" t="s">
        <v>18</v>
      </c>
      <c r="J435" s="52" t="s">
        <v>104</v>
      </c>
      <c r="K435" s="51">
        <v>0</v>
      </c>
      <c r="L435" s="51">
        <v>0</v>
      </c>
    </row>
    <row r="436" spans="2:12" hidden="1" x14ac:dyDescent="0.25">
      <c r="B436" s="51" t="s">
        <v>70</v>
      </c>
      <c r="C436" s="51" t="s">
        <v>71</v>
      </c>
      <c r="D436" s="51" t="s">
        <v>15</v>
      </c>
      <c r="E436" s="51" t="s">
        <v>457</v>
      </c>
      <c r="F436" s="51"/>
      <c r="G436" s="52" t="s">
        <v>23</v>
      </c>
      <c r="H436" s="52">
        <v>5</v>
      </c>
      <c r="I436" s="51" t="s">
        <v>18</v>
      </c>
      <c r="J436" s="51" t="s">
        <v>105</v>
      </c>
      <c r="K436" s="51">
        <v>0</v>
      </c>
      <c r="L436" s="51">
        <v>0</v>
      </c>
    </row>
    <row r="437" spans="2:12" hidden="1" x14ac:dyDescent="0.25">
      <c r="B437" s="51" t="s">
        <v>70</v>
      </c>
      <c r="C437" s="51" t="s">
        <v>71</v>
      </c>
      <c r="D437" s="51" t="s">
        <v>15</v>
      </c>
      <c r="E437" s="51" t="s">
        <v>457</v>
      </c>
      <c r="F437" s="51"/>
      <c r="G437" s="52" t="s">
        <v>23</v>
      </c>
      <c r="H437" s="52">
        <v>5</v>
      </c>
      <c r="I437" s="51" t="s">
        <v>18</v>
      </c>
      <c r="J437" s="51" t="s">
        <v>103</v>
      </c>
      <c r="K437" s="51">
        <v>0</v>
      </c>
      <c r="L437" s="51">
        <v>0</v>
      </c>
    </row>
    <row r="438" spans="2:12" hidden="1" x14ac:dyDescent="0.25">
      <c r="B438" s="51" t="s">
        <v>70</v>
      </c>
      <c r="C438" s="51" t="s">
        <v>71</v>
      </c>
      <c r="D438" s="51" t="s">
        <v>15</v>
      </c>
      <c r="E438" s="51" t="s">
        <v>457</v>
      </c>
      <c r="F438" s="51"/>
      <c r="G438" s="52" t="s">
        <v>23</v>
      </c>
      <c r="H438" s="52">
        <v>5</v>
      </c>
      <c r="I438" s="51" t="s">
        <v>18</v>
      </c>
      <c r="J438" s="51" t="s">
        <v>104</v>
      </c>
      <c r="K438" s="51">
        <v>0</v>
      </c>
      <c r="L438" s="51">
        <v>0</v>
      </c>
    </row>
    <row r="439" spans="2:12" hidden="1" x14ac:dyDescent="0.25">
      <c r="B439" s="51" t="s">
        <v>72</v>
      </c>
      <c r="C439" s="51" t="s">
        <v>73</v>
      </c>
      <c r="D439" s="51" t="s">
        <v>26</v>
      </c>
      <c r="E439" s="51" t="s">
        <v>457</v>
      </c>
      <c r="F439" s="51"/>
      <c r="G439" s="52" t="s">
        <v>17</v>
      </c>
      <c r="H439" s="51">
        <v>1</v>
      </c>
      <c r="I439" s="51" t="s">
        <v>158</v>
      </c>
      <c r="J439" s="51" t="s">
        <v>159</v>
      </c>
      <c r="K439" s="51">
        <v>0</v>
      </c>
      <c r="L439" s="51">
        <v>0</v>
      </c>
    </row>
    <row r="440" spans="2:12" hidden="1" x14ac:dyDescent="0.25">
      <c r="B440" s="51" t="s">
        <v>72</v>
      </c>
      <c r="C440" s="51" t="s">
        <v>73</v>
      </c>
      <c r="D440" s="51" t="s">
        <v>26</v>
      </c>
      <c r="E440" s="51" t="s">
        <v>457</v>
      </c>
      <c r="F440" s="51"/>
      <c r="G440" s="52" t="s">
        <v>17</v>
      </c>
      <c r="H440" s="51">
        <v>1</v>
      </c>
      <c r="I440" s="51" t="s">
        <v>158</v>
      </c>
      <c r="J440" s="51" t="s">
        <v>103</v>
      </c>
      <c r="K440" s="51">
        <v>0</v>
      </c>
      <c r="L440" s="51">
        <v>0</v>
      </c>
    </row>
    <row r="441" spans="2:12" hidden="1" x14ac:dyDescent="0.25">
      <c r="B441" s="51" t="s">
        <v>72</v>
      </c>
      <c r="C441" s="51" t="s">
        <v>73</v>
      </c>
      <c r="D441" s="51" t="s">
        <v>26</v>
      </c>
      <c r="E441" s="51" t="s">
        <v>457</v>
      </c>
      <c r="F441" s="51"/>
      <c r="G441" s="52" t="s">
        <v>17</v>
      </c>
      <c r="H441" s="51">
        <v>1</v>
      </c>
      <c r="I441" s="51" t="s">
        <v>158</v>
      </c>
      <c r="J441" s="51" t="s">
        <v>104</v>
      </c>
      <c r="K441" s="51">
        <v>0</v>
      </c>
      <c r="L441" s="51">
        <v>0</v>
      </c>
    </row>
    <row r="442" spans="2:12" hidden="1" x14ac:dyDescent="0.25">
      <c r="B442" s="51" t="s">
        <v>72</v>
      </c>
      <c r="C442" s="51" t="s">
        <v>73</v>
      </c>
      <c r="D442" s="51" t="s">
        <v>26</v>
      </c>
      <c r="E442" s="51" t="s">
        <v>457</v>
      </c>
      <c r="F442" s="51"/>
      <c r="G442" s="52" t="s">
        <v>17</v>
      </c>
      <c r="H442" s="51">
        <v>1</v>
      </c>
      <c r="I442" s="51" t="s">
        <v>18</v>
      </c>
      <c r="J442" s="51" t="s">
        <v>105</v>
      </c>
      <c r="K442" s="51">
        <v>0</v>
      </c>
      <c r="L442" s="51">
        <v>0</v>
      </c>
    </row>
    <row r="443" spans="2:12" hidden="1" x14ac:dyDescent="0.25">
      <c r="B443" s="51" t="s">
        <v>72</v>
      </c>
      <c r="C443" s="51" t="s">
        <v>73</v>
      </c>
      <c r="D443" s="51" t="s">
        <v>26</v>
      </c>
      <c r="E443" s="51" t="s">
        <v>457</v>
      </c>
      <c r="F443" s="51"/>
      <c r="G443" s="52" t="s">
        <v>17</v>
      </c>
      <c r="H443" s="51">
        <v>1</v>
      </c>
      <c r="I443" s="51" t="s">
        <v>18</v>
      </c>
      <c r="J443" s="51" t="s">
        <v>103</v>
      </c>
      <c r="K443" s="51">
        <v>0</v>
      </c>
      <c r="L443" s="51">
        <v>0</v>
      </c>
    </row>
    <row r="444" spans="2:12" hidden="1" x14ac:dyDescent="0.25">
      <c r="B444" s="51" t="s">
        <v>72</v>
      </c>
      <c r="C444" s="51" t="s">
        <v>73</v>
      </c>
      <c r="D444" s="51" t="s">
        <v>26</v>
      </c>
      <c r="E444" s="51" t="s">
        <v>457</v>
      </c>
      <c r="F444" s="51"/>
      <c r="G444" s="52" t="s">
        <v>17</v>
      </c>
      <c r="H444" s="51">
        <v>1</v>
      </c>
      <c r="I444" s="52" t="s">
        <v>18</v>
      </c>
      <c r="J444" s="52" t="s">
        <v>104</v>
      </c>
      <c r="K444" s="51">
        <v>0</v>
      </c>
      <c r="L444" s="51">
        <v>0</v>
      </c>
    </row>
    <row r="445" spans="2:12" hidden="1" x14ac:dyDescent="0.25">
      <c r="B445" s="51" t="s">
        <v>72</v>
      </c>
      <c r="C445" s="51" t="s">
        <v>73</v>
      </c>
      <c r="D445" s="51" t="s">
        <v>26</v>
      </c>
      <c r="E445" s="51" t="s">
        <v>457</v>
      </c>
      <c r="F445" s="51"/>
      <c r="G445" s="52" t="s">
        <v>20</v>
      </c>
      <c r="H445" s="52">
        <v>2</v>
      </c>
      <c r="I445" s="51" t="s">
        <v>158</v>
      </c>
      <c r="J445" s="51" t="s">
        <v>159</v>
      </c>
      <c r="K445" s="51">
        <v>0</v>
      </c>
      <c r="L445" s="51">
        <v>0</v>
      </c>
    </row>
    <row r="446" spans="2:12" hidden="1" x14ac:dyDescent="0.25">
      <c r="B446" s="51" t="s">
        <v>72</v>
      </c>
      <c r="C446" s="51" t="s">
        <v>73</v>
      </c>
      <c r="D446" s="51" t="s">
        <v>26</v>
      </c>
      <c r="E446" s="51" t="s">
        <v>457</v>
      </c>
      <c r="F446" s="51"/>
      <c r="G446" s="52" t="s">
        <v>20</v>
      </c>
      <c r="H446" s="52">
        <v>2</v>
      </c>
      <c r="I446" s="51" t="s">
        <v>158</v>
      </c>
      <c r="J446" s="51" t="s">
        <v>103</v>
      </c>
      <c r="K446" s="51">
        <v>0</v>
      </c>
      <c r="L446" s="51">
        <v>0</v>
      </c>
    </row>
    <row r="447" spans="2:12" hidden="1" x14ac:dyDescent="0.25">
      <c r="B447" s="51" t="s">
        <v>72</v>
      </c>
      <c r="C447" s="51" t="s">
        <v>73</v>
      </c>
      <c r="D447" s="51" t="s">
        <v>26</v>
      </c>
      <c r="E447" s="51" t="s">
        <v>457</v>
      </c>
      <c r="F447" s="51"/>
      <c r="G447" s="52" t="s">
        <v>20</v>
      </c>
      <c r="H447" s="52">
        <v>2</v>
      </c>
      <c r="I447" s="51" t="s">
        <v>158</v>
      </c>
      <c r="J447" s="51" t="s">
        <v>104</v>
      </c>
      <c r="K447" s="51">
        <v>0</v>
      </c>
      <c r="L447" s="51">
        <v>0</v>
      </c>
    </row>
    <row r="448" spans="2:12" hidden="1" x14ac:dyDescent="0.25">
      <c r="B448" s="51" t="s">
        <v>72</v>
      </c>
      <c r="C448" s="51" t="s">
        <v>73</v>
      </c>
      <c r="D448" s="51" t="s">
        <v>26</v>
      </c>
      <c r="E448" s="51" t="s">
        <v>457</v>
      </c>
      <c r="F448" s="51"/>
      <c r="G448" s="52" t="s">
        <v>20</v>
      </c>
      <c r="H448" s="52">
        <v>2</v>
      </c>
      <c r="I448" s="51" t="s">
        <v>18</v>
      </c>
      <c r="J448" s="51" t="s">
        <v>105</v>
      </c>
      <c r="K448" s="51">
        <v>0</v>
      </c>
      <c r="L448" s="51">
        <v>0</v>
      </c>
    </row>
    <row r="449" spans="2:12" hidden="1" x14ac:dyDescent="0.25">
      <c r="B449" s="51" t="s">
        <v>72</v>
      </c>
      <c r="C449" s="51" t="s">
        <v>73</v>
      </c>
      <c r="D449" s="51" t="s">
        <v>26</v>
      </c>
      <c r="E449" s="51" t="s">
        <v>457</v>
      </c>
      <c r="F449" s="51"/>
      <c r="G449" s="52" t="s">
        <v>20</v>
      </c>
      <c r="H449" s="52">
        <v>2</v>
      </c>
      <c r="I449" s="51" t="s">
        <v>18</v>
      </c>
      <c r="J449" s="51" t="s">
        <v>103</v>
      </c>
      <c r="K449" s="51">
        <v>0</v>
      </c>
      <c r="L449" s="51">
        <v>0</v>
      </c>
    </row>
    <row r="450" spans="2:12" hidden="1" x14ac:dyDescent="0.25">
      <c r="B450" s="51" t="s">
        <v>72</v>
      </c>
      <c r="C450" s="51" t="s">
        <v>73</v>
      </c>
      <c r="D450" s="51" t="s">
        <v>26</v>
      </c>
      <c r="E450" s="51" t="s">
        <v>457</v>
      </c>
      <c r="F450" s="51"/>
      <c r="G450" s="52" t="s">
        <v>20</v>
      </c>
      <c r="H450" s="52">
        <v>2</v>
      </c>
      <c r="I450" s="52" t="s">
        <v>18</v>
      </c>
      <c r="J450" s="52" t="s">
        <v>104</v>
      </c>
      <c r="K450" s="51">
        <v>0</v>
      </c>
      <c r="L450" s="51">
        <v>0</v>
      </c>
    </row>
    <row r="451" spans="2:12" hidden="1" x14ac:dyDescent="0.25">
      <c r="B451" s="51" t="s">
        <v>72</v>
      </c>
      <c r="C451" s="51" t="s">
        <v>73</v>
      </c>
      <c r="D451" s="51" t="s">
        <v>26</v>
      </c>
      <c r="E451" s="51" t="s">
        <v>457</v>
      </c>
      <c r="F451" s="51"/>
      <c r="G451" s="52" t="s">
        <v>21</v>
      </c>
      <c r="H451" s="52">
        <v>3</v>
      </c>
      <c r="I451" s="51" t="s">
        <v>158</v>
      </c>
      <c r="J451" s="51" t="s">
        <v>159</v>
      </c>
      <c r="K451" s="51">
        <v>0</v>
      </c>
      <c r="L451" s="51">
        <v>0</v>
      </c>
    </row>
    <row r="452" spans="2:12" hidden="1" x14ac:dyDescent="0.25">
      <c r="B452" s="51" t="s">
        <v>72</v>
      </c>
      <c r="C452" s="51" t="s">
        <v>73</v>
      </c>
      <c r="D452" s="51" t="s">
        <v>26</v>
      </c>
      <c r="E452" s="51" t="s">
        <v>457</v>
      </c>
      <c r="F452" s="51"/>
      <c r="G452" s="52" t="s">
        <v>21</v>
      </c>
      <c r="H452" s="52">
        <v>3</v>
      </c>
      <c r="I452" s="51" t="s">
        <v>158</v>
      </c>
      <c r="J452" s="51" t="s">
        <v>103</v>
      </c>
      <c r="K452" s="51">
        <v>0</v>
      </c>
      <c r="L452" s="51">
        <v>0</v>
      </c>
    </row>
    <row r="453" spans="2:12" hidden="1" x14ac:dyDescent="0.25">
      <c r="B453" s="51" t="s">
        <v>72</v>
      </c>
      <c r="C453" s="51" t="s">
        <v>73</v>
      </c>
      <c r="D453" s="51" t="s">
        <v>26</v>
      </c>
      <c r="E453" s="51" t="s">
        <v>457</v>
      </c>
      <c r="F453" s="51"/>
      <c r="G453" s="52" t="s">
        <v>21</v>
      </c>
      <c r="H453" s="52">
        <v>3</v>
      </c>
      <c r="I453" s="51" t="s">
        <v>158</v>
      </c>
      <c r="J453" s="51" t="s">
        <v>104</v>
      </c>
      <c r="K453" s="51">
        <v>0</v>
      </c>
      <c r="L453" s="51">
        <v>0</v>
      </c>
    </row>
    <row r="454" spans="2:12" hidden="1" x14ac:dyDescent="0.25">
      <c r="B454" s="51" t="s">
        <v>72</v>
      </c>
      <c r="C454" s="51" t="s">
        <v>73</v>
      </c>
      <c r="D454" s="51" t="s">
        <v>26</v>
      </c>
      <c r="E454" s="51" t="s">
        <v>457</v>
      </c>
      <c r="F454" s="51"/>
      <c r="G454" s="52" t="s">
        <v>21</v>
      </c>
      <c r="H454" s="52">
        <v>3</v>
      </c>
      <c r="I454" s="51" t="s">
        <v>18</v>
      </c>
      <c r="J454" s="51" t="s">
        <v>105</v>
      </c>
      <c r="K454" s="51">
        <v>0</v>
      </c>
      <c r="L454" s="51">
        <v>0</v>
      </c>
    </row>
    <row r="455" spans="2:12" hidden="1" x14ac:dyDescent="0.25">
      <c r="B455" s="51" t="s">
        <v>72</v>
      </c>
      <c r="C455" s="51" t="s">
        <v>73</v>
      </c>
      <c r="D455" s="51" t="s">
        <v>26</v>
      </c>
      <c r="E455" s="51" t="s">
        <v>457</v>
      </c>
      <c r="F455" s="51"/>
      <c r="G455" s="52" t="s">
        <v>21</v>
      </c>
      <c r="H455" s="52">
        <v>3</v>
      </c>
      <c r="I455" s="51" t="s">
        <v>18</v>
      </c>
      <c r="J455" s="51" t="s">
        <v>103</v>
      </c>
      <c r="K455" s="51">
        <v>0</v>
      </c>
      <c r="L455" s="51">
        <v>0</v>
      </c>
    </row>
    <row r="456" spans="2:12" hidden="1" x14ac:dyDescent="0.25">
      <c r="B456" s="51" t="s">
        <v>72</v>
      </c>
      <c r="C456" s="51" t="s">
        <v>73</v>
      </c>
      <c r="D456" s="51" t="s">
        <v>26</v>
      </c>
      <c r="E456" s="51" t="s">
        <v>457</v>
      </c>
      <c r="F456" s="51"/>
      <c r="G456" s="52" t="s">
        <v>21</v>
      </c>
      <c r="H456" s="52">
        <v>3</v>
      </c>
      <c r="I456" s="52" t="s">
        <v>18</v>
      </c>
      <c r="J456" s="52" t="s">
        <v>104</v>
      </c>
      <c r="K456" s="51">
        <v>0</v>
      </c>
      <c r="L456" s="51">
        <v>0</v>
      </c>
    </row>
    <row r="457" spans="2:12" hidden="1" x14ac:dyDescent="0.25">
      <c r="B457" s="51" t="s">
        <v>72</v>
      </c>
      <c r="C457" s="51" t="s">
        <v>73</v>
      </c>
      <c r="D457" s="51" t="s">
        <v>26</v>
      </c>
      <c r="E457" s="51" t="s">
        <v>457</v>
      </c>
      <c r="F457" s="51"/>
      <c r="G457" s="52" t="s">
        <v>22</v>
      </c>
      <c r="H457" s="52">
        <v>4</v>
      </c>
      <c r="I457" s="51" t="s">
        <v>158</v>
      </c>
      <c r="J457" s="51" t="s">
        <v>159</v>
      </c>
      <c r="K457" s="51">
        <v>0</v>
      </c>
      <c r="L457" s="51">
        <v>0</v>
      </c>
    </row>
    <row r="458" spans="2:12" hidden="1" x14ac:dyDescent="0.25">
      <c r="B458" s="51" t="s">
        <v>72</v>
      </c>
      <c r="C458" s="51" t="s">
        <v>73</v>
      </c>
      <c r="D458" s="51" t="s">
        <v>26</v>
      </c>
      <c r="E458" s="51" t="s">
        <v>457</v>
      </c>
      <c r="F458" s="51"/>
      <c r="G458" s="52" t="s">
        <v>22</v>
      </c>
      <c r="H458" s="52">
        <v>4</v>
      </c>
      <c r="I458" s="51" t="s">
        <v>158</v>
      </c>
      <c r="J458" s="51" t="s">
        <v>103</v>
      </c>
      <c r="K458" s="51">
        <v>0</v>
      </c>
      <c r="L458" s="51">
        <v>0</v>
      </c>
    </row>
    <row r="459" spans="2:12" hidden="1" x14ac:dyDescent="0.25">
      <c r="B459" s="51" t="s">
        <v>72</v>
      </c>
      <c r="C459" s="51" t="s">
        <v>73</v>
      </c>
      <c r="D459" s="51" t="s">
        <v>26</v>
      </c>
      <c r="E459" s="51" t="s">
        <v>457</v>
      </c>
      <c r="F459" s="51"/>
      <c r="G459" s="52" t="s">
        <v>22</v>
      </c>
      <c r="H459" s="52">
        <v>4</v>
      </c>
      <c r="I459" s="51" t="s">
        <v>158</v>
      </c>
      <c r="J459" s="51" t="s">
        <v>104</v>
      </c>
      <c r="K459" s="51">
        <v>0</v>
      </c>
      <c r="L459" s="51">
        <v>0</v>
      </c>
    </row>
    <row r="460" spans="2:12" hidden="1" x14ac:dyDescent="0.25">
      <c r="B460" s="51" t="s">
        <v>72</v>
      </c>
      <c r="C460" s="51" t="s">
        <v>73</v>
      </c>
      <c r="D460" s="51" t="s">
        <v>26</v>
      </c>
      <c r="E460" s="51" t="s">
        <v>457</v>
      </c>
      <c r="F460" s="51"/>
      <c r="G460" s="52" t="s">
        <v>22</v>
      </c>
      <c r="H460" s="52">
        <v>4</v>
      </c>
      <c r="I460" s="51" t="s">
        <v>18</v>
      </c>
      <c r="J460" s="51" t="s">
        <v>105</v>
      </c>
      <c r="K460" s="51">
        <v>0</v>
      </c>
      <c r="L460" s="51">
        <v>0</v>
      </c>
    </row>
    <row r="461" spans="2:12" hidden="1" x14ac:dyDescent="0.25">
      <c r="B461" s="51" t="s">
        <v>72</v>
      </c>
      <c r="C461" s="51" t="s">
        <v>73</v>
      </c>
      <c r="D461" s="51" t="s">
        <v>26</v>
      </c>
      <c r="E461" s="51" t="s">
        <v>457</v>
      </c>
      <c r="F461" s="51"/>
      <c r="G461" s="52" t="s">
        <v>22</v>
      </c>
      <c r="H461" s="52">
        <v>4</v>
      </c>
      <c r="I461" s="51" t="s">
        <v>18</v>
      </c>
      <c r="J461" s="51" t="s">
        <v>103</v>
      </c>
      <c r="K461" s="51">
        <v>0</v>
      </c>
      <c r="L461" s="51">
        <v>0</v>
      </c>
    </row>
    <row r="462" spans="2:12" hidden="1" x14ac:dyDescent="0.25">
      <c r="B462" s="51" t="s">
        <v>72</v>
      </c>
      <c r="C462" s="51" t="s">
        <v>73</v>
      </c>
      <c r="D462" s="51" t="s">
        <v>26</v>
      </c>
      <c r="E462" s="51" t="s">
        <v>457</v>
      </c>
      <c r="F462" s="51"/>
      <c r="G462" s="52" t="s">
        <v>22</v>
      </c>
      <c r="H462" s="52">
        <v>4</v>
      </c>
      <c r="I462" s="52" t="s">
        <v>18</v>
      </c>
      <c r="J462" s="52" t="s">
        <v>104</v>
      </c>
      <c r="K462" s="51">
        <v>0</v>
      </c>
      <c r="L462" s="51">
        <v>0</v>
      </c>
    </row>
    <row r="463" spans="2:12" hidden="1" x14ac:dyDescent="0.25">
      <c r="B463" s="51" t="s">
        <v>72</v>
      </c>
      <c r="C463" s="51" t="s">
        <v>73</v>
      </c>
      <c r="D463" s="51" t="s">
        <v>26</v>
      </c>
      <c r="E463" s="51" t="s">
        <v>457</v>
      </c>
      <c r="F463" s="51"/>
      <c r="G463" s="52" t="s">
        <v>23</v>
      </c>
      <c r="H463" s="52">
        <v>5</v>
      </c>
      <c r="I463" s="51" t="s">
        <v>158</v>
      </c>
      <c r="J463" s="51" t="s">
        <v>159</v>
      </c>
      <c r="K463" s="51">
        <v>0</v>
      </c>
      <c r="L463" s="51">
        <v>0</v>
      </c>
    </row>
    <row r="464" spans="2:12" hidden="1" x14ac:dyDescent="0.25">
      <c r="B464" s="51" t="s">
        <v>72</v>
      </c>
      <c r="C464" s="51" t="s">
        <v>73</v>
      </c>
      <c r="D464" s="51" t="s">
        <v>26</v>
      </c>
      <c r="E464" s="51" t="s">
        <v>457</v>
      </c>
      <c r="F464" s="51"/>
      <c r="G464" s="52" t="s">
        <v>23</v>
      </c>
      <c r="H464" s="52">
        <v>5</v>
      </c>
      <c r="I464" s="51" t="s">
        <v>158</v>
      </c>
      <c r="J464" s="51" t="s">
        <v>103</v>
      </c>
      <c r="K464" s="51">
        <v>0</v>
      </c>
      <c r="L464" s="51">
        <v>0</v>
      </c>
    </row>
    <row r="465" spans="2:12" hidden="1" x14ac:dyDescent="0.25">
      <c r="B465" s="51" t="s">
        <v>72</v>
      </c>
      <c r="C465" s="51" t="s">
        <v>73</v>
      </c>
      <c r="D465" s="51" t="s">
        <v>26</v>
      </c>
      <c r="E465" s="51" t="s">
        <v>457</v>
      </c>
      <c r="F465" s="51"/>
      <c r="G465" s="52" t="s">
        <v>23</v>
      </c>
      <c r="H465" s="52">
        <v>5</v>
      </c>
      <c r="I465" s="51" t="s">
        <v>158</v>
      </c>
      <c r="J465" s="51" t="s">
        <v>104</v>
      </c>
      <c r="K465" s="51">
        <v>0</v>
      </c>
      <c r="L465" s="51">
        <v>0</v>
      </c>
    </row>
    <row r="466" spans="2:12" hidden="1" x14ac:dyDescent="0.25">
      <c r="B466" s="51" t="s">
        <v>72</v>
      </c>
      <c r="C466" s="51" t="s">
        <v>73</v>
      </c>
      <c r="D466" s="51" t="s">
        <v>26</v>
      </c>
      <c r="E466" s="51" t="s">
        <v>457</v>
      </c>
      <c r="F466" s="51"/>
      <c r="G466" s="52" t="s">
        <v>23</v>
      </c>
      <c r="H466" s="52">
        <v>5</v>
      </c>
      <c r="I466" s="51" t="s">
        <v>18</v>
      </c>
      <c r="J466" s="51" t="s">
        <v>105</v>
      </c>
      <c r="K466" s="51">
        <v>0</v>
      </c>
      <c r="L466" s="51">
        <v>0</v>
      </c>
    </row>
    <row r="467" spans="2:12" hidden="1" x14ac:dyDescent="0.25">
      <c r="B467" s="51" t="s">
        <v>72</v>
      </c>
      <c r="C467" s="51" t="s">
        <v>73</v>
      </c>
      <c r="D467" s="51" t="s">
        <v>26</v>
      </c>
      <c r="E467" s="51" t="s">
        <v>457</v>
      </c>
      <c r="F467" s="51"/>
      <c r="G467" s="52" t="s">
        <v>23</v>
      </c>
      <c r="H467" s="52">
        <v>5</v>
      </c>
      <c r="I467" s="51" t="s">
        <v>18</v>
      </c>
      <c r="J467" s="51" t="s">
        <v>103</v>
      </c>
      <c r="K467" s="51">
        <v>0</v>
      </c>
      <c r="L467" s="51">
        <v>0</v>
      </c>
    </row>
    <row r="468" spans="2:12" hidden="1" x14ac:dyDescent="0.25">
      <c r="B468" s="51" t="s">
        <v>72</v>
      </c>
      <c r="C468" s="51" t="s">
        <v>73</v>
      </c>
      <c r="D468" s="51" t="s">
        <v>26</v>
      </c>
      <c r="E468" s="51" t="s">
        <v>457</v>
      </c>
      <c r="F468" s="51"/>
      <c r="G468" s="52" t="s">
        <v>23</v>
      </c>
      <c r="H468" s="52">
        <v>5</v>
      </c>
      <c r="I468" s="51" t="s">
        <v>18</v>
      </c>
      <c r="J468" s="51" t="s">
        <v>104</v>
      </c>
      <c r="K468" s="51">
        <v>0</v>
      </c>
      <c r="L468" s="51">
        <v>0</v>
      </c>
    </row>
    <row r="469" spans="2:12" hidden="1" x14ac:dyDescent="0.25">
      <c r="B469" s="51" t="s">
        <v>82</v>
      </c>
      <c r="C469" s="51" t="s">
        <v>83</v>
      </c>
      <c r="D469" s="51" t="s">
        <v>15</v>
      </c>
      <c r="E469" s="51" t="s">
        <v>457</v>
      </c>
      <c r="F469" s="51"/>
      <c r="G469" s="52" t="s">
        <v>17</v>
      </c>
      <c r="H469" s="51">
        <v>1</v>
      </c>
      <c r="I469" s="51" t="s">
        <v>158</v>
      </c>
      <c r="J469" s="51" t="s">
        <v>159</v>
      </c>
      <c r="K469" s="51">
        <v>0</v>
      </c>
      <c r="L469" s="51">
        <v>0</v>
      </c>
    </row>
    <row r="470" spans="2:12" hidden="1" x14ac:dyDescent="0.25">
      <c r="B470" s="51" t="s">
        <v>82</v>
      </c>
      <c r="C470" s="51" t="s">
        <v>83</v>
      </c>
      <c r="D470" s="51" t="s">
        <v>15</v>
      </c>
      <c r="E470" s="51" t="s">
        <v>457</v>
      </c>
      <c r="F470" s="51"/>
      <c r="G470" s="52" t="s">
        <v>17</v>
      </c>
      <c r="H470" s="51">
        <v>1</v>
      </c>
      <c r="I470" s="51" t="s">
        <v>158</v>
      </c>
      <c r="J470" s="51" t="s">
        <v>103</v>
      </c>
      <c r="K470" s="51">
        <v>0</v>
      </c>
      <c r="L470" s="51">
        <v>0</v>
      </c>
    </row>
    <row r="471" spans="2:12" hidden="1" x14ac:dyDescent="0.25">
      <c r="B471" s="51" t="s">
        <v>82</v>
      </c>
      <c r="C471" s="51" t="s">
        <v>83</v>
      </c>
      <c r="D471" s="51" t="s">
        <v>15</v>
      </c>
      <c r="E471" s="51" t="s">
        <v>457</v>
      </c>
      <c r="F471" s="51"/>
      <c r="G471" s="52" t="s">
        <v>17</v>
      </c>
      <c r="H471" s="51">
        <v>1</v>
      </c>
      <c r="I471" s="51" t="s">
        <v>158</v>
      </c>
      <c r="J471" s="51" t="s">
        <v>104</v>
      </c>
      <c r="K471" s="51">
        <v>0</v>
      </c>
      <c r="L471" s="51">
        <v>0</v>
      </c>
    </row>
    <row r="472" spans="2:12" hidden="1" x14ac:dyDescent="0.25">
      <c r="B472" s="51" t="s">
        <v>82</v>
      </c>
      <c r="C472" s="51" t="s">
        <v>83</v>
      </c>
      <c r="D472" s="51" t="s">
        <v>15</v>
      </c>
      <c r="E472" s="51" t="s">
        <v>457</v>
      </c>
      <c r="F472" s="51"/>
      <c r="G472" s="52" t="s">
        <v>17</v>
      </c>
      <c r="H472" s="51">
        <v>1</v>
      </c>
      <c r="I472" s="51" t="s">
        <v>18</v>
      </c>
      <c r="J472" s="51" t="s">
        <v>105</v>
      </c>
      <c r="K472" s="51">
        <v>0</v>
      </c>
      <c r="L472" s="51">
        <v>0</v>
      </c>
    </row>
    <row r="473" spans="2:12" hidden="1" x14ac:dyDescent="0.25">
      <c r="B473" s="51" t="s">
        <v>82</v>
      </c>
      <c r="C473" s="51" t="s">
        <v>83</v>
      </c>
      <c r="D473" s="51" t="s">
        <v>15</v>
      </c>
      <c r="E473" s="51" t="s">
        <v>457</v>
      </c>
      <c r="F473" s="51"/>
      <c r="G473" s="52" t="s">
        <v>17</v>
      </c>
      <c r="H473" s="51">
        <v>1</v>
      </c>
      <c r="I473" s="51" t="s">
        <v>18</v>
      </c>
      <c r="J473" s="51" t="s">
        <v>103</v>
      </c>
      <c r="K473" s="51">
        <v>0</v>
      </c>
      <c r="L473" s="51">
        <v>0</v>
      </c>
    </row>
    <row r="474" spans="2:12" hidden="1" x14ac:dyDescent="0.25">
      <c r="B474" s="51" t="s">
        <v>82</v>
      </c>
      <c r="C474" s="51" t="s">
        <v>83</v>
      </c>
      <c r="D474" s="51" t="s">
        <v>15</v>
      </c>
      <c r="E474" s="51" t="s">
        <v>457</v>
      </c>
      <c r="F474" s="51"/>
      <c r="G474" s="52" t="s">
        <v>17</v>
      </c>
      <c r="H474" s="51">
        <v>1</v>
      </c>
      <c r="I474" s="52" t="s">
        <v>18</v>
      </c>
      <c r="J474" s="52" t="s">
        <v>104</v>
      </c>
      <c r="K474" s="51">
        <v>0</v>
      </c>
      <c r="L474" s="51">
        <v>0</v>
      </c>
    </row>
    <row r="475" spans="2:12" hidden="1" x14ac:dyDescent="0.25">
      <c r="B475" s="51" t="s">
        <v>82</v>
      </c>
      <c r="C475" s="51" t="s">
        <v>83</v>
      </c>
      <c r="D475" s="51" t="s">
        <v>15</v>
      </c>
      <c r="E475" s="51" t="s">
        <v>457</v>
      </c>
      <c r="F475" s="51"/>
      <c r="G475" s="52" t="s">
        <v>20</v>
      </c>
      <c r="H475" s="52">
        <v>2</v>
      </c>
      <c r="I475" s="51" t="s">
        <v>18</v>
      </c>
      <c r="J475" s="51" t="s">
        <v>105</v>
      </c>
      <c r="K475" s="51">
        <v>0</v>
      </c>
      <c r="L475" s="51">
        <v>0</v>
      </c>
    </row>
    <row r="476" spans="2:12" hidden="1" x14ac:dyDescent="0.25">
      <c r="B476" s="51" t="s">
        <v>82</v>
      </c>
      <c r="C476" s="51" t="s">
        <v>83</v>
      </c>
      <c r="D476" s="51" t="s">
        <v>15</v>
      </c>
      <c r="E476" s="51" t="s">
        <v>457</v>
      </c>
      <c r="F476" s="51"/>
      <c r="G476" s="52" t="s">
        <v>20</v>
      </c>
      <c r="H476" s="52">
        <v>2</v>
      </c>
      <c r="I476" s="51" t="s">
        <v>18</v>
      </c>
      <c r="J476" s="51" t="s">
        <v>103</v>
      </c>
      <c r="K476" s="51">
        <v>0</v>
      </c>
      <c r="L476" s="51">
        <v>0</v>
      </c>
    </row>
    <row r="477" spans="2:12" hidden="1" x14ac:dyDescent="0.25">
      <c r="B477" s="51" t="s">
        <v>82</v>
      </c>
      <c r="C477" s="51" t="s">
        <v>83</v>
      </c>
      <c r="D477" s="51" t="s">
        <v>15</v>
      </c>
      <c r="E477" s="51" t="s">
        <v>457</v>
      </c>
      <c r="F477" s="51"/>
      <c r="G477" s="52" t="s">
        <v>20</v>
      </c>
      <c r="H477" s="52">
        <v>2</v>
      </c>
      <c r="I477" s="52" t="s">
        <v>18</v>
      </c>
      <c r="J477" s="52" t="s">
        <v>104</v>
      </c>
      <c r="K477" s="51">
        <v>0</v>
      </c>
      <c r="L477" s="51">
        <v>0</v>
      </c>
    </row>
    <row r="478" spans="2:12" hidden="1" x14ac:dyDescent="0.25">
      <c r="B478" s="51" t="s">
        <v>82</v>
      </c>
      <c r="C478" s="51" t="s">
        <v>83</v>
      </c>
      <c r="D478" s="51" t="s">
        <v>15</v>
      </c>
      <c r="E478" s="51" t="s">
        <v>457</v>
      </c>
      <c r="F478" s="51"/>
      <c r="G478" s="52" t="s">
        <v>21</v>
      </c>
      <c r="H478" s="52">
        <v>3</v>
      </c>
      <c r="I478" s="51" t="s">
        <v>18</v>
      </c>
      <c r="J478" s="51" t="s">
        <v>105</v>
      </c>
      <c r="K478" s="51">
        <v>0</v>
      </c>
      <c r="L478" s="51">
        <v>0</v>
      </c>
    </row>
    <row r="479" spans="2:12" hidden="1" x14ac:dyDescent="0.25">
      <c r="B479" s="51" t="s">
        <v>82</v>
      </c>
      <c r="C479" s="51" t="s">
        <v>83</v>
      </c>
      <c r="D479" s="51" t="s">
        <v>15</v>
      </c>
      <c r="E479" s="51" t="s">
        <v>457</v>
      </c>
      <c r="F479" s="51"/>
      <c r="G479" s="52" t="s">
        <v>21</v>
      </c>
      <c r="H479" s="52">
        <v>3</v>
      </c>
      <c r="I479" s="51" t="s">
        <v>18</v>
      </c>
      <c r="J479" s="51" t="s">
        <v>103</v>
      </c>
      <c r="K479" s="51">
        <v>0</v>
      </c>
      <c r="L479" s="51">
        <v>0</v>
      </c>
    </row>
    <row r="480" spans="2:12" hidden="1" x14ac:dyDescent="0.25">
      <c r="B480" s="51" t="s">
        <v>82</v>
      </c>
      <c r="C480" s="51" t="s">
        <v>83</v>
      </c>
      <c r="D480" s="51" t="s">
        <v>15</v>
      </c>
      <c r="E480" s="51" t="s">
        <v>457</v>
      </c>
      <c r="F480" s="51"/>
      <c r="G480" s="52" t="s">
        <v>21</v>
      </c>
      <c r="H480" s="52">
        <v>3</v>
      </c>
      <c r="I480" s="52" t="s">
        <v>18</v>
      </c>
      <c r="J480" s="52" t="s">
        <v>104</v>
      </c>
      <c r="K480" s="51">
        <v>0</v>
      </c>
      <c r="L480" s="51">
        <v>0</v>
      </c>
    </row>
    <row r="481" spans="2:12" hidden="1" x14ac:dyDescent="0.25">
      <c r="B481" s="51" t="s">
        <v>82</v>
      </c>
      <c r="C481" s="51" t="s">
        <v>83</v>
      </c>
      <c r="D481" s="51" t="s">
        <v>15</v>
      </c>
      <c r="E481" s="51" t="s">
        <v>457</v>
      </c>
      <c r="F481" s="51"/>
      <c r="G481" s="52" t="s">
        <v>22</v>
      </c>
      <c r="H481" s="52">
        <v>4</v>
      </c>
      <c r="I481" s="51" t="s">
        <v>18</v>
      </c>
      <c r="J481" s="51" t="s">
        <v>105</v>
      </c>
      <c r="K481" s="51">
        <v>0</v>
      </c>
      <c r="L481" s="51">
        <v>0</v>
      </c>
    </row>
    <row r="482" spans="2:12" hidden="1" x14ac:dyDescent="0.25">
      <c r="B482" s="51" t="s">
        <v>82</v>
      </c>
      <c r="C482" s="51" t="s">
        <v>83</v>
      </c>
      <c r="D482" s="51" t="s">
        <v>15</v>
      </c>
      <c r="E482" s="51" t="s">
        <v>457</v>
      </c>
      <c r="F482" s="51"/>
      <c r="G482" s="52" t="s">
        <v>22</v>
      </c>
      <c r="H482" s="52">
        <v>4</v>
      </c>
      <c r="I482" s="51" t="s">
        <v>18</v>
      </c>
      <c r="J482" s="51" t="s">
        <v>103</v>
      </c>
      <c r="K482" s="51">
        <v>0</v>
      </c>
      <c r="L482" s="51">
        <v>0</v>
      </c>
    </row>
    <row r="483" spans="2:12" hidden="1" x14ac:dyDescent="0.25">
      <c r="B483" s="51" t="s">
        <v>82</v>
      </c>
      <c r="C483" s="51" t="s">
        <v>83</v>
      </c>
      <c r="D483" s="51" t="s">
        <v>15</v>
      </c>
      <c r="E483" s="51" t="s">
        <v>457</v>
      </c>
      <c r="F483" s="51"/>
      <c r="G483" s="52" t="s">
        <v>22</v>
      </c>
      <c r="H483" s="52">
        <v>4</v>
      </c>
      <c r="I483" s="52" t="s">
        <v>18</v>
      </c>
      <c r="J483" s="52" t="s">
        <v>104</v>
      </c>
      <c r="K483" s="51">
        <v>0</v>
      </c>
      <c r="L483" s="51">
        <v>0</v>
      </c>
    </row>
    <row r="484" spans="2:12" hidden="1" x14ac:dyDescent="0.25">
      <c r="B484" s="51" t="s">
        <v>82</v>
      </c>
      <c r="C484" s="51" t="s">
        <v>83</v>
      </c>
      <c r="D484" s="51" t="s">
        <v>15</v>
      </c>
      <c r="E484" s="51" t="s">
        <v>457</v>
      </c>
      <c r="F484" s="51"/>
      <c r="G484" s="52" t="s">
        <v>23</v>
      </c>
      <c r="H484" s="52">
        <v>5</v>
      </c>
      <c r="I484" s="51" t="s">
        <v>18</v>
      </c>
      <c r="J484" s="51" t="s">
        <v>105</v>
      </c>
      <c r="K484" s="51">
        <v>0</v>
      </c>
      <c r="L484" s="51">
        <v>0</v>
      </c>
    </row>
    <row r="485" spans="2:12" hidden="1" x14ac:dyDescent="0.25">
      <c r="B485" s="51" t="s">
        <v>82</v>
      </c>
      <c r="C485" s="51" t="s">
        <v>83</v>
      </c>
      <c r="D485" s="51" t="s">
        <v>15</v>
      </c>
      <c r="E485" s="51" t="s">
        <v>457</v>
      </c>
      <c r="F485" s="51"/>
      <c r="G485" s="52" t="s">
        <v>23</v>
      </c>
      <c r="H485" s="52">
        <v>5</v>
      </c>
      <c r="I485" s="51" t="s">
        <v>18</v>
      </c>
      <c r="J485" s="51" t="s">
        <v>103</v>
      </c>
      <c r="K485" s="51">
        <v>0</v>
      </c>
      <c r="L485" s="51">
        <v>0</v>
      </c>
    </row>
    <row r="486" spans="2:12" hidden="1" x14ac:dyDescent="0.25">
      <c r="B486" s="51" t="s">
        <v>82</v>
      </c>
      <c r="C486" s="51" t="s">
        <v>83</v>
      </c>
      <c r="D486" s="51" t="s">
        <v>15</v>
      </c>
      <c r="E486" s="51" t="s">
        <v>457</v>
      </c>
      <c r="F486" s="51"/>
      <c r="G486" s="52" t="s">
        <v>23</v>
      </c>
      <c r="H486" s="52">
        <v>5</v>
      </c>
      <c r="I486" s="51" t="s">
        <v>18</v>
      </c>
      <c r="J486" s="51" t="s">
        <v>104</v>
      </c>
      <c r="K486" s="51">
        <v>0</v>
      </c>
      <c r="L486" s="51">
        <v>0</v>
      </c>
    </row>
    <row r="487" spans="2:12" hidden="1" x14ac:dyDescent="0.25">
      <c r="B487" s="51" t="s">
        <v>80</v>
      </c>
      <c r="C487" s="51" t="s">
        <v>81</v>
      </c>
      <c r="D487" s="51" t="s">
        <v>15</v>
      </c>
      <c r="E487" s="51" t="s">
        <v>457</v>
      </c>
      <c r="F487" s="51"/>
      <c r="G487" s="52" t="s">
        <v>23</v>
      </c>
      <c r="H487" s="52">
        <v>5</v>
      </c>
      <c r="I487" s="52" t="s">
        <v>18</v>
      </c>
      <c r="J487" s="52" t="s">
        <v>104</v>
      </c>
      <c r="K487" s="51">
        <v>0</v>
      </c>
      <c r="L487" s="51">
        <v>0</v>
      </c>
    </row>
    <row r="488" spans="2:12" hidden="1" x14ac:dyDescent="0.25">
      <c r="B488" s="51" t="s">
        <v>80</v>
      </c>
      <c r="C488" s="51" t="s">
        <v>81</v>
      </c>
      <c r="D488" s="51" t="s">
        <v>15</v>
      </c>
      <c r="E488" s="51" t="s">
        <v>457</v>
      </c>
      <c r="F488" s="51"/>
      <c r="G488" s="52" t="s">
        <v>17</v>
      </c>
      <c r="H488" s="51">
        <v>1</v>
      </c>
      <c r="I488" s="51" t="s">
        <v>158</v>
      </c>
      <c r="J488" s="51" t="s">
        <v>159</v>
      </c>
      <c r="K488" s="51">
        <v>0</v>
      </c>
      <c r="L488" s="51">
        <v>0</v>
      </c>
    </row>
    <row r="489" spans="2:12" hidden="1" x14ac:dyDescent="0.25">
      <c r="B489" s="51" t="s">
        <v>80</v>
      </c>
      <c r="C489" s="51" t="s">
        <v>81</v>
      </c>
      <c r="D489" s="51" t="s">
        <v>15</v>
      </c>
      <c r="E489" s="51" t="s">
        <v>457</v>
      </c>
      <c r="F489" s="51"/>
      <c r="G489" s="52" t="s">
        <v>17</v>
      </c>
      <c r="H489" s="51">
        <v>1</v>
      </c>
      <c r="I489" s="51" t="s">
        <v>158</v>
      </c>
      <c r="J489" s="51" t="s">
        <v>103</v>
      </c>
      <c r="K489" s="51">
        <v>0</v>
      </c>
      <c r="L489" s="51">
        <v>0</v>
      </c>
    </row>
    <row r="490" spans="2:12" hidden="1" x14ac:dyDescent="0.25">
      <c r="B490" s="51" t="s">
        <v>80</v>
      </c>
      <c r="C490" s="51" t="s">
        <v>81</v>
      </c>
      <c r="D490" s="51" t="s">
        <v>15</v>
      </c>
      <c r="E490" s="51" t="s">
        <v>457</v>
      </c>
      <c r="F490" s="51"/>
      <c r="G490" s="52" t="s">
        <v>17</v>
      </c>
      <c r="H490" s="51">
        <v>1</v>
      </c>
      <c r="I490" s="51" t="s">
        <v>158</v>
      </c>
      <c r="J490" s="51" t="s">
        <v>104</v>
      </c>
      <c r="K490" s="51">
        <v>0</v>
      </c>
      <c r="L490" s="51">
        <v>0</v>
      </c>
    </row>
    <row r="491" spans="2:12" hidden="1" x14ac:dyDescent="0.25">
      <c r="B491" s="51" t="s">
        <v>80</v>
      </c>
      <c r="C491" s="51" t="s">
        <v>81</v>
      </c>
      <c r="D491" s="51" t="s">
        <v>15</v>
      </c>
      <c r="E491" s="51" t="s">
        <v>457</v>
      </c>
      <c r="F491" s="51"/>
      <c r="G491" s="52" t="s">
        <v>17</v>
      </c>
      <c r="H491" s="51">
        <v>1</v>
      </c>
      <c r="I491" s="51" t="s">
        <v>18</v>
      </c>
      <c r="J491" s="51" t="s">
        <v>105</v>
      </c>
      <c r="K491" s="51">
        <v>0</v>
      </c>
      <c r="L491" s="51">
        <v>0</v>
      </c>
    </row>
    <row r="492" spans="2:12" hidden="1" x14ac:dyDescent="0.25">
      <c r="B492" s="51" t="s">
        <v>80</v>
      </c>
      <c r="C492" s="51" t="s">
        <v>81</v>
      </c>
      <c r="D492" s="51" t="s">
        <v>15</v>
      </c>
      <c r="E492" s="51" t="s">
        <v>457</v>
      </c>
      <c r="F492" s="51"/>
      <c r="G492" s="52" t="s">
        <v>17</v>
      </c>
      <c r="H492" s="51">
        <v>1</v>
      </c>
      <c r="I492" s="51" t="s">
        <v>18</v>
      </c>
      <c r="J492" s="51" t="s">
        <v>103</v>
      </c>
      <c r="K492" s="51">
        <v>0</v>
      </c>
      <c r="L492" s="51">
        <v>0</v>
      </c>
    </row>
    <row r="493" spans="2:12" hidden="1" x14ac:dyDescent="0.25">
      <c r="B493" s="51" t="s">
        <v>80</v>
      </c>
      <c r="C493" s="51" t="s">
        <v>81</v>
      </c>
      <c r="D493" s="51" t="s">
        <v>15</v>
      </c>
      <c r="E493" s="51" t="s">
        <v>457</v>
      </c>
      <c r="F493" s="51"/>
      <c r="G493" s="52" t="s">
        <v>17</v>
      </c>
      <c r="H493" s="51">
        <v>1</v>
      </c>
      <c r="I493" s="52" t="s">
        <v>18</v>
      </c>
      <c r="J493" s="52" t="s">
        <v>104</v>
      </c>
      <c r="K493" s="51">
        <v>0</v>
      </c>
      <c r="L493" s="51">
        <v>0</v>
      </c>
    </row>
    <row r="494" spans="2:12" hidden="1" x14ac:dyDescent="0.25">
      <c r="B494" s="51" t="s">
        <v>80</v>
      </c>
      <c r="C494" s="51" t="s">
        <v>81</v>
      </c>
      <c r="D494" s="51" t="s">
        <v>15</v>
      </c>
      <c r="E494" s="51" t="s">
        <v>457</v>
      </c>
      <c r="F494" s="51"/>
      <c r="G494" s="52" t="s">
        <v>20</v>
      </c>
      <c r="H494" s="52">
        <v>2</v>
      </c>
      <c r="I494" s="51" t="s">
        <v>18</v>
      </c>
      <c r="J494" s="51" t="s">
        <v>105</v>
      </c>
      <c r="K494" s="51">
        <v>0</v>
      </c>
      <c r="L494" s="51">
        <v>0</v>
      </c>
    </row>
    <row r="495" spans="2:12" hidden="1" x14ac:dyDescent="0.25">
      <c r="B495" s="51" t="s">
        <v>80</v>
      </c>
      <c r="C495" s="51" t="s">
        <v>81</v>
      </c>
      <c r="D495" s="51" t="s">
        <v>15</v>
      </c>
      <c r="E495" s="51" t="s">
        <v>457</v>
      </c>
      <c r="F495" s="51"/>
      <c r="G495" s="52" t="s">
        <v>20</v>
      </c>
      <c r="H495" s="52">
        <v>2</v>
      </c>
      <c r="I495" s="51" t="s">
        <v>18</v>
      </c>
      <c r="J495" s="51" t="s">
        <v>103</v>
      </c>
      <c r="K495" s="51">
        <v>0</v>
      </c>
      <c r="L495" s="51">
        <v>0</v>
      </c>
    </row>
    <row r="496" spans="2:12" hidden="1" x14ac:dyDescent="0.25">
      <c r="B496" s="51" t="s">
        <v>80</v>
      </c>
      <c r="C496" s="51" t="s">
        <v>81</v>
      </c>
      <c r="D496" s="51" t="s">
        <v>15</v>
      </c>
      <c r="E496" s="51" t="s">
        <v>457</v>
      </c>
      <c r="F496" s="51"/>
      <c r="G496" s="52" t="s">
        <v>20</v>
      </c>
      <c r="H496" s="52">
        <v>2</v>
      </c>
      <c r="I496" s="52" t="s">
        <v>18</v>
      </c>
      <c r="J496" s="52" t="s">
        <v>104</v>
      </c>
      <c r="K496" s="51">
        <v>0</v>
      </c>
      <c r="L496" s="51">
        <v>0</v>
      </c>
    </row>
    <row r="497" spans="2:12" hidden="1" x14ac:dyDescent="0.25">
      <c r="B497" s="51" t="s">
        <v>80</v>
      </c>
      <c r="C497" s="51" t="s">
        <v>81</v>
      </c>
      <c r="D497" s="51" t="s">
        <v>15</v>
      </c>
      <c r="E497" s="51" t="s">
        <v>457</v>
      </c>
      <c r="F497" s="51"/>
      <c r="G497" s="52" t="s">
        <v>21</v>
      </c>
      <c r="H497" s="52">
        <v>3</v>
      </c>
      <c r="I497" s="51" t="s">
        <v>18</v>
      </c>
      <c r="J497" s="51" t="s">
        <v>105</v>
      </c>
      <c r="K497" s="51">
        <v>0</v>
      </c>
      <c r="L497" s="51">
        <v>0</v>
      </c>
    </row>
    <row r="498" spans="2:12" hidden="1" x14ac:dyDescent="0.25">
      <c r="B498" s="51" t="s">
        <v>80</v>
      </c>
      <c r="C498" s="51" t="s">
        <v>81</v>
      </c>
      <c r="D498" s="51" t="s">
        <v>15</v>
      </c>
      <c r="E498" s="51" t="s">
        <v>457</v>
      </c>
      <c r="F498" s="51"/>
      <c r="G498" s="52" t="s">
        <v>21</v>
      </c>
      <c r="H498" s="52">
        <v>3</v>
      </c>
      <c r="I498" s="51" t="s">
        <v>18</v>
      </c>
      <c r="J498" s="51" t="s">
        <v>103</v>
      </c>
      <c r="K498" s="51">
        <v>0</v>
      </c>
      <c r="L498" s="51">
        <v>0</v>
      </c>
    </row>
    <row r="499" spans="2:12" hidden="1" x14ac:dyDescent="0.25">
      <c r="B499" s="51" t="s">
        <v>80</v>
      </c>
      <c r="C499" s="51" t="s">
        <v>81</v>
      </c>
      <c r="D499" s="51" t="s">
        <v>15</v>
      </c>
      <c r="E499" s="51" t="s">
        <v>457</v>
      </c>
      <c r="F499" s="51"/>
      <c r="G499" s="52" t="s">
        <v>21</v>
      </c>
      <c r="H499" s="52">
        <v>3</v>
      </c>
      <c r="I499" s="52" t="s">
        <v>18</v>
      </c>
      <c r="J499" s="52" t="s">
        <v>104</v>
      </c>
      <c r="K499" s="51">
        <v>0</v>
      </c>
      <c r="L499" s="51">
        <v>0</v>
      </c>
    </row>
    <row r="500" spans="2:12" hidden="1" x14ac:dyDescent="0.25">
      <c r="B500" s="51" t="s">
        <v>80</v>
      </c>
      <c r="C500" s="51" t="s">
        <v>81</v>
      </c>
      <c r="D500" s="51" t="s">
        <v>15</v>
      </c>
      <c r="E500" s="51" t="s">
        <v>457</v>
      </c>
      <c r="F500" s="51"/>
      <c r="G500" s="52" t="s">
        <v>22</v>
      </c>
      <c r="H500" s="52">
        <v>4</v>
      </c>
      <c r="I500" s="51" t="s">
        <v>18</v>
      </c>
      <c r="J500" s="51" t="s">
        <v>105</v>
      </c>
      <c r="K500" s="51">
        <v>0</v>
      </c>
      <c r="L500" s="51">
        <v>0</v>
      </c>
    </row>
    <row r="501" spans="2:12" hidden="1" x14ac:dyDescent="0.25">
      <c r="B501" s="51" t="s">
        <v>80</v>
      </c>
      <c r="C501" s="51" t="s">
        <v>81</v>
      </c>
      <c r="D501" s="51" t="s">
        <v>15</v>
      </c>
      <c r="E501" s="51" t="s">
        <v>457</v>
      </c>
      <c r="F501" s="51"/>
      <c r="G501" s="52" t="s">
        <v>22</v>
      </c>
      <c r="H501" s="52">
        <v>4</v>
      </c>
      <c r="I501" s="51" t="s">
        <v>18</v>
      </c>
      <c r="J501" s="51" t="s">
        <v>103</v>
      </c>
      <c r="K501" s="51">
        <v>0</v>
      </c>
      <c r="L501" s="51">
        <v>0</v>
      </c>
    </row>
    <row r="502" spans="2:12" hidden="1" x14ac:dyDescent="0.25">
      <c r="B502" s="51" t="s">
        <v>80</v>
      </c>
      <c r="C502" s="51" t="s">
        <v>81</v>
      </c>
      <c r="D502" s="51" t="s">
        <v>15</v>
      </c>
      <c r="E502" s="51" t="s">
        <v>457</v>
      </c>
      <c r="F502" s="51"/>
      <c r="G502" s="52" t="s">
        <v>22</v>
      </c>
      <c r="H502" s="52">
        <v>4</v>
      </c>
      <c r="I502" s="52" t="s">
        <v>18</v>
      </c>
      <c r="J502" s="52" t="s">
        <v>104</v>
      </c>
      <c r="K502" s="51">
        <v>0</v>
      </c>
      <c r="L502" s="51">
        <v>0</v>
      </c>
    </row>
    <row r="503" spans="2:12" hidden="1" x14ac:dyDescent="0.25">
      <c r="B503" s="51" t="s">
        <v>80</v>
      </c>
      <c r="C503" s="51" t="s">
        <v>81</v>
      </c>
      <c r="D503" s="51" t="s">
        <v>15</v>
      </c>
      <c r="E503" s="51" t="s">
        <v>457</v>
      </c>
      <c r="F503" s="51"/>
      <c r="G503" s="52" t="s">
        <v>23</v>
      </c>
      <c r="H503" s="52">
        <v>5</v>
      </c>
      <c r="I503" s="51" t="s">
        <v>18</v>
      </c>
      <c r="J503" s="51" t="s">
        <v>105</v>
      </c>
      <c r="K503" s="51">
        <v>0</v>
      </c>
      <c r="L503" s="51">
        <v>0</v>
      </c>
    </row>
    <row r="504" spans="2:12" hidden="1" x14ac:dyDescent="0.25">
      <c r="B504" s="51" t="s">
        <v>80</v>
      </c>
      <c r="C504" s="51" t="s">
        <v>81</v>
      </c>
      <c r="D504" s="51" t="s">
        <v>15</v>
      </c>
      <c r="E504" s="51" t="s">
        <v>457</v>
      </c>
      <c r="F504" s="51"/>
      <c r="G504" s="52" t="s">
        <v>23</v>
      </c>
      <c r="H504" s="52">
        <v>5</v>
      </c>
      <c r="I504" s="51" t="s">
        <v>18</v>
      </c>
      <c r="J504" s="51" t="s">
        <v>103</v>
      </c>
      <c r="K504" s="51">
        <v>0</v>
      </c>
      <c r="L504" s="51">
        <v>0</v>
      </c>
    </row>
    <row r="505" spans="2:12" hidden="1" x14ac:dyDescent="0.25">
      <c r="B505" s="51" t="s">
        <v>29</v>
      </c>
      <c r="C505" s="51" t="s">
        <v>30</v>
      </c>
      <c r="D505" s="51" t="s">
        <v>26</v>
      </c>
      <c r="E505" s="51" t="s">
        <v>457</v>
      </c>
      <c r="F505" s="51"/>
      <c r="G505" s="52" t="s">
        <v>17</v>
      </c>
      <c r="H505" s="51">
        <v>1</v>
      </c>
      <c r="I505" s="51" t="s">
        <v>158</v>
      </c>
      <c r="J505" s="51" t="s">
        <v>159</v>
      </c>
      <c r="K505" s="51">
        <v>0</v>
      </c>
      <c r="L505" s="51">
        <v>0</v>
      </c>
    </row>
    <row r="506" spans="2:12" hidden="1" x14ac:dyDescent="0.25">
      <c r="B506" s="51" t="s">
        <v>29</v>
      </c>
      <c r="C506" s="51" t="s">
        <v>30</v>
      </c>
      <c r="D506" s="51" t="s">
        <v>26</v>
      </c>
      <c r="E506" s="51" t="s">
        <v>457</v>
      </c>
      <c r="F506" s="51"/>
      <c r="G506" s="52" t="s">
        <v>17</v>
      </c>
      <c r="H506" s="51">
        <v>1</v>
      </c>
      <c r="I506" s="51" t="s">
        <v>158</v>
      </c>
      <c r="J506" s="51" t="s">
        <v>103</v>
      </c>
      <c r="K506" s="51">
        <v>0</v>
      </c>
      <c r="L506" s="51">
        <v>0</v>
      </c>
    </row>
    <row r="507" spans="2:12" hidden="1" x14ac:dyDescent="0.25">
      <c r="B507" s="51" t="s">
        <v>29</v>
      </c>
      <c r="C507" s="51" t="s">
        <v>30</v>
      </c>
      <c r="D507" s="51" t="s">
        <v>26</v>
      </c>
      <c r="E507" s="51" t="s">
        <v>457</v>
      </c>
      <c r="F507" s="51"/>
      <c r="G507" s="52" t="s">
        <v>17</v>
      </c>
      <c r="H507" s="51">
        <v>1</v>
      </c>
      <c r="I507" s="51" t="s">
        <v>158</v>
      </c>
      <c r="J507" s="51" t="s">
        <v>104</v>
      </c>
      <c r="K507" s="51">
        <v>0</v>
      </c>
      <c r="L507" s="51">
        <v>0</v>
      </c>
    </row>
    <row r="508" spans="2:12" hidden="1" x14ac:dyDescent="0.25">
      <c r="B508" s="51" t="s">
        <v>29</v>
      </c>
      <c r="C508" s="51" t="s">
        <v>30</v>
      </c>
      <c r="D508" s="51" t="s">
        <v>26</v>
      </c>
      <c r="E508" s="51" t="s">
        <v>457</v>
      </c>
      <c r="F508" s="51"/>
      <c r="G508" s="52" t="s">
        <v>17</v>
      </c>
      <c r="H508" s="51">
        <v>1</v>
      </c>
      <c r="I508" s="51" t="s">
        <v>18</v>
      </c>
      <c r="J508" s="51" t="s">
        <v>105</v>
      </c>
      <c r="K508" s="51">
        <v>0</v>
      </c>
      <c r="L508" s="51">
        <v>0</v>
      </c>
    </row>
    <row r="509" spans="2:12" hidden="1" x14ac:dyDescent="0.25">
      <c r="B509" s="51" t="s">
        <v>29</v>
      </c>
      <c r="C509" s="51" t="s">
        <v>30</v>
      </c>
      <c r="D509" s="51" t="s">
        <v>26</v>
      </c>
      <c r="E509" s="51" t="s">
        <v>457</v>
      </c>
      <c r="F509" s="51"/>
      <c r="G509" s="52" t="s">
        <v>17</v>
      </c>
      <c r="H509" s="51">
        <v>1</v>
      </c>
      <c r="I509" s="51" t="s">
        <v>18</v>
      </c>
      <c r="J509" s="51" t="s">
        <v>103</v>
      </c>
      <c r="K509" s="51">
        <v>0</v>
      </c>
      <c r="L509" s="51">
        <v>0</v>
      </c>
    </row>
    <row r="510" spans="2:12" hidden="1" x14ac:dyDescent="0.25">
      <c r="B510" s="51" t="s">
        <v>29</v>
      </c>
      <c r="C510" s="51" t="s">
        <v>30</v>
      </c>
      <c r="D510" s="51" t="s">
        <v>26</v>
      </c>
      <c r="E510" s="51" t="s">
        <v>457</v>
      </c>
      <c r="F510" s="51"/>
      <c r="G510" s="52" t="s">
        <v>17</v>
      </c>
      <c r="H510" s="51">
        <v>1</v>
      </c>
      <c r="I510" s="52" t="s">
        <v>18</v>
      </c>
      <c r="J510" s="52" t="s">
        <v>104</v>
      </c>
      <c r="K510" s="51">
        <v>0</v>
      </c>
      <c r="L510" s="51">
        <v>0</v>
      </c>
    </row>
    <row r="511" spans="2:12" hidden="1" x14ac:dyDescent="0.25">
      <c r="B511" s="51" t="s">
        <v>29</v>
      </c>
      <c r="C511" s="51" t="s">
        <v>30</v>
      </c>
      <c r="D511" s="51" t="s">
        <v>26</v>
      </c>
      <c r="E511" s="51" t="s">
        <v>457</v>
      </c>
      <c r="F511" s="51"/>
      <c r="G511" s="52" t="s">
        <v>20</v>
      </c>
      <c r="H511" s="52">
        <v>2</v>
      </c>
      <c r="I511" s="51" t="s">
        <v>18</v>
      </c>
      <c r="J511" s="51" t="s">
        <v>105</v>
      </c>
      <c r="K511" s="51">
        <v>0</v>
      </c>
      <c r="L511" s="51">
        <v>0</v>
      </c>
    </row>
    <row r="512" spans="2:12" hidden="1" x14ac:dyDescent="0.25">
      <c r="B512" s="51" t="s">
        <v>29</v>
      </c>
      <c r="C512" s="51" t="s">
        <v>30</v>
      </c>
      <c r="D512" s="51" t="s">
        <v>26</v>
      </c>
      <c r="E512" s="51" t="s">
        <v>457</v>
      </c>
      <c r="F512" s="51"/>
      <c r="G512" s="52" t="s">
        <v>20</v>
      </c>
      <c r="H512" s="52">
        <v>2</v>
      </c>
      <c r="I512" s="51" t="s">
        <v>18</v>
      </c>
      <c r="J512" s="51" t="s">
        <v>103</v>
      </c>
      <c r="K512" s="51">
        <v>0</v>
      </c>
      <c r="L512" s="51">
        <v>0</v>
      </c>
    </row>
    <row r="513" spans="2:12" hidden="1" x14ac:dyDescent="0.25">
      <c r="B513" s="51" t="s">
        <v>29</v>
      </c>
      <c r="C513" s="51" t="s">
        <v>30</v>
      </c>
      <c r="D513" s="51" t="s">
        <v>26</v>
      </c>
      <c r="E513" s="51" t="s">
        <v>457</v>
      </c>
      <c r="F513" s="51"/>
      <c r="G513" s="52" t="s">
        <v>20</v>
      </c>
      <c r="H513" s="52">
        <v>2</v>
      </c>
      <c r="I513" s="52" t="s">
        <v>18</v>
      </c>
      <c r="J513" s="52" t="s">
        <v>104</v>
      </c>
      <c r="K513" s="51">
        <v>0</v>
      </c>
      <c r="L513" s="51">
        <v>0</v>
      </c>
    </row>
    <row r="514" spans="2:12" hidden="1" x14ac:dyDescent="0.25">
      <c r="B514" s="51" t="s">
        <v>29</v>
      </c>
      <c r="C514" s="51" t="s">
        <v>30</v>
      </c>
      <c r="D514" s="51" t="s">
        <v>26</v>
      </c>
      <c r="E514" s="51" t="s">
        <v>457</v>
      </c>
      <c r="F514" s="51"/>
      <c r="G514" s="52" t="s">
        <v>21</v>
      </c>
      <c r="H514" s="52">
        <v>3</v>
      </c>
      <c r="I514" s="51" t="s">
        <v>18</v>
      </c>
      <c r="J514" s="51" t="s">
        <v>105</v>
      </c>
      <c r="K514" s="51">
        <v>0</v>
      </c>
      <c r="L514" s="51">
        <v>0</v>
      </c>
    </row>
    <row r="515" spans="2:12" hidden="1" x14ac:dyDescent="0.25">
      <c r="B515" s="51" t="s">
        <v>29</v>
      </c>
      <c r="C515" s="51" t="s">
        <v>30</v>
      </c>
      <c r="D515" s="51" t="s">
        <v>26</v>
      </c>
      <c r="E515" s="51" t="s">
        <v>457</v>
      </c>
      <c r="F515" s="51"/>
      <c r="G515" s="52" t="s">
        <v>21</v>
      </c>
      <c r="H515" s="52">
        <v>3</v>
      </c>
      <c r="I515" s="51" t="s">
        <v>18</v>
      </c>
      <c r="J515" s="51" t="s">
        <v>103</v>
      </c>
      <c r="K515" s="51">
        <v>0</v>
      </c>
      <c r="L515" s="51">
        <v>0</v>
      </c>
    </row>
    <row r="516" spans="2:12" hidden="1" x14ac:dyDescent="0.25">
      <c r="B516" s="51" t="s">
        <v>29</v>
      </c>
      <c r="C516" s="51" t="s">
        <v>30</v>
      </c>
      <c r="D516" s="51" t="s">
        <v>26</v>
      </c>
      <c r="E516" s="51" t="s">
        <v>457</v>
      </c>
      <c r="F516" s="51"/>
      <c r="G516" s="52" t="s">
        <v>21</v>
      </c>
      <c r="H516" s="52">
        <v>3</v>
      </c>
      <c r="I516" s="52" t="s">
        <v>18</v>
      </c>
      <c r="J516" s="52" t="s">
        <v>104</v>
      </c>
      <c r="K516" s="51">
        <v>0</v>
      </c>
      <c r="L516" s="51">
        <v>0</v>
      </c>
    </row>
    <row r="517" spans="2:12" hidden="1" x14ac:dyDescent="0.25">
      <c r="B517" s="51" t="s">
        <v>29</v>
      </c>
      <c r="C517" s="51" t="s">
        <v>30</v>
      </c>
      <c r="D517" s="51" t="s">
        <v>26</v>
      </c>
      <c r="E517" s="51" t="s">
        <v>457</v>
      </c>
      <c r="F517" s="51"/>
      <c r="G517" s="52" t="s">
        <v>22</v>
      </c>
      <c r="H517" s="52">
        <v>4</v>
      </c>
      <c r="I517" s="51" t="s">
        <v>18</v>
      </c>
      <c r="J517" s="51" t="s">
        <v>105</v>
      </c>
      <c r="K517" s="51">
        <v>0</v>
      </c>
      <c r="L517" s="51">
        <v>0</v>
      </c>
    </row>
    <row r="518" spans="2:12" hidden="1" x14ac:dyDescent="0.25">
      <c r="B518" s="51" t="s">
        <v>29</v>
      </c>
      <c r="C518" s="51" t="s">
        <v>30</v>
      </c>
      <c r="D518" s="51" t="s">
        <v>26</v>
      </c>
      <c r="E518" s="51" t="s">
        <v>457</v>
      </c>
      <c r="F518" s="51"/>
      <c r="G518" s="52" t="s">
        <v>22</v>
      </c>
      <c r="H518" s="52">
        <v>4</v>
      </c>
      <c r="I518" s="51" t="s">
        <v>18</v>
      </c>
      <c r="J518" s="51" t="s">
        <v>103</v>
      </c>
      <c r="K518" s="51">
        <v>0</v>
      </c>
      <c r="L518" s="51">
        <v>0</v>
      </c>
    </row>
    <row r="519" spans="2:12" hidden="1" x14ac:dyDescent="0.25">
      <c r="B519" s="51" t="s">
        <v>29</v>
      </c>
      <c r="C519" s="51" t="s">
        <v>30</v>
      </c>
      <c r="D519" s="51" t="s">
        <v>26</v>
      </c>
      <c r="E519" s="51" t="s">
        <v>457</v>
      </c>
      <c r="F519" s="51"/>
      <c r="G519" s="52" t="s">
        <v>22</v>
      </c>
      <c r="H519" s="52">
        <v>4</v>
      </c>
      <c r="I519" s="52" t="s">
        <v>18</v>
      </c>
      <c r="J519" s="52" t="s">
        <v>104</v>
      </c>
      <c r="K519" s="51">
        <v>0</v>
      </c>
      <c r="L519" s="51">
        <v>0</v>
      </c>
    </row>
    <row r="520" spans="2:12" hidden="1" x14ac:dyDescent="0.25">
      <c r="B520" s="51" t="s">
        <v>29</v>
      </c>
      <c r="C520" s="51" t="s">
        <v>30</v>
      </c>
      <c r="D520" s="51" t="s">
        <v>26</v>
      </c>
      <c r="E520" s="51" t="s">
        <v>457</v>
      </c>
      <c r="F520" s="51"/>
      <c r="G520" s="52" t="s">
        <v>23</v>
      </c>
      <c r="H520" s="52">
        <v>5</v>
      </c>
      <c r="I520" s="51" t="s">
        <v>18</v>
      </c>
      <c r="J520" s="51" t="s">
        <v>105</v>
      </c>
      <c r="K520" s="51">
        <v>0</v>
      </c>
      <c r="L520" s="51">
        <v>0</v>
      </c>
    </row>
    <row r="521" spans="2:12" hidden="1" x14ac:dyDescent="0.25">
      <c r="B521" s="51" t="s">
        <v>29</v>
      </c>
      <c r="C521" s="51" t="s">
        <v>30</v>
      </c>
      <c r="D521" s="51" t="s">
        <v>26</v>
      </c>
      <c r="E521" s="51" t="s">
        <v>457</v>
      </c>
      <c r="F521" s="51"/>
      <c r="G521" s="52" t="s">
        <v>23</v>
      </c>
      <c r="H521" s="52">
        <v>5</v>
      </c>
      <c r="I521" s="51" t="s">
        <v>18</v>
      </c>
      <c r="J521" s="51" t="s">
        <v>103</v>
      </c>
      <c r="K521" s="51">
        <v>0</v>
      </c>
      <c r="L521" s="51">
        <v>0</v>
      </c>
    </row>
    <row r="522" spans="2:12" hidden="1" x14ac:dyDescent="0.25">
      <c r="B522" s="51" t="s">
        <v>29</v>
      </c>
      <c r="C522" s="51" t="s">
        <v>30</v>
      </c>
      <c r="D522" s="51" t="s">
        <v>26</v>
      </c>
      <c r="E522" s="51" t="s">
        <v>457</v>
      </c>
      <c r="F522" s="51"/>
      <c r="G522" s="52" t="s">
        <v>23</v>
      </c>
      <c r="H522" s="52">
        <v>5</v>
      </c>
      <c r="I522" s="52" t="s">
        <v>18</v>
      </c>
      <c r="J522" s="52" t="s">
        <v>104</v>
      </c>
      <c r="K522" s="51">
        <v>0</v>
      </c>
      <c r="L522" s="51">
        <v>0</v>
      </c>
    </row>
    <row r="523" spans="2:12" hidden="1" x14ac:dyDescent="0.25">
      <c r="B523" s="51" t="s">
        <v>50</v>
      </c>
      <c r="C523" s="51" t="s">
        <v>51</v>
      </c>
      <c r="D523" s="51" t="s">
        <v>45</v>
      </c>
      <c r="E523" s="51" t="s">
        <v>457</v>
      </c>
      <c r="F523" s="51"/>
      <c r="G523" s="52" t="s">
        <v>17</v>
      </c>
      <c r="H523" s="51">
        <v>1</v>
      </c>
      <c r="I523" s="51" t="s">
        <v>158</v>
      </c>
      <c r="J523" s="51" t="s">
        <v>159</v>
      </c>
      <c r="K523" s="51">
        <v>0</v>
      </c>
      <c r="L523" s="51">
        <v>0</v>
      </c>
    </row>
    <row r="524" spans="2:12" hidden="1" x14ac:dyDescent="0.25">
      <c r="B524" s="51" t="s">
        <v>50</v>
      </c>
      <c r="C524" s="51" t="s">
        <v>51</v>
      </c>
      <c r="D524" s="51" t="s">
        <v>45</v>
      </c>
      <c r="E524" s="51" t="s">
        <v>457</v>
      </c>
      <c r="F524" s="51"/>
      <c r="G524" s="52" t="s">
        <v>17</v>
      </c>
      <c r="H524" s="51">
        <v>1</v>
      </c>
      <c r="I524" s="51" t="s">
        <v>158</v>
      </c>
      <c r="J524" s="51" t="s">
        <v>103</v>
      </c>
      <c r="K524" s="51">
        <v>0</v>
      </c>
      <c r="L524" s="51">
        <v>0</v>
      </c>
    </row>
    <row r="525" spans="2:12" hidden="1" x14ac:dyDescent="0.25">
      <c r="B525" s="51" t="s">
        <v>50</v>
      </c>
      <c r="C525" s="51" t="s">
        <v>51</v>
      </c>
      <c r="D525" s="51" t="s">
        <v>45</v>
      </c>
      <c r="E525" s="51" t="s">
        <v>457</v>
      </c>
      <c r="F525" s="51"/>
      <c r="G525" s="52" t="s">
        <v>17</v>
      </c>
      <c r="H525" s="51">
        <v>1</v>
      </c>
      <c r="I525" s="51" t="s">
        <v>158</v>
      </c>
      <c r="J525" s="51" t="s">
        <v>104</v>
      </c>
      <c r="K525" s="51">
        <v>0</v>
      </c>
      <c r="L525" s="51">
        <v>0</v>
      </c>
    </row>
    <row r="526" spans="2:12" hidden="1" x14ac:dyDescent="0.25">
      <c r="B526" s="51" t="s">
        <v>50</v>
      </c>
      <c r="C526" s="51" t="s">
        <v>51</v>
      </c>
      <c r="D526" s="51" t="s">
        <v>45</v>
      </c>
      <c r="E526" s="51" t="s">
        <v>457</v>
      </c>
      <c r="F526" s="51"/>
      <c r="G526" s="52" t="s">
        <v>17</v>
      </c>
      <c r="H526" s="51">
        <v>1</v>
      </c>
      <c r="I526" s="51" t="s">
        <v>18</v>
      </c>
      <c r="J526" s="51" t="s">
        <v>105</v>
      </c>
      <c r="K526" s="51">
        <v>0</v>
      </c>
      <c r="L526" s="51">
        <v>0</v>
      </c>
    </row>
    <row r="527" spans="2:12" hidden="1" x14ac:dyDescent="0.25">
      <c r="B527" s="51" t="s">
        <v>50</v>
      </c>
      <c r="C527" s="51" t="s">
        <v>51</v>
      </c>
      <c r="D527" s="51" t="s">
        <v>45</v>
      </c>
      <c r="E527" s="51" t="s">
        <v>457</v>
      </c>
      <c r="F527" s="51"/>
      <c r="G527" s="52" t="s">
        <v>17</v>
      </c>
      <c r="H527" s="51">
        <v>1</v>
      </c>
      <c r="I527" s="51" t="s">
        <v>18</v>
      </c>
      <c r="J527" s="51" t="s">
        <v>103</v>
      </c>
      <c r="K527" s="51">
        <v>0</v>
      </c>
      <c r="L527" s="51">
        <v>0</v>
      </c>
    </row>
    <row r="528" spans="2:12" hidden="1" x14ac:dyDescent="0.25">
      <c r="B528" s="51" t="s">
        <v>50</v>
      </c>
      <c r="C528" s="51" t="s">
        <v>51</v>
      </c>
      <c r="D528" s="51" t="s">
        <v>45</v>
      </c>
      <c r="E528" s="51" t="s">
        <v>457</v>
      </c>
      <c r="F528" s="51"/>
      <c r="G528" s="52" t="s">
        <v>17</v>
      </c>
      <c r="H528" s="51">
        <v>1</v>
      </c>
      <c r="I528" s="52" t="s">
        <v>18</v>
      </c>
      <c r="J528" s="52" t="s">
        <v>104</v>
      </c>
      <c r="K528" s="51">
        <v>0</v>
      </c>
      <c r="L528" s="51">
        <v>0</v>
      </c>
    </row>
    <row r="529" spans="2:12" hidden="1" x14ac:dyDescent="0.25">
      <c r="B529" s="51" t="s">
        <v>50</v>
      </c>
      <c r="C529" s="51" t="s">
        <v>51</v>
      </c>
      <c r="D529" s="51" t="s">
        <v>45</v>
      </c>
      <c r="E529" s="51" t="s">
        <v>457</v>
      </c>
      <c r="F529" s="51"/>
      <c r="G529" s="52" t="s">
        <v>20</v>
      </c>
      <c r="H529" s="52">
        <v>2</v>
      </c>
      <c r="I529" s="51" t="s">
        <v>18</v>
      </c>
      <c r="J529" s="51" t="s">
        <v>105</v>
      </c>
      <c r="K529" s="51">
        <v>0</v>
      </c>
      <c r="L529" s="51">
        <v>0</v>
      </c>
    </row>
    <row r="530" spans="2:12" hidden="1" x14ac:dyDescent="0.25">
      <c r="B530" s="51" t="s">
        <v>50</v>
      </c>
      <c r="C530" s="51" t="s">
        <v>51</v>
      </c>
      <c r="D530" s="51" t="s">
        <v>45</v>
      </c>
      <c r="E530" s="51" t="s">
        <v>457</v>
      </c>
      <c r="F530" s="51"/>
      <c r="G530" s="52" t="s">
        <v>20</v>
      </c>
      <c r="H530" s="52">
        <v>2</v>
      </c>
      <c r="I530" s="51" t="s">
        <v>18</v>
      </c>
      <c r="J530" s="51" t="s">
        <v>103</v>
      </c>
      <c r="K530" s="51">
        <v>0</v>
      </c>
      <c r="L530" s="51">
        <v>0</v>
      </c>
    </row>
    <row r="531" spans="2:12" hidden="1" x14ac:dyDescent="0.25">
      <c r="B531" s="51" t="s">
        <v>50</v>
      </c>
      <c r="C531" s="51" t="s">
        <v>51</v>
      </c>
      <c r="D531" s="51" t="s">
        <v>45</v>
      </c>
      <c r="E531" s="51" t="s">
        <v>457</v>
      </c>
      <c r="F531" s="51"/>
      <c r="G531" s="52" t="s">
        <v>20</v>
      </c>
      <c r="H531" s="52">
        <v>2</v>
      </c>
      <c r="I531" s="52" t="s">
        <v>18</v>
      </c>
      <c r="J531" s="52" t="s">
        <v>104</v>
      </c>
      <c r="K531" s="51">
        <v>0</v>
      </c>
      <c r="L531" s="51">
        <v>0</v>
      </c>
    </row>
    <row r="532" spans="2:12" hidden="1" x14ac:dyDescent="0.25">
      <c r="B532" s="51" t="s">
        <v>50</v>
      </c>
      <c r="C532" s="51" t="s">
        <v>51</v>
      </c>
      <c r="D532" s="51" t="s">
        <v>45</v>
      </c>
      <c r="E532" s="51" t="s">
        <v>457</v>
      </c>
      <c r="F532" s="51"/>
      <c r="G532" s="52" t="s">
        <v>21</v>
      </c>
      <c r="H532" s="52">
        <v>3</v>
      </c>
      <c r="I532" s="51" t="s">
        <v>18</v>
      </c>
      <c r="J532" s="51" t="s">
        <v>105</v>
      </c>
      <c r="K532" s="51">
        <v>0</v>
      </c>
      <c r="L532" s="51">
        <v>0</v>
      </c>
    </row>
    <row r="533" spans="2:12" hidden="1" x14ac:dyDescent="0.25">
      <c r="B533" s="51" t="s">
        <v>50</v>
      </c>
      <c r="C533" s="51" t="s">
        <v>51</v>
      </c>
      <c r="D533" s="51" t="s">
        <v>45</v>
      </c>
      <c r="E533" s="51" t="s">
        <v>457</v>
      </c>
      <c r="F533" s="51"/>
      <c r="G533" s="52" t="s">
        <v>21</v>
      </c>
      <c r="H533" s="52">
        <v>3</v>
      </c>
      <c r="I533" s="51" t="s">
        <v>18</v>
      </c>
      <c r="J533" s="51" t="s">
        <v>103</v>
      </c>
      <c r="K533" s="51">
        <v>0</v>
      </c>
      <c r="L533" s="51">
        <v>0</v>
      </c>
    </row>
    <row r="534" spans="2:12" hidden="1" x14ac:dyDescent="0.25">
      <c r="B534" s="51" t="s">
        <v>50</v>
      </c>
      <c r="C534" s="51" t="s">
        <v>51</v>
      </c>
      <c r="D534" s="51" t="s">
        <v>45</v>
      </c>
      <c r="E534" s="51" t="s">
        <v>457</v>
      </c>
      <c r="F534" s="51"/>
      <c r="G534" s="52" t="s">
        <v>21</v>
      </c>
      <c r="H534" s="52">
        <v>3</v>
      </c>
      <c r="I534" s="52" t="s">
        <v>18</v>
      </c>
      <c r="J534" s="52" t="s">
        <v>104</v>
      </c>
      <c r="K534" s="51">
        <v>0</v>
      </c>
      <c r="L534" s="51">
        <v>0</v>
      </c>
    </row>
    <row r="535" spans="2:12" hidden="1" x14ac:dyDescent="0.25">
      <c r="B535" s="51" t="s">
        <v>50</v>
      </c>
      <c r="C535" s="51" t="s">
        <v>51</v>
      </c>
      <c r="D535" s="51" t="s">
        <v>45</v>
      </c>
      <c r="E535" s="51" t="s">
        <v>457</v>
      </c>
      <c r="F535" s="51"/>
      <c r="G535" s="52" t="s">
        <v>22</v>
      </c>
      <c r="H535" s="52">
        <v>4</v>
      </c>
      <c r="I535" s="51" t="s">
        <v>18</v>
      </c>
      <c r="J535" s="51" t="s">
        <v>105</v>
      </c>
      <c r="K535" s="51">
        <v>0</v>
      </c>
      <c r="L535" s="51">
        <v>0</v>
      </c>
    </row>
    <row r="536" spans="2:12" hidden="1" x14ac:dyDescent="0.25">
      <c r="B536" s="51" t="s">
        <v>50</v>
      </c>
      <c r="C536" s="51" t="s">
        <v>51</v>
      </c>
      <c r="D536" s="51" t="s">
        <v>45</v>
      </c>
      <c r="E536" s="51" t="s">
        <v>457</v>
      </c>
      <c r="F536" s="51"/>
      <c r="G536" s="52" t="s">
        <v>22</v>
      </c>
      <c r="H536" s="52">
        <v>4</v>
      </c>
      <c r="I536" s="51" t="s">
        <v>18</v>
      </c>
      <c r="J536" s="51" t="s">
        <v>103</v>
      </c>
      <c r="K536" s="51">
        <v>0</v>
      </c>
      <c r="L536" s="51">
        <v>0</v>
      </c>
    </row>
    <row r="537" spans="2:12" hidden="1" x14ac:dyDescent="0.25">
      <c r="B537" s="51" t="s">
        <v>50</v>
      </c>
      <c r="C537" s="51" t="s">
        <v>51</v>
      </c>
      <c r="D537" s="51" t="s">
        <v>45</v>
      </c>
      <c r="E537" s="51" t="s">
        <v>457</v>
      </c>
      <c r="F537" s="51"/>
      <c r="G537" s="52" t="s">
        <v>22</v>
      </c>
      <c r="H537" s="52">
        <v>4</v>
      </c>
      <c r="I537" s="52" t="s">
        <v>18</v>
      </c>
      <c r="J537" s="52" t="s">
        <v>104</v>
      </c>
      <c r="K537" s="51">
        <v>0</v>
      </c>
      <c r="L537" s="51">
        <v>0</v>
      </c>
    </row>
    <row r="538" spans="2:12" hidden="1" x14ac:dyDescent="0.25">
      <c r="B538" s="51" t="s">
        <v>50</v>
      </c>
      <c r="C538" s="51" t="s">
        <v>51</v>
      </c>
      <c r="D538" s="51" t="s">
        <v>45</v>
      </c>
      <c r="E538" s="51" t="s">
        <v>457</v>
      </c>
      <c r="F538" s="51"/>
      <c r="G538" s="52" t="s">
        <v>23</v>
      </c>
      <c r="H538" s="52">
        <v>5</v>
      </c>
      <c r="I538" s="51" t="s">
        <v>18</v>
      </c>
      <c r="J538" s="51" t="s">
        <v>105</v>
      </c>
      <c r="K538" s="51">
        <v>0</v>
      </c>
      <c r="L538" s="51">
        <v>0</v>
      </c>
    </row>
    <row r="539" spans="2:12" hidden="1" x14ac:dyDescent="0.25">
      <c r="B539" s="51" t="s">
        <v>50</v>
      </c>
      <c r="C539" s="51" t="s">
        <v>51</v>
      </c>
      <c r="D539" s="51" t="s">
        <v>45</v>
      </c>
      <c r="E539" s="51" t="s">
        <v>457</v>
      </c>
      <c r="F539" s="51"/>
      <c r="G539" s="52" t="s">
        <v>23</v>
      </c>
      <c r="H539" s="52">
        <v>5</v>
      </c>
      <c r="I539" s="51" t="s">
        <v>18</v>
      </c>
      <c r="J539" s="51" t="s">
        <v>103</v>
      </c>
      <c r="K539" s="51">
        <v>0</v>
      </c>
      <c r="L539" s="51">
        <v>0</v>
      </c>
    </row>
    <row r="540" spans="2:12" hidden="1" x14ac:dyDescent="0.25">
      <c r="B540" s="51" t="s">
        <v>50</v>
      </c>
      <c r="C540" s="51" t="s">
        <v>51</v>
      </c>
      <c r="D540" s="51" t="s">
        <v>45</v>
      </c>
      <c r="E540" s="51" t="s">
        <v>457</v>
      </c>
      <c r="F540" s="51"/>
      <c r="G540" s="52" t="s">
        <v>23</v>
      </c>
      <c r="H540" s="52">
        <v>5</v>
      </c>
      <c r="I540" s="51" t="s">
        <v>18</v>
      </c>
      <c r="J540" s="51" t="s">
        <v>104</v>
      </c>
      <c r="K540" s="51">
        <v>0</v>
      </c>
      <c r="L540" s="51">
        <v>0</v>
      </c>
    </row>
    <row r="541" spans="2:12" hidden="1" x14ac:dyDescent="0.25">
      <c r="B541" s="51" t="s">
        <v>64</v>
      </c>
      <c r="C541" s="51" t="s">
        <v>65</v>
      </c>
      <c r="D541" s="51" t="s">
        <v>15</v>
      </c>
      <c r="E541" s="51" t="s">
        <v>457</v>
      </c>
      <c r="F541" s="51"/>
      <c r="G541" s="52" t="s">
        <v>17</v>
      </c>
      <c r="H541" s="51">
        <v>1</v>
      </c>
      <c r="I541" s="51" t="s">
        <v>158</v>
      </c>
      <c r="J541" s="51" t="s">
        <v>159</v>
      </c>
      <c r="K541" s="51">
        <v>0</v>
      </c>
      <c r="L541" s="51">
        <v>0</v>
      </c>
    </row>
    <row r="542" spans="2:12" hidden="1" x14ac:dyDescent="0.25">
      <c r="B542" s="51" t="s">
        <v>64</v>
      </c>
      <c r="C542" s="51" t="s">
        <v>65</v>
      </c>
      <c r="D542" s="51" t="s">
        <v>15</v>
      </c>
      <c r="E542" s="51" t="s">
        <v>457</v>
      </c>
      <c r="F542" s="51"/>
      <c r="G542" s="52" t="s">
        <v>17</v>
      </c>
      <c r="H542" s="51">
        <v>1</v>
      </c>
      <c r="I542" s="51" t="s">
        <v>158</v>
      </c>
      <c r="J542" s="51" t="s">
        <v>103</v>
      </c>
      <c r="K542" s="51">
        <v>0</v>
      </c>
      <c r="L542" s="51">
        <v>0</v>
      </c>
    </row>
    <row r="543" spans="2:12" hidden="1" x14ac:dyDescent="0.25">
      <c r="B543" s="51" t="s">
        <v>64</v>
      </c>
      <c r="C543" s="51" t="s">
        <v>65</v>
      </c>
      <c r="D543" s="51" t="s">
        <v>15</v>
      </c>
      <c r="E543" s="51" t="s">
        <v>457</v>
      </c>
      <c r="F543" s="51"/>
      <c r="G543" s="52" t="s">
        <v>17</v>
      </c>
      <c r="H543" s="51">
        <v>1</v>
      </c>
      <c r="I543" s="51" t="s">
        <v>158</v>
      </c>
      <c r="J543" s="51" t="s">
        <v>104</v>
      </c>
      <c r="K543" s="51">
        <v>0</v>
      </c>
      <c r="L543" s="51">
        <v>0</v>
      </c>
    </row>
    <row r="544" spans="2:12" hidden="1" x14ac:dyDescent="0.25">
      <c r="B544" s="51" t="s">
        <v>64</v>
      </c>
      <c r="C544" s="51" t="s">
        <v>65</v>
      </c>
      <c r="D544" s="51" t="s">
        <v>15</v>
      </c>
      <c r="E544" s="51" t="s">
        <v>457</v>
      </c>
      <c r="F544" s="51"/>
      <c r="G544" s="52" t="s">
        <v>17</v>
      </c>
      <c r="H544" s="51">
        <v>1</v>
      </c>
      <c r="I544" s="51" t="s">
        <v>18</v>
      </c>
      <c r="J544" s="51" t="s">
        <v>105</v>
      </c>
      <c r="K544" s="51">
        <v>0</v>
      </c>
      <c r="L544" s="51">
        <v>0</v>
      </c>
    </row>
    <row r="545" spans="2:12" hidden="1" x14ac:dyDescent="0.25">
      <c r="B545" s="51" t="s">
        <v>64</v>
      </c>
      <c r="C545" s="51" t="s">
        <v>65</v>
      </c>
      <c r="D545" s="51" t="s">
        <v>15</v>
      </c>
      <c r="E545" s="51" t="s">
        <v>457</v>
      </c>
      <c r="F545" s="51"/>
      <c r="G545" s="52" t="s">
        <v>17</v>
      </c>
      <c r="H545" s="51">
        <v>1</v>
      </c>
      <c r="I545" s="51" t="s">
        <v>18</v>
      </c>
      <c r="J545" s="51" t="s">
        <v>103</v>
      </c>
      <c r="K545" s="51">
        <v>0</v>
      </c>
      <c r="L545" s="51">
        <v>0</v>
      </c>
    </row>
    <row r="546" spans="2:12" hidden="1" x14ac:dyDescent="0.25">
      <c r="B546" s="51" t="s">
        <v>64</v>
      </c>
      <c r="C546" s="51" t="s">
        <v>65</v>
      </c>
      <c r="D546" s="51" t="s">
        <v>15</v>
      </c>
      <c r="E546" s="51" t="s">
        <v>457</v>
      </c>
      <c r="F546" s="51"/>
      <c r="G546" s="52" t="s">
        <v>17</v>
      </c>
      <c r="H546" s="51">
        <v>1</v>
      </c>
      <c r="I546" s="52" t="s">
        <v>18</v>
      </c>
      <c r="J546" s="52" t="s">
        <v>104</v>
      </c>
      <c r="K546" s="51">
        <v>0</v>
      </c>
      <c r="L546" s="51">
        <v>0</v>
      </c>
    </row>
    <row r="547" spans="2:12" hidden="1" x14ac:dyDescent="0.25">
      <c r="B547" s="51" t="s">
        <v>64</v>
      </c>
      <c r="C547" s="51" t="s">
        <v>65</v>
      </c>
      <c r="D547" s="51" t="s">
        <v>15</v>
      </c>
      <c r="E547" s="51" t="s">
        <v>457</v>
      </c>
      <c r="F547" s="51"/>
      <c r="G547" s="52" t="s">
        <v>20</v>
      </c>
      <c r="H547" s="52">
        <v>2</v>
      </c>
      <c r="I547" s="51" t="s">
        <v>18</v>
      </c>
      <c r="J547" s="51" t="s">
        <v>105</v>
      </c>
      <c r="K547" s="51">
        <v>0</v>
      </c>
      <c r="L547" s="51">
        <v>0</v>
      </c>
    </row>
    <row r="548" spans="2:12" hidden="1" x14ac:dyDescent="0.25">
      <c r="B548" s="51" t="s">
        <v>64</v>
      </c>
      <c r="C548" s="51" t="s">
        <v>65</v>
      </c>
      <c r="D548" s="51" t="s">
        <v>15</v>
      </c>
      <c r="E548" s="51" t="s">
        <v>457</v>
      </c>
      <c r="F548" s="51"/>
      <c r="G548" s="52" t="s">
        <v>20</v>
      </c>
      <c r="H548" s="52">
        <v>2</v>
      </c>
      <c r="I548" s="51" t="s">
        <v>18</v>
      </c>
      <c r="J548" s="51" t="s">
        <v>103</v>
      </c>
      <c r="K548" s="51">
        <v>0</v>
      </c>
      <c r="L548" s="51">
        <v>0</v>
      </c>
    </row>
    <row r="549" spans="2:12" hidden="1" x14ac:dyDescent="0.25">
      <c r="B549" s="51" t="s">
        <v>64</v>
      </c>
      <c r="C549" s="51" t="s">
        <v>65</v>
      </c>
      <c r="D549" s="51" t="s">
        <v>15</v>
      </c>
      <c r="E549" s="51" t="s">
        <v>457</v>
      </c>
      <c r="F549" s="51"/>
      <c r="G549" s="52" t="s">
        <v>20</v>
      </c>
      <c r="H549" s="52">
        <v>2</v>
      </c>
      <c r="I549" s="52" t="s">
        <v>18</v>
      </c>
      <c r="J549" s="52" t="s">
        <v>104</v>
      </c>
      <c r="K549" s="51">
        <v>0</v>
      </c>
      <c r="L549" s="51">
        <v>0</v>
      </c>
    </row>
    <row r="550" spans="2:12" hidden="1" x14ac:dyDescent="0.25">
      <c r="B550" s="51" t="s">
        <v>64</v>
      </c>
      <c r="C550" s="51" t="s">
        <v>65</v>
      </c>
      <c r="D550" s="51" t="s">
        <v>15</v>
      </c>
      <c r="E550" s="51" t="s">
        <v>457</v>
      </c>
      <c r="F550" s="51"/>
      <c r="G550" s="52" t="s">
        <v>21</v>
      </c>
      <c r="H550" s="52">
        <v>3</v>
      </c>
      <c r="I550" s="51" t="s">
        <v>18</v>
      </c>
      <c r="J550" s="51" t="s">
        <v>105</v>
      </c>
      <c r="K550" s="51">
        <v>0</v>
      </c>
      <c r="L550" s="51">
        <v>0</v>
      </c>
    </row>
    <row r="551" spans="2:12" hidden="1" x14ac:dyDescent="0.25">
      <c r="B551" s="51" t="s">
        <v>64</v>
      </c>
      <c r="C551" s="51" t="s">
        <v>65</v>
      </c>
      <c r="D551" s="51" t="s">
        <v>15</v>
      </c>
      <c r="E551" s="51" t="s">
        <v>457</v>
      </c>
      <c r="F551" s="51"/>
      <c r="G551" s="52" t="s">
        <v>21</v>
      </c>
      <c r="H551" s="52">
        <v>3</v>
      </c>
      <c r="I551" s="51" t="s">
        <v>18</v>
      </c>
      <c r="J551" s="51" t="s">
        <v>103</v>
      </c>
      <c r="K551" s="51">
        <v>0</v>
      </c>
      <c r="L551" s="51">
        <v>0</v>
      </c>
    </row>
    <row r="552" spans="2:12" hidden="1" x14ac:dyDescent="0.25">
      <c r="B552" s="51" t="s">
        <v>64</v>
      </c>
      <c r="C552" s="51" t="s">
        <v>65</v>
      </c>
      <c r="D552" s="51" t="s">
        <v>15</v>
      </c>
      <c r="E552" s="51" t="s">
        <v>457</v>
      </c>
      <c r="F552" s="51"/>
      <c r="G552" s="52" t="s">
        <v>21</v>
      </c>
      <c r="H552" s="52">
        <v>3</v>
      </c>
      <c r="I552" s="52" t="s">
        <v>18</v>
      </c>
      <c r="J552" s="52" t="s">
        <v>104</v>
      </c>
      <c r="K552" s="51">
        <v>0</v>
      </c>
      <c r="L552" s="51">
        <v>0</v>
      </c>
    </row>
    <row r="553" spans="2:12" hidden="1" x14ac:dyDescent="0.25">
      <c r="B553" s="51" t="s">
        <v>64</v>
      </c>
      <c r="C553" s="51" t="s">
        <v>65</v>
      </c>
      <c r="D553" s="51" t="s">
        <v>15</v>
      </c>
      <c r="E553" s="51" t="s">
        <v>457</v>
      </c>
      <c r="F553" s="51"/>
      <c r="G553" s="52" t="s">
        <v>22</v>
      </c>
      <c r="H553" s="52">
        <v>4</v>
      </c>
      <c r="I553" s="51" t="s">
        <v>18</v>
      </c>
      <c r="J553" s="51" t="s">
        <v>105</v>
      </c>
      <c r="K553" s="51">
        <v>0</v>
      </c>
      <c r="L553" s="51">
        <v>0</v>
      </c>
    </row>
    <row r="554" spans="2:12" hidden="1" x14ac:dyDescent="0.25">
      <c r="B554" s="51" t="s">
        <v>64</v>
      </c>
      <c r="C554" s="51" t="s">
        <v>65</v>
      </c>
      <c r="D554" s="51" t="s">
        <v>15</v>
      </c>
      <c r="E554" s="51" t="s">
        <v>457</v>
      </c>
      <c r="F554" s="51"/>
      <c r="G554" s="52" t="s">
        <v>22</v>
      </c>
      <c r="H554" s="52">
        <v>4</v>
      </c>
      <c r="I554" s="51" t="s">
        <v>18</v>
      </c>
      <c r="J554" s="51" t="s">
        <v>103</v>
      </c>
      <c r="K554" s="51">
        <v>0</v>
      </c>
      <c r="L554" s="51">
        <v>0</v>
      </c>
    </row>
    <row r="555" spans="2:12" hidden="1" x14ac:dyDescent="0.25">
      <c r="B555" s="51" t="s">
        <v>64</v>
      </c>
      <c r="C555" s="51" t="s">
        <v>65</v>
      </c>
      <c r="D555" s="51" t="s">
        <v>15</v>
      </c>
      <c r="E555" s="51" t="s">
        <v>457</v>
      </c>
      <c r="F555" s="51"/>
      <c r="G555" s="52" t="s">
        <v>22</v>
      </c>
      <c r="H555" s="52">
        <v>4</v>
      </c>
      <c r="I555" s="52" t="s">
        <v>18</v>
      </c>
      <c r="J555" s="52" t="s">
        <v>104</v>
      </c>
      <c r="K555" s="51">
        <v>0</v>
      </c>
      <c r="L555" s="51">
        <v>0</v>
      </c>
    </row>
    <row r="556" spans="2:12" hidden="1" x14ac:dyDescent="0.25">
      <c r="B556" s="51" t="s">
        <v>64</v>
      </c>
      <c r="C556" s="51" t="s">
        <v>65</v>
      </c>
      <c r="D556" s="51" t="s">
        <v>15</v>
      </c>
      <c r="E556" s="51" t="s">
        <v>457</v>
      </c>
      <c r="F556" s="51"/>
      <c r="G556" s="52" t="s">
        <v>23</v>
      </c>
      <c r="H556" s="52">
        <v>5</v>
      </c>
      <c r="I556" s="51" t="s">
        <v>18</v>
      </c>
      <c r="J556" s="51" t="s">
        <v>105</v>
      </c>
      <c r="K556" s="51">
        <v>0</v>
      </c>
      <c r="L556" s="51">
        <v>0</v>
      </c>
    </row>
    <row r="557" spans="2:12" hidden="1" x14ac:dyDescent="0.25">
      <c r="B557" s="51" t="s">
        <v>64</v>
      </c>
      <c r="C557" s="51" t="s">
        <v>65</v>
      </c>
      <c r="D557" s="51" t="s">
        <v>15</v>
      </c>
      <c r="E557" s="51" t="s">
        <v>457</v>
      </c>
      <c r="F557" s="51"/>
      <c r="G557" s="52" t="s">
        <v>23</v>
      </c>
      <c r="H557" s="52">
        <v>5</v>
      </c>
      <c r="I557" s="51" t="s">
        <v>18</v>
      </c>
      <c r="J557" s="51" t="s">
        <v>103</v>
      </c>
      <c r="K557" s="51">
        <v>0</v>
      </c>
      <c r="L557" s="51">
        <v>0</v>
      </c>
    </row>
    <row r="558" spans="2:12" hidden="1" x14ac:dyDescent="0.25">
      <c r="B558" s="51" t="s">
        <v>64</v>
      </c>
      <c r="C558" s="51" t="s">
        <v>65</v>
      </c>
      <c r="D558" s="51" t="s">
        <v>15</v>
      </c>
      <c r="E558" s="51" t="s">
        <v>457</v>
      </c>
      <c r="F558" s="51"/>
      <c r="G558" s="52" t="s">
        <v>23</v>
      </c>
      <c r="H558" s="52">
        <v>5</v>
      </c>
      <c r="I558" s="51" t="s">
        <v>18</v>
      </c>
      <c r="J558" s="51" t="s">
        <v>104</v>
      </c>
      <c r="K558" s="51">
        <v>0</v>
      </c>
      <c r="L558" s="51">
        <v>0</v>
      </c>
    </row>
    <row r="559" spans="2:12" hidden="1" x14ac:dyDescent="0.25">
      <c r="B559" s="51" t="s">
        <v>31</v>
      </c>
      <c r="C559" s="51" t="s">
        <v>32</v>
      </c>
      <c r="D559" s="51" t="s">
        <v>26</v>
      </c>
      <c r="E559" s="51" t="s">
        <v>457</v>
      </c>
      <c r="F559" s="51"/>
      <c r="G559" s="52" t="s">
        <v>85</v>
      </c>
      <c r="H559" s="52">
        <v>6</v>
      </c>
      <c r="I559" s="51" t="s">
        <v>18</v>
      </c>
      <c r="J559" s="51" t="s">
        <v>105</v>
      </c>
      <c r="K559" s="51">
        <v>0</v>
      </c>
      <c r="L559" s="51">
        <v>0</v>
      </c>
    </row>
    <row r="560" spans="2:12" hidden="1" x14ac:dyDescent="0.25">
      <c r="B560" s="51" t="s">
        <v>31</v>
      </c>
      <c r="C560" s="51" t="s">
        <v>32</v>
      </c>
      <c r="D560" s="51" t="s">
        <v>26</v>
      </c>
      <c r="E560" s="51" t="s">
        <v>457</v>
      </c>
      <c r="F560" s="51"/>
      <c r="G560" s="52" t="s">
        <v>85</v>
      </c>
      <c r="H560" s="52">
        <v>6</v>
      </c>
      <c r="I560" s="51" t="s">
        <v>18</v>
      </c>
      <c r="J560" s="51" t="s">
        <v>103</v>
      </c>
      <c r="K560" s="51">
        <v>0</v>
      </c>
      <c r="L560" s="51">
        <v>0</v>
      </c>
    </row>
    <row r="561" spans="2:12" hidden="1" x14ac:dyDescent="0.25">
      <c r="B561" s="51" t="s">
        <v>31</v>
      </c>
      <c r="C561" s="51" t="s">
        <v>32</v>
      </c>
      <c r="D561" s="51" t="s">
        <v>26</v>
      </c>
      <c r="E561" s="51" t="s">
        <v>457</v>
      </c>
      <c r="F561" s="51"/>
      <c r="G561" s="52" t="s">
        <v>85</v>
      </c>
      <c r="H561" s="52">
        <v>6</v>
      </c>
      <c r="I561" s="52" t="s">
        <v>18</v>
      </c>
      <c r="J561" s="52" t="s">
        <v>104</v>
      </c>
      <c r="K561" s="51">
        <v>0</v>
      </c>
      <c r="L561" s="51">
        <v>0</v>
      </c>
    </row>
    <row r="562" spans="2:12" hidden="1" x14ac:dyDescent="0.25">
      <c r="B562" s="51" t="s">
        <v>36</v>
      </c>
      <c r="C562" s="37" t="s">
        <v>37</v>
      </c>
      <c r="D562" s="37" t="s">
        <v>38</v>
      </c>
      <c r="E562" s="37" t="s">
        <v>457</v>
      </c>
      <c r="F562" s="37"/>
      <c r="G562" s="52" t="s">
        <v>85</v>
      </c>
      <c r="H562" s="52">
        <v>6</v>
      </c>
      <c r="I562" s="51" t="s">
        <v>18</v>
      </c>
      <c r="J562" s="51" t="s">
        <v>105</v>
      </c>
      <c r="K562" s="37">
        <v>0</v>
      </c>
      <c r="L562" s="37">
        <v>0</v>
      </c>
    </row>
    <row r="563" spans="2:12" hidden="1" x14ac:dyDescent="0.25">
      <c r="B563" s="51" t="s">
        <v>36</v>
      </c>
      <c r="C563" s="37" t="s">
        <v>37</v>
      </c>
      <c r="D563" s="37" t="s">
        <v>38</v>
      </c>
      <c r="E563" s="37" t="s">
        <v>457</v>
      </c>
      <c r="F563" s="37"/>
      <c r="G563" s="52" t="s">
        <v>85</v>
      </c>
      <c r="H563" s="52">
        <v>6</v>
      </c>
      <c r="I563" s="51" t="s">
        <v>18</v>
      </c>
      <c r="J563" s="51" t="s">
        <v>103</v>
      </c>
      <c r="K563" s="37">
        <v>0</v>
      </c>
      <c r="L563" s="37">
        <v>0</v>
      </c>
    </row>
    <row r="564" spans="2:12" hidden="1" x14ac:dyDescent="0.25">
      <c r="B564" s="51" t="s">
        <v>36</v>
      </c>
      <c r="C564" s="37" t="s">
        <v>37</v>
      </c>
      <c r="D564" s="37" t="s">
        <v>38</v>
      </c>
      <c r="E564" s="37" t="s">
        <v>457</v>
      </c>
      <c r="F564" s="37"/>
      <c r="G564" s="52" t="s">
        <v>85</v>
      </c>
      <c r="H564" s="52">
        <v>6</v>
      </c>
      <c r="I564" s="52" t="s">
        <v>18</v>
      </c>
      <c r="J564" s="52" t="s">
        <v>104</v>
      </c>
      <c r="K564" s="37">
        <v>0</v>
      </c>
      <c r="L564" s="37">
        <v>0</v>
      </c>
    </row>
    <row r="565" spans="2:12" hidden="1" x14ac:dyDescent="0.25">
      <c r="B565" s="51" t="s">
        <v>46</v>
      </c>
      <c r="C565" s="37" t="s">
        <v>47</v>
      </c>
      <c r="D565" s="37" t="s">
        <v>38</v>
      </c>
      <c r="E565" s="37" t="s">
        <v>457</v>
      </c>
      <c r="F565" s="37"/>
      <c r="G565" s="52" t="s">
        <v>85</v>
      </c>
      <c r="H565" s="52">
        <v>6</v>
      </c>
      <c r="I565" s="51" t="s">
        <v>18</v>
      </c>
      <c r="J565" s="51" t="s">
        <v>105</v>
      </c>
      <c r="K565" s="37">
        <v>0</v>
      </c>
      <c r="L565" s="37">
        <v>0</v>
      </c>
    </row>
    <row r="566" spans="2:12" hidden="1" x14ac:dyDescent="0.25">
      <c r="B566" s="51" t="s">
        <v>46</v>
      </c>
      <c r="C566" s="37" t="s">
        <v>47</v>
      </c>
      <c r="D566" s="37" t="s">
        <v>38</v>
      </c>
      <c r="E566" s="37" t="s">
        <v>457</v>
      </c>
      <c r="F566" s="37"/>
      <c r="G566" s="52" t="s">
        <v>85</v>
      </c>
      <c r="H566" s="52">
        <v>6</v>
      </c>
      <c r="I566" s="51" t="s">
        <v>18</v>
      </c>
      <c r="J566" s="51" t="s">
        <v>103</v>
      </c>
      <c r="K566" s="37">
        <v>0</v>
      </c>
      <c r="L566" s="37">
        <v>0</v>
      </c>
    </row>
    <row r="567" spans="2:12" hidden="1" x14ac:dyDescent="0.25">
      <c r="B567" s="51" t="s">
        <v>46</v>
      </c>
      <c r="C567" s="37" t="s">
        <v>47</v>
      </c>
      <c r="D567" s="37" t="s">
        <v>38</v>
      </c>
      <c r="E567" s="37" t="s">
        <v>457</v>
      </c>
      <c r="F567" s="37"/>
      <c r="G567" s="52" t="s">
        <v>85</v>
      </c>
      <c r="H567" s="52">
        <v>6</v>
      </c>
      <c r="I567" s="52" t="s">
        <v>18</v>
      </c>
      <c r="J567" s="52" t="s">
        <v>104</v>
      </c>
      <c r="K567" s="37">
        <v>0</v>
      </c>
      <c r="L567" s="37">
        <v>0</v>
      </c>
    </row>
    <row r="568" spans="2:12" hidden="1" x14ac:dyDescent="0.25">
      <c r="B568" s="51" t="s">
        <v>72</v>
      </c>
      <c r="C568" s="37" t="s">
        <v>73</v>
      </c>
      <c r="D568" s="37" t="s">
        <v>26</v>
      </c>
      <c r="E568" s="37" t="s">
        <v>457</v>
      </c>
      <c r="F568" s="37"/>
      <c r="G568" s="52" t="s">
        <v>85</v>
      </c>
      <c r="H568" s="52">
        <v>6</v>
      </c>
      <c r="I568" s="51" t="s">
        <v>158</v>
      </c>
      <c r="J568" s="51" t="s">
        <v>159</v>
      </c>
      <c r="K568" s="37">
        <v>0</v>
      </c>
      <c r="L568" s="37">
        <v>0</v>
      </c>
    </row>
    <row r="569" spans="2:12" hidden="1" x14ac:dyDescent="0.25">
      <c r="B569" s="51" t="s">
        <v>72</v>
      </c>
      <c r="C569" s="37" t="s">
        <v>73</v>
      </c>
      <c r="D569" s="37" t="s">
        <v>26</v>
      </c>
      <c r="E569" s="37" t="s">
        <v>457</v>
      </c>
      <c r="F569" s="37"/>
      <c r="G569" s="52" t="s">
        <v>85</v>
      </c>
      <c r="H569" s="52">
        <v>6</v>
      </c>
      <c r="I569" s="51" t="s">
        <v>158</v>
      </c>
      <c r="J569" s="51" t="s">
        <v>103</v>
      </c>
      <c r="K569" s="37">
        <v>0</v>
      </c>
      <c r="L569" s="37">
        <v>0</v>
      </c>
    </row>
    <row r="570" spans="2:12" hidden="1" x14ac:dyDescent="0.25">
      <c r="B570" s="51" t="s">
        <v>72</v>
      </c>
      <c r="C570" s="37" t="s">
        <v>73</v>
      </c>
      <c r="D570" s="37" t="s">
        <v>26</v>
      </c>
      <c r="E570" s="37" t="s">
        <v>457</v>
      </c>
      <c r="F570" s="37"/>
      <c r="G570" s="52" t="s">
        <v>85</v>
      </c>
      <c r="H570" s="52">
        <v>6</v>
      </c>
      <c r="I570" s="51" t="s">
        <v>158</v>
      </c>
      <c r="J570" s="51" t="s">
        <v>104</v>
      </c>
      <c r="K570" s="37">
        <v>0</v>
      </c>
      <c r="L570" s="37">
        <v>0</v>
      </c>
    </row>
    <row r="571" spans="2:12" hidden="1" x14ac:dyDescent="0.25">
      <c r="B571" s="51" t="s">
        <v>72</v>
      </c>
      <c r="C571" s="37" t="s">
        <v>73</v>
      </c>
      <c r="D571" s="37" t="s">
        <v>26</v>
      </c>
      <c r="E571" s="37" t="s">
        <v>457</v>
      </c>
      <c r="F571" s="37"/>
      <c r="G571" s="52" t="s">
        <v>85</v>
      </c>
      <c r="H571" s="52">
        <v>6</v>
      </c>
      <c r="I571" s="51" t="s">
        <v>18</v>
      </c>
      <c r="J571" s="51" t="s">
        <v>105</v>
      </c>
      <c r="K571" s="37">
        <v>0</v>
      </c>
      <c r="L571" s="37">
        <v>0</v>
      </c>
    </row>
    <row r="572" spans="2:12" hidden="1" x14ac:dyDescent="0.25">
      <c r="B572" s="51" t="s">
        <v>72</v>
      </c>
      <c r="C572" s="37" t="s">
        <v>73</v>
      </c>
      <c r="D572" s="37" t="s">
        <v>26</v>
      </c>
      <c r="E572" s="37" t="s">
        <v>457</v>
      </c>
      <c r="F572" s="37"/>
      <c r="G572" s="52" t="s">
        <v>85</v>
      </c>
      <c r="H572" s="52">
        <v>6</v>
      </c>
      <c r="I572" s="51" t="s">
        <v>18</v>
      </c>
      <c r="J572" s="51" t="s">
        <v>103</v>
      </c>
      <c r="K572" s="37">
        <v>0</v>
      </c>
      <c r="L572" s="37">
        <v>0</v>
      </c>
    </row>
    <row r="573" spans="2:12" hidden="1" x14ac:dyDescent="0.25">
      <c r="B573" s="51" t="s">
        <v>72</v>
      </c>
      <c r="C573" s="37" t="s">
        <v>73</v>
      </c>
      <c r="D573" s="37" t="s">
        <v>26</v>
      </c>
      <c r="E573" s="37" t="s">
        <v>457</v>
      </c>
      <c r="F573" s="37"/>
      <c r="G573" s="52" t="s">
        <v>85</v>
      </c>
      <c r="H573" s="52">
        <v>6</v>
      </c>
      <c r="I573" s="51" t="s">
        <v>18</v>
      </c>
      <c r="J573" s="51" t="s">
        <v>104</v>
      </c>
      <c r="K573" s="37">
        <v>0</v>
      </c>
      <c r="L573" s="37">
        <v>0</v>
      </c>
    </row>
    <row r="574" spans="2:12" hidden="1" x14ac:dyDescent="0.25">
      <c r="B574" s="51" t="s">
        <v>54</v>
      </c>
      <c r="C574" s="37" t="s">
        <v>55</v>
      </c>
      <c r="D574" s="37" t="s">
        <v>45</v>
      </c>
      <c r="E574" s="37" t="s">
        <v>457</v>
      </c>
      <c r="F574" s="37"/>
      <c r="G574" s="52" t="s">
        <v>85</v>
      </c>
      <c r="H574" s="52">
        <v>6</v>
      </c>
      <c r="I574" s="51" t="s">
        <v>18</v>
      </c>
      <c r="J574" s="51" t="s">
        <v>105</v>
      </c>
      <c r="K574" s="37">
        <v>0</v>
      </c>
      <c r="L574" s="37">
        <v>0</v>
      </c>
    </row>
    <row r="575" spans="2:12" hidden="1" x14ac:dyDescent="0.25">
      <c r="B575" s="51" t="s">
        <v>54</v>
      </c>
      <c r="C575" s="37" t="s">
        <v>55</v>
      </c>
      <c r="D575" s="37" t="s">
        <v>45</v>
      </c>
      <c r="E575" s="37" t="s">
        <v>457</v>
      </c>
      <c r="F575" s="37"/>
      <c r="G575" s="52" t="s">
        <v>85</v>
      </c>
      <c r="H575" s="52">
        <v>6</v>
      </c>
      <c r="I575" s="51" t="s">
        <v>18</v>
      </c>
      <c r="J575" s="51" t="s">
        <v>103</v>
      </c>
      <c r="K575" s="37">
        <v>0</v>
      </c>
      <c r="L575" s="37">
        <v>0</v>
      </c>
    </row>
    <row r="576" spans="2:12" hidden="1" x14ac:dyDescent="0.25">
      <c r="B576" s="51" t="s">
        <v>54</v>
      </c>
      <c r="C576" s="37" t="s">
        <v>55</v>
      </c>
      <c r="D576" s="37" t="s">
        <v>45</v>
      </c>
      <c r="E576" s="37" t="s">
        <v>457</v>
      </c>
      <c r="F576" s="37"/>
      <c r="G576" s="52" t="s">
        <v>85</v>
      </c>
      <c r="H576" s="52">
        <v>6</v>
      </c>
      <c r="I576" s="52" t="s">
        <v>18</v>
      </c>
      <c r="J576" s="52" t="s">
        <v>104</v>
      </c>
      <c r="K576" s="37">
        <v>0</v>
      </c>
      <c r="L576" s="37">
        <v>0</v>
      </c>
    </row>
    <row r="577" spans="2:12" hidden="1" x14ac:dyDescent="0.25">
      <c r="B577" s="51" t="s">
        <v>64</v>
      </c>
      <c r="C577" s="37" t="s">
        <v>65</v>
      </c>
      <c r="D577" s="37" t="s">
        <v>15</v>
      </c>
      <c r="E577" s="37" t="s">
        <v>457</v>
      </c>
      <c r="F577" s="37"/>
      <c r="G577" s="52" t="s">
        <v>85</v>
      </c>
      <c r="H577" s="52">
        <v>6</v>
      </c>
      <c r="I577" s="51" t="s">
        <v>18</v>
      </c>
      <c r="J577" s="51" t="s">
        <v>105</v>
      </c>
      <c r="K577" s="37">
        <v>0</v>
      </c>
      <c r="L577" s="37">
        <v>0</v>
      </c>
    </row>
    <row r="578" spans="2:12" hidden="1" x14ac:dyDescent="0.25">
      <c r="B578" s="51" t="s">
        <v>64</v>
      </c>
      <c r="C578" s="37" t="s">
        <v>65</v>
      </c>
      <c r="D578" s="37" t="s">
        <v>15</v>
      </c>
      <c r="E578" s="37" t="s">
        <v>457</v>
      </c>
      <c r="F578" s="37"/>
      <c r="G578" s="52" t="s">
        <v>85</v>
      </c>
      <c r="H578" s="52">
        <v>6</v>
      </c>
      <c r="I578" s="51" t="s">
        <v>18</v>
      </c>
      <c r="J578" s="51" t="s">
        <v>103</v>
      </c>
      <c r="K578" s="37">
        <v>0</v>
      </c>
      <c r="L578" s="37">
        <v>0</v>
      </c>
    </row>
    <row r="579" spans="2:12" hidden="1" x14ac:dyDescent="0.25">
      <c r="B579" s="51" t="s">
        <v>64</v>
      </c>
      <c r="C579" s="37" t="s">
        <v>65</v>
      </c>
      <c r="D579" s="37" t="s">
        <v>15</v>
      </c>
      <c r="E579" s="37" t="s">
        <v>457</v>
      </c>
      <c r="F579" s="37"/>
      <c r="G579" s="52" t="s">
        <v>85</v>
      </c>
      <c r="H579" s="52">
        <v>6</v>
      </c>
      <c r="I579" s="51" t="s">
        <v>18</v>
      </c>
      <c r="J579" s="51" t="s">
        <v>104</v>
      </c>
      <c r="K579" s="37">
        <v>0</v>
      </c>
      <c r="L579" s="37">
        <v>0</v>
      </c>
    </row>
    <row r="580" spans="2:12" hidden="1" x14ac:dyDescent="0.25">
      <c r="B580" s="51" t="s">
        <v>39</v>
      </c>
      <c r="C580" s="37" t="s">
        <v>40</v>
      </c>
      <c r="D580" s="37" t="s">
        <v>15</v>
      </c>
      <c r="E580" s="37" t="s">
        <v>457</v>
      </c>
      <c r="F580" s="37"/>
      <c r="G580" s="52" t="s">
        <v>85</v>
      </c>
      <c r="H580" s="52">
        <v>6</v>
      </c>
      <c r="I580" s="51" t="s">
        <v>158</v>
      </c>
      <c r="J580" s="51" t="s">
        <v>159</v>
      </c>
      <c r="K580" s="37">
        <v>0</v>
      </c>
      <c r="L580" s="37">
        <v>0</v>
      </c>
    </row>
    <row r="581" spans="2:12" hidden="1" x14ac:dyDescent="0.25">
      <c r="B581" s="51" t="s">
        <v>39</v>
      </c>
      <c r="C581" s="37" t="s">
        <v>40</v>
      </c>
      <c r="D581" s="37" t="s">
        <v>15</v>
      </c>
      <c r="E581" s="37" t="s">
        <v>457</v>
      </c>
      <c r="F581" s="37"/>
      <c r="G581" s="52" t="s">
        <v>85</v>
      </c>
      <c r="H581" s="52">
        <v>6</v>
      </c>
      <c r="I581" s="51" t="s">
        <v>158</v>
      </c>
      <c r="J581" s="51" t="s">
        <v>103</v>
      </c>
      <c r="K581" s="37">
        <v>0</v>
      </c>
      <c r="L581" s="37">
        <v>0</v>
      </c>
    </row>
    <row r="582" spans="2:12" hidden="1" x14ac:dyDescent="0.25">
      <c r="B582" s="51" t="s">
        <v>39</v>
      </c>
      <c r="C582" s="37" t="s">
        <v>40</v>
      </c>
      <c r="D582" s="37" t="s">
        <v>15</v>
      </c>
      <c r="E582" s="37" t="s">
        <v>457</v>
      </c>
      <c r="F582" s="37"/>
      <c r="G582" s="52" t="s">
        <v>85</v>
      </c>
      <c r="H582" s="52">
        <v>6</v>
      </c>
      <c r="I582" s="51" t="s">
        <v>158</v>
      </c>
      <c r="J582" s="51" t="s">
        <v>104</v>
      </c>
      <c r="K582" s="37">
        <v>0</v>
      </c>
      <c r="L582" s="37">
        <v>0</v>
      </c>
    </row>
    <row r="583" spans="2:12" hidden="1" x14ac:dyDescent="0.25">
      <c r="B583" s="51" t="s">
        <v>39</v>
      </c>
      <c r="C583" s="37" t="s">
        <v>40</v>
      </c>
      <c r="D583" s="37" t="s">
        <v>15</v>
      </c>
      <c r="E583" s="37" t="s">
        <v>457</v>
      </c>
      <c r="F583" s="37"/>
      <c r="G583" s="52" t="s">
        <v>85</v>
      </c>
      <c r="H583" s="52">
        <v>6</v>
      </c>
      <c r="I583" s="51" t="s">
        <v>18</v>
      </c>
      <c r="J583" s="51" t="s">
        <v>105</v>
      </c>
      <c r="K583" s="37">
        <v>0</v>
      </c>
      <c r="L583" s="37">
        <v>0</v>
      </c>
    </row>
    <row r="584" spans="2:12" hidden="1" x14ac:dyDescent="0.25">
      <c r="B584" s="51" t="s">
        <v>39</v>
      </c>
      <c r="C584" s="37" t="s">
        <v>40</v>
      </c>
      <c r="D584" s="37" t="s">
        <v>15</v>
      </c>
      <c r="E584" s="37" t="s">
        <v>457</v>
      </c>
      <c r="F584" s="37"/>
      <c r="G584" s="52" t="s">
        <v>85</v>
      </c>
      <c r="H584" s="52">
        <v>6</v>
      </c>
      <c r="I584" s="51" t="s">
        <v>18</v>
      </c>
      <c r="J584" s="51" t="s">
        <v>103</v>
      </c>
      <c r="K584" s="37">
        <v>0</v>
      </c>
      <c r="L584" s="37">
        <v>0</v>
      </c>
    </row>
    <row r="585" spans="2:12" hidden="1" x14ac:dyDescent="0.25">
      <c r="B585" s="51" t="s">
        <v>39</v>
      </c>
      <c r="C585" s="37" t="s">
        <v>40</v>
      </c>
      <c r="D585" s="37" t="s">
        <v>15</v>
      </c>
      <c r="E585" s="37" t="s">
        <v>457</v>
      </c>
      <c r="F585" s="37"/>
      <c r="G585" s="52" t="s">
        <v>85</v>
      </c>
      <c r="H585" s="52">
        <v>6</v>
      </c>
      <c r="I585" s="52" t="s">
        <v>18</v>
      </c>
      <c r="J585" s="52" t="s">
        <v>104</v>
      </c>
      <c r="K585" s="37">
        <v>0</v>
      </c>
      <c r="L585" s="37">
        <v>0</v>
      </c>
    </row>
    <row r="586" spans="2:12" hidden="1" x14ac:dyDescent="0.25">
      <c r="B586" s="51" t="s">
        <v>41</v>
      </c>
      <c r="C586" s="37" t="s">
        <v>42</v>
      </c>
      <c r="D586" s="37" t="s">
        <v>38</v>
      </c>
      <c r="E586" s="37" t="s">
        <v>457</v>
      </c>
      <c r="F586" s="37"/>
      <c r="G586" s="52" t="s">
        <v>85</v>
      </c>
      <c r="H586" s="52">
        <v>6</v>
      </c>
      <c r="I586" s="51" t="s">
        <v>18</v>
      </c>
      <c r="J586" s="51" t="s">
        <v>105</v>
      </c>
      <c r="K586" s="37">
        <v>0</v>
      </c>
      <c r="L586" s="37">
        <v>0</v>
      </c>
    </row>
    <row r="587" spans="2:12" hidden="1" x14ac:dyDescent="0.25">
      <c r="B587" s="51" t="s">
        <v>41</v>
      </c>
      <c r="C587" s="37" t="s">
        <v>42</v>
      </c>
      <c r="D587" s="37" t="s">
        <v>38</v>
      </c>
      <c r="E587" s="37" t="s">
        <v>457</v>
      </c>
      <c r="F587" s="37"/>
      <c r="G587" s="52" t="s">
        <v>85</v>
      </c>
      <c r="H587" s="52">
        <v>6</v>
      </c>
      <c r="I587" s="51" t="s">
        <v>18</v>
      </c>
      <c r="J587" s="51" t="s">
        <v>103</v>
      </c>
      <c r="K587" s="37">
        <v>0</v>
      </c>
      <c r="L587" s="37">
        <v>0</v>
      </c>
    </row>
    <row r="588" spans="2:12" hidden="1" x14ac:dyDescent="0.25">
      <c r="B588" s="51" t="s">
        <v>41</v>
      </c>
      <c r="C588" s="37" t="s">
        <v>42</v>
      </c>
      <c r="D588" s="37" t="s">
        <v>38</v>
      </c>
      <c r="E588" s="37" t="s">
        <v>457</v>
      </c>
      <c r="F588" s="37"/>
      <c r="G588" s="52" t="s">
        <v>85</v>
      </c>
      <c r="H588" s="52">
        <v>6</v>
      </c>
      <c r="I588" s="52" t="s">
        <v>18</v>
      </c>
      <c r="J588" s="52" t="s">
        <v>104</v>
      </c>
      <c r="K588" s="37">
        <v>0</v>
      </c>
      <c r="L588" s="37">
        <v>0</v>
      </c>
    </row>
    <row r="589" spans="2:12" x14ac:dyDescent="0.25">
      <c r="B589" s="51" t="s">
        <v>43</v>
      </c>
      <c r="C589" s="37" t="s">
        <v>44</v>
      </c>
      <c r="D589" s="37" t="s">
        <v>45</v>
      </c>
      <c r="E589" s="37" t="s">
        <v>457</v>
      </c>
      <c r="F589" s="37"/>
      <c r="G589" s="52" t="s">
        <v>85</v>
      </c>
      <c r="H589" s="52">
        <v>6</v>
      </c>
      <c r="I589" s="51" t="s">
        <v>18</v>
      </c>
      <c r="J589" s="51" t="s">
        <v>105</v>
      </c>
      <c r="K589" s="37">
        <v>0</v>
      </c>
      <c r="L589" s="37">
        <v>0</v>
      </c>
    </row>
    <row r="590" spans="2:12" x14ac:dyDescent="0.25">
      <c r="B590" s="51" t="s">
        <v>43</v>
      </c>
      <c r="C590" s="37" t="s">
        <v>44</v>
      </c>
      <c r="D590" s="37" t="s">
        <v>45</v>
      </c>
      <c r="E590" s="37" t="s">
        <v>457</v>
      </c>
      <c r="F590" s="37"/>
      <c r="G590" s="52" t="s">
        <v>85</v>
      </c>
      <c r="H590" s="52">
        <v>6</v>
      </c>
      <c r="I590" s="51" t="s">
        <v>18</v>
      </c>
      <c r="J590" s="51" t="s">
        <v>103</v>
      </c>
      <c r="K590" s="37">
        <v>0</v>
      </c>
      <c r="L590" s="37">
        <v>0</v>
      </c>
    </row>
    <row r="591" spans="2:12" x14ac:dyDescent="0.25">
      <c r="B591" s="51" t="s">
        <v>43</v>
      </c>
      <c r="C591" s="37" t="s">
        <v>44</v>
      </c>
      <c r="D591" s="37" t="s">
        <v>45</v>
      </c>
      <c r="E591" s="37" t="s">
        <v>457</v>
      </c>
      <c r="F591" s="37"/>
      <c r="G591" s="52" t="s">
        <v>85</v>
      </c>
      <c r="H591" s="52">
        <v>6</v>
      </c>
      <c r="I591" s="52" t="s">
        <v>18</v>
      </c>
      <c r="J591" s="52" t="s">
        <v>104</v>
      </c>
      <c r="K591" s="37">
        <v>0</v>
      </c>
      <c r="L591" s="37">
        <v>0</v>
      </c>
    </row>
    <row r="592" spans="2:12" hidden="1" x14ac:dyDescent="0.25">
      <c r="B592" s="51" t="s">
        <v>78</v>
      </c>
      <c r="C592" s="37" t="s">
        <v>79</v>
      </c>
      <c r="D592" s="37" t="s">
        <v>26</v>
      </c>
      <c r="E592" s="37" t="s">
        <v>457</v>
      </c>
      <c r="F592" s="37"/>
      <c r="G592" s="52" t="s">
        <v>85</v>
      </c>
      <c r="H592" s="52">
        <v>6</v>
      </c>
      <c r="I592" s="51" t="s">
        <v>18</v>
      </c>
      <c r="J592" s="51" t="s">
        <v>105</v>
      </c>
      <c r="K592" s="37">
        <v>0</v>
      </c>
      <c r="L592" s="37">
        <v>0</v>
      </c>
    </row>
    <row r="593" spans="2:12" hidden="1" x14ac:dyDescent="0.25">
      <c r="B593" s="51" t="s">
        <v>78</v>
      </c>
      <c r="C593" s="37" t="s">
        <v>79</v>
      </c>
      <c r="D593" s="37" t="s">
        <v>26</v>
      </c>
      <c r="E593" s="37" t="s">
        <v>457</v>
      </c>
      <c r="F593" s="37"/>
      <c r="G593" s="52" t="s">
        <v>85</v>
      </c>
      <c r="H593" s="52">
        <v>6</v>
      </c>
      <c r="I593" s="51" t="s">
        <v>18</v>
      </c>
      <c r="J593" s="51" t="s">
        <v>103</v>
      </c>
      <c r="K593" s="37">
        <v>0</v>
      </c>
      <c r="L593" s="37">
        <v>0</v>
      </c>
    </row>
    <row r="594" spans="2:12" hidden="1" x14ac:dyDescent="0.25">
      <c r="B594" s="51" t="s">
        <v>78</v>
      </c>
      <c r="C594" s="37" t="s">
        <v>79</v>
      </c>
      <c r="D594" s="37" t="s">
        <v>26</v>
      </c>
      <c r="E594" s="37" t="s">
        <v>457</v>
      </c>
      <c r="F594" s="37"/>
      <c r="G594" s="52" t="s">
        <v>85</v>
      </c>
      <c r="H594" s="52">
        <v>6</v>
      </c>
      <c r="I594" s="52" t="s">
        <v>18</v>
      </c>
      <c r="J594" s="52" t="s">
        <v>104</v>
      </c>
      <c r="K594" s="37">
        <v>0</v>
      </c>
      <c r="L594" s="37">
        <v>0</v>
      </c>
    </row>
    <row r="595" spans="2:12" x14ac:dyDescent="0.25">
      <c r="B595" s="51" t="s">
        <v>52</v>
      </c>
      <c r="C595" s="37" t="s">
        <v>53</v>
      </c>
      <c r="D595" s="37" t="s">
        <v>26</v>
      </c>
      <c r="E595" s="37" t="s">
        <v>457</v>
      </c>
      <c r="F595" s="37"/>
      <c r="G595" s="52" t="s">
        <v>85</v>
      </c>
      <c r="H595" s="52">
        <v>6</v>
      </c>
      <c r="I595" s="51" t="s">
        <v>18</v>
      </c>
      <c r="J595" s="51" t="s">
        <v>105</v>
      </c>
      <c r="K595" s="37">
        <v>0</v>
      </c>
      <c r="L595" s="37">
        <v>0</v>
      </c>
    </row>
    <row r="596" spans="2:12" x14ac:dyDescent="0.25">
      <c r="B596" s="51" t="s">
        <v>52</v>
      </c>
      <c r="C596" s="37" t="s">
        <v>53</v>
      </c>
      <c r="D596" s="37" t="s">
        <v>26</v>
      </c>
      <c r="E596" s="37" t="s">
        <v>457</v>
      </c>
      <c r="F596" s="37"/>
      <c r="G596" s="52" t="s">
        <v>85</v>
      </c>
      <c r="H596" s="52">
        <v>6</v>
      </c>
      <c r="I596" s="51" t="s">
        <v>18</v>
      </c>
      <c r="J596" s="51" t="s">
        <v>103</v>
      </c>
      <c r="K596" s="37">
        <v>0</v>
      </c>
      <c r="L596" s="37">
        <v>0</v>
      </c>
    </row>
    <row r="597" spans="2:12" x14ac:dyDescent="0.25">
      <c r="B597" s="51" t="s">
        <v>52</v>
      </c>
      <c r="C597" s="37" t="s">
        <v>53</v>
      </c>
      <c r="D597" s="37" t="s">
        <v>26</v>
      </c>
      <c r="E597" s="37" t="s">
        <v>457</v>
      </c>
      <c r="F597" s="37"/>
      <c r="G597" s="52" t="s">
        <v>85</v>
      </c>
      <c r="H597" s="52">
        <v>6</v>
      </c>
      <c r="I597" s="52" t="s">
        <v>18</v>
      </c>
      <c r="J597" s="52" t="s">
        <v>104</v>
      </c>
      <c r="K597" s="37">
        <v>0</v>
      </c>
      <c r="L597" s="37">
        <v>0</v>
      </c>
    </row>
    <row r="598" spans="2:12" hidden="1" x14ac:dyDescent="0.25">
      <c r="B598" s="51" t="s">
        <v>50</v>
      </c>
      <c r="C598" s="37" t="s">
        <v>51</v>
      </c>
      <c r="D598" s="37" t="s">
        <v>45</v>
      </c>
      <c r="E598" s="37" t="s">
        <v>457</v>
      </c>
      <c r="F598" s="37"/>
      <c r="G598" s="52" t="s">
        <v>85</v>
      </c>
      <c r="H598" s="52">
        <v>6</v>
      </c>
      <c r="I598" s="51" t="s">
        <v>18</v>
      </c>
      <c r="J598" s="51" t="s">
        <v>105</v>
      </c>
      <c r="K598" s="37">
        <v>0</v>
      </c>
      <c r="L598" s="37">
        <v>0</v>
      </c>
    </row>
    <row r="599" spans="2:12" hidden="1" x14ac:dyDescent="0.25">
      <c r="B599" s="51" t="s">
        <v>50</v>
      </c>
      <c r="C599" s="37" t="s">
        <v>51</v>
      </c>
      <c r="D599" s="37" t="s">
        <v>45</v>
      </c>
      <c r="E599" s="37" t="s">
        <v>457</v>
      </c>
      <c r="F599" s="37"/>
      <c r="G599" s="52" t="s">
        <v>85</v>
      </c>
      <c r="H599" s="52">
        <v>6</v>
      </c>
      <c r="I599" s="51" t="s">
        <v>18</v>
      </c>
      <c r="J599" s="51" t="s">
        <v>103</v>
      </c>
      <c r="K599" s="37">
        <v>0</v>
      </c>
      <c r="L599" s="37">
        <v>0</v>
      </c>
    </row>
    <row r="600" spans="2:12" hidden="1" x14ac:dyDescent="0.25">
      <c r="B600" s="51" t="s">
        <v>50</v>
      </c>
      <c r="C600" s="37" t="s">
        <v>51</v>
      </c>
      <c r="D600" s="37" t="s">
        <v>45</v>
      </c>
      <c r="E600" s="37" t="s">
        <v>457</v>
      </c>
      <c r="F600" s="37"/>
      <c r="G600" s="52" t="s">
        <v>85</v>
      </c>
      <c r="H600" s="52">
        <v>6</v>
      </c>
      <c r="I600" s="51" t="s">
        <v>18</v>
      </c>
      <c r="J600" s="51" t="s">
        <v>104</v>
      </c>
      <c r="K600" s="37">
        <v>0</v>
      </c>
      <c r="L600" s="37">
        <v>0</v>
      </c>
    </row>
    <row r="601" spans="2:12" hidden="1" x14ac:dyDescent="0.25">
      <c r="B601" s="51" t="s">
        <v>82</v>
      </c>
      <c r="C601" s="37" t="s">
        <v>83</v>
      </c>
      <c r="D601" s="37" t="s">
        <v>15</v>
      </c>
      <c r="E601" s="37" t="s">
        <v>457</v>
      </c>
      <c r="F601" s="37"/>
      <c r="G601" s="52" t="s">
        <v>85</v>
      </c>
      <c r="H601" s="52">
        <v>6</v>
      </c>
      <c r="I601" s="51" t="s">
        <v>18</v>
      </c>
      <c r="J601" s="51" t="s">
        <v>105</v>
      </c>
      <c r="K601" s="37">
        <v>0</v>
      </c>
      <c r="L601" s="37">
        <v>0</v>
      </c>
    </row>
    <row r="602" spans="2:12" hidden="1" x14ac:dyDescent="0.25">
      <c r="B602" s="51" t="s">
        <v>82</v>
      </c>
      <c r="C602" s="37" t="s">
        <v>83</v>
      </c>
      <c r="D602" s="37" t="s">
        <v>15</v>
      </c>
      <c r="E602" s="37" t="s">
        <v>457</v>
      </c>
      <c r="F602" s="37"/>
      <c r="G602" s="52" t="s">
        <v>85</v>
      </c>
      <c r="H602" s="52">
        <v>6</v>
      </c>
      <c r="I602" s="51" t="s">
        <v>18</v>
      </c>
      <c r="J602" s="51" t="s">
        <v>103</v>
      </c>
      <c r="K602" s="37">
        <v>0</v>
      </c>
      <c r="L602" s="37">
        <v>0</v>
      </c>
    </row>
    <row r="603" spans="2:12" hidden="1" x14ac:dyDescent="0.25">
      <c r="B603" s="51" t="s">
        <v>82</v>
      </c>
      <c r="C603" s="37" t="s">
        <v>83</v>
      </c>
      <c r="D603" s="37" t="s">
        <v>15</v>
      </c>
      <c r="E603" s="37" t="s">
        <v>457</v>
      </c>
      <c r="F603" s="37"/>
      <c r="G603" s="52" t="s">
        <v>85</v>
      </c>
      <c r="H603" s="52">
        <v>6</v>
      </c>
      <c r="I603" s="51" t="s">
        <v>18</v>
      </c>
      <c r="J603" s="51" t="s">
        <v>104</v>
      </c>
      <c r="K603" s="37">
        <v>0</v>
      </c>
      <c r="L603" s="37">
        <v>0</v>
      </c>
    </row>
    <row r="604" spans="2:12" hidden="1" x14ac:dyDescent="0.25">
      <c r="B604" s="51" t="s">
        <v>48</v>
      </c>
      <c r="C604" s="37" t="s">
        <v>49</v>
      </c>
      <c r="D604" s="37" t="s">
        <v>38</v>
      </c>
      <c r="E604" s="37" t="s">
        <v>457</v>
      </c>
      <c r="F604" s="37"/>
      <c r="G604" s="52" t="s">
        <v>85</v>
      </c>
      <c r="H604" s="52">
        <v>6</v>
      </c>
      <c r="I604" s="51" t="s">
        <v>18</v>
      </c>
      <c r="J604" s="51" t="s">
        <v>105</v>
      </c>
      <c r="K604" s="37">
        <v>0</v>
      </c>
      <c r="L604" s="37">
        <v>0</v>
      </c>
    </row>
    <row r="605" spans="2:12" hidden="1" x14ac:dyDescent="0.25">
      <c r="B605" s="51" t="s">
        <v>48</v>
      </c>
      <c r="C605" s="37" t="s">
        <v>49</v>
      </c>
      <c r="D605" s="37" t="s">
        <v>38</v>
      </c>
      <c r="E605" s="37" t="s">
        <v>457</v>
      </c>
      <c r="F605" s="37"/>
      <c r="G605" s="52" t="s">
        <v>85</v>
      </c>
      <c r="H605" s="52">
        <v>6</v>
      </c>
      <c r="I605" s="51" t="s">
        <v>18</v>
      </c>
      <c r="J605" s="51" t="s">
        <v>103</v>
      </c>
      <c r="K605" s="37">
        <v>0</v>
      </c>
      <c r="L605" s="37">
        <v>0</v>
      </c>
    </row>
    <row r="606" spans="2:12" hidden="1" x14ac:dyDescent="0.25">
      <c r="B606" s="51" t="s">
        <v>48</v>
      </c>
      <c r="C606" s="37" t="s">
        <v>49</v>
      </c>
      <c r="D606" s="37" t="s">
        <v>38</v>
      </c>
      <c r="E606" s="37" t="s">
        <v>457</v>
      </c>
      <c r="F606" s="37"/>
      <c r="G606" s="52" t="s">
        <v>85</v>
      </c>
      <c r="H606" s="52">
        <v>6</v>
      </c>
      <c r="I606" s="52" t="s">
        <v>18</v>
      </c>
      <c r="J606" s="52" t="s">
        <v>104</v>
      </c>
      <c r="K606" s="37">
        <v>0</v>
      </c>
      <c r="L606" s="37">
        <v>0</v>
      </c>
    </row>
    <row r="607" spans="2:12" hidden="1" x14ac:dyDescent="0.25">
      <c r="B607" s="51" t="s">
        <v>68</v>
      </c>
      <c r="C607" s="37" t="s">
        <v>69</v>
      </c>
      <c r="D607" s="51" t="s">
        <v>26</v>
      </c>
      <c r="E607" s="37" t="s">
        <v>457</v>
      </c>
      <c r="F607" s="37"/>
      <c r="G607" s="52" t="s">
        <v>85</v>
      </c>
      <c r="H607" s="52">
        <v>6</v>
      </c>
      <c r="I607" s="51" t="s">
        <v>18</v>
      </c>
      <c r="J607" s="51" t="s">
        <v>105</v>
      </c>
      <c r="K607" s="37">
        <v>0</v>
      </c>
      <c r="L607" s="37">
        <v>0</v>
      </c>
    </row>
    <row r="608" spans="2:12" hidden="1" x14ac:dyDescent="0.25">
      <c r="B608" s="51" t="s">
        <v>68</v>
      </c>
      <c r="C608" s="37" t="s">
        <v>69</v>
      </c>
      <c r="D608" s="51" t="s">
        <v>26</v>
      </c>
      <c r="E608" s="37" t="s">
        <v>457</v>
      </c>
      <c r="F608" s="37"/>
      <c r="G608" s="52" t="s">
        <v>85</v>
      </c>
      <c r="H608" s="52">
        <v>6</v>
      </c>
      <c r="I608" s="51" t="s">
        <v>18</v>
      </c>
      <c r="J608" s="51" t="s">
        <v>103</v>
      </c>
      <c r="K608" s="37">
        <v>0</v>
      </c>
      <c r="L608" s="37">
        <v>0</v>
      </c>
    </row>
    <row r="609" spans="2:12" hidden="1" x14ac:dyDescent="0.25">
      <c r="B609" s="51" t="s">
        <v>68</v>
      </c>
      <c r="C609" s="37" t="s">
        <v>69</v>
      </c>
      <c r="D609" s="51" t="s">
        <v>26</v>
      </c>
      <c r="E609" s="37" t="s">
        <v>457</v>
      </c>
      <c r="F609" s="37"/>
      <c r="G609" s="52" t="s">
        <v>85</v>
      </c>
      <c r="H609" s="52">
        <v>6</v>
      </c>
      <c r="I609" s="52" t="s">
        <v>18</v>
      </c>
      <c r="J609" s="52" t="s">
        <v>104</v>
      </c>
      <c r="K609" s="37">
        <v>0</v>
      </c>
      <c r="L609" s="37">
        <v>0</v>
      </c>
    </row>
    <row r="610" spans="2:12" hidden="1" x14ac:dyDescent="0.25">
      <c r="B610" s="51" t="s">
        <v>58</v>
      </c>
      <c r="C610" s="37" t="s">
        <v>59</v>
      </c>
      <c r="D610" s="37" t="s">
        <v>26</v>
      </c>
      <c r="E610" s="37" t="s">
        <v>457</v>
      </c>
      <c r="F610" s="37"/>
      <c r="G610" s="52" t="s">
        <v>85</v>
      </c>
      <c r="H610" s="52">
        <v>6</v>
      </c>
      <c r="I610" s="51" t="s">
        <v>18</v>
      </c>
      <c r="J610" s="51" t="s">
        <v>105</v>
      </c>
      <c r="K610" s="37">
        <v>0</v>
      </c>
      <c r="L610" s="37">
        <v>0</v>
      </c>
    </row>
    <row r="611" spans="2:12" hidden="1" x14ac:dyDescent="0.25">
      <c r="B611" s="51" t="s">
        <v>58</v>
      </c>
      <c r="C611" s="37" t="s">
        <v>59</v>
      </c>
      <c r="D611" s="37" t="s">
        <v>26</v>
      </c>
      <c r="E611" s="37" t="s">
        <v>457</v>
      </c>
      <c r="F611" s="37"/>
      <c r="G611" s="52" t="s">
        <v>85</v>
      </c>
      <c r="H611" s="52">
        <v>6</v>
      </c>
      <c r="I611" s="51" t="s">
        <v>18</v>
      </c>
      <c r="J611" s="51" t="s">
        <v>103</v>
      </c>
      <c r="K611" s="37">
        <v>0</v>
      </c>
      <c r="L611" s="37">
        <v>0</v>
      </c>
    </row>
    <row r="612" spans="2:12" hidden="1" x14ac:dyDescent="0.25">
      <c r="B612" s="51" t="s">
        <v>58</v>
      </c>
      <c r="C612" s="37" t="s">
        <v>59</v>
      </c>
      <c r="D612" s="37" t="s">
        <v>26</v>
      </c>
      <c r="E612" s="37" t="s">
        <v>457</v>
      </c>
      <c r="F612" s="37"/>
      <c r="G612" s="52" t="s">
        <v>85</v>
      </c>
      <c r="H612" s="52">
        <v>6</v>
      </c>
      <c r="I612" s="52" t="s">
        <v>18</v>
      </c>
      <c r="J612" s="52" t="s">
        <v>104</v>
      </c>
      <c r="K612" s="37">
        <v>0</v>
      </c>
      <c r="L612" s="37">
        <v>0</v>
      </c>
    </row>
    <row r="613" spans="2:12" hidden="1" x14ac:dyDescent="0.25">
      <c r="B613" s="51" t="s">
        <v>76</v>
      </c>
      <c r="C613" s="37" t="s">
        <v>77</v>
      </c>
      <c r="D613" s="37" t="s">
        <v>35</v>
      </c>
      <c r="E613" s="37" t="s">
        <v>457</v>
      </c>
      <c r="F613" s="37"/>
      <c r="G613" s="52" t="s">
        <v>85</v>
      </c>
      <c r="H613" s="52">
        <v>6</v>
      </c>
      <c r="I613" s="51" t="s">
        <v>18</v>
      </c>
      <c r="J613" s="51" t="s">
        <v>105</v>
      </c>
      <c r="K613" s="37">
        <v>0</v>
      </c>
      <c r="L613" s="37">
        <v>0</v>
      </c>
    </row>
    <row r="614" spans="2:12" hidden="1" x14ac:dyDescent="0.25">
      <c r="B614" s="51" t="s">
        <v>76</v>
      </c>
      <c r="C614" s="37" t="s">
        <v>77</v>
      </c>
      <c r="D614" s="37" t="s">
        <v>35</v>
      </c>
      <c r="E614" s="37" t="s">
        <v>457</v>
      </c>
      <c r="F614" s="37"/>
      <c r="G614" s="52" t="s">
        <v>85</v>
      </c>
      <c r="H614" s="52">
        <v>6</v>
      </c>
      <c r="I614" s="51" t="s">
        <v>18</v>
      </c>
      <c r="J614" s="51" t="s">
        <v>103</v>
      </c>
      <c r="K614" s="37">
        <v>0</v>
      </c>
      <c r="L614" s="37">
        <v>0</v>
      </c>
    </row>
    <row r="615" spans="2:12" hidden="1" x14ac:dyDescent="0.25">
      <c r="B615" s="51" t="s">
        <v>76</v>
      </c>
      <c r="C615" s="37" t="s">
        <v>77</v>
      </c>
      <c r="D615" s="37" t="s">
        <v>35</v>
      </c>
      <c r="E615" s="37" t="s">
        <v>457</v>
      </c>
      <c r="F615" s="37"/>
      <c r="G615" s="52" t="s">
        <v>85</v>
      </c>
      <c r="H615" s="52">
        <v>6</v>
      </c>
      <c r="I615" s="52" t="s">
        <v>18</v>
      </c>
      <c r="J615" s="52" t="s">
        <v>104</v>
      </c>
      <c r="K615" s="37">
        <v>0</v>
      </c>
      <c r="L615" s="37">
        <v>0</v>
      </c>
    </row>
    <row r="616" spans="2:12" hidden="1" x14ac:dyDescent="0.25">
      <c r="B616" s="51" t="s">
        <v>24</v>
      </c>
      <c r="C616" s="37" t="s">
        <v>25</v>
      </c>
      <c r="D616" s="37" t="s">
        <v>26</v>
      </c>
      <c r="E616" s="37" t="s">
        <v>457</v>
      </c>
      <c r="F616" s="37"/>
      <c r="G616" s="52" t="s">
        <v>85</v>
      </c>
      <c r="H616" s="52">
        <v>6</v>
      </c>
      <c r="I616" s="51" t="s">
        <v>18</v>
      </c>
      <c r="J616" s="51" t="s">
        <v>105</v>
      </c>
      <c r="K616" s="37">
        <v>0</v>
      </c>
      <c r="L616" s="37">
        <v>0</v>
      </c>
    </row>
    <row r="617" spans="2:12" hidden="1" x14ac:dyDescent="0.25">
      <c r="B617" s="51" t="s">
        <v>24</v>
      </c>
      <c r="C617" s="37" t="s">
        <v>25</v>
      </c>
      <c r="D617" s="37" t="s">
        <v>26</v>
      </c>
      <c r="E617" s="37" t="s">
        <v>457</v>
      </c>
      <c r="F617" s="37"/>
      <c r="G617" s="52" t="s">
        <v>85</v>
      </c>
      <c r="H617" s="52">
        <v>6</v>
      </c>
      <c r="I617" s="51" t="s">
        <v>18</v>
      </c>
      <c r="J617" s="51" t="s">
        <v>103</v>
      </c>
      <c r="K617" s="37">
        <v>0</v>
      </c>
      <c r="L617" s="37">
        <v>0</v>
      </c>
    </row>
    <row r="618" spans="2:12" hidden="1" x14ac:dyDescent="0.25">
      <c r="B618" s="51" t="s">
        <v>24</v>
      </c>
      <c r="C618" s="37" t="s">
        <v>25</v>
      </c>
      <c r="D618" s="37" t="s">
        <v>26</v>
      </c>
      <c r="E618" s="37" t="s">
        <v>457</v>
      </c>
      <c r="F618" s="37"/>
      <c r="G618" s="52" t="s">
        <v>85</v>
      </c>
      <c r="H618" s="52">
        <v>6</v>
      </c>
      <c r="I618" s="52" t="s">
        <v>18</v>
      </c>
      <c r="J618" s="52" t="s">
        <v>104</v>
      </c>
      <c r="K618" s="37">
        <v>0</v>
      </c>
      <c r="L618" s="37">
        <v>0</v>
      </c>
    </row>
    <row r="619" spans="2:12" hidden="1" x14ac:dyDescent="0.25">
      <c r="B619" s="51" t="s">
        <v>66</v>
      </c>
      <c r="C619" s="37" t="s">
        <v>67</v>
      </c>
      <c r="D619" s="51" t="s">
        <v>35</v>
      </c>
      <c r="E619" s="37" t="s">
        <v>457</v>
      </c>
      <c r="F619" s="37"/>
      <c r="G619" s="52" t="s">
        <v>85</v>
      </c>
      <c r="H619" s="52">
        <v>6</v>
      </c>
      <c r="I619" s="51" t="s">
        <v>18</v>
      </c>
      <c r="J619" s="51" t="s">
        <v>105</v>
      </c>
      <c r="K619" s="37">
        <v>0</v>
      </c>
      <c r="L619" s="37">
        <v>0</v>
      </c>
    </row>
    <row r="620" spans="2:12" hidden="1" x14ac:dyDescent="0.25">
      <c r="B620" s="51" t="s">
        <v>66</v>
      </c>
      <c r="C620" s="37" t="s">
        <v>67</v>
      </c>
      <c r="D620" s="51" t="s">
        <v>35</v>
      </c>
      <c r="E620" s="37" t="s">
        <v>457</v>
      </c>
      <c r="F620" s="37"/>
      <c r="G620" s="52" t="s">
        <v>85</v>
      </c>
      <c r="H620" s="52">
        <v>6</v>
      </c>
      <c r="I620" s="51" t="s">
        <v>18</v>
      </c>
      <c r="J620" s="51" t="s">
        <v>103</v>
      </c>
      <c r="K620" s="37">
        <v>0</v>
      </c>
      <c r="L620" s="37">
        <v>0</v>
      </c>
    </row>
    <row r="621" spans="2:12" hidden="1" x14ac:dyDescent="0.25">
      <c r="B621" s="51" t="s">
        <v>66</v>
      </c>
      <c r="C621" s="37" t="s">
        <v>67</v>
      </c>
      <c r="D621" s="51" t="s">
        <v>35</v>
      </c>
      <c r="E621" s="37" t="s">
        <v>457</v>
      </c>
      <c r="F621" s="37"/>
      <c r="G621" s="52" t="s">
        <v>85</v>
      </c>
      <c r="H621" s="52">
        <v>6</v>
      </c>
      <c r="I621" s="52" t="s">
        <v>18</v>
      </c>
      <c r="J621" s="52" t="s">
        <v>104</v>
      </c>
      <c r="K621" s="37">
        <v>0</v>
      </c>
      <c r="L621" s="37">
        <v>0</v>
      </c>
    </row>
    <row r="622" spans="2:12" hidden="1" x14ac:dyDescent="0.25">
      <c r="B622" s="51" t="s">
        <v>458</v>
      </c>
      <c r="C622" s="37" t="s">
        <v>63</v>
      </c>
      <c r="D622" s="37" t="s">
        <v>15</v>
      </c>
      <c r="E622" s="37" t="s">
        <v>457</v>
      </c>
      <c r="F622" s="37"/>
      <c r="G622" s="52" t="s">
        <v>85</v>
      </c>
      <c r="H622" s="52">
        <v>6</v>
      </c>
      <c r="I622" s="51" t="s">
        <v>18</v>
      </c>
      <c r="J622" s="51" t="s">
        <v>105</v>
      </c>
      <c r="K622" s="37">
        <v>0</v>
      </c>
      <c r="L622" s="37">
        <v>0</v>
      </c>
    </row>
    <row r="623" spans="2:12" hidden="1" x14ac:dyDescent="0.25">
      <c r="B623" s="51" t="s">
        <v>458</v>
      </c>
      <c r="C623" s="37" t="s">
        <v>63</v>
      </c>
      <c r="D623" s="37" t="s">
        <v>15</v>
      </c>
      <c r="E623" s="37" t="s">
        <v>457</v>
      </c>
      <c r="F623" s="37"/>
      <c r="G623" s="52" t="s">
        <v>85</v>
      </c>
      <c r="H623" s="52">
        <v>6</v>
      </c>
      <c r="I623" s="51" t="s">
        <v>18</v>
      </c>
      <c r="J623" s="51" t="s">
        <v>103</v>
      </c>
      <c r="K623" s="37">
        <v>0</v>
      </c>
      <c r="L623" s="37">
        <v>0</v>
      </c>
    </row>
    <row r="624" spans="2:12" hidden="1" x14ac:dyDescent="0.25">
      <c r="B624" s="51" t="s">
        <v>458</v>
      </c>
      <c r="C624" s="37" t="s">
        <v>63</v>
      </c>
      <c r="D624" s="37" t="s">
        <v>15</v>
      </c>
      <c r="E624" s="37" t="s">
        <v>457</v>
      </c>
      <c r="F624" s="37"/>
      <c r="G624" s="52" t="s">
        <v>85</v>
      </c>
      <c r="H624" s="52">
        <v>6</v>
      </c>
      <c r="I624" s="52" t="s">
        <v>18</v>
      </c>
      <c r="J624" s="52" t="s">
        <v>104</v>
      </c>
      <c r="K624" s="37">
        <v>0</v>
      </c>
      <c r="L624" s="37">
        <v>0</v>
      </c>
    </row>
    <row r="625" spans="2:12" hidden="1" x14ac:dyDescent="0.25">
      <c r="B625" s="51" t="s">
        <v>70</v>
      </c>
      <c r="C625" s="37" t="s">
        <v>71</v>
      </c>
      <c r="D625" s="37" t="s">
        <v>15</v>
      </c>
      <c r="E625" s="37" t="s">
        <v>457</v>
      </c>
      <c r="F625" s="37"/>
      <c r="G625" s="52" t="s">
        <v>85</v>
      </c>
      <c r="H625" s="52">
        <v>6</v>
      </c>
      <c r="I625" s="51" t="s">
        <v>18</v>
      </c>
      <c r="J625" s="51" t="s">
        <v>105</v>
      </c>
      <c r="K625" s="37">
        <v>0</v>
      </c>
      <c r="L625" s="37">
        <v>0</v>
      </c>
    </row>
    <row r="626" spans="2:12" hidden="1" x14ac:dyDescent="0.25">
      <c r="B626" s="51" t="s">
        <v>70</v>
      </c>
      <c r="C626" s="37" t="s">
        <v>71</v>
      </c>
      <c r="D626" s="37" t="s">
        <v>15</v>
      </c>
      <c r="E626" s="37" t="s">
        <v>457</v>
      </c>
      <c r="F626" s="37"/>
      <c r="G626" s="52" t="s">
        <v>85</v>
      </c>
      <c r="H626" s="52">
        <v>6</v>
      </c>
      <c r="I626" s="51" t="s">
        <v>18</v>
      </c>
      <c r="J626" s="51" t="s">
        <v>103</v>
      </c>
      <c r="K626" s="37">
        <v>0</v>
      </c>
      <c r="L626" s="37">
        <v>0</v>
      </c>
    </row>
    <row r="627" spans="2:12" hidden="1" x14ac:dyDescent="0.25">
      <c r="B627" s="51" t="s">
        <v>70</v>
      </c>
      <c r="C627" s="37" t="s">
        <v>71</v>
      </c>
      <c r="D627" s="37" t="s">
        <v>15</v>
      </c>
      <c r="E627" s="37" t="s">
        <v>457</v>
      </c>
      <c r="F627" s="37"/>
      <c r="G627" s="52" t="s">
        <v>85</v>
      </c>
      <c r="H627" s="52">
        <v>6</v>
      </c>
      <c r="I627" s="51" t="s">
        <v>18</v>
      </c>
      <c r="J627" s="51" t="s">
        <v>104</v>
      </c>
      <c r="K627" s="37">
        <v>0</v>
      </c>
      <c r="L627" s="37">
        <v>0</v>
      </c>
    </row>
    <row r="628" spans="2:12" hidden="1" x14ac:dyDescent="0.25">
      <c r="B628" s="51" t="s">
        <v>29</v>
      </c>
      <c r="C628" s="37" t="s">
        <v>30</v>
      </c>
      <c r="D628" s="37" t="s">
        <v>26</v>
      </c>
      <c r="E628" s="37" t="s">
        <v>457</v>
      </c>
      <c r="F628" s="37"/>
      <c r="G628" s="52" t="s">
        <v>85</v>
      </c>
      <c r="H628" s="52">
        <v>6</v>
      </c>
      <c r="I628" s="51" t="s">
        <v>18</v>
      </c>
      <c r="J628" s="51" t="s">
        <v>105</v>
      </c>
      <c r="K628" s="37">
        <v>0</v>
      </c>
      <c r="L628" s="37">
        <v>0</v>
      </c>
    </row>
    <row r="629" spans="2:12" hidden="1" x14ac:dyDescent="0.25">
      <c r="B629" s="51" t="s">
        <v>29</v>
      </c>
      <c r="C629" s="37" t="s">
        <v>30</v>
      </c>
      <c r="D629" s="37" t="s">
        <v>26</v>
      </c>
      <c r="E629" s="37" t="s">
        <v>457</v>
      </c>
      <c r="F629" s="37"/>
      <c r="G629" s="52" t="s">
        <v>85</v>
      </c>
      <c r="H629" s="52">
        <v>6</v>
      </c>
      <c r="I629" s="51" t="s">
        <v>18</v>
      </c>
      <c r="J629" s="51" t="s">
        <v>103</v>
      </c>
      <c r="K629" s="37">
        <v>0</v>
      </c>
      <c r="L629" s="37">
        <v>0</v>
      </c>
    </row>
    <row r="630" spans="2:12" hidden="1" x14ac:dyDescent="0.25">
      <c r="B630" s="51" t="s">
        <v>29</v>
      </c>
      <c r="C630" s="37" t="s">
        <v>30</v>
      </c>
      <c r="D630" s="37" t="s">
        <v>26</v>
      </c>
      <c r="E630" s="37" t="s">
        <v>457</v>
      </c>
      <c r="F630" s="37"/>
      <c r="G630" s="52" t="s">
        <v>85</v>
      </c>
      <c r="H630" s="52">
        <v>6</v>
      </c>
      <c r="I630" s="52" t="s">
        <v>18</v>
      </c>
      <c r="J630" s="52" t="s">
        <v>104</v>
      </c>
      <c r="K630" s="37">
        <v>0</v>
      </c>
      <c r="L630" s="37">
        <v>0</v>
      </c>
    </row>
    <row r="631" spans="2:12" hidden="1" x14ac:dyDescent="0.25">
      <c r="B631" s="51" t="s">
        <v>33</v>
      </c>
      <c r="C631" s="37" t="s">
        <v>34</v>
      </c>
      <c r="D631" s="37" t="s">
        <v>35</v>
      </c>
      <c r="E631" s="37" t="s">
        <v>457</v>
      </c>
      <c r="F631" s="37"/>
      <c r="G631" s="52" t="s">
        <v>85</v>
      </c>
      <c r="H631" s="52">
        <v>6</v>
      </c>
      <c r="I631" s="51" t="s">
        <v>18</v>
      </c>
      <c r="J631" s="51" t="s">
        <v>105</v>
      </c>
      <c r="K631" s="37">
        <v>0</v>
      </c>
      <c r="L631" s="37">
        <v>0</v>
      </c>
    </row>
    <row r="632" spans="2:12" hidden="1" x14ac:dyDescent="0.25">
      <c r="B632" s="51" t="s">
        <v>33</v>
      </c>
      <c r="C632" s="37" t="s">
        <v>34</v>
      </c>
      <c r="D632" s="37" t="s">
        <v>35</v>
      </c>
      <c r="E632" s="37" t="s">
        <v>457</v>
      </c>
      <c r="F632" s="37"/>
      <c r="G632" s="52" t="s">
        <v>85</v>
      </c>
      <c r="H632" s="52">
        <v>6</v>
      </c>
      <c r="I632" s="51" t="s">
        <v>18</v>
      </c>
      <c r="J632" s="51" t="s">
        <v>103</v>
      </c>
      <c r="K632" s="37">
        <v>0</v>
      </c>
      <c r="L632" s="37">
        <v>0</v>
      </c>
    </row>
    <row r="633" spans="2:12" hidden="1" x14ac:dyDescent="0.25">
      <c r="B633" s="51" t="s">
        <v>33</v>
      </c>
      <c r="C633" s="37" t="s">
        <v>34</v>
      </c>
      <c r="D633" s="37" t="s">
        <v>35</v>
      </c>
      <c r="E633" s="37" t="s">
        <v>457</v>
      </c>
      <c r="F633" s="37"/>
      <c r="G633" s="52" t="s">
        <v>85</v>
      </c>
      <c r="H633" s="52">
        <v>6</v>
      </c>
      <c r="I633" s="52" t="s">
        <v>18</v>
      </c>
      <c r="J633" s="52" t="s">
        <v>104</v>
      </c>
      <c r="K633" s="37">
        <v>0</v>
      </c>
      <c r="L633" s="37">
        <v>0</v>
      </c>
    </row>
    <row r="634" spans="2:12" hidden="1" x14ac:dyDescent="0.25">
      <c r="B634" s="51" t="s">
        <v>27</v>
      </c>
      <c r="C634" s="37" t="s">
        <v>28</v>
      </c>
      <c r="D634" s="37" t="s">
        <v>26</v>
      </c>
      <c r="E634" s="37" t="s">
        <v>457</v>
      </c>
      <c r="F634" s="37"/>
      <c r="G634" s="52" t="s">
        <v>85</v>
      </c>
      <c r="H634" s="52">
        <v>6</v>
      </c>
      <c r="I634" s="51" t="s">
        <v>18</v>
      </c>
      <c r="J634" s="51" t="s">
        <v>105</v>
      </c>
      <c r="K634" s="37">
        <v>0</v>
      </c>
      <c r="L634" s="37">
        <v>0</v>
      </c>
    </row>
    <row r="635" spans="2:12" hidden="1" x14ac:dyDescent="0.25">
      <c r="B635" s="51" t="s">
        <v>27</v>
      </c>
      <c r="C635" s="37" t="s">
        <v>28</v>
      </c>
      <c r="D635" s="37" t="s">
        <v>26</v>
      </c>
      <c r="E635" s="37" t="s">
        <v>457</v>
      </c>
      <c r="F635" s="37"/>
      <c r="G635" s="52" t="s">
        <v>85</v>
      </c>
      <c r="H635" s="52">
        <v>6</v>
      </c>
      <c r="I635" s="51" t="s">
        <v>18</v>
      </c>
      <c r="J635" s="51" t="s">
        <v>103</v>
      </c>
      <c r="K635" s="37">
        <v>0</v>
      </c>
      <c r="L635" s="37">
        <v>0</v>
      </c>
    </row>
    <row r="636" spans="2:12" hidden="1" x14ac:dyDescent="0.25">
      <c r="B636" s="51" t="s">
        <v>27</v>
      </c>
      <c r="C636" s="37" t="s">
        <v>28</v>
      </c>
      <c r="D636" s="37" t="s">
        <v>26</v>
      </c>
      <c r="E636" s="37" t="s">
        <v>457</v>
      </c>
      <c r="F636" s="37"/>
      <c r="G636" s="52" t="s">
        <v>85</v>
      </c>
      <c r="H636" s="52">
        <v>6</v>
      </c>
      <c r="I636" s="52" t="s">
        <v>18</v>
      </c>
      <c r="J636" s="52" t="s">
        <v>104</v>
      </c>
      <c r="K636" s="37">
        <v>0</v>
      </c>
      <c r="L636" s="37">
        <v>0</v>
      </c>
    </row>
    <row r="637" spans="2:12" hidden="1" x14ac:dyDescent="0.25">
      <c r="B637" s="20" t="s">
        <v>60</v>
      </c>
      <c r="C637" s="37" t="s">
        <v>61</v>
      </c>
      <c r="D637" s="37" t="s">
        <v>15</v>
      </c>
      <c r="E637" s="37" t="s">
        <v>457</v>
      </c>
      <c r="F637" s="37"/>
      <c r="G637" s="52" t="s">
        <v>85</v>
      </c>
      <c r="H637" s="52">
        <v>6</v>
      </c>
      <c r="I637" s="51" t="s">
        <v>18</v>
      </c>
      <c r="J637" s="51" t="s">
        <v>105</v>
      </c>
      <c r="K637" s="37">
        <v>0</v>
      </c>
      <c r="L637" s="37">
        <v>0</v>
      </c>
    </row>
    <row r="638" spans="2:12" hidden="1" x14ac:dyDescent="0.25">
      <c r="B638" s="20" t="s">
        <v>60</v>
      </c>
      <c r="C638" s="37" t="s">
        <v>61</v>
      </c>
      <c r="D638" s="37" t="s">
        <v>15</v>
      </c>
      <c r="E638" s="37" t="s">
        <v>457</v>
      </c>
      <c r="F638" s="37"/>
      <c r="G638" s="52" t="s">
        <v>85</v>
      </c>
      <c r="H638" s="52">
        <v>6</v>
      </c>
      <c r="I638" s="51" t="s">
        <v>18</v>
      </c>
      <c r="J638" s="51" t="s">
        <v>103</v>
      </c>
      <c r="K638" s="37">
        <v>0</v>
      </c>
      <c r="L638" s="37">
        <v>0</v>
      </c>
    </row>
    <row r="639" spans="2:12" hidden="1" x14ac:dyDescent="0.25">
      <c r="B639" s="20" t="s">
        <v>60</v>
      </c>
      <c r="C639" s="37" t="s">
        <v>61</v>
      </c>
      <c r="D639" s="37" t="s">
        <v>15</v>
      </c>
      <c r="E639" s="37" t="s">
        <v>457</v>
      </c>
      <c r="F639" s="37"/>
      <c r="G639" s="52" t="s">
        <v>85</v>
      </c>
      <c r="H639" s="52">
        <v>6</v>
      </c>
      <c r="I639" s="52" t="s">
        <v>18</v>
      </c>
      <c r="J639" s="52" t="s">
        <v>104</v>
      </c>
      <c r="K639" s="37">
        <v>0</v>
      </c>
      <c r="L639" s="37">
        <v>0</v>
      </c>
    </row>
    <row r="640" spans="2:12" hidden="1" x14ac:dyDescent="0.25">
      <c r="B640" s="51" t="s">
        <v>33</v>
      </c>
      <c r="C640" s="37" t="s">
        <v>34</v>
      </c>
      <c r="D640" s="37" t="s">
        <v>35</v>
      </c>
      <c r="E640" s="37" t="s">
        <v>457</v>
      </c>
      <c r="F640" s="37"/>
      <c r="G640" s="52" t="s">
        <v>88</v>
      </c>
      <c r="H640" s="52">
        <v>7</v>
      </c>
      <c r="I640" s="51" t="s">
        <v>18</v>
      </c>
      <c r="J640" s="51" t="s">
        <v>105</v>
      </c>
      <c r="K640" s="37">
        <v>0</v>
      </c>
      <c r="L640" s="37">
        <v>0</v>
      </c>
    </row>
    <row r="641" spans="2:12" hidden="1" x14ac:dyDescent="0.25">
      <c r="B641" s="51" t="s">
        <v>33</v>
      </c>
      <c r="C641" s="37" t="s">
        <v>34</v>
      </c>
      <c r="D641" s="37" t="s">
        <v>35</v>
      </c>
      <c r="E641" s="37" t="s">
        <v>457</v>
      </c>
      <c r="F641" s="37"/>
      <c r="G641" s="52" t="s">
        <v>88</v>
      </c>
      <c r="H641" s="52">
        <v>7</v>
      </c>
      <c r="I641" s="51" t="s">
        <v>18</v>
      </c>
      <c r="J641" s="51" t="s">
        <v>103</v>
      </c>
      <c r="K641" s="37">
        <v>0</v>
      </c>
      <c r="L641" s="37">
        <v>0</v>
      </c>
    </row>
    <row r="642" spans="2:12" hidden="1" x14ac:dyDescent="0.25">
      <c r="B642" s="51" t="s">
        <v>33</v>
      </c>
      <c r="C642" s="37" t="s">
        <v>34</v>
      </c>
      <c r="D642" s="37" t="s">
        <v>35</v>
      </c>
      <c r="E642" s="37" t="s">
        <v>457</v>
      </c>
      <c r="F642" s="37"/>
      <c r="G642" s="52" t="s">
        <v>88</v>
      </c>
      <c r="H642" s="52">
        <v>7</v>
      </c>
      <c r="I642" s="52" t="s">
        <v>18</v>
      </c>
      <c r="J642" s="52" t="s">
        <v>104</v>
      </c>
      <c r="K642" s="37">
        <v>0</v>
      </c>
      <c r="L642" s="37">
        <v>0</v>
      </c>
    </row>
    <row r="643" spans="2:12" x14ac:dyDescent="0.25">
      <c r="B643" s="51" t="s">
        <v>52</v>
      </c>
      <c r="C643" s="37" t="s">
        <v>53</v>
      </c>
      <c r="D643" s="37" t="s">
        <v>26</v>
      </c>
      <c r="E643" s="37" t="s">
        <v>457</v>
      </c>
      <c r="F643" s="37"/>
      <c r="G643" s="52" t="s">
        <v>88</v>
      </c>
      <c r="H643" s="52">
        <v>7</v>
      </c>
      <c r="I643" s="51" t="s">
        <v>18</v>
      </c>
      <c r="J643" s="51" t="s">
        <v>105</v>
      </c>
      <c r="K643" s="37">
        <v>0</v>
      </c>
      <c r="L643" s="37">
        <v>0</v>
      </c>
    </row>
    <row r="644" spans="2:12" x14ac:dyDescent="0.25">
      <c r="B644" s="51" t="s">
        <v>52</v>
      </c>
      <c r="C644" s="37" t="s">
        <v>53</v>
      </c>
      <c r="D644" s="37" t="s">
        <v>26</v>
      </c>
      <c r="E644" s="37" t="s">
        <v>457</v>
      </c>
      <c r="F644" s="37"/>
      <c r="G644" s="52" t="s">
        <v>88</v>
      </c>
      <c r="H644" s="52">
        <v>7</v>
      </c>
      <c r="I644" s="51" t="s">
        <v>18</v>
      </c>
      <c r="J644" s="51" t="s">
        <v>103</v>
      </c>
      <c r="K644" s="37">
        <v>0</v>
      </c>
      <c r="L644" s="37">
        <v>0</v>
      </c>
    </row>
    <row r="645" spans="2:12" x14ac:dyDescent="0.25">
      <c r="B645" s="51" t="s">
        <v>52</v>
      </c>
      <c r="C645" s="37" t="s">
        <v>53</v>
      </c>
      <c r="D645" s="37" t="s">
        <v>26</v>
      </c>
      <c r="E645" s="37" t="s">
        <v>457</v>
      </c>
      <c r="F645" s="37"/>
      <c r="G645" s="52" t="s">
        <v>88</v>
      </c>
      <c r="H645" s="52">
        <v>7</v>
      </c>
      <c r="I645" s="52" t="s">
        <v>18</v>
      </c>
      <c r="J645" s="52" t="s">
        <v>104</v>
      </c>
      <c r="K645" s="37">
        <v>0</v>
      </c>
      <c r="L645" s="37">
        <v>0</v>
      </c>
    </row>
    <row r="646" spans="2:12" hidden="1" x14ac:dyDescent="0.25">
      <c r="B646" s="51" t="s">
        <v>54</v>
      </c>
      <c r="C646" s="37" t="s">
        <v>55</v>
      </c>
      <c r="D646" s="37" t="s">
        <v>45</v>
      </c>
      <c r="E646" s="37" t="s">
        <v>457</v>
      </c>
      <c r="F646" s="37"/>
      <c r="G646" s="52" t="s">
        <v>88</v>
      </c>
      <c r="H646" s="52">
        <v>7</v>
      </c>
      <c r="I646" s="51" t="s">
        <v>18</v>
      </c>
      <c r="J646" s="51" t="s">
        <v>105</v>
      </c>
      <c r="K646" s="37">
        <v>0</v>
      </c>
      <c r="L646" s="37">
        <v>0</v>
      </c>
    </row>
    <row r="647" spans="2:12" hidden="1" x14ac:dyDescent="0.25">
      <c r="B647" s="51" t="s">
        <v>54</v>
      </c>
      <c r="C647" s="37" t="s">
        <v>55</v>
      </c>
      <c r="D647" s="37" t="s">
        <v>45</v>
      </c>
      <c r="E647" s="37" t="s">
        <v>457</v>
      </c>
      <c r="F647" s="37"/>
      <c r="G647" s="52" t="s">
        <v>88</v>
      </c>
      <c r="H647" s="52">
        <v>7</v>
      </c>
      <c r="I647" s="51" t="s">
        <v>18</v>
      </c>
      <c r="J647" s="51" t="s">
        <v>103</v>
      </c>
      <c r="K647" s="37">
        <v>0</v>
      </c>
      <c r="L647" s="37">
        <v>0</v>
      </c>
    </row>
    <row r="648" spans="2:12" hidden="1" x14ac:dyDescent="0.25">
      <c r="B648" s="51" t="s">
        <v>54</v>
      </c>
      <c r="C648" s="37" t="s">
        <v>55</v>
      </c>
      <c r="D648" s="37" t="s">
        <v>45</v>
      </c>
      <c r="E648" s="37" t="s">
        <v>457</v>
      </c>
      <c r="F648" s="37"/>
      <c r="G648" s="52" t="s">
        <v>88</v>
      </c>
      <c r="H648" s="52">
        <v>7</v>
      </c>
      <c r="I648" s="52" t="s">
        <v>18</v>
      </c>
      <c r="J648" s="52" t="s">
        <v>104</v>
      </c>
      <c r="K648" s="37">
        <v>0</v>
      </c>
      <c r="L648" s="37">
        <v>0</v>
      </c>
    </row>
    <row r="649" spans="2:12" hidden="1" x14ac:dyDescent="0.25">
      <c r="B649" s="51" t="s">
        <v>74</v>
      </c>
      <c r="C649" s="37" t="s">
        <v>75</v>
      </c>
      <c r="D649" s="37" t="s">
        <v>15</v>
      </c>
      <c r="E649" s="37" t="s">
        <v>457</v>
      </c>
      <c r="F649" s="37"/>
      <c r="G649" s="52" t="s">
        <v>85</v>
      </c>
      <c r="H649" s="52">
        <v>6</v>
      </c>
      <c r="I649" s="51" t="s">
        <v>18</v>
      </c>
      <c r="J649" s="51" t="s">
        <v>105</v>
      </c>
      <c r="K649" s="51">
        <v>0</v>
      </c>
      <c r="L649" s="51">
        <v>0</v>
      </c>
    </row>
    <row r="650" spans="2:12" hidden="1" x14ac:dyDescent="0.25">
      <c r="B650" s="51" t="s">
        <v>74</v>
      </c>
      <c r="C650" s="37" t="s">
        <v>75</v>
      </c>
      <c r="D650" s="37" t="s">
        <v>15</v>
      </c>
      <c r="E650" s="37" t="s">
        <v>457</v>
      </c>
      <c r="F650" s="37"/>
      <c r="G650" s="52" t="s">
        <v>85</v>
      </c>
      <c r="H650" s="52">
        <v>6</v>
      </c>
      <c r="I650" s="51" t="s">
        <v>18</v>
      </c>
      <c r="J650" s="51" t="s">
        <v>103</v>
      </c>
      <c r="K650" s="51">
        <v>0</v>
      </c>
      <c r="L650" s="51">
        <v>0</v>
      </c>
    </row>
    <row r="651" spans="2:12" hidden="1" x14ac:dyDescent="0.25">
      <c r="B651" s="51" t="s">
        <v>74</v>
      </c>
      <c r="C651" s="40" t="s">
        <v>75</v>
      </c>
      <c r="D651" s="40" t="s">
        <v>15</v>
      </c>
      <c r="E651" s="42" t="s">
        <v>457</v>
      </c>
      <c r="F651" s="42"/>
      <c r="G651" s="52" t="s">
        <v>85</v>
      </c>
      <c r="H651" s="52">
        <v>6</v>
      </c>
      <c r="I651" s="57" t="s">
        <v>18</v>
      </c>
      <c r="J651" s="57" t="s">
        <v>104</v>
      </c>
      <c r="K651" s="51">
        <v>0</v>
      </c>
      <c r="L651" s="51">
        <v>0</v>
      </c>
    </row>
    <row r="652" spans="2:12" hidden="1" x14ac:dyDescent="0.25">
      <c r="B652" s="51" t="s">
        <v>74</v>
      </c>
      <c r="C652" s="37" t="s">
        <v>75</v>
      </c>
      <c r="D652" s="37" t="s">
        <v>15</v>
      </c>
      <c r="E652" s="37" t="s">
        <v>457</v>
      </c>
      <c r="F652" s="37"/>
      <c r="G652" s="52" t="s">
        <v>88</v>
      </c>
      <c r="H652" s="52">
        <v>7</v>
      </c>
      <c r="I652" s="51" t="s">
        <v>18</v>
      </c>
      <c r="J652" s="51" t="s">
        <v>105</v>
      </c>
      <c r="K652" s="37">
        <v>0</v>
      </c>
      <c r="L652" s="37">
        <v>0</v>
      </c>
    </row>
    <row r="653" spans="2:12" hidden="1" x14ac:dyDescent="0.25">
      <c r="B653" s="51" t="s">
        <v>74</v>
      </c>
      <c r="C653" s="37" t="s">
        <v>75</v>
      </c>
      <c r="D653" s="37" t="s">
        <v>15</v>
      </c>
      <c r="E653" s="37" t="s">
        <v>457</v>
      </c>
      <c r="F653" s="37"/>
      <c r="G653" s="52" t="s">
        <v>88</v>
      </c>
      <c r="H653" s="52">
        <v>7</v>
      </c>
      <c r="I653" s="51" t="s">
        <v>18</v>
      </c>
      <c r="J653" s="51" t="s">
        <v>103</v>
      </c>
      <c r="K653" s="37">
        <v>0</v>
      </c>
      <c r="L653" s="37">
        <v>0</v>
      </c>
    </row>
    <row r="654" spans="2:12" hidden="1" x14ac:dyDescent="0.25">
      <c r="B654" s="51" t="s">
        <v>74</v>
      </c>
      <c r="C654" s="40" t="s">
        <v>75</v>
      </c>
      <c r="D654" s="40" t="s">
        <v>15</v>
      </c>
      <c r="E654" s="42" t="s">
        <v>457</v>
      </c>
      <c r="F654" s="42"/>
      <c r="G654" s="52" t="s">
        <v>88</v>
      </c>
      <c r="H654" s="52">
        <v>7</v>
      </c>
      <c r="I654" s="57" t="s">
        <v>18</v>
      </c>
      <c r="J654" s="57" t="s">
        <v>104</v>
      </c>
      <c r="K654" s="42">
        <v>0</v>
      </c>
      <c r="L654" s="42">
        <v>0</v>
      </c>
    </row>
    <row r="655" spans="2:12" hidden="1" x14ac:dyDescent="0.25">
      <c r="B655" s="51" t="s">
        <v>48</v>
      </c>
      <c r="C655" s="37" t="s">
        <v>49</v>
      </c>
      <c r="D655" s="37" t="s">
        <v>38</v>
      </c>
      <c r="E655" s="37" t="s">
        <v>457</v>
      </c>
      <c r="F655" s="37"/>
      <c r="G655" s="52" t="s">
        <v>88</v>
      </c>
      <c r="H655" s="52">
        <v>7</v>
      </c>
      <c r="I655" s="51" t="s">
        <v>18</v>
      </c>
      <c r="J655" s="51" t="s">
        <v>105</v>
      </c>
      <c r="K655" s="37">
        <v>0</v>
      </c>
      <c r="L655" s="37">
        <v>0</v>
      </c>
    </row>
    <row r="656" spans="2:12" hidden="1" x14ac:dyDescent="0.25">
      <c r="B656" s="51" t="s">
        <v>48</v>
      </c>
      <c r="C656" s="37" t="s">
        <v>49</v>
      </c>
      <c r="D656" s="37" t="s">
        <v>38</v>
      </c>
      <c r="E656" s="37" t="s">
        <v>457</v>
      </c>
      <c r="F656" s="37"/>
      <c r="G656" s="52" t="s">
        <v>88</v>
      </c>
      <c r="H656" s="52">
        <v>7</v>
      </c>
      <c r="I656" s="51" t="s">
        <v>18</v>
      </c>
      <c r="J656" s="51" t="s">
        <v>103</v>
      </c>
      <c r="K656" s="37">
        <v>0</v>
      </c>
      <c r="L656" s="37">
        <v>0</v>
      </c>
    </row>
    <row r="657" spans="2:12" hidden="1" x14ac:dyDescent="0.25">
      <c r="B657" s="51" t="s">
        <v>48</v>
      </c>
      <c r="C657" s="37" t="s">
        <v>49</v>
      </c>
      <c r="D657" s="37" t="s">
        <v>38</v>
      </c>
      <c r="E657" s="37" t="s">
        <v>457</v>
      </c>
      <c r="F657" s="37"/>
      <c r="G657" s="52" t="s">
        <v>88</v>
      </c>
      <c r="H657" s="52">
        <v>7</v>
      </c>
      <c r="I657" s="52" t="s">
        <v>18</v>
      </c>
      <c r="J657" s="52" t="s">
        <v>104</v>
      </c>
      <c r="K657" s="37">
        <v>0</v>
      </c>
      <c r="L657" s="37">
        <v>0</v>
      </c>
    </row>
    <row r="658" spans="2:12" hidden="1" x14ac:dyDescent="0.25">
      <c r="B658" s="51" t="s">
        <v>13</v>
      </c>
      <c r="C658" s="37" t="s">
        <v>14</v>
      </c>
      <c r="D658" s="37" t="s">
        <v>99</v>
      </c>
      <c r="E658" s="37" t="s">
        <v>457</v>
      </c>
      <c r="F658" s="37"/>
      <c r="G658" s="51" t="s">
        <v>85</v>
      </c>
      <c r="H658" s="52">
        <v>6</v>
      </c>
      <c r="I658" s="51" t="s">
        <v>18</v>
      </c>
      <c r="J658" s="51" t="s">
        <v>105</v>
      </c>
      <c r="K658" s="37"/>
      <c r="L658" s="37"/>
    </row>
    <row r="659" spans="2:12" hidden="1" x14ac:dyDescent="0.25">
      <c r="B659" s="51" t="s">
        <v>13</v>
      </c>
      <c r="C659" s="37" t="s">
        <v>14</v>
      </c>
      <c r="D659" s="37" t="s">
        <v>99</v>
      </c>
      <c r="E659" s="37" t="s">
        <v>457</v>
      </c>
      <c r="F659" s="37"/>
      <c r="G659" s="51" t="s">
        <v>85</v>
      </c>
      <c r="H659" s="52">
        <v>6</v>
      </c>
      <c r="I659" s="51" t="s">
        <v>18</v>
      </c>
      <c r="J659" s="51" t="s">
        <v>103</v>
      </c>
      <c r="K659" s="37"/>
      <c r="L659" s="37"/>
    </row>
    <row r="660" spans="2:12" hidden="1" x14ac:dyDescent="0.25">
      <c r="B660" s="51" t="s">
        <v>13</v>
      </c>
      <c r="C660" s="37" t="s">
        <v>14</v>
      </c>
      <c r="D660" s="37" t="s">
        <v>99</v>
      </c>
      <c r="E660" s="37" t="s">
        <v>457</v>
      </c>
      <c r="F660" s="37"/>
      <c r="G660" s="51" t="s">
        <v>85</v>
      </c>
      <c r="H660" s="52">
        <v>6</v>
      </c>
      <c r="I660" s="52" t="s">
        <v>18</v>
      </c>
      <c r="J660" s="52" t="s">
        <v>104</v>
      </c>
      <c r="K660" s="37"/>
      <c r="L660" s="37"/>
    </row>
    <row r="661" spans="2:12" hidden="1" x14ac:dyDescent="0.25">
      <c r="B661" s="51" t="s">
        <v>13</v>
      </c>
      <c r="C661" s="37" t="s">
        <v>14</v>
      </c>
      <c r="D661" s="37" t="s">
        <v>99</v>
      </c>
      <c r="E661" s="37" t="s">
        <v>457</v>
      </c>
      <c r="F661" s="37"/>
      <c r="G661" s="51" t="s">
        <v>88</v>
      </c>
      <c r="H661" s="52">
        <v>7</v>
      </c>
      <c r="I661" s="51" t="s">
        <v>18</v>
      </c>
      <c r="J661" s="51" t="s">
        <v>105</v>
      </c>
      <c r="K661" s="37">
        <v>0</v>
      </c>
      <c r="L661" s="37">
        <v>0</v>
      </c>
    </row>
    <row r="662" spans="2:12" hidden="1" x14ac:dyDescent="0.25">
      <c r="B662" s="51" t="s">
        <v>13</v>
      </c>
      <c r="C662" s="37" t="s">
        <v>14</v>
      </c>
      <c r="D662" s="37" t="s">
        <v>99</v>
      </c>
      <c r="E662" s="37" t="s">
        <v>457</v>
      </c>
      <c r="F662" s="37"/>
      <c r="G662" s="51" t="s">
        <v>88</v>
      </c>
      <c r="H662" s="52">
        <v>7</v>
      </c>
      <c r="I662" s="51" t="s">
        <v>18</v>
      </c>
      <c r="J662" s="51" t="s">
        <v>103</v>
      </c>
      <c r="K662" s="37">
        <v>0</v>
      </c>
      <c r="L662" s="37">
        <v>0</v>
      </c>
    </row>
    <row r="663" spans="2:12" hidden="1" x14ac:dyDescent="0.25">
      <c r="B663" s="51" t="s">
        <v>13</v>
      </c>
      <c r="C663" s="37" t="s">
        <v>14</v>
      </c>
      <c r="D663" s="37" t="s">
        <v>99</v>
      </c>
      <c r="E663" s="37" t="s">
        <v>457</v>
      </c>
      <c r="F663" s="37"/>
      <c r="G663" s="51" t="s">
        <v>88</v>
      </c>
      <c r="H663" s="52">
        <v>7</v>
      </c>
      <c r="I663" s="52" t="s">
        <v>18</v>
      </c>
      <c r="J663" s="52" t="s">
        <v>104</v>
      </c>
      <c r="K663" s="37">
        <v>0</v>
      </c>
      <c r="L663" s="37">
        <v>0</v>
      </c>
    </row>
    <row r="664" spans="2:12" hidden="1" x14ac:dyDescent="0.25">
      <c r="B664" s="51" t="s">
        <v>39</v>
      </c>
      <c r="C664" s="37" t="s">
        <v>40</v>
      </c>
      <c r="D664" s="37" t="s">
        <v>15</v>
      </c>
      <c r="E664" s="37" t="s">
        <v>457</v>
      </c>
      <c r="F664" s="37"/>
      <c r="G664" s="52" t="s">
        <v>88</v>
      </c>
      <c r="H664" s="52">
        <v>7</v>
      </c>
      <c r="I664" s="51" t="s">
        <v>158</v>
      </c>
      <c r="J664" s="51" t="s">
        <v>159</v>
      </c>
      <c r="K664" s="37">
        <v>0</v>
      </c>
      <c r="L664" s="37">
        <v>0</v>
      </c>
    </row>
    <row r="665" spans="2:12" hidden="1" x14ac:dyDescent="0.25">
      <c r="B665" s="51" t="s">
        <v>39</v>
      </c>
      <c r="C665" s="37" t="s">
        <v>40</v>
      </c>
      <c r="D665" s="37" t="s">
        <v>15</v>
      </c>
      <c r="E665" s="37" t="s">
        <v>457</v>
      </c>
      <c r="F665" s="37"/>
      <c r="G665" s="52" t="s">
        <v>88</v>
      </c>
      <c r="H665" s="52">
        <v>7</v>
      </c>
      <c r="I665" s="51" t="s">
        <v>158</v>
      </c>
      <c r="J665" s="51" t="s">
        <v>103</v>
      </c>
      <c r="K665" s="37">
        <v>0</v>
      </c>
      <c r="L665" s="37">
        <v>0</v>
      </c>
    </row>
    <row r="666" spans="2:12" hidden="1" x14ac:dyDescent="0.25">
      <c r="B666" s="51" t="s">
        <v>39</v>
      </c>
      <c r="C666" s="37" t="s">
        <v>40</v>
      </c>
      <c r="D666" s="37" t="s">
        <v>15</v>
      </c>
      <c r="E666" s="37" t="s">
        <v>457</v>
      </c>
      <c r="F666" s="37"/>
      <c r="G666" s="52" t="s">
        <v>88</v>
      </c>
      <c r="H666" s="52">
        <v>7</v>
      </c>
      <c r="I666" s="51" t="s">
        <v>158</v>
      </c>
      <c r="J666" s="51" t="s">
        <v>104</v>
      </c>
      <c r="K666" s="37">
        <v>0</v>
      </c>
      <c r="L666" s="37">
        <v>0</v>
      </c>
    </row>
    <row r="667" spans="2:12" hidden="1" x14ac:dyDescent="0.25">
      <c r="B667" s="51" t="s">
        <v>39</v>
      </c>
      <c r="C667" s="37" t="s">
        <v>40</v>
      </c>
      <c r="D667" s="37" t="s">
        <v>15</v>
      </c>
      <c r="E667" s="37" t="s">
        <v>457</v>
      </c>
      <c r="F667" s="37"/>
      <c r="G667" s="52" t="s">
        <v>88</v>
      </c>
      <c r="H667" s="52">
        <v>7</v>
      </c>
      <c r="I667" s="51" t="s">
        <v>18</v>
      </c>
      <c r="J667" s="51" t="s">
        <v>105</v>
      </c>
      <c r="K667" s="37">
        <v>0</v>
      </c>
      <c r="L667" s="37">
        <v>0</v>
      </c>
    </row>
    <row r="668" spans="2:12" hidden="1" x14ac:dyDescent="0.25">
      <c r="B668" s="51" t="s">
        <v>39</v>
      </c>
      <c r="C668" s="37" t="s">
        <v>40</v>
      </c>
      <c r="D668" s="37" t="s">
        <v>15</v>
      </c>
      <c r="E668" s="37" t="s">
        <v>457</v>
      </c>
      <c r="F668" s="37"/>
      <c r="G668" s="52" t="s">
        <v>88</v>
      </c>
      <c r="H668" s="52">
        <v>7</v>
      </c>
      <c r="I668" s="51" t="s">
        <v>18</v>
      </c>
      <c r="J668" s="51" t="s">
        <v>103</v>
      </c>
      <c r="K668" s="37">
        <v>0</v>
      </c>
      <c r="L668" s="37">
        <v>0</v>
      </c>
    </row>
    <row r="669" spans="2:12" hidden="1" x14ac:dyDescent="0.25">
      <c r="B669" s="51" t="s">
        <v>39</v>
      </c>
      <c r="C669" s="37" t="s">
        <v>40</v>
      </c>
      <c r="D669" s="37" t="s">
        <v>15</v>
      </c>
      <c r="E669" s="37" t="s">
        <v>457</v>
      </c>
      <c r="F669" s="37"/>
      <c r="G669" s="52" t="s">
        <v>88</v>
      </c>
      <c r="H669" s="52">
        <v>7</v>
      </c>
      <c r="I669" s="52" t="s">
        <v>18</v>
      </c>
      <c r="J669" s="52" t="s">
        <v>104</v>
      </c>
      <c r="K669" s="37">
        <v>0</v>
      </c>
      <c r="L669" s="37">
        <v>0</v>
      </c>
    </row>
    <row r="670" spans="2:12" hidden="1" x14ac:dyDescent="0.25">
      <c r="B670" s="51" t="s">
        <v>64</v>
      </c>
      <c r="C670" s="37" t="s">
        <v>65</v>
      </c>
      <c r="D670" s="37" t="s">
        <v>15</v>
      </c>
      <c r="E670" s="37" t="s">
        <v>457</v>
      </c>
      <c r="F670" s="37"/>
      <c r="G670" s="52" t="s">
        <v>88</v>
      </c>
      <c r="H670" s="52">
        <v>7</v>
      </c>
      <c r="I670" s="51" t="s">
        <v>18</v>
      </c>
      <c r="J670" s="51" t="s">
        <v>105</v>
      </c>
      <c r="K670" s="37">
        <v>0</v>
      </c>
      <c r="L670" s="37">
        <v>0</v>
      </c>
    </row>
    <row r="671" spans="2:12" hidden="1" x14ac:dyDescent="0.25">
      <c r="B671" s="51" t="s">
        <v>64</v>
      </c>
      <c r="C671" s="37" t="s">
        <v>65</v>
      </c>
      <c r="D671" s="37" t="s">
        <v>15</v>
      </c>
      <c r="E671" s="37" t="s">
        <v>457</v>
      </c>
      <c r="F671" s="37"/>
      <c r="G671" s="52" t="s">
        <v>88</v>
      </c>
      <c r="H671" s="52">
        <v>7</v>
      </c>
      <c r="I671" s="51" t="s">
        <v>18</v>
      </c>
      <c r="J671" s="51" t="s">
        <v>103</v>
      </c>
      <c r="K671" s="37">
        <v>0</v>
      </c>
      <c r="L671" s="37">
        <v>0</v>
      </c>
    </row>
    <row r="672" spans="2:12" hidden="1" x14ac:dyDescent="0.25">
      <c r="B672" s="51" t="s">
        <v>64</v>
      </c>
      <c r="C672" s="37" t="s">
        <v>65</v>
      </c>
      <c r="D672" s="37" t="s">
        <v>15</v>
      </c>
      <c r="E672" s="37" t="s">
        <v>457</v>
      </c>
      <c r="F672" s="37"/>
      <c r="G672" s="52" t="s">
        <v>88</v>
      </c>
      <c r="H672" s="52">
        <v>7</v>
      </c>
      <c r="I672" s="51" t="s">
        <v>18</v>
      </c>
      <c r="J672" s="51" t="s">
        <v>104</v>
      </c>
      <c r="K672" s="37">
        <v>0</v>
      </c>
      <c r="L672" s="37">
        <v>0</v>
      </c>
    </row>
    <row r="673" spans="2:12" hidden="1" x14ac:dyDescent="0.25">
      <c r="B673" s="20" t="s">
        <v>60</v>
      </c>
      <c r="C673" s="37" t="s">
        <v>61</v>
      </c>
      <c r="D673" s="37" t="s">
        <v>15</v>
      </c>
      <c r="E673" s="37" t="s">
        <v>457</v>
      </c>
      <c r="F673" s="37"/>
      <c r="G673" s="52" t="s">
        <v>88</v>
      </c>
      <c r="H673" s="52">
        <v>7</v>
      </c>
      <c r="I673" s="51" t="s">
        <v>18</v>
      </c>
      <c r="J673" s="51" t="s">
        <v>105</v>
      </c>
      <c r="K673" s="37">
        <v>0</v>
      </c>
      <c r="L673" s="37">
        <v>0</v>
      </c>
    </row>
    <row r="674" spans="2:12" hidden="1" x14ac:dyDescent="0.25">
      <c r="B674" s="20" t="s">
        <v>60</v>
      </c>
      <c r="C674" s="37" t="s">
        <v>61</v>
      </c>
      <c r="D674" s="37" t="s">
        <v>15</v>
      </c>
      <c r="E674" s="37" t="s">
        <v>457</v>
      </c>
      <c r="F674" s="37"/>
      <c r="G674" s="52" t="s">
        <v>88</v>
      </c>
      <c r="H674" s="52">
        <v>7</v>
      </c>
      <c r="I674" s="51" t="s">
        <v>18</v>
      </c>
      <c r="J674" s="51" t="s">
        <v>103</v>
      </c>
      <c r="K674" s="37">
        <v>0</v>
      </c>
      <c r="L674" s="37">
        <v>0</v>
      </c>
    </row>
    <row r="675" spans="2:12" hidden="1" x14ac:dyDescent="0.25">
      <c r="B675" s="20" t="s">
        <v>60</v>
      </c>
      <c r="C675" s="37" t="s">
        <v>61</v>
      </c>
      <c r="D675" s="37" t="s">
        <v>15</v>
      </c>
      <c r="E675" s="37" t="s">
        <v>457</v>
      </c>
      <c r="F675" s="37"/>
      <c r="G675" s="52" t="s">
        <v>88</v>
      </c>
      <c r="H675" s="52">
        <v>7</v>
      </c>
      <c r="I675" s="52" t="s">
        <v>18</v>
      </c>
      <c r="J675" s="52" t="s">
        <v>104</v>
      </c>
      <c r="K675" s="37">
        <v>0</v>
      </c>
      <c r="L675" s="37">
        <v>0</v>
      </c>
    </row>
    <row r="676" spans="2:12" hidden="1" x14ac:dyDescent="0.25">
      <c r="B676" s="51" t="s">
        <v>41</v>
      </c>
      <c r="C676" s="37" t="s">
        <v>42</v>
      </c>
      <c r="D676" s="37" t="s">
        <v>38</v>
      </c>
      <c r="E676" s="37" t="s">
        <v>457</v>
      </c>
      <c r="F676" s="37"/>
      <c r="G676" s="52" t="s">
        <v>88</v>
      </c>
      <c r="H676" s="52">
        <v>7</v>
      </c>
      <c r="I676" s="51" t="s">
        <v>18</v>
      </c>
      <c r="J676" s="51" t="s">
        <v>105</v>
      </c>
      <c r="K676" s="37">
        <v>0</v>
      </c>
      <c r="L676" s="37">
        <v>0</v>
      </c>
    </row>
    <row r="677" spans="2:12" hidden="1" x14ac:dyDescent="0.25">
      <c r="B677" s="51" t="s">
        <v>41</v>
      </c>
      <c r="C677" s="37" t="s">
        <v>42</v>
      </c>
      <c r="D677" s="37" t="s">
        <v>38</v>
      </c>
      <c r="E677" s="37" t="s">
        <v>457</v>
      </c>
      <c r="F677" s="37"/>
      <c r="G677" s="52" t="s">
        <v>88</v>
      </c>
      <c r="H677" s="52">
        <v>7</v>
      </c>
      <c r="I677" s="51" t="s">
        <v>18</v>
      </c>
      <c r="J677" s="51" t="s">
        <v>103</v>
      </c>
      <c r="K677" s="37">
        <v>0</v>
      </c>
      <c r="L677" s="37">
        <v>0</v>
      </c>
    </row>
    <row r="678" spans="2:12" hidden="1" x14ac:dyDescent="0.25">
      <c r="B678" s="51" t="s">
        <v>41</v>
      </c>
      <c r="C678" s="37" t="s">
        <v>42</v>
      </c>
      <c r="D678" s="37" t="s">
        <v>38</v>
      </c>
      <c r="E678" s="37" t="s">
        <v>457</v>
      </c>
      <c r="F678" s="37"/>
      <c r="G678" s="52" t="s">
        <v>88</v>
      </c>
      <c r="H678" s="52">
        <v>7</v>
      </c>
      <c r="I678" s="52" t="s">
        <v>18</v>
      </c>
      <c r="J678" s="52" t="s">
        <v>104</v>
      </c>
      <c r="K678" s="37">
        <v>0</v>
      </c>
      <c r="L678" s="37">
        <v>0</v>
      </c>
    </row>
    <row r="679" spans="2:12" hidden="1" x14ac:dyDescent="0.25">
      <c r="B679" s="51" t="s">
        <v>82</v>
      </c>
      <c r="C679" s="37" t="s">
        <v>83</v>
      </c>
      <c r="D679" s="37" t="s">
        <v>15</v>
      </c>
      <c r="E679" s="37" t="s">
        <v>457</v>
      </c>
      <c r="F679" s="37"/>
      <c r="G679" s="52" t="s">
        <v>88</v>
      </c>
      <c r="H679" s="52">
        <v>7</v>
      </c>
      <c r="I679" s="51" t="s">
        <v>18</v>
      </c>
      <c r="J679" s="51" t="s">
        <v>105</v>
      </c>
      <c r="K679" s="37">
        <v>0</v>
      </c>
      <c r="L679" s="37">
        <v>0</v>
      </c>
    </row>
    <row r="680" spans="2:12" hidden="1" x14ac:dyDescent="0.25">
      <c r="B680" s="51" t="s">
        <v>82</v>
      </c>
      <c r="C680" s="37" t="s">
        <v>83</v>
      </c>
      <c r="D680" s="37" t="s">
        <v>15</v>
      </c>
      <c r="E680" s="37" t="s">
        <v>457</v>
      </c>
      <c r="F680" s="37"/>
      <c r="G680" s="52" t="s">
        <v>88</v>
      </c>
      <c r="H680" s="52">
        <v>7</v>
      </c>
      <c r="I680" s="51" t="s">
        <v>18</v>
      </c>
      <c r="J680" s="51" t="s">
        <v>103</v>
      </c>
      <c r="K680" s="37">
        <v>0</v>
      </c>
      <c r="L680" s="37">
        <v>0</v>
      </c>
    </row>
    <row r="681" spans="2:12" hidden="1" x14ac:dyDescent="0.25">
      <c r="B681" s="51" t="s">
        <v>82</v>
      </c>
      <c r="C681" s="37" t="s">
        <v>83</v>
      </c>
      <c r="D681" s="37" t="s">
        <v>15</v>
      </c>
      <c r="E681" s="37" t="s">
        <v>457</v>
      </c>
      <c r="F681" s="37"/>
      <c r="G681" s="52" t="s">
        <v>88</v>
      </c>
      <c r="H681" s="52">
        <v>7</v>
      </c>
      <c r="I681" s="51" t="s">
        <v>18</v>
      </c>
      <c r="J681" s="51" t="s">
        <v>104</v>
      </c>
      <c r="K681" s="37">
        <v>0</v>
      </c>
      <c r="L681" s="37">
        <v>0</v>
      </c>
    </row>
    <row r="682" spans="2:12" hidden="1" x14ac:dyDescent="0.25">
      <c r="B682" s="51" t="s">
        <v>50</v>
      </c>
      <c r="C682" s="37" t="s">
        <v>51</v>
      </c>
      <c r="D682" s="37" t="s">
        <v>45</v>
      </c>
      <c r="E682" s="37" t="s">
        <v>457</v>
      </c>
      <c r="F682" s="37"/>
      <c r="G682" s="52" t="s">
        <v>88</v>
      </c>
      <c r="H682" s="52">
        <v>7</v>
      </c>
      <c r="I682" s="51" t="s">
        <v>18</v>
      </c>
      <c r="J682" s="51" t="s">
        <v>105</v>
      </c>
      <c r="K682" s="37">
        <v>0</v>
      </c>
      <c r="L682" s="37">
        <v>0</v>
      </c>
    </row>
    <row r="683" spans="2:12" hidden="1" x14ac:dyDescent="0.25">
      <c r="B683" s="51" t="s">
        <v>50</v>
      </c>
      <c r="C683" s="37" t="s">
        <v>51</v>
      </c>
      <c r="D683" s="37" t="s">
        <v>45</v>
      </c>
      <c r="E683" s="37" t="s">
        <v>457</v>
      </c>
      <c r="F683" s="37"/>
      <c r="G683" s="52" t="s">
        <v>88</v>
      </c>
      <c r="H683" s="52">
        <v>7</v>
      </c>
      <c r="I683" s="51" t="s">
        <v>18</v>
      </c>
      <c r="J683" s="51" t="s">
        <v>103</v>
      </c>
      <c r="K683" s="37">
        <v>0</v>
      </c>
      <c r="L683" s="37">
        <v>0</v>
      </c>
    </row>
    <row r="684" spans="2:12" hidden="1" x14ac:dyDescent="0.25">
      <c r="B684" s="51" t="s">
        <v>50</v>
      </c>
      <c r="C684" s="37" t="s">
        <v>51</v>
      </c>
      <c r="D684" s="37" t="s">
        <v>45</v>
      </c>
      <c r="E684" s="37" t="s">
        <v>457</v>
      </c>
      <c r="F684" s="37"/>
      <c r="G684" s="52" t="s">
        <v>88</v>
      </c>
      <c r="H684" s="52">
        <v>7</v>
      </c>
      <c r="I684" s="51" t="s">
        <v>18</v>
      </c>
      <c r="J684" s="51" t="s">
        <v>104</v>
      </c>
      <c r="K684" s="37">
        <v>0</v>
      </c>
      <c r="L684" s="37">
        <v>0</v>
      </c>
    </row>
    <row r="685" spans="2:12" hidden="1" x14ac:dyDescent="0.25">
      <c r="B685" s="51" t="s">
        <v>68</v>
      </c>
      <c r="C685" s="37" t="s">
        <v>69</v>
      </c>
      <c r="D685" s="51" t="s">
        <v>26</v>
      </c>
      <c r="E685" s="37" t="s">
        <v>457</v>
      </c>
      <c r="F685" s="37"/>
      <c r="G685" s="52" t="s">
        <v>88</v>
      </c>
      <c r="H685" s="52">
        <v>7</v>
      </c>
      <c r="I685" s="51" t="s">
        <v>18</v>
      </c>
      <c r="J685" s="51" t="s">
        <v>105</v>
      </c>
      <c r="K685" s="37">
        <v>0</v>
      </c>
      <c r="L685" s="37">
        <v>0</v>
      </c>
    </row>
    <row r="686" spans="2:12" hidden="1" x14ac:dyDescent="0.25">
      <c r="B686" s="51" t="s">
        <v>68</v>
      </c>
      <c r="C686" s="37" t="s">
        <v>69</v>
      </c>
      <c r="D686" s="51" t="s">
        <v>26</v>
      </c>
      <c r="E686" s="37" t="s">
        <v>457</v>
      </c>
      <c r="F686" s="37"/>
      <c r="G686" s="52" t="s">
        <v>88</v>
      </c>
      <c r="H686" s="52">
        <v>7</v>
      </c>
      <c r="I686" s="51" t="s">
        <v>18</v>
      </c>
      <c r="J686" s="51" t="s">
        <v>103</v>
      </c>
      <c r="K686" s="37">
        <v>0</v>
      </c>
      <c r="L686" s="37">
        <v>0</v>
      </c>
    </row>
    <row r="687" spans="2:12" hidden="1" x14ac:dyDescent="0.25">
      <c r="B687" s="51" t="s">
        <v>68</v>
      </c>
      <c r="C687" s="37" t="s">
        <v>69</v>
      </c>
      <c r="D687" s="51" t="s">
        <v>26</v>
      </c>
      <c r="E687" s="37" t="s">
        <v>457</v>
      </c>
      <c r="F687" s="37"/>
      <c r="G687" s="52" t="s">
        <v>88</v>
      </c>
      <c r="H687" s="52">
        <v>7</v>
      </c>
      <c r="I687" s="52" t="s">
        <v>18</v>
      </c>
      <c r="J687" s="52" t="s">
        <v>104</v>
      </c>
      <c r="K687" s="37">
        <v>0</v>
      </c>
      <c r="L687" s="37">
        <v>0</v>
      </c>
    </row>
    <row r="688" spans="2:12" hidden="1" x14ac:dyDescent="0.25">
      <c r="B688" s="51" t="s">
        <v>29</v>
      </c>
      <c r="C688" s="37" t="s">
        <v>30</v>
      </c>
      <c r="D688" s="37" t="s">
        <v>26</v>
      </c>
      <c r="E688" s="37" t="s">
        <v>457</v>
      </c>
      <c r="F688" s="37"/>
      <c r="G688" s="52" t="s">
        <v>88</v>
      </c>
      <c r="H688" s="52">
        <v>7</v>
      </c>
      <c r="I688" s="51" t="s">
        <v>18</v>
      </c>
      <c r="J688" s="51" t="s">
        <v>105</v>
      </c>
      <c r="K688" s="37">
        <v>0</v>
      </c>
      <c r="L688" s="37">
        <v>0</v>
      </c>
    </row>
    <row r="689" spans="2:12" hidden="1" x14ac:dyDescent="0.25">
      <c r="B689" s="51" t="s">
        <v>29</v>
      </c>
      <c r="C689" s="37" t="s">
        <v>30</v>
      </c>
      <c r="D689" s="37" t="s">
        <v>26</v>
      </c>
      <c r="E689" s="37" t="s">
        <v>457</v>
      </c>
      <c r="F689" s="37"/>
      <c r="G689" s="52" t="s">
        <v>88</v>
      </c>
      <c r="H689" s="52">
        <v>7</v>
      </c>
      <c r="I689" s="51" t="s">
        <v>18</v>
      </c>
      <c r="J689" s="51" t="s">
        <v>103</v>
      </c>
      <c r="K689" s="37">
        <v>0</v>
      </c>
      <c r="L689" s="37">
        <v>0</v>
      </c>
    </row>
    <row r="690" spans="2:12" hidden="1" x14ac:dyDescent="0.25">
      <c r="B690" s="51" t="s">
        <v>29</v>
      </c>
      <c r="C690" s="37" t="s">
        <v>30</v>
      </c>
      <c r="D690" s="37" t="s">
        <v>26</v>
      </c>
      <c r="E690" s="37" t="s">
        <v>457</v>
      </c>
      <c r="F690" s="37"/>
      <c r="G690" s="52" t="s">
        <v>88</v>
      </c>
      <c r="H690" s="52">
        <v>7</v>
      </c>
      <c r="I690" s="52" t="s">
        <v>18</v>
      </c>
      <c r="J690" s="52" t="s">
        <v>104</v>
      </c>
      <c r="K690" s="37">
        <v>0</v>
      </c>
      <c r="L690" s="37">
        <v>0</v>
      </c>
    </row>
    <row r="691" spans="2:12" hidden="1" x14ac:dyDescent="0.25">
      <c r="B691" s="51" t="s">
        <v>36</v>
      </c>
      <c r="C691" s="37" t="s">
        <v>37</v>
      </c>
      <c r="D691" s="37" t="s">
        <v>38</v>
      </c>
      <c r="E691" s="37" t="s">
        <v>457</v>
      </c>
      <c r="F691" s="37"/>
      <c r="G691" s="52" t="s">
        <v>88</v>
      </c>
      <c r="H691" s="52">
        <v>7</v>
      </c>
      <c r="I691" s="51" t="s">
        <v>18</v>
      </c>
      <c r="J691" s="51" t="s">
        <v>105</v>
      </c>
      <c r="K691" s="37">
        <v>0</v>
      </c>
      <c r="L691" s="37">
        <v>0</v>
      </c>
    </row>
    <row r="692" spans="2:12" hidden="1" x14ac:dyDescent="0.25">
      <c r="B692" s="51" t="s">
        <v>36</v>
      </c>
      <c r="C692" s="37" t="s">
        <v>37</v>
      </c>
      <c r="D692" s="37" t="s">
        <v>38</v>
      </c>
      <c r="E692" s="37" t="s">
        <v>457</v>
      </c>
      <c r="F692" s="37"/>
      <c r="G692" s="52" t="s">
        <v>88</v>
      </c>
      <c r="H692" s="52">
        <v>7</v>
      </c>
      <c r="I692" s="51" t="s">
        <v>18</v>
      </c>
      <c r="J692" s="51" t="s">
        <v>103</v>
      </c>
      <c r="K692" s="37">
        <v>0</v>
      </c>
      <c r="L692" s="37">
        <v>0</v>
      </c>
    </row>
    <row r="693" spans="2:12" hidden="1" x14ac:dyDescent="0.25">
      <c r="B693" s="51" t="s">
        <v>36</v>
      </c>
      <c r="C693" s="37" t="s">
        <v>37</v>
      </c>
      <c r="D693" s="37" t="s">
        <v>38</v>
      </c>
      <c r="E693" s="37" t="s">
        <v>457</v>
      </c>
      <c r="F693" s="37"/>
      <c r="G693" s="52" t="s">
        <v>88</v>
      </c>
      <c r="H693" s="52">
        <v>7</v>
      </c>
      <c r="I693" s="52" t="s">
        <v>18</v>
      </c>
      <c r="J693" s="52" t="s">
        <v>104</v>
      </c>
      <c r="K693" s="37">
        <v>0</v>
      </c>
      <c r="L693" s="37">
        <v>0</v>
      </c>
    </row>
    <row r="694" spans="2:12" hidden="1" x14ac:dyDescent="0.25">
      <c r="B694" s="51" t="s">
        <v>458</v>
      </c>
      <c r="C694" s="37" t="s">
        <v>63</v>
      </c>
      <c r="D694" s="37" t="s">
        <v>15</v>
      </c>
      <c r="E694" s="37" t="s">
        <v>457</v>
      </c>
      <c r="F694" s="37"/>
      <c r="G694" s="52" t="s">
        <v>88</v>
      </c>
      <c r="H694" s="52">
        <v>7</v>
      </c>
      <c r="I694" s="51" t="s">
        <v>18</v>
      </c>
      <c r="J694" s="51" t="s">
        <v>105</v>
      </c>
      <c r="K694" s="37">
        <v>0</v>
      </c>
      <c r="L694" s="37">
        <v>0</v>
      </c>
    </row>
    <row r="695" spans="2:12" hidden="1" x14ac:dyDescent="0.25">
      <c r="B695" s="51" t="s">
        <v>458</v>
      </c>
      <c r="C695" s="37" t="s">
        <v>63</v>
      </c>
      <c r="D695" s="37" t="s">
        <v>15</v>
      </c>
      <c r="E695" s="37" t="s">
        <v>457</v>
      </c>
      <c r="F695" s="37"/>
      <c r="G695" s="52" t="s">
        <v>88</v>
      </c>
      <c r="H695" s="52">
        <v>7</v>
      </c>
      <c r="I695" s="51" t="s">
        <v>18</v>
      </c>
      <c r="J695" s="51" t="s">
        <v>103</v>
      </c>
      <c r="K695" s="37">
        <v>0</v>
      </c>
      <c r="L695" s="37">
        <v>0</v>
      </c>
    </row>
    <row r="696" spans="2:12" hidden="1" x14ac:dyDescent="0.25">
      <c r="B696" s="51" t="s">
        <v>458</v>
      </c>
      <c r="C696" s="37" t="s">
        <v>63</v>
      </c>
      <c r="D696" s="37" t="s">
        <v>15</v>
      </c>
      <c r="E696" s="37" t="s">
        <v>457</v>
      </c>
      <c r="F696" s="37"/>
      <c r="G696" s="52" t="s">
        <v>88</v>
      </c>
      <c r="H696" s="52">
        <v>7</v>
      </c>
      <c r="I696" s="52" t="s">
        <v>18</v>
      </c>
      <c r="J696" s="52" t="s">
        <v>104</v>
      </c>
      <c r="K696" s="37">
        <v>0</v>
      </c>
      <c r="L696" s="37">
        <v>0</v>
      </c>
    </row>
    <row r="697" spans="2:12" hidden="1" x14ac:dyDescent="0.25">
      <c r="B697" s="51" t="s">
        <v>31</v>
      </c>
      <c r="C697" s="37" t="s">
        <v>32</v>
      </c>
      <c r="D697" s="37" t="s">
        <v>26</v>
      </c>
      <c r="E697" s="37" t="s">
        <v>457</v>
      </c>
      <c r="F697" s="37"/>
      <c r="G697" s="52" t="s">
        <v>88</v>
      </c>
      <c r="H697" s="52">
        <v>7</v>
      </c>
      <c r="I697" s="51" t="s">
        <v>18</v>
      </c>
      <c r="J697" s="51" t="s">
        <v>105</v>
      </c>
      <c r="K697" s="37">
        <v>0</v>
      </c>
      <c r="L697" s="37">
        <v>0</v>
      </c>
    </row>
    <row r="698" spans="2:12" hidden="1" x14ac:dyDescent="0.25">
      <c r="B698" s="51" t="s">
        <v>31</v>
      </c>
      <c r="C698" s="37" t="s">
        <v>32</v>
      </c>
      <c r="D698" s="37" t="s">
        <v>26</v>
      </c>
      <c r="E698" s="37" t="s">
        <v>457</v>
      </c>
      <c r="F698" s="37"/>
      <c r="G698" s="52" t="s">
        <v>88</v>
      </c>
      <c r="H698" s="52">
        <v>7</v>
      </c>
      <c r="I698" s="51" t="s">
        <v>18</v>
      </c>
      <c r="J698" s="51" t="s">
        <v>103</v>
      </c>
      <c r="K698" s="37">
        <v>0</v>
      </c>
      <c r="L698" s="37">
        <v>0</v>
      </c>
    </row>
    <row r="699" spans="2:12" hidden="1" x14ac:dyDescent="0.25">
      <c r="B699" s="51" t="s">
        <v>31</v>
      </c>
      <c r="C699" s="37" t="s">
        <v>32</v>
      </c>
      <c r="D699" s="37" t="s">
        <v>26</v>
      </c>
      <c r="E699" s="37" t="s">
        <v>457</v>
      </c>
      <c r="F699" s="37"/>
      <c r="G699" s="52" t="s">
        <v>88</v>
      </c>
      <c r="H699" s="52">
        <v>7</v>
      </c>
      <c r="I699" s="52" t="s">
        <v>18</v>
      </c>
      <c r="J699" s="52" t="s">
        <v>104</v>
      </c>
      <c r="K699" s="37">
        <v>0</v>
      </c>
      <c r="L699" s="37">
        <v>0</v>
      </c>
    </row>
    <row r="700" spans="2:12" hidden="1" x14ac:dyDescent="0.25">
      <c r="B700" s="51" t="s">
        <v>58</v>
      </c>
      <c r="C700" s="37" t="s">
        <v>59</v>
      </c>
      <c r="D700" s="37" t="s">
        <v>26</v>
      </c>
      <c r="E700" s="37" t="s">
        <v>457</v>
      </c>
      <c r="F700" s="37"/>
      <c r="G700" s="52" t="s">
        <v>88</v>
      </c>
      <c r="H700" s="52">
        <v>7</v>
      </c>
      <c r="I700" s="51" t="s">
        <v>18</v>
      </c>
      <c r="J700" s="51" t="s">
        <v>105</v>
      </c>
      <c r="K700" s="37">
        <v>0</v>
      </c>
      <c r="L700" s="37">
        <v>0</v>
      </c>
    </row>
    <row r="701" spans="2:12" hidden="1" x14ac:dyDescent="0.25">
      <c r="B701" s="51" t="s">
        <v>58</v>
      </c>
      <c r="C701" s="37" t="s">
        <v>59</v>
      </c>
      <c r="D701" s="37" t="s">
        <v>26</v>
      </c>
      <c r="E701" s="37" t="s">
        <v>457</v>
      </c>
      <c r="F701" s="37"/>
      <c r="G701" s="52" t="s">
        <v>88</v>
      </c>
      <c r="H701" s="52">
        <v>7</v>
      </c>
      <c r="I701" s="51" t="s">
        <v>18</v>
      </c>
      <c r="J701" s="51" t="s">
        <v>103</v>
      </c>
      <c r="K701" s="37">
        <v>0</v>
      </c>
      <c r="L701" s="37">
        <v>0</v>
      </c>
    </row>
    <row r="702" spans="2:12" hidden="1" x14ac:dyDescent="0.25">
      <c r="B702" s="51" t="s">
        <v>58</v>
      </c>
      <c r="C702" s="37" t="s">
        <v>59</v>
      </c>
      <c r="D702" s="37" t="s">
        <v>26</v>
      </c>
      <c r="E702" s="37" t="s">
        <v>457</v>
      </c>
      <c r="F702" s="37"/>
      <c r="G702" s="52" t="s">
        <v>88</v>
      </c>
      <c r="H702" s="52">
        <v>7</v>
      </c>
      <c r="I702" s="52" t="s">
        <v>18</v>
      </c>
      <c r="J702" s="52" t="s">
        <v>104</v>
      </c>
      <c r="K702" s="37">
        <v>0</v>
      </c>
      <c r="L702" s="37">
        <v>0</v>
      </c>
    </row>
    <row r="703" spans="2:12" hidden="1" x14ac:dyDescent="0.25">
      <c r="B703" s="51" t="s">
        <v>76</v>
      </c>
      <c r="C703" s="37" t="s">
        <v>77</v>
      </c>
      <c r="D703" s="37" t="s">
        <v>35</v>
      </c>
      <c r="E703" s="37" t="s">
        <v>457</v>
      </c>
      <c r="F703" s="37"/>
      <c r="G703" s="52" t="s">
        <v>88</v>
      </c>
      <c r="H703" s="52">
        <v>7</v>
      </c>
      <c r="I703" s="51" t="s">
        <v>18</v>
      </c>
      <c r="J703" s="51" t="s">
        <v>105</v>
      </c>
      <c r="K703" s="37">
        <v>0</v>
      </c>
      <c r="L703" s="37">
        <v>0</v>
      </c>
    </row>
    <row r="704" spans="2:12" hidden="1" x14ac:dyDescent="0.25">
      <c r="B704" s="51" t="s">
        <v>76</v>
      </c>
      <c r="C704" s="37" t="s">
        <v>77</v>
      </c>
      <c r="D704" s="37" t="s">
        <v>35</v>
      </c>
      <c r="E704" s="37" t="s">
        <v>457</v>
      </c>
      <c r="F704" s="37"/>
      <c r="G704" s="52" t="s">
        <v>88</v>
      </c>
      <c r="H704" s="52">
        <v>7</v>
      </c>
      <c r="I704" s="51" t="s">
        <v>18</v>
      </c>
      <c r="J704" s="51" t="s">
        <v>103</v>
      </c>
      <c r="K704" s="37">
        <v>0</v>
      </c>
      <c r="L704" s="37">
        <v>0</v>
      </c>
    </row>
    <row r="705" spans="2:12" hidden="1" x14ac:dyDescent="0.25">
      <c r="B705" s="51" t="s">
        <v>76</v>
      </c>
      <c r="C705" s="37" t="s">
        <v>77</v>
      </c>
      <c r="D705" s="37" t="s">
        <v>35</v>
      </c>
      <c r="E705" s="37" t="s">
        <v>457</v>
      </c>
      <c r="F705" s="37"/>
      <c r="G705" s="52" t="s">
        <v>88</v>
      </c>
      <c r="H705" s="52">
        <v>7</v>
      </c>
      <c r="I705" s="52" t="s">
        <v>18</v>
      </c>
      <c r="J705" s="52" t="s">
        <v>104</v>
      </c>
      <c r="K705" s="37">
        <v>0</v>
      </c>
      <c r="L705" s="37">
        <v>0</v>
      </c>
    </row>
    <row r="706" spans="2:12" hidden="1" x14ac:dyDescent="0.25">
      <c r="B706" s="51" t="s">
        <v>46</v>
      </c>
      <c r="C706" s="37" t="s">
        <v>47</v>
      </c>
      <c r="D706" s="37" t="s">
        <v>38</v>
      </c>
      <c r="E706" s="37" t="s">
        <v>457</v>
      </c>
      <c r="F706" s="37"/>
      <c r="G706" s="52" t="s">
        <v>88</v>
      </c>
      <c r="H706" s="52">
        <v>7</v>
      </c>
      <c r="I706" s="51" t="s">
        <v>18</v>
      </c>
      <c r="J706" s="51" t="s">
        <v>105</v>
      </c>
      <c r="K706" s="37">
        <v>0</v>
      </c>
      <c r="L706" s="37">
        <v>0</v>
      </c>
    </row>
    <row r="707" spans="2:12" hidden="1" x14ac:dyDescent="0.25">
      <c r="B707" s="51" t="s">
        <v>46</v>
      </c>
      <c r="C707" s="37" t="s">
        <v>47</v>
      </c>
      <c r="D707" s="37" t="s">
        <v>38</v>
      </c>
      <c r="E707" s="37" t="s">
        <v>457</v>
      </c>
      <c r="F707" s="37"/>
      <c r="G707" s="52" t="s">
        <v>88</v>
      </c>
      <c r="H707" s="52">
        <v>7</v>
      </c>
      <c r="I707" s="51" t="s">
        <v>18</v>
      </c>
      <c r="J707" s="51" t="s">
        <v>103</v>
      </c>
      <c r="K707" s="37">
        <v>0</v>
      </c>
      <c r="L707" s="37">
        <v>0</v>
      </c>
    </row>
    <row r="708" spans="2:12" hidden="1" x14ac:dyDescent="0.25">
      <c r="B708" s="51" t="s">
        <v>46</v>
      </c>
      <c r="C708" s="37" t="s">
        <v>47</v>
      </c>
      <c r="D708" s="37" t="s">
        <v>38</v>
      </c>
      <c r="E708" s="37" t="s">
        <v>457</v>
      </c>
      <c r="F708" s="37"/>
      <c r="G708" s="52" t="s">
        <v>88</v>
      </c>
      <c r="H708" s="52">
        <v>7</v>
      </c>
      <c r="I708" s="52" t="s">
        <v>18</v>
      </c>
      <c r="J708" s="52" t="s">
        <v>104</v>
      </c>
      <c r="K708" s="37">
        <v>0</v>
      </c>
      <c r="L708" s="37">
        <v>0</v>
      </c>
    </row>
    <row r="709" spans="2:12" x14ac:dyDescent="0.25">
      <c r="B709" s="51" t="s">
        <v>43</v>
      </c>
      <c r="C709" s="37" t="s">
        <v>44</v>
      </c>
      <c r="D709" s="37" t="s">
        <v>45</v>
      </c>
      <c r="E709" s="37" t="s">
        <v>457</v>
      </c>
      <c r="F709" s="37"/>
      <c r="G709" s="52" t="s">
        <v>88</v>
      </c>
      <c r="H709" s="52">
        <v>7</v>
      </c>
      <c r="I709" s="51" t="s">
        <v>18</v>
      </c>
      <c r="J709" s="51" t="s">
        <v>105</v>
      </c>
      <c r="K709" s="37">
        <v>0</v>
      </c>
      <c r="L709" s="37">
        <v>0</v>
      </c>
    </row>
    <row r="710" spans="2:12" x14ac:dyDescent="0.25">
      <c r="B710" s="51" t="s">
        <v>43</v>
      </c>
      <c r="C710" s="37" t="s">
        <v>44</v>
      </c>
      <c r="D710" s="37" t="s">
        <v>45</v>
      </c>
      <c r="E710" s="37" t="s">
        <v>457</v>
      </c>
      <c r="F710" s="37"/>
      <c r="G710" s="52" t="s">
        <v>88</v>
      </c>
      <c r="H710" s="52">
        <v>7</v>
      </c>
      <c r="I710" s="51" t="s">
        <v>18</v>
      </c>
      <c r="J710" s="51" t="s">
        <v>103</v>
      </c>
      <c r="K710" s="37">
        <v>0</v>
      </c>
      <c r="L710" s="37">
        <v>0</v>
      </c>
    </row>
    <row r="711" spans="2:12" x14ac:dyDescent="0.25">
      <c r="B711" s="51" t="s">
        <v>43</v>
      </c>
      <c r="C711" s="37" t="s">
        <v>44</v>
      </c>
      <c r="D711" s="37" t="s">
        <v>45</v>
      </c>
      <c r="E711" s="37" t="s">
        <v>457</v>
      </c>
      <c r="F711" s="37"/>
      <c r="G711" s="52" t="s">
        <v>88</v>
      </c>
      <c r="H711" s="52">
        <v>7</v>
      </c>
      <c r="I711" s="52" t="s">
        <v>18</v>
      </c>
      <c r="J711" s="52" t="s">
        <v>104</v>
      </c>
      <c r="K711" s="37">
        <v>0</v>
      </c>
      <c r="L711" s="37">
        <v>0</v>
      </c>
    </row>
    <row r="712" spans="2:12" hidden="1" x14ac:dyDescent="0.25">
      <c r="B712" s="51" t="s">
        <v>66</v>
      </c>
      <c r="C712" s="37" t="s">
        <v>67</v>
      </c>
      <c r="D712" s="51" t="s">
        <v>35</v>
      </c>
      <c r="E712" s="37" t="s">
        <v>457</v>
      </c>
      <c r="F712" s="37"/>
      <c r="G712" s="52" t="s">
        <v>88</v>
      </c>
      <c r="H712" s="52">
        <v>7</v>
      </c>
      <c r="I712" s="51" t="s">
        <v>18</v>
      </c>
      <c r="J712" s="51" t="s">
        <v>105</v>
      </c>
      <c r="K712" s="37">
        <v>0</v>
      </c>
      <c r="L712" s="37">
        <v>0</v>
      </c>
    </row>
    <row r="713" spans="2:12" hidden="1" x14ac:dyDescent="0.25">
      <c r="B713" s="51" t="s">
        <v>66</v>
      </c>
      <c r="C713" s="37" t="s">
        <v>67</v>
      </c>
      <c r="D713" s="51" t="s">
        <v>35</v>
      </c>
      <c r="E713" s="37" t="s">
        <v>457</v>
      </c>
      <c r="F713" s="37"/>
      <c r="G713" s="52" t="s">
        <v>88</v>
      </c>
      <c r="H713" s="52">
        <v>7</v>
      </c>
      <c r="I713" s="51" t="s">
        <v>18</v>
      </c>
      <c r="J713" s="51" t="s">
        <v>103</v>
      </c>
      <c r="K713" s="37">
        <v>0</v>
      </c>
      <c r="L713" s="37">
        <v>0</v>
      </c>
    </row>
    <row r="714" spans="2:12" hidden="1" x14ac:dyDescent="0.25">
      <c r="B714" s="51" t="s">
        <v>66</v>
      </c>
      <c r="C714" s="37" t="s">
        <v>67</v>
      </c>
      <c r="D714" s="51" t="s">
        <v>35</v>
      </c>
      <c r="E714" s="37" t="s">
        <v>457</v>
      </c>
      <c r="F714" s="37"/>
      <c r="G714" s="52" t="s">
        <v>88</v>
      </c>
      <c r="H714" s="52">
        <v>7</v>
      </c>
      <c r="I714" s="52" t="s">
        <v>18</v>
      </c>
      <c r="J714" s="52" t="s">
        <v>104</v>
      </c>
      <c r="K714" s="37">
        <v>0</v>
      </c>
      <c r="L714" s="37">
        <v>0</v>
      </c>
    </row>
    <row r="715" spans="2:12" hidden="1" x14ac:dyDescent="0.25">
      <c r="B715" s="51" t="s">
        <v>78</v>
      </c>
      <c r="C715" s="37" t="s">
        <v>79</v>
      </c>
      <c r="D715" s="37" t="s">
        <v>26</v>
      </c>
      <c r="E715" s="37" t="s">
        <v>457</v>
      </c>
      <c r="F715" s="37"/>
      <c r="G715" s="52" t="s">
        <v>88</v>
      </c>
      <c r="H715" s="52">
        <v>7</v>
      </c>
      <c r="I715" s="51" t="s">
        <v>18</v>
      </c>
      <c r="J715" s="51" t="s">
        <v>105</v>
      </c>
      <c r="K715" s="37">
        <v>0</v>
      </c>
      <c r="L715" s="37">
        <v>0</v>
      </c>
    </row>
    <row r="716" spans="2:12" hidden="1" x14ac:dyDescent="0.25">
      <c r="B716" s="51" t="s">
        <v>78</v>
      </c>
      <c r="C716" s="37" t="s">
        <v>79</v>
      </c>
      <c r="D716" s="37" t="s">
        <v>26</v>
      </c>
      <c r="E716" s="37" t="s">
        <v>457</v>
      </c>
      <c r="F716" s="37"/>
      <c r="G716" s="52" t="s">
        <v>88</v>
      </c>
      <c r="H716" s="52">
        <v>7</v>
      </c>
      <c r="I716" s="51" t="s">
        <v>18</v>
      </c>
      <c r="J716" s="51" t="s">
        <v>103</v>
      </c>
      <c r="K716" s="37">
        <v>0</v>
      </c>
      <c r="L716" s="37">
        <v>0</v>
      </c>
    </row>
    <row r="717" spans="2:12" hidden="1" x14ac:dyDescent="0.25">
      <c r="B717" s="51" t="s">
        <v>78</v>
      </c>
      <c r="C717" s="37" t="s">
        <v>79</v>
      </c>
      <c r="D717" s="37" t="s">
        <v>26</v>
      </c>
      <c r="E717" s="37" t="s">
        <v>457</v>
      </c>
      <c r="F717" s="37"/>
      <c r="G717" s="52" t="s">
        <v>88</v>
      </c>
      <c r="H717" s="52">
        <v>7</v>
      </c>
      <c r="I717" s="52" t="s">
        <v>18</v>
      </c>
      <c r="J717" s="52" t="s">
        <v>104</v>
      </c>
      <c r="K717" s="37">
        <v>0</v>
      </c>
      <c r="L717" s="37">
        <v>0</v>
      </c>
    </row>
    <row r="718" spans="2:12" hidden="1" x14ac:dyDescent="0.25">
      <c r="B718" s="51" t="s">
        <v>27</v>
      </c>
      <c r="C718" s="37" t="s">
        <v>28</v>
      </c>
      <c r="D718" s="37" t="s">
        <v>26</v>
      </c>
      <c r="E718" s="37" t="s">
        <v>457</v>
      </c>
      <c r="F718" s="37"/>
      <c r="G718" s="52" t="s">
        <v>88</v>
      </c>
      <c r="H718" s="52">
        <v>7</v>
      </c>
      <c r="I718" s="51" t="s">
        <v>18</v>
      </c>
      <c r="J718" s="51" t="s">
        <v>105</v>
      </c>
      <c r="K718" s="37">
        <v>0</v>
      </c>
      <c r="L718" s="37">
        <v>0</v>
      </c>
    </row>
    <row r="719" spans="2:12" hidden="1" x14ac:dyDescent="0.25">
      <c r="B719" s="51" t="s">
        <v>27</v>
      </c>
      <c r="C719" s="37" t="s">
        <v>28</v>
      </c>
      <c r="D719" s="37" t="s">
        <v>26</v>
      </c>
      <c r="E719" s="37" t="s">
        <v>457</v>
      </c>
      <c r="F719" s="37"/>
      <c r="G719" s="52" t="s">
        <v>88</v>
      </c>
      <c r="H719" s="52">
        <v>7</v>
      </c>
      <c r="I719" s="51" t="s">
        <v>18</v>
      </c>
      <c r="J719" s="51" t="s">
        <v>103</v>
      </c>
      <c r="K719" s="37">
        <v>0</v>
      </c>
      <c r="L719" s="37">
        <v>0</v>
      </c>
    </row>
    <row r="720" spans="2:12" hidden="1" x14ac:dyDescent="0.25">
      <c r="B720" s="51" t="s">
        <v>27</v>
      </c>
      <c r="C720" s="37" t="s">
        <v>28</v>
      </c>
      <c r="D720" s="37" t="s">
        <v>26</v>
      </c>
      <c r="E720" s="37" t="s">
        <v>457</v>
      </c>
      <c r="F720" s="37"/>
      <c r="G720" s="52" t="s">
        <v>88</v>
      </c>
      <c r="H720" s="52">
        <v>7</v>
      </c>
      <c r="I720" s="52" t="s">
        <v>18</v>
      </c>
      <c r="J720" s="52" t="s">
        <v>104</v>
      </c>
      <c r="K720" s="37">
        <v>0</v>
      </c>
      <c r="L720" s="37">
        <v>0</v>
      </c>
    </row>
    <row r="721" spans="2:12" hidden="1" x14ac:dyDescent="0.25">
      <c r="B721" s="51" t="s">
        <v>70</v>
      </c>
      <c r="C721" s="37" t="s">
        <v>71</v>
      </c>
      <c r="D721" s="37" t="s">
        <v>15</v>
      </c>
      <c r="E721" s="37" t="s">
        <v>457</v>
      </c>
      <c r="F721" s="37"/>
      <c r="G721" s="52" t="s">
        <v>88</v>
      </c>
      <c r="H721" s="52">
        <v>7</v>
      </c>
      <c r="I721" s="51" t="s">
        <v>18</v>
      </c>
      <c r="J721" s="51" t="s">
        <v>105</v>
      </c>
      <c r="K721" s="37">
        <v>0</v>
      </c>
      <c r="L721" s="37">
        <v>0</v>
      </c>
    </row>
    <row r="722" spans="2:12" hidden="1" x14ac:dyDescent="0.25">
      <c r="B722" s="51" t="s">
        <v>70</v>
      </c>
      <c r="C722" s="37" t="s">
        <v>71</v>
      </c>
      <c r="D722" s="37" t="s">
        <v>15</v>
      </c>
      <c r="E722" s="37" t="s">
        <v>457</v>
      </c>
      <c r="F722" s="37"/>
      <c r="G722" s="52" t="s">
        <v>88</v>
      </c>
      <c r="H722" s="52">
        <v>7</v>
      </c>
      <c r="I722" s="51" t="s">
        <v>18</v>
      </c>
      <c r="J722" s="51" t="s">
        <v>103</v>
      </c>
      <c r="K722" s="37">
        <v>0</v>
      </c>
      <c r="L722" s="37">
        <v>0</v>
      </c>
    </row>
    <row r="723" spans="2:12" hidden="1" x14ac:dyDescent="0.25">
      <c r="B723" s="51" t="s">
        <v>70</v>
      </c>
      <c r="C723" s="37" t="s">
        <v>71</v>
      </c>
      <c r="D723" s="37" t="s">
        <v>15</v>
      </c>
      <c r="E723" s="37" t="s">
        <v>457</v>
      </c>
      <c r="F723" s="37"/>
      <c r="G723" s="52" t="s">
        <v>88</v>
      </c>
      <c r="H723" s="52">
        <v>7</v>
      </c>
      <c r="I723" s="51" t="s">
        <v>18</v>
      </c>
      <c r="J723" s="51" t="s">
        <v>104</v>
      </c>
      <c r="K723" s="37">
        <v>0</v>
      </c>
      <c r="L723" s="37">
        <v>0</v>
      </c>
    </row>
    <row r="724" spans="2:12" hidden="1" x14ac:dyDescent="0.25">
      <c r="B724" s="51" t="s">
        <v>80</v>
      </c>
      <c r="C724" s="37" t="s">
        <v>81</v>
      </c>
      <c r="D724" s="37" t="s">
        <v>15</v>
      </c>
      <c r="E724" s="37" t="s">
        <v>457</v>
      </c>
      <c r="F724" s="37"/>
      <c r="G724" s="52" t="s">
        <v>85</v>
      </c>
      <c r="H724" s="52">
        <v>6</v>
      </c>
      <c r="I724" s="51" t="s">
        <v>18</v>
      </c>
      <c r="J724" s="51" t="s">
        <v>105</v>
      </c>
      <c r="K724" s="37">
        <v>0</v>
      </c>
      <c r="L724" s="37">
        <v>0</v>
      </c>
    </row>
    <row r="725" spans="2:12" hidden="1" x14ac:dyDescent="0.25">
      <c r="B725" s="51" t="s">
        <v>80</v>
      </c>
      <c r="C725" s="37" t="s">
        <v>81</v>
      </c>
      <c r="D725" s="37" t="s">
        <v>15</v>
      </c>
      <c r="E725" s="37" t="s">
        <v>457</v>
      </c>
      <c r="F725" s="37"/>
      <c r="G725" s="52" t="s">
        <v>85</v>
      </c>
      <c r="H725" s="52">
        <v>6</v>
      </c>
      <c r="I725" s="51" t="s">
        <v>18</v>
      </c>
      <c r="J725" s="51" t="s">
        <v>103</v>
      </c>
      <c r="K725" s="37">
        <v>0</v>
      </c>
      <c r="L725" s="37">
        <v>0</v>
      </c>
    </row>
    <row r="726" spans="2:12" hidden="1" x14ac:dyDescent="0.25">
      <c r="B726" s="51" t="s">
        <v>80</v>
      </c>
      <c r="C726" s="37" t="s">
        <v>81</v>
      </c>
      <c r="D726" s="37" t="s">
        <v>15</v>
      </c>
      <c r="E726" s="37" t="s">
        <v>457</v>
      </c>
      <c r="F726" s="37"/>
      <c r="G726" s="52" t="s">
        <v>85</v>
      </c>
      <c r="H726" s="52">
        <v>6</v>
      </c>
      <c r="I726" s="52" t="s">
        <v>18</v>
      </c>
      <c r="J726" s="52" t="s">
        <v>104</v>
      </c>
      <c r="K726" s="37">
        <v>0</v>
      </c>
      <c r="L726" s="37">
        <v>0</v>
      </c>
    </row>
    <row r="727" spans="2:12" hidden="1" x14ac:dyDescent="0.25">
      <c r="B727" s="51" t="s">
        <v>80</v>
      </c>
      <c r="C727" s="37" t="s">
        <v>81</v>
      </c>
      <c r="D727" s="37" t="s">
        <v>15</v>
      </c>
      <c r="E727" s="37" t="s">
        <v>457</v>
      </c>
      <c r="F727" s="37"/>
      <c r="G727" s="52" t="s">
        <v>88</v>
      </c>
      <c r="H727" s="52">
        <v>7</v>
      </c>
      <c r="I727" s="51" t="s">
        <v>18</v>
      </c>
      <c r="J727" s="51" t="s">
        <v>105</v>
      </c>
      <c r="K727" s="37">
        <v>0</v>
      </c>
      <c r="L727" s="37">
        <v>0</v>
      </c>
    </row>
    <row r="728" spans="2:12" hidden="1" x14ac:dyDescent="0.25">
      <c r="B728" s="51" t="s">
        <v>80</v>
      </c>
      <c r="C728" s="37" t="s">
        <v>81</v>
      </c>
      <c r="D728" s="37" t="s">
        <v>15</v>
      </c>
      <c r="E728" s="37" t="s">
        <v>457</v>
      </c>
      <c r="F728" s="37"/>
      <c r="G728" s="52" t="s">
        <v>88</v>
      </c>
      <c r="H728" s="52">
        <v>7</v>
      </c>
      <c r="I728" s="51" t="s">
        <v>18</v>
      </c>
      <c r="J728" s="51" t="s">
        <v>103</v>
      </c>
      <c r="K728" s="37">
        <v>0</v>
      </c>
      <c r="L728" s="37">
        <v>0</v>
      </c>
    </row>
    <row r="729" spans="2:12" hidden="1" x14ac:dyDescent="0.25">
      <c r="B729" s="51" t="s">
        <v>80</v>
      </c>
      <c r="C729" s="37" t="s">
        <v>81</v>
      </c>
      <c r="D729" s="37" t="s">
        <v>15</v>
      </c>
      <c r="E729" s="37" t="s">
        <v>457</v>
      </c>
      <c r="F729" s="37"/>
      <c r="G729" s="52" t="s">
        <v>88</v>
      </c>
      <c r="H729" s="52">
        <v>7</v>
      </c>
      <c r="I729" s="52" t="s">
        <v>18</v>
      </c>
      <c r="J729" s="52" t="s">
        <v>104</v>
      </c>
      <c r="K729" s="37">
        <v>0</v>
      </c>
      <c r="L729" s="37">
        <v>0</v>
      </c>
    </row>
    <row r="730" spans="2:12" hidden="1" x14ac:dyDescent="0.25">
      <c r="B730" s="51" t="s">
        <v>80</v>
      </c>
      <c r="C730" s="37" t="s">
        <v>81</v>
      </c>
      <c r="D730" s="37" t="s">
        <v>15</v>
      </c>
      <c r="E730" s="37" t="s">
        <v>457</v>
      </c>
      <c r="F730" s="37"/>
      <c r="G730" s="52" t="s">
        <v>89</v>
      </c>
      <c r="H730" s="52">
        <v>8</v>
      </c>
      <c r="I730" s="51" t="s">
        <v>18</v>
      </c>
      <c r="J730" s="51" t="s">
        <v>105</v>
      </c>
      <c r="K730" s="37">
        <v>0</v>
      </c>
      <c r="L730" s="37">
        <v>0</v>
      </c>
    </row>
    <row r="731" spans="2:12" hidden="1" x14ac:dyDescent="0.25">
      <c r="B731" s="51" t="s">
        <v>80</v>
      </c>
      <c r="C731" s="37" t="s">
        <v>81</v>
      </c>
      <c r="D731" s="37" t="s">
        <v>15</v>
      </c>
      <c r="E731" s="37" t="s">
        <v>457</v>
      </c>
      <c r="F731" s="37"/>
      <c r="G731" s="52" t="s">
        <v>89</v>
      </c>
      <c r="H731" s="52">
        <v>8</v>
      </c>
      <c r="I731" s="51" t="s">
        <v>18</v>
      </c>
      <c r="J731" s="51" t="s">
        <v>103</v>
      </c>
      <c r="K731" s="37">
        <v>0</v>
      </c>
      <c r="L731" s="37">
        <v>0</v>
      </c>
    </row>
    <row r="732" spans="2:12" hidden="1" x14ac:dyDescent="0.25">
      <c r="B732" s="51" t="s">
        <v>80</v>
      </c>
      <c r="C732" s="37" t="s">
        <v>81</v>
      </c>
      <c r="D732" s="37" t="s">
        <v>15</v>
      </c>
      <c r="E732" s="37" t="s">
        <v>457</v>
      </c>
      <c r="F732" s="37"/>
      <c r="G732" s="52" t="s">
        <v>89</v>
      </c>
      <c r="H732" s="52">
        <v>8</v>
      </c>
      <c r="I732" s="52" t="s">
        <v>18</v>
      </c>
      <c r="J732" s="52" t="s">
        <v>104</v>
      </c>
      <c r="K732" s="37">
        <v>0</v>
      </c>
      <c r="L732" s="37">
        <v>0</v>
      </c>
    </row>
    <row r="733" spans="2:12" hidden="1" x14ac:dyDescent="0.25">
      <c r="B733" s="51" t="s">
        <v>29</v>
      </c>
      <c r="C733" s="37" t="s">
        <v>30</v>
      </c>
      <c r="D733" s="37" t="s">
        <v>26</v>
      </c>
      <c r="E733" s="37" t="s">
        <v>457</v>
      </c>
      <c r="F733" s="37"/>
      <c r="G733" s="52" t="s">
        <v>89</v>
      </c>
      <c r="H733" s="52">
        <v>8</v>
      </c>
      <c r="I733" s="51" t="s">
        <v>18</v>
      </c>
      <c r="J733" s="51" t="s">
        <v>105</v>
      </c>
      <c r="K733" s="37">
        <v>0</v>
      </c>
      <c r="L733" s="37">
        <v>0</v>
      </c>
    </row>
    <row r="734" spans="2:12" hidden="1" x14ac:dyDescent="0.25">
      <c r="B734" s="51" t="s">
        <v>29</v>
      </c>
      <c r="C734" s="37" t="s">
        <v>30</v>
      </c>
      <c r="D734" s="37" t="s">
        <v>26</v>
      </c>
      <c r="E734" s="37" t="s">
        <v>457</v>
      </c>
      <c r="F734" s="37"/>
      <c r="G734" s="52" t="s">
        <v>89</v>
      </c>
      <c r="H734" s="52">
        <v>8</v>
      </c>
      <c r="I734" s="51" t="s">
        <v>18</v>
      </c>
      <c r="J734" s="51" t="s">
        <v>103</v>
      </c>
      <c r="K734" s="37">
        <v>0</v>
      </c>
      <c r="L734" s="37">
        <v>0</v>
      </c>
    </row>
    <row r="735" spans="2:12" hidden="1" x14ac:dyDescent="0.25">
      <c r="B735" s="51" t="s">
        <v>29</v>
      </c>
      <c r="C735" s="37" t="s">
        <v>30</v>
      </c>
      <c r="D735" s="37" t="s">
        <v>26</v>
      </c>
      <c r="E735" s="37" t="s">
        <v>457</v>
      </c>
      <c r="F735" s="37"/>
      <c r="G735" s="52" t="s">
        <v>89</v>
      </c>
      <c r="H735" s="52">
        <v>8</v>
      </c>
      <c r="I735" s="52" t="s">
        <v>18</v>
      </c>
      <c r="J735" s="52" t="s">
        <v>104</v>
      </c>
      <c r="K735" s="37">
        <v>0</v>
      </c>
      <c r="L735" s="37">
        <v>0</v>
      </c>
    </row>
    <row r="736" spans="2:12" hidden="1" x14ac:dyDescent="0.25">
      <c r="B736" s="51" t="s">
        <v>36</v>
      </c>
      <c r="C736" s="37" t="s">
        <v>37</v>
      </c>
      <c r="D736" s="37" t="s">
        <v>38</v>
      </c>
      <c r="E736" s="37" t="s">
        <v>457</v>
      </c>
      <c r="F736" s="37"/>
      <c r="G736" s="52" t="s">
        <v>89</v>
      </c>
      <c r="H736" s="52">
        <v>8</v>
      </c>
      <c r="I736" s="51" t="s">
        <v>18</v>
      </c>
      <c r="J736" s="51" t="s">
        <v>105</v>
      </c>
      <c r="K736" s="37">
        <v>0</v>
      </c>
      <c r="L736" s="37">
        <v>0</v>
      </c>
    </row>
    <row r="737" spans="2:12" hidden="1" x14ac:dyDescent="0.25">
      <c r="B737" s="51" t="s">
        <v>36</v>
      </c>
      <c r="C737" s="37" t="s">
        <v>37</v>
      </c>
      <c r="D737" s="37" t="s">
        <v>38</v>
      </c>
      <c r="E737" s="37" t="s">
        <v>457</v>
      </c>
      <c r="F737" s="37"/>
      <c r="G737" s="52" t="s">
        <v>89</v>
      </c>
      <c r="H737" s="52">
        <v>8</v>
      </c>
      <c r="I737" s="51" t="s">
        <v>18</v>
      </c>
      <c r="J737" s="51" t="s">
        <v>103</v>
      </c>
      <c r="K737" s="37">
        <v>0</v>
      </c>
      <c r="L737" s="37">
        <v>0</v>
      </c>
    </row>
    <row r="738" spans="2:12" hidden="1" x14ac:dyDescent="0.25">
      <c r="B738" s="51" t="s">
        <v>36</v>
      </c>
      <c r="C738" s="37" t="s">
        <v>37</v>
      </c>
      <c r="D738" s="37" t="s">
        <v>38</v>
      </c>
      <c r="E738" s="37" t="s">
        <v>457</v>
      </c>
      <c r="F738" s="37"/>
      <c r="G738" s="52" t="s">
        <v>89</v>
      </c>
      <c r="H738" s="52">
        <v>8</v>
      </c>
      <c r="I738" s="52" t="s">
        <v>18</v>
      </c>
      <c r="J738" s="52" t="s">
        <v>104</v>
      </c>
      <c r="K738" s="37">
        <v>0</v>
      </c>
      <c r="L738" s="37">
        <v>0</v>
      </c>
    </row>
    <row r="739" spans="2:12" hidden="1" x14ac:dyDescent="0.25">
      <c r="B739" s="37" t="s">
        <v>78</v>
      </c>
      <c r="C739" s="37" t="s">
        <v>79</v>
      </c>
      <c r="D739" s="37" t="s">
        <v>26</v>
      </c>
      <c r="E739" s="37" t="s">
        <v>457</v>
      </c>
      <c r="F739" s="37"/>
      <c r="G739" s="52" t="s">
        <v>89</v>
      </c>
      <c r="H739" s="52">
        <v>8</v>
      </c>
      <c r="I739" s="51" t="s">
        <v>18</v>
      </c>
      <c r="J739" s="51" t="s">
        <v>105</v>
      </c>
      <c r="K739" s="37">
        <v>0</v>
      </c>
      <c r="L739" s="37">
        <v>0</v>
      </c>
    </row>
    <row r="740" spans="2:12" hidden="1" x14ac:dyDescent="0.25">
      <c r="B740" s="37" t="s">
        <v>78</v>
      </c>
      <c r="C740" s="37" t="s">
        <v>79</v>
      </c>
      <c r="D740" s="37" t="s">
        <v>26</v>
      </c>
      <c r="E740" s="37" t="s">
        <v>457</v>
      </c>
      <c r="F740" s="37"/>
      <c r="G740" s="52" t="s">
        <v>89</v>
      </c>
      <c r="H740" s="52">
        <v>8</v>
      </c>
      <c r="I740" s="51" t="s">
        <v>18</v>
      </c>
      <c r="J740" s="51" t="s">
        <v>103</v>
      </c>
      <c r="K740" s="37">
        <v>0</v>
      </c>
      <c r="L740" s="37">
        <v>0</v>
      </c>
    </row>
    <row r="741" spans="2:12" hidden="1" x14ac:dyDescent="0.25">
      <c r="B741" s="37" t="s">
        <v>78</v>
      </c>
      <c r="C741" s="37" t="s">
        <v>79</v>
      </c>
      <c r="D741" s="37" t="s">
        <v>26</v>
      </c>
      <c r="E741" s="37" t="s">
        <v>457</v>
      </c>
      <c r="F741" s="37"/>
      <c r="G741" s="52" t="s">
        <v>89</v>
      </c>
      <c r="H741" s="52">
        <v>8</v>
      </c>
      <c r="I741" s="52" t="s">
        <v>18</v>
      </c>
      <c r="J741" s="52" t="s">
        <v>104</v>
      </c>
      <c r="K741" s="37">
        <v>0</v>
      </c>
      <c r="L741" s="37">
        <v>0</v>
      </c>
    </row>
    <row r="742" spans="2:12" hidden="1" x14ac:dyDescent="0.25">
      <c r="B742" s="37" t="s">
        <v>70</v>
      </c>
      <c r="C742" s="37" t="s">
        <v>71</v>
      </c>
      <c r="D742" s="37" t="s">
        <v>15</v>
      </c>
      <c r="E742" s="37" t="s">
        <v>457</v>
      </c>
      <c r="F742" s="37"/>
      <c r="G742" s="52" t="s">
        <v>89</v>
      </c>
      <c r="H742" s="52">
        <v>8</v>
      </c>
      <c r="I742" s="51" t="s">
        <v>18</v>
      </c>
      <c r="J742" s="51" t="s">
        <v>105</v>
      </c>
      <c r="K742" s="37">
        <v>0</v>
      </c>
      <c r="L742" s="37">
        <v>0</v>
      </c>
    </row>
    <row r="743" spans="2:12" hidden="1" x14ac:dyDescent="0.25">
      <c r="B743" s="37" t="s">
        <v>70</v>
      </c>
      <c r="C743" s="37" t="s">
        <v>71</v>
      </c>
      <c r="D743" s="37" t="s">
        <v>15</v>
      </c>
      <c r="E743" s="37" t="s">
        <v>457</v>
      </c>
      <c r="F743" s="37"/>
      <c r="G743" s="52" t="s">
        <v>89</v>
      </c>
      <c r="H743" s="52">
        <v>8</v>
      </c>
      <c r="I743" s="51" t="s">
        <v>18</v>
      </c>
      <c r="J743" s="51" t="s">
        <v>103</v>
      </c>
      <c r="K743" s="37">
        <v>0</v>
      </c>
      <c r="L743" s="37">
        <v>0</v>
      </c>
    </row>
    <row r="744" spans="2:12" hidden="1" x14ac:dyDescent="0.25">
      <c r="B744" s="37" t="s">
        <v>70</v>
      </c>
      <c r="C744" s="37" t="s">
        <v>71</v>
      </c>
      <c r="D744" s="37" t="s">
        <v>15</v>
      </c>
      <c r="E744" s="37" t="s">
        <v>457</v>
      </c>
      <c r="F744" s="37"/>
      <c r="G744" s="52" t="s">
        <v>89</v>
      </c>
      <c r="H744" s="52">
        <v>8</v>
      </c>
      <c r="I744" s="51" t="s">
        <v>18</v>
      </c>
      <c r="J744" s="51" t="s">
        <v>104</v>
      </c>
      <c r="K744" s="37">
        <v>0</v>
      </c>
      <c r="L744" s="37">
        <v>0</v>
      </c>
    </row>
    <row r="745" spans="2:12" hidden="1" x14ac:dyDescent="0.25">
      <c r="B745" s="37" t="s">
        <v>74</v>
      </c>
      <c r="C745" s="37" t="s">
        <v>75</v>
      </c>
      <c r="D745" s="37" t="s">
        <v>15</v>
      </c>
      <c r="E745" s="37" t="s">
        <v>457</v>
      </c>
      <c r="F745" s="37"/>
      <c r="G745" s="52" t="s">
        <v>89</v>
      </c>
      <c r="H745" s="52">
        <v>8</v>
      </c>
      <c r="I745" s="51" t="s">
        <v>18</v>
      </c>
      <c r="J745" s="51" t="s">
        <v>105</v>
      </c>
      <c r="K745" s="37">
        <v>0</v>
      </c>
      <c r="L745" s="37">
        <v>0</v>
      </c>
    </row>
    <row r="746" spans="2:12" hidden="1" x14ac:dyDescent="0.25">
      <c r="B746" s="37" t="s">
        <v>74</v>
      </c>
      <c r="C746" s="37" t="s">
        <v>75</v>
      </c>
      <c r="D746" s="37" t="s">
        <v>15</v>
      </c>
      <c r="E746" s="37" t="s">
        <v>457</v>
      </c>
      <c r="F746" s="37"/>
      <c r="G746" s="52" t="s">
        <v>89</v>
      </c>
      <c r="H746" s="52">
        <v>8</v>
      </c>
      <c r="I746" s="51" t="s">
        <v>18</v>
      </c>
      <c r="J746" s="51" t="s">
        <v>103</v>
      </c>
      <c r="K746" s="37">
        <v>0</v>
      </c>
      <c r="L746" s="37">
        <v>0</v>
      </c>
    </row>
    <row r="747" spans="2:12" hidden="1" x14ac:dyDescent="0.25">
      <c r="B747" s="37" t="s">
        <v>74</v>
      </c>
      <c r="C747" s="40" t="s">
        <v>75</v>
      </c>
      <c r="D747" s="40" t="s">
        <v>15</v>
      </c>
      <c r="E747" s="42" t="s">
        <v>457</v>
      </c>
      <c r="F747" s="42"/>
      <c r="G747" s="52" t="s">
        <v>89</v>
      </c>
      <c r="H747" s="52">
        <v>8</v>
      </c>
      <c r="I747" s="57" t="s">
        <v>18</v>
      </c>
      <c r="J747" s="57" t="s">
        <v>104</v>
      </c>
      <c r="K747" s="42">
        <v>0</v>
      </c>
      <c r="L747" s="42">
        <v>0</v>
      </c>
    </row>
    <row r="748" spans="2:12" hidden="1" x14ac:dyDescent="0.25">
      <c r="B748" s="37" t="s">
        <v>458</v>
      </c>
      <c r="C748" s="37" t="s">
        <v>63</v>
      </c>
      <c r="D748" s="37" t="s">
        <v>15</v>
      </c>
      <c r="E748" s="37" t="s">
        <v>457</v>
      </c>
      <c r="F748" s="37"/>
      <c r="G748" s="52" t="s">
        <v>89</v>
      </c>
      <c r="H748" s="52">
        <v>8</v>
      </c>
      <c r="I748" s="51" t="s">
        <v>18</v>
      </c>
      <c r="J748" s="51" t="s">
        <v>105</v>
      </c>
      <c r="K748" s="37">
        <v>0</v>
      </c>
      <c r="L748" s="37">
        <v>0</v>
      </c>
    </row>
    <row r="749" spans="2:12" hidden="1" x14ac:dyDescent="0.25">
      <c r="B749" s="37" t="s">
        <v>458</v>
      </c>
      <c r="C749" s="37" t="s">
        <v>63</v>
      </c>
      <c r="D749" s="37" t="s">
        <v>15</v>
      </c>
      <c r="E749" s="37" t="s">
        <v>457</v>
      </c>
      <c r="F749" s="37"/>
      <c r="G749" s="52" t="s">
        <v>89</v>
      </c>
      <c r="H749" s="52">
        <v>8</v>
      </c>
      <c r="I749" s="51" t="s">
        <v>18</v>
      </c>
      <c r="J749" s="51" t="s">
        <v>103</v>
      </c>
      <c r="K749" s="37">
        <v>0</v>
      </c>
      <c r="L749" s="37">
        <v>0</v>
      </c>
    </row>
    <row r="750" spans="2:12" hidden="1" x14ac:dyDescent="0.25">
      <c r="B750" s="37" t="s">
        <v>458</v>
      </c>
      <c r="C750" s="37" t="s">
        <v>63</v>
      </c>
      <c r="D750" s="37" t="s">
        <v>15</v>
      </c>
      <c r="E750" s="37" t="s">
        <v>457</v>
      </c>
      <c r="F750" s="37"/>
      <c r="G750" s="52" t="s">
        <v>89</v>
      </c>
      <c r="H750" s="52">
        <v>8</v>
      </c>
      <c r="I750" s="52" t="s">
        <v>18</v>
      </c>
      <c r="J750" s="52" t="s">
        <v>104</v>
      </c>
      <c r="K750" s="37">
        <v>0</v>
      </c>
      <c r="L750" s="37">
        <v>0</v>
      </c>
    </row>
    <row r="751" spans="2:12" x14ac:dyDescent="0.25">
      <c r="B751" s="37" t="s">
        <v>52</v>
      </c>
      <c r="C751" s="37" t="s">
        <v>53</v>
      </c>
      <c r="D751" s="37" t="s">
        <v>26</v>
      </c>
      <c r="E751" s="37" t="s">
        <v>457</v>
      </c>
      <c r="F751" s="37"/>
      <c r="G751" s="52" t="s">
        <v>89</v>
      </c>
      <c r="H751" s="52">
        <v>8</v>
      </c>
      <c r="I751" s="51" t="s">
        <v>18</v>
      </c>
      <c r="J751" s="51" t="s">
        <v>105</v>
      </c>
      <c r="K751" s="37">
        <v>0</v>
      </c>
      <c r="L751" s="37">
        <v>0</v>
      </c>
    </row>
    <row r="752" spans="2:12" x14ac:dyDescent="0.25">
      <c r="B752" s="37" t="s">
        <v>52</v>
      </c>
      <c r="C752" s="37" t="s">
        <v>53</v>
      </c>
      <c r="D752" s="37" t="s">
        <v>26</v>
      </c>
      <c r="E752" s="37" t="s">
        <v>457</v>
      </c>
      <c r="F752" s="37"/>
      <c r="G752" s="52" t="s">
        <v>89</v>
      </c>
      <c r="H752" s="52">
        <v>8</v>
      </c>
      <c r="I752" s="51" t="s">
        <v>18</v>
      </c>
      <c r="J752" s="51" t="s">
        <v>103</v>
      </c>
      <c r="K752" s="37">
        <v>0</v>
      </c>
      <c r="L752" s="37">
        <v>0</v>
      </c>
    </row>
    <row r="753" spans="2:12" x14ac:dyDescent="0.25">
      <c r="B753" s="37" t="s">
        <v>52</v>
      </c>
      <c r="C753" s="37" t="s">
        <v>53</v>
      </c>
      <c r="D753" s="37" t="s">
        <v>26</v>
      </c>
      <c r="E753" s="37" t="s">
        <v>457</v>
      </c>
      <c r="F753" s="37"/>
      <c r="G753" s="52" t="s">
        <v>89</v>
      </c>
      <c r="H753" s="52">
        <v>8</v>
      </c>
      <c r="I753" s="52" t="s">
        <v>18</v>
      </c>
      <c r="J753" s="52" t="s">
        <v>104</v>
      </c>
      <c r="K753" s="37">
        <v>0</v>
      </c>
      <c r="L753" s="37">
        <v>0</v>
      </c>
    </row>
    <row r="754" spans="2:12" hidden="1" x14ac:dyDescent="0.25">
      <c r="B754" s="37" t="s">
        <v>33</v>
      </c>
      <c r="C754" s="37" t="s">
        <v>34</v>
      </c>
      <c r="D754" s="37" t="s">
        <v>35</v>
      </c>
      <c r="E754" s="37" t="s">
        <v>457</v>
      </c>
      <c r="F754" s="37"/>
      <c r="G754" s="52" t="s">
        <v>89</v>
      </c>
      <c r="H754" s="52">
        <v>8</v>
      </c>
      <c r="I754" s="51" t="s">
        <v>18</v>
      </c>
      <c r="J754" s="51" t="s">
        <v>105</v>
      </c>
      <c r="K754" s="37">
        <v>0</v>
      </c>
      <c r="L754" s="37">
        <v>0</v>
      </c>
    </row>
    <row r="755" spans="2:12" hidden="1" x14ac:dyDescent="0.25">
      <c r="B755" s="37" t="s">
        <v>33</v>
      </c>
      <c r="C755" s="37" t="s">
        <v>34</v>
      </c>
      <c r="D755" s="37" t="s">
        <v>35</v>
      </c>
      <c r="E755" s="37" t="s">
        <v>457</v>
      </c>
      <c r="F755" s="37"/>
      <c r="G755" s="52" t="s">
        <v>89</v>
      </c>
      <c r="H755" s="52">
        <v>8</v>
      </c>
      <c r="I755" s="51" t="s">
        <v>18</v>
      </c>
      <c r="J755" s="51" t="s">
        <v>103</v>
      </c>
      <c r="K755" s="37">
        <v>0</v>
      </c>
      <c r="L755" s="37">
        <v>0</v>
      </c>
    </row>
    <row r="756" spans="2:12" hidden="1" x14ac:dyDescent="0.25">
      <c r="B756" s="37" t="s">
        <v>33</v>
      </c>
      <c r="C756" s="37" t="s">
        <v>34</v>
      </c>
      <c r="D756" s="37" t="s">
        <v>35</v>
      </c>
      <c r="E756" s="37" t="s">
        <v>457</v>
      </c>
      <c r="F756" s="37"/>
      <c r="G756" s="52" t="s">
        <v>89</v>
      </c>
      <c r="H756" s="52">
        <v>8</v>
      </c>
      <c r="I756" s="52" t="s">
        <v>18</v>
      </c>
      <c r="J756" s="52" t="s">
        <v>104</v>
      </c>
      <c r="K756" s="37">
        <v>0</v>
      </c>
      <c r="L756" s="37">
        <v>0</v>
      </c>
    </row>
    <row r="757" spans="2:12" hidden="1" x14ac:dyDescent="0.25">
      <c r="B757" s="37" t="s">
        <v>27</v>
      </c>
      <c r="C757" s="37" t="s">
        <v>28</v>
      </c>
      <c r="D757" s="37" t="s">
        <v>26</v>
      </c>
      <c r="E757" s="37" t="s">
        <v>457</v>
      </c>
      <c r="F757" s="37"/>
      <c r="G757" s="52" t="s">
        <v>90</v>
      </c>
      <c r="H757" s="52">
        <v>9</v>
      </c>
      <c r="I757" s="51" t="s">
        <v>18</v>
      </c>
      <c r="J757" s="51" t="s">
        <v>105</v>
      </c>
      <c r="K757" s="37">
        <v>0</v>
      </c>
      <c r="L757" s="37">
        <v>0</v>
      </c>
    </row>
    <row r="758" spans="2:12" hidden="1" x14ac:dyDescent="0.25">
      <c r="B758" s="37" t="s">
        <v>27</v>
      </c>
      <c r="C758" s="37" t="s">
        <v>28</v>
      </c>
      <c r="D758" s="37" t="s">
        <v>26</v>
      </c>
      <c r="E758" s="37" t="s">
        <v>457</v>
      </c>
      <c r="F758" s="37"/>
      <c r="G758" s="52" t="s">
        <v>90</v>
      </c>
      <c r="H758" s="52">
        <v>9</v>
      </c>
      <c r="I758" s="51" t="s">
        <v>18</v>
      </c>
      <c r="J758" s="51" t="s">
        <v>103</v>
      </c>
      <c r="K758" s="37">
        <v>0</v>
      </c>
      <c r="L758" s="37">
        <v>0</v>
      </c>
    </row>
    <row r="759" spans="2:12" hidden="1" x14ac:dyDescent="0.25">
      <c r="B759" s="37" t="s">
        <v>27</v>
      </c>
      <c r="C759" s="37" t="s">
        <v>28</v>
      </c>
      <c r="D759" s="37" t="s">
        <v>26</v>
      </c>
      <c r="E759" s="37" t="s">
        <v>457</v>
      </c>
      <c r="F759" s="37"/>
      <c r="G759" s="52" t="s">
        <v>90</v>
      </c>
      <c r="H759" s="52">
        <v>9</v>
      </c>
      <c r="I759" s="52" t="s">
        <v>18</v>
      </c>
      <c r="J759" s="52" t="s">
        <v>104</v>
      </c>
      <c r="K759" s="37">
        <v>0</v>
      </c>
      <c r="L759" s="37">
        <v>0</v>
      </c>
    </row>
    <row r="760" spans="2:12" hidden="1" x14ac:dyDescent="0.25">
      <c r="B760" s="37" t="s">
        <v>60</v>
      </c>
      <c r="C760" s="37" t="s">
        <v>61</v>
      </c>
      <c r="D760" s="37" t="s">
        <v>15</v>
      </c>
      <c r="E760" s="37" t="s">
        <v>457</v>
      </c>
      <c r="F760" s="37"/>
      <c r="G760" s="52" t="s">
        <v>89</v>
      </c>
      <c r="H760" s="52">
        <v>8</v>
      </c>
      <c r="I760" s="51" t="s">
        <v>18</v>
      </c>
      <c r="J760" s="51" t="s">
        <v>105</v>
      </c>
      <c r="K760" s="37">
        <v>0</v>
      </c>
      <c r="L760" s="37">
        <v>0</v>
      </c>
    </row>
    <row r="761" spans="2:12" hidden="1" x14ac:dyDescent="0.25">
      <c r="B761" s="37" t="s">
        <v>60</v>
      </c>
      <c r="C761" s="37" t="s">
        <v>61</v>
      </c>
      <c r="D761" s="37" t="s">
        <v>15</v>
      </c>
      <c r="E761" s="37" t="s">
        <v>457</v>
      </c>
      <c r="F761" s="37"/>
      <c r="G761" s="52" t="s">
        <v>89</v>
      </c>
      <c r="H761" s="52">
        <v>8</v>
      </c>
      <c r="I761" s="51" t="s">
        <v>18</v>
      </c>
      <c r="J761" s="51" t="s">
        <v>103</v>
      </c>
      <c r="K761" s="37">
        <v>0</v>
      </c>
      <c r="L761" s="37">
        <v>0</v>
      </c>
    </row>
    <row r="762" spans="2:12" hidden="1" x14ac:dyDescent="0.25">
      <c r="B762" s="37" t="s">
        <v>60</v>
      </c>
      <c r="C762" s="37" t="s">
        <v>61</v>
      </c>
      <c r="D762" s="37" t="s">
        <v>15</v>
      </c>
      <c r="E762" s="37" t="s">
        <v>457</v>
      </c>
      <c r="F762" s="37"/>
      <c r="G762" s="52" t="s">
        <v>89</v>
      </c>
      <c r="H762" s="52">
        <v>8</v>
      </c>
      <c r="I762" s="52" t="s">
        <v>18</v>
      </c>
      <c r="J762" s="52" t="s">
        <v>104</v>
      </c>
      <c r="K762" s="37">
        <v>0</v>
      </c>
      <c r="L762" s="37">
        <v>0</v>
      </c>
    </row>
    <row r="763" spans="2:12" hidden="1" x14ac:dyDescent="0.25">
      <c r="B763" s="37" t="s">
        <v>54</v>
      </c>
      <c r="C763" s="37" t="s">
        <v>55</v>
      </c>
      <c r="D763" s="37" t="s">
        <v>45</v>
      </c>
      <c r="E763" s="37" t="s">
        <v>457</v>
      </c>
      <c r="F763" s="37"/>
      <c r="G763" s="52" t="s">
        <v>89</v>
      </c>
      <c r="H763" s="52">
        <v>8</v>
      </c>
      <c r="I763" s="51" t="s">
        <v>18</v>
      </c>
      <c r="J763" s="51" t="s">
        <v>105</v>
      </c>
      <c r="K763" s="37">
        <v>0</v>
      </c>
      <c r="L763" s="37">
        <v>0</v>
      </c>
    </row>
    <row r="764" spans="2:12" hidden="1" x14ac:dyDescent="0.25">
      <c r="B764" s="37" t="s">
        <v>54</v>
      </c>
      <c r="C764" s="37" t="s">
        <v>55</v>
      </c>
      <c r="D764" s="37" t="s">
        <v>45</v>
      </c>
      <c r="E764" s="37" t="s">
        <v>457</v>
      </c>
      <c r="F764" s="37"/>
      <c r="G764" s="52" t="s">
        <v>89</v>
      </c>
      <c r="H764" s="52">
        <v>8</v>
      </c>
      <c r="I764" s="51" t="s">
        <v>18</v>
      </c>
      <c r="J764" s="51" t="s">
        <v>103</v>
      </c>
      <c r="K764" s="37">
        <v>0</v>
      </c>
      <c r="L764" s="37">
        <v>0</v>
      </c>
    </row>
    <row r="765" spans="2:12" hidden="1" x14ac:dyDescent="0.25">
      <c r="B765" s="37" t="s">
        <v>54</v>
      </c>
      <c r="C765" s="37" t="s">
        <v>55</v>
      </c>
      <c r="D765" s="37" t="s">
        <v>45</v>
      </c>
      <c r="E765" s="37" t="s">
        <v>457</v>
      </c>
      <c r="F765" s="37"/>
      <c r="G765" s="52" t="s">
        <v>89</v>
      </c>
      <c r="H765" s="52">
        <v>8</v>
      </c>
      <c r="I765" s="52" t="s">
        <v>18</v>
      </c>
      <c r="J765" s="52" t="s">
        <v>104</v>
      </c>
      <c r="K765" s="37">
        <v>0</v>
      </c>
      <c r="L765" s="37">
        <v>0</v>
      </c>
    </row>
    <row r="766" spans="2:12" hidden="1" x14ac:dyDescent="0.25">
      <c r="B766" s="37" t="s">
        <v>68</v>
      </c>
      <c r="C766" s="37" t="s">
        <v>69</v>
      </c>
      <c r="D766" s="37" t="s">
        <v>26</v>
      </c>
      <c r="E766" s="37" t="s">
        <v>457</v>
      </c>
      <c r="F766" s="37"/>
      <c r="G766" s="52" t="s">
        <v>89</v>
      </c>
      <c r="H766" s="52">
        <v>8</v>
      </c>
      <c r="I766" s="51" t="s">
        <v>18</v>
      </c>
      <c r="J766" s="51" t="s">
        <v>105</v>
      </c>
      <c r="K766" s="37">
        <v>0</v>
      </c>
      <c r="L766" s="37">
        <v>0</v>
      </c>
    </row>
    <row r="767" spans="2:12" hidden="1" x14ac:dyDescent="0.25">
      <c r="B767" s="37" t="s">
        <v>68</v>
      </c>
      <c r="C767" s="37" t="s">
        <v>69</v>
      </c>
      <c r="D767" s="37" t="s">
        <v>26</v>
      </c>
      <c r="E767" s="37" t="s">
        <v>457</v>
      </c>
      <c r="F767" s="37"/>
      <c r="G767" s="52" t="s">
        <v>89</v>
      </c>
      <c r="H767" s="52">
        <v>8</v>
      </c>
      <c r="I767" s="51" t="s">
        <v>18</v>
      </c>
      <c r="J767" s="51" t="s">
        <v>103</v>
      </c>
      <c r="K767" s="37">
        <v>0</v>
      </c>
      <c r="L767" s="37">
        <v>0</v>
      </c>
    </row>
    <row r="768" spans="2:12" hidden="1" x14ac:dyDescent="0.25">
      <c r="B768" s="37" t="s">
        <v>68</v>
      </c>
      <c r="C768" s="37" t="s">
        <v>69</v>
      </c>
      <c r="D768" s="37" t="s">
        <v>26</v>
      </c>
      <c r="E768" s="37" t="s">
        <v>457</v>
      </c>
      <c r="F768" s="37"/>
      <c r="G768" s="52" t="s">
        <v>89</v>
      </c>
      <c r="H768" s="52">
        <v>8</v>
      </c>
      <c r="I768" s="52" t="s">
        <v>18</v>
      </c>
      <c r="J768" s="52" t="s">
        <v>104</v>
      </c>
      <c r="K768" s="37">
        <v>0</v>
      </c>
      <c r="L768" s="37">
        <v>0</v>
      </c>
    </row>
    <row r="769" spans="2:12" hidden="1" x14ac:dyDescent="0.25">
      <c r="B769" s="37" t="s">
        <v>48</v>
      </c>
      <c r="C769" s="37" t="s">
        <v>49</v>
      </c>
      <c r="D769" s="37" t="s">
        <v>38</v>
      </c>
      <c r="E769" s="37" t="s">
        <v>457</v>
      </c>
      <c r="F769" s="37"/>
      <c r="G769" s="52" t="s">
        <v>89</v>
      </c>
      <c r="H769" s="52">
        <v>8</v>
      </c>
      <c r="I769" s="51" t="s">
        <v>18</v>
      </c>
      <c r="J769" s="51" t="s">
        <v>105</v>
      </c>
      <c r="K769" s="37">
        <v>0</v>
      </c>
      <c r="L769" s="37">
        <v>0</v>
      </c>
    </row>
    <row r="770" spans="2:12" hidden="1" x14ac:dyDescent="0.25">
      <c r="B770" s="37" t="s">
        <v>48</v>
      </c>
      <c r="C770" s="37" t="s">
        <v>49</v>
      </c>
      <c r="D770" s="37" t="s">
        <v>38</v>
      </c>
      <c r="E770" s="37" t="s">
        <v>457</v>
      </c>
      <c r="F770" s="37"/>
      <c r="G770" s="52" t="s">
        <v>89</v>
      </c>
      <c r="H770" s="52">
        <v>8</v>
      </c>
      <c r="I770" s="51" t="s">
        <v>18</v>
      </c>
      <c r="J770" s="51" t="s">
        <v>103</v>
      </c>
      <c r="K770" s="37">
        <v>0</v>
      </c>
      <c r="L770" s="37">
        <v>0</v>
      </c>
    </row>
    <row r="771" spans="2:12" hidden="1" x14ac:dyDescent="0.25">
      <c r="B771" s="37" t="s">
        <v>48</v>
      </c>
      <c r="C771" s="37" t="s">
        <v>49</v>
      </c>
      <c r="D771" s="37" t="s">
        <v>38</v>
      </c>
      <c r="E771" s="37" t="s">
        <v>457</v>
      </c>
      <c r="F771" s="37"/>
      <c r="G771" s="52" t="s">
        <v>89</v>
      </c>
      <c r="H771" s="52">
        <v>8</v>
      </c>
      <c r="I771" s="52" t="s">
        <v>18</v>
      </c>
      <c r="J771" s="52" t="s">
        <v>104</v>
      </c>
      <c r="K771" s="37">
        <v>0</v>
      </c>
      <c r="L771" s="37">
        <v>0</v>
      </c>
    </row>
    <row r="772" spans="2:12" hidden="1" x14ac:dyDescent="0.25">
      <c r="B772" s="37" t="s">
        <v>27</v>
      </c>
      <c r="C772" s="37" t="s">
        <v>28</v>
      </c>
      <c r="D772" s="37" t="s">
        <v>26</v>
      </c>
      <c r="E772" s="37" t="s">
        <v>457</v>
      </c>
      <c r="F772" s="37"/>
      <c r="G772" s="52" t="s">
        <v>89</v>
      </c>
      <c r="H772" s="52">
        <v>8</v>
      </c>
      <c r="I772" s="51" t="s">
        <v>18</v>
      </c>
      <c r="J772" s="51" t="s">
        <v>105</v>
      </c>
      <c r="K772" s="37">
        <v>0</v>
      </c>
      <c r="L772" s="37">
        <v>0</v>
      </c>
    </row>
    <row r="773" spans="2:12" hidden="1" x14ac:dyDescent="0.25">
      <c r="B773" s="37" t="s">
        <v>27</v>
      </c>
      <c r="C773" s="37" t="s">
        <v>28</v>
      </c>
      <c r="D773" s="37" t="s">
        <v>26</v>
      </c>
      <c r="E773" s="37" t="s">
        <v>457</v>
      </c>
      <c r="F773" s="37"/>
      <c r="G773" s="52" t="s">
        <v>89</v>
      </c>
      <c r="H773" s="52">
        <v>8</v>
      </c>
      <c r="I773" s="51" t="s">
        <v>18</v>
      </c>
      <c r="J773" s="51" t="s">
        <v>103</v>
      </c>
      <c r="K773" s="37">
        <v>0</v>
      </c>
      <c r="L773" s="37">
        <v>0</v>
      </c>
    </row>
    <row r="774" spans="2:12" hidden="1" x14ac:dyDescent="0.25">
      <c r="B774" s="37" t="s">
        <v>27</v>
      </c>
      <c r="C774" s="37" t="s">
        <v>28</v>
      </c>
      <c r="D774" s="37" t="s">
        <v>26</v>
      </c>
      <c r="E774" s="37" t="s">
        <v>457</v>
      </c>
      <c r="F774" s="37"/>
      <c r="G774" s="52" t="s">
        <v>89</v>
      </c>
      <c r="H774" s="52">
        <v>8</v>
      </c>
      <c r="I774" s="52" t="s">
        <v>18</v>
      </c>
      <c r="J774" s="52" t="s">
        <v>104</v>
      </c>
      <c r="K774" s="37">
        <v>0</v>
      </c>
      <c r="L774" s="37">
        <v>0</v>
      </c>
    </row>
    <row r="775" spans="2:12" hidden="1" x14ac:dyDescent="0.25">
      <c r="B775" s="37" t="s">
        <v>58</v>
      </c>
      <c r="C775" s="37" t="s">
        <v>59</v>
      </c>
      <c r="D775" s="37" t="s">
        <v>26</v>
      </c>
      <c r="E775" s="37" t="s">
        <v>457</v>
      </c>
      <c r="F775" s="37"/>
      <c r="G775" s="52" t="s">
        <v>89</v>
      </c>
      <c r="H775" s="52">
        <v>8</v>
      </c>
      <c r="I775" s="51" t="s">
        <v>18</v>
      </c>
      <c r="J775" s="51" t="s">
        <v>105</v>
      </c>
      <c r="K775" s="37">
        <v>0</v>
      </c>
      <c r="L775" s="37">
        <v>0</v>
      </c>
    </row>
    <row r="776" spans="2:12" hidden="1" x14ac:dyDescent="0.25">
      <c r="B776" s="37" t="s">
        <v>58</v>
      </c>
      <c r="C776" s="37" t="s">
        <v>59</v>
      </c>
      <c r="D776" s="37" t="s">
        <v>26</v>
      </c>
      <c r="E776" s="37" t="s">
        <v>457</v>
      </c>
      <c r="F776" s="37"/>
      <c r="G776" s="52" t="s">
        <v>89</v>
      </c>
      <c r="H776" s="52">
        <v>8</v>
      </c>
      <c r="I776" s="51" t="s">
        <v>18</v>
      </c>
      <c r="J776" s="51" t="s">
        <v>103</v>
      </c>
      <c r="K776" s="37">
        <v>0</v>
      </c>
      <c r="L776" s="37">
        <v>0</v>
      </c>
    </row>
    <row r="777" spans="2:12" hidden="1" x14ac:dyDescent="0.25">
      <c r="B777" s="37" t="s">
        <v>58</v>
      </c>
      <c r="C777" s="37" t="s">
        <v>59</v>
      </c>
      <c r="D777" s="37" t="s">
        <v>26</v>
      </c>
      <c r="E777" s="37" t="s">
        <v>457</v>
      </c>
      <c r="F777" s="37"/>
      <c r="G777" s="52" t="s">
        <v>89</v>
      </c>
      <c r="H777" s="52">
        <v>8</v>
      </c>
      <c r="I777" s="52" t="s">
        <v>18</v>
      </c>
      <c r="J777" s="52" t="s">
        <v>104</v>
      </c>
      <c r="K777" s="37">
        <v>0</v>
      </c>
      <c r="L777" s="37">
        <v>0</v>
      </c>
    </row>
    <row r="778" spans="2:12" hidden="1" x14ac:dyDescent="0.25">
      <c r="B778" s="37" t="s">
        <v>64</v>
      </c>
      <c r="C778" s="37" t="s">
        <v>65</v>
      </c>
      <c r="D778" s="37" t="s">
        <v>15</v>
      </c>
      <c r="E778" s="37" t="s">
        <v>457</v>
      </c>
      <c r="F778" s="37"/>
      <c r="G778" s="52" t="s">
        <v>89</v>
      </c>
      <c r="H778" s="52">
        <v>8</v>
      </c>
      <c r="I778" s="51" t="s">
        <v>18</v>
      </c>
      <c r="J778" s="51" t="s">
        <v>105</v>
      </c>
      <c r="K778" s="37">
        <v>0</v>
      </c>
      <c r="L778" s="37">
        <v>0</v>
      </c>
    </row>
    <row r="779" spans="2:12" hidden="1" x14ac:dyDescent="0.25">
      <c r="B779" s="37" t="s">
        <v>64</v>
      </c>
      <c r="C779" s="37" t="s">
        <v>65</v>
      </c>
      <c r="D779" s="37" t="s">
        <v>15</v>
      </c>
      <c r="E779" s="37" t="s">
        <v>457</v>
      </c>
      <c r="F779" s="37"/>
      <c r="G779" s="52" t="s">
        <v>89</v>
      </c>
      <c r="H779" s="52">
        <v>8</v>
      </c>
      <c r="I779" s="51" t="s">
        <v>18</v>
      </c>
      <c r="J779" s="51" t="s">
        <v>103</v>
      </c>
      <c r="K779" s="37">
        <v>0</v>
      </c>
      <c r="L779" s="37">
        <v>0</v>
      </c>
    </row>
    <row r="780" spans="2:12" hidden="1" x14ac:dyDescent="0.25">
      <c r="B780" s="37" t="s">
        <v>64</v>
      </c>
      <c r="C780" s="37" t="s">
        <v>65</v>
      </c>
      <c r="D780" s="37" t="s">
        <v>15</v>
      </c>
      <c r="E780" s="37" t="s">
        <v>457</v>
      </c>
      <c r="F780" s="37"/>
      <c r="G780" s="52" t="s">
        <v>89</v>
      </c>
      <c r="H780" s="52">
        <v>8</v>
      </c>
      <c r="I780" s="51" t="s">
        <v>18</v>
      </c>
      <c r="J780" s="51" t="s">
        <v>104</v>
      </c>
      <c r="K780" s="37">
        <v>0</v>
      </c>
      <c r="L780" s="37">
        <v>0</v>
      </c>
    </row>
    <row r="781" spans="2:12" hidden="1" x14ac:dyDescent="0.25">
      <c r="B781" s="37" t="s">
        <v>24</v>
      </c>
      <c r="C781" s="37" t="s">
        <v>25</v>
      </c>
      <c r="D781" s="37" t="s">
        <v>26</v>
      </c>
      <c r="E781" s="37" t="s">
        <v>457</v>
      </c>
      <c r="F781" s="37"/>
      <c r="G781" s="52" t="s">
        <v>88</v>
      </c>
      <c r="H781" s="52">
        <v>7</v>
      </c>
      <c r="I781" s="51" t="s">
        <v>18</v>
      </c>
      <c r="J781" s="51" t="s">
        <v>105</v>
      </c>
      <c r="K781" s="37">
        <v>0</v>
      </c>
      <c r="L781" s="37">
        <v>0</v>
      </c>
    </row>
    <row r="782" spans="2:12" hidden="1" x14ac:dyDescent="0.25">
      <c r="B782" s="37" t="s">
        <v>24</v>
      </c>
      <c r="C782" s="37" t="s">
        <v>25</v>
      </c>
      <c r="D782" s="37" t="s">
        <v>26</v>
      </c>
      <c r="E782" s="37" t="s">
        <v>457</v>
      </c>
      <c r="F782" s="37"/>
      <c r="G782" s="52" t="s">
        <v>88</v>
      </c>
      <c r="H782" s="52">
        <v>7</v>
      </c>
      <c r="I782" s="51" t="s">
        <v>18</v>
      </c>
      <c r="J782" s="51" t="s">
        <v>103</v>
      </c>
      <c r="K782" s="37">
        <v>0</v>
      </c>
      <c r="L782" s="37">
        <v>0</v>
      </c>
    </row>
    <row r="783" spans="2:12" hidden="1" x14ac:dyDescent="0.25">
      <c r="B783" s="37" t="s">
        <v>24</v>
      </c>
      <c r="C783" s="37" t="s">
        <v>25</v>
      </c>
      <c r="D783" s="37" t="s">
        <v>26</v>
      </c>
      <c r="E783" s="37" t="s">
        <v>457</v>
      </c>
      <c r="F783" s="37"/>
      <c r="G783" s="52" t="s">
        <v>88</v>
      </c>
      <c r="H783" s="52">
        <v>7</v>
      </c>
      <c r="I783" s="52" t="s">
        <v>18</v>
      </c>
      <c r="J783" s="52" t="s">
        <v>104</v>
      </c>
      <c r="K783" s="37">
        <v>0</v>
      </c>
      <c r="L783" s="37">
        <v>0</v>
      </c>
    </row>
    <row r="784" spans="2:12" hidden="1" x14ac:dyDescent="0.25">
      <c r="B784" s="37" t="s">
        <v>24</v>
      </c>
      <c r="C784" s="37" t="s">
        <v>25</v>
      </c>
      <c r="D784" s="37" t="s">
        <v>26</v>
      </c>
      <c r="E784" s="37" t="s">
        <v>457</v>
      </c>
      <c r="F784" s="37"/>
      <c r="G784" s="52" t="s">
        <v>89</v>
      </c>
      <c r="H784" s="52">
        <v>8</v>
      </c>
      <c r="I784" s="51" t="s">
        <v>18</v>
      </c>
      <c r="J784" s="51" t="s">
        <v>105</v>
      </c>
      <c r="K784" s="37">
        <v>0</v>
      </c>
      <c r="L784" s="37">
        <v>0</v>
      </c>
    </row>
    <row r="785" spans="2:12" hidden="1" x14ac:dyDescent="0.25">
      <c r="B785" s="37" t="s">
        <v>24</v>
      </c>
      <c r="C785" s="37" t="s">
        <v>25</v>
      </c>
      <c r="D785" s="37" t="s">
        <v>26</v>
      </c>
      <c r="E785" s="37" t="s">
        <v>457</v>
      </c>
      <c r="F785" s="37"/>
      <c r="G785" s="52" t="s">
        <v>89</v>
      </c>
      <c r="H785" s="52">
        <v>8</v>
      </c>
      <c r="I785" s="51" t="s">
        <v>18</v>
      </c>
      <c r="J785" s="51" t="s">
        <v>103</v>
      </c>
      <c r="K785" s="37">
        <v>0</v>
      </c>
      <c r="L785" s="37">
        <v>0</v>
      </c>
    </row>
    <row r="786" spans="2:12" hidden="1" x14ac:dyDescent="0.25">
      <c r="B786" s="37" t="s">
        <v>24</v>
      </c>
      <c r="C786" s="37" t="s">
        <v>25</v>
      </c>
      <c r="D786" s="37" t="s">
        <v>26</v>
      </c>
      <c r="E786" s="37" t="s">
        <v>457</v>
      </c>
      <c r="F786" s="37"/>
      <c r="G786" s="52" t="s">
        <v>89</v>
      </c>
      <c r="H786" s="52">
        <v>8</v>
      </c>
      <c r="I786" s="52" t="s">
        <v>18</v>
      </c>
      <c r="J786" s="52" t="s">
        <v>104</v>
      </c>
      <c r="K786" s="37">
        <v>0</v>
      </c>
      <c r="L786" s="37">
        <v>0</v>
      </c>
    </row>
    <row r="787" spans="2:12" hidden="1" x14ac:dyDescent="0.25">
      <c r="B787" s="37" t="s">
        <v>13</v>
      </c>
      <c r="C787" s="37" t="s">
        <v>14</v>
      </c>
      <c r="D787" s="37" t="s">
        <v>99</v>
      </c>
      <c r="E787" s="37" t="s">
        <v>457</v>
      </c>
      <c r="F787" s="37"/>
      <c r="G787" s="51" t="s">
        <v>89</v>
      </c>
      <c r="H787" s="52">
        <v>8</v>
      </c>
      <c r="I787" s="51" t="s">
        <v>18</v>
      </c>
      <c r="J787" s="51" t="s">
        <v>105</v>
      </c>
      <c r="K787" s="37">
        <v>0</v>
      </c>
      <c r="L787" s="37">
        <v>0</v>
      </c>
    </row>
    <row r="788" spans="2:12" hidden="1" x14ac:dyDescent="0.25">
      <c r="B788" s="37" t="s">
        <v>13</v>
      </c>
      <c r="C788" s="37" t="s">
        <v>14</v>
      </c>
      <c r="D788" s="37" t="s">
        <v>99</v>
      </c>
      <c r="E788" s="37" t="s">
        <v>457</v>
      </c>
      <c r="F788" s="37"/>
      <c r="G788" s="51" t="s">
        <v>89</v>
      </c>
      <c r="H788" s="52">
        <v>8</v>
      </c>
      <c r="I788" s="51" t="s">
        <v>18</v>
      </c>
      <c r="J788" s="51" t="s">
        <v>103</v>
      </c>
      <c r="K788" s="37">
        <v>0</v>
      </c>
      <c r="L788" s="37">
        <v>0</v>
      </c>
    </row>
    <row r="789" spans="2:12" hidden="1" x14ac:dyDescent="0.25">
      <c r="B789" s="37" t="s">
        <v>13</v>
      </c>
      <c r="C789" s="37" t="s">
        <v>14</v>
      </c>
      <c r="D789" s="37" t="s">
        <v>99</v>
      </c>
      <c r="E789" s="37" t="s">
        <v>457</v>
      </c>
      <c r="F789" s="37"/>
      <c r="G789" s="51" t="s">
        <v>89</v>
      </c>
      <c r="H789" s="52">
        <v>8</v>
      </c>
      <c r="I789" s="52" t="s">
        <v>18</v>
      </c>
      <c r="J789" s="52" t="s">
        <v>104</v>
      </c>
      <c r="K789" s="37">
        <v>0</v>
      </c>
      <c r="L789" s="37">
        <v>0</v>
      </c>
    </row>
    <row r="790" spans="2:12" hidden="1" x14ac:dyDescent="0.25">
      <c r="B790" s="37" t="s">
        <v>41</v>
      </c>
      <c r="C790" s="37" t="s">
        <v>42</v>
      </c>
      <c r="D790" s="37" t="s">
        <v>38</v>
      </c>
      <c r="E790" s="37" t="s">
        <v>457</v>
      </c>
      <c r="F790" s="37"/>
      <c r="G790" s="52" t="s">
        <v>89</v>
      </c>
      <c r="H790" s="52">
        <v>8</v>
      </c>
      <c r="I790" s="51" t="s">
        <v>18</v>
      </c>
      <c r="J790" s="51" t="s">
        <v>105</v>
      </c>
      <c r="K790" s="37">
        <v>0</v>
      </c>
      <c r="L790" s="37">
        <v>0</v>
      </c>
    </row>
    <row r="791" spans="2:12" hidden="1" x14ac:dyDescent="0.25">
      <c r="B791" s="37" t="s">
        <v>41</v>
      </c>
      <c r="C791" s="37" t="s">
        <v>42</v>
      </c>
      <c r="D791" s="37" t="s">
        <v>38</v>
      </c>
      <c r="E791" s="37" t="s">
        <v>457</v>
      </c>
      <c r="F791" s="37"/>
      <c r="G791" s="52" t="s">
        <v>89</v>
      </c>
      <c r="H791" s="52">
        <v>8</v>
      </c>
      <c r="I791" s="51" t="s">
        <v>18</v>
      </c>
      <c r="J791" s="51" t="s">
        <v>103</v>
      </c>
      <c r="K791" s="37">
        <v>0</v>
      </c>
      <c r="L791" s="37">
        <v>0</v>
      </c>
    </row>
    <row r="792" spans="2:12" hidden="1" x14ac:dyDescent="0.25">
      <c r="B792" s="37" t="s">
        <v>41</v>
      </c>
      <c r="C792" s="37" t="s">
        <v>42</v>
      </c>
      <c r="D792" s="37" t="s">
        <v>38</v>
      </c>
      <c r="E792" s="37" t="s">
        <v>457</v>
      </c>
      <c r="F792" s="37"/>
      <c r="G792" s="52" t="s">
        <v>89</v>
      </c>
      <c r="H792" s="52">
        <v>8</v>
      </c>
      <c r="I792" s="52" t="s">
        <v>18</v>
      </c>
      <c r="J792" s="52" t="s">
        <v>104</v>
      </c>
      <c r="K792" s="37">
        <v>0</v>
      </c>
      <c r="L792" s="37">
        <v>0</v>
      </c>
    </row>
    <row r="793" spans="2:12" hidden="1" x14ac:dyDescent="0.25">
      <c r="B793" s="37" t="s">
        <v>46</v>
      </c>
      <c r="C793" s="37" t="s">
        <v>47</v>
      </c>
      <c r="D793" s="37" t="s">
        <v>38</v>
      </c>
      <c r="E793" s="37" t="s">
        <v>457</v>
      </c>
      <c r="F793" s="37"/>
      <c r="G793" s="52" t="s">
        <v>89</v>
      </c>
      <c r="H793" s="52">
        <v>8</v>
      </c>
      <c r="I793" s="51" t="s">
        <v>18</v>
      </c>
      <c r="J793" s="51" t="s">
        <v>105</v>
      </c>
      <c r="K793" s="37">
        <v>0</v>
      </c>
      <c r="L793" s="37">
        <v>0</v>
      </c>
    </row>
    <row r="794" spans="2:12" hidden="1" x14ac:dyDescent="0.25">
      <c r="B794" s="37" t="s">
        <v>46</v>
      </c>
      <c r="C794" s="37" t="s">
        <v>47</v>
      </c>
      <c r="D794" s="37" t="s">
        <v>38</v>
      </c>
      <c r="E794" s="37" t="s">
        <v>457</v>
      </c>
      <c r="F794" s="37"/>
      <c r="G794" s="52" t="s">
        <v>89</v>
      </c>
      <c r="H794" s="52">
        <v>8</v>
      </c>
      <c r="I794" s="51" t="s">
        <v>18</v>
      </c>
      <c r="J794" s="51" t="s">
        <v>103</v>
      </c>
      <c r="K794" s="37">
        <v>0</v>
      </c>
      <c r="L794" s="37">
        <v>0</v>
      </c>
    </row>
    <row r="795" spans="2:12" hidden="1" x14ac:dyDescent="0.25">
      <c r="B795" s="37" t="s">
        <v>46</v>
      </c>
      <c r="C795" s="37" t="s">
        <v>47</v>
      </c>
      <c r="D795" s="37" t="s">
        <v>38</v>
      </c>
      <c r="E795" s="37" t="s">
        <v>457</v>
      </c>
      <c r="F795" s="37"/>
      <c r="G795" s="52" t="s">
        <v>89</v>
      </c>
      <c r="H795" s="52">
        <v>8</v>
      </c>
      <c r="I795" s="52" t="s">
        <v>18</v>
      </c>
      <c r="J795" s="52" t="s">
        <v>104</v>
      </c>
      <c r="K795" s="37">
        <v>0</v>
      </c>
      <c r="L795" s="37">
        <v>0</v>
      </c>
    </row>
    <row r="796" spans="2:12" hidden="1" x14ac:dyDescent="0.25">
      <c r="B796" s="51" t="s">
        <v>66</v>
      </c>
      <c r="C796" s="37" t="s">
        <v>67</v>
      </c>
      <c r="D796" s="51" t="s">
        <v>35</v>
      </c>
      <c r="E796" s="37" t="s">
        <v>457</v>
      </c>
      <c r="F796" s="37"/>
      <c r="G796" s="52" t="s">
        <v>89</v>
      </c>
      <c r="H796" s="52">
        <v>8</v>
      </c>
      <c r="I796" s="51" t="s">
        <v>18</v>
      </c>
      <c r="J796" s="51" t="s">
        <v>105</v>
      </c>
      <c r="K796" s="37">
        <v>0</v>
      </c>
      <c r="L796" s="37">
        <v>0</v>
      </c>
    </row>
    <row r="797" spans="2:12" hidden="1" x14ac:dyDescent="0.25">
      <c r="B797" s="51" t="s">
        <v>66</v>
      </c>
      <c r="C797" s="37" t="s">
        <v>67</v>
      </c>
      <c r="D797" s="51" t="s">
        <v>35</v>
      </c>
      <c r="E797" s="37" t="s">
        <v>457</v>
      </c>
      <c r="F797" s="37"/>
      <c r="G797" s="52" t="s">
        <v>89</v>
      </c>
      <c r="H797" s="52">
        <v>8</v>
      </c>
      <c r="I797" s="51" t="s">
        <v>18</v>
      </c>
      <c r="J797" s="51" t="s">
        <v>103</v>
      </c>
      <c r="K797" s="37">
        <v>0</v>
      </c>
      <c r="L797" s="37">
        <v>0</v>
      </c>
    </row>
    <row r="798" spans="2:12" hidden="1" x14ac:dyDescent="0.25">
      <c r="B798" s="51" t="s">
        <v>66</v>
      </c>
      <c r="C798" s="37" t="s">
        <v>67</v>
      </c>
      <c r="D798" s="51" t="s">
        <v>35</v>
      </c>
      <c r="E798" s="37" t="s">
        <v>457</v>
      </c>
      <c r="F798" s="37"/>
      <c r="G798" s="52" t="s">
        <v>89</v>
      </c>
      <c r="H798" s="52">
        <v>8</v>
      </c>
      <c r="I798" s="52" t="s">
        <v>18</v>
      </c>
      <c r="J798" s="52" t="s">
        <v>104</v>
      </c>
      <c r="K798" s="37">
        <v>0</v>
      </c>
      <c r="L798" s="37">
        <v>0</v>
      </c>
    </row>
    <row r="799" spans="2:12" hidden="1" x14ac:dyDescent="0.25">
      <c r="B799" s="37" t="s">
        <v>50</v>
      </c>
      <c r="C799" s="37" t="s">
        <v>51</v>
      </c>
      <c r="D799" s="37" t="s">
        <v>45</v>
      </c>
      <c r="E799" s="37" t="s">
        <v>457</v>
      </c>
      <c r="F799" s="37"/>
      <c r="G799" s="52" t="s">
        <v>88</v>
      </c>
      <c r="H799" s="52">
        <v>7</v>
      </c>
      <c r="I799" s="51" t="s">
        <v>18</v>
      </c>
      <c r="J799" s="51" t="s">
        <v>105</v>
      </c>
      <c r="K799" s="37">
        <v>0</v>
      </c>
      <c r="L799" s="37">
        <v>0</v>
      </c>
    </row>
    <row r="800" spans="2:12" hidden="1" x14ac:dyDescent="0.25">
      <c r="B800" s="37" t="s">
        <v>50</v>
      </c>
      <c r="C800" s="37" t="s">
        <v>51</v>
      </c>
      <c r="D800" s="37" t="s">
        <v>45</v>
      </c>
      <c r="E800" s="37" t="s">
        <v>457</v>
      </c>
      <c r="F800" s="37"/>
      <c r="G800" s="52" t="s">
        <v>88</v>
      </c>
      <c r="H800" s="52">
        <v>7</v>
      </c>
      <c r="I800" s="51" t="s">
        <v>18</v>
      </c>
      <c r="J800" s="51" t="s">
        <v>103</v>
      </c>
      <c r="K800" s="37">
        <v>0</v>
      </c>
      <c r="L800" s="37">
        <v>0</v>
      </c>
    </row>
    <row r="801" spans="2:12" hidden="1" x14ac:dyDescent="0.25">
      <c r="B801" s="37" t="s">
        <v>50</v>
      </c>
      <c r="C801" s="37" t="s">
        <v>51</v>
      </c>
      <c r="D801" s="37" t="s">
        <v>45</v>
      </c>
      <c r="E801" s="37" t="s">
        <v>457</v>
      </c>
      <c r="F801" s="37"/>
      <c r="G801" s="52" t="s">
        <v>88</v>
      </c>
      <c r="H801" s="52">
        <v>7</v>
      </c>
      <c r="I801" s="51" t="s">
        <v>18</v>
      </c>
      <c r="J801" s="51" t="s">
        <v>104</v>
      </c>
      <c r="K801" s="37">
        <v>0</v>
      </c>
      <c r="L801" s="37">
        <v>0</v>
      </c>
    </row>
    <row r="802" spans="2:12" hidden="1" x14ac:dyDescent="0.25">
      <c r="B802" s="37" t="s">
        <v>31</v>
      </c>
      <c r="C802" s="37" t="s">
        <v>32</v>
      </c>
      <c r="D802" s="37" t="s">
        <v>26</v>
      </c>
      <c r="E802" s="37" t="s">
        <v>457</v>
      </c>
      <c r="F802" s="37"/>
      <c r="G802" s="52" t="s">
        <v>89</v>
      </c>
      <c r="H802" s="52">
        <v>8</v>
      </c>
      <c r="I802" s="51" t="s">
        <v>18</v>
      </c>
      <c r="J802" s="51" t="s">
        <v>105</v>
      </c>
      <c r="K802" s="37">
        <v>0</v>
      </c>
      <c r="L802" s="37">
        <v>0</v>
      </c>
    </row>
    <row r="803" spans="2:12" hidden="1" x14ac:dyDescent="0.25">
      <c r="B803" s="37" t="s">
        <v>31</v>
      </c>
      <c r="C803" s="37" t="s">
        <v>32</v>
      </c>
      <c r="D803" s="37" t="s">
        <v>26</v>
      </c>
      <c r="E803" s="37" t="s">
        <v>457</v>
      </c>
      <c r="F803" s="37"/>
      <c r="G803" s="52" t="s">
        <v>89</v>
      </c>
      <c r="H803" s="52">
        <v>8</v>
      </c>
      <c r="I803" s="51" t="s">
        <v>18</v>
      </c>
      <c r="J803" s="51" t="s">
        <v>103</v>
      </c>
      <c r="K803" s="37">
        <v>0</v>
      </c>
      <c r="L803" s="37">
        <v>0</v>
      </c>
    </row>
    <row r="804" spans="2:12" hidden="1" x14ac:dyDescent="0.25">
      <c r="B804" s="37" t="s">
        <v>31</v>
      </c>
      <c r="C804" s="37" t="s">
        <v>32</v>
      </c>
      <c r="D804" s="37" t="s">
        <v>26</v>
      </c>
      <c r="E804" s="37" t="s">
        <v>457</v>
      </c>
      <c r="F804" s="37"/>
      <c r="G804" s="52" t="s">
        <v>89</v>
      </c>
      <c r="H804" s="52">
        <v>8</v>
      </c>
      <c r="I804" s="52" t="s">
        <v>18</v>
      </c>
      <c r="J804" s="52" t="s">
        <v>104</v>
      </c>
      <c r="K804" s="37">
        <v>0</v>
      </c>
      <c r="L804" s="37">
        <v>0</v>
      </c>
    </row>
    <row r="805" spans="2:12" hidden="1" x14ac:dyDescent="0.25">
      <c r="B805" s="37" t="s">
        <v>76</v>
      </c>
      <c r="C805" s="37" t="s">
        <v>77</v>
      </c>
      <c r="D805" s="37" t="s">
        <v>35</v>
      </c>
      <c r="E805" s="37" t="s">
        <v>457</v>
      </c>
      <c r="F805" s="37"/>
      <c r="G805" s="52" t="s">
        <v>89</v>
      </c>
      <c r="H805" s="52">
        <v>8</v>
      </c>
      <c r="I805" s="51" t="s">
        <v>18</v>
      </c>
      <c r="J805" s="51" t="s">
        <v>105</v>
      </c>
      <c r="K805" s="37">
        <v>0</v>
      </c>
      <c r="L805" s="37">
        <v>0</v>
      </c>
    </row>
    <row r="806" spans="2:12" hidden="1" x14ac:dyDescent="0.25">
      <c r="B806" s="37" t="s">
        <v>76</v>
      </c>
      <c r="C806" s="37" t="s">
        <v>77</v>
      </c>
      <c r="D806" s="37" t="s">
        <v>35</v>
      </c>
      <c r="E806" s="37" t="s">
        <v>457</v>
      </c>
      <c r="F806" s="37"/>
      <c r="G806" s="52" t="s">
        <v>89</v>
      </c>
      <c r="H806" s="52">
        <v>8</v>
      </c>
      <c r="I806" s="51" t="s">
        <v>18</v>
      </c>
      <c r="J806" s="51" t="s">
        <v>103</v>
      </c>
      <c r="K806" s="37">
        <v>0</v>
      </c>
      <c r="L806" s="37">
        <v>0</v>
      </c>
    </row>
    <row r="807" spans="2:12" hidden="1" x14ac:dyDescent="0.25">
      <c r="B807" s="37" t="s">
        <v>76</v>
      </c>
      <c r="C807" s="37" t="s">
        <v>77</v>
      </c>
      <c r="D807" s="37" t="s">
        <v>35</v>
      </c>
      <c r="E807" s="37" t="s">
        <v>457</v>
      </c>
      <c r="F807" s="37"/>
      <c r="G807" s="52" t="s">
        <v>89</v>
      </c>
      <c r="H807" s="52">
        <v>8</v>
      </c>
      <c r="I807" s="52" t="s">
        <v>18</v>
      </c>
      <c r="J807" s="52" t="s">
        <v>104</v>
      </c>
      <c r="K807" s="37">
        <v>0</v>
      </c>
      <c r="L807" s="37">
        <v>0</v>
      </c>
    </row>
    <row r="808" spans="2:12" hidden="1" x14ac:dyDescent="0.25">
      <c r="B808" s="37" t="s">
        <v>80</v>
      </c>
      <c r="C808" s="37" t="s">
        <v>81</v>
      </c>
      <c r="D808" s="37" t="s">
        <v>15</v>
      </c>
      <c r="E808" s="37" t="s">
        <v>457</v>
      </c>
      <c r="F808" s="37"/>
      <c r="G808" s="52" t="s">
        <v>90</v>
      </c>
      <c r="H808" s="52">
        <v>9</v>
      </c>
      <c r="I808" s="51" t="s">
        <v>18</v>
      </c>
      <c r="J808" s="51" t="s">
        <v>105</v>
      </c>
      <c r="K808" s="37">
        <v>0</v>
      </c>
      <c r="L808" s="37">
        <v>0</v>
      </c>
    </row>
    <row r="809" spans="2:12" hidden="1" x14ac:dyDescent="0.25">
      <c r="B809" s="37" t="s">
        <v>80</v>
      </c>
      <c r="C809" s="37" t="s">
        <v>81</v>
      </c>
      <c r="D809" s="37" t="s">
        <v>15</v>
      </c>
      <c r="E809" s="37" t="s">
        <v>457</v>
      </c>
      <c r="F809" s="37"/>
      <c r="G809" s="52" t="s">
        <v>90</v>
      </c>
      <c r="H809" s="52">
        <v>9</v>
      </c>
      <c r="I809" s="51" t="s">
        <v>18</v>
      </c>
      <c r="J809" s="51" t="s">
        <v>103</v>
      </c>
      <c r="K809" s="37">
        <v>0</v>
      </c>
      <c r="L809" s="37">
        <v>0</v>
      </c>
    </row>
    <row r="810" spans="2:12" hidden="1" x14ac:dyDescent="0.25">
      <c r="B810" s="37" t="s">
        <v>80</v>
      </c>
      <c r="C810" s="37" t="s">
        <v>81</v>
      </c>
      <c r="D810" s="37" t="s">
        <v>15</v>
      </c>
      <c r="E810" s="37" t="s">
        <v>457</v>
      </c>
      <c r="F810" s="37"/>
      <c r="G810" s="52" t="s">
        <v>90</v>
      </c>
      <c r="H810" s="52">
        <v>9</v>
      </c>
      <c r="I810" s="52" t="s">
        <v>18</v>
      </c>
      <c r="J810" s="52" t="s">
        <v>104</v>
      </c>
      <c r="K810" s="37">
        <v>0</v>
      </c>
      <c r="L810" s="37">
        <v>0</v>
      </c>
    </row>
    <row r="811" spans="2:12" hidden="1" x14ac:dyDescent="0.25">
      <c r="B811" s="37" t="s">
        <v>36</v>
      </c>
      <c r="C811" s="37" t="s">
        <v>37</v>
      </c>
      <c r="D811" s="37" t="s">
        <v>38</v>
      </c>
      <c r="E811" s="37" t="s">
        <v>457</v>
      </c>
      <c r="F811" s="37"/>
      <c r="G811" s="52" t="s">
        <v>90</v>
      </c>
      <c r="H811" s="52">
        <v>9</v>
      </c>
      <c r="I811" s="51" t="s">
        <v>18</v>
      </c>
      <c r="J811" s="51" t="s">
        <v>105</v>
      </c>
      <c r="K811" s="37">
        <v>0</v>
      </c>
      <c r="L811" s="37">
        <v>0</v>
      </c>
    </row>
    <row r="812" spans="2:12" hidden="1" x14ac:dyDescent="0.25">
      <c r="B812" s="37" t="s">
        <v>36</v>
      </c>
      <c r="C812" s="37" t="s">
        <v>37</v>
      </c>
      <c r="D812" s="37" t="s">
        <v>38</v>
      </c>
      <c r="E812" s="37" t="s">
        <v>457</v>
      </c>
      <c r="F812" s="37"/>
      <c r="G812" s="52" t="s">
        <v>90</v>
      </c>
      <c r="H812" s="52">
        <v>9</v>
      </c>
      <c r="I812" s="51" t="s">
        <v>18</v>
      </c>
      <c r="J812" s="51" t="s">
        <v>103</v>
      </c>
      <c r="K812" s="37">
        <v>0</v>
      </c>
      <c r="L812" s="37">
        <v>0</v>
      </c>
    </row>
    <row r="813" spans="2:12" hidden="1" x14ac:dyDescent="0.25">
      <c r="B813" s="37" t="s">
        <v>36</v>
      </c>
      <c r="C813" s="37" t="s">
        <v>37</v>
      </c>
      <c r="D813" s="37" t="s">
        <v>38</v>
      </c>
      <c r="E813" s="37" t="s">
        <v>457</v>
      </c>
      <c r="F813" s="37"/>
      <c r="G813" s="52" t="s">
        <v>90</v>
      </c>
      <c r="H813" s="52">
        <v>9</v>
      </c>
      <c r="I813" s="52" t="s">
        <v>18</v>
      </c>
      <c r="J813" s="52" t="s">
        <v>104</v>
      </c>
      <c r="K813" s="37">
        <v>0</v>
      </c>
      <c r="L813" s="37">
        <v>0</v>
      </c>
    </row>
    <row r="814" spans="2:12" hidden="1" x14ac:dyDescent="0.25">
      <c r="B814" s="37" t="s">
        <v>31</v>
      </c>
      <c r="C814" s="37" t="s">
        <v>32</v>
      </c>
      <c r="D814" s="37" t="s">
        <v>26</v>
      </c>
      <c r="E814" s="37" t="s">
        <v>457</v>
      </c>
      <c r="F814" s="37"/>
      <c r="G814" s="52" t="s">
        <v>90</v>
      </c>
      <c r="H814" s="52">
        <v>9</v>
      </c>
      <c r="I814" s="51" t="s">
        <v>18</v>
      </c>
      <c r="J814" s="51" t="s">
        <v>105</v>
      </c>
      <c r="K814" s="37">
        <v>0</v>
      </c>
      <c r="L814" s="37">
        <v>0</v>
      </c>
    </row>
    <row r="815" spans="2:12" hidden="1" x14ac:dyDescent="0.25">
      <c r="B815" s="37" t="s">
        <v>31</v>
      </c>
      <c r="C815" s="37" t="s">
        <v>32</v>
      </c>
      <c r="D815" s="37" t="s">
        <v>26</v>
      </c>
      <c r="E815" s="37" t="s">
        <v>457</v>
      </c>
      <c r="F815" s="37"/>
      <c r="G815" s="52" t="s">
        <v>90</v>
      </c>
      <c r="H815" s="52">
        <v>9</v>
      </c>
      <c r="I815" s="51" t="s">
        <v>18</v>
      </c>
      <c r="J815" s="51" t="s">
        <v>103</v>
      </c>
      <c r="K815" s="37">
        <v>0</v>
      </c>
      <c r="L815" s="37">
        <v>0</v>
      </c>
    </row>
    <row r="816" spans="2:12" hidden="1" x14ac:dyDescent="0.25">
      <c r="B816" s="37" t="s">
        <v>31</v>
      </c>
      <c r="C816" s="37" t="s">
        <v>32</v>
      </c>
      <c r="D816" s="37" t="s">
        <v>26</v>
      </c>
      <c r="E816" s="37" t="s">
        <v>457</v>
      </c>
      <c r="F816" s="37"/>
      <c r="G816" s="52" t="s">
        <v>90</v>
      </c>
      <c r="H816" s="52">
        <v>9</v>
      </c>
      <c r="I816" s="52" t="s">
        <v>18</v>
      </c>
      <c r="J816" s="52" t="s">
        <v>104</v>
      </c>
      <c r="K816" s="37">
        <v>0</v>
      </c>
      <c r="L816" s="37">
        <v>0</v>
      </c>
    </row>
    <row r="817" spans="2:12" hidden="1" x14ac:dyDescent="0.25">
      <c r="B817" s="37" t="s">
        <v>50</v>
      </c>
      <c r="C817" s="37" t="s">
        <v>51</v>
      </c>
      <c r="D817" s="37" t="s">
        <v>45</v>
      </c>
      <c r="E817" s="37" t="s">
        <v>457</v>
      </c>
      <c r="F817" s="37"/>
      <c r="G817" s="52" t="s">
        <v>89</v>
      </c>
      <c r="H817" s="52">
        <v>8</v>
      </c>
      <c r="I817" s="51" t="s">
        <v>18</v>
      </c>
      <c r="J817" s="51" t="s">
        <v>105</v>
      </c>
      <c r="K817" s="37">
        <v>0</v>
      </c>
      <c r="L817" s="37">
        <v>0</v>
      </c>
    </row>
    <row r="818" spans="2:12" hidden="1" x14ac:dyDescent="0.25">
      <c r="B818" s="37" t="s">
        <v>50</v>
      </c>
      <c r="C818" s="37" t="s">
        <v>51</v>
      </c>
      <c r="D818" s="37" t="s">
        <v>45</v>
      </c>
      <c r="E818" s="37" t="s">
        <v>457</v>
      </c>
      <c r="F818" s="37"/>
      <c r="G818" s="52" t="s">
        <v>89</v>
      </c>
      <c r="H818" s="52">
        <v>8</v>
      </c>
      <c r="I818" s="51" t="s">
        <v>18</v>
      </c>
      <c r="J818" s="51" t="s">
        <v>103</v>
      </c>
      <c r="K818" s="37">
        <v>0</v>
      </c>
      <c r="L818" s="37">
        <v>0</v>
      </c>
    </row>
    <row r="819" spans="2:12" hidden="1" x14ac:dyDescent="0.25">
      <c r="B819" s="37" t="s">
        <v>50</v>
      </c>
      <c r="C819" s="37" t="s">
        <v>51</v>
      </c>
      <c r="D819" s="37" t="s">
        <v>45</v>
      </c>
      <c r="E819" s="37" t="s">
        <v>457</v>
      </c>
      <c r="F819" s="37"/>
      <c r="G819" s="52" t="s">
        <v>89</v>
      </c>
      <c r="H819" s="52">
        <v>8</v>
      </c>
      <c r="I819" s="51" t="s">
        <v>18</v>
      </c>
      <c r="J819" s="51" t="s">
        <v>104</v>
      </c>
      <c r="K819" s="37">
        <v>0</v>
      </c>
      <c r="L819" s="37">
        <v>0</v>
      </c>
    </row>
    <row r="820" spans="2:12" hidden="1" x14ac:dyDescent="0.25">
      <c r="B820" s="37" t="s">
        <v>50</v>
      </c>
      <c r="C820" s="37" t="s">
        <v>51</v>
      </c>
      <c r="D820" s="37" t="s">
        <v>45</v>
      </c>
      <c r="E820" s="37" t="s">
        <v>457</v>
      </c>
      <c r="F820" s="37"/>
      <c r="G820" s="52" t="s">
        <v>90</v>
      </c>
      <c r="H820" s="52">
        <v>9</v>
      </c>
      <c r="I820" s="51" t="s">
        <v>18</v>
      </c>
      <c r="J820" s="51" t="s">
        <v>105</v>
      </c>
      <c r="K820" s="37">
        <v>0</v>
      </c>
      <c r="L820" s="37">
        <v>0</v>
      </c>
    </row>
    <row r="821" spans="2:12" hidden="1" x14ac:dyDescent="0.25">
      <c r="B821" s="37" t="s">
        <v>50</v>
      </c>
      <c r="C821" s="37" t="s">
        <v>51</v>
      </c>
      <c r="D821" s="37" t="s">
        <v>45</v>
      </c>
      <c r="E821" s="37" t="s">
        <v>457</v>
      </c>
      <c r="F821" s="37"/>
      <c r="G821" s="52" t="s">
        <v>90</v>
      </c>
      <c r="H821" s="52">
        <v>9</v>
      </c>
      <c r="I821" s="51" t="s">
        <v>18</v>
      </c>
      <c r="J821" s="51" t="s">
        <v>103</v>
      </c>
      <c r="K821" s="37">
        <v>0</v>
      </c>
      <c r="L821" s="37">
        <v>0</v>
      </c>
    </row>
    <row r="822" spans="2:12" hidden="1" x14ac:dyDescent="0.25">
      <c r="B822" s="37" t="s">
        <v>50</v>
      </c>
      <c r="C822" s="37" t="s">
        <v>51</v>
      </c>
      <c r="D822" s="37" t="s">
        <v>45</v>
      </c>
      <c r="E822" s="37" t="s">
        <v>457</v>
      </c>
      <c r="F822" s="37"/>
      <c r="G822" s="52" t="s">
        <v>90</v>
      </c>
      <c r="H822" s="52">
        <v>9</v>
      </c>
      <c r="I822" s="51" t="s">
        <v>18</v>
      </c>
      <c r="J822" s="51" t="s">
        <v>104</v>
      </c>
      <c r="K822" s="37">
        <v>0</v>
      </c>
      <c r="L822" s="37">
        <v>0</v>
      </c>
    </row>
    <row r="823" spans="2:12" hidden="1" x14ac:dyDescent="0.25">
      <c r="B823" s="37" t="s">
        <v>74</v>
      </c>
      <c r="C823" s="37" t="s">
        <v>75</v>
      </c>
      <c r="D823" s="37" t="s">
        <v>15</v>
      </c>
      <c r="E823" s="37" t="s">
        <v>457</v>
      </c>
      <c r="F823" s="37"/>
      <c r="G823" s="52" t="s">
        <v>90</v>
      </c>
      <c r="H823" s="52">
        <v>9</v>
      </c>
      <c r="I823" s="51" t="s">
        <v>18</v>
      </c>
      <c r="J823" s="51" t="s">
        <v>105</v>
      </c>
      <c r="K823" s="37">
        <v>0</v>
      </c>
      <c r="L823" s="37">
        <v>0</v>
      </c>
    </row>
    <row r="824" spans="2:12" hidden="1" x14ac:dyDescent="0.25">
      <c r="B824" s="37" t="s">
        <v>74</v>
      </c>
      <c r="C824" s="37" t="s">
        <v>75</v>
      </c>
      <c r="D824" s="37" t="s">
        <v>15</v>
      </c>
      <c r="E824" s="37" t="s">
        <v>457</v>
      </c>
      <c r="F824" s="37"/>
      <c r="G824" s="52" t="s">
        <v>90</v>
      </c>
      <c r="H824" s="52">
        <v>9</v>
      </c>
      <c r="I824" s="51" t="s">
        <v>18</v>
      </c>
      <c r="J824" s="51" t="s">
        <v>103</v>
      </c>
      <c r="K824" s="37">
        <v>0</v>
      </c>
      <c r="L824" s="37">
        <v>0</v>
      </c>
    </row>
    <row r="825" spans="2:12" hidden="1" x14ac:dyDescent="0.25">
      <c r="B825" s="37" t="s">
        <v>74</v>
      </c>
      <c r="C825" s="40" t="s">
        <v>75</v>
      </c>
      <c r="D825" s="40" t="s">
        <v>15</v>
      </c>
      <c r="E825" s="42" t="s">
        <v>457</v>
      </c>
      <c r="F825" s="42"/>
      <c r="G825" s="52" t="s">
        <v>90</v>
      </c>
      <c r="H825" s="52">
        <v>9</v>
      </c>
      <c r="I825" s="57" t="s">
        <v>18</v>
      </c>
      <c r="J825" s="57" t="s">
        <v>104</v>
      </c>
      <c r="K825" s="42">
        <v>0</v>
      </c>
      <c r="L825" s="42">
        <v>0</v>
      </c>
    </row>
    <row r="826" spans="2:12" hidden="1" x14ac:dyDescent="0.25">
      <c r="B826" s="37" t="s">
        <v>458</v>
      </c>
      <c r="C826" s="37" t="s">
        <v>63</v>
      </c>
      <c r="D826" s="37" t="s">
        <v>15</v>
      </c>
      <c r="E826" s="37" t="s">
        <v>457</v>
      </c>
      <c r="F826" s="37"/>
      <c r="G826" s="52" t="s">
        <v>90</v>
      </c>
      <c r="H826" s="52">
        <v>9</v>
      </c>
      <c r="I826" s="51" t="s">
        <v>18</v>
      </c>
      <c r="J826" s="51" t="s">
        <v>105</v>
      </c>
      <c r="K826" s="37">
        <v>0</v>
      </c>
      <c r="L826" s="37">
        <v>0</v>
      </c>
    </row>
    <row r="827" spans="2:12" hidden="1" x14ac:dyDescent="0.25">
      <c r="B827" s="37" t="s">
        <v>458</v>
      </c>
      <c r="C827" s="37" t="s">
        <v>63</v>
      </c>
      <c r="D827" s="37" t="s">
        <v>15</v>
      </c>
      <c r="E827" s="37" t="s">
        <v>457</v>
      </c>
      <c r="F827" s="37"/>
      <c r="G827" s="52" t="s">
        <v>90</v>
      </c>
      <c r="H827" s="52">
        <v>9</v>
      </c>
      <c r="I827" s="51" t="s">
        <v>18</v>
      </c>
      <c r="J827" s="51" t="s">
        <v>103</v>
      </c>
      <c r="K827" s="37">
        <v>0</v>
      </c>
      <c r="L827" s="37">
        <v>0</v>
      </c>
    </row>
    <row r="828" spans="2:12" hidden="1" x14ac:dyDescent="0.25">
      <c r="B828" s="37" t="s">
        <v>458</v>
      </c>
      <c r="C828" s="37" t="s">
        <v>63</v>
      </c>
      <c r="D828" s="37" t="s">
        <v>15</v>
      </c>
      <c r="E828" s="37" t="s">
        <v>457</v>
      </c>
      <c r="F828" s="37"/>
      <c r="G828" s="52" t="s">
        <v>90</v>
      </c>
      <c r="H828" s="52">
        <v>9</v>
      </c>
      <c r="I828" s="52" t="s">
        <v>18</v>
      </c>
      <c r="J828" s="52" t="s">
        <v>104</v>
      </c>
      <c r="K828" s="37">
        <v>0</v>
      </c>
      <c r="L828" s="37">
        <v>0</v>
      </c>
    </row>
    <row r="829" spans="2:12" hidden="1" x14ac:dyDescent="0.25">
      <c r="B829" s="37" t="s">
        <v>41</v>
      </c>
      <c r="C829" s="37" t="s">
        <v>42</v>
      </c>
      <c r="D829" s="37" t="s">
        <v>38</v>
      </c>
      <c r="E829" s="37" t="s">
        <v>457</v>
      </c>
      <c r="F829" s="37"/>
      <c r="G829" s="52" t="s">
        <v>90</v>
      </c>
      <c r="H829" s="52">
        <v>9</v>
      </c>
      <c r="I829" s="51" t="s">
        <v>18</v>
      </c>
      <c r="J829" s="51" t="s">
        <v>105</v>
      </c>
      <c r="K829" s="37">
        <v>0</v>
      </c>
      <c r="L829" s="37">
        <v>0</v>
      </c>
    </row>
    <row r="830" spans="2:12" hidden="1" x14ac:dyDescent="0.25">
      <c r="B830" s="37" t="s">
        <v>41</v>
      </c>
      <c r="C830" s="37" t="s">
        <v>42</v>
      </c>
      <c r="D830" s="37" t="s">
        <v>38</v>
      </c>
      <c r="E830" s="37" t="s">
        <v>457</v>
      </c>
      <c r="F830" s="37"/>
      <c r="G830" s="52" t="s">
        <v>90</v>
      </c>
      <c r="H830" s="52">
        <v>9</v>
      </c>
      <c r="I830" s="51" t="s">
        <v>18</v>
      </c>
      <c r="J830" s="51" t="s">
        <v>103</v>
      </c>
      <c r="K830" s="37">
        <v>0</v>
      </c>
      <c r="L830" s="37">
        <v>0</v>
      </c>
    </row>
    <row r="831" spans="2:12" hidden="1" x14ac:dyDescent="0.25">
      <c r="B831" s="37" t="s">
        <v>41</v>
      </c>
      <c r="C831" s="37" t="s">
        <v>42</v>
      </c>
      <c r="D831" s="37" t="s">
        <v>38</v>
      </c>
      <c r="E831" s="37" t="s">
        <v>457</v>
      </c>
      <c r="F831" s="37"/>
      <c r="G831" s="52" t="s">
        <v>90</v>
      </c>
      <c r="H831" s="52">
        <v>9</v>
      </c>
      <c r="I831" s="52" t="s">
        <v>18</v>
      </c>
      <c r="J831" s="52" t="s">
        <v>104</v>
      </c>
      <c r="K831" s="37">
        <v>0</v>
      </c>
      <c r="L831" s="37">
        <v>0</v>
      </c>
    </row>
    <row r="832" spans="2:12" hidden="1" x14ac:dyDescent="0.25">
      <c r="B832" s="37" t="s">
        <v>78</v>
      </c>
      <c r="C832" s="37" t="s">
        <v>79</v>
      </c>
      <c r="D832" s="37" t="s">
        <v>26</v>
      </c>
      <c r="E832" s="37" t="s">
        <v>457</v>
      </c>
      <c r="F832" s="37"/>
      <c r="G832" s="52" t="s">
        <v>90</v>
      </c>
      <c r="H832" s="52">
        <v>9</v>
      </c>
      <c r="I832" s="51" t="s">
        <v>18</v>
      </c>
      <c r="J832" s="51" t="s">
        <v>105</v>
      </c>
      <c r="K832" s="37">
        <v>0</v>
      </c>
      <c r="L832" s="37">
        <v>0</v>
      </c>
    </row>
    <row r="833" spans="2:12" hidden="1" x14ac:dyDescent="0.25">
      <c r="B833" s="37" t="s">
        <v>78</v>
      </c>
      <c r="C833" s="37" t="s">
        <v>79</v>
      </c>
      <c r="D833" s="37" t="s">
        <v>26</v>
      </c>
      <c r="E833" s="37" t="s">
        <v>457</v>
      </c>
      <c r="F833" s="37"/>
      <c r="G833" s="52" t="s">
        <v>90</v>
      </c>
      <c r="H833" s="52">
        <v>9</v>
      </c>
      <c r="I833" s="51" t="s">
        <v>18</v>
      </c>
      <c r="J833" s="51" t="s">
        <v>103</v>
      </c>
      <c r="K833" s="37">
        <v>0</v>
      </c>
      <c r="L833" s="37">
        <v>0</v>
      </c>
    </row>
    <row r="834" spans="2:12" hidden="1" x14ac:dyDescent="0.25">
      <c r="B834" s="37" t="s">
        <v>78</v>
      </c>
      <c r="C834" s="37" t="s">
        <v>79</v>
      </c>
      <c r="D834" s="37" t="s">
        <v>26</v>
      </c>
      <c r="E834" s="37" t="s">
        <v>457</v>
      </c>
      <c r="F834" s="37"/>
      <c r="G834" s="52" t="s">
        <v>90</v>
      </c>
      <c r="H834" s="52">
        <v>9</v>
      </c>
      <c r="I834" s="52" t="s">
        <v>18</v>
      </c>
      <c r="J834" s="52" t="s">
        <v>104</v>
      </c>
      <c r="K834" s="37">
        <v>0</v>
      </c>
      <c r="L834" s="37">
        <v>0</v>
      </c>
    </row>
    <row r="835" spans="2:12" hidden="1" x14ac:dyDescent="0.25">
      <c r="B835" s="37" t="s">
        <v>29</v>
      </c>
      <c r="C835" s="37" t="s">
        <v>30</v>
      </c>
      <c r="D835" s="37" t="s">
        <v>26</v>
      </c>
      <c r="E835" s="37" t="s">
        <v>457</v>
      </c>
      <c r="F835" s="37"/>
      <c r="G835" s="52" t="s">
        <v>90</v>
      </c>
      <c r="H835" s="52">
        <v>9</v>
      </c>
      <c r="I835" s="51" t="s">
        <v>18</v>
      </c>
      <c r="J835" s="51" t="s">
        <v>105</v>
      </c>
      <c r="K835" s="37">
        <v>0</v>
      </c>
      <c r="L835" s="37">
        <v>0</v>
      </c>
    </row>
    <row r="836" spans="2:12" hidden="1" x14ac:dyDescent="0.25">
      <c r="B836" s="37" t="s">
        <v>29</v>
      </c>
      <c r="C836" s="37" t="s">
        <v>30</v>
      </c>
      <c r="D836" s="37" t="s">
        <v>26</v>
      </c>
      <c r="E836" s="37" t="s">
        <v>457</v>
      </c>
      <c r="F836" s="37"/>
      <c r="G836" s="52" t="s">
        <v>90</v>
      </c>
      <c r="H836" s="52">
        <v>9</v>
      </c>
      <c r="I836" s="51" t="s">
        <v>18</v>
      </c>
      <c r="J836" s="51" t="s">
        <v>103</v>
      </c>
      <c r="K836" s="37">
        <v>0</v>
      </c>
      <c r="L836" s="37">
        <v>0</v>
      </c>
    </row>
    <row r="837" spans="2:12" hidden="1" x14ac:dyDescent="0.25">
      <c r="B837" s="37" t="s">
        <v>29</v>
      </c>
      <c r="C837" s="37" t="s">
        <v>30</v>
      </c>
      <c r="D837" s="37" t="s">
        <v>26</v>
      </c>
      <c r="E837" s="37" t="s">
        <v>457</v>
      </c>
      <c r="F837" s="37"/>
      <c r="G837" s="52" t="s">
        <v>90</v>
      </c>
      <c r="H837" s="52">
        <v>9</v>
      </c>
      <c r="I837" s="52" t="s">
        <v>18</v>
      </c>
      <c r="J837" s="52" t="s">
        <v>104</v>
      </c>
      <c r="K837" s="37">
        <v>0</v>
      </c>
      <c r="L837" s="37">
        <v>0</v>
      </c>
    </row>
    <row r="838" spans="2:12" hidden="1" x14ac:dyDescent="0.25">
      <c r="B838" s="37" t="s">
        <v>33</v>
      </c>
      <c r="C838" s="37" t="s">
        <v>34</v>
      </c>
      <c r="D838" s="37" t="s">
        <v>35</v>
      </c>
      <c r="E838" s="37" t="s">
        <v>457</v>
      </c>
      <c r="F838" s="37"/>
      <c r="G838" s="52" t="s">
        <v>90</v>
      </c>
      <c r="H838" s="52">
        <v>9</v>
      </c>
      <c r="I838" s="51" t="s">
        <v>18</v>
      </c>
      <c r="J838" s="51" t="s">
        <v>105</v>
      </c>
      <c r="K838" s="37">
        <v>0</v>
      </c>
      <c r="L838" s="37">
        <v>0</v>
      </c>
    </row>
    <row r="839" spans="2:12" hidden="1" x14ac:dyDescent="0.25">
      <c r="B839" s="37" t="s">
        <v>33</v>
      </c>
      <c r="C839" s="37" t="s">
        <v>34</v>
      </c>
      <c r="D839" s="37" t="s">
        <v>35</v>
      </c>
      <c r="E839" s="37" t="s">
        <v>457</v>
      </c>
      <c r="F839" s="37"/>
      <c r="G839" s="52" t="s">
        <v>90</v>
      </c>
      <c r="H839" s="52">
        <v>9</v>
      </c>
      <c r="I839" s="51" t="s">
        <v>18</v>
      </c>
      <c r="J839" s="51" t="s">
        <v>103</v>
      </c>
      <c r="K839" s="37">
        <v>0</v>
      </c>
      <c r="L839" s="37">
        <v>0</v>
      </c>
    </row>
    <row r="840" spans="2:12" hidden="1" x14ac:dyDescent="0.25">
      <c r="B840" s="37" t="s">
        <v>33</v>
      </c>
      <c r="C840" s="37" t="s">
        <v>34</v>
      </c>
      <c r="D840" s="37" t="s">
        <v>35</v>
      </c>
      <c r="E840" s="37" t="s">
        <v>457</v>
      </c>
      <c r="F840" s="37"/>
      <c r="G840" s="52" t="s">
        <v>90</v>
      </c>
      <c r="H840" s="52">
        <v>9</v>
      </c>
      <c r="I840" s="52" t="s">
        <v>18</v>
      </c>
      <c r="J840" s="52" t="s">
        <v>104</v>
      </c>
      <c r="K840" s="37">
        <v>0</v>
      </c>
      <c r="L840" s="37">
        <v>0</v>
      </c>
    </row>
    <row r="841" spans="2:12" hidden="1" x14ac:dyDescent="0.25">
      <c r="B841" s="37" t="s">
        <v>54</v>
      </c>
      <c r="C841" s="37" t="s">
        <v>55</v>
      </c>
      <c r="D841" s="37" t="s">
        <v>45</v>
      </c>
      <c r="E841" s="37" t="s">
        <v>457</v>
      </c>
      <c r="F841" s="37"/>
      <c r="G841" s="52" t="s">
        <v>90</v>
      </c>
      <c r="H841" s="52">
        <v>9</v>
      </c>
      <c r="I841" s="51" t="s">
        <v>18</v>
      </c>
      <c r="J841" s="51" t="s">
        <v>105</v>
      </c>
      <c r="K841" s="37">
        <v>0</v>
      </c>
      <c r="L841" s="37">
        <v>0</v>
      </c>
    </row>
    <row r="842" spans="2:12" hidden="1" x14ac:dyDescent="0.25">
      <c r="B842" s="37" t="s">
        <v>54</v>
      </c>
      <c r="C842" s="37" t="s">
        <v>55</v>
      </c>
      <c r="D842" s="37" t="s">
        <v>45</v>
      </c>
      <c r="E842" s="37" t="s">
        <v>457</v>
      </c>
      <c r="F842" s="37"/>
      <c r="G842" s="52" t="s">
        <v>90</v>
      </c>
      <c r="H842" s="52">
        <v>9</v>
      </c>
      <c r="I842" s="51" t="s">
        <v>18</v>
      </c>
      <c r="J842" s="51" t="s">
        <v>103</v>
      </c>
      <c r="K842" s="37">
        <v>0</v>
      </c>
      <c r="L842" s="37">
        <v>0</v>
      </c>
    </row>
    <row r="843" spans="2:12" hidden="1" x14ac:dyDescent="0.25">
      <c r="B843" s="37" t="s">
        <v>54</v>
      </c>
      <c r="C843" s="37" t="s">
        <v>55</v>
      </c>
      <c r="D843" s="37" t="s">
        <v>45</v>
      </c>
      <c r="E843" s="37" t="s">
        <v>457</v>
      </c>
      <c r="F843" s="37"/>
      <c r="G843" s="52" t="s">
        <v>90</v>
      </c>
      <c r="H843" s="52">
        <v>9</v>
      </c>
      <c r="I843" s="52" t="s">
        <v>18</v>
      </c>
      <c r="J843" s="52" t="s">
        <v>104</v>
      </c>
      <c r="K843" s="37">
        <v>0</v>
      </c>
      <c r="L843" s="37">
        <v>0</v>
      </c>
    </row>
    <row r="844" spans="2:12" hidden="1" x14ac:dyDescent="0.25">
      <c r="B844" s="37" t="s">
        <v>58</v>
      </c>
      <c r="C844" s="37" t="s">
        <v>59</v>
      </c>
      <c r="D844" s="37" t="s">
        <v>26</v>
      </c>
      <c r="E844" s="37" t="s">
        <v>457</v>
      </c>
      <c r="F844" s="37"/>
      <c r="G844" s="52" t="s">
        <v>90</v>
      </c>
      <c r="H844" s="52">
        <v>9</v>
      </c>
      <c r="I844" s="51" t="s">
        <v>18</v>
      </c>
      <c r="J844" s="51" t="s">
        <v>105</v>
      </c>
      <c r="K844" s="37">
        <v>0</v>
      </c>
      <c r="L844" s="37">
        <v>0</v>
      </c>
    </row>
    <row r="845" spans="2:12" hidden="1" x14ac:dyDescent="0.25">
      <c r="B845" s="37" t="s">
        <v>58</v>
      </c>
      <c r="C845" s="37" t="s">
        <v>59</v>
      </c>
      <c r="D845" s="37" t="s">
        <v>26</v>
      </c>
      <c r="E845" s="37" t="s">
        <v>457</v>
      </c>
      <c r="F845" s="37"/>
      <c r="G845" s="52" t="s">
        <v>90</v>
      </c>
      <c r="H845" s="52">
        <v>9</v>
      </c>
      <c r="I845" s="51" t="s">
        <v>18</v>
      </c>
      <c r="J845" s="51" t="s">
        <v>103</v>
      </c>
      <c r="K845" s="37">
        <v>0</v>
      </c>
      <c r="L845" s="37">
        <v>0</v>
      </c>
    </row>
    <row r="846" spans="2:12" hidden="1" x14ac:dyDescent="0.25">
      <c r="B846" s="37" t="s">
        <v>58</v>
      </c>
      <c r="C846" s="37" t="s">
        <v>59</v>
      </c>
      <c r="D846" s="37" t="s">
        <v>26</v>
      </c>
      <c r="E846" s="37" t="s">
        <v>457</v>
      </c>
      <c r="F846" s="37"/>
      <c r="G846" s="52" t="s">
        <v>90</v>
      </c>
      <c r="H846" s="52">
        <v>9</v>
      </c>
      <c r="I846" s="52" t="s">
        <v>18</v>
      </c>
      <c r="J846" s="52" t="s">
        <v>104</v>
      </c>
      <c r="K846" s="37">
        <v>0</v>
      </c>
      <c r="L846" s="37">
        <v>0</v>
      </c>
    </row>
    <row r="847" spans="2:12" x14ac:dyDescent="0.25">
      <c r="B847" s="37" t="s">
        <v>52</v>
      </c>
      <c r="C847" s="37" t="s">
        <v>53</v>
      </c>
      <c r="D847" s="37" t="s">
        <v>26</v>
      </c>
      <c r="E847" s="37" t="s">
        <v>457</v>
      </c>
      <c r="F847" s="37"/>
      <c r="G847" s="52" t="s">
        <v>90</v>
      </c>
      <c r="H847" s="52">
        <v>9</v>
      </c>
      <c r="I847" s="51" t="s">
        <v>18</v>
      </c>
      <c r="J847" s="51" t="s">
        <v>105</v>
      </c>
      <c r="K847" s="37">
        <v>0</v>
      </c>
      <c r="L847" s="37">
        <v>0</v>
      </c>
    </row>
    <row r="848" spans="2:12" x14ac:dyDescent="0.25">
      <c r="B848" s="37" t="s">
        <v>52</v>
      </c>
      <c r="C848" s="37" t="s">
        <v>53</v>
      </c>
      <c r="D848" s="37" t="s">
        <v>26</v>
      </c>
      <c r="E848" s="37" t="s">
        <v>457</v>
      </c>
      <c r="F848" s="37"/>
      <c r="G848" s="52" t="s">
        <v>90</v>
      </c>
      <c r="H848" s="52">
        <v>9</v>
      </c>
      <c r="I848" s="51" t="s">
        <v>18</v>
      </c>
      <c r="J848" s="51" t="s">
        <v>103</v>
      </c>
      <c r="K848" s="37">
        <v>0</v>
      </c>
      <c r="L848" s="37">
        <v>0</v>
      </c>
    </row>
    <row r="849" spans="2:12" x14ac:dyDescent="0.25">
      <c r="B849" s="37" t="s">
        <v>52</v>
      </c>
      <c r="C849" s="37" t="s">
        <v>53</v>
      </c>
      <c r="D849" s="37" t="s">
        <v>26</v>
      </c>
      <c r="E849" s="37" t="s">
        <v>457</v>
      </c>
      <c r="F849" s="37"/>
      <c r="G849" s="52" t="s">
        <v>90</v>
      </c>
      <c r="H849" s="52">
        <v>9</v>
      </c>
      <c r="I849" s="52" t="s">
        <v>18</v>
      </c>
      <c r="J849" s="52" t="s">
        <v>104</v>
      </c>
      <c r="K849" s="37">
        <v>0</v>
      </c>
      <c r="L849" s="37">
        <v>0</v>
      </c>
    </row>
    <row r="850" spans="2:12" hidden="1" x14ac:dyDescent="0.25">
      <c r="B850" s="37" t="s">
        <v>48</v>
      </c>
      <c r="C850" s="37" t="s">
        <v>49</v>
      </c>
      <c r="D850" s="37" t="s">
        <v>38</v>
      </c>
      <c r="E850" s="37" t="s">
        <v>457</v>
      </c>
      <c r="F850" s="37"/>
      <c r="G850" s="52" t="s">
        <v>90</v>
      </c>
      <c r="H850" s="52">
        <v>9</v>
      </c>
      <c r="I850" s="51" t="s">
        <v>18</v>
      </c>
      <c r="J850" s="51" t="s">
        <v>105</v>
      </c>
      <c r="K850" s="37">
        <v>0</v>
      </c>
      <c r="L850" s="37">
        <v>0</v>
      </c>
    </row>
    <row r="851" spans="2:12" hidden="1" x14ac:dyDescent="0.25">
      <c r="B851" s="37" t="s">
        <v>48</v>
      </c>
      <c r="C851" s="37" t="s">
        <v>49</v>
      </c>
      <c r="D851" s="37" t="s">
        <v>38</v>
      </c>
      <c r="E851" s="37" t="s">
        <v>457</v>
      </c>
      <c r="F851" s="37"/>
      <c r="G851" s="52" t="s">
        <v>90</v>
      </c>
      <c r="H851" s="52">
        <v>9</v>
      </c>
      <c r="I851" s="51" t="s">
        <v>18</v>
      </c>
      <c r="J851" s="51" t="s">
        <v>103</v>
      </c>
      <c r="K851" s="37">
        <v>0</v>
      </c>
      <c r="L851" s="37">
        <v>0</v>
      </c>
    </row>
    <row r="852" spans="2:12" hidden="1" x14ac:dyDescent="0.25">
      <c r="B852" s="37" t="s">
        <v>48</v>
      </c>
      <c r="C852" s="37" t="s">
        <v>49</v>
      </c>
      <c r="D852" s="37" t="s">
        <v>38</v>
      </c>
      <c r="E852" s="37" t="s">
        <v>457</v>
      </c>
      <c r="F852" s="37"/>
      <c r="G852" s="52" t="s">
        <v>90</v>
      </c>
      <c r="H852" s="52">
        <v>9</v>
      </c>
      <c r="I852" s="52" t="s">
        <v>18</v>
      </c>
      <c r="J852" s="52" t="s">
        <v>104</v>
      </c>
      <c r="K852" s="37">
        <v>0</v>
      </c>
      <c r="L852" s="37">
        <v>0</v>
      </c>
    </row>
    <row r="853" spans="2:12" hidden="1" x14ac:dyDescent="0.25">
      <c r="B853" s="37" t="s">
        <v>46</v>
      </c>
      <c r="C853" s="37" t="s">
        <v>47</v>
      </c>
      <c r="D853" s="37" t="s">
        <v>38</v>
      </c>
      <c r="E853" s="37" t="s">
        <v>457</v>
      </c>
      <c r="F853" s="37"/>
      <c r="G853" s="52" t="s">
        <v>90</v>
      </c>
      <c r="H853" s="52">
        <v>9</v>
      </c>
      <c r="I853" s="51" t="s">
        <v>18</v>
      </c>
      <c r="J853" s="51" t="s">
        <v>105</v>
      </c>
      <c r="K853" s="37">
        <v>0</v>
      </c>
      <c r="L853" s="37">
        <v>0</v>
      </c>
    </row>
    <row r="854" spans="2:12" hidden="1" x14ac:dyDescent="0.25">
      <c r="B854" s="37" t="s">
        <v>46</v>
      </c>
      <c r="C854" s="37" t="s">
        <v>47</v>
      </c>
      <c r="D854" s="37" t="s">
        <v>38</v>
      </c>
      <c r="E854" s="37" t="s">
        <v>457</v>
      </c>
      <c r="F854" s="37"/>
      <c r="G854" s="52" t="s">
        <v>90</v>
      </c>
      <c r="H854" s="52">
        <v>9</v>
      </c>
      <c r="I854" s="51" t="s">
        <v>18</v>
      </c>
      <c r="J854" s="51" t="s">
        <v>103</v>
      </c>
      <c r="K854" s="37">
        <v>0</v>
      </c>
      <c r="L854" s="37">
        <v>0</v>
      </c>
    </row>
    <row r="855" spans="2:12" hidden="1" x14ac:dyDescent="0.25">
      <c r="B855" s="37" t="s">
        <v>46</v>
      </c>
      <c r="C855" s="37" t="s">
        <v>47</v>
      </c>
      <c r="D855" s="37" t="s">
        <v>38</v>
      </c>
      <c r="E855" s="37" t="s">
        <v>457</v>
      </c>
      <c r="F855" s="37"/>
      <c r="G855" s="52" t="s">
        <v>90</v>
      </c>
      <c r="H855" s="52">
        <v>9</v>
      </c>
      <c r="I855" s="52" t="s">
        <v>18</v>
      </c>
      <c r="J855" s="52" t="s">
        <v>104</v>
      </c>
      <c r="K855" s="37">
        <v>0</v>
      </c>
      <c r="L855" s="37">
        <v>0</v>
      </c>
    </row>
    <row r="856" spans="2:12" hidden="1" x14ac:dyDescent="0.25">
      <c r="B856" s="37" t="s">
        <v>24</v>
      </c>
      <c r="C856" s="37" t="s">
        <v>25</v>
      </c>
      <c r="D856" s="37" t="s">
        <v>26</v>
      </c>
      <c r="E856" s="37" t="s">
        <v>457</v>
      </c>
      <c r="F856" s="37"/>
      <c r="G856" s="52" t="s">
        <v>90</v>
      </c>
      <c r="H856" s="52">
        <v>9</v>
      </c>
      <c r="I856" s="51" t="s">
        <v>18</v>
      </c>
      <c r="J856" s="51" t="s">
        <v>105</v>
      </c>
      <c r="K856" s="37">
        <v>0</v>
      </c>
      <c r="L856" s="37">
        <v>0</v>
      </c>
    </row>
    <row r="857" spans="2:12" hidden="1" x14ac:dyDescent="0.25">
      <c r="B857" s="37" t="s">
        <v>24</v>
      </c>
      <c r="C857" s="37" t="s">
        <v>25</v>
      </c>
      <c r="D857" s="37" t="s">
        <v>26</v>
      </c>
      <c r="E857" s="37" t="s">
        <v>457</v>
      </c>
      <c r="F857" s="37"/>
      <c r="G857" s="52" t="s">
        <v>90</v>
      </c>
      <c r="H857" s="52">
        <v>9</v>
      </c>
      <c r="I857" s="51" t="s">
        <v>18</v>
      </c>
      <c r="J857" s="51" t="s">
        <v>103</v>
      </c>
      <c r="K857" s="37">
        <v>0</v>
      </c>
      <c r="L857" s="37">
        <v>0</v>
      </c>
    </row>
    <row r="858" spans="2:12" hidden="1" x14ac:dyDescent="0.25">
      <c r="B858" s="37" t="s">
        <v>24</v>
      </c>
      <c r="C858" s="37" t="s">
        <v>25</v>
      </c>
      <c r="D858" s="37" t="s">
        <v>26</v>
      </c>
      <c r="E858" s="37" t="s">
        <v>457</v>
      </c>
      <c r="F858" s="37"/>
      <c r="G858" s="52" t="s">
        <v>90</v>
      </c>
      <c r="H858" s="52">
        <v>9</v>
      </c>
      <c r="I858" s="52" t="s">
        <v>18</v>
      </c>
      <c r="J858" s="52" t="s">
        <v>104</v>
      </c>
      <c r="K858" s="37">
        <v>0</v>
      </c>
      <c r="L858" s="37">
        <v>0</v>
      </c>
    </row>
    <row r="859" spans="2:12" hidden="1" x14ac:dyDescent="0.25">
      <c r="B859" s="37" t="s">
        <v>68</v>
      </c>
      <c r="C859" s="37" t="s">
        <v>69</v>
      </c>
      <c r="D859" s="37" t="s">
        <v>26</v>
      </c>
      <c r="E859" s="37" t="s">
        <v>457</v>
      </c>
      <c r="F859" s="37"/>
      <c r="G859" s="52" t="s">
        <v>90</v>
      </c>
      <c r="H859" s="52">
        <v>9</v>
      </c>
      <c r="I859" s="51" t="s">
        <v>18</v>
      </c>
      <c r="J859" s="51" t="s">
        <v>105</v>
      </c>
      <c r="K859" s="37">
        <v>0</v>
      </c>
      <c r="L859" s="37">
        <v>0</v>
      </c>
    </row>
    <row r="860" spans="2:12" hidden="1" x14ac:dyDescent="0.25">
      <c r="B860" s="37" t="s">
        <v>68</v>
      </c>
      <c r="C860" s="37" t="s">
        <v>69</v>
      </c>
      <c r="D860" s="37" t="s">
        <v>26</v>
      </c>
      <c r="E860" s="37" t="s">
        <v>457</v>
      </c>
      <c r="F860" s="37"/>
      <c r="G860" s="52" t="s">
        <v>90</v>
      </c>
      <c r="H860" s="52">
        <v>9</v>
      </c>
      <c r="I860" s="51" t="s">
        <v>18</v>
      </c>
      <c r="J860" s="51" t="s">
        <v>103</v>
      </c>
      <c r="K860" s="37">
        <v>0</v>
      </c>
      <c r="L860" s="37">
        <v>0</v>
      </c>
    </row>
    <row r="861" spans="2:12" hidden="1" x14ac:dyDescent="0.25">
      <c r="B861" s="37" t="s">
        <v>68</v>
      </c>
      <c r="C861" s="37" t="s">
        <v>69</v>
      </c>
      <c r="D861" s="37" t="s">
        <v>26</v>
      </c>
      <c r="E861" s="37" t="s">
        <v>457</v>
      </c>
      <c r="F861" s="37"/>
      <c r="G861" s="52" t="s">
        <v>90</v>
      </c>
      <c r="H861" s="52">
        <v>9</v>
      </c>
      <c r="I861" s="52" t="s">
        <v>18</v>
      </c>
      <c r="J861" s="52" t="s">
        <v>104</v>
      </c>
      <c r="K861" s="37">
        <v>0</v>
      </c>
      <c r="L861" s="37">
        <v>0</v>
      </c>
    </row>
    <row r="862" spans="2:12" hidden="1" x14ac:dyDescent="0.25">
      <c r="B862" s="37" t="s">
        <v>76</v>
      </c>
      <c r="C862" s="37" t="s">
        <v>77</v>
      </c>
      <c r="D862" s="37" t="s">
        <v>35</v>
      </c>
      <c r="E862" s="37" t="s">
        <v>457</v>
      </c>
      <c r="F862" s="37"/>
      <c r="G862" s="52" t="s">
        <v>90</v>
      </c>
      <c r="H862" s="52">
        <v>9</v>
      </c>
      <c r="I862" s="51" t="s">
        <v>18</v>
      </c>
      <c r="J862" s="51" t="s">
        <v>105</v>
      </c>
      <c r="K862" s="37">
        <v>0</v>
      </c>
      <c r="L862" s="37">
        <v>0</v>
      </c>
    </row>
    <row r="863" spans="2:12" hidden="1" x14ac:dyDescent="0.25">
      <c r="B863" s="37" t="s">
        <v>76</v>
      </c>
      <c r="C863" s="37" t="s">
        <v>77</v>
      </c>
      <c r="D863" s="37" t="s">
        <v>35</v>
      </c>
      <c r="E863" s="37" t="s">
        <v>457</v>
      </c>
      <c r="F863" s="37"/>
      <c r="G863" s="52" t="s">
        <v>90</v>
      </c>
      <c r="H863" s="52">
        <v>9</v>
      </c>
      <c r="I863" s="51" t="s">
        <v>18</v>
      </c>
      <c r="J863" s="51" t="s">
        <v>103</v>
      </c>
      <c r="K863" s="37">
        <v>0</v>
      </c>
      <c r="L863" s="37">
        <v>0</v>
      </c>
    </row>
    <row r="864" spans="2:12" hidden="1" x14ac:dyDescent="0.25">
      <c r="B864" s="37" t="s">
        <v>76</v>
      </c>
      <c r="C864" s="37" t="s">
        <v>77</v>
      </c>
      <c r="D864" s="37" t="s">
        <v>35</v>
      </c>
      <c r="E864" s="37" t="s">
        <v>457</v>
      </c>
      <c r="F864" s="37"/>
      <c r="G864" s="52" t="s">
        <v>90</v>
      </c>
      <c r="H864" s="52">
        <v>9</v>
      </c>
      <c r="I864" s="52" t="s">
        <v>18</v>
      </c>
      <c r="J864" s="52" t="s">
        <v>104</v>
      </c>
      <c r="K864" s="37">
        <v>0</v>
      </c>
      <c r="L864" s="37">
        <v>0</v>
      </c>
    </row>
    <row r="865" spans="2:12" hidden="1" x14ac:dyDescent="0.25">
      <c r="B865" s="37" t="s">
        <v>64</v>
      </c>
      <c r="C865" s="37" t="s">
        <v>65</v>
      </c>
      <c r="D865" s="37" t="s">
        <v>15</v>
      </c>
      <c r="E865" s="37" t="s">
        <v>457</v>
      </c>
      <c r="F865" s="37"/>
      <c r="G865" s="52" t="s">
        <v>90</v>
      </c>
      <c r="H865" s="52">
        <v>9</v>
      </c>
      <c r="I865" s="51" t="s">
        <v>18</v>
      </c>
      <c r="J865" s="51" t="s">
        <v>105</v>
      </c>
      <c r="K865" s="37">
        <v>0</v>
      </c>
      <c r="L865" s="37">
        <v>0</v>
      </c>
    </row>
    <row r="866" spans="2:12" hidden="1" x14ac:dyDescent="0.25">
      <c r="B866" s="37" t="s">
        <v>64</v>
      </c>
      <c r="C866" s="37" t="s">
        <v>65</v>
      </c>
      <c r="D866" s="37" t="s">
        <v>15</v>
      </c>
      <c r="E866" s="37" t="s">
        <v>457</v>
      </c>
      <c r="F866" s="37"/>
      <c r="G866" s="52" t="s">
        <v>90</v>
      </c>
      <c r="H866" s="52">
        <v>9</v>
      </c>
      <c r="I866" s="51" t="s">
        <v>18</v>
      </c>
      <c r="J866" s="51" t="s">
        <v>103</v>
      </c>
      <c r="K866" s="37">
        <v>0</v>
      </c>
      <c r="L866" s="37">
        <v>0</v>
      </c>
    </row>
    <row r="867" spans="2:12" hidden="1" x14ac:dyDescent="0.25">
      <c r="B867" s="37" t="s">
        <v>64</v>
      </c>
      <c r="C867" s="37" t="s">
        <v>65</v>
      </c>
      <c r="D867" s="37" t="s">
        <v>15</v>
      </c>
      <c r="E867" s="37" t="s">
        <v>457</v>
      </c>
      <c r="F867" s="37"/>
      <c r="G867" s="52" t="s">
        <v>90</v>
      </c>
      <c r="H867" s="52">
        <v>9</v>
      </c>
      <c r="I867" s="51" t="s">
        <v>18</v>
      </c>
      <c r="J867" s="51" t="s">
        <v>104</v>
      </c>
      <c r="K867" s="37">
        <v>0</v>
      </c>
      <c r="L867" s="37">
        <v>0</v>
      </c>
    </row>
    <row r="868" spans="2:12" hidden="1" x14ac:dyDescent="0.25">
      <c r="B868" s="37" t="s">
        <v>60</v>
      </c>
      <c r="C868" s="37" t="s">
        <v>61</v>
      </c>
      <c r="D868" s="37" t="s">
        <v>15</v>
      </c>
      <c r="E868" s="37" t="s">
        <v>457</v>
      </c>
      <c r="F868" s="37"/>
      <c r="G868" s="52" t="s">
        <v>90</v>
      </c>
      <c r="H868" s="52">
        <v>9</v>
      </c>
      <c r="I868" s="51" t="s">
        <v>18</v>
      </c>
      <c r="J868" s="51" t="s">
        <v>105</v>
      </c>
      <c r="K868" s="37">
        <v>0</v>
      </c>
      <c r="L868" s="37">
        <v>0</v>
      </c>
    </row>
    <row r="869" spans="2:12" hidden="1" x14ac:dyDescent="0.25">
      <c r="B869" s="37" t="s">
        <v>60</v>
      </c>
      <c r="C869" s="37" t="s">
        <v>61</v>
      </c>
      <c r="D869" s="37" t="s">
        <v>15</v>
      </c>
      <c r="E869" s="37" t="s">
        <v>457</v>
      </c>
      <c r="F869" s="37"/>
      <c r="G869" s="52" t="s">
        <v>90</v>
      </c>
      <c r="H869" s="52">
        <v>9</v>
      </c>
      <c r="I869" s="51" t="s">
        <v>18</v>
      </c>
      <c r="J869" s="51" t="s">
        <v>103</v>
      </c>
      <c r="K869" s="37">
        <v>0</v>
      </c>
      <c r="L869" s="37">
        <v>0</v>
      </c>
    </row>
    <row r="870" spans="2:12" hidden="1" x14ac:dyDescent="0.25">
      <c r="B870" s="37" t="s">
        <v>60</v>
      </c>
      <c r="C870" s="37" t="s">
        <v>61</v>
      </c>
      <c r="D870" s="37" t="s">
        <v>15</v>
      </c>
      <c r="E870" s="37" t="s">
        <v>457</v>
      </c>
      <c r="F870" s="37"/>
      <c r="G870" s="52" t="s">
        <v>90</v>
      </c>
      <c r="H870" s="52">
        <v>9</v>
      </c>
      <c r="I870" s="52" t="s">
        <v>18</v>
      </c>
      <c r="J870" s="52" t="s">
        <v>104</v>
      </c>
      <c r="K870" s="37">
        <v>0</v>
      </c>
      <c r="L870" s="37">
        <v>0</v>
      </c>
    </row>
    <row r="871" spans="2:12" hidden="1" x14ac:dyDescent="0.25">
      <c r="B871" s="37" t="s">
        <v>66</v>
      </c>
      <c r="C871" s="37" t="s">
        <v>67</v>
      </c>
      <c r="D871" s="37" t="s">
        <v>35</v>
      </c>
      <c r="E871" s="37" t="s">
        <v>457</v>
      </c>
      <c r="F871" s="37"/>
      <c r="G871" s="52" t="s">
        <v>90</v>
      </c>
      <c r="H871" s="52">
        <v>9</v>
      </c>
      <c r="I871" s="51" t="s">
        <v>18</v>
      </c>
      <c r="J871" s="51" t="s">
        <v>105</v>
      </c>
      <c r="K871" s="37">
        <v>0</v>
      </c>
      <c r="L871" s="37">
        <v>0</v>
      </c>
    </row>
    <row r="872" spans="2:12" hidden="1" x14ac:dyDescent="0.25">
      <c r="B872" s="37" t="s">
        <v>66</v>
      </c>
      <c r="C872" s="37" t="s">
        <v>67</v>
      </c>
      <c r="D872" s="37" t="s">
        <v>35</v>
      </c>
      <c r="E872" s="37" t="s">
        <v>457</v>
      </c>
      <c r="F872" s="37"/>
      <c r="G872" s="52" t="s">
        <v>90</v>
      </c>
      <c r="H872" s="52">
        <v>9</v>
      </c>
      <c r="I872" s="51" t="s">
        <v>18</v>
      </c>
      <c r="J872" s="51" t="s">
        <v>103</v>
      </c>
      <c r="K872" s="37">
        <v>0</v>
      </c>
      <c r="L872" s="37">
        <v>0</v>
      </c>
    </row>
    <row r="873" spans="2:12" hidden="1" x14ac:dyDescent="0.25">
      <c r="B873" s="37" t="s">
        <v>66</v>
      </c>
      <c r="C873" s="37" t="s">
        <v>67</v>
      </c>
      <c r="D873" s="37" t="s">
        <v>35</v>
      </c>
      <c r="E873" s="37" t="s">
        <v>457</v>
      </c>
      <c r="F873" s="37"/>
      <c r="G873" s="52" t="s">
        <v>90</v>
      </c>
      <c r="H873" s="52">
        <v>9</v>
      </c>
      <c r="I873" s="52" t="s">
        <v>18</v>
      </c>
      <c r="J873" s="52" t="s">
        <v>104</v>
      </c>
      <c r="K873" s="37">
        <v>0</v>
      </c>
      <c r="L873" s="37">
        <v>0</v>
      </c>
    </row>
    <row r="874" spans="2:12" hidden="1" x14ac:dyDescent="0.25">
      <c r="B874" s="37" t="s">
        <v>82</v>
      </c>
      <c r="C874" s="37" t="s">
        <v>83</v>
      </c>
      <c r="D874" s="37" t="s">
        <v>15</v>
      </c>
      <c r="E874" s="37" t="s">
        <v>457</v>
      </c>
      <c r="F874" s="37"/>
      <c r="G874" s="52" t="s">
        <v>90</v>
      </c>
      <c r="H874" s="52">
        <v>9</v>
      </c>
      <c r="I874" s="51" t="s">
        <v>18</v>
      </c>
      <c r="J874" s="51" t="s">
        <v>105</v>
      </c>
      <c r="K874" s="37">
        <v>0</v>
      </c>
      <c r="L874" s="37">
        <v>0</v>
      </c>
    </row>
    <row r="875" spans="2:12" hidden="1" x14ac:dyDescent="0.25">
      <c r="B875" s="37" t="s">
        <v>82</v>
      </c>
      <c r="C875" s="37" t="s">
        <v>83</v>
      </c>
      <c r="D875" s="37" t="s">
        <v>15</v>
      </c>
      <c r="E875" s="37" t="s">
        <v>457</v>
      </c>
      <c r="F875" s="37"/>
      <c r="G875" s="52" t="s">
        <v>90</v>
      </c>
      <c r="H875" s="52">
        <v>9</v>
      </c>
      <c r="I875" s="51" t="s">
        <v>18</v>
      </c>
      <c r="J875" s="51" t="s">
        <v>103</v>
      </c>
      <c r="K875" s="37">
        <v>0</v>
      </c>
      <c r="L875" s="37">
        <v>0</v>
      </c>
    </row>
    <row r="876" spans="2:12" hidden="1" x14ac:dyDescent="0.25">
      <c r="B876" s="37" t="s">
        <v>82</v>
      </c>
      <c r="C876" s="37" t="s">
        <v>83</v>
      </c>
      <c r="D876" s="37" t="s">
        <v>15</v>
      </c>
      <c r="E876" s="37" t="s">
        <v>457</v>
      </c>
      <c r="F876" s="37"/>
      <c r="G876" s="52" t="s">
        <v>90</v>
      </c>
      <c r="H876" s="52">
        <v>9</v>
      </c>
      <c r="I876" s="51" t="s">
        <v>18</v>
      </c>
      <c r="J876" s="51" t="s">
        <v>104</v>
      </c>
      <c r="K876" s="37">
        <v>0</v>
      </c>
      <c r="L876" s="37">
        <v>0</v>
      </c>
    </row>
    <row r="877" spans="2:12" hidden="1" x14ac:dyDescent="0.25">
      <c r="B877" s="37" t="s">
        <v>13</v>
      </c>
      <c r="C877" s="37" t="s">
        <v>14</v>
      </c>
      <c r="D877" s="37" t="s">
        <v>99</v>
      </c>
      <c r="E877" s="37" t="s">
        <v>457</v>
      </c>
      <c r="F877" s="37"/>
      <c r="G877" s="51" t="s">
        <v>90</v>
      </c>
      <c r="H877" s="52">
        <v>9</v>
      </c>
      <c r="I877" s="51" t="s">
        <v>18</v>
      </c>
      <c r="J877" s="51" t="s">
        <v>105</v>
      </c>
      <c r="K877" s="37">
        <v>0</v>
      </c>
      <c r="L877" s="37">
        <v>0</v>
      </c>
    </row>
    <row r="878" spans="2:12" hidden="1" x14ac:dyDescent="0.25">
      <c r="B878" s="37" t="s">
        <v>13</v>
      </c>
      <c r="C878" s="37" t="s">
        <v>14</v>
      </c>
      <c r="D878" s="37" t="s">
        <v>99</v>
      </c>
      <c r="E878" s="37" t="s">
        <v>457</v>
      </c>
      <c r="F878" s="37"/>
      <c r="G878" s="51" t="s">
        <v>90</v>
      </c>
      <c r="H878" s="52">
        <v>9</v>
      </c>
      <c r="I878" s="51" t="s">
        <v>18</v>
      </c>
      <c r="J878" s="51" t="s">
        <v>103</v>
      </c>
      <c r="K878" s="37">
        <v>0</v>
      </c>
      <c r="L878" s="37">
        <v>0</v>
      </c>
    </row>
    <row r="879" spans="2:12" hidden="1" x14ac:dyDescent="0.25">
      <c r="B879" s="37" t="s">
        <v>13</v>
      </c>
      <c r="C879" s="37" t="s">
        <v>14</v>
      </c>
      <c r="D879" s="37" t="s">
        <v>99</v>
      </c>
      <c r="E879" s="37" t="s">
        <v>457</v>
      </c>
      <c r="F879" s="37"/>
      <c r="G879" s="51" t="s">
        <v>90</v>
      </c>
      <c r="H879" s="52">
        <v>9</v>
      </c>
      <c r="I879" s="52" t="s">
        <v>18</v>
      </c>
      <c r="J879" s="52" t="s">
        <v>104</v>
      </c>
      <c r="K879" s="37">
        <v>0</v>
      </c>
      <c r="L879" s="37">
        <v>0</v>
      </c>
    </row>
    <row r="880" spans="2:12" hidden="1" x14ac:dyDescent="0.25">
      <c r="B880" s="56" t="s">
        <v>64</v>
      </c>
      <c r="C880" s="56" t="s">
        <v>65</v>
      </c>
      <c r="D880" s="56" t="s">
        <v>15</v>
      </c>
      <c r="E880" s="56" t="s">
        <v>457</v>
      </c>
      <c r="F880" s="56"/>
      <c r="G880" s="52" t="s">
        <v>91</v>
      </c>
      <c r="H880" s="52">
        <v>10</v>
      </c>
      <c r="I880" s="51" t="s">
        <v>18</v>
      </c>
      <c r="J880" s="51" t="s">
        <v>103</v>
      </c>
      <c r="K880" s="56">
        <v>0</v>
      </c>
      <c r="L880" s="56">
        <v>0</v>
      </c>
    </row>
    <row r="881" spans="2:12" hidden="1" x14ac:dyDescent="0.25">
      <c r="B881" s="56" t="s">
        <v>64</v>
      </c>
      <c r="C881" s="56" t="s">
        <v>65</v>
      </c>
      <c r="D881" s="56" t="s">
        <v>15</v>
      </c>
      <c r="E881" s="56" t="s">
        <v>457</v>
      </c>
      <c r="F881" s="56"/>
      <c r="G881" s="52" t="s">
        <v>91</v>
      </c>
      <c r="H881" s="52">
        <v>10</v>
      </c>
      <c r="I881" s="51" t="s">
        <v>18</v>
      </c>
      <c r="J881" s="51" t="s">
        <v>104</v>
      </c>
      <c r="K881" s="56">
        <v>0</v>
      </c>
      <c r="L881" s="56">
        <v>0</v>
      </c>
    </row>
    <row r="882" spans="2:12" hidden="1" x14ac:dyDescent="0.25">
      <c r="B882" s="56" t="s">
        <v>78</v>
      </c>
      <c r="C882" s="56" t="s">
        <v>79</v>
      </c>
      <c r="D882" s="56" t="s">
        <v>26</v>
      </c>
      <c r="E882" s="56" t="s">
        <v>457</v>
      </c>
      <c r="F882" s="56"/>
      <c r="G882" s="52" t="s">
        <v>91</v>
      </c>
      <c r="H882" s="52">
        <v>10</v>
      </c>
      <c r="I882" s="51" t="s">
        <v>18</v>
      </c>
      <c r="J882" s="51" t="s">
        <v>105</v>
      </c>
      <c r="K882" s="56">
        <v>0</v>
      </c>
      <c r="L882" s="56">
        <v>0</v>
      </c>
    </row>
    <row r="883" spans="2:12" hidden="1" x14ac:dyDescent="0.25">
      <c r="B883" s="56" t="s">
        <v>78</v>
      </c>
      <c r="C883" s="56" t="s">
        <v>79</v>
      </c>
      <c r="D883" s="56" t="s">
        <v>26</v>
      </c>
      <c r="E883" s="56" t="s">
        <v>457</v>
      </c>
      <c r="F883" s="56"/>
      <c r="G883" s="52" t="s">
        <v>91</v>
      </c>
      <c r="H883" s="52">
        <v>10</v>
      </c>
      <c r="I883" s="51" t="s">
        <v>18</v>
      </c>
      <c r="J883" s="51" t="s">
        <v>103</v>
      </c>
      <c r="K883" s="56">
        <v>0</v>
      </c>
      <c r="L883" s="56">
        <v>0</v>
      </c>
    </row>
    <row r="884" spans="2:12" hidden="1" x14ac:dyDescent="0.25">
      <c r="B884" s="56" t="s">
        <v>78</v>
      </c>
      <c r="C884" s="56" t="s">
        <v>79</v>
      </c>
      <c r="D884" s="56" t="s">
        <v>26</v>
      </c>
      <c r="E884" s="56" t="s">
        <v>457</v>
      </c>
      <c r="F884" s="56"/>
      <c r="G884" s="52" t="s">
        <v>91</v>
      </c>
      <c r="H884" s="52">
        <v>10</v>
      </c>
      <c r="I884" s="52" t="s">
        <v>18</v>
      </c>
      <c r="J884" s="52" t="s">
        <v>104</v>
      </c>
      <c r="K884" s="56">
        <v>0</v>
      </c>
      <c r="L884" s="56">
        <v>0</v>
      </c>
    </row>
    <row r="885" spans="2:12" hidden="1" x14ac:dyDescent="0.25">
      <c r="B885" s="56" t="s">
        <v>80</v>
      </c>
      <c r="C885" s="56" t="s">
        <v>81</v>
      </c>
      <c r="D885" s="56" t="s">
        <v>15</v>
      </c>
      <c r="E885" s="56" t="s">
        <v>457</v>
      </c>
      <c r="F885" s="56"/>
      <c r="G885" s="52" t="s">
        <v>91</v>
      </c>
      <c r="H885" s="52">
        <v>10</v>
      </c>
      <c r="I885" s="51" t="s">
        <v>18</v>
      </c>
      <c r="J885" s="51" t="s">
        <v>105</v>
      </c>
      <c r="K885" s="56">
        <v>0</v>
      </c>
      <c r="L885" s="56">
        <v>0</v>
      </c>
    </row>
    <row r="886" spans="2:12" hidden="1" x14ac:dyDescent="0.25">
      <c r="B886" s="56" t="s">
        <v>80</v>
      </c>
      <c r="C886" s="56" t="s">
        <v>81</v>
      </c>
      <c r="D886" s="56" t="s">
        <v>15</v>
      </c>
      <c r="E886" s="56" t="s">
        <v>457</v>
      </c>
      <c r="F886" s="56"/>
      <c r="G886" s="52" t="s">
        <v>91</v>
      </c>
      <c r="H886" s="52">
        <v>10</v>
      </c>
      <c r="I886" s="51" t="s">
        <v>18</v>
      </c>
      <c r="J886" s="51" t="s">
        <v>103</v>
      </c>
      <c r="K886" s="56">
        <v>0</v>
      </c>
      <c r="L886" s="56">
        <v>0</v>
      </c>
    </row>
    <row r="887" spans="2:12" hidden="1" x14ac:dyDescent="0.25">
      <c r="B887" s="56" t="s">
        <v>80</v>
      </c>
      <c r="C887" s="56" t="s">
        <v>81</v>
      </c>
      <c r="D887" s="56" t="s">
        <v>15</v>
      </c>
      <c r="E887" s="56" t="s">
        <v>457</v>
      </c>
      <c r="F887" s="56"/>
      <c r="G887" s="52" t="s">
        <v>91</v>
      </c>
      <c r="H887" s="52">
        <v>10</v>
      </c>
      <c r="I887" s="52" t="s">
        <v>18</v>
      </c>
      <c r="J887" s="52" t="s">
        <v>104</v>
      </c>
      <c r="K887" s="56">
        <v>0</v>
      </c>
      <c r="L887" s="56">
        <v>0</v>
      </c>
    </row>
    <row r="888" spans="2:12" hidden="1" x14ac:dyDescent="0.25">
      <c r="B888" s="56" t="s">
        <v>27</v>
      </c>
      <c r="C888" s="56" t="s">
        <v>28</v>
      </c>
      <c r="D888" s="56" t="s">
        <v>26</v>
      </c>
      <c r="E888" s="56" t="s">
        <v>457</v>
      </c>
      <c r="F888" s="56"/>
      <c r="G888" s="52" t="s">
        <v>91</v>
      </c>
      <c r="H888" s="52">
        <v>10</v>
      </c>
      <c r="I888" s="51" t="s">
        <v>18</v>
      </c>
      <c r="J888" s="51" t="s">
        <v>105</v>
      </c>
      <c r="K888" s="56">
        <v>0</v>
      </c>
      <c r="L888" s="56">
        <v>0</v>
      </c>
    </row>
    <row r="889" spans="2:12" hidden="1" x14ac:dyDescent="0.25">
      <c r="B889" s="56" t="s">
        <v>27</v>
      </c>
      <c r="C889" s="56" t="s">
        <v>28</v>
      </c>
      <c r="D889" s="56" t="s">
        <v>26</v>
      </c>
      <c r="E889" s="56" t="s">
        <v>457</v>
      </c>
      <c r="F889" s="56"/>
      <c r="G889" s="52" t="s">
        <v>91</v>
      </c>
      <c r="H889" s="52">
        <v>10</v>
      </c>
      <c r="I889" s="51" t="s">
        <v>18</v>
      </c>
      <c r="J889" s="51" t="s">
        <v>103</v>
      </c>
      <c r="K889" s="56">
        <v>0</v>
      </c>
      <c r="L889" s="56">
        <v>0</v>
      </c>
    </row>
    <row r="890" spans="2:12" hidden="1" x14ac:dyDescent="0.25">
      <c r="B890" s="56" t="s">
        <v>27</v>
      </c>
      <c r="C890" s="61" t="s">
        <v>28</v>
      </c>
      <c r="D890" s="61" t="s">
        <v>26</v>
      </c>
      <c r="E890" s="56" t="s">
        <v>457</v>
      </c>
      <c r="F890" s="56"/>
      <c r="G890" s="52" t="s">
        <v>91</v>
      </c>
      <c r="H890" s="52">
        <v>10</v>
      </c>
      <c r="I890" s="52" t="s">
        <v>18</v>
      </c>
      <c r="J890" s="52" t="s">
        <v>104</v>
      </c>
      <c r="K890" s="56">
        <v>0</v>
      </c>
      <c r="L890" s="56">
        <v>0</v>
      </c>
    </row>
    <row r="891" spans="2:12" hidden="1" x14ac:dyDescent="0.25">
      <c r="B891" s="56" t="s">
        <v>24</v>
      </c>
      <c r="C891" s="56" t="s">
        <v>25</v>
      </c>
      <c r="D891" s="56" t="s">
        <v>26</v>
      </c>
      <c r="E891" s="56" t="s">
        <v>457</v>
      </c>
      <c r="F891" s="56"/>
      <c r="G891" s="52" t="s">
        <v>91</v>
      </c>
      <c r="H891" s="52">
        <v>10</v>
      </c>
      <c r="I891" s="51" t="s">
        <v>18</v>
      </c>
      <c r="J891" s="51" t="s">
        <v>105</v>
      </c>
      <c r="K891" s="56">
        <v>0</v>
      </c>
      <c r="L891" s="56">
        <v>0</v>
      </c>
    </row>
    <row r="892" spans="2:12" hidden="1" x14ac:dyDescent="0.25">
      <c r="B892" s="56" t="s">
        <v>24</v>
      </c>
      <c r="C892" s="56" t="s">
        <v>25</v>
      </c>
      <c r="D892" s="56" t="s">
        <v>26</v>
      </c>
      <c r="E892" s="56" t="s">
        <v>457</v>
      </c>
      <c r="F892" s="56"/>
      <c r="G892" s="52" t="s">
        <v>91</v>
      </c>
      <c r="H892" s="52">
        <v>10</v>
      </c>
      <c r="I892" s="51" t="s">
        <v>18</v>
      </c>
      <c r="J892" s="51" t="s">
        <v>103</v>
      </c>
      <c r="K892" s="56">
        <v>0</v>
      </c>
      <c r="L892" s="56">
        <v>0</v>
      </c>
    </row>
    <row r="893" spans="2:12" hidden="1" x14ac:dyDescent="0.25">
      <c r="B893" s="56" t="s">
        <v>24</v>
      </c>
      <c r="C893" s="56" t="s">
        <v>25</v>
      </c>
      <c r="D893" s="56" t="s">
        <v>26</v>
      </c>
      <c r="E893" s="56" t="s">
        <v>457</v>
      </c>
      <c r="F893" s="56"/>
      <c r="G893" s="52" t="s">
        <v>91</v>
      </c>
      <c r="H893" s="52">
        <v>10</v>
      </c>
      <c r="I893" s="52" t="s">
        <v>18</v>
      </c>
      <c r="J893" s="52" t="s">
        <v>104</v>
      </c>
      <c r="K893" s="56">
        <v>0</v>
      </c>
      <c r="L893" s="56">
        <v>0</v>
      </c>
    </row>
    <row r="894" spans="2:12" hidden="1" x14ac:dyDescent="0.25">
      <c r="B894" s="56" t="s">
        <v>76</v>
      </c>
      <c r="C894" s="56" t="s">
        <v>77</v>
      </c>
      <c r="D894" s="56" t="s">
        <v>35</v>
      </c>
      <c r="E894" s="56" t="s">
        <v>457</v>
      </c>
      <c r="F894" s="56"/>
      <c r="G894" s="52" t="s">
        <v>91</v>
      </c>
      <c r="H894" s="52">
        <v>10</v>
      </c>
      <c r="I894" s="51" t="s">
        <v>18</v>
      </c>
      <c r="J894" s="51" t="s">
        <v>105</v>
      </c>
      <c r="K894" s="56">
        <v>0</v>
      </c>
      <c r="L894" s="56">
        <v>0</v>
      </c>
    </row>
    <row r="895" spans="2:12" hidden="1" x14ac:dyDescent="0.25">
      <c r="B895" s="56" t="s">
        <v>76</v>
      </c>
      <c r="C895" s="56" t="s">
        <v>77</v>
      </c>
      <c r="D895" s="56" t="s">
        <v>35</v>
      </c>
      <c r="E895" s="56" t="s">
        <v>457</v>
      </c>
      <c r="F895" s="56"/>
      <c r="G895" s="52" t="s">
        <v>91</v>
      </c>
      <c r="H895" s="52">
        <v>10</v>
      </c>
      <c r="I895" s="51" t="s">
        <v>18</v>
      </c>
      <c r="J895" s="51" t="s">
        <v>103</v>
      </c>
      <c r="K895" s="56">
        <v>0</v>
      </c>
      <c r="L895" s="56">
        <v>0</v>
      </c>
    </row>
    <row r="896" spans="2:12" hidden="1" x14ac:dyDescent="0.25">
      <c r="B896" s="56" t="s">
        <v>76</v>
      </c>
      <c r="C896" s="56" t="s">
        <v>77</v>
      </c>
      <c r="D896" s="56" t="s">
        <v>35</v>
      </c>
      <c r="E896" s="56" t="s">
        <v>457</v>
      </c>
      <c r="F896" s="56"/>
      <c r="G896" s="52" t="s">
        <v>91</v>
      </c>
      <c r="H896" s="52">
        <v>10</v>
      </c>
      <c r="I896" s="52" t="s">
        <v>18</v>
      </c>
      <c r="J896" s="52" t="s">
        <v>104</v>
      </c>
      <c r="K896" s="56">
        <v>0</v>
      </c>
      <c r="L896" s="56">
        <v>0</v>
      </c>
    </row>
    <row r="897" spans="2:12" hidden="1" x14ac:dyDescent="0.25">
      <c r="B897" s="56" t="s">
        <v>46</v>
      </c>
      <c r="C897" s="56" t="s">
        <v>47</v>
      </c>
      <c r="D897" s="56" t="s">
        <v>38</v>
      </c>
      <c r="E897" s="56" t="s">
        <v>457</v>
      </c>
      <c r="F897" s="56"/>
      <c r="G897" s="52" t="s">
        <v>91</v>
      </c>
      <c r="H897" s="52">
        <v>10</v>
      </c>
      <c r="I897" s="51" t="s">
        <v>18</v>
      </c>
      <c r="J897" s="51" t="s">
        <v>105</v>
      </c>
      <c r="K897" s="56">
        <v>0</v>
      </c>
      <c r="L897" s="56">
        <v>0</v>
      </c>
    </row>
    <row r="898" spans="2:12" hidden="1" x14ac:dyDescent="0.25">
      <c r="B898" s="56" t="s">
        <v>46</v>
      </c>
      <c r="C898" s="56" t="s">
        <v>47</v>
      </c>
      <c r="D898" s="56" t="s">
        <v>38</v>
      </c>
      <c r="E898" s="56" t="s">
        <v>457</v>
      </c>
      <c r="F898" s="56"/>
      <c r="G898" s="52" t="s">
        <v>91</v>
      </c>
      <c r="H898" s="52">
        <v>10</v>
      </c>
      <c r="I898" s="51" t="s">
        <v>18</v>
      </c>
      <c r="J898" s="51" t="s">
        <v>103</v>
      </c>
      <c r="K898" s="56">
        <v>0</v>
      </c>
      <c r="L898" s="56">
        <v>0</v>
      </c>
    </row>
    <row r="899" spans="2:12" hidden="1" x14ac:dyDescent="0.25">
      <c r="B899" s="56" t="s">
        <v>46</v>
      </c>
      <c r="C899" s="56" t="s">
        <v>47</v>
      </c>
      <c r="D899" s="56" t="s">
        <v>38</v>
      </c>
      <c r="E899" s="56" t="s">
        <v>457</v>
      </c>
      <c r="F899" s="56"/>
      <c r="G899" s="52" t="s">
        <v>91</v>
      </c>
      <c r="H899" s="52">
        <v>10</v>
      </c>
      <c r="I899" s="52" t="s">
        <v>18</v>
      </c>
      <c r="J899" s="52" t="s">
        <v>104</v>
      </c>
      <c r="K899" s="56">
        <v>0</v>
      </c>
      <c r="L899" s="56">
        <v>0</v>
      </c>
    </row>
    <row r="900" spans="2:12" hidden="1" x14ac:dyDescent="0.25">
      <c r="B900" s="56" t="s">
        <v>33</v>
      </c>
      <c r="C900" s="56" t="s">
        <v>34</v>
      </c>
      <c r="D900" s="56" t="s">
        <v>35</v>
      </c>
      <c r="E900" s="56" t="s">
        <v>457</v>
      </c>
      <c r="F900" s="56"/>
      <c r="G900" s="52" t="s">
        <v>91</v>
      </c>
      <c r="H900" s="52">
        <v>10</v>
      </c>
      <c r="I900" s="51" t="s">
        <v>18</v>
      </c>
      <c r="J900" s="51" t="s">
        <v>105</v>
      </c>
      <c r="K900" s="56">
        <v>0</v>
      </c>
      <c r="L900" s="56">
        <v>0</v>
      </c>
    </row>
    <row r="901" spans="2:12" hidden="1" x14ac:dyDescent="0.25">
      <c r="B901" s="56" t="s">
        <v>33</v>
      </c>
      <c r="C901" s="56" t="s">
        <v>34</v>
      </c>
      <c r="D901" s="56" t="s">
        <v>35</v>
      </c>
      <c r="E901" s="56" t="s">
        <v>457</v>
      </c>
      <c r="F901" s="56"/>
      <c r="G901" s="52" t="s">
        <v>91</v>
      </c>
      <c r="H901" s="52">
        <v>10</v>
      </c>
      <c r="I901" s="51" t="s">
        <v>18</v>
      </c>
      <c r="J901" s="51" t="s">
        <v>103</v>
      </c>
      <c r="K901" s="56">
        <v>0</v>
      </c>
      <c r="L901" s="56">
        <v>0</v>
      </c>
    </row>
    <row r="902" spans="2:12" hidden="1" x14ac:dyDescent="0.25">
      <c r="B902" s="56" t="s">
        <v>33</v>
      </c>
      <c r="C902" s="56" t="s">
        <v>34</v>
      </c>
      <c r="D902" s="56" t="s">
        <v>35</v>
      </c>
      <c r="E902" s="56" t="s">
        <v>457</v>
      </c>
      <c r="F902" s="56"/>
      <c r="G902" s="52" t="s">
        <v>91</v>
      </c>
      <c r="H902" s="52">
        <v>10</v>
      </c>
      <c r="I902" s="52" t="s">
        <v>18</v>
      </c>
      <c r="J902" s="52" t="s">
        <v>104</v>
      </c>
      <c r="K902" s="56">
        <v>0</v>
      </c>
      <c r="L902" s="56">
        <v>0</v>
      </c>
    </row>
    <row r="903" spans="2:12" hidden="1" x14ac:dyDescent="0.25">
      <c r="B903" s="56" t="s">
        <v>58</v>
      </c>
      <c r="C903" s="56" t="s">
        <v>59</v>
      </c>
      <c r="D903" s="56" t="s">
        <v>26</v>
      </c>
      <c r="E903" s="56" t="s">
        <v>457</v>
      </c>
      <c r="F903" s="56"/>
      <c r="G903" s="52" t="s">
        <v>91</v>
      </c>
      <c r="H903" s="52">
        <v>10</v>
      </c>
      <c r="I903" s="51" t="s">
        <v>18</v>
      </c>
      <c r="J903" s="51" t="s">
        <v>105</v>
      </c>
      <c r="K903" s="56">
        <v>0</v>
      </c>
      <c r="L903" s="56">
        <v>0</v>
      </c>
    </row>
    <row r="904" spans="2:12" hidden="1" x14ac:dyDescent="0.25">
      <c r="B904" s="56" t="s">
        <v>58</v>
      </c>
      <c r="C904" s="56" t="s">
        <v>59</v>
      </c>
      <c r="D904" s="56" t="s">
        <v>26</v>
      </c>
      <c r="E904" s="56" t="s">
        <v>457</v>
      </c>
      <c r="F904" s="56"/>
      <c r="G904" s="52" t="s">
        <v>91</v>
      </c>
      <c r="H904" s="52">
        <v>10</v>
      </c>
      <c r="I904" s="51" t="s">
        <v>18</v>
      </c>
      <c r="J904" s="51" t="s">
        <v>103</v>
      </c>
      <c r="K904" s="56">
        <v>0</v>
      </c>
      <c r="L904" s="56">
        <v>0</v>
      </c>
    </row>
    <row r="905" spans="2:12" hidden="1" x14ac:dyDescent="0.25">
      <c r="B905" s="56" t="s">
        <v>58</v>
      </c>
      <c r="C905" s="59" t="s">
        <v>59</v>
      </c>
      <c r="D905" s="59" t="s">
        <v>26</v>
      </c>
      <c r="E905" s="56" t="s">
        <v>457</v>
      </c>
      <c r="F905" s="56"/>
      <c r="G905" s="52" t="s">
        <v>91</v>
      </c>
      <c r="H905" s="52">
        <v>10</v>
      </c>
      <c r="I905" s="52" t="s">
        <v>18</v>
      </c>
      <c r="J905" s="52" t="s">
        <v>104</v>
      </c>
      <c r="K905" s="56">
        <v>0</v>
      </c>
      <c r="L905" s="56">
        <v>0</v>
      </c>
    </row>
    <row r="906" spans="2:12" hidden="1" x14ac:dyDescent="0.25">
      <c r="B906" s="56" t="s">
        <v>458</v>
      </c>
      <c r="C906" s="61" t="s">
        <v>63</v>
      </c>
      <c r="D906" s="61" t="s">
        <v>15</v>
      </c>
      <c r="E906" s="56" t="s">
        <v>457</v>
      </c>
      <c r="F906" s="56"/>
      <c r="G906" s="52" t="s">
        <v>91</v>
      </c>
      <c r="H906" s="52">
        <v>10</v>
      </c>
      <c r="I906" s="51" t="s">
        <v>18</v>
      </c>
      <c r="J906" s="51" t="s">
        <v>105</v>
      </c>
      <c r="K906" s="56">
        <v>0</v>
      </c>
      <c r="L906" s="56">
        <v>0</v>
      </c>
    </row>
    <row r="907" spans="2:12" hidden="1" x14ac:dyDescent="0.25">
      <c r="B907" s="56" t="s">
        <v>458</v>
      </c>
      <c r="C907" s="56" t="s">
        <v>63</v>
      </c>
      <c r="D907" s="56" t="s">
        <v>15</v>
      </c>
      <c r="E907" s="56" t="s">
        <v>457</v>
      </c>
      <c r="F907" s="56"/>
      <c r="G907" s="52" t="s">
        <v>91</v>
      </c>
      <c r="H907" s="52">
        <v>10</v>
      </c>
      <c r="I907" s="51" t="s">
        <v>18</v>
      </c>
      <c r="J907" s="51" t="s">
        <v>103</v>
      </c>
      <c r="K907" s="56">
        <v>0</v>
      </c>
      <c r="L907" s="56">
        <v>0</v>
      </c>
    </row>
    <row r="908" spans="2:12" hidden="1" x14ac:dyDescent="0.25">
      <c r="B908" s="56" t="s">
        <v>458</v>
      </c>
      <c r="C908" s="56" t="s">
        <v>63</v>
      </c>
      <c r="D908" s="56" t="s">
        <v>15</v>
      </c>
      <c r="E908" s="56" t="s">
        <v>457</v>
      </c>
      <c r="F908" s="56"/>
      <c r="G908" s="52" t="s">
        <v>91</v>
      </c>
      <c r="H908" s="52">
        <v>10</v>
      </c>
      <c r="I908" s="52" t="s">
        <v>18</v>
      </c>
      <c r="J908" s="52" t="s">
        <v>104</v>
      </c>
      <c r="K908" s="56">
        <v>0</v>
      </c>
      <c r="L908" s="56">
        <v>0</v>
      </c>
    </row>
    <row r="909" spans="2:12" hidden="1" x14ac:dyDescent="0.25">
      <c r="B909" s="56" t="s">
        <v>66</v>
      </c>
      <c r="C909" s="56" t="s">
        <v>67</v>
      </c>
      <c r="D909" s="56" t="s">
        <v>35</v>
      </c>
      <c r="E909" s="56" t="s">
        <v>457</v>
      </c>
      <c r="F909" s="56"/>
      <c r="G909" s="52" t="s">
        <v>91</v>
      </c>
      <c r="H909" s="52">
        <v>10</v>
      </c>
      <c r="I909" s="51" t="s">
        <v>18</v>
      </c>
      <c r="J909" s="51" t="s">
        <v>105</v>
      </c>
      <c r="K909" s="56">
        <v>0</v>
      </c>
      <c r="L909" s="56">
        <v>0</v>
      </c>
    </row>
    <row r="910" spans="2:12" hidden="1" x14ac:dyDescent="0.25">
      <c r="B910" s="56" t="s">
        <v>66</v>
      </c>
      <c r="C910" s="56" t="s">
        <v>67</v>
      </c>
      <c r="D910" s="56" t="s">
        <v>35</v>
      </c>
      <c r="E910" s="56" t="s">
        <v>457</v>
      </c>
      <c r="F910" s="56"/>
      <c r="G910" s="52" t="s">
        <v>91</v>
      </c>
      <c r="H910" s="52">
        <v>10</v>
      </c>
      <c r="I910" s="51" t="s">
        <v>18</v>
      </c>
      <c r="J910" s="51" t="s">
        <v>103</v>
      </c>
      <c r="K910" s="56">
        <v>0</v>
      </c>
      <c r="L910" s="56">
        <v>0</v>
      </c>
    </row>
    <row r="911" spans="2:12" hidden="1" x14ac:dyDescent="0.25">
      <c r="B911" s="56" t="s">
        <v>66</v>
      </c>
      <c r="C911" s="56" t="s">
        <v>67</v>
      </c>
      <c r="D911" s="56" t="s">
        <v>35</v>
      </c>
      <c r="E911" s="56" t="s">
        <v>457</v>
      </c>
      <c r="F911" s="56"/>
      <c r="G911" s="52" t="s">
        <v>91</v>
      </c>
      <c r="H911" s="52">
        <v>10</v>
      </c>
      <c r="I911" s="52" t="s">
        <v>18</v>
      </c>
      <c r="J911" s="52" t="s">
        <v>104</v>
      </c>
      <c r="K911" s="56">
        <v>0</v>
      </c>
      <c r="L911" s="56">
        <v>0</v>
      </c>
    </row>
    <row r="912" spans="2:12" hidden="1" x14ac:dyDescent="0.25">
      <c r="B912" s="56" t="s">
        <v>41</v>
      </c>
      <c r="C912" s="56" t="s">
        <v>42</v>
      </c>
      <c r="D912" s="56" t="s">
        <v>38</v>
      </c>
      <c r="E912" s="56" t="s">
        <v>457</v>
      </c>
      <c r="F912" s="56"/>
      <c r="G912" s="52" t="s">
        <v>91</v>
      </c>
      <c r="H912" s="52">
        <v>10</v>
      </c>
      <c r="I912" s="51" t="s">
        <v>18</v>
      </c>
      <c r="J912" s="51" t="s">
        <v>105</v>
      </c>
      <c r="K912" s="56">
        <v>0</v>
      </c>
      <c r="L912" s="56">
        <v>0</v>
      </c>
    </row>
    <row r="913" spans="2:12" hidden="1" x14ac:dyDescent="0.25">
      <c r="B913" s="56" t="s">
        <v>41</v>
      </c>
      <c r="C913" s="56" t="s">
        <v>42</v>
      </c>
      <c r="D913" s="56" t="s">
        <v>38</v>
      </c>
      <c r="E913" s="56" t="s">
        <v>457</v>
      </c>
      <c r="F913" s="56"/>
      <c r="G913" s="52" t="s">
        <v>91</v>
      </c>
      <c r="H913" s="52">
        <v>10</v>
      </c>
      <c r="I913" s="51" t="s">
        <v>18</v>
      </c>
      <c r="J913" s="51" t="s">
        <v>103</v>
      </c>
      <c r="K913" s="56">
        <v>0</v>
      </c>
      <c r="L913" s="56">
        <v>0</v>
      </c>
    </row>
    <row r="914" spans="2:12" hidden="1" x14ac:dyDescent="0.25">
      <c r="B914" s="56" t="s">
        <v>41</v>
      </c>
      <c r="C914" s="56" t="s">
        <v>42</v>
      </c>
      <c r="D914" s="56" t="s">
        <v>38</v>
      </c>
      <c r="E914" s="56" t="s">
        <v>457</v>
      </c>
      <c r="F914" s="56"/>
      <c r="G914" s="52" t="s">
        <v>91</v>
      </c>
      <c r="H914" s="52">
        <v>10</v>
      </c>
      <c r="I914" s="52" t="s">
        <v>18</v>
      </c>
      <c r="J914" s="52" t="s">
        <v>104</v>
      </c>
      <c r="K914" s="56">
        <v>0</v>
      </c>
      <c r="L914" s="56">
        <v>0</v>
      </c>
    </row>
    <row r="915" spans="2:12" hidden="1" x14ac:dyDescent="0.25">
      <c r="B915" s="56" t="s">
        <v>13</v>
      </c>
      <c r="C915" s="56" t="s">
        <v>14</v>
      </c>
      <c r="D915" s="56" t="s">
        <v>99</v>
      </c>
      <c r="E915" s="56" t="s">
        <v>457</v>
      </c>
      <c r="F915" s="56"/>
      <c r="G915" s="51" t="s">
        <v>91</v>
      </c>
      <c r="H915" s="52">
        <v>10</v>
      </c>
      <c r="I915" s="51" t="s">
        <v>18</v>
      </c>
      <c r="J915" s="51" t="s">
        <v>105</v>
      </c>
      <c r="K915" s="56">
        <v>0</v>
      </c>
      <c r="L915" s="56">
        <v>0</v>
      </c>
    </row>
    <row r="916" spans="2:12" hidden="1" x14ac:dyDescent="0.25">
      <c r="B916" s="56" t="s">
        <v>13</v>
      </c>
      <c r="C916" s="56" t="s">
        <v>14</v>
      </c>
      <c r="D916" s="56" t="s">
        <v>99</v>
      </c>
      <c r="E916" s="56" t="s">
        <v>457</v>
      </c>
      <c r="F916" s="56"/>
      <c r="G916" s="51" t="s">
        <v>91</v>
      </c>
      <c r="H916" s="52">
        <v>10</v>
      </c>
      <c r="I916" s="51" t="s">
        <v>18</v>
      </c>
      <c r="J916" s="51" t="s">
        <v>103</v>
      </c>
      <c r="K916" s="56">
        <v>0</v>
      </c>
      <c r="L916" s="56">
        <v>0</v>
      </c>
    </row>
    <row r="917" spans="2:12" hidden="1" x14ac:dyDescent="0.25">
      <c r="B917" s="56" t="s">
        <v>13</v>
      </c>
      <c r="C917" s="56" t="s">
        <v>14</v>
      </c>
      <c r="D917" s="56" t="s">
        <v>99</v>
      </c>
      <c r="E917" s="56" t="s">
        <v>457</v>
      </c>
      <c r="F917" s="56"/>
      <c r="G917" s="51" t="s">
        <v>91</v>
      </c>
      <c r="H917" s="52">
        <v>10</v>
      </c>
      <c r="I917" s="52" t="s">
        <v>18</v>
      </c>
      <c r="J917" s="52" t="s">
        <v>104</v>
      </c>
      <c r="K917" s="56">
        <v>0</v>
      </c>
      <c r="L917" s="56">
        <v>0</v>
      </c>
    </row>
    <row r="918" spans="2:12" hidden="1" x14ac:dyDescent="0.25">
      <c r="B918" s="56" t="s">
        <v>29</v>
      </c>
      <c r="C918" s="56" t="s">
        <v>30</v>
      </c>
      <c r="D918" s="56" t="s">
        <v>26</v>
      </c>
      <c r="E918" s="56" t="s">
        <v>457</v>
      </c>
      <c r="F918" s="56"/>
      <c r="G918" s="52" t="s">
        <v>91</v>
      </c>
      <c r="H918" s="52">
        <v>10</v>
      </c>
      <c r="I918" s="51" t="s">
        <v>18</v>
      </c>
      <c r="J918" s="51" t="s">
        <v>105</v>
      </c>
      <c r="K918" s="56">
        <v>0</v>
      </c>
      <c r="L918" s="56">
        <v>0</v>
      </c>
    </row>
    <row r="919" spans="2:12" hidden="1" x14ac:dyDescent="0.25">
      <c r="B919" s="56" t="s">
        <v>29</v>
      </c>
      <c r="C919" s="56" t="s">
        <v>30</v>
      </c>
      <c r="D919" s="56" t="s">
        <v>26</v>
      </c>
      <c r="E919" s="56" t="s">
        <v>457</v>
      </c>
      <c r="F919" s="56"/>
      <c r="G919" s="52" t="s">
        <v>91</v>
      </c>
      <c r="H919" s="52">
        <v>10</v>
      </c>
      <c r="I919" s="51" t="s">
        <v>18</v>
      </c>
      <c r="J919" s="51" t="s">
        <v>103</v>
      </c>
      <c r="K919" s="56">
        <v>0</v>
      </c>
      <c r="L919" s="56">
        <v>0</v>
      </c>
    </row>
    <row r="920" spans="2:12" hidden="1" x14ac:dyDescent="0.25">
      <c r="B920" s="56" t="s">
        <v>29</v>
      </c>
      <c r="C920" s="56" t="s">
        <v>30</v>
      </c>
      <c r="D920" s="56" t="s">
        <v>26</v>
      </c>
      <c r="E920" s="56" t="s">
        <v>457</v>
      </c>
      <c r="F920" s="56"/>
      <c r="G920" s="52" t="s">
        <v>91</v>
      </c>
      <c r="H920" s="52">
        <v>10</v>
      </c>
      <c r="I920" s="52" t="s">
        <v>18</v>
      </c>
      <c r="J920" s="52" t="s">
        <v>104</v>
      </c>
      <c r="K920" s="56">
        <v>0</v>
      </c>
      <c r="L920" s="56">
        <v>0</v>
      </c>
    </row>
    <row r="921" spans="2:12" hidden="1" x14ac:dyDescent="0.25">
      <c r="B921" s="56" t="s">
        <v>68</v>
      </c>
      <c r="C921" s="56" t="s">
        <v>69</v>
      </c>
      <c r="D921" s="56" t="s">
        <v>26</v>
      </c>
      <c r="E921" s="56" t="s">
        <v>457</v>
      </c>
      <c r="F921" s="56"/>
      <c r="G921" s="52" t="s">
        <v>91</v>
      </c>
      <c r="H921" s="52">
        <v>10</v>
      </c>
      <c r="I921" s="51" t="s">
        <v>18</v>
      </c>
      <c r="J921" s="51" t="s">
        <v>105</v>
      </c>
      <c r="K921" s="56">
        <v>0</v>
      </c>
      <c r="L921" s="56">
        <v>0</v>
      </c>
    </row>
    <row r="922" spans="2:12" hidden="1" x14ac:dyDescent="0.25">
      <c r="B922" s="56" t="s">
        <v>68</v>
      </c>
      <c r="C922" s="56" t="s">
        <v>69</v>
      </c>
      <c r="D922" s="56" t="s">
        <v>26</v>
      </c>
      <c r="E922" s="56" t="s">
        <v>457</v>
      </c>
      <c r="F922" s="56"/>
      <c r="G922" s="52" t="s">
        <v>91</v>
      </c>
      <c r="H922" s="52">
        <v>10</v>
      </c>
      <c r="I922" s="51" t="s">
        <v>18</v>
      </c>
      <c r="J922" s="51" t="s">
        <v>103</v>
      </c>
      <c r="K922" s="56">
        <v>0</v>
      </c>
      <c r="L922" s="56">
        <v>0</v>
      </c>
    </row>
    <row r="923" spans="2:12" hidden="1" x14ac:dyDescent="0.25">
      <c r="B923" s="56" t="s">
        <v>68</v>
      </c>
      <c r="C923" s="56" t="s">
        <v>69</v>
      </c>
      <c r="D923" s="56" t="s">
        <v>26</v>
      </c>
      <c r="E923" s="56" t="s">
        <v>457</v>
      </c>
      <c r="F923" s="56"/>
      <c r="G923" s="52" t="s">
        <v>91</v>
      </c>
      <c r="H923" s="52">
        <v>10</v>
      </c>
      <c r="I923" s="52" t="s">
        <v>18</v>
      </c>
      <c r="J923" s="52" t="s">
        <v>104</v>
      </c>
      <c r="K923" s="56">
        <v>0</v>
      </c>
      <c r="L923" s="56">
        <v>0</v>
      </c>
    </row>
    <row r="924" spans="2:12" hidden="1" x14ac:dyDescent="0.25">
      <c r="B924" s="56" t="s">
        <v>36</v>
      </c>
      <c r="C924" s="56" t="s">
        <v>37</v>
      </c>
      <c r="D924" s="56" t="s">
        <v>38</v>
      </c>
      <c r="E924" s="56" t="s">
        <v>457</v>
      </c>
      <c r="F924" s="56"/>
      <c r="G924" s="52" t="s">
        <v>91</v>
      </c>
      <c r="H924" s="52">
        <v>10</v>
      </c>
      <c r="I924" s="51" t="s">
        <v>18</v>
      </c>
      <c r="J924" s="51" t="s">
        <v>105</v>
      </c>
      <c r="K924" s="56">
        <v>0</v>
      </c>
      <c r="L924" s="56">
        <v>0</v>
      </c>
    </row>
    <row r="925" spans="2:12" hidden="1" x14ac:dyDescent="0.25">
      <c r="B925" s="56" t="s">
        <v>36</v>
      </c>
      <c r="C925" s="56" t="s">
        <v>37</v>
      </c>
      <c r="D925" s="56" t="s">
        <v>38</v>
      </c>
      <c r="E925" s="56" t="s">
        <v>457</v>
      </c>
      <c r="F925" s="56"/>
      <c r="G925" s="52" t="s">
        <v>91</v>
      </c>
      <c r="H925" s="52">
        <v>10</v>
      </c>
      <c r="I925" s="51" t="s">
        <v>18</v>
      </c>
      <c r="J925" s="51" t="s">
        <v>103</v>
      </c>
      <c r="K925" s="56">
        <v>0</v>
      </c>
      <c r="L925" s="56">
        <v>0</v>
      </c>
    </row>
    <row r="926" spans="2:12" hidden="1" x14ac:dyDescent="0.25">
      <c r="B926" s="56" t="s">
        <v>36</v>
      </c>
      <c r="C926" s="56" t="s">
        <v>37</v>
      </c>
      <c r="D926" s="56" t="s">
        <v>38</v>
      </c>
      <c r="E926" s="56" t="s">
        <v>457</v>
      </c>
      <c r="F926" s="56"/>
      <c r="G926" s="52" t="s">
        <v>91</v>
      </c>
      <c r="H926" s="52">
        <v>10</v>
      </c>
      <c r="I926" s="52" t="s">
        <v>18</v>
      </c>
      <c r="J926" s="52" t="s">
        <v>104</v>
      </c>
      <c r="K926" s="56">
        <v>0</v>
      </c>
      <c r="L926" s="56">
        <v>0</v>
      </c>
    </row>
    <row r="927" spans="2:12" hidden="1" x14ac:dyDescent="0.25">
      <c r="B927" s="56" t="s">
        <v>31</v>
      </c>
      <c r="C927" s="56" t="s">
        <v>32</v>
      </c>
      <c r="D927" s="56" t="s">
        <v>26</v>
      </c>
      <c r="E927" s="56" t="s">
        <v>457</v>
      </c>
      <c r="F927" s="56"/>
      <c r="G927" s="52" t="s">
        <v>91</v>
      </c>
      <c r="H927" s="52">
        <v>10</v>
      </c>
      <c r="I927" s="51" t="s">
        <v>18</v>
      </c>
      <c r="J927" s="51" t="s">
        <v>105</v>
      </c>
      <c r="K927" s="56">
        <v>0</v>
      </c>
      <c r="L927" s="56">
        <v>0</v>
      </c>
    </row>
    <row r="928" spans="2:12" hidden="1" x14ac:dyDescent="0.25">
      <c r="B928" s="56" t="s">
        <v>31</v>
      </c>
      <c r="C928" s="56" t="s">
        <v>32</v>
      </c>
      <c r="D928" s="56" t="s">
        <v>26</v>
      </c>
      <c r="E928" s="56" t="s">
        <v>457</v>
      </c>
      <c r="F928" s="56"/>
      <c r="G928" s="52" t="s">
        <v>91</v>
      </c>
      <c r="H928" s="52">
        <v>10</v>
      </c>
      <c r="I928" s="51" t="s">
        <v>18</v>
      </c>
      <c r="J928" s="51" t="s">
        <v>103</v>
      </c>
      <c r="K928" s="56">
        <v>0</v>
      </c>
      <c r="L928" s="56">
        <v>0</v>
      </c>
    </row>
    <row r="929" spans="2:12" hidden="1" x14ac:dyDescent="0.25">
      <c r="B929" s="56" t="s">
        <v>31</v>
      </c>
      <c r="C929" s="56" t="s">
        <v>32</v>
      </c>
      <c r="D929" s="56" t="s">
        <v>26</v>
      </c>
      <c r="E929" s="56" t="s">
        <v>457</v>
      </c>
      <c r="F929" s="56"/>
      <c r="G929" s="52" t="s">
        <v>91</v>
      </c>
      <c r="H929" s="52">
        <v>10</v>
      </c>
      <c r="I929" s="52" t="s">
        <v>18</v>
      </c>
      <c r="J929" s="52" t="s">
        <v>104</v>
      </c>
      <c r="K929" s="56">
        <v>0</v>
      </c>
      <c r="L929" s="56">
        <v>0</v>
      </c>
    </row>
    <row r="930" spans="2:12" hidden="1" x14ac:dyDescent="0.25">
      <c r="B930" s="56" t="s">
        <v>54</v>
      </c>
      <c r="C930" s="56" t="s">
        <v>55</v>
      </c>
      <c r="D930" s="56" t="s">
        <v>45</v>
      </c>
      <c r="E930" s="56" t="s">
        <v>457</v>
      </c>
      <c r="F930" s="56"/>
      <c r="G930" s="52" t="s">
        <v>91</v>
      </c>
      <c r="H930" s="52">
        <v>10</v>
      </c>
      <c r="I930" s="51" t="s">
        <v>18</v>
      </c>
      <c r="J930" s="51" t="s">
        <v>105</v>
      </c>
      <c r="K930" s="56">
        <v>0</v>
      </c>
      <c r="L930" s="56">
        <v>0</v>
      </c>
    </row>
    <row r="931" spans="2:12" hidden="1" x14ac:dyDescent="0.25">
      <c r="B931" s="56" t="s">
        <v>54</v>
      </c>
      <c r="C931" s="56" t="s">
        <v>55</v>
      </c>
      <c r="D931" s="56" t="s">
        <v>45</v>
      </c>
      <c r="E931" s="56" t="s">
        <v>457</v>
      </c>
      <c r="F931" s="56"/>
      <c r="G931" s="52" t="s">
        <v>91</v>
      </c>
      <c r="H931" s="52">
        <v>10</v>
      </c>
      <c r="I931" s="51" t="s">
        <v>18</v>
      </c>
      <c r="J931" s="51" t="s">
        <v>103</v>
      </c>
      <c r="K931" s="56">
        <v>0</v>
      </c>
      <c r="L931" s="56">
        <v>0</v>
      </c>
    </row>
    <row r="932" spans="2:12" hidden="1" x14ac:dyDescent="0.25">
      <c r="B932" s="56" t="s">
        <v>54</v>
      </c>
      <c r="C932" s="56" t="s">
        <v>55</v>
      </c>
      <c r="D932" s="56" t="s">
        <v>45</v>
      </c>
      <c r="E932" s="56" t="s">
        <v>457</v>
      </c>
      <c r="F932" s="56"/>
      <c r="G932" s="52" t="s">
        <v>91</v>
      </c>
      <c r="H932" s="52">
        <v>10</v>
      </c>
      <c r="I932" s="52" t="s">
        <v>18</v>
      </c>
      <c r="J932" s="52" t="s">
        <v>104</v>
      </c>
      <c r="K932" s="56">
        <v>0</v>
      </c>
      <c r="L932" s="56">
        <v>0</v>
      </c>
    </row>
    <row r="933" spans="2:12" hidden="1" x14ac:dyDescent="0.25">
      <c r="B933" s="56" t="s">
        <v>70</v>
      </c>
      <c r="C933" s="56" t="s">
        <v>71</v>
      </c>
      <c r="D933" s="56" t="s">
        <v>15</v>
      </c>
      <c r="E933" s="56" t="s">
        <v>457</v>
      </c>
      <c r="F933" s="56"/>
      <c r="G933" s="52" t="s">
        <v>90</v>
      </c>
      <c r="H933" s="52">
        <v>9</v>
      </c>
      <c r="I933" s="51" t="s">
        <v>18</v>
      </c>
      <c r="J933" s="51" t="s">
        <v>105</v>
      </c>
      <c r="K933" s="56">
        <v>0</v>
      </c>
      <c r="L933" s="56">
        <v>0</v>
      </c>
    </row>
    <row r="934" spans="2:12" hidden="1" x14ac:dyDescent="0.25">
      <c r="B934" s="56" t="s">
        <v>70</v>
      </c>
      <c r="C934" s="56" t="s">
        <v>71</v>
      </c>
      <c r="D934" s="56" t="s">
        <v>15</v>
      </c>
      <c r="E934" s="56" t="s">
        <v>457</v>
      </c>
      <c r="F934" s="56"/>
      <c r="G934" s="52" t="s">
        <v>90</v>
      </c>
      <c r="H934" s="52">
        <v>9</v>
      </c>
      <c r="I934" s="51" t="s">
        <v>18</v>
      </c>
      <c r="J934" s="51" t="s">
        <v>103</v>
      </c>
      <c r="K934" s="56">
        <v>0</v>
      </c>
      <c r="L934" s="56">
        <v>0</v>
      </c>
    </row>
    <row r="935" spans="2:12" hidden="1" x14ac:dyDescent="0.25">
      <c r="B935" s="56" t="s">
        <v>70</v>
      </c>
      <c r="C935" s="56" t="s">
        <v>71</v>
      </c>
      <c r="D935" s="56" t="s">
        <v>15</v>
      </c>
      <c r="E935" s="56" t="s">
        <v>457</v>
      </c>
      <c r="F935" s="56"/>
      <c r="G935" s="52" t="s">
        <v>90</v>
      </c>
      <c r="H935" s="52">
        <v>9</v>
      </c>
      <c r="I935" s="51" t="s">
        <v>18</v>
      </c>
      <c r="J935" s="51" t="s">
        <v>104</v>
      </c>
      <c r="K935" s="56">
        <v>0</v>
      </c>
      <c r="L935" s="56">
        <v>0</v>
      </c>
    </row>
    <row r="936" spans="2:12" x14ac:dyDescent="0.25">
      <c r="B936" s="56" t="s">
        <v>43</v>
      </c>
      <c r="C936" s="56" t="s">
        <v>44</v>
      </c>
      <c r="D936" s="56" t="s">
        <v>45</v>
      </c>
      <c r="E936" s="56" t="s">
        <v>457</v>
      </c>
      <c r="F936" s="56"/>
      <c r="G936" s="52" t="s">
        <v>91</v>
      </c>
      <c r="H936" s="52">
        <v>10</v>
      </c>
      <c r="I936" s="51" t="s">
        <v>18</v>
      </c>
      <c r="J936" s="51" t="s">
        <v>105</v>
      </c>
      <c r="K936" s="56">
        <v>0</v>
      </c>
      <c r="L936" s="56">
        <v>0</v>
      </c>
    </row>
    <row r="937" spans="2:12" x14ac:dyDescent="0.25">
      <c r="B937" s="56" t="s">
        <v>43</v>
      </c>
      <c r="C937" s="56" t="s">
        <v>44</v>
      </c>
      <c r="D937" s="56" t="s">
        <v>45</v>
      </c>
      <c r="E937" s="56" t="s">
        <v>457</v>
      </c>
      <c r="F937" s="56"/>
      <c r="G937" s="52" t="s">
        <v>91</v>
      </c>
      <c r="H937" s="52">
        <v>10</v>
      </c>
      <c r="I937" s="51" t="s">
        <v>18</v>
      </c>
      <c r="J937" s="51" t="s">
        <v>103</v>
      </c>
      <c r="K937" s="56">
        <v>0</v>
      </c>
      <c r="L937" s="56">
        <v>0</v>
      </c>
    </row>
    <row r="938" spans="2:12" x14ac:dyDescent="0.25">
      <c r="B938" s="56" t="s">
        <v>43</v>
      </c>
      <c r="C938" s="56" t="s">
        <v>44</v>
      </c>
      <c r="D938" s="56" t="s">
        <v>45</v>
      </c>
      <c r="E938" s="56" t="s">
        <v>457</v>
      </c>
      <c r="F938" s="56"/>
      <c r="G938" s="52" t="s">
        <v>91</v>
      </c>
      <c r="H938" s="52">
        <v>10</v>
      </c>
      <c r="I938" s="52" t="s">
        <v>18</v>
      </c>
      <c r="J938" s="52" t="s">
        <v>104</v>
      </c>
      <c r="K938" s="56">
        <v>0</v>
      </c>
      <c r="L938" s="56">
        <v>0</v>
      </c>
    </row>
    <row r="939" spans="2:12" hidden="1" x14ac:dyDescent="0.25">
      <c r="B939" s="56" t="s">
        <v>60</v>
      </c>
      <c r="C939" s="56" t="s">
        <v>61</v>
      </c>
      <c r="D939" s="56" t="s">
        <v>15</v>
      </c>
      <c r="E939" s="56" t="s">
        <v>457</v>
      </c>
      <c r="F939" s="56"/>
      <c r="G939" s="52" t="s">
        <v>91</v>
      </c>
      <c r="H939" s="52">
        <v>10</v>
      </c>
      <c r="I939" s="51" t="s">
        <v>18</v>
      </c>
      <c r="J939" s="51" t="s">
        <v>105</v>
      </c>
      <c r="K939" s="56">
        <v>0</v>
      </c>
      <c r="L939" s="56">
        <v>0</v>
      </c>
    </row>
    <row r="940" spans="2:12" hidden="1" x14ac:dyDescent="0.25">
      <c r="B940" s="56" t="s">
        <v>60</v>
      </c>
      <c r="C940" s="56" t="s">
        <v>61</v>
      </c>
      <c r="D940" s="56" t="s">
        <v>15</v>
      </c>
      <c r="E940" s="56" t="s">
        <v>457</v>
      </c>
      <c r="F940" s="56"/>
      <c r="G940" s="52" t="s">
        <v>91</v>
      </c>
      <c r="H940" s="52">
        <v>10</v>
      </c>
      <c r="I940" s="51" t="s">
        <v>18</v>
      </c>
      <c r="J940" s="51" t="s">
        <v>103</v>
      </c>
      <c r="K940" s="56">
        <v>0</v>
      </c>
      <c r="L940" s="56">
        <v>0</v>
      </c>
    </row>
    <row r="941" spans="2:12" hidden="1" x14ac:dyDescent="0.25">
      <c r="B941" s="56" t="s">
        <v>60</v>
      </c>
      <c r="C941" s="56" t="s">
        <v>61</v>
      </c>
      <c r="D941" s="56" t="s">
        <v>15</v>
      </c>
      <c r="E941" s="56" t="s">
        <v>457</v>
      </c>
      <c r="F941" s="56"/>
      <c r="G941" s="52" t="s">
        <v>91</v>
      </c>
      <c r="H941" s="52">
        <v>10</v>
      </c>
      <c r="I941" s="52" t="s">
        <v>18</v>
      </c>
      <c r="J941" s="52" t="s">
        <v>104</v>
      </c>
      <c r="K941" s="56">
        <v>0</v>
      </c>
      <c r="L941" s="56">
        <v>0</v>
      </c>
    </row>
    <row r="942" spans="2:12" hidden="1" x14ac:dyDescent="0.25">
      <c r="B942" s="56" t="s">
        <v>48</v>
      </c>
      <c r="C942" s="56" t="s">
        <v>49</v>
      </c>
      <c r="D942" s="56" t="s">
        <v>38</v>
      </c>
      <c r="E942" s="56" t="s">
        <v>457</v>
      </c>
      <c r="F942" s="56"/>
      <c r="G942" s="52" t="s">
        <v>91</v>
      </c>
      <c r="H942" s="52">
        <v>10</v>
      </c>
      <c r="I942" s="51" t="s">
        <v>18</v>
      </c>
      <c r="J942" s="51" t="s">
        <v>105</v>
      </c>
      <c r="K942" s="56">
        <v>0</v>
      </c>
      <c r="L942" s="56">
        <v>0</v>
      </c>
    </row>
    <row r="943" spans="2:12" hidden="1" x14ac:dyDescent="0.25">
      <c r="B943" s="56" t="s">
        <v>48</v>
      </c>
      <c r="C943" s="56" t="s">
        <v>49</v>
      </c>
      <c r="D943" s="56" t="s">
        <v>38</v>
      </c>
      <c r="E943" s="56" t="s">
        <v>457</v>
      </c>
      <c r="F943" s="56"/>
      <c r="G943" s="52" t="s">
        <v>91</v>
      </c>
      <c r="H943" s="52">
        <v>10</v>
      </c>
      <c r="I943" s="51" t="s">
        <v>18</v>
      </c>
      <c r="J943" s="51" t="s">
        <v>103</v>
      </c>
      <c r="K943" s="56">
        <v>0</v>
      </c>
      <c r="L943" s="56">
        <v>0</v>
      </c>
    </row>
    <row r="944" spans="2:12" hidden="1" x14ac:dyDescent="0.25">
      <c r="B944" s="56" t="s">
        <v>48</v>
      </c>
      <c r="C944" s="56" t="s">
        <v>49</v>
      </c>
      <c r="D944" s="56" t="s">
        <v>38</v>
      </c>
      <c r="E944" s="56" t="s">
        <v>457</v>
      </c>
      <c r="F944" s="56"/>
      <c r="G944" s="52" t="s">
        <v>91</v>
      </c>
      <c r="H944" s="52">
        <v>10</v>
      </c>
      <c r="I944" s="52" t="s">
        <v>18</v>
      </c>
      <c r="J944" s="52" t="s">
        <v>104</v>
      </c>
      <c r="K944" s="56">
        <v>0</v>
      </c>
      <c r="L944" s="56">
        <v>0</v>
      </c>
    </row>
    <row r="945" spans="2:12" x14ac:dyDescent="0.25">
      <c r="B945" s="56" t="s">
        <v>52</v>
      </c>
      <c r="C945" s="56" t="s">
        <v>53</v>
      </c>
      <c r="D945" s="56" t="s">
        <v>26</v>
      </c>
      <c r="E945" s="56" t="s">
        <v>457</v>
      </c>
      <c r="F945" s="56"/>
      <c r="G945" s="52" t="s">
        <v>91</v>
      </c>
      <c r="H945" s="52">
        <v>10</v>
      </c>
      <c r="I945" s="51" t="s">
        <v>18</v>
      </c>
      <c r="J945" s="51" t="s">
        <v>105</v>
      </c>
      <c r="K945" s="56">
        <v>0</v>
      </c>
      <c r="L945" s="56">
        <v>0</v>
      </c>
    </row>
    <row r="946" spans="2:12" x14ac:dyDescent="0.25">
      <c r="B946" s="56" t="s">
        <v>52</v>
      </c>
      <c r="C946" s="56" t="s">
        <v>53</v>
      </c>
      <c r="D946" s="56" t="s">
        <v>26</v>
      </c>
      <c r="E946" s="56" t="s">
        <v>457</v>
      </c>
      <c r="F946" s="56"/>
      <c r="G946" s="52" t="s">
        <v>91</v>
      </c>
      <c r="H946" s="52">
        <v>10</v>
      </c>
      <c r="I946" s="51" t="s">
        <v>18</v>
      </c>
      <c r="J946" s="51" t="s">
        <v>103</v>
      </c>
      <c r="K946" s="56">
        <v>0</v>
      </c>
      <c r="L946" s="56">
        <v>0</v>
      </c>
    </row>
    <row r="947" spans="2:12" x14ac:dyDescent="0.25">
      <c r="B947" s="56" t="s">
        <v>52</v>
      </c>
      <c r="C947" s="56" t="s">
        <v>53</v>
      </c>
      <c r="D947" s="56" t="s">
        <v>26</v>
      </c>
      <c r="E947" s="56" t="s">
        <v>457</v>
      </c>
      <c r="F947" s="56"/>
      <c r="G947" s="52" t="s">
        <v>91</v>
      </c>
      <c r="H947" s="52">
        <v>10</v>
      </c>
      <c r="I947" s="52" t="s">
        <v>18</v>
      </c>
      <c r="J947" s="52" t="s">
        <v>104</v>
      </c>
      <c r="K947" s="56">
        <v>0</v>
      </c>
      <c r="L947" s="56">
        <v>0</v>
      </c>
    </row>
    <row r="948" spans="2:12" hidden="1" x14ac:dyDescent="0.25">
      <c r="B948" s="56" t="s">
        <v>74</v>
      </c>
      <c r="C948" s="56" t="s">
        <v>75</v>
      </c>
      <c r="D948" s="56" t="s">
        <v>15</v>
      </c>
      <c r="E948" s="56" t="s">
        <v>457</v>
      </c>
      <c r="F948" s="56"/>
      <c r="G948" s="52" t="s">
        <v>91</v>
      </c>
      <c r="H948" s="52">
        <v>10</v>
      </c>
      <c r="I948" s="51" t="s">
        <v>18</v>
      </c>
      <c r="J948" s="51" t="s">
        <v>105</v>
      </c>
      <c r="K948" s="56">
        <v>0</v>
      </c>
      <c r="L948" s="56">
        <v>0</v>
      </c>
    </row>
    <row r="949" spans="2:12" hidden="1" x14ac:dyDescent="0.25">
      <c r="B949" s="56" t="s">
        <v>74</v>
      </c>
      <c r="C949" s="56" t="s">
        <v>75</v>
      </c>
      <c r="D949" s="56" t="s">
        <v>15</v>
      </c>
      <c r="E949" s="56" t="s">
        <v>457</v>
      </c>
      <c r="F949" s="56"/>
      <c r="G949" s="52" t="s">
        <v>91</v>
      </c>
      <c r="H949" s="52">
        <v>10</v>
      </c>
      <c r="I949" s="51" t="s">
        <v>18</v>
      </c>
      <c r="J949" s="51" t="s">
        <v>103</v>
      </c>
      <c r="K949" s="56">
        <v>0</v>
      </c>
      <c r="L949" s="56">
        <v>0</v>
      </c>
    </row>
    <row r="950" spans="2:12" hidden="1" x14ac:dyDescent="0.25">
      <c r="B950" s="56" t="s">
        <v>74</v>
      </c>
      <c r="C950" s="61" t="s">
        <v>75</v>
      </c>
      <c r="D950" s="61" t="s">
        <v>15</v>
      </c>
      <c r="E950" s="61" t="s">
        <v>457</v>
      </c>
      <c r="F950" s="61"/>
      <c r="G950" s="52" t="s">
        <v>91</v>
      </c>
      <c r="H950" s="52">
        <v>10</v>
      </c>
      <c r="I950" s="57" t="s">
        <v>18</v>
      </c>
      <c r="J950" s="57" t="s">
        <v>104</v>
      </c>
      <c r="K950" s="61">
        <v>0</v>
      </c>
      <c r="L950" s="61">
        <v>0</v>
      </c>
    </row>
    <row r="951" spans="2:12" hidden="1" x14ac:dyDescent="0.25">
      <c r="B951" s="56" t="s">
        <v>50</v>
      </c>
      <c r="C951" s="56" t="s">
        <v>51</v>
      </c>
      <c r="D951" s="56" t="s">
        <v>45</v>
      </c>
      <c r="E951" s="56" t="s">
        <v>457</v>
      </c>
      <c r="F951" s="56"/>
      <c r="G951" s="52" t="s">
        <v>91</v>
      </c>
      <c r="H951" s="51">
        <v>10</v>
      </c>
      <c r="I951" s="51" t="s">
        <v>158</v>
      </c>
      <c r="J951" s="51" t="s">
        <v>103</v>
      </c>
      <c r="K951" s="56">
        <v>0</v>
      </c>
      <c r="L951" s="56">
        <v>0</v>
      </c>
    </row>
    <row r="952" spans="2:12" hidden="1" x14ac:dyDescent="0.25">
      <c r="B952" s="56" t="s">
        <v>50</v>
      </c>
      <c r="C952" s="56" t="s">
        <v>51</v>
      </c>
      <c r="D952" s="56" t="s">
        <v>45</v>
      </c>
      <c r="E952" s="56" t="s">
        <v>457</v>
      </c>
      <c r="F952" s="56"/>
      <c r="G952" s="52" t="s">
        <v>91</v>
      </c>
      <c r="H952" s="51">
        <v>10</v>
      </c>
      <c r="I952" s="51" t="s">
        <v>158</v>
      </c>
      <c r="J952" s="51" t="s">
        <v>104</v>
      </c>
      <c r="K952" s="56">
        <v>0</v>
      </c>
      <c r="L952" s="56">
        <v>0</v>
      </c>
    </row>
    <row r="953" spans="2:12" hidden="1" x14ac:dyDescent="0.25">
      <c r="B953" s="56" t="s">
        <v>50</v>
      </c>
      <c r="C953" s="56" t="s">
        <v>51</v>
      </c>
      <c r="D953" s="56" t="s">
        <v>45</v>
      </c>
      <c r="E953" s="56" t="s">
        <v>457</v>
      </c>
      <c r="F953" s="56"/>
      <c r="G953" s="52" t="s">
        <v>91</v>
      </c>
      <c r="H953" s="51">
        <v>10</v>
      </c>
      <c r="I953" s="51" t="s">
        <v>18</v>
      </c>
      <c r="J953" s="51" t="s">
        <v>105</v>
      </c>
      <c r="K953" s="56">
        <v>0</v>
      </c>
      <c r="L953" s="56">
        <v>0</v>
      </c>
    </row>
    <row r="954" spans="2:12" hidden="1" x14ac:dyDescent="0.25">
      <c r="B954" s="56" t="s">
        <v>50</v>
      </c>
      <c r="C954" s="56" t="s">
        <v>51</v>
      </c>
      <c r="D954" s="56" t="s">
        <v>45</v>
      </c>
      <c r="E954" s="56" t="s">
        <v>457</v>
      </c>
      <c r="F954" s="56"/>
      <c r="G954" s="52" t="s">
        <v>91</v>
      </c>
      <c r="H954" s="51">
        <v>10</v>
      </c>
      <c r="I954" s="51" t="s">
        <v>18</v>
      </c>
      <c r="J954" s="51" t="s">
        <v>103</v>
      </c>
      <c r="K954" s="56">
        <v>0</v>
      </c>
      <c r="L954" s="56">
        <v>0</v>
      </c>
    </row>
    <row r="955" spans="2:12" hidden="1" x14ac:dyDescent="0.25">
      <c r="B955" s="56" t="s">
        <v>50</v>
      </c>
      <c r="C955" s="56" t="s">
        <v>51</v>
      </c>
      <c r="D955" s="56" t="s">
        <v>45</v>
      </c>
      <c r="E955" s="56" t="s">
        <v>457</v>
      </c>
      <c r="F955" s="56"/>
      <c r="G955" s="52" t="s">
        <v>91</v>
      </c>
      <c r="H955" s="51">
        <v>10</v>
      </c>
      <c r="I955" s="52" t="s">
        <v>18</v>
      </c>
      <c r="J955" s="52" t="s">
        <v>104</v>
      </c>
      <c r="K955" s="56">
        <v>0</v>
      </c>
      <c r="L955" s="56">
        <v>0</v>
      </c>
    </row>
    <row r="956" spans="2:12" hidden="1" x14ac:dyDescent="0.25">
      <c r="B956" s="56" t="s">
        <v>72</v>
      </c>
      <c r="C956" s="56" t="s">
        <v>73</v>
      </c>
      <c r="D956" s="56" t="s">
        <v>26</v>
      </c>
      <c r="E956" s="56" t="s">
        <v>457</v>
      </c>
      <c r="F956" s="56"/>
      <c r="G956" s="52" t="s">
        <v>91</v>
      </c>
      <c r="H956" s="52">
        <v>10</v>
      </c>
      <c r="I956" s="51" t="s">
        <v>158</v>
      </c>
      <c r="J956" s="51" t="s">
        <v>159</v>
      </c>
      <c r="K956" s="56">
        <v>0</v>
      </c>
      <c r="L956" s="56">
        <v>0</v>
      </c>
    </row>
    <row r="957" spans="2:12" hidden="1" x14ac:dyDescent="0.25">
      <c r="B957" s="56" t="s">
        <v>72</v>
      </c>
      <c r="C957" s="56" t="s">
        <v>73</v>
      </c>
      <c r="D957" s="56" t="s">
        <v>26</v>
      </c>
      <c r="E957" s="56" t="s">
        <v>457</v>
      </c>
      <c r="F957" s="56"/>
      <c r="G957" s="52" t="s">
        <v>91</v>
      </c>
      <c r="H957" s="52">
        <v>10</v>
      </c>
      <c r="I957" s="51" t="s">
        <v>158</v>
      </c>
      <c r="J957" s="51" t="s">
        <v>103</v>
      </c>
      <c r="K957" s="56">
        <v>0</v>
      </c>
      <c r="L957" s="56">
        <v>0</v>
      </c>
    </row>
    <row r="958" spans="2:12" hidden="1" x14ac:dyDescent="0.25">
      <c r="B958" s="56" t="s">
        <v>72</v>
      </c>
      <c r="C958" s="56" t="s">
        <v>73</v>
      </c>
      <c r="D958" s="56" t="s">
        <v>26</v>
      </c>
      <c r="E958" s="56" t="s">
        <v>457</v>
      </c>
      <c r="F958" s="56"/>
      <c r="G958" s="52" t="s">
        <v>91</v>
      </c>
      <c r="H958" s="52">
        <v>10</v>
      </c>
      <c r="I958" s="51" t="s">
        <v>158</v>
      </c>
      <c r="J958" s="51" t="s">
        <v>104</v>
      </c>
      <c r="K958" s="56">
        <v>0</v>
      </c>
      <c r="L958" s="56">
        <v>0</v>
      </c>
    </row>
    <row r="959" spans="2:12" hidden="1" x14ac:dyDescent="0.25">
      <c r="B959" s="56" t="s">
        <v>72</v>
      </c>
      <c r="C959" s="56" t="s">
        <v>73</v>
      </c>
      <c r="D959" s="56" t="s">
        <v>26</v>
      </c>
      <c r="E959" s="56" t="s">
        <v>457</v>
      </c>
      <c r="F959" s="56"/>
      <c r="G959" s="52" t="s">
        <v>91</v>
      </c>
      <c r="H959" s="52">
        <v>10</v>
      </c>
      <c r="I959" s="51" t="s">
        <v>18</v>
      </c>
      <c r="J959" s="51" t="s">
        <v>105</v>
      </c>
      <c r="K959" s="56">
        <v>0</v>
      </c>
      <c r="L959" s="56">
        <v>0</v>
      </c>
    </row>
    <row r="960" spans="2:12" hidden="1" x14ac:dyDescent="0.25">
      <c r="B960" s="56" t="s">
        <v>72</v>
      </c>
      <c r="C960" s="56" t="s">
        <v>73</v>
      </c>
      <c r="D960" s="56" t="s">
        <v>26</v>
      </c>
      <c r="E960" s="56" t="s">
        <v>457</v>
      </c>
      <c r="F960" s="56"/>
      <c r="G960" s="52" t="s">
        <v>91</v>
      </c>
      <c r="H960" s="52">
        <v>10</v>
      </c>
      <c r="I960" s="51" t="s">
        <v>18</v>
      </c>
      <c r="J960" s="51" t="s">
        <v>103</v>
      </c>
      <c r="K960" s="56">
        <v>0</v>
      </c>
      <c r="L960" s="56">
        <v>0</v>
      </c>
    </row>
    <row r="961" spans="2:12" hidden="1" x14ac:dyDescent="0.25">
      <c r="B961" s="56" t="s">
        <v>72</v>
      </c>
      <c r="C961" s="56" t="s">
        <v>73</v>
      </c>
      <c r="D961" s="56" t="s">
        <v>26</v>
      </c>
      <c r="E961" s="56" t="s">
        <v>457</v>
      </c>
      <c r="F961" s="56"/>
      <c r="G961" s="52" t="s">
        <v>91</v>
      </c>
      <c r="H961" s="52">
        <v>10</v>
      </c>
      <c r="I961" s="51" t="s">
        <v>18</v>
      </c>
      <c r="J961" s="51" t="s">
        <v>104</v>
      </c>
      <c r="K961" s="56">
        <v>0</v>
      </c>
      <c r="L961" s="56">
        <v>0</v>
      </c>
    </row>
    <row r="962" spans="2:12" hidden="1" x14ac:dyDescent="0.25">
      <c r="B962" s="56" t="s">
        <v>78</v>
      </c>
      <c r="C962" s="56" t="s">
        <v>79</v>
      </c>
      <c r="D962" s="56" t="s">
        <v>26</v>
      </c>
      <c r="E962" s="56" t="s">
        <v>457</v>
      </c>
      <c r="F962" s="56"/>
      <c r="G962" s="52" t="s">
        <v>92</v>
      </c>
      <c r="H962" s="52">
        <v>11</v>
      </c>
      <c r="I962" s="51" t="s">
        <v>18</v>
      </c>
      <c r="J962" s="51" t="s">
        <v>105</v>
      </c>
      <c r="K962" s="56">
        <v>0</v>
      </c>
      <c r="L962" s="56">
        <v>0</v>
      </c>
    </row>
    <row r="963" spans="2:12" hidden="1" x14ac:dyDescent="0.25">
      <c r="B963" s="56" t="s">
        <v>78</v>
      </c>
      <c r="C963" s="56" t="s">
        <v>79</v>
      </c>
      <c r="D963" s="56" t="s">
        <v>26</v>
      </c>
      <c r="E963" s="56" t="s">
        <v>457</v>
      </c>
      <c r="F963" s="56"/>
      <c r="G963" s="52" t="s">
        <v>92</v>
      </c>
      <c r="H963" s="52">
        <v>11</v>
      </c>
      <c r="I963" s="51" t="s">
        <v>18</v>
      </c>
      <c r="J963" s="51" t="s">
        <v>103</v>
      </c>
      <c r="K963" s="56">
        <v>0</v>
      </c>
      <c r="L963" s="56">
        <v>0</v>
      </c>
    </row>
    <row r="964" spans="2:12" hidden="1" x14ac:dyDescent="0.25">
      <c r="B964" s="56" t="s">
        <v>78</v>
      </c>
      <c r="C964" s="56" t="s">
        <v>79</v>
      </c>
      <c r="D964" s="56" t="s">
        <v>26</v>
      </c>
      <c r="E964" s="56" t="s">
        <v>457</v>
      </c>
      <c r="F964" s="56"/>
      <c r="G964" s="52" t="s">
        <v>92</v>
      </c>
      <c r="H964" s="52">
        <v>11</v>
      </c>
      <c r="I964" s="52" t="s">
        <v>18</v>
      </c>
      <c r="J964" s="52" t="s">
        <v>104</v>
      </c>
      <c r="K964" s="56">
        <v>0</v>
      </c>
      <c r="L964" s="56">
        <v>0</v>
      </c>
    </row>
    <row r="965" spans="2:12" hidden="1" x14ac:dyDescent="0.25">
      <c r="B965" s="56" t="s">
        <v>74</v>
      </c>
      <c r="C965" s="56" t="s">
        <v>75</v>
      </c>
      <c r="D965" s="56" t="s">
        <v>15</v>
      </c>
      <c r="E965" s="56" t="s">
        <v>457</v>
      </c>
      <c r="F965" s="56"/>
      <c r="G965" s="52" t="s">
        <v>92</v>
      </c>
      <c r="H965" s="52">
        <v>11</v>
      </c>
      <c r="I965" s="51" t="s">
        <v>18</v>
      </c>
      <c r="J965" s="51" t="s">
        <v>105</v>
      </c>
      <c r="K965" s="56">
        <v>0</v>
      </c>
      <c r="L965" s="56">
        <v>0</v>
      </c>
    </row>
    <row r="966" spans="2:12" hidden="1" x14ac:dyDescent="0.25">
      <c r="B966" s="56" t="s">
        <v>74</v>
      </c>
      <c r="C966" s="56" t="s">
        <v>75</v>
      </c>
      <c r="D966" s="56" t="s">
        <v>15</v>
      </c>
      <c r="E966" s="56" t="s">
        <v>457</v>
      </c>
      <c r="F966" s="56"/>
      <c r="G966" s="52" t="s">
        <v>92</v>
      </c>
      <c r="H966" s="52">
        <v>11</v>
      </c>
      <c r="I966" s="51" t="s">
        <v>18</v>
      </c>
      <c r="J966" s="51" t="s">
        <v>103</v>
      </c>
      <c r="K966" s="56">
        <v>0</v>
      </c>
      <c r="L966" s="56">
        <v>0</v>
      </c>
    </row>
    <row r="967" spans="2:12" hidden="1" x14ac:dyDescent="0.25">
      <c r="B967" s="56" t="s">
        <v>74</v>
      </c>
      <c r="C967" s="61" t="s">
        <v>75</v>
      </c>
      <c r="D967" s="61" t="s">
        <v>15</v>
      </c>
      <c r="E967" s="61" t="s">
        <v>457</v>
      </c>
      <c r="F967" s="61"/>
      <c r="G967" s="52" t="s">
        <v>92</v>
      </c>
      <c r="H967" s="52">
        <v>11</v>
      </c>
      <c r="I967" s="57" t="s">
        <v>18</v>
      </c>
      <c r="J967" s="57" t="s">
        <v>104</v>
      </c>
      <c r="K967" s="61">
        <v>0</v>
      </c>
      <c r="L967" s="61">
        <v>0</v>
      </c>
    </row>
    <row r="968" spans="2:12" hidden="1" x14ac:dyDescent="0.25">
      <c r="B968" s="56" t="s">
        <v>70</v>
      </c>
      <c r="C968" s="56" t="s">
        <v>71</v>
      </c>
      <c r="D968" s="56" t="s">
        <v>15</v>
      </c>
      <c r="E968" s="56" t="s">
        <v>457</v>
      </c>
      <c r="F968" s="56"/>
      <c r="G968" s="52" t="s">
        <v>92</v>
      </c>
      <c r="H968" s="52">
        <v>11</v>
      </c>
      <c r="I968" s="51" t="s">
        <v>18</v>
      </c>
      <c r="J968" s="51" t="s">
        <v>105</v>
      </c>
      <c r="K968" s="56">
        <v>0</v>
      </c>
      <c r="L968" s="56">
        <v>0</v>
      </c>
    </row>
    <row r="969" spans="2:12" hidden="1" x14ac:dyDescent="0.25">
      <c r="B969" s="56" t="s">
        <v>70</v>
      </c>
      <c r="C969" s="56" t="s">
        <v>71</v>
      </c>
      <c r="D969" s="56" t="s">
        <v>15</v>
      </c>
      <c r="E969" s="56" t="s">
        <v>457</v>
      </c>
      <c r="F969" s="56"/>
      <c r="G969" s="52" t="s">
        <v>92</v>
      </c>
      <c r="H969" s="52">
        <v>11</v>
      </c>
      <c r="I969" s="51" t="s">
        <v>18</v>
      </c>
      <c r="J969" s="51" t="s">
        <v>103</v>
      </c>
      <c r="K969" s="56">
        <v>0</v>
      </c>
      <c r="L969" s="56">
        <v>0</v>
      </c>
    </row>
    <row r="970" spans="2:12" hidden="1" x14ac:dyDescent="0.25">
      <c r="B970" s="56" t="s">
        <v>70</v>
      </c>
      <c r="C970" s="56" t="s">
        <v>71</v>
      </c>
      <c r="D970" s="56" t="s">
        <v>15</v>
      </c>
      <c r="E970" s="56" t="s">
        <v>457</v>
      </c>
      <c r="F970" s="56"/>
      <c r="G970" s="52" t="s">
        <v>92</v>
      </c>
      <c r="H970" s="52">
        <v>11</v>
      </c>
      <c r="I970" s="51" t="s">
        <v>18</v>
      </c>
      <c r="J970" s="51" t="s">
        <v>104</v>
      </c>
      <c r="K970" s="56">
        <v>0</v>
      </c>
      <c r="L970" s="56">
        <v>0</v>
      </c>
    </row>
    <row r="971" spans="2:12" hidden="1" x14ac:dyDescent="0.25">
      <c r="B971" s="56" t="s">
        <v>72</v>
      </c>
      <c r="C971" s="56" t="s">
        <v>73</v>
      </c>
      <c r="D971" s="56" t="s">
        <v>26</v>
      </c>
      <c r="E971" s="56" t="s">
        <v>457</v>
      </c>
      <c r="F971" s="56"/>
      <c r="G971" s="52" t="s">
        <v>92</v>
      </c>
      <c r="H971" s="52">
        <v>11</v>
      </c>
      <c r="I971" s="51" t="s">
        <v>158</v>
      </c>
      <c r="J971" s="51" t="s">
        <v>159</v>
      </c>
      <c r="K971" s="56">
        <v>0</v>
      </c>
      <c r="L971" s="56">
        <v>0</v>
      </c>
    </row>
    <row r="972" spans="2:12" hidden="1" x14ac:dyDescent="0.25">
      <c r="B972" s="56" t="s">
        <v>72</v>
      </c>
      <c r="C972" s="56" t="s">
        <v>73</v>
      </c>
      <c r="D972" s="56" t="s">
        <v>26</v>
      </c>
      <c r="E972" s="56" t="s">
        <v>457</v>
      </c>
      <c r="F972" s="56"/>
      <c r="G972" s="52" t="s">
        <v>92</v>
      </c>
      <c r="H972" s="52">
        <v>11</v>
      </c>
      <c r="I972" s="51" t="s">
        <v>158</v>
      </c>
      <c r="J972" s="51" t="s">
        <v>103</v>
      </c>
      <c r="K972" s="56">
        <v>0</v>
      </c>
      <c r="L972" s="56">
        <v>0</v>
      </c>
    </row>
    <row r="973" spans="2:12" hidden="1" x14ac:dyDescent="0.25">
      <c r="B973" s="56" t="s">
        <v>72</v>
      </c>
      <c r="C973" s="56" t="s">
        <v>73</v>
      </c>
      <c r="D973" s="56" t="s">
        <v>26</v>
      </c>
      <c r="E973" s="56" t="s">
        <v>457</v>
      </c>
      <c r="F973" s="56"/>
      <c r="G973" s="52" t="s">
        <v>92</v>
      </c>
      <c r="H973" s="52">
        <v>11</v>
      </c>
      <c r="I973" s="51" t="s">
        <v>158</v>
      </c>
      <c r="J973" s="51" t="s">
        <v>104</v>
      </c>
      <c r="K973" s="56">
        <v>0</v>
      </c>
      <c r="L973" s="56">
        <v>0</v>
      </c>
    </row>
    <row r="974" spans="2:12" hidden="1" x14ac:dyDescent="0.25">
      <c r="B974" s="56" t="s">
        <v>72</v>
      </c>
      <c r="C974" s="56" t="s">
        <v>73</v>
      </c>
      <c r="D974" s="56" t="s">
        <v>26</v>
      </c>
      <c r="E974" s="56" t="s">
        <v>457</v>
      </c>
      <c r="F974" s="56"/>
      <c r="G974" s="52" t="s">
        <v>92</v>
      </c>
      <c r="H974" s="52">
        <v>11</v>
      </c>
      <c r="I974" s="51" t="s">
        <v>18</v>
      </c>
      <c r="J974" s="51" t="s">
        <v>105</v>
      </c>
      <c r="K974" s="56">
        <v>0</v>
      </c>
      <c r="L974" s="56">
        <v>0</v>
      </c>
    </row>
    <row r="975" spans="2:12" hidden="1" x14ac:dyDescent="0.25">
      <c r="B975" s="56" t="s">
        <v>72</v>
      </c>
      <c r="C975" s="56" t="s">
        <v>73</v>
      </c>
      <c r="D975" s="56" t="s">
        <v>26</v>
      </c>
      <c r="E975" s="56" t="s">
        <v>457</v>
      </c>
      <c r="F975" s="56"/>
      <c r="G975" s="52" t="s">
        <v>92</v>
      </c>
      <c r="H975" s="52">
        <v>11</v>
      </c>
      <c r="I975" s="51" t="s">
        <v>18</v>
      </c>
      <c r="J975" s="51" t="s">
        <v>103</v>
      </c>
      <c r="K975" s="56">
        <v>0</v>
      </c>
      <c r="L975" s="56">
        <v>0</v>
      </c>
    </row>
    <row r="976" spans="2:12" hidden="1" x14ac:dyDescent="0.25">
      <c r="B976" s="56" t="s">
        <v>72</v>
      </c>
      <c r="C976" s="56" t="s">
        <v>73</v>
      </c>
      <c r="D976" s="56" t="s">
        <v>26</v>
      </c>
      <c r="E976" s="56" t="s">
        <v>457</v>
      </c>
      <c r="F976" s="56"/>
      <c r="G976" s="52" t="s">
        <v>92</v>
      </c>
      <c r="H976" s="52">
        <v>11</v>
      </c>
      <c r="I976" s="51" t="s">
        <v>18</v>
      </c>
      <c r="J976" s="51" t="s">
        <v>104</v>
      </c>
      <c r="K976" s="56">
        <v>0</v>
      </c>
      <c r="L976" s="56">
        <v>0</v>
      </c>
    </row>
    <row r="977" spans="2:12" hidden="1" x14ac:dyDescent="0.25">
      <c r="B977" s="56" t="s">
        <v>33</v>
      </c>
      <c r="C977" s="56" t="s">
        <v>34</v>
      </c>
      <c r="D977" s="56" t="s">
        <v>35</v>
      </c>
      <c r="E977" s="56" t="s">
        <v>457</v>
      </c>
      <c r="F977" s="56"/>
      <c r="G977" s="52" t="s">
        <v>92</v>
      </c>
      <c r="H977" s="52">
        <v>11</v>
      </c>
      <c r="I977" s="51" t="s">
        <v>18</v>
      </c>
      <c r="J977" s="51" t="s">
        <v>105</v>
      </c>
      <c r="K977" s="56">
        <v>0</v>
      </c>
      <c r="L977" s="56">
        <v>0</v>
      </c>
    </row>
    <row r="978" spans="2:12" hidden="1" x14ac:dyDescent="0.25">
      <c r="B978" s="56" t="s">
        <v>33</v>
      </c>
      <c r="C978" s="56" t="s">
        <v>34</v>
      </c>
      <c r="D978" s="56" t="s">
        <v>35</v>
      </c>
      <c r="E978" s="56" t="s">
        <v>457</v>
      </c>
      <c r="F978" s="56"/>
      <c r="G978" s="52" t="s">
        <v>92</v>
      </c>
      <c r="H978" s="52">
        <v>11</v>
      </c>
      <c r="I978" s="51" t="s">
        <v>18</v>
      </c>
      <c r="J978" s="51" t="s">
        <v>103</v>
      </c>
      <c r="K978" s="56">
        <v>0</v>
      </c>
      <c r="L978" s="56">
        <v>0</v>
      </c>
    </row>
    <row r="979" spans="2:12" hidden="1" x14ac:dyDescent="0.25">
      <c r="B979" s="56" t="s">
        <v>33</v>
      </c>
      <c r="C979" s="56" t="s">
        <v>34</v>
      </c>
      <c r="D979" s="56" t="s">
        <v>35</v>
      </c>
      <c r="E979" s="56" t="s">
        <v>457</v>
      </c>
      <c r="F979" s="56"/>
      <c r="G979" s="52" t="s">
        <v>92</v>
      </c>
      <c r="H979" s="52">
        <v>11</v>
      </c>
      <c r="I979" s="52" t="s">
        <v>18</v>
      </c>
      <c r="J979" s="52" t="s">
        <v>104</v>
      </c>
      <c r="K979" s="56">
        <v>0</v>
      </c>
      <c r="L979" s="56">
        <v>0</v>
      </c>
    </row>
    <row r="980" spans="2:12" hidden="1" x14ac:dyDescent="0.25">
      <c r="B980" s="56" t="s">
        <v>60</v>
      </c>
      <c r="C980" s="56" t="s">
        <v>61</v>
      </c>
      <c r="D980" s="56" t="s">
        <v>15</v>
      </c>
      <c r="E980" s="56" t="s">
        <v>457</v>
      </c>
      <c r="F980" s="56"/>
      <c r="G980" s="52" t="s">
        <v>92</v>
      </c>
      <c r="H980" s="52">
        <v>11</v>
      </c>
      <c r="I980" s="51" t="s">
        <v>18</v>
      </c>
      <c r="J980" s="51" t="s">
        <v>105</v>
      </c>
      <c r="K980" s="56">
        <v>0</v>
      </c>
      <c r="L980" s="56">
        <v>0</v>
      </c>
    </row>
    <row r="981" spans="2:12" hidden="1" x14ac:dyDescent="0.25">
      <c r="B981" s="56" t="s">
        <v>60</v>
      </c>
      <c r="C981" s="56" t="s">
        <v>61</v>
      </c>
      <c r="D981" s="56" t="s">
        <v>15</v>
      </c>
      <c r="E981" s="56" t="s">
        <v>457</v>
      </c>
      <c r="F981" s="56"/>
      <c r="G981" s="52" t="s">
        <v>92</v>
      </c>
      <c r="H981" s="52">
        <v>11</v>
      </c>
      <c r="I981" s="51" t="s">
        <v>18</v>
      </c>
      <c r="J981" s="51" t="s">
        <v>103</v>
      </c>
      <c r="K981" s="56">
        <v>0</v>
      </c>
      <c r="L981" s="56">
        <v>0</v>
      </c>
    </row>
    <row r="982" spans="2:12" hidden="1" x14ac:dyDescent="0.25">
      <c r="B982" s="56" t="s">
        <v>60</v>
      </c>
      <c r="C982" s="56" t="s">
        <v>61</v>
      </c>
      <c r="D982" s="56" t="s">
        <v>15</v>
      </c>
      <c r="E982" s="56" t="s">
        <v>457</v>
      </c>
      <c r="F982" s="56"/>
      <c r="G982" s="52" t="s">
        <v>92</v>
      </c>
      <c r="H982" s="52">
        <v>11</v>
      </c>
      <c r="I982" s="52" t="s">
        <v>18</v>
      </c>
      <c r="J982" s="52" t="s">
        <v>104</v>
      </c>
      <c r="K982" s="56">
        <v>0</v>
      </c>
      <c r="L982" s="56">
        <v>0</v>
      </c>
    </row>
    <row r="983" spans="2:12" hidden="1" x14ac:dyDescent="0.25">
      <c r="B983" s="56" t="s">
        <v>68</v>
      </c>
      <c r="C983" s="56" t="s">
        <v>69</v>
      </c>
      <c r="D983" s="56" t="s">
        <v>26</v>
      </c>
      <c r="E983" s="56" t="s">
        <v>457</v>
      </c>
      <c r="F983" s="56"/>
      <c r="G983" s="52" t="s">
        <v>92</v>
      </c>
      <c r="H983" s="52">
        <v>11</v>
      </c>
      <c r="I983" s="51" t="s">
        <v>18</v>
      </c>
      <c r="J983" s="51" t="s">
        <v>105</v>
      </c>
      <c r="K983" s="56">
        <v>0</v>
      </c>
      <c r="L983" s="56">
        <v>0</v>
      </c>
    </row>
    <row r="984" spans="2:12" hidden="1" x14ac:dyDescent="0.25">
      <c r="B984" s="56" t="s">
        <v>68</v>
      </c>
      <c r="C984" s="56" t="s">
        <v>69</v>
      </c>
      <c r="D984" s="56" t="s">
        <v>26</v>
      </c>
      <c r="E984" s="56" t="s">
        <v>457</v>
      </c>
      <c r="F984" s="56"/>
      <c r="G984" s="52" t="s">
        <v>92</v>
      </c>
      <c r="H984" s="52">
        <v>11</v>
      </c>
      <c r="I984" s="51" t="s">
        <v>18</v>
      </c>
      <c r="J984" s="51" t="s">
        <v>103</v>
      </c>
      <c r="K984" s="56">
        <v>0</v>
      </c>
      <c r="L984" s="56">
        <v>0</v>
      </c>
    </row>
    <row r="985" spans="2:12" hidden="1" x14ac:dyDescent="0.25">
      <c r="B985" s="56" t="s">
        <v>68</v>
      </c>
      <c r="C985" s="56" t="s">
        <v>69</v>
      </c>
      <c r="D985" s="56" t="s">
        <v>26</v>
      </c>
      <c r="E985" s="56" t="s">
        <v>457</v>
      </c>
      <c r="F985" s="56"/>
      <c r="G985" s="52" t="s">
        <v>92</v>
      </c>
      <c r="H985" s="52">
        <v>11</v>
      </c>
      <c r="I985" s="52" t="s">
        <v>18</v>
      </c>
      <c r="J985" s="52" t="s">
        <v>104</v>
      </c>
      <c r="K985" s="56">
        <v>0</v>
      </c>
      <c r="L985" s="56">
        <v>0</v>
      </c>
    </row>
    <row r="986" spans="2:12" hidden="1" x14ac:dyDescent="0.25">
      <c r="B986" s="56" t="s">
        <v>46</v>
      </c>
      <c r="C986" s="56" t="s">
        <v>47</v>
      </c>
      <c r="D986" s="56" t="s">
        <v>38</v>
      </c>
      <c r="E986" s="56" t="s">
        <v>457</v>
      </c>
      <c r="F986" s="56"/>
      <c r="G986" s="52" t="s">
        <v>92</v>
      </c>
      <c r="H986" s="52">
        <v>11</v>
      </c>
      <c r="I986" s="51" t="s">
        <v>18</v>
      </c>
      <c r="J986" s="51" t="s">
        <v>105</v>
      </c>
      <c r="K986" s="56">
        <v>0</v>
      </c>
      <c r="L986" s="56">
        <v>0</v>
      </c>
    </row>
    <row r="987" spans="2:12" hidden="1" x14ac:dyDescent="0.25">
      <c r="B987" s="56" t="s">
        <v>46</v>
      </c>
      <c r="C987" s="56" t="s">
        <v>47</v>
      </c>
      <c r="D987" s="56" t="s">
        <v>38</v>
      </c>
      <c r="E987" s="56" t="s">
        <v>457</v>
      </c>
      <c r="F987" s="56"/>
      <c r="G987" s="52" t="s">
        <v>92</v>
      </c>
      <c r="H987" s="52">
        <v>11</v>
      </c>
      <c r="I987" s="51" t="s">
        <v>18</v>
      </c>
      <c r="J987" s="51" t="s">
        <v>103</v>
      </c>
      <c r="K987" s="56">
        <v>0</v>
      </c>
      <c r="L987" s="56">
        <v>0</v>
      </c>
    </row>
    <row r="988" spans="2:12" hidden="1" x14ac:dyDescent="0.25">
      <c r="B988" s="56" t="s">
        <v>46</v>
      </c>
      <c r="C988" s="56" t="s">
        <v>47</v>
      </c>
      <c r="D988" s="56" t="s">
        <v>38</v>
      </c>
      <c r="E988" s="56" t="s">
        <v>457</v>
      </c>
      <c r="F988" s="56"/>
      <c r="G988" s="52" t="s">
        <v>92</v>
      </c>
      <c r="H988" s="52">
        <v>11</v>
      </c>
      <c r="I988" s="52" t="s">
        <v>18</v>
      </c>
      <c r="J988" s="52" t="s">
        <v>104</v>
      </c>
      <c r="K988" s="56">
        <v>0</v>
      </c>
      <c r="L988" s="56">
        <v>0</v>
      </c>
    </row>
    <row r="989" spans="2:12" hidden="1" x14ac:dyDescent="0.25">
      <c r="B989" s="56" t="s">
        <v>76</v>
      </c>
      <c r="C989" s="56" t="s">
        <v>77</v>
      </c>
      <c r="D989" s="56" t="s">
        <v>35</v>
      </c>
      <c r="E989" s="56" t="s">
        <v>457</v>
      </c>
      <c r="F989" s="56"/>
      <c r="G989" s="52" t="s">
        <v>92</v>
      </c>
      <c r="H989" s="52">
        <v>11</v>
      </c>
      <c r="I989" s="51" t="s">
        <v>18</v>
      </c>
      <c r="J989" s="51" t="s">
        <v>105</v>
      </c>
      <c r="K989" s="56">
        <v>0</v>
      </c>
      <c r="L989" s="56">
        <v>0</v>
      </c>
    </row>
    <row r="990" spans="2:12" hidden="1" x14ac:dyDescent="0.25">
      <c r="B990" s="56" t="s">
        <v>76</v>
      </c>
      <c r="C990" s="56" t="s">
        <v>77</v>
      </c>
      <c r="D990" s="56" t="s">
        <v>35</v>
      </c>
      <c r="E990" s="56" t="s">
        <v>457</v>
      </c>
      <c r="F990" s="56"/>
      <c r="G990" s="52" t="s">
        <v>92</v>
      </c>
      <c r="H990" s="52">
        <v>11</v>
      </c>
      <c r="I990" s="51" t="s">
        <v>18</v>
      </c>
      <c r="J990" s="51" t="s">
        <v>103</v>
      </c>
      <c r="K990" s="56">
        <v>0</v>
      </c>
      <c r="L990" s="56">
        <v>0</v>
      </c>
    </row>
    <row r="991" spans="2:12" hidden="1" x14ac:dyDescent="0.25">
      <c r="B991" s="56" t="s">
        <v>76</v>
      </c>
      <c r="C991" s="56" t="s">
        <v>77</v>
      </c>
      <c r="D991" s="56" t="s">
        <v>35</v>
      </c>
      <c r="E991" s="56" t="s">
        <v>457</v>
      </c>
      <c r="F991" s="56"/>
      <c r="G991" s="52" t="s">
        <v>92</v>
      </c>
      <c r="H991" s="52">
        <v>11</v>
      </c>
      <c r="I991" s="52" t="s">
        <v>18</v>
      </c>
      <c r="J991" s="52" t="s">
        <v>104</v>
      </c>
      <c r="K991" s="56">
        <v>0</v>
      </c>
      <c r="L991" s="56">
        <v>0</v>
      </c>
    </row>
    <row r="992" spans="2:12" hidden="1" x14ac:dyDescent="0.25">
      <c r="B992" s="56" t="s">
        <v>31</v>
      </c>
      <c r="C992" s="56" t="s">
        <v>32</v>
      </c>
      <c r="D992" s="56" t="s">
        <v>26</v>
      </c>
      <c r="E992" s="56" t="s">
        <v>457</v>
      </c>
      <c r="F992" s="56"/>
      <c r="G992" s="52" t="s">
        <v>92</v>
      </c>
      <c r="H992" s="52">
        <v>11</v>
      </c>
      <c r="I992" s="51" t="s">
        <v>18</v>
      </c>
      <c r="J992" s="51" t="s">
        <v>105</v>
      </c>
      <c r="K992" s="56">
        <v>0</v>
      </c>
      <c r="L992" s="56">
        <v>0</v>
      </c>
    </row>
    <row r="993" spans="2:12" hidden="1" x14ac:dyDescent="0.25">
      <c r="B993" s="56" t="s">
        <v>31</v>
      </c>
      <c r="C993" s="56" t="s">
        <v>32</v>
      </c>
      <c r="D993" s="56" t="s">
        <v>26</v>
      </c>
      <c r="E993" s="56" t="s">
        <v>457</v>
      </c>
      <c r="F993" s="56"/>
      <c r="G993" s="52" t="s">
        <v>92</v>
      </c>
      <c r="H993" s="52">
        <v>11</v>
      </c>
      <c r="I993" s="51" t="s">
        <v>18</v>
      </c>
      <c r="J993" s="51" t="s">
        <v>103</v>
      </c>
      <c r="K993" s="56">
        <v>0</v>
      </c>
      <c r="L993" s="56">
        <v>0</v>
      </c>
    </row>
    <row r="994" spans="2:12" hidden="1" x14ac:dyDescent="0.25">
      <c r="B994" s="56" t="s">
        <v>31</v>
      </c>
      <c r="C994" s="56" t="s">
        <v>32</v>
      </c>
      <c r="D994" s="56" t="s">
        <v>26</v>
      </c>
      <c r="E994" s="56" t="s">
        <v>457</v>
      </c>
      <c r="F994" s="56"/>
      <c r="G994" s="52" t="s">
        <v>92</v>
      </c>
      <c r="H994" s="52">
        <v>11</v>
      </c>
      <c r="I994" s="52" t="s">
        <v>18</v>
      </c>
      <c r="J994" s="52" t="s">
        <v>104</v>
      </c>
      <c r="K994" s="56">
        <v>0</v>
      </c>
      <c r="L994" s="56">
        <v>0</v>
      </c>
    </row>
    <row r="995" spans="2:12" hidden="1" x14ac:dyDescent="0.25">
      <c r="B995" s="56" t="s">
        <v>54</v>
      </c>
      <c r="C995" s="56" t="s">
        <v>55</v>
      </c>
      <c r="D995" s="56" t="s">
        <v>45</v>
      </c>
      <c r="E995" s="56" t="s">
        <v>457</v>
      </c>
      <c r="F995" s="56"/>
      <c r="G995" s="52" t="s">
        <v>92</v>
      </c>
      <c r="H995" s="52">
        <v>11</v>
      </c>
      <c r="I995" s="51" t="s">
        <v>18</v>
      </c>
      <c r="J995" s="51" t="s">
        <v>105</v>
      </c>
      <c r="K995" s="56">
        <v>0</v>
      </c>
      <c r="L995" s="56">
        <v>0</v>
      </c>
    </row>
    <row r="996" spans="2:12" hidden="1" x14ac:dyDescent="0.25">
      <c r="B996" s="56" t="s">
        <v>54</v>
      </c>
      <c r="C996" s="56" t="s">
        <v>55</v>
      </c>
      <c r="D996" s="56" t="s">
        <v>45</v>
      </c>
      <c r="E996" s="56" t="s">
        <v>457</v>
      </c>
      <c r="F996" s="56"/>
      <c r="G996" s="52" t="s">
        <v>92</v>
      </c>
      <c r="H996" s="52">
        <v>11</v>
      </c>
      <c r="I996" s="51" t="s">
        <v>18</v>
      </c>
      <c r="J996" s="51" t="s">
        <v>103</v>
      </c>
      <c r="K996" s="56">
        <v>0</v>
      </c>
      <c r="L996" s="56">
        <v>0</v>
      </c>
    </row>
    <row r="997" spans="2:12" hidden="1" x14ac:dyDescent="0.25">
      <c r="B997" s="56" t="s">
        <v>54</v>
      </c>
      <c r="C997" s="56" t="s">
        <v>55</v>
      </c>
      <c r="D997" s="56" t="s">
        <v>45</v>
      </c>
      <c r="E997" s="56" t="s">
        <v>457</v>
      </c>
      <c r="F997" s="56"/>
      <c r="G997" s="52" t="s">
        <v>92</v>
      </c>
      <c r="H997" s="52">
        <v>11</v>
      </c>
      <c r="I997" s="52" t="s">
        <v>18</v>
      </c>
      <c r="J997" s="52" t="s">
        <v>104</v>
      </c>
      <c r="K997" s="56">
        <v>0</v>
      </c>
      <c r="L997" s="56">
        <v>0</v>
      </c>
    </row>
    <row r="998" spans="2:12" hidden="1" x14ac:dyDescent="0.25">
      <c r="B998" s="56" t="s">
        <v>13</v>
      </c>
      <c r="C998" s="56" t="s">
        <v>14</v>
      </c>
      <c r="D998" s="56" t="s">
        <v>99</v>
      </c>
      <c r="E998" s="56" t="s">
        <v>457</v>
      </c>
      <c r="F998" s="56"/>
      <c r="G998" s="52" t="s">
        <v>92</v>
      </c>
      <c r="H998" s="52">
        <v>11</v>
      </c>
      <c r="I998" s="51" t="s">
        <v>18</v>
      </c>
      <c r="J998" s="51" t="s">
        <v>105</v>
      </c>
      <c r="K998" s="56">
        <v>0</v>
      </c>
      <c r="L998" s="56">
        <v>0</v>
      </c>
    </row>
    <row r="999" spans="2:12" hidden="1" x14ac:dyDescent="0.25">
      <c r="B999" s="56" t="s">
        <v>13</v>
      </c>
      <c r="C999" s="56" t="s">
        <v>14</v>
      </c>
      <c r="D999" s="56" t="s">
        <v>99</v>
      </c>
      <c r="E999" s="56" t="s">
        <v>457</v>
      </c>
      <c r="F999" s="56"/>
      <c r="G999" s="52" t="s">
        <v>92</v>
      </c>
      <c r="H999" s="52">
        <v>11</v>
      </c>
      <c r="I999" s="51" t="s">
        <v>18</v>
      </c>
      <c r="J999" s="51" t="s">
        <v>103</v>
      </c>
      <c r="K999" s="56">
        <v>0</v>
      </c>
      <c r="L999" s="56">
        <v>0</v>
      </c>
    </row>
    <row r="1000" spans="2:12" hidden="1" x14ac:dyDescent="0.25">
      <c r="B1000" s="56" t="s">
        <v>13</v>
      </c>
      <c r="C1000" s="56" t="s">
        <v>14</v>
      </c>
      <c r="D1000" s="56" t="s">
        <v>99</v>
      </c>
      <c r="E1000" s="56" t="s">
        <v>457</v>
      </c>
      <c r="F1000" s="56"/>
      <c r="G1000" s="52" t="s">
        <v>92</v>
      </c>
      <c r="H1000" s="52">
        <v>11</v>
      </c>
      <c r="I1000" s="52" t="s">
        <v>18</v>
      </c>
      <c r="J1000" s="52" t="s">
        <v>104</v>
      </c>
      <c r="K1000" s="56">
        <v>0</v>
      </c>
      <c r="L1000" s="56">
        <v>0</v>
      </c>
    </row>
    <row r="1001" spans="2:12" hidden="1" x14ac:dyDescent="0.25">
      <c r="B1001" s="56" t="s">
        <v>64</v>
      </c>
      <c r="C1001" s="56" t="s">
        <v>65</v>
      </c>
      <c r="D1001" s="56" t="s">
        <v>15</v>
      </c>
      <c r="E1001" s="56" t="s">
        <v>457</v>
      </c>
      <c r="F1001" s="56"/>
      <c r="G1001" s="52" t="s">
        <v>92</v>
      </c>
      <c r="H1001" s="52">
        <v>11</v>
      </c>
      <c r="I1001" s="51" t="s">
        <v>18</v>
      </c>
      <c r="J1001" s="51" t="s">
        <v>103</v>
      </c>
      <c r="K1001" s="56">
        <v>0</v>
      </c>
      <c r="L1001" s="56">
        <v>0</v>
      </c>
    </row>
    <row r="1002" spans="2:12" hidden="1" x14ac:dyDescent="0.25">
      <c r="B1002" s="56" t="s">
        <v>64</v>
      </c>
      <c r="C1002" s="56" t="s">
        <v>65</v>
      </c>
      <c r="D1002" s="56" t="s">
        <v>15</v>
      </c>
      <c r="E1002" s="56" t="s">
        <v>457</v>
      </c>
      <c r="F1002" s="56"/>
      <c r="G1002" s="52" t="s">
        <v>92</v>
      </c>
      <c r="H1002" s="52">
        <v>11</v>
      </c>
      <c r="I1002" s="51" t="s">
        <v>18</v>
      </c>
      <c r="J1002" s="51" t="s">
        <v>104</v>
      </c>
      <c r="K1002" s="56">
        <v>0</v>
      </c>
      <c r="L1002" s="56">
        <v>0</v>
      </c>
    </row>
    <row r="1003" spans="2:12" hidden="1" x14ac:dyDescent="0.25">
      <c r="B1003" s="56" t="s">
        <v>48</v>
      </c>
      <c r="C1003" s="56" t="s">
        <v>49</v>
      </c>
      <c r="D1003" s="56" t="s">
        <v>38</v>
      </c>
      <c r="E1003" s="56" t="s">
        <v>457</v>
      </c>
      <c r="F1003" s="56"/>
      <c r="G1003" s="52" t="s">
        <v>92</v>
      </c>
      <c r="H1003" s="52">
        <v>11</v>
      </c>
      <c r="I1003" s="51" t="s">
        <v>18</v>
      </c>
      <c r="J1003" s="51" t="s">
        <v>105</v>
      </c>
      <c r="K1003" s="56">
        <v>0</v>
      </c>
      <c r="L1003" s="56">
        <v>0</v>
      </c>
    </row>
    <row r="1004" spans="2:12" hidden="1" x14ac:dyDescent="0.25">
      <c r="B1004" s="56" t="s">
        <v>48</v>
      </c>
      <c r="C1004" s="56" t="s">
        <v>49</v>
      </c>
      <c r="D1004" s="56" t="s">
        <v>38</v>
      </c>
      <c r="E1004" s="56" t="s">
        <v>457</v>
      </c>
      <c r="F1004" s="56"/>
      <c r="G1004" s="52" t="s">
        <v>92</v>
      </c>
      <c r="H1004" s="52">
        <v>11</v>
      </c>
      <c r="I1004" s="51" t="s">
        <v>18</v>
      </c>
      <c r="J1004" s="51" t="s">
        <v>103</v>
      </c>
      <c r="K1004" s="56">
        <v>0</v>
      </c>
      <c r="L1004" s="56">
        <v>0</v>
      </c>
    </row>
    <row r="1005" spans="2:12" hidden="1" x14ac:dyDescent="0.25">
      <c r="B1005" s="56" t="s">
        <v>48</v>
      </c>
      <c r="C1005" s="56" t="s">
        <v>49</v>
      </c>
      <c r="D1005" s="56" t="s">
        <v>38</v>
      </c>
      <c r="E1005" s="56" t="s">
        <v>457</v>
      </c>
      <c r="F1005" s="56"/>
      <c r="G1005" s="52" t="s">
        <v>92</v>
      </c>
      <c r="H1005" s="52">
        <v>11</v>
      </c>
      <c r="I1005" s="52" t="s">
        <v>18</v>
      </c>
      <c r="J1005" s="52" t="s">
        <v>104</v>
      </c>
      <c r="K1005" s="56">
        <v>0</v>
      </c>
      <c r="L1005" s="56">
        <v>0</v>
      </c>
    </row>
    <row r="1006" spans="2:12" hidden="1" x14ac:dyDescent="0.25">
      <c r="B1006" s="56" t="s">
        <v>39</v>
      </c>
      <c r="C1006" s="56" t="s">
        <v>40</v>
      </c>
      <c r="D1006" s="56" t="s">
        <v>15</v>
      </c>
      <c r="E1006" s="56" t="s">
        <v>457</v>
      </c>
      <c r="F1006" s="56"/>
      <c r="G1006" s="52" t="s">
        <v>92</v>
      </c>
      <c r="H1006" s="52">
        <v>11</v>
      </c>
      <c r="I1006" s="51" t="s">
        <v>158</v>
      </c>
      <c r="J1006" s="51" t="s">
        <v>159</v>
      </c>
      <c r="K1006" s="56">
        <v>0</v>
      </c>
      <c r="L1006" s="56">
        <v>0</v>
      </c>
    </row>
    <row r="1007" spans="2:12" hidden="1" x14ac:dyDescent="0.25">
      <c r="B1007" s="56" t="s">
        <v>39</v>
      </c>
      <c r="C1007" s="56" t="s">
        <v>40</v>
      </c>
      <c r="D1007" s="56" t="s">
        <v>15</v>
      </c>
      <c r="E1007" s="56" t="s">
        <v>457</v>
      </c>
      <c r="F1007" s="56"/>
      <c r="G1007" s="52" t="s">
        <v>92</v>
      </c>
      <c r="H1007" s="52">
        <v>11</v>
      </c>
      <c r="I1007" s="51" t="s">
        <v>158</v>
      </c>
      <c r="J1007" s="51" t="s">
        <v>103</v>
      </c>
      <c r="K1007" s="56">
        <v>0</v>
      </c>
      <c r="L1007" s="56">
        <v>0</v>
      </c>
    </row>
    <row r="1008" spans="2:12" hidden="1" x14ac:dyDescent="0.25">
      <c r="B1008" s="56" t="s">
        <v>39</v>
      </c>
      <c r="C1008" s="56" t="s">
        <v>40</v>
      </c>
      <c r="D1008" s="56" t="s">
        <v>15</v>
      </c>
      <c r="E1008" s="56" t="s">
        <v>457</v>
      </c>
      <c r="F1008" s="56"/>
      <c r="G1008" s="52" t="s">
        <v>92</v>
      </c>
      <c r="H1008" s="52">
        <v>11</v>
      </c>
      <c r="I1008" s="51" t="s">
        <v>158</v>
      </c>
      <c r="J1008" s="51" t="s">
        <v>104</v>
      </c>
      <c r="K1008" s="56">
        <v>0</v>
      </c>
      <c r="L1008" s="56">
        <v>0</v>
      </c>
    </row>
    <row r="1009" spans="2:12" hidden="1" x14ac:dyDescent="0.25">
      <c r="B1009" s="56" t="s">
        <v>39</v>
      </c>
      <c r="C1009" s="56" t="s">
        <v>40</v>
      </c>
      <c r="D1009" s="56" t="s">
        <v>15</v>
      </c>
      <c r="E1009" s="56" t="s">
        <v>457</v>
      </c>
      <c r="F1009" s="56"/>
      <c r="G1009" s="52" t="s">
        <v>92</v>
      </c>
      <c r="H1009" s="52">
        <v>11</v>
      </c>
      <c r="I1009" s="51" t="s">
        <v>18</v>
      </c>
      <c r="J1009" s="51" t="s">
        <v>105</v>
      </c>
      <c r="K1009" s="56">
        <v>0</v>
      </c>
      <c r="L1009" s="56">
        <v>0</v>
      </c>
    </row>
    <row r="1010" spans="2:12" hidden="1" x14ac:dyDescent="0.25">
      <c r="B1010" s="56" t="s">
        <v>39</v>
      </c>
      <c r="C1010" s="56" t="s">
        <v>40</v>
      </c>
      <c r="D1010" s="56" t="s">
        <v>15</v>
      </c>
      <c r="E1010" s="56" t="s">
        <v>457</v>
      </c>
      <c r="F1010" s="56"/>
      <c r="G1010" s="52" t="s">
        <v>92</v>
      </c>
      <c r="H1010" s="52">
        <v>11</v>
      </c>
      <c r="I1010" s="51" t="s">
        <v>18</v>
      </c>
      <c r="J1010" s="51" t="s">
        <v>103</v>
      </c>
      <c r="K1010" s="56">
        <v>0</v>
      </c>
      <c r="L1010" s="56">
        <v>0</v>
      </c>
    </row>
    <row r="1011" spans="2:12" hidden="1" x14ac:dyDescent="0.25">
      <c r="B1011" s="56" t="s">
        <v>39</v>
      </c>
      <c r="C1011" s="56" t="s">
        <v>40</v>
      </c>
      <c r="D1011" s="56" t="s">
        <v>15</v>
      </c>
      <c r="E1011" s="56" t="s">
        <v>457</v>
      </c>
      <c r="F1011" s="56"/>
      <c r="G1011" s="52" t="s">
        <v>92</v>
      </c>
      <c r="H1011" s="52">
        <v>11</v>
      </c>
      <c r="I1011" s="52" t="s">
        <v>18</v>
      </c>
      <c r="J1011" s="52" t="s">
        <v>104</v>
      </c>
      <c r="K1011" s="56">
        <v>0</v>
      </c>
      <c r="L1011" s="56">
        <v>0</v>
      </c>
    </row>
    <row r="1012" spans="2:12" hidden="1" x14ac:dyDescent="0.25">
      <c r="B1012" s="56" t="s">
        <v>24</v>
      </c>
      <c r="C1012" s="56" t="s">
        <v>25</v>
      </c>
      <c r="D1012" s="56" t="s">
        <v>26</v>
      </c>
      <c r="E1012" s="56" t="s">
        <v>457</v>
      </c>
      <c r="F1012" s="56"/>
      <c r="G1012" s="52" t="s">
        <v>92</v>
      </c>
      <c r="H1012" s="52">
        <v>11</v>
      </c>
      <c r="I1012" s="51" t="s">
        <v>18</v>
      </c>
      <c r="J1012" s="51" t="s">
        <v>105</v>
      </c>
      <c r="K1012" s="56">
        <v>0</v>
      </c>
      <c r="L1012" s="56">
        <v>0</v>
      </c>
    </row>
    <row r="1013" spans="2:12" hidden="1" x14ac:dyDescent="0.25">
      <c r="B1013" s="56" t="s">
        <v>24</v>
      </c>
      <c r="C1013" s="56" t="s">
        <v>25</v>
      </c>
      <c r="D1013" s="56" t="s">
        <v>26</v>
      </c>
      <c r="E1013" s="56" t="s">
        <v>457</v>
      </c>
      <c r="F1013" s="56"/>
      <c r="G1013" s="52" t="s">
        <v>92</v>
      </c>
      <c r="H1013" s="52">
        <v>11</v>
      </c>
      <c r="I1013" s="51" t="s">
        <v>18</v>
      </c>
      <c r="J1013" s="51" t="s">
        <v>103</v>
      </c>
      <c r="K1013" s="56">
        <v>0</v>
      </c>
      <c r="L1013" s="56">
        <v>0</v>
      </c>
    </row>
    <row r="1014" spans="2:12" hidden="1" x14ac:dyDescent="0.25">
      <c r="B1014" s="56" t="s">
        <v>24</v>
      </c>
      <c r="C1014" s="56" t="s">
        <v>25</v>
      </c>
      <c r="D1014" s="56" t="s">
        <v>26</v>
      </c>
      <c r="E1014" s="56" t="s">
        <v>457</v>
      </c>
      <c r="F1014" s="56"/>
      <c r="G1014" s="52" t="s">
        <v>92</v>
      </c>
      <c r="H1014" s="52">
        <v>11</v>
      </c>
      <c r="I1014" s="52" t="s">
        <v>18</v>
      </c>
      <c r="J1014" s="52" t="s">
        <v>104</v>
      </c>
      <c r="K1014" s="56">
        <v>0</v>
      </c>
      <c r="L1014" s="56">
        <v>0</v>
      </c>
    </row>
    <row r="1015" spans="2:12" hidden="1" x14ac:dyDescent="0.25">
      <c r="B1015" s="56" t="s">
        <v>66</v>
      </c>
      <c r="C1015" s="56" t="s">
        <v>67</v>
      </c>
      <c r="D1015" s="56" t="s">
        <v>35</v>
      </c>
      <c r="E1015" s="56" t="s">
        <v>457</v>
      </c>
      <c r="F1015" s="56"/>
      <c r="G1015" s="52" t="s">
        <v>92</v>
      </c>
      <c r="H1015" s="52">
        <v>11</v>
      </c>
      <c r="I1015" s="51" t="s">
        <v>18</v>
      </c>
      <c r="J1015" s="51" t="s">
        <v>105</v>
      </c>
      <c r="K1015" s="56">
        <v>0</v>
      </c>
      <c r="L1015" s="56">
        <v>0</v>
      </c>
    </row>
    <row r="1016" spans="2:12" hidden="1" x14ac:dyDescent="0.25">
      <c r="B1016" s="56" t="s">
        <v>66</v>
      </c>
      <c r="C1016" s="56" t="s">
        <v>67</v>
      </c>
      <c r="D1016" s="56" t="s">
        <v>35</v>
      </c>
      <c r="E1016" s="56" t="s">
        <v>457</v>
      </c>
      <c r="F1016" s="56"/>
      <c r="G1016" s="52" t="s">
        <v>92</v>
      </c>
      <c r="H1016" s="52">
        <v>11</v>
      </c>
      <c r="I1016" s="51" t="s">
        <v>18</v>
      </c>
      <c r="J1016" s="51" t="s">
        <v>103</v>
      </c>
      <c r="K1016" s="56">
        <v>0</v>
      </c>
      <c r="L1016" s="56">
        <v>0</v>
      </c>
    </row>
    <row r="1017" spans="2:12" hidden="1" x14ac:dyDescent="0.25">
      <c r="B1017" s="56" t="s">
        <v>66</v>
      </c>
      <c r="C1017" s="56" t="s">
        <v>67</v>
      </c>
      <c r="D1017" s="56" t="s">
        <v>35</v>
      </c>
      <c r="E1017" s="56" t="s">
        <v>457</v>
      </c>
      <c r="F1017" s="56"/>
      <c r="G1017" s="52" t="s">
        <v>92</v>
      </c>
      <c r="H1017" s="52">
        <v>11</v>
      </c>
      <c r="I1017" s="52" t="s">
        <v>18</v>
      </c>
      <c r="J1017" s="52" t="s">
        <v>104</v>
      </c>
      <c r="K1017" s="56">
        <v>0</v>
      </c>
      <c r="L1017" s="56">
        <v>0</v>
      </c>
    </row>
    <row r="1018" spans="2:12" x14ac:dyDescent="0.25">
      <c r="B1018" s="56" t="s">
        <v>52</v>
      </c>
      <c r="C1018" s="56" t="s">
        <v>53</v>
      </c>
      <c r="D1018" s="56" t="s">
        <v>26</v>
      </c>
      <c r="E1018" s="56" t="s">
        <v>457</v>
      </c>
      <c r="F1018" s="56"/>
      <c r="G1018" s="52" t="s">
        <v>92</v>
      </c>
      <c r="H1018" s="52">
        <v>11</v>
      </c>
      <c r="I1018" s="51" t="s">
        <v>18</v>
      </c>
      <c r="J1018" s="51" t="s">
        <v>105</v>
      </c>
      <c r="K1018" s="56">
        <v>0</v>
      </c>
      <c r="L1018" s="56">
        <v>0</v>
      </c>
    </row>
    <row r="1019" spans="2:12" x14ac:dyDescent="0.25">
      <c r="B1019" s="56" t="s">
        <v>52</v>
      </c>
      <c r="C1019" s="56" t="s">
        <v>53</v>
      </c>
      <c r="D1019" s="56" t="s">
        <v>26</v>
      </c>
      <c r="E1019" s="56" t="s">
        <v>457</v>
      </c>
      <c r="F1019" s="56"/>
      <c r="G1019" s="52" t="s">
        <v>92</v>
      </c>
      <c r="H1019" s="52">
        <v>11</v>
      </c>
      <c r="I1019" s="51" t="s">
        <v>18</v>
      </c>
      <c r="J1019" s="51" t="s">
        <v>103</v>
      </c>
      <c r="K1019" s="56">
        <v>0</v>
      </c>
      <c r="L1019" s="56">
        <v>0</v>
      </c>
    </row>
    <row r="1020" spans="2:12" x14ac:dyDescent="0.25">
      <c r="B1020" s="56" t="s">
        <v>52</v>
      </c>
      <c r="C1020" s="56" t="s">
        <v>53</v>
      </c>
      <c r="D1020" s="56" t="s">
        <v>26</v>
      </c>
      <c r="E1020" s="56" t="s">
        <v>457</v>
      </c>
      <c r="F1020" s="56"/>
      <c r="G1020" s="52" t="s">
        <v>92</v>
      </c>
      <c r="H1020" s="52">
        <v>11</v>
      </c>
      <c r="I1020" s="52" t="s">
        <v>18</v>
      </c>
      <c r="J1020" s="52" t="s">
        <v>104</v>
      </c>
      <c r="K1020" s="56">
        <v>0</v>
      </c>
      <c r="L1020" s="56">
        <v>0</v>
      </c>
    </row>
    <row r="1021" spans="2:12" hidden="1" x14ac:dyDescent="0.25">
      <c r="B1021" s="56" t="s">
        <v>29</v>
      </c>
      <c r="C1021" s="56" t="s">
        <v>30</v>
      </c>
      <c r="D1021" s="56" t="s">
        <v>26</v>
      </c>
      <c r="E1021" s="56" t="s">
        <v>457</v>
      </c>
      <c r="F1021" s="56"/>
      <c r="G1021" s="52" t="s">
        <v>92</v>
      </c>
      <c r="H1021" s="52">
        <v>11</v>
      </c>
      <c r="I1021" s="51" t="s">
        <v>18</v>
      </c>
      <c r="J1021" s="51" t="s">
        <v>105</v>
      </c>
      <c r="K1021" s="56">
        <v>0</v>
      </c>
      <c r="L1021" s="56">
        <v>0</v>
      </c>
    </row>
    <row r="1022" spans="2:12" hidden="1" x14ac:dyDescent="0.25">
      <c r="B1022" s="56" t="s">
        <v>29</v>
      </c>
      <c r="C1022" s="56" t="s">
        <v>30</v>
      </c>
      <c r="D1022" s="56" t="s">
        <v>26</v>
      </c>
      <c r="E1022" s="56" t="s">
        <v>457</v>
      </c>
      <c r="F1022" s="56"/>
      <c r="G1022" s="52" t="s">
        <v>92</v>
      </c>
      <c r="H1022" s="52">
        <v>11</v>
      </c>
      <c r="I1022" s="51" t="s">
        <v>18</v>
      </c>
      <c r="J1022" s="51" t="s">
        <v>103</v>
      </c>
      <c r="K1022" s="56">
        <v>0</v>
      </c>
      <c r="L1022" s="56">
        <v>0</v>
      </c>
    </row>
    <row r="1023" spans="2:12" hidden="1" x14ac:dyDescent="0.25">
      <c r="B1023" s="56" t="s">
        <v>29</v>
      </c>
      <c r="C1023" s="56" t="s">
        <v>30</v>
      </c>
      <c r="D1023" s="56" t="s">
        <v>26</v>
      </c>
      <c r="E1023" s="56" t="s">
        <v>457</v>
      </c>
      <c r="F1023" s="56"/>
      <c r="G1023" s="52" t="s">
        <v>92</v>
      </c>
      <c r="H1023" s="52">
        <v>11</v>
      </c>
      <c r="I1023" s="52" t="s">
        <v>18</v>
      </c>
      <c r="J1023" s="52" t="s">
        <v>104</v>
      </c>
      <c r="K1023" s="56">
        <v>0</v>
      </c>
      <c r="L1023" s="56">
        <v>0</v>
      </c>
    </row>
    <row r="1024" spans="2:12" hidden="1" x14ac:dyDescent="0.25">
      <c r="B1024" s="56" t="s">
        <v>458</v>
      </c>
      <c r="C1024" s="61" t="s">
        <v>63</v>
      </c>
      <c r="D1024" s="61" t="s">
        <v>15</v>
      </c>
      <c r="E1024" s="56" t="s">
        <v>457</v>
      </c>
      <c r="F1024" s="56"/>
      <c r="G1024" s="52" t="s">
        <v>92</v>
      </c>
      <c r="H1024" s="52">
        <v>11</v>
      </c>
      <c r="I1024" s="51" t="s">
        <v>18</v>
      </c>
      <c r="J1024" s="51" t="s">
        <v>105</v>
      </c>
      <c r="K1024" s="56">
        <v>0</v>
      </c>
      <c r="L1024" s="56">
        <v>0</v>
      </c>
    </row>
    <row r="1025" spans="2:12" hidden="1" x14ac:dyDescent="0.25">
      <c r="B1025" s="56" t="s">
        <v>458</v>
      </c>
      <c r="C1025" s="56" t="s">
        <v>63</v>
      </c>
      <c r="D1025" s="56" t="s">
        <v>15</v>
      </c>
      <c r="E1025" s="56" t="s">
        <v>457</v>
      </c>
      <c r="F1025" s="56"/>
      <c r="G1025" s="52" t="s">
        <v>92</v>
      </c>
      <c r="H1025" s="52">
        <v>11</v>
      </c>
      <c r="I1025" s="51" t="s">
        <v>18</v>
      </c>
      <c r="J1025" s="51" t="s">
        <v>103</v>
      </c>
      <c r="K1025" s="56">
        <v>0</v>
      </c>
      <c r="L1025" s="56">
        <v>0</v>
      </c>
    </row>
    <row r="1026" spans="2:12" hidden="1" x14ac:dyDescent="0.25">
      <c r="B1026" s="56" t="s">
        <v>458</v>
      </c>
      <c r="C1026" s="56" t="s">
        <v>63</v>
      </c>
      <c r="D1026" s="56" t="s">
        <v>15</v>
      </c>
      <c r="E1026" s="56" t="s">
        <v>457</v>
      </c>
      <c r="F1026" s="56"/>
      <c r="G1026" s="52" t="s">
        <v>92</v>
      </c>
      <c r="H1026" s="52">
        <v>11</v>
      </c>
      <c r="I1026" s="52" t="s">
        <v>18</v>
      </c>
      <c r="J1026" s="52" t="s">
        <v>104</v>
      </c>
      <c r="K1026" s="56">
        <v>0</v>
      </c>
      <c r="L1026" s="56">
        <v>0</v>
      </c>
    </row>
    <row r="1027" spans="2:12" hidden="1" x14ac:dyDescent="0.25">
      <c r="B1027" s="56" t="s">
        <v>50</v>
      </c>
      <c r="C1027" s="56" t="s">
        <v>51</v>
      </c>
      <c r="D1027" s="56" t="s">
        <v>45</v>
      </c>
      <c r="E1027" s="56" t="s">
        <v>457</v>
      </c>
      <c r="F1027" s="56"/>
      <c r="G1027" s="52" t="s">
        <v>92</v>
      </c>
      <c r="H1027" s="52">
        <v>11</v>
      </c>
      <c r="I1027" s="51" t="s">
        <v>158</v>
      </c>
      <c r="J1027" s="51" t="s">
        <v>103</v>
      </c>
      <c r="K1027" s="56">
        <v>0</v>
      </c>
      <c r="L1027" s="56">
        <v>0</v>
      </c>
    </row>
    <row r="1028" spans="2:12" hidden="1" x14ac:dyDescent="0.25">
      <c r="B1028" s="56" t="s">
        <v>50</v>
      </c>
      <c r="C1028" s="56" t="s">
        <v>51</v>
      </c>
      <c r="D1028" s="56" t="s">
        <v>45</v>
      </c>
      <c r="E1028" s="56" t="s">
        <v>457</v>
      </c>
      <c r="F1028" s="56"/>
      <c r="G1028" s="52" t="s">
        <v>92</v>
      </c>
      <c r="H1028" s="52">
        <v>11</v>
      </c>
      <c r="I1028" s="51" t="s">
        <v>158</v>
      </c>
      <c r="J1028" s="51" t="s">
        <v>104</v>
      </c>
      <c r="K1028" s="56">
        <v>0</v>
      </c>
      <c r="L1028" s="56">
        <v>0</v>
      </c>
    </row>
    <row r="1029" spans="2:12" hidden="1" x14ac:dyDescent="0.25">
      <c r="B1029" s="56" t="s">
        <v>50</v>
      </c>
      <c r="C1029" s="56" t="s">
        <v>51</v>
      </c>
      <c r="D1029" s="56" t="s">
        <v>45</v>
      </c>
      <c r="E1029" s="56" t="s">
        <v>457</v>
      </c>
      <c r="F1029" s="56"/>
      <c r="G1029" s="52" t="s">
        <v>92</v>
      </c>
      <c r="H1029" s="52">
        <v>11</v>
      </c>
      <c r="I1029" s="51" t="s">
        <v>18</v>
      </c>
      <c r="J1029" s="51" t="s">
        <v>105</v>
      </c>
      <c r="K1029" s="56">
        <v>0</v>
      </c>
      <c r="L1029" s="56">
        <v>0</v>
      </c>
    </row>
    <row r="1030" spans="2:12" hidden="1" x14ac:dyDescent="0.25">
      <c r="B1030" s="56" t="s">
        <v>50</v>
      </c>
      <c r="C1030" s="56" t="s">
        <v>51</v>
      </c>
      <c r="D1030" s="56" t="s">
        <v>45</v>
      </c>
      <c r="E1030" s="56" t="s">
        <v>457</v>
      </c>
      <c r="F1030" s="56"/>
      <c r="G1030" s="52" t="s">
        <v>92</v>
      </c>
      <c r="H1030" s="52">
        <v>11</v>
      </c>
      <c r="I1030" s="51" t="s">
        <v>18</v>
      </c>
      <c r="J1030" s="51" t="s">
        <v>103</v>
      </c>
      <c r="K1030" s="56">
        <v>0</v>
      </c>
      <c r="L1030" s="56">
        <v>0</v>
      </c>
    </row>
    <row r="1031" spans="2:12" hidden="1" x14ac:dyDescent="0.25">
      <c r="B1031" s="56" t="s">
        <v>50</v>
      </c>
      <c r="C1031" s="56" t="s">
        <v>51</v>
      </c>
      <c r="D1031" s="56" t="s">
        <v>45</v>
      </c>
      <c r="E1031" s="56" t="s">
        <v>457</v>
      </c>
      <c r="F1031" s="56"/>
      <c r="G1031" s="52" t="s">
        <v>92</v>
      </c>
      <c r="H1031" s="52">
        <v>11</v>
      </c>
      <c r="I1031" s="52" t="s">
        <v>18</v>
      </c>
      <c r="J1031" s="52" t="s">
        <v>104</v>
      </c>
      <c r="K1031" s="56">
        <v>0</v>
      </c>
      <c r="L1031" s="56">
        <v>0</v>
      </c>
    </row>
    <row r="1032" spans="2:12" hidden="1" x14ac:dyDescent="0.25">
      <c r="B1032" s="56" t="s">
        <v>58</v>
      </c>
      <c r="C1032" s="56" t="s">
        <v>59</v>
      </c>
      <c r="D1032" s="56" t="s">
        <v>26</v>
      </c>
      <c r="E1032" s="56" t="s">
        <v>457</v>
      </c>
      <c r="F1032" s="56"/>
      <c r="G1032" s="52" t="s">
        <v>92</v>
      </c>
      <c r="H1032" s="52">
        <v>11</v>
      </c>
      <c r="I1032" s="51" t="s">
        <v>18</v>
      </c>
      <c r="J1032" s="51" t="s">
        <v>105</v>
      </c>
      <c r="K1032" s="56">
        <v>0</v>
      </c>
      <c r="L1032" s="56">
        <v>0</v>
      </c>
    </row>
    <row r="1033" spans="2:12" hidden="1" x14ac:dyDescent="0.25">
      <c r="B1033" s="56" t="s">
        <v>58</v>
      </c>
      <c r="C1033" s="56" t="s">
        <v>59</v>
      </c>
      <c r="D1033" s="56" t="s">
        <v>26</v>
      </c>
      <c r="E1033" s="56" t="s">
        <v>457</v>
      </c>
      <c r="F1033" s="56"/>
      <c r="G1033" s="52" t="s">
        <v>92</v>
      </c>
      <c r="H1033" s="52">
        <v>11</v>
      </c>
      <c r="I1033" s="51" t="s">
        <v>18</v>
      </c>
      <c r="J1033" s="51" t="s">
        <v>103</v>
      </c>
      <c r="K1033" s="56">
        <v>0</v>
      </c>
      <c r="L1033" s="56">
        <v>0</v>
      </c>
    </row>
    <row r="1034" spans="2:12" hidden="1" x14ac:dyDescent="0.25">
      <c r="B1034" s="56" t="s">
        <v>58</v>
      </c>
      <c r="C1034" s="59" t="s">
        <v>59</v>
      </c>
      <c r="D1034" s="59" t="s">
        <v>26</v>
      </c>
      <c r="E1034" s="56" t="s">
        <v>457</v>
      </c>
      <c r="F1034" s="56"/>
      <c r="G1034" s="52" t="s">
        <v>92</v>
      </c>
      <c r="H1034" s="52">
        <v>11</v>
      </c>
      <c r="I1034" s="52" t="s">
        <v>18</v>
      </c>
      <c r="J1034" s="52" t="s">
        <v>104</v>
      </c>
      <c r="K1034" s="56">
        <v>0</v>
      </c>
      <c r="L1034" s="56">
        <v>0</v>
      </c>
    </row>
    <row r="1035" spans="2:12" hidden="1" x14ac:dyDescent="0.25">
      <c r="B1035" s="56" t="s">
        <v>36</v>
      </c>
      <c r="C1035" s="56" t="s">
        <v>37</v>
      </c>
      <c r="D1035" s="56" t="s">
        <v>38</v>
      </c>
      <c r="E1035" s="56" t="s">
        <v>457</v>
      </c>
      <c r="F1035" s="56"/>
      <c r="G1035" s="52" t="s">
        <v>92</v>
      </c>
      <c r="H1035" s="52">
        <v>11</v>
      </c>
      <c r="I1035" s="51" t="s">
        <v>18</v>
      </c>
      <c r="J1035" s="51" t="s">
        <v>105</v>
      </c>
      <c r="K1035" s="56">
        <v>0</v>
      </c>
      <c r="L1035" s="56">
        <v>0</v>
      </c>
    </row>
    <row r="1036" spans="2:12" hidden="1" x14ac:dyDescent="0.25">
      <c r="B1036" s="56" t="s">
        <v>36</v>
      </c>
      <c r="C1036" s="56" t="s">
        <v>37</v>
      </c>
      <c r="D1036" s="56" t="s">
        <v>38</v>
      </c>
      <c r="E1036" s="56" t="s">
        <v>457</v>
      </c>
      <c r="F1036" s="56"/>
      <c r="G1036" s="52" t="s">
        <v>92</v>
      </c>
      <c r="H1036" s="52">
        <v>11</v>
      </c>
      <c r="I1036" s="51" t="s">
        <v>18</v>
      </c>
      <c r="J1036" s="51" t="s">
        <v>103</v>
      </c>
      <c r="K1036" s="56">
        <v>0</v>
      </c>
      <c r="L1036" s="56">
        <v>0</v>
      </c>
    </row>
    <row r="1037" spans="2:12" hidden="1" x14ac:dyDescent="0.25">
      <c r="B1037" s="56" t="s">
        <v>36</v>
      </c>
      <c r="C1037" s="56" t="s">
        <v>37</v>
      </c>
      <c r="D1037" s="56" t="s">
        <v>38</v>
      </c>
      <c r="E1037" s="56" t="s">
        <v>457</v>
      </c>
      <c r="F1037" s="56"/>
      <c r="G1037" s="52" t="s">
        <v>92</v>
      </c>
      <c r="H1037" s="52">
        <v>11</v>
      </c>
      <c r="I1037" s="52" t="s">
        <v>18</v>
      </c>
      <c r="J1037" s="52" t="s">
        <v>104</v>
      </c>
      <c r="K1037" s="56">
        <v>0</v>
      </c>
      <c r="L1037" s="56">
        <v>0</v>
      </c>
    </row>
    <row r="1038" spans="2:12" hidden="1" x14ac:dyDescent="0.25">
      <c r="B1038" s="56" t="s">
        <v>41</v>
      </c>
      <c r="C1038" s="56" t="s">
        <v>42</v>
      </c>
      <c r="D1038" s="56" t="s">
        <v>38</v>
      </c>
      <c r="E1038" s="56" t="s">
        <v>457</v>
      </c>
      <c r="F1038" s="56"/>
      <c r="G1038" s="52" t="s">
        <v>92</v>
      </c>
      <c r="H1038" s="52">
        <v>11</v>
      </c>
      <c r="I1038" s="51" t="s">
        <v>18</v>
      </c>
      <c r="J1038" s="51" t="s">
        <v>105</v>
      </c>
      <c r="K1038" s="56">
        <v>0</v>
      </c>
      <c r="L1038" s="56">
        <v>0</v>
      </c>
    </row>
    <row r="1039" spans="2:12" hidden="1" x14ac:dyDescent="0.25">
      <c r="B1039" s="56" t="s">
        <v>41</v>
      </c>
      <c r="C1039" s="56" t="s">
        <v>42</v>
      </c>
      <c r="D1039" s="56" t="s">
        <v>38</v>
      </c>
      <c r="E1039" s="56" t="s">
        <v>457</v>
      </c>
      <c r="F1039" s="56"/>
      <c r="G1039" s="52" t="s">
        <v>92</v>
      </c>
      <c r="H1039" s="52">
        <v>11</v>
      </c>
      <c r="I1039" s="51" t="s">
        <v>18</v>
      </c>
      <c r="J1039" s="51" t="s">
        <v>103</v>
      </c>
      <c r="K1039" s="56">
        <v>0</v>
      </c>
      <c r="L1039" s="56">
        <v>0</v>
      </c>
    </row>
    <row r="1040" spans="2:12" hidden="1" x14ac:dyDescent="0.25">
      <c r="B1040" s="56" t="s">
        <v>41</v>
      </c>
      <c r="C1040" s="56" t="s">
        <v>42</v>
      </c>
      <c r="D1040" s="56" t="s">
        <v>38</v>
      </c>
      <c r="E1040" s="56" t="s">
        <v>457</v>
      </c>
      <c r="F1040" s="56"/>
      <c r="G1040" s="52" t="s">
        <v>92</v>
      </c>
      <c r="H1040" s="52">
        <v>11</v>
      </c>
      <c r="I1040" s="52" t="s">
        <v>18</v>
      </c>
      <c r="J1040" s="52" t="s">
        <v>104</v>
      </c>
      <c r="K1040" s="56">
        <v>0</v>
      </c>
      <c r="L1040" s="56">
        <v>0</v>
      </c>
    </row>
    <row r="1041" spans="2:12" x14ac:dyDescent="0.25">
      <c r="B1041" s="56" t="s">
        <v>43</v>
      </c>
      <c r="C1041" s="56" t="s">
        <v>44</v>
      </c>
      <c r="D1041" s="56" t="s">
        <v>45</v>
      </c>
      <c r="E1041" s="56" t="s">
        <v>457</v>
      </c>
      <c r="F1041" s="56"/>
      <c r="G1041" s="52" t="s">
        <v>92</v>
      </c>
      <c r="H1041" s="52">
        <v>11</v>
      </c>
      <c r="I1041" s="51" t="s">
        <v>18</v>
      </c>
      <c r="J1041" s="51" t="s">
        <v>105</v>
      </c>
      <c r="K1041" s="56">
        <v>0</v>
      </c>
      <c r="L1041" s="56">
        <v>0</v>
      </c>
    </row>
    <row r="1042" spans="2:12" x14ac:dyDescent="0.25">
      <c r="B1042" s="56" t="s">
        <v>43</v>
      </c>
      <c r="C1042" s="56" t="s">
        <v>44</v>
      </c>
      <c r="D1042" s="56" t="s">
        <v>45</v>
      </c>
      <c r="E1042" s="56" t="s">
        <v>457</v>
      </c>
      <c r="F1042" s="56"/>
      <c r="G1042" s="52" t="s">
        <v>92</v>
      </c>
      <c r="H1042" s="52">
        <v>11</v>
      </c>
      <c r="I1042" s="51" t="s">
        <v>18</v>
      </c>
      <c r="J1042" s="51" t="s">
        <v>103</v>
      </c>
      <c r="K1042" s="56">
        <v>0</v>
      </c>
      <c r="L1042" s="56">
        <v>0</v>
      </c>
    </row>
    <row r="1043" spans="2:12" x14ac:dyDescent="0.25">
      <c r="B1043" s="56" t="s">
        <v>43</v>
      </c>
      <c r="C1043" s="56" t="s">
        <v>44</v>
      </c>
      <c r="D1043" s="56" t="s">
        <v>45</v>
      </c>
      <c r="E1043" s="56" t="s">
        <v>457</v>
      </c>
      <c r="F1043" s="56"/>
      <c r="G1043" s="52" t="s">
        <v>92</v>
      </c>
      <c r="H1043" s="52">
        <v>11</v>
      </c>
      <c r="I1043" s="52" t="s">
        <v>18</v>
      </c>
      <c r="J1043" s="52" t="s">
        <v>104</v>
      </c>
      <c r="K1043" s="56">
        <v>0</v>
      </c>
      <c r="L1043" s="56">
        <v>0</v>
      </c>
    </row>
    <row r="1046" spans="2:12" x14ac:dyDescent="0.25">
      <c r="B1046" s="16" t="s">
        <v>481</v>
      </c>
      <c r="C1046" s="16"/>
      <c r="D1046" s="16"/>
      <c r="E1046" s="16"/>
      <c r="F1046" s="16"/>
      <c r="G1046" s="16"/>
      <c r="H1046" s="16"/>
      <c r="I1046" s="16"/>
      <c r="J1046" s="16"/>
      <c r="K1046" s="16">
        <f>SUMIF($J$2:$J$1043,"concluídas",K2:K1043)</f>
        <v>0</v>
      </c>
      <c r="L1046" s="16">
        <f>SUMIF($J$2:$J$1043,"concluídas",L2:L1043)</f>
        <v>0</v>
      </c>
    </row>
    <row r="1048" spans="2:12" x14ac:dyDescent="0.25">
      <c r="B1048" t="s">
        <v>482</v>
      </c>
    </row>
  </sheetData>
  <pageMargins left="0.511811024" right="0.511811024" top="0.78740157499999996" bottom="0.78740157499999996" header="0.31496062000000002" footer="0.31496062000000002"/>
  <pageSetup orientation="portrait" horizontalDpi="300" r:id="rId1"/>
  <drawing r:id="rId2"/>
  <tableParts count="1">
    <tablePart r:id="rId3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1"/>
  <sheetViews>
    <sheetView zoomScale="80" zoomScaleNormal="80" workbookViewId="0">
      <pane ySplit="103" topLeftCell="A950" activePane="bottomLeft" state="frozen"/>
      <selection pane="bottomLeft" activeCell="B1039" sqref="B1039:B1041"/>
    </sheetView>
  </sheetViews>
  <sheetFormatPr defaultRowHeight="15" x14ac:dyDescent="0.25"/>
  <cols>
    <col min="1" max="1" width="4.25" customWidth="1"/>
    <col min="2" max="2" width="10.75" customWidth="1"/>
    <col min="3" max="3" width="22.875" customWidth="1"/>
    <col min="4" max="4" width="6.625" customWidth="1"/>
    <col min="5" max="5" width="13.125" customWidth="1"/>
    <col min="7" max="10" width="7.75" customWidth="1"/>
    <col min="11" max="11" width="10.625" customWidth="1"/>
    <col min="12" max="12" width="7.5" customWidth="1"/>
    <col min="13" max="13" width="21.375" style="1" customWidth="1"/>
    <col min="14" max="14" width="24.625" style="1" customWidth="1"/>
    <col min="15" max="15" width="23" style="1" customWidth="1"/>
    <col min="16" max="16" width="18.25" style="1" customWidth="1"/>
    <col min="17" max="17" width="12.25" style="4" customWidth="1"/>
    <col min="18" max="18" width="16" style="4" customWidth="1"/>
    <col min="19" max="19" width="13.25" style="4" customWidth="1"/>
    <col min="20" max="20" width="11.5" style="4" customWidth="1"/>
    <col min="21" max="21" width="13.5" style="4" customWidth="1"/>
    <col min="30" max="30" width="7.125" customWidth="1"/>
  </cols>
  <sheetData>
    <row r="1" spans="1:21" s="5" customFormat="1" ht="39" customHeight="1" x14ac:dyDescent="0.25">
      <c r="B1" s="53" t="s">
        <v>0</v>
      </c>
      <c r="C1" s="53" t="s">
        <v>1</v>
      </c>
      <c r="D1" s="53" t="s">
        <v>2</v>
      </c>
      <c r="E1" s="53" t="s">
        <v>3</v>
      </c>
      <c r="F1" s="53" t="s">
        <v>4</v>
      </c>
      <c r="G1" s="53" t="s">
        <v>5</v>
      </c>
      <c r="H1" s="53" t="s">
        <v>148</v>
      </c>
      <c r="I1" s="53" t="s">
        <v>7</v>
      </c>
      <c r="J1" s="53" t="s">
        <v>8</v>
      </c>
      <c r="K1" s="15" t="s">
        <v>459</v>
      </c>
      <c r="M1" s="6"/>
      <c r="N1" s="6"/>
      <c r="O1" s="6"/>
      <c r="P1" s="6"/>
      <c r="Q1" s="7"/>
      <c r="R1" s="7"/>
      <c r="S1" s="7"/>
      <c r="T1" s="7"/>
      <c r="U1" s="7"/>
    </row>
    <row r="2" spans="1:21" hidden="1" x14ac:dyDescent="0.25">
      <c r="B2" s="51" t="s">
        <v>13</v>
      </c>
      <c r="C2" s="51" t="s">
        <v>14</v>
      </c>
      <c r="D2" s="51" t="s">
        <v>99</v>
      </c>
      <c r="E2" s="51" t="s">
        <v>460</v>
      </c>
      <c r="F2" s="51"/>
      <c r="G2" s="51" t="s">
        <v>17</v>
      </c>
      <c r="H2" s="51">
        <v>1</v>
      </c>
      <c r="I2" s="51" t="s">
        <v>158</v>
      </c>
      <c r="J2" s="51" t="s">
        <v>159</v>
      </c>
      <c r="K2" s="51">
        <v>0</v>
      </c>
    </row>
    <row r="3" spans="1:21" hidden="1" x14ac:dyDescent="0.25">
      <c r="A3" s="8"/>
      <c r="B3" s="51" t="s">
        <v>13</v>
      </c>
      <c r="C3" s="51" t="s">
        <v>14</v>
      </c>
      <c r="D3" s="51" t="s">
        <v>99</v>
      </c>
      <c r="E3" s="51" t="s">
        <v>460</v>
      </c>
      <c r="F3" s="51"/>
      <c r="G3" s="51" t="s">
        <v>17</v>
      </c>
      <c r="H3" s="51">
        <v>1</v>
      </c>
      <c r="I3" s="51" t="s">
        <v>158</v>
      </c>
      <c r="J3" s="51" t="s">
        <v>103</v>
      </c>
      <c r="K3" s="51">
        <v>0</v>
      </c>
    </row>
    <row r="4" spans="1:21" hidden="1" x14ac:dyDescent="0.25">
      <c r="A4" s="9"/>
      <c r="B4" s="51" t="s">
        <v>13</v>
      </c>
      <c r="C4" s="51" t="s">
        <v>14</v>
      </c>
      <c r="D4" s="51" t="s">
        <v>99</v>
      </c>
      <c r="E4" s="51" t="s">
        <v>460</v>
      </c>
      <c r="F4" s="51"/>
      <c r="G4" s="51" t="s">
        <v>17</v>
      </c>
      <c r="H4" s="51">
        <v>1</v>
      </c>
      <c r="I4" s="51" t="s">
        <v>158</v>
      </c>
      <c r="J4" s="51" t="s">
        <v>104</v>
      </c>
      <c r="K4" s="51">
        <v>0</v>
      </c>
    </row>
    <row r="5" spans="1:21" hidden="1" x14ac:dyDescent="0.25">
      <c r="A5" s="10"/>
      <c r="B5" s="51" t="s">
        <v>13</v>
      </c>
      <c r="C5" s="51" t="s">
        <v>14</v>
      </c>
      <c r="D5" s="51" t="s">
        <v>99</v>
      </c>
      <c r="E5" s="51" t="s">
        <v>460</v>
      </c>
      <c r="F5" s="51"/>
      <c r="G5" s="51" t="s">
        <v>17</v>
      </c>
      <c r="H5" s="51">
        <v>1</v>
      </c>
      <c r="I5" s="51" t="s">
        <v>18</v>
      </c>
      <c r="J5" s="51" t="s">
        <v>105</v>
      </c>
      <c r="K5" s="51">
        <v>0</v>
      </c>
    </row>
    <row r="6" spans="1:21" hidden="1" x14ac:dyDescent="0.25">
      <c r="A6" s="10"/>
      <c r="B6" s="51" t="s">
        <v>13</v>
      </c>
      <c r="C6" s="51" t="s">
        <v>14</v>
      </c>
      <c r="D6" s="51" t="s">
        <v>99</v>
      </c>
      <c r="E6" s="51" t="s">
        <v>460</v>
      </c>
      <c r="F6" s="51"/>
      <c r="G6" s="51" t="s">
        <v>17</v>
      </c>
      <c r="H6" s="51">
        <v>1</v>
      </c>
      <c r="I6" s="51" t="s">
        <v>18</v>
      </c>
      <c r="J6" s="51" t="s">
        <v>103</v>
      </c>
      <c r="K6" s="51">
        <v>0</v>
      </c>
    </row>
    <row r="7" spans="1:21" hidden="1" x14ac:dyDescent="0.25">
      <c r="A7" s="10"/>
      <c r="B7" s="51" t="s">
        <v>13</v>
      </c>
      <c r="C7" s="51" t="s">
        <v>14</v>
      </c>
      <c r="D7" s="51" t="s">
        <v>99</v>
      </c>
      <c r="E7" s="51" t="s">
        <v>460</v>
      </c>
      <c r="F7" s="51"/>
      <c r="G7" s="51" t="s">
        <v>17</v>
      </c>
      <c r="H7" s="51">
        <v>1</v>
      </c>
      <c r="I7" s="52" t="s">
        <v>18</v>
      </c>
      <c r="J7" s="52" t="s">
        <v>104</v>
      </c>
      <c r="K7" s="51">
        <v>0</v>
      </c>
    </row>
    <row r="8" spans="1:21" s="12" customFormat="1" hidden="1" x14ac:dyDescent="0.25">
      <c r="A8" s="11"/>
      <c r="B8" s="51" t="s">
        <v>13</v>
      </c>
      <c r="C8" s="51" t="s">
        <v>14</v>
      </c>
      <c r="D8" s="51" t="s">
        <v>99</v>
      </c>
      <c r="E8" s="51" t="s">
        <v>460</v>
      </c>
      <c r="F8" s="51"/>
      <c r="G8" s="51" t="s">
        <v>20</v>
      </c>
      <c r="H8" s="51">
        <v>2</v>
      </c>
      <c r="I8" s="51" t="s">
        <v>18</v>
      </c>
      <c r="J8" s="51" t="s">
        <v>105</v>
      </c>
      <c r="K8" s="51">
        <v>0</v>
      </c>
      <c r="L8" s="52"/>
      <c r="M8" s="48"/>
      <c r="N8" s="48"/>
      <c r="O8" s="48"/>
      <c r="P8" s="48"/>
      <c r="Q8" s="13"/>
      <c r="R8" s="13"/>
      <c r="S8" s="13"/>
      <c r="T8" s="13"/>
      <c r="U8" s="13"/>
    </row>
    <row r="9" spans="1:21" s="12" customFormat="1" hidden="1" x14ac:dyDescent="0.25">
      <c r="A9" s="11"/>
      <c r="B9" s="51" t="s">
        <v>13</v>
      </c>
      <c r="C9" s="51" t="s">
        <v>14</v>
      </c>
      <c r="D9" s="51" t="s">
        <v>99</v>
      </c>
      <c r="E9" s="51" t="s">
        <v>460</v>
      </c>
      <c r="F9" s="51"/>
      <c r="G9" s="51" t="s">
        <v>20</v>
      </c>
      <c r="H9" s="51">
        <v>2</v>
      </c>
      <c r="I9" s="51" t="s">
        <v>18</v>
      </c>
      <c r="J9" s="51" t="s">
        <v>103</v>
      </c>
      <c r="K9" s="51">
        <v>0</v>
      </c>
      <c r="L9" s="52"/>
      <c r="M9" s="48"/>
      <c r="N9" s="48"/>
      <c r="O9" s="48"/>
      <c r="P9" s="48"/>
      <c r="Q9" s="13"/>
      <c r="R9" s="13"/>
      <c r="S9" s="13"/>
      <c r="T9" s="13"/>
      <c r="U9" s="13"/>
    </row>
    <row r="10" spans="1:21" s="12" customFormat="1" hidden="1" x14ac:dyDescent="0.25">
      <c r="A10" s="11"/>
      <c r="B10" s="51" t="s">
        <v>13</v>
      </c>
      <c r="C10" s="51" t="s">
        <v>14</v>
      </c>
      <c r="D10" s="51" t="s">
        <v>99</v>
      </c>
      <c r="E10" s="51" t="s">
        <v>460</v>
      </c>
      <c r="F10" s="51"/>
      <c r="G10" s="51" t="s">
        <v>20</v>
      </c>
      <c r="H10" s="51">
        <v>2</v>
      </c>
      <c r="I10" s="52" t="s">
        <v>18</v>
      </c>
      <c r="J10" s="52" t="s">
        <v>104</v>
      </c>
      <c r="K10" s="51">
        <v>0</v>
      </c>
      <c r="L10" s="52"/>
      <c r="M10" s="48"/>
      <c r="N10" s="48"/>
      <c r="O10" s="48"/>
      <c r="P10" s="48"/>
      <c r="Q10" s="13"/>
      <c r="R10" s="13"/>
      <c r="S10" s="13"/>
      <c r="T10" s="13"/>
      <c r="U10" s="13"/>
    </row>
    <row r="11" spans="1:21" s="12" customFormat="1" hidden="1" x14ac:dyDescent="0.25">
      <c r="A11" s="52"/>
      <c r="B11" s="51" t="s">
        <v>13</v>
      </c>
      <c r="C11" s="51" t="s">
        <v>14</v>
      </c>
      <c r="D11" s="51" t="s">
        <v>99</v>
      </c>
      <c r="E11" s="51" t="s">
        <v>460</v>
      </c>
      <c r="F11" s="51"/>
      <c r="G11" s="51" t="s">
        <v>21</v>
      </c>
      <c r="H11" s="51">
        <v>3</v>
      </c>
      <c r="I11" s="51" t="s">
        <v>18</v>
      </c>
      <c r="J11" s="51" t="s">
        <v>105</v>
      </c>
      <c r="K11" s="51">
        <v>0</v>
      </c>
      <c r="L11" s="52"/>
      <c r="M11" s="48"/>
      <c r="N11" s="48"/>
      <c r="O11" s="48"/>
      <c r="P11" s="48"/>
      <c r="Q11" s="13"/>
      <c r="R11" s="13"/>
      <c r="S11" s="13"/>
      <c r="T11" s="13"/>
      <c r="U11" s="13"/>
    </row>
    <row r="12" spans="1:21" s="12" customFormat="1" hidden="1" x14ac:dyDescent="0.25">
      <c r="A12" s="52"/>
      <c r="B12" s="51" t="s">
        <v>13</v>
      </c>
      <c r="C12" s="51" t="s">
        <v>14</v>
      </c>
      <c r="D12" s="51" t="s">
        <v>99</v>
      </c>
      <c r="E12" s="51" t="s">
        <v>460</v>
      </c>
      <c r="F12" s="51"/>
      <c r="G12" s="51" t="s">
        <v>21</v>
      </c>
      <c r="H12" s="51">
        <v>3</v>
      </c>
      <c r="I12" s="51" t="s">
        <v>18</v>
      </c>
      <c r="J12" s="51" t="s">
        <v>103</v>
      </c>
      <c r="K12" s="51">
        <v>0</v>
      </c>
      <c r="L12" s="52"/>
      <c r="M12" s="48"/>
      <c r="N12" s="48"/>
      <c r="O12" s="48"/>
      <c r="P12" s="48"/>
      <c r="Q12" s="13"/>
      <c r="R12" s="13"/>
      <c r="S12" s="13"/>
      <c r="T12" s="13"/>
      <c r="U12" s="13"/>
    </row>
    <row r="13" spans="1:21" s="12" customFormat="1" hidden="1" x14ac:dyDescent="0.25">
      <c r="A13" s="52"/>
      <c r="B13" s="51" t="s">
        <v>13</v>
      </c>
      <c r="C13" s="51" t="s">
        <v>14</v>
      </c>
      <c r="D13" s="51" t="s">
        <v>99</v>
      </c>
      <c r="E13" s="51" t="s">
        <v>460</v>
      </c>
      <c r="F13" s="51"/>
      <c r="G13" s="51" t="s">
        <v>21</v>
      </c>
      <c r="H13" s="51">
        <v>3</v>
      </c>
      <c r="I13" s="52" t="s">
        <v>18</v>
      </c>
      <c r="J13" s="52" t="s">
        <v>104</v>
      </c>
      <c r="K13" s="51">
        <v>0</v>
      </c>
      <c r="L13" s="52"/>
      <c r="M13" s="48"/>
      <c r="N13" s="48"/>
      <c r="O13" s="48"/>
      <c r="P13" s="48"/>
      <c r="Q13" s="13"/>
      <c r="R13" s="13"/>
      <c r="S13" s="13"/>
      <c r="T13" s="13"/>
      <c r="U13" s="13"/>
    </row>
    <row r="14" spans="1:21" s="12" customFormat="1" hidden="1" x14ac:dyDescent="0.25">
      <c r="A14" s="52"/>
      <c r="B14" s="51" t="s">
        <v>13</v>
      </c>
      <c r="C14" s="51" t="s">
        <v>14</v>
      </c>
      <c r="D14" s="51" t="s">
        <v>99</v>
      </c>
      <c r="E14" s="51" t="s">
        <v>460</v>
      </c>
      <c r="F14" s="51"/>
      <c r="G14" s="51" t="s">
        <v>22</v>
      </c>
      <c r="H14" s="51">
        <v>4</v>
      </c>
      <c r="I14" s="51" t="s">
        <v>18</v>
      </c>
      <c r="J14" s="51" t="s">
        <v>105</v>
      </c>
      <c r="K14" s="51">
        <v>0</v>
      </c>
      <c r="L14" s="52"/>
      <c r="M14" s="48"/>
      <c r="N14" s="48"/>
      <c r="O14" s="48"/>
      <c r="P14" s="48"/>
      <c r="Q14" s="13"/>
      <c r="R14" s="13"/>
      <c r="S14" s="13"/>
      <c r="T14" s="13"/>
      <c r="U14" s="13"/>
    </row>
    <row r="15" spans="1:21" s="12" customFormat="1" hidden="1" x14ac:dyDescent="0.25">
      <c r="A15" s="52"/>
      <c r="B15" s="51" t="s">
        <v>13</v>
      </c>
      <c r="C15" s="51" t="s">
        <v>14</v>
      </c>
      <c r="D15" s="51" t="s">
        <v>99</v>
      </c>
      <c r="E15" s="51" t="s">
        <v>460</v>
      </c>
      <c r="F15" s="51"/>
      <c r="G15" s="51" t="s">
        <v>22</v>
      </c>
      <c r="H15" s="51">
        <v>4</v>
      </c>
      <c r="I15" s="51" t="s">
        <v>18</v>
      </c>
      <c r="J15" s="51" t="s">
        <v>103</v>
      </c>
      <c r="K15" s="51">
        <v>0</v>
      </c>
      <c r="L15" s="52"/>
      <c r="M15" s="48"/>
      <c r="N15" s="48"/>
      <c r="O15" s="48"/>
      <c r="P15" s="48"/>
      <c r="Q15" s="13"/>
      <c r="R15" s="13"/>
      <c r="S15" s="13"/>
      <c r="T15" s="13"/>
      <c r="U15" s="13"/>
    </row>
    <row r="16" spans="1:21" s="12" customFormat="1" hidden="1" x14ac:dyDescent="0.25">
      <c r="B16" s="51" t="s">
        <v>13</v>
      </c>
      <c r="C16" s="51" t="s">
        <v>14</v>
      </c>
      <c r="D16" s="51" t="s">
        <v>99</v>
      </c>
      <c r="E16" s="51" t="s">
        <v>460</v>
      </c>
      <c r="F16" s="51"/>
      <c r="G16" s="51" t="s">
        <v>22</v>
      </c>
      <c r="H16" s="51">
        <v>4</v>
      </c>
      <c r="I16" s="52" t="s">
        <v>18</v>
      </c>
      <c r="J16" s="52" t="s">
        <v>104</v>
      </c>
      <c r="K16" s="51">
        <v>0</v>
      </c>
      <c r="L16" s="52"/>
      <c r="M16" s="48"/>
      <c r="N16" s="48"/>
      <c r="O16" s="48"/>
      <c r="P16" s="48"/>
      <c r="Q16" s="13"/>
      <c r="R16" s="13"/>
      <c r="S16" s="13"/>
      <c r="T16" s="13"/>
      <c r="U16" s="13"/>
    </row>
    <row r="17" spans="2:21" s="12" customFormat="1" hidden="1" x14ac:dyDescent="0.25">
      <c r="B17" s="51" t="s">
        <v>13</v>
      </c>
      <c r="C17" s="51" t="s">
        <v>14</v>
      </c>
      <c r="D17" s="51" t="s">
        <v>99</v>
      </c>
      <c r="E17" s="51" t="s">
        <v>460</v>
      </c>
      <c r="F17" s="51"/>
      <c r="G17" s="51" t="s">
        <v>23</v>
      </c>
      <c r="H17" s="51">
        <v>5</v>
      </c>
      <c r="I17" s="51" t="s">
        <v>18</v>
      </c>
      <c r="J17" s="51" t="s">
        <v>105</v>
      </c>
      <c r="K17" s="51">
        <v>0</v>
      </c>
      <c r="L17" s="52"/>
      <c r="M17" s="48"/>
      <c r="N17" s="48"/>
      <c r="O17" s="48"/>
      <c r="P17" s="48"/>
      <c r="Q17" s="13"/>
      <c r="R17" s="13"/>
      <c r="S17" s="13"/>
      <c r="T17" s="13"/>
      <c r="U17" s="13"/>
    </row>
    <row r="18" spans="2:21" s="12" customFormat="1" hidden="1" x14ac:dyDescent="0.25">
      <c r="B18" s="51" t="s">
        <v>13</v>
      </c>
      <c r="C18" s="51" t="s">
        <v>14</v>
      </c>
      <c r="D18" s="51" t="s">
        <v>99</v>
      </c>
      <c r="E18" s="51" t="s">
        <v>460</v>
      </c>
      <c r="F18" s="51"/>
      <c r="G18" s="51" t="s">
        <v>23</v>
      </c>
      <c r="H18" s="51">
        <v>5</v>
      </c>
      <c r="I18" s="51" t="s">
        <v>18</v>
      </c>
      <c r="J18" s="51" t="s">
        <v>103</v>
      </c>
      <c r="K18" s="51">
        <v>0</v>
      </c>
      <c r="L18" s="52"/>
      <c r="M18" s="48"/>
      <c r="N18" s="48"/>
      <c r="O18" s="48"/>
      <c r="P18" s="48"/>
      <c r="Q18" s="13"/>
      <c r="R18" s="13"/>
      <c r="S18" s="13"/>
      <c r="T18" s="13"/>
      <c r="U18" s="13"/>
    </row>
    <row r="19" spans="2:21" s="12" customFormat="1" hidden="1" x14ac:dyDescent="0.25">
      <c r="B19" s="51" t="s">
        <v>13</v>
      </c>
      <c r="C19" s="51" t="s">
        <v>14</v>
      </c>
      <c r="D19" s="51" t="s">
        <v>99</v>
      </c>
      <c r="E19" s="51" t="s">
        <v>460</v>
      </c>
      <c r="F19" s="51"/>
      <c r="G19" s="51" t="s">
        <v>23</v>
      </c>
      <c r="H19" s="51">
        <v>5</v>
      </c>
      <c r="I19" s="52" t="s">
        <v>18</v>
      </c>
      <c r="J19" s="52" t="s">
        <v>104</v>
      </c>
      <c r="K19" s="51">
        <v>0</v>
      </c>
      <c r="L19" s="52"/>
      <c r="M19" s="48"/>
      <c r="N19" s="48"/>
      <c r="O19" s="48"/>
      <c r="P19" s="48"/>
      <c r="Q19" s="13"/>
      <c r="R19" s="13"/>
      <c r="S19" s="13"/>
      <c r="T19" s="13"/>
      <c r="U19" s="13"/>
    </row>
    <row r="20" spans="2:21" s="12" customFormat="1" hidden="1" x14ac:dyDescent="0.25">
      <c r="B20" s="51" t="s">
        <v>27</v>
      </c>
      <c r="C20" s="51" t="s">
        <v>28</v>
      </c>
      <c r="D20" s="51" t="s">
        <v>26</v>
      </c>
      <c r="E20" s="51" t="s">
        <v>460</v>
      </c>
      <c r="F20" s="51"/>
      <c r="G20" s="52" t="s">
        <v>17</v>
      </c>
      <c r="H20" s="51">
        <v>1</v>
      </c>
      <c r="I20" s="51" t="s">
        <v>158</v>
      </c>
      <c r="J20" s="51" t="s">
        <v>159</v>
      </c>
      <c r="K20" s="51">
        <v>0</v>
      </c>
      <c r="L20" s="52"/>
      <c r="M20" s="48"/>
      <c r="N20" s="48"/>
      <c r="O20" s="48"/>
      <c r="P20" s="48"/>
      <c r="Q20" s="13"/>
      <c r="R20" s="13"/>
      <c r="S20" s="13"/>
      <c r="T20" s="13"/>
      <c r="U20" s="13"/>
    </row>
    <row r="21" spans="2:21" hidden="1" x14ac:dyDescent="0.25">
      <c r="B21" s="51" t="s">
        <v>27</v>
      </c>
      <c r="C21" s="51" t="s">
        <v>28</v>
      </c>
      <c r="D21" s="51" t="s">
        <v>26</v>
      </c>
      <c r="E21" s="51" t="s">
        <v>460</v>
      </c>
      <c r="F21" s="51"/>
      <c r="G21" s="52" t="s">
        <v>17</v>
      </c>
      <c r="H21" s="51">
        <v>1</v>
      </c>
      <c r="I21" s="51" t="s">
        <v>158</v>
      </c>
      <c r="J21" s="51" t="s">
        <v>103</v>
      </c>
      <c r="K21" s="51">
        <v>0</v>
      </c>
    </row>
    <row r="22" spans="2:21" hidden="1" x14ac:dyDescent="0.25">
      <c r="B22" s="51" t="s">
        <v>27</v>
      </c>
      <c r="C22" s="51" t="s">
        <v>28</v>
      </c>
      <c r="D22" s="51" t="s">
        <v>26</v>
      </c>
      <c r="E22" s="51" t="s">
        <v>460</v>
      </c>
      <c r="F22" s="51"/>
      <c r="G22" s="52" t="s">
        <v>17</v>
      </c>
      <c r="H22" s="51">
        <v>1</v>
      </c>
      <c r="I22" s="51" t="s">
        <v>158</v>
      </c>
      <c r="J22" s="51" t="s">
        <v>104</v>
      </c>
      <c r="K22" s="51">
        <v>0</v>
      </c>
    </row>
    <row r="23" spans="2:21" hidden="1" x14ac:dyDescent="0.25">
      <c r="B23" s="51" t="s">
        <v>27</v>
      </c>
      <c r="C23" s="51" t="s">
        <v>28</v>
      </c>
      <c r="D23" s="51" t="s">
        <v>26</v>
      </c>
      <c r="E23" s="51" t="s">
        <v>460</v>
      </c>
      <c r="F23" s="51"/>
      <c r="G23" s="52" t="s">
        <v>17</v>
      </c>
      <c r="H23" s="51">
        <v>1</v>
      </c>
      <c r="I23" s="51" t="s">
        <v>18</v>
      </c>
      <c r="J23" s="51" t="s">
        <v>105</v>
      </c>
      <c r="K23" s="51">
        <v>0</v>
      </c>
    </row>
    <row r="24" spans="2:21" hidden="1" x14ac:dyDescent="0.25">
      <c r="B24" s="51" t="s">
        <v>27</v>
      </c>
      <c r="C24" s="51" t="s">
        <v>28</v>
      </c>
      <c r="D24" s="51" t="s">
        <v>26</v>
      </c>
      <c r="E24" s="51" t="s">
        <v>460</v>
      </c>
      <c r="F24" s="51"/>
      <c r="G24" s="52" t="s">
        <v>17</v>
      </c>
      <c r="H24" s="51">
        <v>1</v>
      </c>
      <c r="I24" s="51" t="s">
        <v>18</v>
      </c>
      <c r="J24" s="51" t="s">
        <v>103</v>
      </c>
      <c r="K24" s="51">
        <v>0</v>
      </c>
    </row>
    <row r="25" spans="2:21" hidden="1" x14ac:dyDescent="0.25">
      <c r="B25" s="51" t="s">
        <v>27</v>
      </c>
      <c r="C25" s="51" t="s">
        <v>28</v>
      </c>
      <c r="D25" s="51" t="s">
        <v>26</v>
      </c>
      <c r="E25" s="51" t="s">
        <v>460</v>
      </c>
      <c r="F25" s="51"/>
      <c r="G25" s="52" t="s">
        <v>17</v>
      </c>
      <c r="H25" s="51">
        <v>1</v>
      </c>
      <c r="I25" s="52" t="s">
        <v>18</v>
      </c>
      <c r="J25" s="52" t="s">
        <v>104</v>
      </c>
      <c r="K25" s="51">
        <v>0</v>
      </c>
    </row>
    <row r="26" spans="2:21" hidden="1" x14ac:dyDescent="0.25">
      <c r="B26" s="51" t="s">
        <v>27</v>
      </c>
      <c r="C26" s="51" t="s">
        <v>28</v>
      </c>
      <c r="D26" s="51" t="s">
        <v>26</v>
      </c>
      <c r="E26" s="51" t="s">
        <v>460</v>
      </c>
      <c r="F26" s="51"/>
      <c r="G26" s="52" t="s">
        <v>20</v>
      </c>
      <c r="H26" s="51">
        <v>2</v>
      </c>
      <c r="I26" s="51" t="s">
        <v>18</v>
      </c>
      <c r="J26" s="51" t="s">
        <v>105</v>
      </c>
      <c r="K26" s="51">
        <v>0</v>
      </c>
    </row>
    <row r="27" spans="2:21" hidden="1" x14ac:dyDescent="0.25">
      <c r="B27" s="51" t="s">
        <v>27</v>
      </c>
      <c r="C27" s="51" t="s">
        <v>28</v>
      </c>
      <c r="D27" s="51" t="s">
        <v>26</v>
      </c>
      <c r="E27" s="51" t="s">
        <v>460</v>
      </c>
      <c r="F27" s="51"/>
      <c r="G27" s="52" t="s">
        <v>20</v>
      </c>
      <c r="H27" s="51">
        <v>2</v>
      </c>
      <c r="I27" s="51" t="s">
        <v>18</v>
      </c>
      <c r="J27" s="51" t="s">
        <v>103</v>
      </c>
      <c r="K27" s="51">
        <v>0</v>
      </c>
    </row>
    <row r="28" spans="2:21" hidden="1" x14ac:dyDescent="0.25">
      <c r="B28" s="51" t="s">
        <v>27</v>
      </c>
      <c r="C28" s="51" t="s">
        <v>28</v>
      </c>
      <c r="D28" s="51" t="s">
        <v>26</v>
      </c>
      <c r="E28" s="51" t="s">
        <v>460</v>
      </c>
      <c r="F28" s="51"/>
      <c r="G28" s="52" t="s">
        <v>20</v>
      </c>
      <c r="H28" s="51">
        <v>2</v>
      </c>
      <c r="I28" s="52" t="s">
        <v>18</v>
      </c>
      <c r="J28" s="52" t="s">
        <v>104</v>
      </c>
      <c r="K28" s="51">
        <v>0</v>
      </c>
    </row>
    <row r="29" spans="2:21" hidden="1" x14ac:dyDescent="0.25">
      <c r="B29" s="51" t="s">
        <v>27</v>
      </c>
      <c r="C29" s="51" t="s">
        <v>28</v>
      </c>
      <c r="D29" s="51" t="s">
        <v>26</v>
      </c>
      <c r="E29" s="51" t="s">
        <v>460</v>
      </c>
      <c r="F29" s="51"/>
      <c r="G29" s="52" t="s">
        <v>21</v>
      </c>
      <c r="H29" s="51">
        <v>3</v>
      </c>
      <c r="I29" s="51" t="s">
        <v>18</v>
      </c>
      <c r="J29" s="51" t="s">
        <v>105</v>
      </c>
      <c r="K29" s="51">
        <v>0</v>
      </c>
    </row>
    <row r="30" spans="2:21" hidden="1" x14ac:dyDescent="0.25">
      <c r="B30" s="51" t="s">
        <v>27</v>
      </c>
      <c r="C30" s="51" t="s">
        <v>28</v>
      </c>
      <c r="D30" s="51" t="s">
        <v>26</v>
      </c>
      <c r="E30" s="51" t="s">
        <v>460</v>
      </c>
      <c r="F30" s="51"/>
      <c r="G30" s="52" t="s">
        <v>21</v>
      </c>
      <c r="H30" s="51">
        <v>3</v>
      </c>
      <c r="I30" s="51" t="s">
        <v>18</v>
      </c>
      <c r="J30" s="51" t="s">
        <v>103</v>
      </c>
      <c r="K30" s="51">
        <v>0</v>
      </c>
    </row>
    <row r="31" spans="2:21" hidden="1" x14ac:dyDescent="0.25">
      <c r="B31" s="51" t="s">
        <v>27</v>
      </c>
      <c r="C31" s="51" t="s">
        <v>28</v>
      </c>
      <c r="D31" s="51" t="s">
        <v>26</v>
      </c>
      <c r="E31" s="51" t="s">
        <v>460</v>
      </c>
      <c r="F31" s="51"/>
      <c r="G31" s="52" t="s">
        <v>21</v>
      </c>
      <c r="H31" s="51">
        <v>3</v>
      </c>
      <c r="I31" s="52" t="s">
        <v>18</v>
      </c>
      <c r="J31" s="52" t="s">
        <v>104</v>
      </c>
      <c r="K31" s="51">
        <v>0</v>
      </c>
    </row>
    <row r="32" spans="2:21" hidden="1" x14ac:dyDescent="0.25">
      <c r="B32" s="51" t="s">
        <v>27</v>
      </c>
      <c r="C32" s="51" t="s">
        <v>28</v>
      </c>
      <c r="D32" s="51" t="s">
        <v>26</v>
      </c>
      <c r="E32" s="51" t="s">
        <v>460</v>
      </c>
      <c r="F32" s="51"/>
      <c r="G32" s="52" t="s">
        <v>22</v>
      </c>
      <c r="H32" s="51">
        <v>4</v>
      </c>
      <c r="I32" s="51" t="s">
        <v>18</v>
      </c>
      <c r="J32" s="51" t="s">
        <v>105</v>
      </c>
      <c r="K32" s="51">
        <v>0</v>
      </c>
    </row>
    <row r="33" spans="2:11" hidden="1" x14ac:dyDescent="0.25">
      <c r="B33" s="51" t="s">
        <v>27</v>
      </c>
      <c r="C33" s="51" t="s">
        <v>28</v>
      </c>
      <c r="D33" s="51" t="s">
        <v>26</v>
      </c>
      <c r="E33" s="51" t="s">
        <v>460</v>
      </c>
      <c r="F33" s="51"/>
      <c r="G33" s="52" t="s">
        <v>22</v>
      </c>
      <c r="H33" s="51">
        <v>4</v>
      </c>
      <c r="I33" s="51" t="s">
        <v>18</v>
      </c>
      <c r="J33" s="51" t="s">
        <v>103</v>
      </c>
      <c r="K33" s="51">
        <v>0</v>
      </c>
    </row>
    <row r="34" spans="2:11" hidden="1" x14ac:dyDescent="0.25">
      <c r="B34" s="51" t="s">
        <v>27</v>
      </c>
      <c r="C34" s="51" t="s">
        <v>28</v>
      </c>
      <c r="D34" s="51" t="s">
        <v>26</v>
      </c>
      <c r="E34" s="51" t="s">
        <v>460</v>
      </c>
      <c r="F34" s="51"/>
      <c r="G34" s="52" t="s">
        <v>22</v>
      </c>
      <c r="H34" s="51">
        <v>4</v>
      </c>
      <c r="I34" s="52" t="s">
        <v>18</v>
      </c>
      <c r="J34" s="52" t="s">
        <v>104</v>
      </c>
      <c r="K34" s="51">
        <v>0</v>
      </c>
    </row>
    <row r="35" spans="2:11" hidden="1" x14ac:dyDescent="0.25">
      <c r="B35" s="51" t="s">
        <v>27</v>
      </c>
      <c r="C35" s="51" t="s">
        <v>28</v>
      </c>
      <c r="D35" s="51" t="s">
        <v>26</v>
      </c>
      <c r="E35" s="51" t="s">
        <v>460</v>
      </c>
      <c r="F35" s="51"/>
      <c r="G35" s="52" t="s">
        <v>23</v>
      </c>
      <c r="H35" s="51">
        <v>5</v>
      </c>
      <c r="I35" s="51" t="s">
        <v>18</v>
      </c>
      <c r="J35" s="51" t="s">
        <v>105</v>
      </c>
      <c r="K35" s="51">
        <v>0</v>
      </c>
    </row>
    <row r="36" spans="2:11" hidden="1" x14ac:dyDescent="0.25">
      <c r="B36" s="51" t="s">
        <v>27</v>
      </c>
      <c r="C36" s="51" t="s">
        <v>28</v>
      </c>
      <c r="D36" s="51" t="s">
        <v>26</v>
      </c>
      <c r="E36" s="51" t="s">
        <v>460</v>
      </c>
      <c r="F36" s="51"/>
      <c r="G36" s="52" t="s">
        <v>23</v>
      </c>
      <c r="H36" s="51">
        <v>5</v>
      </c>
      <c r="I36" s="51" t="s">
        <v>18</v>
      </c>
      <c r="J36" s="51" t="s">
        <v>103</v>
      </c>
      <c r="K36" s="51">
        <v>0</v>
      </c>
    </row>
    <row r="37" spans="2:11" hidden="1" x14ac:dyDescent="0.25">
      <c r="B37" s="51" t="s">
        <v>27</v>
      </c>
      <c r="C37" s="51" t="s">
        <v>28</v>
      </c>
      <c r="D37" s="51" t="s">
        <v>26</v>
      </c>
      <c r="E37" s="51" t="s">
        <v>460</v>
      </c>
      <c r="F37" s="51"/>
      <c r="G37" s="52" t="s">
        <v>23</v>
      </c>
      <c r="H37" s="51">
        <v>5</v>
      </c>
      <c r="I37" s="52" t="s">
        <v>18</v>
      </c>
      <c r="J37" s="52" t="s">
        <v>104</v>
      </c>
      <c r="K37" s="51">
        <v>0</v>
      </c>
    </row>
    <row r="38" spans="2:11" hidden="1" x14ac:dyDescent="0.25">
      <c r="B38" s="51" t="s">
        <v>31</v>
      </c>
      <c r="C38" s="51" t="s">
        <v>32</v>
      </c>
      <c r="D38" s="51" t="s">
        <v>26</v>
      </c>
      <c r="E38" s="51" t="s">
        <v>460</v>
      </c>
      <c r="F38" s="51"/>
      <c r="G38" s="52" t="s">
        <v>17</v>
      </c>
      <c r="H38" s="51">
        <v>1</v>
      </c>
      <c r="I38" s="51" t="s">
        <v>158</v>
      </c>
      <c r="J38" s="51" t="s">
        <v>159</v>
      </c>
      <c r="K38" s="51">
        <v>0</v>
      </c>
    </row>
    <row r="39" spans="2:11" hidden="1" x14ac:dyDescent="0.25">
      <c r="B39" s="51" t="s">
        <v>31</v>
      </c>
      <c r="C39" s="51" t="s">
        <v>32</v>
      </c>
      <c r="D39" s="51" t="s">
        <v>26</v>
      </c>
      <c r="E39" s="51" t="s">
        <v>460</v>
      </c>
      <c r="F39" s="51"/>
      <c r="G39" s="52" t="s">
        <v>17</v>
      </c>
      <c r="H39" s="51">
        <v>1</v>
      </c>
      <c r="I39" s="51" t="s">
        <v>158</v>
      </c>
      <c r="J39" s="51" t="s">
        <v>103</v>
      </c>
      <c r="K39" s="51">
        <v>0</v>
      </c>
    </row>
    <row r="40" spans="2:11" hidden="1" x14ac:dyDescent="0.25">
      <c r="B40" s="51" t="s">
        <v>31</v>
      </c>
      <c r="C40" s="51" t="s">
        <v>32</v>
      </c>
      <c r="D40" s="51" t="s">
        <v>26</v>
      </c>
      <c r="E40" s="51" t="s">
        <v>460</v>
      </c>
      <c r="F40" s="51"/>
      <c r="G40" s="52" t="s">
        <v>17</v>
      </c>
      <c r="H40" s="51">
        <v>1</v>
      </c>
      <c r="I40" s="51" t="s">
        <v>158</v>
      </c>
      <c r="J40" s="51" t="s">
        <v>104</v>
      </c>
      <c r="K40" s="51">
        <v>0</v>
      </c>
    </row>
    <row r="41" spans="2:11" hidden="1" x14ac:dyDescent="0.25">
      <c r="B41" s="51" t="s">
        <v>31</v>
      </c>
      <c r="C41" s="51" t="s">
        <v>32</v>
      </c>
      <c r="D41" s="51" t="s">
        <v>26</v>
      </c>
      <c r="E41" s="51" t="s">
        <v>460</v>
      </c>
      <c r="F41" s="51"/>
      <c r="G41" s="52" t="s">
        <v>17</v>
      </c>
      <c r="H41" s="51">
        <v>1</v>
      </c>
      <c r="I41" s="51" t="s">
        <v>18</v>
      </c>
      <c r="J41" s="51" t="s">
        <v>105</v>
      </c>
      <c r="K41" s="51">
        <v>0</v>
      </c>
    </row>
    <row r="42" spans="2:11" hidden="1" x14ac:dyDescent="0.25">
      <c r="B42" s="51" t="s">
        <v>31</v>
      </c>
      <c r="C42" s="51" t="s">
        <v>32</v>
      </c>
      <c r="D42" s="51" t="s">
        <v>26</v>
      </c>
      <c r="E42" s="51" t="s">
        <v>460</v>
      </c>
      <c r="F42" s="51"/>
      <c r="G42" s="52" t="s">
        <v>17</v>
      </c>
      <c r="H42" s="51">
        <v>1</v>
      </c>
      <c r="I42" s="51" t="s">
        <v>18</v>
      </c>
      <c r="J42" s="51" t="s">
        <v>103</v>
      </c>
      <c r="K42" s="51">
        <v>0</v>
      </c>
    </row>
    <row r="43" spans="2:11" hidden="1" x14ac:dyDescent="0.25">
      <c r="B43" s="51" t="s">
        <v>31</v>
      </c>
      <c r="C43" s="51" t="s">
        <v>32</v>
      </c>
      <c r="D43" s="51" t="s">
        <v>26</v>
      </c>
      <c r="E43" s="51" t="s">
        <v>460</v>
      </c>
      <c r="F43" s="51"/>
      <c r="G43" s="52" t="s">
        <v>17</v>
      </c>
      <c r="H43" s="51">
        <v>1</v>
      </c>
      <c r="I43" s="52" t="s">
        <v>18</v>
      </c>
      <c r="J43" s="52" t="s">
        <v>104</v>
      </c>
      <c r="K43" s="51">
        <v>0</v>
      </c>
    </row>
    <row r="44" spans="2:11" hidden="1" x14ac:dyDescent="0.25">
      <c r="B44" s="51" t="s">
        <v>31</v>
      </c>
      <c r="C44" s="51" t="s">
        <v>32</v>
      </c>
      <c r="D44" s="51" t="s">
        <v>26</v>
      </c>
      <c r="E44" s="51" t="s">
        <v>460</v>
      </c>
      <c r="F44" s="51"/>
      <c r="G44" s="52" t="s">
        <v>20</v>
      </c>
      <c r="H44" s="51">
        <v>2</v>
      </c>
      <c r="I44" s="51" t="s">
        <v>18</v>
      </c>
      <c r="J44" s="51" t="s">
        <v>105</v>
      </c>
      <c r="K44" s="51">
        <v>0</v>
      </c>
    </row>
    <row r="45" spans="2:11" hidden="1" x14ac:dyDescent="0.25">
      <c r="B45" s="51" t="s">
        <v>31</v>
      </c>
      <c r="C45" s="51" t="s">
        <v>32</v>
      </c>
      <c r="D45" s="51" t="s">
        <v>26</v>
      </c>
      <c r="E45" s="51" t="s">
        <v>460</v>
      </c>
      <c r="F45" s="51"/>
      <c r="G45" s="52" t="s">
        <v>20</v>
      </c>
      <c r="H45" s="51">
        <v>2</v>
      </c>
      <c r="I45" s="51" t="s">
        <v>18</v>
      </c>
      <c r="J45" s="51" t="s">
        <v>103</v>
      </c>
      <c r="K45" s="51">
        <v>0</v>
      </c>
    </row>
    <row r="46" spans="2:11" hidden="1" x14ac:dyDescent="0.25">
      <c r="B46" s="51" t="s">
        <v>31</v>
      </c>
      <c r="C46" s="51" t="s">
        <v>32</v>
      </c>
      <c r="D46" s="51" t="s">
        <v>26</v>
      </c>
      <c r="E46" s="51" t="s">
        <v>460</v>
      </c>
      <c r="F46" s="51"/>
      <c r="G46" s="52" t="s">
        <v>20</v>
      </c>
      <c r="H46" s="51">
        <v>2</v>
      </c>
      <c r="I46" s="52" t="s">
        <v>18</v>
      </c>
      <c r="J46" s="52" t="s">
        <v>104</v>
      </c>
      <c r="K46" s="51">
        <v>0</v>
      </c>
    </row>
    <row r="47" spans="2:11" hidden="1" x14ac:dyDescent="0.25">
      <c r="B47" s="51" t="s">
        <v>31</v>
      </c>
      <c r="C47" s="51" t="s">
        <v>32</v>
      </c>
      <c r="D47" s="51" t="s">
        <v>26</v>
      </c>
      <c r="E47" s="51" t="s">
        <v>460</v>
      </c>
      <c r="F47" s="51"/>
      <c r="G47" s="52" t="s">
        <v>21</v>
      </c>
      <c r="H47" s="51">
        <v>3</v>
      </c>
      <c r="I47" s="51" t="s">
        <v>18</v>
      </c>
      <c r="J47" s="51" t="s">
        <v>105</v>
      </c>
      <c r="K47" s="51">
        <v>0</v>
      </c>
    </row>
    <row r="48" spans="2:11" hidden="1" x14ac:dyDescent="0.25">
      <c r="B48" s="51" t="s">
        <v>31</v>
      </c>
      <c r="C48" s="51" t="s">
        <v>32</v>
      </c>
      <c r="D48" s="51" t="s">
        <v>26</v>
      </c>
      <c r="E48" s="51" t="s">
        <v>460</v>
      </c>
      <c r="F48" s="51"/>
      <c r="G48" s="52" t="s">
        <v>21</v>
      </c>
      <c r="H48" s="51">
        <v>3</v>
      </c>
      <c r="I48" s="51" t="s">
        <v>18</v>
      </c>
      <c r="J48" s="51" t="s">
        <v>103</v>
      </c>
      <c r="K48" s="51">
        <v>0</v>
      </c>
    </row>
    <row r="49" spans="2:11" hidden="1" x14ac:dyDescent="0.25">
      <c r="B49" s="51" t="s">
        <v>31</v>
      </c>
      <c r="C49" s="51" t="s">
        <v>32</v>
      </c>
      <c r="D49" s="51" t="s">
        <v>26</v>
      </c>
      <c r="E49" s="51" t="s">
        <v>460</v>
      </c>
      <c r="F49" s="51"/>
      <c r="G49" s="52" t="s">
        <v>21</v>
      </c>
      <c r="H49" s="51">
        <v>3</v>
      </c>
      <c r="I49" s="52" t="s">
        <v>18</v>
      </c>
      <c r="J49" s="52" t="s">
        <v>104</v>
      </c>
      <c r="K49" s="51">
        <v>0</v>
      </c>
    </row>
    <row r="50" spans="2:11" hidden="1" x14ac:dyDescent="0.25">
      <c r="B50" s="51" t="s">
        <v>31</v>
      </c>
      <c r="C50" s="51" t="s">
        <v>32</v>
      </c>
      <c r="D50" s="51" t="s">
        <v>26</v>
      </c>
      <c r="E50" s="51" t="s">
        <v>460</v>
      </c>
      <c r="F50" s="51"/>
      <c r="G50" s="52" t="s">
        <v>22</v>
      </c>
      <c r="H50" s="51">
        <v>4</v>
      </c>
      <c r="I50" s="51" t="s">
        <v>18</v>
      </c>
      <c r="J50" s="51" t="s">
        <v>105</v>
      </c>
      <c r="K50" s="51">
        <v>0</v>
      </c>
    </row>
    <row r="51" spans="2:11" hidden="1" x14ac:dyDescent="0.25">
      <c r="B51" s="51" t="s">
        <v>31</v>
      </c>
      <c r="C51" s="51" t="s">
        <v>32</v>
      </c>
      <c r="D51" s="51" t="s">
        <v>26</v>
      </c>
      <c r="E51" s="51" t="s">
        <v>460</v>
      </c>
      <c r="F51" s="51"/>
      <c r="G51" s="52" t="s">
        <v>22</v>
      </c>
      <c r="H51" s="51">
        <v>4</v>
      </c>
      <c r="I51" s="51" t="s">
        <v>18</v>
      </c>
      <c r="J51" s="51" t="s">
        <v>103</v>
      </c>
      <c r="K51" s="51">
        <v>0</v>
      </c>
    </row>
    <row r="52" spans="2:11" hidden="1" x14ac:dyDescent="0.25">
      <c r="B52" s="51" t="s">
        <v>31</v>
      </c>
      <c r="C52" s="51" t="s">
        <v>32</v>
      </c>
      <c r="D52" s="51" t="s">
        <v>26</v>
      </c>
      <c r="E52" s="51" t="s">
        <v>460</v>
      </c>
      <c r="F52" s="51"/>
      <c r="G52" s="52" t="s">
        <v>22</v>
      </c>
      <c r="H52" s="51">
        <v>4</v>
      </c>
      <c r="I52" s="52" t="s">
        <v>18</v>
      </c>
      <c r="J52" s="52" t="s">
        <v>104</v>
      </c>
      <c r="K52" s="51">
        <v>0</v>
      </c>
    </row>
    <row r="53" spans="2:11" hidden="1" x14ac:dyDescent="0.25">
      <c r="B53" s="51" t="s">
        <v>31</v>
      </c>
      <c r="C53" s="51" t="s">
        <v>32</v>
      </c>
      <c r="D53" s="51" t="s">
        <v>26</v>
      </c>
      <c r="E53" s="51" t="s">
        <v>460</v>
      </c>
      <c r="F53" s="51"/>
      <c r="G53" s="52" t="s">
        <v>23</v>
      </c>
      <c r="H53" s="51">
        <v>5</v>
      </c>
      <c r="I53" s="51" t="s">
        <v>18</v>
      </c>
      <c r="J53" s="51" t="s">
        <v>105</v>
      </c>
      <c r="K53" s="51">
        <v>0</v>
      </c>
    </row>
    <row r="54" spans="2:11" hidden="1" x14ac:dyDescent="0.25">
      <c r="B54" s="51" t="s">
        <v>31</v>
      </c>
      <c r="C54" s="51" t="s">
        <v>32</v>
      </c>
      <c r="D54" s="51" t="s">
        <v>26</v>
      </c>
      <c r="E54" s="51" t="s">
        <v>460</v>
      </c>
      <c r="F54" s="51"/>
      <c r="G54" s="52" t="s">
        <v>23</v>
      </c>
      <c r="H54" s="51">
        <v>5</v>
      </c>
      <c r="I54" s="51" t="s">
        <v>18</v>
      </c>
      <c r="J54" s="51" t="s">
        <v>103</v>
      </c>
      <c r="K54" s="51">
        <v>0</v>
      </c>
    </row>
    <row r="55" spans="2:11" hidden="1" x14ac:dyDescent="0.25">
      <c r="B55" s="51" t="s">
        <v>31</v>
      </c>
      <c r="C55" s="51" t="s">
        <v>32</v>
      </c>
      <c r="D55" s="51" t="s">
        <v>26</v>
      </c>
      <c r="E55" s="51" t="s">
        <v>460</v>
      </c>
      <c r="F55" s="51"/>
      <c r="G55" s="52" t="s">
        <v>23</v>
      </c>
      <c r="H55" s="51">
        <v>5</v>
      </c>
      <c r="I55" s="52" t="s">
        <v>18</v>
      </c>
      <c r="J55" s="52" t="s">
        <v>104</v>
      </c>
      <c r="K55" s="51">
        <v>0</v>
      </c>
    </row>
    <row r="56" spans="2:11" hidden="1" x14ac:dyDescent="0.25">
      <c r="B56" s="51" t="s">
        <v>36</v>
      </c>
      <c r="C56" s="51" t="s">
        <v>37</v>
      </c>
      <c r="D56" s="51" t="s">
        <v>38</v>
      </c>
      <c r="E56" s="51" t="s">
        <v>460</v>
      </c>
      <c r="F56" s="51"/>
      <c r="G56" s="52" t="s">
        <v>17</v>
      </c>
      <c r="H56" s="51">
        <v>1</v>
      </c>
      <c r="I56" s="51" t="s">
        <v>158</v>
      </c>
      <c r="J56" s="51" t="s">
        <v>159</v>
      </c>
      <c r="K56" s="51">
        <v>0</v>
      </c>
    </row>
    <row r="57" spans="2:11" hidden="1" x14ac:dyDescent="0.25">
      <c r="B57" s="51" t="s">
        <v>36</v>
      </c>
      <c r="C57" s="51" t="s">
        <v>37</v>
      </c>
      <c r="D57" s="51" t="s">
        <v>38</v>
      </c>
      <c r="E57" s="51" t="s">
        <v>460</v>
      </c>
      <c r="F57" s="51"/>
      <c r="G57" s="52" t="s">
        <v>17</v>
      </c>
      <c r="H57" s="51">
        <v>1</v>
      </c>
      <c r="I57" s="51" t="s">
        <v>158</v>
      </c>
      <c r="J57" s="51" t="s">
        <v>103</v>
      </c>
      <c r="K57" s="51">
        <v>0</v>
      </c>
    </row>
    <row r="58" spans="2:11" hidden="1" x14ac:dyDescent="0.25">
      <c r="B58" s="51" t="s">
        <v>36</v>
      </c>
      <c r="C58" s="51" t="s">
        <v>37</v>
      </c>
      <c r="D58" s="51" t="s">
        <v>38</v>
      </c>
      <c r="E58" s="51" t="s">
        <v>460</v>
      </c>
      <c r="F58" s="51"/>
      <c r="G58" s="52" t="s">
        <v>17</v>
      </c>
      <c r="H58" s="51">
        <v>1</v>
      </c>
      <c r="I58" s="51" t="s">
        <v>158</v>
      </c>
      <c r="J58" s="51" t="s">
        <v>104</v>
      </c>
      <c r="K58" s="51">
        <v>0</v>
      </c>
    </row>
    <row r="59" spans="2:11" hidden="1" x14ac:dyDescent="0.25">
      <c r="B59" s="51" t="s">
        <v>36</v>
      </c>
      <c r="C59" s="51" t="s">
        <v>37</v>
      </c>
      <c r="D59" s="51" t="s">
        <v>38</v>
      </c>
      <c r="E59" s="51" t="s">
        <v>460</v>
      </c>
      <c r="F59" s="51"/>
      <c r="G59" s="52" t="s">
        <v>17</v>
      </c>
      <c r="H59" s="51">
        <v>1</v>
      </c>
      <c r="I59" s="51" t="s">
        <v>18</v>
      </c>
      <c r="J59" s="51" t="s">
        <v>105</v>
      </c>
      <c r="K59" s="51">
        <v>0</v>
      </c>
    </row>
    <row r="60" spans="2:11" hidden="1" x14ac:dyDescent="0.25">
      <c r="B60" s="51" t="s">
        <v>36</v>
      </c>
      <c r="C60" s="51" t="s">
        <v>37</v>
      </c>
      <c r="D60" s="51" t="s">
        <v>38</v>
      </c>
      <c r="E60" s="51" t="s">
        <v>460</v>
      </c>
      <c r="F60" s="51"/>
      <c r="G60" s="52" t="s">
        <v>17</v>
      </c>
      <c r="H60" s="51">
        <v>1</v>
      </c>
      <c r="I60" s="51" t="s">
        <v>18</v>
      </c>
      <c r="J60" s="51" t="s">
        <v>103</v>
      </c>
      <c r="K60" s="51">
        <v>0</v>
      </c>
    </row>
    <row r="61" spans="2:11" hidden="1" x14ac:dyDescent="0.25">
      <c r="B61" s="51" t="s">
        <v>36</v>
      </c>
      <c r="C61" s="51" t="s">
        <v>37</v>
      </c>
      <c r="D61" s="51" t="s">
        <v>38</v>
      </c>
      <c r="E61" s="51" t="s">
        <v>460</v>
      </c>
      <c r="F61" s="51"/>
      <c r="G61" s="52" t="s">
        <v>17</v>
      </c>
      <c r="H61" s="51">
        <v>1</v>
      </c>
      <c r="I61" s="52" t="s">
        <v>18</v>
      </c>
      <c r="J61" s="52" t="s">
        <v>104</v>
      </c>
      <c r="K61" s="51">
        <v>0</v>
      </c>
    </row>
    <row r="62" spans="2:11" hidden="1" x14ac:dyDescent="0.25">
      <c r="B62" s="51" t="s">
        <v>36</v>
      </c>
      <c r="C62" s="51" t="s">
        <v>37</v>
      </c>
      <c r="D62" s="51" t="s">
        <v>38</v>
      </c>
      <c r="E62" s="51" t="s">
        <v>460</v>
      </c>
      <c r="F62" s="51"/>
      <c r="G62" s="52" t="s">
        <v>20</v>
      </c>
      <c r="H62" s="51">
        <v>2</v>
      </c>
      <c r="I62" s="51" t="s">
        <v>18</v>
      </c>
      <c r="J62" s="51" t="s">
        <v>105</v>
      </c>
      <c r="K62" s="51">
        <v>0</v>
      </c>
    </row>
    <row r="63" spans="2:11" hidden="1" x14ac:dyDescent="0.25">
      <c r="B63" s="51" t="s">
        <v>36</v>
      </c>
      <c r="C63" s="51" t="s">
        <v>37</v>
      </c>
      <c r="D63" s="51" t="s">
        <v>38</v>
      </c>
      <c r="E63" s="51" t="s">
        <v>460</v>
      </c>
      <c r="F63" s="51"/>
      <c r="G63" s="52" t="s">
        <v>20</v>
      </c>
      <c r="H63" s="51">
        <v>2</v>
      </c>
      <c r="I63" s="51" t="s">
        <v>18</v>
      </c>
      <c r="J63" s="51" t="s">
        <v>103</v>
      </c>
      <c r="K63" s="51">
        <v>0</v>
      </c>
    </row>
    <row r="64" spans="2:11" hidden="1" x14ac:dyDescent="0.25">
      <c r="B64" s="51" t="s">
        <v>36</v>
      </c>
      <c r="C64" s="51" t="s">
        <v>37</v>
      </c>
      <c r="D64" s="51" t="s">
        <v>38</v>
      </c>
      <c r="E64" s="51" t="s">
        <v>460</v>
      </c>
      <c r="F64" s="51"/>
      <c r="G64" s="52" t="s">
        <v>20</v>
      </c>
      <c r="H64" s="51">
        <v>2</v>
      </c>
      <c r="I64" s="52" t="s">
        <v>18</v>
      </c>
      <c r="J64" s="52" t="s">
        <v>104</v>
      </c>
      <c r="K64" s="51">
        <v>0</v>
      </c>
    </row>
    <row r="65" spans="2:11" hidden="1" x14ac:dyDescent="0.25">
      <c r="B65" s="51" t="s">
        <v>36</v>
      </c>
      <c r="C65" s="51" t="s">
        <v>37</v>
      </c>
      <c r="D65" s="51" t="s">
        <v>38</v>
      </c>
      <c r="E65" s="51" t="s">
        <v>460</v>
      </c>
      <c r="F65" s="51"/>
      <c r="G65" s="52" t="s">
        <v>21</v>
      </c>
      <c r="H65" s="51">
        <v>3</v>
      </c>
      <c r="I65" s="51" t="s">
        <v>18</v>
      </c>
      <c r="J65" s="51" t="s">
        <v>105</v>
      </c>
      <c r="K65" s="51">
        <v>0</v>
      </c>
    </row>
    <row r="66" spans="2:11" hidden="1" x14ac:dyDescent="0.25">
      <c r="B66" s="51" t="s">
        <v>36</v>
      </c>
      <c r="C66" s="51" t="s">
        <v>37</v>
      </c>
      <c r="D66" s="51" t="s">
        <v>38</v>
      </c>
      <c r="E66" s="51" t="s">
        <v>460</v>
      </c>
      <c r="F66" s="51"/>
      <c r="G66" s="52" t="s">
        <v>21</v>
      </c>
      <c r="H66" s="51">
        <v>3</v>
      </c>
      <c r="I66" s="51" t="s">
        <v>18</v>
      </c>
      <c r="J66" s="51" t="s">
        <v>103</v>
      </c>
      <c r="K66" s="51">
        <v>0</v>
      </c>
    </row>
    <row r="67" spans="2:11" hidden="1" x14ac:dyDescent="0.25">
      <c r="B67" s="51" t="s">
        <v>36</v>
      </c>
      <c r="C67" s="51" t="s">
        <v>37</v>
      </c>
      <c r="D67" s="51" t="s">
        <v>38</v>
      </c>
      <c r="E67" s="51" t="s">
        <v>460</v>
      </c>
      <c r="F67" s="51"/>
      <c r="G67" s="52" t="s">
        <v>21</v>
      </c>
      <c r="H67" s="51">
        <v>3</v>
      </c>
      <c r="I67" s="52" t="s">
        <v>18</v>
      </c>
      <c r="J67" s="52" t="s">
        <v>104</v>
      </c>
      <c r="K67" s="51">
        <v>0</v>
      </c>
    </row>
    <row r="68" spans="2:11" hidden="1" x14ac:dyDescent="0.25">
      <c r="B68" s="51" t="s">
        <v>36</v>
      </c>
      <c r="C68" s="51" t="s">
        <v>37</v>
      </c>
      <c r="D68" s="51" t="s">
        <v>38</v>
      </c>
      <c r="E68" s="51" t="s">
        <v>460</v>
      </c>
      <c r="F68" s="51"/>
      <c r="G68" s="52" t="s">
        <v>22</v>
      </c>
      <c r="H68" s="51">
        <v>4</v>
      </c>
      <c r="I68" s="51" t="s">
        <v>18</v>
      </c>
      <c r="J68" s="51" t="s">
        <v>105</v>
      </c>
      <c r="K68" s="51">
        <v>0</v>
      </c>
    </row>
    <row r="69" spans="2:11" hidden="1" x14ac:dyDescent="0.25">
      <c r="B69" s="51" t="s">
        <v>36</v>
      </c>
      <c r="C69" s="51" t="s">
        <v>37</v>
      </c>
      <c r="D69" s="51" t="s">
        <v>38</v>
      </c>
      <c r="E69" s="51" t="s">
        <v>460</v>
      </c>
      <c r="F69" s="51"/>
      <c r="G69" s="52" t="s">
        <v>22</v>
      </c>
      <c r="H69" s="51">
        <v>4</v>
      </c>
      <c r="I69" s="51" t="s">
        <v>18</v>
      </c>
      <c r="J69" s="51" t="s">
        <v>103</v>
      </c>
      <c r="K69" s="51">
        <v>0</v>
      </c>
    </row>
    <row r="70" spans="2:11" hidden="1" x14ac:dyDescent="0.25">
      <c r="B70" s="51" t="s">
        <v>36</v>
      </c>
      <c r="C70" s="51" t="s">
        <v>37</v>
      </c>
      <c r="D70" s="51" t="s">
        <v>38</v>
      </c>
      <c r="E70" s="51" t="s">
        <v>460</v>
      </c>
      <c r="F70" s="51"/>
      <c r="G70" s="52" t="s">
        <v>22</v>
      </c>
      <c r="H70" s="51">
        <v>4</v>
      </c>
      <c r="I70" s="52" t="s">
        <v>18</v>
      </c>
      <c r="J70" s="52" t="s">
        <v>104</v>
      </c>
      <c r="K70" s="51">
        <v>0</v>
      </c>
    </row>
    <row r="71" spans="2:11" hidden="1" x14ac:dyDescent="0.25">
      <c r="B71" s="51" t="s">
        <v>36</v>
      </c>
      <c r="C71" s="51" t="s">
        <v>37</v>
      </c>
      <c r="D71" s="51" t="s">
        <v>38</v>
      </c>
      <c r="E71" s="51" t="s">
        <v>460</v>
      </c>
      <c r="F71" s="51"/>
      <c r="G71" s="52" t="s">
        <v>23</v>
      </c>
      <c r="H71" s="51">
        <v>5</v>
      </c>
      <c r="I71" s="51" t="s">
        <v>18</v>
      </c>
      <c r="J71" s="51" t="s">
        <v>105</v>
      </c>
      <c r="K71" s="51">
        <v>0</v>
      </c>
    </row>
    <row r="72" spans="2:11" hidden="1" x14ac:dyDescent="0.25">
      <c r="B72" s="51" t="s">
        <v>36</v>
      </c>
      <c r="C72" s="51" t="s">
        <v>37</v>
      </c>
      <c r="D72" s="51" t="s">
        <v>38</v>
      </c>
      <c r="E72" s="51" t="s">
        <v>460</v>
      </c>
      <c r="F72" s="51"/>
      <c r="G72" s="52" t="s">
        <v>23</v>
      </c>
      <c r="H72" s="51">
        <v>5</v>
      </c>
      <c r="I72" s="51" t="s">
        <v>18</v>
      </c>
      <c r="J72" s="51" t="s">
        <v>103</v>
      </c>
      <c r="K72" s="51">
        <v>0</v>
      </c>
    </row>
    <row r="73" spans="2:11" hidden="1" x14ac:dyDescent="0.25">
      <c r="B73" s="51" t="s">
        <v>36</v>
      </c>
      <c r="C73" s="51" t="s">
        <v>37</v>
      </c>
      <c r="D73" s="51" t="s">
        <v>38</v>
      </c>
      <c r="E73" s="51" t="s">
        <v>460</v>
      </c>
      <c r="F73" s="51"/>
      <c r="G73" s="52" t="s">
        <v>23</v>
      </c>
      <c r="H73" s="51">
        <v>5</v>
      </c>
      <c r="I73" s="52" t="s">
        <v>18</v>
      </c>
      <c r="J73" s="52" t="s">
        <v>104</v>
      </c>
      <c r="K73" s="51">
        <v>0</v>
      </c>
    </row>
    <row r="74" spans="2:11" hidden="1" x14ac:dyDescent="0.25">
      <c r="B74" s="51" t="s">
        <v>39</v>
      </c>
      <c r="C74" s="51" t="s">
        <v>40</v>
      </c>
      <c r="D74" s="51" t="s">
        <v>15</v>
      </c>
      <c r="E74" s="51" t="s">
        <v>460</v>
      </c>
      <c r="F74" s="51"/>
      <c r="G74" s="52" t="s">
        <v>17</v>
      </c>
      <c r="H74" s="51">
        <v>1</v>
      </c>
      <c r="I74" s="51" t="s">
        <v>158</v>
      </c>
      <c r="J74" s="51" t="s">
        <v>159</v>
      </c>
      <c r="K74" s="51">
        <v>0</v>
      </c>
    </row>
    <row r="75" spans="2:11" hidden="1" x14ac:dyDescent="0.25">
      <c r="B75" s="51" t="s">
        <v>39</v>
      </c>
      <c r="C75" s="51" t="s">
        <v>40</v>
      </c>
      <c r="D75" s="51" t="s">
        <v>15</v>
      </c>
      <c r="E75" s="51" t="s">
        <v>460</v>
      </c>
      <c r="F75" s="51"/>
      <c r="G75" s="52" t="s">
        <v>17</v>
      </c>
      <c r="H75" s="51">
        <v>1</v>
      </c>
      <c r="I75" s="51" t="s">
        <v>158</v>
      </c>
      <c r="J75" s="51" t="s">
        <v>103</v>
      </c>
      <c r="K75" s="51">
        <v>0</v>
      </c>
    </row>
    <row r="76" spans="2:11" hidden="1" x14ac:dyDescent="0.25">
      <c r="B76" s="51" t="s">
        <v>39</v>
      </c>
      <c r="C76" s="51" t="s">
        <v>40</v>
      </c>
      <c r="D76" s="51" t="s">
        <v>15</v>
      </c>
      <c r="E76" s="51" t="s">
        <v>460</v>
      </c>
      <c r="F76" s="51"/>
      <c r="G76" s="52" t="s">
        <v>17</v>
      </c>
      <c r="H76" s="51">
        <v>1</v>
      </c>
      <c r="I76" s="51" t="s">
        <v>158</v>
      </c>
      <c r="J76" s="51" t="s">
        <v>104</v>
      </c>
      <c r="K76" s="51">
        <v>0</v>
      </c>
    </row>
    <row r="77" spans="2:11" hidden="1" x14ac:dyDescent="0.25">
      <c r="B77" s="51" t="s">
        <v>39</v>
      </c>
      <c r="C77" s="51" t="s">
        <v>40</v>
      </c>
      <c r="D77" s="51" t="s">
        <v>15</v>
      </c>
      <c r="E77" s="51" t="s">
        <v>460</v>
      </c>
      <c r="F77" s="51"/>
      <c r="G77" s="52" t="s">
        <v>17</v>
      </c>
      <c r="H77" s="51">
        <v>1</v>
      </c>
      <c r="I77" s="51" t="s">
        <v>18</v>
      </c>
      <c r="J77" s="51" t="s">
        <v>105</v>
      </c>
      <c r="K77" s="51">
        <v>0</v>
      </c>
    </row>
    <row r="78" spans="2:11" hidden="1" x14ac:dyDescent="0.25">
      <c r="B78" s="51" t="s">
        <v>39</v>
      </c>
      <c r="C78" s="51" t="s">
        <v>40</v>
      </c>
      <c r="D78" s="51" t="s">
        <v>15</v>
      </c>
      <c r="E78" s="51" t="s">
        <v>460</v>
      </c>
      <c r="F78" s="51"/>
      <c r="G78" s="52" t="s">
        <v>17</v>
      </c>
      <c r="H78" s="51">
        <v>1</v>
      </c>
      <c r="I78" s="51" t="s">
        <v>18</v>
      </c>
      <c r="J78" s="51" t="s">
        <v>103</v>
      </c>
      <c r="K78" s="51">
        <v>0</v>
      </c>
    </row>
    <row r="79" spans="2:11" hidden="1" x14ac:dyDescent="0.25">
      <c r="B79" s="51" t="s">
        <v>39</v>
      </c>
      <c r="C79" s="51" t="s">
        <v>40</v>
      </c>
      <c r="D79" s="51" t="s">
        <v>15</v>
      </c>
      <c r="E79" s="51" t="s">
        <v>460</v>
      </c>
      <c r="F79" s="51"/>
      <c r="G79" s="52" t="s">
        <v>17</v>
      </c>
      <c r="H79" s="51">
        <v>1</v>
      </c>
      <c r="I79" s="52" t="s">
        <v>18</v>
      </c>
      <c r="J79" s="52" t="s">
        <v>104</v>
      </c>
      <c r="K79" s="51">
        <v>0</v>
      </c>
    </row>
    <row r="80" spans="2:11" hidden="1" x14ac:dyDescent="0.25">
      <c r="B80" s="51" t="s">
        <v>39</v>
      </c>
      <c r="C80" s="51" t="s">
        <v>40</v>
      </c>
      <c r="D80" s="51" t="s">
        <v>15</v>
      </c>
      <c r="E80" s="51" t="s">
        <v>460</v>
      </c>
      <c r="F80" s="51"/>
      <c r="G80" s="52" t="s">
        <v>20</v>
      </c>
      <c r="H80" s="51">
        <v>2</v>
      </c>
      <c r="I80" s="51" t="s">
        <v>158</v>
      </c>
      <c r="J80" s="51" t="s">
        <v>159</v>
      </c>
      <c r="K80" s="51">
        <v>0</v>
      </c>
    </row>
    <row r="81" spans="2:11" hidden="1" x14ac:dyDescent="0.25">
      <c r="B81" s="51" t="s">
        <v>39</v>
      </c>
      <c r="C81" s="51" t="s">
        <v>40</v>
      </c>
      <c r="D81" s="51" t="s">
        <v>15</v>
      </c>
      <c r="E81" s="51" t="s">
        <v>460</v>
      </c>
      <c r="F81" s="51"/>
      <c r="G81" s="52" t="s">
        <v>20</v>
      </c>
      <c r="H81" s="51">
        <v>2</v>
      </c>
      <c r="I81" s="51" t="s">
        <v>158</v>
      </c>
      <c r="J81" s="51" t="s">
        <v>103</v>
      </c>
      <c r="K81" s="51">
        <v>0</v>
      </c>
    </row>
    <row r="82" spans="2:11" hidden="1" x14ac:dyDescent="0.25">
      <c r="B82" s="51" t="s">
        <v>39</v>
      </c>
      <c r="C82" s="51" t="s">
        <v>40</v>
      </c>
      <c r="D82" s="51" t="s">
        <v>15</v>
      </c>
      <c r="E82" s="51" t="s">
        <v>460</v>
      </c>
      <c r="F82" s="51"/>
      <c r="G82" s="52" t="s">
        <v>20</v>
      </c>
      <c r="H82" s="51">
        <v>2</v>
      </c>
      <c r="I82" s="51" t="s">
        <v>158</v>
      </c>
      <c r="J82" s="51" t="s">
        <v>104</v>
      </c>
      <c r="K82" s="51">
        <v>0</v>
      </c>
    </row>
    <row r="83" spans="2:11" hidden="1" x14ac:dyDescent="0.25">
      <c r="B83" s="51" t="s">
        <v>39</v>
      </c>
      <c r="C83" s="51" t="s">
        <v>40</v>
      </c>
      <c r="D83" s="51" t="s">
        <v>15</v>
      </c>
      <c r="E83" s="51" t="s">
        <v>460</v>
      </c>
      <c r="F83" s="51"/>
      <c r="G83" s="52" t="s">
        <v>20</v>
      </c>
      <c r="H83" s="51">
        <v>2</v>
      </c>
      <c r="I83" s="51" t="s">
        <v>18</v>
      </c>
      <c r="J83" s="51" t="s">
        <v>105</v>
      </c>
      <c r="K83" s="51">
        <v>0</v>
      </c>
    </row>
    <row r="84" spans="2:11" hidden="1" x14ac:dyDescent="0.25">
      <c r="B84" s="51" t="s">
        <v>39</v>
      </c>
      <c r="C84" s="51" t="s">
        <v>40</v>
      </c>
      <c r="D84" s="51" t="s">
        <v>15</v>
      </c>
      <c r="E84" s="51" t="s">
        <v>460</v>
      </c>
      <c r="F84" s="51"/>
      <c r="G84" s="52" t="s">
        <v>20</v>
      </c>
      <c r="H84" s="51">
        <v>2</v>
      </c>
      <c r="I84" s="51" t="s">
        <v>18</v>
      </c>
      <c r="J84" s="51" t="s">
        <v>103</v>
      </c>
      <c r="K84" s="51">
        <v>0</v>
      </c>
    </row>
    <row r="85" spans="2:11" hidden="1" x14ac:dyDescent="0.25">
      <c r="B85" s="51" t="s">
        <v>39</v>
      </c>
      <c r="C85" s="51" t="s">
        <v>40</v>
      </c>
      <c r="D85" s="51" t="s">
        <v>15</v>
      </c>
      <c r="E85" s="51" t="s">
        <v>460</v>
      </c>
      <c r="F85" s="51"/>
      <c r="G85" s="52" t="s">
        <v>20</v>
      </c>
      <c r="H85" s="51">
        <v>2</v>
      </c>
      <c r="I85" s="52" t="s">
        <v>18</v>
      </c>
      <c r="J85" s="52" t="s">
        <v>104</v>
      </c>
      <c r="K85" s="51">
        <v>0</v>
      </c>
    </row>
    <row r="86" spans="2:11" hidden="1" x14ac:dyDescent="0.25">
      <c r="B86" s="51" t="s">
        <v>39</v>
      </c>
      <c r="C86" s="51" t="s">
        <v>40</v>
      </c>
      <c r="D86" s="51" t="s">
        <v>15</v>
      </c>
      <c r="E86" s="51" t="s">
        <v>460</v>
      </c>
      <c r="F86" s="51"/>
      <c r="G86" s="52" t="s">
        <v>21</v>
      </c>
      <c r="H86" s="51">
        <v>3</v>
      </c>
      <c r="I86" s="51" t="s">
        <v>158</v>
      </c>
      <c r="J86" s="51" t="s">
        <v>159</v>
      </c>
      <c r="K86" s="51">
        <v>0</v>
      </c>
    </row>
    <row r="87" spans="2:11" hidden="1" x14ac:dyDescent="0.25">
      <c r="B87" s="51" t="s">
        <v>39</v>
      </c>
      <c r="C87" s="51" t="s">
        <v>40</v>
      </c>
      <c r="D87" s="51" t="s">
        <v>15</v>
      </c>
      <c r="E87" s="51" t="s">
        <v>460</v>
      </c>
      <c r="F87" s="51"/>
      <c r="G87" s="52" t="s">
        <v>21</v>
      </c>
      <c r="H87" s="51">
        <v>3</v>
      </c>
      <c r="I87" s="51" t="s">
        <v>158</v>
      </c>
      <c r="J87" s="51" t="s">
        <v>103</v>
      </c>
      <c r="K87" s="51">
        <v>0</v>
      </c>
    </row>
    <row r="88" spans="2:11" hidden="1" x14ac:dyDescent="0.25">
      <c r="B88" s="51" t="s">
        <v>39</v>
      </c>
      <c r="C88" s="51" t="s">
        <v>40</v>
      </c>
      <c r="D88" s="51" t="s">
        <v>15</v>
      </c>
      <c r="E88" s="51" t="s">
        <v>460</v>
      </c>
      <c r="F88" s="51"/>
      <c r="G88" s="52" t="s">
        <v>21</v>
      </c>
      <c r="H88" s="51">
        <v>3</v>
      </c>
      <c r="I88" s="51" t="s">
        <v>158</v>
      </c>
      <c r="J88" s="51" t="s">
        <v>104</v>
      </c>
      <c r="K88" s="51">
        <v>0</v>
      </c>
    </row>
    <row r="89" spans="2:11" hidden="1" x14ac:dyDescent="0.25">
      <c r="B89" s="51" t="s">
        <v>39</v>
      </c>
      <c r="C89" s="51" t="s">
        <v>40</v>
      </c>
      <c r="D89" s="51" t="s">
        <v>15</v>
      </c>
      <c r="E89" s="51" t="s">
        <v>460</v>
      </c>
      <c r="F89" s="51"/>
      <c r="G89" s="52" t="s">
        <v>21</v>
      </c>
      <c r="H89" s="51">
        <v>3</v>
      </c>
      <c r="I89" s="51" t="s">
        <v>18</v>
      </c>
      <c r="J89" s="51" t="s">
        <v>105</v>
      </c>
      <c r="K89" s="51">
        <v>0</v>
      </c>
    </row>
    <row r="90" spans="2:11" hidden="1" x14ac:dyDescent="0.25">
      <c r="B90" s="51" t="s">
        <v>39</v>
      </c>
      <c r="C90" s="51" t="s">
        <v>40</v>
      </c>
      <c r="D90" s="51" t="s">
        <v>15</v>
      </c>
      <c r="E90" s="51" t="s">
        <v>460</v>
      </c>
      <c r="F90" s="51"/>
      <c r="G90" s="52" t="s">
        <v>21</v>
      </c>
      <c r="H90" s="51">
        <v>3</v>
      </c>
      <c r="I90" s="51" t="s">
        <v>18</v>
      </c>
      <c r="J90" s="51" t="s">
        <v>103</v>
      </c>
      <c r="K90" s="51">
        <v>0</v>
      </c>
    </row>
    <row r="91" spans="2:11" hidden="1" x14ac:dyDescent="0.25">
      <c r="B91" s="51" t="s">
        <v>39</v>
      </c>
      <c r="C91" s="51" t="s">
        <v>40</v>
      </c>
      <c r="D91" s="51" t="s">
        <v>15</v>
      </c>
      <c r="E91" s="51" t="s">
        <v>460</v>
      </c>
      <c r="F91" s="51"/>
      <c r="G91" s="52" t="s">
        <v>21</v>
      </c>
      <c r="H91" s="51">
        <v>3</v>
      </c>
      <c r="I91" s="52" t="s">
        <v>18</v>
      </c>
      <c r="J91" s="52" t="s">
        <v>104</v>
      </c>
      <c r="K91" s="51">
        <v>0</v>
      </c>
    </row>
    <row r="92" spans="2:11" hidden="1" x14ac:dyDescent="0.25">
      <c r="B92" s="51" t="s">
        <v>39</v>
      </c>
      <c r="C92" s="51" t="s">
        <v>40</v>
      </c>
      <c r="D92" s="51" t="s">
        <v>15</v>
      </c>
      <c r="E92" s="51" t="s">
        <v>460</v>
      </c>
      <c r="F92" s="51"/>
      <c r="G92" s="52" t="s">
        <v>22</v>
      </c>
      <c r="H92" s="51">
        <v>4</v>
      </c>
      <c r="I92" s="51" t="s">
        <v>158</v>
      </c>
      <c r="J92" s="51" t="s">
        <v>159</v>
      </c>
      <c r="K92" s="51">
        <v>0</v>
      </c>
    </row>
    <row r="93" spans="2:11" hidden="1" x14ac:dyDescent="0.25">
      <c r="B93" s="51" t="s">
        <v>39</v>
      </c>
      <c r="C93" s="51" t="s">
        <v>40</v>
      </c>
      <c r="D93" s="51" t="s">
        <v>15</v>
      </c>
      <c r="E93" s="51" t="s">
        <v>460</v>
      </c>
      <c r="F93" s="51"/>
      <c r="G93" s="52" t="s">
        <v>22</v>
      </c>
      <c r="H93" s="51">
        <v>4</v>
      </c>
      <c r="I93" s="51" t="s">
        <v>158</v>
      </c>
      <c r="J93" s="51" t="s">
        <v>103</v>
      </c>
      <c r="K93" s="51">
        <v>0</v>
      </c>
    </row>
    <row r="94" spans="2:11" hidden="1" x14ac:dyDescent="0.25">
      <c r="B94" s="51" t="s">
        <v>39</v>
      </c>
      <c r="C94" s="51" t="s">
        <v>40</v>
      </c>
      <c r="D94" s="51" t="s">
        <v>15</v>
      </c>
      <c r="E94" s="51" t="s">
        <v>460</v>
      </c>
      <c r="F94" s="51"/>
      <c r="G94" s="52" t="s">
        <v>22</v>
      </c>
      <c r="H94" s="51">
        <v>4</v>
      </c>
      <c r="I94" s="51" t="s">
        <v>158</v>
      </c>
      <c r="J94" s="51" t="s">
        <v>104</v>
      </c>
      <c r="K94" s="51">
        <v>0</v>
      </c>
    </row>
    <row r="95" spans="2:11" hidden="1" x14ac:dyDescent="0.25">
      <c r="B95" s="51" t="s">
        <v>39</v>
      </c>
      <c r="C95" s="51" t="s">
        <v>40</v>
      </c>
      <c r="D95" s="51" t="s">
        <v>15</v>
      </c>
      <c r="E95" s="51" t="s">
        <v>460</v>
      </c>
      <c r="F95" s="51"/>
      <c r="G95" s="52" t="s">
        <v>22</v>
      </c>
      <c r="H95" s="51">
        <v>4</v>
      </c>
      <c r="I95" s="51" t="s">
        <v>18</v>
      </c>
      <c r="J95" s="51" t="s">
        <v>105</v>
      </c>
      <c r="K95" s="51">
        <v>0</v>
      </c>
    </row>
    <row r="96" spans="2:11" hidden="1" x14ac:dyDescent="0.25">
      <c r="B96" s="51" t="s">
        <v>39</v>
      </c>
      <c r="C96" s="51" t="s">
        <v>40</v>
      </c>
      <c r="D96" s="51" t="s">
        <v>15</v>
      </c>
      <c r="E96" s="51" t="s">
        <v>460</v>
      </c>
      <c r="F96" s="51"/>
      <c r="G96" s="52" t="s">
        <v>22</v>
      </c>
      <c r="H96" s="51">
        <v>4</v>
      </c>
      <c r="I96" s="51" t="s">
        <v>18</v>
      </c>
      <c r="J96" s="51" t="s">
        <v>103</v>
      </c>
      <c r="K96" s="51">
        <v>0</v>
      </c>
    </row>
    <row r="97" spans="2:11" hidden="1" x14ac:dyDescent="0.25">
      <c r="B97" s="51" t="s">
        <v>39</v>
      </c>
      <c r="C97" s="51" t="s">
        <v>40</v>
      </c>
      <c r="D97" s="51" t="s">
        <v>15</v>
      </c>
      <c r="E97" s="51" t="s">
        <v>460</v>
      </c>
      <c r="F97" s="51"/>
      <c r="G97" s="52" t="s">
        <v>22</v>
      </c>
      <c r="H97" s="51">
        <v>4</v>
      </c>
      <c r="I97" s="52" t="s">
        <v>18</v>
      </c>
      <c r="J97" s="52" t="s">
        <v>104</v>
      </c>
      <c r="K97" s="51">
        <v>0</v>
      </c>
    </row>
    <row r="98" spans="2:11" hidden="1" x14ac:dyDescent="0.25">
      <c r="B98" s="51" t="s">
        <v>39</v>
      </c>
      <c r="C98" s="51" t="s">
        <v>40</v>
      </c>
      <c r="D98" s="51" t="s">
        <v>15</v>
      </c>
      <c r="E98" s="51" t="s">
        <v>460</v>
      </c>
      <c r="F98" s="51"/>
      <c r="G98" s="52" t="s">
        <v>23</v>
      </c>
      <c r="H98" s="51">
        <v>5</v>
      </c>
      <c r="I98" s="51" t="s">
        <v>158</v>
      </c>
      <c r="J98" s="51" t="s">
        <v>159</v>
      </c>
      <c r="K98" s="51">
        <v>0</v>
      </c>
    </row>
    <row r="99" spans="2:11" hidden="1" x14ac:dyDescent="0.25">
      <c r="B99" s="51" t="s">
        <v>39</v>
      </c>
      <c r="C99" s="51" t="s">
        <v>40</v>
      </c>
      <c r="D99" s="51" t="s">
        <v>15</v>
      </c>
      <c r="E99" s="51" t="s">
        <v>460</v>
      </c>
      <c r="F99" s="51"/>
      <c r="G99" s="52" t="s">
        <v>23</v>
      </c>
      <c r="H99" s="51">
        <v>5</v>
      </c>
      <c r="I99" s="51" t="s">
        <v>158</v>
      </c>
      <c r="J99" s="51" t="s">
        <v>103</v>
      </c>
      <c r="K99" s="51">
        <v>0</v>
      </c>
    </row>
    <row r="100" spans="2:11" hidden="1" x14ac:dyDescent="0.25">
      <c r="B100" s="51" t="s">
        <v>39</v>
      </c>
      <c r="C100" s="51" t="s">
        <v>40</v>
      </c>
      <c r="D100" s="51" t="s">
        <v>15</v>
      </c>
      <c r="E100" s="51" t="s">
        <v>460</v>
      </c>
      <c r="F100" s="51"/>
      <c r="G100" s="52" t="s">
        <v>23</v>
      </c>
      <c r="H100" s="51">
        <v>5</v>
      </c>
      <c r="I100" s="51" t="s">
        <v>158</v>
      </c>
      <c r="J100" s="51" t="s">
        <v>104</v>
      </c>
      <c r="K100" s="51">
        <v>0</v>
      </c>
    </row>
    <row r="101" spans="2:11" hidden="1" x14ac:dyDescent="0.25">
      <c r="B101" s="51" t="s">
        <v>39</v>
      </c>
      <c r="C101" s="51" t="s">
        <v>40</v>
      </c>
      <c r="D101" s="51" t="s">
        <v>15</v>
      </c>
      <c r="E101" s="51" t="s">
        <v>460</v>
      </c>
      <c r="F101" s="51"/>
      <c r="G101" s="52" t="s">
        <v>23</v>
      </c>
      <c r="H101" s="51">
        <v>5</v>
      </c>
      <c r="I101" s="51" t="s">
        <v>18</v>
      </c>
      <c r="J101" s="51" t="s">
        <v>105</v>
      </c>
      <c r="K101" s="51">
        <v>0</v>
      </c>
    </row>
    <row r="102" spans="2:11" hidden="1" x14ac:dyDescent="0.25">
      <c r="B102" s="51" t="s">
        <v>39</v>
      </c>
      <c r="C102" s="51" t="s">
        <v>40</v>
      </c>
      <c r="D102" s="51" t="s">
        <v>15</v>
      </c>
      <c r="E102" s="51" t="s">
        <v>460</v>
      </c>
      <c r="F102" s="51"/>
      <c r="G102" s="52" t="s">
        <v>23</v>
      </c>
      <c r="H102" s="51">
        <v>5</v>
      </c>
      <c r="I102" s="51" t="s">
        <v>18</v>
      </c>
      <c r="J102" s="51" t="s">
        <v>103</v>
      </c>
      <c r="K102" s="51">
        <v>0</v>
      </c>
    </row>
    <row r="103" spans="2:11" hidden="1" x14ac:dyDescent="0.25">
      <c r="B103" s="51" t="s">
        <v>39</v>
      </c>
      <c r="C103" s="51" t="s">
        <v>40</v>
      </c>
      <c r="D103" s="51" t="s">
        <v>15</v>
      </c>
      <c r="E103" s="51" t="s">
        <v>460</v>
      </c>
      <c r="F103" s="51"/>
      <c r="G103" s="52" t="s">
        <v>23</v>
      </c>
      <c r="H103" s="51">
        <v>5</v>
      </c>
      <c r="I103" s="52" t="s">
        <v>18</v>
      </c>
      <c r="J103" s="52" t="s">
        <v>104</v>
      </c>
      <c r="K103" s="51">
        <v>0</v>
      </c>
    </row>
    <row r="104" spans="2:11" x14ac:dyDescent="0.25">
      <c r="B104" s="51" t="s">
        <v>43</v>
      </c>
      <c r="C104" s="51" t="s">
        <v>44</v>
      </c>
      <c r="D104" s="51" t="s">
        <v>45</v>
      </c>
      <c r="E104" s="51" t="s">
        <v>460</v>
      </c>
      <c r="F104" s="51"/>
      <c r="G104" s="52" t="s">
        <v>17</v>
      </c>
      <c r="H104" s="51">
        <v>1</v>
      </c>
      <c r="I104" s="51" t="s">
        <v>158</v>
      </c>
      <c r="J104" s="51" t="s">
        <v>159</v>
      </c>
      <c r="K104" s="51">
        <v>0</v>
      </c>
    </row>
    <row r="105" spans="2:11" x14ac:dyDescent="0.25">
      <c r="B105" s="51" t="s">
        <v>43</v>
      </c>
      <c r="C105" s="51" t="s">
        <v>44</v>
      </c>
      <c r="D105" s="51" t="s">
        <v>45</v>
      </c>
      <c r="E105" s="51" t="s">
        <v>460</v>
      </c>
      <c r="F105" s="51"/>
      <c r="G105" s="52" t="s">
        <v>17</v>
      </c>
      <c r="H105" s="51">
        <v>1</v>
      </c>
      <c r="I105" s="51" t="s">
        <v>158</v>
      </c>
      <c r="J105" s="51" t="s">
        <v>103</v>
      </c>
      <c r="K105" s="51">
        <v>0</v>
      </c>
    </row>
    <row r="106" spans="2:11" x14ac:dyDescent="0.25">
      <c r="B106" s="51" t="s">
        <v>43</v>
      </c>
      <c r="C106" s="51" t="s">
        <v>44</v>
      </c>
      <c r="D106" s="51" t="s">
        <v>45</v>
      </c>
      <c r="E106" s="51" t="s">
        <v>460</v>
      </c>
      <c r="F106" s="51"/>
      <c r="G106" s="52" t="s">
        <v>17</v>
      </c>
      <c r="H106" s="51">
        <v>1</v>
      </c>
      <c r="I106" s="51" t="s">
        <v>158</v>
      </c>
      <c r="J106" s="51" t="s">
        <v>104</v>
      </c>
      <c r="K106" s="51">
        <v>0</v>
      </c>
    </row>
    <row r="107" spans="2:11" x14ac:dyDescent="0.25">
      <c r="B107" s="51" t="s">
        <v>43</v>
      </c>
      <c r="C107" s="51" t="s">
        <v>44</v>
      </c>
      <c r="D107" s="51" t="s">
        <v>45</v>
      </c>
      <c r="E107" s="51" t="s">
        <v>460</v>
      </c>
      <c r="F107" s="51"/>
      <c r="G107" s="52" t="s">
        <v>17</v>
      </c>
      <c r="H107" s="51">
        <v>1</v>
      </c>
      <c r="I107" s="51" t="s">
        <v>18</v>
      </c>
      <c r="J107" s="51" t="s">
        <v>105</v>
      </c>
      <c r="K107" s="51">
        <v>0</v>
      </c>
    </row>
    <row r="108" spans="2:11" x14ac:dyDescent="0.25">
      <c r="B108" s="51" t="s">
        <v>43</v>
      </c>
      <c r="C108" s="51" t="s">
        <v>44</v>
      </c>
      <c r="D108" s="51" t="s">
        <v>45</v>
      </c>
      <c r="E108" s="51" t="s">
        <v>460</v>
      </c>
      <c r="F108" s="51"/>
      <c r="G108" s="52" t="s">
        <v>17</v>
      </c>
      <c r="H108" s="51">
        <v>1</v>
      </c>
      <c r="I108" s="51" t="s">
        <v>18</v>
      </c>
      <c r="J108" s="51" t="s">
        <v>103</v>
      </c>
      <c r="K108" s="51">
        <v>0</v>
      </c>
    </row>
    <row r="109" spans="2:11" x14ac:dyDescent="0.25">
      <c r="B109" s="51" t="s">
        <v>43</v>
      </c>
      <c r="C109" s="51" t="s">
        <v>44</v>
      </c>
      <c r="D109" s="51" t="s">
        <v>45</v>
      </c>
      <c r="E109" s="51" t="s">
        <v>460</v>
      </c>
      <c r="F109" s="51"/>
      <c r="G109" s="52" t="s">
        <v>17</v>
      </c>
      <c r="H109" s="51">
        <v>1</v>
      </c>
      <c r="I109" s="52" t="s">
        <v>18</v>
      </c>
      <c r="J109" s="52" t="s">
        <v>104</v>
      </c>
      <c r="K109" s="51">
        <v>0</v>
      </c>
    </row>
    <row r="110" spans="2:11" x14ac:dyDescent="0.25">
      <c r="B110" s="51" t="s">
        <v>43</v>
      </c>
      <c r="C110" s="51" t="s">
        <v>44</v>
      </c>
      <c r="D110" s="51" t="s">
        <v>45</v>
      </c>
      <c r="E110" s="51" t="s">
        <v>460</v>
      </c>
      <c r="F110" s="51"/>
      <c r="G110" s="52" t="s">
        <v>20</v>
      </c>
      <c r="H110" s="51">
        <v>2</v>
      </c>
      <c r="I110" s="51" t="s">
        <v>18</v>
      </c>
      <c r="J110" s="51" t="s">
        <v>105</v>
      </c>
      <c r="K110" s="51">
        <v>0</v>
      </c>
    </row>
    <row r="111" spans="2:11" x14ac:dyDescent="0.25">
      <c r="B111" s="51" t="s">
        <v>43</v>
      </c>
      <c r="C111" s="51" t="s">
        <v>44</v>
      </c>
      <c r="D111" s="51" t="s">
        <v>45</v>
      </c>
      <c r="E111" s="51" t="s">
        <v>460</v>
      </c>
      <c r="F111" s="51"/>
      <c r="G111" s="52" t="s">
        <v>20</v>
      </c>
      <c r="H111" s="51">
        <v>2</v>
      </c>
      <c r="I111" s="51" t="s">
        <v>18</v>
      </c>
      <c r="J111" s="51" t="s">
        <v>103</v>
      </c>
      <c r="K111" s="51">
        <v>0</v>
      </c>
    </row>
    <row r="112" spans="2:11" x14ac:dyDescent="0.25">
      <c r="B112" s="51" t="s">
        <v>43</v>
      </c>
      <c r="C112" s="51" t="s">
        <v>44</v>
      </c>
      <c r="D112" s="51" t="s">
        <v>45</v>
      </c>
      <c r="E112" s="51" t="s">
        <v>460</v>
      </c>
      <c r="F112" s="51"/>
      <c r="G112" s="52" t="s">
        <v>20</v>
      </c>
      <c r="H112" s="51">
        <v>2</v>
      </c>
      <c r="I112" s="52" t="s">
        <v>18</v>
      </c>
      <c r="J112" s="52" t="s">
        <v>104</v>
      </c>
      <c r="K112" s="51">
        <v>0</v>
      </c>
    </row>
    <row r="113" spans="2:11" x14ac:dyDescent="0.25">
      <c r="B113" s="51" t="s">
        <v>43</v>
      </c>
      <c r="C113" s="51" t="s">
        <v>44</v>
      </c>
      <c r="D113" s="51" t="s">
        <v>45</v>
      </c>
      <c r="E113" s="51" t="s">
        <v>460</v>
      </c>
      <c r="F113" s="51"/>
      <c r="G113" s="52" t="s">
        <v>21</v>
      </c>
      <c r="H113" s="51">
        <v>3</v>
      </c>
      <c r="I113" s="51" t="s">
        <v>18</v>
      </c>
      <c r="J113" s="51" t="s">
        <v>105</v>
      </c>
      <c r="K113" s="51">
        <v>0</v>
      </c>
    </row>
    <row r="114" spans="2:11" x14ac:dyDescent="0.25">
      <c r="B114" s="51" t="s">
        <v>43</v>
      </c>
      <c r="C114" s="51" t="s">
        <v>44</v>
      </c>
      <c r="D114" s="51" t="s">
        <v>45</v>
      </c>
      <c r="E114" s="51" t="s">
        <v>460</v>
      </c>
      <c r="F114" s="51"/>
      <c r="G114" s="52" t="s">
        <v>21</v>
      </c>
      <c r="H114" s="51">
        <v>3</v>
      </c>
      <c r="I114" s="51" t="s">
        <v>18</v>
      </c>
      <c r="J114" s="51" t="s">
        <v>103</v>
      </c>
      <c r="K114" s="51">
        <v>0</v>
      </c>
    </row>
    <row r="115" spans="2:11" x14ac:dyDescent="0.25">
      <c r="B115" s="51" t="s">
        <v>43</v>
      </c>
      <c r="C115" s="51" t="s">
        <v>44</v>
      </c>
      <c r="D115" s="51" t="s">
        <v>45</v>
      </c>
      <c r="E115" s="51" t="s">
        <v>460</v>
      </c>
      <c r="F115" s="51"/>
      <c r="G115" s="52" t="s">
        <v>21</v>
      </c>
      <c r="H115" s="51">
        <v>3</v>
      </c>
      <c r="I115" s="52" t="s">
        <v>18</v>
      </c>
      <c r="J115" s="52" t="s">
        <v>104</v>
      </c>
      <c r="K115" s="51">
        <v>0</v>
      </c>
    </row>
    <row r="116" spans="2:11" x14ac:dyDescent="0.25">
      <c r="B116" s="51" t="s">
        <v>43</v>
      </c>
      <c r="C116" s="51" t="s">
        <v>44</v>
      </c>
      <c r="D116" s="51" t="s">
        <v>45</v>
      </c>
      <c r="E116" s="51" t="s">
        <v>460</v>
      </c>
      <c r="F116" s="51"/>
      <c r="G116" s="52" t="s">
        <v>22</v>
      </c>
      <c r="H116" s="51">
        <v>4</v>
      </c>
      <c r="I116" s="51" t="s">
        <v>18</v>
      </c>
      <c r="J116" s="51" t="s">
        <v>105</v>
      </c>
      <c r="K116" s="51">
        <v>0</v>
      </c>
    </row>
    <row r="117" spans="2:11" x14ac:dyDescent="0.25">
      <c r="B117" s="51" t="s">
        <v>43</v>
      </c>
      <c r="C117" s="51" t="s">
        <v>44</v>
      </c>
      <c r="D117" s="51" t="s">
        <v>45</v>
      </c>
      <c r="E117" s="51" t="s">
        <v>460</v>
      </c>
      <c r="F117" s="51"/>
      <c r="G117" s="52" t="s">
        <v>22</v>
      </c>
      <c r="H117" s="51">
        <v>4</v>
      </c>
      <c r="I117" s="51" t="s">
        <v>18</v>
      </c>
      <c r="J117" s="51" t="s">
        <v>103</v>
      </c>
      <c r="K117" s="51">
        <v>0</v>
      </c>
    </row>
    <row r="118" spans="2:11" x14ac:dyDescent="0.25">
      <c r="B118" s="51" t="s">
        <v>43</v>
      </c>
      <c r="C118" s="51" t="s">
        <v>44</v>
      </c>
      <c r="D118" s="51" t="s">
        <v>45</v>
      </c>
      <c r="E118" s="51" t="s">
        <v>460</v>
      </c>
      <c r="F118" s="51"/>
      <c r="G118" s="52" t="s">
        <v>22</v>
      </c>
      <c r="H118" s="51">
        <v>4</v>
      </c>
      <c r="I118" s="52" t="s">
        <v>18</v>
      </c>
      <c r="J118" s="52" t="s">
        <v>104</v>
      </c>
      <c r="K118" s="51">
        <v>0</v>
      </c>
    </row>
    <row r="119" spans="2:11" x14ac:dyDescent="0.25">
      <c r="B119" s="51" t="s">
        <v>43</v>
      </c>
      <c r="C119" s="51" t="s">
        <v>44</v>
      </c>
      <c r="D119" s="51" t="s">
        <v>45</v>
      </c>
      <c r="E119" s="51" t="s">
        <v>460</v>
      </c>
      <c r="F119" s="51"/>
      <c r="G119" s="52" t="s">
        <v>23</v>
      </c>
      <c r="H119" s="51">
        <v>5</v>
      </c>
      <c r="I119" s="51" t="s">
        <v>18</v>
      </c>
      <c r="J119" s="51" t="s">
        <v>105</v>
      </c>
      <c r="K119" s="51">
        <v>0</v>
      </c>
    </row>
    <row r="120" spans="2:11" x14ac:dyDescent="0.25">
      <c r="B120" s="51" t="s">
        <v>43</v>
      </c>
      <c r="C120" s="51" t="s">
        <v>44</v>
      </c>
      <c r="D120" s="51" t="s">
        <v>45</v>
      </c>
      <c r="E120" s="51" t="s">
        <v>460</v>
      </c>
      <c r="F120" s="51"/>
      <c r="G120" s="52" t="s">
        <v>23</v>
      </c>
      <c r="H120" s="51">
        <v>5</v>
      </c>
      <c r="I120" s="51" t="s">
        <v>18</v>
      </c>
      <c r="J120" s="51" t="s">
        <v>103</v>
      </c>
      <c r="K120" s="51">
        <v>0</v>
      </c>
    </row>
    <row r="121" spans="2:11" x14ac:dyDescent="0.25">
      <c r="B121" s="51" t="s">
        <v>43</v>
      </c>
      <c r="C121" s="51" t="s">
        <v>44</v>
      </c>
      <c r="D121" s="51" t="s">
        <v>45</v>
      </c>
      <c r="E121" s="51" t="s">
        <v>460</v>
      </c>
      <c r="F121" s="51"/>
      <c r="G121" s="52" t="s">
        <v>23</v>
      </c>
      <c r="H121" s="51">
        <v>5</v>
      </c>
      <c r="I121" s="52" t="s">
        <v>18</v>
      </c>
      <c r="J121" s="52" t="s">
        <v>104</v>
      </c>
      <c r="K121" s="51">
        <v>0</v>
      </c>
    </row>
    <row r="122" spans="2:11" hidden="1" x14ac:dyDescent="0.25">
      <c r="B122" s="51" t="s">
        <v>46</v>
      </c>
      <c r="C122" s="51" t="s">
        <v>47</v>
      </c>
      <c r="D122" s="51" t="s">
        <v>38</v>
      </c>
      <c r="E122" s="51" t="s">
        <v>460</v>
      </c>
      <c r="F122" s="51"/>
      <c r="G122" s="52" t="s">
        <v>17</v>
      </c>
      <c r="H122" s="51">
        <v>1</v>
      </c>
      <c r="I122" s="51" t="s">
        <v>158</v>
      </c>
      <c r="J122" s="51" t="s">
        <v>159</v>
      </c>
      <c r="K122" s="51">
        <v>0</v>
      </c>
    </row>
    <row r="123" spans="2:11" hidden="1" x14ac:dyDescent="0.25">
      <c r="B123" s="51" t="s">
        <v>46</v>
      </c>
      <c r="C123" s="51" t="s">
        <v>47</v>
      </c>
      <c r="D123" s="51" t="s">
        <v>38</v>
      </c>
      <c r="E123" s="51" t="s">
        <v>460</v>
      </c>
      <c r="F123" s="51"/>
      <c r="G123" s="52" t="s">
        <v>17</v>
      </c>
      <c r="H123" s="51">
        <v>1</v>
      </c>
      <c r="I123" s="51" t="s">
        <v>158</v>
      </c>
      <c r="J123" s="51" t="s">
        <v>103</v>
      </c>
      <c r="K123" s="51">
        <v>0</v>
      </c>
    </row>
    <row r="124" spans="2:11" hidden="1" x14ac:dyDescent="0.25">
      <c r="B124" s="51" t="s">
        <v>46</v>
      </c>
      <c r="C124" s="51" t="s">
        <v>47</v>
      </c>
      <c r="D124" s="51" t="s">
        <v>38</v>
      </c>
      <c r="E124" s="51" t="s">
        <v>460</v>
      </c>
      <c r="F124" s="51"/>
      <c r="G124" s="52" t="s">
        <v>17</v>
      </c>
      <c r="H124" s="51">
        <v>1</v>
      </c>
      <c r="I124" s="51" t="s">
        <v>158</v>
      </c>
      <c r="J124" s="51" t="s">
        <v>104</v>
      </c>
      <c r="K124" s="51">
        <v>0</v>
      </c>
    </row>
    <row r="125" spans="2:11" hidden="1" x14ac:dyDescent="0.25">
      <c r="B125" s="51" t="s">
        <v>46</v>
      </c>
      <c r="C125" s="51" t="s">
        <v>47</v>
      </c>
      <c r="D125" s="51" t="s">
        <v>38</v>
      </c>
      <c r="E125" s="51" t="s">
        <v>460</v>
      </c>
      <c r="F125" s="51"/>
      <c r="G125" s="52" t="s">
        <v>17</v>
      </c>
      <c r="H125" s="51">
        <v>1</v>
      </c>
      <c r="I125" s="51" t="s">
        <v>18</v>
      </c>
      <c r="J125" s="51" t="s">
        <v>105</v>
      </c>
      <c r="K125" s="51">
        <v>0</v>
      </c>
    </row>
    <row r="126" spans="2:11" hidden="1" x14ac:dyDescent="0.25">
      <c r="B126" s="51" t="s">
        <v>46</v>
      </c>
      <c r="C126" s="51" t="s">
        <v>47</v>
      </c>
      <c r="D126" s="51" t="s">
        <v>38</v>
      </c>
      <c r="E126" s="51" t="s">
        <v>460</v>
      </c>
      <c r="F126" s="51"/>
      <c r="G126" s="52" t="s">
        <v>17</v>
      </c>
      <c r="H126" s="51">
        <v>1</v>
      </c>
      <c r="I126" s="51" t="s">
        <v>18</v>
      </c>
      <c r="J126" s="51" t="s">
        <v>103</v>
      </c>
      <c r="K126" s="51">
        <v>0</v>
      </c>
    </row>
    <row r="127" spans="2:11" hidden="1" x14ac:dyDescent="0.25">
      <c r="B127" s="51" t="s">
        <v>46</v>
      </c>
      <c r="C127" s="51" t="s">
        <v>47</v>
      </c>
      <c r="D127" s="51" t="s">
        <v>38</v>
      </c>
      <c r="E127" s="51" t="s">
        <v>460</v>
      </c>
      <c r="F127" s="51"/>
      <c r="G127" s="52" t="s">
        <v>17</v>
      </c>
      <c r="H127" s="51">
        <v>1</v>
      </c>
      <c r="I127" s="52" t="s">
        <v>18</v>
      </c>
      <c r="J127" s="52" t="s">
        <v>104</v>
      </c>
      <c r="K127" s="51">
        <v>0</v>
      </c>
    </row>
    <row r="128" spans="2:11" hidden="1" x14ac:dyDescent="0.25">
      <c r="B128" s="51" t="s">
        <v>46</v>
      </c>
      <c r="C128" s="51" t="s">
        <v>47</v>
      </c>
      <c r="D128" s="51" t="s">
        <v>38</v>
      </c>
      <c r="E128" s="51" t="s">
        <v>460</v>
      </c>
      <c r="F128" s="51"/>
      <c r="G128" s="52" t="s">
        <v>20</v>
      </c>
      <c r="H128" s="51">
        <v>2</v>
      </c>
      <c r="I128" s="51" t="s">
        <v>18</v>
      </c>
      <c r="J128" s="51" t="s">
        <v>105</v>
      </c>
      <c r="K128" s="51">
        <v>0</v>
      </c>
    </row>
    <row r="129" spans="2:11" hidden="1" x14ac:dyDescent="0.25">
      <c r="B129" s="51" t="s">
        <v>46</v>
      </c>
      <c r="C129" s="51" t="s">
        <v>47</v>
      </c>
      <c r="D129" s="51" t="s">
        <v>38</v>
      </c>
      <c r="E129" s="51" t="s">
        <v>460</v>
      </c>
      <c r="F129" s="51"/>
      <c r="G129" s="52" t="s">
        <v>20</v>
      </c>
      <c r="H129" s="51">
        <v>2</v>
      </c>
      <c r="I129" s="51" t="s">
        <v>18</v>
      </c>
      <c r="J129" s="51" t="s">
        <v>103</v>
      </c>
      <c r="K129" s="51">
        <v>0</v>
      </c>
    </row>
    <row r="130" spans="2:11" hidden="1" x14ac:dyDescent="0.25">
      <c r="B130" s="51" t="s">
        <v>46</v>
      </c>
      <c r="C130" s="51" t="s">
        <v>47</v>
      </c>
      <c r="D130" s="51" t="s">
        <v>38</v>
      </c>
      <c r="E130" s="51" t="s">
        <v>460</v>
      </c>
      <c r="F130" s="51"/>
      <c r="G130" s="52" t="s">
        <v>20</v>
      </c>
      <c r="H130" s="51">
        <v>2</v>
      </c>
      <c r="I130" s="52" t="s">
        <v>18</v>
      </c>
      <c r="J130" s="52" t="s">
        <v>104</v>
      </c>
      <c r="K130" s="51">
        <v>0</v>
      </c>
    </row>
    <row r="131" spans="2:11" hidden="1" x14ac:dyDescent="0.25">
      <c r="B131" s="51" t="s">
        <v>46</v>
      </c>
      <c r="C131" s="51" t="s">
        <v>47</v>
      </c>
      <c r="D131" s="51" t="s">
        <v>38</v>
      </c>
      <c r="E131" s="51" t="s">
        <v>460</v>
      </c>
      <c r="F131" s="51"/>
      <c r="G131" s="52" t="s">
        <v>21</v>
      </c>
      <c r="H131" s="51">
        <v>3</v>
      </c>
      <c r="I131" s="51" t="s">
        <v>18</v>
      </c>
      <c r="J131" s="51" t="s">
        <v>105</v>
      </c>
      <c r="K131" s="51">
        <v>0</v>
      </c>
    </row>
    <row r="132" spans="2:11" hidden="1" x14ac:dyDescent="0.25">
      <c r="B132" s="51" t="s">
        <v>46</v>
      </c>
      <c r="C132" s="51" t="s">
        <v>47</v>
      </c>
      <c r="D132" s="51" t="s">
        <v>38</v>
      </c>
      <c r="E132" s="51" t="s">
        <v>460</v>
      </c>
      <c r="F132" s="51"/>
      <c r="G132" s="52" t="s">
        <v>21</v>
      </c>
      <c r="H132" s="51">
        <v>3</v>
      </c>
      <c r="I132" s="51" t="s">
        <v>18</v>
      </c>
      <c r="J132" s="51" t="s">
        <v>103</v>
      </c>
      <c r="K132" s="51">
        <v>0</v>
      </c>
    </row>
    <row r="133" spans="2:11" hidden="1" x14ac:dyDescent="0.25">
      <c r="B133" s="51" t="s">
        <v>46</v>
      </c>
      <c r="C133" s="51" t="s">
        <v>47</v>
      </c>
      <c r="D133" s="51" t="s">
        <v>38</v>
      </c>
      <c r="E133" s="51" t="s">
        <v>460</v>
      </c>
      <c r="F133" s="51"/>
      <c r="G133" s="52" t="s">
        <v>21</v>
      </c>
      <c r="H133" s="51">
        <v>3</v>
      </c>
      <c r="I133" s="52" t="s">
        <v>18</v>
      </c>
      <c r="J133" s="52" t="s">
        <v>104</v>
      </c>
      <c r="K133" s="51">
        <v>0</v>
      </c>
    </row>
    <row r="134" spans="2:11" hidden="1" x14ac:dyDescent="0.25">
      <c r="B134" s="51" t="s">
        <v>46</v>
      </c>
      <c r="C134" s="51" t="s">
        <v>47</v>
      </c>
      <c r="D134" s="51" t="s">
        <v>38</v>
      </c>
      <c r="E134" s="51" t="s">
        <v>460</v>
      </c>
      <c r="F134" s="51"/>
      <c r="G134" s="52" t="s">
        <v>22</v>
      </c>
      <c r="H134" s="51">
        <v>4</v>
      </c>
      <c r="I134" s="51" t="s">
        <v>18</v>
      </c>
      <c r="J134" s="51" t="s">
        <v>105</v>
      </c>
      <c r="K134" s="51">
        <v>0</v>
      </c>
    </row>
    <row r="135" spans="2:11" hidden="1" x14ac:dyDescent="0.25">
      <c r="B135" s="51" t="s">
        <v>46</v>
      </c>
      <c r="C135" s="51" t="s">
        <v>47</v>
      </c>
      <c r="D135" s="51" t="s">
        <v>38</v>
      </c>
      <c r="E135" s="51" t="s">
        <v>460</v>
      </c>
      <c r="F135" s="51"/>
      <c r="G135" s="52" t="s">
        <v>22</v>
      </c>
      <c r="H135" s="51">
        <v>4</v>
      </c>
      <c r="I135" s="51" t="s">
        <v>18</v>
      </c>
      <c r="J135" s="51" t="s">
        <v>103</v>
      </c>
      <c r="K135" s="51">
        <v>0</v>
      </c>
    </row>
    <row r="136" spans="2:11" hidden="1" x14ac:dyDescent="0.25">
      <c r="B136" s="51" t="s">
        <v>46</v>
      </c>
      <c r="C136" s="51" t="s">
        <v>47</v>
      </c>
      <c r="D136" s="51" t="s">
        <v>38</v>
      </c>
      <c r="E136" s="51" t="s">
        <v>460</v>
      </c>
      <c r="F136" s="51"/>
      <c r="G136" s="52" t="s">
        <v>22</v>
      </c>
      <c r="H136" s="51">
        <v>4</v>
      </c>
      <c r="I136" s="52" t="s">
        <v>18</v>
      </c>
      <c r="J136" s="52" t="s">
        <v>104</v>
      </c>
      <c r="K136" s="51">
        <v>0</v>
      </c>
    </row>
    <row r="137" spans="2:11" hidden="1" x14ac:dyDescent="0.25">
      <c r="B137" s="51" t="s">
        <v>46</v>
      </c>
      <c r="C137" s="51" t="s">
        <v>47</v>
      </c>
      <c r="D137" s="51" t="s">
        <v>38</v>
      </c>
      <c r="E137" s="51" t="s">
        <v>460</v>
      </c>
      <c r="F137" s="51"/>
      <c r="G137" s="52" t="s">
        <v>23</v>
      </c>
      <c r="H137" s="51">
        <v>5</v>
      </c>
      <c r="I137" s="51" t="s">
        <v>18</v>
      </c>
      <c r="J137" s="51" t="s">
        <v>105</v>
      </c>
      <c r="K137" s="51">
        <v>0</v>
      </c>
    </row>
    <row r="138" spans="2:11" hidden="1" x14ac:dyDescent="0.25">
      <c r="B138" s="51" t="s">
        <v>46</v>
      </c>
      <c r="C138" s="51" t="s">
        <v>47</v>
      </c>
      <c r="D138" s="51" t="s">
        <v>38</v>
      </c>
      <c r="E138" s="51" t="s">
        <v>460</v>
      </c>
      <c r="F138" s="51"/>
      <c r="G138" s="52" t="s">
        <v>23</v>
      </c>
      <c r="H138" s="51">
        <v>5</v>
      </c>
      <c r="I138" s="51" t="s">
        <v>18</v>
      </c>
      <c r="J138" s="51" t="s">
        <v>103</v>
      </c>
      <c r="K138" s="51">
        <v>0</v>
      </c>
    </row>
    <row r="139" spans="2:11" hidden="1" x14ac:dyDescent="0.25">
      <c r="B139" s="51" t="s">
        <v>46</v>
      </c>
      <c r="C139" s="51" t="s">
        <v>47</v>
      </c>
      <c r="D139" s="51" t="s">
        <v>38</v>
      </c>
      <c r="E139" s="51" t="s">
        <v>460</v>
      </c>
      <c r="F139" s="51"/>
      <c r="G139" s="52" t="s">
        <v>23</v>
      </c>
      <c r="H139" s="51">
        <v>5</v>
      </c>
      <c r="I139" s="52" t="s">
        <v>18</v>
      </c>
      <c r="J139" s="52" t="s">
        <v>104</v>
      </c>
      <c r="K139" s="51">
        <v>0</v>
      </c>
    </row>
    <row r="140" spans="2:11" hidden="1" x14ac:dyDescent="0.25">
      <c r="B140" s="51" t="s">
        <v>41</v>
      </c>
      <c r="C140" s="51" t="s">
        <v>42</v>
      </c>
      <c r="D140" s="51" t="s">
        <v>38</v>
      </c>
      <c r="E140" s="51" t="s">
        <v>460</v>
      </c>
      <c r="F140" s="51"/>
      <c r="G140" s="52" t="s">
        <v>17</v>
      </c>
      <c r="H140" s="51">
        <v>1</v>
      </c>
      <c r="I140" s="51" t="s">
        <v>158</v>
      </c>
      <c r="J140" s="51" t="s">
        <v>159</v>
      </c>
      <c r="K140" s="51">
        <v>0</v>
      </c>
    </row>
    <row r="141" spans="2:11" hidden="1" x14ac:dyDescent="0.25">
      <c r="B141" s="51" t="s">
        <v>41</v>
      </c>
      <c r="C141" s="51" t="s">
        <v>42</v>
      </c>
      <c r="D141" s="51" t="s">
        <v>38</v>
      </c>
      <c r="E141" s="51" t="s">
        <v>460</v>
      </c>
      <c r="F141" s="51"/>
      <c r="G141" s="52" t="s">
        <v>17</v>
      </c>
      <c r="H141" s="51">
        <v>1</v>
      </c>
      <c r="I141" s="51" t="s">
        <v>158</v>
      </c>
      <c r="J141" s="51" t="s">
        <v>103</v>
      </c>
      <c r="K141" s="51">
        <v>0</v>
      </c>
    </row>
    <row r="142" spans="2:11" hidden="1" x14ac:dyDescent="0.25">
      <c r="B142" s="51" t="s">
        <v>41</v>
      </c>
      <c r="C142" s="51" t="s">
        <v>42</v>
      </c>
      <c r="D142" s="51" t="s">
        <v>38</v>
      </c>
      <c r="E142" s="51" t="s">
        <v>460</v>
      </c>
      <c r="F142" s="51"/>
      <c r="G142" s="52" t="s">
        <v>17</v>
      </c>
      <c r="H142" s="51">
        <v>1</v>
      </c>
      <c r="I142" s="51" t="s">
        <v>158</v>
      </c>
      <c r="J142" s="51" t="s">
        <v>104</v>
      </c>
      <c r="K142" s="51">
        <v>0</v>
      </c>
    </row>
    <row r="143" spans="2:11" hidden="1" x14ac:dyDescent="0.25">
      <c r="B143" s="51" t="s">
        <v>41</v>
      </c>
      <c r="C143" s="51" t="s">
        <v>42</v>
      </c>
      <c r="D143" s="51" t="s">
        <v>38</v>
      </c>
      <c r="E143" s="51" t="s">
        <v>460</v>
      </c>
      <c r="F143" s="51"/>
      <c r="G143" s="52" t="s">
        <v>17</v>
      </c>
      <c r="H143" s="51">
        <v>1</v>
      </c>
      <c r="I143" s="51" t="s">
        <v>18</v>
      </c>
      <c r="J143" s="51" t="s">
        <v>105</v>
      </c>
      <c r="K143" s="51">
        <v>0</v>
      </c>
    </row>
    <row r="144" spans="2:11" hidden="1" x14ac:dyDescent="0.25">
      <c r="B144" s="51" t="s">
        <v>41</v>
      </c>
      <c r="C144" s="51" t="s">
        <v>42</v>
      </c>
      <c r="D144" s="51" t="s">
        <v>38</v>
      </c>
      <c r="E144" s="51" t="s">
        <v>460</v>
      </c>
      <c r="F144" s="51"/>
      <c r="G144" s="52" t="s">
        <v>17</v>
      </c>
      <c r="H144" s="51">
        <v>1</v>
      </c>
      <c r="I144" s="51" t="s">
        <v>18</v>
      </c>
      <c r="J144" s="51" t="s">
        <v>103</v>
      </c>
      <c r="K144" s="51">
        <v>0</v>
      </c>
    </row>
    <row r="145" spans="2:11" hidden="1" x14ac:dyDescent="0.25">
      <c r="B145" s="51" t="s">
        <v>41</v>
      </c>
      <c r="C145" s="51" t="s">
        <v>42</v>
      </c>
      <c r="D145" s="51" t="s">
        <v>38</v>
      </c>
      <c r="E145" s="51" t="s">
        <v>460</v>
      </c>
      <c r="F145" s="51"/>
      <c r="G145" s="52" t="s">
        <v>17</v>
      </c>
      <c r="H145" s="51">
        <v>1</v>
      </c>
      <c r="I145" s="52" t="s">
        <v>18</v>
      </c>
      <c r="J145" s="52" t="s">
        <v>104</v>
      </c>
      <c r="K145" s="51">
        <v>0</v>
      </c>
    </row>
    <row r="146" spans="2:11" hidden="1" x14ac:dyDescent="0.25">
      <c r="B146" s="51" t="s">
        <v>41</v>
      </c>
      <c r="C146" s="51" t="s">
        <v>42</v>
      </c>
      <c r="D146" s="51" t="s">
        <v>38</v>
      </c>
      <c r="E146" s="51" t="s">
        <v>460</v>
      </c>
      <c r="F146" s="51"/>
      <c r="G146" s="52" t="s">
        <v>20</v>
      </c>
      <c r="H146" s="51">
        <v>2</v>
      </c>
      <c r="I146" s="51" t="s">
        <v>18</v>
      </c>
      <c r="J146" s="51" t="s">
        <v>105</v>
      </c>
      <c r="K146" s="51">
        <v>0</v>
      </c>
    </row>
    <row r="147" spans="2:11" hidden="1" x14ac:dyDescent="0.25">
      <c r="B147" s="51" t="s">
        <v>41</v>
      </c>
      <c r="C147" s="51" t="s">
        <v>42</v>
      </c>
      <c r="D147" s="51" t="s">
        <v>38</v>
      </c>
      <c r="E147" s="51" t="s">
        <v>460</v>
      </c>
      <c r="F147" s="51"/>
      <c r="G147" s="52" t="s">
        <v>20</v>
      </c>
      <c r="H147" s="51">
        <v>2</v>
      </c>
      <c r="I147" s="51" t="s">
        <v>18</v>
      </c>
      <c r="J147" s="51" t="s">
        <v>103</v>
      </c>
      <c r="K147" s="51">
        <v>0</v>
      </c>
    </row>
    <row r="148" spans="2:11" hidden="1" x14ac:dyDescent="0.25">
      <c r="B148" s="51" t="s">
        <v>41</v>
      </c>
      <c r="C148" s="51" t="s">
        <v>42</v>
      </c>
      <c r="D148" s="51" t="s">
        <v>38</v>
      </c>
      <c r="E148" s="51" t="s">
        <v>460</v>
      </c>
      <c r="F148" s="51"/>
      <c r="G148" s="52" t="s">
        <v>20</v>
      </c>
      <c r="H148" s="51">
        <v>2</v>
      </c>
      <c r="I148" s="52" t="s">
        <v>18</v>
      </c>
      <c r="J148" s="52" t="s">
        <v>104</v>
      </c>
      <c r="K148" s="51">
        <v>0</v>
      </c>
    </row>
    <row r="149" spans="2:11" hidden="1" x14ac:dyDescent="0.25">
      <c r="B149" s="51" t="s">
        <v>41</v>
      </c>
      <c r="C149" s="51" t="s">
        <v>42</v>
      </c>
      <c r="D149" s="51" t="s">
        <v>38</v>
      </c>
      <c r="E149" s="51" t="s">
        <v>460</v>
      </c>
      <c r="F149" s="51"/>
      <c r="G149" s="52" t="s">
        <v>21</v>
      </c>
      <c r="H149" s="51">
        <v>3</v>
      </c>
      <c r="I149" s="51" t="s">
        <v>18</v>
      </c>
      <c r="J149" s="51" t="s">
        <v>105</v>
      </c>
      <c r="K149" s="51">
        <v>0</v>
      </c>
    </row>
    <row r="150" spans="2:11" hidden="1" x14ac:dyDescent="0.25">
      <c r="B150" s="51" t="s">
        <v>41</v>
      </c>
      <c r="C150" s="51" t="s">
        <v>42</v>
      </c>
      <c r="D150" s="51" t="s">
        <v>38</v>
      </c>
      <c r="E150" s="51" t="s">
        <v>460</v>
      </c>
      <c r="F150" s="51"/>
      <c r="G150" s="52" t="s">
        <v>21</v>
      </c>
      <c r="H150" s="51">
        <v>3</v>
      </c>
      <c r="I150" s="51" t="s">
        <v>18</v>
      </c>
      <c r="J150" s="51" t="s">
        <v>103</v>
      </c>
      <c r="K150" s="51">
        <v>0</v>
      </c>
    </row>
    <row r="151" spans="2:11" hidden="1" x14ac:dyDescent="0.25">
      <c r="B151" s="51" t="s">
        <v>41</v>
      </c>
      <c r="C151" s="51" t="s">
        <v>42</v>
      </c>
      <c r="D151" s="51" t="s">
        <v>38</v>
      </c>
      <c r="E151" s="51" t="s">
        <v>460</v>
      </c>
      <c r="F151" s="51"/>
      <c r="G151" s="52" t="s">
        <v>21</v>
      </c>
      <c r="H151" s="51">
        <v>3</v>
      </c>
      <c r="I151" s="52" t="s">
        <v>18</v>
      </c>
      <c r="J151" s="52" t="s">
        <v>104</v>
      </c>
      <c r="K151" s="51">
        <v>0</v>
      </c>
    </row>
    <row r="152" spans="2:11" hidden="1" x14ac:dyDescent="0.25">
      <c r="B152" s="51" t="s">
        <v>41</v>
      </c>
      <c r="C152" s="51" t="s">
        <v>42</v>
      </c>
      <c r="D152" s="51" t="s">
        <v>38</v>
      </c>
      <c r="E152" s="51" t="s">
        <v>460</v>
      </c>
      <c r="F152" s="51"/>
      <c r="G152" s="52" t="s">
        <v>22</v>
      </c>
      <c r="H152" s="51">
        <v>4</v>
      </c>
      <c r="I152" s="51" t="s">
        <v>18</v>
      </c>
      <c r="J152" s="51" t="s">
        <v>105</v>
      </c>
      <c r="K152" s="51">
        <v>0</v>
      </c>
    </row>
    <row r="153" spans="2:11" hidden="1" x14ac:dyDescent="0.25">
      <c r="B153" s="51" t="s">
        <v>41</v>
      </c>
      <c r="C153" s="51" t="s">
        <v>42</v>
      </c>
      <c r="D153" s="51" t="s">
        <v>38</v>
      </c>
      <c r="E153" s="51" t="s">
        <v>460</v>
      </c>
      <c r="F153" s="51"/>
      <c r="G153" s="52" t="s">
        <v>22</v>
      </c>
      <c r="H153" s="51">
        <v>4</v>
      </c>
      <c r="I153" s="51" t="s">
        <v>18</v>
      </c>
      <c r="J153" s="51" t="s">
        <v>103</v>
      </c>
      <c r="K153" s="51">
        <v>0</v>
      </c>
    </row>
    <row r="154" spans="2:11" hidden="1" x14ac:dyDescent="0.25">
      <c r="B154" s="51" t="s">
        <v>41</v>
      </c>
      <c r="C154" s="51" t="s">
        <v>42</v>
      </c>
      <c r="D154" s="51" t="s">
        <v>38</v>
      </c>
      <c r="E154" s="51" t="s">
        <v>460</v>
      </c>
      <c r="F154" s="51"/>
      <c r="G154" s="52" t="s">
        <v>22</v>
      </c>
      <c r="H154" s="51">
        <v>4</v>
      </c>
      <c r="I154" s="52" t="s">
        <v>18</v>
      </c>
      <c r="J154" s="52" t="s">
        <v>104</v>
      </c>
      <c r="K154" s="51">
        <v>0</v>
      </c>
    </row>
    <row r="155" spans="2:11" hidden="1" x14ac:dyDescent="0.25">
      <c r="B155" s="51" t="s">
        <v>41</v>
      </c>
      <c r="C155" s="51" t="s">
        <v>42</v>
      </c>
      <c r="D155" s="51" t="s">
        <v>38</v>
      </c>
      <c r="E155" s="51" t="s">
        <v>460</v>
      </c>
      <c r="F155" s="51"/>
      <c r="G155" s="52" t="s">
        <v>23</v>
      </c>
      <c r="H155" s="51">
        <v>5</v>
      </c>
      <c r="I155" s="51" t="s">
        <v>18</v>
      </c>
      <c r="J155" s="51" t="s">
        <v>105</v>
      </c>
      <c r="K155" s="51">
        <v>0</v>
      </c>
    </row>
    <row r="156" spans="2:11" hidden="1" x14ac:dyDescent="0.25">
      <c r="B156" s="51" t="s">
        <v>41</v>
      </c>
      <c r="C156" s="51" t="s">
        <v>42</v>
      </c>
      <c r="D156" s="51" t="s">
        <v>38</v>
      </c>
      <c r="E156" s="51" t="s">
        <v>460</v>
      </c>
      <c r="F156" s="51"/>
      <c r="G156" s="52" t="s">
        <v>23</v>
      </c>
      <c r="H156" s="51">
        <v>5</v>
      </c>
      <c r="I156" s="51" t="s">
        <v>18</v>
      </c>
      <c r="J156" s="51" t="s">
        <v>103</v>
      </c>
      <c r="K156" s="51">
        <v>0</v>
      </c>
    </row>
    <row r="157" spans="2:11" hidden="1" x14ac:dyDescent="0.25">
      <c r="B157" s="51" t="s">
        <v>41</v>
      </c>
      <c r="C157" s="51" t="s">
        <v>42</v>
      </c>
      <c r="D157" s="51" t="s">
        <v>38</v>
      </c>
      <c r="E157" s="51" t="s">
        <v>460</v>
      </c>
      <c r="F157" s="51"/>
      <c r="G157" s="52" t="s">
        <v>23</v>
      </c>
      <c r="H157" s="51">
        <v>5</v>
      </c>
      <c r="I157" s="52" t="s">
        <v>18</v>
      </c>
      <c r="J157" s="52" t="s">
        <v>104</v>
      </c>
      <c r="K157" s="51">
        <v>0</v>
      </c>
    </row>
    <row r="158" spans="2:11" x14ac:dyDescent="0.25">
      <c r="B158" s="51" t="s">
        <v>52</v>
      </c>
      <c r="C158" s="51" t="s">
        <v>53</v>
      </c>
      <c r="D158" s="51" t="s">
        <v>26</v>
      </c>
      <c r="E158" s="51" t="s">
        <v>460</v>
      </c>
      <c r="F158" s="51"/>
      <c r="G158" s="52" t="s">
        <v>17</v>
      </c>
      <c r="H158" s="51">
        <v>1</v>
      </c>
      <c r="I158" s="51" t="s">
        <v>158</v>
      </c>
      <c r="J158" s="51" t="s">
        <v>159</v>
      </c>
      <c r="K158" s="51">
        <v>0</v>
      </c>
    </row>
    <row r="159" spans="2:11" x14ac:dyDescent="0.25">
      <c r="B159" s="51" t="s">
        <v>52</v>
      </c>
      <c r="C159" s="51" t="s">
        <v>53</v>
      </c>
      <c r="D159" s="51" t="s">
        <v>26</v>
      </c>
      <c r="E159" s="51" t="s">
        <v>460</v>
      </c>
      <c r="F159" s="51"/>
      <c r="G159" s="52" t="s">
        <v>17</v>
      </c>
      <c r="H159" s="51">
        <v>1</v>
      </c>
      <c r="I159" s="51" t="s">
        <v>158</v>
      </c>
      <c r="J159" s="51" t="s">
        <v>103</v>
      </c>
      <c r="K159" s="51">
        <v>0</v>
      </c>
    </row>
    <row r="160" spans="2:11" x14ac:dyDescent="0.25">
      <c r="B160" s="51" t="s">
        <v>52</v>
      </c>
      <c r="C160" s="51" t="s">
        <v>53</v>
      </c>
      <c r="D160" s="51" t="s">
        <v>26</v>
      </c>
      <c r="E160" s="51" t="s">
        <v>460</v>
      </c>
      <c r="F160" s="51"/>
      <c r="G160" s="52" t="s">
        <v>17</v>
      </c>
      <c r="H160" s="51">
        <v>1</v>
      </c>
      <c r="I160" s="51" t="s">
        <v>158</v>
      </c>
      <c r="J160" s="51" t="s">
        <v>104</v>
      </c>
      <c r="K160" s="51">
        <v>0</v>
      </c>
    </row>
    <row r="161" spans="2:11" x14ac:dyDescent="0.25">
      <c r="B161" s="51" t="s">
        <v>52</v>
      </c>
      <c r="C161" s="51" t="s">
        <v>53</v>
      </c>
      <c r="D161" s="51" t="s">
        <v>26</v>
      </c>
      <c r="E161" s="51" t="s">
        <v>460</v>
      </c>
      <c r="F161" s="51"/>
      <c r="G161" s="52" t="s">
        <v>17</v>
      </c>
      <c r="H161" s="51">
        <v>1</v>
      </c>
      <c r="I161" s="51" t="s">
        <v>18</v>
      </c>
      <c r="J161" s="51" t="s">
        <v>105</v>
      </c>
      <c r="K161" s="51">
        <v>0</v>
      </c>
    </row>
    <row r="162" spans="2:11" x14ac:dyDescent="0.25">
      <c r="B162" s="51" t="s">
        <v>52</v>
      </c>
      <c r="C162" s="51" t="s">
        <v>53</v>
      </c>
      <c r="D162" s="51" t="s">
        <v>26</v>
      </c>
      <c r="E162" s="51" t="s">
        <v>460</v>
      </c>
      <c r="F162" s="51"/>
      <c r="G162" s="52" t="s">
        <v>17</v>
      </c>
      <c r="H162" s="51">
        <v>1</v>
      </c>
      <c r="I162" s="51" t="s">
        <v>18</v>
      </c>
      <c r="J162" s="51" t="s">
        <v>103</v>
      </c>
      <c r="K162" s="51">
        <v>0</v>
      </c>
    </row>
    <row r="163" spans="2:11" x14ac:dyDescent="0.25">
      <c r="B163" s="51" t="s">
        <v>52</v>
      </c>
      <c r="C163" s="51" t="s">
        <v>53</v>
      </c>
      <c r="D163" s="51" t="s">
        <v>26</v>
      </c>
      <c r="E163" s="51" t="s">
        <v>460</v>
      </c>
      <c r="F163" s="51"/>
      <c r="G163" s="52" t="s">
        <v>17</v>
      </c>
      <c r="H163" s="51">
        <v>1</v>
      </c>
      <c r="I163" s="52" t="s">
        <v>18</v>
      </c>
      <c r="J163" s="52" t="s">
        <v>104</v>
      </c>
      <c r="K163" s="51">
        <v>0</v>
      </c>
    </row>
    <row r="164" spans="2:11" x14ac:dyDescent="0.25">
      <c r="B164" s="51" t="s">
        <v>52</v>
      </c>
      <c r="C164" s="51" t="s">
        <v>53</v>
      </c>
      <c r="D164" s="51" t="s">
        <v>26</v>
      </c>
      <c r="E164" s="51" t="s">
        <v>460</v>
      </c>
      <c r="F164" s="51"/>
      <c r="G164" s="52" t="s">
        <v>20</v>
      </c>
      <c r="H164" s="51">
        <v>2</v>
      </c>
      <c r="I164" s="51" t="s">
        <v>18</v>
      </c>
      <c r="J164" s="51" t="s">
        <v>105</v>
      </c>
      <c r="K164" s="51">
        <v>0</v>
      </c>
    </row>
    <row r="165" spans="2:11" x14ac:dyDescent="0.25">
      <c r="B165" s="51" t="s">
        <v>52</v>
      </c>
      <c r="C165" s="51" t="s">
        <v>53</v>
      </c>
      <c r="D165" s="51" t="s">
        <v>26</v>
      </c>
      <c r="E165" s="51" t="s">
        <v>460</v>
      </c>
      <c r="F165" s="51"/>
      <c r="G165" s="52" t="s">
        <v>20</v>
      </c>
      <c r="H165" s="51">
        <v>2</v>
      </c>
      <c r="I165" s="51" t="s">
        <v>18</v>
      </c>
      <c r="J165" s="51" t="s">
        <v>103</v>
      </c>
      <c r="K165" s="51">
        <v>0</v>
      </c>
    </row>
    <row r="166" spans="2:11" x14ac:dyDescent="0.25">
      <c r="B166" s="51" t="s">
        <v>52</v>
      </c>
      <c r="C166" s="51" t="s">
        <v>53</v>
      </c>
      <c r="D166" s="51" t="s">
        <v>26</v>
      </c>
      <c r="E166" s="51" t="s">
        <v>460</v>
      </c>
      <c r="F166" s="51"/>
      <c r="G166" s="52" t="s">
        <v>20</v>
      </c>
      <c r="H166" s="51">
        <v>2</v>
      </c>
      <c r="I166" s="52" t="s">
        <v>18</v>
      </c>
      <c r="J166" s="52" t="s">
        <v>104</v>
      </c>
      <c r="K166" s="51">
        <v>0</v>
      </c>
    </row>
    <row r="167" spans="2:11" x14ac:dyDescent="0.25">
      <c r="B167" s="51" t="s">
        <v>52</v>
      </c>
      <c r="C167" s="51" t="s">
        <v>53</v>
      </c>
      <c r="D167" s="51" t="s">
        <v>26</v>
      </c>
      <c r="E167" s="51" t="s">
        <v>460</v>
      </c>
      <c r="F167" s="51"/>
      <c r="G167" s="52" t="s">
        <v>21</v>
      </c>
      <c r="H167" s="51">
        <v>3</v>
      </c>
      <c r="I167" s="51" t="s">
        <v>18</v>
      </c>
      <c r="J167" s="51" t="s">
        <v>105</v>
      </c>
      <c r="K167" s="51">
        <v>0</v>
      </c>
    </row>
    <row r="168" spans="2:11" x14ac:dyDescent="0.25">
      <c r="B168" s="51" t="s">
        <v>52</v>
      </c>
      <c r="C168" s="51" t="s">
        <v>53</v>
      </c>
      <c r="D168" s="51" t="s">
        <v>26</v>
      </c>
      <c r="E168" s="51" t="s">
        <v>460</v>
      </c>
      <c r="F168" s="51"/>
      <c r="G168" s="52" t="s">
        <v>21</v>
      </c>
      <c r="H168" s="51">
        <v>3</v>
      </c>
      <c r="I168" s="51" t="s">
        <v>18</v>
      </c>
      <c r="J168" s="51" t="s">
        <v>103</v>
      </c>
      <c r="K168" s="51">
        <v>0</v>
      </c>
    </row>
    <row r="169" spans="2:11" x14ac:dyDescent="0.25">
      <c r="B169" s="51" t="s">
        <v>52</v>
      </c>
      <c r="C169" s="51" t="s">
        <v>53</v>
      </c>
      <c r="D169" s="51" t="s">
        <v>26</v>
      </c>
      <c r="E169" s="51" t="s">
        <v>460</v>
      </c>
      <c r="F169" s="51"/>
      <c r="G169" s="52" t="s">
        <v>21</v>
      </c>
      <c r="H169" s="51">
        <v>3</v>
      </c>
      <c r="I169" s="52" t="s">
        <v>18</v>
      </c>
      <c r="J169" s="52" t="s">
        <v>104</v>
      </c>
      <c r="K169" s="51">
        <v>0</v>
      </c>
    </row>
    <row r="170" spans="2:11" x14ac:dyDescent="0.25">
      <c r="B170" s="51" t="s">
        <v>52</v>
      </c>
      <c r="C170" s="51" t="s">
        <v>53</v>
      </c>
      <c r="D170" s="51" t="s">
        <v>26</v>
      </c>
      <c r="E170" s="51" t="s">
        <v>460</v>
      </c>
      <c r="F170" s="51"/>
      <c r="G170" s="52" t="s">
        <v>22</v>
      </c>
      <c r="H170" s="51">
        <v>4</v>
      </c>
      <c r="I170" s="51" t="s">
        <v>18</v>
      </c>
      <c r="J170" s="51" t="s">
        <v>105</v>
      </c>
      <c r="K170" s="51">
        <v>0</v>
      </c>
    </row>
    <row r="171" spans="2:11" x14ac:dyDescent="0.25">
      <c r="B171" s="51" t="s">
        <v>52</v>
      </c>
      <c r="C171" s="51" t="s">
        <v>53</v>
      </c>
      <c r="D171" s="51" t="s">
        <v>26</v>
      </c>
      <c r="E171" s="51" t="s">
        <v>460</v>
      </c>
      <c r="F171" s="51"/>
      <c r="G171" s="52" t="s">
        <v>22</v>
      </c>
      <c r="H171" s="51">
        <v>4</v>
      </c>
      <c r="I171" s="51" t="s">
        <v>18</v>
      </c>
      <c r="J171" s="51" t="s">
        <v>103</v>
      </c>
      <c r="K171" s="51">
        <v>0</v>
      </c>
    </row>
    <row r="172" spans="2:11" x14ac:dyDescent="0.25">
      <c r="B172" s="51" t="s">
        <v>52</v>
      </c>
      <c r="C172" s="51" t="s">
        <v>53</v>
      </c>
      <c r="D172" s="51" t="s">
        <v>26</v>
      </c>
      <c r="E172" s="51" t="s">
        <v>460</v>
      </c>
      <c r="F172" s="51"/>
      <c r="G172" s="52" t="s">
        <v>22</v>
      </c>
      <c r="H172" s="51">
        <v>4</v>
      </c>
      <c r="I172" s="52" t="s">
        <v>18</v>
      </c>
      <c r="J172" s="52" t="s">
        <v>104</v>
      </c>
      <c r="K172" s="51">
        <v>0</v>
      </c>
    </row>
    <row r="173" spans="2:11" x14ac:dyDescent="0.25">
      <c r="B173" s="51" t="s">
        <v>52</v>
      </c>
      <c r="C173" s="51" t="s">
        <v>53</v>
      </c>
      <c r="D173" s="51" t="s">
        <v>26</v>
      </c>
      <c r="E173" s="51" t="s">
        <v>460</v>
      </c>
      <c r="F173" s="51"/>
      <c r="G173" s="52" t="s">
        <v>23</v>
      </c>
      <c r="H173" s="51">
        <v>5</v>
      </c>
      <c r="I173" s="51" t="s">
        <v>18</v>
      </c>
      <c r="J173" s="51" t="s">
        <v>105</v>
      </c>
      <c r="K173" s="51">
        <v>0</v>
      </c>
    </row>
    <row r="174" spans="2:11" x14ac:dyDescent="0.25">
      <c r="B174" s="51" t="s">
        <v>52</v>
      </c>
      <c r="C174" s="51" t="s">
        <v>53</v>
      </c>
      <c r="D174" s="51" t="s">
        <v>26</v>
      </c>
      <c r="E174" s="51" t="s">
        <v>460</v>
      </c>
      <c r="F174" s="51"/>
      <c r="G174" s="52" t="s">
        <v>23</v>
      </c>
      <c r="H174" s="51">
        <v>5</v>
      </c>
      <c r="I174" s="51" t="s">
        <v>18</v>
      </c>
      <c r="J174" s="51" t="s">
        <v>103</v>
      </c>
      <c r="K174" s="51">
        <v>0</v>
      </c>
    </row>
    <row r="175" spans="2:11" x14ac:dyDescent="0.25">
      <c r="B175" s="51" t="s">
        <v>52</v>
      </c>
      <c r="C175" s="51" t="s">
        <v>53</v>
      </c>
      <c r="D175" s="51" t="s">
        <v>26</v>
      </c>
      <c r="E175" s="51" t="s">
        <v>460</v>
      </c>
      <c r="F175" s="51"/>
      <c r="G175" s="52" t="s">
        <v>23</v>
      </c>
      <c r="H175" s="51">
        <v>5</v>
      </c>
      <c r="I175" s="52" t="s">
        <v>18</v>
      </c>
      <c r="J175" s="52" t="s">
        <v>104</v>
      </c>
      <c r="K175" s="51">
        <v>0</v>
      </c>
    </row>
    <row r="176" spans="2:11" hidden="1" x14ac:dyDescent="0.25">
      <c r="B176" s="51" t="s">
        <v>33</v>
      </c>
      <c r="C176" s="51" t="s">
        <v>34</v>
      </c>
      <c r="D176" s="51" t="s">
        <v>35</v>
      </c>
      <c r="E176" s="51" t="s">
        <v>460</v>
      </c>
      <c r="F176" s="51"/>
      <c r="G176" s="52" t="s">
        <v>17</v>
      </c>
      <c r="H176" s="51">
        <v>1</v>
      </c>
      <c r="I176" s="51" t="s">
        <v>158</v>
      </c>
      <c r="J176" s="51" t="s">
        <v>159</v>
      </c>
      <c r="K176" s="51">
        <v>0</v>
      </c>
    </row>
    <row r="177" spans="2:11" hidden="1" x14ac:dyDescent="0.25">
      <c r="B177" s="51" t="s">
        <v>33</v>
      </c>
      <c r="C177" s="51" t="s">
        <v>34</v>
      </c>
      <c r="D177" s="51" t="s">
        <v>35</v>
      </c>
      <c r="E177" s="51" t="s">
        <v>460</v>
      </c>
      <c r="F177" s="51"/>
      <c r="G177" s="52" t="s">
        <v>17</v>
      </c>
      <c r="H177" s="51">
        <v>1</v>
      </c>
      <c r="I177" s="51" t="s">
        <v>158</v>
      </c>
      <c r="J177" s="51" t="s">
        <v>103</v>
      </c>
      <c r="K177" s="51">
        <v>0</v>
      </c>
    </row>
    <row r="178" spans="2:11" hidden="1" x14ac:dyDescent="0.25">
      <c r="B178" s="51" t="s">
        <v>33</v>
      </c>
      <c r="C178" s="51" t="s">
        <v>34</v>
      </c>
      <c r="D178" s="51" t="s">
        <v>35</v>
      </c>
      <c r="E178" s="51" t="s">
        <v>460</v>
      </c>
      <c r="F178" s="51"/>
      <c r="G178" s="52" t="s">
        <v>17</v>
      </c>
      <c r="H178" s="51">
        <v>1</v>
      </c>
      <c r="I178" s="51" t="s">
        <v>158</v>
      </c>
      <c r="J178" s="51" t="s">
        <v>104</v>
      </c>
      <c r="K178" s="51">
        <v>0</v>
      </c>
    </row>
    <row r="179" spans="2:11" hidden="1" x14ac:dyDescent="0.25">
      <c r="B179" s="51" t="s">
        <v>33</v>
      </c>
      <c r="C179" s="51" t="s">
        <v>34</v>
      </c>
      <c r="D179" s="51" t="s">
        <v>35</v>
      </c>
      <c r="E179" s="51" t="s">
        <v>460</v>
      </c>
      <c r="F179" s="51"/>
      <c r="G179" s="52" t="s">
        <v>17</v>
      </c>
      <c r="H179" s="51">
        <v>1</v>
      </c>
      <c r="I179" s="51" t="s">
        <v>18</v>
      </c>
      <c r="J179" s="51" t="s">
        <v>105</v>
      </c>
      <c r="K179" s="51">
        <v>0</v>
      </c>
    </row>
    <row r="180" spans="2:11" hidden="1" x14ac:dyDescent="0.25">
      <c r="B180" s="51" t="s">
        <v>33</v>
      </c>
      <c r="C180" s="51" t="s">
        <v>34</v>
      </c>
      <c r="D180" s="51" t="s">
        <v>35</v>
      </c>
      <c r="E180" s="51" t="s">
        <v>460</v>
      </c>
      <c r="F180" s="51"/>
      <c r="G180" s="52" t="s">
        <v>17</v>
      </c>
      <c r="H180" s="51">
        <v>1</v>
      </c>
      <c r="I180" s="51" t="s">
        <v>18</v>
      </c>
      <c r="J180" s="51" t="s">
        <v>103</v>
      </c>
      <c r="K180" s="51">
        <v>0</v>
      </c>
    </row>
    <row r="181" spans="2:11" hidden="1" x14ac:dyDescent="0.25">
      <c r="B181" s="51" t="s">
        <v>33</v>
      </c>
      <c r="C181" s="51" t="s">
        <v>34</v>
      </c>
      <c r="D181" s="51" t="s">
        <v>35</v>
      </c>
      <c r="E181" s="51" t="s">
        <v>460</v>
      </c>
      <c r="F181" s="51"/>
      <c r="G181" s="52" t="s">
        <v>17</v>
      </c>
      <c r="H181" s="51">
        <v>1</v>
      </c>
      <c r="I181" s="52" t="s">
        <v>18</v>
      </c>
      <c r="J181" s="52" t="s">
        <v>104</v>
      </c>
      <c r="K181" s="51">
        <v>0</v>
      </c>
    </row>
    <row r="182" spans="2:11" hidden="1" x14ac:dyDescent="0.25">
      <c r="B182" s="51" t="s">
        <v>33</v>
      </c>
      <c r="C182" s="51" t="s">
        <v>34</v>
      </c>
      <c r="D182" s="51" t="s">
        <v>35</v>
      </c>
      <c r="E182" s="51" t="s">
        <v>460</v>
      </c>
      <c r="F182" s="51"/>
      <c r="G182" s="52" t="s">
        <v>20</v>
      </c>
      <c r="H182" s="51">
        <v>2</v>
      </c>
      <c r="I182" s="51" t="s">
        <v>18</v>
      </c>
      <c r="J182" s="51" t="s">
        <v>105</v>
      </c>
      <c r="K182" s="51">
        <v>0</v>
      </c>
    </row>
    <row r="183" spans="2:11" hidden="1" x14ac:dyDescent="0.25">
      <c r="B183" s="51" t="s">
        <v>33</v>
      </c>
      <c r="C183" s="51" t="s">
        <v>34</v>
      </c>
      <c r="D183" s="51" t="s">
        <v>35</v>
      </c>
      <c r="E183" s="51" t="s">
        <v>460</v>
      </c>
      <c r="F183" s="51"/>
      <c r="G183" s="52" t="s">
        <v>20</v>
      </c>
      <c r="H183" s="51">
        <v>2</v>
      </c>
      <c r="I183" s="51" t="s">
        <v>18</v>
      </c>
      <c r="J183" s="51" t="s">
        <v>103</v>
      </c>
      <c r="K183" s="51">
        <v>0</v>
      </c>
    </row>
    <row r="184" spans="2:11" hidden="1" x14ac:dyDescent="0.25">
      <c r="B184" s="51" t="s">
        <v>33</v>
      </c>
      <c r="C184" s="51" t="s">
        <v>34</v>
      </c>
      <c r="D184" s="51" t="s">
        <v>35</v>
      </c>
      <c r="E184" s="51" t="s">
        <v>460</v>
      </c>
      <c r="F184" s="51"/>
      <c r="G184" s="52" t="s">
        <v>20</v>
      </c>
      <c r="H184" s="51">
        <v>2</v>
      </c>
      <c r="I184" s="52" t="s">
        <v>18</v>
      </c>
      <c r="J184" s="52" t="s">
        <v>104</v>
      </c>
      <c r="K184" s="51">
        <v>0</v>
      </c>
    </row>
    <row r="185" spans="2:11" hidden="1" x14ac:dyDescent="0.25">
      <c r="B185" s="51" t="s">
        <v>33</v>
      </c>
      <c r="C185" s="51" t="s">
        <v>34</v>
      </c>
      <c r="D185" s="51" t="s">
        <v>35</v>
      </c>
      <c r="E185" s="51" t="s">
        <v>460</v>
      </c>
      <c r="F185" s="51"/>
      <c r="G185" s="52" t="s">
        <v>21</v>
      </c>
      <c r="H185" s="51">
        <v>3</v>
      </c>
      <c r="I185" s="51" t="s">
        <v>18</v>
      </c>
      <c r="J185" s="51" t="s">
        <v>105</v>
      </c>
      <c r="K185" s="51">
        <v>0</v>
      </c>
    </row>
    <row r="186" spans="2:11" hidden="1" x14ac:dyDescent="0.25">
      <c r="B186" s="51" t="s">
        <v>33</v>
      </c>
      <c r="C186" s="51" t="s">
        <v>34</v>
      </c>
      <c r="D186" s="51" t="s">
        <v>35</v>
      </c>
      <c r="E186" s="51" t="s">
        <v>460</v>
      </c>
      <c r="F186" s="51"/>
      <c r="G186" s="52" t="s">
        <v>21</v>
      </c>
      <c r="H186" s="51">
        <v>3</v>
      </c>
      <c r="I186" s="51" t="s">
        <v>18</v>
      </c>
      <c r="J186" s="51" t="s">
        <v>103</v>
      </c>
      <c r="K186" s="51">
        <v>0</v>
      </c>
    </row>
    <row r="187" spans="2:11" hidden="1" x14ac:dyDescent="0.25">
      <c r="B187" s="51" t="s">
        <v>33</v>
      </c>
      <c r="C187" s="51" t="s">
        <v>34</v>
      </c>
      <c r="D187" s="51" t="s">
        <v>35</v>
      </c>
      <c r="E187" s="51" t="s">
        <v>460</v>
      </c>
      <c r="F187" s="51"/>
      <c r="G187" s="52" t="s">
        <v>21</v>
      </c>
      <c r="H187" s="51">
        <v>3</v>
      </c>
      <c r="I187" s="52" t="s">
        <v>18</v>
      </c>
      <c r="J187" s="52" t="s">
        <v>104</v>
      </c>
      <c r="K187" s="51">
        <v>0</v>
      </c>
    </row>
    <row r="188" spans="2:11" hidden="1" x14ac:dyDescent="0.25">
      <c r="B188" s="51" t="s">
        <v>33</v>
      </c>
      <c r="C188" s="51" t="s">
        <v>34</v>
      </c>
      <c r="D188" s="51" t="s">
        <v>35</v>
      </c>
      <c r="E188" s="51" t="s">
        <v>460</v>
      </c>
      <c r="F188" s="51"/>
      <c r="G188" s="52" t="s">
        <v>22</v>
      </c>
      <c r="H188" s="51">
        <v>4</v>
      </c>
      <c r="I188" s="51" t="s">
        <v>18</v>
      </c>
      <c r="J188" s="51" t="s">
        <v>105</v>
      </c>
      <c r="K188" s="51">
        <v>0</v>
      </c>
    </row>
    <row r="189" spans="2:11" hidden="1" x14ac:dyDescent="0.25">
      <c r="B189" s="51" t="s">
        <v>33</v>
      </c>
      <c r="C189" s="51" t="s">
        <v>34</v>
      </c>
      <c r="D189" s="51" t="s">
        <v>35</v>
      </c>
      <c r="E189" s="51" t="s">
        <v>460</v>
      </c>
      <c r="F189" s="51"/>
      <c r="G189" s="52" t="s">
        <v>22</v>
      </c>
      <c r="H189" s="51">
        <v>4</v>
      </c>
      <c r="I189" s="51" t="s">
        <v>18</v>
      </c>
      <c r="J189" s="51" t="s">
        <v>103</v>
      </c>
      <c r="K189" s="51">
        <v>0</v>
      </c>
    </row>
    <row r="190" spans="2:11" hidden="1" x14ac:dyDescent="0.25">
      <c r="B190" s="51" t="s">
        <v>33</v>
      </c>
      <c r="C190" s="51" t="s">
        <v>34</v>
      </c>
      <c r="D190" s="51" t="s">
        <v>35</v>
      </c>
      <c r="E190" s="51" t="s">
        <v>460</v>
      </c>
      <c r="F190" s="51"/>
      <c r="G190" s="52" t="s">
        <v>22</v>
      </c>
      <c r="H190" s="51">
        <v>4</v>
      </c>
      <c r="I190" s="52" t="s">
        <v>18</v>
      </c>
      <c r="J190" s="52" t="s">
        <v>104</v>
      </c>
      <c r="K190" s="51">
        <v>0</v>
      </c>
    </row>
    <row r="191" spans="2:11" hidden="1" x14ac:dyDescent="0.25">
      <c r="B191" s="51" t="s">
        <v>33</v>
      </c>
      <c r="C191" s="51" t="s">
        <v>34</v>
      </c>
      <c r="D191" s="51" t="s">
        <v>35</v>
      </c>
      <c r="E191" s="51" t="s">
        <v>460</v>
      </c>
      <c r="F191" s="51"/>
      <c r="G191" s="52" t="s">
        <v>23</v>
      </c>
      <c r="H191" s="51">
        <v>5</v>
      </c>
      <c r="I191" s="51" t="s">
        <v>18</v>
      </c>
      <c r="J191" s="51" t="s">
        <v>105</v>
      </c>
      <c r="K191" s="51">
        <v>0</v>
      </c>
    </row>
    <row r="192" spans="2:11" hidden="1" x14ac:dyDescent="0.25">
      <c r="B192" s="51" t="s">
        <v>33</v>
      </c>
      <c r="C192" s="51" t="s">
        <v>34</v>
      </c>
      <c r="D192" s="51" t="s">
        <v>35</v>
      </c>
      <c r="E192" s="51" t="s">
        <v>460</v>
      </c>
      <c r="F192" s="51"/>
      <c r="G192" s="52" t="s">
        <v>23</v>
      </c>
      <c r="H192" s="51">
        <v>5</v>
      </c>
      <c r="I192" s="51" t="s">
        <v>18</v>
      </c>
      <c r="J192" s="51" t="s">
        <v>103</v>
      </c>
      <c r="K192" s="51">
        <v>0</v>
      </c>
    </row>
    <row r="193" spans="2:11" hidden="1" x14ac:dyDescent="0.25">
      <c r="B193" s="51" t="s">
        <v>33</v>
      </c>
      <c r="C193" s="51" t="s">
        <v>34</v>
      </c>
      <c r="D193" s="51" t="s">
        <v>35</v>
      </c>
      <c r="E193" s="51" t="s">
        <v>460</v>
      </c>
      <c r="F193" s="51"/>
      <c r="G193" s="52" t="s">
        <v>23</v>
      </c>
      <c r="H193" s="51">
        <v>5</v>
      </c>
      <c r="I193" s="52" t="s">
        <v>18</v>
      </c>
      <c r="J193" s="52" t="s">
        <v>104</v>
      </c>
      <c r="K193" s="51">
        <v>0</v>
      </c>
    </row>
    <row r="194" spans="2:11" hidden="1" x14ac:dyDescent="0.25">
      <c r="B194" s="51" t="s">
        <v>56</v>
      </c>
      <c r="C194" s="51" t="s">
        <v>57</v>
      </c>
      <c r="D194" s="51" t="s">
        <v>99</v>
      </c>
      <c r="E194" s="51" t="s">
        <v>460</v>
      </c>
      <c r="F194" s="51"/>
      <c r="G194" s="52" t="s">
        <v>17</v>
      </c>
      <c r="H194" s="51">
        <v>1</v>
      </c>
      <c r="I194" s="51" t="s">
        <v>158</v>
      </c>
      <c r="J194" s="51" t="s">
        <v>159</v>
      </c>
      <c r="K194" s="51">
        <v>0</v>
      </c>
    </row>
    <row r="195" spans="2:11" hidden="1" x14ac:dyDescent="0.25">
      <c r="B195" s="51" t="s">
        <v>56</v>
      </c>
      <c r="C195" s="51" t="s">
        <v>57</v>
      </c>
      <c r="D195" s="51" t="s">
        <v>99</v>
      </c>
      <c r="E195" s="51" t="s">
        <v>460</v>
      </c>
      <c r="F195" s="51"/>
      <c r="G195" s="52" t="s">
        <v>17</v>
      </c>
      <c r="H195" s="51">
        <v>1</v>
      </c>
      <c r="I195" s="51" t="s">
        <v>158</v>
      </c>
      <c r="J195" s="51" t="s">
        <v>103</v>
      </c>
      <c r="K195" s="51">
        <v>0</v>
      </c>
    </row>
    <row r="196" spans="2:11" hidden="1" x14ac:dyDescent="0.25">
      <c r="B196" s="51" t="s">
        <v>56</v>
      </c>
      <c r="C196" s="51" t="s">
        <v>57</v>
      </c>
      <c r="D196" s="51" t="s">
        <v>99</v>
      </c>
      <c r="E196" s="51" t="s">
        <v>460</v>
      </c>
      <c r="F196" s="51"/>
      <c r="G196" s="52" t="s">
        <v>17</v>
      </c>
      <c r="H196" s="51">
        <v>1</v>
      </c>
      <c r="I196" s="51" t="s">
        <v>158</v>
      </c>
      <c r="J196" s="51" t="s">
        <v>104</v>
      </c>
      <c r="K196" s="51">
        <v>0</v>
      </c>
    </row>
    <row r="197" spans="2:11" hidden="1" x14ac:dyDescent="0.25">
      <c r="B197" s="51" t="s">
        <v>56</v>
      </c>
      <c r="C197" s="51" t="s">
        <v>57</v>
      </c>
      <c r="D197" s="51" t="s">
        <v>99</v>
      </c>
      <c r="E197" s="51" t="s">
        <v>460</v>
      </c>
      <c r="F197" s="51"/>
      <c r="G197" s="52" t="s">
        <v>17</v>
      </c>
      <c r="H197" s="51">
        <v>1</v>
      </c>
      <c r="I197" s="51" t="s">
        <v>18</v>
      </c>
      <c r="J197" s="51" t="s">
        <v>105</v>
      </c>
      <c r="K197" s="51">
        <v>0</v>
      </c>
    </row>
    <row r="198" spans="2:11" hidden="1" x14ac:dyDescent="0.25">
      <c r="B198" s="51" t="s">
        <v>56</v>
      </c>
      <c r="C198" s="51" t="s">
        <v>57</v>
      </c>
      <c r="D198" s="51" t="s">
        <v>99</v>
      </c>
      <c r="E198" s="51" t="s">
        <v>460</v>
      </c>
      <c r="F198" s="51"/>
      <c r="G198" s="52" t="s">
        <v>17</v>
      </c>
      <c r="H198" s="51">
        <v>1</v>
      </c>
      <c r="I198" s="51" t="s">
        <v>18</v>
      </c>
      <c r="J198" s="51" t="s">
        <v>103</v>
      </c>
      <c r="K198" s="51">
        <v>0</v>
      </c>
    </row>
    <row r="199" spans="2:11" hidden="1" x14ac:dyDescent="0.25">
      <c r="B199" s="51" t="s">
        <v>56</v>
      </c>
      <c r="C199" s="51" t="s">
        <v>57</v>
      </c>
      <c r="D199" s="51" t="s">
        <v>99</v>
      </c>
      <c r="E199" s="51" t="s">
        <v>460</v>
      </c>
      <c r="F199" s="51"/>
      <c r="G199" s="52" t="s">
        <v>17</v>
      </c>
      <c r="H199" s="51">
        <v>1</v>
      </c>
      <c r="I199" s="52" t="s">
        <v>18</v>
      </c>
      <c r="J199" s="52" t="s">
        <v>104</v>
      </c>
      <c r="K199" s="51">
        <v>0</v>
      </c>
    </row>
    <row r="200" spans="2:11" hidden="1" x14ac:dyDescent="0.25">
      <c r="B200" s="51" t="s">
        <v>56</v>
      </c>
      <c r="C200" s="51" t="s">
        <v>57</v>
      </c>
      <c r="D200" s="51" t="s">
        <v>99</v>
      </c>
      <c r="E200" s="51" t="s">
        <v>460</v>
      </c>
      <c r="F200" s="51"/>
      <c r="G200" s="52" t="s">
        <v>20</v>
      </c>
      <c r="H200" s="51">
        <v>2</v>
      </c>
      <c r="I200" s="51" t="s">
        <v>158</v>
      </c>
      <c r="J200" s="51" t="s">
        <v>159</v>
      </c>
      <c r="K200" s="51">
        <v>0</v>
      </c>
    </row>
    <row r="201" spans="2:11" hidden="1" x14ac:dyDescent="0.25">
      <c r="B201" s="51" t="s">
        <v>56</v>
      </c>
      <c r="C201" s="51" t="s">
        <v>57</v>
      </c>
      <c r="D201" s="51" t="s">
        <v>99</v>
      </c>
      <c r="E201" s="51" t="s">
        <v>460</v>
      </c>
      <c r="F201" s="51"/>
      <c r="G201" s="52" t="s">
        <v>20</v>
      </c>
      <c r="H201" s="51">
        <v>2</v>
      </c>
      <c r="I201" s="51" t="s">
        <v>158</v>
      </c>
      <c r="J201" s="51" t="s">
        <v>103</v>
      </c>
      <c r="K201" s="51">
        <v>0</v>
      </c>
    </row>
    <row r="202" spans="2:11" hidden="1" x14ac:dyDescent="0.25">
      <c r="B202" s="51" t="s">
        <v>56</v>
      </c>
      <c r="C202" s="51" t="s">
        <v>57</v>
      </c>
      <c r="D202" s="51" t="s">
        <v>99</v>
      </c>
      <c r="E202" s="51" t="s">
        <v>460</v>
      </c>
      <c r="F202" s="51"/>
      <c r="G202" s="52" t="s">
        <v>20</v>
      </c>
      <c r="H202" s="51">
        <v>2</v>
      </c>
      <c r="I202" s="51" t="s">
        <v>158</v>
      </c>
      <c r="J202" s="51" t="s">
        <v>104</v>
      </c>
      <c r="K202" s="51">
        <v>0</v>
      </c>
    </row>
    <row r="203" spans="2:11" hidden="1" x14ac:dyDescent="0.25">
      <c r="B203" s="51" t="s">
        <v>56</v>
      </c>
      <c r="C203" s="51" t="s">
        <v>57</v>
      </c>
      <c r="D203" s="51" t="s">
        <v>99</v>
      </c>
      <c r="E203" s="51" t="s">
        <v>460</v>
      </c>
      <c r="F203" s="51"/>
      <c r="G203" s="52" t="s">
        <v>20</v>
      </c>
      <c r="H203" s="51">
        <v>2</v>
      </c>
      <c r="I203" s="51" t="s">
        <v>18</v>
      </c>
      <c r="J203" s="51" t="s">
        <v>105</v>
      </c>
      <c r="K203" s="51">
        <v>0</v>
      </c>
    </row>
    <row r="204" spans="2:11" hidden="1" x14ac:dyDescent="0.25">
      <c r="B204" s="51" t="s">
        <v>56</v>
      </c>
      <c r="C204" s="51" t="s">
        <v>57</v>
      </c>
      <c r="D204" s="51" t="s">
        <v>99</v>
      </c>
      <c r="E204" s="51" t="s">
        <v>460</v>
      </c>
      <c r="F204" s="51"/>
      <c r="G204" s="52" t="s">
        <v>20</v>
      </c>
      <c r="H204" s="51">
        <v>2</v>
      </c>
      <c r="I204" s="51" t="s">
        <v>18</v>
      </c>
      <c r="J204" s="51" t="s">
        <v>103</v>
      </c>
      <c r="K204" s="51">
        <v>0</v>
      </c>
    </row>
    <row r="205" spans="2:11" hidden="1" x14ac:dyDescent="0.25">
      <c r="B205" s="51" t="s">
        <v>56</v>
      </c>
      <c r="C205" s="51" t="s">
        <v>57</v>
      </c>
      <c r="D205" s="51" t="s">
        <v>99</v>
      </c>
      <c r="E205" s="51" t="s">
        <v>460</v>
      </c>
      <c r="F205" s="51"/>
      <c r="G205" s="52" t="s">
        <v>20</v>
      </c>
      <c r="H205" s="51">
        <v>2</v>
      </c>
      <c r="I205" s="52" t="s">
        <v>18</v>
      </c>
      <c r="J205" s="52" t="s">
        <v>104</v>
      </c>
      <c r="K205" s="51">
        <v>0</v>
      </c>
    </row>
    <row r="206" spans="2:11" hidden="1" x14ac:dyDescent="0.25">
      <c r="B206" s="51" t="s">
        <v>56</v>
      </c>
      <c r="C206" s="51" t="s">
        <v>57</v>
      </c>
      <c r="D206" s="51" t="s">
        <v>99</v>
      </c>
      <c r="E206" s="51" t="s">
        <v>460</v>
      </c>
      <c r="F206" s="51"/>
      <c r="G206" s="52" t="s">
        <v>21</v>
      </c>
      <c r="H206" s="51">
        <v>3</v>
      </c>
      <c r="I206" s="51" t="s">
        <v>158</v>
      </c>
      <c r="J206" s="51" t="s">
        <v>159</v>
      </c>
      <c r="K206" s="51">
        <v>0</v>
      </c>
    </row>
    <row r="207" spans="2:11" hidden="1" x14ac:dyDescent="0.25">
      <c r="B207" s="51" t="s">
        <v>56</v>
      </c>
      <c r="C207" s="51" t="s">
        <v>57</v>
      </c>
      <c r="D207" s="51" t="s">
        <v>99</v>
      </c>
      <c r="E207" s="51" t="s">
        <v>460</v>
      </c>
      <c r="F207" s="51"/>
      <c r="G207" s="52" t="s">
        <v>21</v>
      </c>
      <c r="H207" s="51">
        <v>3</v>
      </c>
      <c r="I207" s="51" t="s">
        <v>158</v>
      </c>
      <c r="J207" s="51" t="s">
        <v>103</v>
      </c>
      <c r="K207" s="51">
        <v>0</v>
      </c>
    </row>
    <row r="208" spans="2:11" hidden="1" x14ac:dyDescent="0.25">
      <c r="B208" s="51" t="s">
        <v>56</v>
      </c>
      <c r="C208" s="51" t="s">
        <v>57</v>
      </c>
      <c r="D208" s="51" t="s">
        <v>99</v>
      </c>
      <c r="E208" s="51" t="s">
        <v>460</v>
      </c>
      <c r="F208" s="51"/>
      <c r="G208" s="52" t="s">
        <v>21</v>
      </c>
      <c r="H208" s="51">
        <v>3</v>
      </c>
      <c r="I208" s="51" t="s">
        <v>158</v>
      </c>
      <c r="J208" s="51" t="s">
        <v>104</v>
      </c>
      <c r="K208" s="51">
        <v>0</v>
      </c>
    </row>
    <row r="209" spans="2:11" hidden="1" x14ac:dyDescent="0.25">
      <c r="B209" s="51" t="s">
        <v>56</v>
      </c>
      <c r="C209" s="51" t="s">
        <v>57</v>
      </c>
      <c r="D209" s="51" t="s">
        <v>99</v>
      </c>
      <c r="E209" s="51" t="s">
        <v>460</v>
      </c>
      <c r="F209" s="51"/>
      <c r="G209" s="52" t="s">
        <v>21</v>
      </c>
      <c r="H209" s="51">
        <v>3</v>
      </c>
      <c r="I209" s="51" t="s">
        <v>18</v>
      </c>
      <c r="J209" s="51" t="s">
        <v>105</v>
      </c>
      <c r="K209" s="51">
        <v>0</v>
      </c>
    </row>
    <row r="210" spans="2:11" hidden="1" x14ac:dyDescent="0.25">
      <c r="B210" s="51" t="s">
        <v>56</v>
      </c>
      <c r="C210" s="51" t="s">
        <v>57</v>
      </c>
      <c r="D210" s="51" t="s">
        <v>99</v>
      </c>
      <c r="E210" s="51" t="s">
        <v>460</v>
      </c>
      <c r="F210" s="51"/>
      <c r="G210" s="52" t="s">
        <v>21</v>
      </c>
      <c r="H210" s="51">
        <v>3</v>
      </c>
      <c r="I210" s="51" t="s">
        <v>18</v>
      </c>
      <c r="J210" s="51" t="s">
        <v>103</v>
      </c>
      <c r="K210" s="51">
        <v>0</v>
      </c>
    </row>
    <row r="211" spans="2:11" hidden="1" x14ac:dyDescent="0.25">
      <c r="B211" s="51" t="s">
        <v>56</v>
      </c>
      <c r="C211" s="51" t="s">
        <v>57</v>
      </c>
      <c r="D211" s="51" t="s">
        <v>99</v>
      </c>
      <c r="E211" s="51" t="s">
        <v>460</v>
      </c>
      <c r="F211" s="51"/>
      <c r="G211" s="52" t="s">
        <v>21</v>
      </c>
      <c r="H211" s="51">
        <v>3</v>
      </c>
      <c r="I211" s="52" t="s">
        <v>18</v>
      </c>
      <c r="J211" s="52" t="s">
        <v>104</v>
      </c>
      <c r="K211" s="51">
        <v>0</v>
      </c>
    </row>
    <row r="212" spans="2:11" hidden="1" x14ac:dyDescent="0.25">
      <c r="B212" s="51" t="s">
        <v>56</v>
      </c>
      <c r="C212" s="51" t="s">
        <v>57</v>
      </c>
      <c r="D212" s="51" t="s">
        <v>99</v>
      </c>
      <c r="E212" s="51" t="s">
        <v>460</v>
      </c>
      <c r="F212" s="51"/>
      <c r="G212" s="52" t="s">
        <v>22</v>
      </c>
      <c r="H212" s="51">
        <v>4</v>
      </c>
      <c r="I212" s="51" t="s">
        <v>158</v>
      </c>
      <c r="J212" s="51" t="s">
        <v>159</v>
      </c>
      <c r="K212" s="51">
        <v>0</v>
      </c>
    </row>
    <row r="213" spans="2:11" hidden="1" x14ac:dyDescent="0.25">
      <c r="B213" s="51" t="s">
        <v>56</v>
      </c>
      <c r="C213" s="51" t="s">
        <v>57</v>
      </c>
      <c r="D213" s="51" t="s">
        <v>99</v>
      </c>
      <c r="E213" s="51" t="s">
        <v>460</v>
      </c>
      <c r="F213" s="51"/>
      <c r="G213" s="52" t="s">
        <v>22</v>
      </c>
      <c r="H213" s="51">
        <v>4</v>
      </c>
      <c r="I213" s="51" t="s">
        <v>158</v>
      </c>
      <c r="J213" s="51" t="s">
        <v>103</v>
      </c>
      <c r="K213" s="51">
        <v>0</v>
      </c>
    </row>
    <row r="214" spans="2:11" hidden="1" x14ac:dyDescent="0.25">
      <c r="B214" s="51" t="s">
        <v>56</v>
      </c>
      <c r="C214" s="51" t="s">
        <v>57</v>
      </c>
      <c r="D214" s="51" t="s">
        <v>99</v>
      </c>
      <c r="E214" s="51" t="s">
        <v>460</v>
      </c>
      <c r="F214" s="51"/>
      <c r="G214" s="52" t="s">
        <v>22</v>
      </c>
      <c r="H214" s="51">
        <v>4</v>
      </c>
      <c r="I214" s="51" t="s">
        <v>158</v>
      </c>
      <c r="J214" s="51" t="s">
        <v>104</v>
      </c>
      <c r="K214" s="51">
        <v>0</v>
      </c>
    </row>
    <row r="215" spans="2:11" hidden="1" x14ac:dyDescent="0.25">
      <c r="B215" s="51" t="s">
        <v>56</v>
      </c>
      <c r="C215" s="51" t="s">
        <v>57</v>
      </c>
      <c r="D215" s="51" t="s">
        <v>99</v>
      </c>
      <c r="E215" s="51" t="s">
        <v>460</v>
      </c>
      <c r="F215" s="51"/>
      <c r="G215" s="52" t="s">
        <v>22</v>
      </c>
      <c r="H215" s="51">
        <v>4</v>
      </c>
      <c r="I215" s="51" t="s">
        <v>18</v>
      </c>
      <c r="J215" s="51" t="s">
        <v>105</v>
      </c>
      <c r="K215" s="51">
        <v>0</v>
      </c>
    </row>
    <row r="216" spans="2:11" hidden="1" x14ac:dyDescent="0.25">
      <c r="B216" s="51" t="s">
        <v>56</v>
      </c>
      <c r="C216" s="51" t="s">
        <v>57</v>
      </c>
      <c r="D216" s="51" t="s">
        <v>99</v>
      </c>
      <c r="E216" s="51" t="s">
        <v>460</v>
      </c>
      <c r="F216" s="51"/>
      <c r="G216" s="52" t="s">
        <v>22</v>
      </c>
      <c r="H216" s="51">
        <v>4</v>
      </c>
      <c r="I216" s="51" t="s">
        <v>18</v>
      </c>
      <c r="J216" s="51" t="s">
        <v>103</v>
      </c>
      <c r="K216" s="51">
        <v>0</v>
      </c>
    </row>
    <row r="217" spans="2:11" hidden="1" x14ac:dyDescent="0.25">
      <c r="B217" s="51" t="s">
        <v>56</v>
      </c>
      <c r="C217" s="51" t="s">
        <v>57</v>
      </c>
      <c r="D217" s="51" t="s">
        <v>99</v>
      </c>
      <c r="E217" s="51" t="s">
        <v>460</v>
      </c>
      <c r="F217" s="51"/>
      <c r="G217" s="52" t="s">
        <v>22</v>
      </c>
      <c r="H217" s="51">
        <v>4</v>
      </c>
      <c r="I217" s="52" t="s">
        <v>18</v>
      </c>
      <c r="J217" s="52" t="s">
        <v>104</v>
      </c>
      <c r="K217" s="51">
        <v>0</v>
      </c>
    </row>
    <row r="218" spans="2:11" hidden="1" x14ac:dyDescent="0.25">
      <c r="B218" s="51" t="s">
        <v>56</v>
      </c>
      <c r="C218" s="51" t="s">
        <v>57</v>
      </c>
      <c r="D218" s="51" t="s">
        <v>99</v>
      </c>
      <c r="E218" s="51" t="s">
        <v>460</v>
      </c>
      <c r="F218" s="51"/>
      <c r="G218" s="52" t="s">
        <v>23</v>
      </c>
      <c r="H218" s="51">
        <v>5</v>
      </c>
      <c r="I218" s="51" t="s">
        <v>158</v>
      </c>
      <c r="J218" s="51" t="s">
        <v>159</v>
      </c>
      <c r="K218" s="51">
        <v>0</v>
      </c>
    </row>
    <row r="219" spans="2:11" hidden="1" x14ac:dyDescent="0.25">
      <c r="B219" s="51" t="s">
        <v>56</v>
      </c>
      <c r="C219" s="51" t="s">
        <v>57</v>
      </c>
      <c r="D219" s="51" t="s">
        <v>99</v>
      </c>
      <c r="E219" s="51" t="s">
        <v>460</v>
      </c>
      <c r="F219" s="51"/>
      <c r="G219" s="52" t="s">
        <v>23</v>
      </c>
      <c r="H219" s="51">
        <v>5</v>
      </c>
      <c r="I219" s="51" t="s">
        <v>158</v>
      </c>
      <c r="J219" s="51" t="s">
        <v>103</v>
      </c>
      <c r="K219" s="51">
        <v>0</v>
      </c>
    </row>
    <row r="220" spans="2:11" hidden="1" x14ac:dyDescent="0.25">
      <c r="B220" s="51" t="s">
        <v>56</v>
      </c>
      <c r="C220" s="51" t="s">
        <v>57</v>
      </c>
      <c r="D220" s="51" t="s">
        <v>99</v>
      </c>
      <c r="E220" s="51" t="s">
        <v>460</v>
      </c>
      <c r="F220" s="51"/>
      <c r="G220" s="52" t="s">
        <v>23</v>
      </c>
      <c r="H220" s="51">
        <v>5</v>
      </c>
      <c r="I220" s="51" t="s">
        <v>158</v>
      </c>
      <c r="J220" s="51" t="s">
        <v>104</v>
      </c>
      <c r="K220" s="51">
        <v>0</v>
      </c>
    </row>
    <row r="221" spans="2:11" hidden="1" x14ac:dyDescent="0.25">
      <c r="B221" s="51" t="s">
        <v>56</v>
      </c>
      <c r="C221" s="51" t="s">
        <v>57</v>
      </c>
      <c r="D221" s="51" t="s">
        <v>99</v>
      </c>
      <c r="E221" s="51" t="s">
        <v>460</v>
      </c>
      <c r="F221" s="51"/>
      <c r="G221" s="52" t="s">
        <v>23</v>
      </c>
      <c r="H221" s="51">
        <v>5</v>
      </c>
      <c r="I221" s="51" t="s">
        <v>18</v>
      </c>
      <c r="J221" s="51" t="s">
        <v>105</v>
      </c>
      <c r="K221" s="51">
        <v>0</v>
      </c>
    </row>
    <row r="222" spans="2:11" hidden="1" x14ac:dyDescent="0.25">
      <c r="B222" s="51" t="s">
        <v>56</v>
      </c>
      <c r="C222" s="51" t="s">
        <v>57</v>
      </c>
      <c r="D222" s="51" t="s">
        <v>99</v>
      </c>
      <c r="E222" s="51" t="s">
        <v>460</v>
      </c>
      <c r="F222" s="51"/>
      <c r="G222" s="52" t="s">
        <v>23</v>
      </c>
      <c r="H222" s="51">
        <v>5</v>
      </c>
      <c r="I222" s="51" t="s">
        <v>18</v>
      </c>
      <c r="J222" s="51" t="s">
        <v>103</v>
      </c>
      <c r="K222" s="51">
        <v>0</v>
      </c>
    </row>
    <row r="223" spans="2:11" hidden="1" x14ac:dyDescent="0.25">
      <c r="B223" s="51" t="s">
        <v>56</v>
      </c>
      <c r="C223" s="51" t="s">
        <v>57</v>
      </c>
      <c r="D223" s="51" t="s">
        <v>99</v>
      </c>
      <c r="E223" s="51" t="s">
        <v>460</v>
      </c>
      <c r="F223" s="51"/>
      <c r="G223" s="52" t="s">
        <v>23</v>
      </c>
      <c r="H223" s="51">
        <v>5</v>
      </c>
      <c r="I223" s="52" t="s">
        <v>18</v>
      </c>
      <c r="J223" s="52" t="s">
        <v>104</v>
      </c>
      <c r="K223" s="51">
        <v>0</v>
      </c>
    </row>
    <row r="224" spans="2:11" hidden="1" x14ac:dyDescent="0.25">
      <c r="B224" s="20" t="s">
        <v>60</v>
      </c>
      <c r="C224" s="20" t="s">
        <v>61</v>
      </c>
      <c r="D224" s="20" t="s">
        <v>15</v>
      </c>
      <c r="E224" s="20" t="s">
        <v>460</v>
      </c>
      <c r="F224" s="20"/>
      <c r="G224" s="21" t="s">
        <v>17</v>
      </c>
      <c r="H224" s="51">
        <v>1</v>
      </c>
      <c r="I224" s="20" t="s">
        <v>158</v>
      </c>
      <c r="J224" s="20" t="s">
        <v>159</v>
      </c>
      <c r="K224" s="20">
        <v>0</v>
      </c>
    </row>
    <row r="225" spans="2:11" hidden="1" x14ac:dyDescent="0.25">
      <c r="B225" s="20" t="s">
        <v>60</v>
      </c>
      <c r="C225" s="51" t="s">
        <v>61</v>
      </c>
      <c r="D225" s="51" t="s">
        <v>15</v>
      </c>
      <c r="E225" s="51" t="s">
        <v>460</v>
      </c>
      <c r="F225" s="51"/>
      <c r="G225" s="52" t="s">
        <v>17</v>
      </c>
      <c r="H225" s="51">
        <v>1</v>
      </c>
      <c r="I225" s="51" t="s">
        <v>158</v>
      </c>
      <c r="J225" s="51" t="s">
        <v>103</v>
      </c>
      <c r="K225" s="51">
        <v>0</v>
      </c>
    </row>
    <row r="226" spans="2:11" hidden="1" x14ac:dyDescent="0.25">
      <c r="B226" s="20" t="s">
        <v>60</v>
      </c>
      <c r="C226" s="51" t="s">
        <v>61</v>
      </c>
      <c r="D226" s="51" t="s">
        <v>15</v>
      </c>
      <c r="E226" s="51" t="s">
        <v>460</v>
      </c>
      <c r="F226" s="51"/>
      <c r="G226" s="52" t="s">
        <v>17</v>
      </c>
      <c r="H226" s="51">
        <v>1</v>
      </c>
      <c r="I226" s="51" t="s">
        <v>158</v>
      </c>
      <c r="J226" s="51" t="s">
        <v>104</v>
      </c>
      <c r="K226" s="51">
        <v>0</v>
      </c>
    </row>
    <row r="227" spans="2:11" hidden="1" x14ac:dyDescent="0.25">
      <c r="B227" s="20" t="s">
        <v>60</v>
      </c>
      <c r="C227" s="51" t="s">
        <v>61</v>
      </c>
      <c r="D227" s="51" t="s">
        <v>15</v>
      </c>
      <c r="E227" s="51" t="s">
        <v>460</v>
      </c>
      <c r="F227" s="51"/>
      <c r="G227" s="52" t="s">
        <v>17</v>
      </c>
      <c r="H227" s="51">
        <v>1</v>
      </c>
      <c r="I227" s="51" t="s">
        <v>18</v>
      </c>
      <c r="J227" s="51" t="s">
        <v>105</v>
      </c>
      <c r="K227" s="51">
        <v>0</v>
      </c>
    </row>
    <row r="228" spans="2:11" hidden="1" x14ac:dyDescent="0.25">
      <c r="B228" s="20" t="s">
        <v>60</v>
      </c>
      <c r="C228" s="51" t="s">
        <v>61</v>
      </c>
      <c r="D228" s="51" t="s">
        <v>15</v>
      </c>
      <c r="E228" s="51" t="s">
        <v>460</v>
      </c>
      <c r="F228" s="51"/>
      <c r="G228" s="52" t="s">
        <v>17</v>
      </c>
      <c r="H228" s="51">
        <v>1</v>
      </c>
      <c r="I228" s="51" t="s">
        <v>18</v>
      </c>
      <c r="J228" s="51" t="s">
        <v>103</v>
      </c>
      <c r="K228" s="51">
        <v>0</v>
      </c>
    </row>
    <row r="229" spans="2:11" hidden="1" x14ac:dyDescent="0.25">
      <c r="B229" s="20" t="s">
        <v>60</v>
      </c>
      <c r="C229" s="51" t="s">
        <v>61</v>
      </c>
      <c r="D229" s="51" t="s">
        <v>15</v>
      </c>
      <c r="E229" s="51" t="s">
        <v>460</v>
      </c>
      <c r="F229" s="51"/>
      <c r="G229" s="52" t="s">
        <v>17</v>
      </c>
      <c r="H229" s="51">
        <v>1</v>
      </c>
      <c r="I229" s="52" t="s">
        <v>18</v>
      </c>
      <c r="J229" s="52" t="s">
        <v>104</v>
      </c>
      <c r="K229" s="51">
        <v>0</v>
      </c>
    </row>
    <row r="230" spans="2:11" hidden="1" x14ac:dyDescent="0.25">
      <c r="B230" s="20" t="s">
        <v>60</v>
      </c>
      <c r="C230" s="51" t="s">
        <v>61</v>
      </c>
      <c r="D230" s="51" t="s">
        <v>15</v>
      </c>
      <c r="E230" s="51" t="s">
        <v>460</v>
      </c>
      <c r="F230" s="51"/>
      <c r="G230" s="52" t="s">
        <v>20</v>
      </c>
      <c r="H230" s="51">
        <v>2</v>
      </c>
      <c r="I230" s="51" t="s">
        <v>18</v>
      </c>
      <c r="J230" s="51" t="s">
        <v>105</v>
      </c>
      <c r="K230" s="51">
        <v>0</v>
      </c>
    </row>
    <row r="231" spans="2:11" hidden="1" x14ac:dyDescent="0.25">
      <c r="B231" s="20" t="s">
        <v>60</v>
      </c>
      <c r="C231" s="51" t="s">
        <v>61</v>
      </c>
      <c r="D231" s="51" t="s">
        <v>15</v>
      </c>
      <c r="E231" s="51" t="s">
        <v>460</v>
      </c>
      <c r="F231" s="51"/>
      <c r="G231" s="52" t="s">
        <v>20</v>
      </c>
      <c r="H231" s="51">
        <v>2</v>
      </c>
      <c r="I231" s="51" t="s">
        <v>18</v>
      </c>
      <c r="J231" s="51" t="s">
        <v>103</v>
      </c>
      <c r="K231" s="51">
        <v>0</v>
      </c>
    </row>
    <row r="232" spans="2:11" hidden="1" x14ac:dyDescent="0.25">
      <c r="B232" s="20" t="s">
        <v>60</v>
      </c>
      <c r="C232" s="51" t="s">
        <v>61</v>
      </c>
      <c r="D232" s="51" t="s">
        <v>15</v>
      </c>
      <c r="E232" s="51" t="s">
        <v>460</v>
      </c>
      <c r="F232" s="51"/>
      <c r="G232" s="52" t="s">
        <v>20</v>
      </c>
      <c r="H232" s="51">
        <v>2</v>
      </c>
      <c r="I232" s="52" t="s">
        <v>18</v>
      </c>
      <c r="J232" s="52" t="s">
        <v>104</v>
      </c>
      <c r="K232" s="51">
        <v>0</v>
      </c>
    </row>
    <row r="233" spans="2:11" hidden="1" x14ac:dyDescent="0.25">
      <c r="B233" s="20" t="s">
        <v>60</v>
      </c>
      <c r="C233" s="51" t="s">
        <v>61</v>
      </c>
      <c r="D233" s="51" t="s">
        <v>15</v>
      </c>
      <c r="E233" s="51" t="s">
        <v>460</v>
      </c>
      <c r="F233" s="51"/>
      <c r="G233" s="52" t="s">
        <v>21</v>
      </c>
      <c r="H233" s="51">
        <v>3</v>
      </c>
      <c r="I233" s="51" t="s">
        <v>18</v>
      </c>
      <c r="J233" s="51" t="s">
        <v>105</v>
      </c>
      <c r="K233" s="51">
        <v>0</v>
      </c>
    </row>
    <row r="234" spans="2:11" hidden="1" x14ac:dyDescent="0.25">
      <c r="B234" s="20" t="s">
        <v>60</v>
      </c>
      <c r="C234" s="51" t="s">
        <v>61</v>
      </c>
      <c r="D234" s="51" t="s">
        <v>15</v>
      </c>
      <c r="E234" s="51" t="s">
        <v>460</v>
      </c>
      <c r="F234" s="51"/>
      <c r="G234" s="52" t="s">
        <v>21</v>
      </c>
      <c r="H234" s="51">
        <v>3</v>
      </c>
      <c r="I234" s="51" t="s">
        <v>18</v>
      </c>
      <c r="J234" s="51" t="s">
        <v>103</v>
      </c>
      <c r="K234" s="51">
        <v>0</v>
      </c>
    </row>
    <row r="235" spans="2:11" hidden="1" x14ac:dyDescent="0.25">
      <c r="B235" s="20" t="s">
        <v>60</v>
      </c>
      <c r="C235" s="51" t="s">
        <v>61</v>
      </c>
      <c r="D235" s="51" t="s">
        <v>15</v>
      </c>
      <c r="E235" s="51" t="s">
        <v>460</v>
      </c>
      <c r="F235" s="51"/>
      <c r="G235" s="52" t="s">
        <v>21</v>
      </c>
      <c r="H235" s="51">
        <v>3</v>
      </c>
      <c r="I235" s="52" t="s">
        <v>18</v>
      </c>
      <c r="J235" s="52" t="s">
        <v>104</v>
      </c>
      <c r="K235" s="51">
        <v>0</v>
      </c>
    </row>
    <row r="236" spans="2:11" hidden="1" x14ac:dyDescent="0.25">
      <c r="B236" s="20" t="s">
        <v>60</v>
      </c>
      <c r="C236" s="51" t="s">
        <v>61</v>
      </c>
      <c r="D236" s="51" t="s">
        <v>15</v>
      </c>
      <c r="E236" s="51" t="s">
        <v>460</v>
      </c>
      <c r="F236" s="51"/>
      <c r="G236" s="52" t="s">
        <v>22</v>
      </c>
      <c r="H236" s="51">
        <v>4</v>
      </c>
      <c r="I236" s="51" t="s">
        <v>18</v>
      </c>
      <c r="J236" s="51" t="s">
        <v>105</v>
      </c>
      <c r="K236" s="51">
        <v>0</v>
      </c>
    </row>
    <row r="237" spans="2:11" hidden="1" x14ac:dyDescent="0.25">
      <c r="B237" s="20" t="s">
        <v>60</v>
      </c>
      <c r="C237" s="51" t="s">
        <v>61</v>
      </c>
      <c r="D237" s="51" t="s">
        <v>15</v>
      </c>
      <c r="E237" s="51" t="s">
        <v>460</v>
      </c>
      <c r="F237" s="51"/>
      <c r="G237" s="52" t="s">
        <v>22</v>
      </c>
      <c r="H237" s="51">
        <v>4</v>
      </c>
      <c r="I237" s="51" t="s">
        <v>18</v>
      </c>
      <c r="J237" s="51" t="s">
        <v>103</v>
      </c>
      <c r="K237" s="51">
        <v>0</v>
      </c>
    </row>
    <row r="238" spans="2:11" hidden="1" x14ac:dyDescent="0.25">
      <c r="B238" s="20" t="s">
        <v>60</v>
      </c>
      <c r="C238" s="51" t="s">
        <v>61</v>
      </c>
      <c r="D238" s="51" t="s">
        <v>15</v>
      </c>
      <c r="E238" s="51" t="s">
        <v>460</v>
      </c>
      <c r="F238" s="51"/>
      <c r="G238" s="52" t="s">
        <v>22</v>
      </c>
      <c r="H238" s="51">
        <v>4</v>
      </c>
      <c r="I238" s="52" t="s">
        <v>18</v>
      </c>
      <c r="J238" s="52" t="s">
        <v>104</v>
      </c>
      <c r="K238" s="51">
        <v>0</v>
      </c>
    </row>
    <row r="239" spans="2:11" hidden="1" x14ac:dyDescent="0.25">
      <c r="B239" s="20" t="s">
        <v>60</v>
      </c>
      <c r="C239" s="51" t="s">
        <v>61</v>
      </c>
      <c r="D239" s="51" t="s">
        <v>15</v>
      </c>
      <c r="E239" s="51" t="s">
        <v>460</v>
      </c>
      <c r="F239" s="51"/>
      <c r="G239" s="52" t="s">
        <v>23</v>
      </c>
      <c r="H239" s="51">
        <v>5</v>
      </c>
      <c r="I239" s="51" t="s">
        <v>18</v>
      </c>
      <c r="J239" s="51" t="s">
        <v>105</v>
      </c>
      <c r="K239" s="51">
        <v>0</v>
      </c>
    </row>
    <row r="240" spans="2:11" hidden="1" x14ac:dyDescent="0.25">
      <c r="B240" s="20" t="s">
        <v>60</v>
      </c>
      <c r="C240" s="51" t="s">
        <v>61</v>
      </c>
      <c r="D240" s="51" t="s">
        <v>15</v>
      </c>
      <c r="E240" s="51" t="s">
        <v>460</v>
      </c>
      <c r="F240" s="51"/>
      <c r="G240" s="52" t="s">
        <v>23</v>
      </c>
      <c r="H240" s="51">
        <v>5</v>
      </c>
      <c r="I240" s="51" t="s">
        <v>18</v>
      </c>
      <c r="J240" s="51" t="s">
        <v>103</v>
      </c>
      <c r="K240" s="51">
        <v>0</v>
      </c>
    </row>
    <row r="241" spans="2:11" hidden="1" x14ac:dyDescent="0.25">
      <c r="B241" s="20" t="s">
        <v>60</v>
      </c>
      <c r="C241" s="51" t="s">
        <v>61</v>
      </c>
      <c r="D241" s="51" t="s">
        <v>15</v>
      </c>
      <c r="E241" s="51" t="s">
        <v>460</v>
      </c>
      <c r="F241" s="51"/>
      <c r="G241" s="52" t="s">
        <v>23</v>
      </c>
      <c r="H241" s="51">
        <v>5</v>
      </c>
      <c r="I241" s="52" t="s">
        <v>18</v>
      </c>
      <c r="J241" s="52" t="s">
        <v>104</v>
      </c>
      <c r="K241" s="51">
        <v>0</v>
      </c>
    </row>
    <row r="242" spans="2:11" hidden="1" x14ac:dyDescent="0.25">
      <c r="B242" s="51" t="s">
        <v>48</v>
      </c>
      <c r="C242" s="51" t="s">
        <v>49</v>
      </c>
      <c r="D242" s="51" t="s">
        <v>38</v>
      </c>
      <c r="E242" s="51" t="s">
        <v>460</v>
      </c>
      <c r="F242" s="51"/>
      <c r="G242" s="52" t="s">
        <v>17</v>
      </c>
      <c r="H242" s="51">
        <v>1</v>
      </c>
      <c r="I242" s="51" t="s">
        <v>158</v>
      </c>
      <c r="J242" s="51" t="s">
        <v>159</v>
      </c>
      <c r="K242" s="51">
        <v>0</v>
      </c>
    </row>
    <row r="243" spans="2:11" hidden="1" x14ac:dyDescent="0.25">
      <c r="B243" s="51" t="s">
        <v>48</v>
      </c>
      <c r="C243" s="51" t="s">
        <v>49</v>
      </c>
      <c r="D243" s="51" t="s">
        <v>38</v>
      </c>
      <c r="E243" s="51" t="s">
        <v>460</v>
      </c>
      <c r="F243" s="51"/>
      <c r="G243" s="52" t="s">
        <v>17</v>
      </c>
      <c r="H243" s="51">
        <v>1</v>
      </c>
      <c r="I243" s="51" t="s">
        <v>158</v>
      </c>
      <c r="J243" s="51" t="s">
        <v>103</v>
      </c>
      <c r="K243" s="51">
        <v>0</v>
      </c>
    </row>
    <row r="244" spans="2:11" hidden="1" x14ac:dyDescent="0.25">
      <c r="B244" s="51" t="s">
        <v>48</v>
      </c>
      <c r="C244" s="51" t="s">
        <v>49</v>
      </c>
      <c r="D244" s="51" t="s">
        <v>38</v>
      </c>
      <c r="E244" s="51" t="s">
        <v>460</v>
      </c>
      <c r="F244" s="51"/>
      <c r="G244" s="52" t="s">
        <v>17</v>
      </c>
      <c r="H244" s="51">
        <v>1</v>
      </c>
      <c r="I244" s="51" t="s">
        <v>158</v>
      </c>
      <c r="J244" s="51" t="s">
        <v>104</v>
      </c>
      <c r="K244" s="51">
        <v>0</v>
      </c>
    </row>
    <row r="245" spans="2:11" hidden="1" x14ac:dyDescent="0.25">
      <c r="B245" s="51" t="s">
        <v>48</v>
      </c>
      <c r="C245" s="51" t="s">
        <v>49</v>
      </c>
      <c r="D245" s="51" t="s">
        <v>38</v>
      </c>
      <c r="E245" s="51" t="s">
        <v>460</v>
      </c>
      <c r="F245" s="51"/>
      <c r="G245" s="52" t="s">
        <v>17</v>
      </c>
      <c r="H245" s="51">
        <v>1</v>
      </c>
      <c r="I245" s="51" t="s">
        <v>18</v>
      </c>
      <c r="J245" s="51" t="s">
        <v>105</v>
      </c>
      <c r="K245" s="51">
        <v>0</v>
      </c>
    </row>
    <row r="246" spans="2:11" hidden="1" x14ac:dyDescent="0.25">
      <c r="B246" s="51" t="s">
        <v>48</v>
      </c>
      <c r="C246" s="51" t="s">
        <v>49</v>
      </c>
      <c r="D246" s="51" t="s">
        <v>38</v>
      </c>
      <c r="E246" s="51" t="s">
        <v>460</v>
      </c>
      <c r="F246" s="51"/>
      <c r="G246" s="52" t="s">
        <v>17</v>
      </c>
      <c r="H246" s="51">
        <v>1</v>
      </c>
      <c r="I246" s="51" t="s">
        <v>18</v>
      </c>
      <c r="J246" s="51" t="s">
        <v>103</v>
      </c>
      <c r="K246" s="51">
        <v>0</v>
      </c>
    </row>
    <row r="247" spans="2:11" hidden="1" x14ac:dyDescent="0.25">
      <c r="B247" s="51" t="s">
        <v>48</v>
      </c>
      <c r="C247" s="51" t="s">
        <v>49</v>
      </c>
      <c r="D247" s="51" t="s">
        <v>38</v>
      </c>
      <c r="E247" s="51" t="s">
        <v>460</v>
      </c>
      <c r="F247" s="51"/>
      <c r="G247" s="52" t="s">
        <v>17</v>
      </c>
      <c r="H247" s="51">
        <v>1</v>
      </c>
      <c r="I247" s="52" t="s">
        <v>18</v>
      </c>
      <c r="J247" s="52" t="s">
        <v>104</v>
      </c>
      <c r="K247" s="51">
        <v>0</v>
      </c>
    </row>
    <row r="248" spans="2:11" hidden="1" x14ac:dyDescent="0.25">
      <c r="B248" s="51" t="s">
        <v>48</v>
      </c>
      <c r="C248" s="51" t="s">
        <v>49</v>
      </c>
      <c r="D248" s="51" t="s">
        <v>38</v>
      </c>
      <c r="E248" s="51" t="s">
        <v>460</v>
      </c>
      <c r="F248" s="51"/>
      <c r="G248" s="52" t="s">
        <v>20</v>
      </c>
      <c r="H248" s="51">
        <v>2</v>
      </c>
      <c r="I248" s="51" t="s">
        <v>18</v>
      </c>
      <c r="J248" s="51" t="s">
        <v>105</v>
      </c>
      <c r="K248" s="51">
        <v>0</v>
      </c>
    </row>
    <row r="249" spans="2:11" hidden="1" x14ac:dyDescent="0.25">
      <c r="B249" s="51" t="s">
        <v>48</v>
      </c>
      <c r="C249" s="51" t="s">
        <v>49</v>
      </c>
      <c r="D249" s="51" t="s">
        <v>38</v>
      </c>
      <c r="E249" s="51" t="s">
        <v>460</v>
      </c>
      <c r="F249" s="51"/>
      <c r="G249" s="52" t="s">
        <v>20</v>
      </c>
      <c r="H249" s="51">
        <v>2</v>
      </c>
      <c r="I249" s="51" t="s">
        <v>18</v>
      </c>
      <c r="J249" s="51" t="s">
        <v>103</v>
      </c>
      <c r="K249" s="51">
        <v>0</v>
      </c>
    </row>
    <row r="250" spans="2:11" hidden="1" x14ac:dyDescent="0.25">
      <c r="B250" s="51" t="s">
        <v>48</v>
      </c>
      <c r="C250" s="51" t="s">
        <v>49</v>
      </c>
      <c r="D250" s="51" t="s">
        <v>38</v>
      </c>
      <c r="E250" s="51" t="s">
        <v>460</v>
      </c>
      <c r="F250" s="51"/>
      <c r="G250" s="52" t="s">
        <v>20</v>
      </c>
      <c r="H250" s="51">
        <v>2</v>
      </c>
      <c r="I250" s="52" t="s">
        <v>18</v>
      </c>
      <c r="J250" s="52" t="s">
        <v>104</v>
      </c>
      <c r="K250" s="51">
        <v>0</v>
      </c>
    </row>
    <row r="251" spans="2:11" hidden="1" x14ac:dyDescent="0.25">
      <c r="B251" s="51" t="s">
        <v>48</v>
      </c>
      <c r="C251" s="51" t="s">
        <v>49</v>
      </c>
      <c r="D251" s="51" t="s">
        <v>38</v>
      </c>
      <c r="E251" s="51" t="s">
        <v>460</v>
      </c>
      <c r="F251" s="51"/>
      <c r="G251" s="52" t="s">
        <v>21</v>
      </c>
      <c r="H251" s="51">
        <v>3</v>
      </c>
      <c r="I251" s="51" t="s">
        <v>18</v>
      </c>
      <c r="J251" s="51" t="s">
        <v>105</v>
      </c>
      <c r="K251" s="51">
        <v>0</v>
      </c>
    </row>
    <row r="252" spans="2:11" hidden="1" x14ac:dyDescent="0.25">
      <c r="B252" s="51" t="s">
        <v>48</v>
      </c>
      <c r="C252" s="51" t="s">
        <v>49</v>
      </c>
      <c r="D252" s="51" t="s">
        <v>38</v>
      </c>
      <c r="E252" s="51" t="s">
        <v>460</v>
      </c>
      <c r="F252" s="51"/>
      <c r="G252" s="52" t="s">
        <v>21</v>
      </c>
      <c r="H252" s="51">
        <v>3</v>
      </c>
      <c r="I252" s="51" t="s">
        <v>18</v>
      </c>
      <c r="J252" s="51" t="s">
        <v>103</v>
      </c>
      <c r="K252" s="51">
        <v>0</v>
      </c>
    </row>
    <row r="253" spans="2:11" hidden="1" x14ac:dyDescent="0.25">
      <c r="B253" s="51" t="s">
        <v>48</v>
      </c>
      <c r="C253" s="51" t="s">
        <v>49</v>
      </c>
      <c r="D253" s="51" t="s">
        <v>38</v>
      </c>
      <c r="E253" s="51" t="s">
        <v>460</v>
      </c>
      <c r="F253" s="51"/>
      <c r="G253" s="52" t="s">
        <v>21</v>
      </c>
      <c r="H253" s="51">
        <v>3</v>
      </c>
      <c r="I253" s="52" t="s">
        <v>18</v>
      </c>
      <c r="J253" s="52" t="s">
        <v>104</v>
      </c>
      <c r="K253" s="51">
        <v>0</v>
      </c>
    </row>
    <row r="254" spans="2:11" hidden="1" x14ac:dyDescent="0.25">
      <c r="B254" s="51" t="s">
        <v>48</v>
      </c>
      <c r="C254" s="51" t="s">
        <v>49</v>
      </c>
      <c r="D254" s="51" t="s">
        <v>38</v>
      </c>
      <c r="E254" s="51" t="s">
        <v>460</v>
      </c>
      <c r="F254" s="51"/>
      <c r="G254" s="52" t="s">
        <v>22</v>
      </c>
      <c r="H254" s="51">
        <v>4</v>
      </c>
      <c r="I254" s="51" t="s">
        <v>18</v>
      </c>
      <c r="J254" s="51" t="s">
        <v>105</v>
      </c>
      <c r="K254" s="51">
        <v>0</v>
      </c>
    </row>
    <row r="255" spans="2:11" hidden="1" x14ac:dyDescent="0.25">
      <c r="B255" s="51" t="s">
        <v>48</v>
      </c>
      <c r="C255" s="51" t="s">
        <v>49</v>
      </c>
      <c r="D255" s="51" t="s">
        <v>38</v>
      </c>
      <c r="E255" s="51" t="s">
        <v>460</v>
      </c>
      <c r="F255" s="51"/>
      <c r="G255" s="52" t="s">
        <v>22</v>
      </c>
      <c r="H255" s="51">
        <v>4</v>
      </c>
      <c r="I255" s="51" t="s">
        <v>18</v>
      </c>
      <c r="J255" s="51" t="s">
        <v>103</v>
      </c>
      <c r="K255" s="51">
        <v>0</v>
      </c>
    </row>
    <row r="256" spans="2:11" hidden="1" x14ac:dyDescent="0.25">
      <c r="B256" s="51" t="s">
        <v>48</v>
      </c>
      <c r="C256" s="51" t="s">
        <v>49</v>
      </c>
      <c r="D256" s="51" t="s">
        <v>38</v>
      </c>
      <c r="E256" s="51" t="s">
        <v>460</v>
      </c>
      <c r="F256" s="51"/>
      <c r="G256" s="52" t="s">
        <v>22</v>
      </c>
      <c r="H256" s="51">
        <v>4</v>
      </c>
      <c r="I256" s="52" t="s">
        <v>18</v>
      </c>
      <c r="J256" s="52" t="s">
        <v>104</v>
      </c>
      <c r="K256" s="51">
        <v>0</v>
      </c>
    </row>
    <row r="257" spans="2:11" hidden="1" x14ac:dyDescent="0.25">
      <c r="B257" s="51" t="s">
        <v>48</v>
      </c>
      <c r="C257" s="51" t="s">
        <v>49</v>
      </c>
      <c r="D257" s="51" t="s">
        <v>38</v>
      </c>
      <c r="E257" s="51" t="s">
        <v>460</v>
      </c>
      <c r="F257" s="51"/>
      <c r="G257" s="52" t="s">
        <v>23</v>
      </c>
      <c r="H257" s="51">
        <v>5</v>
      </c>
      <c r="I257" s="51" t="s">
        <v>18</v>
      </c>
      <c r="J257" s="51" t="s">
        <v>105</v>
      </c>
      <c r="K257" s="51">
        <v>0</v>
      </c>
    </row>
    <row r="258" spans="2:11" hidden="1" x14ac:dyDescent="0.25">
      <c r="B258" s="51" t="s">
        <v>48</v>
      </c>
      <c r="C258" s="51" t="s">
        <v>49</v>
      </c>
      <c r="D258" s="51" t="s">
        <v>38</v>
      </c>
      <c r="E258" s="51" t="s">
        <v>460</v>
      </c>
      <c r="F258" s="51"/>
      <c r="G258" s="52" t="s">
        <v>23</v>
      </c>
      <c r="H258" s="51">
        <v>5</v>
      </c>
      <c r="I258" s="51" t="s">
        <v>18</v>
      </c>
      <c r="J258" s="51" t="s">
        <v>103</v>
      </c>
      <c r="K258" s="51">
        <v>0</v>
      </c>
    </row>
    <row r="259" spans="2:11" hidden="1" x14ac:dyDescent="0.25">
      <c r="B259" s="51" t="s">
        <v>48</v>
      </c>
      <c r="C259" s="51" t="s">
        <v>49</v>
      </c>
      <c r="D259" s="51" t="s">
        <v>38</v>
      </c>
      <c r="E259" s="51" t="s">
        <v>460</v>
      </c>
      <c r="F259" s="51"/>
      <c r="G259" s="52" t="s">
        <v>23</v>
      </c>
      <c r="H259" s="51">
        <v>5</v>
      </c>
      <c r="I259" s="52" t="s">
        <v>18</v>
      </c>
      <c r="J259" s="52" t="s">
        <v>104</v>
      </c>
      <c r="K259" s="51">
        <v>0</v>
      </c>
    </row>
    <row r="260" spans="2:11" hidden="1" x14ac:dyDescent="0.25">
      <c r="B260" s="51" t="s">
        <v>58</v>
      </c>
      <c r="C260" s="51" t="s">
        <v>59</v>
      </c>
      <c r="D260" s="51" t="s">
        <v>26</v>
      </c>
      <c r="E260" s="51" t="s">
        <v>460</v>
      </c>
      <c r="F260" s="51"/>
      <c r="G260" s="52" t="s">
        <v>17</v>
      </c>
      <c r="H260" s="51">
        <v>1</v>
      </c>
      <c r="I260" s="51" t="s">
        <v>158</v>
      </c>
      <c r="J260" s="51" t="s">
        <v>159</v>
      </c>
      <c r="K260" s="51">
        <v>0</v>
      </c>
    </row>
    <row r="261" spans="2:11" hidden="1" x14ac:dyDescent="0.25">
      <c r="B261" s="51" t="s">
        <v>58</v>
      </c>
      <c r="C261" s="51" t="s">
        <v>59</v>
      </c>
      <c r="D261" s="51" t="s">
        <v>26</v>
      </c>
      <c r="E261" s="51" t="s">
        <v>460</v>
      </c>
      <c r="F261" s="51"/>
      <c r="G261" s="52" t="s">
        <v>17</v>
      </c>
      <c r="H261" s="51">
        <v>1</v>
      </c>
      <c r="I261" s="51" t="s">
        <v>158</v>
      </c>
      <c r="J261" s="51" t="s">
        <v>103</v>
      </c>
      <c r="K261" s="51">
        <v>0</v>
      </c>
    </row>
    <row r="262" spans="2:11" hidden="1" x14ac:dyDescent="0.25">
      <c r="B262" s="51" t="s">
        <v>58</v>
      </c>
      <c r="C262" s="51" t="s">
        <v>59</v>
      </c>
      <c r="D262" s="51" t="s">
        <v>26</v>
      </c>
      <c r="E262" s="51" t="s">
        <v>460</v>
      </c>
      <c r="F262" s="51"/>
      <c r="G262" s="52" t="s">
        <v>17</v>
      </c>
      <c r="H262" s="51">
        <v>1</v>
      </c>
      <c r="I262" s="51" t="s">
        <v>158</v>
      </c>
      <c r="J262" s="51" t="s">
        <v>104</v>
      </c>
      <c r="K262" s="51">
        <v>0</v>
      </c>
    </row>
    <row r="263" spans="2:11" hidden="1" x14ac:dyDescent="0.25">
      <c r="B263" s="51" t="s">
        <v>58</v>
      </c>
      <c r="C263" s="51" t="s">
        <v>59</v>
      </c>
      <c r="D263" s="51" t="s">
        <v>26</v>
      </c>
      <c r="E263" s="51" t="s">
        <v>460</v>
      </c>
      <c r="F263" s="51"/>
      <c r="G263" s="52" t="s">
        <v>17</v>
      </c>
      <c r="H263" s="51">
        <v>1</v>
      </c>
      <c r="I263" s="51" t="s">
        <v>18</v>
      </c>
      <c r="J263" s="51" t="s">
        <v>105</v>
      </c>
      <c r="K263" s="51">
        <v>0</v>
      </c>
    </row>
    <row r="264" spans="2:11" hidden="1" x14ac:dyDescent="0.25">
      <c r="B264" s="51" t="s">
        <v>58</v>
      </c>
      <c r="C264" s="51" t="s">
        <v>59</v>
      </c>
      <c r="D264" s="51" t="s">
        <v>26</v>
      </c>
      <c r="E264" s="51" t="s">
        <v>460</v>
      </c>
      <c r="F264" s="51"/>
      <c r="G264" s="52" t="s">
        <v>17</v>
      </c>
      <c r="H264" s="51">
        <v>1</v>
      </c>
      <c r="I264" s="51" t="s">
        <v>18</v>
      </c>
      <c r="J264" s="51" t="s">
        <v>103</v>
      </c>
      <c r="K264" s="51">
        <v>0</v>
      </c>
    </row>
    <row r="265" spans="2:11" hidden="1" x14ac:dyDescent="0.25">
      <c r="B265" s="51" t="s">
        <v>58</v>
      </c>
      <c r="C265" s="51" t="s">
        <v>59</v>
      </c>
      <c r="D265" s="51" t="s">
        <v>26</v>
      </c>
      <c r="E265" s="51" t="s">
        <v>460</v>
      </c>
      <c r="F265" s="51"/>
      <c r="G265" s="52" t="s">
        <v>17</v>
      </c>
      <c r="H265" s="51">
        <v>1</v>
      </c>
      <c r="I265" s="52" t="s">
        <v>18</v>
      </c>
      <c r="J265" s="52" t="s">
        <v>104</v>
      </c>
      <c r="K265" s="51">
        <v>0</v>
      </c>
    </row>
    <row r="266" spans="2:11" hidden="1" x14ac:dyDescent="0.25">
      <c r="B266" s="51" t="s">
        <v>58</v>
      </c>
      <c r="C266" s="51" t="s">
        <v>59</v>
      </c>
      <c r="D266" s="51" t="s">
        <v>26</v>
      </c>
      <c r="E266" s="51" t="s">
        <v>460</v>
      </c>
      <c r="F266" s="51"/>
      <c r="G266" s="52" t="s">
        <v>20</v>
      </c>
      <c r="H266" s="51">
        <v>2</v>
      </c>
      <c r="I266" s="51" t="s">
        <v>18</v>
      </c>
      <c r="J266" s="51" t="s">
        <v>105</v>
      </c>
      <c r="K266" s="51">
        <v>0</v>
      </c>
    </row>
    <row r="267" spans="2:11" hidden="1" x14ac:dyDescent="0.25">
      <c r="B267" s="51" t="s">
        <v>58</v>
      </c>
      <c r="C267" s="51" t="s">
        <v>59</v>
      </c>
      <c r="D267" s="51" t="s">
        <v>26</v>
      </c>
      <c r="E267" s="51" t="s">
        <v>460</v>
      </c>
      <c r="F267" s="51"/>
      <c r="G267" s="52" t="s">
        <v>20</v>
      </c>
      <c r="H267" s="51">
        <v>2</v>
      </c>
      <c r="I267" s="51" t="s">
        <v>18</v>
      </c>
      <c r="J267" s="51" t="s">
        <v>103</v>
      </c>
      <c r="K267" s="51">
        <v>0</v>
      </c>
    </row>
    <row r="268" spans="2:11" hidden="1" x14ac:dyDescent="0.25">
      <c r="B268" s="51" t="s">
        <v>58</v>
      </c>
      <c r="C268" s="51" t="s">
        <v>59</v>
      </c>
      <c r="D268" s="51" t="s">
        <v>26</v>
      </c>
      <c r="E268" s="51" t="s">
        <v>460</v>
      </c>
      <c r="F268" s="51"/>
      <c r="G268" s="52" t="s">
        <v>20</v>
      </c>
      <c r="H268" s="51">
        <v>2</v>
      </c>
      <c r="I268" s="52" t="s">
        <v>18</v>
      </c>
      <c r="J268" s="52" t="s">
        <v>104</v>
      </c>
      <c r="K268" s="51">
        <v>0</v>
      </c>
    </row>
    <row r="269" spans="2:11" hidden="1" x14ac:dyDescent="0.25">
      <c r="B269" s="51" t="s">
        <v>58</v>
      </c>
      <c r="C269" s="51" t="s">
        <v>59</v>
      </c>
      <c r="D269" s="51" t="s">
        <v>26</v>
      </c>
      <c r="E269" s="51" t="s">
        <v>460</v>
      </c>
      <c r="F269" s="51"/>
      <c r="G269" s="52" t="s">
        <v>21</v>
      </c>
      <c r="H269" s="51">
        <v>3</v>
      </c>
      <c r="I269" s="51" t="s">
        <v>18</v>
      </c>
      <c r="J269" s="51" t="s">
        <v>105</v>
      </c>
      <c r="K269" s="51">
        <v>0</v>
      </c>
    </row>
    <row r="270" spans="2:11" hidden="1" x14ac:dyDescent="0.25">
      <c r="B270" s="51" t="s">
        <v>58</v>
      </c>
      <c r="C270" s="51" t="s">
        <v>59</v>
      </c>
      <c r="D270" s="51" t="s">
        <v>26</v>
      </c>
      <c r="E270" s="51" t="s">
        <v>460</v>
      </c>
      <c r="F270" s="51"/>
      <c r="G270" s="52" t="s">
        <v>21</v>
      </c>
      <c r="H270" s="51">
        <v>3</v>
      </c>
      <c r="I270" s="51" t="s">
        <v>18</v>
      </c>
      <c r="J270" s="51" t="s">
        <v>103</v>
      </c>
      <c r="K270" s="51">
        <v>0</v>
      </c>
    </row>
    <row r="271" spans="2:11" hidden="1" x14ac:dyDescent="0.25">
      <c r="B271" s="51" t="s">
        <v>58</v>
      </c>
      <c r="C271" s="51" t="s">
        <v>59</v>
      </c>
      <c r="D271" s="51" t="s">
        <v>26</v>
      </c>
      <c r="E271" s="51" t="s">
        <v>460</v>
      </c>
      <c r="F271" s="51"/>
      <c r="G271" s="52" t="s">
        <v>21</v>
      </c>
      <c r="H271" s="51">
        <v>3</v>
      </c>
      <c r="I271" s="52" t="s">
        <v>18</v>
      </c>
      <c r="J271" s="52" t="s">
        <v>104</v>
      </c>
      <c r="K271" s="51">
        <v>0</v>
      </c>
    </row>
    <row r="272" spans="2:11" hidden="1" x14ac:dyDescent="0.25">
      <c r="B272" s="51" t="s">
        <v>58</v>
      </c>
      <c r="C272" s="51" t="s">
        <v>59</v>
      </c>
      <c r="D272" s="51" t="s">
        <v>26</v>
      </c>
      <c r="E272" s="51" t="s">
        <v>460</v>
      </c>
      <c r="F272" s="51"/>
      <c r="G272" s="52" t="s">
        <v>22</v>
      </c>
      <c r="H272" s="51">
        <v>4</v>
      </c>
      <c r="I272" s="51" t="s">
        <v>18</v>
      </c>
      <c r="J272" s="51" t="s">
        <v>105</v>
      </c>
      <c r="K272" s="51">
        <v>0</v>
      </c>
    </row>
    <row r="273" spans="2:11" hidden="1" x14ac:dyDescent="0.25">
      <c r="B273" s="51" t="s">
        <v>58</v>
      </c>
      <c r="C273" s="51" t="s">
        <v>59</v>
      </c>
      <c r="D273" s="51" t="s">
        <v>26</v>
      </c>
      <c r="E273" s="51" t="s">
        <v>460</v>
      </c>
      <c r="F273" s="51"/>
      <c r="G273" s="52" t="s">
        <v>22</v>
      </c>
      <c r="H273" s="51">
        <v>4</v>
      </c>
      <c r="I273" s="51" t="s">
        <v>18</v>
      </c>
      <c r="J273" s="51" t="s">
        <v>103</v>
      </c>
      <c r="K273" s="51">
        <v>0</v>
      </c>
    </row>
    <row r="274" spans="2:11" hidden="1" x14ac:dyDescent="0.25">
      <c r="B274" s="51" t="s">
        <v>58</v>
      </c>
      <c r="C274" s="51" t="s">
        <v>59</v>
      </c>
      <c r="D274" s="51" t="s">
        <v>26</v>
      </c>
      <c r="E274" s="51" t="s">
        <v>460</v>
      </c>
      <c r="F274" s="51"/>
      <c r="G274" s="52" t="s">
        <v>22</v>
      </c>
      <c r="H274" s="51">
        <v>4</v>
      </c>
      <c r="I274" s="52" t="s">
        <v>18</v>
      </c>
      <c r="J274" s="52" t="s">
        <v>104</v>
      </c>
      <c r="K274" s="51">
        <v>0</v>
      </c>
    </row>
    <row r="275" spans="2:11" hidden="1" x14ac:dyDescent="0.25">
      <c r="B275" s="51" t="s">
        <v>58</v>
      </c>
      <c r="C275" s="51" t="s">
        <v>59</v>
      </c>
      <c r="D275" s="51" t="s">
        <v>26</v>
      </c>
      <c r="E275" s="51" t="s">
        <v>460</v>
      </c>
      <c r="F275" s="51"/>
      <c r="G275" s="52" t="s">
        <v>23</v>
      </c>
      <c r="H275" s="51">
        <v>5</v>
      </c>
      <c r="I275" s="51" t="s">
        <v>18</v>
      </c>
      <c r="J275" s="51" t="s">
        <v>105</v>
      </c>
      <c r="K275" s="51">
        <v>0</v>
      </c>
    </row>
    <row r="276" spans="2:11" hidden="1" x14ac:dyDescent="0.25">
      <c r="B276" s="51" t="s">
        <v>58</v>
      </c>
      <c r="C276" s="51" t="s">
        <v>59</v>
      </c>
      <c r="D276" s="51" t="s">
        <v>26</v>
      </c>
      <c r="E276" s="51" t="s">
        <v>460</v>
      </c>
      <c r="F276" s="51"/>
      <c r="G276" s="52" t="s">
        <v>23</v>
      </c>
      <c r="H276" s="51">
        <v>5</v>
      </c>
      <c r="I276" s="51" t="s">
        <v>18</v>
      </c>
      <c r="J276" s="51" t="s">
        <v>103</v>
      </c>
      <c r="K276" s="51">
        <v>0</v>
      </c>
    </row>
    <row r="277" spans="2:11" hidden="1" x14ac:dyDescent="0.25">
      <c r="B277" s="51" t="s">
        <v>58</v>
      </c>
      <c r="C277" s="51" t="s">
        <v>59</v>
      </c>
      <c r="D277" s="51" t="s">
        <v>26</v>
      </c>
      <c r="E277" s="51" t="s">
        <v>460</v>
      </c>
      <c r="F277" s="51"/>
      <c r="G277" s="52" t="s">
        <v>23</v>
      </c>
      <c r="H277" s="51">
        <v>5</v>
      </c>
      <c r="I277" s="52" t="s">
        <v>18</v>
      </c>
      <c r="J277" s="52" t="s">
        <v>104</v>
      </c>
      <c r="K277" s="51">
        <v>0</v>
      </c>
    </row>
    <row r="278" spans="2:11" hidden="1" x14ac:dyDescent="0.25">
      <c r="B278" s="51" t="s">
        <v>54</v>
      </c>
      <c r="C278" s="51" t="s">
        <v>55</v>
      </c>
      <c r="D278" s="51" t="s">
        <v>45</v>
      </c>
      <c r="E278" s="51" t="s">
        <v>460</v>
      </c>
      <c r="F278" s="51"/>
      <c r="G278" s="52" t="s">
        <v>17</v>
      </c>
      <c r="H278" s="51">
        <v>1</v>
      </c>
      <c r="I278" s="51" t="s">
        <v>158</v>
      </c>
      <c r="J278" s="51" t="s">
        <v>159</v>
      </c>
      <c r="K278" s="51">
        <v>0</v>
      </c>
    </row>
    <row r="279" spans="2:11" hidden="1" x14ac:dyDescent="0.25">
      <c r="B279" s="51" t="s">
        <v>54</v>
      </c>
      <c r="C279" s="51" t="s">
        <v>55</v>
      </c>
      <c r="D279" s="51" t="s">
        <v>45</v>
      </c>
      <c r="E279" s="51" t="s">
        <v>460</v>
      </c>
      <c r="F279" s="51"/>
      <c r="G279" s="52" t="s">
        <v>17</v>
      </c>
      <c r="H279" s="51">
        <v>1</v>
      </c>
      <c r="I279" s="51" t="s">
        <v>158</v>
      </c>
      <c r="J279" s="51" t="s">
        <v>103</v>
      </c>
      <c r="K279" s="51">
        <v>0</v>
      </c>
    </row>
    <row r="280" spans="2:11" hidden="1" x14ac:dyDescent="0.25">
      <c r="B280" s="51" t="s">
        <v>54</v>
      </c>
      <c r="C280" s="51" t="s">
        <v>55</v>
      </c>
      <c r="D280" s="51" t="s">
        <v>45</v>
      </c>
      <c r="E280" s="51" t="s">
        <v>460</v>
      </c>
      <c r="F280" s="51"/>
      <c r="G280" s="52" t="s">
        <v>17</v>
      </c>
      <c r="H280" s="51">
        <v>1</v>
      </c>
      <c r="I280" s="51" t="s">
        <v>158</v>
      </c>
      <c r="J280" s="51" t="s">
        <v>104</v>
      </c>
      <c r="K280" s="51">
        <v>0</v>
      </c>
    </row>
    <row r="281" spans="2:11" hidden="1" x14ac:dyDescent="0.25">
      <c r="B281" s="51" t="s">
        <v>54</v>
      </c>
      <c r="C281" s="51" t="s">
        <v>55</v>
      </c>
      <c r="D281" s="51" t="s">
        <v>45</v>
      </c>
      <c r="E281" s="51" t="s">
        <v>460</v>
      </c>
      <c r="F281" s="51"/>
      <c r="G281" s="52" t="s">
        <v>17</v>
      </c>
      <c r="H281" s="51">
        <v>1</v>
      </c>
      <c r="I281" s="51" t="s">
        <v>18</v>
      </c>
      <c r="J281" s="51" t="s">
        <v>105</v>
      </c>
      <c r="K281" s="51">
        <v>0</v>
      </c>
    </row>
    <row r="282" spans="2:11" hidden="1" x14ac:dyDescent="0.25">
      <c r="B282" s="51" t="s">
        <v>54</v>
      </c>
      <c r="C282" s="51" t="s">
        <v>55</v>
      </c>
      <c r="D282" s="51" t="s">
        <v>45</v>
      </c>
      <c r="E282" s="51" t="s">
        <v>460</v>
      </c>
      <c r="F282" s="51"/>
      <c r="G282" s="52" t="s">
        <v>17</v>
      </c>
      <c r="H282" s="51">
        <v>1</v>
      </c>
      <c r="I282" s="51" t="s">
        <v>18</v>
      </c>
      <c r="J282" s="51" t="s">
        <v>103</v>
      </c>
      <c r="K282" s="51">
        <v>0</v>
      </c>
    </row>
    <row r="283" spans="2:11" hidden="1" x14ac:dyDescent="0.25">
      <c r="B283" s="51" t="s">
        <v>54</v>
      </c>
      <c r="C283" s="51" t="s">
        <v>55</v>
      </c>
      <c r="D283" s="51" t="s">
        <v>45</v>
      </c>
      <c r="E283" s="51" t="s">
        <v>460</v>
      </c>
      <c r="F283" s="51"/>
      <c r="G283" s="52" t="s">
        <v>17</v>
      </c>
      <c r="H283" s="51">
        <v>1</v>
      </c>
      <c r="I283" s="52" t="s">
        <v>18</v>
      </c>
      <c r="J283" s="52" t="s">
        <v>104</v>
      </c>
      <c r="K283" s="51">
        <v>0</v>
      </c>
    </row>
    <row r="284" spans="2:11" hidden="1" x14ac:dyDescent="0.25">
      <c r="B284" s="51" t="s">
        <v>54</v>
      </c>
      <c r="C284" s="51" t="s">
        <v>55</v>
      </c>
      <c r="D284" s="51" t="s">
        <v>45</v>
      </c>
      <c r="E284" s="51" t="s">
        <v>460</v>
      </c>
      <c r="F284" s="51"/>
      <c r="G284" s="52" t="s">
        <v>20</v>
      </c>
      <c r="H284" s="51">
        <v>2</v>
      </c>
      <c r="I284" s="51" t="s">
        <v>18</v>
      </c>
      <c r="J284" s="51" t="s">
        <v>105</v>
      </c>
      <c r="K284" s="51">
        <v>0</v>
      </c>
    </row>
    <row r="285" spans="2:11" hidden="1" x14ac:dyDescent="0.25">
      <c r="B285" s="51" t="s">
        <v>54</v>
      </c>
      <c r="C285" s="51" t="s">
        <v>55</v>
      </c>
      <c r="D285" s="51" t="s">
        <v>45</v>
      </c>
      <c r="E285" s="51" t="s">
        <v>460</v>
      </c>
      <c r="F285" s="51"/>
      <c r="G285" s="52" t="s">
        <v>20</v>
      </c>
      <c r="H285" s="51">
        <v>2</v>
      </c>
      <c r="I285" s="51" t="s">
        <v>18</v>
      </c>
      <c r="J285" s="51" t="s">
        <v>103</v>
      </c>
      <c r="K285" s="51">
        <v>0</v>
      </c>
    </row>
    <row r="286" spans="2:11" hidden="1" x14ac:dyDescent="0.25">
      <c r="B286" s="51" t="s">
        <v>54</v>
      </c>
      <c r="C286" s="51" t="s">
        <v>55</v>
      </c>
      <c r="D286" s="51" t="s">
        <v>45</v>
      </c>
      <c r="E286" s="51" t="s">
        <v>460</v>
      </c>
      <c r="F286" s="51"/>
      <c r="G286" s="52" t="s">
        <v>20</v>
      </c>
      <c r="H286" s="51">
        <v>2</v>
      </c>
      <c r="I286" s="52" t="s">
        <v>18</v>
      </c>
      <c r="J286" s="52" t="s">
        <v>104</v>
      </c>
      <c r="K286" s="51">
        <v>0</v>
      </c>
    </row>
    <row r="287" spans="2:11" hidden="1" x14ac:dyDescent="0.25">
      <c r="B287" s="51" t="s">
        <v>54</v>
      </c>
      <c r="C287" s="51" t="s">
        <v>55</v>
      </c>
      <c r="D287" s="51" t="s">
        <v>45</v>
      </c>
      <c r="E287" s="51" t="s">
        <v>460</v>
      </c>
      <c r="F287" s="51"/>
      <c r="G287" s="52" t="s">
        <v>21</v>
      </c>
      <c r="H287" s="51">
        <v>3</v>
      </c>
      <c r="I287" s="51" t="s">
        <v>18</v>
      </c>
      <c r="J287" s="51" t="s">
        <v>105</v>
      </c>
      <c r="K287" s="51">
        <v>0</v>
      </c>
    </row>
    <row r="288" spans="2:11" hidden="1" x14ac:dyDescent="0.25">
      <c r="B288" s="51" t="s">
        <v>54</v>
      </c>
      <c r="C288" s="51" t="s">
        <v>55</v>
      </c>
      <c r="D288" s="51" t="s">
        <v>45</v>
      </c>
      <c r="E288" s="51" t="s">
        <v>460</v>
      </c>
      <c r="F288" s="51"/>
      <c r="G288" s="52" t="s">
        <v>21</v>
      </c>
      <c r="H288" s="51">
        <v>3</v>
      </c>
      <c r="I288" s="51" t="s">
        <v>18</v>
      </c>
      <c r="J288" s="51" t="s">
        <v>103</v>
      </c>
      <c r="K288" s="51">
        <v>0</v>
      </c>
    </row>
    <row r="289" spans="2:11" hidden="1" x14ac:dyDescent="0.25">
      <c r="B289" s="51" t="s">
        <v>54</v>
      </c>
      <c r="C289" s="51" t="s">
        <v>55</v>
      </c>
      <c r="D289" s="51" t="s">
        <v>45</v>
      </c>
      <c r="E289" s="51" t="s">
        <v>460</v>
      </c>
      <c r="F289" s="51"/>
      <c r="G289" s="52" t="s">
        <v>21</v>
      </c>
      <c r="H289" s="51">
        <v>3</v>
      </c>
      <c r="I289" s="52" t="s">
        <v>18</v>
      </c>
      <c r="J289" s="52" t="s">
        <v>104</v>
      </c>
      <c r="K289" s="51">
        <v>0</v>
      </c>
    </row>
    <row r="290" spans="2:11" hidden="1" x14ac:dyDescent="0.25">
      <c r="B290" s="51" t="s">
        <v>54</v>
      </c>
      <c r="C290" s="51" t="s">
        <v>55</v>
      </c>
      <c r="D290" s="51" t="s">
        <v>45</v>
      </c>
      <c r="E290" s="51" t="s">
        <v>460</v>
      </c>
      <c r="F290" s="51"/>
      <c r="G290" s="52" t="s">
        <v>22</v>
      </c>
      <c r="H290" s="51">
        <v>4</v>
      </c>
      <c r="I290" s="51" t="s">
        <v>18</v>
      </c>
      <c r="J290" s="51" t="s">
        <v>105</v>
      </c>
      <c r="K290" s="51">
        <v>0</v>
      </c>
    </row>
    <row r="291" spans="2:11" hidden="1" x14ac:dyDescent="0.25">
      <c r="B291" s="51" t="s">
        <v>54</v>
      </c>
      <c r="C291" s="51" t="s">
        <v>55</v>
      </c>
      <c r="D291" s="51" t="s">
        <v>45</v>
      </c>
      <c r="E291" s="51" t="s">
        <v>460</v>
      </c>
      <c r="F291" s="51"/>
      <c r="G291" s="52" t="s">
        <v>22</v>
      </c>
      <c r="H291" s="51">
        <v>4</v>
      </c>
      <c r="I291" s="51" t="s">
        <v>18</v>
      </c>
      <c r="J291" s="51" t="s">
        <v>103</v>
      </c>
      <c r="K291" s="51">
        <v>0</v>
      </c>
    </row>
    <row r="292" spans="2:11" hidden="1" x14ac:dyDescent="0.25">
      <c r="B292" s="51" t="s">
        <v>54</v>
      </c>
      <c r="C292" s="51" t="s">
        <v>55</v>
      </c>
      <c r="D292" s="51" t="s">
        <v>45</v>
      </c>
      <c r="E292" s="51" t="s">
        <v>460</v>
      </c>
      <c r="F292" s="51"/>
      <c r="G292" s="52" t="s">
        <v>22</v>
      </c>
      <c r="H292" s="51">
        <v>4</v>
      </c>
      <c r="I292" s="52" t="s">
        <v>18</v>
      </c>
      <c r="J292" s="52" t="s">
        <v>104</v>
      </c>
      <c r="K292" s="51">
        <v>0</v>
      </c>
    </row>
    <row r="293" spans="2:11" hidden="1" x14ac:dyDescent="0.25">
      <c r="B293" s="51" t="s">
        <v>54</v>
      </c>
      <c r="C293" s="51" t="s">
        <v>55</v>
      </c>
      <c r="D293" s="51" t="s">
        <v>45</v>
      </c>
      <c r="E293" s="51" t="s">
        <v>460</v>
      </c>
      <c r="F293" s="51"/>
      <c r="G293" s="52" t="s">
        <v>23</v>
      </c>
      <c r="H293" s="51">
        <v>5</v>
      </c>
      <c r="I293" s="51" t="s">
        <v>18</v>
      </c>
      <c r="J293" s="51" t="s">
        <v>105</v>
      </c>
      <c r="K293" s="51">
        <v>0</v>
      </c>
    </row>
    <row r="294" spans="2:11" hidden="1" x14ac:dyDescent="0.25">
      <c r="B294" s="51" t="s">
        <v>54</v>
      </c>
      <c r="C294" s="51" t="s">
        <v>55</v>
      </c>
      <c r="D294" s="51" t="s">
        <v>45</v>
      </c>
      <c r="E294" s="51" t="s">
        <v>460</v>
      </c>
      <c r="F294" s="51"/>
      <c r="G294" s="52" t="s">
        <v>23</v>
      </c>
      <c r="H294" s="51">
        <v>5</v>
      </c>
      <c r="I294" s="51" t="s">
        <v>18</v>
      </c>
      <c r="J294" s="51" t="s">
        <v>103</v>
      </c>
      <c r="K294" s="51">
        <v>0</v>
      </c>
    </row>
    <row r="295" spans="2:11" hidden="1" x14ac:dyDescent="0.25">
      <c r="B295" s="51" t="s">
        <v>54</v>
      </c>
      <c r="C295" s="51" t="s">
        <v>55</v>
      </c>
      <c r="D295" s="51" t="s">
        <v>45</v>
      </c>
      <c r="E295" s="51" t="s">
        <v>460</v>
      </c>
      <c r="F295" s="51"/>
      <c r="G295" s="52" t="s">
        <v>23</v>
      </c>
      <c r="H295" s="51">
        <v>5</v>
      </c>
      <c r="I295" s="52" t="s">
        <v>18</v>
      </c>
      <c r="J295" s="52" t="s">
        <v>104</v>
      </c>
      <c r="K295" s="51">
        <v>0</v>
      </c>
    </row>
    <row r="296" spans="2:11" hidden="1" x14ac:dyDescent="0.25">
      <c r="B296" s="51" t="s">
        <v>68</v>
      </c>
      <c r="C296" s="51" t="s">
        <v>69</v>
      </c>
      <c r="D296" s="51" t="s">
        <v>26</v>
      </c>
      <c r="E296" s="51" t="s">
        <v>460</v>
      </c>
      <c r="F296" s="51"/>
      <c r="G296" s="52" t="s">
        <v>17</v>
      </c>
      <c r="H296" s="51">
        <v>1</v>
      </c>
      <c r="I296" s="51" t="s">
        <v>158</v>
      </c>
      <c r="J296" s="51" t="s">
        <v>159</v>
      </c>
      <c r="K296" s="51">
        <v>0</v>
      </c>
    </row>
    <row r="297" spans="2:11" hidden="1" x14ac:dyDescent="0.25">
      <c r="B297" s="51" t="s">
        <v>68</v>
      </c>
      <c r="C297" s="51" t="s">
        <v>69</v>
      </c>
      <c r="D297" s="51" t="s">
        <v>26</v>
      </c>
      <c r="E297" s="51" t="s">
        <v>460</v>
      </c>
      <c r="F297" s="51"/>
      <c r="G297" s="52" t="s">
        <v>17</v>
      </c>
      <c r="H297" s="51">
        <v>1</v>
      </c>
      <c r="I297" s="51" t="s">
        <v>158</v>
      </c>
      <c r="J297" s="51" t="s">
        <v>103</v>
      </c>
      <c r="K297" s="51">
        <v>0</v>
      </c>
    </row>
    <row r="298" spans="2:11" hidden="1" x14ac:dyDescent="0.25">
      <c r="B298" s="51" t="s">
        <v>68</v>
      </c>
      <c r="C298" s="51" t="s">
        <v>69</v>
      </c>
      <c r="D298" s="51" t="s">
        <v>26</v>
      </c>
      <c r="E298" s="51" t="s">
        <v>460</v>
      </c>
      <c r="F298" s="51"/>
      <c r="G298" s="52" t="s">
        <v>17</v>
      </c>
      <c r="H298" s="51">
        <v>1</v>
      </c>
      <c r="I298" s="51" t="s">
        <v>158</v>
      </c>
      <c r="J298" s="51" t="s">
        <v>104</v>
      </c>
      <c r="K298" s="51">
        <v>0</v>
      </c>
    </row>
    <row r="299" spans="2:11" hidden="1" x14ac:dyDescent="0.25">
      <c r="B299" s="51" t="s">
        <v>68</v>
      </c>
      <c r="C299" s="51" t="s">
        <v>69</v>
      </c>
      <c r="D299" s="51" t="s">
        <v>26</v>
      </c>
      <c r="E299" s="51" t="s">
        <v>460</v>
      </c>
      <c r="F299" s="51"/>
      <c r="G299" s="52" t="s">
        <v>17</v>
      </c>
      <c r="H299" s="51">
        <v>1</v>
      </c>
      <c r="I299" s="51" t="s">
        <v>18</v>
      </c>
      <c r="J299" s="51" t="s">
        <v>105</v>
      </c>
      <c r="K299" s="51">
        <v>0</v>
      </c>
    </row>
    <row r="300" spans="2:11" hidden="1" x14ac:dyDescent="0.25">
      <c r="B300" s="51" t="s">
        <v>68</v>
      </c>
      <c r="C300" s="51" t="s">
        <v>69</v>
      </c>
      <c r="D300" s="51" t="s">
        <v>26</v>
      </c>
      <c r="E300" s="51" t="s">
        <v>460</v>
      </c>
      <c r="F300" s="51"/>
      <c r="G300" s="52" t="s">
        <v>17</v>
      </c>
      <c r="H300" s="51">
        <v>1</v>
      </c>
      <c r="I300" s="51" t="s">
        <v>18</v>
      </c>
      <c r="J300" s="51" t="s">
        <v>103</v>
      </c>
      <c r="K300" s="51">
        <v>0</v>
      </c>
    </row>
    <row r="301" spans="2:11" hidden="1" x14ac:dyDescent="0.25">
      <c r="B301" s="51" t="s">
        <v>68</v>
      </c>
      <c r="C301" s="51" t="s">
        <v>69</v>
      </c>
      <c r="D301" s="51" t="s">
        <v>26</v>
      </c>
      <c r="E301" s="51" t="s">
        <v>460</v>
      </c>
      <c r="F301" s="51"/>
      <c r="G301" s="52" t="s">
        <v>17</v>
      </c>
      <c r="H301" s="51">
        <v>1</v>
      </c>
      <c r="I301" s="52" t="s">
        <v>18</v>
      </c>
      <c r="J301" s="52" t="s">
        <v>104</v>
      </c>
      <c r="K301" s="51">
        <v>0</v>
      </c>
    </row>
    <row r="302" spans="2:11" hidden="1" x14ac:dyDescent="0.25">
      <c r="B302" s="51" t="s">
        <v>68</v>
      </c>
      <c r="C302" s="51" t="s">
        <v>69</v>
      </c>
      <c r="D302" s="51" t="s">
        <v>26</v>
      </c>
      <c r="E302" s="51" t="s">
        <v>460</v>
      </c>
      <c r="F302" s="51"/>
      <c r="G302" s="52" t="s">
        <v>20</v>
      </c>
      <c r="H302" s="51">
        <v>2</v>
      </c>
      <c r="I302" s="51" t="s">
        <v>18</v>
      </c>
      <c r="J302" s="51" t="s">
        <v>105</v>
      </c>
      <c r="K302" s="51">
        <v>0</v>
      </c>
    </row>
    <row r="303" spans="2:11" hidden="1" x14ac:dyDescent="0.25">
      <c r="B303" s="51" t="s">
        <v>68</v>
      </c>
      <c r="C303" s="51" t="s">
        <v>69</v>
      </c>
      <c r="D303" s="51" t="s">
        <v>26</v>
      </c>
      <c r="E303" s="51" t="s">
        <v>460</v>
      </c>
      <c r="F303" s="51"/>
      <c r="G303" s="52" t="s">
        <v>20</v>
      </c>
      <c r="H303" s="51">
        <v>2</v>
      </c>
      <c r="I303" s="51" t="s">
        <v>18</v>
      </c>
      <c r="J303" s="51" t="s">
        <v>103</v>
      </c>
      <c r="K303" s="51">
        <v>0</v>
      </c>
    </row>
    <row r="304" spans="2:11" hidden="1" x14ac:dyDescent="0.25">
      <c r="B304" s="51" t="s">
        <v>68</v>
      </c>
      <c r="C304" s="51" t="s">
        <v>69</v>
      </c>
      <c r="D304" s="51" t="s">
        <v>26</v>
      </c>
      <c r="E304" s="51" t="s">
        <v>460</v>
      </c>
      <c r="F304" s="51"/>
      <c r="G304" s="52" t="s">
        <v>20</v>
      </c>
      <c r="H304" s="51">
        <v>2</v>
      </c>
      <c r="I304" s="52" t="s">
        <v>18</v>
      </c>
      <c r="J304" s="52" t="s">
        <v>104</v>
      </c>
      <c r="K304" s="51">
        <v>0</v>
      </c>
    </row>
    <row r="305" spans="2:11" hidden="1" x14ac:dyDescent="0.25">
      <c r="B305" s="51" t="s">
        <v>68</v>
      </c>
      <c r="C305" s="51" t="s">
        <v>69</v>
      </c>
      <c r="D305" s="51" t="s">
        <v>26</v>
      </c>
      <c r="E305" s="51" t="s">
        <v>460</v>
      </c>
      <c r="F305" s="51"/>
      <c r="G305" s="52" t="s">
        <v>21</v>
      </c>
      <c r="H305" s="51">
        <v>3</v>
      </c>
      <c r="I305" s="51" t="s">
        <v>18</v>
      </c>
      <c r="J305" s="51" t="s">
        <v>105</v>
      </c>
      <c r="K305" s="51">
        <v>0</v>
      </c>
    </row>
    <row r="306" spans="2:11" hidden="1" x14ac:dyDescent="0.25">
      <c r="B306" s="51" t="s">
        <v>68</v>
      </c>
      <c r="C306" s="51" t="s">
        <v>69</v>
      </c>
      <c r="D306" s="51" t="s">
        <v>26</v>
      </c>
      <c r="E306" s="51" t="s">
        <v>460</v>
      </c>
      <c r="F306" s="51"/>
      <c r="G306" s="52" t="s">
        <v>21</v>
      </c>
      <c r="H306" s="51">
        <v>3</v>
      </c>
      <c r="I306" s="51" t="s">
        <v>18</v>
      </c>
      <c r="J306" s="51" t="s">
        <v>103</v>
      </c>
      <c r="K306" s="51">
        <v>0</v>
      </c>
    </row>
    <row r="307" spans="2:11" hidden="1" x14ac:dyDescent="0.25">
      <c r="B307" s="51" t="s">
        <v>68</v>
      </c>
      <c r="C307" s="51" t="s">
        <v>69</v>
      </c>
      <c r="D307" s="51" t="s">
        <v>26</v>
      </c>
      <c r="E307" s="51" t="s">
        <v>460</v>
      </c>
      <c r="F307" s="51"/>
      <c r="G307" s="52" t="s">
        <v>21</v>
      </c>
      <c r="H307" s="51">
        <v>3</v>
      </c>
      <c r="I307" s="52" t="s">
        <v>18</v>
      </c>
      <c r="J307" s="52" t="s">
        <v>104</v>
      </c>
      <c r="K307" s="51">
        <v>0</v>
      </c>
    </row>
    <row r="308" spans="2:11" hidden="1" x14ac:dyDescent="0.25">
      <c r="B308" s="51" t="s">
        <v>68</v>
      </c>
      <c r="C308" s="51" t="s">
        <v>69</v>
      </c>
      <c r="D308" s="51" t="s">
        <v>26</v>
      </c>
      <c r="E308" s="51" t="s">
        <v>460</v>
      </c>
      <c r="F308" s="51"/>
      <c r="G308" s="52" t="s">
        <v>22</v>
      </c>
      <c r="H308" s="51">
        <v>4</v>
      </c>
      <c r="I308" s="51" t="s">
        <v>18</v>
      </c>
      <c r="J308" s="51" t="s">
        <v>105</v>
      </c>
      <c r="K308" s="51">
        <v>0</v>
      </c>
    </row>
    <row r="309" spans="2:11" hidden="1" x14ac:dyDescent="0.25">
      <c r="B309" s="51" t="s">
        <v>68</v>
      </c>
      <c r="C309" s="51" t="s">
        <v>69</v>
      </c>
      <c r="D309" s="51" t="s">
        <v>26</v>
      </c>
      <c r="E309" s="51" t="s">
        <v>460</v>
      </c>
      <c r="F309" s="51"/>
      <c r="G309" s="52" t="s">
        <v>22</v>
      </c>
      <c r="H309" s="51">
        <v>4</v>
      </c>
      <c r="I309" s="51" t="s">
        <v>18</v>
      </c>
      <c r="J309" s="51" t="s">
        <v>103</v>
      </c>
      <c r="K309" s="51">
        <v>0</v>
      </c>
    </row>
    <row r="310" spans="2:11" hidden="1" x14ac:dyDescent="0.25">
      <c r="B310" s="51" t="s">
        <v>68</v>
      </c>
      <c r="C310" s="51" t="s">
        <v>69</v>
      </c>
      <c r="D310" s="51" t="s">
        <v>26</v>
      </c>
      <c r="E310" s="51" t="s">
        <v>460</v>
      </c>
      <c r="F310" s="51"/>
      <c r="G310" s="52" t="s">
        <v>22</v>
      </c>
      <c r="H310" s="51">
        <v>4</v>
      </c>
      <c r="I310" s="52" t="s">
        <v>18</v>
      </c>
      <c r="J310" s="52" t="s">
        <v>104</v>
      </c>
      <c r="K310" s="51">
        <v>0</v>
      </c>
    </row>
    <row r="311" spans="2:11" hidden="1" x14ac:dyDescent="0.25">
      <c r="B311" s="51" t="s">
        <v>68</v>
      </c>
      <c r="C311" s="51" t="s">
        <v>69</v>
      </c>
      <c r="D311" s="51" t="s">
        <v>26</v>
      </c>
      <c r="E311" s="51" t="s">
        <v>460</v>
      </c>
      <c r="F311" s="51"/>
      <c r="G311" s="52" t="s">
        <v>23</v>
      </c>
      <c r="H311" s="51">
        <v>5</v>
      </c>
      <c r="I311" s="51" t="s">
        <v>18</v>
      </c>
      <c r="J311" s="51" t="s">
        <v>105</v>
      </c>
      <c r="K311" s="51">
        <v>0</v>
      </c>
    </row>
    <row r="312" spans="2:11" hidden="1" x14ac:dyDescent="0.25">
      <c r="B312" s="51" t="s">
        <v>68</v>
      </c>
      <c r="C312" s="51" t="s">
        <v>69</v>
      </c>
      <c r="D312" s="51" t="s">
        <v>26</v>
      </c>
      <c r="E312" s="51" t="s">
        <v>460</v>
      </c>
      <c r="F312" s="51"/>
      <c r="G312" s="52" t="s">
        <v>23</v>
      </c>
      <c r="H312" s="51">
        <v>5</v>
      </c>
      <c r="I312" s="51" t="s">
        <v>18</v>
      </c>
      <c r="J312" s="51" t="s">
        <v>103</v>
      </c>
      <c r="K312" s="51">
        <v>0</v>
      </c>
    </row>
    <row r="313" spans="2:11" hidden="1" x14ac:dyDescent="0.25">
      <c r="B313" s="51" t="s">
        <v>68</v>
      </c>
      <c r="C313" s="51" t="s">
        <v>69</v>
      </c>
      <c r="D313" s="51" t="s">
        <v>26</v>
      </c>
      <c r="E313" s="51" t="s">
        <v>460</v>
      </c>
      <c r="F313" s="51"/>
      <c r="G313" s="52" t="s">
        <v>23</v>
      </c>
      <c r="H313" s="51">
        <v>5</v>
      </c>
      <c r="I313" s="52" t="s">
        <v>18</v>
      </c>
      <c r="J313" s="52" t="s">
        <v>104</v>
      </c>
      <c r="K313" s="51">
        <v>0</v>
      </c>
    </row>
    <row r="314" spans="2:11" hidden="1" x14ac:dyDescent="0.25">
      <c r="B314" s="51" t="s">
        <v>66</v>
      </c>
      <c r="C314" s="51" t="s">
        <v>67</v>
      </c>
      <c r="D314" s="51" t="s">
        <v>35</v>
      </c>
      <c r="E314" s="51" t="s">
        <v>460</v>
      </c>
      <c r="F314" s="51"/>
      <c r="G314" s="52" t="s">
        <v>17</v>
      </c>
      <c r="H314" s="51">
        <v>1</v>
      </c>
      <c r="I314" s="51" t="s">
        <v>158</v>
      </c>
      <c r="J314" s="51" t="s">
        <v>159</v>
      </c>
      <c r="K314" s="51">
        <v>0</v>
      </c>
    </row>
    <row r="315" spans="2:11" hidden="1" x14ac:dyDescent="0.25">
      <c r="B315" s="51" t="s">
        <v>66</v>
      </c>
      <c r="C315" s="51" t="s">
        <v>67</v>
      </c>
      <c r="D315" s="51" t="s">
        <v>35</v>
      </c>
      <c r="E315" s="51" t="s">
        <v>460</v>
      </c>
      <c r="F315" s="51"/>
      <c r="G315" s="52" t="s">
        <v>17</v>
      </c>
      <c r="H315" s="51">
        <v>1</v>
      </c>
      <c r="I315" s="51" t="s">
        <v>158</v>
      </c>
      <c r="J315" s="51" t="s">
        <v>103</v>
      </c>
      <c r="K315" s="51">
        <v>0</v>
      </c>
    </row>
    <row r="316" spans="2:11" hidden="1" x14ac:dyDescent="0.25">
      <c r="B316" s="51" t="s">
        <v>66</v>
      </c>
      <c r="C316" s="51" t="s">
        <v>67</v>
      </c>
      <c r="D316" s="51" t="s">
        <v>35</v>
      </c>
      <c r="E316" s="51" t="s">
        <v>460</v>
      </c>
      <c r="F316" s="51"/>
      <c r="G316" s="52" t="s">
        <v>17</v>
      </c>
      <c r="H316" s="51">
        <v>1</v>
      </c>
      <c r="I316" s="51" t="s">
        <v>158</v>
      </c>
      <c r="J316" s="51" t="s">
        <v>104</v>
      </c>
      <c r="K316" s="51">
        <v>0</v>
      </c>
    </row>
    <row r="317" spans="2:11" hidden="1" x14ac:dyDescent="0.25">
      <c r="B317" s="51" t="s">
        <v>66</v>
      </c>
      <c r="C317" s="51" t="s">
        <v>67</v>
      </c>
      <c r="D317" s="51" t="s">
        <v>35</v>
      </c>
      <c r="E317" s="51" t="s">
        <v>460</v>
      </c>
      <c r="F317" s="51"/>
      <c r="G317" s="52" t="s">
        <v>17</v>
      </c>
      <c r="H317" s="51">
        <v>1</v>
      </c>
      <c r="I317" s="51" t="s">
        <v>18</v>
      </c>
      <c r="J317" s="51" t="s">
        <v>105</v>
      </c>
      <c r="K317" s="51">
        <v>0</v>
      </c>
    </row>
    <row r="318" spans="2:11" hidden="1" x14ac:dyDescent="0.25">
      <c r="B318" s="51" t="s">
        <v>66</v>
      </c>
      <c r="C318" s="51" t="s">
        <v>67</v>
      </c>
      <c r="D318" s="51" t="s">
        <v>35</v>
      </c>
      <c r="E318" s="51" t="s">
        <v>460</v>
      </c>
      <c r="F318" s="51"/>
      <c r="G318" s="52" t="s">
        <v>17</v>
      </c>
      <c r="H318" s="51">
        <v>1</v>
      </c>
      <c r="I318" s="51" t="s">
        <v>18</v>
      </c>
      <c r="J318" s="51" t="s">
        <v>103</v>
      </c>
      <c r="K318" s="51">
        <v>0</v>
      </c>
    </row>
    <row r="319" spans="2:11" hidden="1" x14ac:dyDescent="0.25">
      <c r="B319" s="51" t="s">
        <v>66</v>
      </c>
      <c r="C319" s="51" t="s">
        <v>67</v>
      </c>
      <c r="D319" s="51" t="s">
        <v>35</v>
      </c>
      <c r="E319" s="51" t="s">
        <v>460</v>
      </c>
      <c r="F319" s="51"/>
      <c r="G319" s="52" t="s">
        <v>17</v>
      </c>
      <c r="H319" s="51">
        <v>1</v>
      </c>
      <c r="I319" s="52" t="s">
        <v>18</v>
      </c>
      <c r="J319" s="52" t="s">
        <v>104</v>
      </c>
      <c r="K319" s="51">
        <v>0</v>
      </c>
    </row>
    <row r="320" spans="2:11" hidden="1" x14ac:dyDescent="0.25">
      <c r="B320" s="51" t="s">
        <v>66</v>
      </c>
      <c r="C320" s="51" t="s">
        <v>67</v>
      </c>
      <c r="D320" s="51" t="s">
        <v>35</v>
      </c>
      <c r="E320" s="51" t="s">
        <v>460</v>
      </c>
      <c r="F320" s="51"/>
      <c r="G320" s="52" t="s">
        <v>20</v>
      </c>
      <c r="H320" s="51">
        <v>2</v>
      </c>
      <c r="I320" s="51" t="s">
        <v>18</v>
      </c>
      <c r="J320" s="51" t="s">
        <v>105</v>
      </c>
      <c r="K320" s="51">
        <v>0</v>
      </c>
    </row>
    <row r="321" spans="2:11" hidden="1" x14ac:dyDescent="0.25">
      <c r="B321" s="51" t="s">
        <v>66</v>
      </c>
      <c r="C321" s="51" t="s">
        <v>67</v>
      </c>
      <c r="D321" s="51" t="s">
        <v>35</v>
      </c>
      <c r="E321" s="51" t="s">
        <v>460</v>
      </c>
      <c r="F321" s="51"/>
      <c r="G321" s="52" t="s">
        <v>20</v>
      </c>
      <c r="H321" s="51">
        <v>2</v>
      </c>
      <c r="I321" s="51" t="s">
        <v>18</v>
      </c>
      <c r="J321" s="51" t="s">
        <v>103</v>
      </c>
      <c r="K321" s="51">
        <v>0</v>
      </c>
    </row>
    <row r="322" spans="2:11" hidden="1" x14ac:dyDescent="0.25">
      <c r="B322" s="51" t="s">
        <v>66</v>
      </c>
      <c r="C322" s="51" t="s">
        <v>67</v>
      </c>
      <c r="D322" s="51" t="s">
        <v>35</v>
      </c>
      <c r="E322" s="51" t="s">
        <v>460</v>
      </c>
      <c r="F322" s="51"/>
      <c r="G322" s="52" t="s">
        <v>20</v>
      </c>
      <c r="H322" s="51">
        <v>2</v>
      </c>
      <c r="I322" s="52" t="s">
        <v>18</v>
      </c>
      <c r="J322" s="52" t="s">
        <v>104</v>
      </c>
      <c r="K322" s="51">
        <v>0</v>
      </c>
    </row>
    <row r="323" spans="2:11" hidden="1" x14ac:dyDescent="0.25">
      <c r="B323" s="51" t="s">
        <v>66</v>
      </c>
      <c r="C323" s="51" t="s">
        <v>67</v>
      </c>
      <c r="D323" s="51" t="s">
        <v>35</v>
      </c>
      <c r="E323" s="51" t="s">
        <v>460</v>
      </c>
      <c r="F323" s="51"/>
      <c r="G323" s="52" t="s">
        <v>21</v>
      </c>
      <c r="H323" s="51">
        <v>3</v>
      </c>
      <c r="I323" s="51" t="s">
        <v>18</v>
      </c>
      <c r="J323" s="51" t="s">
        <v>105</v>
      </c>
      <c r="K323" s="51">
        <v>0</v>
      </c>
    </row>
    <row r="324" spans="2:11" hidden="1" x14ac:dyDescent="0.25">
      <c r="B324" s="51" t="s">
        <v>66</v>
      </c>
      <c r="C324" s="51" t="s">
        <v>67</v>
      </c>
      <c r="D324" s="51" t="s">
        <v>35</v>
      </c>
      <c r="E324" s="51" t="s">
        <v>460</v>
      </c>
      <c r="F324" s="51"/>
      <c r="G324" s="52" t="s">
        <v>21</v>
      </c>
      <c r="H324" s="51">
        <v>3</v>
      </c>
      <c r="I324" s="51" t="s">
        <v>18</v>
      </c>
      <c r="J324" s="51" t="s">
        <v>103</v>
      </c>
      <c r="K324" s="51">
        <v>0</v>
      </c>
    </row>
    <row r="325" spans="2:11" hidden="1" x14ac:dyDescent="0.25">
      <c r="B325" s="51" t="s">
        <v>66</v>
      </c>
      <c r="C325" s="51" t="s">
        <v>67</v>
      </c>
      <c r="D325" s="51" t="s">
        <v>35</v>
      </c>
      <c r="E325" s="51" t="s">
        <v>460</v>
      </c>
      <c r="F325" s="51"/>
      <c r="G325" s="52" t="s">
        <v>21</v>
      </c>
      <c r="H325" s="51">
        <v>3</v>
      </c>
      <c r="I325" s="52" t="s">
        <v>18</v>
      </c>
      <c r="J325" s="52" t="s">
        <v>104</v>
      </c>
      <c r="K325" s="51">
        <v>0</v>
      </c>
    </row>
    <row r="326" spans="2:11" hidden="1" x14ac:dyDescent="0.25">
      <c r="B326" s="51" t="s">
        <v>66</v>
      </c>
      <c r="C326" s="51" t="s">
        <v>67</v>
      </c>
      <c r="D326" s="51" t="s">
        <v>35</v>
      </c>
      <c r="E326" s="51" t="s">
        <v>460</v>
      </c>
      <c r="F326" s="51"/>
      <c r="G326" s="52" t="s">
        <v>22</v>
      </c>
      <c r="H326" s="51">
        <v>4</v>
      </c>
      <c r="I326" s="51" t="s">
        <v>18</v>
      </c>
      <c r="J326" s="51" t="s">
        <v>105</v>
      </c>
      <c r="K326" s="51">
        <v>0</v>
      </c>
    </row>
    <row r="327" spans="2:11" hidden="1" x14ac:dyDescent="0.25">
      <c r="B327" s="51" t="s">
        <v>66</v>
      </c>
      <c r="C327" s="51" t="s">
        <v>67</v>
      </c>
      <c r="D327" s="51" t="s">
        <v>35</v>
      </c>
      <c r="E327" s="51" t="s">
        <v>460</v>
      </c>
      <c r="F327" s="51"/>
      <c r="G327" s="52" t="s">
        <v>22</v>
      </c>
      <c r="H327" s="51">
        <v>4</v>
      </c>
      <c r="I327" s="51" t="s">
        <v>18</v>
      </c>
      <c r="J327" s="51" t="s">
        <v>103</v>
      </c>
      <c r="K327" s="51">
        <v>0</v>
      </c>
    </row>
    <row r="328" spans="2:11" hidden="1" x14ac:dyDescent="0.25">
      <c r="B328" s="51" t="s">
        <v>66</v>
      </c>
      <c r="C328" s="51" t="s">
        <v>67</v>
      </c>
      <c r="D328" s="51" t="s">
        <v>35</v>
      </c>
      <c r="E328" s="51" t="s">
        <v>460</v>
      </c>
      <c r="F328" s="51"/>
      <c r="G328" s="52" t="s">
        <v>22</v>
      </c>
      <c r="H328" s="51">
        <v>4</v>
      </c>
      <c r="I328" s="52" t="s">
        <v>18</v>
      </c>
      <c r="J328" s="52" t="s">
        <v>104</v>
      </c>
      <c r="K328" s="51">
        <v>0</v>
      </c>
    </row>
    <row r="329" spans="2:11" hidden="1" x14ac:dyDescent="0.25">
      <c r="B329" s="51" t="s">
        <v>66</v>
      </c>
      <c r="C329" s="51" t="s">
        <v>67</v>
      </c>
      <c r="D329" s="51" t="s">
        <v>35</v>
      </c>
      <c r="E329" s="51" t="s">
        <v>460</v>
      </c>
      <c r="F329" s="51"/>
      <c r="G329" s="52" t="s">
        <v>23</v>
      </c>
      <c r="H329" s="51">
        <v>5</v>
      </c>
      <c r="I329" s="51" t="s">
        <v>18</v>
      </c>
      <c r="J329" s="51" t="s">
        <v>105</v>
      </c>
      <c r="K329" s="51">
        <v>0</v>
      </c>
    </row>
    <row r="330" spans="2:11" hidden="1" x14ac:dyDescent="0.25">
      <c r="B330" s="51" t="s">
        <v>66</v>
      </c>
      <c r="C330" s="51" t="s">
        <v>67</v>
      </c>
      <c r="D330" s="51" t="s">
        <v>35</v>
      </c>
      <c r="E330" s="51" t="s">
        <v>460</v>
      </c>
      <c r="F330" s="51"/>
      <c r="G330" s="52" t="s">
        <v>23</v>
      </c>
      <c r="H330" s="51">
        <v>5</v>
      </c>
      <c r="I330" s="51" t="s">
        <v>18</v>
      </c>
      <c r="J330" s="51" t="s">
        <v>103</v>
      </c>
      <c r="K330" s="51">
        <v>0</v>
      </c>
    </row>
    <row r="331" spans="2:11" hidden="1" x14ac:dyDescent="0.25">
      <c r="B331" s="51" t="s">
        <v>66</v>
      </c>
      <c r="C331" s="51" t="s">
        <v>67</v>
      </c>
      <c r="D331" s="51" t="s">
        <v>35</v>
      </c>
      <c r="E331" s="51" t="s">
        <v>460</v>
      </c>
      <c r="F331" s="51"/>
      <c r="G331" s="52" t="s">
        <v>23</v>
      </c>
      <c r="H331" s="51">
        <v>5</v>
      </c>
      <c r="I331" s="52" t="s">
        <v>18</v>
      </c>
      <c r="J331" s="52" t="s">
        <v>104</v>
      </c>
      <c r="K331" s="51">
        <v>0</v>
      </c>
    </row>
    <row r="332" spans="2:11" hidden="1" x14ac:dyDescent="0.25">
      <c r="B332" s="51" t="s">
        <v>74</v>
      </c>
      <c r="C332" s="51" t="s">
        <v>75</v>
      </c>
      <c r="D332" s="51" t="s">
        <v>15</v>
      </c>
      <c r="E332" s="51" t="s">
        <v>460</v>
      </c>
      <c r="F332" s="51"/>
      <c r="G332" s="52" t="s">
        <v>17</v>
      </c>
      <c r="H332" s="51">
        <v>1</v>
      </c>
      <c r="I332" s="51" t="s">
        <v>158</v>
      </c>
      <c r="J332" s="51" t="s">
        <v>159</v>
      </c>
      <c r="K332" s="51">
        <v>0</v>
      </c>
    </row>
    <row r="333" spans="2:11" hidden="1" x14ac:dyDescent="0.25">
      <c r="B333" s="51" t="s">
        <v>74</v>
      </c>
      <c r="C333" s="51" t="s">
        <v>75</v>
      </c>
      <c r="D333" s="51" t="s">
        <v>15</v>
      </c>
      <c r="E333" s="51" t="s">
        <v>460</v>
      </c>
      <c r="F333" s="51"/>
      <c r="G333" s="52" t="s">
        <v>17</v>
      </c>
      <c r="H333" s="51">
        <v>1</v>
      </c>
      <c r="I333" s="51" t="s">
        <v>158</v>
      </c>
      <c r="J333" s="51" t="s">
        <v>103</v>
      </c>
      <c r="K333" s="51">
        <v>0</v>
      </c>
    </row>
    <row r="334" spans="2:11" hidden="1" x14ac:dyDescent="0.25">
      <c r="B334" s="51" t="s">
        <v>74</v>
      </c>
      <c r="C334" s="51" t="s">
        <v>75</v>
      </c>
      <c r="D334" s="51" t="s">
        <v>15</v>
      </c>
      <c r="E334" s="51" t="s">
        <v>460</v>
      </c>
      <c r="F334" s="51"/>
      <c r="G334" s="52" t="s">
        <v>17</v>
      </c>
      <c r="H334" s="51">
        <v>1</v>
      </c>
      <c r="I334" s="51" t="s">
        <v>158</v>
      </c>
      <c r="J334" s="51" t="s">
        <v>104</v>
      </c>
      <c r="K334" s="51">
        <v>0</v>
      </c>
    </row>
    <row r="335" spans="2:11" hidden="1" x14ac:dyDescent="0.25">
      <c r="B335" s="51" t="s">
        <v>74</v>
      </c>
      <c r="C335" s="51" t="s">
        <v>75</v>
      </c>
      <c r="D335" s="51" t="s">
        <v>15</v>
      </c>
      <c r="E335" s="51" t="s">
        <v>460</v>
      </c>
      <c r="F335" s="51"/>
      <c r="G335" s="52" t="s">
        <v>17</v>
      </c>
      <c r="H335" s="51">
        <v>1</v>
      </c>
      <c r="I335" s="51" t="s">
        <v>18</v>
      </c>
      <c r="J335" s="51" t="s">
        <v>105</v>
      </c>
      <c r="K335" s="51">
        <v>0</v>
      </c>
    </row>
    <row r="336" spans="2:11" hidden="1" x14ac:dyDescent="0.25">
      <c r="B336" s="51" t="s">
        <v>74</v>
      </c>
      <c r="C336" s="51" t="s">
        <v>75</v>
      </c>
      <c r="D336" s="51" t="s">
        <v>15</v>
      </c>
      <c r="E336" s="51" t="s">
        <v>460</v>
      </c>
      <c r="F336" s="51"/>
      <c r="G336" s="52" t="s">
        <v>17</v>
      </c>
      <c r="H336" s="51">
        <v>1</v>
      </c>
      <c r="I336" s="51" t="s">
        <v>18</v>
      </c>
      <c r="J336" s="51" t="s">
        <v>103</v>
      </c>
      <c r="K336" s="51">
        <v>0</v>
      </c>
    </row>
    <row r="337" spans="2:11" hidden="1" x14ac:dyDescent="0.25">
      <c r="B337" s="51" t="s">
        <v>74</v>
      </c>
      <c r="C337" s="51" t="s">
        <v>75</v>
      </c>
      <c r="D337" s="51" t="s">
        <v>15</v>
      </c>
      <c r="E337" s="51" t="s">
        <v>460</v>
      </c>
      <c r="F337" s="51"/>
      <c r="G337" s="52" t="s">
        <v>17</v>
      </c>
      <c r="H337" s="51">
        <v>1</v>
      </c>
      <c r="I337" s="52" t="s">
        <v>18</v>
      </c>
      <c r="J337" s="52" t="s">
        <v>104</v>
      </c>
      <c r="K337" s="51">
        <v>0</v>
      </c>
    </row>
    <row r="338" spans="2:11" hidden="1" x14ac:dyDescent="0.25">
      <c r="B338" s="51" t="s">
        <v>74</v>
      </c>
      <c r="C338" s="51" t="s">
        <v>75</v>
      </c>
      <c r="D338" s="51" t="s">
        <v>15</v>
      </c>
      <c r="E338" s="51" t="s">
        <v>460</v>
      </c>
      <c r="F338" s="51"/>
      <c r="G338" s="52" t="s">
        <v>20</v>
      </c>
      <c r="H338" s="51">
        <v>2</v>
      </c>
      <c r="I338" s="51" t="s">
        <v>18</v>
      </c>
      <c r="J338" s="51" t="s">
        <v>105</v>
      </c>
      <c r="K338" s="51">
        <v>0</v>
      </c>
    </row>
    <row r="339" spans="2:11" hidden="1" x14ac:dyDescent="0.25">
      <c r="B339" s="51" t="s">
        <v>74</v>
      </c>
      <c r="C339" s="51" t="s">
        <v>75</v>
      </c>
      <c r="D339" s="51" t="s">
        <v>15</v>
      </c>
      <c r="E339" s="51" t="s">
        <v>460</v>
      </c>
      <c r="F339" s="51"/>
      <c r="G339" s="52" t="s">
        <v>20</v>
      </c>
      <c r="H339" s="51">
        <v>2</v>
      </c>
      <c r="I339" s="51" t="s">
        <v>18</v>
      </c>
      <c r="J339" s="51" t="s">
        <v>103</v>
      </c>
      <c r="K339" s="51">
        <v>0</v>
      </c>
    </row>
    <row r="340" spans="2:11" hidden="1" x14ac:dyDescent="0.25">
      <c r="B340" s="51" t="s">
        <v>74</v>
      </c>
      <c r="C340" s="51" t="s">
        <v>75</v>
      </c>
      <c r="D340" s="51" t="s">
        <v>15</v>
      </c>
      <c r="E340" s="51" t="s">
        <v>460</v>
      </c>
      <c r="F340" s="51"/>
      <c r="G340" s="52" t="s">
        <v>20</v>
      </c>
      <c r="H340" s="51">
        <v>2</v>
      </c>
      <c r="I340" s="52" t="s">
        <v>18</v>
      </c>
      <c r="J340" s="52" t="s">
        <v>104</v>
      </c>
      <c r="K340" s="51">
        <v>0</v>
      </c>
    </row>
    <row r="341" spans="2:11" hidden="1" x14ac:dyDescent="0.25">
      <c r="B341" s="51" t="s">
        <v>74</v>
      </c>
      <c r="C341" s="51" t="s">
        <v>75</v>
      </c>
      <c r="D341" s="51" t="s">
        <v>15</v>
      </c>
      <c r="E341" s="51" t="s">
        <v>460</v>
      </c>
      <c r="F341" s="51"/>
      <c r="G341" s="52" t="s">
        <v>21</v>
      </c>
      <c r="H341" s="51">
        <v>3</v>
      </c>
      <c r="I341" s="51" t="s">
        <v>18</v>
      </c>
      <c r="J341" s="51" t="s">
        <v>105</v>
      </c>
      <c r="K341" s="51">
        <v>0</v>
      </c>
    </row>
    <row r="342" spans="2:11" hidden="1" x14ac:dyDescent="0.25">
      <c r="B342" s="51" t="s">
        <v>74</v>
      </c>
      <c r="C342" s="51" t="s">
        <v>75</v>
      </c>
      <c r="D342" s="51" t="s">
        <v>15</v>
      </c>
      <c r="E342" s="51" t="s">
        <v>460</v>
      </c>
      <c r="F342" s="51"/>
      <c r="G342" s="52" t="s">
        <v>21</v>
      </c>
      <c r="H342" s="51">
        <v>3</v>
      </c>
      <c r="I342" s="51" t="s">
        <v>18</v>
      </c>
      <c r="J342" s="51" t="s">
        <v>103</v>
      </c>
      <c r="K342" s="51">
        <v>0</v>
      </c>
    </row>
    <row r="343" spans="2:11" hidden="1" x14ac:dyDescent="0.25">
      <c r="B343" s="51" t="s">
        <v>74</v>
      </c>
      <c r="C343" s="51" t="s">
        <v>75</v>
      </c>
      <c r="D343" s="51" t="s">
        <v>15</v>
      </c>
      <c r="E343" s="51" t="s">
        <v>460</v>
      </c>
      <c r="F343" s="51"/>
      <c r="G343" s="52" t="s">
        <v>21</v>
      </c>
      <c r="H343" s="51">
        <v>3</v>
      </c>
      <c r="I343" s="52" t="s">
        <v>18</v>
      </c>
      <c r="J343" s="52" t="s">
        <v>104</v>
      </c>
      <c r="K343" s="51">
        <v>0</v>
      </c>
    </row>
    <row r="344" spans="2:11" hidden="1" x14ac:dyDescent="0.25">
      <c r="B344" s="51" t="s">
        <v>74</v>
      </c>
      <c r="C344" s="51" t="s">
        <v>75</v>
      </c>
      <c r="D344" s="51" t="s">
        <v>15</v>
      </c>
      <c r="E344" s="51" t="s">
        <v>460</v>
      </c>
      <c r="F344" s="51"/>
      <c r="G344" s="52" t="s">
        <v>22</v>
      </c>
      <c r="H344" s="51">
        <v>4</v>
      </c>
      <c r="I344" s="51" t="s">
        <v>18</v>
      </c>
      <c r="J344" s="51" t="s">
        <v>105</v>
      </c>
      <c r="K344" s="51">
        <v>0</v>
      </c>
    </row>
    <row r="345" spans="2:11" hidden="1" x14ac:dyDescent="0.25">
      <c r="B345" s="51" t="s">
        <v>74</v>
      </c>
      <c r="C345" s="51" t="s">
        <v>75</v>
      </c>
      <c r="D345" s="51" t="s">
        <v>15</v>
      </c>
      <c r="E345" s="51" t="s">
        <v>460</v>
      </c>
      <c r="F345" s="51"/>
      <c r="G345" s="52" t="s">
        <v>22</v>
      </c>
      <c r="H345" s="51">
        <v>4</v>
      </c>
      <c r="I345" s="51" t="s">
        <v>18</v>
      </c>
      <c r="J345" s="51" t="s">
        <v>103</v>
      </c>
      <c r="K345" s="51">
        <v>0</v>
      </c>
    </row>
    <row r="346" spans="2:11" hidden="1" x14ac:dyDescent="0.25">
      <c r="B346" s="51" t="s">
        <v>74</v>
      </c>
      <c r="C346" s="51" t="s">
        <v>75</v>
      </c>
      <c r="D346" s="51" t="s">
        <v>15</v>
      </c>
      <c r="E346" s="51" t="s">
        <v>460</v>
      </c>
      <c r="F346" s="51"/>
      <c r="G346" s="52" t="s">
        <v>22</v>
      </c>
      <c r="H346" s="51">
        <v>4</v>
      </c>
      <c r="I346" s="52" t="s">
        <v>18</v>
      </c>
      <c r="J346" s="52" t="s">
        <v>104</v>
      </c>
      <c r="K346" s="51">
        <v>0</v>
      </c>
    </row>
    <row r="347" spans="2:11" hidden="1" x14ac:dyDescent="0.25">
      <c r="B347" s="51" t="s">
        <v>74</v>
      </c>
      <c r="C347" s="51" t="s">
        <v>75</v>
      </c>
      <c r="D347" s="51" t="s">
        <v>15</v>
      </c>
      <c r="E347" s="51" t="s">
        <v>460</v>
      </c>
      <c r="F347" s="51"/>
      <c r="G347" s="52" t="s">
        <v>23</v>
      </c>
      <c r="H347" s="51">
        <v>5</v>
      </c>
      <c r="I347" s="51" t="s">
        <v>18</v>
      </c>
      <c r="J347" s="51" t="s">
        <v>105</v>
      </c>
      <c r="K347" s="51">
        <v>0</v>
      </c>
    </row>
    <row r="348" spans="2:11" hidden="1" x14ac:dyDescent="0.25">
      <c r="B348" s="51" t="s">
        <v>74</v>
      </c>
      <c r="C348" s="51" t="s">
        <v>75</v>
      </c>
      <c r="D348" s="51" t="s">
        <v>15</v>
      </c>
      <c r="E348" s="51" t="s">
        <v>460</v>
      </c>
      <c r="F348" s="51"/>
      <c r="G348" s="52" t="s">
        <v>23</v>
      </c>
      <c r="H348" s="51">
        <v>5</v>
      </c>
      <c r="I348" s="51" t="s">
        <v>18</v>
      </c>
      <c r="J348" s="51" t="s">
        <v>103</v>
      </c>
      <c r="K348" s="51">
        <v>0</v>
      </c>
    </row>
    <row r="349" spans="2:11" hidden="1" x14ac:dyDescent="0.25">
      <c r="B349" s="51" t="s">
        <v>74</v>
      </c>
      <c r="C349" s="24" t="s">
        <v>75</v>
      </c>
      <c r="D349" s="24" t="s">
        <v>15</v>
      </c>
      <c r="E349" s="51" t="s">
        <v>460</v>
      </c>
      <c r="F349" s="51"/>
      <c r="G349" s="52" t="s">
        <v>23</v>
      </c>
      <c r="H349" s="51">
        <v>5</v>
      </c>
      <c r="I349" s="52" t="s">
        <v>18</v>
      </c>
      <c r="J349" s="52" t="s">
        <v>104</v>
      </c>
      <c r="K349" s="51">
        <v>0</v>
      </c>
    </row>
    <row r="350" spans="2:11" hidden="1" x14ac:dyDescent="0.25">
      <c r="B350" s="51" t="s">
        <v>76</v>
      </c>
      <c r="C350" s="51" t="s">
        <v>77</v>
      </c>
      <c r="D350" s="51" t="s">
        <v>35</v>
      </c>
      <c r="E350" s="51" t="s">
        <v>460</v>
      </c>
      <c r="F350" s="51"/>
      <c r="G350" s="52" t="s">
        <v>17</v>
      </c>
      <c r="H350" s="51">
        <v>1</v>
      </c>
      <c r="I350" s="51" t="s">
        <v>158</v>
      </c>
      <c r="J350" s="51" t="s">
        <v>159</v>
      </c>
      <c r="K350" s="51">
        <v>0</v>
      </c>
    </row>
    <row r="351" spans="2:11" hidden="1" x14ac:dyDescent="0.25">
      <c r="B351" s="51" t="s">
        <v>76</v>
      </c>
      <c r="C351" s="51" t="s">
        <v>77</v>
      </c>
      <c r="D351" s="51" t="s">
        <v>35</v>
      </c>
      <c r="E351" s="51" t="s">
        <v>460</v>
      </c>
      <c r="F351" s="51"/>
      <c r="G351" s="52" t="s">
        <v>17</v>
      </c>
      <c r="H351" s="51">
        <v>1</v>
      </c>
      <c r="I351" s="51" t="s">
        <v>158</v>
      </c>
      <c r="J351" s="51" t="s">
        <v>103</v>
      </c>
      <c r="K351" s="51">
        <v>0</v>
      </c>
    </row>
    <row r="352" spans="2:11" hidden="1" x14ac:dyDescent="0.25">
      <c r="B352" s="51" t="s">
        <v>76</v>
      </c>
      <c r="C352" s="51" t="s">
        <v>77</v>
      </c>
      <c r="D352" s="51" t="s">
        <v>35</v>
      </c>
      <c r="E352" s="51" t="s">
        <v>460</v>
      </c>
      <c r="F352" s="51"/>
      <c r="G352" s="52" t="s">
        <v>17</v>
      </c>
      <c r="H352" s="51">
        <v>1</v>
      </c>
      <c r="I352" s="51" t="s">
        <v>158</v>
      </c>
      <c r="J352" s="51" t="s">
        <v>104</v>
      </c>
      <c r="K352" s="51">
        <v>0</v>
      </c>
    </row>
    <row r="353" spans="2:11" hidden="1" x14ac:dyDescent="0.25">
      <c r="B353" s="51" t="s">
        <v>76</v>
      </c>
      <c r="C353" s="51" t="s">
        <v>77</v>
      </c>
      <c r="D353" s="51" t="s">
        <v>35</v>
      </c>
      <c r="E353" s="51" t="s">
        <v>460</v>
      </c>
      <c r="F353" s="51"/>
      <c r="G353" s="52" t="s">
        <v>17</v>
      </c>
      <c r="H353" s="51">
        <v>1</v>
      </c>
      <c r="I353" s="51" t="s">
        <v>18</v>
      </c>
      <c r="J353" s="51" t="s">
        <v>105</v>
      </c>
      <c r="K353" s="51">
        <v>0</v>
      </c>
    </row>
    <row r="354" spans="2:11" hidden="1" x14ac:dyDescent="0.25">
      <c r="B354" s="51" t="s">
        <v>76</v>
      </c>
      <c r="C354" s="51" t="s">
        <v>77</v>
      </c>
      <c r="D354" s="51" t="s">
        <v>35</v>
      </c>
      <c r="E354" s="51" t="s">
        <v>460</v>
      </c>
      <c r="F354" s="51"/>
      <c r="G354" s="52" t="s">
        <v>17</v>
      </c>
      <c r="H354" s="51">
        <v>1</v>
      </c>
      <c r="I354" s="51" t="s">
        <v>18</v>
      </c>
      <c r="J354" s="51" t="s">
        <v>103</v>
      </c>
      <c r="K354" s="51">
        <v>0</v>
      </c>
    </row>
    <row r="355" spans="2:11" hidden="1" x14ac:dyDescent="0.25">
      <c r="B355" s="51" t="s">
        <v>76</v>
      </c>
      <c r="C355" s="51" t="s">
        <v>77</v>
      </c>
      <c r="D355" s="51" t="s">
        <v>35</v>
      </c>
      <c r="E355" s="51" t="s">
        <v>460</v>
      </c>
      <c r="F355" s="51"/>
      <c r="G355" s="52" t="s">
        <v>17</v>
      </c>
      <c r="H355" s="51">
        <v>1</v>
      </c>
      <c r="I355" s="52" t="s">
        <v>18</v>
      </c>
      <c r="J355" s="52" t="s">
        <v>104</v>
      </c>
      <c r="K355" s="51">
        <v>0</v>
      </c>
    </row>
    <row r="356" spans="2:11" hidden="1" x14ac:dyDescent="0.25">
      <c r="B356" s="51" t="s">
        <v>76</v>
      </c>
      <c r="C356" s="51" t="s">
        <v>77</v>
      </c>
      <c r="D356" s="51" t="s">
        <v>35</v>
      </c>
      <c r="E356" s="51" t="s">
        <v>460</v>
      </c>
      <c r="F356" s="51"/>
      <c r="G356" s="52" t="s">
        <v>20</v>
      </c>
      <c r="H356" s="51">
        <v>2</v>
      </c>
      <c r="I356" s="51" t="s">
        <v>18</v>
      </c>
      <c r="J356" s="51" t="s">
        <v>105</v>
      </c>
      <c r="K356" s="51">
        <v>0</v>
      </c>
    </row>
    <row r="357" spans="2:11" hidden="1" x14ac:dyDescent="0.25">
      <c r="B357" s="51" t="s">
        <v>76</v>
      </c>
      <c r="C357" s="51" t="s">
        <v>77</v>
      </c>
      <c r="D357" s="51" t="s">
        <v>35</v>
      </c>
      <c r="E357" s="51" t="s">
        <v>460</v>
      </c>
      <c r="F357" s="51"/>
      <c r="G357" s="52" t="s">
        <v>20</v>
      </c>
      <c r="H357" s="51">
        <v>2</v>
      </c>
      <c r="I357" s="51" t="s">
        <v>18</v>
      </c>
      <c r="J357" s="51" t="s">
        <v>103</v>
      </c>
      <c r="K357" s="51">
        <v>0</v>
      </c>
    </row>
    <row r="358" spans="2:11" hidden="1" x14ac:dyDescent="0.25">
      <c r="B358" s="51" t="s">
        <v>76</v>
      </c>
      <c r="C358" s="51" t="s">
        <v>77</v>
      </c>
      <c r="D358" s="51" t="s">
        <v>35</v>
      </c>
      <c r="E358" s="51" t="s">
        <v>460</v>
      </c>
      <c r="F358" s="51"/>
      <c r="G358" s="52" t="s">
        <v>20</v>
      </c>
      <c r="H358" s="51">
        <v>2</v>
      </c>
      <c r="I358" s="52" t="s">
        <v>18</v>
      </c>
      <c r="J358" s="52" t="s">
        <v>104</v>
      </c>
      <c r="K358" s="51">
        <v>0</v>
      </c>
    </row>
    <row r="359" spans="2:11" hidden="1" x14ac:dyDescent="0.25">
      <c r="B359" s="51" t="s">
        <v>76</v>
      </c>
      <c r="C359" s="51" t="s">
        <v>77</v>
      </c>
      <c r="D359" s="51" t="s">
        <v>35</v>
      </c>
      <c r="E359" s="51" t="s">
        <v>460</v>
      </c>
      <c r="F359" s="51"/>
      <c r="G359" s="52" t="s">
        <v>21</v>
      </c>
      <c r="H359" s="51">
        <v>3</v>
      </c>
      <c r="I359" s="51" t="s">
        <v>18</v>
      </c>
      <c r="J359" s="51" t="s">
        <v>105</v>
      </c>
      <c r="K359" s="51">
        <v>0</v>
      </c>
    </row>
    <row r="360" spans="2:11" hidden="1" x14ac:dyDescent="0.25">
      <c r="B360" s="51" t="s">
        <v>76</v>
      </c>
      <c r="C360" s="51" t="s">
        <v>77</v>
      </c>
      <c r="D360" s="51" t="s">
        <v>35</v>
      </c>
      <c r="E360" s="51" t="s">
        <v>460</v>
      </c>
      <c r="F360" s="51"/>
      <c r="G360" s="52" t="s">
        <v>21</v>
      </c>
      <c r="H360" s="51">
        <v>3</v>
      </c>
      <c r="I360" s="51" t="s">
        <v>18</v>
      </c>
      <c r="J360" s="51" t="s">
        <v>103</v>
      </c>
      <c r="K360" s="51">
        <v>0</v>
      </c>
    </row>
    <row r="361" spans="2:11" hidden="1" x14ac:dyDescent="0.25">
      <c r="B361" s="51" t="s">
        <v>76</v>
      </c>
      <c r="C361" s="51" t="s">
        <v>77</v>
      </c>
      <c r="D361" s="51" t="s">
        <v>35</v>
      </c>
      <c r="E361" s="51" t="s">
        <v>460</v>
      </c>
      <c r="F361" s="51"/>
      <c r="G361" s="52" t="s">
        <v>21</v>
      </c>
      <c r="H361" s="51">
        <v>3</v>
      </c>
      <c r="I361" s="52" t="s">
        <v>18</v>
      </c>
      <c r="J361" s="52" t="s">
        <v>104</v>
      </c>
      <c r="K361" s="51">
        <v>0</v>
      </c>
    </row>
    <row r="362" spans="2:11" hidden="1" x14ac:dyDescent="0.25">
      <c r="B362" s="51" t="s">
        <v>76</v>
      </c>
      <c r="C362" s="51" t="s">
        <v>77</v>
      </c>
      <c r="D362" s="51" t="s">
        <v>35</v>
      </c>
      <c r="E362" s="51" t="s">
        <v>460</v>
      </c>
      <c r="F362" s="51"/>
      <c r="G362" s="52" t="s">
        <v>22</v>
      </c>
      <c r="H362" s="51">
        <v>4</v>
      </c>
      <c r="I362" s="51" t="s">
        <v>18</v>
      </c>
      <c r="J362" s="51" t="s">
        <v>105</v>
      </c>
      <c r="K362" s="51">
        <v>0</v>
      </c>
    </row>
    <row r="363" spans="2:11" hidden="1" x14ac:dyDescent="0.25">
      <c r="B363" s="51" t="s">
        <v>76</v>
      </c>
      <c r="C363" s="51" t="s">
        <v>77</v>
      </c>
      <c r="D363" s="51" t="s">
        <v>35</v>
      </c>
      <c r="E363" s="51" t="s">
        <v>460</v>
      </c>
      <c r="F363" s="51"/>
      <c r="G363" s="52" t="s">
        <v>22</v>
      </c>
      <c r="H363" s="51">
        <v>4</v>
      </c>
      <c r="I363" s="51" t="s">
        <v>18</v>
      </c>
      <c r="J363" s="51" t="s">
        <v>103</v>
      </c>
      <c r="K363" s="51">
        <v>0</v>
      </c>
    </row>
    <row r="364" spans="2:11" hidden="1" x14ac:dyDescent="0.25">
      <c r="B364" s="51" t="s">
        <v>76</v>
      </c>
      <c r="C364" s="51" t="s">
        <v>77</v>
      </c>
      <c r="D364" s="51" t="s">
        <v>35</v>
      </c>
      <c r="E364" s="51" t="s">
        <v>460</v>
      </c>
      <c r="F364" s="51"/>
      <c r="G364" s="52" t="s">
        <v>22</v>
      </c>
      <c r="H364" s="51">
        <v>4</v>
      </c>
      <c r="I364" s="52" t="s">
        <v>18</v>
      </c>
      <c r="J364" s="52" t="s">
        <v>104</v>
      </c>
      <c r="K364" s="51">
        <v>0</v>
      </c>
    </row>
    <row r="365" spans="2:11" hidden="1" x14ac:dyDescent="0.25">
      <c r="B365" s="51" t="s">
        <v>76</v>
      </c>
      <c r="C365" s="51" t="s">
        <v>77</v>
      </c>
      <c r="D365" s="51" t="s">
        <v>35</v>
      </c>
      <c r="E365" s="51" t="s">
        <v>460</v>
      </c>
      <c r="F365" s="51"/>
      <c r="G365" s="52" t="s">
        <v>23</v>
      </c>
      <c r="H365" s="51">
        <v>5</v>
      </c>
      <c r="I365" s="51" t="s">
        <v>18</v>
      </c>
      <c r="J365" s="51" t="s">
        <v>105</v>
      </c>
      <c r="K365" s="51">
        <v>0</v>
      </c>
    </row>
    <row r="366" spans="2:11" hidden="1" x14ac:dyDescent="0.25">
      <c r="B366" s="51" t="s">
        <v>76</v>
      </c>
      <c r="C366" s="51" t="s">
        <v>77</v>
      </c>
      <c r="D366" s="51" t="s">
        <v>35</v>
      </c>
      <c r="E366" s="51" t="s">
        <v>460</v>
      </c>
      <c r="F366" s="51"/>
      <c r="G366" s="52" t="s">
        <v>23</v>
      </c>
      <c r="H366" s="51">
        <v>5</v>
      </c>
      <c r="I366" s="51" t="s">
        <v>18</v>
      </c>
      <c r="J366" s="51" t="s">
        <v>103</v>
      </c>
      <c r="K366" s="51">
        <v>0</v>
      </c>
    </row>
    <row r="367" spans="2:11" hidden="1" x14ac:dyDescent="0.25">
      <c r="B367" s="51" t="s">
        <v>76</v>
      </c>
      <c r="C367" s="51" t="s">
        <v>77</v>
      </c>
      <c r="D367" s="51" t="s">
        <v>35</v>
      </c>
      <c r="E367" s="51" t="s">
        <v>460</v>
      </c>
      <c r="F367" s="51"/>
      <c r="G367" s="52" t="s">
        <v>23</v>
      </c>
      <c r="H367" s="51">
        <v>5</v>
      </c>
      <c r="I367" s="52" t="s">
        <v>18</v>
      </c>
      <c r="J367" s="52" t="s">
        <v>104</v>
      </c>
      <c r="K367" s="51">
        <v>0</v>
      </c>
    </row>
    <row r="368" spans="2:11" hidden="1" x14ac:dyDescent="0.25">
      <c r="B368" s="51" t="s">
        <v>78</v>
      </c>
      <c r="C368" s="51" t="s">
        <v>79</v>
      </c>
      <c r="D368" s="51" t="s">
        <v>26</v>
      </c>
      <c r="E368" s="51" t="s">
        <v>460</v>
      </c>
      <c r="F368" s="51"/>
      <c r="G368" s="52" t="s">
        <v>17</v>
      </c>
      <c r="H368" s="51">
        <v>1</v>
      </c>
      <c r="I368" s="51" t="s">
        <v>158</v>
      </c>
      <c r="J368" s="51" t="s">
        <v>159</v>
      </c>
      <c r="K368" s="51">
        <v>0</v>
      </c>
    </row>
    <row r="369" spans="2:11" hidden="1" x14ac:dyDescent="0.25">
      <c r="B369" s="51" t="s">
        <v>78</v>
      </c>
      <c r="C369" s="51" t="s">
        <v>79</v>
      </c>
      <c r="D369" s="51" t="s">
        <v>26</v>
      </c>
      <c r="E369" s="51" t="s">
        <v>460</v>
      </c>
      <c r="F369" s="51"/>
      <c r="G369" s="52" t="s">
        <v>17</v>
      </c>
      <c r="H369" s="51">
        <v>1</v>
      </c>
      <c r="I369" s="51" t="s">
        <v>158</v>
      </c>
      <c r="J369" s="51" t="s">
        <v>103</v>
      </c>
      <c r="K369" s="51">
        <v>0</v>
      </c>
    </row>
    <row r="370" spans="2:11" hidden="1" x14ac:dyDescent="0.25">
      <c r="B370" s="51" t="s">
        <v>78</v>
      </c>
      <c r="C370" s="51" t="s">
        <v>79</v>
      </c>
      <c r="D370" s="51" t="s">
        <v>26</v>
      </c>
      <c r="E370" s="51" t="s">
        <v>460</v>
      </c>
      <c r="F370" s="51"/>
      <c r="G370" s="52" t="s">
        <v>17</v>
      </c>
      <c r="H370" s="51">
        <v>1</v>
      </c>
      <c r="I370" s="51" t="s">
        <v>158</v>
      </c>
      <c r="J370" s="51" t="s">
        <v>104</v>
      </c>
      <c r="K370" s="51">
        <v>0</v>
      </c>
    </row>
    <row r="371" spans="2:11" hidden="1" x14ac:dyDescent="0.25">
      <c r="B371" s="51" t="s">
        <v>78</v>
      </c>
      <c r="C371" s="51" t="s">
        <v>79</v>
      </c>
      <c r="D371" s="51" t="s">
        <v>26</v>
      </c>
      <c r="E371" s="51" t="s">
        <v>460</v>
      </c>
      <c r="F371" s="51"/>
      <c r="G371" s="52" t="s">
        <v>17</v>
      </c>
      <c r="H371" s="51">
        <v>1</v>
      </c>
      <c r="I371" s="51" t="s">
        <v>18</v>
      </c>
      <c r="J371" s="51" t="s">
        <v>105</v>
      </c>
      <c r="K371" s="51">
        <v>0</v>
      </c>
    </row>
    <row r="372" spans="2:11" hidden="1" x14ac:dyDescent="0.25">
      <c r="B372" s="51" t="s">
        <v>78</v>
      </c>
      <c r="C372" s="51" t="s">
        <v>79</v>
      </c>
      <c r="D372" s="51" t="s">
        <v>26</v>
      </c>
      <c r="E372" s="51" t="s">
        <v>460</v>
      </c>
      <c r="F372" s="51"/>
      <c r="G372" s="52" t="s">
        <v>17</v>
      </c>
      <c r="H372" s="51">
        <v>1</v>
      </c>
      <c r="I372" s="51" t="s">
        <v>18</v>
      </c>
      <c r="J372" s="51" t="s">
        <v>103</v>
      </c>
      <c r="K372" s="51">
        <v>0</v>
      </c>
    </row>
    <row r="373" spans="2:11" hidden="1" x14ac:dyDescent="0.25">
      <c r="B373" s="51" t="s">
        <v>78</v>
      </c>
      <c r="C373" s="51" t="s">
        <v>79</v>
      </c>
      <c r="D373" s="51" t="s">
        <v>26</v>
      </c>
      <c r="E373" s="51" t="s">
        <v>460</v>
      </c>
      <c r="F373" s="51"/>
      <c r="G373" s="52" t="s">
        <v>17</v>
      </c>
      <c r="H373" s="51">
        <v>1</v>
      </c>
      <c r="I373" s="52" t="s">
        <v>18</v>
      </c>
      <c r="J373" s="52" t="s">
        <v>104</v>
      </c>
      <c r="K373" s="51">
        <v>0</v>
      </c>
    </row>
    <row r="374" spans="2:11" hidden="1" x14ac:dyDescent="0.25">
      <c r="B374" s="51" t="s">
        <v>78</v>
      </c>
      <c r="C374" s="51" t="s">
        <v>79</v>
      </c>
      <c r="D374" s="51" t="s">
        <v>26</v>
      </c>
      <c r="E374" s="51" t="s">
        <v>460</v>
      </c>
      <c r="F374" s="51"/>
      <c r="G374" s="52" t="s">
        <v>20</v>
      </c>
      <c r="H374" s="51">
        <v>2</v>
      </c>
      <c r="I374" s="51" t="s">
        <v>18</v>
      </c>
      <c r="J374" s="51" t="s">
        <v>105</v>
      </c>
      <c r="K374" s="51">
        <v>0</v>
      </c>
    </row>
    <row r="375" spans="2:11" hidden="1" x14ac:dyDescent="0.25">
      <c r="B375" s="51" t="s">
        <v>78</v>
      </c>
      <c r="C375" s="51" t="s">
        <v>79</v>
      </c>
      <c r="D375" s="51" t="s">
        <v>26</v>
      </c>
      <c r="E375" s="51" t="s">
        <v>460</v>
      </c>
      <c r="F375" s="51"/>
      <c r="G375" s="52" t="s">
        <v>20</v>
      </c>
      <c r="H375" s="51">
        <v>2</v>
      </c>
      <c r="I375" s="51" t="s">
        <v>18</v>
      </c>
      <c r="J375" s="51" t="s">
        <v>103</v>
      </c>
      <c r="K375" s="51">
        <v>0</v>
      </c>
    </row>
    <row r="376" spans="2:11" hidden="1" x14ac:dyDescent="0.25">
      <c r="B376" s="51" t="s">
        <v>78</v>
      </c>
      <c r="C376" s="51" t="s">
        <v>79</v>
      </c>
      <c r="D376" s="51" t="s">
        <v>26</v>
      </c>
      <c r="E376" s="51" t="s">
        <v>460</v>
      </c>
      <c r="F376" s="51"/>
      <c r="G376" s="52" t="s">
        <v>20</v>
      </c>
      <c r="H376" s="51">
        <v>2</v>
      </c>
      <c r="I376" s="52" t="s">
        <v>18</v>
      </c>
      <c r="J376" s="52" t="s">
        <v>104</v>
      </c>
      <c r="K376" s="51">
        <v>0</v>
      </c>
    </row>
    <row r="377" spans="2:11" hidden="1" x14ac:dyDescent="0.25">
      <c r="B377" s="51" t="s">
        <v>78</v>
      </c>
      <c r="C377" s="51" t="s">
        <v>79</v>
      </c>
      <c r="D377" s="51" t="s">
        <v>26</v>
      </c>
      <c r="E377" s="51" t="s">
        <v>460</v>
      </c>
      <c r="F377" s="51"/>
      <c r="G377" s="52" t="s">
        <v>21</v>
      </c>
      <c r="H377" s="51">
        <v>3</v>
      </c>
      <c r="I377" s="51" t="s">
        <v>18</v>
      </c>
      <c r="J377" s="51" t="s">
        <v>105</v>
      </c>
      <c r="K377" s="51">
        <v>0</v>
      </c>
    </row>
    <row r="378" spans="2:11" hidden="1" x14ac:dyDescent="0.25">
      <c r="B378" s="51" t="s">
        <v>78</v>
      </c>
      <c r="C378" s="51" t="s">
        <v>79</v>
      </c>
      <c r="D378" s="51" t="s">
        <v>26</v>
      </c>
      <c r="E378" s="51" t="s">
        <v>460</v>
      </c>
      <c r="F378" s="51"/>
      <c r="G378" s="52" t="s">
        <v>21</v>
      </c>
      <c r="H378" s="51">
        <v>3</v>
      </c>
      <c r="I378" s="51" t="s">
        <v>18</v>
      </c>
      <c r="J378" s="51" t="s">
        <v>103</v>
      </c>
      <c r="K378" s="51">
        <v>0</v>
      </c>
    </row>
    <row r="379" spans="2:11" hidden="1" x14ac:dyDescent="0.25">
      <c r="B379" s="51" t="s">
        <v>78</v>
      </c>
      <c r="C379" s="51" t="s">
        <v>79</v>
      </c>
      <c r="D379" s="51" t="s">
        <v>26</v>
      </c>
      <c r="E379" s="51" t="s">
        <v>460</v>
      </c>
      <c r="F379" s="51"/>
      <c r="G379" s="52" t="s">
        <v>21</v>
      </c>
      <c r="H379" s="51">
        <v>3</v>
      </c>
      <c r="I379" s="52" t="s">
        <v>18</v>
      </c>
      <c r="J379" s="52" t="s">
        <v>104</v>
      </c>
      <c r="K379" s="51">
        <v>0</v>
      </c>
    </row>
    <row r="380" spans="2:11" hidden="1" x14ac:dyDescent="0.25">
      <c r="B380" s="51" t="s">
        <v>78</v>
      </c>
      <c r="C380" s="51" t="s">
        <v>79</v>
      </c>
      <c r="D380" s="51" t="s">
        <v>26</v>
      </c>
      <c r="E380" s="51" t="s">
        <v>460</v>
      </c>
      <c r="F380" s="51"/>
      <c r="G380" s="52" t="s">
        <v>22</v>
      </c>
      <c r="H380" s="51">
        <v>4</v>
      </c>
      <c r="I380" s="51" t="s">
        <v>18</v>
      </c>
      <c r="J380" s="51" t="s">
        <v>105</v>
      </c>
      <c r="K380" s="51">
        <v>0</v>
      </c>
    </row>
    <row r="381" spans="2:11" hidden="1" x14ac:dyDescent="0.25">
      <c r="B381" s="51" t="s">
        <v>78</v>
      </c>
      <c r="C381" s="51" t="s">
        <v>79</v>
      </c>
      <c r="D381" s="51" t="s">
        <v>26</v>
      </c>
      <c r="E381" s="51" t="s">
        <v>460</v>
      </c>
      <c r="F381" s="51"/>
      <c r="G381" s="52" t="s">
        <v>22</v>
      </c>
      <c r="H381" s="51">
        <v>4</v>
      </c>
      <c r="I381" s="51" t="s">
        <v>18</v>
      </c>
      <c r="J381" s="51" t="s">
        <v>103</v>
      </c>
      <c r="K381" s="51">
        <v>0</v>
      </c>
    </row>
    <row r="382" spans="2:11" hidden="1" x14ac:dyDescent="0.25">
      <c r="B382" s="51" t="s">
        <v>78</v>
      </c>
      <c r="C382" s="51" t="s">
        <v>79</v>
      </c>
      <c r="D382" s="51" t="s">
        <v>26</v>
      </c>
      <c r="E382" s="51" t="s">
        <v>460</v>
      </c>
      <c r="F382" s="51"/>
      <c r="G382" s="52" t="s">
        <v>22</v>
      </c>
      <c r="H382" s="51">
        <v>4</v>
      </c>
      <c r="I382" s="52" t="s">
        <v>18</v>
      </c>
      <c r="J382" s="52" t="s">
        <v>104</v>
      </c>
      <c r="K382" s="51">
        <v>0</v>
      </c>
    </row>
    <row r="383" spans="2:11" hidden="1" x14ac:dyDescent="0.25">
      <c r="B383" s="51" t="s">
        <v>78</v>
      </c>
      <c r="C383" s="51" t="s">
        <v>79</v>
      </c>
      <c r="D383" s="51" t="s">
        <v>26</v>
      </c>
      <c r="E383" s="51" t="s">
        <v>460</v>
      </c>
      <c r="F383" s="51"/>
      <c r="G383" s="52" t="s">
        <v>23</v>
      </c>
      <c r="H383" s="51">
        <v>5</v>
      </c>
      <c r="I383" s="51" t="s">
        <v>18</v>
      </c>
      <c r="J383" s="51" t="s">
        <v>105</v>
      </c>
      <c r="K383" s="51">
        <v>0</v>
      </c>
    </row>
    <row r="384" spans="2:11" hidden="1" x14ac:dyDescent="0.25">
      <c r="B384" s="51" t="s">
        <v>78</v>
      </c>
      <c r="C384" s="51" t="s">
        <v>79</v>
      </c>
      <c r="D384" s="51" t="s">
        <v>26</v>
      </c>
      <c r="E384" s="51" t="s">
        <v>460</v>
      </c>
      <c r="F384" s="51"/>
      <c r="G384" s="52" t="s">
        <v>23</v>
      </c>
      <c r="H384" s="51">
        <v>5</v>
      </c>
      <c r="I384" s="51" t="s">
        <v>18</v>
      </c>
      <c r="J384" s="51" t="s">
        <v>103</v>
      </c>
      <c r="K384" s="51">
        <v>0</v>
      </c>
    </row>
    <row r="385" spans="2:11" hidden="1" x14ac:dyDescent="0.25">
      <c r="B385" s="51" t="s">
        <v>78</v>
      </c>
      <c r="C385" s="51" t="s">
        <v>79</v>
      </c>
      <c r="D385" s="51" t="s">
        <v>26</v>
      </c>
      <c r="E385" s="51" t="s">
        <v>460</v>
      </c>
      <c r="F385" s="51"/>
      <c r="G385" s="52" t="s">
        <v>23</v>
      </c>
      <c r="H385" s="51">
        <v>5</v>
      </c>
      <c r="I385" s="52" t="s">
        <v>18</v>
      </c>
      <c r="J385" s="52" t="s">
        <v>104</v>
      </c>
      <c r="K385" s="51">
        <v>0</v>
      </c>
    </row>
    <row r="386" spans="2:11" hidden="1" x14ac:dyDescent="0.25">
      <c r="B386" s="51" t="s">
        <v>24</v>
      </c>
      <c r="C386" s="51" t="s">
        <v>25</v>
      </c>
      <c r="D386" s="51" t="s">
        <v>26</v>
      </c>
      <c r="E386" s="51" t="s">
        <v>460</v>
      </c>
      <c r="F386" s="51"/>
      <c r="G386" s="52" t="s">
        <v>17</v>
      </c>
      <c r="H386" s="51">
        <v>1</v>
      </c>
      <c r="I386" s="51" t="s">
        <v>158</v>
      </c>
      <c r="J386" s="51" t="s">
        <v>159</v>
      </c>
      <c r="K386" s="51">
        <v>0</v>
      </c>
    </row>
    <row r="387" spans="2:11" hidden="1" x14ac:dyDescent="0.25">
      <c r="B387" s="51" t="s">
        <v>24</v>
      </c>
      <c r="C387" s="51" t="s">
        <v>25</v>
      </c>
      <c r="D387" s="51" t="s">
        <v>26</v>
      </c>
      <c r="E387" s="51" t="s">
        <v>460</v>
      </c>
      <c r="F387" s="51"/>
      <c r="G387" s="52" t="s">
        <v>17</v>
      </c>
      <c r="H387" s="51">
        <v>1</v>
      </c>
      <c r="I387" s="51" t="s">
        <v>158</v>
      </c>
      <c r="J387" s="51" t="s">
        <v>103</v>
      </c>
      <c r="K387" s="51">
        <v>0</v>
      </c>
    </row>
    <row r="388" spans="2:11" hidden="1" x14ac:dyDescent="0.25">
      <c r="B388" s="51" t="s">
        <v>24</v>
      </c>
      <c r="C388" s="51" t="s">
        <v>25</v>
      </c>
      <c r="D388" s="51" t="s">
        <v>26</v>
      </c>
      <c r="E388" s="51" t="s">
        <v>460</v>
      </c>
      <c r="F388" s="51"/>
      <c r="G388" s="52" t="s">
        <v>17</v>
      </c>
      <c r="H388" s="51">
        <v>1</v>
      </c>
      <c r="I388" s="51" t="s">
        <v>158</v>
      </c>
      <c r="J388" s="51" t="s">
        <v>104</v>
      </c>
      <c r="K388" s="51">
        <v>0</v>
      </c>
    </row>
    <row r="389" spans="2:11" hidden="1" x14ac:dyDescent="0.25">
      <c r="B389" s="51" t="s">
        <v>24</v>
      </c>
      <c r="C389" s="51" t="s">
        <v>25</v>
      </c>
      <c r="D389" s="51" t="s">
        <v>26</v>
      </c>
      <c r="E389" s="51" t="s">
        <v>460</v>
      </c>
      <c r="F389" s="51"/>
      <c r="G389" s="52" t="s">
        <v>17</v>
      </c>
      <c r="H389" s="51">
        <v>1</v>
      </c>
      <c r="I389" s="51" t="s">
        <v>18</v>
      </c>
      <c r="J389" s="51" t="s">
        <v>105</v>
      </c>
      <c r="K389" s="51">
        <v>0</v>
      </c>
    </row>
    <row r="390" spans="2:11" hidden="1" x14ac:dyDescent="0.25">
      <c r="B390" s="51" t="s">
        <v>24</v>
      </c>
      <c r="C390" s="51" t="s">
        <v>25</v>
      </c>
      <c r="D390" s="51" t="s">
        <v>26</v>
      </c>
      <c r="E390" s="51" t="s">
        <v>460</v>
      </c>
      <c r="F390" s="51"/>
      <c r="G390" s="52" t="s">
        <v>17</v>
      </c>
      <c r="H390" s="51">
        <v>1</v>
      </c>
      <c r="I390" s="51" t="s">
        <v>18</v>
      </c>
      <c r="J390" s="51" t="s">
        <v>103</v>
      </c>
      <c r="K390" s="51">
        <v>0</v>
      </c>
    </row>
    <row r="391" spans="2:11" hidden="1" x14ac:dyDescent="0.25">
      <c r="B391" s="51" t="s">
        <v>24</v>
      </c>
      <c r="C391" s="51" t="s">
        <v>25</v>
      </c>
      <c r="D391" s="51" t="s">
        <v>26</v>
      </c>
      <c r="E391" s="51" t="s">
        <v>460</v>
      </c>
      <c r="F391" s="51"/>
      <c r="G391" s="52" t="s">
        <v>17</v>
      </c>
      <c r="H391" s="51">
        <v>1</v>
      </c>
      <c r="I391" s="52" t="s">
        <v>18</v>
      </c>
      <c r="J391" s="52" t="s">
        <v>104</v>
      </c>
      <c r="K391" s="51">
        <v>0</v>
      </c>
    </row>
    <row r="392" spans="2:11" hidden="1" x14ac:dyDescent="0.25">
      <c r="B392" s="51" t="s">
        <v>24</v>
      </c>
      <c r="C392" s="51" t="s">
        <v>25</v>
      </c>
      <c r="D392" s="51" t="s">
        <v>26</v>
      </c>
      <c r="E392" s="51" t="s">
        <v>460</v>
      </c>
      <c r="F392" s="51"/>
      <c r="G392" s="52" t="s">
        <v>20</v>
      </c>
      <c r="H392" s="51">
        <v>2</v>
      </c>
      <c r="I392" s="51" t="s">
        <v>18</v>
      </c>
      <c r="J392" s="51" t="s">
        <v>105</v>
      </c>
      <c r="K392" s="51">
        <v>0</v>
      </c>
    </row>
    <row r="393" spans="2:11" hidden="1" x14ac:dyDescent="0.25">
      <c r="B393" s="51" t="s">
        <v>24</v>
      </c>
      <c r="C393" s="51" t="s">
        <v>25</v>
      </c>
      <c r="D393" s="51" t="s">
        <v>26</v>
      </c>
      <c r="E393" s="51" t="s">
        <v>460</v>
      </c>
      <c r="F393" s="51"/>
      <c r="G393" s="52" t="s">
        <v>20</v>
      </c>
      <c r="H393" s="51">
        <v>2</v>
      </c>
      <c r="I393" s="51" t="s">
        <v>18</v>
      </c>
      <c r="J393" s="51" t="s">
        <v>103</v>
      </c>
      <c r="K393" s="51">
        <v>0</v>
      </c>
    </row>
    <row r="394" spans="2:11" hidden="1" x14ac:dyDescent="0.25">
      <c r="B394" s="51" t="s">
        <v>24</v>
      </c>
      <c r="C394" s="51" t="s">
        <v>25</v>
      </c>
      <c r="D394" s="51" t="s">
        <v>26</v>
      </c>
      <c r="E394" s="51" t="s">
        <v>460</v>
      </c>
      <c r="F394" s="51"/>
      <c r="G394" s="52" t="s">
        <v>20</v>
      </c>
      <c r="H394" s="51">
        <v>2</v>
      </c>
      <c r="I394" s="52" t="s">
        <v>18</v>
      </c>
      <c r="J394" s="52" t="s">
        <v>104</v>
      </c>
      <c r="K394" s="51">
        <v>0</v>
      </c>
    </row>
    <row r="395" spans="2:11" hidden="1" x14ac:dyDescent="0.25">
      <c r="B395" s="51" t="s">
        <v>24</v>
      </c>
      <c r="C395" s="51" t="s">
        <v>25</v>
      </c>
      <c r="D395" s="51" t="s">
        <v>26</v>
      </c>
      <c r="E395" s="51" t="s">
        <v>460</v>
      </c>
      <c r="F395" s="51"/>
      <c r="G395" s="52" t="s">
        <v>21</v>
      </c>
      <c r="H395" s="51">
        <v>3</v>
      </c>
      <c r="I395" s="51" t="s">
        <v>18</v>
      </c>
      <c r="J395" s="51" t="s">
        <v>105</v>
      </c>
      <c r="K395" s="51">
        <v>0</v>
      </c>
    </row>
    <row r="396" spans="2:11" hidden="1" x14ac:dyDescent="0.25">
      <c r="B396" s="51" t="s">
        <v>24</v>
      </c>
      <c r="C396" s="51" t="s">
        <v>25</v>
      </c>
      <c r="D396" s="51" t="s">
        <v>26</v>
      </c>
      <c r="E396" s="51" t="s">
        <v>460</v>
      </c>
      <c r="F396" s="51"/>
      <c r="G396" s="52" t="s">
        <v>21</v>
      </c>
      <c r="H396" s="51">
        <v>3</v>
      </c>
      <c r="I396" s="51" t="s">
        <v>18</v>
      </c>
      <c r="J396" s="51" t="s">
        <v>103</v>
      </c>
      <c r="K396" s="51">
        <v>0</v>
      </c>
    </row>
    <row r="397" spans="2:11" hidden="1" x14ac:dyDescent="0.25">
      <c r="B397" s="51" t="s">
        <v>24</v>
      </c>
      <c r="C397" s="51" t="s">
        <v>25</v>
      </c>
      <c r="D397" s="51" t="s">
        <v>26</v>
      </c>
      <c r="E397" s="51" t="s">
        <v>460</v>
      </c>
      <c r="F397" s="51"/>
      <c r="G397" s="52" t="s">
        <v>21</v>
      </c>
      <c r="H397" s="51">
        <v>3</v>
      </c>
      <c r="I397" s="52" t="s">
        <v>18</v>
      </c>
      <c r="J397" s="52" t="s">
        <v>104</v>
      </c>
      <c r="K397" s="51">
        <v>0</v>
      </c>
    </row>
    <row r="398" spans="2:11" hidden="1" x14ac:dyDescent="0.25">
      <c r="B398" s="51" t="s">
        <v>24</v>
      </c>
      <c r="C398" s="51" t="s">
        <v>25</v>
      </c>
      <c r="D398" s="51" t="s">
        <v>26</v>
      </c>
      <c r="E398" s="51" t="s">
        <v>460</v>
      </c>
      <c r="F398" s="51"/>
      <c r="G398" s="52" t="s">
        <v>22</v>
      </c>
      <c r="H398" s="51">
        <v>4</v>
      </c>
      <c r="I398" s="51" t="s">
        <v>18</v>
      </c>
      <c r="J398" s="51" t="s">
        <v>105</v>
      </c>
      <c r="K398" s="51">
        <v>0</v>
      </c>
    </row>
    <row r="399" spans="2:11" hidden="1" x14ac:dyDescent="0.25">
      <c r="B399" s="51" t="s">
        <v>24</v>
      </c>
      <c r="C399" s="51" t="s">
        <v>25</v>
      </c>
      <c r="D399" s="51" t="s">
        <v>26</v>
      </c>
      <c r="E399" s="51" t="s">
        <v>460</v>
      </c>
      <c r="F399" s="51"/>
      <c r="G399" s="52" t="s">
        <v>22</v>
      </c>
      <c r="H399" s="51">
        <v>4</v>
      </c>
      <c r="I399" s="51" t="s">
        <v>18</v>
      </c>
      <c r="J399" s="51" t="s">
        <v>103</v>
      </c>
      <c r="K399" s="51">
        <v>0</v>
      </c>
    </row>
    <row r="400" spans="2:11" hidden="1" x14ac:dyDescent="0.25">
      <c r="B400" s="51" t="s">
        <v>24</v>
      </c>
      <c r="C400" s="51" t="s">
        <v>25</v>
      </c>
      <c r="D400" s="51" t="s">
        <v>26</v>
      </c>
      <c r="E400" s="51" t="s">
        <v>460</v>
      </c>
      <c r="F400" s="51"/>
      <c r="G400" s="52" t="s">
        <v>22</v>
      </c>
      <c r="H400" s="51">
        <v>4</v>
      </c>
      <c r="I400" s="52" t="s">
        <v>18</v>
      </c>
      <c r="J400" s="52" t="s">
        <v>104</v>
      </c>
      <c r="K400" s="51">
        <v>0</v>
      </c>
    </row>
    <row r="401" spans="2:11" hidden="1" x14ac:dyDescent="0.25">
      <c r="B401" s="51" t="s">
        <v>24</v>
      </c>
      <c r="C401" s="51" t="s">
        <v>25</v>
      </c>
      <c r="D401" s="51" t="s">
        <v>26</v>
      </c>
      <c r="E401" s="51" t="s">
        <v>460</v>
      </c>
      <c r="F401" s="51"/>
      <c r="G401" s="52" t="s">
        <v>23</v>
      </c>
      <c r="H401" s="51">
        <v>5</v>
      </c>
      <c r="I401" s="51" t="s">
        <v>18</v>
      </c>
      <c r="J401" s="51" t="s">
        <v>105</v>
      </c>
      <c r="K401" s="51">
        <v>0</v>
      </c>
    </row>
    <row r="402" spans="2:11" hidden="1" x14ac:dyDescent="0.25">
      <c r="B402" s="51" t="s">
        <v>24</v>
      </c>
      <c r="C402" s="51" t="s">
        <v>25</v>
      </c>
      <c r="D402" s="51" t="s">
        <v>26</v>
      </c>
      <c r="E402" s="51" t="s">
        <v>460</v>
      </c>
      <c r="F402" s="51"/>
      <c r="G402" s="52" t="s">
        <v>23</v>
      </c>
      <c r="H402" s="51">
        <v>5</v>
      </c>
      <c r="I402" s="51" t="s">
        <v>18</v>
      </c>
      <c r="J402" s="51" t="s">
        <v>103</v>
      </c>
      <c r="K402" s="51">
        <v>0</v>
      </c>
    </row>
    <row r="403" spans="2:11" hidden="1" x14ac:dyDescent="0.25">
      <c r="B403" s="51" t="s">
        <v>24</v>
      </c>
      <c r="C403" s="51" t="s">
        <v>25</v>
      </c>
      <c r="D403" s="51" t="s">
        <v>26</v>
      </c>
      <c r="E403" s="51" t="s">
        <v>460</v>
      </c>
      <c r="F403" s="51"/>
      <c r="G403" s="52" t="s">
        <v>23</v>
      </c>
      <c r="H403" s="51">
        <v>5</v>
      </c>
      <c r="I403" s="52" t="s">
        <v>18</v>
      </c>
      <c r="J403" s="52" t="s">
        <v>104</v>
      </c>
      <c r="K403" s="51">
        <v>0</v>
      </c>
    </row>
    <row r="404" spans="2:11" hidden="1" x14ac:dyDescent="0.25">
      <c r="B404" s="51" t="s">
        <v>62</v>
      </c>
      <c r="C404" s="51" t="s">
        <v>63</v>
      </c>
      <c r="D404" s="51" t="s">
        <v>15</v>
      </c>
      <c r="E404" s="51" t="s">
        <v>460</v>
      </c>
      <c r="F404" s="51"/>
      <c r="G404" s="52" t="s">
        <v>17</v>
      </c>
      <c r="H404" s="51">
        <v>1</v>
      </c>
      <c r="I404" s="51" t="s">
        <v>158</v>
      </c>
      <c r="J404" s="51" t="s">
        <v>159</v>
      </c>
      <c r="K404" s="51">
        <v>0</v>
      </c>
    </row>
    <row r="405" spans="2:11" hidden="1" x14ac:dyDescent="0.25">
      <c r="B405" s="51" t="s">
        <v>62</v>
      </c>
      <c r="C405" s="51" t="s">
        <v>63</v>
      </c>
      <c r="D405" s="51" t="s">
        <v>15</v>
      </c>
      <c r="E405" s="51" t="s">
        <v>460</v>
      </c>
      <c r="F405" s="51"/>
      <c r="G405" s="52" t="s">
        <v>17</v>
      </c>
      <c r="H405" s="51">
        <v>1</v>
      </c>
      <c r="I405" s="51" t="s">
        <v>158</v>
      </c>
      <c r="J405" s="51" t="s">
        <v>103</v>
      </c>
      <c r="K405" s="51">
        <v>0</v>
      </c>
    </row>
    <row r="406" spans="2:11" hidden="1" x14ac:dyDescent="0.25">
      <c r="B406" s="51" t="s">
        <v>62</v>
      </c>
      <c r="C406" s="51" t="s">
        <v>63</v>
      </c>
      <c r="D406" s="51" t="s">
        <v>15</v>
      </c>
      <c r="E406" s="51" t="s">
        <v>460</v>
      </c>
      <c r="F406" s="51"/>
      <c r="G406" s="52" t="s">
        <v>17</v>
      </c>
      <c r="H406" s="51">
        <v>1</v>
      </c>
      <c r="I406" s="51" t="s">
        <v>158</v>
      </c>
      <c r="J406" s="51" t="s">
        <v>104</v>
      </c>
      <c r="K406" s="51">
        <v>0</v>
      </c>
    </row>
    <row r="407" spans="2:11" hidden="1" x14ac:dyDescent="0.25">
      <c r="B407" s="51" t="s">
        <v>62</v>
      </c>
      <c r="C407" s="51" t="s">
        <v>63</v>
      </c>
      <c r="D407" s="51" t="s">
        <v>15</v>
      </c>
      <c r="E407" s="51" t="s">
        <v>460</v>
      </c>
      <c r="F407" s="51"/>
      <c r="G407" s="52" t="s">
        <v>17</v>
      </c>
      <c r="H407" s="51">
        <v>1</v>
      </c>
      <c r="I407" s="51" t="s">
        <v>18</v>
      </c>
      <c r="J407" s="51" t="s">
        <v>105</v>
      </c>
      <c r="K407" s="51">
        <v>0</v>
      </c>
    </row>
    <row r="408" spans="2:11" hidden="1" x14ac:dyDescent="0.25">
      <c r="B408" s="51" t="s">
        <v>62</v>
      </c>
      <c r="C408" s="51" t="s">
        <v>63</v>
      </c>
      <c r="D408" s="51" t="s">
        <v>15</v>
      </c>
      <c r="E408" s="51" t="s">
        <v>460</v>
      </c>
      <c r="F408" s="51"/>
      <c r="G408" s="52" t="s">
        <v>17</v>
      </c>
      <c r="H408" s="51">
        <v>1</v>
      </c>
      <c r="I408" s="51" t="s">
        <v>18</v>
      </c>
      <c r="J408" s="51" t="s">
        <v>103</v>
      </c>
      <c r="K408" s="51">
        <v>0</v>
      </c>
    </row>
    <row r="409" spans="2:11" hidden="1" x14ac:dyDescent="0.25">
      <c r="B409" s="51" t="s">
        <v>62</v>
      </c>
      <c r="C409" s="51" t="s">
        <v>63</v>
      </c>
      <c r="D409" s="51" t="s">
        <v>15</v>
      </c>
      <c r="E409" s="51" t="s">
        <v>460</v>
      </c>
      <c r="F409" s="51"/>
      <c r="G409" s="52" t="s">
        <v>17</v>
      </c>
      <c r="H409" s="51">
        <v>1</v>
      </c>
      <c r="I409" s="52" t="s">
        <v>18</v>
      </c>
      <c r="J409" s="52" t="s">
        <v>104</v>
      </c>
      <c r="K409" s="51">
        <v>0</v>
      </c>
    </row>
    <row r="410" spans="2:11" hidden="1" x14ac:dyDescent="0.25">
      <c r="B410" s="51" t="s">
        <v>62</v>
      </c>
      <c r="C410" s="51" t="s">
        <v>63</v>
      </c>
      <c r="D410" s="51" t="s">
        <v>15</v>
      </c>
      <c r="E410" s="51" t="s">
        <v>460</v>
      </c>
      <c r="F410" s="51"/>
      <c r="G410" s="52" t="s">
        <v>21</v>
      </c>
      <c r="H410" s="51">
        <v>3</v>
      </c>
      <c r="I410" s="51" t="s">
        <v>18</v>
      </c>
      <c r="J410" s="51" t="s">
        <v>105</v>
      </c>
      <c r="K410" s="51">
        <v>0</v>
      </c>
    </row>
    <row r="411" spans="2:11" hidden="1" x14ac:dyDescent="0.25">
      <c r="B411" s="51" t="s">
        <v>62</v>
      </c>
      <c r="C411" s="51" t="s">
        <v>63</v>
      </c>
      <c r="D411" s="51" t="s">
        <v>15</v>
      </c>
      <c r="E411" s="51" t="s">
        <v>460</v>
      </c>
      <c r="F411" s="51"/>
      <c r="G411" s="52" t="s">
        <v>21</v>
      </c>
      <c r="H411" s="51">
        <v>3</v>
      </c>
      <c r="I411" s="51" t="s">
        <v>18</v>
      </c>
      <c r="J411" s="51" t="s">
        <v>103</v>
      </c>
      <c r="K411" s="51">
        <v>0</v>
      </c>
    </row>
    <row r="412" spans="2:11" hidden="1" x14ac:dyDescent="0.25">
      <c r="B412" s="51" t="s">
        <v>62</v>
      </c>
      <c r="C412" s="51" t="s">
        <v>63</v>
      </c>
      <c r="D412" s="51" t="s">
        <v>15</v>
      </c>
      <c r="E412" s="51" t="s">
        <v>460</v>
      </c>
      <c r="F412" s="51"/>
      <c r="G412" s="52" t="s">
        <v>21</v>
      </c>
      <c r="H412" s="51">
        <v>3</v>
      </c>
      <c r="I412" s="52" t="s">
        <v>18</v>
      </c>
      <c r="J412" s="52" t="s">
        <v>104</v>
      </c>
      <c r="K412" s="51">
        <v>0</v>
      </c>
    </row>
    <row r="413" spans="2:11" hidden="1" x14ac:dyDescent="0.25">
      <c r="B413" s="51" t="s">
        <v>62</v>
      </c>
      <c r="C413" s="51" t="s">
        <v>63</v>
      </c>
      <c r="D413" s="51" t="s">
        <v>15</v>
      </c>
      <c r="E413" s="51" t="s">
        <v>460</v>
      </c>
      <c r="F413" s="51"/>
      <c r="G413" s="52" t="s">
        <v>22</v>
      </c>
      <c r="H413" s="51">
        <v>4</v>
      </c>
      <c r="I413" s="51" t="s">
        <v>18</v>
      </c>
      <c r="J413" s="51" t="s">
        <v>105</v>
      </c>
      <c r="K413" s="51">
        <v>0</v>
      </c>
    </row>
    <row r="414" spans="2:11" hidden="1" x14ac:dyDescent="0.25">
      <c r="B414" s="51" t="s">
        <v>62</v>
      </c>
      <c r="C414" s="51" t="s">
        <v>63</v>
      </c>
      <c r="D414" s="51" t="s">
        <v>15</v>
      </c>
      <c r="E414" s="51" t="s">
        <v>460</v>
      </c>
      <c r="F414" s="51"/>
      <c r="G414" s="52" t="s">
        <v>22</v>
      </c>
      <c r="H414" s="51">
        <v>4</v>
      </c>
      <c r="I414" s="51" t="s">
        <v>18</v>
      </c>
      <c r="J414" s="51" t="s">
        <v>103</v>
      </c>
      <c r="K414" s="51">
        <v>0</v>
      </c>
    </row>
    <row r="415" spans="2:11" hidden="1" x14ac:dyDescent="0.25">
      <c r="B415" s="51" t="s">
        <v>62</v>
      </c>
      <c r="C415" s="51" t="s">
        <v>63</v>
      </c>
      <c r="D415" s="51" t="s">
        <v>15</v>
      </c>
      <c r="E415" s="51" t="s">
        <v>460</v>
      </c>
      <c r="F415" s="51"/>
      <c r="G415" s="52" t="s">
        <v>22</v>
      </c>
      <c r="H415" s="51">
        <v>4</v>
      </c>
      <c r="I415" s="52" t="s">
        <v>18</v>
      </c>
      <c r="J415" s="52" t="s">
        <v>104</v>
      </c>
      <c r="K415" s="51">
        <v>0</v>
      </c>
    </row>
    <row r="416" spans="2:11" hidden="1" x14ac:dyDescent="0.25">
      <c r="B416" s="51" t="s">
        <v>62</v>
      </c>
      <c r="C416" s="51" t="s">
        <v>63</v>
      </c>
      <c r="D416" s="51" t="s">
        <v>15</v>
      </c>
      <c r="E416" s="51" t="s">
        <v>460</v>
      </c>
      <c r="F416" s="51"/>
      <c r="G416" s="52" t="s">
        <v>23</v>
      </c>
      <c r="H416" s="51">
        <v>5</v>
      </c>
      <c r="I416" s="51" t="s">
        <v>18</v>
      </c>
      <c r="J416" s="51" t="s">
        <v>105</v>
      </c>
      <c r="K416" s="51">
        <v>0</v>
      </c>
    </row>
    <row r="417" spans="2:11" hidden="1" x14ac:dyDescent="0.25">
      <c r="B417" s="51" t="s">
        <v>62</v>
      </c>
      <c r="C417" s="51" t="s">
        <v>63</v>
      </c>
      <c r="D417" s="51" t="s">
        <v>15</v>
      </c>
      <c r="E417" s="51" t="s">
        <v>460</v>
      </c>
      <c r="F417" s="51"/>
      <c r="G417" s="52" t="s">
        <v>23</v>
      </c>
      <c r="H417" s="51">
        <v>5</v>
      </c>
      <c r="I417" s="51" t="s">
        <v>18</v>
      </c>
      <c r="J417" s="51" t="s">
        <v>103</v>
      </c>
      <c r="K417" s="51">
        <v>0</v>
      </c>
    </row>
    <row r="418" spans="2:11" hidden="1" x14ac:dyDescent="0.25">
      <c r="B418" s="51" t="s">
        <v>62</v>
      </c>
      <c r="C418" s="51" t="s">
        <v>63</v>
      </c>
      <c r="D418" s="51" t="s">
        <v>15</v>
      </c>
      <c r="E418" s="51" t="s">
        <v>460</v>
      </c>
      <c r="F418" s="51"/>
      <c r="G418" s="52" t="s">
        <v>23</v>
      </c>
      <c r="H418" s="51">
        <v>5</v>
      </c>
      <c r="I418" s="51" t="s">
        <v>18</v>
      </c>
      <c r="J418" s="51" t="s">
        <v>104</v>
      </c>
      <c r="K418" s="51">
        <v>0</v>
      </c>
    </row>
    <row r="419" spans="2:11" hidden="1" x14ac:dyDescent="0.25">
      <c r="B419" s="51" t="s">
        <v>70</v>
      </c>
      <c r="C419" s="51" t="s">
        <v>71</v>
      </c>
      <c r="D419" s="51" t="s">
        <v>15</v>
      </c>
      <c r="E419" s="51" t="s">
        <v>460</v>
      </c>
      <c r="F419" s="51"/>
      <c r="G419" s="52" t="s">
        <v>17</v>
      </c>
      <c r="H419" s="51">
        <v>1</v>
      </c>
      <c r="I419" s="51" t="s">
        <v>158</v>
      </c>
      <c r="J419" s="51" t="s">
        <v>159</v>
      </c>
      <c r="K419" s="51">
        <v>0</v>
      </c>
    </row>
    <row r="420" spans="2:11" hidden="1" x14ac:dyDescent="0.25">
      <c r="B420" s="51" t="s">
        <v>70</v>
      </c>
      <c r="C420" s="51" t="s">
        <v>71</v>
      </c>
      <c r="D420" s="51" t="s">
        <v>15</v>
      </c>
      <c r="E420" s="51" t="s">
        <v>460</v>
      </c>
      <c r="F420" s="51"/>
      <c r="G420" s="52" t="s">
        <v>17</v>
      </c>
      <c r="H420" s="51">
        <v>1</v>
      </c>
      <c r="I420" s="51" t="s">
        <v>158</v>
      </c>
      <c r="J420" s="51" t="s">
        <v>103</v>
      </c>
      <c r="K420" s="51">
        <v>0</v>
      </c>
    </row>
    <row r="421" spans="2:11" hidden="1" x14ac:dyDescent="0.25">
      <c r="B421" s="51" t="s">
        <v>70</v>
      </c>
      <c r="C421" s="51" t="s">
        <v>71</v>
      </c>
      <c r="D421" s="51" t="s">
        <v>15</v>
      </c>
      <c r="E421" s="51" t="s">
        <v>460</v>
      </c>
      <c r="F421" s="51"/>
      <c r="G421" s="52" t="s">
        <v>17</v>
      </c>
      <c r="H421" s="51">
        <v>1</v>
      </c>
      <c r="I421" s="51" t="s">
        <v>158</v>
      </c>
      <c r="J421" s="51" t="s">
        <v>104</v>
      </c>
      <c r="K421" s="51">
        <v>0</v>
      </c>
    </row>
    <row r="422" spans="2:11" hidden="1" x14ac:dyDescent="0.25">
      <c r="B422" s="51" t="s">
        <v>70</v>
      </c>
      <c r="C422" s="51" t="s">
        <v>71</v>
      </c>
      <c r="D422" s="51" t="s">
        <v>15</v>
      </c>
      <c r="E422" s="51" t="s">
        <v>460</v>
      </c>
      <c r="F422" s="51"/>
      <c r="G422" s="52" t="s">
        <v>17</v>
      </c>
      <c r="H422" s="51">
        <v>1</v>
      </c>
      <c r="I422" s="51" t="s">
        <v>18</v>
      </c>
      <c r="J422" s="51" t="s">
        <v>105</v>
      </c>
      <c r="K422" s="51">
        <v>0</v>
      </c>
    </row>
    <row r="423" spans="2:11" hidden="1" x14ac:dyDescent="0.25">
      <c r="B423" s="51" t="s">
        <v>70</v>
      </c>
      <c r="C423" s="51" t="s">
        <v>71</v>
      </c>
      <c r="D423" s="51" t="s">
        <v>15</v>
      </c>
      <c r="E423" s="51" t="s">
        <v>460</v>
      </c>
      <c r="F423" s="51"/>
      <c r="G423" s="52" t="s">
        <v>17</v>
      </c>
      <c r="H423" s="51">
        <v>1</v>
      </c>
      <c r="I423" s="51" t="s">
        <v>18</v>
      </c>
      <c r="J423" s="51" t="s">
        <v>103</v>
      </c>
      <c r="K423" s="51">
        <v>0</v>
      </c>
    </row>
    <row r="424" spans="2:11" hidden="1" x14ac:dyDescent="0.25">
      <c r="B424" s="51" t="s">
        <v>70</v>
      </c>
      <c r="C424" s="51" t="s">
        <v>71</v>
      </c>
      <c r="D424" s="51" t="s">
        <v>15</v>
      </c>
      <c r="E424" s="51" t="s">
        <v>460</v>
      </c>
      <c r="F424" s="51"/>
      <c r="G424" s="52" t="s">
        <v>17</v>
      </c>
      <c r="H424" s="51">
        <v>1</v>
      </c>
      <c r="I424" s="52" t="s">
        <v>18</v>
      </c>
      <c r="J424" s="52" t="s">
        <v>104</v>
      </c>
      <c r="K424" s="51">
        <v>0</v>
      </c>
    </row>
    <row r="425" spans="2:11" hidden="1" x14ac:dyDescent="0.25">
      <c r="B425" s="51" t="s">
        <v>70</v>
      </c>
      <c r="C425" s="51" t="s">
        <v>71</v>
      </c>
      <c r="D425" s="51" t="s">
        <v>15</v>
      </c>
      <c r="E425" s="51" t="s">
        <v>460</v>
      </c>
      <c r="F425" s="51"/>
      <c r="G425" s="52" t="s">
        <v>20</v>
      </c>
      <c r="H425" s="51">
        <v>2</v>
      </c>
      <c r="I425" s="51" t="s">
        <v>18</v>
      </c>
      <c r="J425" s="51" t="s">
        <v>105</v>
      </c>
      <c r="K425" s="51">
        <v>0</v>
      </c>
    </row>
    <row r="426" spans="2:11" hidden="1" x14ac:dyDescent="0.25">
      <c r="B426" s="51" t="s">
        <v>70</v>
      </c>
      <c r="C426" s="51" t="s">
        <v>71</v>
      </c>
      <c r="D426" s="51" t="s">
        <v>15</v>
      </c>
      <c r="E426" s="51" t="s">
        <v>460</v>
      </c>
      <c r="F426" s="51"/>
      <c r="G426" s="52" t="s">
        <v>20</v>
      </c>
      <c r="H426" s="51">
        <v>2</v>
      </c>
      <c r="I426" s="51" t="s">
        <v>18</v>
      </c>
      <c r="J426" s="51" t="s">
        <v>103</v>
      </c>
      <c r="K426" s="51">
        <v>0</v>
      </c>
    </row>
    <row r="427" spans="2:11" hidden="1" x14ac:dyDescent="0.25">
      <c r="B427" s="51" t="s">
        <v>70</v>
      </c>
      <c r="C427" s="51" t="s">
        <v>71</v>
      </c>
      <c r="D427" s="51" t="s">
        <v>15</v>
      </c>
      <c r="E427" s="51" t="s">
        <v>460</v>
      </c>
      <c r="F427" s="51"/>
      <c r="G427" s="52" t="s">
        <v>20</v>
      </c>
      <c r="H427" s="51">
        <v>2</v>
      </c>
      <c r="I427" s="52" t="s">
        <v>18</v>
      </c>
      <c r="J427" s="52" t="s">
        <v>104</v>
      </c>
      <c r="K427" s="51">
        <v>0</v>
      </c>
    </row>
    <row r="428" spans="2:11" hidden="1" x14ac:dyDescent="0.25">
      <c r="B428" s="51" t="s">
        <v>70</v>
      </c>
      <c r="C428" s="51" t="s">
        <v>71</v>
      </c>
      <c r="D428" s="51" t="s">
        <v>15</v>
      </c>
      <c r="E428" s="51" t="s">
        <v>460</v>
      </c>
      <c r="F428" s="51"/>
      <c r="G428" s="52" t="s">
        <v>21</v>
      </c>
      <c r="H428" s="51">
        <v>3</v>
      </c>
      <c r="I428" s="51" t="s">
        <v>18</v>
      </c>
      <c r="J428" s="51" t="s">
        <v>105</v>
      </c>
      <c r="K428" s="51">
        <v>0</v>
      </c>
    </row>
    <row r="429" spans="2:11" hidden="1" x14ac:dyDescent="0.25">
      <c r="B429" s="51" t="s">
        <v>70</v>
      </c>
      <c r="C429" s="51" t="s">
        <v>71</v>
      </c>
      <c r="D429" s="51" t="s">
        <v>15</v>
      </c>
      <c r="E429" s="51" t="s">
        <v>460</v>
      </c>
      <c r="F429" s="51"/>
      <c r="G429" s="52" t="s">
        <v>21</v>
      </c>
      <c r="H429" s="51">
        <v>3</v>
      </c>
      <c r="I429" s="51" t="s">
        <v>18</v>
      </c>
      <c r="J429" s="51" t="s">
        <v>103</v>
      </c>
      <c r="K429" s="51">
        <v>0</v>
      </c>
    </row>
    <row r="430" spans="2:11" hidden="1" x14ac:dyDescent="0.25">
      <c r="B430" s="51" t="s">
        <v>70</v>
      </c>
      <c r="C430" s="51" t="s">
        <v>71</v>
      </c>
      <c r="D430" s="51" t="s">
        <v>15</v>
      </c>
      <c r="E430" s="51" t="s">
        <v>460</v>
      </c>
      <c r="F430" s="51"/>
      <c r="G430" s="52" t="s">
        <v>21</v>
      </c>
      <c r="H430" s="51">
        <v>3</v>
      </c>
      <c r="I430" s="52" t="s">
        <v>18</v>
      </c>
      <c r="J430" s="52" t="s">
        <v>104</v>
      </c>
      <c r="K430" s="51">
        <v>0</v>
      </c>
    </row>
    <row r="431" spans="2:11" hidden="1" x14ac:dyDescent="0.25">
      <c r="B431" s="51" t="s">
        <v>70</v>
      </c>
      <c r="C431" s="51" t="s">
        <v>71</v>
      </c>
      <c r="D431" s="51" t="s">
        <v>15</v>
      </c>
      <c r="E431" s="51" t="s">
        <v>460</v>
      </c>
      <c r="F431" s="51"/>
      <c r="G431" s="52" t="s">
        <v>22</v>
      </c>
      <c r="H431" s="51">
        <v>4</v>
      </c>
      <c r="I431" s="51" t="s">
        <v>18</v>
      </c>
      <c r="J431" s="51" t="s">
        <v>105</v>
      </c>
      <c r="K431" s="51">
        <v>0</v>
      </c>
    </row>
    <row r="432" spans="2:11" hidden="1" x14ac:dyDescent="0.25">
      <c r="B432" s="51" t="s">
        <v>70</v>
      </c>
      <c r="C432" s="51" t="s">
        <v>71</v>
      </c>
      <c r="D432" s="51" t="s">
        <v>15</v>
      </c>
      <c r="E432" s="51" t="s">
        <v>460</v>
      </c>
      <c r="F432" s="51"/>
      <c r="G432" s="52" t="s">
        <v>22</v>
      </c>
      <c r="H432" s="51">
        <v>4</v>
      </c>
      <c r="I432" s="51" t="s">
        <v>18</v>
      </c>
      <c r="J432" s="51" t="s">
        <v>103</v>
      </c>
      <c r="K432" s="51">
        <v>0</v>
      </c>
    </row>
    <row r="433" spans="2:11" hidden="1" x14ac:dyDescent="0.25">
      <c r="B433" s="51" t="s">
        <v>70</v>
      </c>
      <c r="C433" s="51" t="s">
        <v>71</v>
      </c>
      <c r="D433" s="51" t="s">
        <v>15</v>
      </c>
      <c r="E433" s="51" t="s">
        <v>460</v>
      </c>
      <c r="F433" s="51"/>
      <c r="G433" s="52" t="s">
        <v>22</v>
      </c>
      <c r="H433" s="51">
        <v>4</v>
      </c>
      <c r="I433" s="52" t="s">
        <v>18</v>
      </c>
      <c r="J433" s="52" t="s">
        <v>104</v>
      </c>
      <c r="K433" s="51">
        <v>0</v>
      </c>
    </row>
    <row r="434" spans="2:11" hidden="1" x14ac:dyDescent="0.25">
      <c r="B434" s="51" t="s">
        <v>70</v>
      </c>
      <c r="C434" s="51" t="s">
        <v>71</v>
      </c>
      <c r="D434" s="51" t="s">
        <v>15</v>
      </c>
      <c r="E434" s="51" t="s">
        <v>460</v>
      </c>
      <c r="F434" s="51"/>
      <c r="G434" s="52" t="s">
        <v>23</v>
      </c>
      <c r="H434" s="51">
        <v>5</v>
      </c>
      <c r="I434" s="51" t="s">
        <v>18</v>
      </c>
      <c r="J434" s="51" t="s">
        <v>105</v>
      </c>
      <c r="K434" s="51">
        <v>0</v>
      </c>
    </row>
    <row r="435" spans="2:11" hidden="1" x14ac:dyDescent="0.25">
      <c r="B435" s="51" t="s">
        <v>70</v>
      </c>
      <c r="C435" s="51" t="s">
        <v>71</v>
      </c>
      <c r="D435" s="51" t="s">
        <v>15</v>
      </c>
      <c r="E435" s="51" t="s">
        <v>460</v>
      </c>
      <c r="F435" s="51"/>
      <c r="G435" s="52" t="s">
        <v>23</v>
      </c>
      <c r="H435" s="51">
        <v>5</v>
      </c>
      <c r="I435" s="51" t="s">
        <v>18</v>
      </c>
      <c r="J435" s="51" t="s">
        <v>103</v>
      </c>
      <c r="K435" s="51">
        <v>0</v>
      </c>
    </row>
    <row r="436" spans="2:11" hidden="1" x14ac:dyDescent="0.25">
      <c r="B436" s="51" t="s">
        <v>70</v>
      </c>
      <c r="C436" s="51" t="s">
        <v>71</v>
      </c>
      <c r="D436" s="51" t="s">
        <v>15</v>
      </c>
      <c r="E436" s="51" t="s">
        <v>460</v>
      </c>
      <c r="F436" s="51"/>
      <c r="G436" s="52" t="s">
        <v>23</v>
      </c>
      <c r="H436" s="51">
        <v>5</v>
      </c>
      <c r="I436" s="51" t="s">
        <v>18</v>
      </c>
      <c r="J436" s="51" t="s">
        <v>104</v>
      </c>
      <c r="K436" s="51">
        <v>0</v>
      </c>
    </row>
    <row r="437" spans="2:11" hidden="1" x14ac:dyDescent="0.25">
      <c r="B437" s="51" t="s">
        <v>72</v>
      </c>
      <c r="C437" s="51" t="s">
        <v>73</v>
      </c>
      <c r="D437" s="51" t="s">
        <v>26</v>
      </c>
      <c r="E437" s="51" t="s">
        <v>460</v>
      </c>
      <c r="F437" s="51"/>
      <c r="G437" s="52" t="s">
        <v>17</v>
      </c>
      <c r="H437" s="51">
        <v>1</v>
      </c>
      <c r="I437" s="51" t="s">
        <v>158</v>
      </c>
      <c r="J437" s="51" t="s">
        <v>159</v>
      </c>
      <c r="K437" s="51">
        <v>0</v>
      </c>
    </row>
    <row r="438" spans="2:11" hidden="1" x14ac:dyDescent="0.25">
      <c r="B438" s="51" t="s">
        <v>72</v>
      </c>
      <c r="C438" s="51" t="s">
        <v>73</v>
      </c>
      <c r="D438" s="51" t="s">
        <v>26</v>
      </c>
      <c r="E438" s="51" t="s">
        <v>460</v>
      </c>
      <c r="F438" s="51"/>
      <c r="G438" s="52" t="s">
        <v>17</v>
      </c>
      <c r="H438" s="51">
        <v>1</v>
      </c>
      <c r="I438" s="51" t="s">
        <v>158</v>
      </c>
      <c r="J438" s="51" t="s">
        <v>103</v>
      </c>
      <c r="K438" s="51">
        <v>0</v>
      </c>
    </row>
    <row r="439" spans="2:11" hidden="1" x14ac:dyDescent="0.25">
      <c r="B439" s="51" t="s">
        <v>72</v>
      </c>
      <c r="C439" s="51" t="s">
        <v>73</v>
      </c>
      <c r="D439" s="51" t="s">
        <v>26</v>
      </c>
      <c r="E439" s="51" t="s">
        <v>460</v>
      </c>
      <c r="F439" s="51"/>
      <c r="G439" s="52" t="s">
        <v>17</v>
      </c>
      <c r="H439" s="51">
        <v>1</v>
      </c>
      <c r="I439" s="51" t="s">
        <v>158</v>
      </c>
      <c r="J439" s="51" t="s">
        <v>104</v>
      </c>
      <c r="K439" s="51">
        <v>0</v>
      </c>
    </row>
    <row r="440" spans="2:11" hidden="1" x14ac:dyDescent="0.25">
      <c r="B440" s="51" t="s">
        <v>72</v>
      </c>
      <c r="C440" s="51" t="s">
        <v>73</v>
      </c>
      <c r="D440" s="51" t="s">
        <v>26</v>
      </c>
      <c r="E440" s="51" t="s">
        <v>460</v>
      </c>
      <c r="F440" s="51"/>
      <c r="G440" s="52" t="s">
        <v>17</v>
      </c>
      <c r="H440" s="51">
        <v>1</v>
      </c>
      <c r="I440" s="51" t="s">
        <v>18</v>
      </c>
      <c r="J440" s="51" t="s">
        <v>105</v>
      </c>
      <c r="K440" s="51">
        <v>0</v>
      </c>
    </row>
    <row r="441" spans="2:11" hidden="1" x14ac:dyDescent="0.25">
      <c r="B441" s="51" t="s">
        <v>72</v>
      </c>
      <c r="C441" s="51" t="s">
        <v>73</v>
      </c>
      <c r="D441" s="51" t="s">
        <v>26</v>
      </c>
      <c r="E441" s="51" t="s">
        <v>460</v>
      </c>
      <c r="F441" s="51"/>
      <c r="G441" s="52" t="s">
        <v>17</v>
      </c>
      <c r="H441" s="51">
        <v>1</v>
      </c>
      <c r="I441" s="51" t="s">
        <v>18</v>
      </c>
      <c r="J441" s="51" t="s">
        <v>103</v>
      </c>
      <c r="K441" s="51">
        <v>0</v>
      </c>
    </row>
    <row r="442" spans="2:11" hidden="1" x14ac:dyDescent="0.25">
      <c r="B442" s="51" t="s">
        <v>72</v>
      </c>
      <c r="C442" s="51" t="s">
        <v>73</v>
      </c>
      <c r="D442" s="51" t="s">
        <v>26</v>
      </c>
      <c r="E442" s="51" t="s">
        <v>460</v>
      </c>
      <c r="F442" s="51"/>
      <c r="G442" s="52" t="s">
        <v>17</v>
      </c>
      <c r="H442" s="51">
        <v>1</v>
      </c>
      <c r="I442" s="52" t="s">
        <v>18</v>
      </c>
      <c r="J442" s="52" t="s">
        <v>104</v>
      </c>
      <c r="K442" s="51">
        <v>0</v>
      </c>
    </row>
    <row r="443" spans="2:11" hidden="1" x14ac:dyDescent="0.25">
      <c r="B443" s="51" t="s">
        <v>72</v>
      </c>
      <c r="C443" s="51" t="s">
        <v>73</v>
      </c>
      <c r="D443" s="51" t="s">
        <v>26</v>
      </c>
      <c r="E443" s="51" t="s">
        <v>460</v>
      </c>
      <c r="F443" s="51"/>
      <c r="G443" s="52" t="s">
        <v>20</v>
      </c>
      <c r="H443" s="51">
        <v>2</v>
      </c>
      <c r="I443" s="51" t="s">
        <v>158</v>
      </c>
      <c r="J443" s="51" t="s">
        <v>159</v>
      </c>
      <c r="K443" s="51">
        <v>0</v>
      </c>
    </row>
    <row r="444" spans="2:11" hidden="1" x14ac:dyDescent="0.25">
      <c r="B444" s="51" t="s">
        <v>72</v>
      </c>
      <c r="C444" s="51" t="s">
        <v>73</v>
      </c>
      <c r="D444" s="51" t="s">
        <v>26</v>
      </c>
      <c r="E444" s="51" t="s">
        <v>460</v>
      </c>
      <c r="F444" s="51"/>
      <c r="G444" s="52" t="s">
        <v>20</v>
      </c>
      <c r="H444" s="51">
        <v>2</v>
      </c>
      <c r="I444" s="51" t="s">
        <v>158</v>
      </c>
      <c r="J444" s="51" t="s">
        <v>103</v>
      </c>
      <c r="K444" s="51">
        <v>0</v>
      </c>
    </row>
    <row r="445" spans="2:11" hidden="1" x14ac:dyDescent="0.25">
      <c r="B445" s="51" t="s">
        <v>72</v>
      </c>
      <c r="C445" s="51" t="s">
        <v>73</v>
      </c>
      <c r="D445" s="51" t="s">
        <v>26</v>
      </c>
      <c r="E445" s="51" t="s">
        <v>460</v>
      </c>
      <c r="F445" s="51"/>
      <c r="G445" s="52" t="s">
        <v>20</v>
      </c>
      <c r="H445" s="51">
        <v>2</v>
      </c>
      <c r="I445" s="51" t="s">
        <v>158</v>
      </c>
      <c r="J445" s="51" t="s">
        <v>104</v>
      </c>
      <c r="K445" s="51">
        <v>0</v>
      </c>
    </row>
    <row r="446" spans="2:11" hidden="1" x14ac:dyDescent="0.25">
      <c r="B446" s="51" t="s">
        <v>72</v>
      </c>
      <c r="C446" s="51" t="s">
        <v>73</v>
      </c>
      <c r="D446" s="51" t="s">
        <v>26</v>
      </c>
      <c r="E446" s="51" t="s">
        <v>460</v>
      </c>
      <c r="F446" s="51"/>
      <c r="G446" s="52" t="s">
        <v>20</v>
      </c>
      <c r="H446" s="51">
        <v>2</v>
      </c>
      <c r="I446" s="51" t="s">
        <v>18</v>
      </c>
      <c r="J446" s="51" t="s">
        <v>105</v>
      </c>
      <c r="K446" s="51">
        <v>0</v>
      </c>
    </row>
    <row r="447" spans="2:11" hidden="1" x14ac:dyDescent="0.25">
      <c r="B447" s="51" t="s">
        <v>72</v>
      </c>
      <c r="C447" s="51" t="s">
        <v>73</v>
      </c>
      <c r="D447" s="51" t="s">
        <v>26</v>
      </c>
      <c r="E447" s="51" t="s">
        <v>460</v>
      </c>
      <c r="F447" s="51"/>
      <c r="G447" s="52" t="s">
        <v>20</v>
      </c>
      <c r="H447" s="51">
        <v>2</v>
      </c>
      <c r="I447" s="51" t="s">
        <v>18</v>
      </c>
      <c r="J447" s="51" t="s">
        <v>103</v>
      </c>
      <c r="K447" s="51">
        <v>0</v>
      </c>
    </row>
    <row r="448" spans="2:11" hidden="1" x14ac:dyDescent="0.25">
      <c r="B448" s="51" t="s">
        <v>72</v>
      </c>
      <c r="C448" s="51" t="s">
        <v>73</v>
      </c>
      <c r="D448" s="51" t="s">
        <v>26</v>
      </c>
      <c r="E448" s="51" t="s">
        <v>460</v>
      </c>
      <c r="F448" s="51"/>
      <c r="G448" s="52" t="s">
        <v>20</v>
      </c>
      <c r="H448" s="51">
        <v>2</v>
      </c>
      <c r="I448" s="52" t="s">
        <v>18</v>
      </c>
      <c r="J448" s="52" t="s">
        <v>104</v>
      </c>
      <c r="K448" s="51">
        <v>0</v>
      </c>
    </row>
    <row r="449" spans="2:11" hidden="1" x14ac:dyDescent="0.25">
      <c r="B449" s="51" t="s">
        <v>72</v>
      </c>
      <c r="C449" s="51" t="s">
        <v>73</v>
      </c>
      <c r="D449" s="51" t="s">
        <v>26</v>
      </c>
      <c r="E449" s="51" t="s">
        <v>460</v>
      </c>
      <c r="F449" s="51"/>
      <c r="G449" s="52" t="s">
        <v>21</v>
      </c>
      <c r="H449" s="51">
        <v>3</v>
      </c>
      <c r="I449" s="51" t="s">
        <v>158</v>
      </c>
      <c r="J449" s="51" t="s">
        <v>159</v>
      </c>
      <c r="K449" s="51">
        <v>0</v>
      </c>
    </row>
    <row r="450" spans="2:11" hidden="1" x14ac:dyDescent="0.25">
      <c r="B450" s="51" t="s">
        <v>72</v>
      </c>
      <c r="C450" s="51" t="s">
        <v>73</v>
      </c>
      <c r="D450" s="51" t="s">
        <v>26</v>
      </c>
      <c r="E450" s="51" t="s">
        <v>460</v>
      </c>
      <c r="F450" s="51"/>
      <c r="G450" s="52" t="s">
        <v>21</v>
      </c>
      <c r="H450" s="51">
        <v>3</v>
      </c>
      <c r="I450" s="51" t="s">
        <v>158</v>
      </c>
      <c r="J450" s="51" t="s">
        <v>103</v>
      </c>
      <c r="K450" s="51">
        <v>0</v>
      </c>
    </row>
    <row r="451" spans="2:11" hidden="1" x14ac:dyDescent="0.25">
      <c r="B451" s="51" t="s">
        <v>72</v>
      </c>
      <c r="C451" s="51" t="s">
        <v>73</v>
      </c>
      <c r="D451" s="51" t="s">
        <v>26</v>
      </c>
      <c r="E451" s="51" t="s">
        <v>460</v>
      </c>
      <c r="F451" s="51"/>
      <c r="G451" s="52" t="s">
        <v>21</v>
      </c>
      <c r="H451" s="51">
        <v>3</v>
      </c>
      <c r="I451" s="51" t="s">
        <v>158</v>
      </c>
      <c r="J451" s="51" t="s">
        <v>104</v>
      </c>
      <c r="K451" s="51">
        <v>0</v>
      </c>
    </row>
    <row r="452" spans="2:11" hidden="1" x14ac:dyDescent="0.25">
      <c r="B452" s="51" t="s">
        <v>72</v>
      </c>
      <c r="C452" s="51" t="s">
        <v>73</v>
      </c>
      <c r="D452" s="51" t="s">
        <v>26</v>
      </c>
      <c r="E452" s="51" t="s">
        <v>460</v>
      </c>
      <c r="F452" s="51"/>
      <c r="G452" s="52" t="s">
        <v>21</v>
      </c>
      <c r="H452" s="51">
        <v>3</v>
      </c>
      <c r="I452" s="51" t="s">
        <v>18</v>
      </c>
      <c r="J452" s="51" t="s">
        <v>105</v>
      </c>
      <c r="K452" s="51">
        <v>0</v>
      </c>
    </row>
    <row r="453" spans="2:11" hidden="1" x14ac:dyDescent="0.25">
      <c r="B453" s="51" t="s">
        <v>72</v>
      </c>
      <c r="C453" s="51" t="s">
        <v>73</v>
      </c>
      <c r="D453" s="51" t="s">
        <v>26</v>
      </c>
      <c r="E453" s="51" t="s">
        <v>460</v>
      </c>
      <c r="F453" s="51"/>
      <c r="G453" s="52" t="s">
        <v>21</v>
      </c>
      <c r="H453" s="51">
        <v>3</v>
      </c>
      <c r="I453" s="51" t="s">
        <v>18</v>
      </c>
      <c r="J453" s="51" t="s">
        <v>103</v>
      </c>
      <c r="K453" s="51">
        <v>0</v>
      </c>
    </row>
    <row r="454" spans="2:11" hidden="1" x14ac:dyDescent="0.25">
      <c r="B454" s="51" t="s">
        <v>72</v>
      </c>
      <c r="C454" s="51" t="s">
        <v>73</v>
      </c>
      <c r="D454" s="51" t="s">
        <v>26</v>
      </c>
      <c r="E454" s="51" t="s">
        <v>460</v>
      </c>
      <c r="F454" s="51"/>
      <c r="G454" s="52" t="s">
        <v>21</v>
      </c>
      <c r="H454" s="51">
        <v>3</v>
      </c>
      <c r="I454" s="52" t="s">
        <v>18</v>
      </c>
      <c r="J454" s="52" t="s">
        <v>104</v>
      </c>
      <c r="K454" s="51">
        <v>0</v>
      </c>
    </row>
    <row r="455" spans="2:11" hidden="1" x14ac:dyDescent="0.25">
      <c r="B455" s="51" t="s">
        <v>72</v>
      </c>
      <c r="C455" s="51" t="s">
        <v>73</v>
      </c>
      <c r="D455" s="51" t="s">
        <v>26</v>
      </c>
      <c r="E455" s="51" t="s">
        <v>460</v>
      </c>
      <c r="F455" s="51"/>
      <c r="G455" s="52" t="s">
        <v>22</v>
      </c>
      <c r="H455" s="51">
        <v>4</v>
      </c>
      <c r="I455" s="51" t="s">
        <v>158</v>
      </c>
      <c r="J455" s="51" t="s">
        <v>159</v>
      </c>
      <c r="K455" s="51">
        <v>0</v>
      </c>
    </row>
    <row r="456" spans="2:11" hidden="1" x14ac:dyDescent="0.25">
      <c r="B456" s="51" t="s">
        <v>72</v>
      </c>
      <c r="C456" s="51" t="s">
        <v>73</v>
      </c>
      <c r="D456" s="51" t="s">
        <v>26</v>
      </c>
      <c r="E456" s="51" t="s">
        <v>460</v>
      </c>
      <c r="F456" s="51"/>
      <c r="G456" s="52" t="s">
        <v>22</v>
      </c>
      <c r="H456" s="51">
        <v>4</v>
      </c>
      <c r="I456" s="51" t="s">
        <v>158</v>
      </c>
      <c r="J456" s="51" t="s">
        <v>103</v>
      </c>
      <c r="K456" s="51">
        <v>0</v>
      </c>
    </row>
    <row r="457" spans="2:11" hidden="1" x14ac:dyDescent="0.25">
      <c r="B457" s="51" t="s">
        <v>72</v>
      </c>
      <c r="C457" s="51" t="s">
        <v>73</v>
      </c>
      <c r="D457" s="51" t="s">
        <v>26</v>
      </c>
      <c r="E457" s="51" t="s">
        <v>460</v>
      </c>
      <c r="F457" s="51"/>
      <c r="G457" s="52" t="s">
        <v>22</v>
      </c>
      <c r="H457" s="51">
        <v>4</v>
      </c>
      <c r="I457" s="51" t="s">
        <v>158</v>
      </c>
      <c r="J457" s="51" t="s">
        <v>104</v>
      </c>
      <c r="K457" s="51">
        <v>0</v>
      </c>
    </row>
    <row r="458" spans="2:11" hidden="1" x14ac:dyDescent="0.25">
      <c r="B458" s="51" t="s">
        <v>72</v>
      </c>
      <c r="C458" s="51" t="s">
        <v>73</v>
      </c>
      <c r="D458" s="51" t="s">
        <v>26</v>
      </c>
      <c r="E458" s="51" t="s">
        <v>460</v>
      </c>
      <c r="F458" s="51"/>
      <c r="G458" s="52" t="s">
        <v>22</v>
      </c>
      <c r="H458" s="51">
        <v>4</v>
      </c>
      <c r="I458" s="51" t="s">
        <v>18</v>
      </c>
      <c r="J458" s="51" t="s">
        <v>105</v>
      </c>
      <c r="K458" s="51">
        <v>0</v>
      </c>
    </row>
    <row r="459" spans="2:11" hidden="1" x14ac:dyDescent="0.25">
      <c r="B459" s="51" t="s">
        <v>72</v>
      </c>
      <c r="C459" s="51" t="s">
        <v>73</v>
      </c>
      <c r="D459" s="51" t="s">
        <v>26</v>
      </c>
      <c r="E459" s="51" t="s">
        <v>460</v>
      </c>
      <c r="F459" s="51"/>
      <c r="G459" s="52" t="s">
        <v>22</v>
      </c>
      <c r="H459" s="51">
        <v>4</v>
      </c>
      <c r="I459" s="51" t="s">
        <v>18</v>
      </c>
      <c r="J459" s="51" t="s">
        <v>103</v>
      </c>
      <c r="K459" s="51">
        <v>0</v>
      </c>
    </row>
    <row r="460" spans="2:11" hidden="1" x14ac:dyDescent="0.25">
      <c r="B460" s="51" t="s">
        <v>72</v>
      </c>
      <c r="C460" s="51" t="s">
        <v>73</v>
      </c>
      <c r="D460" s="51" t="s">
        <v>26</v>
      </c>
      <c r="E460" s="51" t="s">
        <v>460</v>
      </c>
      <c r="F460" s="51"/>
      <c r="G460" s="52" t="s">
        <v>22</v>
      </c>
      <c r="H460" s="51">
        <v>4</v>
      </c>
      <c r="I460" s="52" t="s">
        <v>18</v>
      </c>
      <c r="J460" s="52" t="s">
        <v>104</v>
      </c>
      <c r="K460" s="51">
        <v>0</v>
      </c>
    </row>
    <row r="461" spans="2:11" hidden="1" x14ac:dyDescent="0.25">
      <c r="B461" s="51" t="s">
        <v>72</v>
      </c>
      <c r="C461" s="51" t="s">
        <v>73</v>
      </c>
      <c r="D461" s="51" t="s">
        <v>26</v>
      </c>
      <c r="E461" s="51" t="s">
        <v>460</v>
      </c>
      <c r="F461" s="51"/>
      <c r="G461" s="52" t="s">
        <v>23</v>
      </c>
      <c r="H461" s="51">
        <v>5</v>
      </c>
      <c r="I461" s="51" t="s">
        <v>158</v>
      </c>
      <c r="J461" s="51" t="s">
        <v>159</v>
      </c>
      <c r="K461" s="51">
        <v>0</v>
      </c>
    </row>
    <row r="462" spans="2:11" hidden="1" x14ac:dyDescent="0.25">
      <c r="B462" s="51" t="s">
        <v>72</v>
      </c>
      <c r="C462" s="51" t="s">
        <v>73</v>
      </c>
      <c r="D462" s="51" t="s">
        <v>26</v>
      </c>
      <c r="E462" s="51" t="s">
        <v>460</v>
      </c>
      <c r="F462" s="51"/>
      <c r="G462" s="52" t="s">
        <v>23</v>
      </c>
      <c r="H462" s="51">
        <v>5</v>
      </c>
      <c r="I462" s="51" t="s">
        <v>158</v>
      </c>
      <c r="J462" s="51" t="s">
        <v>103</v>
      </c>
      <c r="K462" s="51">
        <v>0</v>
      </c>
    </row>
    <row r="463" spans="2:11" hidden="1" x14ac:dyDescent="0.25">
      <c r="B463" s="51" t="s">
        <v>72</v>
      </c>
      <c r="C463" s="51" t="s">
        <v>73</v>
      </c>
      <c r="D463" s="51" t="s">
        <v>26</v>
      </c>
      <c r="E463" s="51" t="s">
        <v>460</v>
      </c>
      <c r="F463" s="51"/>
      <c r="G463" s="52" t="s">
        <v>23</v>
      </c>
      <c r="H463" s="51">
        <v>5</v>
      </c>
      <c r="I463" s="51" t="s">
        <v>158</v>
      </c>
      <c r="J463" s="51" t="s">
        <v>104</v>
      </c>
      <c r="K463" s="51">
        <v>0</v>
      </c>
    </row>
    <row r="464" spans="2:11" hidden="1" x14ac:dyDescent="0.25">
      <c r="B464" s="51" t="s">
        <v>72</v>
      </c>
      <c r="C464" s="51" t="s">
        <v>73</v>
      </c>
      <c r="D464" s="51" t="s">
        <v>26</v>
      </c>
      <c r="E464" s="51" t="s">
        <v>460</v>
      </c>
      <c r="F464" s="51"/>
      <c r="G464" s="52" t="s">
        <v>23</v>
      </c>
      <c r="H464" s="51">
        <v>5</v>
      </c>
      <c r="I464" s="51" t="s">
        <v>18</v>
      </c>
      <c r="J464" s="51" t="s">
        <v>105</v>
      </c>
      <c r="K464" s="51">
        <v>0</v>
      </c>
    </row>
    <row r="465" spans="2:11" hidden="1" x14ac:dyDescent="0.25">
      <c r="B465" s="51" t="s">
        <v>72</v>
      </c>
      <c r="C465" s="51" t="s">
        <v>73</v>
      </c>
      <c r="D465" s="51" t="s">
        <v>26</v>
      </c>
      <c r="E465" s="51" t="s">
        <v>460</v>
      </c>
      <c r="F465" s="51"/>
      <c r="G465" s="52" t="s">
        <v>23</v>
      </c>
      <c r="H465" s="51">
        <v>5</v>
      </c>
      <c r="I465" s="51" t="s">
        <v>18</v>
      </c>
      <c r="J465" s="51" t="s">
        <v>103</v>
      </c>
      <c r="K465" s="51">
        <v>0</v>
      </c>
    </row>
    <row r="466" spans="2:11" hidden="1" x14ac:dyDescent="0.25">
      <c r="B466" s="51" t="s">
        <v>72</v>
      </c>
      <c r="C466" s="51" t="s">
        <v>73</v>
      </c>
      <c r="D466" s="51" t="s">
        <v>26</v>
      </c>
      <c r="E466" s="51" t="s">
        <v>460</v>
      </c>
      <c r="F466" s="51"/>
      <c r="G466" s="52" t="s">
        <v>23</v>
      </c>
      <c r="H466" s="51">
        <v>5</v>
      </c>
      <c r="I466" s="51" t="s">
        <v>18</v>
      </c>
      <c r="J466" s="51" t="s">
        <v>104</v>
      </c>
      <c r="K466" s="51">
        <v>0</v>
      </c>
    </row>
    <row r="467" spans="2:11" hidden="1" x14ac:dyDescent="0.25">
      <c r="B467" s="51" t="s">
        <v>82</v>
      </c>
      <c r="C467" s="51" t="s">
        <v>83</v>
      </c>
      <c r="D467" s="51" t="s">
        <v>15</v>
      </c>
      <c r="E467" s="51" t="s">
        <v>460</v>
      </c>
      <c r="F467" s="51"/>
      <c r="G467" s="52" t="s">
        <v>17</v>
      </c>
      <c r="H467" s="51">
        <v>1</v>
      </c>
      <c r="I467" s="51" t="s">
        <v>158</v>
      </c>
      <c r="J467" s="51" t="s">
        <v>159</v>
      </c>
      <c r="K467" s="51">
        <v>0</v>
      </c>
    </row>
    <row r="468" spans="2:11" hidden="1" x14ac:dyDescent="0.25">
      <c r="B468" s="51" t="s">
        <v>82</v>
      </c>
      <c r="C468" s="51" t="s">
        <v>83</v>
      </c>
      <c r="D468" s="51" t="s">
        <v>15</v>
      </c>
      <c r="E468" s="51" t="s">
        <v>460</v>
      </c>
      <c r="F468" s="51"/>
      <c r="G468" s="52" t="s">
        <v>17</v>
      </c>
      <c r="H468" s="51">
        <v>1</v>
      </c>
      <c r="I468" s="51" t="s">
        <v>158</v>
      </c>
      <c r="J468" s="51" t="s">
        <v>103</v>
      </c>
      <c r="K468" s="51">
        <v>0</v>
      </c>
    </row>
    <row r="469" spans="2:11" hidden="1" x14ac:dyDescent="0.25">
      <c r="B469" s="51" t="s">
        <v>82</v>
      </c>
      <c r="C469" s="51" t="s">
        <v>83</v>
      </c>
      <c r="D469" s="51" t="s">
        <v>15</v>
      </c>
      <c r="E469" s="51" t="s">
        <v>460</v>
      </c>
      <c r="F469" s="51"/>
      <c r="G469" s="52" t="s">
        <v>17</v>
      </c>
      <c r="H469" s="51">
        <v>1</v>
      </c>
      <c r="I469" s="51" t="s">
        <v>158</v>
      </c>
      <c r="J469" s="51" t="s">
        <v>104</v>
      </c>
      <c r="K469" s="51">
        <v>0</v>
      </c>
    </row>
    <row r="470" spans="2:11" hidden="1" x14ac:dyDescent="0.25">
      <c r="B470" s="51" t="s">
        <v>82</v>
      </c>
      <c r="C470" s="51" t="s">
        <v>83</v>
      </c>
      <c r="D470" s="51" t="s">
        <v>15</v>
      </c>
      <c r="E470" s="51" t="s">
        <v>460</v>
      </c>
      <c r="F470" s="51"/>
      <c r="G470" s="52" t="s">
        <v>17</v>
      </c>
      <c r="H470" s="51">
        <v>1</v>
      </c>
      <c r="I470" s="51" t="s">
        <v>18</v>
      </c>
      <c r="J470" s="51" t="s">
        <v>105</v>
      </c>
      <c r="K470" s="51">
        <v>0</v>
      </c>
    </row>
    <row r="471" spans="2:11" hidden="1" x14ac:dyDescent="0.25">
      <c r="B471" s="51" t="s">
        <v>82</v>
      </c>
      <c r="C471" s="51" t="s">
        <v>83</v>
      </c>
      <c r="D471" s="51" t="s">
        <v>15</v>
      </c>
      <c r="E471" s="51" t="s">
        <v>460</v>
      </c>
      <c r="F471" s="51"/>
      <c r="G471" s="52" t="s">
        <v>17</v>
      </c>
      <c r="H471" s="51">
        <v>1</v>
      </c>
      <c r="I471" s="51" t="s">
        <v>18</v>
      </c>
      <c r="J471" s="51" t="s">
        <v>103</v>
      </c>
      <c r="K471" s="51">
        <v>0</v>
      </c>
    </row>
    <row r="472" spans="2:11" hidden="1" x14ac:dyDescent="0.25">
      <c r="B472" s="51" t="s">
        <v>82</v>
      </c>
      <c r="C472" s="51" t="s">
        <v>83</v>
      </c>
      <c r="D472" s="51" t="s">
        <v>15</v>
      </c>
      <c r="E472" s="51" t="s">
        <v>460</v>
      </c>
      <c r="F472" s="51"/>
      <c r="G472" s="52" t="s">
        <v>17</v>
      </c>
      <c r="H472" s="51">
        <v>1</v>
      </c>
      <c r="I472" s="52" t="s">
        <v>18</v>
      </c>
      <c r="J472" s="52" t="s">
        <v>104</v>
      </c>
      <c r="K472" s="51">
        <v>0</v>
      </c>
    </row>
    <row r="473" spans="2:11" hidden="1" x14ac:dyDescent="0.25">
      <c r="B473" s="51" t="s">
        <v>82</v>
      </c>
      <c r="C473" s="51" t="s">
        <v>83</v>
      </c>
      <c r="D473" s="51" t="s">
        <v>15</v>
      </c>
      <c r="E473" s="51" t="s">
        <v>460</v>
      </c>
      <c r="F473" s="51"/>
      <c r="G473" s="52" t="s">
        <v>20</v>
      </c>
      <c r="H473" s="51">
        <v>2</v>
      </c>
      <c r="I473" s="51" t="s">
        <v>18</v>
      </c>
      <c r="J473" s="51" t="s">
        <v>105</v>
      </c>
      <c r="K473" s="51">
        <v>0</v>
      </c>
    </row>
    <row r="474" spans="2:11" hidden="1" x14ac:dyDescent="0.25">
      <c r="B474" s="51" t="s">
        <v>82</v>
      </c>
      <c r="C474" s="51" t="s">
        <v>83</v>
      </c>
      <c r="D474" s="51" t="s">
        <v>15</v>
      </c>
      <c r="E474" s="51" t="s">
        <v>460</v>
      </c>
      <c r="F474" s="51"/>
      <c r="G474" s="52" t="s">
        <v>20</v>
      </c>
      <c r="H474" s="51">
        <v>2</v>
      </c>
      <c r="I474" s="51" t="s">
        <v>18</v>
      </c>
      <c r="J474" s="51" t="s">
        <v>103</v>
      </c>
      <c r="K474" s="51">
        <v>0</v>
      </c>
    </row>
    <row r="475" spans="2:11" hidden="1" x14ac:dyDescent="0.25">
      <c r="B475" s="51" t="s">
        <v>82</v>
      </c>
      <c r="C475" s="51" t="s">
        <v>83</v>
      </c>
      <c r="D475" s="51" t="s">
        <v>15</v>
      </c>
      <c r="E475" s="51" t="s">
        <v>460</v>
      </c>
      <c r="F475" s="51"/>
      <c r="G475" s="52" t="s">
        <v>20</v>
      </c>
      <c r="H475" s="51">
        <v>2</v>
      </c>
      <c r="I475" s="52" t="s">
        <v>18</v>
      </c>
      <c r="J475" s="52" t="s">
        <v>104</v>
      </c>
      <c r="K475" s="51">
        <v>0</v>
      </c>
    </row>
    <row r="476" spans="2:11" hidden="1" x14ac:dyDescent="0.25">
      <c r="B476" s="51" t="s">
        <v>82</v>
      </c>
      <c r="C476" s="51" t="s">
        <v>83</v>
      </c>
      <c r="D476" s="51" t="s">
        <v>15</v>
      </c>
      <c r="E476" s="51" t="s">
        <v>460</v>
      </c>
      <c r="F476" s="51"/>
      <c r="G476" s="52" t="s">
        <v>21</v>
      </c>
      <c r="H476" s="51">
        <v>3</v>
      </c>
      <c r="I476" s="51" t="s">
        <v>18</v>
      </c>
      <c r="J476" s="51" t="s">
        <v>105</v>
      </c>
      <c r="K476" s="51">
        <v>0</v>
      </c>
    </row>
    <row r="477" spans="2:11" hidden="1" x14ac:dyDescent="0.25">
      <c r="B477" s="51" t="s">
        <v>82</v>
      </c>
      <c r="C477" s="51" t="s">
        <v>83</v>
      </c>
      <c r="D477" s="51" t="s">
        <v>15</v>
      </c>
      <c r="E477" s="51" t="s">
        <v>460</v>
      </c>
      <c r="F477" s="51"/>
      <c r="G477" s="52" t="s">
        <v>21</v>
      </c>
      <c r="H477" s="51">
        <v>3</v>
      </c>
      <c r="I477" s="51" t="s">
        <v>18</v>
      </c>
      <c r="J477" s="51" t="s">
        <v>103</v>
      </c>
      <c r="K477" s="51">
        <v>0</v>
      </c>
    </row>
    <row r="478" spans="2:11" hidden="1" x14ac:dyDescent="0.25">
      <c r="B478" s="51" t="s">
        <v>82</v>
      </c>
      <c r="C478" s="51" t="s">
        <v>83</v>
      </c>
      <c r="D478" s="51" t="s">
        <v>15</v>
      </c>
      <c r="E478" s="51" t="s">
        <v>460</v>
      </c>
      <c r="F478" s="51"/>
      <c r="G478" s="52" t="s">
        <v>21</v>
      </c>
      <c r="H478" s="51">
        <v>3</v>
      </c>
      <c r="I478" s="52" t="s">
        <v>18</v>
      </c>
      <c r="J478" s="52" t="s">
        <v>104</v>
      </c>
      <c r="K478" s="51">
        <v>0</v>
      </c>
    </row>
    <row r="479" spans="2:11" hidden="1" x14ac:dyDescent="0.25">
      <c r="B479" s="51" t="s">
        <v>82</v>
      </c>
      <c r="C479" s="51" t="s">
        <v>83</v>
      </c>
      <c r="D479" s="51" t="s">
        <v>15</v>
      </c>
      <c r="E479" s="51" t="s">
        <v>460</v>
      </c>
      <c r="F479" s="51"/>
      <c r="G479" s="52" t="s">
        <v>22</v>
      </c>
      <c r="H479" s="51">
        <v>4</v>
      </c>
      <c r="I479" s="51" t="s">
        <v>18</v>
      </c>
      <c r="J479" s="51" t="s">
        <v>105</v>
      </c>
      <c r="K479" s="51">
        <v>0</v>
      </c>
    </row>
    <row r="480" spans="2:11" hidden="1" x14ac:dyDescent="0.25">
      <c r="B480" s="51" t="s">
        <v>82</v>
      </c>
      <c r="C480" s="51" t="s">
        <v>83</v>
      </c>
      <c r="D480" s="51" t="s">
        <v>15</v>
      </c>
      <c r="E480" s="51" t="s">
        <v>460</v>
      </c>
      <c r="F480" s="51"/>
      <c r="G480" s="52" t="s">
        <v>22</v>
      </c>
      <c r="H480" s="51">
        <v>4</v>
      </c>
      <c r="I480" s="51" t="s">
        <v>18</v>
      </c>
      <c r="J480" s="51" t="s">
        <v>103</v>
      </c>
      <c r="K480" s="51">
        <v>0</v>
      </c>
    </row>
    <row r="481" spans="2:11" hidden="1" x14ac:dyDescent="0.25">
      <c r="B481" s="51" t="s">
        <v>82</v>
      </c>
      <c r="C481" s="51" t="s">
        <v>83</v>
      </c>
      <c r="D481" s="51" t="s">
        <v>15</v>
      </c>
      <c r="E481" s="51" t="s">
        <v>460</v>
      </c>
      <c r="F481" s="51"/>
      <c r="G481" s="52" t="s">
        <v>22</v>
      </c>
      <c r="H481" s="51">
        <v>4</v>
      </c>
      <c r="I481" s="52" t="s">
        <v>18</v>
      </c>
      <c r="J481" s="52" t="s">
        <v>104</v>
      </c>
      <c r="K481" s="51">
        <v>0</v>
      </c>
    </row>
    <row r="482" spans="2:11" hidden="1" x14ac:dyDescent="0.25">
      <c r="B482" s="51" t="s">
        <v>82</v>
      </c>
      <c r="C482" s="51" t="s">
        <v>83</v>
      </c>
      <c r="D482" s="51" t="s">
        <v>15</v>
      </c>
      <c r="E482" s="51" t="s">
        <v>460</v>
      </c>
      <c r="F482" s="51"/>
      <c r="G482" s="52" t="s">
        <v>23</v>
      </c>
      <c r="H482" s="51">
        <v>5</v>
      </c>
      <c r="I482" s="51" t="s">
        <v>18</v>
      </c>
      <c r="J482" s="51" t="s">
        <v>105</v>
      </c>
      <c r="K482" s="51">
        <v>0</v>
      </c>
    </row>
    <row r="483" spans="2:11" hidden="1" x14ac:dyDescent="0.25">
      <c r="B483" s="51" t="s">
        <v>82</v>
      </c>
      <c r="C483" s="51" t="s">
        <v>83</v>
      </c>
      <c r="D483" s="51" t="s">
        <v>15</v>
      </c>
      <c r="E483" s="51" t="s">
        <v>460</v>
      </c>
      <c r="F483" s="51"/>
      <c r="G483" s="52" t="s">
        <v>23</v>
      </c>
      <c r="H483" s="51">
        <v>5</v>
      </c>
      <c r="I483" s="51" t="s">
        <v>18</v>
      </c>
      <c r="J483" s="51" t="s">
        <v>103</v>
      </c>
      <c r="K483" s="51">
        <v>0</v>
      </c>
    </row>
    <row r="484" spans="2:11" hidden="1" x14ac:dyDescent="0.25">
      <c r="B484" s="51" t="s">
        <v>82</v>
      </c>
      <c r="C484" s="51" t="s">
        <v>83</v>
      </c>
      <c r="D484" s="51" t="s">
        <v>15</v>
      </c>
      <c r="E484" s="51" t="s">
        <v>460</v>
      </c>
      <c r="F484" s="51"/>
      <c r="G484" s="52" t="s">
        <v>23</v>
      </c>
      <c r="H484" s="51">
        <v>5</v>
      </c>
      <c r="I484" s="51" t="s">
        <v>18</v>
      </c>
      <c r="J484" s="51" t="s">
        <v>104</v>
      </c>
      <c r="K484" s="51">
        <v>0</v>
      </c>
    </row>
    <row r="485" spans="2:11" hidden="1" x14ac:dyDescent="0.25">
      <c r="B485" s="51" t="s">
        <v>80</v>
      </c>
      <c r="C485" s="51" t="s">
        <v>81</v>
      </c>
      <c r="D485" s="51" t="s">
        <v>15</v>
      </c>
      <c r="E485" s="51" t="s">
        <v>460</v>
      </c>
      <c r="F485" s="51"/>
      <c r="G485" s="52" t="s">
        <v>23</v>
      </c>
      <c r="H485" s="51">
        <v>5</v>
      </c>
      <c r="I485" s="51" t="s">
        <v>18</v>
      </c>
      <c r="J485" s="51" t="s">
        <v>103</v>
      </c>
      <c r="K485" s="51">
        <v>0</v>
      </c>
    </row>
    <row r="486" spans="2:11" hidden="1" x14ac:dyDescent="0.25">
      <c r="B486" s="51" t="s">
        <v>80</v>
      </c>
      <c r="C486" s="51" t="s">
        <v>81</v>
      </c>
      <c r="D486" s="51" t="s">
        <v>15</v>
      </c>
      <c r="E486" s="51" t="s">
        <v>460</v>
      </c>
      <c r="F486" s="51"/>
      <c r="G486" s="52" t="s">
        <v>23</v>
      </c>
      <c r="H486" s="51">
        <v>5</v>
      </c>
      <c r="I486" s="52" t="s">
        <v>18</v>
      </c>
      <c r="J486" s="52" t="s">
        <v>104</v>
      </c>
      <c r="K486" s="51">
        <v>0</v>
      </c>
    </row>
    <row r="487" spans="2:11" hidden="1" x14ac:dyDescent="0.25">
      <c r="B487" s="51" t="s">
        <v>80</v>
      </c>
      <c r="C487" s="51" t="s">
        <v>81</v>
      </c>
      <c r="D487" s="51" t="s">
        <v>15</v>
      </c>
      <c r="E487" s="51" t="s">
        <v>460</v>
      </c>
      <c r="F487" s="51"/>
      <c r="G487" s="52" t="s">
        <v>17</v>
      </c>
      <c r="H487" s="51">
        <v>1</v>
      </c>
      <c r="I487" s="51" t="s">
        <v>158</v>
      </c>
      <c r="J487" s="51" t="s">
        <v>159</v>
      </c>
      <c r="K487" s="51">
        <v>0</v>
      </c>
    </row>
    <row r="488" spans="2:11" hidden="1" x14ac:dyDescent="0.25">
      <c r="B488" s="51" t="s">
        <v>80</v>
      </c>
      <c r="C488" s="51" t="s">
        <v>81</v>
      </c>
      <c r="D488" s="51" t="s">
        <v>15</v>
      </c>
      <c r="E488" s="51" t="s">
        <v>460</v>
      </c>
      <c r="F488" s="51"/>
      <c r="G488" s="52" t="s">
        <v>17</v>
      </c>
      <c r="H488" s="51">
        <v>1</v>
      </c>
      <c r="I488" s="51" t="s">
        <v>158</v>
      </c>
      <c r="J488" s="51" t="s">
        <v>103</v>
      </c>
      <c r="K488" s="51">
        <v>0</v>
      </c>
    </row>
    <row r="489" spans="2:11" hidden="1" x14ac:dyDescent="0.25">
      <c r="B489" s="51" t="s">
        <v>80</v>
      </c>
      <c r="C489" s="51" t="s">
        <v>81</v>
      </c>
      <c r="D489" s="51" t="s">
        <v>15</v>
      </c>
      <c r="E489" s="51" t="s">
        <v>460</v>
      </c>
      <c r="F489" s="51"/>
      <c r="G489" s="52" t="s">
        <v>17</v>
      </c>
      <c r="H489" s="51">
        <v>1</v>
      </c>
      <c r="I489" s="51" t="s">
        <v>158</v>
      </c>
      <c r="J489" s="51" t="s">
        <v>104</v>
      </c>
      <c r="K489" s="51">
        <v>0</v>
      </c>
    </row>
    <row r="490" spans="2:11" hidden="1" x14ac:dyDescent="0.25">
      <c r="B490" s="51" t="s">
        <v>80</v>
      </c>
      <c r="C490" s="51" t="s">
        <v>81</v>
      </c>
      <c r="D490" s="51" t="s">
        <v>15</v>
      </c>
      <c r="E490" s="51" t="s">
        <v>460</v>
      </c>
      <c r="F490" s="51"/>
      <c r="G490" s="52" t="s">
        <v>17</v>
      </c>
      <c r="H490" s="51">
        <v>1</v>
      </c>
      <c r="I490" s="51" t="s">
        <v>18</v>
      </c>
      <c r="J490" s="51" t="s">
        <v>105</v>
      </c>
      <c r="K490" s="51">
        <v>0</v>
      </c>
    </row>
    <row r="491" spans="2:11" hidden="1" x14ac:dyDescent="0.25">
      <c r="B491" s="51" t="s">
        <v>80</v>
      </c>
      <c r="C491" s="51" t="s">
        <v>81</v>
      </c>
      <c r="D491" s="51" t="s">
        <v>15</v>
      </c>
      <c r="E491" s="51" t="s">
        <v>460</v>
      </c>
      <c r="F491" s="51"/>
      <c r="G491" s="52" t="s">
        <v>17</v>
      </c>
      <c r="H491" s="51">
        <v>1</v>
      </c>
      <c r="I491" s="51" t="s">
        <v>18</v>
      </c>
      <c r="J491" s="51" t="s">
        <v>103</v>
      </c>
      <c r="K491" s="51">
        <v>0</v>
      </c>
    </row>
    <row r="492" spans="2:11" hidden="1" x14ac:dyDescent="0.25">
      <c r="B492" s="51" t="s">
        <v>80</v>
      </c>
      <c r="C492" s="51" t="s">
        <v>81</v>
      </c>
      <c r="D492" s="51" t="s">
        <v>15</v>
      </c>
      <c r="E492" s="51" t="s">
        <v>460</v>
      </c>
      <c r="F492" s="51"/>
      <c r="G492" s="52" t="s">
        <v>17</v>
      </c>
      <c r="H492" s="51">
        <v>1</v>
      </c>
      <c r="I492" s="52" t="s">
        <v>18</v>
      </c>
      <c r="J492" s="52" t="s">
        <v>104</v>
      </c>
      <c r="K492" s="51">
        <v>0</v>
      </c>
    </row>
    <row r="493" spans="2:11" hidden="1" x14ac:dyDescent="0.25">
      <c r="B493" s="51" t="s">
        <v>80</v>
      </c>
      <c r="C493" s="51" t="s">
        <v>81</v>
      </c>
      <c r="D493" s="51" t="s">
        <v>15</v>
      </c>
      <c r="E493" s="51" t="s">
        <v>460</v>
      </c>
      <c r="F493" s="51"/>
      <c r="G493" s="52" t="s">
        <v>20</v>
      </c>
      <c r="H493" s="51">
        <v>2</v>
      </c>
      <c r="I493" s="51" t="s">
        <v>18</v>
      </c>
      <c r="J493" s="51" t="s">
        <v>105</v>
      </c>
      <c r="K493" s="51">
        <v>0</v>
      </c>
    </row>
    <row r="494" spans="2:11" hidden="1" x14ac:dyDescent="0.25">
      <c r="B494" s="51" t="s">
        <v>80</v>
      </c>
      <c r="C494" s="51" t="s">
        <v>81</v>
      </c>
      <c r="D494" s="51" t="s">
        <v>15</v>
      </c>
      <c r="E494" s="51" t="s">
        <v>460</v>
      </c>
      <c r="F494" s="51"/>
      <c r="G494" s="52" t="s">
        <v>20</v>
      </c>
      <c r="H494" s="51">
        <v>2</v>
      </c>
      <c r="I494" s="51" t="s">
        <v>18</v>
      </c>
      <c r="J494" s="51" t="s">
        <v>103</v>
      </c>
      <c r="K494" s="51">
        <v>0</v>
      </c>
    </row>
    <row r="495" spans="2:11" hidden="1" x14ac:dyDescent="0.25">
      <c r="B495" s="51" t="s">
        <v>80</v>
      </c>
      <c r="C495" s="51" t="s">
        <v>81</v>
      </c>
      <c r="D495" s="51" t="s">
        <v>15</v>
      </c>
      <c r="E495" s="51" t="s">
        <v>460</v>
      </c>
      <c r="F495" s="51"/>
      <c r="G495" s="52" t="s">
        <v>20</v>
      </c>
      <c r="H495" s="51">
        <v>2</v>
      </c>
      <c r="I495" s="52" t="s">
        <v>18</v>
      </c>
      <c r="J495" s="52" t="s">
        <v>104</v>
      </c>
      <c r="K495" s="51">
        <v>0</v>
      </c>
    </row>
    <row r="496" spans="2:11" hidden="1" x14ac:dyDescent="0.25">
      <c r="B496" s="51" t="s">
        <v>80</v>
      </c>
      <c r="C496" s="51" t="s">
        <v>81</v>
      </c>
      <c r="D496" s="51" t="s">
        <v>15</v>
      </c>
      <c r="E496" s="51" t="s">
        <v>460</v>
      </c>
      <c r="F496" s="51"/>
      <c r="G496" s="52" t="s">
        <v>21</v>
      </c>
      <c r="H496" s="51">
        <v>3</v>
      </c>
      <c r="I496" s="51" t="s">
        <v>18</v>
      </c>
      <c r="J496" s="51" t="s">
        <v>105</v>
      </c>
      <c r="K496" s="51">
        <v>0</v>
      </c>
    </row>
    <row r="497" spans="2:11" hidden="1" x14ac:dyDescent="0.25">
      <c r="B497" s="51" t="s">
        <v>80</v>
      </c>
      <c r="C497" s="51" t="s">
        <v>81</v>
      </c>
      <c r="D497" s="51" t="s">
        <v>15</v>
      </c>
      <c r="E497" s="51" t="s">
        <v>460</v>
      </c>
      <c r="F497" s="51"/>
      <c r="G497" s="52" t="s">
        <v>21</v>
      </c>
      <c r="H497" s="51">
        <v>3</v>
      </c>
      <c r="I497" s="51" t="s">
        <v>18</v>
      </c>
      <c r="J497" s="51" t="s">
        <v>103</v>
      </c>
      <c r="K497" s="51">
        <v>0</v>
      </c>
    </row>
    <row r="498" spans="2:11" hidden="1" x14ac:dyDescent="0.25">
      <c r="B498" s="51" t="s">
        <v>80</v>
      </c>
      <c r="C498" s="51" t="s">
        <v>81</v>
      </c>
      <c r="D498" s="51" t="s">
        <v>15</v>
      </c>
      <c r="E498" s="51" t="s">
        <v>460</v>
      </c>
      <c r="F498" s="51"/>
      <c r="G498" s="52" t="s">
        <v>21</v>
      </c>
      <c r="H498" s="51">
        <v>3</v>
      </c>
      <c r="I498" s="52" t="s">
        <v>18</v>
      </c>
      <c r="J498" s="52" t="s">
        <v>104</v>
      </c>
      <c r="K498" s="51">
        <v>0</v>
      </c>
    </row>
    <row r="499" spans="2:11" hidden="1" x14ac:dyDescent="0.25">
      <c r="B499" s="51" t="s">
        <v>80</v>
      </c>
      <c r="C499" s="51" t="s">
        <v>81</v>
      </c>
      <c r="D499" s="51" t="s">
        <v>15</v>
      </c>
      <c r="E499" s="51" t="s">
        <v>460</v>
      </c>
      <c r="F499" s="51"/>
      <c r="G499" s="52" t="s">
        <v>22</v>
      </c>
      <c r="H499" s="51">
        <v>4</v>
      </c>
      <c r="I499" s="51" t="s">
        <v>18</v>
      </c>
      <c r="J499" s="51" t="s">
        <v>105</v>
      </c>
      <c r="K499" s="51">
        <v>0</v>
      </c>
    </row>
    <row r="500" spans="2:11" hidden="1" x14ac:dyDescent="0.25">
      <c r="B500" s="51" t="s">
        <v>80</v>
      </c>
      <c r="C500" s="51" t="s">
        <v>81</v>
      </c>
      <c r="D500" s="51" t="s">
        <v>15</v>
      </c>
      <c r="E500" s="51" t="s">
        <v>460</v>
      </c>
      <c r="F500" s="51"/>
      <c r="G500" s="52" t="s">
        <v>22</v>
      </c>
      <c r="H500" s="51">
        <v>4</v>
      </c>
      <c r="I500" s="51" t="s">
        <v>18</v>
      </c>
      <c r="J500" s="51" t="s">
        <v>103</v>
      </c>
      <c r="K500" s="51">
        <v>0</v>
      </c>
    </row>
    <row r="501" spans="2:11" hidden="1" x14ac:dyDescent="0.25">
      <c r="B501" s="51" t="s">
        <v>80</v>
      </c>
      <c r="C501" s="51" t="s">
        <v>81</v>
      </c>
      <c r="D501" s="51" t="s">
        <v>15</v>
      </c>
      <c r="E501" s="51" t="s">
        <v>460</v>
      </c>
      <c r="F501" s="51"/>
      <c r="G501" s="52" t="s">
        <v>22</v>
      </c>
      <c r="H501" s="51">
        <v>4</v>
      </c>
      <c r="I501" s="52" t="s">
        <v>18</v>
      </c>
      <c r="J501" s="52" t="s">
        <v>104</v>
      </c>
      <c r="K501" s="51">
        <v>0</v>
      </c>
    </row>
    <row r="502" spans="2:11" hidden="1" x14ac:dyDescent="0.25">
      <c r="B502" s="51" t="s">
        <v>80</v>
      </c>
      <c r="C502" s="51" t="s">
        <v>81</v>
      </c>
      <c r="D502" s="51" t="s">
        <v>15</v>
      </c>
      <c r="E502" s="51" t="s">
        <v>460</v>
      </c>
      <c r="F502" s="51"/>
      <c r="G502" s="52" t="s">
        <v>23</v>
      </c>
      <c r="H502" s="51">
        <v>5</v>
      </c>
      <c r="I502" s="51" t="s">
        <v>18</v>
      </c>
      <c r="J502" s="51" t="s">
        <v>105</v>
      </c>
      <c r="K502" s="51">
        <v>0</v>
      </c>
    </row>
    <row r="503" spans="2:11" hidden="1" x14ac:dyDescent="0.25">
      <c r="B503" s="51" t="s">
        <v>29</v>
      </c>
      <c r="C503" s="51" t="s">
        <v>30</v>
      </c>
      <c r="D503" s="51" t="s">
        <v>26</v>
      </c>
      <c r="E503" s="51" t="s">
        <v>460</v>
      </c>
      <c r="F503" s="51"/>
      <c r="G503" s="52" t="s">
        <v>17</v>
      </c>
      <c r="H503" s="51">
        <v>1</v>
      </c>
      <c r="I503" s="51" t="s">
        <v>158</v>
      </c>
      <c r="J503" s="51" t="s">
        <v>159</v>
      </c>
      <c r="K503" s="51">
        <v>0</v>
      </c>
    </row>
    <row r="504" spans="2:11" hidden="1" x14ac:dyDescent="0.25">
      <c r="B504" s="51" t="s">
        <v>29</v>
      </c>
      <c r="C504" s="51" t="s">
        <v>30</v>
      </c>
      <c r="D504" s="51" t="s">
        <v>26</v>
      </c>
      <c r="E504" s="51" t="s">
        <v>460</v>
      </c>
      <c r="F504" s="51"/>
      <c r="G504" s="52" t="s">
        <v>17</v>
      </c>
      <c r="H504" s="51">
        <v>1</v>
      </c>
      <c r="I504" s="51" t="s">
        <v>158</v>
      </c>
      <c r="J504" s="51" t="s">
        <v>103</v>
      </c>
      <c r="K504" s="51">
        <v>0</v>
      </c>
    </row>
    <row r="505" spans="2:11" hidden="1" x14ac:dyDescent="0.25">
      <c r="B505" s="51" t="s">
        <v>29</v>
      </c>
      <c r="C505" s="51" t="s">
        <v>30</v>
      </c>
      <c r="D505" s="51" t="s">
        <v>26</v>
      </c>
      <c r="E505" s="51" t="s">
        <v>460</v>
      </c>
      <c r="F505" s="51"/>
      <c r="G505" s="52" t="s">
        <v>17</v>
      </c>
      <c r="H505" s="51">
        <v>1</v>
      </c>
      <c r="I505" s="51" t="s">
        <v>158</v>
      </c>
      <c r="J505" s="51" t="s">
        <v>104</v>
      </c>
      <c r="K505" s="51">
        <v>0</v>
      </c>
    </row>
    <row r="506" spans="2:11" hidden="1" x14ac:dyDescent="0.25">
      <c r="B506" s="51" t="s">
        <v>29</v>
      </c>
      <c r="C506" s="51" t="s">
        <v>30</v>
      </c>
      <c r="D506" s="51" t="s">
        <v>26</v>
      </c>
      <c r="E506" s="51" t="s">
        <v>460</v>
      </c>
      <c r="F506" s="51"/>
      <c r="G506" s="52" t="s">
        <v>17</v>
      </c>
      <c r="H506" s="51">
        <v>1</v>
      </c>
      <c r="I506" s="51" t="s">
        <v>18</v>
      </c>
      <c r="J506" s="51" t="s">
        <v>105</v>
      </c>
      <c r="K506" s="51">
        <v>0</v>
      </c>
    </row>
    <row r="507" spans="2:11" hidden="1" x14ac:dyDescent="0.25">
      <c r="B507" s="51" t="s">
        <v>29</v>
      </c>
      <c r="C507" s="51" t="s">
        <v>30</v>
      </c>
      <c r="D507" s="51" t="s">
        <v>26</v>
      </c>
      <c r="E507" s="51" t="s">
        <v>460</v>
      </c>
      <c r="F507" s="51"/>
      <c r="G507" s="52" t="s">
        <v>17</v>
      </c>
      <c r="H507" s="51">
        <v>1</v>
      </c>
      <c r="I507" s="51" t="s">
        <v>18</v>
      </c>
      <c r="J507" s="51" t="s">
        <v>103</v>
      </c>
      <c r="K507" s="51">
        <v>0</v>
      </c>
    </row>
    <row r="508" spans="2:11" hidden="1" x14ac:dyDescent="0.25">
      <c r="B508" s="51" t="s">
        <v>29</v>
      </c>
      <c r="C508" s="51" t="s">
        <v>30</v>
      </c>
      <c r="D508" s="51" t="s">
        <v>26</v>
      </c>
      <c r="E508" s="51" t="s">
        <v>460</v>
      </c>
      <c r="F508" s="51"/>
      <c r="G508" s="52" t="s">
        <v>17</v>
      </c>
      <c r="H508" s="51">
        <v>1</v>
      </c>
      <c r="I508" s="52" t="s">
        <v>18</v>
      </c>
      <c r="J508" s="52" t="s">
        <v>104</v>
      </c>
      <c r="K508" s="51">
        <v>0</v>
      </c>
    </row>
    <row r="509" spans="2:11" hidden="1" x14ac:dyDescent="0.25">
      <c r="B509" s="51" t="s">
        <v>29</v>
      </c>
      <c r="C509" s="51" t="s">
        <v>30</v>
      </c>
      <c r="D509" s="51" t="s">
        <v>26</v>
      </c>
      <c r="E509" s="51" t="s">
        <v>460</v>
      </c>
      <c r="F509" s="51"/>
      <c r="G509" s="52" t="s">
        <v>20</v>
      </c>
      <c r="H509" s="51">
        <v>2</v>
      </c>
      <c r="I509" s="51" t="s">
        <v>18</v>
      </c>
      <c r="J509" s="51" t="s">
        <v>105</v>
      </c>
      <c r="K509" s="51">
        <v>0</v>
      </c>
    </row>
    <row r="510" spans="2:11" hidden="1" x14ac:dyDescent="0.25">
      <c r="B510" s="51" t="s">
        <v>29</v>
      </c>
      <c r="C510" s="51" t="s">
        <v>30</v>
      </c>
      <c r="D510" s="51" t="s">
        <v>26</v>
      </c>
      <c r="E510" s="51" t="s">
        <v>460</v>
      </c>
      <c r="F510" s="51"/>
      <c r="G510" s="52" t="s">
        <v>20</v>
      </c>
      <c r="H510" s="51">
        <v>2</v>
      </c>
      <c r="I510" s="51" t="s">
        <v>18</v>
      </c>
      <c r="J510" s="51" t="s">
        <v>103</v>
      </c>
      <c r="K510" s="51">
        <v>0</v>
      </c>
    </row>
    <row r="511" spans="2:11" hidden="1" x14ac:dyDescent="0.25">
      <c r="B511" s="51" t="s">
        <v>29</v>
      </c>
      <c r="C511" s="51" t="s">
        <v>30</v>
      </c>
      <c r="D511" s="51" t="s">
        <v>26</v>
      </c>
      <c r="E511" s="51" t="s">
        <v>460</v>
      </c>
      <c r="F511" s="51"/>
      <c r="G511" s="52" t="s">
        <v>20</v>
      </c>
      <c r="H511" s="51">
        <v>2</v>
      </c>
      <c r="I511" s="52" t="s">
        <v>18</v>
      </c>
      <c r="J511" s="52" t="s">
        <v>104</v>
      </c>
      <c r="K511" s="51">
        <v>0</v>
      </c>
    </row>
    <row r="512" spans="2:11" hidden="1" x14ac:dyDescent="0.25">
      <c r="B512" s="51" t="s">
        <v>29</v>
      </c>
      <c r="C512" s="51" t="s">
        <v>30</v>
      </c>
      <c r="D512" s="51" t="s">
        <v>26</v>
      </c>
      <c r="E512" s="51" t="s">
        <v>460</v>
      </c>
      <c r="F512" s="51"/>
      <c r="G512" s="52" t="s">
        <v>21</v>
      </c>
      <c r="H512" s="51">
        <v>3</v>
      </c>
      <c r="I512" s="51" t="s">
        <v>18</v>
      </c>
      <c r="J512" s="51" t="s">
        <v>105</v>
      </c>
      <c r="K512" s="51">
        <v>0</v>
      </c>
    </row>
    <row r="513" spans="2:11" hidden="1" x14ac:dyDescent="0.25">
      <c r="B513" s="51" t="s">
        <v>29</v>
      </c>
      <c r="C513" s="51" t="s">
        <v>30</v>
      </c>
      <c r="D513" s="51" t="s">
        <v>26</v>
      </c>
      <c r="E513" s="51" t="s">
        <v>460</v>
      </c>
      <c r="F513" s="51"/>
      <c r="G513" s="52" t="s">
        <v>21</v>
      </c>
      <c r="H513" s="51">
        <v>3</v>
      </c>
      <c r="I513" s="51" t="s">
        <v>18</v>
      </c>
      <c r="J513" s="51" t="s">
        <v>103</v>
      </c>
      <c r="K513" s="51">
        <v>0</v>
      </c>
    </row>
    <row r="514" spans="2:11" hidden="1" x14ac:dyDescent="0.25">
      <c r="B514" s="51" t="s">
        <v>29</v>
      </c>
      <c r="C514" s="51" t="s">
        <v>30</v>
      </c>
      <c r="D514" s="51" t="s">
        <v>26</v>
      </c>
      <c r="E514" s="51" t="s">
        <v>460</v>
      </c>
      <c r="F514" s="51"/>
      <c r="G514" s="52" t="s">
        <v>21</v>
      </c>
      <c r="H514" s="51">
        <v>3</v>
      </c>
      <c r="I514" s="52" t="s">
        <v>18</v>
      </c>
      <c r="J514" s="52" t="s">
        <v>104</v>
      </c>
      <c r="K514" s="51">
        <v>0</v>
      </c>
    </row>
    <row r="515" spans="2:11" hidden="1" x14ac:dyDescent="0.25">
      <c r="B515" s="51" t="s">
        <v>29</v>
      </c>
      <c r="C515" s="51" t="s">
        <v>30</v>
      </c>
      <c r="D515" s="51" t="s">
        <v>26</v>
      </c>
      <c r="E515" s="51" t="s">
        <v>460</v>
      </c>
      <c r="F515" s="51"/>
      <c r="G515" s="52" t="s">
        <v>22</v>
      </c>
      <c r="H515" s="51">
        <v>4</v>
      </c>
      <c r="I515" s="51" t="s">
        <v>18</v>
      </c>
      <c r="J515" s="51" t="s">
        <v>105</v>
      </c>
      <c r="K515" s="51">
        <v>0</v>
      </c>
    </row>
    <row r="516" spans="2:11" hidden="1" x14ac:dyDescent="0.25">
      <c r="B516" s="51" t="s">
        <v>29</v>
      </c>
      <c r="C516" s="51" t="s">
        <v>30</v>
      </c>
      <c r="D516" s="51" t="s">
        <v>26</v>
      </c>
      <c r="E516" s="51" t="s">
        <v>460</v>
      </c>
      <c r="F516" s="51"/>
      <c r="G516" s="52" t="s">
        <v>22</v>
      </c>
      <c r="H516" s="51">
        <v>4</v>
      </c>
      <c r="I516" s="51" t="s">
        <v>18</v>
      </c>
      <c r="J516" s="51" t="s">
        <v>103</v>
      </c>
      <c r="K516" s="51">
        <v>0</v>
      </c>
    </row>
    <row r="517" spans="2:11" hidden="1" x14ac:dyDescent="0.25">
      <c r="B517" s="51" t="s">
        <v>29</v>
      </c>
      <c r="C517" s="51" t="s">
        <v>30</v>
      </c>
      <c r="D517" s="51" t="s">
        <v>26</v>
      </c>
      <c r="E517" s="51" t="s">
        <v>460</v>
      </c>
      <c r="F517" s="51"/>
      <c r="G517" s="52" t="s">
        <v>22</v>
      </c>
      <c r="H517" s="51">
        <v>4</v>
      </c>
      <c r="I517" s="52" t="s">
        <v>18</v>
      </c>
      <c r="J517" s="52" t="s">
        <v>104</v>
      </c>
      <c r="K517" s="51">
        <v>0</v>
      </c>
    </row>
    <row r="518" spans="2:11" hidden="1" x14ac:dyDescent="0.25">
      <c r="B518" s="51" t="s">
        <v>29</v>
      </c>
      <c r="C518" s="51" t="s">
        <v>30</v>
      </c>
      <c r="D518" s="51" t="s">
        <v>26</v>
      </c>
      <c r="E518" s="51" t="s">
        <v>460</v>
      </c>
      <c r="F518" s="51"/>
      <c r="G518" s="52" t="s">
        <v>23</v>
      </c>
      <c r="H518" s="51">
        <v>5</v>
      </c>
      <c r="I518" s="51" t="s">
        <v>18</v>
      </c>
      <c r="J518" s="51" t="s">
        <v>105</v>
      </c>
      <c r="K518" s="51">
        <v>0</v>
      </c>
    </row>
    <row r="519" spans="2:11" hidden="1" x14ac:dyDescent="0.25">
      <c r="B519" s="51" t="s">
        <v>29</v>
      </c>
      <c r="C519" s="51" t="s">
        <v>30</v>
      </c>
      <c r="D519" s="51" t="s">
        <v>26</v>
      </c>
      <c r="E519" s="51" t="s">
        <v>460</v>
      </c>
      <c r="F519" s="51"/>
      <c r="G519" s="52" t="s">
        <v>23</v>
      </c>
      <c r="H519" s="51">
        <v>5</v>
      </c>
      <c r="I519" s="51" t="s">
        <v>18</v>
      </c>
      <c r="J519" s="51" t="s">
        <v>103</v>
      </c>
      <c r="K519" s="51">
        <v>0</v>
      </c>
    </row>
    <row r="520" spans="2:11" hidden="1" x14ac:dyDescent="0.25">
      <c r="B520" s="51" t="s">
        <v>29</v>
      </c>
      <c r="C520" s="51" t="s">
        <v>30</v>
      </c>
      <c r="D520" s="51" t="s">
        <v>26</v>
      </c>
      <c r="E520" s="51" t="s">
        <v>460</v>
      </c>
      <c r="F520" s="51"/>
      <c r="G520" s="52" t="s">
        <v>23</v>
      </c>
      <c r="H520" s="51">
        <v>5</v>
      </c>
      <c r="I520" s="51" t="s">
        <v>18</v>
      </c>
      <c r="J520" s="51" t="s">
        <v>104</v>
      </c>
      <c r="K520" s="51">
        <v>0</v>
      </c>
    </row>
    <row r="521" spans="2:11" hidden="1" x14ac:dyDescent="0.25">
      <c r="B521" s="51" t="s">
        <v>50</v>
      </c>
      <c r="C521" s="51" t="s">
        <v>51</v>
      </c>
      <c r="D521" s="51" t="s">
        <v>45</v>
      </c>
      <c r="E521" s="51" t="s">
        <v>460</v>
      </c>
      <c r="F521" s="51"/>
      <c r="G521" s="52" t="s">
        <v>17</v>
      </c>
      <c r="H521" s="51">
        <v>1</v>
      </c>
      <c r="I521" s="51" t="s">
        <v>158</v>
      </c>
      <c r="J521" s="51" t="s">
        <v>159</v>
      </c>
      <c r="K521" s="51">
        <v>0</v>
      </c>
    </row>
    <row r="522" spans="2:11" hidden="1" x14ac:dyDescent="0.25">
      <c r="B522" s="51" t="s">
        <v>50</v>
      </c>
      <c r="C522" s="51" t="s">
        <v>51</v>
      </c>
      <c r="D522" s="51" t="s">
        <v>45</v>
      </c>
      <c r="E522" s="51" t="s">
        <v>460</v>
      </c>
      <c r="F522" s="51"/>
      <c r="G522" s="52" t="s">
        <v>17</v>
      </c>
      <c r="H522" s="51">
        <v>1</v>
      </c>
      <c r="I522" s="51" t="s">
        <v>158</v>
      </c>
      <c r="J522" s="51" t="s">
        <v>103</v>
      </c>
      <c r="K522" s="51">
        <v>0</v>
      </c>
    </row>
    <row r="523" spans="2:11" hidden="1" x14ac:dyDescent="0.25">
      <c r="B523" s="51" t="s">
        <v>50</v>
      </c>
      <c r="C523" s="51" t="s">
        <v>51</v>
      </c>
      <c r="D523" s="51" t="s">
        <v>45</v>
      </c>
      <c r="E523" s="51" t="s">
        <v>460</v>
      </c>
      <c r="F523" s="51"/>
      <c r="G523" s="52" t="s">
        <v>17</v>
      </c>
      <c r="H523" s="51">
        <v>1</v>
      </c>
      <c r="I523" s="51" t="s">
        <v>158</v>
      </c>
      <c r="J523" s="51" t="s">
        <v>104</v>
      </c>
      <c r="K523" s="51">
        <v>0</v>
      </c>
    </row>
    <row r="524" spans="2:11" hidden="1" x14ac:dyDescent="0.25">
      <c r="B524" s="51" t="s">
        <v>50</v>
      </c>
      <c r="C524" s="51" t="s">
        <v>51</v>
      </c>
      <c r="D524" s="51" t="s">
        <v>45</v>
      </c>
      <c r="E524" s="51" t="s">
        <v>460</v>
      </c>
      <c r="F524" s="51"/>
      <c r="G524" s="52" t="s">
        <v>17</v>
      </c>
      <c r="H524" s="51">
        <v>1</v>
      </c>
      <c r="I524" s="51" t="s">
        <v>18</v>
      </c>
      <c r="J524" s="51" t="s">
        <v>105</v>
      </c>
      <c r="K524" s="51">
        <v>0</v>
      </c>
    </row>
    <row r="525" spans="2:11" hidden="1" x14ac:dyDescent="0.25">
      <c r="B525" s="51" t="s">
        <v>50</v>
      </c>
      <c r="C525" s="51" t="s">
        <v>51</v>
      </c>
      <c r="D525" s="51" t="s">
        <v>45</v>
      </c>
      <c r="E525" s="51" t="s">
        <v>460</v>
      </c>
      <c r="F525" s="51"/>
      <c r="G525" s="52" t="s">
        <v>17</v>
      </c>
      <c r="H525" s="51">
        <v>1</v>
      </c>
      <c r="I525" s="51" t="s">
        <v>18</v>
      </c>
      <c r="J525" s="51" t="s">
        <v>103</v>
      </c>
      <c r="K525" s="51">
        <v>0</v>
      </c>
    </row>
    <row r="526" spans="2:11" hidden="1" x14ac:dyDescent="0.25">
      <c r="B526" s="51" t="s">
        <v>50</v>
      </c>
      <c r="C526" s="51" t="s">
        <v>51</v>
      </c>
      <c r="D526" s="51" t="s">
        <v>45</v>
      </c>
      <c r="E526" s="51" t="s">
        <v>460</v>
      </c>
      <c r="F526" s="51"/>
      <c r="G526" s="52" t="s">
        <v>17</v>
      </c>
      <c r="H526" s="51">
        <v>1</v>
      </c>
      <c r="I526" s="52" t="s">
        <v>18</v>
      </c>
      <c r="J526" s="52" t="s">
        <v>104</v>
      </c>
      <c r="K526" s="51">
        <v>0</v>
      </c>
    </row>
    <row r="527" spans="2:11" hidden="1" x14ac:dyDescent="0.25">
      <c r="B527" s="51" t="s">
        <v>50</v>
      </c>
      <c r="C527" s="51" t="s">
        <v>51</v>
      </c>
      <c r="D527" s="51" t="s">
        <v>45</v>
      </c>
      <c r="E527" s="51" t="s">
        <v>460</v>
      </c>
      <c r="F527" s="51"/>
      <c r="G527" s="52" t="s">
        <v>20</v>
      </c>
      <c r="H527" s="51">
        <v>2</v>
      </c>
      <c r="I527" s="51" t="s">
        <v>18</v>
      </c>
      <c r="J527" s="51" t="s">
        <v>105</v>
      </c>
      <c r="K527" s="51">
        <v>0</v>
      </c>
    </row>
    <row r="528" spans="2:11" hidden="1" x14ac:dyDescent="0.25">
      <c r="B528" s="51" t="s">
        <v>50</v>
      </c>
      <c r="C528" s="51" t="s">
        <v>51</v>
      </c>
      <c r="D528" s="51" t="s">
        <v>45</v>
      </c>
      <c r="E528" s="51" t="s">
        <v>460</v>
      </c>
      <c r="F528" s="51"/>
      <c r="G528" s="52" t="s">
        <v>20</v>
      </c>
      <c r="H528" s="51">
        <v>2</v>
      </c>
      <c r="I528" s="51" t="s">
        <v>18</v>
      </c>
      <c r="J528" s="51" t="s">
        <v>103</v>
      </c>
      <c r="K528" s="51">
        <v>0</v>
      </c>
    </row>
    <row r="529" spans="2:11" hidden="1" x14ac:dyDescent="0.25">
      <c r="B529" s="51" t="s">
        <v>50</v>
      </c>
      <c r="C529" s="51" t="s">
        <v>51</v>
      </c>
      <c r="D529" s="51" t="s">
        <v>45</v>
      </c>
      <c r="E529" s="51" t="s">
        <v>460</v>
      </c>
      <c r="F529" s="51"/>
      <c r="G529" s="52" t="s">
        <v>20</v>
      </c>
      <c r="H529" s="51">
        <v>2</v>
      </c>
      <c r="I529" s="52" t="s">
        <v>18</v>
      </c>
      <c r="J529" s="52" t="s">
        <v>104</v>
      </c>
      <c r="K529" s="51">
        <v>0</v>
      </c>
    </row>
    <row r="530" spans="2:11" hidden="1" x14ac:dyDescent="0.25">
      <c r="B530" s="51" t="s">
        <v>50</v>
      </c>
      <c r="C530" s="51" t="s">
        <v>51</v>
      </c>
      <c r="D530" s="51" t="s">
        <v>45</v>
      </c>
      <c r="E530" s="51" t="s">
        <v>460</v>
      </c>
      <c r="F530" s="51"/>
      <c r="G530" s="52" t="s">
        <v>21</v>
      </c>
      <c r="H530" s="51">
        <v>3</v>
      </c>
      <c r="I530" s="51" t="s">
        <v>18</v>
      </c>
      <c r="J530" s="51" t="s">
        <v>105</v>
      </c>
      <c r="K530" s="51">
        <v>0</v>
      </c>
    </row>
    <row r="531" spans="2:11" hidden="1" x14ac:dyDescent="0.25">
      <c r="B531" s="51" t="s">
        <v>50</v>
      </c>
      <c r="C531" s="51" t="s">
        <v>51</v>
      </c>
      <c r="D531" s="51" t="s">
        <v>45</v>
      </c>
      <c r="E531" s="51" t="s">
        <v>460</v>
      </c>
      <c r="F531" s="51"/>
      <c r="G531" s="52" t="s">
        <v>21</v>
      </c>
      <c r="H531" s="51">
        <v>3</v>
      </c>
      <c r="I531" s="51" t="s">
        <v>18</v>
      </c>
      <c r="J531" s="51" t="s">
        <v>103</v>
      </c>
      <c r="K531" s="51">
        <v>0</v>
      </c>
    </row>
    <row r="532" spans="2:11" hidden="1" x14ac:dyDescent="0.25">
      <c r="B532" s="51" t="s">
        <v>50</v>
      </c>
      <c r="C532" s="51" t="s">
        <v>51</v>
      </c>
      <c r="D532" s="51" t="s">
        <v>45</v>
      </c>
      <c r="E532" s="51" t="s">
        <v>460</v>
      </c>
      <c r="F532" s="51"/>
      <c r="G532" s="52" t="s">
        <v>21</v>
      </c>
      <c r="H532" s="51">
        <v>3</v>
      </c>
      <c r="I532" s="52" t="s">
        <v>18</v>
      </c>
      <c r="J532" s="52" t="s">
        <v>104</v>
      </c>
      <c r="K532" s="51">
        <v>0</v>
      </c>
    </row>
    <row r="533" spans="2:11" hidden="1" x14ac:dyDescent="0.25">
      <c r="B533" s="51" t="s">
        <v>50</v>
      </c>
      <c r="C533" s="51" t="s">
        <v>51</v>
      </c>
      <c r="D533" s="51" t="s">
        <v>45</v>
      </c>
      <c r="E533" s="51" t="s">
        <v>460</v>
      </c>
      <c r="F533" s="51"/>
      <c r="G533" s="52" t="s">
        <v>22</v>
      </c>
      <c r="H533" s="51">
        <v>4</v>
      </c>
      <c r="I533" s="51" t="s">
        <v>18</v>
      </c>
      <c r="J533" s="51" t="s">
        <v>105</v>
      </c>
      <c r="K533" s="51">
        <v>0</v>
      </c>
    </row>
    <row r="534" spans="2:11" hidden="1" x14ac:dyDescent="0.25">
      <c r="B534" s="51" t="s">
        <v>50</v>
      </c>
      <c r="C534" s="51" t="s">
        <v>51</v>
      </c>
      <c r="D534" s="51" t="s">
        <v>45</v>
      </c>
      <c r="E534" s="51" t="s">
        <v>460</v>
      </c>
      <c r="F534" s="51"/>
      <c r="G534" s="52" t="s">
        <v>22</v>
      </c>
      <c r="H534" s="51">
        <v>4</v>
      </c>
      <c r="I534" s="51" t="s">
        <v>18</v>
      </c>
      <c r="J534" s="51" t="s">
        <v>103</v>
      </c>
      <c r="K534" s="51">
        <v>0</v>
      </c>
    </row>
    <row r="535" spans="2:11" hidden="1" x14ac:dyDescent="0.25">
      <c r="B535" s="51" t="s">
        <v>50</v>
      </c>
      <c r="C535" s="51" t="s">
        <v>51</v>
      </c>
      <c r="D535" s="51" t="s">
        <v>45</v>
      </c>
      <c r="E535" s="51" t="s">
        <v>460</v>
      </c>
      <c r="F535" s="51"/>
      <c r="G535" s="52" t="s">
        <v>22</v>
      </c>
      <c r="H535" s="51">
        <v>4</v>
      </c>
      <c r="I535" s="52" t="s">
        <v>18</v>
      </c>
      <c r="J535" s="52" t="s">
        <v>104</v>
      </c>
      <c r="K535" s="51">
        <v>0</v>
      </c>
    </row>
    <row r="536" spans="2:11" hidden="1" x14ac:dyDescent="0.25">
      <c r="B536" s="51" t="s">
        <v>50</v>
      </c>
      <c r="C536" s="51" t="s">
        <v>51</v>
      </c>
      <c r="D536" s="51" t="s">
        <v>45</v>
      </c>
      <c r="E536" s="51" t="s">
        <v>460</v>
      </c>
      <c r="F536" s="51"/>
      <c r="G536" s="52" t="s">
        <v>23</v>
      </c>
      <c r="H536" s="51">
        <v>5</v>
      </c>
      <c r="I536" s="51" t="s">
        <v>18</v>
      </c>
      <c r="J536" s="51" t="s">
        <v>105</v>
      </c>
      <c r="K536" s="51">
        <v>0</v>
      </c>
    </row>
    <row r="537" spans="2:11" hidden="1" x14ac:dyDescent="0.25">
      <c r="B537" s="51" t="s">
        <v>50</v>
      </c>
      <c r="C537" s="51" t="s">
        <v>51</v>
      </c>
      <c r="D537" s="51" t="s">
        <v>45</v>
      </c>
      <c r="E537" s="51" t="s">
        <v>460</v>
      </c>
      <c r="F537" s="51"/>
      <c r="G537" s="52" t="s">
        <v>23</v>
      </c>
      <c r="H537" s="51">
        <v>5</v>
      </c>
      <c r="I537" s="51" t="s">
        <v>18</v>
      </c>
      <c r="J537" s="51" t="s">
        <v>103</v>
      </c>
      <c r="K537" s="51">
        <v>0</v>
      </c>
    </row>
    <row r="538" spans="2:11" hidden="1" x14ac:dyDescent="0.25">
      <c r="B538" s="51" t="s">
        <v>50</v>
      </c>
      <c r="C538" s="51" t="s">
        <v>51</v>
      </c>
      <c r="D538" s="51" t="s">
        <v>45</v>
      </c>
      <c r="E538" s="51" t="s">
        <v>460</v>
      </c>
      <c r="F538" s="51"/>
      <c r="G538" s="52" t="s">
        <v>23</v>
      </c>
      <c r="H538" s="51">
        <v>5</v>
      </c>
      <c r="I538" s="51" t="s">
        <v>18</v>
      </c>
      <c r="J538" s="51" t="s">
        <v>104</v>
      </c>
      <c r="K538" s="51">
        <v>0</v>
      </c>
    </row>
    <row r="539" spans="2:11" hidden="1" x14ac:dyDescent="0.25">
      <c r="B539" s="51" t="s">
        <v>64</v>
      </c>
      <c r="C539" s="51" t="s">
        <v>65</v>
      </c>
      <c r="D539" s="51" t="s">
        <v>15</v>
      </c>
      <c r="E539" s="51" t="s">
        <v>460</v>
      </c>
      <c r="F539" s="51"/>
      <c r="G539" s="52" t="s">
        <v>17</v>
      </c>
      <c r="H539" s="51">
        <v>1</v>
      </c>
      <c r="I539" s="51" t="s">
        <v>158</v>
      </c>
      <c r="J539" s="51" t="s">
        <v>159</v>
      </c>
      <c r="K539" s="51">
        <v>0</v>
      </c>
    </row>
    <row r="540" spans="2:11" hidden="1" x14ac:dyDescent="0.25">
      <c r="B540" s="51" t="s">
        <v>64</v>
      </c>
      <c r="C540" s="51" t="s">
        <v>65</v>
      </c>
      <c r="D540" s="51" t="s">
        <v>15</v>
      </c>
      <c r="E540" s="51" t="s">
        <v>460</v>
      </c>
      <c r="F540" s="51"/>
      <c r="G540" s="52" t="s">
        <v>17</v>
      </c>
      <c r="H540" s="51">
        <v>1</v>
      </c>
      <c r="I540" s="51" t="s">
        <v>158</v>
      </c>
      <c r="J540" s="51" t="s">
        <v>103</v>
      </c>
      <c r="K540" s="51">
        <v>0</v>
      </c>
    </row>
    <row r="541" spans="2:11" hidden="1" x14ac:dyDescent="0.25">
      <c r="B541" s="51" t="s">
        <v>64</v>
      </c>
      <c r="C541" s="51" t="s">
        <v>65</v>
      </c>
      <c r="D541" s="51" t="s">
        <v>15</v>
      </c>
      <c r="E541" s="51" t="s">
        <v>460</v>
      </c>
      <c r="F541" s="51"/>
      <c r="G541" s="52" t="s">
        <v>17</v>
      </c>
      <c r="H541" s="51">
        <v>1</v>
      </c>
      <c r="I541" s="51" t="s">
        <v>158</v>
      </c>
      <c r="J541" s="51" t="s">
        <v>104</v>
      </c>
      <c r="K541" s="51">
        <v>0</v>
      </c>
    </row>
    <row r="542" spans="2:11" hidden="1" x14ac:dyDescent="0.25">
      <c r="B542" s="51" t="s">
        <v>64</v>
      </c>
      <c r="C542" s="51" t="s">
        <v>65</v>
      </c>
      <c r="D542" s="51" t="s">
        <v>15</v>
      </c>
      <c r="E542" s="51" t="s">
        <v>460</v>
      </c>
      <c r="F542" s="51"/>
      <c r="G542" s="52" t="s">
        <v>17</v>
      </c>
      <c r="H542" s="51">
        <v>1</v>
      </c>
      <c r="I542" s="51" t="s">
        <v>18</v>
      </c>
      <c r="J542" s="51" t="s">
        <v>105</v>
      </c>
      <c r="K542" s="51">
        <v>0</v>
      </c>
    </row>
    <row r="543" spans="2:11" hidden="1" x14ac:dyDescent="0.25">
      <c r="B543" s="51" t="s">
        <v>64</v>
      </c>
      <c r="C543" s="51" t="s">
        <v>65</v>
      </c>
      <c r="D543" s="51" t="s">
        <v>15</v>
      </c>
      <c r="E543" s="51" t="s">
        <v>460</v>
      </c>
      <c r="F543" s="51"/>
      <c r="G543" s="52" t="s">
        <v>17</v>
      </c>
      <c r="H543" s="51">
        <v>1</v>
      </c>
      <c r="I543" s="51" t="s">
        <v>18</v>
      </c>
      <c r="J543" s="51" t="s">
        <v>103</v>
      </c>
      <c r="K543" s="51">
        <v>0</v>
      </c>
    </row>
    <row r="544" spans="2:11" hidden="1" x14ac:dyDescent="0.25">
      <c r="B544" s="51" t="s">
        <v>64</v>
      </c>
      <c r="C544" s="51" t="s">
        <v>65</v>
      </c>
      <c r="D544" s="51" t="s">
        <v>15</v>
      </c>
      <c r="E544" s="51" t="s">
        <v>460</v>
      </c>
      <c r="F544" s="51"/>
      <c r="G544" s="52" t="s">
        <v>17</v>
      </c>
      <c r="H544" s="51">
        <v>1</v>
      </c>
      <c r="I544" s="52" t="s">
        <v>18</v>
      </c>
      <c r="J544" s="52" t="s">
        <v>104</v>
      </c>
      <c r="K544" s="51">
        <v>0</v>
      </c>
    </row>
    <row r="545" spans="2:11" hidden="1" x14ac:dyDescent="0.25">
      <c r="B545" s="51" t="s">
        <v>64</v>
      </c>
      <c r="C545" s="51" t="s">
        <v>65</v>
      </c>
      <c r="D545" s="51" t="s">
        <v>15</v>
      </c>
      <c r="E545" s="51" t="s">
        <v>460</v>
      </c>
      <c r="F545" s="51"/>
      <c r="G545" s="52" t="s">
        <v>20</v>
      </c>
      <c r="H545" s="51">
        <v>2</v>
      </c>
      <c r="I545" s="51" t="s">
        <v>18</v>
      </c>
      <c r="J545" s="51" t="s">
        <v>105</v>
      </c>
      <c r="K545" s="51">
        <v>0</v>
      </c>
    </row>
    <row r="546" spans="2:11" hidden="1" x14ac:dyDescent="0.25">
      <c r="B546" s="51" t="s">
        <v>64</v>
      </c>
      <c r="C546" s="51" t="s">
        <v>65</v>
      </c>
      <c r="D546" s="51" t="s">
        <v>15</v>
      </c>
      <c r="E546" s="51" t="s">
        <v>460</v>
      </c>
      <c r="F546" s="51"/>
      <c r="G546" s="52" t="s">
        <v>20</v>
      </c>
      <c r="H546" s="51">
        <v>2</v>
      </c>
      <c r="I546" s="51" t="s">
        <v>18</v>
      </c>
      <c r="J546" s="51" t="s">
        <v>103</v>
      </c>
      <c r="K546" s="51">
        <v>0</v>
      </c>
    </row>
    <row r="547" spans="2:11" hidden="1" x14ac:dyDescent="0.25">
      <c r="B547" s="51" t="s">
        <v>64</v>
      </c>
      <c r="C547" s="51" t="s">
        <v>65</v>
      </c>
      <c r="D547" s="51" t="s">
        <v>15</v>
      </c>
      <c r="E547" s="51" t="s">
        <v>460</v>
      </c>
      <c r="F547" s="51"/>
      <c r="G547" s="52" t="s">
        <v>20</v>
      </c>
      <c r="H547" s="51">
        <v>2</v>
      </c>
      <c r="I547" s="52" t="s">
        <v>18</v>
      </c>
      <c r="J547" s="52" t="s">
        <v>104</v>
      </c>
      <c r="K547" s="51">
        <v>0</v>
      </c>
    </row>
    <row r="548" spans="2:11" hidden="1" x14ac:dyDescent="0.25">
      <c r="B548" s="51" t="s">
        <v>64</v>
      </c>
      <c r="C548" s="51" t="s">
        <v>65</v>
      </c>
      <c r="D548" s="51" t="s">
        <v>15</v>
      </c>
      <c r="E548" s="51" t="s">
        <v>460</v>
      </c>
      <c r="F548" s="51"/>
      <c r="G548" s="52" t="s">
        <v>21</v>
      </c>
      <c r="H548" s="51">
        <v>3</v>
      </c>
      <c r="I548" s="51" t="s">
        <v>18</v>
      </c>
      <c r="J548" s="51" t="s">
        <v>105</v>
      </c>
      <c r="K548" s="51">
        <v>0</v>
      </c>
    </row>
    <row r="549" spans="2:11" hidden="1" x14ac:dyDescent="0.25">
      <c r="B549" s="51" t="s">
        <v>64</v>
      </c>
      <c r="C549" s="51" t="s">
        <v>65</v>
      </c>
      <c r="D549" s="51" t="s">
        <v>15</v>
      </c>
      <c r="E549" s="51" t="s">
        <v>460</v>
      </c>
      <c r="F549" s="51"/>
      <c r="G549" s="52" t="s">
        <v>21</v>
      </c>
      <c r="H549" s="51">
        <v>3</v>
      </c>
      <c r="I549" s="51" t="s">
        <v>18</v>
      </c>
      <c r="J549" s="51" t="s">
        <v>103</v>
      </c>
      <c r="K549" s="51">
        <v>0</v>
      </c>
    </row>
    <row r="550" spans="2:11" hidden="1" x14ac:dyDescent="0.25">
      <c r="B550" s="51" t="s">
        <v>64</v>
      </c>
      <c r="C550" s="51" t="s">
        <v>65</v>
      </c>
      <c r="D550" s="51" t="s">
        <v>15</v>
      </c>
      <c r="E550" s="51" t="s">
        <v>460</v>
      </c>
      <c r="F550" s="51"/>
      <c r="G550" s="52" t="s">
        <v>21</v>
      </c>
      <c r="H550" s="51">
        <v>3</v>
      </c>
      <c r="I550" s="52" t="s">
        <v>18</v>
      </c>
      <c r="J550" s="52" t="s">
        <v>104</v>
      </c>
      <c r="K550" s="51">
        <v>0</v>
      </c>
    </row>
    <row r="551" spans="2:11" hidden="1" x14ac:dyDescent="0.25">
      <c r="B551" s="51" t="s">
        <v>64</v>
      </c>
      <c r="C551" s="51" t="s">
        <v>65</v>
      </c>
      <c r="D551" s="51" t="s">
        <v>15</v>
      </c>
      <c r="E551" s="51" t="s">
        <v>460</v>
      </c>
      <c r="F551" s="51"/>
      <c r="G551" s="52" t="s">
        <v>22</v>
      </c>
      <c r="H551" s="51">
        <v>4</v>
      </c>
      <c r="I551" s="51" t="s">
        <v>18</v>
      </c>
      <c r="J551" s="51" t="s">
        <v>105</v>
      </c>
      <c r="K551" s="51">
        <v>0</v>
      </c>
    </row>
    <row r="552" spans="2:11" hidden="1" x14ac:dyDescent="0.25">
      <c r="B552" s="51" t="s">
        <v>64</v>
      </c>
      <c r="C552" s="51" t="s">
        <v>65</v>
      </c>
      <c r="D552" s="51" t="s">
        <v>15</v>
      </c>
      <c r="E552" s="51" t="s">
        <v>460</v>
      </c>
      <c r="F552" s="51"/>
      <c r="G552" s="52" t="s">
        <v>22</v>
      </c>
      <c r="H552" s="51">
        <v>4</v>
      </c>
      <c r="I552" s="51" t="s">
        <v>18</v>
      </c>
      <c r="J552" s="51" t="s">
        <v>103</v>
      </c>
      <c r="K552" s="51">
        <v>0</v>
      </c>
    </row>
    <row r="553" spans="2:11" hidden="1" x14ac:dyDescent="0.25">
      <c r="B553" s="51" t="s">
        <v>64</v>
      </c>
      <c r="C553" s="51" t="s">
        <v>65</v>
      </c>
      <c r="D553" s="51" t="s">
        <v>15</v>
      </c>
      <c r="E553" s="51" t="s">
        <v>460</v>
      </c>
      <c r="F553" s="51"/>
      <c r="G553" s="52" t="s">
        <v>22</v>
      </c>
      <c r="H553" s="51">
        <v>4</v>
      </c>
      <c r="I553" s="52" t="s">
        <v>18</v>
      </c>
      <c r="J553" s="52" t="s">
        <v>104</v>
      </c>
      <c r="K553" s="51">
        <v>0</v>
      </c>
    </row>
    <row r="554" spans="2:11" hidden="1" x14ac:dyDescent="0.25">
      <c r="B554" s="51" t="s">
        <v>64</v>
      </c>
      <c r="C554" s="51" t="s">
        <v>65</v>
      </c>
      <c r="D554" s="51" t="s">
        <v>15</v>
      </c>
      <c r="E554" s="51" t="s">
        <v>460</v>
      </c>
      <c r="F554" s="51"/>
      <c r="G554" s="52" t="s">
        <v>23</v>
      </c>
      <c r="H554" s="51">
        <v>5</v>
      </c>
      <c r="I554" s="51" t="s">
        <v>18</v>
      </c>
      <c r="J554" s="51" t="s">
        <v>105</v>
      </c>
      <c r="K554" s="51">
        <v>0</v>
      </c>
    </row>
    <row r="555" spans="2:11" hidden="1" x14ac:dyDescent="0.25">
      <c r="B555" s="51" t="s">
        <v>64</v>
      </c>
      <c r="C555" s="51" t="s">
        <v>65</v>
      </c>
      <c r="D555" s="51" t="s">
        <v>15</v>
      </c>
      <c r="E555" s="51" t="s">
        <v>460</v>
      </c>
      <c r="F555" s="51"/>
      <c r="G555" s="52" t="s">
        <v>23</v>
      </c>
      <c r="H555" s="51">
        <v>5</v>
      </c>
      <c r="I555" s="51" t="s">
        <v>18</v>
      </c>
      <c r="J555" s="51" t="s">
        <v>103</v>
      </c>
      <c r="K555" s="51">
        <v>0</v>
      </c>
    </row>
    <row r="556" spans="2:11" hidden="1" x14ac:dyDescent="0.25">
      <c r="B556" s="51" t="s">
        <v>64</v>
      </c>
      <c r="C556" s="51" t="s">
        <v>65</v>
      </c>
      <c r="D556" s="51" t="s">
        <v>15</v>
      </c>
      <c r="E556" s="51" t="s">
        <v>460</v>
      </c>
      <c r="F556" s="51"/>
      <c r="G556" s="52" t="s">
        <v>23</v>
      </c>
      <c r="H556" s="51">
        <v>5</v>
      </c>
      <c r="I556" s="51" t="s">
        <v>18</v>
      </c>
      <c r="J556" s="51" t="s">
        <v>104</v>
      </c>
      <c r="K556" s="51">
        <v>0</v>
      </c>
    </row>
    <row r="557" spans="2:11" hidden="1" x14ac:dyDescent="0.25">
      <c r="B557" s="51" t="s">
        <v>31</v>
      </c>
      <c r="C557" s="37" t="s">
        <v>32</v>
      </c>
      <c r="D557" s="37" t="s">
        <v>26</v>
      </c>
      <c r="E557" s="37" t="s">
        <v>460</v>
      </c>
      <c r="F557" s="37"/>
      <c r="G557" s="52" t="s">
        <v>85</v>
      </c>
      <c r="H557" s="52">
        <v>6</v>
      </c>
      <c r="I557" s="51" t="s">
        <v>18</v>
      </c>
      <c r="J557" s="51" t="s">
        <v>105</v>
      </c>
      <c r="K557" s="37">
        <v>0</v>
      </c>
    </row>
    <row r="558" spans="2:11" hidden="1" x14ac:dyDescent="0.25">
      <c r="B558" s="51" t="s">
        <v>31</v>
      </c>
      <c r="C558" s="37" t="s">
        <v>32</v>
      </c>
      <c r="D558" s="37" t="s">
        <v>26</v>
      </c>
      <c r="E558" s="37" t="s">
        <v>460</v>
      </c>
      <c r="F558" s="37"/>
      <c r="G558" s="52" t="s">
        <v>85</v>
      </c>
      <c r="H558" s="52">
        <v>6</v>
      </c>
      <c r="I558" s="51" t="s">
        <v>18</v>
      </c>
      <c r="J558" s="51" t="s">
        <v>103</v>
      </c>
      <c r="K558" s="37">
        <v>0</v>
      </c>
    </row>
    <row r="559" spans="2:11" hidden="1" x14ac:dyDescent="0.25">
      <c r="B559" s="51" t="s">
        <v>31</v>
      </c>
      <c r="C559" s="37" t="s">
        <v>32</v>
      </c>
      <c r="D559" s="37" t="s">
        <v>26</v>
      </c>
      <c r="E559" s="37" t="s">
        <v>460</v>
      </c>
      <c r="F559" s="37"/>
      <c r="G559" s="52" t="s">
        <v>85</v>
      </c>
      <c r="H559" s="52">
        <v>6</v>
      </c>
      <c r="I559" s="52" t="s">
        <v>18</v>
      </c>
      <c r="J559" s="52" t="s">
        <v>104</v>
      </c>
      <c r="K559" s="37">
        <v>0</v>
      </c>
    </row>
    <row r="560" spans="2:11" hidden="1" x14ac:dyDescent="0.25">
      <c r="B560" s="51" t="s">
        <v>36</v>
      </c>
      <c r="C560" s="37" t="s">
        <v>37</v>
      </c>
      <c r="D560" s="37" t="s">
        <v>38</v>
      </c>
      <c r="E560" s="37" t="s">
        <v>460</v>
      </c>
      <c r="F560" s="37"/>
      <c r="G560" s="52" t="s">
        <v>85</v>
      </c>
      <c r="H560" s="52">
        <v>6</v>
      </c>
      <c r="I560" s="51" t="s">
        <v>18</v>
      </c>
      <c r="J560" s="51" t="s">
        <v>105</v>
      </c>
      <c r="K560" s="37">
        <v>0</v>
      </c>
    </row>
    <row r="561" spans="2:11" hidden="1" x14ac:dyDescent="0.25">
      <c r="B561" s="51" t="s">
        <v>36</v>
      </c>
      <c r="C561" s="37" t="s">
        <v>37</v>
      </c>
      <c r="D561" s="37" t="s">
        <v>38</v>
      </c>
      <c r="E561" s="37" t="s">
        <v>460</v>
      </c>
      <c r="F561" s="37"/>
      <c r="G561" s="52" t="s">
        <v>85</v>
      </c>
      <c r="H561" s="52">
        <v>6</v>
      </c>
      <c r="I561" s="51" t="s">
        <v>18</v>
      </c>
      <c r="J561" s="51" t="s">
        <v>103</v>
      </c>
      <c r="K561" s="37">
        <v>0</v>
      </c>
    </row>
    <row r="562" spans="2:11" hidden="1" x14ac:dyDescent="0.25">
      <c r="B562" s="51" t="s">
        <v>36</v>
      </c>
      <c r="C562" s="37" t="s">
        <v>37</v>
      </c>
      <c r="D562" s="37" t="s">
        <v>38</v>
      </c>
      <c r="E562" s="37" t="s">
        <v>460</v>
      </c>
      <c r="F562" s="37"/>
      <c r="G562" s="52" t="s">
        <v>85</v>
      </c>
      <c r="H562" s="52">
        <v>6</v>
      </c>
      <c r="I562" s="52" t="s">
        <v>18</v>
      </c>
      <c r="J562" s="52" t="s">
        <v>104</v>
      </c>
      <c r="K562" s="37">
        <v>0</v>
      </c>
    </row>
    <row r="563" spans="2:11" hidden="1" x14ac:dyDescent="0.25">
      <c r="B563" s="51" t="s">
        <v>46</v>
      </c>
      <c r="C563" s="37" t="s">
        <v>47</v>
      </c>
      <c r="D563" s="37" t="s">
        <v>38</v>
      </c>
      <c r="E563" s="37" t="s">
        <v>460</v>
      </c>
      <c r="F563" s="37"/>
      <c r="G563" s="52" t="s">
        <v>85</v>
      </c>
      <c r="H563" s="52">
        <v>6</v>
      </c>
      <c r="I563" s="51" t="s">
        <v>18</v>
      </c>
      <c r="J563" s="51" t="s">
        <v>105</v>
      </c>
      <c r="K563" s="37">
        <v>0</v>
      </c>
    </row>
    <row r="564" spans="2:11" hidden="1" x14ac:dyDescent="0.25">
      <c r="B564" s="51" t="s">
        <v>46</v>
      </c>
      <c r="C564" s="37" t="s">
        <v>47</v>
      </c>
      <c r="D564" s="37" t="s">
        <v>38</v>
      </c>
      <c r="E564" s="37" t="s">
        <v>460</v>
      </c>
      <c r="F564" s="37"/>
      <c r="G564" s="52" t="s">
        <v>85</v>
      </c>
      <c r="H564" s="52">
        <v>6</v>
      </c>
      <c r="I564" s="51" t="s">
        <v>18</v>
      </c>
      <c r="J564" s="51" t="s">
        <v>103</v>
      </c>
      <c r="K564" s="37">
        <v>0</v>
      </c>
    </row>
    <row r="565" spans="2:11" hidden="1" x14ac:dyDescent="0.25">
      <c r="B565" s="51" t="s">
        <v>46</v>
      </c>
      <c r="C565" s="37" t="s">
        <v>47</v>
      </c>
      <c r="D565" s="37" t="s">
        <v>38</v>
      </c>
      <c r="E565" s="37" t="s">
        <v>460</v>
      </c>
      <c r="F565" s="37"/>
      <c r="G565" s="52" t="s">
        <v>85</v>
      </c>
      <c r="H565" s="52">
        <v>6</v>
      </c>
      <c r="I565" s="52" t="s">
        <v>18</v>
      </c>
      <c r="J565" s="52" t="s">
        <v>104</v>
      </c>
      <c r="K565" s="37">
        <v>0</v>
      </c>
    </row>
    <row r="566" spans="2:11" hidden="1" x14ac:dyDescent="0.25">
      <c r="B566" s="51" t="s">
        <v>72</v>
      </c>
      <c r="C566" s="37" t="s">
        <v>73</v>
      </c>
      <c r="D566" s="37" t="s">
        <v>26</v>
      </c>
      <c r="E566" s="37" t="s">
        <v>460</v>
      </c>
      <c r="F566" s="37"/>
      <c r="G566" s="52" t="s">
        <v>85</v>
      </c>
      <c r="H566" s="52">
        <v>6</v>
      </c>
      <c r="I566" s="51" t="s">
        <v>158</v>
      </c>
      <c r="J566" s="51" t="s">
        <v>159</v>
      </c>
      <c r="K566" s="37">
        <v>0</v>
      </c>
    </row>
    <row r="567" spans="2:11" hidden="1" x14ac:dyDescent="0.25">
      <c r="B567" s="51" t="s">
        <v>72</v>
      </c>
      <c r="C567" s="37" t="s">
        <v>73</v>
      </c>
      <c r="D567" s="37" t="s">
        <v>26</v>
      </c>
      <c r="E567" s="37" t="s">
        <v>460</v>
      </c>
      <c r="F567" s="37"/>
      <c r="G567" s="52" t="s">
        <v>85</v>
      </c>
      <c r="H567" s="52">
        <v>6</v>
      </c>
      <c r="I567" s="51" t="s">
        <v>158</v>
      </c>
      <c r="J567" s="51" t="s">
        <v>103</v>
      </c>
      <c r="K567" s="37">
        <v>0</v>
      </c>
    </row>
    <row r="568" spans="2:11" hidden="1" x14ac:dyDescent="0.25">
      <c r="B568" s="51" t="s">
        <v>72</v>
      </c>
      <c r="C568" s="37" t="s">
        <v>73</v>
      </c>
      <c r="D568" s="37" t="s">
        <v>26</v>
      </c>
      <c r="E568" s="37" t="s">
        <v>460</v>
      </c>
      <c r="F568" s="37"/>
      <c r="G568" s="52" t="s">
        <v>85</v>
      </c>
      <c r="H568" s="52">
        <v>6</v>
      </c>
      <c r="I568" s="51" t="s">
        <v>158</v>
      </c>
      <c r="J568" s="51" t="s">
        <v>104</v>
      </c>
      <c r="K568" s="37">
        <v>0</v>
      </c>
    </row>
    <row r="569" spans="2:11" hidden="1" x14ac:dyDescent="0.25">
      <c r="B569" s="51" t="s">
        <v>72</v>
      </c>
      <c r="C569" s="37" t="s">
        <v>73</v>
      </c>
      <c r="D569" s="37" t="s">
        <v>26</v>
      </c>
      <c r="E569" s="37" t="s">
        <v>460</v>
      </c>
      <c r="F569" s="37"/>
      <c r="G569" s="52" t="s">
        <v>85</v>
      </c>
      <c r="H569" s="52">
        <v>6</v>
      </c>
      <c r="I569" s="51" t="s">
        <v>18</v>
      </c>
      <c r="J569" s="51" t="s">
        <v>105</v>
      </c>
      <c r="K569" s="37">
        <v>0</v>
      </c>
    </row>
    <row r="570" spans="2:11" hidden="1" x14ac:dyDescent="0.25">
      <c r="B570" s="51" t="s">
        <v>72</v>
      </c>
      <c r="C570" s="37" t="s">
        <v>73</v>
      </c>
      <c r="D570" s="37" t="s">
        <v>26</v>
      </c>
      <c r="E570" s="37" t="s">
        <v>460</v>
      </c>
      <c r="F570" s="37"/>
      <c r="G570" s="52" t="s">
        <v>85</v>
      </c>
      <c r="H570" s="52">
        <v>6</v>
      </c>
      <c r="I570" s="51" t="s">
        <v>18</v>
      </c>
      <c r="J570" s="51" t="s">
        <v>103</v>
      </c>
      <c r="K570" s="37">
        <v>0</v>
      </c>
    </row>
    <row r="571" spans="2:11" hidden="1" x14ac:dyDescent="0.25">
      <c r="B571" s="51" t="s">
        <v>72</v>
      </c>
      <c r="C571" s="37" t="s">
        <v>73</v>
      </c>
      <c r="D571" s="37" t="s">
        <v>26</v>
      </c>
      <c r="E571" s="37" t="s">
        <v>460</v>
      </c>
      <c r="F571" s="37"/>
      <c r="G571" s="52" t="s">
        <v>85</v>
      </c>
      <c r="H571" s="52">
        <v>6</v>
      </c>
      <c r="I571" s="51" t="s">
        <v>18</v>
      </c>
      <c r="J571" s="51" t="s">
        <v>104</v>
      </c>
      <c r="K571" s="37">
        <v>0</v>
      </c>
    </row>
    <row r="572" spans="2:11" hidden="1" x14ac:dyDescent="0.25">
      <c r="B572" s="51" t="s">
        <v>54</v>
      </c>
      <c r="C572" s="37" t="s">
        <v>55</v>
      </c>
      <c r="D572" s="37" t="s">
        <v>45</v>
      </c>
      <c r="E572" s="37" t="s">
        <v>460</v>
      </c>
      <c r="F572" s="37"/>
      <c r="G572" s="52" t="s">
        <v>85</v>
      </c>
      <c r="H572" s="52">
        <v>6</v>
      </c>
      <c r="I572" s="51" t="s">
        <v>18</v>
      </c>
      <c r="J572" s="51" t="s">
        <v>105</v>
      </c>
      <c r="K572" s="37">
        <v>0</v>
      </c>
    </row>
    <row r="573" spans="2:11" hidden="1" x14ac:dyDescent="0.25">
      <c r="B573" s="51" t="s">
        <v>54</v>
      </c>
      <c r="C573" s="37" t="s">
        <v>55</v>
      </c>
      <c r="D573" s="37" t="s">
        <v>45</v>
      </c>
      <c r="E573" s="37" t="s">
        <v>460</v>
      </c>
      <c r="F573" s="37"/>
      <c r="G573" s="52" t="s">
        <v>85</v>
      </c>
      <c r="H573" s="52">
        <v>6</v>
      </c>
      <c r="I573" s="51" t="s">
        <v>18</v>
      </c>
      <c r="J573" s="51" t="s">
        <v>103</v>
      </c>
      <c r="K573" s="37">
        <v>0</v>
      </c>
    </row>
    <row r="574" spans="2:11" hidden="1" x14ac:dyDescent="0.25">
      <c r="B574" s="51" t="s">
        <v>54</v>
      </c>
      <c r="C574" s="37" t="s">
        <v>55</v>
      </c>
      <c r="D574" s="37" t="s">
        <v>45</v>
      </c>
      <c r="E574" s="37" t="s">
        <v>460</v>
      </c>
      <c r="F574" s="37"/>
      <c r="G574" s="52" t="s">
        <v>85</v>
      </c>
      <c r="H574" s="52">
        <v>6</v>
      </c>
      <c r="I574" s="52" t="s">
        <v>18</v>
      </c>
      <c r="J574" s="52" t="s">
        <v>104</v>
      </c>
      <c r="K574" s="37">
        <v>0</v>
      </c>
    </row>
    <row r="575" spans="2:11" hidden="1" x14ac:dyDescent="0.25">
      <c r="B575" s="51" t="s">
        <v>64</v>
      </c>
      <c r="C575" s="37" t="s">
        <v>65</v>
      </c>
      <c r="D575" s="37" t="s">
        <v>15</v>
      </c>
      <c r="E575" s="37" t="s">
        <v>460</v>
      </c>
      <c r="F575" s="37"/>
      <c r="G575" s="52" t="s">
        <v>85</v>
      </c>
      <c r="H575" s="52">
        <v>6</v>
      </c>
      <c r="I575" s="51" t="s">
        <v>18</v>
      </c>
      <c r="J575" s="51" t="s">
        <v>105</v>
      </c>
      <c r="K575" s="37">
        <v>0</v>
      </c>
    </row>
    <row r="576" spans="2:11" hidden="1" x14ac:dyDescent="0.25">
      <c r="B576" s="51" t="s">
        <v>64</v>
      </c>
      <c r="C576" s="37" t="s">
        <v>65</v>
      </c>
      <c r="D576" s="37" t="s">
        <v>15</v>
      </c>
      <c r="E576" s="37" t="s">
        <v>460</v>
      </c>
      <c r="F576" s="37"/>
      <c r="G576" s="52" t="s">
        <v>85</v>
      </c>
      <c r="H576" s="52">
        <v>6</v>
      </c>
      <c r="I576" s="51" t="s">
        <v>18</v>
      </c>
      <c r="J576" s="51" t="s">
        <v>103</v>
      </c>
      <c r="K576" s="37">
        <v>0</v>
      </c>
    </row>
    <row r="577" spans="2:11" hidden="1" x14ac:dyDescent="0.25">
      <c r="B577" s="51" t="s">
        <v>64</v>
      </c>
      <c r="C577" s="37" t="s">
        <v>65</v>
      </c>
      <c r="D577" s="37" t="s">
        <v>15</v>
      </c>
      <c r="E577" s="37" t="s">
        <v>460</v>
      </c>
      <c r="F577" s="37"/>
      <c r="G577" s="52" t="s">
        <v>85</v>
      </c>
      <c r="H577" s="52">
        <v>6</v>
      </c>
      <c r="I577" s="51" t="s">
        <v>18</v>
      </c>
      <c r="J577" s="51" t="s">
        <v>104</v>
      </c>
      <c r="K577" s="37">
        <v>0</v>
      </c>
    </row>
    <row r="578" spans="2:11" hidden="1" x14ac:dyDescent="0.25">
      <c r="B578" s="51" t="s">
        <v>39</v>
      </c>
      <c r="C578" s="37" t="s">
        <v>40</v>
      </c>
      <c r="D578" s="37" t="s">
        <v>15</v>
      </c>
      <c r="E578" s="37" t="s">
        <v>460</v>
      </c>
      <c r="F578" s="37"/>
      <c r="G578" s="52" t="s">
        <v>85</v>
      </c>
      <c r="H578" s="52">
        <v>6</v>
      </c>
      <c r="I578" s="51" t="s">
        <v>158</v>
      </c>
      <c r="J578" s="51" t="s">
        <v>159</v>
      </c>
      <c r="K578" s="37">
        <v>0</v>
      </c>
    </row>
    <row r="579" spans="2:11" hidden="1" x14ac:dyDescent="0.25">
      <c r="B579" s="51" t="s">
        <v>39</v>
      </c>
      <c r="C579" s="37" t="s">
        <v>40</v>
      </c>
      <c r="D579" s="37" t="s">
        <v>15</v>
      </c>
      <c r="E579" s="37" t="s">
        <v>460</v>
      </c>
      <c r="F579" s="37"/>
      <c r="G579" s="52" t="s">
        <v>85</v>
      </c>
      <c r="H579" s="52">
        <v>6</v>
      </c>
      <c r="I579" s="51" t="s">
        <v>158</v>
      </c>
      <c r="J579" s="51" t="s">
        <v>103</v>
      </c>
      <c r="K579" s="37">
        <v>0</v>
      </c>
    </row>
    <row r="580" spans="2:11" hidden="1" x14ac:dyDescent="0.25">
      <c r="B580" s="51" t="s">
        <v>39</v>
      </c>
      <c r="C580" s="37" t="s">
        <v>40</v>
      </c>
      <c r="D580" s="37" t="s">
        <v>15</v>
      </c>
      <c r="E580" s="37" t="s">
        <v>460</v>
      </c>
      <c r="F580" s="37"/>
      <c r="G580" s="52" t="s">
        <v>85</v>
      </c>
      <c r="H580" s="52">
        <v>6</v>
      </c>
      <c r="I580" s="51" t="s">
        <v>158</v>
      </c>
      <c r="J580" s="51" t="s">
        <v>104</v>
      </c>
      <c r="K580" s="37">
        <v>0</v>
      </c>
    </row>
    <row r="581" spans="2:11" hidden="1" x14ac:dyDescent="0.25">
      <c r="B581" s="51" t="s">
        <v>39</v>
      </c>
      <c r="C581" s="37" t="s">
        <v>40</v>
      </c>
      <c r="D581" s="37" t="s">
        <v>15</v>
      </c>
      <c r="E581" s="37" t="s">
        <v>460</v>
      </c>
      <c r="F581" s="37"/>
      <c r="G581" s="52" t="s">
        <v>85</v>
      </c>
      <c r="H581" s="52">
        <v>6</v>
      </c>
      <c r="I581" s="51" t="s">
        <v>18</v>
      </c>
      <c r="J581" s="51" t="s">
        <v>105</v>
      </c>
      <c r="K581" s="37">
        <v>0</v>
      </c>
    </row>
    <row r="582" spans="2:11" hidden="1" x14ac:dyDescent="0.25">
      <c r="B582" s="51" t="s">
        <v>39</v>
      </c>
      <c r="C582" s="37" t="s">
        <v>40</v>
      </c>
      <c r="D582" s="37" t="s">
        <v>15</v>
      </c>
      <c r="E582" s="37" t="s">
        <v>460</v>
      </c>
      <c r="F582" s="37"/>
      <c r="G582" s="52" t="s">
        <v>85</v>
      </c>
      <c r="H582" s="52">
        <v>6</v>
      </c>
      <c r="I582" s="51" t="s">
        <v>18</v>
      </c>
      <c r="J582" s="51" t="s">
        <v>103</v>
      </c>
      <c r="K582" s="37">
        <v>0</v>
      </c>
    </row>
    <row r="583" spans="2:11" hidden="1" x14ac:dyDescent="0.25">
      <c r="B583" s="51" t="s">
        <v>39</v>
      </c>
      <c r="C583" s="37" t="s">
        <v>40</v>
      </c>
      <c r="D583" s="37" t="s">
        <v>15</v>
      </c>
      <c r="E583" s="37" t="s">
        <v>460</v>
      </c>
      <c r="F583" s="37"/>
      <c r="G583" s="52" t="s">
        <v>85</v>
      </c>
      <c r="H583" s="52">
        <v>6</v>
      </c>
      <c r="I583" s="52" t="s">
        <v>18</v>
      </c>
      <c r="J583" s="52" t="s">
        <v>104</v>
      </c>
      <c r="K583" s="37">
        <v>0</v>
      </c>
    </row>
    <row r="584" spans="2:11" hidden="1" x14ac:dyDescent="0.25">
      <c r="B584" s="51" t="s">
        <v>41</v>
      </c>
      <c r="C584" s="37" t="s">
        <v>42</v>
      </c>
      <c r="D584" s="37" t="s">
        <v>38</v>
      </c>
      <c r="E584" s="37" t="s">
        <v>460</v>
      </c>
      <c r="F584" s="37"/>
      <c r="G584" s="52" t="s">
        <v>85</v>
      </c>
      <c r="H584" s="52">
        <v>6</v>
      </c>
      <c r="I584" s="51" t="s">
        <v>18</v>
      </c>
      <c r="J584" s="51" t="s">
        <v>105</v>
      </c>
      <c r="K584" s="37">
        <v>0</v>
      </c>
    </row>
    <row r="585" spans="2:11" hidden="1" x14ac:dyDescent="0.25">
      <c r="B585" s="51" t="s">
        <v>41</v>
      </c>
      <c r="C585" s="37" t="s">
        <v>42</v>
      </c>
      <c r="D585" s="37" t="s">
        <v>38</v>
      </c>
      <c r="E585" s="37" t="s">
        <v>460</v>
      </c>
      <c r="F585" s="37"/>
      <c r="G585" s="52" t="s">
        <v>85</v>
      </c>
      <c r="H585" s="52">
        <v>6</v>
      </c>
      <c r="I585" s="51" t="s">
        <v>18</v>
      </c>
      <c r="J585" s="51" t="s">
        <v>103</v>
      </c>
      <c r="K585" s="37">
        <v>0</v>
      </c>
    </row>
    <row r="586" spans="2:11" hidden="1" x14ac:dyDescent="0.25">
      <c r="B586" s="51" t="s">
        <v>41</v>
      </c>
      <c r="C586" s="37" t="s">
        <v>42</v>
      </c>
      <c r="D586" s="37" t="s">
        <v>38</v>
      </c>
      <c r="E586" s="37" t="s">
        <v>460</v>
      </c>
      <c r="F586" s="37"/>
      <c r="G586" s="52" t="s">
        <v>85</v>
      </c>
      <c r="H586" s="52">
        <v>6</v>
      </c>
      <c r="I586" s="52" t="s">
        <v>18</v>
      </c>
      <c r="J586" s="52" t="s">
        <v>104</v>
      </c>
      <c r="K586" s="37">
        <v>0</v>
      </c>
    </row>
    <row r="587" spans="2:11" x14ac:dyDescent="0.25">
      <c r="B587" s="51" t="s">
        <v>43</v>
      </c>
      <c r="C587" s="37" t="s">
        <v>44</v>
      </c>
      <c r="D587" s="37" t="s">
        <v>45</v>
      </c>
      <c r="E587" s="37" t="s">
        <v>460</v>
      </c>
      <c r="F587" s="37"/>
      <c r="G587" s="52" t="s">
        <v>85</v>
      </c>
      <c r="H587" s="52">
        <v>6</v>
      </c>
      <c r="I587" s="51" t="s">
        <v>18</v>
      </c>
      <c r="J587" s="51" t="s">
        <v>105</v>
      </c>
      <c r="K587" s="37">
        <v>0</v>
      </c>
    </row>
    <row r="588" spans="2:11" x14ac:dyDescent="0.25">
      <c r="B588" s="51" t="s">
        <v>43</v>
      </c>
      <c r="C588" s="37" t="s">
        <v>44</v>
      </c>
      <c r="D588" s="37" t="s">
        <v>45</v>
      </c>
      <c r="E588" s="37" t="s">
        <v>460</v>
      </c>
      <c r="F588" s="37"/>
      <c r="G588" s="52" t="s">
        <v>85</v>
      </c>
      <c r="H588" s="52">
        <v>6</v>
      </c>
      <c r="I588" s="51" t="s">
        <v>18</v>
      </c>
      <c r="J588" s="51" t="s">
        <v>103</v>
      </c>
      <c r="K588" s="37">
        <v>0</v>
      </c>
    </row>
    <row r="589" spans="2:11" x14ac:dyDescent="0.25">
      <c r="B589" s="51" t="s">
        <v>43</v>
      </c>
      <c r="C589" s="37" t="s">
        <v>44</v>
      </c>
      <c r="D589" s="37" t="s">
        <v>45</v>
      </c>
      <c r="E589" s="37" t="s">
        <v>460</v>
      </c>
      <c r="F589" s="37"/>
      <c r="G589" s="52" t="s">
        <v>85</v>
      </c>
      <c r="H589" s="52">
        <v>6</v>
      </c>
      <c r="I589" s="52" t="s">
        <v>18</v>
      </c>
      <c r="J589" s="52" t="s">
        <v>104</v>
      </c>
      <c r="K589" s="37">
        <v>0</v>
      </c>
    </row>
    <row r="590" spans="2:11" hidden="1" x14ac:dyDescent="0.25">
      <c r="B590" s="51" t="s">
        <v>78</v>
      </c>
      <c r="C590" s="37" t="s">
        <v>79</v>
      </c>
      <c r="D590" s="37" t="s">
        <v>26</v>
      </c>
      <c r="E590" s="37" t="s">
        <v>460</v>
      </c>
      <c r="F590" s="37"/>
      <c r="G590" s="52" t="s">
        <v>85</v>
      </c>
      <c r="H590" s="52">
        <v>6</v>
      </c>
      <c r="I590" s="51" t="s">
        <v>18</v>
      </c>
      <c r="J590" s="51" t="s">
        <v>105</v>
      </c>
      <c r="K590" s="37">
        <v>0</v>
      </c>
    </row>
    <row r="591" spans="2:11" hidden="1" x14ac:dyDescent="0.25">
      <c r="B591" s="51" t="s">
        <v>78</v>
      </c>
      <c r="C591" s="37" t="s">
        <v>79</v>
      </c>
      <c r="D591" s="37" t="s">
        <v>26</v>
      </c>
      <c r="E591" s="37" t="s">
        <v>460</v>
      </c>
      <c r="F591" s="37"/>
      <c r="G591" s="52" t="s">
        <v>85</v>
      </c>
      <c r="H591" s="52">
        <v>6</v>
      </c>
      <c r="I591" s="51" t="s">
        <v>18</v>
      </c>
      <c r="J591" s="51" t="s">
        <v>103</v>
      </c>
      <c r="K591" s="37">
        <v>0</v>
      </c>
    </row>
    <row r="592" spans="2:11" hidden="1" x14ac:dyDescent="0.25">
      <c r="B592" s="51" t="s">
        <v>78</v>
      </c>
      <c r="C592" s="37" t="s">
        <v>79</v>
      </c>
      <c r="D592" s="37" t="s">
        <v>26</v>
      </c>
      <c r="E592" s="37" t="s">
        <v>460</v>
      </c>
      <c r="F592" s="37"/>
      <c r="G592" s="52" t="s">
        <v>85</v>
      </c>
      <c r="H592" s="52">
        <v>6</v>
      </c>
      <c r="I592" s="52" t="s">
        <v>18</v>
      </c>
      <c r="J592" s="52" t="s">
        <v>104</v>
      </c>
      <c r="K592" s="37">
        <v>0</v>
      </c>
    </row>
    <row r="593" spans="2:11" x14ac:dyDescent="0.25">
      <c r="B593" s="51" t="s">
        <v>52</v>
      </c>
      <c r="C593" s="37" t="s">
        <v>53</v>
      </c>
      <c r="D593" s="37" t="s">
        <v>26</v>
      </c>
      <c r="E593" s="37" t="s">
        <v>460</v>
      </c>
      <c r="F593" s="37"/>
      <c r="G593" s="52" t="s">
        <v>85</v>
      </c>
      <c r="H593" s="52">
        <v>6</v>
      </c>
      <c r="I593" s="51" t="s">
        <v>18</v>
      </c>
      <c r="J593" s="51" t="s">
        <v>105</v>
      </c>
      <c r="K593" s="37">
        <v>0</v>
      </c>
    </row>
    <row r="594" spans="2:11" x14ac:dyDescent="0.25">
      <c r="B594" s="51" t="s">
        <v>52</v>
      </c>
      <c r="C594" s="37" t="s">
        <v>53</v>
      </c>
      <c r="D594" s="37" t="s">
        <v>26</v>
      </c>
      <c r="E594" s="37" t="s">
        <v>460</v>
      </c>
      <c r="F594" s="37"/>
      <c r="G594" s="52" t="s">
        <v>85</v>
      </c>
      <c r="H594" s="52">
        <v>6</v>
      </c>
      <c r="I594" s="51" t="s">
        <v>18</v>
      </c>
      <c r="J594" s="51" t="s">
        <v>103</v>
      </c>
      <c r="K594" s="37">
        <v>0</v>
      </c>
    </row>
    <row r="595" spans="2:11" x14ac:dyDescent="0.25">
      <c r="B595" s="51" t="s">
        <v>52</v>
      </c>
      <c r="C595" s="37" t="s">
        <v>53</v>
      </c>
      <c r="D595" s="37" t="s">
        <v>26</v>
      </c>
      <c r="E595" s="37" t="s">
        <v>460</v>
      </c>
      <c r="F595" s="37"/>
      <c r="G595" s="52" t="s">
        <v>85</v>
      </c>
      <c r="H595" s="52">
        <v>6</v>
      </c>
      <c r="I595" s="52" t="s">
        <v>18</v>
      </c>
      <c r="J595" s="52" t="s">
        <v>104</v>
      </c>
      <c r="K595" s="37">
        <v>0</v>
      </c>
    </row>
    <row r="596" spans="2:11" hidden="1" x14ac:dyDescent="0.25">
      <c r="B596" s="51" t="s">
        <v>50</v>
      </c>
      <c r="C596" s="37" t="s">
        <v>51</v>
      </c>
      <c r="D596" s="37" t="s">
        <v>45</v>
      </c>
      <c r="E596" s="37" t="s">
        <v>460</v>
      </c>
      <c r="F596" s="37"/>
      <c r="G596" s="52" t="s">
        <v>85</v>
      </c>
      <c r="H596" s="52">
        <v>6</v>
      </c>
      <c r="I596" s="51" t="s">
        <v>18</v>
      </c>
      <c r="J596" s="51" t="s">
        <v>105</v>
      </c>
      <c r="K596" s="37">
        <v>0</v>
      </c>
    </row>
    <row r="597" spans="2:11" hidden="1" x14ac:dyDescent="0.25">
      <c r="B597" s="51" t="s">
        <v>50</v>
      </c>
      <c r="C597" s="37" t="s">
        <v>51</v>
      </c>
      <c r="D597" s="37" t="s">
        <v>45</v>
      </c>
      <c r="E597" s="37" t="s">
        <v>460</v>
      </c>
      <c r="F597" s="37"/>
      <c r="G597" s="52" t="s">
        <v>85</v>
      </c>
      <c r="H597" s="52">
        <v>6</v>
      </c>
      <c r="I597" s="51" t="s">
        <v>18</v>
      </c>
      <c r="J597" s="51" t="s">
        <v>103</v>
      </c>
      <c r="K597" s="37">
        <v>0</v>
      </c>
    </row>
    <row r="598" spans="2:11" hidden="1" x14ac:dyDescent="0.25">
      <c r="B598" s="51" t="s">
        <v>50</v>
      </c>
      <c r="C598" s="37" t="s">
        <v>51</v>
      </c>
      <c r="D598" s="37" t="s">
        <v>45</v>
      </c>
      <c r="E598" s="37" t="s">
        <v>460</v>
      </c>
      <c r="F598" s="37"/>
      <c r="G598" s="52" t="s">
        <v>85</v>
      </c>
      <c r="H598" s="52">
        <v>6</v>
      </c>
      <c r="I598" s="51" t="s">
        <v>18</v>
      </c>
      <c r="J598" s="51" t="s">
        <v>104</v>
      </c>
      <c r="K598" s="37">
        <v>0</v>
      </c>
    </row>
    <row r="599" spans="2:11" hidden="1" x14ac:dyDescent="0.25">
      <c r="B599" s="51" t="s">
        <v>82</v>
      </c>
      <c r="C599" s="37" t="s">
        <v>83</v>
      </c>
      <c r="D599" s="37" t="s">
        <v>15</v>
      </c>
      <c r="E599" s="37" t="s">
        <v>460</v>
      </c>
      <c r="F599" s="37"/>
      <c r="G599" s="52" t="s">
        <v>85</v>
      </c>
      <c r="H599" s="52">
        <v>6</v>
      </c>
      <c r="I599" s="51" t="s">
        <v>18</v>
      </c>
      <c r="J599" s="51" t="s">
        <v>105</v>
      </c>
      <c r="K599" s="37">
        <v>0</v>
      </c>
    </row>
    <row r="600" spans="2:11" hidden="1" x14ac:dyDescent="0.25">
      <c r="B600" s="51" t="s">
        <v>82</v>
      </c>
      <c r="C600" s="37" t="s">
        <v>83</v>
      </c>
      <c r="D600" s="37" t="s">
        <v>15</v>
      </c>
      <c r="E600" s="37" t="s">
        <v>460</v>
      </c>
      <c r="F600" s="37"/>
      <c r="G600" s="52" t="s">
        <v>85</v>
      </c>
      <c r="H600" s="52">
        <v>6</v>
      </c>
      <c r="I600" s="51" t="s">
        <v>18</v>
      </c>
      <c r="J600" s="51" t="s">
        <v>103</v>
      </c>
      <c r="K600" s="37">
        <v>0</v>
      </c>
    </row>
    <row r="601" spans="2:11" hidden="1" x14ac:dyDescent="0.25">
      <c r="B601" s="51" t="s">
        <v>82</v>
      </c>
      <c r="C601" s="37" t="s">
        <v>83</v>
      </c>
      <c r="D601" s="37" t="s">
        <v>15</v>
      </c>
      <c r="E601" s="37" t="s">
        <v>460</v>
      </c>
      <c r="F601" s="37"/>
      <c r="G601" s="52" t="s">
        <v>85</v>
      </c>
      <c r="H601" s="52">
        <v>6</v>
      </c>
      <c r="I601" s="51" t="s">
        <v>18</v>
      </c>
      <c r="J601" s="51" t="s">
        <v>104</v>
      </c>
      <c r="K601" s="37">
        <v>0</v>
      </c>
    </row>
    <row r="602" spans="2:11" hidden="1" x14ac:dyDescent="0.25">
      <c r="B602" s="51" t="s">
        <v>48</v>
      </c>
      <c r="C602" s="37" t="s">
        <v>49</v>
      </c>
      <c r="D602" s="37" t="s">
        <v>38</v>
      </c>
      <c r="E602" s="37" t="s">
        <v>460</v>
      </c>
      <c r="F602" s="37"/>
      <c r="G602" s="52" t="s">
        <v>85</v>
      </c>
      <c r="H602" s="52">
        <v>6</v>
      </c>
      <c r="I602" s="51" t="s">
        <v>18</v>
      </c>
      <c r="J602" s="51" t="s">
        <v>105</v>
      </c>
      <c r="K602" s="37">
        <v>0</v>
      </c>
    </row>
    <row r="603" spans="2:11" hidden="1" x14ac:dyDescent="0.25">
      <c r="B603" s="51" t="s">
        <v>48</v>
      </c>
      <c r="C603" s="37" t="s">
        <v>49</v>
      </c>
      <c r="D603" s="37" t="s">
        <v>38</v>
      </c>
      <c r="E603" s="37" t="s">
        <v>460</v>
      </c>
      <c r="F603" s="37"/>
      <c r="G603" s="52" t="s">
        <v>85</v>
      </c>
      <c r="H603" s="52">
        <v>6</v>
      </c>
      <c r="I603" s="51" t="s">
        <v>18</v>
      </c>
      <c r="J603" s="51" t="s">
        <v>103</v>
      </c>
      <c r="K603" s="37">
        <v>0</v>
      </c>
    </row>
    <row r="604" spans="2:11" hidden="1" x14ac:dyDescent="0.25">
      <c r="B604" s="51" t="s">
        <v>48</v>
      </c>
      <c r="C604" s="37" t="s">
        <v>49</v>
      </c>
      <c r="D604" s="37" t="s">
        <v>38</v>
      </c>
      <c r="E604" s="37" t="s">
        <v>460</v>
      </c>
      <c r="F604" s="37"/>
      <c r="G604" s="52" t="s">
        <v>85</v>
      </c>
      <c r="H604" s="52">
        <v>6</v>
      </c>
      <c r="I604" s="52" t="s">
        <v>18</v>
      </c>
      <c r="J604" s="52" t="s">
        <v>104</v>
      </c>
      <c r="K604" s="37">
        <v>0</v>
      </c>
    </row>
    <row r="605" spans="2:11" hidden="1" x14ac:dyDescent="0.25">
      <c r="B605" s="51" t="s">
        <v>68</v>
      </c>
      <c r="C605" s="37" t="s">
        <v>69</v>
      </c>
      <c r="D605" s="51" t="s">
        <v>26</v>
      </c>
      <c r="E605" s="37" t="s">
        <v>460</v>
      </c>
      <c r="F605" s="37"/>
      <c r="G605" s="52" t="s">
        <v>85</v>
      </c>
      <c r="H605" s="52">
        <v>6</v>
      </c>
      <c r="I605" s="51" t="s">
        <v>18</v>
      </c>
      <c r="J605" s="51" t="s">
        <v>105</v>
      </c>
      <c r="K605" s="37">
        <v>0</v>
      </c>
    </row>
    <row r="606" spans="2:11" hidden="1" x14ac:dyDescent="0.25">
      <c r="B606" s="51" t="s">
        <v>68</v>
      </c>
      <c r="C606" s="37" t="s">
        <v>69</v>
      </c>
      <c r="D606" s="51" t="s">
        <v>26</v>
      </c>
      <c r="E606" s="37" t="s">
        <v>460</v>
      </c>
      <c r="F606" s="37"/>
      <c r="G606" s="52" t="s">
        <v>85</v>
      </c>
      <c r="H606" s="52">
        <v>6</v>
      </c>
      <c r="I606" s="51" t="s">
        <v>18</v>
      </c>
      <c r="J606" s="51" t="s">
        <v>103</v>
      </c>
      <c r="K606" s="37">
        <v>0</v>
      </c>
    </row>
    <row r="607" spans="2:11" hidden="1" x14ac:dyDescent="0.25">
      <c r="B607" s="51" t="s">
        <v>68</v>
      </c>
      <c r="C607" s="37" t="s">
        <v>69</v>
      </c>
      <c r="D607" s="51" t="s">
        <v>26</v>
      </c>
      <c r="E607" s="37" t="s">
        <v>460</v>
      </c>
      <c r="F607" s="37"/>
      <c r="G607" s="52" t="s">
        <v>85</v>
      </c>
      <c r="H607" s="52">
        <v>6</v>
      </c>
      <c r="I607" s="52" t="s">
        <v>18</v>
      </c>
      <c r="J607" s="52" t="s">
        <v>104</v>
      </c>
      <c r="K607" s="37">
        <v>0</v>
      </c>
    </row>
    <row r="608" spans="2:11" hidden="1" x14ac:dyDescent="0.25">
      <c r="B608" s="51" t="s">
        <v>58</v>
      </c>
      <c r="C608" s="37" t="s">
        <v>59</v>
      </c>
      <c r="D608" s="37" t="s">
        <v>26</v>
      </c>
      <c r="E608" s="37" t="s">
        <v>460</v>
      </c>
      <c r="F608" s="37"/>
      <c r="G608" s="52" t="s">
        <v>85</v>
      </c>
      <c r="H608" s="52">
        <v>6</v>
      </c>
      <c r="I608" s="51" t="s">
        <v>18</v>
      </c>
      <c r="J608" s="51" t="s">
        <v>105</v>
      </c>
      <c r="K608" s="37">
        <v>0</v>
      </c>
    </row>
    <row r="609" spans="2:11" hidden="1" x14ac:dyDescent="0.25">
      <c r="B609" s="51" t="s">
        <v>58</v>
      </c>
      <c r="C609" s="37" t="s">
        <v>59</v>
      </c>
      <c r="D609" s="37" t="s">
        <v>26</v>
      </c>
      <c r="E609" s="37" t="s">
        <v>460</v>
      </c>
      <c r="F609" s="37"/>
      <c r="G609" s="52" t="s">
        <v>85</v>
      </c>
      <c r="H609" s="52">
        <v>6</v>
      </c>
      <c r="I609" s="51" t="s">
        <v>18</v>
      </c>
      <c r="J609" s="51" t="s">
        <v>103</v>
      </c>
      <c r="K609" s="37">
        <v>0</v>
      </c>
    </row>
    <row r="610" spans="2:11" hidden="1" x14ac:dyDescent="0.25">
      <c r="B610" s="51" t="s">
        <v>58</v>
      </c>
      <c r="C610" s="37" t="s">
        <v>59</v>
      </c>
      <c r="D610" s="37" t="s">
        <v>26</v>
      </c>
      <c r="E610" s="37" t="s">
        <v>460</v>
      </c>
      <c r="F610" s="37"/>
      <c r="G610" s="52" t="s">
        <v>85</v>
      </c>
      <c r="H610" s="52">
        <v>6</v>
      </c>
      <c r="I610" s="52" t="s">
        <v>18</v>
      </c>
      <c r="J610" s="52" t="s">
        <v>104</v>
      </c>
      <c r="K610" s="37">
        <v>0</v>
      </c>
    </row>
    <row r="611" spans="2:11" hidden="1" x14ac:dyDescent="0.25">
      <c r="B611" s="51" t="s">
        <v>76</v>
      </c>
      <c r="C611" s="37" t="s">
        <v>77</v>
      </c>
      <c r="D611" s="37" t="s">
        <v>35</v>
      </c>
      <c r="E611" s="37" t="s">
        <v>460</v>
      </c>
      <c r="F611" s="37"/>
      <c r="G611" s="52" t="s">
        <v>85</v>
      </c>
      <c r="H611" s="52">
        <v>6</v>
      </c>
      <c r="I611" s="51" t="s">
        <v>18</v>
      </c>
      <c r="J611" s="51" t="s">
        <v>105</v>
      </c>
      <c r="K611" s="37">
        <v>0</v>
      </c>
    </row>
    <row r="612" spans="2:11" hidden="1" x14ac:dyDescent="0.25">
      <c r="B612" s="51" t="s">
        <v>76</v>
      </c>
      <c r="C612" s="37" t="s">
        <v>77</v>
      </c>
      <c r="D612" s="37" t="s">
        <v>35</v>
      </c>
      <c r="E612" s="37" t="s">
        <v>460</v>
      </c>
      <c r="F612" s="37"/>
      <c r="G612" s="52" t="s">
        <v>85</v>
      </c>
      <c r="H612" s="52">
        <v>6</v>
      </c>
      <c r="I612" s="51" t="s">
        <v>18</v>
      </c>
      <c r="J612" s="51" t="s">
        <v>103</v>
      </c>
      <c r="K612" s="37">
        <v>0</v>
      </c>
    </row>
    <row r="613" spans="2:11" hidden="1" x14ac:dyDescent="0.25">
      <c r="B613" s="51" t="s">
        <v>76</v>
      </c>
      <c r="C613" s="37" t="s">
        <v>77</v>
      </c>
      <c r="D613" s="37" t="s">
        <v>35</v>
      </c>
      <c r="E613" s="37" t="s">
        <v>460</v>
      </c>
      <c r="F613" s="37"/>
      <c r="G613" s="52" t="s">
        <v>85</v>
      </c>
      <c r="H613" s="52">
        <v>6</v>
      </c>
      <c r="I613" s="52" t="s">
        <v>18</v>
      </c>
      <c r="J613" s="52" t="s">
        <v>104</v>
      </c>
      <c r="K613" s="37">
        <v>0</v>
      </c>
    </row>
    <row r="614" spans="2:11" hidden="1" x14ac:dyDescent="0.25">
      <c r="B614" s="51" t="s">
        <v>24</v>
      </c>
      <c r="C614" s="37" t="s">
        <v>25</v>
      </c>
      <c r="D614" s="37" t="s">
        <v>26</v>
      </c>
      <c r="E614" s="37" t="s">
        <v>460</v>
      </c>
      <c r="F614" s="37"/>
      <c r="G614" s="52" t="s">
        <v>85</v>
      </c>
      <c r="H614" s="52">
        <v>6</v>
      </c>
      <c r="I614" s="51" t="s">
        <v>18</v>
      </c>
      <c r="J614" s="51" t="s">
        <v>105</v>
      </c>
      <c r="K614" s="37">
        <v>0</v>
      </c>
    </row>
    <row r="615" spans="2:11" hidden="1" x14ac:dyDescent="0.25">
      <c r="B615" s="51" t="s">
        <v>24</v>
      </c>
      <c r="C615" s="37" t="s">
        <v>25</v>
      </c>
      <c r="D615" s="37" t="s">
        <v>26</v>
      </c>
      <c r="E615" s="37" t="s">
        <v>460</v>
      </c>
      <c r="F615" s="37"/>
      <c r="G615" s="52" t="s">
        <v>85</v>
      </c>
      <c r="H615" s="52">
        <v>6</v>
      </c>
      <c r="I615" s="51" t="s">
        <v>18</v>
      </c>
      <c r="J615" s="51" t="s">
        <v>103</v>
      </c>
      <c r="K615" s="37">
        <v>0</v>
      </c>
    </row>
    <row r="616" spans="2:11" hidden="1" x14ac:dyDescent="0.25">
      <c r="B616" s="51" t="s">
        <v>24</v>
      </c>
      <c r="C616" s="37" t="s">
        <v>25</v>
      </c>
      <c r="D616" s="37" t="s">
        <v>26</v>
      </c>
      <c r="E616" s="37" t="s">
        <v>460</v>
      </c>
      <c r="F616" s="37"/>
      <c r="G616" s="52" t="s">
        <v>85</v>
      </c>
      <c r="H616" s="52">
        <v>6</v>
      </c>
      <c r="I616" s="52" t="s">
        <v>18</v>
      </c>
      <c r="J616" s="52" t="s">
        <v>104</v>
      </c>
      <c r="K616" s="37">
        <v>0</v>
      </c>
    </row>
    <row r="617" spans="2:11" hidden="1" x14ac:dyDescent="0.25">
      <c r="B617" s="51" t="s">
        <v>66</v>
      </c>
      <c r="C617" s="37" t="s">
        <v>67</v>
      </c>
      <c r="D617" s="51" t="s">
        <v>35</v>
      </c>
      <c r="E617" s="37" t="s">
        <v>460</v>
      </c>
      <c r="F617" s="37"/>
      <c r="G617" s="52" t="s">
        <v>85</v>
      </c>
      <c r="H617" s="52">
        <v>6</v>
      </c>
      <c r="I617" s="51" t="s">
        <v>18</v>
      </c>
      <c r="J617" s="51" t="s">
        <v>105</v>
      </c>
      <c r="K617" s="37">
        <v>0</v>
      </c>
    </row>
    <row r="618" spans="2:11" hidden="1" x14ac:dyDescent="0.25">
      <c r="B618" s="51" t="s">
        <v>66</v>
      </c>
      <c r="C618" s="37" t="s">
        <v>67</v>
      </c>
      <c r="D618" s="51" t="s">
        <v>35</v>
      </c>
      <c r="E618" s="37" t="s">
        <v>460</v>
      </c>
      <c r="F618" s="37"/>
      <c r="G618" s="52" t="s">
        <v>85</v>
      </c>
      <c r="H618" s="52">
        <v>6</v>
      </c>
      <c r="I618" s="51" t="s">
        <v>18</v>
      </c>
      <c r="J618" s="51" t="s">
        <v>103</v>
      </c>
      <c r="K618" s="37">
        <v>0</v>
      </c>
    </row>
    <row r="619" spans="2:11" hidden="1" x14ac:dyDescent="0.25">
      <c r="B619" s="51" t="s">
        <v>66</v>
      </c>
      <c r="C619" s="37" t="s">
        <v>67</v>
      </c>
      <c r="D619" s="51" t="s">
        <v>35</v>
      </c>
      <c r="E619" s="37" t="s">
        <v>460</v>
      </c>
      <c r="F619" s="37"/>
      <c r="G619" s="52" t="s">
        <v>85</v>
      </c>
      <c r="H619" s="52">
        <v>6</v>
      </c>
      <c r="I619" s="52" t="s">
        <v>18</v>
      </c>
      <c r="J619" s="52" t="s">
        <v>104</v>
      </c>
      <c r="K619" s="37">
        <v>0</v>
      </c>
    </row>
    <row r="620" spans="2:11" hidden="1" x14ac:dyDescent="0.25">
      <c r="B620" s="51" t="s">
        <v>62</v>
      </c>
      <c r="C620" s="37" t="s">
        <v>63</v>
      </c>
      <c r="D620" s="37" t="s">
        <v>15</v>
      </c>
      <c r="E620" s="37" t="s">
        <v>460</v>
      </c>
      <c r="F620" s="37"/>
      <c r="G620" s="52" t="s">
        <v>85</v>
      </c>
      <c r="H620" s="52">
        <v>6</v>
      </c>
      <c r="I620" s="51" t="s">
        <v>18</v>
      </c>
      <c r="J620" s="51" t="s">
        <v>105</v>
      </c>
      <c r="K620" s="37">
        <v>0</v>
      </c>
    </row>
    <row r="621" spans="2:11" hidden="1" x14ac:dyDescent="0.25">
      <c r="B621" s="51" t="s">
        <v>62</v>
      </c>
      <c r="C621" s="37" t="s">
        <v>63</v>
      </c>
      <c r="D621" s="37" t="s">
        <v>15</v>
      </c>
      <c r="E621" s="37" t="s">
        <v>460</v>
      </c>
      <c r="F621" s="37"/>
      <c r="G621" s="52" t="s">
        <v>85</v>
      </c>
      <c r="H621" s="52">
        <v>6</v>
      </c>
      <c r="I621" s="51" t="s">
        <v>18</v>
      </c>
      <c r="J621" s="51" t="s">
        <v>103</v>
      </c>
      <c r="K621" s="37">
        <v>0</v>
      </c>
    </row>
    <row r="622" spans="2:11" hidden="1" x14ac:dyDescent="0.25">
      <c r="B622" s="51" t="s">
        <v>62</v>
      </c>
      <c r="C622" s="37" t="s">
        <v>63</v>
      </c>
      <c r="D622" s="37" t="s">
        <v>15</v>
      </c>
      <c r="E622" s="37" t="s">
        <v>460</v>
      </c>
      <c r="F622" s="37"/>
      <c r="G622" s="52" t="s">
        <v>85</v>
      </c>
      <c r="H622" s="52">
        <v>6</v>
      </c>
      <c r="I622" s="51" t="s">
        <v>18</v>
      </c>
      <c r="J622" s="51" t="s">
        <v>104</v>
      </c>
      <c r="K622" s="37">
        <v>0</v>
      </c>
    </row>
    <row r="623" spans="2:11" hidden="1" x14ac:dyDescent="0.25">
      <c r="B623" s="51" t="s">
        <v>70</v>
      </c>
      <c r="C623" s="37" t="s">
        <v>71</v>
      </c>
      <c r="D623" s="37" t="s">
        <v>15</v>
      </c>
      <c r="E623" s="37" t="s">
        <v>460</v>
      </c>
      <c r="F623" s="37"/>
      <c r="G623" s="52" t="s">
        <v>85</v>
      </c>
      <c r="H623" s="52">
        <v>6</v>
      </c>
      <c r="I623" s="51" t="s">
        <v>18</v>
      </c>
      <c r="J623" s="51" t="s">
        <v>105</v>
      </c>
      <c r="K623" s="37">
        <v>0</v>
      </c>
    </row>
    <row r="624" spans="2:11" hidden="1" x14ac:dyDescent="0.25">
      <c r="B624" s="51" t="s">
        <v>70</v>
      </c>
      <c r="C624" s="37" t="s">
        <v>71</v>
      </c>
      <c r="D624" s="37" t="s">
        <v>15</v>
      </c>
      <c r="E624" s="37" t="s">
        <v>460</v>
      </c>
      <c r="F624" s="37"/>
      <c r="G624" s="52" t="s">
        <v>85</v>
      </c>
      <c r="H624" s="52">
        <v>6</v>
      </c>
      <c r="I624" s="51" t="s">
        <v>18</v>
      </c>
      <c r="J624" s="51" t="s">
        <v>103</v>
      </c>
      <c r="K624" s="37">
        <v>0</v>
      </c>
    </row>
    <row r="625" spans="2:11" hidden="1" x14ac:dyDescent="0.25">
      <c r="B625" s="51" t="s">
        <v>70</v>
      </c>
      <c r="C625" s="37" t="s">
        <v>71</v>
      </c>
      <c r="D625" s="37" t="s">
        <v>15</v>
      </c>
      <c r="E625" s="37" t="s">
        <v>460</v>
      </c>
      <c r="F625" s="37"/>
      <c r="G625" s="52" t="s">
        <v>85</v>
      </c>
      <c r="H625" s="52">
        <v>6</v>
      </c>
      <c r="I625" s="51" t="s">
        <v>18</v>
      </c>
      <c r="J625" s="51" t="s">
        <v>104</v>
      </c>
      <c r="K625" s="37">
        <v>0</v>
      </c>
    </row>
    <row r="626" spans="2:11" hidden="1" x14ac:dyDescent="0.25">
      <c r="B626" s="51" t="s">
        <v>29</v>
      </c>
      <c r="C626" s="37" t="s">
        <v>30</v>
      </c>
      <c r="D626" s="37" t="s">
        <v>26</v>
      </c>
      <c r="E626" s="37" t="s">
        <v>460</v>
      </c>
      <c r="F626" s="37"/>
      <c r="G626" s="52" t="s">
        <v>85</v>
      </c>
      <c r="H626" s="52">
        <v>6</v>
      </c>
      <c r="I626" s="51" t="s">
        <v>18</v>
      </c>
      <c r="J626" s="51" t="s">
        <v>105</v>
      </c>
      <c r="K626" s="37">
        <v>0</v>
      </c>
    </row>
    <row r="627" spans="2:11" hidden="1" x14ac:dyDescent="0.25">
      <c r="B627" s="51" t="s">
        <v>29</v>
      </c>
      <c r="C627" s="37" t="s">
        <v>30</v>
      </c>
      <c r="D627" s="37" t="s">
        <v>26</v>
      </c>
      <c r="E627" s="37" t="s">
        <v>460</v>
      </c>
      <c r="F627" s="37"/>
      <c r="G627" s="52" t="s">
        <v>85</v>
      </c>
      <c r="H627" s="52">
        <v>6</v>
      </c>
      <c r="I627" s="51" t="s">
        <v>18</v>
      </c>
      <c r="J627" s="51" t="s">
        <v>103</v>
      </c>
      <c r="K627" s="37">
        <v>0</v>
      </c>
    </row>
    <row r="628" spans="2:11" hidden="1" x14ac:dyDescent="0.25">
      <c r="B628" s="51" t="s">
        <v>29</v>
      </c>
      <c r="C628" s="37" t="s">
        <v>30</v>
      </c>
      <c r="D628" s="37" t="s">
        <v>26</v>
      </c>
      <c r="E628" s="37" t="s">
        <v>460</v>
      </c>
      <c r="F628" s="37"/>
      <c r="G628" s="52" t="s">
        <v>85</v>
      </c>
      <c r="H628" s="52">
        <v>6</v>
      </c>
      <c r="I628" s="51" t="s">
        <v>18</v>
      </c>
      <c r="J628" s="51" t="s">
        <v>104</v>
      </c>
      <c r="K628" s="37">
        <v>0</v>
      </c>
    </row>
    <row r="629" spans="2:11" hidden="1" x14ac:dyDescent="0.25">
      <c r="B629" s="51" t="s">
        <v>33</v>
      </c>
      <c r="C629" s="37" t="s">
        <v>34</v>
      </c>
      <c r="D629" s="37" t="s">
        <v>35</v>
      </c>
      <c r="E629" s="37" t="s">
        <v>460</v>
      </c>
      <c r="F629" s="37"/>
      <c r="G629" s="52" t="s">
        <v>85</v>
      </c>
      <c r="H629" s="52">
        <v>6</v>
      </c>
      <c r="I629" s="51" t="s">
        <v>18</v>
      </c>
      <c r="J629" s="51" t="s">
        <v>105</v>
      </c>
      <c r="K629" s="37">
        <v>0</v>
      </c>
    </row>
    <row r="630" spans="2:11" hidden="1" x14ac:dyDescent="0.25">
      <c r="B630" s="51" t="s">
        <v>33</v>
      </c>
      <c r="C630" s="37" t="s">
        <v>34</v>
      </c>
      <c r="D630" s="37" t="s">
        <v>35</v>
      </c>
      <c r="E630" s="37" t="s">
        <v>460</v>
      </c>
      <c r="F630" s="37"/>
      <c r="G630" s="52" t="s">
        <v>85</v>
      </c>
      <c r="H630" s="52">
        <v>6</v>
      </c>
      <c r="I630" s="51" t="s">
        <v>18</v>
      </c>
      <c r="J630" s="51" t="s">
        <v>103</v>
      </c>
      <c r="K630" s="37">
        <v>0</v>
      </c>
    </row>
    <row r="631" spans="2:11" hidden="1" x14ac:dyDescent="0.25">
      <c r="B631" s="51" t="s">
        <v>33</v>
      </c>
      <c r="C631" s="37" t="s">
        <v>34</v>
      </c>
      <c r="D631" s="37" t="s">
        <v>35</v>
      </c>
      <c r="E631" s="37" t="s">
        <v>460</v>
      </c>
      <c r="F631" s="37"/>
      <c r="G631" s="52" t="s">
        <v>85</v>
      </c>
      <c r="H631" s="52">
        <v>6</v>
      </c>
      <c r="I631" s="52" t="s">
        <v>18</v>
      </c>
      <c r="J631" s="52" t="s">
        <v>104</v>
      </c>
      <c r="K631" s="37">
        <v>0</v>
      </c>
    </row>
    <row r="632" spans="2:11" hidden="1" x14ac:dyDescent="0.25">
      <c r="B632" s="51" t="s">
        <v>27</v>
      </c>
      <c r="C632" s="37" t="s">
        <v>28</v>
      </c>
      <c r="D632" s="37" t="s">
        <v>26</v>
      </c>
      <c r="E632" s="37" t="s">
        <v>460</v>
      </c>
      <c r="F632" s="37"/>
      <c r="G632" s="52" t="s">
        <v>85</v>
      </c>
      <c r="H632" s="52">
        <v>6</v>
      </c>
      <c r="I632" s="51" t="s">
        <v>18</v>
      </c>
      <c r="J632" s="51" t="s">
        <v>105</v>
      </c>
      <c r="K632" s="37">
        <v>0</v>
      </c>
    </row>
    <row r="633" spans="2:11" hidden="1" x14ac:dyDescent="0.25">
      <c r="B633" s="51" t="s">
        <v>27</v>
      </c>
      <c r="C633" s="37" t="s">
        <v>28</v>
      </c>
      <c r="D633" s="37" t="s">
        <v>26</v>
      </c>
      <c r="E633" s="37" t="s">
        <v>460</v>
      </c>
      <c r="F633" s="37"/>
      <c r="G633" s="52" t="s">
        <v>85</v>
      </c>
      <c r="H633" s="52">
        <v>6</v>
      </c>
      <c r="I633" s="51" t="s">
        <v>18</v>
      </c>
      <c r="J633" s="51" t="s">
        <v>103</v>
      </c>
      <c r="K633" s="37">
        <v>0</v>
      </c>
    </row>
    <row r="634" spans="2:11" hidden="1" x14ac:dyDescent="0.25">
      <c r="B634" s="51" t="s">
        <v>27</v>
      </c>
      <c r="C634" s="37" t="s">
        <v>28</v>
      </c>
      <c r="D634" s="37" t="s">
        <v>26</v>
      </c>
      <c r="E634" s="37" t="s">
        <v>460</v>
      </c>
      <c r="F634" s="37"/>
      <c r="G634" s="52" t="s">
        <v>85</v>
      </c>
      <c r="H634" s="52">
        <v>6</v>
      </c>
      <c r="I634" s="52" t="s">
        <v>18</v>
      </c>
      <c r="J634" s="52" t="s">
        <v>104</v>
      </c>
      <c r="K634" s="37">
        <v>0</v>
      </c>
    </row>
    <row r="635" spans="2:11" hidden="1" x14ac:dyDescent="0.25">
      <c r="B635" s="20" t="s">
        <v>60</v>
      </c>
      <c r="C635" s="37" t="s">
        <v>61</v>
      </c>
      <c r="D635" s="37" t="s">
        <v>15</v>
      </c>
      <c r="E635" s="37" t="s">
        <v>460</v>
      </c>
      <c r="F635" s="37"/>
      <c r="G635" s="52" t="s">
        <v>85</v>
      </c>
      <c r="H635" s="52">
        <v>6</v>
      </c>
      <c r="I635" s="51" t="s">
        <v>18</v>
      </c>
      <c r="J635" s="51" t="s">
        <v>105</v>
      </c>
      <c r="K635" s="37">
        <v>0</v>
      </c>
    </row>
    <row r="636" spans="2:11" hidden="1" x14ac:dyDescent="0.25">
      <c r="B636" s="20" t="s">
        <v>60</v>
      </c>
      <c r="C636" s="37" t="s">
        <v>61</v>
      </c>
      <c r="D636" s="37" t="s">
        <v>15</v>
      </c>
      <c r="E636" s="37" t="s">
        <v>460</v>
      </c>
      <c r="F636" s="37"/>
      <c r="G636" s="52" t="s">
        <v>85</v>
      </c>
      <c r="H636" s="52">
        <v>6</v>
      </c>
      <c r="I636" s="51" t="s">
        <v>18</v>
      </c>
      <c r="J636" s="51" t="s">
        <v>103</v>
      </c>
      <c r="K636" s="37">
        <v>0</v>
      </c>
    </row>
    <row r="637" spans="2:11" hidden="1" x14ac:dyDescent="0.25">
      <c r="B637" s="20" t="s">
        <v>60</v>
      </c>
      <c r="C637" s="37" t="s">
        <v>61</v>
      </c>
      <c r="D637" s="37" t="s">
        <v>15</v>
      </c>
      <c r="E637" s="37" t="s">
        <v>460</v>
      </c>
      <c r="F637" s="37"/>
      <c r="G637" s="52" t="s">
        <v>85</v>
      </c>
      <c r="H637" s="52">
        <v>6</v>
      </c>
      <c r="I637" s="52" t="s">
        <v>18</v>
      </c>
      <c r="J637" s="52" t="s">
        <v>104</v>
      </c>
      <c r="K637" s="37">
        <v>0</v>
      </c>
    </row>
    <row r="638" spans="2:11" hidden="1" x14ac:dyDescent="0.25">
      <c r="B638" s="51" t="s">
        <v>33</v>
      </c>
      <c r="C638" s="37" t="s">
        <v>34</v>
      </c>
      <c r="D638" s="37" t="s">
        <v>35</v>
      </c>
      <c r="E638" s="37" t="s">
        <v>460</v>
      </c>
      <c r="F638" s="37"/>
      <c r="G638" s="52" t="s">
        <v>88</v>
      </c>
      <c r="H638" s="52">
        <v>7</v>
      </c>
      <c r="I638" s="51" t="s">
        <v>18</v>
      </c>
      <c r="J638" s="51" t="s">
        <v>105</v>
      </c>
      <c r="K638" s="37">
        <v>0</v>
      </c>
    </row>
    <row r="639" spans="2:11" hidden="1" x14ac:dyDescent="0.25">
      <c r="B639" s="51" t="s">
        <v>33</v>
      </c>
      <c r="C639" s="37" t="s">
        <v>34</v>
      </c>
      <c r="D639" s="37" t="s">
        <v>35</v>
      </c>
      <c r="E639" s="37" t="s">
        <v>460</v>
      </c>
      <c r="F639" s="37"/>
      <c r="G639" s="52" t="s">
        <v>88</v>
      </c>
      <c r="H639" s="52">
        <v>7</v>
      </c>
      <c r="I639" s="51" t="s">
        <v>18</v>
      </c>
      <c r="J639" s="51" t="s">
        <v>103</v>
      </c>
      <c r="K639" s="37">
        <v>0</v>
      </c>
    </row>
    <row r="640" spans="2:11" hidden="1" x14ac:dyDescent="0.25">
      <c r="B640" s="51" t="s">
        <v>33</v>
      </c>
      <c r="C640" s="37" t="s">
        <v>34</v>
      </c>
      <c r="D640" s="37" t="s">
        <v>35</v>
      </c>
      <c r="E640" s="37" t="s">
        <v>460</v>
      </c>
      <c r="F640" s="37"/>
      <c r="G640" s="52" t="s">
        <v>88</v>
      </c>
      <c r="H640" s="52">
        <v>7</v>
      </c>
      <c r="I640" s="52" t="s">
        <v>18</v>
      </c>
      <c r="J640" s="52" t="s">
        <v>104</v>
      </c>
      <c r="K640" s="37">
        <v>0</v>
      </c>
    </row>
    <row r="641" spans="2:11" x14ac:dyDescent="0.25">
      <c r="B641" s="51" t="s">
        <v>52</v>
      </c>
      <c r="C641" s="37" t="s">
        <v>53</v>
      </c>
      <c r="D641" s="37" t="s">
        <v>26</v>
      </c>
      <c r="E641" s="37" t="s">
        <v>460</v>
      </c>
      <c r="F641" s="37"/>
      <c r="G641" s="52" t="s">
        <v>88</v>
      </c>
      <c r="H641" s="52">
        <v>7</v>
      </c>
      <c r="I641" s="51" t="s">
        <v>18</v>
      </c>
      <c r="J641" s="51" t="s">
        <v>105</v>
      </c>
      <c r="K641" s="37">
        <v>0</v>
      </c>
    </row>
    <row r="642" spans="2:11" x14ac:dyDescent="0.25">
      <c r="B642" s="51" t="s">
        <v>52</v>
      </c>
      <c r="C642" s="37" t="s">
        <v>53</v>
      </c>
      <c r="D642" s="37" t="s">
        <v>26</v>
      </c>
      <c r="E642" s="37" t="s">
        <v>460</v>
      </c>
      <c r="F642" s="37"/>
      <c r="G642" s="52" t="s">
        <v>88</v>
      </c>
      <c r="H642" s="52">
        <v>7</v>
      </c>
      <c r="I642" s="51" t="s">
        <v>18</v>
      </c>
      <c r="J642" s="51" t="s">
        <v>103</v>
      </c>
      <c r="K642" s="37">
        <v>0</v>
      </c>
    </row>
    <row r="643" spans="2:11" x14ac:dyDescent="0.25">
      <c r="B643" s="51" t="s">
        <v>52</v>
      </c>
      <c r="C643" s="37" t="s">
        <v>53</v>
      </c>
      <c r="D643" s="37" t="s">
        <v>26</v>
      </c>
      <c r="E643" s="37" t="s">
        <v>460</v>
      </c>
      <c r="F643" s="37"/>
      <c r="G643" s="52" t="s">
        <v>88</v>
      </c>
      <c r="H643" s="52">
        <v>7</v>
      </c>
      <c r="I643" s="52" t="s">
        <v>18</v>
      </c>
      <c r="J643" s="52" t="s">
        <v>104</v>
      </c>
      <c r="K643" s="37">
        <v>0</v>
      </c>
    </row>
    <row r="644" spans="2:11" hidden="1" x14ac:dyDescent="0.25">
      <c r="B644" s="51" t="s">
        <v>54</v>
      </c>
      <c r="C644" s="37" t="s">
        <v>55</v>
      </c>
      <c r="D644" s="37" t="s">
        <v>45</v>
      </c>
      <c r="E644" s="37" t="s">
        <v>460</v>
      </c>
      <c r="F644" s="37"/>
      <c r="G644" s="52" t="s">
        <v>88</v>
      </c>
      <c r="H644" s="52">
        <v>7</v>
      </c>
      <c r="I644" s="51" t="s">
        <v>18</v>
      </c>
      <c r="J644" s="51" t="s">
        <v>105</v>
      </c>
      <c r="K644" s="37">
        <v>0</v>
      </c>
    </row>
    <row r="645" spans="2:11" hidden="1" x14ac:dyDescent="0.25">
      <c r="B645" s="51" t="s">
        <v>54</v>
      </c>
      <c r="C645" s="37" t="s">
        <v>55</v>
      </c>
      <c r="D645" s="37" t="s">
        <v>45</v>
      </c>
      <c r="E645" s="37" t="s">
        <v>460</v>
      </c>
      <c r="F645" s="37"/>
      <c r="G645" s="52" t="s">
        <v>88</v>
      </c>
      <c r="H645" s="52">
        <v>7</v>
      </c>
      <c r="I645" s="51" t="s">
        <v>18</v>
      </c>
      <c r="J645" s="51" t="s">
        <v>103</v>
      </c>
      <c r="K645" s="37">
        <v>0</v>
      </c>
    </row>
    <row r="646" spans="2:11" hidden="1" x14ac:dyDescent="0.25">
      <c r="B646" s="51" t="s">
        <v>54</v>
      </c>
      <c r="C646" s="37" t="s">
        <v>55</v>
      </c>
      <c r="D646" s="37" t="s">
        <v>45</v>
      </c>
      <c r="E646" s="37" t="s">
        <v>460</v>
      </c>
      <c r="F646" s="37"/>
      <c r="G646" s="52" t="s">
        <v>88</v>
      </c>
      <c r="H646" s="52">
        <v>7</v>
      </c>
      <c r="I646" s="52" t="s">
        <v>18</v>
      </c>
      <c r="J646" s="52" t="s">
        <v>104</v>
      </c>
      <c r="K646" s="37">
        <v>0</v>
      </c>
    </row>
    <row r="647" spans="2:11" hidden="1" x14ac:dyDescent="0.25">
      <c r="B647" s="51" t="s">
        <v>74</v>
      </c>
      <c r="C647" s="37" t="s">
        <v>75</v>
      </c>
      <c r="D647" s="37" t="s">
        <v>15</v>
      </c>
      <c r="E647" s="37" t="s">
        <v>460</v>
      </c>
      <c r="F647" s="37"/>
      <c r="G647" s="52" t="s">
        <v>85</v>
      </c>
      <c r="H647" s="52">
        <v>6</v>
      </c>
      <c r="I647" s="51" t="s">
        <v>18</v>
      </c>
      <c r="J647" s="51" t="s">
        <v>105</v>
      </c>
      <c r="K647" s="51">
        <v>0</v>
      </c>
    </row>
    <row r="648" spans="2:11" hidden="1" x14ac:dyDescent="0.25">
      <c r="B648" s="51" t="s">
        <v>74</v>
      </c>
      <c r="C648" s="37" t="s">
        <v>75</v>
      </c>
      <c r="D648" s="37" t="s">
        <v>15</v>
      </c>
      <c r="E648" s="37" t="s">
        <v>460</v>
      </c>
      <c r="F648" s="37"/>
      <c r="G648" s="52" t="s">
        <v>85</v>
      </c>
      <c r="H648" s="52">
        <v>6</v>
      </c>
      <c r="I648" s="51" t="s">
        <v>18</v>
      </c>
      <c r="J648" s="51" t="s">
        <v>103</v>
      </c>
      <c r="K648" s="51">
        <v>0</v>
      </c>
    </row>
    <row r="649" spans="2:11" hidden="1" x14ac:dyDescent="0.25">
      <c r="B649" s="51" t="s">
        <v>74</v>
      </c>
      <c r="C649" s="40" t="s">
        <v>75</v>
      </c>
      <c r="D649" s="40" t="s">
        <v>15</v>
      </c>
      <c r="E649" s="42" t="s">
        <v>460</v>
      </c>
      <c r="F649" s="42"/>
      <c r="G649" s="52" t="s">
        <v>85</v>
      </c>
      <c r="H649" s="52">
        <v>6</v>
      </c>
      <c r="I649" s="57" t="s">
        <v>18</v>
      </c>
      <c r="J649" s="57" t="s">
        <v>104</v>
      </c>
      <c r="K649" s="51">
        <v>0</v>
      </c>
    </row>
    <row r="650" spans="2:11" hidden="1" x14ac:dyDescent="0.25">
      <c r="B650" s="51" t="s">
        <v>74</v>
      </c>
      <c r="C650" s="37" t="s">
        <v>75</v>
      </c>
      <c r="D650" s="37" t="s">
        <v>15</v>
      </c>
      <c r="E650" s="37" t="s">
        <v>460</v>
      </c>
      <c r="F650" s="37"/>
      <c r="G650" s="52" t="s">
        <v>88</v>
      </c>
      <c r="H650" s="52">
        <v>7</v>
      </c>
      <c r="I650" s="51" t="s">
        <v>18</v>
      </c>
      <c r="J650" s="51" t="s">
        <v>105</v>
      </c>
      <c r="K650" s="37">
        <v>0</v>
      </c>
    </row>
    <row r="651" spans="2:11" hidden="1" x14ac:dyDescent="0.25">
      <c r="B651" s="51" t="s">
        <v>74</v>
      </c>
      <c r="C651" s="37" t="s">
        <v>75</v>
      </c>
      <c r="D651" s="37" t="s">
        <v>15</v>
      </c>
      <c r="E651" s="37" t="s">
        <v>460</v>
      </c>
      <c r="F651" s="37"/>
      <c r="G651" s="52" t="s">
        <v>88</v>
      </c>
      <c r="H651" s="52">
        <v>7</v>
      </c>
      <c r="I651" s="51" t="s">
        <v>18</v>
      </c>
      <c r="J651" s="51" t="s">
        <v>103</v>
      </c>
      <c r="K651" s="37">
        <v>0</v>
      </c>
    </row>
    <row r="652" spans="2:11" hidden="1" x14ac:dyDescent="0.25">
      <c r="B652" s="51" t="s">
        <v>74</v>
      </c>
      <c r="C652" s="40" t="s">
        <v>75</v>
      </c>
      <c r="D652" s="40" t="s">
        <v>15</v>
      </c>
      <c r="E652" s="42" t="s">
        <v>460</v>
      </c>
      <c r="F652" s="42"/>
      <c r="G652" s="52" t="s">
        <v>88</v>
      </c>
      <c r="H652" s="52">
        <v>7</v>
      </c>
      <c r="I652" s="57" t="s">
        <v>18</v>
      </c>
      <c r="J652" s="57" t="s">
        <v>104</v>
      </c>
      <c r="K652" s="42">
        <v>0</v>
      </c>
    </row>
    <row r="653" spans="2:11" hidden="1" x14ac:dyDescent="0.25">
      <c r="B653" s="51" t="s">
        <v>48</v>
      </c>
      <c r="C653" s="37" t="s">
        <v>49</v>
      </c>
      <c r="D653" s="37" t="s">
        <v>38</v>
      </c>
      <c r="E653" s="37" t="s">
        <v>460</v>
      </c>
      <c r="F653" s="37"/>
      <c r="G653" s="52" t="s">
        <v>88</v>
      </c>
      <c r="H653" s="52">
        <v>7</v>
      </c>
      <c r="I653" s="51" t="s">
        <v>18</v>
      </c>
      <c r="J653" s="51" t="s">
        <v>105</v>
      </c>
      <c r="K653" s="37">
        <v>0</v>
      </c>
    </row>
    <row r="654" spans="2:11" hidden="1" x14ac:dyDescent="0.25">
      <c r="B654" s="51" t="s">
        <v>48</v>
      </c>
      <c r="C654" s="37" t="s">
        <v>49</v>
      </c>
      <c r="D654" s="37" t="s">
        <v>38</v>
      </c>
      <c r="E654" s="37" t="s">
        <v>460</v>
      </c>
      <c r="F654" s="37"/>
      <c r="G654" s="52" t="s">
        <v>88</v>
      </c>
      <c r="H654" s="52">
        <v>7</v>
      </c>
      <c r="I654" s="51" t="s">
        <v>18</v>
      </c>
      <c r="J654" s="51" t="s">
        <v>103</v>
      </c>
      <c r="K654" s="37">
        <v>0</v>
      </c>
    </row>
    <row r="655" spans="2:11" hidden="1" x14ac:dyDescent="0.25">
      <c r="B655" s="51" t="s">
        <v>48</v>
      </c>
      <c r="C655" s="37" t="s">
        <v>49</v>
      </c>
      <c r="D655" s="37" t="s">
        <v>38</v>
      </c>
      <c r="E655" s="37" t="s">
        <v>460</v>
      </c>
      <c r="F655" s="37"/>
      <c r="G655" s="52" t="s">
        <v>88</v>
      </c>
      <c r="H655" s="52">
        <v>7</v>
      </c>
      <c r="I655" s="52" t="s">
        <v>18</v>
      </c>
      <c r="J655" s="52" t="s">
        <v>104</v>
      </c>
      <c r="K655" s="37">
        <v>0</v>
      </c>
    </row>
    <row r="656" spans="2:11" hidden="1" x14ac:dyDescent="0.25">
      <c r="B656" s="51" t="s">
        <v>13</v>
      </c>
      <c r="C656" s="37" t="s">
        <v>14</v>
      </c>
      <c r="D656" s="37" t="s">
        <v>99</v>
      </c>
      <c r="E656" s="37" t="s">
        <v>460</v>
      </c>
      <c r="F656" s="37"/>
      <c r="G656" s="51" t="s">
        <v>85</v>
      </c>
      <c r="H656" s="52">
        <v>6</v>
      </c>
      <c r="I656" s="51" t="s">
        <v>18</v>
      </c>
      <c r="J656" s="51" t="s">
        <v>105</v>
      </c>
      <c r="K656" s="37"/>
    </row>
    <row r="657" spans="2:11" hidden="1" x14ac:dyDescent="0.25">
      <c r="B657" s="51" t="s">
        <v>13</v>
      </c>
      <c r="C657" s="37" t="s">
        <v>14</v>
      </c>
      <c r="D657" s="37" t="s">
        <v>99</v>
      </c>
      <c r="E657" s="37" t="s">
        <v>460</v>
      </c>
      <c r="F657" s="37"/>
      <c r="G657" s="51" t="s">
        <v>85</v>
      </c>
      <c r="H657" s="52">
        <v>6</v>
      </c>
      <c r="I657" s="51" t="s">
        <v>18</v>
      </c>
      <c r="J657" s="51" t="s">
        <v>103</v>
      </c>
      <c r="K657" s="37"/>
    </row>
    <row r="658" spans="2:11" hidden="1" x14ac:dyDescent="0.25">
      <c r="B658" s="51" t="s">
        <v>13</v>
      </c>
      <c r="C658" s="37" t="s">
        <v>14</v>
      </c>
      <c r="D658" s="37" t="s">
        <v>99</v>
      </c>
      <c r="E658" s="37" t="s">
        <v>460</v>
      </c>
      <c r="F658" s="37"/>
      <c r="G658" s="51" t="s">
        <v>85</v>
      </c>
      <c r="H658" s="52">
        <v>6</v>
      </c>
      <c r="I658" s="52" t="s">
        <v>18</v>
      </c>
      <c r="J658" s="52" t="s">
        <v>104</v>
      </c>
      <c r="K658" s="37"/>
    </row>
    <row r="659" spans="2:11" hidden="1" x14ac:dyDescent="0.25">
      <c r="B659" s="51" t="s">
        <v>13</v>
      </c>
      <c r="C659" s="37" t="s">
        <v>14</v>
      </c>
      <c r="D659" s="37" t="s">
        <v>99</v>
      </c>
      <c r="E659" s="37" t="s">
        <v>460</v>
      </c>
      <c r="F659" s="37"/>
      <c r="G659" s="51" t="s">
        <v>88</v>
      </c>
      <c r="H659" s="52">
        <v>7</v>
      </c>
      <c r="I659" s="51" t="s">
        <v>18</v>
      </c>
      <c r="J659" s="51" t="s">
        <v>105</v>
      </c>
      <c r="K659" s="37">
        <v>0</v>
      </c>
    </row>
    <row r="660" spans="2:11" hidden="1" x14ac:dyDescent="0.25">
      <c r="B660" s="51" t="s">
        <v>13</v>
      </c>
      <c r="C660" s="37" t="s">
        <v>14</v>
      </c>
      <c r="D660" s="37" t="s">
        <v>99</v>
      </c>
      <c r="E660" s="37" t="s">
        <v>460</v>
      </c>
      <c r="F660" s="37"/>
      <c r="G660" s="51" t="s">
        <v>88</v>
      </c>
      <c r="H660" s="52">
        <v>7</v>
      </c>
      <c r="I660" s="51" t="s">
        <v>18</v>
      </c>
      <c r="J660" s="51" t="s">
        <v>103</v>
      </c>
      <c r="K660" s="37">
        <v>0</v>
      </c>
    </row>
    <row r="661" spans="2:11" hidden="1" x14ac:dyDescent="0.25">
      <c r="B661" s="51" t="s">
        <v>13</v>
      </c>
      <c r="C661" s="37" t="s">
        <v>14</v>
      </c>
      <c r="D661" s="37" t="s">
        <v>99</v>
      </c>
      <c r="E661" s="37" t="s">
        <v>460</v>
      </c>
      <c r="F661" s="37"/>
      <c r="G661" s="51" t="s">
        <v>88</v>
      </c>
      <c r="H661" s="52">
        <v>7</v>
      </c>
      <c r="I661" s="52" t="s">
        <v>18</v>
      </c>
      <c r="J661" s="52" t="s">
        <v>104</v>
      </c>
      <c r="K661" s="37">
        <v>0</v>
      </c>
    </row>
    <row r="662" spans="2:11" hidden="1" x14ac:dyDescent="0.25">
      <c r="B662" s="51" t="s">
        <v>39</v>
      </c>
      <c r="C662" s="37" t="s">
        <v>40</v>
      </c>
      <c r="D662" s="37" t="s">
        <v>15</v>
      </c>
      <c r="E662" s="37" t="s">
        <v>460</v>
      </c>
      <c r="F662" s="37"/>
      <c r="G662" s="52" t="s">
        <v>88</v>
      </c>
      <c r="H662" s="52">
        <v>7</v>
      </c>
      <c r="I662" s="51" t="s">
        <v>158</v>
      </c>
      <c r="J662" s="51" t="s">
        <v>159</v>
      </c>
      <c r="K662" s="37">
        <v>0</v>
      </c>
    </row>
    <row r="663" spans="2:11" hidden="1" x14ac:dyDescent="0.25">
      <c r="B663" s="51" t="s">
        <v>39</v>
      </c>
      <c r="C663" s="37" t="s">
        <v>40</v>
      </c>
      <c r="D663" s="37" t="s">
        <v>15</v>
      </c>
      <c r="E663" s="37" t="s">
        <v>460</v>
      </c>
      <c r="F663" s="37"/>
      <c r="G663" s="52" t="s">
        <v>88</v>
      </c>
      <c r="H663" s="52">
        <v>7</v>
      </c>
      <c r="I663" s="51" t="s">
        <v>158</v>
      </c>
      <c r="J663" s="51" t="s">
        <v>103</v>
      </c>
      <c r="K663" s="37">
        <v>0</v>
      </c>
    </row>
    <row r="664" spans="2:11" hidden="1" x14ac:dyDescent="0.25">
      <c r="B664" s="51" t="s">
        <v>39</v>
      </c>
      <c r="C664" s="37" t="s">
        <v>40</v>
      </c>
      <c r="D664" s="37" t="s">
        <v>15</v>
      </c>
      <c r="E664" s="37" t="s">
        <v>460</v>
      </c>
      <c r="F664" s="37"/>
      <c r="G664" s="52" t="s">
        <v>88</v>
      </c>
      <c r="H664" s="52">
        <v>7</v>
      </c>
      <c r="I664" s="51" t="s">
        <v>158</v>
      </c>
      <c r="J664" s="51" t="s">
        <v>104</v>
      </c>
      <c r="K664" s="37">
        <v>0</v>
      </c>
    </row>
    <row r="665" spans="2:11" hidden="1" x14ac:dyDescent="0.25">
      <c r="B665" s="51" t="s">
        <v>39</v>
      </c>
      <c r="C665" s="37" t="s">
        <v>40</v>
      </c>
      <c r="D665" s="37" t="s">
        <v>15</v>
      </c>
      <c r="E665" s="37" t="s">
        <v>460</v>
      </c>
      <c r="F665" s="37"/>
      <c r="G665" s="52" t="s">
        <v>88</v>
      </c>
      <c r="H665" s="52">
        <v>7</v>
      </c>
      <c r="I665" s="51" t="s">
        <v>18</v>
      </c>
      <c r="J665" s="51" t="s">
        <v>105</v>
      </c>
      <c r="K665" s="37">
        <v>0</v>
      </c>
    </row>
    <row r="666" spans="2:11" hidden="1" x14ac:dyDescent="0.25">
      <c r="B666" s="51" t="s">
        <v>39</v>
      </c>
      <c r="C666" s="37" t="s">
        <v>40</v>
      </c>
      <c r="D666" s="37" t="s">
        <v>15</v>
      </c>
      <c r="E666" s="37" t="s">
        <v>460</v>
      </c>
      <c r="F666" s="37"/>
      <c r="G666" s="52" t="s">
        <v>88</v>
      </c>
      <c r="H666" s="52">
        <v>7</v>
      </c>
      <c r="I666" s="51" t="s">
        <v>18</v>
      </c>
      <c r="J666" s="51" t="s">
        <v>103</v>
      </c>
      <c r="K666" s="37">
        <v>0</v>
      </c>
    </row>
    <row r="667" spans="2:11" hidden="1" x14ac:dyDescent="0.25">
      <c r="B667" s="51" t="s">
        <v>39</v>
      </c>
      <c r="C667" s="37" t="s">
        <v>40</v>
      </c>
      <c r="D667" s="37" t="s">
        <v>15</v>
      </c>
      <c r="E667" s="37" t="s">
        <v>460</v>
      </c>
      <c r="F667" s="37"/>
      <c r="G667" s="52" t="s">
        <v>88</v>
      </c>
      <c r="H667" s="52">
        <v>7</v>
      </c>
      <c r="I667" s="52" t="s">
        <v>18</v>
      </c>
      <c r="J667" s="52" t="s">
        <v>104</v>
      </c>
      <c r="K667" s="37">
        <v>0</v>
      </c>
    </row>
    <row r="668" spans="2:11" hidden="1" x14ac:dyDescent="0.25">
      <c r="B668" s="51" t="s">
        <v>64</v>
      </c>
      <c r="C668" s="37" t="s">
        <v>65</v>
      </c>
      <c r="D668" s="37" t="s">
        <v>15</v>
      </c>
      <c r="E668" s="37" t="s">
        <v>460</v>
      </c>
      <c r="F668" s="37"/>
      <c r="G668" s="52" t="s">
        <v>88</v>
      </c>
      <c r="H668" s="52">
        <v>7</v>
      </c>
      <c r="I668" s="51" t="s">
        <v>18</v>
      </c>
      <c r="J668" s="51" t="s">
        <v>105</v>
      </c>
      <c r="K668" s="37">
        <v>0</v>
      </c>
    </row>
    <row r="669" spans="2:11" hidden="1" x14ac:dyDescent="0.25">
      <c r="B669" s="51" t="s">
        <v>64</v>
      </c>
      <c r="C669" s="37" t="s">
        <v>65</v>
      </c>
      <c r="D669" s="37" t="s">
        <v>15</v>
      </c>
      <c r="E669" s="37" t="s">
        <v>460</v>
      </c>
      <c r="F669" s="37"/>
      <c r="G669" s="52" t="s">
        <v>88</v>
      </c>
      <c r="H669" s="52">
        <v>7</v>
      </c>
      <c r="I669" s="51" t="s">
        <v>18</v>
      </c>
      <c r="J669" s="51" t="s">
        <v>103</v>
      </c>
      <c r="K669" s="37">
        <v>0</v>
      </c>
    </row>
    <row r="670" spans="2:11" hidden="1" x14ac:dyDescent="0.25">
      <c r="B670" s="51" t="s">
        <v>64</v>
      </c>
      <c r="C670" s="37" t="s">
        <v>65</v>
      </c>
      <c r="D670" s="37" t="s">
        <v>15</v>
      </c>
      <c r="E670" s="37" t="s">
        <v>460</v>
      </c>
      <c r="F670" s="37"/>
      <c r="G670" s="52" t="s">
        <v>88</v>
      </c>
      <c r="H670" s="52">
        <v>7</v>
      </c>
      <c r="I670" s="51" t="s">
        <v>18</v>
      </c>
      <c r="J670" s="51" t="s">
        <v>104</v>
      </c>
      <c r="K670" s="37">
        <v>0</v>
      </c>
    </row>
    <row r="671" spans="2:11" hidden="1" x14ac:dyDescent="0.25">
      <c r="B671" s="20" t="s">
        <v>60</v>
      </c>
      <c r="C671" s="37" t="s">
        <v>61</v>
      </c>
      <c r="D671" s="37" t="s">
        <v>15</v>
      </c>
      <c r="E671" s="37" t="s">
        <v>460</v>
      </c>
      <c r="F671" s="37"/>
      <c r="G671" s="52" t="s">
        <v>88</v>
      </c>
      <c r="H671" s="52">
        <v>7</v>
      </c>
      <c r="I671" s="51" t="s">
        <v>18</v>
      </c>
      <c r="J671" s="51" t="s">
        <v>105</v>
      </c>
      <c r="K671" s="37">
        <v>0</v>
      </c>
    </row>
    <row r="672" spans="2:11" hidden="1" x14ac:dyDescent="0.25">
      <c r="B672" s="20" t="s">
        <v>60</v>
      </c>
      <c r="C672" s="37" t="s">
        <v>61</v>
      </c>
      <c r="D672" s="37" t="s">
        <v>15</v>
      </c>
      <c r="E672" s="37" t="s">
        <v>460</v>
      </c>
      <c r="F672" s="37"/>
      <c r="G672" s="52" t="s">
        <v>88</v>
      </c>
      <c r="H672" s="52">
        <v>7</v>
      </c>
      <c r="I672" s="51" t="s">
        <v>18</v>
      </c>
      <c r="J672" s="51" t="s">
        <v>103</v>
      </c>
      <c r="K672" s="37">
        <v>0</v>
      </c>
    </row>
    <row r="673" spans="2:11" hidden="1" x14ac:dyDescent="0.25">
      <c r="B673" s="20" t="s">
        <v>60</v>
      </c>
      <c r="C673" s="37" t="s">
        <v>61</v>
      </c>
      <c r="D673" s="37" t="s">
        <v>15</v>
      </c>
      <c r="E673" s="37" t="s">
        <v>460</v>
      </c>
      <c r="F673" s="37"/>
      <c r="G673" s="52" t="s">
        <v>88</v>
      </c>
      <c r="H673" s="52">
        <v>7</v>
      </c>
      <c r="I673" s="52" t="s">
        <v>18</v>
      </c>
      <c r="J673" s="52" t="s">
        <v>104</v>
      </c>
      <c r="K673" s="37">
        <v>0</v>
      </c>
    </row>
    <row r="674" spans="2:11" hidden="1" x14ac:dyDescent="0.25">
      <c r="B674" s="51" t="s">
        <v>41</v>
      </c>
      <c r="C674" s="37" t="s">
        <v>42</v>
      </c>
      <c r="D674" s="37" t="s">
        <v>38</v>
      </c>
      <c r="E674" s="37" t="s">
        <v>460</v>
      </c>
      <c r="F674" s="37"/>
      <c r="G674" s="52" t="s">
        <v>88</v>
      </c>
      <c r="H674" s="52">
        <v>7</v>
      </c>
      <c r="I674" s="51" t="s">
        <v>18</v>
      </c>
      <c r="J674" s="51" t="s">
        <v>105</v>
      </c>
      <c r="K674" s="37">
        <v>0</v>
      </c>
    </row>
    <row r="675" spans="2:11" hidden="1" x14ac:dyDescent="0.25">
      <c r="B675" s="51" t="s">
        <v>41</v>
      </c>
      <c r="C675" s="37" t="s">
        <v>42</v>
      </c>
      <c r="D675" s="37" t="s">
        <v>38</v>
      </c>
      <c r="E675" s="37" t="s">
        <v>460</v>
      </c>
      <c r="F675" s="37"/>
      <c r="G675" s="52" t="s">
        <v>88</v>
      </c>
      <c r="H675" s="52">
        <v>7</v>
      </c>
      <c r="I675" s="51" t="s">
        <v>18</v>
      </c>
      <c r="J675" s="51" t="s">
        <v>103</v>
      </c>
      <c r="K675" s="37">
        <v>0</v>
      </c>
    </row>
    <row r="676" spans="2:11" hidden="1" x14ac:dyDescent="0.25">
      <c r="B676" s="51" t="s">
        <v>41</v>
      </c>
      <c r="C676" s="37" t="s">
        <v>42</v>
      </c>
      <c r="D676" s="37" t="s">
        <v>38</v>
      </c>
      <c r="E676" s="37" t="s">
        <v>460</v>
      </c>
      <c r="F676" s="37"/>
      <c r="G676" s="52" t="s">
        <v>88</v>
      </c>
      <c r="H676" s="52">
        <v>7</v>
      </c>
      <c r="I676" s="52" t="s">
        <v>18</v>
      </c>
      <c r="J676" s="52" t="s">
        <v>104</v>
      </c>
      <c r="K676" s="37">
        <v>0</v>
      </c>
    </row>
    <row r="677" spans="2:11" hidden="1" x14ac:dyDescent="0.25">
      <c r="B677" s="51" t="s">
        <v>24</v>
      </c>
      <c r="C677" s="37" t="s">
        <v>25</v>
      </c>
      <c r="D677" s="37" t="s">
        <v>26</v>
      </c>
      <c r="E677" s="37" t="s">
        <v>460</v>
      </c>
      <c r="F677" s="37"/>
      <c r="G677" s="52" t="s">
        <v>88</v>
      </c>
      <c r="H677" s="52">
        <v>7</v>
      </c>
      <c r="I677" s="51" t="s">
        <v>18</v>
      </c>
      <c r="J677" s="51" t="s">
        <v>105</v>
      </c>
      <c r="K677" s="37">
        <v>0</v>
      </c>
    </row>
    <row r="678" spans="2:11" hidden="1" x14ac:dyDescent="0.25">
      <c r="B678" s="51" t="s">
        <v>24</v>
      </c>
      <c r="C678" s="37" t="s">
        <v>25</v>
      </c>
      <c r="D678" s="37" t="s">
        <v>26</v>
      </c>
      <c r="E678" s="37" t="s">
        <v>460</v>
      </c>
      <c r="F678" s="37"/>
      <c r="G678" s="52" t="s">
        <v>88</v>
      </c>
      <c r="H678" s="52">
        <v>7</v>
      </c>
      <c r="I678" s="51" t="s">
        <v>18</v>
      </c>
      <c r="J678" s="51" t="s">
        <v>103</v>
      </c>
      <c r="K678" s="37">
        <v>0</v>
      </c>
    </row>
    <row r="679" spans="2:11" hidden="1" x14ac:dyDescent="0.25">
      <c r="B679" s="51" t="s">
        <v>24</v>
      </c>
      <c r="C679" s="37" t="s">
        <v>25</v>
      </c>
      <c r="D679" s="37" t="s">
        <v>26</v>
      </c>
      <c r="E679" s="37" t="s">
        <v>460</v>
      </c>
      <c r="F679" s="37"/>
      <c r="G679" s="52" t="s">
        <v>88</v>
      </c>
      <c r="H679" s="52">
        <v>7</v>
      </c>
      <c r="I679" s="52" t="s">
        <v>18</v>
      </c>
      <c r="J679" s="52" t="s">
        <v>104</v>
      </c>
      <c r="K679" s="37">
        <v>0</v>
      </c>
    </row>
    <row r="680" spans="2:11" hidden="1" x14ac:dyDescent="0.25">
      <c r="B680" s="51" t="s">
        <v>82</v>
      </c>
      <c r="C680" s="37" t="s">
        <v>83</v>
      </c>
      <c r="D680" s="37" t="s">
        <v>15</v>
      </c>
      <c r="E680" s="37" t="s">
        <v>460</v>
      </c>
      <c r="F680" s="37"/>
      <c r="G680" s="52" t="s">
        <v>88</v>
      </c>
      <c r="H680" s="52">
        <v>7</v>
      </c>
      <c r="I680" s="51" t="s">
        <v>18</v>
      </c>
      <c r="J680" s="51" t="s">
        <v>105</v>
      </c>
      <c r="K680" s="37">
        <v>0</v>
      </c>
    </row>
    <row r="681" spans="2:11" hidden="1" x14ac:dyDescent="0.25">
      <c r="B681" s="51" t="s">
        <v>82</v>
      </c>
      <c r="C681" s="37" t="s">
        <v>83</v>
      </c>
      <c r="D681" s="37" t="s">
        <v>15</v>
      </c>
      <c r="E681" s="37" t="s">
        <v>460</v>
      </c>
      <c r="F681" s="37"/>
      <c r="G681" s="52" t="s">
        <v>88</v>
      </c>
      <c r="H681" s="52">
        <v>7</v>
      </c>
      <c r="I681" s="51" t="s">
        <v>18</v>
      </c>
      <c r="J681" s="51" t="s">
        <v>103</v>
      </c>
      <c r="K681" s="37">
        <v>0</v>
      </c>
    </row>
    <row r="682" spans="2:11" hidden="1" x14ac:dyDescent="0.25">
      <c r="B682" s="51" t="s">
        <v>82</v>
      </c>
      <c r="C682" s="37" t="s">
        <v>83</v>
      </c>
      <c r="D682" s="37" t="s">
        <v>15</v>
      </c>
      <c r="E682" s="37" t="s">
        <v>460</v>
      </c>
      <c r="F682" s="37"/>
      <c r="G682" s="52" t="s">
        <v>88</v>
      </c>
      <c r="H682" s="52">
        <v>7</v>
      </c>
      <c r="I682" s="51" t="s">
        <v>18</v>
      </c>
      <c r="J682" s="51" t="s">
        <v>104</v>
      </c>
      <c r="K682" s="37">
        <v>0</v>
      </c>
    </row>
    <row r="683" spans="2:11" hidden="1" x14ac:dyDescent="0.25">
      <c r="B683" s="51" t="s">
        <v>50</v>
      </c>
      <c r="C683" s="37" t="s">
        <v>51</v>
      </c>
      <c r="D683" s="37" t="s">
        <v>45</v>
      </c>
      <c r="E683" s="37" t="s">
        <v>460</v>
      </c>
      <c r="F683" s="37"/>
      <c r="G683" s="52" t="s">
        <v>88</v>
      </c>
      <c r="H683" s="52">
        <v>7</v>
      </c>
      <c r="I683" s="51" t="s">
        <v>18</v>
      </c>
      <c r="J683" s="51" t="s">
        <v>105</v>
      </c>
      <c r="K683" s="37">
        <v>0</v>
      </c>
    </row>
    <row r="684" spans="2:11" hidden="1" x14ac:dyDescent="0.25">
      <c r="B684" s="51" t="s">
        <v>50</v>
      </c>
      <c r="C684" s="37" t="s">
        <v>51</v>
      </c>
      <c r="D684" s="37" t="s">
        <v>45</v>
      </c>
      <c r="E684" s="37" t="s">
        <v>460</v>
      </c>
      <c r="F684" s="37"/>
      <c r="G684" s="52" t="s">
        <v>88</v>
      </c>
      <c r="H684" s="52">
        <v>7</v>
      </c>
      <c r="I684" s="51" t="s">
        <v>18</v>
      </c>
      <c r="J684" s="51" t="s">
        <v>103</v>
      </c>
      <c r="K684" s="37">
        <v>0</v>
      </c>
    </row>
    <row r="685" spans="2:11" hidden="1" x14ac:dyDescent="0.25">
      <c r="B685" s="51" t="s">
        <v>50</v>
      </c>
      <c r="C685" s="37" t="s">
        <v>51</v>
      </c>
      <c r="D685" s="37" t="s">
        <v>45</v>
      </c>
      <c r="E685" s="37" t="s">
        <v>460</v>
      </c>
      <c r="F685" s="37"/>
      <c r="G685" s="52" t="s">
        <v>88</v>
      </c>
      <c r="H685" s="52">
        <v>7</v>
      </c>
      <c r="I685" s="51" t="s">
        <v>18</v>
      </c>
      <c r="J685" s="51" t="s">
        <v>104</v>
      </c>
      <c r="K685" s="37">
        <v>0</v>
      </c>
    </row>
    <row r="686" spans="2:11" hidden="1" x14ac:dyDescent="0.25">
      <c r="B686" s="51" t="s">
        <v>68</v>
      </c>
      <c r="C686" s="37" t="s">
        <v>69</v>
      </c>
      <c r="D686" s="51" t="s">
        <v>26</v>
      </c>
      <c r="E686" s="37" t="s">
        <v>460</v>
      </c>
      <c r="F686" s="37"/>
      <c r="G686" s="52" t="s">
        <v>88</v>
      </c>
      <c r="H686" s="52">
        <v>7</v>
      </c>
      <c r="I686" s="51" t="s">
        <v>18</v>
      </c>
      <c r="J686" s="51" t="s">
        <v>105</v>
      </c>
      <c r="K686" s="37">
        <v>0</v>
      </c>
    </row>
    <row r="687" spans="2:11" hidden="1" x14ac:dyDescent="0.25">
      <c r="B687" s="51" t="s">
        <v>68</v>
      </c>
      <c r="C687" s="37" t="s">
        <v>69</v>
      </c>
      <c r="D687" s="51" t="s">
        <v>26</v>
      </c>
      <c r="E687" s="37" t="s">
        <v>460</v>
      </c>
      <c r="F687" s="37"/>
      <c r="G687" s="52" t="s">
        <v>88</v>
      </c>
      <c r="H687" s="52">
        <v>7</v>
      </c>
      <c r="I687" s="51" t="s">
        <v>18</v>
      </c>
      <c r="J687" s="51" t="s">
        <v>103</v>
      </c>
      <c r="K687" s="37">
        <v>0</v>
      </c>
    </row>
    <row r="688" spans="2:11" hidden="1" x14ac:dyDescent="0.25">
      <c r="B688" s="51" t="s">
        <v>68</v>
      </c>
      <c r="C688" s="37" t="s">
        <v>69</v>
      </c>
      <c r="D688" s="51" t="s">
        <v>26</v>
      </c>
      <c r="E688" s="37" t="s">
        <v>460</v>
      </c>
      <c r="F688" s="37"/>
      <c r="G688" s="52" t="s">
        <v>88</v>
      </c>
      <c r="H688" s="52">
        <v>7</v>
      </c>
      <c r="I688" s="52" t="s">
        <v>18</v>
      </c>
      <c r="J688" s="52" t="s">
        <v>104</v>
      </c>
      <c r="K688" s="37">
        <v>0</v>
      </c>
    </row>
    <row r="689" spans="2:11" hidden="1" x14ac:dyDescent="0.25">
      <c r="B689" s="51" t="s">
        <v>29</v>
      </c>
      <c r="C689" s="37" t="s">
        <v>30</v>
      </c>
      <c r="D689" s="37" t="s">
        <v>26</v>
      </c>
      <c r="E689" s="37" t="s">
        <v>460</v>
      </c>
      <c r="F689" s="37"/>
      <c r="G689" s="52" t="s">
        <v>88</v>
      </c>
      <c r="H689" s="52">
        <v>7</v>
      </c>
      <c r="I689" s="51" t="s">
        <v>18</v>
      </c>
      <c r="J689" s="51" t="s">
        <v>105</v>
      </c>
      <c r="K689" s="37">
        <v>0</v>
      </c>
    </row>
    <row r="690" spans="2:11" hidden="1" x14ac:dyDescent="0.25">
      <c r="B690" s="51" t="s">
        <v>29</v>
      </c>
      <c r="C690" s="37" t="s">
        <v>30</v>
      </c>
      <c r="D690" s="37" t="s">
        <v>26</v>
      </c>
      <c r="E690" s="37" t="s">
        <v>460</v>
      </c>
      <c r="F690" s="37"/>
      <c r="G690" s="52" t="s">
        <v>88</v>
      </c>
      <c r="H690" s="52">
        <v>7</v>
      </c>
      <c r="I690" s="51" t="s">
        <v>18</v>
      </c>
      <c r="J690" s="51" t="s">
        <v>103</v>
      </c>
      <c r="K690" s="37">
        <v>0</v>
      </c>
    </row>
    <row r="691" spans="2:11" hidden="1" x14ac:dyDescent="0.25">
      <c r="B691" s="51" t="s">
        <v>29</v>
      </c>
      <c r="C691" s="37" t="s">
        <v>30</v>
      </c>
      <c r="D691" s="37" t="s">
        <v>26</v>
      </c>
      <c r="E691" s="37" t="s">
        <v>460</v>
      </c>
      <c r="F691" s="37"/>
      <c r="G691" s="52" t="s">
        <v>88</v>
      </c>
      <c r="H691" s="52">
        <v>7</v>
      </c>
      <c r="I691" s="51" t="s">
        <v>18</v>
      </c>
      <c r="J691" s="51" t="s">
        <v>104</v>
      </c>
      <c r="K691" s="37">
        <v>0</v>
      </c>
    </row>
    <row r="692" spans="2:11" hidden="1" x14ac:dyDescent="0.25">
      <c r="B692" s="51" t="s">
        <v>36</v>
      </c>
      <c r="C692" s="37" t="s">
        <v>37</v>
      </c>
      <c r="D692" s="37" t="s">
        <v>38</v>
      </c>
      <c r="E692" s="37" t="s">
        <v>460</v>
      </c>
      <c r="F692" s="37"/>
      <c r="G692" s="52" t="s">
        <v>88</v>
      </c>
      <c r="H692" s="52">
        <v>7</v>
      </c>
      <c r="I692" s="51" t="s">
        <v>18</v>
      </c>
      <c r="J692" s="51" t="s">
        <v>105</v>
      </c>
      <c r="K692" s="37">
        <v>0</v>
      </c>
    </row>
    <row r="693" spans="2:11" hidden="1" x14ac:dyDescent="0.25">
      <c r="B693" s="51" t="s">
        <v>36</v>
      </c>
      <c r="C693" s="37" t="s">
        <v>37</v>
      </c>
      <c r="D693" s="37" t="s">
        <v>38</v>
      </c>
      <c r="E693" s="37" t="s">
        <v>460</v>
      </c>
      <c r="F693" s="37"/>
      <c r="G693" s="52" t="s">
        <v>88</v>
      </c>
      <c r="H693" s="52">
        <v>7</v>
      </c>
      <c r="I693" s="51" t="s">
        <v>18</v>
      </c>
      <c r="J693" s="51" t="s">
        <v>103</v>
      </c>
      <c r="K693" s="37">
        <v>0</v>
      </c>
    </row>
    <row r="694" spans="2:11" hidden="1" x14ac:dyDescent="0.25">
      <c r="B694" s="51" t="s">
        <v>36</v>
      </c>
      <c r="C694" s="37" t="s">
        <v>37</v>
      </c>
      <c r="D694" s="37" t="s">
        <v>38</v>
      </c>
      <c r="E694" s="37" t="s">
        <v>460</v>
      </c>
      <c r="F694" s="37"/>
      <c r="G694" s="52" t="s">
        <v>88</v>
      </c>
      <c r="H694" s="52">
        <v>7</v>
      </c>
      <c r="I694" s="52" t="s">
        <v>18</v>
      </c>
      <c r="J694" s="52" t="s">
        <v>104</v>
      </c>
      <c r="K694" s="37">
        <v>0</v>
      </c>
    </row>
    <row r="695" spans="2:11" hidden="1" x14ac:dyDescent="0.25">
      <c r="B695" s="51" t="s">
        <v>62</v>
      </c>
      <c r="C695" s="37" t="s">
        <v>63</v>
      </c>
      <c r="D695" s="37" t="s">
        <v>15</v>
      </c>
      <c r="E695" s="37" t="s">
        <v>460</v>
      </c>
      <c r="F695" s="37"/>
      <c r="G695" s="52" t="s">
        <v>88</v>
      </c>
      <c r="H695" s="52">
        <v>7</v>
      </c>
      <c r="I695" s="51" t="s">
        <v>18</v>
      </c>
      <c r="J695" s="51" t="s">
        <v>105</v>
      </c>
      <c r="K695" s="37">
        <v>0</v>
      </c>
    </row>
    <row r="696" spans="2:11" hidden="1" x14ac:dyDescent="0.25">
      <c r="B696" s="51" t="s">
        <v>62</v>
      </c>
      <c r="C696" s="37" t="s">
        <v>63</v>
      </c>
      <c r="D696" s="37" t="s">
        <v>15</v>
      </c>
      <c r="E696" s="37" t="s">
        <v>460</v>
      </c>
      <c r="F696" s="37"/>
      <c r="G696" s="52" t="s">
        <v>88</v>
      </c>
      <c r="H696" s="52">
        <v>7</v>
      </c>
      <c r="I696" s="51" t="s">
        <v>18</v>
      </c>
      <c r="J696" s="51" t="s">
        <v>103</v>
      </c>
      <c r="K696" s="37">
        <v>0</v>
      </c>
    </row>
    <row r="697" spans="2:11" hidden="1" x14ac:dyDescent="0.25">
      <c r="B697" s="51" t="s">
        <v>62</v>
      </c>
      <c r="C697" s="37" t="s">
        <v>63</v>
      </c>
      <c r="D697" s="37" t="s">
        <v>15</v>
      </c>
      <c r="E697" s="37" t="s">
        <v>460</v>
      </c>
      <c r="F697" s="37"/>
      <c r="G697" s="52" t="s">
        <v>88</v>
      </c>
      <c r="H697" s="52">
        <v>7</v>
      </c>
      <c r="I697" s="51" t="s">
        <v>18</v>
      </c>
      <c r="J697" s="51" t="s">
        <v>104</v>
      </c>
      <c r="K697" s="37">
        <v>0</v>
      </c>
    </row>
    <row r="698" spans="2:11" hidden="1" x14ac:dyDescent="0.25">
      <c r="B698" s="51" t="s">
        <v>31</v>
      </c>
      <c r="C698" s="37" t="s">
        <v>32</v>
      </c>
      <c r="D698" s="37" t="s">
        <v>26</v>
      </c>
      <c r="E698" s="37" t="s">
        <v>460</v>
      </c>
      <c r="F698" s="37"/>
      <c r="G698" s="52" t="s">
        <v>88</v>
      </c>
      <c r="H698" s="52">
        <v>7</v>
      </c>
      <c r="I698" s="51" t="s">
        <v>18</v>
      </c>
      <c r="J698" s="51" t="s">
        <v>105</v>
      </c>
      <c r="K698" s="37">
        <v>0</v>
      </c>
    </row>
    <row r="699" spans="2:11" hidden="1" x14ac:dyDescent="0.25">
      <c r="B699" s="51" t="s">
        <v>31</v>
      </c>
      <c r="C699" s="37" t="s">
        <v>32</v>
      </c>
      <c r="D699" s="37" t="s">
        <v>26</v>
      </c>
      <c r="E699" s="37" t="s">
        <v>460</v>
      </c>
      <c r="F699" s="37"/>
      <c r="G699" s="52" t="s">
        <v>88</v>
      </c>
      <c r="H699" s="52">
        <v>7</v>
      </c>
      <c r="I699" s="51" t="s">
        <v>18</v>
      </c>
      <c r="J699" s="51" t="s">
        <v>103</v>
      </c>
      <c r="K699" s="37">
        <v>0</v>
      </c>
    </row>
    <row r="700" spans="2:11" hidden="1" x14ac:dyDescent="0.25">
      <c r="B700" s="51" t="s">
        <v>31</v>
      </c>
      <c r="C700" s="37" t="s">
        <v>32</v>
      </c>
      <c r="D700" s="37" t="s">
        <v>26</v>
      </c>
      <c r="E700" s="37" t="s">
        <v>460</v>
      </c>
      <c r="F700" s="37"/>
      <c r="G700" s="52" t="s">
        <v>88</v>
      </c>
      <c r="H700" s="52">
        <v>7</v>
      </c>
      <c r="I700" s="52" t="s">
        <v>18</v>
      </c>
      <c r="J700" s="52" t="s">
        <v>104</v>
      </c>
      <c r="K700" s="37">
        <v>0</v>
      </c>
    </row>
    <row r="701" spans="2:11" hidden="1" x14ac:dyDescent="0.25">
      <c r="B701" s="51" t="s">
        <v>58</v>
      </c>
      <c r="C701" s="37" t="s">
        <v>59</v>
      </c>
      <c r="D701" s="37" t="s">
        <v>26</v>
      </c>
      <c r="E701" s="37" t="s">
        <v>460</v>
      </c>
      <c r="F701" s="37"/>
      <c r="G701" s="52" t="s">
        <v>88</v>
      </c>
      <c r="H701" s="52">
        <v>7</v>
      </c>
      <c r="I701" s="51" t="s">
        <v>18</v>
      </c>
      <c r="J701" s="51" t="s">
        <v>105</v>
      </c>
      <c r="K701" s="37">
        <v>0</v>
      </c>
    </row>
    <row r="702" spans="2:11" hidden="1" x14ac:dyDescent="0.25">
      <c r="B702" s="51" t="s">
        <v>58</v>
      </c>
      <c r="C702" s="37" t="s">
        <v>59</v>
      </c>
      <c r="D702" s="37" t="s">
        <v>26</v>
      </c>
      <c r="E702" s="37" t="s">
        <v>460</v>
      </c>
      <c r="F702" s="37"/>
      <c r="G702" s="52" t="s">
        <v>88</v>
      </c>
      <c r="H702" s="52">
        <v>7</v>
      </c>
      <c r="I702" s="51" t="s">
        <v>18</v>
      </c>
      <c r="J702" s="51" t="s">
        <v>103</v>
      </c>
      <c r="K702" s="37">
        <v>0</v>
      </c>
    </row>
    <row r="703" spans="2:11" hidden="1" x14ac:dyDescent="0.25">
      <c r="B703" s="51" t="s">
        <v>58</v>
      </c>
      <c r="C703" s="37" t="s">
        <v>59</v>
      </c>
      <c r="D703" s="37" t="s">
        <v>26</v>
      </c>
      <c r="E703" s="37" t="s">
        <v>460</v>
      </c>
      <c r="F703" s="37"/>
      <c r="G703" s="52" t="s">
        <v>88</v>
      </c>
      <c r="H703" s="52">
        <v>7</v>
      </c>
      <c r="I703" s="52" t="s">
        <v>18</v>
      </c>
      <c r="J703" s="52" t="s">
        <v>104</v>
      </c>
      <c r="K703" s="37">
        <v>0</v>
      </c>
    </row>
    <row r="704" spans="2:11" hidden="1" x14ac:dyDescent="0.25">
      <c r="B704" s="51" t="s">
        <v>76</v>
      </c>
      <c r="C704" s="37" t="s">
        <v>77</v>
      </c>
      <c r="D704" s="37" t="s">
        <v>35</v>
      </c>
      <c r="E704" s="37" t="s">
        <v>460</v>
      </c>
      <c r="F704" s="37"/>
      <c r="G704" s="52" t="s">
        <v>88</v>
      </c>
      <c r="H704" s="52">
        <v>7</v>
      </c>
      <c r="I704" s="51" t="s">
        <v>18</v>
      </c>
      <c r="J704" s="51" t="s">
        <v>105</v>
      </c>
      <c r="K704" s="37">
        <v>0</v>
      </c>
    </row>
    <row r="705" spans="2:11" hidden="1" x14ac:dyDescent="0.25">
      <c r="B705" s="51" t="s">
        <v>76</v>
      </c>
      <c r="C705" s="37" t="s">
        <v>77</v>
      </c>
      <c r="D705" s="37" t="s">
        <v>35</v>
      </c>
      <c r="E705" s="37" t="s">
        <v>460</v>
      </c>
      <c r="F705" s="37"/>
      <c r="G705" s="52" t="s">
        <v>88</v>
      </c>
      <c r="H705" s="52">
        <v>7</v>
      </c>
      <c r="I705" s="51" t="s">
        <v>18</v>
      </c>
      <c r="J705" s="51" t="s">
        <v>103</v>
      </c>
      <c r="K705" s="37">
        <v>0</v>
      </c>
    </row>
    <row r="706" spans="2:11" hidden="1" x14ac:dyDescent="0.25">
      <c r="B706" s="51" t="s">
        <v>76</v>
      </c>
      <c r="C706" s="37" t="s">
        <v>77</v>
      </c>
      <c r="D706" s="37" t="s">
        <v>35</v>
      </c>
      <c r="E706" s="37" t="s">
        <v>460</v>
      </c>
      <c r="F706" s="37"/>
      <c r="G706" s="52" t="s">
        <v>88</v>
      </c>
      <c r="H706" s="52">
        <v>7</v>
      </c>
      <c r="I706" s="52" t="s">
        <v>18</v>
      </c>
      <c r="J706" s="52" t="s">
        <v>104</v>
      </c>
      <c r="K706" s="37">
        <v>0</v>
      </c>
    </row>
    <row r="707" spans="2:11" hidden="1" x14ac:dyDescent="0.25">
      <c r="B707" s="51" t="s">
        <v>46</v>
      </c>
      <c r="C707" s="37" t="s">
        <v>47</v>
      </c>
      <c r="D707" s="37" t="s">
        <v>38</v>
      </c>
      <c r="E707" s="37" t="s">
        <v>460</v>
      </c>
      <c r="F707" s="37"/>
      <c r="G707" s="52" t="s">
        <v>88</v>
      </c>
      <c r="H707" s="52">
        <v>7</v>
      </c>
      <c r="I707" s="51" t="s">
        <v>18</v>
      </c>
      <c r="J707" s="51" t="s">
        <v>105</v>
      </c>
      <c r="K707" s="37">
        <v>0</v>
      </c>
    </row>
    <row r="708" spans="2:11" hidden="1" x14ac:dyDescent="0.25">
      <c r="B708" s="51" t="s">
        <v>46</v>
      </c>
      <c r="C708" s="37" t="s">
        <v>47</v>
      </c>
      <c r="D708" s="37" t="s">
        <v>38</v>
      </c>
      <c r="E708" s="37" t="s">
        <v>460</v>
      </c>
      <c r="F708" s="37"/>
      <c r="G708" s="52" t="s">
        <v>88</v>
      </c>
      <c r="H708" s="52">
        <v>7</v>
      </c>
      <c r="I708" s="51" t="s">
        <v>18</v>
      </c>
      <c r="J708" s="51" t="s">
        <v>103</v>
      </c>
      <c r="K708" s="37">
        <v>0</v>
      </c>
    </row>
    <row r="709" spans="2:11" hidden="1" x14ac:dyDescent="0.25">
      <c r="B709" s="51" t="s">
        <v>46</v>
      </c>
      <c r="C709" s="37" t="s">
        <v>47</v>
      </c>
      <c r="D709" s="37" t="s">
        <v>38</v>
      </c>
      <c r="E709" s="37" t="s">
        <v>460</v>
      </c>
      <c r="F709" s="37"/>
      <c r="G709" s="52" t="s">
        <v>88</v>
      </c>
      <c r="H709" s="52">
        <v>7</v>
      </c>
      <c r="I709" s="52" t="s">
        <v>18</v>
      </c>
      <c r="J709" s="52" t="s">
        <v>104</v>
      </c>
      <c r="K709" s="37">
        <v>0</v>
      </c>
    </row>
    <row r="710" spans="2:11" x14ac:dyDescent="0.25">
      <c r="B710" s="51" t="s">
        <v>43</v>
      </c>
      <c r="C710" s="37" t="s">
        <v>44</v>
      </c>
      <c r="D710" s="37" t="s">
        <v>45</v>
      </c>
      <c r="E710" s="37" t="s">
        <v>460</v>
      </c>
      <c r="F710" s="37"/>
      <c r="G710" s="52" t="s">
        <v>88</v>
      </c>
      <c r="H710" s="52">
        <v>7</v>
      </c>
      <c r="I710" s="51" t="s">
        <v>18</v>
      </c>
      <c r="J710" s="51" t="s">
        <v>105</v>
      </c>
      <c r="K710" s="37">
        <v>0</v>
      </c>
    </row>
    <row r="711" spans="2:11" x14ac:dyDescent="0.25">
      <c r="B711" s="51" t="s">
        <v>43</v>
      </c>
      <c r="C711" s="37" t="s">
        <v>44</v>
      </c>
      <c r="D711" s="37" t="s">
        <v>45</v>
      </c>
      <c r="E711" s="37" t="s">
        <v>460</v>
      </c>
      <c r="F711" s="37"/>
      <c r="G711" s="52" t="s">
        <v>88</v>
      </c>
      <c r="H711" s="52">
        <v>7</v>
      </c>
      <c r="I711" s="51" t="s">
        <v>18</v>
      </c>
      <c r="J711" s="51" t="s">
        <v>103</v>
      </c>
      <c r="K711" s="37">
        <v>0</v>
      </c>
    </row>
    <row r="712" spans="2:11" x14ac:dyDescent="0.25">
      <c r="B712" s="51" t="s">
        <v>43</v>
      </c>
      <c r="C712" s="37" t="s">
        <v>44</v>
      </c>
      <c r="D712" s="37" t="s">
        <v>45</v>
      </c>
      <c r="E712" s="37" t="s">
        <v>460</v>
      </c>
      <c r="F712" s="37"/>
      <c r="G712" s="52" t="s">
        <v>88</v>
      </c>
      <c r="H712" s="52">
        <v>7</v>
      </c>
      <c r="I712" s="52" t="s">
        <v>18</v>
      </c>
      <c r="J712" s="52" t="s">
        <v>104</v>
      </c>
      <c r="K712" s="37">
        <v>0</v>
      </c>
    </row>
    <row r="713" spans="2:11" hidden="1" x14ac:dyDescent="0.25">
      <c r="B713" s="51" t="s">
        <v>66</v>
      </c>
      <c r="C713" s="37" t="s">
        <v>67</v>
      </c>
      <c r="D713" s="51" t="s">
        <v>35</v>
      </c>
      <c r="E713" s="37" t="s">
        <v>460</v>
      </c>
      <c r="F713" s="37"/>
      <c r="G713" s="52" t="s">
        <v>88</v>
      </c>
      <c r="H713" s="52">
        <v>7</v>
      </c>
      <c r="I713" s="51" t="s">
        <v>18</v>
      </c>
      <c r="J713" s="51" t="s">
        <v>105</v>
      </c>
      <c r="K713" s="37">
        <v>0</v>
      </c>
    </row>
    <row r="714" spans="2:11" hidden="1" x14ac:dyDescent="0.25">
      <c r="B714" s="51" t="s">
        <v>66</v>
      </c>
      <c r="C714" s="37" t="s">
        <v>67</v>
      </c>
      <c r="D714" s="51" t="s">
        <v>35</v>
      </c>
      <c r="E714" s="37" t="s">
        <v>460</v>
      </c>
      <c r="F714" s="37"/>
      <c r="G714" s="52" t="s">
        <v>88</v>
      </c>
      <c r="H714" s="52">
        <v>7</v>
      </c>
      <c r="I714" s="51" t="s">
        <v>18</v>
      </c>
      <c r="J714" s="51" t="s">
        <v>103</v>
      </c>
      <c r="K714" s="37">
        <v>0</v>
      </c>
    </row>
    <row r="715" spans="2:11" hidden="1" x14ac:dyDescent="0.25">
      <c r="B715" s="51" t="s">
        <v>66</v>
      </c>
      <c r="C715" s="37" t="s">
        <v>67</v>
      </c>
      <c r="D715" s="51" t="s">
        <v>35</v>
      </c>
      <c r="E715" s="37" t="s">
        <v>460</v>
      </c>
      <c r="F715" s="37"/>
      <c r="G715" s="52" t="s">
        <v>88</v>
      </c>
      <c r="H715" s="52">
        <v>7</v>
      </c>
      <c r="I715" s="52" t="s">
        <v>18</v>
      </c>
      <c r="J715" s="52" t="s">
        <v>104</v>
      </c>
      <c r="K715" s="37">
        <v>0</v>
      </c>
    </row>
    <row r="716" spans="2:11" hidden="1" x14ac:dyDescent="0.25">
      <c r="B716" s="51" t="s">
        <v>78</v>
      </c>
      <c r="C716" s="37" t="s">
        <v>79</v>
      </c>
      <c r="D716" s="37" t="s">
        <v>26</v>
      </c>
      <c r="E716" s="37" t="s">
        <v>460</v>
      </c>
      <c r="F716" s="37"/>
      <c r="G716" s="52" t="s">
        <v>88</v>
      </c>
      <c r="H716" s="52">
        <v>7</v>
      </c>
      <c r="I716" s="51" t="s">
        <v>18</v>
      </c>
      <c r="J716" s="51" t="s">
        <v>105</v>
      </c>
      <c r="K716" s="37">
        <v>0</v>
      </c>
    </row>
    <row r="717" spans="2:11" hidden="1" x14ac:dyDescent="0.25">
      <c r="B717" s="51" t="s">
        <v>78</v>
      </c>
      <c r="C717" s="37" t="s">
        <v>79</v>
      </c>
      <c r="D717" s="37" t="s">
        <v>26</v>
      </c>
      <c r="E717" s="37" t="s">
        <v>460</v>
      </c>
      <c r="F717" s="37"/>
      <c r="G717" s="52" t="s">
        <v>88</v>
      </c>
      <c r="H717" s="52">
        <v>7</v>
      </c>
      <c r="I717" s="51" t="s">
        <v>18</v>
      </c>
      <c r="J717" s="51" t="s">
        <v>103</v>
      </c>
      <c r="K717" s="37">
        <v>0</v>
      </c>
    </row>
    <row r="718" spans="2:11" hidden="1" x14ac:dyDescent="0.25">
      <c r="B718" s="51" t="s">
        <v>78</v>
      </c>
      <c r="C718" s="37" t="s">
        <v>79</v>
      </c>
      <c r="D718" s="37" t="s">
        <v>26</v>
      </c>
      <c r="E718" s="37" t="s">
        <v>460</v>
      </c>
      <c r="F718" s="37"/>
      <c r="G718" s="52" t="s">
        <v>88</v>
      </c>
      <c r="H718" s="52">
        <v>7</v>
      </c>
      <c r="I718" s="52" t="s">
        <v>18</v>
      </c>
      <c r="J718" s="52" t="s">
        <v>104</v>
      </c>
      <c r="K718" s="37">
        <v>0</v>
      </c>
    </row>
    <row r="719" spans="2:11" hidden="1" x14ac:dyDescent="0.25">
      <c r="B719" s="51" t="s">
        <v>27</v>
      </c>
      <c r="C719" s="37" t="s">
        <v>28</v>
      </c>
      <c r="D719" s="37" t="s">
        <v>26</v>
      </c>
      <c r="E719" s="37" t="s">
        <v>460</v>
      </c>
      <c r="F719" s="37"/>
      <c r="G719" s="52" t="s">
        <v>88</v>
      </c>
      <c r="H719" s="52">
        <v>7</v>
      </c>
      <c r="I719" s="51" t="s">
        <v>18</v>
      </c>
      <c r="J719" s="51" t="s">
        <v>105</v>
      </c>
      <c r="K719" s="37">
        <v>0</v>
      </c>
    </row>
    <row r="720" spans="2:11" hidden="1" x14ac:dyDescent="0.25">
      <c r="B720" s="51" t="s">
        <v>27</v>
      </c>
      <c r="C720" s="37" t="s">
        <v>28</v>
      </c>
      <c r="D720" s="37" t="s">
        <v>26</v>
      </c>
      <c r="E720" s="37" t="s">
        <v>460</v>
      </c>
      <c r="F720" s="37"/>
      <c r="G720" s="52" t="s">
        <v>88</v>
      </c>
      <c r="H720" s="52">
        <v>7</v>
      </c>
      <c r="I720" s="51" t="s">
        <v>18</v>
      </c>
      <c r="J720" s="51" t="s">
        <v>103</v>
      </c>
      <c r="K720" s="37">
        <v>0</v>
      </c>
    </row>
    <row r="721" spans="2:11" hidden="1" x14ac:dyDescent="0.25">
      <c r="B721" s="51" t="s">
        <v>27</v>
      </c>
      <c r="C721" s="37" t="s">
        <v>28</v>
      </c>
      <c r="D721" s="37" t="s">
        <v>26</v>
      </c>
      <c r="E721" s="37" t="s">
        <v>460</v>
      </c>
      <c r="F721" s="37"/>
      <c r="G721" s="52" t="s">
        <v>88</v>
      </c>
      <c r="H721" s="52">
        <v>7</v>
      </c>
      <c r="I721" s="52" t="s">
        <v>18</v>
      </c>
      <c r="J721" s="52" t="s">
        <v>104</v>
      </c>
      <c r="K721" s="37">
        <v>0</v>
      </c>
    </row>
    <row r="722" spans="2:11" hidden="1" x14ac:dyDescent="0.25">
      <c r="B722" s="51" t="s">
        <v>70</v>
      </c>
      <c r="C722" s="37" t="s">
        <v>71</v>
      </c>
      <c r="D722" s="37" t="s">
        <v>15</v>
      </c>
      <c r="E722" s="37" t="s">
        <v>460</v>
      </c>
      <c r="F722" s="37"/>
      <c r="G722" s="52" t="s">
        <v>88</v>
      </c>
      <c r="H722" s="52">
        <v>7</v>
      </c>
      <c r="I722" s="51" t="s">
        <v>18</v>
      </c>
      <c r="J722" s="51" t="s">
        <v>105</v>
      </c>
      <c r="K722" s="37">
        <v>0</v>
      </c>
    </row>
    <row r="723" spans="2:11" hidden="1" x14ac:dyDescent="0.25">
      <c r="B723" s="51" t="s">
        <v>70</v>
      </c>
      <c r="C723" s="37" t="s">
        <v>71</v>
      </c>
      <c r="D723" s="37" t="s">
        <v>15</v>
      </c>
      <c r="E723" s="37" t="s">
        <v>460</v>
      </c>
      <c r="F723" s="37"/>
      <c r="G723" s="52" t="s">
        <v>88</v>
      </c>
      <c r="H723" s="52">
        <v>7</v>
      </c>
      <c r="I723" s="51" t="s">
        <v>18</v>
      </c>
      <c r="J723" s="51" t="s">
        <v>103</v>
      </c>
      <c r="K723" s="37">
        <v>0</v>
      </c>
    </row>
    <row r="724" spans="2:11" hidden="1" x14ac:dyDescent="0.25">
      <c r="B724" s="51" t="s">
        <v>70</v>
      </c>
      <c r="C724" s="37" t="s">
        <v>71</v>
      </c>
      <c r="D724" s="37" t="s">
        <v>15</v>
      </c>
      <c r="E724" s="37" t="s">
        <v>460</v>
      </c>
      <c r="F724" s="37"/>
      <c r="G724" s="52" t="s">
        <v>88</v>
      </c>
      <c r="H724" s="52">
        <v>7</v>
      </c>
      <c r="I724" s="51" t="s">
        <v>18</v>
      </c>
      <c r="J724" s="51" t="s">
        <v>104</v>
      </c>
      <c r="K724" s="37">
        <v>0</v>
      </c>
    </row>
    <row r="725" spans="2:11" hidden="1" x14ac:dyDescent="0.25">
      <c r="B725" s="51" t="s">
        <v>80</v>
      </c>
      <c r="C725" s="37" t="s">
        <v>81</v>
      </c>
      <c r="D725" s="37" t="s">
        <v>15</v>
      </c>
      <c r="E725" s="37" t="s">
        <v>460</v>
      </c>
      <c r="F725" s="37"/>
      <c r="G725" s="52" t="s">
        <v>85</v>
      </c>
      <c r="H725" s="52">
        <v>6</v>
      </c>
      <c r="I725" s="51" t="s">
        <v>18</v>
      </c>
      <c r="J725" s="51" t="s">
        <v>105</v>
      </c>
      <c r="K725" s="37">
        <v>0</v>
      </c>
    </row>
    <row r="726" spans="2:11" hidden="1" x14ac:dyDescent="0.25">
      <c r="B726" s="51" t="s">
        <v>80</v>
      </c>
      <c r="C726" s="37" t="s">
        <v>81</v>
      </c>
      <c r="D726" s="37" t="s">
        <v>15</v>
      </c>
      <c r="E726" s="37" t="s">
        <v>460</v>
      </c>
      <c r="F726" s="37"/>
      <c r="G726" s="52" t="s">
        <v>85</v>
      </c>
      <c r="H726" s="52">
        <v>6</v>
      </c>
      <c r="I726" s="51" t="s">
        <v>18</v>
      </c>
      <c r="J726" s="51" t="s">
        <v>103</v>
      </c>
      <c r="K726" s="37">
        <v>0</v>
      </c>
    </row>
    <row r="727" spans="2:11" hidden="1" x14ac:dyDescent="0.25">
      <c r="B727" s="51" t="s">
        <v>80</v>
      </c>
      <c r="C727" s="37" t="s">
        <v>81</v>
      </c>
      <c r="D727" s="37" t="s">
        <v>15</v>
      </c>
      <c r="E727" s="37" t="s">
        <v>460</v>
      </c>
      <c r="F727" s="37"/>
      <c r="G727" s="52" t="s">
        <v>85</v>
      </c>
      <c r="H727" s="52">
        <v>6</v>
      </c>
      <c r="I727" s="52" t="s">
        <v>18</v>
      </c>
      <c r="J727" s="52" t="s">
        <v>104</v>
      </c>
      <c r="K727" s="37">
        <v>0</v>
      </c>
    </row>
    <row r="728" spans="2:11" hidden="1" x14ac:dyDescent="0.25">
      <c r="B728" s="51" t="s">
        <v>80</v>
      </c>
      <c r="C728" s="37" t="s">
        <v>81</v>
      </c>
      <c r="D728" s="37" t="s">
        <v>15</v>
      </c>
      <c r="E728" s="37" t="s">
        <v>460</v>
      </c>
      <c r="F728" s="37"/>
      <c r="G728" s="52" t="s">
        <v>88</v>
      </c>
      <c r="H728" s="52">
        <v>7</v>
      </c>
      <c r="I728" s="51" t="s">
        <v>18</v>
      </c>
      <c r="J728" s="51" t="s">
        <v>105</v>
      </c>
      <c r="K728" s="37">
        <v>0</v>
      </c>
    </row>
    <row r="729" spans="2:11" hidden="1" x14ac:dyDescent="0.25">
      <c r="B729" s="51" t="s">
        <v>80</v>
      </c>
      <c r="C729" s="37" t="s">
        <v>81</v>
      </c>
      <c r="D729" s="37" t="s">
        <v>15</v>
      </c>
      <c r="E729" s="37" t="s">
        <v>460</v>
      </c>
      <c r="F729" s="37"/>
      <c r="G729" s="52" t="s">
        <v>88</v>
      </c>
      <c r="H729" s="52">
        <v>7</v>
      </c>
      <c r="I729" s="51" t="s">
        <v>18</v>
      </c>
      <c r="J729" s="51" t="s">
        <v>103</v>
      </c>
      <c r="K729" s="37">
        <v>0</v>
      </c>
    </row>
    <row r="730" spans="2:11" hidden="1" x14ac:dyDescent="0.25">
      <c r="B730" s="51" t="s">
        <v>80</v>
      </c>
      <c r="C730" s="37" t="s">
        <v>81</v>
      </c>
      <c r="D730" s="37" t="s">
        <v>15</v>
      </c>
      <c r="E730" s="37" t="s">
        <v>460</v>
      </c>
      <c r="F730" s="37"/>
      <c r="G730" s="52" t="s">
        <v>88</v>
      </c>
      <c r="H730" s="52">
        <v>7</v>
      </c>
      <c r="I730" s="52" t="s">
        <v>18</v>
      </c>
      <c r="J730" s="52" t="s">
        <v>104</v>
      </c>
      <c r="K730" s="37">
        <v>0</v>
      </c>
    </row>
    <row r="731" spans="2:11" x14ac:dyDescent="0.25">
      <c r="B731" s="51" t="s">
        <v>43</v>
      </c>
      <c r="C731" s="37" t="s">
        <v>44</v>
      </c>
      <c r="D731" s="37" t="s">
        <v>45</v>
      </c>
      <c r="E731" s="37" t="s">
        <v>460</v>
      </c>
      <c r="F731" s="37"/>
      <c r="G731" s="52" t="s">
        <v>89</v>
      </c>
      <c r="H731" s="52">
        <v>8</v>
      </c>
      <c r="I731" s="51" t="s">
        <v>18</v>
      </c>
      <c r="J731" s="51" t="s">
        <v>105</v>
      </c>
      <c r="K731" s="37">
        <v>0</v>
      </c>
    </row>
    <row r="732" spans="2:11" x14ac:dyDescent="0.25">
      <c r="B732" s="51" t="s">
        <v>43</v>
      </c>
      <c r="C732" s="37" t="s">
        <v>44</v>
      </c>
      <c r="D732" s="37" t="s">
        <v>45</v>
      </c>
      <c r="E732" s="37" t="s">
        <v>460</v>
      </c>
      <c r="F732" s="37"/>
      <c r="G732" s="52" t="s">
        <v>89</v>
      </c>
      <c r="H732" s="52">
        <v>8</v>
      </c>
      <c r="I732" s="51" t="s">
        <v>18</v>
      </c>
      <c r="J732" s="51" t="s">
        <v>103</v>
      </c>
      <c r="K732" s="37">
        <v>0</v>
      </c>
    </row>
    <row r="733" spans="2:11" x14ac:dyDescent="0.25">
      <c r="B733" s="51" t="s">
        <v>43</v>
      </c>
      <c r="C733" s="37" t="s">
        <v>44</v>
      </c>
      <c r="D733" s="37" t="s">
        <v>45</v>
      </c>
      <c r="E733" s="37" t="s">
        <v>460</v>
      </c>
      <c r="F733" s="37"/>
      <c r="G733" s="52" t="s">
        <v>89</v>
      </c>
      <c r="H733" s="52">
        <v>8</v>
      </c>
      <c r="I733" s="52" t="s">
        <v>18</v>
      </c>
      <c r="J733" s="52" t="s">
        <v>104</v>
      </c>
      <c r="K733" s="37">
        <v>0</v>
      </c>
    </row>
    <row r="734" spans="2:11" hidden="1" x14ac:dyDescent="0.25">
      <c r="B734" s="51" t="s">
        <v>29</v>
      </c>
      <c r="C734" s="37" t="s">
        <v>30</v>
      </c>
      <c r="D734" s="37" t="s">
        <v>26</v>
      </c>
      <c r="E734" s="37" t="s">
        <v>460</v>
      </c>
      <c r="F734" s="37"/>
      <c r="G734" s="52" t="s">
        <v>89</v>
      </c>
      <c r="H734" s="52">
        <v>8</v>
      </c>
      <c r="I734" s="51" t="s">
        <v>18</v>
      </c>
      <c r="J734" s="51" t="s">
        <v>105</v>
      </c>
      <c r="K734" s="37">
        <v>0</v>
      </c>
    </row>
    <row r="735" spans="2:11" hidden="1" x14ac:dyDescent="0.25">
      <c r="B735" s="51" t="s">
        <v>29</v>
      </c>
      <c r="C735" s="37" t="s">
        <v>30</v>
      </c>
      <c r="D735" s="37" t="s">
        <v>26</v>
      </c>
      <c r="E735" s="37" t="s">
        <v>460</v>
      </c>
      <c r="F735" s="37"/>
      <c r="G735" s="52" t="s">
        <v>89</v>
      </c>
      <c r="H735" s="52">
        <v>8</v>
      </c>
      <c r="I735" s="51" t="s">
        <v>18</v>
      </c>
      <c r="J735" s="51" t="s">
        <v>103</v>
      </c>
      <c r="K735" s="37">
        <v>0</v>
      </c>
    </row>
    <row r="736" spans="2:11" hidden="1" x14ac:dyDescent="0.25">
      <c r="B736" s="51" t="s">
        <v>29</v>
      </c>
      <c r="C736" s="37" t="s">
        <v>30</v>
      </c>
      <c r="D736" s="37" t="s">
        <v>26</v>
      </c>
      <c r="E736" s="37" t="s">
        <v>460</v>
      </c>
      <c r="F736" s="37"/>
      <c r="G736" s="52" t="s">
        <v>89</v>
      </c>
      <c r="H736" s="52">
        <v>8</v>
      </c>
      <c r="I736" s="51" t="s">
        <v>18</v>
      </c>
      <c r="J736" s="51" t="s">
        <v>104</v>
      </c>
      <c r="K736" s="37">
        <v>0</v>
      </c>
    </row>
    <row r="737" spans="2:11" hidden="1" x14ac:dyDescent="0.25">
      <c r="B737" s="51" t="s">
        <v>80</v>
      </c>
      <c r="C737" s="37" t="s">
        <v>81</v>
      </c>
      <c r="D737" s="37" t="s">
        <v>15</v>
      </c>
      <c r="E737" s="37" t="s">
        <v>460</v>
      </c>
      <c r="F737" s="37"/>
      <c r="G737" s="52" t="s">
        <v>89</v>
      </c>
      <c r="H737" s="52">
        <v>8</v>
      </c>
      <c r="I737" s="51" t="s">
        <v>18</v>
      </c>
      <c r="J737" s="51" t="s">
        <v>105</v>
      </c>
      <c r="K737" s="37">
        <v>0</v>
      </c>
    </row>
    <row r="738" spans="2:11" hidden="1" x14ac:dyDescent="0.25">
      <c r="B738" s="51" t="s">
        <v>80</v>
      </c>
      <c r="C738" s="37" t="s">
        <v>81</v>
      </c>
      <c r="D738" s="37" t="s">
        <v>15</v>
      </c>
      <c r="E738" s="37" t="s">
        <v>460</v>
      </c>
      <c r="F738" s="37"/>
      <c r="G738" s="52" t="s">
        <v>89</v>
      </c>
      <c r="H738" s="52">
        <v>8</v>
      </c>
      <c r="I738" s="51" t="s">
        <v>18</v>
      </c>
      <c r="J738" s="51" t="s">
        <v>103</v>
      </c>
      <c r="K738" s="37">
        <v>0</v>
      </c>
    </row>
    <row r="739" spans="2:11" hidden="1" x14ac:dyDescent="0.25">
      <c r="B739" s="51" t="s">
        <v>80</v>
      </c>
      <c r="C739" s="37" t="s">
        <v>81</v>
      </c>
      <c r="D739" s="37" t="s">
        <v>15</v>
      </c>
      <c r="E739" s="37" t="s">
        <v>460</v>
      </c>
      <c r="F739" s="37"/>
      <c r="G739" s="52" t="s">
        <v>89</v>
      </c>
      <c r="H739" s="52">
        <v>8</v>
      </c>
      <c r="I739" s="52" t="s">
        <v>18</v>
      </c>
      <c r="J739" s="52" t="s">
        <v>104</v>
      </c>
      <c r="K739" s="37">
        <v>0</v>
      </c>
    </row>
    <row r="740" spans="2:11" hidden="1" x14ac:dyDescent="0.25">
      <c r="B740" s="51" t="s">
        <v>36</v>
      </c>
      <c r="C740" s="37" t="s">
        <v>37</v>
      </c>
      <c r="D740" s="37" t="s">
        <v>38</v>
      </c>
      <c r="E740" s="37" t="s">
        <v>460</v>
      </c>
      <c r="F740" s="37"/>
      <c r="G740" s="52" t="s">
        <v>89</v>
      </c>
      <c r="H740" s="52">
        <v>8</v>
      </c>
      <c r="I740" s="51" t="s">
        <v>18</v>
      </c>
      <c r="J740" s="51" t="s">
        <v>105</v>
      </c>
      <c r="K740" s="37">
        <v>0</v>
      </c>
    </row>
    <row r="741" spans="2:11" hidden="1" x14ac:dyDescent="0.25">
      <c r="B741" s="51" t="s">
        <v>36</v>
      </c>
      <c r="C741" s="37" t="s">
        <v>37</v>
      </c>
      <c r="D741" s="37" t="s">
        <v>38</v>
      </c>
      <c r="E741" s="37" t="s">
        <v>460</v>
      </c>
      <c r="F741" s="37"/>
      <c r="G741" s="52" t="s">
        <v>89</v>
      </c>
      <c r="H741" s="52">
        <v>8</v>
      </c>
      <c r="I741" s="51" t="s">
        <v>18</v>
      </c>
      <c r="J741" s="51" t="s">
        <v>103</v>
      </c>
      <c r="K741" s="37">
        <v>0</v>
      </c>
    </row>
    <row r="742" spans="2:11" hidden="1" x14ac:dyDescent="0.25">
      <c r="B742" s="51" t="s">
        <v>36</v>
      </c>
      <c r="C742" s="37" t="s">
        <v>37</v>
      </c>
      <c r="D742" s="37" t="s">
        <v>38</v>
      </c>
      <c r="E742" s="37" t="s">
        <v>460</v>
      </c>
      <c r="F742" s="37"/>
      <c r="G742" s="52" t="s">
        <v>89</v>
      </c>
      <c r="H742" s="52">
        <v>8</v>
      </c>
      <c r="I742" s="52" t="s">
        <v>18</v>
      </c>
      <c r="J742" s="52" t="s">
        <v>104</v>
      </c>
      <c r="K742" s="37">
        <v>0</v>
      </c>
    </row>
    <row r="743" spans="2:11" hidden="1" x14ac:dyDescent="0.25">
      <c r="B743" s="37" t="s">
        <v>78</v>
      </c>
      <c r="C743" s="37" t="s">
        <v>79</v>
      </c>
      <c r="D743" s="37" t="s">
        <v>26</v>
      </c>
      <c r="E743" s="37" t="s">
        <v>460</v>
      </c>
      <c r="F743" s="37"/>
      <c r="G743" s="52" t="s">
        <v>89</v>
      </c>
      <c r="H743" s="52">
        <v>8</v>
      </c>
      <c r="I743" s="51" t="s">
        <v>18</v>
      </c>
      <c r="J743" s="51" t="s">
        <v>105</v>
      </c>
      <c r="K743" s="37">
        <v>0</v>
      </c>
    </row>
    <row r="744" spans="2:11" hidden="1" x14ac:dyDescent="0.25">
      <c r="B744" s="37" t="s">
        <v>78</v>
      </c>
      <c r="C744" s="37" t="s">
        <v>79</v>
      </c>
      <c r="D744" s="37" t="s">
        <v>26</v>
      </c>
      <c r="E744" s="37" t="s">
        <v>460</v>
      </c>
      <c r="F744" s="37"/>
      <c r="G744" s="52" t="s">
        <v>89</v>
      </c>
      <c r="H744" s="52">
        <v>8</v>
      </c>
      <c r="I744" s="51" t="s">
        <v>18</v>
      </c>
      <c r="J744" s="51" t="s">
        <v>103</v>
      </c>
      <c r="K744" s="37">
        <v>0</v>
      </c>
    </row>
    <row r="745" spans="2:11" hidden="1" x14ac:dyDescent="0.25">
      <c r="B745" s="37" t="s">
        <v>78</v>
      </c>
      <c r="C745" s="37" t="s">
        <v>79</v>
      </c>
      <c r="D745" s="37" t="s">
        <v>26</v>
      </c>
      <c r="E745" s="37" t="s">
        <v>460</v>
      </c>
      <c r="F745" s="37"/>
      <c r="G745" s="52" t="s">
        <v>89</v>
      </c>
      <c r="H745" s="52">
        <v>8</v>
      </c>
      <c r="I745" s="52" t="s">
        <v>18</v>
      </c>
      <c r="J745" s="52" t="s">
        <v>104</v>
      </c>
      <c r="K745" s="37">
        <v>0</v>
      </c>
    </row>
    <row r="746" spans="2:11" hidden="1" x14ac:dyDescent="0.25">
      <c r="B746" s="37" t="s">
        <v>70</v>
      </c>
      <c r="C746" s="37" t="s">
        <v>71</v>
      </c>
      <c r="D746" s="37" t="s">
        <v>15</v>
      </c>
      <c r="E746" s="37" t="s">
        <v>460</v>
      </c>
      <c r="F746" s="37"/>
      <c r="G746" s="52" t="s">
        <v>89</v>
      </c>
      <c r="H746" s="52">
        <v>8</v>
      </c>
      <c r="I746" s="51" t="s">
        <v>18</v>
      </c>
      <c r="J746" s="51" t="s">
        <v>105</v>
      </c>
      <c r="K746" s="37">
        <v>0</v>
      </c>
    </row>
    <row r="747" spans="2:11" hidden="1" x14ac:dyDescent="0.25">
      <c r="B747" s="37" t="s">
        <v>70</v>
      </c>
      <c r="C747" s="37" t="s">
        <v>71</v>
      </c>
      <c r="D747" s="37" t="s">
        <v>15</v>
      </c>
      <c r="E747" s="37" t="s">
        <v>460</v>
      </c>
      <c r="F747" s="37"/>
      <c r="G747" s="52" t="s">
        <v>89</v>
      </c>
      <c r="H747" s="52">
        <v>8</v>
      </c>
      <c r="I747" s="51" t="s">
        <v>18</v>
      </c>
      <c r="J747" s="51" t="s">
        <v>103</v>
      </c>
      <c r="K747" s="37">
        <v>0</v>
      </c>
    </row>
    <row r="748" spans="2:11" hidden="1" x14ac:dyDescent="0.25">
      <c r="B748" s="37" t="s">
        <v>70</v>
      </c>
      <c r="C748" s="37" t="s">
        <v>71</v>
      </c>
      <c r="D748" s="37" t="s">
        <v>15</v>
      </c>
      <c r="E748" s="37" t="s">
        <v>460</v>
      </c>
      <c r="F748" s="37"/>
      <c r="G748" s="52" t="s">
        <v>89</v>
      </c>
      <c r="H748" s="52">
        <v>8</v>
      </c>
      <c r="I748" s="51" t="s">
        <v>18</v>
      </c>
      <c r="J748" s="51" t="s">
        <v>104</v>
      </c>
      <c r="K748" s="37">
        <v>0</v>
      </c>
    </row>
    <row r="749" spans="2:11" hidden="1" x14ac:dyDescent="0.25">
      <c r="B749" s="37" t="s">
        <v>74</v>
      </c>
      <c r="C749" s="37" t="s">
        <v>75</v>
      </c>
      <c r="D749" s="37" t="s">
        <v>15</v>
      </c>
      <c r="E749" s="37" t="s">
        <v>460</v>
      </c>
      <c r="F749" s="37"/>
      <c r="G749" s="52" t="s">
        <v>89</v>
      </c>
      <c r="H749" s="52">
        <v>8</v>
      </c>
      <c r="I749" s="51" t="s">
        <v>18</v>
      </c>
      <c r="J749" s="51" t="s">
        <v>105</v>
      </c>
      <c r="K749" s="37">
        <v>0</v>
      </c>
    </row>
    <row r="750" spans="2:11" hidden="1" x14ac:dyDescent="0.25">
      <c r="B750" s="37" t="s">
        <v>74</v>
      </c>
      <c r="C750" s="37" t="s">
        <v>75</v>
      </c>
      <c r="D750" s="37" t="s">
        <v>15</v>
      </c>
      <c r="E750" s="37" t="s">
        <v>460</v>
      </c>
      <c r="F750" s="37"/>
      <c r="G750" s="52" t="s">
        <v>89</v>
      </c>
      <c r="H750" s="52">
        <v>8</v>
      </c>
      <c r="I750" s="51" t="s">
        <v>18</v>
      </c>
      <c r="J750" s="51" t="s">
        <v>103</v>
      </c>
      <c r="K750" s="37">
        <v>0</v>
      </c>
    </row>
    <row r="751" spans="2:11" hidden="1" x14ac:dyDescent="0.25">
      <c r="B751" s="37" t="s">
        <v>74</v>
      </c>
      <c r="C751" s="40" t="s">
        <v>75</v>
      </c>
      <c r="D751" s="40" t="s">
        <v>15</v>
      </c>
      <c r="E751" s="42" t="s">
        <v>460</v>
      </c>
      <c r="F751" s="42"/>
      <c r="G751" s="52" t="s">
        <v>89</v>
      </c>
      <c r="H751" s="52">
        <v>8</v>
      </c>
      <c r="I751" s="57" t="s">
        <v>18</v>
      </c>
      <c r="J751" s="57" t="s">
        <v>104</v>
      </c>
      <c r="K751" s="42">
        <v>0</v>
      </c>
    </row>
    <row r="752" spans="2:11" hidden="1" x14ac:dyDescent="0.25">
      <c r="B752" s="37" t="s">
        <v>62</v>
      </c>
      <c r="C752" s="37" t="s">
        <v>63</v>
      </c>
      <c r="D752" s="37" t="s">
        <v>15</v>
      </c>
      <c r="E752" s="37" t="s">
        <v>460</v>
      </c>
      <c r="F752" s="37"/>
      <c r="G752" s="52" t="s">
        <v>89</v>
      </c>
      <c r="H752" s="52">
        <v>8</v>
      </c>
      <c r="I752" s="51" t="s">
        <v>18</v>
      </c>
      <c r="J752" s="51" t="s">
        <v>105</v>
      </c>
      <c r="K752" s="37">
        <v>0</v>
      </c>
    </row>
    <row r="753" spans="2:11" hidden="1" x14ac:dyDescent="0.25">
      <c r="B753" s="37" t="s">
        <v>62</v>
      </c>
      <c r="C753" s="37" t="s">
        <v>63</v>
      </c>
      <c r="D753" s="37" t="s">
        <v>15</v>
      </c>
      <c r="E753" s="37" t="s">
        <v>460</v>
      </c>
      <c r="F753" s="37"/>
      <c r="G753" s="52" t="s">
        <v>89</v>
      </c>
      <c r="H753" s="52">
        <v>8</v>
      </c>
      <c r="I753" s="51" t="s">
        <v>18</v>
      </c>
      <c r="J753" s="51" t="s">
        <v>103</v>
      </c>
      <c r="K753" s="37">
        <v>0</v>
      </c>
    </row>
    <row r="754" spans="2:11" hidden="1" x14ac:dyDescent="0.25">
      <c r="B754" s="37" t="s">
        <v>62</v>
      </c>
      <c r="C754" s="37" t="s">
        <v>63</v>
      </c>
      <c r="D754" s="37" t="s">
        <v>15</v>
      </c>
      <c r="E754" s="37" t="s">
        <v>460</v>
      </c>
      <c r="F754" s="37"/>
      <c r="G754" s="52" t="s">
        <v>89</v>
      </c>
      <c r="H754" s="52">
        <v>8</v>
      </c>
      <c r="I754" s="51" t="s">
        <v>18</v>
      </c>
      <c r="J754" s="51" t="s">
        <v>104</v>
      </c>
      <c r="K754" s="37">
        <v>0</v>
      </c>
    </row>
    <row r="755" spans="2:11" hidden="1" x14ac:dyDescent="0.25">
      <c r="B755" s="37" t="s">
        <v>62</v>
      </c>
      <c r="C755" s="37" t="s">
        <v>63</v>
      </c>
      <c r="D755" s="37" t="s">
        <v>15</v>
      </c>
      <c r="E755" s="37" t="s">
        <v>460</v>
      </c>
      <c r="F755" s="37"/>
      <c r="G755" s="52" t="s">
        <v>20</v>
      </c>
      <c r="H755" s="52">
        <v>2</v>
      </c>
      <c r="I755" s="51" t="s">
        <v>18</v>
      </c>
      <c r="J755" s="51" t="s">
        <v>105</v>
      </c>
      <c r="K755" s="37">
        <v>0</v>
      </c>
    </row>
    <row r="756" spans="2:11" hidden="1" x14ac:dyDescent="0.25">
      <c r="B756" s="37" t="s">
        <v>62</v>
      </c>
      <c r="C756" s="37" t="s">
        <v>63</v>
      </c>
      <c r="D756" s="37" t="s">
        <v>15</v>
      </c>
      <c r="E756" s="37" t="s">
        <v>460</v>
      </c>
      <c r="F756" s="37"/>
      <c r="G756" s="52" t="s">
        <v>20</v>
      </c>
      <c r="H756" s="52">
        <v>2</v>
      </c>
      <c r="I756" s="51" t="s">
        <v>18</v>
      </c>
      <c r="J756" s="51" t="s">
        <v>103</v>
      </c>
      <c r="K756" s="37">
        <v>0</v>
      </c>
    </row>
    <row r="757" spans="2:11" hidden="1" x14ac:dyDescent="0.25">
      <c r="B757" s="37" t="s">
        <v>62</v>
      </c>
      <c r="C757" s="37" t="s">
        <v>63</v>
      </c>
      <c r="D757" s="37" t="s">
        <v>15</v>
      </c>
      <c r="E757" s="37" t="s">
        <v>460</v>
      </c>
      <c r="F757" s="37"/>
      <c r="G757" s="52" t="s">
        <v>20</v>
      </c>
      <c r="H757" s="52">
        <v>2</v>
      </c>
      <c r="I757" s="51" t="s">
        <v>18</v>
      </c>
      <c r="J757" s="51" t="s">
        <v>104</v>
      </c>
      <c r="K757" s="37">
        <v>0</v>
      </c>
    </row>
    <row r="758" spans="2:11" x14ac:dyDescent="0.25">
      <c r="B758" s="37" t="s">
        <v>52</v>
      </c>
      <c r="C758" s="37" t="s">
        <v>53</v>
      </c>
      <c r="D758" s="37" t="s">
        <v>26</v>
      </c>
      <c r="E758" s="37" t="s">
        <v>460</v>
      </c>
      <c r="F758" s="37"/>
      <c r="G758" s="52" t="s">
        <v>89</v>
      </c>
      <c r="H758" s="52">
        <v>8</v>
      </c>
      <c r="I758" s="51" t="s">
        <v>18</v>
      </c>
      <c r="J758" s="51" t="s">
        <v>105</v>
      </c>
      <c r="K758" s="37">
        <v>0</v>
      </c>
    </row>
    <row r="759" spans="2:11" x14ac:dyDescent="0.25">
      <c r="B759" s="37" t="s">
        <v>52</v>
      </c>
      <c r="C759" s="37" t="s">
        <v>53</v>
      </c>
      <c r="D759" s="37" t="s">
        <v>26</v>
      </c>
      <c r="E759" s="37" t="s">
        <v>460</v>
      </c>
      <c r="F759" s="37"/>
      <c r="G759" s="52" t="s">
        <v>89</v>
      </c>
      <c r="H759" s="52">
        <v>8</v>
      </c>
      <c r="I759" s="51" t="s">
        <v>18</v>
      </c>
      <c r="J759" s="51" t="s">
        <v>103</v>
      </c>
      <c r="K759" s="37">
        <v>0</v>
      </c>
    </row>
    <row r="760" spans="2:11" x14ac:dyDescent="0.25">
      <c r="B760" s="37" t="s">
        <v>52</v>
      </c>
      <c r="C760" s="37" t="s">
        <v>53</v>
      </c>
      <c r="D760" s="37" t="s">
        <v>26</v>
      </c>
      <c r="E760" s="37" t="s">
        <v>460</v>
      </c>
      <c r="F760" s="37"/>
      <c r="G760" s="52" t="s">
        <v>89</v>
      </c>
      <c r="H760" s="52">
        <v>8</v>
      </c>
      <c r="I760" s="52" t="s">
        <v>18</v>
      </c>
      <c r="J760" s="52" t="s">
        <v>104</v>
      </c>
      <c r="K760" s="37">
        <v>0</v>
      </c>
    </row>
    <row r="761" spans="2:11" hidden="1" x14ac:dyDescent="0.25">
      <c r="B761" s="37" t="s">
        <v>33</v>
      </c>
      <c r="C761" s="37" t="s">
        <v>34</v>
      </c>
      <c r="D761" s="37" t="s">
        <v>35</v>
      </c>
      <c r="E761" s="37" t="s">
        <v>460</v>
      </c>
      <c r="F761" s="37"/>
      <c r="G761" s="52" t="s">
        <v>89</v>
      </c>
      <c r="H761" s="52">
        <v>8</v>
      </c>
      <c r="I761" s="51" t="s">
        <v>18</v>
      </c>
      <c r="J761" s="51" t="s">
        <v>105</v>
      </c>
      <c r="K761" s="37">
        <v>0</v>
      </c>
    </row>
    <row r="762" spans="2:11" hidden="1" x14ac:dyDescent="0.25">
      <c r="B762" s="37" t="s">
        <v>33</v>
      </c>
      <c r="C762" s="37" t="s">
        <v>34</v>
      </c>
      <c r="D762" s="37" t="s">
        <v>35</v>
      </c>
      <c r="E762" s="37" t="s">
        <v>460</v>
      </c>
      <c r="F762" s="37"/>
      <c r="G762" s="52" t="s">
        <v>89</v>
      </c>
      <c r="H762" s="52">
        <v>8</v>
      </c>
      <c r="I762" s="51" t="s">
        <v>18</v>
      </c>
      <c r="J762" s="51" t="s">
        <v>103</v>
      </c>
      <c r="K762" s="37">
        <v>0</v>
      </c>
    </row>
    <row r="763" spans="2:11" hidden="1" x14ac:dyDescent="0.25">
      <c r="B763" s="37" t="s">
        <v>33</v>
      </c>
      <c r="C763" s="37" t="s">
        <v>34</v>
      </c>
      <c r="D763" s="37" t="s">
        <v>35</v>
      </c>
      <c r="E763" s="37" t="s">
        <v>460</v>
      </c>
      <c r="F763" s="37"/>
      <c r="G763" s="52" t="s">
        <v>89</v>
      </c>
      <c r="H763" s="52">
        <v>8</v>
      </c>
      <c r="I763" s="52" t="s">
        <v>18</v>
      </c>
      <c r="J763" s="52" t="s">
        <v>104</v>
      </c>
      <c r="K763" s="37">
        <v>0</v>
      </c>
    </row>
    <row r="764" spans="2:11" hidden="1" x14ac:dyDescent="0.25">
      <c r="B764" s="37" t="s">
        <v>27</v>
      </c>
      <c r="C764" s="37" t="s">
        <v>28</v>
      </c>
      <c r="D764" s="37" t="s">
        <v>26</v>
      </c>
      <c r="E764" s="37" t="s">
        <v>460</v>
      </c>
      <c r="F764" s="37"/>
      <c r="G764" s="52" t="s">
        <v>90</v>
      </c>
      <c r="H764" s="52">
        <v>9</v>
      </c>
      <c r="I764" s="51" t="s">
        <v>18</v>
      </c>
      <c r="J764" s="51" t="s">
        <v>105</v>
      </c>
      <c r="K764" s="37">
        <v>0</v>
      </c>
    </row>
    <row r="765" spans="2:11" hidden="1" x14ac:dyDescent="0.25">
      <c r="B765" s="37" t="s">
        <v>27</v>
      </c>
      <c r="C765" s="37" t="s">
        <v>28</v>
      </c>
      <c r="D765" s="37" t="s">
        <v>26</v>
      </c>
      <c r="E765" s="37" t="s">
        <v>460</v>
      </c>
      <c r="F765" s="37"/>
      <c r="G765" s="52" t="s">
        <v>90</v>
      </c>
      <c r="H765" s="52">
        <v>9</v>
      </c>
      <c r="I765" s="51" t="s">
        <v>18</v>
      </c>
      <c r="J765" s="51" t="s">
        <v>103</v>
      </c>
      <c r="K765" s="37">
        <v>0</v>
      </c>
    </row>
    <row r="766" spans="2:11" hidden="1" x14ac:dyDescent="0.25">
      <c r="B766" s="37" t="s">
        <v>27</v>
      </c>
      <c r="C766" s="37" t="s">
        <v>28</v>
      </c>
      <c r="D766" s="37" t="s">
        <v>26</v>
      </c>
      <c r="E766" s="37" t="s">
        <v>460</v>
      </c>
      <c r="F766" s="37"/>
      <c r="G766" s="52" t="s">
        <v>90</v>
      </c>
      <c r="H766" s="52">
        <v>9</v>
      </c>
      <c r="I766" s="52" t="s">
        <v>18</v>
      </c>
      <c r="J766" s="52" t="s">
        <v>104</v>
      </c>
      <c r="K766" s="37">
        <v>0</v>
      </c>
    </row>
    <row r="767" spans="2:11" hidden="1" x14ac:dyDescent="0.25">
      <c r="B767" s="37" t="s">
        <v>60</v>
      </c>
      <c r="C767" s="37" t="s">
        <v>61</v>
      </c>
      <c r="D767" s="37" t="s">
        <v>15</v>
      </c>
      <c r="E767" s="37" t="s">
        <v>460</v>
      </c>
      <c r="F767" s="37"/>
      <c r="G767" s="52" t="s">
        <v>89</v>
      </c>
      <c r="H767" s="52">
        <v>8</v>
      </c>
      <c r="I767" s="51" t="s">
        <v>18</v>
      </c>
      <c r="J767" s="51" t="s">
        <v>105</v>
      </c>
      <c r="K767" s="37">
        <v>0</v>
      </c>
    </row>
    <row r="768" spans="2:11" hidden="1" x14ac:dyDescent="0.25">
      <c r="B768" s="37" t="s">
        <v>60</v>
      </c>
      <c r="C768" s="37" t="s">
        <v>61</v>
      </c>
      <c r="D768" s="37" t="s">
        <v>15</v>
      </c>
      <c r="E768" s="37" t="s">
        <v>460</v>
      </c>
      <c r="F768" s="37"/>
      <c r="G768" s="52" t="s">
        <v>89</v>
      </c>
      <c r="H768" s="52">
        <v>8</v>
      </c>
      <c r="I768" s="51" t="s">
        <v>18</v>
      </c>
      <c r="J768" s="51" t="s">
        <v>103</v>
      </c>
      <c r="K768" s="37">
        <v>0</v>
      </c>
    </row>
    <row r="769" spans="2:11" hidden="1" x14ac:dyDescent="0.25">
      <c r="B769" s="37" t="s">
        <v>60</v>
      </c>
      <c r="C769" s="37" t="s">
        <v>61</v>
      </c>
      <c r="D769" s="37" t="s">
        <v>15</v>
      </c>
      <c r="E769" s="37" t="s">
        <v>460</v>
      </c>
      <c r="F769" s="37"/>
      <c r="G769" s="52" t="s">
        <v>89</v>
      </c>
      <c r="H769" s="52">
        <v>8</v>
      </c>
      <c r="I769" s="52" t="s">
        <v>18</v>
      </c>
      <c r="J769" s="52" t="s">
        <v>104</v>
      </c>
      <c r="K769" s="37">
        <v>0</v>
      </c>
    </row>
    <row r="770" spans="2:11" hidden="1" x14ac:dyDescent="0.25">
      <c r="B770" s="37" t="s">
        <v>54</v>
      </c>
      <c r="C770" s="37" t="s">
        <v>55</v>
      </c>
      <c r="D770" s="37" t="s">
        <v>45</v>
      </c>
      <c r="E770" s="37" t="s">
        <v>460</v>
      </c>
      <c r="F770" s="37"/>
      <c r="G770" s="52" t="s">
        <v>89</v>
      </c>
      <c r="H770" s="52">
        <v>8</v>
      </c>
      <c r="I770" s="51" t="s">
        <v>18</v>
      </c>
      <c r="J770" s="51" t="s">
        <v>105</v>
      </c>
      <c r="K770" s="37">
        <v>0</v>
      </c>
    </row>
    <row r="771" spans="2:11" hidden="1" x14ac:dyDescent="0.25">
      <c r="B771" s="37" t="s">
        <v>54</v>
      </c>
      <c r="C771" s="37" t="s">
        <v>55</v>
      </c>
      <c r="D771" s="37" t="s">
        <v>45</v>
      </c>
      <c r="E771" s="37" t="s">
        <v>460</v>
      </c>
      <c r="F771" s="37"/>
      <c r="G771" s="52" t="s">
        <v>89</v>
      </c>
      <c r="H771" s="52">
        <v>8</v>
      </c>
      <c r="I771" s="51" t="s">
        <v>18</v>
      </c>
      <c r="J771" s="51" t="s">
        <v>103</v>
      </c>
      <c r="K771" s="37">
        <v>0</v>
      </c>
    </row>
    <row r="772" spans="2:11" hidden="1" x14ac:dyDescent="0.25">
      <c r="B772" s="37" t="s">
        <v>54</v>
      </c>
      <c r="C772" s="37" t="s">
        <v>55</v>
      </c>
      <c r="D772" s="37" t="s">
        <v>45</v>
      </c>
      <c r="E772" s="37" t="s">
        <v>460</v>
      </c>
      <c r="F772" s="37"/>
      <c r="G772" s="52" t="s">
        <v>89</v>
      </c>
      <c r="H772" s="52">
        <v>8</v>
      </c>
      <c r="I772" s="52" t="s">
        <v>18</v>
      </c>
      <c r="J772" s="52" t="s">
        <v>104</v>
      </c>
      <c r="K772" s="37">
        <v>0</v>
      </c>
    </row>
    <row r="773" spans="2:11" hidden="1" x14ac:dyDescent="0.25">
      <c r="B773" s="37" t="s">
        <v>68</v>
      </c>
      <c r="C773" s="37" t="s">
        <v>69</v>
      </c>
      <c r="D773" s="37" t="s">
        <v>26</v>
      </c>
      <c r="E773" s="37" t="s">
        <v>460</v>
      </c>
      <c r="F773" s="37"/>
      <c r="G773" s="52" t="s">
        <v>89</v>
      </c>
      <c r="H773" s="52">
        <v>8</v>
      </c>
      <c r="I773" s="51" t="s">
        <v>18</v>
      </c>
      <c r="J773" s="51" t="s">
        <v>105</v>
      </c>
      <c r="K773" s="37">
        <v>0</v>
      </c>
    </row>
    <row r="774" spans="2:11" hidden="1" x14ac:dyDescent="0.25">
      <c r="B774" s="37" t="s">
        <v>68</v>
      </c>
      <c r="C774" s="37" t="s">
        <v>69</v>
      </c>
      <c r="D774" s="37" t="s">
        <v>26</v>
      </c>
      <c r="E774" s="37" t="s">
        <v>460</v>
      </c>
      <c r="F774" s="37"/>
      <c r="G774" s="52" t="s">
        <v>89</v>
      </c>
      <c r="H774" s="52">
        <v>8</v>
      </c>
      <c r="I774" s="51" t="s">
        <v>18</v>
      </c>
      <c r="J774" s="51" t="s">
        <v>103</v>
      </c>
      <c r="K774" s="37">
        <v>0</v>
      </c>
    </row>
    <row r="775" spans="2:11" hidden="1" x14ac:dyDescent="0.25">
      <c r="B775" s="37" t="s">
        <v>68</v>
      </c>
      <c r="C775" s="37" t="s">
        <v>69</v>
      </c>
      <c r="D775" s="37" t="s">
        <v>26</v>
      </c>
      <c r="E775" s="37" t="s">
        <v>460</v>
      </c>
      <c r="F775" s="37"/>
      <c r="G775" s="52" t="s">
        <v>89</v>
      </c>
      <c r="H775" s="52">
        <v>8</v>
      </c>
      <c r="I775" s="52" t="s">
        <v>18</v>
      </c>
      <c r="J775" s="52" t="s">
        <v>104</v>
      </c>
      <c r="K775" s="37">
        <v>0</v>
      </c>
    </row>
    <row r="776" spans="2:11" hidden="1" x14ac:dyDescent="0.25">
      <c r="B776" s="37" t="s">
        <v>48</v>
      </c>
      <c r="C776" s="37" t="s">
        <v>49</v>
      </c>
      <c r="D776" s="37" t="s">
        <v>38</v>
      </c>
      <c r="E776" s="37" t="s">
        <v>460</v>
      </c>
      <c r="F776" s="37"/>
      <c r="G776" s="52" t="s">
        <v>89</v>
      </c>
      <c r="H776" s="52">
        <v>8</v>
      </c>
      <c r="I776" s="51" t="s">
        <v>18</v>
      </c>
      <c r="J776" s="51" t="s">
        <v>105</v>
      </c>
      <c r="K776" s="37">
        <v>0</v>
      </c>
    </row>
    <row r="777" spans="2:11" hidden="1" x14ac:dyDescent="0.25">
      <c r="B777" s="37" t="s">
        <v>48</v>
      </c>
      <c r="C777" s="37" t="s">
        <v>49</v>
      </c>
      <c r="D777" s="37" t="s">
        <v>38</v>
      </c>
      <c r="E777" s="37" t="s">
        <v>460</v>
      </c>
      <c r="F777" s="37"/>
      <c r="G777" s="52" t="s">
        <v>89</v>
      </c>
      <c r="H777" s="52">
        <v>8</v>
      </c>
      <c r="I777" s="51" t="s">
        <v>18</v>
      </c>
      <c r="J777" s="51" t="s">
        <v>103</v>
      </c>
      <c r="K777" s="37">
        <v>0</v>
      </c>
    </row>
    <row r="778" spans="2:11" hidden="1" x14ac:dyDescent="0.25">
      <c r="B778" s="37" t="s">
        <v>48</v>
      </c>
      <c r="C778" s="37" t="s">
        <v>49</v>
      </c>
      <c r="D778" s="37" t="s">
        <v>38</v>
      </c>
      <c r="E778" s="37" t="s">
        <v>460</v>
      </c>
      <c r="F778" s="37"/>
      <c r="G778" s="52" t="s">
        <v>89</v>
      </c>
      <c r="H778" s="52">
        <v>8</v>
      </c>
      <c r="I778" s="52" t="s">
        <v>18</v>
      </c>
      <c r="J778" s="52" t="s">
        <v>104</v>
      </c>
      <c r="K778" s="37">
        <v>0</v>
      </c>
    </row>
    <row r="779" spans="2:11" hidden="1" x14ac:dyDescent="0.25">
      <c r="B779" s="37" t="s">
        <v>27</v>
      </c>
      <c r="C779" s="37" t="s">
        <v>28</v>
      </c>
      <c r="D779" s="37" t="s">
        <v>26</v>
      </c>
      <c r="E779" s="37" t="s">
        <v>460</v>
      </c>
      <c r="F779" s="37"/>
      <c r="G779" s="52" t="s">
        <v>89</v>
      </c>
      <c r="H779" s="52">
        <v>8</v>
      </c>
      <c r="I779" s="51" t="s">
        <v>18</v>
      </c>
      <c r="J779" s="51" t="s">
        <v>105</v>
      </c>
      <c r="K779" s="37">
        <v>0</v>
      </c>
    </row>
    <row r="780" spans="2:11" hidden="1" x14ac:dyDescent="0.25">
      <c r="B780" s="37" t="s">
        <v>27</v>
      </c>
      <c r="C780" s="37" t="s">
        <v>28</v>
      </c>
      <c r="D780" s="37" t="s">
        <v>26</v>
      </c>
      <c r="E780" s="37" t="s">
        <v>460</v>
      </c>
      <c r="F780" s="37"/>
      <c r="G780" s="52" t="s">
        <v>89</v>
      </c>
      <c r="H780" s="52">
        <v>8</v>
      </c>
      <c r="I780" s="51" t="s">
        <v>18</v>
      </c>
      <c r="J780" s="51" t="s">
        <v>103</v>
      </c>
      <c r="K780" s="37">
        <v>0</v>
      </c>
    </row>
    <row r="781" spans="2:11" hidden="1" x14ac:dyDescent="0.25">
      <c r="B781" s="37" t="s">
        <v>27</v>
      </c>
      <c r="C781" s="37" t="s">
        <v>28</v>
      </c>
      <c r="D781" s="37" t="s">
        <v>26</v>
      </c>
      <c r="E781" s="37" t="s">
        <v>460</v>
      </c>
      <c r="F781" s="37"/>
      <c r="G781" s="52" t="s">
        <v>89</v>
      </c>
      <c r="H781" s="52">
        <v>8</v>
      </c>
      <c r="I781" s="52" t="s">
        <v>18</v>
      </c>
      <c r="J781" s="52" t="s">
        <v>104</v>
      </c>
      <c r="K781" s="37">
        <v>0</v>
      </c>
    </row>
    <row r="782" spans="2:11" hidden="1" x14ac:dyDescent="0.25">
      <c r="B782" s="37" t="s">
        <v>58</v>
      </c>
      <c r="C782" s="37" t="s">
        <v>59</v>
      </c>
      <c r="D782" s="37" t="s">
        <v>26</v>
      </c>
      <c r="E782" s="37" t="s">
        <v>460</v>
      </c>
      <c r="F782" s="37"/>
      <c r="G782" s="52" t="s">
        <v>89</v>
      </c>
      <c r="H782" s="52">
        <v>8</v>
      </c>
      <c r="I782" s="51" t="s">
        <v>18</v>
      </c>
      <c r="J782" s="51" t="s">
        <v>105</v>
      </c>
      <c r="K782" s="37">
        <v>0</v>
      </c>
    </row>
    <row r="783" spans="2:11" hidden="1" x14ac:dyDescent="0.25">
      <c r="B783" s="37" t="s">
        <v>58</v>
      </c>
      <c r="C783" s="37" t="s">
        <v>59</v>
      </c>
      <c r="D783" s="37" t="s">
        <v>26</v>
      </c>
      <c r="E783" s="37" t="s">
        <v>460</v>
      </c>
      <c r="F783" s="37"/>
      <c r="G783" s="52" t="s">
        <v>89</v>
      </c>
      <c r="H783" s="52">
        <v>8</v>
      </c>
      <c r="I783" s="51" t="s">
        <v>18</v>
      </c>
      <c r="J783" s="51" t="s">
        <v>103</v>
      </c>
      <c r="K783" s="37">
        <v>0</v>
      </c>
    </row>
    <row r="784" spans="2:11" hidden="1" x14ac:dyDescent="0.25">
      <c r="B784" s="37" t="s">
        <v>58</v>
      </c>
      <c r="C784" s="37" t="s">
        <v>59</v>
      </c>
      <c r="D784" s="37" t="s">
        <v>26</v>
      </c>
      <c r="E784" s="37" t="s">
        <v>460</v>
      </c>
      <c r="F784" s="37"/>
      <c r="G784" s="52" t="s">
        <v>89</v>
      </c>
      <c r="H784" s="52">
        <v>8</v>
      </c>
      <c r="I784" s="52" t="s">
        <v>18</v>
      </c>
      <c r="J784" s="52" t="s">
        <v>104</v>
      </c>
      <c r="K784" s="37">
        <v>0</v>
      </c>
    </row>
    <row r="785" spans="2:11" hidden="1" x14ac:dyDescent="0.25">
      <c r="B785" s="37" t="s">
        <v>64</v>
      </c>
      <c r="C785" s="37" t="s">
        <v>65</v>
      </c>
      <c r="D785" s="37" t="s">
        <v>15</v>
      </c>
      <c r="E785" s="37" t="s">
        <v>460</v>
      </c>
      <c r="F785" s="37"/>
      <c r="G785" s="52" t="s">
        <v>89</v>
      </c>
      <c r="H785" s="52">
        <v>8</v>
      </c>
      <c r="I785" s="51" t="s">
        <v>18</v>
      </c>
      <c r="J785" s="51" t="s">
        <v>105</v>
      </c>
      <c r="K785" s="37">
        <v>0</v>
      </c>
    </row>
    <row r="786" spans="2:11" hidden="1" x14ac:dyDescent="0.25">
      <c r="B786" s="37" t="s">
        <v>64</v>
      </c>
      <c r="C786" s="37" t="s">
        <v>65</v>
      </c>
      <c r="D786" s="37" t="s">
        <v>15</v>
      </c>
      <c r="E786" s="37" t="s">
        <v>460</v>
      </c>
      <c r="F786" s="37"/>
      <c r="G786" s="52" t="s">
        <v>89</v>
      </c>
      <c r="H786" s="52">
        <v>8</v>
      </c>
      <c r="I786" s="51" t="s">
        <v>18</v>
      </c>
      <c r="J786" s="51" t="s">
        <v>103</v>
      </c>
      <c r="K786" s="37">
        <v>0</v>
      </c>
    </row>
    <row r="787" spans="2:11" hidden="1" x14ac:dyDescent="0.25">
      <c r="B787" s="37" t="s">
        <v>64</v>
      </c>
      <c r="C787" s="37" t="s">
        <v>65</v>
      </c>
      <c r="D787" s="37" t="s">
        <v>15</v>
      </c>
      <c r="E787" s="37" t="s">
        <v>460</v>
      </c>
      <c r="F787" s="37"/>
      <c r="G787" s="52" t="s">
        <v>89</v>
      </c>
      <c r="H787" s="52">
        <v>8</v>
      </c>
      <c r="I787" s="51" t="s">
        <v>18</v>
      </c>
      <c r="J787" s="51" t="s">
        <v>104</v>
      </c>
      <c r="K787" s="37">
        <v>0</v>
      </c>
    </row>
    <row r="788" spans="2:11" hidden="1" x14ac:dyDescent="0.25">
      <c r="B788" s="37" t="s">
        <v>24</v>
      </c>
      <c r="C788" s="37" t="s">
        <v>25</v>
      </c>
      <c r="D788" s="37" t="s">
        <v>26</v>
      </c>
      <c r="E788" s="37" t="s">
        <v>460</v>
      </c>
      <c r="F788" s="37"/>
      <c r="G788" s="52" t="s">
        <v>89</v>
      </c>
      <c r="H788" s="52">
        <v>8</v>
      </c>
      <c r="I788" s="51" t="s">
        <v>18</v>
      </c>
      <c r="J788" s="51" t="s">
        <v>105</v>
      </c>
      <c r="K788" s="37">
        <v>0</v>
      </c>
    </row>
    <row r="789" spans="2:11" hidden="1" x14ac:dyDescent="0.25">
      <c r="B789" s="37" t="s">
        <v>24</v>
      </c>
      <c r="C789" s="37" t="s">
        <v>25</v>
      </c>
      <c r="D789" s="37" t="s">
        <v>26</v>
      </c>
      <c r="E789" s="37" t="s">
        <v>460</v>
      </c>
      <c r="F789" s="37"/>
      <c r="G789" s="52" t="s">
        <v>89</v>
      </c>
      <c r="H789" s="52">
        <v>8</v>
      </c>
      <c r="I789" s="51" t="s">
        <v>18</v>
      </c>
      <c r="J789" s="51" t="s">
        <v>103</v>
      </c>
      <c r="K789" s="37">
        <v>0</v>
      </c>
    </row>
    <row r="790" spans="2:11" hidden="1" x14ac:dyDescent="0.25">
      <c r="B790" s="37" t="s">
        <v>24</v>
      </c>
      <c r="C790" s="37" t="s">
        <v>25</v>
      </c>
      <c r="D790" s="37" t="s">
        <v>26</v>
      </c>
      <c r="E790" s="37" t="s">
        <v>460</v>
      </c>
      <c r="F790" s="37"/>
      <c r="G790" s="52" t="s">
        <v>89</v>
      </c>
      <c r="H790" s="52">
        <v>8</v>
      </c>
      <c r="I790" s="52" t="s">
        <v>18</v>
      </c>
      <c r="J790" s="52" t="s">
        <v>104</v>
      </c>
      <c r="K790" s="37">
        <v>0</v>
      </c>
    </row>
    <row r="791" spans="2:11" hidden="1" x14ac:dyDescent="0.25">
      <c r="B791" s="37" t="s">
        <v>13</v>
      </c>
      <c r="C791" s="37" t="s">
        <v>14</v>
      </c>
      <c r="D791" s="37" t="s">
        <v>99</v>
      </c>
      <c r="E791" s="37" t="s">
        <v>460</v>
      </c>
      <c r="F791" s="37"/>
      <c r="G791" s="51" t="s">
        <v>89</v>
      </c>
      <c r="H791" s="52">
        <v>8</v>
      </c>
      <c r="I791" s="51" t="s">
        <v>18</v>
      </c>
      <c r="J791" s="51" t="s">
        <v>105</v>
      </c>
      <c r="K791" s="37">
        <v>0</v>
      </c>
    </row>
    <row r="792" spans="2:11" hidden="1" x14ac:dyDescent="0.25">
      <c r="B792" s="37" t="s">
        <v>13</v>
      </c>
      <c r="C792" s="37" t="s">
        <v>14</v>
      </c>
      <c r="D792" s="37" t="s">
        <v>99</v>
      </c>
      <c r="E792" s="37" t="s">
        <v>460</v>
      </c>
      <c r="F792" s="37"/>
      <c r="G792" s="51" t="s">
        <v>89</v>
      </c>
      <c r="H792" s="52">
        <v>8</v>
      </c>
      <c r="I792" s="51" t="s">
        <v>18</v>
      </c>
      <c r="J792" s="51" t="s">
        <v>103</v>
      </c>
      <c r="K792" s="37">
        <v>0</v>
      </c>
    </row>
    <row r="793" spans="2:11" hidden="1" x14ac:dyDescent="0.25">
      <c r="B793" s="37" t="s">
        <v>13</v>
      </c>
      <c r="C793" s="37" t="s">
        <v>14</v>
      </c>
      <c r="D793" s="37" t="s">
        <v>99</v>
      </c>
      <c r="E793" s="37" t="s">
        <v>460</v>
      </c>
      <c r="F793" s="37"/>
      <c r="G793" s="51" t="s">
        <v>89</v>
      </c>
      <c r="H793" s="52">
        <v>8</v>
      </c>
      <c r="I793" s="52" t="s">
        <v>18</v>
      </c>
      <c r="J793" s="52" t="s">
        <v>104</v>
      </c>
      <c r="K793" s="37">
        <v>0</v>
      </c>
    </row>
    <row r="794" spans="2:11" hidden="1" x14ac:dyDescent="0.25">
      <c r="B794" s="37" t="s">
        <v>41</v>
      </c>
      <c r="C794" s="37" t="s">
        <v>42</v>
      </c>
      <c r="D794" s="37" t="s">
        <v>38</v>
      </c>
      <c r="E794" s="37" t="s">
        <v>460</v>
      </c>
      <c r="F794" s="37"/>
      <c r="G794" s="52" t="s">
        <v>89</v>
      </c>
      <c r="H794" s="52">
        <v>8</v>
      </c>
      <c r="I794" s="51" t="s">
        <v>18</v>
      </c>
      <c r="J794" s="51" t="s">
        <v>105</v>
      </c>
      <c r="K794" s="37">
        <v>0</v>
      </c>
    </row>
    <row r="795" spans="2:11" hidden="1" x14ac:dyDescent="0.25">
      <c r="B795" s="37" t="s">
        <v>41</v>
      </c>
      <c r="C795" s="37" t="s">
        <v>42</v>
      </c>
      <c r="D795" s="37" t="s">
        <v>38</v>
      </c>
      <c r="E795" s="37" t="s">
        <v>460</v>
      </c>
      <c r="F795" s="37"/>
      <c r="G795" s="52" t="s">
        <v>89</v>
      </c>
      <c r="H795" s="52">
        <v>8</v>
      </c>
      <c r="I795" s="51" t="s">
        <v>18</v>
      </c>
      <c r="J795" s="51" t="s">
        <v>103</v>
      </c>
      <c r="K795" s="37">
        <v>0</v>
      </c>
    </row>
    <row r="796" spans="2:11" hidden="1" x14ac:dyDescent="0.25">
      <c r="B796" s="37" t="s">
        <v>41</v>
      </c>
      <c r="C796" s="37" t="s">
        <v>42</v>
      </c>
      <c r="D796" s="37" t="s">
        <v>38</v>
      </c>
      <c r="E796" s="37" t="s">
        <v>460</v>
      </c>
      <c r="F796" s="37"/>
      <c r="G796" s="52" t="s">
        <v>89</v>
      </c>
      <c r="H796" s="52">
        <v>8</v>
      </c>
      <c r="I796" s="52" t="s">
        <v>18</v>
      </c>
      <c r="J796" s="52" t="s">
        <v>104</v>
      </c>
      <c r="K796" s="37">
        <v>0</v>
      </c>
    </row>
    <row r="797" spans="2:11" hidden="1" x14ac:dyDescent="0.25">
      <c r="B797" s="37" t="s">
        <v>46</v>
      </c>
      <c r="C797" s="37" t="s">
        <v>47</v>
      </c>
      <c r="D797" s="37" t="s">
        <v>38</v>
      </c>
      <c r="E797" s="37" t="s">
        <v>460</v>
      </c>
      <c r="F797" s="37"/>
      <c r="G797" s="52" t="s">
        <v>89</v>
      </c>
      <c r="H797" s="52">
        <v>8</v>
      </c>
      <c r="I797" s="51" t="s">
        <v>18</v>
      </c>
      <c r="J797" s="51" t="s">
        <v>105</v>
      </c>
      <c r="K797" s="37">
        <v>0</v>
      </c>
    </row>
    <row r="798" spans="2:11" hidden="1" x14ac:dyDescent="0.25">
      <c r="B798" s="37" t="s">
        <v>46</v>
      </c>
      <c r="C798" s="37" t="s">
        <v>47</v>
      </c>
      <c r="D798" s="37" t="s">
        <v>38</v>
      </c>
      <c r="E798" s="37" t="s">
        <v>460</v>
      </c>
      <c r="F798" s="37"/>
      <c r="G798" s="52" t="s">
        <v>89</v>
      </c>
      <c r="H798" s="52">
        <v>8</v>
      </c>
      <c r="I798" s="51" t="s">
        <v>18</v>
      </c>
      <c r="J798" s="51" t="s">
        <v>103</v>
      </c>
      <c r="K798" s="37">
        <v>0</v>
      </c>
    </row>
    <row r="799" spans="2:11" hidden="1" x14ac:dyDescent="0.25">
      <c r="B799" s="37" t="s">
        <v>46</v>
      </c>
      <c r="C799" s="37" t="s">
        <v>47</v>
      </c>
      <c r="D799" s="37" t="s">
        <v>38</v>
      </c>
      <c r="E799" s="37" t="s">
        <v>460</v>
      </c>
      <c r="F799" s="37"/>
      <c r="G799" s="52" t="s">
        <v>89</v>
      </c>
      <c r="H799" s="52">
        <v>8</v>
      </c>
      <c r="I799" s="52" t="s">
        <v>18</v>
      </c>
      <c r="J799" s="52" t="s">
        <v>104</v>
      </c>
      <c r="K799" s="37">
        <v>0</v>
      </c>
    </row>
    <row r="800" spans="2:11" hidden="1" x14ac:dyDescent="0.25">
      <c r="B800" s="37" t="s">
        <v>66</v>
      </c>
      <c r="C800" s="37" t="s">
        <v>67</v>
      </c>
      <c r="D800" s="37" t="s">
        <v>35</v>
      </c>
      <c r="E800" s="37" t="s">
        <v>460</v>
      </c>
      <c r="F800" s="37"/>
      <c r="G800" s="52" t="s">
        <v>89</v>
      </c>
      <c r="H800" s="52">
        <v>8</v>
      </c>
      <c r="I800" s="51" t="s">
        <v>18</v>
      </c>
      <c r="J800" s="51" t="s">
        <v>105</v>
      </c>
      <c r="K800" s="37">
        <v>0</v>
      </c>
    </row>
    <row r="801" spans="2:11" hidden="1" x14ac:dyDescent="0.25">
      <c r="B801" s="37" t="s">
        <v>66</v>
      </c>
      <c r="C801" s="37" t="s">
        <v>67</v>
      </c>
      <c r="D801" s="37" t="s">
        <v>35</v>
      </c>
      <c r="E801" s="37" t="s">
        <v>460</v>
      </c>
      <c r="F801" s="37"/>
      <c r="G801" s="52" t="s">
        <v>89</v>
      </c>
      <c r="H801" s="52">
        <v>8</v>
      </c>
      <c r="I801" s="51" t="s">
        <v>18</v>
      </c>
      <c r="J801" s="51" t="s">
        <v>103</v>
      </c>
      <c r="K801" s="37">
        <v>0</v>
      </c>
    </row>
    <row r="802" spans="2:11" hidden="1" x14ac:dyDescent="0.25">
      <c r="B802" s="37" t="s">
        <v>66</v>
      </c>
      <c r="C802" s="37" t="s">
        <v>67</v>
      </c>
      <c r="D802" s="37" t="s">
        <v>35</v>
      </c>
      <c r="E802" s="37" t="s">
        <v>460</v>
      </c>
      <c r="F802" s="37"/>
      <c r="G802" s="52" t="s">
        <v>89</v>
      </c>
      <c r="H802" s="52">
        <v>8</v>
      </c>
      <c r="I802" s="52" t="s">
        <v>18</v>
      </c>
      <c r="J802" s="52" t="s">
        <v>104</v>
      </c>
      <c r="K802" s="37">
        <v>0</v>
      </c>
    </row>
    <row r="803" spans="2:11" hidden="1" x14ac:dyDescent="0.25">
      <c r="B803" s="37" t="s">
        <v>50</v>
      </c>
      <c r="C803" s="37" t="s">
        <v>51</v>
      </c>
      <c r="D803" s="37" t="s">
        <v>45</v>
      </c>
      <c r="E803" s="37" t="s">
        <v>460</v>
      </c>
      <c r="F803" s="37"/>
      <c r="G803" s="52" t="s">
        <v>89</v>
      </c>
      <c r="H803" s="52">
        <v>8</v>
      </c>
      <c r="I803" s="51" t="s">
        <v>18</v>
      </c>
      <c r="J803" s="51" t="s">
        <v>105</v>
      </c>
      <c r="K803" s="37">
        <v>0</v>
      </c>
    </row>
    <row r="804" spans="2:11" hidden="1" x14ac:dyDescent="0.25">
      <c r="B804" s="37" t="s">
        <v>50</v>
      </c>
      <c r="C804" s="37" t="s">
        <v>51</v>
      </c>
      <c r="D804" s="37" t="s">
        <v>45</v>
      </c>
      <c r="E804" s="37" t="s">
        <v>460</v>
      </c>
      <c r="F804" s="37"/>
      <c r="G804" s="52" t="s">
        <v>89</v>
      </c>
      <c r="H804" s="52">
        <v>8</v>
      </c>
      <c r="I804" s="51" t="s">
        <v>18</v>
      </c>
      <c r="J804" s="51" t="s">
        <v>103</v>
      </c>
      <c r="K804" s="37">
        <v>0</v>
      </c>
    </row>
    <row r="805" spans="2:11" hidden="1" x14ac:dyDescent="0.25">
      <c r="B805" s="37" t="s">
        <v>50</v>
      </c>
      <c r="C805" s="37" t="s">
        <v>51</v>
      </c>
      <c r="D805" s="37" t="s">
        <v>45</v>
      </c>
      <c r="E805" s="37" t="s">
        <v>460</v>
      </c>
      <c r="F805" s="37"/>
      <c r="G805" s="52" t="s">
        <v>89</v>
      </c>
      <c r="H805" s="52">
        <v>8</v>
      </c>
      <c r="I805" s="51" t="s">
        <v>18</v>
      </c>
      <c r="J805" s="51" t="s">
        <v>104</v>
      </c>
      <c r="K805" s="37">
        <v>0</v>
      </c>
    </row>
    <row r="806" spans="2:11" hidden="1" x14ac:dyDescent="0.25">
      <c r="B806" s="37" t="s">
        <v>31</v>
      </c>
      <c r="C806" s="37" t="s">
        <v>32</v>
      </c>
      <c r="D806" s="37" t="s">
        <v>26</v>
      </c>
      <c r="E806" s="37" t="s">
        <v>460</v>
      </c>
      <c r="F806" s="37"/>
      <c r="G806" s="52" t="s">
        <v>89</v>
      </c>
      <c r="H806" s="52">
        <v>8</v>
      </c>
      <c r="I806" s="51" t="s">
        <v>18</v>
      </c>
      <c r="J806" s="51" t="s">
        <v>105</v>
      </c>
      <c r="K806" s="37">
        <v>0</v>
      </c>
    </row>
    <row r="807" spans="2:11" hidden="1" x14ac:dyDescent="0.25">
      <c r="B807" s="37" t="s">
        <v>31</v>
      </c>
      <c r="C807" s="37" t="s">
        <v>32</v>
      </c>
      <c r="D807" s="37" t="s">
        <v>26</v>
      </c>
      <c r="E807" s="37" t="s">
        <v>460</v>
      </c>
      <c r="F807" s="37"/>
      <c r="G807" s="52" t="s">
        <v>89</v>
      </c>
      <c r="H807" s="52">
        <v>8</v>
      </c>
      <c r="I807" s="51" t="s">
        <v>18</v>
      </c>
      <c r="J807" s="51" t="s">
        <v>103</v>
      </c>
      <c r="K807" s="37">
        <v>0</v>
      </c>
    </row>
    <row r="808" spans="2:11" hidden="1" x14ac:dyDescent="0.25">
      <c r="B808" s="37" t="s">
        <v>31</v>
      </c>
      <c r="C808" s="37" t="s">
        <v>32</v>
      </c>
      <c r="D808" s="37" t="s">
        <v>26</v>
      </c>
      <c r="E808" s="37" t="s">
        <v>460</v>
      </c>
      <c r="F808" s="37"/>
      <c r="G808" s="52" t="s">
        <v>89</v>
      </c>
      <c r="H808" s="52">
        <v>8</v>
      </c>
      <c r="I808" s="52" t="s">
        <v>18</v>
      </c>
      <c r="J808" s="52" t="s">
        <v>104</v>
      </c>
      <c r="K808" s="37">
        <v>0</v>
      </c>
    </row>
    <row r="809" spans="2:11" hidden="1" x14ac:dyDescent="0.25">
      <c r="B809" s="37" t="s">
        <v>76</v>
      </c>
      <c r="C809" s="37" t="s">
        <v>77</v>
      </c>
      <c r="D809" s="37" t="s">
        <v>35</v>
      </c>
      <c r="E809" s="37" t="s">
        <v>460</v>
      </c>
      <c r="F809" s="37"/>
      <c r="G809" s="52" t="s">
        <v>89</v>
      </c>
      <c r="H809" s="52">
        <v>8</v>
      </c>
      <c r="I809" s="51" t="s">
        <v>18</v>
      </c>
      <c r="J809" s="51" t="s">
        <v>105</v>
      </c>
      <c r="K809" s="37">
        <v>0</v>
      </c>
    </row>
    <row r="810" spans="2:11" hidden="1" x14ac:dyDescent="0.25">
      <c r="B810" s="37" t="s">
        <v>76</v>
      </c>
      <c r="C810" s="37" t="s">
        <v>77</v>
      </c>
      <c r="D810" s="37" t="s">
        <v>35</v>
      </c>
      <c r="E810" s="37" t="s">
        <v>460</v>
      </c>
      <c r="F810" s="37"/>
      <c r="G810" s="52" t="s">
        <v>89</v>
      </c>
      <c r="H810" s="52">
        <v>8</v>
      </c>
      <c r="I810" s="51" t="s">
        <v>18</v>
      </c>
      <c r="J810" s="51" t="s">
        <v>103</v>
      </c>
      <c r="K810" s="37">
        <v>0</v>
      </c>
    </row>
    <row r="811" spans="2:11" hidden="1" x14ac:dyDescent="0.25">
      <c r="B811" s="37" t="s">
        <v>76</v>
      </c>
      <c r="C811" s="37" t="s">
        <v>77</v>
      </c>
      <c r="D811" s="37" t="s">
        <v>35</v>
      </c>
      <c r="E811" s="37" t="s">
        <v>460</v>
      </c>
      <c r="F811" s="37"/>
      <c r="G811" s="52" t="s">
        <v>89</v>
      </c>
      <c r="H811" s="52">
        <v>8</v>
      </c>
      <c r="I811" s="52" t="s">
        <v>18</v>
      </c>
      <c r="J811" s="52" t="s">
        <v>104</v>
      </c>
      <c r="K811" s="37">
        <v>0</v>
      </c>
    </row>
    <row r="812" spans="2:11" hidden="1" x14ac:dyDescent="0.25">
      <c r="B812" s="37" t="s">
        <v>80</v>
      </c>
      <c r="C812" s="37" t="s">
        <v>81</v>
      </c>
      <c r="D812" s="37" t="s">
        <v>15</v>
      </c>
      <c r="E812" s="37" t="s">
        <v>460</v>
      </c>
      <c r="F812" s="37"/>
      <c r="G812" s="52" t="s">
        <v>90</v>
      </c>
      <c r="H812" s="52">
        <v>9</v>
      </c>
      <c r="I812" s="51" t="s">
        <v>18</v>
      </c>
      <c r="J812" s="51" t="s">
        <v>105</v>
      </c>
      <c r="K812" s="37">
        <v>0</v>
      </c>
    </row>
    <row r="813" spans="2:11" hidden="1" x14ac:dyDescent="0.25">
      <c r="B813" s="37" t="s">
        <v>80</v>
      </c>
      <c r="C813" s="37" t="s">
        <v>81</v>
      </c>
      <c r="D813" s="37" t="s">
        <v>15</v>
      </c>
      <c r="E813" s="37" t="s">
        <v>460</v>
      </c>
      <c r="F813" s="37"/>
      <c r="G813" s="52" t="s">
        <v>90</v>
      </c>
      <c r="H813" s="52">
        <v>9</v>
      </c>
      <c r="I813" s="51" t="s">
        <v>18</v>
      </c>
      <c r="J813" s="51" t="s">
        <v>103</v>
      </c>
      <c r="K813" s="37">
        <v>0</v>
      </c>
    </row>
    <row r="814" spans="2:11" hidden="1" x14ac:dyDescent="0.25">
      <c r="B814" s="37" t="s">
        <v>80</v>
      </c>
      <c r="C814" s="37" t="s">
        <v>81</v>
      </c>
      <c r="D814" s="37" t="s">
        <v>15</v>
      </c>
      <c r="E814" s="37" t="s">
        <v>460</v>
      </c>
      <c r="F814" s="37"/>
      <c r="G814" s="52" t="s">
        <v>90</v>
      </c>
      <c r="H814" s="52">
        <v>9</v>
      </c>
      <c r="I814" s="52" t="s">
        <v>18</v>
      </c>
      <c r="J814" s="52" t="s">
        <v>104</v>
      </c>
      <c r="K814" s="37">
        <v>0</v>
      </c>
    </row>
    <row r="815" spans="2:11" hidden="1" x14ac:dyDescent="0.25">
      <c r="B815" s="37" t="s">
        <v>36</v>
      </c>
      <c r="C815" s="37" t="s">
        <v>37</v>
      </c>
      <c r="D815" s="37" t="s">
        <v>38</v>
      </c>
      <c r="E815" s="37" t="s">
        <v>460</v>
      </c>
      <c r="F815" s="37"/>
      <c r="G815" s="52" t="s">
        <v>90</v>
      </c>
      <c r="H815" s="52">
        <v>9</v>
      </c>
      <c r="I815" s="51" t="s">
        <v>18</v>
      </c>
      <c r="J815" s="51" t="s">
        <v>105</v>
      </c>
      <c r="K815" s="37">
        <v>0</v>
      </c>
    </row>
    <row r="816" spans="2:11" hidden="1" x14ac:dyDescent="0.25">
      <c r="B816" s="37" t="s">
        <v>36</v>
      </c>
      <c r="C816" s="37" t="s">
        <v>37</v>
      </c>
      <c r="D816" s="37" t="s">
        <v>38</v>
      </c>
      <c r="E816" s="37" t="s">
        <v>460</v>
      </c>
      <c r="F816" s="37"/>
      <c r="G816" s="52" t="s">
        <v>90</v>
      </c>
      <c r="H816" s="52">
        <v>9</v>
      </c>
      <c r="I816" s="51" t="s">
        <v>18</v>
      </c>
      <c r="J816" s="51" t="s">
        <v>103</v>
      </c>
      <c r="K816" s="37">
        <v>0</v>
      </c>
    </row>
    <row r="817" spans="2:11" hidden="1" x14ac:dyDescent="0.25">
      <c r="B817" s="37" t="s">
        <v>36</v>
      </c>
      <c r="C817" s="37" t="s">
        <v>37</v>
      </c>
      <c r="D817" s="37" t="s">
        <v>38</v>
      </c>
      <c r="E817" s="37" t="s">
        <v>460</v>
      </c>
      <c r="F817" s="37"/>
      <c r="G817" s="52" t="s">
        <v>90</v>
      </c>
      <c r="H817" s="52">
        <v>9</v>
      </c>
      <c r="I817" s="52" t="s">
        <v>18</v>
      </c>
      <c r="J817" s="52" t="s">
        <v>104</v>
      </c>
      <c r="K817" s="37">
        <v>0</v>
      </c>
    </row>
    <row r="818" spans="2:11" hidden="1" x14ac:dyDescent="0.25">
      <c r="B818" s="37" t="s">
        <v>31</v>
      </c>
      <c r="C818" s="37" t="s">
        <v>32</v>
      </c>
      <c r="D818" s="37" t="s">
        <v>26</v>
      </c>
      <c r="E818" s="37" t="s">
        <v>460</v>
      </c>
      <c r="F818" s="37"/>
      <c r="G818" s="52" t="s">
        <v>90</v>
      </c>
      <c r="H818" s="52">
        <v>9</v>
      </c>
      <c r="I818" s="51" t="s">
        <v>18</v>
      </c>
      <c r="J818" s="51" t="s">
        <v>105</v>
      </c>
      <c r="K818" s="37">
        <v>0</v>
      </c>
    </row>
    <row r="819" spans="2:11" hidden="1" x14ac:dyDescent="0.25">
      <c r="B819" s="37" t="s">
        <v>31</v>
      </c>
      <c r="C819" s="37" t="s">
        <v>32</v>
      </c>
      <c r="D819" s="37" t="s">
        <v>26</v>
      </c>
      <c r="E819" s="37" t="s">
        <v>460</v>
      </c>
      <c r="F819" s="37"/>
      <c r="G819" s="52" t="s">
        <v>90</v>
      </c>
      <c r="H819" s="52">
        <v>9</v>
      </c>
      <c r="I819" s="51" t="s">
        <v>18</v>
      </c>
      <c r="J819" s="51" t="s">
        <v>103</v>
      </c>
      <c r="K819" s="37">
        <v>0</v>
      </c>
    </row>
    <row r="820" spans="2:11" hidden="1" x14ac:dyDescent="0.25">
      <c r="B820" s="37" t="s">
        <v>31</v>
      </c>
      <c r="C820" s="37" t="s">
        <v>32</v>
      </c>
      <c r="D820" s="37" t="s">
        <v>26</v>
      </c>
      <c r="E820" s="37" t="s">
        <v>460</v>
      </c>
      <c r="F820" s="37"/>
      <c r="G820" s="52" t="s">
        <v>90</v>
      </c>
      <c r="H820" s="52">
        <v>9</v>
      </c>
      <c r="I820" s="52" t="s">
        <v>18</v>
      </c>
      <c r="J820" s="52" t="s">
        <v>104</v>
      </c>
      <c r="K820" s="37">
        <v>0</v>
      </c>
    </row>
    <row r="821" spans="2:11" hidden="1" x14ac:dyDescent="0.25">
      <c r="B821" s="37" t="s">
        <v>50</v>
      </c>
      <c r="C821" s="37" t="s">
        <v>51</v>
      </c>
      <c r="D821" s="37" t="s">
        <v>45</v>
      </c>
      <c r="E821" s="37" t="s">
        <v>460</v>
      </c>
      <c r="F821" s="37"/>
      <c r="G821" s="52" t="s">
        <v>90</v>
      </c>
      <c r="H821" s="52">
        <v>9</v>
      </c>
      <c r="I821" s="51" t="s">
        <v>18</v>
      </c>
      <c r="J821" s="51" t="s">
        <v>105</v>
      </c>
      <c r="K821" s="37">
        <v>0</v>
      </c>
    </row>
    <row r="822" spans="2:11" hidden="1" x14ac:dyDescent="0.25">
      <c r="B822" s="37" t="s">
        <v>50</v>
      </c>
      <c r="C822" s="37" t="s">
        <v>51</v>
      </c>
      <c r="D822" s="37" t="s">
        <v>45</v>
      </c>
      <c r="E822" s="37" t="s">
        <v>460</v>
      </c>
      <c r="F822" s="37"/>
      <c r="G822" s="52" t="s">
        <v>90</v>
      </c>
      <c r="H822" s="52">
        <v>9</v>
      </c>
      <c r="I822" s="51" t="s">
        <v>18</v>
      </c>
      <c r="J822" s="51" t="s">
        <v>103</v>
      </c>
      <c r="K822" s="37">
        <v>0</v>
      </c>
    </row>
    <row r="823" spans="2:11" hidden="1" x14ac:dyDescent="0.25">
      <c r="B823" s="37" t="s">
        <v>50</v>
      </c>
      <c r="C823" s="37" t="s">
        <v>51</v>
      </c>
      <c r="D823" s="37" t="s">
        <v>45</v>
      </c>
      <c r="E823" s="37" t="s">
        <v>460</v>
      </c>
      <c r="F823" s="37"/>
      <c r="G823" s="52" t="s">
        <v>90</v>
      </c>
      <c r="H823" s="52">
        <v>9</v>
      </c>
      <c r="I823" s="51" t="s">
        <v>18</v>
      </c>
      <c r="J823" s="51" t="s">
        <v>104</v>
      </c>
      <c r="K823" s="37">
        <v>0</v>
      </c>
    </row>
    <row r="824" spans="2:11" hidden="1" x14ac:dyDescent="0.25">
      <c r="B824" s="37" t="s">
        <v>74</v>
      </c>
      <c r="C824" s="37" t="s">
        <v>75</v>
      </c>
      <c r="D824" s="37" t="s">
        <v>15</v>
      </c>
      <c r="E824" s="37" t="s">
        <v>460</v>
      </c>
      <c r="F824" s="37"/>
      <c r="G824" s="52" t="s">
        <v>90</v>
      </c>
      <c r="H824" s="52">
        <v>9</v>
      </c>
      <c r="I824" s="51" t="s">
        <v>18</v>
      </c>
      <c r="J824" s="51" t="s">
        <v>105</v>
      </c>
      <c r="K824" s="37">
        <v>0</v>
      </c>
    </row>
    <row r="825" spans="2:11" hidden="1" x14ac:dyDescent="0.25">
      <c r="B825" s="37" t="s">
        <v>74</v>
      </c>
      <c r="C825" s="37" t="s">
        <v>75</v>
      </c>
      <c r="D825" s="37" t="s">
        <v>15</v>
      </c>
      <c r="E825" s="37" t="s">
        <v>460</v>
      </c>
      <c r="F825" s="37"/>
      <c r="G825" s="52" t="s">
        <v>90</v>
      </c>
      <c r="H825" s="52">
        <v>9</v>
      </c>
      <c r="I825" s="51" t="s">
        <v>18</v>
      </c>
      <c r="J825" s="51" t="s">
        <v>103</v>
      </c>
      <c r="K825" s="37">
        <v>0</v>
      </c>
    </row>
    <row r="826" spans="2:11" hidden="1" x14ac:dyDescent="0.25">
      <c r="B826" s="37" t="s">
        <v>74</v>
      </c>
      <c r="C826" s="40" t="s">
        <v>75</v>
      </c>
      <c r="D826" s="40" t="s">
        <v>15</v>
      </c>
      <c r="E826" s="42" t="s">
        <v>460</v>
      </c>
      <c r="F826" s="42"/>
      <c r="G826" s="52" t="s">
        <v>90</v>
      </c>
      <c r="H826" s="52">
        <v>9</v>
      </c>
      <c r="I826" s="57" t="s">
        <v>18</v>
      </c>
      <c r="J826" s="57" t="s">
        <v>104</v>
      </c>
      <c r="K826" s="42">
        <v>0</v>
      </c>
    </row>
    <row r="827" spans="2:11" hidden="1" x14ac:dyDescent="0.25">
      <c r="B827" s="37" t="s">
        <v>62</v>
      </c>
      <c r="C827" s="37" t="s">
        <v>63</v>
      </c>
      <c r="D827" s="37" t="s">
        <v>15</v>
      </c>
      <c r="E827" s="37" t="s">
        <v>460</v>
      </c>
      <c r="F827" s="37"/>
      <c r="G827" s="52" t="s">
        <v>90</v>
      </c>
      <c r="H827" s="52">
        <v>9</v>
      </c>
      <c r="I827" s="51" t="s">
        <v>18</v>
      </c>
      <c r="J827" s="51" t="s">
        <v>105</v>
      </c>
      <c r="K827" s="37">
        <v>0</v>
      </c>
    </row>
    <row r="828" spans="2:11" hidden="1" x14ac:dyDescent="0.25">
      <c r="B828" s="37" t="s">
        <v>62</v>
      </c>
      <c r="C828" s="37" t="s">
        <v>63</v>
      </c>
      <c r="D828" s="37" t="s">
        <v>15</v>
      </c>
      <c r="E828" s="37" t="s">
        <v>460</v>
      </c>
      <c r="F828" s="37"/>
      <c r="G828" s="52" t="s">
        <v>90</v>
      </c>
      <c r="H828" s="52">
        <v>9</v>
      </c>
      <c r="I828" s="51" t="s">
        <v>18</v>
      </c>
      <c r="J828" s="51" t="s">
        <v>103</v>
      </c>
      <c r="K828" s="37">
        <v>0</v>
      </c>
    </row>
    <row r="829" spans="2:11" hidden="1" x14ac:dyDescent="0.25">
      <c r="B829" s="37" t="s">
        <v>62</v>
      </c>
      <c r="C829" s="37" t="s">
        <v>63</v>
      </c>
      <c r="D829" s="37" t="s">
        <v>15</v>
      </c>
      <c r="E829" s="37" t="s">
        <v>460</v>
      </c>
      <c r="F829" s="37"/>
      <c r="G829" s="52" t="s">
        <v>90</v>
      </c>
      <c r="H829" s="52">
        <v>9</v>
      </c>
      <c r="I829" s="51" t="s">
        <v>18</v>
      </c>
      <c r="J829" s="51" t="s">
        <v>104</v>
      </c>
      <c r="K829" s="37">
        <v>0</v>
      </c>
    </row>
    <row r="830" spans="2:11" hidden="1" x14ac:dyDescent="0.25">
      <c r="B830" s="37" t="s">
        <v>41</v>
      </c>
      <c r="C830" s="37" t="s">
        <v>42</v>
      </c>
      <c r="D830" s="37" t="s">
        <v>38</v>
      </c>
      <c r="E830" s="37" t="s">
        <v>460</v>
      </c>
      <c r="F830" s="37"/>
      <c r="G830" s="52" t="s">
        <v>90</v>
      </c>
      <c r="H830" s="52">
        <v>9</v>
      </c>
      <c r="I830" s="51" t="s">
        <v>18</v>
      </c>
      <c r="J830" s="51" t="s">
        <v>105</v>
      </c>
      <c r="K830" s="37">
        <v>0</v>
      </c>
    </row>
    <row r="831" spans="2:11" hidden="1" x14ac:dyDescent="0.25">
      <c r="B831" s="37" t="s">
        <v>41</v>
      </c>
      <c r="C831" s="37" t="s">
        <v>42</v>
      </c>
      <c r="D831" s="37" t="s">
        <v>38</v>
      </c>
      <c r="E831" s="37" t="s">
        <v>460</v>
      </c>
      <c r="F831" s="37"/>
      <c r="G831" s="52" t="s">
        <v>90</v>
      </c>
      <c r="H831" s="52">
        <v>9</v>
      </c>
      <c r="I831" s="51" t="s">
        <v>18</v>
      </c>
      <c r="J831" s="51" t="s">
        <v>103</v>
      </c>
      <c r="K831" s="37">
        <v>0</v>
      </c>
    </row>
    <row r="832" spans="2:11" hidden="1" x14ac:dyDescent="0.25">
      <c r="B832" s="37" t="s">
        <v>41</v>
      </c>
      <c r="C832" s="37" t="s">
        <v>42</v>
      </c>
      <c r="D832" s="37" t="s">
        <v>38</v>
      </c>
      <c r="E832" s="37" t="s">
        <v>460</v>
      </c>
      <c r="F832" s="37"/>
      <c r="G832" s="52" t="s">
        <v>90</v>
      </c>
      <c r="H832" s="52">
        <v>9</v>
      </c>
      <c r="I832" s="52" t="s">
        <v>18</v>
      </c>
      <c r="J832" s="52" t="s">
        <v>104</v>
      </c>
      <c r="K832" s="37">
        <v>0</v>
      </c>
    </row>
    <row r="833" spans="2:11" hidden="1" x14ac:dyDescent="0.25">
      <c r="B833" s="37" t="s">
        <v>78</v>
      </c>
      <c r="C833" s="37" t="s">
        <v>79</v>
      </c>
      <c r="D833" s="37" t="s">
        <v>26</v>
      </c>
      <c r="E833" s="37" t="s">
        <v>460</v>
      </c>
      <c r="F833" s="37"/>
      <c r="G833" s="52" t="s">
        <v>90</v>
      </c>
      <c r="H833" s="52">
        <v>9</v>
      </c>
      <c r="I833" s="51" t="s">
        <v>18</v>
      </c>
      <c r="J833" s="51" t="s">
        <v>105</v>
      </c>
      <c r="K833" s="37">
        <v>0</v>
      </c>
    </row>
    <row r="834" spans="2:11" hidden="1" x14ac:dyDescent="0.25">
      <c r="B834" s="37" t="s">
        <v>78</v>
      </c>
      <c r="C834" s="37" t="s">
        <v>79</v>
      </c>
      <c r="D834" s="37" t="s">
        <v>26</v>
      </c>
      <c r="E834" s="37" t="s">
        <v>460</v>
      </c>
      <c r="F834" s="37"/>
      <c r="G834" s="52" t="s">
        <v>90</v>
      </c>
      <c r="H834" s="52">
        <v>9</v>
      </c>
      <c r="I834" s="51" t="s">
        <v>18</v>
      </c>
      <c r="J834" s="51" t="s">
        <v>103</v>
      </c>
      <c r="K834" s="37">
        <v>0</v>
      </c>
    </row>
    <row r="835" spans="2:11" hidden="1" x14ac:dyDescent="0.25">
      <c r="B835" s="37" t="s">
        <v>78</v>
      </c>
      <c r="C835" s="37" t="s">
        <v>79</v>
      </c>
      <c r="D835" s="37" t="s">
        <v>26</v>
      </c>
      <c r="E835" s="37" t="s">
        <v>460</v>
      </c>
      <c r="F835" s="37"/>
      <c r="G835" s="52" t="s">
        <v>90</v>
      </c>
      <c r="H835" s="52">
        <v>9</v>
      </c>
      <c r="I835" s="52" t="s">
        <v>18</v>
      </c>
      <c r="J835" s="52" t="s">
        <v>104</v>
      </c>
      <c r="K835" s="37">
        <v>0</v>
      </c>
    </row>
    <row r="836" spans="2:11" hidden="1" x14ac:dyDescent="0.25">
      <c r="B836" s="37" t="s">
        <v>29</v>
      </c>
      <c r="C836" s="37" t="s">
        <v>30</v>
      </c>
      <c r="D836" s="37" t="s">
        <v>26</v>
      </c>
      <c r="E836" s="37" t="s">
        <v>460</v>
      </c>
      <c r="F836" s="37"/>
      <c r="G836" s="52" t="s">
        <v>90</v>
      </c>
      <c r="H836" s="52">
        <v>9</v>
      </c>
      <c r="I836" s="51" t="s">
        <v>18</v>
      </c>
      <c r="J836" s="51" t="s">
        <v>105</v>
      </c>
      <c r="K836" s="37">
        <v>0</v>
      </c>
    </row>
    <row r="837" spans="2:11" hidden="1" x14ac:dyDescent="0.25">
      <c r="B837" s="37" t="s">
        <v>29</v>
      </c>
      <c r="C837" s="37" t="s">
        <v>30</v>
      </c>
      <c r="D837" s="37" t="s">
        <v>26</v>
      </c>
      <c r="E837" s="37" t="s">
        <v>460</v>
      </c>
      <c r="F837" s="37"/>
      <c r="G837" s="52" t="s">
        <v>90</v>
      </c>
      <c r="H837" s="52">
        <v>9</v>
      </c>
      <c r="I837" s="51" t="s">
        <v>18</v>
      </c>
      <c r="J837" s="51" t="s">
        <v>103</v>
      </c>
      <c r="K837" s="37">
        <v>0</v>
      </c>
    </row>
    <row r="838" spans="2:11" hidden="1" x14ac:dyDescent="0.25">
      <c r="B838" s="37" t="s">
        <v>29</v>
      </c>
      <c r="C838" s="37" t="s">
        <v>30</v>
      </c>
      <c r="D838" s="37" t="s">
        <v>26</v>
      </c>
      <c r="E838" s="37" t="s">
        <v>460</v>
      </c>
      <c r="F838" s="37"/>
      <c r="G838" s="52" t="s">
        <v>90</v>
      </c>
      <c r="H838" s="52">
        <v>9</v>
      </c>
      <c r="I838" s="51" t="s">
        <v>18</v>
      </c>
      <c r="J838" s="51" t="s">
        <v>104</v>
      </c>
      <c r="K838" s="37">
        <v>0</v>
      </c>
    </row>
    <row r="839" spans="2:11" hidden="1" x14ac:dyDescent="0.25">
      <c r="B839" s="37" t="s">
        <v>33</v>
      </c>
      <c r="C839" s="37" t="s">
        <v>34</v>
      </c>
      <c r="D839" s="37" t="s">
        <v>35</v>
      </c>
      <c r="E839" s="37" t="s">
        <v>460</v>
      </c>
      <c r="F839" s="37"/>
      <c r="G839" s="52" t="s">
        <v>90</v>
      </c>
      <c r="H839" s="52">
        <v>9</v>
      </c>
      <c r="I839" s="51" t="s">
        <v>18</v>
      </c>
      <c r="J839" s="51" t="s">
        <v>105</v>
      </c>
      <c r="K839" s="37">
        <v>0</v>
      </c>
    </row>
    <row r="840" spans="2:11" hidden="1" x14ac:dyDescent="0.25">
      <c r="B840" s="37" t="s">
        <v>33</v>
      </c>
      <c r="C840" s="37" t="s">
        <v>34</v>
      </c>
      <c r="D840" s="37" t="s">
        <v>35</v>
      </c>
      <c r="E840" s="37" t="s">
        <v>460</v>
      </c>
      <c r="F840" s="37"/>
      <c r="G840" s="52" t="s">
        <v>90</v>
      </c>
      <c r="H840" s="52">
        <v>9</v>
      </c>
      <c r="I840" s="51" t="s">
        <v>18</v>
      </c>
      <c r="J840" s="51" t="s">
        <v>103</v>
      </c>
      <c r="K840" s="37">
        <v>0</v>
      </c>
    </row>
    <row r="841" spans="2:11" hidden="1" x14ac:dyDescent="0.25">
      <c r="B841" s="37" t="s">
        <v>33</v>
      </c>
      <c r="C841" s="37" t="s">
        <v>34</v>
      </c>
      <c r="D841" s="37" t="s">
        <v>35</v>
      </c>
      <c r="E841" s="37" t="s">
        <v>460</v>
      </c>
      <c r="F841" s="37"/>
      <c r="G841" s="52" t="s">
        <v>90</v>
      </c>
      <c r="H841" s="52">
        <v>9</v>
      </c>
      <c r="I841" s="52" t="s">
        <v>18</v>
      </c>
      <c r="J841" s="52" t="s">
        <v>104</v>
      </c>
      <c r="K841" s="37">
        <v>0</v>
      </c>
    </row>
    <row r="842" spans="2:11" hidden="1" x14ac:dyDescent="0.25">
      <c r="B842" s="37" t="s">
        <v>54</v>
      </c>
      <c r="C842" s="37" t="s">
        <v>55</v>
      </c>
      <c r="D842" s="37" t="s">
        <v>45</v>
      </c>
      <c r="E842" s="37" t="s">
        <v>460</v>
      </c>
      <c r="F842" s="37"/>
      <c r="G842" s="52" t="s">
        <v>90</v>
      </c>
      <c r="H842" s="52">
        <v>9</v>
      </c>
      <c r="I842" s="51" t="s">
        <v>18</v>
      </c>
      <c r="J842" s="51" t="s">
        <v>105</v>
      </c>
      <c r="K842" s="37">
        <v>0</v>
      </c>
    </row>
    <row r="843" spans="2:11" hidden="1" x14ac:dyDescent="0.25">
      <c r="B843" s="37" t="s">
        <v>54</v>
      </c>
      <c r="C843" s="37" t="s">
        <v>55</v>
      </c>
      <c r="D843" s="37" t="s">
        <v>45</v>
      </c>
      <c r="E843" s="37" t="s">
        <v>460</v>
      </c>
      <c r="F843" s="37"/>
      <c r="G843" s="52" t="s">
        <v>90</v>
      </c>
      <c r="H843" s="52">
        <v>9</v>
      </c>
      <c r="I843" s="51" t="s">
        <v>18</v>
      </c>
      <c r="J843" s="51" t="s">
        <v>103</v>
      </c>
      <c r="K843" s="37">
        <v>0</v>
      </c>
    </row>
    <row r="844" spans="2:11" hidden="1" x14ac:dyDescent="0.25">
      <c r="B844" s="37" t="s">
        <v>54</v>
      </c>
      <c r="C844" s="37" t="s">
        <v>55</v>
      </c>
      <c r="D844" s="37" t="s">
        <v>45</v>
      </c>
      <c r="E844" s="37" t="s">
        <v>460</v>
      </c>
      <c r="F844" s="37"/>
      <c r="G844" s="52" t="s">
        <v>90</v>
      </c>
      <c r="H844" s="52">
        <v>9</v>
      </c>
      <c r="I844" s="52" t="s">
        <v>18</v>
      </c>
      <c r="J844" s="52" t="s">
        <v>104</v>
      </c>
      <c r="K844" s="37">
        <v>0</v>
      </c>
    </row>
    <row r="845" spans="2:11" hidden="1" x14ac:dyDescent="0.25">
      <c r="B845" s="37" t="s">
        <v>58</v>
      </c>
      <c r="C845" s="37" t="s">
        <v>59</v>
      </c>
      <c r="D845" s="37" t="s">
        <v>26</v>
      </c>
      <c r="E845" s="37" t="s">
        <v>460</v>
      </c>
      <c r="F845" s="37"/>
      <c r="G845" s="52" t="s">
        <v>90</v>
      </c>
      <c r="H845" s="52">
        <v>9</v>
      </c>
      <c r="I845" s="51" t="s">
        <v>18</v>
      </c>
      <c r="J845" s="51" t="s">
        <v>105</v>
      </c>
      <c r="K845" s="37">
        <v>0</v>
      </c>
    </row>
    <row r="846" spans="2:11" hidden="1" x14ac:dyDescent="0.25">
      <c r="B846" s="37" t="s">
        <v>58</v>
      </c>
      <c r="C846" s="37" t="s">
        <v>59</v>
      </c>
      <c r="D846" s="37" t="s">
        <v>26</v>
      </c>
      <c r="E846" s="37" t="s">
        <v>460</v>
      </c>
      <c r="F846" s="37"/>
      <c r="G846" s="52" t="s">
        <v>90</v>
      </c>
      <c r="H846" s="52">
        <v>9</v>
      </c>
      <c r="I846" s="51" t="s">
        <v>18</v>
      </c>
      <c r="J846" s="51" t="s">
        <v>103</v>
      </c>
      <c r="K846" s="37">
        <v>0</v>
      </c>
    </row>
    <row r="847" spans="2:11" hidden="1" x14ac:dyDescent="0.25">
      <c r="B847" s="37" t="s">
        <v>58</v>
      </c>
      <c r="C847" s="37" t="s">
        <v>59</v>
      </c>
      <c r="D847" s="37" t="s">
        <v>26</v>
      </c>
      <c r="E847" s="37" t="s">
        <v>460</v>
      </c>
      <c r="F847" s="37"/>
      <c r="G847" s="52" t="s">
        <v>90</v>
      </c>
      <c r="H847" s="52">
        <v>9</v>
      </c>
      <c r="I847" s="52" t="s">
        <v>18</v>
      </c>
      <c r="J847" s="52" t="s">
        <v>104</v>
      </c>
      <c r="K847" s="37">
        <v>0</v>
      </c>
    </row>
    <row r="848" spans="2:11" x14ac:dyDescent="0.25">
      <c r="B848" s="37" t="s">
        <v>52</v>
      </c>
      <c r="C848" s="37" t="s">
        <v>53</v>
      </c>
      <c r="D848" s="37" t="s">
        <v>26</v>
      </c>
      <c r="E848" s="37" t="s">
        <v>460</v>
      </c>
      <c r="F848" s="37"/>
      <c r="G848" s="52" t="s">
        <v>90</v>
      </c>
      <c r="H848" s="52">
        <v>9</v>
      </c>
      <c r="I848" s="51" t="s">
        <v>18</v>
      </c>
      <c r="J848" s="51" t="s">
        <v>105</v>
      </c>
      <c r="K848" s="37">
        <v>0</v>
      </c>
    </row>
    <row r="849" spans="2:11" x14ac:dyDescent="0.25">
      <c r="B849" s="37" t="s">
        <v>52</v>
      </c>
      <c r="C849" s="37" t="s">
        <v>53</v>
      </c>
      <c r="D849" s="37" t="s">
        <v>26</v>
      </c>
      <c r="E849" s="37" t="s">
        <v>460</v>
      </c>
      <c r="F849" s="37"/>
      <c r="G849" s="52" t="s">
        <v>90</v>
      </c>
      <c r="H849" s="52">
        <v>9</v>
      </c>
      <c r="I849" s="51" t="s">
        <v>18</v>
      </c>
      <c r="J849" s="51" t="s">
        <v>103</v>
      </c>
      <c r="K849" s="37">
        <v>0</v>
      </c>
    </row>
    <row r="850" spans="2:11" x14ac:dyDescent="0.25">
      <c r="B850" s="37" t="s">
        <v>52</v>
      </c>
      <c r="C850" s="37" t="s">
        <v>53</v>
      </c>
      <c r="D850" s="37" t="s">
        <v>26</v>
      </c>
      <c r="E850" s="37" t="s">
        <v>460</v>
      </c>
      <c r="F850" s="37"/>
      <c r="G850" s="52" t="s">
        <v>90</v>
      </c>
      <c r="H850" s="52">
        <v>9</v>
      </c>
      <c r="I850" s="52" t="s">
        <v>18</v>
      </c>
      <c r="J850" s="52" t="s">
        <v>104</v>
      </c>
      <c r="K850" s="37">
        <v>0</v>
      </c>
    </row>
    <row r="851" spans="2:11" hidden="1" x14ac:dyDescent="0.25">
      <c r="B851" s="37" t="s">
        <v>48</v>
      </c>
      <c r="C851" s="37" t="s">
        <v>49</v>
      </c>
      <c r="D851" s="37" t="s">
        <v>38</v>
      </c>
      <c r="E851" s="37" t="s">
        <v>460</v>
      </c>
      <c r="F851" s="37"/>
      <c r="G851" s="52" t="s">
        <v>90</v>
      </c>
      <c r="H851" s="52">
        <v>9</v>
      </c>
      <c r="I851" s="51" t="s">
        <v>18</v>
      </c>
      <c r="J851" s="51" t="s">
        <v>105</v>
      </c>
      <c r="K851" s="37">
        <v>0</v>
      </c>
    </row>
    <row r="852" spans="2:11" hidden="1" x14ac:dyDescent="0.25">
      <c r="B852" s="37" t="s">
        <v>48</v>
      </c>
      <c r="C852" s="37" t="s">
        <v>49</v>
      </c>
      <c r="D852" s="37" t="s">
        <v>38</v>
      </c>
      <c r="E852" s="37" t="s">
        <v>460</v>
      </c>
      <c r="F852" s="37"/>
      <c r="G852" s="52" t="s">
        <v>90</v>
      </c>
      <c r="H852" s="52">
        <v>9</v>
      </c>
      <c r="I852" s="51" t="s">
        <v>18</v>
      </c>
      <c r="J852" s="51" t="s">
        <v>103</v>
      </c>
      <c r="K852" s="37">
        <v>0</v>
      </c>
    </row>
    <row r="853" spans="2:11" hidden="1" x14ac:dyDescent="0.25">
      <c r="B853" s="37" t="s">
        <v>48</v>
      </c>
      <c r="C853" s="37" t="s">
        <v>49</v>
      </c>
      <c r="D853" s="37" t="s">
        <v>38</v>
      </c>
      <c r="E853" s="37" t="s">
        <v>460</v>
      </c>
      <c r="F853" s="37"/>
      <c r="G853" s="52" t="s">
        <v>90</v>
      </c>
      <c r="H853" s="52">
        <v>9</v>
      </c>
      <c r="I853" s="52" t="s">
        <v>18</v>
      </c>
      <c r="J853" s="52" t="s">
        <v>104</v>
      </c>
      <c r="K853" s="37">
        <v>0</v>
      </c>
    </row>
    <row r="854" spans="2:11" hidden="1" x14ac:dyDescent="0.25">
      <c r="B854" s="37" t="s">
        <v>46</v>
      </c>
      <c r="C854" s="37" t="s">
        <v>47</v>
      </c>
      <c r="D854" s="37" t="s">
        <v>38</v>
      </c>
      <c r="E854" s="37" t="s">
        <v>460</v>
      </c>
      <c r="F854" s="37"/>
      <c r="G854" s="52" t="s">
        <v>90</v>
      </c>
      <c r="H854" s="52">
        <v>9</v>
      </c>
      <c r="I854" s="51" t="s">
        <v>18</v>
      </c>
      <c r="J854" s="51" t="s">
        <v>105</v>
      </c>
      <c r="K854" s="37">
        <v>0</v>
      </c>
    </row>
    <row r="855" spans="2:11" hidden="1" x14ac:dyDescent="0.25">
      <c r="B855" s="37" t="s">
        <v>46</v>
      </c>
      <c r="C855" s="37" t="s">
        <v>47</v>
      </c>
      <c r="D855" s="37" t="s">
        <v>38</v>
      </c>
      <c r="E855" s="37" t="s">
        <v>460</v>
      </c>
      <c r="F855" s="37"/>
      <c r="G855" s="52" t="s">
        <v>90</v>
      </c>
      <c r="H855" s="52">
        <v>9</v>
      </c>
      <c r="I855" s="51" t="s">
        <v>18</v>
      </c>
      <c r="J855" s="51" t="s">
        <v>103</v>
      </c>
      <c r="K855" s="37">
        <v>0</v>
      </c>
    </row>
    <row r="856" spans="2:11" hidden="1" x14ac:dyDescent="0.25">
      <c r="B856" s="37" t="s">
        <v>46</v>
      </c>
      <c r="C856" s="37" t="s">
        <v>47</v>
      </c>
      <c r="D856" s="37" t="s">
        <v>38</v>
      </c>
      <c r="E856" s="37" t="s">
        <v>460</v>
      </c>
      <c r="F856" s="37"/>
      <c r="G856" s="52" t="s">
        <v>90</v>
      </c>
      <c r="H856" s="52">
        <v>9</v>
      </c>
      <c r="I856" s="52" t="s">
        <v>18</v>
      </c>
      <c r="J856" s="52" t="s">
        <v>104</v>
      </c>
      <c r="K856" s="37">
        <v>0</v>
      </c>
    </row>
    <row r="857" spans="2:11" hidden="1" x14ac:dyDescent="0.25">
      <c r="B857" s="37" t="s">
        <v>24</v>
      </c>
      <c r="C857" s="37" t="s">
        <v>25</v>
      </c>
      <c r="D857" s="37" t="s">
        <v>26</v>
      </c>
      <c r="E857" s="37" t="s">
        <v>460</v>
      </c>
      <c r="F857" s="37"/>
      <c r="G857" s="52" t="s">
        <v>90</v>
      </c>
      <c r="H857" s="52">
        <v>9</v>
      </c>
      <c r="I857" s="51" t="s">
        <v>18</v>
      </c>
      <c r="J857" s="51" t="s">
        <v>105</v>
      </c>
      <c r="K857" s="37">
        <v>0</v>
      </c>
    </row>
    <row r="858" spans="2:11" hidden="1" x14ac:dyDescent="0.25">
      <c r="B858" s="37" t="s">
        <v>24</v>
      </c>
      <c r="C858" s="37" t="s">
        <v>25</v>
      </c>
      <c r="D858" s="37" t="s">
        <v>26</v>
      </c>
      <c r="E858" s="37" t="s">
        <v>460</v>
      </c>
      <c r="F858" s="37"/>
      <c r="G858" s="52" t="s">
        <v>90</v>
      </c>
      <c r="H858" s="52">
        <v>9</v>
      </c>
      <c r="I858" s="51" t="s">
        <v>18</v>
      </c>
      <c r="J858" s="51" t="s">
        <v>103</v>
      </c>
      <c r="K858" s="37">
        <v>0</v>
      </c>
    </row>
    <row r="859" spans="2:11" hidden="1" x14ac:dyDescent="0.25">
      <c r="B859" s="37" t="s">
        <v>24</v>
      </c>
      <c r="C859" s="37" t="s">
        <v>25</v>
      </c>
      <c r="D859" s="37" t="s">
        <v>26</v>
      </c>
      <c r="E859" s="37" t="s">
        <v>460</v>
      </c>
      <c r="F859" s="37"/>
      <c r="G859" s="52" t="s">
        <v>90</v>
      </c>
      <c r="H859" s="52">
        <v>9</v>
      </c>
      <c r="I859" s="52" t="s">
        <v>18</v>
      </c>
      <c r="J859" s="52" t="s">
        <v>104</v>
      </c>
      <c r="K859" s="37">
        <v>0</v>
      </c>
    </row>
    <row r="860" spans="2:11" hidden="1" x14ac:dyDescent="0.25">
      <c r="B860" s="37" t="s">
        <v>68</v>
      </c>
      <c r="C860" s="37" t="s">
        <v>69</v>
      </c>
      <c r="D860" s="37" t="s">
        <v>26</v>
      </c>
      <c r="E860" s="37" t="s">
        <v>460</v>
      </c>
      <c r="F860" s="37"/>
      <c r="G860" s="52" t="s">
        <v>90</v>
      </c>
      <c r="H860" s="52">
        <v>9</v>
      </c>
      <c r="I860" s="51" t="s">
        <v>18</v>
      </c>
      <c r="J860" s="51" t="s">
        <v>105</v>
      </c>
      <c r="K860" s="37">
        <v>0</v>
      </c>
    </row>
    <row r="861" spans="2:11" hidden="1" x14ac:dyDescent="0.25">
      <c r="B861" s="37" t="s">
        <v>68</v>
      </c>
      <c r="C861" s="37" t="s">
        <v>69</v>
      </c>
      <c r="D861" s="37" t="s">
        <v>26</v>
      </c>
      <c r="E861" s="37" t="s">
        <v>460</v>
      </c>
      <c r="F861" s="37"/>
      <c r="G861" s="52" t="s">
        <v>90</v>
      </c>
      <c r="H861" s="52">
        <v>9</v>
      </c>
      <c r="I861" s="51" t="s">
        <v>18</v>
      </c>
      <c r="J861" s="51" t="s">
        <v>103</v>
      </c>
      <c r="K861" s="37">
        <v>0</v>
      </c>
    </row>
    <row r="862" spans="2:11" hidden="1" x14ac:dyDescent="0.25">
      <c r="B862" s="37" t="s">
        <v>68</v>
      </c>
      <c r="C862" s="37" t="s">
        <v>69</v>
      </c>
      <c r="D862" s="37" t="s">
        <v>26</v>
      </c>
      <c r="E862" s="37" t="s">
        <v>460</v>
      </c>
      <c r="F862" s="37"/>
      <c r="G862" s="52" t="s">
        <v>90</v>
      </c>
      <c r="H862" s="52">
        <v>9</v>
      </c>
      <c r="I862" s="52" t="s">
        <v>18</v>
      </c>
      <c r="J862" s="52" t="s">
        <v>104</v>
      </c>
      <c r="K862" s="37">
        <v>0</v>
      </c>
    </row>
    <row r="863" spans="2:11" hidden="1" x14ac:dyDescent="0.25">
      <c r="B863" s="37" t="s">
        <v>76</v>
      </c>
      <c r="C863" s="37" t="s">
        <v>77</v>
      </c>
      <c r="D863" s="37" t="s">
        <v>35</v>
      </c>
      <c r="E863" s="37" t="s">
        <v>460</v>
      </c>
      <c r="F863" s="37"/>
      <c r="G863" s="52" t="s">
        <v>90</v>
      </c>
      <c r="H863" s="52">
        <v>9</v>
      </c>
      <c r="I863" s="51" t="s">
        <v>18</v>
      </c>
      <c r="J863" s="51" t="s">
        <v>105</v>
      </c>
      <c r="K863" s="37">
        <v>0</v>
      </c>
    </row>
    <row r="864" spans="2:11" hidden="1" x14ac:dyDescent="0.25">
      <c r="B864" s="37" t="s">
        <v>76</v>
      </c>
      <c r="C864" s="37" t="s">
        <v>77</v>
      </c>
      <c r="D864" s="37" t="s">
        <v>35</v>
      </c>
      <c r="E864" s="37" t="s">
        <v>460</v>
      </c>
      <c r="F864" s="37"/>
      <c r="G864" s="52" t="s">
        <v>90</v>
      </c>
      <c r="H864" s="52">
        <v>9</v>
      </c>
      <c r="I864" s="51" t="s">
        <v>18</v>
      </c>
      <c r="J864" s="51" t="s">
        <v>103</v>
      </c>
      <c r="K864" s="37">
        <v>0</v>
      </c>
    </row>
    <row r="865" spans="2:11" hidden="1" x14ac:dyDescent="0.25">
      <c r="B865" s="37" t="s">
        <v>76</v>
      </c>
      <c r="C865" s="37" t="s">
        <v>77</v>
      </c>
      <c r="D865" s="37" t="s">
        <v>35</v>
      </c>
      <c r="E865" s="37" t="s">
        <v>460</v>
      </c>
      <c r="F865" s="37"/>
      <c r="G865" s="52" t="s">
        <v>90</v>
      </c>
      <c r="H865" s="52">
        <v>9</v>
      </c>
      <c r="I865" s="52" t="s">
        <v>18</v>
      </c>
      <c r="J865" s="52" t="s">
        <v>104</v>
      </c>
      <c r="K865" s="37">
        <v>0</v>
      </c>
    </row>
    <row r="866" spans="2:11" hidden="1" x14ac:dyDescent="0.25">
      <c r="B866" s="37" t="s">
        <v>64</v>
      </c>
      <c r="C866" s="37" t="s">
        <v>65</v>
      </c>
      <c r="D866" s="37" t="s">
        <v>15</v>
      </c>
      <c r="E866" s="37" t="s">
        <v>460</v>
      </c>
      <c r="F866" s="37"/>
      <c r="G866" s="52" t="s">
        <v>90</v>
      </c>
      <c r="H866" s="52">
        <v>9</v>
      </c>
      <c r="I866" s="51" t="s">
        <v>18</v>
      </c>
      <c r="J866" s="51" t="s">
        <v>105</v>
      </c>
      <c r="K866" s="37">
        <v>0</v>
      </c>
    </row>
    <row r="867" spans="2:11" hidden="1" x14ac:dyDescent="0.25">
      <c r="B867" s="37" t="s">
        <v>64</v>
      </c>
      <c r="C867" s="37" t="s">
        <v>65</v>
      </c>
      <c r="D867" s="37" t="s">
        <v>15</v>
      </c>
      <c r="E867" s="37" t="s">
        <v>460</v>
      </c>
      <c r="F867" s="37"/>
      <c r="G867" s="52" t="s">
        <v>90</v>
      </c>
      <c r="H867" s="52">
        <v>9</v>
      </c>
      <c r="I867" s="51" t="s">
        <v>18</v>
      </c>
      <c r="J867" s="51" t="s">
        <v>103</v>
      </c>
      <c r="K867" s="37">
        <v>0</v>
      </c>
    </row>
    <row r="868" spans="2:11" hidden="1" x14ac:dyDescent="0.25">
      <c r="B868" s="37" t="s">
        <v>64</v>
      </c>
      <c r="C868" s="37" t="s">
        <v>65</v>
      </c>
      <c r="D868" s="37" t="s">
        <v>15</v>
      </c>
      <c r="E868" s="37" t="s">
        <v>460</v>
      </c>
      <c r="F868" s="37"/>
      <c r="G868" s="52" t="s">
        <v>90</v>
      </c>
      <c r="H868" s="52">
        <v>9</v>
      </c>
      <c r="I868" s="51" t="s">
        <v>18</v>
      </c>
      <c r="J868" s="51" t="s">
        <v>104</v>
      </c>
      <c r="K868" s="37">
        <v>0</v>
      </c>
    </row>
    <row r="869" spans="2:11" hidden="1" x14ac:dyDescent="0.25">
      <c r="B869" s="37" t="s">
        <v>60</v>
      </c>
      <c r="C869" s="37" t="s">
        <v>61</v>
      </c>
      <c r="D869" s="37" t="s">
        <v>15</v>
      </c>
      <c r="E869" s="37" t="s">
        <v>460</v>
      </c>
      <c r="F869" s="37"/>
      <c r="G869" s="52" t="s">
        <v>90</v>
      </c>
      <c r="H869" s="52">
        <v>9</v>
      </c>
      <c r="I869" s="51" t="s">
        <v>18</v>
      </c>
      <c r="J869" s="51" t="s">
        <v>105</v>
      </c>
      <c r="K869" s="37">
        <v>0</v>
      </c>
    </row>
    <row r="870" spans="2:11" hidden="1" x14ac:dyDescent="0.25">
      <c r="B870" s="37" t="s">
        <v>60</v>
      </c>
      <c r="C870" s="37" t="s">
        <v>61</v>
      </c>
      <c r="D870" s="37" t="s">
        <v>15</v>
      </c>
      <c r="E870" s="37" t="s">
        <v>460</v>
      </c>
      <c r="F870" s="37"/>
      <c r="G870" s="52" t="s">
        <v>90</v>
      </c>
      <c r="H870" s="52">
        <v>9</v>
      </c>
      <c r="I870" s="51" t="s">
        <v>18</v>
      </c>
      <c r="J870" s="51" t="s">
        <v>103</v>
      </c>
      <c r="K870" s="37">
        <v>0</v>
      </c>
    </row>
    <row r="871" spans="2:11" hidden="1" x14ac:dyDescent="0.25">
      <c r="B871" s="37" t="s">
        <v>60</v>
      </c>
      <c r="C871" s="37" t="s">
        <v>61</v>
      </c>
      <c r="D871" s="37" t="s">
        <v>15</v>
      </c>
      <c r="E871" s="37" t="s">
        <v>460</v>
      </c>
      <c r="F871" s="37"/>
      <c r="G871" s="52" t="s">
        <v>90</v>
      </c>
      <c r="H871" s="52">
        <v>9</v>
      </c>
      <c r="I871" s="52" t="s">
        <v>18</v>
      </c>
      <c r="J871" s="52" t="s">
        <v>104</v>
      </c>
      <c r="K871" s="37">
        <v>0</v>
      </c>
    </row>
    <row r="872" spans="2:11" hidden="1" x14ac:dyDescent="0.25">
      <c r="B872" s="37" t="s">
        <v>66</v>
      </c>
      <c r="C872" s="37" t="s">
        <v>67</v>
      </c>
      <c r="D872" s="37" t="s">
        <v>35</v>
      </c>
      <c r="E872" s="37" t="s">
        <v>460</v>
      </c>
      <c r="F872" s="37"/>
      <c r="G872" s="52" t="s">
        <v>90</v>
      </c>
      <c r="H872" s="52">
        <v>9</v>
      </c>
      <c r="I872" s="51" t="s">
        <v>18</v>
      </c>
      <c r="J872" s="51" t="s">
        <v>105</v>
      </c>
      <c r="K872" s="37">
        <v>0</v>
      </c>
    </row>
    <row r="873" spans="2:11" hidden="1" x14ac:dyDescent="0.25">
      <c r="B873" s="37" t="s">
        <v>66</v>
      </c>
      <c r="C873" s="37" t="s">
        <v>67</v>
      </c>
      <c r="D873" s="37" t="s">
        <v>35</v>
      </c>
      <c r="E873" s="37" t="s">
        <v>460</v>
      </c>
      <c r="F873" s="37"/>
      <c r="G873" s="52" t="s">
        <v>90</v>
      </c>
      <c r="H873" s="52">
        <v>9</v>
      </c>
      <c r="I873" s="51" t="s">
        <v>18</v>
      </c>
      <c r="J873" s="51" t="s">
        <v>103</v>
      </c>
      <c r="K873" s="37">
        <v>0</v>
      </c>
    </row>
    <row r="874" spans="2:11" hidden="1" x14ac:dyDescent="0.25">
      <c r="B874" s="37" t="s">
        <v>66</v>
      </c>
      <c r="C874" s="37" t="s">
        <v>67</v>
      </c>
      <c r="D874" s="37" t="s">
        <v>35</v>
      </c>
      <c r="E874" s="37" t="s">
        <v>460</v>
      </c>
      <c r="F874" s="37"/>
      <c r="G874" s="52" t="s">
        <v>90</v>
      </c>
      <c r="H874" s="52">
        <v>9</v>
      </c>
      <c r="I874" s="52" t="s">
        <v>18</v>
      </c>
      <c r="J874" s="52" t="s">
        <v>104</v>
      </c>
      <c r="K874" s="37">
        <v>0</v>
      </c>
    </row>
    <row r="875" spans="2:11" hidden="1" x14ac:dyDescent="0.25">
      <c r="B875" s="37" t="s">
        <v>82</v>
      </c>
      <c r="C875" s="37" t="s">
        <v>83</v>
      </c>
      <c r="D875" s="37" t="s">
        <v>15</v>
      </c>
      <c r="E875" s="37" t="s">
        <v>460</v>
      </c>
      <c r="F875" s="37"/>
      <c r="G875" s="52" t="s">
        <v>90</v>
      </c>
      <c r="H875" s="52">
        <v>9</v>
      </c>
      <c r="I875" s="51" t="s">
        <v>18</v>
      </c>
      <c r="J875" s="51" t="s">
        <v>105</v>
      </c>
      <c r="K875" s="37">
        <v>0</v>
      </c>
    </row>
    <row r="876" spans="2:11" hidden="1" x14ac:dyDescent="0.25">
      <c r="B876" s="37" t="s">
        <v>82</v>
      </c>
      <c r="C876" s="37" t="s">
        <v>83</v>
      </c>
      <c r="D876" s="37" t="s">
        <v>15</v>
      </c>
      <c r="E876" s="37" t="s">
        <v>460</v>
      </c>
      <c r="F876" s="37"/>
      <c r="G876" s="52" t="s">
        <v>90</v>
      </c>
      <c r="H876" s="52">
        <v>9</v>
      </c>
      <c r="I876" s="51" t="s">
        <v>18</v>
      </c>
      <c r="J876" s="51" t="s">
        <v>103</v>
      </c>
      <c r="K876" s="37">
        <v>0</v>
      </c>
    </row>
    <row r="877" spans="2:11" hidden="1" x14ac:dyDescent="0.25">
      <c r="B877" s="37" t="s">
        <v>82</v>
      </c>
      <c r="C877" s="37" t="s">
        <v>83</v>
      </c>
      <c r="D877" s="37" t="s">
        <v>15</v>
      </c>
      <c r="E877" s="37" t="s">
        <v>460</v>
      </c>
      <c r="F877" s="37"/>
      <c r="G877" s="52" t="s">
        <v>90</v>
      </c>
      <c r="H877" s="52">
        <v>9</v>
      </c>
      <c r="I877" s="51" t="s">
        <v>18</v>
      </c>
      <c r="J877" s="51" t="s">
        <v>104</v>
      </c>
      <c r="K877" s="37">
        <v>0</v>
      </c>
    </row>
    <row r="878" spans="2:11" hidden="1" x14ac:dyDescent="0.25">
      <c r="B878" s="37" t="s">
        <v>13</v>
      </c>
      <c r="C878" s="37" t="s">
        <v>14</v>
      </c>
      <c r="D878" s="37" t="s">
        <v>99</v>
      </c>
      <c r="E878" s="37" t="s">
        <v>460</v>
      </c>
      <c r="F878" s="37"/>
      <c r="G878" s="51" t="s">
        <v>90</v>
      </c>
      <c r="H878" s="52">
        <v>9</v>
      </c>
      <c r="I878" s="51" t="s">
        <v>18</v>
      </c>
      <c r="J878" s="51" t="s">
        <v>105</v>
      </c>
      <c r="K878" s="37">
        <v>0</v>
      </c>
    </row>
    <row r="879" spans="2:11" hidden="1" x14ac:dyDescent="0.25">
      <c r="B879" s="37" t="s">
        <v>13</v>
      </c>
      <c r="C879" s="37" t="s">
        <v>14</v>
      </c>
      <c r="D879" s="37" t="s">
        <v>99</v>
      </c>
      <c r="E879" s="37" t="s">
        <v>460</v>
      </c>
      <c r="F879" s="37"/>
      <c r="G879" s="51" t="s">
        <v>90</v>
      </c>
      <c r="H879" s="52">
        <v>9</v>
      </c>
      <c r="I879" s="51" t="s">
        <v>18</v>
      </c>
      <c r="J879" s="51" t="s">
        <v>103</v>
      </c>
      <c r="K879" s="37">
        <v>0</v>
      </c>
    </row>
    <row r="880" spans="2:11" hidden="1" x14ac:dyDescent="0.25">
      <c r="B880" s="37" t="s">
        <v>13</v>
      </c>
      <c r="C880" s="37" t="s">
        <v>14</v>
      </c>
      <c r="D880" s="37" t="s">
        <v>99</v>
      </c>
      <c r="E880" s="37" t="s">
        <v>460</v>
      </c>
      <c r="F880" s="37"/>
      <c r="G880" s="51" t="s">
        <v>90</v>
      </c>
      <c r="H880" s="52">
        <v>9</v>
      </c>
      <c r="I880" s="52" t="s">
        <v>18</v>
      </c>
      <c r="J880" s="52" t="s">
        <v>104</v>
      </c>
      <c r="K880" s="37">
        <v>0</v>
      </c>
    </row>
    <row r="881" spans="2:11" hidden="1" x14ac:dyDescent="0.25">
      <c r="B881" s="56" t="s">
        <v>64</v>
      </c>
      <c r="C881" s="56" t="s">
        <v>65</v>
      </c>
      <c r="D881" s="56" t="s">
        <v>15</v>
      </c>
      <c r="E881" s="56" t="s">
        <v>460</v>
      </c>
      <c r="F881" s="56"/>
      <c r="G881" s="52" t="s">
        <v>91</v>
      </c>
      <c r="H881" s="52">
        <v>10</v>
      </c>
      <c r="I881" s="51" t="s">
        <v>18</v>
      </c>
      <c r="J881" s="51" t="s">
        <v>105</v>
      </c>
      <c r="K881" s="56">
        <v>0</v>
      </c>
    </row>
    <row r="882" spans="2:11" hidden="1" x14ac:dyDescent="0.25">
      <c r="B882" s="56" t="s">
        <v>64</v>
      </c>
      <c r="C882" s="56" t="s">
        <v>65</v>
      </c>
      <c r="D882" s="56" t="s">
        <v>15</v>
      </c>
      <c r="E882" s="56" t="s">
        <v>460</v>
      </c>
      <c r="F882" s="56"/>
      <c r="G882" s="52" t="s">
        <v>91</v>
      </c>
      <c r="H882" s="52">
        <v>10</v>
      </c>
      <c r="I882" s="51" t="s">
        <v>18</v>
      </c>
      <c r="J882" s="51" t="s">
        <v>103</v>
      </c>
      <c r="K882" s="56">
        <v>0</v>
      </c>
    </row>
    <row r="883" spans="2:11" hidden="1" x14ac:dyDescent="0.25">
      <c r="B883" s="56" t="s">
        <v>64</v>
      </c>
      <c r="C883" s="56" t="s">
        <v>65</v>
      </c>
      <c r="D883" s="56" t="s">
        <v>15</v>
      </c>
      <c r="E883" s="56" t="s">
        <v>460</v>
      </c>
      <c r="F883" s="56"/>
      <c r="G883" s="52" t="s">
        <v>91</v>
      </c>
      <c r="H883" s="52">
        <v>10</v>
      </c>
      <c r="I883" s="51" t="s">
        <v>18</v>
      </c>
      <c r="J883" s="51" t="s">
        <v>104</v>
      </c>
      <c r="K883" s="56">
        <v>0</v>
      </c>
    </row>
    <row r="884" spans="2:11" hidden="1" x14ac:dyDescent="0.25">
      <c r="B884" s="56" t="s">
        <v>78</v>
      </c>
      <c r="C884" s="56" t="s">
        <v>79</v>
      </c>
      <c r="D884" s="56" t="s">
        <v>26</v>
      </c>
      <c r="E884" s="56" t="s">
        <v>460</v>
      </c>
      <c r="F884" s="56"/>
      <c r="G884" s="52" t="s">
        <v>91</v>
      </c>
      <c r="H884" s="52">
        <v>10</v>
      </c>
      <c r="I884" s="51" t="s">
        <v>18</v>
      </c>
      <c r="J884" s="51" t="s">
        <v>105</v>
      </c>
      <c r="K884" s="56">
        <v>0</v>
      </c>
    </row>
    <row r="885" spans="2:11" hidden="1" x14ac:dyDescent="0.25">
      <c r="B885" s="56" t="s">
        <v>78</v>
      </c>
      <c r="C885" s="56" t="s">
        <v>79</v>
      </c>
      <c r="D885" s="56" t="s">
        <v>26</v>
      </c>
      <c r="E885" s="56" t="s">
        <v>460</v>
      </c>
      <c r="F885" s="56"/>
      <c r="G885" s="52" t="s">
        <v>91</v>
      </c>
      <c r="H885" s="52">
        <v>10</v>
      </c>
      <c r="I885" s="51" t="s">
        <v>18</v>
      </c>
      <c r="J885" s="51" t="s">
        <v>103</v>
      </c>
      <c r="K885" s="56">
        <v>0</v>
      </c>
    </row>
    <row r="886" spans="2:11" hidden="1" x14ac:dyDescent="0.25">
      <c r="B886" s="56" t="s">
        <v>78</v>
      </c>
      <c r="C886" s="56" t="s">
        <v>79</v>
      </c>
      <c r="D886" s="56" t="s">
        <v>26</v>
      </c>
      <c r="E886" s="56" t="s">
        <v>460</v>
      </c>
      <c r="F886" s="56"/>
      <c r="G886" s="52" t="s">
        <v>91</v>
      </c>
      <c r="H886" s="52">
        <v>10</v>
      </c>
      <c r="I886" s="52" t="s">
        <v>18</v>
      </c>
      <c r="J886" s="52" t="s">
        <v>104</v>
      </c>
      <c r="K886" s="56">
        <v>0</v>
      </c>
    </row>
    <row r="887" spans="2:11" hidden="1" x14ac:dyDescent="0.25">
      <c r="B887" s="56" t="s">
        <v>80</v>
      </c>
      <c r="C887" s="56" t="s">
        <v>81</v>
      </c>
      <c r="D887" s="56" t="s">
        <v>15</v>
      </c>
      <c r="E887" s="56" t="s">
        <v>460</v>
      </c>
      <c r="F887" s="56"/>
      <c r="G887" s="52" t="s">
        <v>91</v>
      </c>
      <c r="H887" s="52">
        <v>10</v>
      </c>
      <c r="I887" s="51" t="s">
        <v>18</v>
      </c>
      <c r="J887" s="51" t="s">
        <v>105</v>
      </c>
      <c r="K887" s="56">
        <v>0</v>
      </c>
    </row>
    <row r="888" spans="2:11" hidden="1" x14ac:dyDescent="0.25">
      <c r="B888" s="56" t="s">
        <v>80</v>
      </c>
      <c r="C888" s="56" t="s">
        <v>81</v>
      </c>
      <c r="D888" s="56" t="s">
        <v>15</v>
      </c>
      <c r="E888" s="56" t="s">
        <v>460</v>
      </c>
      <c r="F888" s="56"/>
      <c r="G888" s="52" t="s">
        <v>91</v>
      </c>
      <c r="H888" s="52">
        <v>10</v>
      </c>
      <c r="I888" s="51" t="s">
        <v>18</v>
      </c>
      <c r="J888" s="51" t="s">
        <v>103</v>
      </c>
      <c r="K888" s="56">
        <v>0</v>
      </c>
    </row>
    <row r="889" spans="2:11" hidden="1" x14ac:dyDescent="0.25">
      <c r="B889" s="56" t="s">
        <v>80</v>
      </c>
      <c r="C889" s="56" t="s">
        <v>81</v>
      </c>
      <c r="D889" s="56" t="s">
        <v>15</v>
      </c>
      <c r="E889" s="56" t="s">
        <v>460</v>
      </c>
      <c r="F889" s="56"/>
      <c r="G889" s="52" t="s">
        <v>91</v>
      </c>
      <c r="H889" s="52">
        <v>10</v>
      </c>
      <c r="I889" s="52" t="s">
        <v>18</v>
      </c>
      <c r="J889" s="52" t="s">
        <v>104</v>
      </c>
      <c r="K889" s="56">
        <v>0</v>
      </c>
    </row>
    <row r="890" spans="2:11" hidden="1" x14ac:dyDescent="0.25">
      <c r="B890" s="56" t="s">
        <v>27</v>
      </c>
      <c r="C890" s="56" t="s">
        <v>28</v>
      </c>
      <c r="D890" s="56" t="s">
        <v>26</v>
      </c>
      <c r="E890" s="56" t="s">
        <v>460</v>
      </c>
      <c r="F890" s="56"/>
      <c r="G890" s="52" t="s">
        <v>91</v>
      </c>
      <c r="H890" s="52">
        <v>10</v>
      </c>
      <c r="I890" s="51" t="s">
        <v>18</v>
      </c>
      <c r="J890" s="51" t="s">
        <v>105</v>
      </c>
      <c r="K890" s="56">
        <v>0</v>
      </c>
    </row>
    <row r="891" spans="2:11" hidden="1" x14ac:dyDescent="0.25">
      <c r="B891" s="56" t="s">
        <v>27</v>
      </c>
      <c r="C891" s="56" t="s">
        <v>28</v>
      </c>
      <c r="D891" s="56" t="s">
        <v>26</v>
      </c>
      <c r="E891" s="56" t="s">
        <v>460</v>
      </c>
      <c r="F891" s="56"/>
      <c r="G891" s="52" t="s">
        <v>91</v>
      </c>
      <c r="H891" s="52">
        <v>10</v>
      </c>
      <c r="I891" s="51" t="s">
        <v>18</v>
      </c>
      <c r="J891" s="51" t="s">
        <v>103</v>
      </c>
      <c r="K891" s="56">
        <v>0</v>
      </c>
    </row>
    <row r="892" spans="2:11" hidden="1" x14ac:dyDescent="0.25">
      <c r="B892" s="56" t="s">
        <v>27</v>
      </c>
      <c r="C892" s="56" t="s">
        <v>28</v>
      </c>
      <c r="D892" s="56" t="s">
        <v>26</v>
      </c>
      <c r="E892" s="56" t="s">
        <v>460</v>
      </c>
      <c r="F892" s="56"/>
      <c r="G892" s="52" t="s">
        <v>91</v>
      </c>
      <c r="H892" s="52">
        <v>10</v>
      </c>
      <c r="I892" s="52" t="s">
        <v>18</v>
      </c>
      <c r="J892" s="52" t="s">
        <v>104</v>
      </c>
      <c r="K892" s="56">
        <v>0</v>
      </c>
    </row>
    <row r="893" spans="2:11" hidden="1" x14ac:dyDescent="0.25">
      <c r="B893" s="56" t="s">
        <v>24</v>
      </c>
      <c r="C893" s="56" t="s">
        <v>25</v>
      </c>
      <c r="D893" s="56" t="s">
        <v>26</v>
      </c>
      <c r="E893" s="56" t="s">
        <v>460</v>
      </c>
      <c r="F893" s="56"/>
      <c r="G893" s="52" t="s">
        <v>91</v>
      </c>
      <c r="H893" s="52">
        <v>10</v>
      </c>
      <c r="I893" s="51" t="s">
        <v>18</v>
      </c>
      <c r="J893" s="51" t="s">
        <v>105</v>
      </c>
      <c r="K893" s="56">
        <v>0</v>
      </c>
    </row>
    <row r="894" spans="2:11" hidden="1" x14ac:dyDescent="0.25">
      <c r="B894" s="56" t="s">
        <v>24</v>
      </c>
      <c r="C894" s="56" t="s">
        <v>25</v>
      </c>
      <c r="D894" s="56" t="s">
        <v>26</v>
      </c>
      <c r="E894" s="56" t="s">
        <v>460</v>
      </c>
      <c r="F894" s="56"/>
      <c r="G894" s="52" t="s">
        <v>91</v>
      </c>
      <c r="H894" s="52">
        <v>10</v>
      </c>
      <c r="I894" s="51" t="s">
        <v>18</v>
      </c>
      <c r="J894" s="51" t="s">
        <v>103</v>
      </c>
      <c r="K894" s="56">
        <v>0</v>
      </c>
    </row>
    <row r="895" spans="2:11" hidden="1" x14ac:dyDescent="0.25">
      <c r="B895" s="56" t="s">
        <v>24</v>
      </c>
      <c r="C895" s="56" t="s">
        <v>25</v>
      </c>
      <c r="D895" s="56" t="s">
        <v>26</v>
      </c>
      <c r="E895" s="56" t="s">
        <v>460</v>
      </c>
      <c r="F895" s="56"/>
      <c r="G895" s="52" t="s">
        <v>91</v>
      </c>
      <c r="H895" s="52">
        <v>10</v>
      </c>
      <c r="I895" s="52" t="s">
        <v>18</v>
      </c>
      <c r="J895" s="52" t="s">
        <v>104</v>
      </c>
      <c r="K895" s="56">
        <v>0</v>
      </c>
    </row>
    <row r="896" spans="2:11" hidden="1" x14ac:dyDescent="0.25">
      <c r="B896" s="56" t="s">
        <v>76</v>
      </c>
      <c r="C896" s="56" t="s">
        <v>77</v>
      </c>
      <c r="D896" s="56" t="s">
        <v>35</v>
      </c>
      <c r="E896" s="56" t="s">
        <v>460</v>
      </c>
      <c r="F896" s="56"/>
      <c r="G896" s="52" t="s">
        <v>91</v>
      </c>
      <c r="H896" s="52">
        <v>10</v>
      </c>
      <c r="I896" s="51" t="s">
        <v>18</v>
      </c>
      <c r="J896" s="51" t="s">
        <v>105</v>
      </c>
      <c r="K896" s="56">
        <v>0</v>
      </c>
    </row>
    <row r="897" spans="2:11" hidden="1" x14ac:dyDescent="0.25">
      <c r="B897" s="56" t="s">
        <v>76</v>
      </c>
      <c r="C897" s="56" t="s">
        <v>77</v>
      </c>
      <c r="D897" s="56" t="s">
        <v>35</v>
      </c>
      <c r="E897" s="56" t="s">
        <v>460</v>
      </c>
      <c r="F897" s="56"/>
      <c r="G897" s="52" t="s">
        <v>91</v>
      </c>
      <c r="H897" s="52">
        <v>10</v>
      </c>
      <c r="I897" s="51" t="s">
        <v>18</v>
      </c>
      <c r="J897" s="51" t="s">
        <v>103</v>
      </c>
      <c r="K897" s="56">
        <v>0</v>
      </c>
    </row>
    <row r="898" spans="2:11" hidden="1" x14ac:dyDescent="0.25">
      <c r="B898" s="56" t="s">
        <v>76</v>
      </c>
      <c r="C898" s="61" t="s">
        <v>77</v>
      </c>
      <c r="D898" s="61" t="s">
        <v>35</v>
      </c>
      <c r="E898" s="56" t="s">
        <v>460</v>
      </c>
      <c r="F898" s="56"/>
      <c r="G898" s="52" t="s">
        <v>91</v>
      </c>
      <c r="H898" s="52">
        <v>10</v>
      </c>
      <c r="I898" s="52" t="s">
        <v>18</v>
      </c>
      <c r="J898" s="52" t="s">
        <v>104</v>
      </c>
      <c r="K898" s="56">
        <v>0</v>
      </c>
    </row>
    <row r="899" spans="2:11" hidden="1" x14ac:dyDescent="0.25">
      <c r="B899" s="56" t="s">
        <v>46</v>
      </c>
      <c r="C899" s="56" t="s">
        <v>47</v>
      </c>
      <c r="D899" s="56" t="s">
        <v>38</v>
      </c>
      <c r="E899" s="56" t="s">
        <v>460</v>
      </c>
      <c r="F899" s="56"/>
      <c r="G899" s="52" t="s">
        <v>91</v>
      </c>
      <c r="H899" s="52">
        <v>10</v>
      </c>
      <c r="I899" s="51" t="s">
        <v>18</v>
      </c>
      <c r="J899" s="51" t="s">
        <v>105</v>
      </c>
      <c r="K899" s="56">
        <v>0</v>
      </c>
    </row>
    <row r="900" spans="2:11" hidden="1" x14ac:dyDescent="0.25">
      <c r="B900" s="56" t="s">
        <v>46</v>
      </c>
      <c r="C900" s="56" t="s">
        <v>47</v>
      </c>
      <c r="D900" s="56" t="s">
        <v>38</v>
      </c>
      <c r="E900" s="56" t="s">
        <v>460</v>
      </c>
      <c r="F900" s="56"/>
      <c r="G900" s="52" t="s">
        <v>91</v>
      </c>
      <c r="H900" s="52">
        <v>10</v>
      </c>
      <c r="I900" s="51" t="s">
        <v>18</v>
      </c>
      <c r="J900" s="51" t="s">
        <v>103</v>
      </c>
      <c r="K900" s="56">
        <v>0</v>
      </c>
    </row>
    <row r="901" spans="2:11" hidden="1" x14ac:dyDescent="0.25">
      <c r="B901" s="56" t="s">
        <v>46</v>
      </c>
      <c r="C901" s="56" t="s">
        <v>47</v>
      </c>
      <c r="D901" s="56" t="s">
        <v>38</v>
      </c>
      <c r="E901" s="56" t="s">
        <v>460</v>
      </c>
      <c r="F901" s="56"/>
      <c r="G901" s="52" t="s">
        <v>91</v>
      </c>
      <c r="H901" s="52">
        <v>10</v>
      </c>
      <c r="I901" s="52" t="s">
        <v>18</v>
      </c>
      <c r="J901" s="52" t="s">
        <v>104</v>
      </c>
      <c r="K901" s="56">
        <v>0</v>
      </c>
    </row>
    <row r="902" spans="2:11" hidden="1" x14ac:dyDescent="0.25">
      <c r="B902" s="56" t="s">
        <v>33</v>
      </c>
      <c r="C902" s="56" t="s">
        <v>34</v>
      </c>
      <c r="D902" s="56" t="s">
        <v>35</v>
      </c>
      <c r="E902" s="56" t="s">
        <v>460</v>
      </c>
      <c r="F902" s="56"/>
      <c r="G902" s="52" t="s">
        <v>91</v>
      </c>
      <c r="H902" s="52">
        <v>10</v>
      </c>
      <c r="I902" s="51" t="s">
        <v>18</v>
      </c>
      <c r="J902" s="51" t="s">
        <v>105</v>
      </c>
      <c r="K902" s="56">
        <v>0</v>
      </c>
    </row>
    <row r="903" spans="2:11" hidden="1" x14ac:dyDescent="0.25">
      <c r="B903" s="56" t="s">
        <v>33</v>
      </c>
      <c r="C903" s="56" t="s">
        <v>34</v>
      </c>
      <c r="D903" s="56" t="s">
        <v>35</v>
      </c>
      <c r="E903" s="56" t="s">
        <v>460</v>
      </c>
      <c r="F903" s="56"/>
      <c r="G903" s="52" t="s">
        <v>91</v>
      </c>
      <c r="H903" s="52">
        <v>10</v>
      </c>
      <c r="I903" s="51" t="s">
        <v>18</v>
      </c>
      <c r="J903" s="51" t="s">
        <v>103</v>
      </c>
      <c r="K903" s="56">
        <v>0</v>
      </c>
    </row>
    <row r="904" spans="2:11" hidden="1" x14ac:dyDescent="0.25">
      <c r="B904" s="56" t="s">
        <v>33</v>
      </c>
      <c r="C904" s="56" t="s">
        <v>34</v>
      </c>
      <c r="D904" s="56" t="s">
        <v>35</v>
      </c>
      <c r="E904" s="56" t="s">
        <v>460</v>
      </c>
      <c r="F904" s="56"/>
      <c r="G904" s="52" t="s">
        <v>91</v>
      </c>
      <c r="H904" s="52">
        <v>10</v>
      </c>
      <c r="I904" s="52" t="s">
        <v>18</v>
      </c>
      <c r="J904" s="52" t="s">
        <v>104</v>
      </c>
      <c r="K904" s="56">
        <v>0</v>
      </c>
    </row>
    <row r="905" spans="2:11" hidden="1" x14ac:dyDescent="0.25">
      <c r="B905" s="56" t="s">
        <v>58</v>
      </c>
      <c r="C905" s="56" t="s">
        <v>59</v>
      </c>
      <c r="D905" s="56" t="s">
        <v>26</v>
      </c>
      <c r="E905" s="56" t="s">
        <v>460</v>
      </c>
      <c r="F905" s="56"/>
      <c r="G905" s="52" t="s">
        <v>91</v>
      </c>
      <c r="H905" s="52">
        <v>10</v>
      </c>
      <c r="I905" s="51" t="s">
        <v>18</v>
      </c>
      <c r="J905" s="51" t="s">
        <v>105</v>
      </c>
      <c r="K905" s="56">
        <v>0</v>
      </c>
    </row>
    <row r="906" spans="2:11" hidden="1" x14ac:dyDescent="0.25">
      <c r="B906" s="56" t="s">
        <v>58</v>
      </c>
      <c r="C906" s="56" t="s">
        <v>59</v>
      </c>
      <c r="D906" s="56" t="s">
        <v>26</v>
      </c>
      <c r="E906" s="56" t="s">
        <v>460</v>
      </c>
      <c r="F906" s="56"/>
      <c r="G906" s="52" t="s">
        <v>91</v>
      </c>
      <c r="H906" s="52">
        <v>10</v>
      </c>
      <c r="I906" s="51" t="s">
        <v>18</v>
      </c>
      <c r="J906" s="51" t="s">
        <v>103</v>
      </c>
      <c r="K906" s="56">
        <v>0</v>
      </c>
    </row>
    <row r="907" spans="2:11" hidden="1" x14ac:dyDescent="0.25">
      <c r="B907" s="56" t="s">
        <v>58</v>
      </c>
      <c r="C907" s="59" t="s">
        <v>59</v>
      </c>
      <c r="D907" s="59" t="s">
        <v>26</v>
      </c>
      <c r="E907" s="56" t="s">
        <v>460</v>
      </c>
      <c r="F907" s="56"/>
      <c r="G907" s="52" t="s">
        <v>91</v>
      </c>
      <c r="H907" s="52">
        <v>10</v>
      </c>
      <c r="I907" s="52" t="s">
        <v>18</v>
      </c>
      <c r="J907" s="52" t="s">
        <v>104</v>
      </c>
      <c r="K907" s="56">
        <v>0</v>
      </c>
    </row>
    <row r="908" spans="2:11" hidden="1" x14ac:dyDescent="0.25">
      <c r="B908" s="56" t="s">
        <v>62</v>
      </c>
      <c r="C908" s="56" t="s">
        <v>63</v>
      </c>
      <c r="D908" s="56" t="s">
        <v>15</v>
      </c>
      <c r="E908" s="56" t="s">
        <v>460</v>
      </c>
      <c r="F908" s="56"/>
      <c r="G908" s="52" t="s">
        <v>91</v>
      </c>
      <c r="H908" s="52">
        <v>10</v>
      </c>
      <c r="I908" s="51" t="s">
        <v>18</v>
      </c>
      <c r="J908" s="51" t="s">
        <v>105</v>
      </c>
      <c r="K908" s="56">
        <v>0</v>
      </c>
    </row>
    <row r="909" spans="2:11" hidden="1" x14ac:dyDescent="0.25">
      <c r="B909" s="56" t="s">
        <v>62</v>
      </c>
      <c r="C909" s="56" t="s">
        <v>63</v>
      </c>
      <c r="D909" s="56" t="s">
        <v>15</v>
      </c>
      <c r="E909" s="56" t="s">
        <v>460</v>
      </c>
      <c r="F909" s="56"/>
      <c r="G909" s="52" t="s">
        <v>91</v>
      </c>
      <c r="H909" s="52">
        <v>10</v>
      </c>
      <c r="I909" s="51" t="s">
        <v>18</v>
      </c>
      <c r="J909" s="51" t="s">
        <v>103</v>
      </c>
      <c r="K909" s="56">
        <v>0</v>
      </c>
    </row>
    <row r="910" spans="2:11" hidden="1" x14ac:dyDescent="0.25">
      <c r="B910" s="56" t="s">
        <v>62</v>
      </c>
      <c r="C910" s="56" t="s">
        <v>63</v>
      </c>
      <c r="D910" s="56" t="s">
        <v>15</v>
      </c>
      <c r="E910" s="56" t="s">
        <v>460</v>
      </c>
      <c r="F910" s="56"/>
      <c r="G910" s="52" t="s">
        <v>91</v>
      </c>
      <c r="H910" s="52">
        <v>10</v>
      </c>
      <c r="I910" s="51" t="s">
        <v>18</v>
      </c>
      <c r="J910" s="51" t="s">
        <v>104</v>
      </c>
      <c r="K910" s="56">
        <v>0</v>
      </c>
    </row>
    <row r="911" spans="2:11" hidden="1" x14ac:dyDescent="0.25">
      <c r="B911" s="56" t="s">
        <v>66</v>
      </c>
      <c r="C911" s="56" t="s">
        <v>67</v>
      </c>
      <c r="D911" s="56" t="s">
        <v>35</v>
      </c>
      <c r="E911" s="56" t="s">
        <v>460</v>
      </c>
      <c r="F911" s="56"/>
      <c r="G911" s="52" t="s">
        <v>91</v>
      </c>
      <c r="H911" s="52">
        <v>10</v>
      </c>
      <c r="I911" s="51" t="s">
        <v>18</v>
      </c>
      <c r="J911" s="51" t="s">
        <v>105</v>
      </c>
      <c r="K911" s="56">
        <v>0</v>
      </c>
    </row>
    <row r="912" spans="2:11" hidden="1" x14ac:dyDescent="0.25">
      <c r="B912" s="56" t="s">
        <v>66</v>
      </c>
      <c r="C912" s="56" t="s">
        <v>67</v>
      </c>
      <c r="D912" s="56" t="s">
        <v>35</v>
      </c>
      <c r="E912" s="56" t="s">
        <v>460</v>
      </c>
      <c r="F912" s="56"/>
      <c r="G912" s="52" t="s">
        <v>91</v>
      </c>
      <c r="H912" s="52">
        <v>10</v>
      </c>
      <c r="I912" s="51" t="s">
        <v>18</v>
      </c>
      <c r="J912" s="51" t="s">
        <v>103</v>
      </c>
      <c r="K912" s="56">
        <v>0</v>
      </c>
    </row>
    <row r="913" spans="2:11" hidden="1" x14ac:dyDescent="0.25">
      <c r="B913" s="56" t="s">
        <v>66</v>
      </c>
      <c r="C913" s="56" t="s">
        <v>67</v>
      </c>
      <c r="D913" s="56" t="s">
        <v>35</v>
      </c>
      <c r="E913" s="56" t="s">
        <v>460</v>
      </c>
      <c r="F913" s="56"/>
      <c r="G913" s="52" t="s">
        <v>91</v>
      </c>
      <c r="H913" s="52">
        <v>10</v>
      </c>
      <c r="I913" s="52" t="s">
        <v>18</v>
      </c>
      <c r="J913" s="52" t="s">
        <v>104</v>
      </c>
      <c r="K913" s="56">
        <v>0</v>
      </c>
    </row>
    <row r="914" spans="2:11" hidden="1" x14ac:dyDescent="0.25">
      <c r="B914" s="56" t="s">
        <v>41</v>
      </c>
      <c r="C914" s="56" t="s">
        <v>42</v>
      </c>
      <c r="D914" s="56" t="s">
        <v>38</v>
      </c>
      <c r="E914" s="56" t="s">
        <v>460</v>
      </c>
      <c r="F914" s="56"/>
      <c r="G914" s="52" t="s">
        <v>91</v>
      </c>
      <c r="H914" s="52">
        <v>10</v>
      </c>
      <c r="I914" s="51" t="s">
        <v>18</v>
      </c>
      <c r="J914" s="51" t="s">
        <v>105</v>
      </c>
      <c r="K914" s="56">
        <v>0</v>
      </c>
    </row>
    <row r="915" spans="2:11" hidden="1" x14ac:dyDescent="0.25">
      <c r="B915" s="56" t="s">
        <v>41</v>
      </c>
      <c r="C915" s="56" t="s">
        <v>42</v>
      </c>
      <c r="D915" s="56" t="s">
        <v>38</v>
      </c>
      <c r="E915" s="56" t="s">
        <v>460</v>
      </c>
      <c r="F915" s="56"/>
      <c r="G915" s="52" t="s">
        <v>91</v>
      </c>
      <c r="H915" s="52">
        <v>10</v>
      </c>
      <c r="I915" s="51" t="s">
        <v>18</v>
      </c>
      <c r="J915" s="51" t="s">
        <v>103</v>
      </c>
      <c r="K915" s="56">
        <v>0</v>
      </c>
    </row>
    <row r="916" spans="2:11" hidden="1" x14ac:dyDescent="0.25">
      <c r="B916" s="56" t="s">
        <v>41</v>
      </c>
      <c r="C916" s="56" t="s">
        <v>42</v>
      </c>
      <c r="D916" s="56" t="s">
        <v>38</v>
      </c>
      <c r="E916" s="56" t="s">
        <v>460</v>
      </c>
      <c r="F916" s="56"/>
      <c r="G916" s="52" t="s">
        <v>91</v>
      </c>
      <c r="H916" s="52">
        <v>10</v>
      </c>
      <c r="I916" s="52" t="s">
        <v>18</v>
      </c>
      <c r="J916" s="52" t="s">
        <v>104</v>
      </c>
      <c r="K916" s="56">
        <v>0</v>
      </c>
    </row>
    <row r="917" spans="2:11" hidden="1" x14ac:dyDescent="0.25">
      <c r="B917" s="56" t="s">
        <v>13</v>
      </c>
      <c r="C917" s="56" t="s">
        <v>14</v>
      </c>
      <c r="D917" s="56" t="s">
        <v>99</v>
      </c>
      <c r="E917" s="56" t="s">
        <v>460</v>
      </c>
      <c r="F917" s="56"/>
      <c r="G917" s="51" t="s">
        <v>91</v>
      </c>
      <c r="H917" s="52">
        <v>10</v>
      </c>
      <c r="I917" s="51" t="s">
        <v>18</v>
      </c>
      <c r="J917" s="51" t="s">
        <v>105</v>
      </c>
      <c r="K917" s="56">
        <v>0</v>
      </c>
    </row>
    <row r="918" spans="2:11" hidden="1" x14ac:dyDescent="0.25">
      <c r="B918" s="56" t="s">
        <v>13</v>
      </c>
      <c r="C918" s="56" t="s">
        <v>14</v>
      </c>
      <c r="D918" s="56" t="s">
        <v>99</v>
      </c>
      <c r="E918" s="56" t="s">
        <v>460</v>
      </c>
      <c r="F918" s="56"/>
      <c r="G918" s="51" t="s">
        <v>91</v>
      </c>
      <c r="H918" s="52">
        <v>10</v>
      </c>
      <c r="I918" s="51" t="s">
        <v>18</v>
      </c>
      <c r="J918" s="51" t="s">
        <v>103</v>
      </c>
      <c r="K918" s="56">
        <v>0</v>
      </c>
    </row>
    <row r="919" spans="2:11" hidden="1" x14ac:dyDescent="0.25">
      <c r="B919" s="56" t="s">
        <v>13</v>
      </c>
      <c r="C919" s="56" t="s">
        <v>14</v>
      </c>
      <c r="D919" s="56" t="s">
        <v>99</v>
      </c>
      <c r="E919" s="56" t="s">
        <v>460</v>
      </c>
      <c r="F919" s="56"/>
      <c r="G919" s="51" t="s">
        <v>91</v>
      </c>
      <c r="H919" s="52">
        <v>10</v>
      </c>
      <c r="I919" s="52" t="s">
        <v>18</v>
      </c>
      <c r="J919" s="52" t="s">
        <v>104</v>
      </c>
      <c r="K919" s="56">
        <v>0</v>
      </c>
    </row>
    <row r="920" spans="2:11" hidden="1" x14ac:dyDescent="0.25">
      <c r="B920" s="56" t="s">
        <v>50</v>
      </c>
      <c r="C920" s="56" t="s">
        <v>51</v>
      </c>
      <c r="D920" s="56" t="s">
        <v>45</v>
      </c>
      <c r="E920" s="56" t="s">
        <v>460</v>
      </c>
      <c r="F920" s="56"/>
      <c r="G920" s="52" t="s">
        <v>91</v>
      </c>
      <c r="H920" s="52">
        <v>10</v>
      </c>
      <c r="I920" s="51" t="s">
        <v>18</v>
      </c>
      <c r="J920" s="51" t="s">
        <v>105</v>
      </c>
      <c r="K920" s="56">
        <v>0</v>
      </c>
    </row>
    <row r="921" spans="2:11" hidden="1" x14ac:dyDescent="0.25">
      <c r="B921" s="56" t="s">
        <v>50</v>
      </c>
      <c r="C921" s="56" t="s">
        <v>51</v>
      </c>
      <c r="D921" s="56" t="s">
        <v>45</v>
      </c>
      <c r="E921" s="56" t="s">
        <v>460</v>
      </c>
      <c r="F921" s="56"/>
      <c r="G921" s="52" t="s">
        <v>91</v>
      </c>
      <c r="H921" s="52">
        <v>10</v>
      </c>
      <c r="I921" s="51" t="s">
        <v>18</v>
      </c>
      <c r="J921" s="51" t="s">
        <v>103</v>
      </c>
      <c r="K921" s="56">
        <v>0</v>
      </c>
    </row>
    <row r="922" spans="2:11" hidden="1" x14ac:dyDescent="0.25">
      <c r="B922" s="56" t="s">
        <v>50</v>
      </c>
      <c r="C922" s="56" t="s">
        <v>51</v>
      </c>
      <c r="D922" s="56" t="s">
        <v>45</v>
      </c>
      <c r="E922" s="56" t="s">
        <v>460</v>
      </c>
      <c r="F922" s="56"/>
      <c r="G922" s="52" t="s">
        <v>91</v>
      </c>
      <c r="H922" s="52">
        <v>10</v>
      </c>
      <c r="I922" s="51" t="s">
        <v>18</v>
      </c>
      <c r="J922" s="51" t="s">
        <v>104</v>
      </c>
      <c r="K922" s="56">
        <v>0</v>
      </c>
    </row>
    <row r="923" spans="2:11" hidden="1" x14ac:dyDescent="0.25">
      <c r="B923" s="56" t="s">
        <v>29</v>
      </c>
      <c r="C923" s="56" t="s">
        <v>30</v>
      </c>
      <c r="D923" s="56" t="s">
        <v>26</v>
      </c>
      <c r="E923" s="56" t="s">
        <v>460</v>
      </c>
      <c r="F923" s="56"/>
      <c r="G923" s="52" t="s">
        <v>91</v>
      </c>
      <c r="H923" s="52">
        <v>10</v>
      </c>
      <c r="I923" s="51" t="s">
        <v>18</v>
      </c>
      <c r="J923" s="51" t="s">
        <v>105</v>
      </c>
      <c r="K923" s="56">
        <v>0</v>
      </c>
    </row>
    <row r="924" spans="2:11" hidden="1" x14ac:dyDescent="0.25">
      <c r="B924" s="56" t="s">
        <v>29</v>
      </c>
      <c r="C924" s="56" t="s">
        <v>30</v>
      </c>
      <c r="D924" s="56" t="s">
        <v>26</v>
      </c>
      <c r="E924" s="56" t="s">
        <v>460</v>
      </c>
      <c r="F924" s="56"/>
      <c r="G924" s="52" t="s">
        <v>91</v>
      </c>
      <c r="H924" s="52">
        <v>10</v>
      </c>
      <c r="I924" s="51" t="s">
        <v>18</v>
      </c>
      <c r="J924" s="51" t="s">
        <v>103</v>
      </c>
      <c r="K924" s="56">
        <v>0</v>
      </c>
    </row>
    <row r="925" spans="2:11" hidden="1" x14ac:dyDescent="0.25">
      <c r="B925" s="56" t="s">
        <v>29</v>
      </c>
      <c r="C925" s="56" t="s">
        <v>30</v>
      </c>
      <c r="D925" s="56" t="s">
        <v>26</v>
      </c>
      <c r="E925" s="56" t="s">
        <v>460</v>
      </c>
      <c r="F925" s="56"/>
      <c r="G925" s="52" t="s">
        <v>91</v>
      </c>
      <c r="H925" s="52">
        <v>10</v>
      </c>
      <c r="I925" s="51" t="s">
        <v>18</v>
      </c>
      <c r="J925" s="51" t="s">
        <v>104</v>
      </c>
      <c r="K925" s="56">
        <v>0</v>
      </c>
    </row>
    <row r="926" spans="2:11" hidden="1" x14ac:dyDescent="0.25">
      <c r="B926" s="56" t="s">
        <v>68</v>
      </c>
      <c r="C926" s="56" t="s">
        <v>69</v>
      </c>
      <c r="D926" s="56" t="s">
        <v>26</v>
      </c>
      <c r="E926" s="56" t="s">
        <v>460</v>
      </c>
      <c r="F926" s="56"/>
      <c r="G926" s="52" t="s">
        <v>91</v>
      </c>
      <c r="H926" s="52">
        <v>10</v>
      </c>
      <c r="I926" s="51" t="s">
        <v>18</v>
      </c>
      <c r="J926" s="51" t="s">
        <v>105</v>
      </c>
      <c r="K926" s="56">
        <v>0</v>
      </c>
    </row>
    <row r="927" spans="2:11" hidden="1" x14ac:dyDescent="0.25">
      <c r="B927" s="56" t="s">
        <v>68</v>
      </c>
      <c r="C927" s="56" t="s">
        <v>69</v>
      </c>
      <c r="D927" s="56" t="s">
        <v>26</v>
      </c>
      <c r="E927" s="56" t="s">
        <v>460</v>
      </c>
      <c r="F927" s="56"/>
      <c r="G927" s="52" t="s">
        <v>91</v>
      </c>
      <c r="H927" s="52">
        <v>10</v>
      </c>
      <c r="I927" s="51" t="s">
        <v>18</v>
      </c>
      <c r="J927" s="51" t="s">
        <v>103</v>
      </c>
      <c r="K927" s="56">
        <v>0</v>
      </c>
    </row>
    <row r="928" spans="2:11" hidden="1" x14ac:dyDescent="0.25">
      <c r="B928" s="56" t="s">
        <v>68</v>
      </c>
      <c r="C928" s="56" t="s">
        <v>69</v>
      </c>
      <c r="D928" s="56" t="s">
        <v>26</v>
      </c>
      <c r="E928" s="56" t="s">
        <v>460</v>
      </c>
      <c r="F928" s="56"/>
      <c r="G928" s="52" t="s">
        <v>91</v>
      </c>
      <c r="H928" s="52">
        <v>10</v>
      </c>
      <c r="I928" s="52" t="s">
        <v>18</v>
      </c>
      <c r="J928" s="52" t="s">
        <v>104</v>
      </c>
      <c r="K928" s="56">
        <v>0</v>
      </c>
    </row>
    <row r="929" spans="2:11" hidden="1" x14ac:dyDescent="0.25">
      <c r="B929" s="56" t="s">
        <v>36</v>
      </c>
      <c r="C929" s="56" t="s">
        <v>37</v>
      </c>
      <c r="D929" s="56" t="s">
        <v>38</v>
      </c>
      <c r="E929" s="56" t="s">
        <v>460</v>
      </c>
      <c r="F929" s="56"/>
      <c r="G929" s="52" t="s">
        <v>91</v>
      </c>
      <c r="H929" s="52">
        <v>10</v>
      </c>
      <c r="I929" s="51" t="s">
        <v>18</v>
      </c>
      <c r="J929" s="51" t="s">
        <v>105</v>
      </c>
      <c r="K929" s="56">
        <v>0</v>
      </c>
    </row>
    <row r="930" spans="2:11" hidden="1" x14ac:dyDescent="0.25">
      <c r="B930" s="56" t="s">
        <v>36</v>
      </c>
      <c r="C930" s="56" t="s">
        <v>37</v>
      </c>
      <c r="D930" s="56" t="s">
        <v>38</v>
      </c>
      <c r="E930" s="56" t="s">
        <v>460</v>
      </c>
      <c r="F930" s="56"/>
      <c r="G930" s="52" t="s">
        <v>91</v>
      </c>
      <c r="H930" s="52">
        <v>10</v>
      </c>
      <c r="I930" s="51" t="s">
        <v>18</v>
      </c>
      <c r="J930" s="51" t="s">
        <v>103</v>
      </c>
      <c r="K930" s="56">
        <v>0</v>
      </c>
    </row>
    <row r="931" spans="2:11" hidden="1" x14ac:dyDescent="0.25">
      <c r="B931" s="56" t="s">
        <v>36</v>
      </c>
      <c r="C931" s="56" t="s">
        <v>37</v>
      </c>
      <c r="D931" s="56" t="s">
        <v>38</v>
      </c>
      <c r="E931" s="56" t="s">
        <v>460</v>
      </c>
      <c r="F931" s="56"/>
      <c r="G931" s="52" t="s">
        <v>91</v>
      </c>
      <c r="H931" s="52">
        <v>10</v>
      </c>
      <c r="I931" s="52" t="s">
        <v>18</v>
      </c>
      <c r="J931" s="52" t="s">
        <v>104</v>
      </c>
      <c r="K931" s="56">
        <v>0</v>
      </c>
    </row>
    <row r="932" spans="2:11" hidden="1" x14ac:dyDescent="0.25">
      <c r="B932" s="56" t="s">
        <v>31</v>
      </c>
      <c r="C932" s="56" t="s">
        <v>32</v>
      </c>
      <c r="D932" s="56" t="s">
        <v>26</v>
      </c>
      <c r="E932" s="56" t="s">
        <v>460</v>
      </c>
      <c r="F932" s="56"/>
      <c r="G932" s="52" t="s">
        <v>91</v>
      </c>
      <c r="H932" s="52">
        <v>10</v>
      </c>
      <c r="I932" s="51" t="s">
        <v>18</v>
      </c>
      <c r="J932" s="51" t="s">
        <v>105</v>
      </c>
      <c r="K932" s="56">
        <v>0</v>
      </c>
    </row>
    <row r="933" spans="2:11" hidden="1" x14ac:dyDescent="0.25">
      <c r="B933" s="56" t="s">
        <v>31</v>
      </c>
      <c r="C933" s="56" t="s">
        <v>32</v>
      </c>
      <c r="D933" s="56" t="s">
        <v>26</v>
      </c>
      <c r="E933" s="56" t="s">
        <v>460</v>
      </c>
      <c r="F933" s="56"/>
      <c r="G933" s="52" t="s">
        <v>91</v>
      </c>
      <c r="H933" s="52">
        <v>10</v>
      </c>
      <c r="I933" s="51" t="s">
        <v>18</v>
      </c>
      <c r="J933" s="51" t="s">
        <v>103</v>
      </c>
      <c r="K933" s="56">
        <v>0</v>
      </c>
    </row>
    <row r="934" spans="2:11" hidden="1" x14ac:dyDescent="0.25">
      <c r="B934" s="56" t="s">
        <v>31</v>
      </c>
      <c r="C934" s="56" t="s">
        <v>32</v>
      </c>
      <c r="D934" s="56" t="s">
        <v>26</v>
      </c>
      <c r="E934" s="56" t="s">
        <v>460</v>
      </c>
      <c r="F934" s="56"/>
      <c r="G934" s="52" t="s">
        <v>91</v>
      </c>
      <c r="H934" s="52">
        <v>10</v>
      </c>
      <c r="I934" s="52" t="s">
        <v>18</v>
      </c>
      <c r="J934" s="52" t="s">
        <v>104</v>
      </c>
      <c r="K934" s="56">
        <v>0</v>
      </c>
    </row>
    <row r="935" spans="2:11" hidden="1" x14ac:dyDescent="0.25">
      <c r="B935" s="56" t="s">
        <v>54</v>
      </c>
      <c r="C935" s="56" t="s">
        <v>55</v>
      </c>
      <c r="D935" s="56" t="s">
        <v>45</v>
      </c>
      <c r="E935" s="56" t="s">
        <v>460</v>
      </c>
      <c r="F935" s="56"/>
      <c r="G935" s="52" t="s">
        <v>91</v>
      </c>
      <c r="H935" s="52">
        <v>10</v>
      </c>
      <c r="I935" s="51" t="s">
        <v>18</v>
      </c>
      <c r="J935" s="51" t="s">
        <v>105</v>
      </c>
      <c r="K935" s="56">
        <v>0</v>
      </c>
    </row>
    <row r="936" spans="2:11" hidden="1" x14ac:dyDescent="0.25">
      <c r="B936" s="56" t="s">
        <v>54</v>
      </c>
      <c r="C936" s="56" t="s">
        <v>55</v>
      </c>
      <c r="D936" s="56" t="s">
        <v>45</v>
      </c>
      <c r="E936" s="56" t="s">
        <v>460</v>
      </c>
      <c r="F936" s="56"/>
      <c r="G936" s="52" t="s">
        <v>91</v>
      </c>
      <c r="H936" s="52">
        <v>10</v>
      </c>
      <c r="I936" s="51" t="s">
        <v>18</v>
      </c>
      <c r="J936" s="51" t="s">
        <v>103</v>
      </c>
      <c r="K936" s="56">
        <v>0</v>
      </c>
    </row>
    <row r="937" spans="2:11" hidden="1" x14ac:dyDescent="0.25">
      <c r="B937" s="56" t="s">
        <v>54</v>
      </c>
      <c r="C937" s="56" t="s">
        <v>55</v>
      </c>
      <c r="D937" s="56" t="s">
        <v>45</v>
      </c>
      <c r="E937" s="56" t="s">
        <v>460</v>
      </c>
      <c r="F937" s="56"/>
      <c r="G937" s="52" t="s">
        <v>91</v>
      </c>
      <c r="H937" s="52">
        <v>10</v>
      </c>
      <c r="I937" s="52" t="s">
        <v>18</v>
      </c>
      <c r="J937" s="52" t="s">
        <v>104</v>
      </c>
      <c r="K937" s="56">
        <v>0</v>
      </c>
    </row>
    <row r="938" spans="2:11" hidden="1" x14ac:dyDescent="0.25">
      <c r="B938" s="56" t="s">
        <v>70</v>
      </c>
      <c r="C938" s="56" t="s">
        <v>71</v>
      </c>
      <c r="D938" s="56" t="s">
        <v>15</v>
      </c>
      <c r="E938" s="56" t="s">
        <v>460</v>
      </c>
      <c r="F938" s="56"/>
      <c r="G938" s="52" t="s">
        <v>90</v>
      </c>
      <c r="H938" s="52">
        <v>9</v>
      </c>
      <c r="I938" s="51" t="s">
        <v>18</v>
      </c>
      <c r="J938" s="51" t="s">
        <v>105</v>
      </c>
      <c r="K938" s="56">
        <v>0</v>
      </c>
    </row>
    <row r="939" spans="2:11" hidden="1" x14ac:dyDescent="0.25">
      <c r="B939" s="56" t="s">
        <v>70</v>
      </c>
      <c r="C939" s="56" t="s">
        <v>71</v>
      </c>
      <c r="D939" s="56" t="s">
        <v>15</v>
      </c>
      <c r="E939" s="56" t="s">
        <v>460</v>
      </c>
      <c r="F939" s="56"/>
      <c r="G939" s="52" t="s">
        <v>90</v>
      </c>
      <c r="H939" s="52">
        <v>9</v>
      </c>
      <c r="I939" s="51" t="s">
        <v>18</v>
      </c>
      <c r="J939" s="51" t="s">
        <v>103</v>
      </c>
      <c r="K939" s="56">
        <v>0</v>
      </c>
    </row>
    <row r="940" spans="2:11" hidden="1" x14ac:dyDescent="0.25">
      <c r="B940" s="56" t="s">
        <v>70</v>
      </c>
      <c r="C940" s="56" t="s">
        <v>71</v>
      </c>
      <c r="D940" s="56" t="s">
        <v>15</v>
      </c>
      <c r="E940" s="56" t="s">
        <v>460</v>
      </c>
      <c r="F940" s="56"/>
      <c r="G940" s="52" t="s">
        <v>90</v>
      </c>
      <c r="H940" s="52">
        <v>9</v>
      </c>
      <c r="I940" s="51" t="s">
        <v>18</v>
      </c>
      <c r="J940" s="51" t="s">
        <v>104</v>
      </c>
      <c r="K940" s="56">
        <v>0</v>
      </c>
    </row>
    <row r="941" spans="2:11" x14ac:dyDescent="0.25">
      <c r="B941" s="56" t="s">
        <v>43</v>
      </c>
      <c r="C941" s="56" t="s">
        <v>44</v>
      </c>
      <c r="D941" s="56" t="s">
        <v>45</v>
      </c>
      <c r="E941" s="56" t="s">
        <v>460</v>
      </c>
      <c r="F941" s="56"/>
      <c r="G941" s="52" t="s">
        <v>91</v>
      </c>
      <c r="H941" s="52">
        <v>10</v>
      </c>
      <c r="I941" s="51" t="s">
        <v>18</v>
      </c>
      <c r="J941" s="51" t="s">
        <v>105</v>
      </c>
      <c r="K941" s="56">
        <v>0</v>
      </c>
    </row>
    <row r="942" spans="2:11" x14ac:dyDescent="0.25">
      <c r="B942" s="56" t="s">
        <v>43</v>
      </c>
      <c r="C942" s="56" t="s">
        <v>44</v>
      </c>
      <c r="D942" s="56" t="s">
        <v>45</v>
      </c>
      <c r="E942" s="56" t="s">
        <v>460</v>
      </c>
      <c r="F942" s="56"/>
      <c r="G942" s="52" t="s">
        <v>91</v>
      </c>
      <c r="H942" s="52">
        <v>10</v>
      </c>
      <c r="I942" s="51" t="s">
        <v>18</v>
      </c>
      <c r="J942" s="51" t="s">
        <v>103</v>
      </c>
      <c r="K942" s="56">
        <v>0</v>
      </c>
    </row>
    <row r="943" spans="2:11" x14ac:dyDescent="0.25">
      <c r="B943" s="56" t="s">
        <v>43</v>
      </c>
      <c r="C943" s="56" t="s">
        <v>44</v>
      </c>
      <c r="D943" s="56" t="s">
        <v>45</v>
      </c>
      <c r="E943" s="56" t="s">
        <v>460</v>
      </c>
      <c r="F943" s="56"/>
      <c r="G943" s="52" t="s">
        <v>91</v>
      </c>
      <c r="H943" s="52">
        <v>10</v>
      </c>
      <c r="I943" s="52" t="s">
        <v>18</v>
      </c>
      <c r="J943" s="52" t="s">
        <v>104</v>
      </c>
      <c r="K943" s="56">
        <v>0</v>
      </c>
    </row>
    <row r="944" spans="2:11" hidden="1" x14ac:dyDescent="0.25">
      <c r="B944" s="56" t="s">
        <v>60</v>
      </c>
      <c r="C944" s="56" t="s">
        <v>61</v>
      </c>
      <c r="D944" s="56" t="s">
        <v>15</v>
      </c>
      <c r="E944" s="56" t="s">
        <v>460</v>
      </c>
      <c r="F944" s="56"/>
      <c r="G944" s="52" t="s">
        <v>91</v>
      </c>
      <c r="H944" s="52">
        <v>10</v>
      </c>
      <c r="I944" s="51" t="s">
        <v>18</v>
      </c>
      <c r="J944" s="51" t="s">
        <v>105</v>
      </c>
      <c r="K944" s="56">
        <v>0</v>
      </c>
    </row>
    <row r="945" spans="2:11" hidden="1" x14ac:dyDescent="0.25">
      <c r="B945" s="56" t="s">
        <v>60</v>
      </c>
      <c r="C945" s="56" t="s">
        <v>61</v>
      </c>
      <c r="D945" s="56" t="s">
        <v>15</v>
      </c>
      <c r="E945" s="56" t="s">
        <v>460</v>
      </c>
      <c r="F945" s="56"/>
      <c r="G945" s="52" t="s">
        <v>91</v>
      </c>
      <c r="H945" s="52">
        <v>10</v>
      </c>
      <c r="I945" s="51" t="s">
        <v>18</v>
      </c>
      <c r="J945" s="51" t="s">
        <v>103</v>
      </c>
      <c r="K945" s="56">
        <v>0</v>
      </c>
    </row>
    <row r="946" spans="2:11" hidden="1" x14ac:dyDescent="0.25">
      <c r="B946" s="56" t="s">
        <v>60</v>
      </c>
      <c r="C946" s="56" t="s">
        <v>61</v>
      </c>
      <c r="D946" s="56" t="s">
        <v>15</v>
      </c>
      <c r="E946" s="56" t="s">
        <v>460</v>
      </c>
      <c r="F946" s="56"/>
      <c r="G946" s="52" t="s">
        <v>91</v>
      </c>
      <c r="H946" s="52">
        <v>10</v>
      </c>
      <c r="I946" s="52" t="s">
        <v>18</v>
      </c>
      <c r="J946" s="52" t="s">
        <v>104</v>
      </c>
      <c r="K946" s="56">
        <v>0</v>
      </c>
    </row>
    <row r="947" spans="2:11" hidden="1" x14ac:dyDescent="0.25">
      <c r="B947" s="56" t="s">
        <v>48</v>
      </c>
      <c r="C947" s="56" t="s">
        <v>49</v>
      </c>
      <c r="D947" s="56" t="s">
        <v>38</v>
      </c>
      <c r="E947" s="56" t="s">
        <v>460</v>
      </c>
      <c r="F947" s="56"/>
      <c r="G947" s="52" t="s">
        <v>91</v>
      </c>
      <c r="H947" s="52">
        <v>10</v>
      </c>
      <c r="I947" s="51" t="s">
        <v>18</v>
      </c>
      <c r="J947" s="51" t="s">
        <v>105</v>
      </c>
      <c r="K947" s="56">
        <v>0</v>
      </c>
    </row>
    <row r="948" spans="2:11" hidden="1" x14ac:dyDescent="0.25">
      <c r="B948" s="56" t="s">
        <v>48</v>
      </c>
      <c r="C948" s="56" t="s">
        <v>49</v>
      </c>
      <c r="D948" s="56" t="s">
        <v>38</v>
      </c>
      <c r="E948" s="56" t="s">
        <v>460</v>
      </c>
      <c r="F948" s="56"/>
      <c r="G948" s="52" t="s">
        <v>91</v>
      </c>
      <c r="H948" s="52">
        <v>10</v>
      </c>
      <c r="I948" s="51" t="s">
        <v>18</v>
      </c>
      <c r="J948" s="51" t="s">
        <v>103</v>
      </c>
      <c r="K948" s="56">
        <v>0</v>
      </c>
    </row>
    <row r="949" spans="2:11" hidden="1" x14ac:dyDescent="0.25">
      <c r="B949" s="56" t="s">
        <v>48</v>
      </c>
      <c r="C949" s="56" t="s">
        <v>49</v>
      </c>
      <c r="D949" s="56" t="s">
        <v>38</v>
      </c>
      <c r="E949" s="56" t="s">
        <v>460</v>
      </c>
      <c r="F949" s="56"/>
      <c r="G949" s="52" t="s">
        <v>91</v>
      </c>
      <c r="H949" s="52">
        <v>10</v>
      </c>
      <c r="I949" s="52" t="s">
        <v>18</v>
      </c>
      <c r="J949" s="52" t="s">
        <v>104</v>
      </c>
      <c r="K949" s="56">
        <v>0</v>
      </c>
    </row>
    <row r="950" spans="2:11" x14ac:dyDescent="0.25">
      <c r="B950" s="56" t="s">
        <v>52</v>
      </c>
      <c r="C950" s="56" t="s">
        <v>53</v>
      </c>
      <c r="D950" s="56" t="s">
        <v>26</v>
      </c>
      <c r="E950" s="56" t="s">
        <v>460</v>
      </c>
      <c r="F950" s="56"/>
      <c r="G950" s="52" t="s">
        <v>91</v>
      </c>
      <c r="H950" s="52">
        <v>10</v>
      </c>
      <c r="I950" s="51" t="s">
        <v>18</v>
      </c>
      <c r="J950" s="51" t="s">
        <v>105</v>
      </c>
      <c r="K950" s="56">
        <v>0</v>
      </c>
    </row>
    <row r="951" spans="2:11" x14ac:dyDescent="0.25">
      <c r="B951" s="56" t="s">
        <v>52</v>
      </c>
      <c r="C951" s="56" t="s">
        <v>53</v>
      </c>
      <c r="D951" s="56" t="s">
        <v>26</v>
      </c>
      <c r="E951" s="56" t="s">
        <v>460</v>
      </c>
      <c r="F951" s="56"/>
      <c r="G951" s="52" t="s">
        <v>91</v>
      </c>
      <c r="H951" s="52">
        <v>10</v>
      </c>
      <c r="I951" s="51" t="s">
        <v>18</v>
      </c>
      <c r="J951" s="51" t="s">
        <v>103</v>
      </c>
      <c r="K951" s="56">
        <v>0</v>
      </c>
    </row>
    <row r="952" spans="2:11" x14ac:dyDescent="0.25">
      <c r="B952" s="56" t="s">
        <v>52</v>
      </c>
      <c r="C952" s="56" t="s">
        <v>53</v>
      </c>
      <c r="D952" s="56" t="s">
        <v>26</v>
      </c>
      <c r="E952" s="56" t="s">
        <v>460</v>
      </c>
      <c r="F952" s="56"/>
      <c r="G952" s="52" t="s">
        <v>91</v>
      </c>
      <c r="H952" s="52">
        <v>10</v>
      </c>
      <c r="I952" s="52" t="s">
        <v>18</v>
      </c>
      <c r="J952" s="52" t="s">
        <v>104</v>
      </c>
      <c r="K952" s="56">
        <v>0</v>
      </c>
    </row>
    <row r="953" spans="2:11" hidden="1" x14ac:dyDescent="0.25">
      <c r="B953" s="56" t="s">
        <v>74</v>
      </c>
      <c r="C953" s="56" t="s">
        <v>75</v>
      </c>
      <c r="D953" s="56" t="s">
        <v>15</v>
      </c>
      <c r="E953" s="56" t="s">
        <v>460</v>
      </c>
      <c r="F953" s="56"/>
      <c r="G953" s="52" t="s">
        <v>91</v>
      </c>
      <c r="H953" s="52">
        <v>10</v>
      </c>
      <c r="I953" s="51" t="s">
        <v>18</v>
      </c>
      <c r="J953" s="51" t="s">
        <v>105</v>
      </c>
      <c r="K953" s="56">
        <v>0</v>
      </c>
    </row>
    <row r="954" spans="2:11" hidden="1" x14ac:dyDescent="0.25">
      <c r="B954" s="56" t="s">
        <v>74</v>
      </c>
      <c r="C954" s="56" t="s">
        <v>75</v>
      </c>
      <c r="D954" s="56" t="s">
        <v>15</v>
      </c>
      <c r="E954" s="56" t="s">
        <v>460</v>
      </c>
      <c r="F954" s="56"/>
      <c r="G954" s="52" t="s">
        <v>91</v>
      </c>
      <c r="H954" s="52">
        <v>10</v>
      </c>
      <c r="I954" s="51" t="s">
        <v>18</v>
      </c>
      <c r="J954" s="51" t="s">
        <v>103</v>
      </c>
      <c r="K954" s="56">
        <v>0</v>
      </c>
    </row>
    <row r="955" spans="2:11" hidden="1" x14ac:dyDescent="0.25">
      <c r="B955" s="56" t="s">
        <v>74</v>
      </c>
      <c r="C955" s="61" t="s">
        <v>75</v>
      </c>
      <c r="D955" s="61" t="s">
        <v>15</v>
      </c>
      <c r="E955" s="61" t="s">
        <v>460</v>
      </c>
      <c r="F955" s="61"/>
      <c r="G955" s="52" t="s">
        <v>91</v>
      </c>
      <c r="H955" s="52">
        <v>10</v>
      </c>
      <c r="I955" s="57" t="s">
        <v>18</v>
      </c>
      <c r="J955" s="57" t="s">
        <v>104</v>
      </c>
      <c r="K955" s="61">
        <v>0</v>
      </c>
    </row>
    <row r="956" spans="2:11" hidden="1" x14ac:dyDescent="0.25">
      <c r="B956" s="56" t="s">
        <v>78</v>
      </c>
      <c r="C956" s="56" t="s">
        <v>79</v>
      </c>
      <c r="D956" s="56" t="s">
        <v>26</v>
      </c>
      <c r="E956" s="56" t="s">
        <v>460</v>
      </c>
      <c r="F956" s="56"/>
      <c r="G956" s="52" t="s">
        <v>92</v>
      </c>
      <c r="H956" s="52">
        <v>11</v>
      </c>
      <c r="I956" s="51" t="s">
        <v>18</v>
      </c>
      <c r="J956" s="51" t="s">
        <v>105</v>
      </c>
      <c r="K956" s="56">
        <v>0</v>
      </c>
    </row>
    <row r="957" spans="2:11" hidden="1" x14ac:dyDescent="0.25">
      <c r="B957" s="56" t="s">
        <v>78</v>
      </c>
      <c r="C957" s="56" t="s">
        <v>79</v>
      </c>
      <c r="D957" s="56" t="s">
        <v>26</v>
      </c>
      <c r="E957" s="56" t="s">
        <v>460</v>
      </c>
      <c r="F957" s="56"/>
      <c r="G957" s="52" t="s">
        <v>92</v>
      </c>
      <c r="H957" s="52">
        <v>11</v>
      </c>
      <c r="I957" s="51" t="s">
        <v>18</v>
      </c>
      <c r="J957" s="51" t="s">
        <v>103</v>
      </c>
      <c r="K957" s="56">
        <v>0</v>
      </c>
    </row>
    <row r="958" spans="2:11" hidden="1" x14ac:dyDescent="0.25">
      <c r="B958" s="56" t="s">
        <v>78</v>
      </c>
      <c r="C958" s="56" t="s">
        <v>79</v>
      </c>
      <c r="D958" s="56" t="s">
        <v>26</v>
      </c>
      <c r="E958" s="56" t="s">
        <v>460</v>
      </c>
      <c r="F958" s="56"/>
      <c r="G958" s="52" t="s">
        <v>92</v>
      </c>
      <c r="H958" s="52">
        <v>11</v>
      </c>
      <c r="I958" s="52" t="s">
        <v>18</v>
      </c>
      <c r="J958" s="52" t="s">
        <v>104</v>
      </c>
      <c r="K958" s="56">
        <v>0</v>
      </c>
    </row>
    <row r="959" spans="2:11" hidden="1" x14ac:dyDescent="0.25">
      <c r="B959" s="56" t="s">
        <v>74</v>
      </c>
      <c r="C959" s="56" t="s">
        <v>75</v>
      </c>
      <c r="D959" s="56" t="s">
        <v>15</v>
      </c>
      <c r="E959" s="56" t="s">
        <v>460</v>
      </c>
      <c r="F959" s="56"/>
      <c r="G959" s="52" t="s">
        <v>92</v>
      </c>
      <c r="H959" s="52">
        <v>11</v>
      </c>
      <c r="I959" s="51" t="s">
        <v>18</v>
      </c>
      <c r="J959" s="51" t="s">
        <v>105</v>
      </c>
      <c r="K959" s="56">
        <v>0</v>
      </c>
    </row>
    <row r="960" spans="2:11" hidden="1" x14ac:dyDescent="0.25">
      <c r="B960" s="56" t="s">
        <v>74</v>
      </c>
      <c r="C960" s="56" t="s">
        <v>75</v>
      </c>
      <c r="D960" s="56" t="s">
        <v>15</v>
      </c>
      <c r="E960" s="56" t="s">
        <v>460</v>
      </c>
      <c r="F960" s="56"/>
      <c r="G960" s="52" t="s">
        <v>92</v>
      </c>
      <c r="H960" s="52">
        <v>11</v>
      </c>
      <c r="I960" s="51" t="s">
        <v>18</v>
      </c>
      <c r="J960" s="51" t="s">
        <v>103</v>
      </c>
      <c r="K960" s="56">
        <v>0</v>
      </c>
    </row>
    <row r="961" spans="2:11" hidden="1" x14ac:dyDescent="0.25">
      <c r="B961" s="56" t="s">
        <v>74</v>
      </c>
      <c r="C961" s="61" t="s">
        <v>75</v>
      </c>
      <c r="D961" s="61" t="s">
        <v>15</v>
      </c>
      <c r="E961" s="61" t="s">
        <v>460</v>
      </c>
      <c r="F961" s="61"/>
      <c r="G961" s="52" t="s">
        <v>92</v>
      </c>
      <c r="H961" s="52">
        <v>11</v>
      </c>
      <c r="I961" s="57" t="s">
        <v>18</v>
      </c>
      <c r="J961" s="57" t="s">
        <v>104</v>
      </c>
      <c r="K961" s="61">
        <v>0</v>
      </c>
    </row>
    <row r="962" spans="2:11" hidden="1" x14ac:dyDescent="0.25">
      <c r="B962" s="56" t="s">
        <v>70</v>
      </c>
      <c r="C962" s="56" t="s">
        <v>71</v>
      </c>
      <c r="D962" s="56" t="s">
        <v>15</v>
      </c>
      <c r="E962" s="56" t="s">
        <v>460</v>
      </c>
      <c r="F962" s="56"/>
      <c r="G962" s="52" t="s">
        <v>92</v>
      </c>
      <c r="H962" s="52">
        <v>11</v>
      </c>
      <c r="I962" s="51" t="s">
        <v>18</v>
      </c>
      <c r="J962" s="51" t="s">
        <v>105</v>
      </c>
      <c r="K962" s="56">
        <v>0</v>
      </c>
    </row>
    <row r="963" spans="2:11" hidden="1" x14ac:dyDescent="0.25">
      <c r="B963" s="56" t="s">
        <v>70</v>
      </c>
      <c r="C963" s="56" t="s">
        <v>71</v>
      </c>
      <c r="D963" s="56" t="s">
        <v>15</v>
      </c>
      <c r="E963" s="56" t="s">
        <v>460</v>
      </c>
      <c r="F963" s="56"/>
      <c r="G963" s="52" t="s">
        <v>92</v>
      </c>
      <c r="H963" s="52">
        <v>11</v>
      </c>
      <c r="I963" s="51" t="s">
        <v>18</v>
      </c>
      <c r="J963" s="51" t="s">
        <v>103</v>
      </c>
      <c r="K963" s="56">
        <v>0</v>
      </c>
    </row>
    <row r="964" spans="2:11" hidden="1" x14ac:dyDescent="0.25">
      <c r="B964" s="56" t="s">
        <v>70</v>
      </c>
      <c r="C964" s="56" t="s">
        <v>71</v>
      </c>
      <c r="D964" s="56" t="s">
        <v>15</v>
      </c>
      <c r="E964" s="56" t="s">
        <v>460</v>
      </c>
      <c r="F964" s="56"/>
      <c r="G964" s="52" t="s">
        <v>92</v>
      </c>
      <c r="H964" s="52">
        <v>11</v>
      </c>
      <c r="I964" s="51" t="s">
        <v>18</v>
      </c>
      <c r="J964" s="51" t="s">
        <v>104</v>
      </c>
      <c r="K964" s="56">
        <v>0</v>
      </c>
    </row>
    <row r="965" spans="2:11" hidden="1" x14ac:dyDescent="0.25">
      <c r="B965" s="56" t="s">
        <v>72</v>
      </c>
      <c r="C965" s="56" t="s">
        <v>73</v>
      </c>
      <c r="D965" s="56" t="s">
        <v>26</v>
      </c>
      <c r="E965" s="56" t="s">
        <v>460</v>
      </c>
      <c r="F965" s="56"/>
      <c r="G965" s="52" t="s">
        <v>92</v>
      </c>
      <c r="H965" s="52">
        <v>11</v>
      </c>
      <c r="I965" s="51" t="s">
        <v>158</v>
      </c>
      <c r="J965" s="51" t="s">
        <v>159</v>
      </c>
      <c r="K965" s="56">
        <v>0</v>
      </c>
    </row>
    <row r="966" spans="2:11" hidden="1" x14ac:dyDescent="0.25">
      <c r="B966" s="56" t="s">
        <v>72</v>
      </c>
      <c r="C966" s="56" t="s">
        <v>73</v>
      </c>
      <c r="D966" s="56" t="s">
        <v>26</v>
      </c>
      <c r="E966" s="56" t="s">
        <v>460</v>
      </c>
      <c r="F966" s="56"/>
      <c r="G966" s="52" t="s">
        <v>92</v>
      </c>
      <c r="H966" s="52">
        <v>11</v>
      </c>
      <c r="I966" s="51" t="s">
        <v>158</v>
      </c>
      <c r="J966" s="51" t="s">
        <v>103</v>
      </c>
      <c r="K966" s="56">
        <v>0</v>
      </c>
    </row>
    <row r="967" spans="2:11" hidden="1" x14ac:dyDescent="0.25">
      <c r="B967" s="56" t="s">
        <v>72</v>
      </c>
      <c r="C967" s="56" t="s">
        <v>73</v>
      </c>
      <c r="D967" s="56" t="s">
        <v>26</v>
      </c>
      <c r="E967" s="56" t="s">
        <v>460</v>
      </c>
      <c r="F967" s="56"/>
      <c r="G967" s="52" t="s">
        <v>92</v>
      </c>
      <c r="H967" s="52">
        <v>11</v>
      </c>
      <c r="I967" s="51" t="s">
        <v>158</v>
      </c>
      <c r="J967" s="51" t="s">
        <v>104</v>
      </c>
      <c r="K967" s="56">
        <v>0</v>
      </c>
    </row>
    <row r="968" spans="2:11" hidden="1" x14ac:dyDescent="0.25">
      <c r="B968" s="56" t="s">
        <v>72</v>
      </c>
      <c r="C968" s="56" t="s">
        <v>73</v>
      </c>
      <c r="D968" s="56" t="s">
        <v>26</v>
      </c>
      <c r="E968" s="56" t="s">
        <v>460</v>
      </c>
      <c r="F968" s="56"/>
      <c r="G968" s="52" t="s">
        <v>92</v>
      </c>
      <c r="H968" s="52">
        <v>11</v>
      </c>
      <c r="I968" s="51" t="s">
        <v>18</v>
      </c>
      <c r="J968" s="51" t="s">
        <v>105</v>
      </c>
      <c r="K968" s="56">
        <v>0</v>
      </c>
    </row>
    <row r="969" spans="2:11" hidden="1" x14ac:dyDescent="0.25">
      <c r="B969" s="56" t="s">
        <v>72</v>
      </c>
      <c r="C969" s="56" t="s">
        <v>73</v>
      </c>
      <c r="D969" s="56" t="s">
        <v>26</v>
      </c>
      <c r="E969" s="56" t="s">
        <v>460</v>
      </c>
      <c r="F969" s="56"/>
      <c r="G969" s="52" t="s">
        <v>92</v>
      </c>
      <c r="H969" s="52">
        <v>11</v>
      </c>
      <c r="I969" s="51" t="s">
        <v>18</v>
      </c>
      <c r="J969" s="51" t="s">
        <v>103</v>
      </c>
      <c r="K969" s="56">
        <v>0</v>
      </c>
    </row>
    <row r="970" spans="2:11" hidden="1" x14ac:dyDescent="0.25">
      <c r="B970" s="56" t="s">
        <v>72</v>
      </c>
      <c r="C970" s="56" t="s">
        <v>73</v>
      </c>
      <c r="D970" s="56" t="s">
        <v>26</v>
      </c>
      <c r="E970" s="56" t="s">
        <v>460</v>
      </c>
      <c r="F970" s="56"/>
      <c r="G970" s="52" t="s">
        <v>92</v>
      </c>
      <c r="H970" s="52">
        <v>11</v>
      </c>
      <c r="I970" s="51" t="s">
        <v>18</v>
      </c>
      <c r="J970" s="51" t="s">
        <v>104</v>
      </c>
      <c r="K970" s="56">
        <v>0</v>
      </c>
    </row>
    <row r="971" spans="2:11" hidden="1" x14ac:dyDescent="0.25">
      <c r="B971" s="56" t="s">
        <v>33</v>
      </c>
      <c r="C971" s="56" t="s">
        <v>34</v>
      </c>
      <c r="D971" s="56" t="s">
        <v>35</v>
      </c>
      <c r="E971" s="56" t="s">
        <v>460</v>
      </c>
      <c r="F971" s="56"/>
      <c r="G971" s="52" t="s">
        <v>92</v>
      </c>
      <c r="H971" s="52">
        <v>11</v>
      </c>
      <c r="I971" s="51" t="s">
        <v>18</v>
      </c>
      <c r="J971" s="51" t="s">
        <v>105</v>
      </c>
      <c r="K971" s="56">
        <v>0</v>
      </c>
    </row>
    <row r="972" spans="2:11" hidden="1" x14ac:dyDescent="0.25">
      <c r="B972" s="56" t="s">
        <v>33</v>
      </c>
      <c r="C972" s="56" t="s">
        <v>34</v>
      </c>
      <c r="D972" s="56" t="s">
        <v>35</v>
      </c>
      <c r="E972" s="56" t="s">
        <v>460</v>
      </c>
      <c r="F972" s="56"/>
      <c r="G972" s="52" t="s">
        <v>92</v>
      </c>
      <c r="H972" s="52">
        <v>11</v>
      </c>
      <c r="I972" s="51" t="s">
        <v>18</v>
      </c>
      <c r="J972" s="51" t="s">
        <v>103</v>
      </c>
      <c r="K972" s="56">
        <v>0</v>
      </c>
    </row>
    <row r="973" spans="2:11" hidden="1" x14ac:dyDescent="0.25">
      <c r="B973" s="56" t="s">
        <v>33</v>
      </c>
      <c r="C973" s="56" t="s">
        <v>34</v>
      </c>
      <c r="D973" s="56" t="s">
        <v>35</v>
      </c>
      <c r="E973" s="56" t="s">
        <v>460</v>
      </c>
      <c r="F973" s="56"/>
      <c r="G973" s="52" t="s">
        <v>92</v>
      </c>
      <c r="H973" s="52">
        <v>11</v>
      </c>
      <c r="I973" s="52" t="s">
        <v>18</v>
      </c>
      <c r="J973" s="52" t="s">
        <v>104</v>
      </c>
      <c r="K973" s="56">
        <v>0</v>
      </c>
    </row>
    <row r="974" spans="2:11" hidden="1" x14ac:dyDescent="0.25">
      <c r="B974" s="56" t="s">
        <v>60</v>
      </c>
      <c r="C974" s="56" t="s">
        <v>61</v>
      </c>
      <c r="D974" s="56" t="s">
        <v>15</v>
      </c>
      <c r="E974" s="56" t="s">
        <v>460</v>
      </c>
      <c r="F974" s="56"/>
      <c r="G974" s="52" t="s">
        <v>92</v>
      </c>
      <c r="H974" s="52">
        <v>11</v>
      </c>
      <c r="I974" s="51" t="s">
        <v>18</v>
      </c>
      <c r="J974" s="51" t="s">
        <v>105</v>
      </c>
      <c r="K974" s="56">
        <v>0</v>
      </c>
    </row>
    <row r="975" spans="2:11" hidden="1" x14ac:dyDescent="0.25">
      <c r="B975" s="56" t="s">
        <v>60</v>
      </c>
      <c r="C975" s="56" t="s">
        <v>61</v>
      </c>
      <c r="D975" s="56" t="s">
        <v>15</v>
      </c>
      <c r="E975" s="56" t="s">
        <v>460</v>
      </c>
      <c r="F975" s="56"/>
      <c r="G975" s="52" t="s">
        <v>92</v>
      </c>
      <c r="H975" s="52">
        <v>11</v>
      </c>
      <c r="I975" s="51" t="s">
        <v>18</v>
      </c>
      <c r="J975" s="51" t="s">
        <v>103</v>
      </c>
      <c r="K975" s="56">
        <v>0</v>
      </c>
    </row>
    <row r="976" spans="2:11" hidden="1" x14ac:dyDescent="0.25">
      <c r="B976" s="56" t="s">
        <v>60</v>
      </c>
      <c r="C976" s="56" t="s">
        <v>61</v>
      </c>
      <c r="D976" s="56" t="s">
        <v>15</v>
      </c>
      <c r="E976" s="56" t="s">
        <v>460</v>
      </c>
      <c r="F976" s="56"/>
      <c r="G976" s="52" t="s">
        <v>92</v>
      </c>
      <c r="H976" s="52">
        <v>11</v>
      </c>
      <c r="I976" s="52" t="s">
        <v>18</v>
      </c>
      <c r="J976" s="52" t="s">
        <v>104</v>
      </c>
      <c r="K976" s="56">
        <v>0</v>
      </c>
    </row>
    <row r="977" spans="2:11" hidden="1" x14ac:dyDescent="0.25">
      <c r="B977" s="56" t="s">
        <v>68</v>
      </c>
      <c r="C977" s="56" t="s">
        <v>69</v>
      </c>
      <c r="D977" s="56" t="s">
        <v>26</v>
      </c>
      <c r="E977" s="56" t="s">
        <v>460</v>
      </c>
      <c r="F977" s="56"/>
      <c r="G977" s="52" t="s">
        <v>92</v>
      </c>
      <c r="H977" s="52">
        <v>11</v>
      </c>
      <c r="I977" s="51" t="s">
        <v>18</v>
      </c>
      <c r="J977" s="51" t="s">
        <v>105</v>
      </c>
      <c r="K977" s="56">
        <v>0</v>
      </c>
    </row>
    <row r="978" spans="2:11" hidden="1" x14ac:dyDescent="0.25">
      <c r="B978" s="56" t="s">
        <v>68</v>
      </c>
      <c r="C978" s="56" t="s">
        <v>69</v>
      </c>
      <c r="D978" s="56" t="s">
        <v>26</v>
      </c>
      <c r="E978" s="56" t="s">
        <v>460</v>
      </c>
      <c r="F978" s="56"/>
      <c r="G978" s="52" t="s">
        <v>92</v>
      </c>
      <c r="H978" s="52">
        <v>11</v>
      </c>
      <c r="I978" s="51" t="s">
        <v>18</v>
      </c>
      <c r="J978" s="51" t="s">
        <v>103</v>
      </c>
      <c r="K978" s="56">
        <v>0</v>
      </c>
    </row>
    <row r="979" spans="2:11" hidden="1" x14ac:dyDescent="0.25">
      <c r="B979" s="56" t="s">
        <v>68</v>
      </c>
      <c r="C979" s="56" t="s">
        <v>69</v>
      </c>
      <c r="D979" s="56" t="s">
        <v>26</v>
      </c>
      <c r="E979" s="56" t="s">
        <v>460</v>
      </c>
      <c r="F979" s="56"/>
      <c r="G979" s="52" t="s">
        <v>92</v>
      </c>
      <c r="H979" s="52">
        <v>11</v>
      </c>
      <c r="I979" s="52" t="s">
        <v>18</v>
      </c>
      <c r="J979" s="52" t="s">
        <v>104</v>
      </c>
      <c r="K979" s="56">
        <v>0</v>
      </c>
    </row>
    <row r="980" spans="2:11" hidden="1" x14ac:dyDescent="0.25">
      <c r="B980" s="56" t="s">
        <v>46</v>
      </c>
      <c r="C980" s="56" t="s">
        <v>47</v>
      </c>
      <c r="D980" s="56" t="s">
        <v>38</v>
      </c>
      <c r="E980" s="56" t="s">
        <v>460</v>
      </c>
      <c r="F980" s="56"/>
      <c r="G980" s="52" t="s">
        <v>92</v>
      </c>
      <c r="H980" s="52">
        <v>11</v>
      </c>
      <c r="I980" s="51" t="s">
        <v>18</v>
      </c>
      <c r="J980" s="51" t="s">
        <v>105</v>
      </c>
      <c r="K980" s="56">
        <v>0</v>
      </c>
    </row>
    <row r="981" spans="2:11" hidden="1" x14ac:dyDescent="0.25">
      <c r="B981" s="56" t="s">
        <v>46</v>
      </c>
      <c r="C981" s="56" t="s">
        <v>47</v>
      </c>
      <c r="D981" s="56" t="s">
        <v>38</v>
      </c>
      <c r="E981" s="56" t="s">
        <v>460</v>
      </c>
      <c r="F981" s="56"/>
      <c r="G981" s="52" t="s">
        <v>92</v>
      </c>
      <c r="H981" s="52">
        <v>11</v>
      </c>
      <c r="I981" s="51" t="s">
        <v>18</v>
      </c>
      <c r="J981" s="51" t="s">
        <v>103</v>
      </c>
      <c r="K981" s="56">
        <v>0</v>
      </c>
    </row>
    <row r="982" spans="2:11" hidden="1" x14ac:dyDescent="0.25">
      <c r="B982" s="56" t="s">
        <v>46</v>
      </c>
      <c r="C982" s="56" t="s">
        <v>47</v>
      </c>
      <c r="D982" s="56" t="s">
        <v>38</v>
      </c>
      <c r="E982" s="56" t="s">
        <v>460</v>
      </c>
      <c r="F982" s="56"/>
      <c r="G982" s="52" t="s">
        <v>92</v>
      </c>
      <c r="H982" s="52">
        <v>11</v>
      </c>
      <c r="I982" s="52" t="s">
        <v>18</v>
      </c>
      <c r="J982" s="52" t="s">
        <v>104</v>
      </c>
      <c r="K982" s="56">
        <v>0</v>
      </c>
    </row>
    <row r="983" spans="2:11" hidden="1" x14ac:dyDescent="0.25">
      <c r="B983" s="56" t="s">
        <v>76</v>
      </c>
      <c r="C983" s="56" t="s">
        <v>77</v>
      </c>
      <c r="D983" s="56" t="s">
        <v>35</v>
      </c>
      <c r="E983" s="56" t="s">
        <v>460</v>
      </c>
      <c r="F983" s="56"/>
      <c r="G983" s="52" t="s">
        <v>92</v>
      </c>
      <c r="H983" s="52">
        <v>11</v>
      </c>
      <c r="I983" s="51" t="s">
        <v>18</v>
      </c>
      <c r="J983" s="51" t="s">
        <v>105</v>
      </c>
      <c r="K983" s="56">
        <v>0</v>
      </c>
    </row>
    <row r="984" spans="2:11" hidden="1" x14ac:dyDescent="0.25">
      <c r="B984" s="56" t="s">
        <v>76</v>
      </c>
      <c r="C984" s="56" t="s">
        <v>77</v>
      </c>
      <c r="D984" s="56" t="s">
        <v>35</v>
      </c>
      <c r="E984" s="56" t="s">
        <v>460</v>
      </c>
      <c r="F984" s="56"/>
      <c r="G984" s="52" t="s">
        <v>92</v>
      </c>
      <c r="H984" s="52">
        <v>11</v>
      </c>
      <c r="I984" s="51" t="s">
        <v>18</v>
      </c>
      <c r="J984" s="51" t="s">
        <v>103</v>
      </c>
      <c r="K984" s="56">
        <v>0</v>
      </c>
    </row>
    <row r="985" spans="2:11" hidden="1" x14ac:dyDescent="0.25">
      <c r="B985" s="56" t="s">
        <v>76</v>
      </c>
      <c r="C985" s="61" t="s">
        <v>77</v>
      </c>
      <c r="D985" s="61" t="s">
        <v>35</v>
      </c>
      <c r="E985" s="56" t="s">
        <v>460</v>
      </c>
      <c r="F985" s="56"/>
      <c r="G985" s="52" t="s">
        <v>92</v>
      </c>
      <c r="H985" s="52">
        <v>11</v>
      </c>
      <c r="I985" s="52" t="s">
        <v>18</v>
      </c>
      <c r="J985" s="52" t="s">
        <v>104</v>
      </c>
      <c r="K985" s="56">
        <v>0</v>
      </c>
    </row>
    <row r="986" spans="2:11" hidden="1" x14ac:dyDescent="0.25">
      <c r="B986" s="56" t="s">
        <v>31</v>
      </c>
      <c r="C986" s="56" t="s">
        <v>32</v>
      </c>
      <c r="D986" s="56" t="s">
        <v>26</v>
      </c>
      <c r="E986" s="56" t="s">
        <v>460</v>
      </c>
      <c r="F986" s="56"/>
      <c r="G986" s="52" t="s">
        <v>92</v>
      </c>
      <c r="H986" s="52">
        <v>11</v>
      </c>
      <c r="I986" s="51" t="s">
        <v>18</v>
      </c>
      <c r="J986" s="51" t="s">
        <v>105</v>
      </c>
      <c r="K986" s="56">
        <v>0</v>
      </c>
    </row>
    <row r="987" spans="2:11" hidden="1" x14ac:dyDescent="0.25">
      <c r="B987" s="56" t="s">
        <v>31</v>
      </c>
      <c r="C987" s="56" t="s">
        <v>32</v>
      </c>
      <c r="D987" s="56" t="s">
        <v>26</v>
      </c>
      <c r="E987" s="56" t="s">
        <v>460</v>
      </c>
      <c r="F987" s="56"/>
      <c r="G987" s="52" t="s">
        <v>92</v>
      </c>
      <c r="H987" s="52">
        <v>11</v>
      </c>
      <c r="I987" s="51" t="s">
        <v>18</v>
      </c>
      <c r="J987" s="51" t="s">
        <v>103</v>
      </c>
      <c r="K987" s="56">
        <v>0</v>
      </c>
    </row>
    <row r="988" spans="2:11" hidden="1" x14ac:dyDescent="0.25">
      <c r="B988" s="56" t="s">
        <v>31</v>
      </c>
      <c r="C988" s="56" t="s">
        <v>32</v>
      </c>
      <c r="D988" s="56" t="s">
        <v>26</v>
      </c>
      <c r="E988" s="56" t="s">
        <v>460</v>
      </c>
      <c r="F988" s="56"/>
      <c r="G988" s="52" t="s">
        <v>92</v>
      </c>
      <c r="H988" s="52">
        <v>11</v>
      </c>
      <c r="I988" s="52" t="s">
        <v>18</v>
      </c>
      <c r="J988" s="52" t="s">
        <v>104</v>
      </c>
      <c r="K988" s="56">
        <v>0</v>
      </c>
    </row>
    <row r="989" spans="2:11" hidden="1" x14ac:dyDescent="0.25">
      <c r="B989" s="56" t="s">
        <v>54</v>
      </c>
      <c r="C989" s="56" t="s">
        <v>55</v>
      </c>
      <c r="D989" s="56" t="s">
        <v>45</v>
      </c>
      <c r="E989" s="56" t="s">
        <v>460</v>
      </c>
      <c r="F989" s="56"/>
      <c r="G989" s="52" t="s">
        <v>92</v>
      </c>
      <c r="H989" s="52">
        <v>11</v>
      </c>
      <c r="I989" s="51" t="s">
        <v>18</v>
      </c>
      <c r="J989" s="51" t="s">
        <v>105</v>
      </c>
      <c r="K989" s="56">
        <v>0</v>
      </c>
    </row>
    <row r="990" spans="2:11" hidden="1" x14ac:dyDescent="0.25">
      <c r="B990" s="56" t="s">
        <v>54</v>
      </c>
      <c r="C990" s="56" t="s">
        <v>55</v>
      </c>
      <c r="D990" s="56" t="s">
        <v>45</v>
      </c>
      <c r="E990" s="56" t="s">
        <v>460</v>
      </c>
      <c r="F990" s="56"/>
      <c r="G990" s="52" t="s">
        <v>92</v>
      </c>
      <c r="H990" s="52">
        <v>11</v>
      </c>
      <c r="I990" s="51" t="s">
        <v>18</v>
      </c>
      <c r="J990" s="51" t="s">
        <v>103</v>
      </c>
      <c r="K990" s="56">
        <v>0</v>
      </c>
    </row>
    <row r="991" spans="2:11" hidden="1" x14ac:dyDescent="0.25">
      <c r="B991" s="56" t="s">
        <v>54</v>
      </c>
      <c r="C991" s="56" t="s">
        <v>55</v>
      </c>
      <c r="D991" s="56" t="s">
        <v>45</v>
      </c>
      <c r="E991" s="56" t="s">
        <v>460</v>
      </c>
      <c r="F991" s="56"/>
      <c r="G991" s="52" t="s">
        <v>92</v>
      </c>
      <c r="H991" s="52">
        <v>11</v>
      </c>
      <c r="I991" s="52" t="s">
        <v>18</v>
      </c>
      <c r="J991" s="52" t="s">
        <v>104</v>
      </c>
      <c r="K991" s="56">
        <v>0</v>
      </c>
    </row>
    <row r="992" spans="2:11" hidden="1" x14ac:dyDescent="0.25">
      <c r="B992" s="56" t="s">
        <v>13</v>
      </c>
      <c r="C992" s="56" t="s">
        <v>14</v>
      </c>
      <c r="D992" s="56" t="s">
        <v>99</v>
      </c>
      <c r="E992" s="56" t="s">
        <v>460</v>
      </c>
      <c r="F992" s="56"/>
      <c r="G992" s="52" t="s">
        <v>92</v>
      </c>
      <c r="H992" s="52">
        <v>11</v>
      </c>
      <c r="I992" s="51" t="s">
        <v>18</v>
      </c>
      <c r="J992" s="51" t="s">
        <v>105</v>
      </c>
      <c r="K992" s="56">
        <v>0</v>
      </c>
    </row>
    <row r="993" spans="2:11" hidden="1" x14ac:dyDescent="0.25">
      <c r="B993" s="56" t="s">
        <v>13</v>
      </c>
      <c r="C993" s="56" t="s">
        <v>14</v>
      </c>
      <c r="D993" s="56" t="s">
        <v>99</v>
      </c>
      <c r="E993" s="56" t="s">
        <v>460</v>
      </c>
      <c r="F993" s="56"/>
      <c r="G993" s="52" t="s">
        <v>92</v>
      </c>
      <c r="H993" s="52">
        <v>11</v>
      </c>
      <c r="I993" s="51" t="s">
        <v>18</v>
      </c>
      <c r="J993" s="51" t="s">
        <v>103</v>
      </c>
      <c r="K993" s="56">
        <v>0</v>
      </c>
    </row>
    <row r="994" spans="2:11" hidden="1" x14ac:dyDescent="0.25">
      <c r="B994" s="56" t="s">
        <v>13</v>
      </c>
      <c r="C994" s="56" t="s">
        <v>14</v>
      </c>
      <c r="D994" s="56" t="s">
        <v>99</v>
      </c>
      <c r="E994" s="56" t="s">
        <v>460</v>
      </c>
      <c r="F994" s="56"/>
      <c r="G994" s="52" t="s">
        <v>92</v>
      </c>
      <c r="H994" s="52">
        <v>11</v>
      </c>
      <c r="I994" s="52" t="s">
        <v>18</v>
      </c>
      <c r="J994" s="52" t="s">
        <v>104</v>
      </c>
      <c r="K994" s="56">
        <v>0</v>
      </c>
    </row>
    <row r="995" spans="2:11" hidden="1" x14ac:dyDescent="0.25">
      <c r="B995" s="56" t="s">
        <v>64</v>
      </c>
      <c r="C995" s="56" t="s">
        <v>65</v>
      </c>
      <c r="D995" s="56" t="s">
        <v>15</v>
      </c>
      <c r="E995" s="56" t="s">
        <v>460</v>
      </c>
      <c r="F995" s="56"/>
      <c r="G995" s="52" t="s">
        <v>92</v>
      </c>
      <c r="H995" s="52">
        <v>11</v>
      </c>
      <c r="I995" s="51" t="s">
        <v>18</v>
      </c>
      <c r="J995" s="51" t="s">
        <v>105</v>
      </c>
      <c r="K995" s="56">
        <v>0</v>
      </c>
    </row>
    <row r="996" spans="2:11" hidden="1" x14ac:dyDescent="0.25">
      <c r="B996" s="56" t="s">
        <v>64</v>
      </c>
      <c r="C996" s="56" t="s">
        <v>65</v>
      </c>
      <c r="D996" s="56" t="s">
        <v>15</v>
      </c>
      <c r="E996" s="56" t="s">
        <v>460</v>
      </c>
      <c r="F996" s="56"/>
      <c r="G996" s="52" t="s">
        <v>92</v>
      </c>
      <c r="H996" s="52">
        <v>11</v>
      </c>
      <c r="I996" s="51" t="s">
        <v>18</v>
      </c>
      <c r="J996" s="51" t="s">
        <v>103</v>
      </c>
      <c r="K996" s="56">
        <v>0</v>
      </c>
    </row>
    <row r="997" spans="2:11" hidden="1" x14ac:dyDescent="0.25">
      <c r="B997" s="56" t="s">
        <v>64</v>
      </c>
      <c r="C997" s="56" t="s">
        <v>65</v>
      </c>
      <c r="D997" s="56" t="s">
        <v>15</v>
      </c>
      <c r="E997" s="56" t="s">
        <v>460</v>
      </c>
      <c r="F997" s="56"/>
      <c r="G997" s="52" t="s">
        <v>92</v>
      </c>
      <c r="H997" s="52">
        <v>11</v>
      </c>
      <c r="I997" s="51" t="s">
        <v>18</v>
      </c>
      <c r="J997" s="51" t="s">
        <v>104</v>
      </c>
      <c r="K997" s="56">
        <v>0</v>
      </c>
    </row>
    <row r="998" spans="2:11" hidden="1" x14ac:dyDescent="0.25">
      <c r="B998" s="56" t="s">
        <v>48</v>
      </c>
      <c r="C998" s="56" t="s">
        <v>49</v>
      </c>
      <c r="D998" s="56" t="s">
        <v>38</v>
      </c>
      <c r="E998" s="56" t="s">
        <v>460</v>
      </c>
      <c r="F998" s="56"/>
      <c r="G998" s="52" t="s">
        <v>92</v>
      </c>
      <c r="H998" s="52">
        <v>11</v>
      </c>
      <c r="I998" s="51" t="s">
        <v>18</v>
      </c>
      <c r="J998" s="51" t="s">
        <v>105</v>
      </c>
      <c r="K998" s="56">
        <v>0</v>
      </c>
    </row>
    <row r="999" spans="2:11" hidden="1" x14ac:dyDescent="0.25">
      <c r="B999" s="56" t="s">
        <v>48</v>
      </c>
      <c r="C999" s="56" t="s">
        <v>49</v>
      </c>
      <c r="D999" s="56" t="s">
        <v>38</v>
      </c>
      <c r="E999" s="56" t="s">
        <v>460</v>
      </c>
      <c r="F999" s="56"/>
      <c r="G999" s="52" t="s">
        <v>92</v>
      </c>
      <c r="H999" s="52">
        <v>11</v>
      </c>
      <c r="I999" s="51" t="s">
        <v>18</v>
      </c>
      <c r="J999" s="51" t="s">
        <v>103</v>
      </c>
      <c r="K999" s="56">
        <v>0</v>
      </c>
    </row>
    <row r="1000" spans="2:11" hidden="1" x14ac:dyDescent="0.25">
      <c r="B1000" s="56" t="s">
        <v>48</v>
      </c>
      <c r="C1000" s="56" t="s">
        <v>49</v>
      </c>
      <c r="D1000" s="56" t="s">
        <v>38</v>
      </c>
      <c r="E1000" s="56" t="s">
        <v>460</v>
      </c>
      <c r="F1000" s="56"/>
      <c r="G1000" s="52" t="s">
        <v>92</v>
      </c>
      <c r="H1000" s="52">
        <v>11</v>
      </c>
      <c r="I1000" s="52" t="s">
        <v>18</v>
      </c>
      <c r="J1000" s="52" t="s">
        <v>104</v>
      </c>
      <c r="K1000" s="56">
        <v>0</v>
      </c>
    </row>
    <row r="1001" spans="2:11" hidden="1" x14ac:dyDescent="0.25">
      <c r="B1001" s="56" t="s">
        <v>39</v>
      </c>
      <c r="C1001" s="56" t="s">
        <v>40</v>
      </c>
      <c r="D1001" s="56" t="s">
        <v>15</v>
      </c>
      <c r="E1001" s="56" t="s">
        <v>460</v>
      </c>
      <c r="F1001" s="56"/>
      <c r="G1001" s="52" t="s">
        <v>92</v>
      </c>
      <c r="H1001" s="52">
        <v>11</v>
      </c>
      <c r="I1001" s="51" t="s">
        <v>158</v>
      </c>
      <c r="J1001" s="51" t="s">
        <v>159</v>
      </c>
      <c r="K1001" s="56">
        <v>0</v>
      </c>
    </row>
    <row r="1002" spans="2:11" hidden="1" x14ac:dyDescent="0.25">
      <c r="B1002" s="56" t="s">
        <v>39</v>
      </c>
      <c r="C1002" s="56" t="s">
        <v>40</v>
      </c>
      <c r="D1002" s="56" t="s">
        <v>15</v>
      </c>
      <c r="E1002" s="56" t="s">
        <v>460</v>
      </c>
      <c r="F1002" s="56"/>
      <c r="G1002" s="52" t="s">
        <v>92</v>
      </c>
      <c r="H1002" s="52">
        <v>11</v>
      </c>
      <c r="I1002" s="51" t="s">
        <v>158</v>
      </c>
      <c r="J1002" s="51" t="s">
        <v>103</v>
      </c>
      <c r="K1002" s="56">
        <v>0</v>
      </c>
    </row>
    <row r="1003" spans="2:11" hidden="1" x14ac:dyDescent="0.25">
      <c r="B1003" s="56" t="s">
        <v>39</v>
      </c>
      <c r="C1003" s="56" t="s">
        <v>40</v>
      </c>
      <c r="D1003" s="56" t="s">
        <v>15</v>
      </c>
      <c r="E1003" s="56" t="s">
        <v>460</v>
      </c>
      <c r="F1003" s="56"/>
      <c r="G1003" s="52" t="s">
        <v>92</v>
      </c>
      <c r="H1003" s="52">
        <v>11</v>
      </c>
      <c r="I1003" s="51" t="s">
        <v>158</v>
      </c>
      <c r="J1003" s="51" t="s">
        <v>104</v>
      </c>
      <c r="K1003" s="56">
        <v>0</v>
      </c>
    </row>
    <row r="1004" spans="2:11" hidden="1" x14ac:dyDescent="0.25">
      <c r="B1004" s="56" t="s">
        <v>39</v>
      </c>
      <c r="C1004" s="56" t="s">
        <v>40</v>
      </c>
      <c r="D1004" s="56" t="s">
        <v>15</v>
      </c>
      <c r="E1004" s="56" t="s">
        <v>460</v>
      </c>
      <c r="F1004" s="56"/>
      <c r="G1004" s="52" t="s">
        <v>92</v>
      </c>
      <c r="H1004" s="52">
        <v>11</v>
      </c>
      <c r="I1004" s="51" t="s">
        <v>18</v>
      </c>
      <c r="J1004" s="51" t="s">
        <v>105</v>
      </c>
      <c r="K1004" s="56">
        <v>0</v>
      </c>
    </row>
    <row r="1005" spans="2:11" hidden="1" x14ac:dyDescent="0.25">
      <c r="B1005" s="56" t="s">
        <v>39</v>
      </c>
      <c r="C1005" s="56" t="s">
        <v>40</v>
      </c>
      <c r="D1005" s="56" t="s">
        <v>15</v>
      </c>
      <c r="E1005" s="56" t="s">
        <v>460</v>
      </c>
      <c r="F1005" s="56"/>
      <c r="G1005" s="52" t="s">
        <v>92</v>
      </c>
      <c r="H1005" s="52">
        <v>11</v>
      </c>
      <c r="I1005" s="51" t="s">
        <v>18</v>
      </c>
      <c r="J1005" s="51" t="s">
        <v>103</v>
      </c>
      <c r="K1005" s="56">
        <v>0</v>
      </c>
    </row>
    <row r="1006" spans="2:11" hidden="1" x14ac:dyDescent="0.25">
      <c r="B1006" s="56" t="s">
        <v>39</v>
      </c>
      <c r="C1006" s="56" t="s">
        <v>40</v>
      </c>
      <c r="D1006" s="56" t="s">
        <v>15</v>
      </c>
      <c r="E1006" s="56" t="s">
        <v>460</v>
      </c>
      <c r="F1006" s="56"/>
      <c r="G1006" s="52" t="s">
        <v>92</v>
      </c>
      <c r="H1006" s="52">
        <v>11</v>
      </c>
      <c r="I1006" s="52" t="s">
        <v>18</v>
      </c>
      <c r="J1006" s="52" t="s">
        <v>104</v>
      </c>
      <c r="K1006" s="56">
        <v>0</v>
      </c>
    </row>
    <row r="1007" spans="2:11" hidden="1" x14ac:dyDescent="0.25">
      <c r="B1007" s="56" t="s">
        <v>24</v>
      </c>
      <c r="C1007" s="56" t="s">
        <v>25</v>
      </c>
      <c r="D1007" s="56" t="s">
        <v>26</v>
      </c>
      <c r="E1007" s="56" t="s">
        <v>460</v>
      </c>
      <c r="F1007" s="56"/>
      <c r="G1007" s="52" t="s">
        <v>92</v>
      </c>
      <c r="H1007" s="52">
        <v>11</v>
      </c>
      <c r="I1007" s="51" t="s">
        <v>18</v>
      </c>
      <c r="J1007" s="51" t="s">
        <v>105</v>
      </c>
      <c r="K1007" s="56">
        <v>0</v>
      </c>
    </row>
    <row r="1008" spans="2:11" hidden="1" x14ac:dyDescent="0.25">
      <c r="B1008" s="56" t="s">
        <v>24</v>
      </c>
      <c r="C1008" s="56" t="s">
        <v>25</v>
      </c>
      <c r="D1008" s="56" t="s">
        <v>26</v>
      </c>
      <c r="E1008" s="56" t="s">
        <v>460</v>
      </c>
      <c r="F1008" s="56"/>
      <c r="G1008" s="52" t="s">
        <v>92</v>
      </c>
      <c r="H1008" s="52">
        <v>11</v>
      </c>
      <c r="I1008" s="51" t="s">
        <v>18</v>
      </c>
      <c r="J1008" s="51" t="s">
        <v>103</v>
      </c>
      <c r="K1008" s="56">
        <v>0</v>
      </c>
    </row>
    <row r="1009" spans="2:11" hidden="1" x14ac:dyDescent="0.25">
      <c r="B1009" s="56" t="s">
        <v>24</v>
      </c>
      <c r="C1009" s="56" t="s">
        <v>25</v>
      </c>
      <c r="D1009" s="56" t="s">
        <v>26</v>
      </c>
      <c r="E1009" s="56" t="s">
        <v>460</v>
      </c>
      <c r="F1009" s="56"/>
      <c r="G1009" s="52" t="s">
        <v>92</v>
      </c>
      <c r="H1009" s="52">
        <v>11</v>
      </c>
      <c r="I1009" s="52" t="s">
        <v>18</v>
      </c>
      <c r="J1009" s="52" t="s">
        <v>104</v>
      </c>
      <c r="K1009" s="56">
        <v>0</v>
      </c>
    </row>
    <row r="1010" spans="2:11" hidden="1" x14ac:dyDescent="0.25">
      <c r="B1010" s="56" t="s">
        <v>66</v>
      </c>
      <c r="C1010" s="56" t="s">
        <v>67</v>
      </c>
      <c r="D1010" s="56" t="s">
        <v>35</v>
      </c>
      <c r="E1010" s="56" t="s">
        <v>460</v>
      </c>
      <c r="F1010" s="56"/>
      <c r="G1010" s="52" t="s">
        <v>92</v>
      </c>
      <c r="H1010" s="52">
        <v>11</v>
      </c>
      <c r="I1010" s="51" t="s">
        <v>18</v>
      </c>
      <c r="J1010" s="51" t="s">
        <v>105</v>
      </c>
      <c r="K1010" s="56">
        <v>0</v>
      </c>
    </row>
    <row r="1011" spans="2:11" hidden="1" x14ac:dyDescent="0.25">
      <c r="B1011" s="56" t="s">
        <v>66</v>
      </c>
      <c r="C1011" s="56" t="s">
        <v>67</v>
      </c>
      <c r="D1011" s="56" t="s">
        <v>35</v>
      </c>
      <c r="E1011" s="56" t="s">
        <v>460</v>
      </c>
      <c r="F1011" s="56"/>
      <c r="G1011" s="52" t="s">
        <v>92</v>
      </c>
      <c r="H1011" s="52">
        <v>11</v>
      </c>
      <c r="I1011" s="51" t="s">
        <v>18</v>
      </c>
      <c r="J1011" s="51" t="s">
        <v>103</v>
      </c>
      <c r="K1011" s="56">
        <v>0</v>
      </c>
    </row>
    <row r="1012" spans="2:11" hidden="1" x14ac:dyDescent="0.25">
      <c r="B1012" s="56" t="s">
        <v>66</v>
      </c>
      <c r="C1012" s="56" t="s">
        <v>67</v>
      </c>
      <c r="D1012" s="56" t="s">
        <v>35</v>
      </c>
      <c r="E1012" s="56" t="s">
        <v>460</v>
      </c>
      <c r="F1012" s="56"/>
      <c r="G1012" s="52" t="s">
        <v>92</v>
      </c>
      <c r="H1012" s="52">
        <v>11</v>
      </c>
      <c r="I1012" s="52" t="s">
        <v>18</v>
      </c>
      <c r="J1012" s="52" t="s">
        <v>104</v>
      </c>
      <c r="K1012" s="56">
        <v>0</v>
      </c>
    </row>
    <row r="1013" spans="2:11" x14ac:dyDescent="0.25">
      <c r="B1013" s="56" t="s">
        <v>52</v>
      </c>
      <c r="C1013" s="56" t="s">
        <v>53</v>
      </c>
      <c r="D1013" s="56" t="s">
        <v>26</v>
      </c>
      <c r="E1013" s="56" t="s">
        <v>460</v>
      </c>
      <c r="F1013" s="56"/>
      <c r="G1013" s="52" t="s">
        <v>92</v>
      </c>
      <c r="H1013" s="52">
        <v>11</v>
      </c>
      <c r="I1013" s="51" t="s">
        <v>18</v>
      </c>
      <c r="J1013" s="51" t="s">
        <v>105</v>
      </c>
      <c r="K1013" s="56">
        <v>0</v>
      </c>
    </row>
    <row r="1014" spans="2:11" x14ac:dyDescent="0.25">
      <c r="B1014" s="56" t="s">
        <v>52</v>
      </c>
      <c r="C1014" s="56" t="s">
        <v>53</v>
      </c>
      <c r="D1014" s="56" t="s">
        <v>26</v>
      </c>
      <c r="E1014" s="56" t="s">
        <v>460</v>
      </c>
      <c r="F1014" s="56"/>
      <c r="G1014" s="52" t="s">
        <v>92</v>
      </c>
      <c r="H1014" s="52">
        <v>11</v>
      </c>
      <c r="I1014" s="51" t="s">
        <v>18</v>
      </c>
      <c r="J1014" s="51" t="s">
        <v>103</v>
      </c>
      <c r="K1014" s="56">
        <v>0</v>
      </c>
    </row>
    <row r="1015" spans="2:11" x14ac:dyDescent="0.25">
      <c r="B1015" s="56" t="s">
        <v>52</v>
      </c>
      <c r="C1015" s="56" t="s">
        <v>53</v>
      </c>
      <c r="D1015" s="56" t="s">
        <v>26</v>
      </c>
      <c r="E1015" s="56" t="s">
        <v>460</v>
      </c>
      <c r="F1015" s="56"/>
      <c r="G1015" s="52" t="s">
        <v>92</v>
      </c>
      <c r="H1015" s="52">
        <v>11</v>
      </c>
      <c r="I1015" s="52" t="s">
        <v>18</v>
      </c>
      <c r="J1015" s="52" t="s">
        <v>104</v>
      </c>
      <c r="K1015" s="56">
        <v>0</v>
      </c>
    </row>
    <row r="1016" spans="2:11" hidden="1" x14ac:dyDescent="0.25">
      <c r="B1016" s="56" t="s">
        <v>29</v>
      </c>
      <c r="C1016" s="56" t="s">
        <v>30</v>
      </c>
      <c r="D1016" s="56" t="s">
        <v>26</v>
      </c>
      <c r="E1016" s="56" t="s">
        <v>460</v>
      </c>
      <c r="F1016" s="56"/>
      <c r="G1016" s="52" t="s">
        <v>92</v>
      </c>
      <c r="H1016" s="52">
        <v>11</v>
      </c>
      <c r="I1016" s="51" t="s">
        <v>18</v>
      </c>
      <c r="J1016" s="51" t="s">
        <v>105</v>
      </c>
      <c r="K1016" s="56">
        <v>0</v>
      </c>
    </row>
    <row r="1017" spans="2:11" hidden="1" x14ac:dyDescent="0.25">
      <c r="B1017" s="56" t="s">
        <v>29</v>
      </c>
      <c r="C1017" s="56" t="s">
        <v>30</v>
      </c>
      <c r="D1017" s="56" t="s">
        <v>26</v>
      </c>
      <c r="E1017" s="56" t="s">
        <v>460</v>
      </c>
      <c r="F1017" s="56"/>
      <c r="G1017" s="52" t="s">
        <v>92</v>
      </c>
      <c r="H1017" s="52">
        <v>11</v>
      </c>
      <c r="I1017" s="51" t="s">
        <v>18</v>
      </c>
      <c r="J1017" s="51" t="s">
        <v>103</v>
      </c>
      <c r="K1017" s="56">
        <v>0</v>
      </c>
    </row>
    <row r="1018" spans="2:11" hidden="1" x14ac:dyDescent="0.25">
      <c r="B1018" s="56" t="s">
        <v>29</v>
      </c>
      <c r="C1018" s="56" t="s">
        <v>30</v>
      </c>
      <c r="D1018" s="56" t="s">
        <v>26</v>
      </c>
      <c r="E1018" s="56" t="s">
        <v>460</v>
      </c>
      <c r="F1018" s="56"/>
      <c r="G1018" s="52" t="s">
        <v>92</v>
      </c>
      <c r="H1018" s="52">
        <v>11</v>
      </c>
      <c r="I1018" s="51" t="s">
        <v>18</v>
      </c>
      <c r="J1018" s="51" t="s">
        <v>104</v>
      </c>
      <c r="K1018" s="56">
        <v>0</v>
      </c>
    </row>
    <row r="1019" spans="2:11" hidden="1" x14ac:dyDescent="0.25">
      <c r="B1019" s="56" t="s">
        <v>62</v>
      </c>
      <c r="C1019" s="56" t="s">
        <v>63</v>
      </c>
      <c r="D1019" s="56" t="s">
        <v>15</v>
      </c>
      <c r="E1019" s="56" t="s">
        <v>460</v>
      </c>
      <c r="F1019" s="56"/>
      <c r="G1019" s="52" t="s">
        <v>92</v>
      </c>
      <c r="H1019" s="52">
        <v>11</v>
      </c>
      <c r="I1019" s="51" t="s">
        <v>18</v>
      </c>
      <c r="J1019" s="51" t="s">
        <v>105</v>
      </c>
      <c r="K1019" s="56">
        <v>0</v>
      </c>
    </row>
    <row r="1020" spans="2:11" hidden="1" x14ac:dyDescent="0.25">
      <c r="B1020" s="56" t="s">
        <v>62</v>
      </c>
      <c r="C1020" s="56" t="s">
        <v>63</v>
      </c>
      <c r="D1020" s="56" t="s">
        <v>15</v>
      </c>
      <c r="E1020" s="56" t="s">
        <v>460</v>
      </c>
      <c r="F1020" s="56"/>
      <c r="G1020" s="52" t="s">
        <v>92</v>
      </c>
      <c r="H1020" s="52">
        <v>11</v>
      </c>
      <c r="I1020" s="51" t="s">
        <v>18</v>
      </c>
      <c r="J1020" s="51" t="s">
        <v>103</v>
      </c>
      <c r="K1020" s="56">
        <v>0</v>
      </c>
    </row>
    <row r="1021" spans="2:11" hidden="1" x14ac:dyDescent="0.25">
      <c r="B1021" s="56" t="s">
        <v>62</v>
      </c>
      <c r="C1021" s="56" t="s">
        <v>63</v>
      </c>
      <c r="D1021" s="56" t="s">
        <v>15</v>
      </c>
      <c r="E1021" s="56" t="s">
        <v>460</v>
      </c>
      <c r="F1021" s="56"/>
      <c r="G1021" s="52" t="s">
        <v>92</v>
      </c>
      <c r="H1021" s="52">
        <v>11</v>
      </c>
      <c r="I1021" s="51" t="s">
        <v>18</v>
      </c>
      <c r="J1021" s="51" t="s">
        <v>104</v>
      </c>
      <c r="K1021" s="56">
        <v>0</v>
      </c>
    </row>
    <row r="1022" spans="2:11" hidden="1" x14ac:dyDescent="0.25">
      <c r="B1022" s="56" t="s">
        <v>50</v>
      </c>
      <c r="C1022" s="56" t="s">
        <v>51</v>
      </c>
      <c r="D1022" s="56" t="s">
        <v>45</v>
      </c>
      <c r="E1022" s="56" t="s">
        <v>460</v>
      </c>
      <c r="F1022" s="56"/>
      <c r="G1022" s="52" t="s">
        <v>92</v>
      </c>
      <c r="H1022" s="52">
        <v>11</v>
      </c>
      <c r="I1022" s="51" t="s">
        <v>18</v>
      </c>
      <c r="J1022" s="51" t="s">
        <v>105</v>
      </c>
      <c r="K1022" s="56">
        <v>0</v>
      </c>
    </row>
    <row r="1023" spans="2:11" hidden="1" x14ac:dyDescent="0.25">
      <c r="B1023" s="56" t="s">
        <v>50</v>
      </c>
      <c r="C1023" s="56" t="s">
        <v>51</v>
      </c>
      <c r="D1023" s="56" t="s">
        <v>45</v>
      </c>
      <c r="E1023" s="56" t="s">
        <v>460</v>
      </c>
      <c r="F1023" s="56"/>
      <c r="G1023" s="52" t="s">
        <v>92</v>
      </c>
      <c r="H1023" s="52">
        <v>11</v>
      </c>
      <c r="I1023" s="51" t="s">
        <v>18</v>
      </c>
      <c r="J1023" s="51" t="s">
        <v>103</v>
      </c>
      <c r="K1023" s="56">
        <v>0</v>
      </c>
    </row>
    <row r="1024" spans="2:11" hidden="1" x14ac:dyDescent="0.25">
      <c r="B1024" s="56" t="s">
        <v>50</v>
      </c>
      <c r="C1024" s="56" t="s">
        <v>51</v>
      </c>
      <c r="D1024" s="56" t="s">
        <v>45</v>
      </c>
      <c r="E1024" s="56" t="s">
        <v>460</v>
      </c>
      <c r="F1024" s="56"/>
      <c r="G1024" s="52" t="s">
        <v>92</v>
      </c>
      <c r="H1024" s="52">
        <v>11</v>
      </c>
      <c r="I1024" s="51" t="s">
        <v>18</v>
      </c>
      <c r="J1024" s="51" t="s">
        <v>104</v>
      </c>
      <c r="K1024" s="56">
        <v>0</v>
      </c>
    </row>
    <row r="1025" spans="2:11" hidden="1" x14ac:dyDescent="0.25">
      <c r="B1025" s="56" t="s">
        <v>58</v>
      </c>
      <c r="C1025" s="56" t="s">
        <v>59</v>
      </c>
      <c r="D1025" s="56" t="s">
        <v>26</v>
      </c>
      <c r="E1025" s="56" t="s">
        <v>460</v>
      </c>
      <c r="F1025" s="56"/>
      <c r="G1025" s="52" t="s">
        <v>92</v>
      </c>
      <c r="H1025" s="52">
        <v>11</v>
      </c>
      <c r="I1025" s="51" t="s">
        <v>18</v>
      </c>
      <c r="J1025" s="51" t="s">
        <v>105</v>
      </c>
      <c r="K1025" s="56">
        <v>0</v>
      </c>
    </row>
    <row r="1026" spans="2:11" hidden="1" x14ac:dyDescent="0.25">
      <c r="B1026" s="56" t="s">
        <v>58</v>
      </c>
      <c r="C1026" s="56" t="s">
        <v>59</v>
      </c>
      <c r="D1026" s="56" t="s">
        <v>26</v>
      </c>
      <c r="E1026" s="56" t="s">
        <v>460</v>
      </c>
      <c r="F1026" s="56"/>
      <c r="G1026" s="52" t="s">
        <v>92</v>
      </c>
      <c r="H1026" s="52">
        <v>11</v>
      </c>
      <c r="I1026" s="51" t="s">
        <v>18</v>
      </c>
      <c r="J1026" s="51" t="s">
        <v>103</v>
      </c>
      <c r="K1026" s="56">
        <v>0</v>
      </c>
    </row>
    <row r="1027" spans="2:11" hidden="1" x14ac:dyDescent="0.25">
      <c r="B1027" s="56" t="s">
        <v>58</v>
      </c>
      <c r="C1027" s="59" t="s">
        <v>59</v>
      </c>
      <c r="D1027" s="59" t="s">
        <v>26</v>
      </c>
      <c r="E1027" s="56" t="s">
        <v>460</v>
      </c>
      <c r="F1027" s="56"/>
      <c r="G1027" s="52" t="s">
        <v>92</v>
      </c>
      <c r="H1027" s="52">
        <v>11</v>
      </c>
      <c r="I1027" s="52" t="s">
        <v>18</v>
      </c>
      <c r="J1027" s="52" t="s">
        <v>104</v>
      </c>
      <c r="K1027" s="56">
        <v>0</v>
      </c>
    </row>
    <row r="1028" spans="2:11" hidden="1" x14ac:dyDescent="0.25">
      <c r="B1028" s="56" t="s">
        <v>36</v>
      </c>
      <c r="C1028" s="56" t="s">
        <v>37</v>
      </c>
      <c r="D1028" s="56" t="s">
        <v>38</v>
      </c>
      <c r="E1028" s="56" t="s">
        <v>460</v>
      </c>
      <c r="F1028" s="56"/>
      <c r="G1028" s="52" t="s">
        <v>92</v>
      </c>
      <c r="H1028" s="52">
        <v>11</v>
      </c>
      <c r="I1028" s="51" t="s">
        <v>18</v>
      </c>
      <c r="J1028" s="51" t="s">
        <v>105</v>
      </c>
      <c r="K1028" s="56">
        <v>0</v>
      </c>
    </row>
    <row r="1029" spans="2:11" hidden="1" x14ac:dyDescent="0.25">
      <c r="B1029" s="56" t="s">
        <v>36</v>
      </c>
      <c r="C1029" s="56" t="s">
        <v>37</v>
      </c>
      <c r="D1029" s="56" t="s">
        <v>38</v>
      </c>
      <c r="E1029" s="56" t="s">
        <v>460</v>
      </c>
      <c r="F1029" s="56"/>
      <c r="G1029" s="52" t="s">
        <v>92</v>
      </c>
      <c r="H1029" s="52">
        <v>11</v>
      </c>
      <c r="I1029" s="51" t="s">
        <v>18</v>
      </c>
      <c r="J1029" s="51" t="s">
        <v>103</v>
      </c>
      <c r="K1029" s="56">
        <v>0</v>
      </c>
    </row>
    <row r="1030" spans="2:11" hidden="1" x14ac:dyDescent="0.25">
      <c r="B1030" s="56" t="s">
        <v>36</v>
      </c>
      <c r="C1030" s="56" t="s">
        <v>37</v>
      </c>
      <c r="D1030" s="56" t="s">
        <v>38</v>
      </c>
      <c r="E1030" s="56" t="s">
        <v>460</v>
      </c>
      <c r="F1030" s="56"/>
      <c r="G1030" s="52" t="s">
        <v>92</v>
      </c>
      <c r="H1030" s="52">
        <v>11</v>
      </c>
      <c r="I1030" s="52" t="s">
        <v>18</v>
      </c>
      <c r="J1030" s="52" t="s">
        <v>104</v>
      </c>
      <c r="K1030" s="56">
        <v>0</v>
      </c>
    </row>
    <row r="1031" spans="2:11" hidden="1" x14ac:dyDescent="0.25">
      <c r="B1031" s="56" t="s">
        <v>41</v>
      </c>
      <c r="C1031" s="56" t="s">
        <v>42</v>
      </c>
      <c r="D1031" s="56" t="s">
        <v>38</v>
      </c>
      <c r="E1031" s="56" t="s">
        <v>460</v>
      </c>
      <c r="F1031" s="56"/>
      <c r="G1031" s="52" t="s">
        <v>92</v>
      </c>
      <c r="H1031" s="52">
        <v>11</v>
      </c>
      <c r="I1031" s="51" t="s">
        <v>18</v>
      </c>
      <c r="J1031" s="51" t="s">
        <v>105</v>
      </c>
      <c r="K1031" s="56">
        <v>0</v>
      </c>
    </row>
    <row r="1032" spans="2:11" hidden="1" x14ac:dyDescent="0.25">
      <c r="B1032" s="56" t="s">
        <v>41</v>
      </c>
      <c r="C1032" s="56" t="s">
        <v>42</v>
      </c>
      <c r="D1032" s="56" t="s">
        <v>38</v>
      </c>
      <c r="E1032" s="56" t="s">
        <v>460</v>
      </c>
      <c r="F1032" s="56"/>
      <c r="G1032" s="52" t="s">
        <v>92</v>
      </c>
      <c r="H1032" s="52">
        <v>11</v>
      </c>
      <c r="I1032" s="51" t="s">
        <v>18</v>
      </c>
      <c r="J1032" s="51" t="s">
        <v>103</v>
      </c>
      <c r="K1032" s="56">
        <v>0</v>
      </c>
    </row>
    <row r="1033" spans="2:11" hidden="1" x14ac:dyDescent="0.25">
      <c r="B1033" s="56" t="s">
        <v>41</v>
      </c>
      <c r="C1033" s="56" t="s">
        <v>42</v>
      </c>
      <c r="D1033" s="56" t="s">
        <v>38</v>
      </c>
      <c r="E1033" s="56" t="s">
        <v>460</v>
      </c>
      <c r="F1033" s="56"/>
      <c r="G1033" s="52" t="s">
        <v>92</v>
      </c>
      <c r="H1033" s="52">
        <v>11</v>
      </c>
      <c r="I1033" s="52" t="s">
        <v>18</v>
      </c>
      <c r="J1033" s="52" t="s">
        <v>104</v>
      </c>
      <c r="K1033" s="56">
        <v>0</v>
      </c>
    </row>
    <row r="1034" spans="2:11" x14ac:dyDescent="0.25">
      <c r="B1034" s="56" t="s">
        <v>43</v>
      </c>
      <c r="C1034" s="56" t="s">
        <v>44</v>
      </c>
      <c r="D1034" s="56" t="s">
        <v>45</v>
      </c>
      <c r="E1034" s="56" t="s">
        <v>460</v>
      </c>
      <c r="F1034" s="56"/>
      <c r="G1034" s="52" t="s">
        <v>92</v>
      </c>
      <c r="H1034" s="52">
        <v>11</v>
      </c>
      <c r="I1034" s="51" t="s">
        <v>18</v>
      </c>
      <c r="J1034" s="51" t="s">
        <v>105</v>
      </c>
      <c r="K1034" s="56">
        <v>0</v>
      </c>
    </row>
    <row r="1035" spans="2:11" x14ac:dyDescent="0.25">
      <c r="B1035" s="56" t="s">
        <v>43</v>
      </c>
      <c r="C1035" s="56" t="s">
        <v>44</v>
      </c>
      <c r="D1035" s="56" t="s">
        <v>45</v>
      </c>
      <c r="E1035" s="56" t="s">
        <v>460</v>
      </c>
      <c r="F1035" s="56"/>
      <c r="G1035" s="52" t="s">
        <v>92</v>
      </c>
      <c r="H1035" s="52">
        <v>11</v>
      </c>
      <c r="I1035" s="51" t="s">
        <v>18</v>
      </c>
      <c r="J1035" s="51" t="s">
        <v>103</v>
      </c>
      <c r="K1035" s="56">
        <v>0</v>
      </c>
    </row>
    <row r="1036" spans="2:11" x14ac:dyDescent="0.25">
      <c r="B1036" s="56" t="s">
        <v>43</v>
      </c>
      <c r="C1036" s="56" t="s">
        <v>44</v>
      </c>
      <c r="D1036" s="56" t="s">
        <v>45</v>
      </c>
      <c r="E1036" s="56" t="s">
        <v>460</v>
      </c>
      <c r="F1036" s="56"/>
      <c r="G1036" s="52" t="s">
        <v>92</v>
      </c>
      <c r="H1036" s="52">
        <v>11</v>
      </c>
      <c r="I1036" s="52" t="s">
        <v>18</v>
      </c>
      <c r="J1036" s="52" t="s">
        <v>104</v>
      </c>
      <c r="K1036" s="56">
        <v>0</v>
      </c>
    </row>
    <row r="1039" spans="2:11" x14ac:dyDescent="0.25">
      <c r="B1039" s="16" t="s">
        <v>481</v>
      </c>
      <c r="C1039" s="16"/>
      <c r="D1039" s="16"/>
      <c r="E1039" s="16"/>
      <c r="F1039" s="16"/>
      <c r="G1039" s="16"/>
      <c r="H1039" s="16"/>
      <c r="I1039" s="16"/>
      <c r="J1039" s="16"/>
      <c r="K1039" s="16">
        <f>SUMIF(J1:J1036,"concluídas",K1:K1036)</f>
        <v>0</v>
      </c>
    </row>
    <row r="1041" spans="2:2" x14ac:dyDescent="0.25">
      <c r="B1041" t="s">
        <v>482</v>
      </c>
    </row>
  </sheetData>
  <pageMargins left="0.511811024" right="0.511811024" top="0.78740157499999996" bottom="0.78740157499999996" header="0.31496062000000002" footer="0.31496062000000002"/>
  <pageSetup orientation="portrait" horizontalDpi="300" verticalDpi="0" r:id="rId1"/>
  <drawing r:id="rId2"/>
  <tableParts count="1">
    <tablePart r:id="rId3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workbookViewId="0">
      <selection activeCell="C21" sqref="C21"/>
    </sheetView>
  </sheetViews>
  <sheetFormatPr defaultRowHeight="15" x14ac:dyDescent="0.25"/>
  <cols>
    <col min="1" max="1" width="24.25" bestFit="1" customWidth="1"/>
    <col min="2" max="2" width="19.875" bestFit="1" customWidth="1"/>
    <col min="3" max="3" width="11.125" bestFit="1" customWidth="1"/>
    <col min="4" max="4" width="9.125" bestFit="1" customWidth="1"/>
    <col min="5" max="5" width="14.625" bestFit="1" customWidth="1"/>
    <col min="6" max="6" width="11.125" bestFit="1" customWidth="1"/>
  </cols>
  <sheetData>
    <row r="1" spans="1:3" x14ac:dyDescent="0.25">
      <c r="A1" s="2" t="s">
        <v>0</v>
      </c>
      <c r="B1" s="3">
        <v>17</v>
      </c>
    </row>
    <row r="3" spans="1:3" x14ac:dyDescent="0.25">
      <c r="A3" s="2" t="s">
        <v>461</v>
      </c>
      <c r="B3" s="2" t="s">
        <v>114</v>
      </c>
    </row>
    <row r="4" spans="1:3" x14ac:dyDescent="0.25">
      <c r="A4" s="2" t="s">
        <v>110</v>
      </c>
      <c r="B4" t="s">
        <v>103</v>
      </c>
      <c r="C4" t="s">
        <v>115</v>
      </c>
    </row>
    <row r="5" spans="1:3" x14ac:dyDescent="0.25">
      <c r="A5" s="3" t="s">
        <v>17</v>
      </c>
      <c r="B5" s="4">
        <v>0</v>
      </c>
      <c r="C5" s="4">
        <v>0</v>
      </c>
    </row>
    <row r="6" spans="1:3" x14ac:dyDescent="0.25">
      <c r="A6" s="26" t="s">
        <v>158</v>
      </c>
      <c r="B6" s="4">
        <v>0</v>
      </c>
      <c r="C6" s="4">
        <v>0</v>
      </c>
    </row>
    <row r="7" spans="1:3" x14ac:dyDescent="0.25">
      <c r="A7" s="26" t="s">
        <v>18</v>
      </c>
      <c r="B7" s="4">
        <v>0</v>
      </c>
      <c r="C7" s="4">
        <v>0</v>
      </c>
    </row>
    <row r="8" spans="1:3" x14ac:dyDescent="0.25">
      <c r="A8" s="3" t="s">
        <v>20</v>
      </c>
      <c r="B8" s="4">
        <v>0</v>
      </c>
      <c r="C8" s="4">
        <v>0</v>
      </c>
    </row>
    <row r="9" spans="1:3" x14ac:dyDescent="0.25">
      <c r="A9" s="26" t="s">
        <v>18</v>
      </c>
      <c r="B9" s="4">
        <v>0</v>
      </c>
      <c r="C9" s="4">
        <v>0</v>
      </c>
    </row>
    <row r="10" spans="1:3" x14ac:dyDescent="0.25">
      <c r="A10" s="3" t="s">
        <v>21</v>
      </c>
      <c r="B10" s="4">
        <v>0</v>
      </c>
      <c r="C10" s="4">
        <v>0</v>
      </c>
    </row>
    <row r="11" spans="1:3" x14ac:dyDescent="0.25">
      <c r="A11" s="26" t="s">
        <v>18</v>
      </c>
      <c r="B11" s="4">
        <v>0</v>
      </c>
      <c r="C11" s="4">
        <v>0</v>
      </c>
    </row>
    <row r="12" spans="1:3" x14ac:dyDescent="0.25">
      <c r="A12" s="3" t="s">
        <v>22</v>
      </c>
      <c r="B12" s="4">
        <v>0</v>
      </c>
      <c r="C12" s="4">
        <v>0</v>
      </c>
    </row>
    <row r="13" spans="1:3" x14ac:dyDescent="0.25">
      <c r="A13" s="26" t="s">
        <v>18</v>
      </c>
      <c r="B13" s="4">
        <v>0</v>
      </c>
      <c r="C13" s="4">
        <v>0</v>
      </c>
    </row>
    <row r="14" spans="1:3" x14ac:dyDescent="0.25">
      <c r="A14" s="3" t="s">
        <v>23</v>
      </c>
      <c r="B14" s="4">
        <v>0</v>
      </c>
      <c r="C14" s="4">
        <v>0</v>
      </c>
    </row>
    <row r="15" spans="1:3" x14ac:dyDescent="0.25">
      <c r="A15" s="26" t="s">
        <v>18</v>
      </c>
      <c r="B15" s="4">
        <v>0</v>
      </c>
      <c r="C15" s="4">
        <v>0</v>
      </c>
    </row>
    <row r="16" spans="1:3" x14ac:dyDescent="0.25">
      <c r="A16" s="3" t="s">
        <v>85</v>
      </c>
      <c r="B16" s="4">
        <v>0</v>
      </c>
      <c r="C16" s="4">
        <v>0</v>
      </c>
    </row>
    <row r="17" spans="1:3" x14ac:dyDescent="0.25">
      <c r="A17" s="26" t="s">
        <v>18</v>
      </c>
      <c r="B17" s="4">
        <v>0</v>
      </c>
      <c r="C17" s="4">
        <v>0</v>
      </c>
    </row>
    <row r="18" spans="1:3" x14ac:dyDescent="0.25">
      <c r="A18" s="3" t="s">
        <v>88</v>
      </c>
      <c r="B18" s="4">
        <v>0</v>
      </c>
      <c r="C18" s="4">
        <v>0</v>
      </c>
    </row>
    <row r="19" spans="1:3" x14ac:dyDescent="0.25">
      <c r="A19" s="26" t="s">
        <v>18</v>
      </c>
      <c r="B19" s="4">
        <v>0</v>
      </c>
      <c r="C19" s="4">
        <v>0</v>
      </c>
    </row>
    <row r="20" spans="1:3" x14ac:dyDescent="0.25">
      <c r="A20" s="3" t="s">
        <v>115</v>
      </c>
      <c r="B20" s="4">
        <v>0</v>
      </c>
      <c r="C20" s="4">
        <v>0</v>
      </c>
    </row>
    <row r="27" spans="1:3" x14ac:dyDescent="0.25">
      <c r="A27" s="2" t="s">
        <v>0</v>
      </c>
      <c r="B27" s="3">
        <v>17</v>
      </c>
      <c r="C27">
        <f>GETPIVOTDATA("Agente Formado",$A$29)</f>
        <v>0</v>
      </c>
    </row>
    <row r="29" spans="1:3" x14ac:dyDescent="0.25">
      <c r="A29" s="2" t="s">
        <v>461</v>
      </c>
      <c r="B29" s="2" t="s">
        <v>114</v>
      </c>
    </row>
    <row r="30" spans="1:3" x14ac:dyDescent="0.25">
      <c r="A30" s="2" t="s">
        <v>110</v>
      </c>
      <c r="B30" t="s">
        <v>104</v>
      </c>
      <c r="C30" t="s">
        <v>115</v>
      </c>
    </row>
    <row r="31" spans="1:3" x14ac:dyDescent="0.25">
      <c r="A31" s="3" t="s">
        <v>158</v>
      </c>
      <c r="B31" s="4">
        <v>0</v>
      </c>
      <c r="C31" s="4">
        <v>0</v>
      </c>
    </row>
    <row r="32" spans="1:3" x14ac:dyDescent="0.25">
      <c r="A32" s="3" t="s">
        <v>18</v>
      </c>
      <c r="B32" s="4">
        <v>0</v>
      </c>
      <c r="C32" s="4">
        <v>0</v>
      </c>
    </row>
    <row r="33" spans="1:3" x14ac:dyDescent="0.25">
      <c r="A33" s="3" t="s">
        <v>115</v>
      </c>
      <c r="B33" s="4">
        <v>0</v>
      </c>
      <c r="C33" s="4">
        <v>0</v>
      </c>
    </row>
  </sheetData>
  <pageMargins left="0.511811024" right="0.511811024" top="0.78740157499999996" bottom="0.78740157499999996" header="0.31496062000000002" footer="0.3149606200000000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55"/>
  <sheetViews>
    <sheetView zoomScale="80" zoomScaleNormal="80" workbookViewId="0">
      <pane ySplit="106" topLeftCell="A979" activePane="bottomLeft" state="frozen"/>
      <selection pane="bottomLeft" activeCell="S1153" sqref="S1153"/>
    </sheetView>
  </sheetViews>
  <sheetFormatPr defaultRowHeight="15" x14ac:dyDescent="0.25"/>
  <cols>
    <col min="1" max="1" width="3.125" customWidth="1"/>
    <col min="2" max="2" width="10.75" customWidth="1"/>
    <col min="3" max="3" width="15.875" customWidth="1"/>
    <col min="4" max="4" width="5.375" customWidth="1"/>
    <col min="5" max="5" width="13.125" customWidth="1"/>
    <col min="7" max="10" width="7.75" customWidth="1"/>
    <col min="11" max="11" width="5.125" customWidth="1"/>
    <col min="12" max="12" width="6.375" customWidth="1"/>
    <col min="13" max="14" width="5" customWidth="1"/>
    <col min="15" max="15" width="22.875" hidden="1" customWidth="1"/>
    <col min="16" max="16" width="21.375" style="1" customWidth="1"/>
    <col min="17" max="17" width="24.625" style="1" customWidth="1"/>
    <col min="18" max="18" width="23" style="1" customWidth="1"/>
    <col min="19" max="19" width="18.25" style="1" customWidth="1"/>
    <col min="20" max="20" width="12.25" style="4" customWidth="1"/>
    <col min="21" max="21" width="16" style="4" customWidth="1"/>
    <col min="22" max="22" width="13.25" style="4" customWidth="1"/>
    <col min="23" max="23" width="11.5" style="4" customWidth="1"/>
    <col min="24" max="24" width="13.5" style="4" customWidth="1"/>
    <col min="33" max="33" width="7.125" customWidth="1"/>
  </cols>
  <sheetData>
    <row r="1" spans="1:24" s="5" customFormat="1" ht="39" customHeight="1" x14ac:dyDescent="0.25">
      <c r="B1" s="53" t="s">
        <v>0</v>
      </c>
      <c r="C1" s="53" t="s">
        <v>1</v>
      </c>
      <c r="D1" s="53" t="s">
        <v>2</v>
      </c>
      <c r="E1" s="53" t="s">
        <v>3</v>
      </c>
      <c r="F1" s="53" t="s">
        <v>4</v>
      </c>
      <c r="G1" s="53" t="s">
        <v>5</v>
      </c>
      <c r="H1" s="53" t="s">
        <v>349</v>
      </c>
      <c r="I1" s="53" t="s">
        <v>7</v>
      </c>
      <c r="J1" s="53" t="s">
        <v>8</v>
      </c>
      <c r="K1" s="15" t="s">
        <v>462</v>
      </c>
      <c r="L1" s="15" t="s">
        <v>463</v>
      </c>
      <c r="M1" s="15" t="s">
        <v>464</v>
      </c>
      <c r="N1" s="15" t="s">
        <v>12</v>
      </c>
      <c r="P1" s="6"/>
      <c r="Q1" s="6"/>
      <c r="R1" s="6"/>
      <c r="S1" s="6"/>
      <c r="T1" s="7"/>
      <c r="U1" s="7"/>
      <c r="V1" s="7"/>
      <c r="W1" s="7"/>
      <c r="X1" s="7"/>
    </row>
    <row r="2" spans="1:24" hidden="1" x14ac:dyDescent="0.25">
      <c r="B2" s="51" t="s">
        <v>13</v>
      </c>
      <c r="C2" s="51" t="s">
        <v>14</v>
      </c>
      <c r="D2" s="51" t="s">
        <v>99</v>
      </c>
      <c r="E2" s="51" t="s">
        <v>465</v>
      </c>
      <c r="F2" s="51"/>
      <c r="G2" s="51" t="s">
        <v>17</v>
      </c>
      <c r="H2" s="51">
        <v>1</v>
      </c>
      <c r="I2" s="51" t="s">
        <v>158</v>
      </c>
      <c r="J2" s="51" t="s">
        <v>159</v>
      </c>
      <c r="K2" s="51">
        <v>0</v>
      </c>
      <c r="L2" s="51">
        <v>0</v>
      </c>
      <c r="M2" s="51">
        <v>0</v>
      </c>
      <c r="N2" s="51"/>
    </row>
    <row r="3" spans="1:24" hidden="1" x14ac:dyDescent="0.25">
      <c r="A3" s="8"/>
      <c r="B3" s="51" t="s">
        <v>13</v>
      </c>
      <c r="C3" s="51" t="s">
        <v>14</v>
      </c>
      <c r="D3" s="51" t="s">
        <v>99</v>
      </c>
      <c r="E3" s="51" t="s">
        <v>465</v>
      </c>
      <c r="F3" s="51"/>
      <c r="G3" s="51" t="s">
        <v>17</v>
      </c>
      <c r="H3" s="51">
        <v>1</v>
      </c>
      <c r="I3" s="51" t="s">
        <v>158</v>
      </c>
      <c r="J3" s="51" t="s">
        <v>103</v>
      </c>
      <c r="K3" s="51">
        <v>0</v>
      </c>
      <c r="L3" s="51">
        <v>0</v>
      </c>
      <c r="M3" s="51">
        <v>0</v>
      </c>
      <c r="N3" s="51"/>
    </row>
    <row r="4" spans="1:24" hidden="1" x14ac:dyDescent="0.25">
      <c r="A4" s="9"/>
      <c r="B4" s="51" t="s">
        <v>13</v>
      </c>
      <c r="C4" s="51" t="s">
        <v>14</v>
      </c>
      <c r="D4" s="51" t="s">
        <v>99</v>
      </c>
      <c r="E4" s="51" t="s">
        <v>465</v>
      </c>
      <c r="F4" s="51"/>
      <c r="G4" s="51" t="s">
        <v>17</v>
      </c>
      <c r="H4" s="51">
        <v>1</v>
      </c>
      <c r="I4" s="51" t="s">
        <v>158</v>
      </c>
      <c r="J4" s="51" t="s">
        <v>104</v>
      </c>
      <c r="K4" s="51">
        <v>0</v>
      </c>
      <c r="L4" s="51">
        <v>0</v>
      </c>
      <c r="M4" s="51">
        <v>0</v>
      </c>
      <c r="N4" s="51"/>
    </row>
    <row r="5" spans="1:24" hidden="1" x14ac:dyDescent="0.25">
      <c r="A5" s="10"/>
      <c r="B5" s="51" t="s">
        <v>13</v>
      </c>
      <c r="C5" s="51" t="s">
        <v>14</v>
      </c>
      <c r="D5" s="51" t="s">
        <v>99</v>
      </c>
      <c r="E5" s="51" t="s">
        <v>465</v>
      </c>
      <c r="F5" s="51"/>
      <c r="G5" s="51" t="s">
        <v>17</v>
      </c>
      <c r="H5" s="51">
        <v>1</v>
      </c>
      <c r="I5" s="51" t="s">
        <v>18</v>
      </c>
      <c r="J5" s="51" t="s">
        <v>105</v>
      </c>
      <c r="K5" s="51">
        <v>0</v>
      </c>
      <c r="L5" s="51">
        <v>0</v>
      </c>
      <c r="M5" s="51">
        <v>0</v>
      </c>
      <c r="N5" s="51"/>
    </row>
    <row r="6" spans="1:24" hidden="1" x14ac:dyDescent="0.25">
      <c r="A6" s="10"/>
      <c r="B6" s="51" t="s">
        <v>13</v>
      </c>
      <c r="C6" s="51" t="s">
        <v>14</v>
      </c>
      <c r="D6" s="51" t="s">
        <v>99</v>
      </c>
      <c r="E6" s="51" t="s">
        <v>465</v>
      </c>
      <c r="F6" s="51"/>
      <c r="G6" s="51" t="s">
        <v>17</v>
      </c>
      <c r="H6" s="51">
        <v>1</v>
      </c>
      <c r="I6" s="51" t="s">
        <v>18</v>
      </c>
      <c r="J6" s="51" t="s">
        <v>103</v>
      </c>
      <c r="K6" s="51">
        <v>0</v>
      </c>
      <c r="L6" s="51">
        <v>0</v>
      </c>
      <c r="M6" s="51">
        <v>0</v>
      </c>
      <c r="N6" s="51"/>
    </row>
    <row r="7" spans="1:24" hidden="1" x14ac:dyDescent="0.25">
      <c r="A7" s="10"/>
      <c r="B7" s="51" t="s">
        <v>13</v>
      </c>
      <c r="C7" s="51" t="s">
        <v>14</v>
      </c>
      <c r="D7" s="51" t="s">
        <v>99</v>
      </c>
      <c r="E7" s="51" t="s">
        <v>465</v>
      </c>
      <c r="F7" s="51"/>
      <c r="G7" s="51" t="s">
        <v>17</v>
      </c>
      <c r="H7" s="51">
        <v>1</v>
      </c>
      <c r="I7" s="52" t="s">
        <v>18</v>
      </c>
      <c r="J7" s="52" t="s">
        <v>104</v>
      </c>
      <c r="K7" s="51">
        <v>0</v>
      </c>
      <c r="L7" s="51">
        <v>0</v>
      </c>
      <c r="M7" s="51">
        <v>0</v>
      </c>
      <c r="N7" s="51"/>
    </row>
    <row r="8" spans="1:24" s="12" customFormat="1" hidden="1" x14ac:dyDescent="0.25">
      <c r="A8" s="11"/>
      <c r="B8" s="51" t="s">
        <v>13</v>
      </c>
      <c r="C8" s="51" t="s">
        <v>14</v>
      </c>
      <c r="D8" s="51" t="s">
        <v>99</v>
      </c>
      <c r="E8" s="51" t="s">
        <v>465</v>
      </c>
      <c r="F8" s="51"/>
      <c r="G8" s="51" t="s">
        <v>20</v>
      </c>
      <c r="H8" s="51">
        <v>2</v>
      </c>
      <c r="I8" s="51" t="s">
        <v>18</v>
      </c>
      <c r="J8" s="51" t="s">
        <v>105</v>
      </c>
      <c r="K8" s="51">
        <v>0</v>
      </c>
      <c r="L8" s="51">
        <v>0</v>
      </c>
      <c r="M8" s="51">
        <v>0</v>
      </c>
      <c r="N8" s="51"/>
      <c r="O8" s="52"/>
      <c r="P8" s="48"/>
      <c r="Q8" s="48"/>
      <c r="R8" s="48"/>
      <c r="S8" s="48"/>
      <c r="T8" s="13"/>
      <c r="U8" s="13"/>
      <c r="V8" s="13"/>
      <c r="W8" s="13"/>
      <c r="X8" s="13"/>
    </row>
    <row r="9" spans="1:24" s="12" customFormat="1" hidden="1" x14ac:dyDescent="0.25">
      <c r="A9" s="11"/>
      <c r="B9" s="51" t="s">
        <v>13</v>
      </c>
      <c r="C9" s="51" t="s">
        <v>14</v>
      </c>
      <c r="D9" s="51" t="s">
        <v>99</v>
      </c>
      <c r="E9" s="51" t="s">
        <v>465</v>
      </c>
      <c r="F9" s="51"/>
      <c r="G9" s="51" t="s">
        <v>20</v>
      </c>
      <c r="H9" s="51">
        <v>2</v>
      </c>
      <c r="I9" s="51" t="s">
        <v>18</v>
      </c>
      <c r="J9" s="51" t="s">
        <v>103</v>
      </c>
      <c r="K9" s="51">
        <v>0</v>
      </c>
      <c r="L9" s="51">
        <v>0</v>
      </c>
      <c r="M9" s="51">
        <v>0</v>
      </c>
      <c r="N9" s="51"/>
      <c r="O9" s="52"/>
      <c r="P9" s="48"/>
      <c r="Q9" s="48"/>
      <c r="R9" s="48"/>
      <c r="S9" s="48"/>
      <c r="T9" s="13"/>
      <c r="U9" s="13"/>
      <c r="V9" s="13"/>
      <c r="W9" s="13"/>
      <c r="X9" s="13"/>
    </row>
    <row r="10" spans="1:24" s="12" customFormat="1" hidden="1" x14ac:dyDescent="0.25">
      <c r="A10" s="11"/>
      <c r="B10" s="51" t="s">
        <v>13</v>
      </c>
      <c r="C10" s="51" t="s">
        <v>14</v>
      </c>
      <c r="D10" s="51" t="s">
        <v>99</v>
      </c>
      <c r="E10" s="51" t="s">
        <v>465</v>
      </c>
      <c r="F10" s="51"/>
      <c r="G10" s="51" t="s">
        <v>20</v>
      </c>
      <c r="H10" s="51">
        <v>2</v>
      </c>
      <c r="I10" s="52" t="s">
        <v>18</v>
      </c>
      <c r="J10" s="52" t="s">
        <v>104</v>
      </c>
      <c r="K10" s="51">
        <v>0</v>
      </c>
      <c r="L10" s="51">
        <v>0</v>
      </c>
      <c r="M10" s="51">
        <v>0</v>
      </c>
      <c r="N10" s="51"/>
      <c r="O10" s="52"/>
      <c r="P10" s="48"/>
      <c r="Q10" s="48"/>
      <c r="R10" s="48"/>
      <c r="S10" s="48"/>
      <c r="T10" s="13"/>
      <c r="U10" s="13"/>
      <c r="V10" s="13"/>
      <c r="W10" s="13"/>
      <c r="X10" s="13"/>
    </row>
    <row r="11" spans="1:24" s="12" customFormat="1" hidden="1" x14ac:dyDescent="0.25">
      <c r="A11" s="52"/>
      <c r="B11" s="51" t="s">
        <v>13</v>
      </c>
      <c r="C11" s="51" t="s">
        <v>14</v>
      </c>
      <c r="D11" s="51" t="s">
        <v>99</v>
      </c>
      <c r="E11" s="51" t="s">
        <v>465</v>
      </c>
      <c r="F11" s="51"/>
      <c r="G11" s="51" t="s">
        <v>21</v>
      </c>
      <c r="H11" s="51">
        <v>3</v>
      </c>
      <c r="I11" s="51" t="s">
        <v>18</v>
      </c>
      <c r="J11" s="51" t="s">
        <v>105</v>
      </c>
      <c r="K11" s="51">
        <v>0</v>
      </c>
      <c r="L11" s="51">
        <v>0</v>
      </c>
      <c r="M11" s="51">
        <v>0</v>
      </c>
      <c r="N11" s="51"/>
      <c r="O11" s="52"/>
      <c r="P11" s="48"/>
      <c r="Q11" s="48"/>
      <c r="R11" s="48"/>
      <c r="S11" s="48"/>
      <c r="T11" s="13"/>
      <c r="U11" s="13"/>
      <c r="V11" s="13"/>
      <c r="W11" s="13"/>
      <c r="X11" s="13"/>
    </row>
    <row r="12" spans="1:24" s="12" customFormat="1" hidden="1" x14ac:dyDescent="0.25">
      <c r="A12" s="52"/>
      <c r="B12" s="51" t="s">
        <v>13</v>
      </c>
      <c r="C12" s="51" t="s">
        <v>14</v>
      </c>
      <c r="D12" s="51" t="s">
        <v>99</v>
      </c>
      <c r="E12" s="51" t="s">
        <v>465</v>
      </c>
      <c r="F12" s="51"/>
      <c r="G12" s="51" t="s">
        <v>21</v>
      </c>
      <c r="H12" s="51">
        <v>3</v>
      </c>
      <c r="I12" s="51" t="s">
        <v>18</v>
      </c>
      <c r="J12" s="51" t="s">
        <v>103</v>
      </c>
      <c r="K12" s="51">
        <v>0</v>
      </c>
      <c r="L12" s="51">
        <v>0</v>
      </c>
      <c r="M12" s="51">
        <v>0</v>
      </c>
      <c r="N12" s="51"/>
      <c r="O12" s="52"/>
      <c r="P12" s="48"/>
      <c r="Q12" s="48"/>
      <c r="R12" s="48"/>
      <c r="S12" s="48"/>
      <c r="T12" s="13"/>
      <c r="U12" s="13"/>
      <c r="V12" s="13"/>
      <c r="W12" s="13"/>
      <c r="X12" s="13"/>
    </row>
    <row r="13" spans="1:24" s="12" customFormat="1" hidden="1" x14ac:dyDescent="0.25">
      <c r="A13" s="52"/>
      <c r="B13" s="51" t="s">
        <v>13</v>
      </c>
      <c r="C13" s="51" t="s">
        <v>14</v>
      </c>
      <c r="D13" s="51" t="s">
        <v>99</v>
      </c>
      <c r="E13" s="51" t="s">
        <v>465</v>
      </c>
      <c r="F13" s="51"/>
      <c r="G13" s="51" t="s">
        <v>21</v>
      </c>
      <c r="H13" s="51">
        <v>3</v>
      </c>
      <c r="I13" s="52" t="s">
        <v>18</v>
      </c>
      <c r="J13" s="52" t="s">
        <v>104</v>
      </c>
      <c r="K13" s="51">
        <v>0</v>
      </c>
      <c r="L13" s="51">
        <v>0</v>
      </c>
      <c r="M13" s="51">
        <v>0</v>
      </c>
      <c r="N13" s="51"/>
      <c r="O13" s="52"/>
      <c r="P13" s="48"/>
      <c r="Q13" s="48"/>
      <c r="R13" s="48"/>
      <c r="S13" s="48"/>
      <c r="T13" s="13"/>
      <c r="U13" s="13"/>
      <c r="V13" s="13"/>
      <c r="W13" s="13"/>
      <c r="X13" s="13"/>
    </row>
    <row r="14" spans="1:24" s="12" customFormat="1" hidden="1" x14ac:dyDescent="0.25">
      <c r="A14" s="52"/>
      <c r="B14" s="51" t="s">
        <v>13</v>
      </c>
      <c r="C14" s="51" t="s">
        <v>14</v>
      </c>
      <c r="D14" s="51" t="s">
        <v>99</v>
      </c>
      <c r="E14" s="51" t="s">
        <v>465</v>
      </c>
      <c r="F14" s="51"/>
      <c r="G14" s="51" t="s">
        <v>22</v>
      </c>
      <c r="H14" s="51">
        <v>4</v>
      </c>
      <c r="I14" s="51" t="s">
        <v>18</v>
      </c>
      <c r="J14" s="51" t="s">
        <v>105</v>
      </c>
      <c r="K14" s="51">
        <v>0</v>
      </c>
      <c r="L14" s="51">
        <v>0</v>
      </c>
      <c r="M14" s="51">
        <v>0</v>
      </c>
      <c r="N14" s="51"/>
      <c r="O14" s="52"/>
      <c r="P14" s="48"/>
      <c r="Q14" s="48"/>
      <c r="R14" s="48"/>
      <c r="S14" s="48"/>
      <c r="T14" s="13"/>
      <c r="U14" s="13"/>
      <c r="V14" s="13"/>
      <c r="W14" s="13"/>
      <c r="X14" s="13"/>
    </row>
    <row r="15" spans="1:24" s="12" customFormat="1" hidden="1" x14ac:dyDescent="0.25">
      <c r="A15" s="52"/>
      <c r="B15" s="51" t="s">
        <v>13</v>
      </c>
      <c r="C15" s="51" t="s">
        <v>14</v>
      </c>
      <c r="D15" s="51" t="s">
        <v>99</v>
      </c>
      <c r="E15" s="51" t="s">
        <v>465</v>
      </c>
      <c r="F15" s="51"/>
      <c r="G15" s="51" t="s">
        <v>22</v>
      </c>
      <c r="H15" s="51">
        <v>4</v>
      </c>
      <c r="I15" s="51" t="s">
        <v>18</v>
      </c>
      <c r="J15" s="51" t="s">
        <v>103</v>
      </c>
      <c r="K15" s="51">
        <v>0</v>
      </c>
      <c r="L15" s="51">
        <v>0</v>
      </c>
      <c r="M15" s="51">
        <v>0</v>
      </c>
      <c r="N15" s="51"/>
      <c r="O15" s="52"/>
      <c r="P15" s="48"/>
      <c r="Q15" s="48"/>
      <c r="R15" s="48"/>
      <c r="S15" s="48"/>
      <c r="T15" s="13"/>
      <c r="U15" s="13"/>
      <c r="V15" s="13"/>
      <c r="W15" s="13"/>
      <c r="X15" s="13"/>
    </row>
    <row r="16" spans="1:24" s="12" customFormat="1" hidden="1" x14ac:dyDescent="0.25">
      <c r="B16" s="51" t="s">
        <v>13</v>
      </c>
      <c r="C16" s="51" t="s">
        <v>14</v>
      </c>
      <c r="D16" s="51" t="s">
        <v>99</v>
      </c>
      <c r="E16" s="51" t="s">
        <v>465</v>
      </c>
      <c r="F16" s="51"/>
      <c r="G16" s="51" t="s">
        <v>22</v>
      </c>
      <c r="H16" s="51">
        <v>4</v>
      </c>
      <c r="I16" s="52" t="s">
        <v>18</v>
      </c>
      <c r="J16" s="52" t="s">
        <v>104</v>
      </c>
      <c r="K16" s="51">
        <v>0</v>
      </c>
      <c r="L16" s="51">
        <v>0</v>
      </c>
      <c r="M16" s="51">
        <v>0</v>
      </c>
      <c r="N16" s="51"/>
      <c r="O16" s="52"/>
      <c r="P16" s="48"/>
      <c r="Q16" s="48"/>
      <c r="R16" s="48"/>
      <c r="S16" s="48"/>
      <c r="T16" s="13"/>
      <c r="U16" s="13"/>
      <c r="V16" s="13"/>
      <c r="W16" s="13"/>
      <c r="X16" s="13"/>
    </row>
    <row r="17" spans="2:24" s="12" customFormat="1" hidden="1" x14ac:dyDescent="0.25">
      <c r="B17" s="51" t="s">
        <v>13</v>
      </c>
      <c r="C17" s="51" t="s">
        <v>14</v>
      </c>
      <c r="D17" s="51" t="s">
        <v>99</v>
      </c>
      <c r="E17" s="51" t="s">
        <v>465</v>
      </c>
      <c r="F17" s="51"/>
      <c r="G17" s="51" t="s">
        <v>23</v>
      </c>
      <c r="H17" s="51">
        <v>5</v>
      </c>
      <c r="I17" s="51" t="s">
        <v>18</v>
      </c>
      <c r="J17" s="51" t="s">
        <v>105</v>
      </c>
      <c r="K17" s="51">
        <v>0</v>
      </c>
      <c r="L17" s="51">
        <v>0</v>
      </c>
      <c r="M17" s="51">
        <v>0</v>
      </c>
      <c r="N17" s="51"/>
      <c r="O17" s="52"/>
      <c r="P17" s="48"/>
      <c r="Q17" s="48"/>
      <c r="R17" s="48"/>
      <c r="S17" s="48"/>
      <c r="T17" s="13"/>
      <c r="U17" s="13"/>
      <c r="V17" s="13"/>
      <c r="W17" s="13"/>
      <c r="X17" s="13"/>
    </row>
    <row r="18" spans="2:24" s="12" customFormat="1" hidden="1" x14ac:dyDescent="0.25">
      <c r="B18" s="51" t="s">
        <v>13</v>
      </c>
      <c r="C18" s="51" t="s">
        <v>14</v>
      </c>
      <c r="D18" s="51" t="s">
        <v>99</v>
      </c>
      <c r="E18" s="51" t="s">
        <v>465</v>
      </c>
      <c r="F18" s="51"/>
      <c r="G18" s="51" t="s">
        <v>23</v>
      </c>
      <c r="H18" s="51">
        <v>5</v>
      </c>
      <c r="I18" s="51" t="s">
        <v>18</v>
      </c>
      <c r="J18" s="51" t="s">
        <v>103</v>
      </c>
      <c r="K18" s="51">
        <v>0</v>
      </c>
      <c r="L18" s="51">
        <v>0</v>
      </c>
      <c r="M18" s="51">
        <v>0</v>
      </c>
      <c r="N18" s="51"/>
      <c r="O18" s="52"/>
      <c r="P18" s="48"/>
      <c r="Q18" s="48"/>
      <c r="R18" s="48"/>
      <c r="S18" s="48"/>
      <c r="T18" s="13"/>
      <c r="U18" s="13"/>
      <c r="V18" s="13"/>
      <c r="W18" s="13"/>
      <c r="X18" s="13"/>
    </row>
    <row r="19" spans="2:24" s="12" customFormat="1" hidden="1" x14ac:dyDescent="0.25">
      <c r="B19" s="51" t="s">
        <v>13</v>
      </c>
      <c r="C19" s="51" t="s">
        <v>14</v>
      </c>
      <c r="D19" s="51" t="s">
        <v>99</v>
      </c>
      <c r="E19" s="51" t="s">
        <v>465</v>
      </c>
      <c r="F19" s="51"/>
      <c r="G19" s="51" t="s">
        <v>23</v>
      </c>
      <c r="H19" s="51">
        <v>5</v>
      </c>
      <c r="I19" s="52" t="s">
        <v>18</v>
      </c>
      <c r="J19" s="52" t="s">
        <v>104</v>
      </c>
      <c r="K19" s="51">
        <v>0</v>
      </c>
      <c r="L19" s="51">
        <v>0</v>
      </c>
      <c r="M19" s="51">
        <v>0</v>
      </c>
      <c r="N19" s="51"/>
      <c r="O19" s="52"/>
      <c r="P19" s="48"/>
      <c r="Q19" s="48"/>
      <c r="R19" s="48"/>
      <c r="S19" s="48"/>
      <c r="T19" s="13"/>
      <c r="U19" s="13"/>
      <c r="V19" s="13"/>
      <c r="W19" s="13"/>
      <c r="X19" s="13"/>
    </row>
    <row r="20" spans="2:24" s="12" customFormat="1" hidden="1" x14ac:dyDescent="0.25">
      <c r="B20" s="51" t="s">
        <v>27</v>
      </c>
      <c r="C20" s="51" t="s">
        <v>28</v>
      </c>
      <c r="D20" s="51" t="s">
        <v>26</v>
      </c>
      <c r="E20" s="51" t="s">
        <v>465</v>
      </c>
      <c r="F20" s="51"/>
      <c r="G20" s="52" t="s">
        <v>17</v>
      </c>
      <c r="H20" s="51">
        <v>1</v>
      </c>
      <c r="I20" s="51" t="s">
        <v>158</v>
      </c>
      <c r="J20" s="51" t="s">
        <v>159</v>
      </c>
      <c r="K20" s="51">
        <v>0</v>
      </c>
      <c r="L20" s="51">
        <v>0</v>
      </c>
      <c r="M20" s="51">
        <v>0</v>
      </c>
      <c r="N20" s="51"/>
      <c r="O20" s="52"/>
      <c r="P20" s="48"/>
      <c r="Q20" s="48"/>
      <c r="R20" s="48"/>
      <c r="S20" s="48"/>
      <c r="T20" s="13"/>
      <c r="U20" s="13"/>
      <c r="V20" s="13"/>
      <c r="W20" s="13"/>
      <c r="X20" s="13"/>
    </row>
    <row r="21" spans="2:24" hidden="1" x14ac:dyDescent="0.25">
      <c r="B21" s="51" t="s">
        <v>27</v>
      </c>
      <c r="C21" s="51" t="s">
        <v>28</v>
      </c>
      <c r="D21" s="51" t="s">
        <v>26</v>
      </c>
      <c r="E21" s="51" t="s">
        <v>465</v>
      </c>
      <c r="F21" s="51"/>
      <c r="G21" s="52" t="s">
        <v>17</v>
      </c>
      <c r="H21" s="51">
        <v>1</v>
      </c>
      <c r="I21" s="51" t="s">
        <v>158</v>
      </c>
      <c r="J21" s="51" t="s">
        <v>103</v>
      </c>
      <c r="K21" s="51">
        <v>0</v>
      </c>
      <c r="L21" s="51">
        <v>0</v>
      </c>
      <c r="M21" s="51" t="s">
        <v>406</v>
      </c>
      <c r="N21" s="51"/>
    </row>
    <row r="22" spans="2:24" hidden="1" x14ac:dyDescent="0.25">
      <c r="B22" s="51" t="s">
        <v>27</v>
      </c>
      <c r="C22" s="51" t="s">
        <v>28</v>
      </c>
      <c r="D22" s="51" t="s">
        <v>26</v>
      </c>
      <c r="E22" s="51" t="s">
        <v>465</v>
      </c>
      <c r="F22" s="51"/>
      <c r="G22" s="52" t="s">
        <v>17</v>
      </c>
      <c r="H22" s="51">
        <v>1</v>
      </c>
      <c r="I22" s="51" t="s">
        <v>158</v>
      </c>
      <c r="J22" s="51" t="s">
        <v>104</v>
      </c>
      <c r="K22" s="51">
        <v>0</v>
      </c>
      <c r="L22" s="51">
        <v>0</v>
      </c>
      <c r="M22" s="51">
        <v>0</v>
      </c>
      <c r="N22" s="51"/>
    </row>
    <row r="23" spans="2:24" hidden="1" x14ac:dyDescent="0.25">
      <c r="B23" s="51" t="s">
        <v>27</v>
      </c>
      <c r="C23" s="51" t="s">
        <v>28</v>
      </c>
      <c r="D23" s="51" t="s">
        <v>26</v>
      </c>
      <c r="E23" s="51" t="s">
        <v>465</v>
      </c>
      <c r="F23" s="51"/>
      <c r="G23" s="52" t="s">
        <v>17</v>
      </c>
      <c r="H23" s="51">
        <v>1</v>
      </c>
      <c r="I23" s="51" t="s">
        <v>18</v>
      </c>
      <c r="J23" s="51" t="s">
        <v>105</v>
      </c>
      <c r="K23" s="51">
        <v>0</v>
      </c>
      <c r="L23" s="51">
        <v>0</v>
      </c>
      <c r="M23" s="51" t="s">
        <v>406</v>
      </c>
      <c r="N23" s="51"/>
    </row>
    <row r="24" spans="2:24" hidden="1" x14ac:dyDescent="0.25">
      <c r="B24" s="51" t="s">
        <v>27</v>
      </c>
      <c r="C24" s="51" t="s">
        <v>28</v>
      </c>
      <c r="D24" s="51" t="s">
        <v>26</v>
      </c>
      <c r="E24" s="51" t="s">
        <v>465</v>
      </c>
      <c r="F24" s="51"/>
      <c r="G24" s="52" t="s">
        <v>17</v>
      </c>
      <c r="H24" s="51">
        <v>1</v>
      </c>
      <c r="I24" s="51" t="s">
        <v>18</v>
      </c>
      <c r="J24" s="51" t="s">
        <v>103</v>
      </c>
      <c r="K24" s="51">
        <v>0</v>
      </c>
      <c r="L24" s="51">
        <v>0</v>
      </c>
      <c r="M24" s="51" t="s">
        <v>406</v>
      </c>
      <c r="N24" s="51"/>
    </row>
    <row r="25" spans="2:24" hidden="1" x14ac:dyDescent="0.25">
      <c r="B25" s="51" t="s">
        <v>27</v>
      </c>
      <c r="C25" s="51" t="s">
        <v>28</v>
      </c>
      <c r="D25" s="51" t="s">
        <v>26</v>
      </c>
      <c r="E25" s="51" t="s">
        <v>465</v>
      </c>
      <c r="F25" s="51"/>
      <c r="G25" s="52" t="s">
        <v>17</v>
      </c>
      <c r="H25" s="51">
        <v>1</v>
      </c>
      <c r="I25" s="52" t="s">
        <v>18</v>
      </c>
      <c r="J25" s="52" t="s">
        <v>104</v>
      </c>
      <c r="K25" s="51">
        <v>0</v>
      </c>
      <c r="L25" s="51">
        <v>0</v>
      </c>
      <c r="M25" s="51">
        <v>0</v>
      </c>
      <c r="N25" s="51"/>
    </row>
    <row r="26" spans="2:24" hidden="1" x14ac:dyDescent="0.25">
      <c r="B26" s="51" t="s">
        <v>27</v>
      </c>
      <c r="C26" s="51" t="s">
        <v>28</v>
      </c>
      <c r="D26" s="51" t="s">
        <v>26</v>
      </c>
      <c r="E26" s="51" t="s">
        <v>465</v>
      </c>
      <c r="F26" s="51"/>
      <c r="G26" s="52" t="s">
        <v>20</v>
      </c>
      <c r="H26" s="51">
        <v>2</v>
      </c>
      <c r="I26" s="51" t="s">
        <v>18</v>
      </c>
      <c r="J26" s="51" t="s">
        <v>105</v>
      </c>
      <c r="K26" s="51">
        <v>0</v>
      </c>
      <c r="L26" s="51">
        <v>0</v>
      </c>
      <c r="M26" s="51">
        <v>0</v>
      </c>
      <c r="N26" s="51"/>
    </row>
    <row r="27" spans="2:24" hidden="1" x14ac:dyDescent="0.25">
      <c r="B27" s="51" t="s">
        <v>27</v>
      </c>
      <c r="C27" s="51" t="s">
        <v>28</v>
      </c>
      <c r="D27" s="51" t="s">
        <v>26</v>
      </c>
      <c r="E27" s="51" t="s">
        <v>465</v>
      </c>
      <c r="F27" s="51"/>
      <c r="G27" s="52" t="s">
        <v>20</v>
      </c>
      <c r="H27" s="51">
        <v>2</v>
      </c>
      <c r="I27" s="51" t="s">
        <v>18</v>
      </c>
      <c r="J27" s="51" t="s">
        <v>103</v>
      </c>
      <c r="K27" s="51">
        <v>0</v>
      </c>
      <c r="L27" s="51">
        <v>0</v>
      </c>
      <c r="M27" s="51" t="s">
        <v>406</v>
      </c>
      <c r="N27" s="51"/>
    </row>
    <row r="28" spans="2:24" hidden="1" x14ac:dyDescent="0.25">
      <c r="B28" s="51" t="s">
        <v>27</v>
      </c>
      <c r="C28" s="51" t="s">
        <v>28</v>
      </c>
      <c r="D28" s="51" t="s">
        <v>26</v>
      </c>
      <c r="E28" s="51" t="s">
        <v>465</v>
      </c>
      <c r="F28" s="51"/>
      <c r="G28" s="52" t="s">
        <v>20</v>
      </c>
      <c r="H28" s="51">
        <v>2</v>
      </c>
      <c r="I28" s="52" t="s">
        <v>18</v>
      </c>
      <c r="J28" s="52" t="s">
        <v>104</v>
      </c>
      <c r="K28" s="51">
        <v>0</v>
      </c>
      <c r="L28" s="51">
        <v>0</v>
      </c>
      <c r="M28" s="51">
        <v>0</v>
      </c>
      <c r="N28" s="51"/>
    </row>
    <row r="29" spans="2:24" hidden="1" x14ac:dyDescent="0.25">
      <c r="B29" s="51" t="s">
        <v>27</v>
      </c>
      <c r="C29" s="51" t="s">
        <v>28</v>
      </c>
      <c r="D29" s="51" t="s">
        <v>26</v>
      </c>
      <c r="E29" s="51" t="s">
        <v>465</v>
      </c>
      <c r="F29" s="51"/>
      <c r="G29" s="52" t="s">
        <v>21</v>
      </c>
      <c r="H29" s="51">
        <v>3</v>
      </c>
      <c r="I29" s="51" t="s">
        <v>18</v>
      </c>
      <c r="J29" s="51" t="s">
        <v>105</v>
      </c>
      <c r="K29" s="51">
        <v>0</v>
      </c>
      <c r="L29" s="51">
        <v>0</v>
      </c>
      <c r="M29" s="51" t="s">
        <v>406</v>
      </c>
      <c r="N29" s="51"/>
    </row>
    <row r="30" spans="2:24" hidden="1" x14ac:dyDescent="0.25">
      <c r="B30" s="51" t="s">
        <v>27</v>
      </c>
      <c r="C30" s="51" t="s">
        <v>28</v>
      </c>
      <c r="D30" s="51" t="s">
        <v>26</v>
      </c>
      <c r="E30" s="51" t="s">
        <v>465</v>
      </c>
      <c r="F30" s="51"/>
      <c r="G30" s="52" t="s">
        <v>21</v>
      </c>
      <c r="H30" s="51">
        <v>3</v>
      </c>
      <c r="I30" s="51" t="s">
        <v>18</v>
      </c>
      <c r="J30" s="51" t="s">
        <v>103</v>
      </c>
      <c r="K30" s="51">
        <v>0</v>
      </c>
      <c r="L30" s="51">
        <v>0</v>
      </c>
      <c r="M30" s="51" t="s">
        <v>406</v>
      </c>
      <c r="N30" s="51"/>
    </row>
    <row r="31" spans="2:24" hidden="1" x14ac:dyDescent="0.25">
      <c r="B31" s="51" t="s">
        <v>27</v>
      </c>
      <c r="C31" s="51" t="s">
        <v>28</v>
      </c>
      <c r="D31" s="51" t="s">
        <v>26</v>
      </c>
      <c r="E31" s="51" t="s">
        <v>465</v>
      </c>
      <c r="F31" s="51"/>
      <c r="G31" s="52" t="s">
        <v>21</v>
      </c>
      <c r="H31" s="51">
        <v>3</v>
      </c>
      <c r="I31" s="52" t="s">
        <v>18</v>
      </c>
      <c r="J31" s="52" t="s">
        <v>104</v>
      </c>
      <c r="K31" s="51">
        <v>0</v>
      </c>
      <c r="L31" s="51">
        <v>0</v>
      </c>
      <c r="M31" s="51">
        <v>0</v>
      </c>
      <c r="N31" s="51"/>
    </row>
    <row r="32" spans="2:24" hidden="1" x14ac:dyDescent="0.25">
      <c r="B32" s="51" t="s">
        <v>27</v>
      </c>
      <c r="C32" s="51" t="s">
        <v>28</v>
      </c>
      <c r="D32" s="51" t="s">
        <v>26</v>
      </c>
      <c r="E32" s="51" t="s">
        <v>465</v>
      </c>
      <c r="F32" s="51"/>
      <c r="G32" s="52" t="s">
        <v>22</v>
      </c>
      <c r="H32" s="51">
        <v>4</v>
      </c>
      <c r="I32" s="51" t="s">
        <v>18</v>
      </c>
      <c r="J32" s="51" t="s">
        <v>105</v>
      </c>
      <c r="K32" s="51">
        <v>0</v>
      </c>
      <c r="L32" s="51">
        <v>0</v>
      </c>
      <c r="M32" s="51" t="s">
        <v>406</v>
      </c>
      <c r="N32" s="51"/>
    </row>
    <row r="33" spans="2:14" hidden="1" x14ac:dyDescent="0.25">
      <c r="B33" s="51" t="s">
        <v>27</v>
      </c>
      <c r="C33" s="51" t="s">
        <v>28</v>
      </c>
      <c r="D33" s="51" t="s">
        <v>26</v>
      </c>
      <c r="E33" s="51" t="s">
        <v>465</v>
      </c>
      <c r="F33" s="51"/>
      <c r="G33" s="52" t="s">
        <v>22</v>
      </c>
      <c r="H33" s="51">
        <v>4</v>
      </c>
      <c r="I33" s="51" t="s">
        <v>18</v>
      </c>
      <c r="J33" s="51" t="s">
        <v>103</v>
      </c>
      <c r="K33" s="51">
        <v>0</v>
      </c>
      <c r="L33" s="51">
        <v>0</v>
      </c>
      <c r="M33" s="51" t="s">
        <v>406</v>
      </c>
      <c r="N33" s="51"/>
    </row>
    <row r="34" spans="2:14" hidden="1" x14ac:dyDescent="0.25">
      <c r="B34" s="51" t="s">
        <v>27</v>
      </c>
      <c r="C34" s="51" t="s">
        <v>28</v>
      </c>
      <c r="D34" s="51" t="s">
        <v>26</v>
      </c>
      <c r="E34" s="51" t="s">
        <v>465</v>
      </c>
      <c r="F34" s="51"/>
      <c r="G34" s="52" t="s">
        <v>22</v>
      </c>
      <c r="H34" s="51">
        <v>4</v>
      </c>
      <c r="I34" s="52" t="s">
        <v>18</v>
      </c>
      <c r="J34" s="52" t="s">
        <v>104</v>
      </c>
      <c r="K34" s="51">
        <v>0</v>
      </c>
      <c r="L34" s="51">
        <v>0</v>
      </c>
      <c r="M34" s="51">
        <v>0</v>
      </c>
      <c r="N34" s="51"/>
    </row>
    <row r="35" spans="2:14" hidden="1" x14ac:dyDescent="0.25">
      <c r="B35" s="51" t="s">
        <v>27</v>
      </c>
      <c r="C35" s="51" t="s">
        <v>28</v>
      </c>
      <c r="D35" s="51" t="s">
        <v>26</v>
      </c>
      <c r="E35" s="51" t="s">
        <v>465</v>
      </c>
      <c r="F35" s="51"/>
      <c r="G35" s="52" t="s">
        <v>23</v>
      </c>
      <c r="H35" s="51">
        <v>5</v>
      </c>
      <c r="I35" s="51" t="s">
        <v>158</v>
      </c>
      <c r="J35" s="51" t="s">
        <v>159</v>
      </c>
      <c r="K35" s="17">
        <v>1</v>
      </c>
      <c r="L35" s="17">
        <v>0</v>
      </c>
      <c r="M35" s="17" t="s">
        <v>406</v>
      </c>
      <c r="N35" s="17" t="s">
        <v>466</v>
      </c>
    </row>
    <row r="36" spans="2:14" hidden="1" x14ac:dyDescent="0.25">
      <c r="B36" s="51" t="s">
        <v>27</v>
      </c>
      <c r="C36" s="51" t="s">
        <v>28</v>
      </c>
      <c r="D36" s="51" t="s">
        <v>26</v>
      </c>
      <c r="E36" s="51" t="s">
        <v>465</v>
      </c>
      <c r="F36" s="51"/>
      <c r="G36" s="52" t="s">
        <v>23</v>
      </c>
      <c r="H36" s="51">
        <v>5</v>
      </c>
      <c r="I36" s="51" t="s">
        <v>158</v>
      </c>
      <c r="J36" s="51" t="s">
        <v>103</v>
      </c>
      <c r="K36" s="17">
        <v>0</v>
      </c>
      <c r="L36" s="17">
        <v>0</v>
      </c>
      <c r="M36" s="17" t="s">
        <v>406</v>
      </c>
      <c r="N36" s="17"/>
    </row>
    <row r="37" spans="2:14" hidden="1" x14ac:dyDescent="0.25">
      <c r="B37" s="51" t="s">
        <v>27</v>
      </c>
      <c r="C37" s="51" t="s">
        <v>28</v>
      </c>
      <c r="D37" s="51" t="s">
        <v>26</v>
      </c>
      <c r="E37" s="51" t="s">
        <v>465</v>
      </c>
      <c r="F37" s="51"/>
      <c r="G37" s="52" t="s">
        <v>23</v>
      </c>
      <c r="H37" s="51">
        <v>5</v>
      </c>
      <c r="I37" s="51" t="s">
        <v>158</v>
      </c>
      <c r="J37" s="51" t="s">
        <v>104</v>
      </c>
      <c r="K37" s="17">
        <v>7</v>
      </c>
      <c r="L37" s="17">
        <v>0</v>
      </c>
      <c r="M37" s="17">
        <v>0</v>
      </c>
      <c r="N37" s="17"/>
    </row>
    <row r="38" spans="2:14" hidden="1" x14ac:dyDescent="0.25">
      <c r="B38" s="51" t="s">
        <v>27</v>
      </c>
      <c r="C38" s="51" t="s">
        <v>28</v>
      </c>
      <c r="D38" s="51" t="s">
        <v>26</v>
      </c>
      <c r="E38" s="51" t="s">
        <v>465</v>
      </c>
      <c r="F38" s="51"/>
      <c r="G38" s="52" t="s">
        <v>23</v>
      </c>
      <c r="H38" s="51">
        <v>5</v>
      </c>
      <c r="I38" s="51" t="s">
        <v>18</v>
      </c>
      <c r="J38" s="51" t="s">
        <v>105</v>
      </c>
      <c r="K38" s="17">
        <v>0</v>
      </c>
      <c r="L38" s="17">
        <v>0</v>
      </c>
      <c r="M38" s="17" t="s">
        <v>406</v>
      </c>
      <c r="N38" s="17"/>
    </row>
    <row r="39" spans="2:14" hidden="1" x14ac:dyDescent="0.25">
      <c r="B39" s="51" t="s">
        <v>27</v>
      </c>
      <c r="C39" s="51" t="s">
        <v>28</v>
      </c>
      <c r="D39" s="51" t="s">
        <v>26</v>
      </c>
      <c r="E39" s="51" t="s">
        <v>465</v>
      </c>
      <c r="F39" s="51"/>
      <c r="G39" s="52" t="s">
        <v>23</v>
      </c>
      <c r="H39" s="51">
        <v>5</v>
      </c>
      <c r="I39" s="51" t="s">
        <v>18</v>
      </c>
      <c r="J39" s="51" t="s">
        <v>103</v>
      </c>
      <c r="K39" s="17">
        <v>2</v>
      </c>
      <c r="L39" s="17">
        <v>0</v>
      </c>
      <c r="M39" s="17" t="s">
        <v>406</v>
      </c>
      <c r="N39" s="17"/>
    </row>
    <row r="40" spans="2:14" hidden="1" x14ac:dyDescent="0.25">
      <c r="B40" s="51" t="s">
        <v>27</v>
      </c>
      <c r="C40" s="51" t="s">
        <v>28</v>
      </c>
      <c r="D40" s="51" t="s">
        <v>26</v>
      </c>
      <c r="E40" s="51" t="s">
        <v>465</v>
      </c>
      <c r="F40" s="51"/>
      <c r="G40" s="52" t="s">
        <v>23</v>
      </c>
      <c r="H40" s="51">
        <v>5</v>
      </c>
      <c r="I40" s="52" t="s">
        <v>18</v>
      </c>
      <c r="J40" s="52" t="s">
        <v>104</v>
      </c>
      <c r="K40" s="17">
        <v>6</v>
      </c>
      <c r="L40" s="17">
        <v>0</v>
      </c>
      <c r="M40" s="17">
        <v>0</v>
      </c>
      <c r="N40" s="17"/>
    </row>
    <row r="41" spans="2:14" hidden="1" x14ac:dyDescent="0.25">
      <c r="B41" s="51" t="s">
        <v>31</v>
      </c>
      <c r="C41" s="51" t="s">
        <v>32</v>
      </c>
      <c r="D41" s="51" t="s">
        <v>26</v>
      </c>
      <c r="E41" s="51" t="s">
        <v>465</v>
      </c>
      <c r="F41" s="51"/>
      <c r="G41" s="52" t="s">
        <v>17</v>
      </c>
      <c r="H41" s="51">
        <v>1</v>
      </c>
      <c r="I41" s="51" t="s">
        <v>158</v>
      </c>
      <c r="J41" s="51" t="s">
        <v>159</v>
      </c>
      <c r="K41" s="51">
        <v>0</v>
      </c>
      <c r="L41" s="51">
        <v>0</v>
      </c>
      <c r="M41" s="51">
        <v>0</v>
      </c>
      <c r="N41" s="51"/>
    </row>
    <row r="42" spans="2:14" hidden="1" x14ac:dyDescent="0.25">
      <c r="B42" s="51" t="s">
        <v>31</v>
      </c>
      <c r="C42" s="51" t="s">
        <v>32</v>
      </c>
      <c r="D42" s="51" t="s">
        <v>26</v>
      </c>
      <c r="E42" s="51" t="s">
        <v>465</v>
      </c>
      <c r="F42" s="51"/>
      <c r="G42" s="52" t="s">
        <v>17</v>
      </c>
      <c r="H42" s="51">
        <v>1</v>
      </c>
      <c r="I42" s="51" t="s">
        <v>158</v>
      </c>
      <c r="J42" s="51" t="s">
        <v>103</v>
      </c>
      <c r="K42" s="51">
        <v>0</v>
      </c>
      <c r="L42" s="51">
        <v>0</v>
      </c>
      <c r="M42" s="51">
        <v>0</v>
      </c>
      <c r="N42" s="51"/>
    </row>
    <row r="43" spans="2:14" hidden="1" x14ac:dyDescent="0.25">
      <c r="B43" s="51" t="s">
        <v>31</v>
      </c>
      <c r="C43" s="51" t="s">
        <v>32</v>
      </c>
      <c r="D43" s="51" t="s">
        <v>26</v>
      </c>
      <c r="E43" s="51" t="s">
        <v>465</v>
      </c>
      <c r="F43" s="51"/>
      <c r="G43" s="52" t="s">
        <v>17</v>
      </c>
      <c r="H43" s="51">
        <v>1</v>
      </c>
      <c r="I43" s="51" t="s">
        <v>158</v>
      </c>
      <c r="J43" s="51" t="s">
        <v>104</v>
      </c>
      <c r="K43" s="51">
        <v>0</v>
      </c>
      <c r="L43" s="51">
        <v>0</v>
      </c>
      <c r="M43" s="51">
        <v>0</v>
      </c>
      <c r="N43" s="51"/>
    </row>
    <row r="44" spans="2:14" hidden="1" x14ac:dyDescent="0.25">
      <c r="B44" s="51" t="s">
        <v>31</v>
      </c>
      <c r="C44" s="51" t="s">
        <v>32</v>
      </c>
      <c r="D44" s="51" t="s">
        <v>26</v>
      </c>
      <c r="E44" s="51" t="s">
        <v>465</v>
      </c>
      <c r="F44" s="51"/>
      <c r="G44" s="52" t="s">
        <v>17</v>
      </c>
      <c r="H44" s="51">
        <v>1</v>
      </c>
      <c r="I44" s="51" t="s">
        <v>18</v>
      </c>
      <c r="J44" s="51" t="s">
        <v>105</v>
      </c>
      <c r="K44" s="51">
        <v>0</v>
      </c>
      <c r="L44" s="51">
        <v>0</v>
      </c>
      <c r="M44" s="51" t="s">
        <v>406</v>
      </c>
      <c r="N44" s="51"/>
    </row>
    <row r="45" spans="2:14" hidden="1" x14ac:dyDescent="0.25">
      <c r="B45" s="51" t="s">
        <v>31</v>
      </c>
      <c r="C45" s="51" t="s">
        <v>32</v>
      </c>
      <c r="D45" s="51" t="s">
        <v>26</v>
      </c>
      <c r="E45" s="51" t="s">
        <v>465</v>
      </c>
      <c r="F45" s="51"/>
      <c r="G45" s="52" t="s">
        <v>17</v>
      </c>
      <c r="H45" s="51">
        <v>1</v>
      </c>
      <c r="I45" s="51" t="s">
        <v>18</v>
      </c>
      <c r="J45" s="51" t="s">
        <v>103</v>
      </c>
      <c r="K45" s="51">
        <v>0</v>
      </c>
      <c r="L45" s="51">
        <v>0</v>
      </c>
      <c r="M45" s="51" t="s">
        <v>406</v>
      </c>
      <c r="N45" s="51"/>
    </row>
    <row r="46" spans="2:14" hidden="1" x14ac:dyDescent="0.25">
      <c r="B46" s="51" t="s">
        <v>31</v>
      </c>
      <c r="C46" s="51" t="s">
        <v>32</v>
      </c>
      <c r="D46" s="51" t="s">
        <v>26</v>
      </c>
      <c r="E46" s="51" t="s">
        <v>465</v>
      </c>
      <c r="F46" s="51"/>
      <c r="G46" s="52" t="s">
        <v>17</v>
      </c>
      <c r="H46" s="51">
        <v>1</v>
      </c>
      <c r="I46" s="52" t="s">
        <v>18</v>
      </c>
      <c r="J46" s="52" t="s">
        <v>104</v>
      </c>
      <c r="K46" s="51">
        <v>0</v>
      </c>
      <c r="L46" s="51">
        <v>0</v>
      </c>
      <c r="M46" s="51">
        <v>0</v>
      </c>
      <c r="N46" s="51"/>
    </row>
    <row r="47" spans="2:14" hidden="1" x14ac:dyDescent="0.25">
      <c r="B47" s="51" t="s">
        <v>31</v>
      </c>
      <c r="C47" s="51" t="s">
        <v>32</v>
      </c>
      <c r="D47" s="51" t="s">
        <v>26</v>
      </c>
      <c r="E47" s="51" t="s">
        <v>465</v>
      </c>
      <c r="F47" s="51"/>
      <c r="G47" s="52" t="s">
        <v>20</v>
      </c>
      <c r="H47" s="51">
        <v>2</v>
      </c>
      <c r="I47" s="51" t="s">
        <v>18</v>
      </c>
      <c r="J47" s="51" t="s">
        <v>105</v>
      </c>
      <c r="K47" s="51">
        <v>10</v>
      </c>
      <c r="L47" s="51">
        <v>8</v>
      </c>
      <c r="M47" s="51" t="s">
        <v>406</v>
      </c>
      <c r="N47" s="51"/>
    </row>
    <row r="48" spans="2:14" hidden="1" x14ac:dyDescent="0.25">
      <c r="B48" s="51" t="s">
        <v>31</v>
      </c>
      <c r="C48" s="51" t="s">
        <v>32</v>
      </c>
      <c r="D48" s="51" t="s">
        <v>26</v>
      </c>
      <c r="E48" s="51" t="s">
        <v>465</v>
      </c>
      <c r="F48" s="51"/>
      <c r="G48" s="52" t="s">
        <v>20</v>
      </c>
      <c r="H48" s="51">
        <v>2</v>
      </c>
      <c r="I48" s="51" t="s">
        <v>18</v>
      </c>
      <c r="J48" s="51" t="s">
        <v>103</v>
      </c>
      <c r="K48" s="51">
        <v>0</v>
      </c>
      <c r="L48" s="51">
        <v>0</v>
      </c>
      <c r="M48" s="51" t="s">
        <v>406</v>
      </c>
      <c r="N48" s="51"/>
    </row>
    <row r="49" spans="2:14" hidden="1" x14ac:dyDescent="0.25">
      <c r="B49" s="51" t="s">
        <v>31</v>
      </c>
      <c r="C49" s="51" t="s">
        <v>32</v>
      </c>
      <c r="D49" s="51" t="s">
        <v>26</v>
      </c>
      <c r="E49" s="51" t="s">
        <v>465</v>
      </c>
      <c r="F49" s="51"/>
      <c r="G49" s="52" t="s">
        <v>20</v>
      </c>
      <c r="H49" s="51">
        <v>2</v>
      </c>
      <c r="I49" s="52" t="s">
        <v>18</v>
      </c>
      <c r="J49" s="52" t="s">
        <v>104</v>
      </c>
      <c r="K49" s="51">
        <v>10</v>
      </c>
      <c r="L49" s="51">
        <v>8</v>
      </c>
      <c r="M49" s="51">
        <v>1</v>
      </c>
      <c r="N49" s="51"/>
    </row>
    <row r="50" spans="2:14" hidden="1" x14ac:dyDescent="0.25">
      <c r="B50" s="51" t="s">
        <v>31</v>
      </c>
      <c r="C50" s="51" t="s">
        <v>32</v>
      </c>
      <c r="D50" s="51" t="s">
        <v>26</v>
      </c>
      <c r="E50" s="51" t="s">
        <v>465</v>
      </c>
      <c r="F50" s="51"/>
      <c r="G50" s="52" t="s">
        <v>21</v>
      </c>
      <c r="H50" s="51">
        <v>3</v>
      </c>
      <c r="I50" s="51" t="s">
        <v>18</v>
      </c>
      <c r="J50" s="51" t="s">
        <v>105</v>
      </c>
      <c r="K50" s="51">
        <v>0</v>
      </c>
      <c r="L50" s="51">
        <v>0</v>
      </c>
      <c r="M50" s="51" t="s">
        <v>406</v>
      </c>
      <c r="N50" s="51"/>
    </row>
    <row r="51" spans="2:14" hidden="1" x14ac:dyDescent="0.25">
      <c r="B51" s="51" t="s">
        <v>31</v>
      </c>
      <c r="C51" s="51" t="s">
        <v>32</v>
      </c>
      <c r="D51" s="51" t="s">
        <v>26</v>
      </c>
      <c r="E51" s="51" t="s">
        <v>465</v>
      </c>
      <c r="F51" s="51"/>
      <c r="G51" s="52" t="s">
        <v>21</v>
      </c>
      <c r="H51" s="51">
        <v>3</v>
      </c>
      <c r="I51" s="51" t="s">
        <v>18</v>
      </c>
      <c r="J51" s="51" t="s">
        <v>103</v>
      </c>
      <c r="K51" s="51">
        <v>0</v>
      </c>
      <c r="L51" s="51">
        <v>0</v>
      </c>
      <c r="M51" s="51" t="s">
        <v>406</v>
      </c>
      <c r="N51" s="51"/>
    </row>
    <row r="52" spans="2:14" hidden="1" x14ac:dyDescent="0.25">
      <c r="B52" s="51" t="s">
        <v>31</v>
      </c>
      <c r="C52" s="51" t="s">
        <v>32</v>
      </c>
      <c r="D52" s="51" t="s">
        <v>26</v>
      </c>
      <c r="E52" s="51" t="s">
        <v>465</v>
      </c>
      <c r="F52" s="51"/>
      <c r="G52" s="52" t="s">
        <v>21</v>
      </c>
      <c r="H52" s="51">
        <v>3</v>
      </c>
      <c r="I52" s="52" t="s">
        <v>18</v>
      </c>
      <c r="J52" s="52" t="s">
        <v>104</v>
      </c>
      <c r="K52" s="51">
        <v>0</v>
      </c>
      <c r="L52" s="51">
        <v>0</v>
      </c>
      <c r="M52" s="51">
        <v>0</v>
      </c>
      <c r="N52" s="51"/>
    </row>
    <row r="53" spans="2:14" hidden="1" x14ac:dyDescent="0.25">
      <c r="B53" s="51" t="s">
        <v>31</v>
      </c>
      <c r="C53" s="51" t="s">
        <v>32</v>
      </c>
      <c r="D53" s="51" t="s">
        <v>26</v>
      </c>
      <c r="E53" s="51" t="s">
        <v>465</v>
      </c>
      <c r="F53" s="51"/>
      <c r="G53" s="52" t="s">
        <v>22</v>
      </c>
      <c r="H53" s="51">
        <v>4</v>
      </c>
      <c r="I53" s="51" t="s">
        <v>18</v>
      </c>
      <c r="J53" s="51" t="s">
        <v>105</v>
      </c>
      <c r="K53" s="51">
        <v>0</v>
      </c>
      <c r="L53" s="51">
        <v>0</v>
      </c>
      <c r="M53" s="51" t="s">
        <v>406</v>
      </c>
      <c r="N53" s="51"/>
    </row>
    <row r="54" spans="2:14" hidden="1" x14ac:dyDescent="0.25">
      <c r="B54" s="51" t="s">
        <v>31</v>
      </c>
      <c r="C54" s="51" t="s">
        <v>32</v>
      </c>
      <c r="D54" s="51" t="s">
        <v>26</v>
      </c>
      <c r="E54" s="51" t="s">
        <v>465</v>
      </c>
      <c r="F54" s="51"/>
      <c r="G54" s="52" t="s">
        <v>22</v>
      </c>
      <c r="H54" s="51">
        <v>4</v>
      </c>
      <c r="I54" s="51" t="s">
        <v>18</v>
      </c>
      <c r="J54" s="51" t="s">
        <v>103</v>
      </c>
      <c r="K54" s="51">
        <v>0</v>
      </c>
      <c r="L54" s="51">
        <v>0</v>
      </c>
      <c r="M54" s="51" t="s">
        <v>406</v>
      </c>
      <c r="N54" s="51"/>
    </row>
    <row r="55" spans="2:14" hidden="1" x14ac:dyDescent="0.25">
      <c r="B55" s="51" t="s">
        <v>31</v>
      </c>
      <c r="C55" s="51" t="s">
        <v>32</v>
      </c>
      <c r="D55" s="51" t="s">
        <v>26</v>
      </c>
      <c r="E55" s="51" t="s">
        <v>465</v>
      </c>
      <c r="F55" s="51"/>
      <c r="G55" s="52" t="s">
        <v>22</v>
      </c>
      <c r="H55" s="51">
        <v>4</v>
      </c>
      <c r="I55" s="52" t="s">
        <v>18</v>
      </c>
      <c r="J55" s="52" t="s">
        <v>104</v>
      </c>
      <c r="K55" s="51">
        <v>0</v>
      </c>
      <c r="L55" s="51">
        <v>0</v>
      </c>
      <c r="M55" s="51">
        <v>0</v>
      </c>
      <c r="N55" s="51"/>
    </row>
    <row r="56" spans="2:14" hidden="1" x14ac:dyDescent="0.25">
      <c r="B56" s="51" t="s">
        <v>31</v>
      </c>
      <c r="C56" s="51" t="s">
        <v>32</v>
      </c>
      <c r="D56" s="51" t="s">
        <v>26</v>
      </c>
      <c r="E56" s="51" t="s">
        <v>465</v>
      </c>
      <c r="F56" s="51"/>
      <c r="G56" s="52" t="s">
        <v>23</v>
      </c>
      <c r="H56" s="51">
        <v>5</v>
      </c>
      <c r="I56" s="51" t="s">
        <v>18</v>
      </c>
      <c r="J56" s="51" t="s">
        <v>105</v>
      </c>
      <c r="K56" s="51">
        <v>0</v>
      </c>
      <c r="L56" s="51">
        <v>0</v>
      </c>
      <c r="M56" s="51" t="s">
        <v>406</v>
      </c>
      <c r="N56" s="51"/>
    </row>
    <row r="57" spans="2:14" hidden="1" x14ac:dyDescent="0.25">
      <c r="B57" s="51" t="s">
        <v>31</v>
      </c>
      <c r="C57" s="51" t="s">
        <v>32</v>
      </c>
      <c r="D57" s="51" t="s">
        <v>26</v>
      </c>
      <c r="E57" s="51" t="s">
        <v>465</v>
      </c>
      <c r="F57" s="51"/>
      <c r="G57" s="52" t="s">
        <v>23</v>
      </c>
      <c r="H57" s="51">
        <v>5</v>
      </c>
      <c r="I57" s="51" t="s">
        <v>18</v>
      </c>
      <c r="J57" s="51" t="s">
        <v>103</v>
      </c>
      <c r="K57" s="51">
        <v>0</v>
      </c>
      <c r="L57" s="51">
        <v>0</v>
      </c>
      <c r="M57" s="51" t="s">
        <v>406</v>
      </c>
      <c r="N57" s="51"/>
    </row>
    <row r="58" spans="2:14" hidden="1" x14ac:dyDescent="0.25">
      <c r="B58" s="51" t="s">
        <v>31</v>
      </c>
      <c r="C58" s="51" t="s">
        <v>32</v>
      </c>
      <c r="D58" s="51" t="s">
        <v>26</v>
      </c>
      <c r="E58" s="51" t="s">
        <v>465</v>
      </c>
      <c r="F58" s="51"/>
      <c r="G58" s="52" t="s">
        <v>23</v>
      </c>
      <c r="H58" s="51">
        <v>5</v>
      </c>
      <c r="I58" s="52" t="s">
        <v>18</v>
      </c>
      <c r="J58" s="52" t="s">
        <v>104</v>
      </c>
      <c r="K58" s="51">
        <v>0</v>
      </c>
      <c r="L58" s="51">
        <v>0</v>
      </c>
      <c r="M58" s="51">
        <v>0</v>
      </c>
      <c r="N58" s="51"/>
    </row>
    <row r="59" spans="2:14" hidden="1" x14ac:dyDescent="0.25">
      <c r="B59" s="51" t="s">
        <v>36</v>
      </c>
      <c r="C59" s="51" t="s">
        <v>37</v>
      </c>
      <c r="D59" s="51" t="s">
        <v>38</v>
      </c>
      <c r="E59" s="51" t="s">
        <v>465</v>
      </c>
      <c r="F59" s="51"/>
      <c r="G59" s="52" t="s">
        <v>17</v>
      </c>
      <c r="H59" s="51">
        <v>1</v>
      </c>
      <c r="I59" s="51" t="s">
        <v>158</v>
      </c>
      <c r="J59" s="51" t="s">
        <v>159</v>
      </c>
      <c r="K59" s="51">
        <v>0</v>
      </c>
      <c r="L59" s="51">
        <v>0</v>
      </c>
      <c r="M59" s="51">
        <v>0</v>
      </c>
      <c r="N59" s="51"/>
    </row>
    <row r="60" spans="2:14" hidden="1" x14ac:dyDescent="0.25">
      <c r="B60" s="51" t="s">
        <v>36</v>
      </c>
      <c r="C60" s="51" t="s">
        <v>37</v>
      </c>
      <c r="D60" s="51" t="s">
        <v>38</v>
      </c>
      <c r="E60" s="51" t="s">
        <v>465</v>
      </c>
      <c r="F60" s="51"/>
      <c r="G60" s="52" t="s">
        <v>17</v>
      </c>
      <c r="H60" s="51">
        <v>1</v>
      </c>
      <c r="I60" s="51" t="s">
        <v>158</v>
      </c>
      <c r="J60" s="51" t="s">
        <v>103</v>
      </c>
      <c r="K60" s="51">
        <v>0</v>
      </c>
      <c r="L60" s="51">
        <v>0</v>
      </c>
      <c r="M60" s="51">
        <v>0</v>
      </c>
      <c r="N60" s="51"/>
    </row>
    <row r="61" spans="2:14" hidden="1" x14ac:dyDescent="0.25">
      <c r="B61" s="51" t="s">
        <v>36</v>
      </c>
      <c r="C61" s="51" t="s">
        <v>37</v>
      </c>
      <c r="D61" s="51" t="s">
        <v>38</v>
      </c>
      <c r="E61" s="51" t="s">
        <v>465</v>
      </c>
      <c r="F61" s="51"/>
      <c r="G61" s="52" t="s">
        <v>17</v>
      </c>
      <c r="H61" s="51">
        <v>1</v>
      </c>
      <c r="I61" s="51" t="s">
        <v>158</v>
      </c>
      <c r="J61" s="51" t="s">
        <v>104</v>
      </c>
      <c r="K61" s="51">
        <v>0</v>
      </c>
      <c r="L61" s="51">
        <v>0</v>
      </c>
      <c r="M61" s="51">
        <v>0</v>
      </c>
      <c r="N61" s="51"/>
    </row>
    <row r="62" spans="2:14" hidden="1" x14ac:dyDescent="0.25">
      <c r="B62" s="51" t="s">
        <v>36</v>
      </c>
      <c r="C62" s="51" t="s">
        <v>37</v>
      </c>
      <c r="D62" s="51" t="s">
        <v>38</v>
      </c>
      <c r="E62" s="51" t="s">
        <v>465</v>
      </c>
      <c r="F62" s="51"/>
      <c r="G62" s="52" t="s">
        <v>17</v>
      </c>
      <c r="H62" s="51">
        <v>1</v>
      </c>
      <c r="I62" s="51" t="s">
        <v>18</v>
      </c>
      <c r="J62" s="51" t="s">
        <v>105</v>
      </c>
      <c r="K62" s="51">
        <v>0</v>
      </c>
      <c r="L62" s="51">
        <v>0</v>
      </c>
      <c r="M62" s="51" t="s">
        <v>406</v>
      </c>
      <c r="N62" s="51"/>
    </row>
    <row r="63" spans="2:14" hidden="1" x14ac:dyDescent="0.25">
      <c r="B63" s="51" t="s">
        <v>36</v>
      </c>
      <c r="C63" s="51" t="s">
        <v>37</v>
      </c>
      <c r="D63" s="51" t="s">
        <v>38</v>
      </c>
      <c r="E63" s="51" t="s">
        <v>465</v>
      </c>
      <c r="F63" s="51"/>
      <c r="G63" s="52" t="s">
        <v>17</v>
      </c>
      <c r="H63" s="51">
        <v>1</v>
      </c>
      <c r="I63" s="51" t="s">
        <v>18</v>
      </c>
      <c r="J63" s="51" t="s">
        <v>103</v>
      </c>
      <c r="K63" s="51">
        <v>0</v>
      </c>
      <c r="L63" s="51">
        <v>0</v>
      </c>
      <c r="M63" s="51" t="s">
        <v>406</v>
      </c>
      <c r="N63" s="51"/>
    </row>
    <row r="64" spans="2:14" hidden="1" x14ac:dyDescent="0.25">
      <c r="B64" s="51" t="s">
        <v>36</v>
      </c>
      <c r="C64" s="51" t="s">
        <v>37</v>
      </c>
      <c r="D64" s="51" t="s">
        <v>38</v>
      </c>
      <c r="E64" s="51" t="s">
        <v>465</v>
      </c>
      <c r="F64" s="51"/>
      <c r="G64" s="52" t="s">
        <v>17</v>
      </c>
      <c r="H64" s="51">
        <v>1</v>
      </c>
      <c r="I64" s="52" t="s">
        <v>18</v>
      </c>
      <c r="J64" s="52" t="s">
        <v>104</v>
      </c>
      <c r="K64" s="51">
        <v>0</v>
      </c>
      <c r="L64" s="51">
        <v>0</v>
      </c>
      <c r="M64" s="51">
        <v>0</v>
      </c>
      <c r="N64" s="51"/>
    </row>
    <row r="65" spans="2:14" hidden="1" x14ac:dyDescent="0.25">
      <c r="B65" s="51" t="s">
        <v>36</v>
      </c>
      <c r="C65" s="51" t="s">
        <v>37</v>
      </c>
      <c r="D65" s="51" t="s">
        <v>38</v>
      </c>
      <c r="E65" s="51" t="s">
        <v>465</v>
      </c>
      <c r="F65" s="51"/>
      <c r="G65" s="52" t="s">
        <v>20</v>
      </c>
      <c r="H65" s="51">
        <v>2</v>
      </c>
      <c r="I65" s="51" t="s">
        <v>18</v>
      </c>
      <c r="J65" s="51" t="s">
        <v>105</v>
      </c>
      <c r="K65" s="51">
        <v>0</v>
      </c>
      <c r="L65" s="51">
        <v>0</v>
      </c>
      <c r="M65" s="51" t="s">
        <v>406</v>
      </c>
      <c r="N65" s="51"/>
    </row>
    <row r="66" spans="2:14" hidden="1" x14ac:dyDescent="0.25">
      <c r="B66" s="51" t="s">
        <v>36</v>
      </c>
      <c r="C66" s="51" t="s">
        <v>37</v>
      </c>
      <c r="D66" s="51" t="s">
        <v>38</v>
      </c>
      <c r="E66" s="51" t="s">
        <v>465</v>
      </c>
      <c r="F66" s="51"/>
      <c r="G66" s="52" t="s">
        <v>20</v>
      </c>
      <c r="H66" s="51">
        <v>2</v>
      </c>
      <c r="I66" s="51" t="s">
        <v>18</v>
      </c>
      <c r="J66" s="51" t="s">
        <v>103</v>
      </c>
      <c r="K66" s="51">
        <v>0</v>
      </c>
      <c r="L66" s="51">
        <v>0</v>
      </c>
      <c r="M66" s="51" t="s">
        <v>406</v>
      </c>
      <c r="N66" s="51"/>
    </row>
    <row r="67" spans="2:14" hidden="1" x14ac:dyDescent="0.25">
      <c r="B67" s="51" t="s">
        <v>36</v>
      </c>
      <c r="C67" s="51" t="s">
        <v>37</v>
      </c>
      <c r="D67" s="51" t="s">
        <v>38</v>
      </c>
      <c r="E67" s="51" t="s">
        <v>465</v>
      </c>
      <c r="F67" s="51"/>
      <c r="G67" s="52" t="s">
        <v>20</v>
      </c>
      <c r="H67" s="51">
        <v>2</v>
      </c>
      <c r="I67" s="52" t="s">
        <v>18</v>
      </c>
      <c r="J67" s="52" t="s">
        <v>104</v>
      </c>
      <c r="K67" s="51">
        <v>0</v>
      </c>
      <c r="L67" s="51">
        <v>0</v>
      </c>
      <c r="M67" s="51">
        <v>0</v>
      </c>
      <c r="N67" s="51"/>
    </row>
    <row r="68" spans="2:14" hidden="1" x14ac:dyDescent="0.25">
      <c r="B68" s="51" t="s">
        <v>36</v>
      </c>
      <c r="C68" s="51" t="s">
        <v>37</v>
      </c>
      <c r="D68" s="51" t="s">
        <v>38</v>
      </c>
      <c r="E68" s="51" t="s">
        <v>465</v>
      </c>
      <c r="F68" s="51"/>
      <c r="G68" s="52" t="s">
        <v>21</v>
      </c>
      <c r="H68" s="51">
        <v>3</v>
      </c>
      <c r="I68" s="51" t="s">
        <v>18</v>
      </c>
      <c r="J68" s="51" t="s">
        <v>105</v>
      </c>
      <c r="K68" s="51">
        <v>0</v>
      </c>
      <c r="L68" s="51">
        <v>0</v>
      </c>
      <c r="M68" s="51" t="s">
        <v>406</v>
      </c>
      <c r="N68" s="51"/>
    </row>
    <row r="69" spans="2:14" hidden="1" x14ac:dyDescent="0.25">
      <c r="B69" s="51" t="s">
        <v>36</v>
      </c>
      <c r="C69" s="51" t="s">
        <v>37</v>
      </c>
      <c r="D69" s="51" t="s">
        <v>38</v>
      </c>
      <c r="E69" s="51" t="s">
        <v>465</v>
      </c>
      <c r="F69" s="51"/>
      <c r="G69" s="52" t="s">
        <v>21</v>
      </c>
      <c r="H69" s="51">
        <v>3</v>
      </c>
      <c r="I69" s="51" t="s">
        <v>18</v>
      </c>
      <c r="J69" s="51" t="s">
        <v>103</v>
      </c>
      <c r="K69" s="51">
        <v>0</v>
      </c>
      <c r="L69" s="51">
        <v>0</v>
      </c>
      <c r="M69" s="51" t="s">
        <v>406</v>
      </c>
      <c r="N69" s="51"/>
    </row>
    <row r="70" spans="2:14" hidden="1" x14ac:dyDescent="0.25">
      <c r="B70" s="51" t="s">
        <v>36</v>
      </c>
      <c r="C70" s="51" t="s">
        <v>37</v>
      </c>
      <c r="D70" s="51" t="s">
        <v>38</v>
      </c>
      <c r="E70" s="51" t="s">
        <v>465</v>
      </c>
      <c r="F70" s="51"/>
      <c r="G70" s="52" t="s">
        <v>21</v>
      </c>
      <c r="H70" s="51">
        <v>3</v>
      </c>
      <c r="I70" s="52" t="s">
        <v>18</v>
      </c>
      <c r="J70" s="52" t="s">
        <v>104</v>
      </c>
      <c r="K70" s="51">
        <v>0</v>
      </c>
      <c r="L70" s="51">
        <v>0</v>
      </c>
      <c r="M70" s="51">
        <v>0</v>
      </c>
      <c r="N70" s="51"/>
    </row>
    <row r="71" spans="2:14" hidden="1" x14ac:dyDescent="0.25">
      <c r="B71" s="51" t="s">
        <v>36</v>
      </c>
      <c r="C71" s="51" t="s">
        <v>37</v>
      </c>
      <c r="D71" s="51" t="s">
        <v>38</v>
      </c>
      <c r="E71" s="51" t="s">
        <v>465</v>
      </c>
      <c r="F71" s="51"/>
      <c r="G71" s="52" t="s">
        <v>22</v>
      </c>
      <c r="H71" s="51">
        <v>4</v>
      </c>
      <c r="I71" s="51" t="s">
        <v>18</v>
      </c>
      <c r="J71" s="51" t="s">
        <v>105</v>
      </c>
      <c r="K71" s="51">
        <v>0</v>
      </c>
      <c r="L71" s="51">
        <v>0</v>
      </c>
      <c r="M71" s="51" t="s">
        <v>406</v>
      </c>
      <c r="N71" s="51"/>
    </row>
    <row r="72" spans="2:14" hidden="1" x14ac:dyDescent="0.25">
      <c r="B72" s="51" t="s">
        <v>36</v>
      </c>
      <c r="C72" s="51" t="s">
        <v>37</v>
      </c>
      <c r="D72" s="51" t="s">
        <v>38</v>
      </c>
      <c r="E72" s="51" t="s">
        <v>465</v>
      </c>
      <c r="F72" s="51"/>
      <c r="G72" s="52" t="s">
        <v>22</v>
      </c>
      <c r="H72" s="51">
        <v>4</v>
      </c>
      <c r="I72" s="51" t="s">
        <v>18</v>
      </c>
      <c r="J72" s="51" t="s">
        <v>103</v>
      </c>
      <c r="K72" s="51">
        <v>0</v>
      </c>
      <c r="L72" s="51">
        <v>0</v>
      </c>
      <c r="M72" s="51" t="s">
        <v>406</v>
      </c>
      <c r="N72" s="51"/>
    </row>
    <row r="73" spans="2:14" hidden="1" x14ac:dyDescent="0.25">
      <c r="B73" s="51" t="s">
        <v>36</v>
      </c>
      <c r="C73" s="51" t="s">
        <v>37</v>
      </c>
      <c r="D73" s="51" t="s">
        <v>38</v>
      </c>
      <c r="E73" s="51" t="s">
        <v>465</v>
      </c>
      <c r="F73" s="51"/>
      <c r="G73" s="52" t="s">
        <v>22</v>
      </c>
      <c r="H73" s="51">
        <v>4</v>
      </c>
      <c r="I73" s="52" t="s">
        <v>18</v>
      </c>
      <c r="J73" s="52" t="s">
        <v>104</v>
      </c>
      <c r="K73" s="51">
        <v>0</v>
      </c>
      <c r="L73" s="51">
        <v>0</v>
      </c>
      <c r="M73" s="51">
        <v>0</v>
      </c>
      <c r="N73" s="51"/>
    </row>
    <row r="74" spans="2:14" hidden="1" x14ac:dyDescent="0.25">
      <c r="B74" s="51" t="s">
        <v>36</v>
      </c>
      <c r="C74" s="51" t="s">
        <v>37</v>
      </c>
      <c r="D74" s="51" t="s">
        <v>38</v>
      </c>
      <c r="E74" s="51" t="s">
        <v>465</v>
      </c>
      <c r="F74" s="51"/>
      <c r="G74" s="52" t="s">
        <v>23</v>
      </c>
      <c r="H74" s="51">
        <v>5</v>
      </c>
      <c r="I74" s="51" t="s">
        <v>18</v>
      </c>
      <c r="J74" s="51" t="s">
        <v>105</v>
      </c>
      <c r="K74" s="51">
        <v>0</v>
      </c>
      <c r="L74" s="51">
        <v>0</v>
      </c>
      <c r="M74" s="51" t="s">
        <v>406</v>
      </c>
      <c r="N74" s="51"/>
    </row>
    <row r="75" spans="2:14" hidden="1" x14ac:dyDescent="0.25">
      <c r="B75" s="51" t="s">
        <v>36</v>
      </c>
      <c r="C75" s="51" t="s">
        <v>37</v>
      </c>
      <c r="D75" s="51" t="s">
        <v>38</v>
      </c>
      <c r="E75" s="51" t="s">
        <v>465</v>
      </c>
      <c r="F75" s="51"/>
      <c r="G75" s="52" t="s">
        <v>23</v>
      </c>
      <c r="H75" s="51">
        <v>5</v>
      </c>
      <c r="I75" s="51" t="s">
        <v>18</v>
      </c>
      <c r="J75" s="51" t="s">
        <v>103</v>
      </c>
      <c r="K75" s="51">
        <v>0</v>
      </c>
      <c r="L75" s="51">
        <v>0</v>
      </c>
      <c r="M75" s="51" t="s">
        <v>406</v>
      </c>
      <c r="N75" s="51"/>
    </row>
    <row r="76" spans="2:14" hidden="1" x14ac:dyDescent="0.25">
      <c r="B76" s="51" t="s">
        <v>36</v>
      </c>
      <c r="C76" s="51" t="s">
        <v>37</v>
      </c>
      <c r="D76" s="51" t="s">
        <v>38</v>
      </c>
      <c r="E76" s="51" t="s">
        <v>465</v>
      </c>
      <c r="F76" s="51"/>
      <c r="G76" s="52" t="s">
        <v>23</v>
      </c>
      <c r="H76" s="51">
        <v>5</v>
      </c>
      <c r="I76" s="52" t="s">
        <v>18</v>
      </c>
      <c r="J76" s="52" t="s">
        <v>104</v>
      </c>
      <c r="K76" s="51">
        <v>0</v>
      </c>
      <c r="L76" s="51">
        <v>0</v>
      </c>
      <c r="M76" s="51">
        <v>0</v>
      </c>
      <c r="N76" s="51"/>
    </row>
    <row r="77" spans="2:14" hidden="1" x14ac:dyDescent="0.25">
      <c r="B77" s="51" t="s">
        <v>39</v>
      </c>
      <c r="C77" s="51" t="s">
        <v>40</v>
      </c>
      <c r="D77" s="51" t="s">
        <v>15</v>
      </c>
      <c r="E77" s="51" t="s">
        <v>465</v>
      </c>
      <c r="F77" s="51"/>
      <c r="G77" s="52" t="s">
        <v>17</v>
      </c>
      <c r="H77" s="51">
        <v>1</v>
      </c>
      <c r="I77" s="51" t="s">
        <v>158</v>
      </c>
      <c r="J77" s="51" t="s">
        <v>159</v>
      </c>
      <c r="K77" s="51">
        <v>0</v>
      </c>
      <c r="L77" s="51">
        <v>0</v>
      </c>
      <c r="M77" s="51">
        <v>0</v>
      </c>
      <c r="N77" s="51"/>
    </row>
    <row r="78" spans="2:14" hidden="1" x14ac:dyDescent="0.25">
      <c r="B78" s="51" t="s">
        <v>39</v>
      </c>
      <c r="C78" s="51" t="s">
        <v>40</v>
      </c>
      <c r="D78" s="51" t="s">
        <v>15</v>
      </c>
      <c r="E78" s="51" t="s">
        <v>465</v>
      </c>
      <c r="F78" s="51"/>
      <c r="G78" s="52" t="s">
        <v>17</v>
      </c>
      <c r="H78" s="51">
        <v>1</v>
      </c>
      <c r="I78" s="51" t="s">
        <v>158</v>
      </c>
      <c r="J78" s="51" t="s">
        <v>103</v>
      </c>
      <c r="K78" s="51">
        <v>0</v>
      </c>
      <c r="L78" s="51">
        <v>0</v>
      </c>
      <c r="M78" s="51">
        <v>0</v>
      </c>
      <c r="N78" s="51"/>
    </row>
    <row r="79" spans="2:14" hidden="1" x14ac:dyDescent="0.25">
      <c r="B79" s="51" t="s">
        <v>39</v>
      </c>
      <c r="C79" s="51" t="s">
        <v>40</v>
      </c>
      <c r="D79" s="51" t="s">
        <v>15</v>
      </c>
      <c r="E79" s="51" t="s">
        <v>465</v>
      </c>
      <c r="F79" s="51"/>
      <c r="G79" s="52" t="s">
        <v>17</v>
      </c>
      <c r="H79" s="51">
        <v>1</v>
      </c>
      <c r="I79" s="51" t="s">
        <v>158</v>
      </c>
      <c r="J79" s="51" t="s">
        <v>104</v>
      </c>
      <c r="K79" s="51">
        <v>0</v>
      </c>
      <c r="L79" s="51">
        <v>0</v>
      </c>
      <c r="M79" s="51">
        <v>0</v>
      </c>
      <c r="N79" s="51"/>
    </row>
    <row r="80" spans="2:14" hidden="1" x14ac:dyDescent="0.25">
      <c r="B80" s="51" t="s">
        <v>39</v>
      </c>
      <c r="C80" s="51" t="s">
        <v>40</v>
      </c>
      <c r="D80" s="51" t="s">
        <v>15</v>
      </c>
      <c r="E80" s="51" t="s">
        <v>465</v>
      </c>
      <c r="F80" s="51"/>
      <c r="G80" s="52" t="s">
        <v>17</v>
      </c>
      <c r="H80" s="51">
        <v>1</v>
      </c>
      <c r="I80" s="51" t="s">
        <v>18</v>
      </c>
      <c r="J80" s="51" t="s">
        <v>105</v>
      </c>
      <c r="K80" s="51">
        <v>0</v>
      </c>
      <c r="L80" s="51">
        <v>0</v>
      </c>
      <c r="M80" s="51" t="s">
        <v>406</v>
      </c>
      <c r="N80" s="51"/>
    </row>
    <row r="81" spans="2:14" hidden="1" x14ac:dyDescent="0.25">
      <c r="B81" s="51" t="s">
        <v>39</v>
      </c>
      <c r="C81" s="51" t="s">
        <v>40</v>
      </c>
      <c r="D81" s="51" t="s">
        <v>15</v>
      </c>
      <c r="E81" s="51" t="s">
        <v>465</v>
      </c>
      <c r="F81" s="51"/>
      <c r="G81" s="52" t="s">
        <v>17</v>
      </c>
      <c r="H81" s="51">
        <v>1</v>
      </c>
      <c r="I81" s="51" t="s">
        <v>18</v>
      </c>
      <c r="J81" s="51" t="s">
        <v>103</v>
      </c>
      <c r="K81" s="51">
        <v>0</v>
      </c>
      <c r="L81" s="51">
        <v>0</v>
      </c>
      <c r="M81" s="51" t="s">
        <v>406</v>
      </c>
      <c r="N81" s="51"/>
    </row>
    <row r="82" spans="2:14" hidden="1" x14ac:dyDescent="0.25">
      <c r="B82" s="51" t="s">
        <v>39</v>
      </c>
      <c r="C82" s="51" t="s">
        <v>40</v>
      </c>
      <c r="D82" s="51" t="s">
        <v>15</v>
      </c>
      <c r="E82" s="51" t="s">
        <v>465</v>
      </c>
      <c r="F82" s="51"/>
      <c r="G82" s="52" t="s">
        <v>17</v>
      </c>
      <c r="H82" s="51">
        <v>1</v>
      </c>
      <c r="I82" s="52" t="s">
        <v>18</v>
      </c>
      <c r="J82" s="52" t="s">
        <v>104</v>
      </c>
      <c r="K82" s="51">
        <v>0</v>
      </c>
      <c r="L82" s="51">
        <v>0</v>
      </c>
      <c r="M82" s="51">
        <v>0</v>
      </c>
      <c r="N82" s="51"/>
    </row>
    <row r="83" spans="2:14" hidden="1" x14ac:dyDescent="0.25">
      <c r="B83" s="51" t="s">
        <v>39</v>
      </c>
      <c r="C83" s="51" t="s">
        <v>40</v>
      </c>
      <c r="D83" s="51" t="s">
        <v>15</v>
      </c>
      <c r="E83" s="51" t="s">
        <v>465</v>
      </c>
      <c r="F83" s="51"/>
      <c r="G83" s="52" t="s">
        <v>20</v>
      </c>
      <c r="H83" s="51">
        <v>2</v>
      </c>
      <c r="I83" s="51" t="s">
        <v>158</v>
      </c>
      <c r="J83" s="51" t="s">
        <v>159</v>
      </c>
      <c r="K83" s="51">
        <v>0</v>
      </c>
      <c r="L83" s="51">
        <v>0</v>
      </c>
      <c r="M83" s="51">
        <v>0</v>
      </c>
      <c r="N83" s="51"/>
    </row>
    <row r="84" spans="2:14" hidden="1" x14ac:dyDescent="0.25">
      <c r="B84" s="51" t="s">
        <v>39</v>
      </c>
      <c r="C84" s="51" t="s">
        <v>40</v>
      </c>
      <c r="D84" s="51" t="s">
        <v>15</v>
      </c>
      <c r="E84" s="51" t="s">
        <v>465</v>
      </c>
      <c r="F84" s="51"/>
      <c r="G84" s="52" t="s">
        <v>20</v>
      </c>
      <c r="H84" s="51">
        <v>2</v>
      </c>
      <c r="I84" s="51" t="s">
        <v>158</v>
      </c>
      <c r="J84" s="51" t="s">
        <v>103</v>
      </c>
      <c r="K84" s="51">
        <v>0</v>
      </c>
      <c r="L84" s="51">
        <v>0</v>
      </c>
      <c r="M84" s="51">
        <v>0</v>
      </c>
      <c r="N84" s="51"/>
    </row>
    <row r="85" spans="2:14" hidden="1" x14ac:dyDescent="0.25">
      <c r="B85" s="51" t="s">
        <v>39</v>
      </c>
      <c r="C85" s="51" t="s">
        <v>40</v>
      </c>
      <c r="D85" s="51" t="s">
        <v>15</v>
      </c>
      <c r="E85" s="51" t="s">
        <v>465</v>
      </c>
      <c r="F85" s="51"/>
      <c r="G85" s="52" t="s">
        <v>20</v>
      </c>
      <c r="H85" s="51">
        <v>2</v>
      </c>
      <c r="I85" s="51" t="s">
        <v>158</v>
      </c>
      <c r="J85" s="51" t="s">
        <v>104</v>
      </c>
      <c r="K85" s="51">
        <v>0</v>
      </c>
      <c r="L85" s="51">
        <v>0</v>
      </c>
      <c r="M85" s="51">
        <v>0</v>
      </c>
      <c r="N85" s="51"/>
    </row>
    <row r="86" spans="2:14" hidden="1" x14ac:dyDescent="0.25">
      <c r="B86" s="51" t="s">
        <v>39</v>
      </c>
      <c r="C86" s="51" t="s">
        <v>40</v>
      </c>
      <c r="D86" s="51" t="s">
        <v>15</v>
      </c>
      <c r="E86" s="51" t="s">
        <v>465</v>
      </c>
      <c r="F86" s="51"/>
      <c r="G86" s="52" t="s">
        <v>20</v>
      </c>
      <c r="H86" s="51">
        <v>2</v>
      </c>
      <c r="I86" s="51" t="s">
        <v>18</v>
      </c>
      <c r="J86" s="51" t="s">
        <v>105</v>
      </c>
      <c r="K86" s="51">
        <v>0</v>
      </c>
      <c r="L86" s="51">
        <v>0</v>
      </c>
      <c r="M86" s="51" t="s">
        <v>406</v>
      </c>
      <c r="N86" s="51"/>
    </row>
    <row r="87" spans="2:14" hidden="1" x14ac:dyDescent="0.25">
      <c r="B87" s="51" t="s">
        <v>39</v>
      </c>
      <c r="C87" s="51" t="s">
        <v>40</v>
      </c>
      <c r="D87" s="51" t="s">
        <v>15</v>
      </c>
      <c r="E87" s="51" t="s">
        <v>465</v>
      </c>
      <c r="F87" s="51"/>
      <c r="G87" s="52" t="s">
        <v>20</v>
      </c>
      <c r="H87" s="51">
        <v>2</v>
      </c>
      <c r="I87" s="51" t="s">
        <v>18</v>
      </c>
      <c r="J87" s="51" t="s">
        <v>103</v>
      </c>
      <c r="K87" s="51">
        <v>0</v>
      </c>
      <c r="L87" s="51">
        <v>0</v>
      </c>
      <c r="M87" s="51" t="s">
        <v>406</v>
      </c>
      <c r="N87" s="51"/>
    </row>
    <row r="88" spans="2:14" hidden="1" x14ac:dyDescent="0.25">
      <c r="B88" s="51" t="s">
        <v>39</v>
      </c>
      <c r="C88" s="51" t="s">
        <v>40</v>
      </c>
      <c r="D88" s="51" t="s">
        <v>15</v>
      </c>
      <c r="E88" s="51" t="s">
        <v>465</v>
      </c>
      <c r="F88" s="51"/>
      <c r="G88" s="52" t="s">
        <v>20</v>
      </c>
      <c r="H88" s="51">
        <v>2</v>
      </c>
      <c r="I88" s="52" t="s">
        <v>18</v>
      </c>
      <c r="J88" s="52" t="s">
        <v>104</v>
      </c>
      <c r="K88" s="51">
        <v>0</v>
      </c>
      <c r="L88" s="51">
        <v>0</v>
      </c>
      <c r="M88" s="51">
        <v>0</v>
      </c>
      <c r="N88" s="51"/>
    </row>
    <row r="89" spans="2:14" hidden="1" x14ac:dyDescent="0.25">
      <c r="B89" s="51" t="s">
        <v>39</v>
      </c>
      <c r="C89" s="51" t="s">
        <v>40</v>
      </c>
      <c r="D89" s="51" t="s">
        <v>15</v>
      </c>
      <c r="E89" s="51" t="s">
        <v>465</v>
      </c>
      <c r="F89" s="51"/>
      <c r="G89" s="52" t="s">
        <v>21</v>
      </c>
      <c r="H89" s="51">
        <v>3</v>
      </c>
      <c r="I89" s="51" t="s">
        <v>158</v>
      </c>
      <c r="J89" s="51" t="s">
        <v>159</v>
      </c>
      <c r="K89" s="51">
        <v>0</v>
      </c>
      <c r="L89" s="51">
        <v>0</v>
      </c>
      <c r="M89" s="51">
        <v>0</v>
      </c>
      <c r="N89" s="51"/>
    </row>
    <row r="90" spans="2:14" hidden="1" x14ac:dyDescent="0.25">
      <c r="B90" s="51" t="s">
        <v>39</v>
      </c>
      <c r="C90" s="51" t="s">
        <v>40</v>
      </c>
      <c r="D90" s="51" t="s">
        <v>15</v>
      </c>
      <c r="E90" s="51" t="s">
        <v>465</v>
      </c>
      <c r="F90" s="51"/>
      <c r="G90" s="52" t="s">
        <v>21</v>
      </c>
      <c r="H90" s="51">
        <v>3</v>
      </c>
      <c r="I90" s="51" t="s">
        <v>158</v>
      </c>
      <c r="J90" s="51" t="s">
        <v>103</v>
      </c>
      <c r="K90" s="51">
        <v>0</v>
      </c>
      <c r="L90" s="51">
        <v>0</v>
      </c>
      <c r="M90" s="51">
        <v>0</v>
      </c>
      <c r="N90" s="51"/>
    </row>
    <row r="91" spans="2:14" hidden="1" x14ac:dyDescent="0.25">
      <c r="B91" s="51" t="s">
        <v>39</v>
      </c>
      <c r="C91" s="51" t="s">
        <v>40</v>
      </c>
      <c r="D91" s="51" t="s">
        <v>15</v>
      </c>
      <c r="E91" s="51" t="s">
        <v>465</v>
      </c>
      <c r="F91" s="51"/>
      <c r="G91" s="52" t="s">
        <v>21</v>
      </c>
      <c r="H91" s="51">
        <v>3</v>
      </c>
      <c r="I91" s="51" t="s">
        <v>158</v>
      </c>
      <c r="J91" s="51" t="s">
        <v>104</v>
      </c>
      <c r="K91" s="51">
        <v>0</v>
      </c>
      <c r="L91" s="51">
        <v>0</v>
      </c>
      <c r="M91" s="51">
        <v>0</v>
      </c>
      <c r="N91" s="51"/>
    </row>
    <row r="92" spans="2:14" hidden="1" x14ac:dyDescent="0.25">
      <c r="B92" s="51" t="s">
        <v>39</v>
      </c>
      <c r="C92" s="51" t="s">
        <v>40</v>
      </c>
      <c r="D92" s="51" t="s">
        <v>15</v>
      </c>
      <c r="E92" s="51" t="s">
        <v>465</v>
      </c>
      <c r="F92" s="51"/>
      <c r="G92" s="52" t="s">
        <v>21</v>
      </c>
      <c r="H92" s="51">
        <v>3</v>
      </c>
      <c r="I92" s="51" t="s">
        <v>18</v>
      </c>
      <c r="J92" s="51" t="s">
        <v>105</v>
      </c>
      <c r="K92" s="51">
        <v>0</v>
      </c>
      <c r="L92" s="51">
        <v>0</v>
      </c>
      <c r="M92" s="51" t="s">
        <v>406</v>
      </c>
      <c r="N92" s="51"/>
    </row>
    <row r="93" spans="2:14" hidden="1" x14ac:dyDescent="0.25">
      <c r="B93" s="51" t="s">
        <v>39</v>
      </c>
      <c r="C93" s="51" t="s">
        <v>40</v>
      </c>
      <c r="D93" s="51" t="s">
        <v>15</v>
      </c>
      <c r="E93" s="51" t="s">
        <v>465</v>
      </c>
      <c r="F93" s="51"/>
      <c r="G93" s="52" t="s">
        <v>21</v>
      </c>
      <c r="H93" s="51">
        <v>3</v>
      </c>
      <c r="I93" s="51" t="s">
        <v>18</v>
      </c>
      <c r="J93" s="51" t="s">
        <v>103</v>
      </c>
      <c r="K93" s="51">
        <v>0</v>
      </c>
      <c r="L93" s="51">
        <v>0</v>
      </c>
      <c r="M93" s="51" t="s">
        <v>406</v>
      </c>
      <c r="N93" s="51"/>
    </row>
    <row r="94" spans="2:14" hidden="1" x14ac:dyDescent="0.25">
      <c r="B94" s="51" t="s">
        <v>39</v>
      </c>
      <c r="C94" s="51" t="s">
        <v>40</v>
      </c>
      <c r="D94" s="51" t="s">
        <v>15</v>
      </c>
      <c r="E94" s="51" t="s">
        <v>465</v>
      </c>
      <c r="F94" s="51"/>
      <c r="G94" s="52" t="s">
        <v>21</v>
      </c>
      <c r="H94" s="51">
        <v>3</v>
      </c>
      <c r="I94" s="52" t="s">
        <v>18</v>
      </c>
      <c r="J94" s="52" t="s">
        <v>104</v>
      </c>
      <c r="K94" s="51">
        <v>0</v>
      </c>
      <c r="L94" s="51">
        <v>0</v>
      </c>
      <c r="M94" s="51">
        <v>0</v>
      </c>
      <c r="N94" s="51"/>
    </row>
    <row r="95" spans="2:14" hidden="1" x14ac:dyDescent="0.25">
      <c r="B95" s="51" t="s">
        <v>39</v>
      </c>
      <c r="C95" s="51" t="s">
        <v>40</v>
      </c>
      <c r="D95" s="51" t="s">
        <v>15</v>
      </c>
      <c r="E95" s="51" t="s">
        <v>465</v>
      </c>
      <c r="F95" s="51"/>
      <c r="G95" s="52" t="s">
        <v>22</v>
      </c>
      <c r="H95" s="51">
        <v>4</v>
      </c>
      <c r="I95" s="51" t="s">
        <v>158</v>
      </c>
      <c r="J95" s="51" t="s">
        <v>159</v>
      </c>
      <c r="K95" s="51">
        <v>0</v>
      </c>
      <c r="L95" s="51">
        <v>0</v>
      </c>
      <c r="M95" s="51">
        <v>0</v>
      </c>
      <c r="N95" s="51"/>
    </row>
    <row r="96" spans="2:14" hidden="1" x14ac:dyDescent="0.25">
      <c r="B96" s="51" t="s">
        <v>39</v>
      </c>
      <c r="C96" s="51" t="s">
        <v>40</v>
      </c>
      <c r="D96" s="51" t="s">
        <v>15</v>
      </c>
      <c r="E96" s="51" t="s">
        <v>465</v>
      </c>
      <c r="F96" s="51"/>
      <c r="G96" s="52" t="s">
        <v>22</v>
      </c>
      <c r="H96" s="51">
        <v>4</v>
      </c>
      <c r="I96" s="51" t="s">
        <v>158</v>
      </c>
      <c r="J96" s="51" t="s">
        <v>103</v>
      </c>
      <c r="K96" s="51">
        <v>0</v>
      </c>
      <c r="L96" s="51">
        <v>0</v>
      </c>
      <c r="M96" s="51">
        <v>0</v>
      </c>
      <c r="N96" s="51"/>
    </row>
    <row r="97" spans="2:14" hidden="1" x14ac:dyDescent="0.25">
      <c r="B97" s="51" t="s">
        <v>39</v>
      </c>
      <c r="C97" s="51" t="s">
        <v>40</v>
      </c>
      <c r="D97" s="51" t="s">
        <v>15</v>
      </c>
      <c r="E97" s="51" t="s">
        <v>465</v>
      </c>
      <c r="F97" s="51"/>
      <c r="G97" s="52" t="s">
        <v>22</v>
      </c>
      <c r="H97" s="51">
        <v>4</v>
      </c>
      <c r="I97" s="51" t="s">
        <v>158</v>
      </c>
      <c r="J97" s="51" t="s">
        <v>104</v>
      </c>
      <c r="K97" s="51">
        <v>0</v>
      </c>
      <c r="L97" s="51">
        <v>0</v>
      </c>
      <c r="M97" s="51">
        <v>0</v>
      </c>
      <c r="N97" s="51"/>
    </row>
    <row r="98" spans="2:14" hidden="1" x14ac:dyDescent="0.25">
      <c r="B98" s="51" t="s">
        <v>39</v>
      </c>
      <c r="C98" s="51" t="s">
        <v>40</v>
      </c>
      <c r="D98" s="51" t="s">
        <v>15</v>
      </c>
      <c r="E98" s="51" t="s">
        <v>465</v>
      </c>
      <c r="F98" s="51"/>
      <c r="G98" s="52" t="s">
        <v>22</v>
      </c>
      <c r="H98" s="51">
        <v>4</v>
      </c>
      <c r="I98" s="51" t="s">
        <v>18</v>
      </c>
      <c r="J98" s="51" t="s">
        <v>105</v>
      </c>
      <c r="K98" s="51">
        <v>0</v>
      </c>
      <c r="L98" s="51">
        <v>0</v>
      </c>
      <c r="M98" s="51" t="s">
        <v>406</v>
      </c>
      <c r="N98" s="51"/>
    </row>
    <row r="99" spans="2:14" hidden="1" x14ac:dyDescent="0.25">
      <c r="B99" s="51" t="s">
        <v>39</v>
      </c>
      <c r="C99" s="51" t="s">
        <v>40</v>
      </c>
      <c r="D99" s="51" t="s">
        <v>15</v>
      </c>
      <c r="E99" s="51" t="s">
        <v>465</v>
      </c>
      <c r="F99" s="51"/>
      <c r="G99" s="52" t="s">
        <v>22</v>
      </c>
      <c r="H99" s="51">
        <v>4</v>
      </c>
      <c r="I99" s="51" t="s">
        <v>18</v>
      </c>
      <c r="J99" s="51" t="s">
        <v>103</v>
      </c>
      <c r="K99" s="51">
        <v>0</v>
      </c>
      <c r="L99" s="51">
        <v>0</v>
      </c>
      <c r="M99" s="51" t="s">
        <v>406</v>
      </c>
      <c r="N99" s="51"/>
    </row>
    <row r="100" spans="2:14" hidden="1" x14ac:dyDescent="0.25">
      <c r="B100" s="51" t="s">
        <v>39</v>
      </c>
      <c r="C100" s="51" t="s">
        <v>40</v>
      </c>
      <c r="D100" s="51" t="s">
        <v>15</v>
      </c>
      <c r="E100" s="51" t="s">
        <v>465</v>
      </c>
      <c r="F100" s="51"/>
      <c r="G100" s="52" t="s">
        <v>22</v>
      </c>
      <c r="H100" s="51">
        <v>4</v>
      </c>
      <c r="I100" s="52" t="s">
        <v>18</v>
      </c>
      <c r="J100" s="52" t="s">
        <v>104</v>
      </c>
      <c r="K100" s="51">
        <v>0</v>
      </c>
      <c r="L100" s="51">
        <v>0</v>
      </c>
      <c r="M100" s="51">
        <v>0</v>
      </c>
      <c r="N100" s="51"/>
    </row>
    <row r="101" spans="2:14" hidden="1" x14ac:dyDescent="0.25">
      <c r="B101" s="51" t="s">
        <v>39</v>
      </c>
      <c r="C101" s="51" t="s">
        <v>40</v>
      </c>
      <c r="D101" s="51" t="s">
        <v>15</v>
      </c>
      <c r="E101" s="51" t="s">
        <v>465</v>
      </c>
      <c r="F101" s="51"/>
      <c r="G101" s="52" t="s">
        <v>23</v>
      </c>
      <c r="H101" s="51">
        <v>5</v>
      </c>
      <c r="I101" s="51" t="s">
        <v>158</v>
      </c>
      <c r="J101" s="51" t="s">
        <v>159</v>
      </c>
      <c r="K101" s="51">
        <v>0</v>
      </c>
      <c r="L101" s="51">
        <v>0</v>
      </c>
      <c r="M101" s="51">
        <v>0</v>
      </c>
      <c r="N101" s="51"/>
    </row>
    <row r="102" spans="2:14" hidden="1" x14ac:dyDescent="0.25">
      <c r="B102" s="51" t="s">
        <v>39</v>
      </c>
      <c r="C102" s="51" t="s">
        <v>40</v>
      </c>
      <c r="D102" s="51" t="s">
        <v>15</v>
      </c>
      <c r="E102" s="51" t="s">
        <v>465</v>
      </c>
      <c r="F102" s="51"/>
      <c r="G102" s="52" t="s">
        <v>23</v>
      </c>
      <c r="H102" s="51">
        <v>5</v>
      </c>
      <c r="I102" s="51" t="s">
        <v>158</v>
      </c>
      <c r="J102" s="51" t="s">
        <v>103</v>
      </c>
      <c r="K102" s="51">
        <v>0</v>
      </c>
      <c r="L102" s="51">
        <v>0</v>
      </c>
      <c r="M102" s="51">
        <v>0</v>
      </c>
      <c r="N102" s="51"/>
    </row>
    <row r="103" spans="2:14" hidden="1" x14ac:dyDescent="0.25">
      <c r="B103" s="51" t="s">
        <v>39</v>
      </c>
      <c r="C103" s="51" t="s">
        <v>40</v>
      </c>
      <c r="D103" s="51" t="s">
        <v>15</v>
      </c>
      <c r="E103" s="51" t="s">
        <v>465</v>
      </c>
      <c r="F103" s="51"/>
      <c r="G103" s="52" t="s">
        <v>23</v>
      </c>
      <c r="H103" s="51">
        <v>5</v>
      </c>
      <c r="I103" s="51" t="s">
        <v>158</v>
      </c>
      <c r="J103" s="51" t="s">
        <v>104</v>
      </c>
      <c r="K103" s="51">
        <v>0</v>
      </c>
      <c r="L103" s="51">
        <v>0</v>
      </c>
      <c r="M103" s="51">
        <v>0</v>
      </c>
      <c r="N103" s="51"/>
    </row>
    <row r="104" spans="2:14" hidden="1" x14ac:dyDescent="0.25">
      <c r="B104" s="51" t="s">
        <v>39</v>
      </c>
      <c r="C104" s="51" t="s">
        <v>40</v>
      </c>
      <c r="D104" s="51" t="s">
        <v>15</v>
      </c>
      <c r="E104" s="51" t="s">
        <v>465</v>
      </c>
      <c r="F104" s="51"/>
      <c r="G104" s="52" t="s">
        <v>23</v>
      </c>
      <c r="H104" s="51">
        <v>5</v>
      </c>
      <c r="I104" s="51" t="s">
        <v>18</v>
      </c>
      <c r="J104" s="51" t="s">
        <v>105</v>
      </c>
      <c r="K104" s="51">
        <v>0</v>
      </c>
      <c r="L104" s="51">
        <v>0</v>
      </c>
      <c r="M104" s="51" t="s">
        <v>406</v>
      </c>
      <c r="N104" s="51"/>
    </row>
    <row r="105" spans="2:14" hidden="1" x14ac:dyDescent="0.25">
      <c r="B105" s="51" t="s">
        <v>39</v>
      </c>
      <c r="C105" s="51" t="s">
        <v>40</v>
      </c>
      <c r="D105" s="51" t="s">
        <v>15</v>
      </c>
      <c r="E105" s="51" t="s">
        <v>465</v>
      </c>
      <c r="F105" s="51"/>
      <c r="G105" s="52" t="s">
        <v>23</v>
      </c>
      <c r="H105" s="51">
        <v>5</v>
      </c>
      <c r="I105" s="51" t="s">
        <v>18</v>
      </c>
      <c r="J105" s="51" t="s">
        <v>103</v>
      </c>
      <c r="K105" s="51">
        <v>0</v>
      </c>
      <c r="L105" s="51">
        <v>0</v>
      </c>
      <c r="M105" s="51" t="s">
        <v>406</v>
      </c>
      <c r="N105" s="51"/>
    </row>
    <row r="106" spans="2:14" hidden="1" x14ac:dyDescent="0.25">
      <c r="B106" s="51" t="s">
        <v>39</v>
      </c>
      <c r="C106" s="51" t="s">
        <v>40</v>
      </c>
      <c r="D106" s="51" t="s">
        <v>15</v>
      </c>
      <c r="E106" s="51" t="s">
        <v>465</v>
      </c>
      <c r="F106" s="51"/>
      <c r="G106" s="52" t="s">
        <v>23</v>
      </c>
      <c r="H106" s="51">
        <v>5</v>
      </c>
      <c r="I106" s="52" t="s">
        <v>18</v>
      </c>
      <c r="J106" s="52" t="s">
        <v>104</v>
      </c>
      <c r="K106" s="51">
        <v>0</v>
      </c>
      <c r="L106" s="51">
        <v>0</v>
      </c>
      <c r="M106" s="51">
        <v>0</v>
      </c>
      <c r="N106" s="51"/>
    </row>
    <row r="107" spans="2:14" x14ac:dyDescent="0.25">
      <c r="B107" s="51" t="s">
        <v>43</v>
      </c>
      <c r="C107" s="51" t="s">
        <v>44</v>
      </c>
      <c r="D107" s="51" t="s">
        <v>45</v>
      </c>
      <c r="E107" s="51" t="s">
        <v>465</v>
      </c>
      <c r="F107" s="51"/>
      <c r="G107" s="52" t="s">
        <v>17</v>
      </c>
      <c r="H107" s="51">
        <v>1</v>
      </c>
      <c r="I107" s="51" t="s">
        <v>158</v>
      </c>
      <c r="J107" s="51" t="s">
        <v>159</v>
      </c>
      <c r="K107" s="51">
        <v>0</v>
      </c>
      <c r="L107" s="51">
        <v>0</v>
      </c>
      <c r="M107" s="51">
        <v>0</v>
      </c>
      <c r="N107" s="51"/>
    </row>
    <row r="108" spans="2:14" x14ac:dyDescent="0.25">
      <c r="B108" s="51" t="s">
        <v>43</v>
      </c>
      <c r="C108" s="51" t="s">
        <v>44</v>
      </c>
      <c r="D108" s="51" t="s">
        <v>45</v>
      </c>
      <c r="E108" s="51" t="s">
        <v>465</v>
      </c>
      <c r="F108" s="51"/>
      <c r="G108" s="52" t="s">
        <v>17</v>
      </c>
      <c r="H108" s="51">
        <v>1</v>
      </c>
      <c r="I108" s="51" t="s">
        <v>158</v>
      </c>
      <c r="J108" s="51" t="s">
        <v>103</v>
      </c>
      <c r="K108" s="51">
        <v>0</v>
      </c>
      <c r="L108" s="51">
        <v>0</v>
      </c>
      <c r="M108" s="51">
        <v>0</v>
      </c>
      <c r="N108" s="51"/>
    </row>
    <row r="109" spans="2:14" x14ac:dyDescent="0.25">
      <c r="B109" s="51" t="s">
        <v>43</v>
      </c>
      <c r="C109" s="51" t="s">
        <v>44</v>
      </c>
      <c r="D109" s="51" t="s">
        <v>45</v>
      </c>
      <c r="E109" s="51" t="s">
        <v>465</v>
      </c>
      <c r="F109" s="51"/>
      <c r="G109" s="52" t="s">
        <v>17</v>
      </c>
      <c r="H109" s="51">
        <v>1</v>
      </c>
      <c r="I109" s="51" t="s">
        <v>158</v>
      </c>
      <c r="J109" s="51" t="s">
        <v>104</v>
      </c>
      <c r="K109" s="51">
        <v>0</v>
      </c>
      <c r="L109" s="51">
        <v>0</v>
      </c>
      <c r="M109" s="51">
        <v>0</v>
      </c>
      <c r="N109" s="51"/>
    </row>
    <row r="110" spans="2:14" x14ac:dyDescent="0.25">
      <c r="B110" s="51" t="s">
        <v>43</v>
      </c>
      <c r="C110" s="51" t="s">
        <v>44</v>
      </c>
      <c r="D110" s="51" t="s">
        <v>45</v>
      </c>
      <c r="E110" s="51" t="s">
        <v>465</v>
      </c>
      <c r="F110" s="51"/>
      <c r="G110" s="52" t="s">
        <v>17</v>
      </c>
      <c r="H110" s="51">
        <v>1</v>
      </c>
      <c r="I110" s="51" t="s">
        <v>18</v>
      </c>
      <c r="J110" s="51" t="s">
        <v>105</v>
      </c>
      <c r="K110" s="51">
        <v>0</v>
      </c>
      <c r="L110" s="51">
        <v>0</v>
      </c>
      <c r="M110" s="51" t="s">
        <v>406</v>
      </c>
      <c r="N110" s="51"/>
    </row>
    <row r="111" spans="2:14" x14ac:dyDescent="0.25">
      <c r="B111" s="51" t="s">
        <v>43</v>
      </c>
      <c r="C111" s="51" t="s">
        <v>44</v>
      </c>
      <c r="D111" s="51" t="s">
        <v>45</v>
      </c>
      <c r="E111" s="51" t="s">
        <v>465</v>
      </c>
      <c r="F111" s="51"/>
      <c r="G111" s="52" t="s">
        <v>17</v>
      </c>
      <c r="H111" s="51">
        <v>1</v>
      </c>
      <c r="I111" s="51" t="s">
        <v>18</v>
      </c>
      <c r="J111" s="51" t="s">
        <v>103</v>
      </c>
      <c r="K111" s="51">
        <v>0</v>
      </c>
      <c r="L111" s="51">
        <v>0</v>
      </c>
      <c r="M111" s="51" t="s">
        <v>406</v>
      </c>
      <c r="N111" s="51"/>
    </row>
    <row r="112" spans="2:14" x14ac:dyDescent="0.25">
      <c r="B112" s="51" t="s">
        <v>43</v>
      </c>
      <c r="C112" s="51" t="s">
        <v>44</v>
      </c>
      <c r="D112" s="51" t="s">
        <v>45</v>
      </c>
      <c r="E112" s="51" t="s">
        <v>465</v>
      </c>
      <c r="F112" s="51"/>
      <c r="G112" s="52" t="s">
        <v>17</v>
      </c>
      <c r="H112" s="51">
        <v>1</v>
      </c>
      <c r="I112" s="52" t="s">
        <v>18</v>
      </c>
      <c r="J112" s="52" t="s">
        <v>104</v>
      </c>
      <c r="K112" s="51">
        <v>0</v>
      </c>
      <c r="L112" s="51">
        <v>0</v>
      </c>
      <c r="M112" s="51">
        <v>0</v>
      </c>
      <c r="N112" s="51"/>
    </row>
    <row r="113" spans="2:14" x14ac:dyDescent="0.25">
      <c r="B113" s="51" t="s">
        <v>43</v>
      </c>
      <c r="C113" s="51" t="s">
        <v>44</v>
      </c>
      <c r="D113" s="51" t="s">
        <v>45</v>
      </c>
      <c r="E113" s="51" t="s">
        <v>465</v>
      </c>
      <c r="F113" s="51"/>
      <c r="G113" s="52" t="s">
        <v>20</v>
      </c>
      <c r="H113" s="51">
        <v>2</v>
      </c>
      <c r="I113" s="51" t="s">
        <v>18</v>
      </c>
      <c r="J113" s="51" t="s">
        <v>105</v>
      </c>
      <c r="K113" s="51">
        <v>2</v>
      </c>
      <c r="L113" s="51">
        <v>260</v>
      </c>
      <c r="M113" s="51" t="s">
        <v>406</v>
      </c>
      <c r="N113" s="51"/>
    </row>
    <row r="114" spans="2:14" x14ac:dyDescent="0.25">
      <c r="B114" s="51" t="s">
        <v>43</v>
      </c>
      <c r="C114" s="51" t="s">
        <v>44</v>
      </c>
      <c r="D114" s="51" t="s">
        <v>45</v>
      </c>
      <c r="E114" s="51" t="s">
        <v>465</v>
      </c>
      <c r="F114" s="51"/>
      <c r="G114" s="52" t="s">
        <v>20</v>
      </c>
      <c r="H114" s="51">
        <v>2</v>
      </c>
      <c r="I114" s="51" t="s">
        <v>18</v>
      </c>
      <c r="J114" s="51" t="s">
        <v>103</v>
      </c>
      <c r="K114" s="51">
        <v>0</v>
      </c>
      <c r="L114" s="51">
        <v>0</v>
      </c>
      <c r="M114" s="51" t="s">
        <v>406</v>
      </c>
      <c r="N114" s="51"/>
    </row>
    <row r="115" spans="2:14" x14ac:dyDescent="0.25">
      <c r="B115" s="51" t="s">
        <v>43</v>
      </c>
      <c r="C115" s="51" t="s">
        <v>44</v>
      </c>
      <c r="D115" s="51" t="s">
        <v>45</v>
      </c>
      <c r="E115" s="51" t="s">
        <v>465</v>
      </c>
      <c r="F115" s="51"/>
      <c r="G115" s="52" t="s">
        <v>20</v>
      </c>
      <c r="H115" s="51">
        <v>2</v>
      </c>
      <c r="I115" s="52" t="s">
        <v>18</v>
      </c>
      <c r="J115" s="52" t="s">
        <v>104</v>
      </c>
      <c r="K115" s="51">
        <v>2</v>
      </c>
      <c r="L115" s="51">
        <v>260</v>
      </c>
      <c r="M115" s="51">
        <v>0</v>
      </c>
      <c r="N115" s="51"/>
    </row>
    <row r="116" spans="2:14" x14ac:dyDescent="0.25">
      <c r="B116" s="51" t="s">
        <v>43</v>
      </c>
      <c r="C116" s="51" t="s">
        <v>44</v>
      </c>
      <c r="D116" s="51" t="s">
        <v>45</v>
      </c>
      <c r="E116" s="51" t="s">
        <v>465</v>
      </c>
      <c r="F116" s="51"/>
      <c r="G116" s="52" t="s">
        <v>21</v>
      </c>
      <c r="H116" s="51">
        <v>3</v>
      </c>
      <c r="I116" s="51" t="s">
        <v>18</v>
      </c>
      <c r="J116" s="51" t="s">
        <v>105</v>
      </c>
      <c r="K116" s="51">
        <v>2</v>
      </c>
      <c r="L116" s="51">
        <v>310</v>
      </c>
      <c r="M116" s="51" t="s">
        <v>406</v>
      </c>
      <c r="N116" s="51"/>
    </row>
    <row r="117" spans="2:14" x14ac:dyDescent="0.25">
      <c r="B117" s="51" t="s">
        <v>43</v>
      </c>
      <c r="C117" s="51" t="s">
        <v>44</v>
      </c>
      <c r="D117" s="51" t="s">
        <v>45</v>
      </c>
      <c r="E117" s="51" t="s">
        <v>465</v>
      </c>
      <c r="F117" s="51"/>
      <c r="G117" s="52" t="s">
        <v>21</v>
      </c>
      <c r="H117" s="51">
        <v>3</v>
      </c>
      <c r="I117" s="51" t="s">
        <v>18</v>
      </c>
      <c r="J117" s="51" t="s">
        <v>103</v>
      </c>
      <c r="K117" s="51">
        <v>0</v>
      </c>
      <c r="L117" s="51">
        <v>0</v>
      </c>
      <c r="M117" s="51" t="s">
        <v>406</v>
      </c>
      <c r="N117" s="51"/>
    </row>
    <row r="118" spans="2:14" x14ac:dyDescent="0.25">
      <c r="B118" s="51" t="s">
        <v>43</v>
      </c>
      <c r="C118" s="51" t="s">
        <v>44</v>
      </c>
      <c r="D118" s="51" t="s">
        <v>45</v>
      </c>
      <c r="E118" s="51" t="s">
        <v>465</v>
      </c>
      <c r="F118" s="51"/>
      <c r="G118" s="52" t="s">
        <v>21</v>
      </c>
      <c r="H118" s="51">
        <v>3</v>
      </c>
      <c r="I118" s="52" t="s">
        <v>18</v>
      </c>
      <c r="J118" s="52" t="s">
        <v>104</v>
      </c>
      <c r="K118" s="51">
        <v>2</v>
      </c>
      <c r="L118" s="51">
        <v>310</v>
      </c>
      <c r="M118" s="51">
        <v>0</v>
      </c>
      <c r="N118" s="51"/>
    </row>
    <row r="119" spans="2:14" x14ac:dyDescent="0.25">
      <c r="B119" s="51" t="s">
        <v>43</v>
      </c>
      <c r="C119" s="51" t="s">
        <v>44</v>
      </c>
      <c r="D119" s="51" t="s">
        <v>45</v>
      </c>
      <c r="E119" s="51" t="s">
        <v>465</v>
      </c>
      <c r="F119" s="51"/>
      <c r="G119" s="52" t="s">
        <v>22</v>
      </c>
      <c r="H119" s="51">
        <v>4</v>
      </c>
      <c r="I119" s="51" t="s">
        <v>18</v>
      </c>
      <c r="J119" s="51" t="s">
        <v>105</v>
      </c>
      <c r="K119" s="51">
        <v>0</v>
      </c>
      <c r="L119" s="51">
        <v>0</v>
      </c>
      <c r="M119" s="51" t="s">
        <v>406</v>
      </c>
      <c r="N119" s="51"/>
    </row>
    <row r="120" spans="2:14" x14ac:dyDescent="0.25">
      <c r="B120" s="51" t="s">
        <v>43</v>
      </c>
      <c r="C120" s="51" t="s">
        <v>44</v>
      </c>
      <c r="D120" s="51" t="s">
        <v>45</v>
      </c>
      <c r="E120" s="51" t="s">
        <v>465</v>
      </c>
      <c r="F120" s="51"/>
      <c r="G120" s="52" t="s">
        <v>22</v>
      </c>
      <c r="H120" s="51">
        <v>4</v>
      </c>
      <c r="I120" s="51" t="s">
        <v>18</v>
      </c>
      <c r="J120" s="51" t="s">
        <v>103</v>
      </c>
      <c r="K120" s="51">
        <v>0</v>
      </c>
      <c r="L120" s="51">
        <v>0</v>
      </c>
      <c r="M120" s="51" t="s">
        <v>406</v>
      </c>
      <c r="N120" s="51"/>
    </row>
    <row r="121" spans="2:14" x14ac:dyDescent="0.25">
      <c r="B121" s="51" t="s">
        <v>43</v>
      </c>
      <c r="C121" s="51" t="s">
        <v>44</v>
      </c>
      <c r="D121" s="51" t="s">
        <v>45</v>
      </c>
      <c r="E121" s="51" t="s">
        <v>465</v>
      </c>
      <c r="F121" s="51"/>
      <c r="G121" s="52" t="s">
        <v>22</v>
      </c>
      <c r="H121" s="51">
        <v>4</v>
      </c>
      <c r="I121" s="52" t="s">
        <v>18</v>
      </c>
      <c r="J121" s="52" t="s">
        <v>104</v>
      </c>
      <c r="K121" s="51">
        <v>0</v>
      </c>
      <c r="L121" s="51">
        <v>0</v>
      </c>
      <c r="M121" s="51">
        <v>0</v>
      </c>
      <c r="N121" s="51"/>
    </row>
    <row r="122" spans="2:14" x14ac:dyDescent="0.25">
      <c r="B122" s="51" t="s">
        <v>43</v>
      </c>
      <c r="C122" s="51" t="s">
        <v>44</v>
      </c>
      <c r="D122" s="51" t="s">
        <v>45</v>
      </c>
      <c r="E122" s="51" t="s">
        <v>465</v>
      </c>
      <c r="F122" s="51"/>
      <c r="G122" s="52" t="s">
        <v>23</v>
      </c>
      <c r="H122" s="51">
        <v>5</v>
      </c>
      <c r="I122" s="51" t="s">
        <v>18</v>
      </c>
      <c r="J122" s="51" t="s">
        <v>105</v>
      </c>
      <c r="K122" s="51">
        <v>0</v>
      </c>
      <c r="L122" s="51">
        <v>0</v>
      </c>
      <c r="M122" s="51" t="s">
        <v>406</v>
      </c>
      <c r="N122" s="51"/>
    </row>
    <row r="123" spans="2:14" x14ac:dyDescent="0.25">
      <c r="B123" s="51" t="s">
        <v>43</v>
      </c>
      <c r="C123" s="51" t="s">
        <v>44</v>
      </c>
      <c r="D123" s="51" t="s">
        <v>45</v>
      </c>
      <c r="E123" s="51" t="s">
        <v>465</v>
      </c>
      <c r="F123" s="51"/>
      <c r="G123" s="52" t="s">
        <v>23</v>
      </c>
      <c r="H123" s="51">
        <v>5</v>
      </c>
      <c r="I123" s="51" t="s">
        <v>18</v>
      </c>
      <c r="J123" s="51" t="s">
        <v>103</v>
      </c>
      <c r="K123" s="51">
        <v>0</v>
      </c>
      <c r="L123" s="51">
        <v>0</v>
      </c>
      <c r="M123" s="51" t="s">
        <v>406</v>
      </c>
      <c r="N123" s="51"/>
    </row>
    <row r="124" spans="2:14" x14ac:dyDescent="0.25">
      <c r="B124" s="51" t="s">
        <v>43</v>
      </c>
      <c r="C124" s="51" t="s">
        <v>44</v>
      </c>
      <c r="D124" s="51" t="s">
        <v>45</v>
      </c>
      <c r="E124" s="51" t="s">
        <v>465</v>
      </c>
      <c r="F124" s="51"/>
      <c r="G124" s="52" t="s">
        <v>23</v>
      </c>
      <c r="H124" s="51">
        <v>5</v>
      </c>
      <c r="I124" s="52" t="s">
        <v>18</v>
      </c>
      <c r="J124" s="52" t="s">
        <v>104</v>
      </c>
      <c r="K124" s="51">
        <v>0</v>
      </c>
      <c r="L124" s="51">
        <v>0</v>
      </c>
      <c r="M124" s="51">
        <v>0</v>
      </c>
      <c r="N124" s="51"/>
    </row>
    <row r="125" spans="2:14" hidden="1" x14ac:dyDescent="0.25">
      <c r="B125" s="51" t="s">
        <v>46</v>
      </c>
      <c r="C125" s="51" t="s">
        <v>47</v>
      </c>
      <c r="D125" s="51" t="s">
        <v>38</v>
      </c>
      <c r="E125" s="51" t="s">
        <v>465</v>
      </c>
      <c r="F125" s="51"/>
      <c r="G125" s="52" t="s">
        <v>17</v>
      </c>
      <c r="H125" s="51">
        <v>1</v>
      </c>
      <c r="I125" s="51" t="s">
        <v>158</v>
      </c>
      <c r="J125" s="51" t="s">
        <v>159</v>
      </c>
      <c r="K125" s="51">
        <v>0</v>
      </c>
      <c r="L125" s="51">
        <v>0</v>
      </c>
      <c r="M125" s="51">
        <v>0</v>
      </c>
      <c r="N125" s="51"/>
    </row>
    <row r="126" spans="2:14" hidden="1" x14ac:dyDescent="0.25">
      <c r="B126" s="51" t="s">
        <v>46</v>
      </c>
      <c r="C126" s="51" t="s">
        <v>47</v>
      </c>
      <c r="D126" s="51" t="s">
        <v>38</v>
      </c>
      <c r="E126" s="51" t="s">
        <v>465</v>
      </c>
      <c r="F126" s="51"/>
      <c r="G126" s="52" t="s">
        <v>17</v>
      </c>
      <c r="H126" s="51">
        <v>1</v>
      </c>
      <c r="I126" s="51" t="s">
        <v>158</v>
      </c>
      <c r="J126" s="51" t="s">
        <v>103</v>
      </c>
      <c r="K126" s="51">
        <v>0</v>
      </c>
      <c r="L126" s="51">
        <v>0</v>
      </c>
      <c r="M126" s="51">
        <v>0</v>
      </c>
      <c r="N126" s="51"/>
    </row>
    <row r="127" spans="2:14" hidden="1" x14ac:dyDescent="0.25">
      <c r="B127" s="51" t="s">
        <v>46</v>
      </c>
      <c r="C127" s="51" t="s">
        <v>47</v>
      </c>
      <c r="D127" s="51" t="s">
        <v>38</v>
      </c>
      <c r="E127" s="51" t="s">
        <v>465</v>
      </c>
      <c r="F127" s="51"/>
      <c r="G127" s="52" t="s">
        <v>17</v>
      </c>
      <c r="H127" s="51">
        <v>1</v>
      </c>
      <c r="I127" s="51" t="s">
        <v>158</v>
      </c>
      <c r="J127" s="51" t="s">
        <v>104</v>
      </c>
      <c r="K127" s="51">
        <v>0</v>
      </c>
      <c r="L127" s="51">
        <v>0</v>
      </c>
      <c r="M127" s="51">
        <v>0</v>
      </c>
      <c r="N127" s="51"/>
    </row>
    <row r="128" spans="2:14" hidden="1" x14ac:dyDescent="0.25">
      <c r="B128" s="51" t="s">
        <v>46</v>
      </c>
      <c r="C128" s="51" t="s">
        <v>47</v>
      </c>
      <c r="D128" s="51" t="s">
        <v>38</v>
      </c>
      <c r="E128" s="51" t="s">
        <v>465</v>
      </c>
      <c r="F128" s="51"/>
      <c r="G128" s="52" t="s">
        <v>17</v>
      </c>
      <c r="H128" s="51">
        <v>1</v>
      </c>
      <c r="I128" s="51" t="s">
        <v>18</v>
      </c>
      <c r="J128" s="51" t="s">
        <v>105</v>
      </c>
      <c r="K128" s="51">
        <v>0</v>
      </c>
      <c r="L128" s="51">
        <v>0</v>
      </c>
      <c r="M128" s="51" t="s">
        <v>406</v>
      </c>
      <c r="N128" s="51"/>
    </row>
    <row r="129" spans="2:14" hidden="1" x14ac:dyDescent="0.25">
      <c r="B129" s="51" t="s">
        <v>46</v>
      </c>
      <c r="C129" s="51" t="s">
        <v>47</v>
      </c>
      <c r="D129" s="51" t="s">
        <v>38</v>
      </c>
      <c r="E129" s="51" t="s">
        <v>465</v>
      </c>
      <c r="F129" s="51"/>
      <c r="G129" s="52" t="s">
        <v>17</v>
      </c>
      <c r="H129" s="51">
        <v>1</v>
      </c>
      <c r="I129" s="51" t="s">
        <v>18</v>
      </c>
      <c r="J129" s="51" t="s">
        <v>103</v>
      </c>
      <c r="K129" s="51">
        <v>0</v>
      </c>
      <c r="L129" s="51">
        <v>0</v>
      </c>
      <c r="M129" s="51" t="s">
        <v>406</v>
      </c>
      <c r="N129" s="51"/>
    </row>
    <row r="130" spans="2:14" hidden="1" x14ac:dyDescent="0.25">
      <c r="B130" s="51" t="s">
        <v>46</v>
      </c>
      <c r="C130" s="51" t="s">
        <v>47</v>
      </c>
      <c r="D130" s="51" t="s">
        <v>38</v>
      </c>
      <c r="E130" s="51" t="s">
        <v>465</v>
      </c>
      <c r="F130" s="51"/>
      <c r="G130" s="52" t="s">
        <v>17</v>
      </c>
      <c r="H130" s="51">
        <v>1</v>
      </c>
      <c r="I130" s="52" t="s">
        <v>18</v>
      </c>
      <c r="J130" s="52" t="s">
        <v>104</v>
      </c>
      <c r="K130" s="51">
        <v>0</v>
      </c>
      <c r="L130" s="51">
        <v>0</v>
      </c>
      <c r="M130" s="51">
        <v>0</v>
      </c>
      <c r="N130" s="51"/>
    </row>
    <row r="131" spans="2:14" hidden="1" x14ac:dyDescent="0.25">
      <c r="B131" s="51" t="s">
        <v>46</v>
      </c>
      <c r="C131" s="51" t="s">
        <v>47</v>
      </c>
      <c r="D131" s="51" t="s">
        <v>38</v>
      </c>
      <c r="E131" s="51" t="s">
        <v>465</v>
      </c>
      <c r="F131" s="51"/>
      <c r="G131" s="52" t="s">
        <v>20</v>
      </c>
      <c r="H131" s="51">
        <v>2</v>
      </c>
      <c r="I131" s="51" t="s">
        <v>18</v>
      </c>
      <c r="J131" s="51" t="s">
        <v>105</v>
      </c>
      <c r="K131" s="51">
        <v>0</v>
      </c>
      <c r="L131" s="51">
        <v>0</v>
      </c>
      <c r="M131" s="51" t="s">
        <v>406</v>
      </c>
      <c r="N131" s="51"/>
    </row>
    <row r="132" spans="2:14" hidden="1" x14ac:dyDescent="0.25">
      <c r="B132" s="51" t="s">
        <v>46</v>
      </c>
      <c r="C132" s="51" t="s">
        <v>47</v>
      </c>
      <c r="D132" s="51" t="s">
        <v>38</v>
      </c>
      <c r="E132" s="51" t="s">
        <v>465</v>
      </c>
      <c r="F132" s="51"/>
      <c r="G132" s="52" t="s">
        <v>20</v>
      </c>
      <c r="H132" s="51">
        <v>2</v>
      </c>
      <c r="I132" s="51" t="s">
        <v>18</v>
      </c>
      <c r="J132" s="51" t="s">
        <v>103</v>
      </c>
      <c r="K132" s="51">
        <v>0</v>
      </c>
      <c r="L132" s="51">
        <v>0</v>
      </c>
      <c r="M132" s="51" t="s">
        <v>406</v>
      </c>
      <c r="N132" s="51"/>
    </row>
    <row r="133" spans="2:14" hidden="1" x14ac:dyDescent="0.25">
      <c r="B133" s="51" t="s">
        <v>46</v>
      </c>
      <c r="C133" s="51" t="s">
        <v>47</v>
      </c>
      <c r="D133" s="51" t="s">
        <v>38</v>
      </c>
      <c r="E133" s="51" t="s">
        <v>465</v>
      </c>
      <c r="F133" s="51"/>
      <c r="G133" s="52" t="s">
        <v>20</v>
      </c>
      <c r="H133" s="51">
        <v>2</v>
      </c>
      <c r="I133" s="52" t="s">
        <v>18</v>
      </c>
      <c r="J133" s="52" t="s">
        <v>104</v>
      </c>
      <c r="K133" s="51">
        <v>0</v>
      </c>
      <c r="L133" s="51">
        <v>0</v>
      </c>
      <c r="M133" s="51">
        <v>0</v>
      </c>
      <c r="N133" s="51"/>
    </row>
    <row r="134" spans="2:14" hidden="1" x14ac:dyDescent="0.25">
      <c r="B134" s="51" t="s">
        <v>46</v>
      </c>
      <c r="C134" s="51" t="s">
        <v>47</v>
      </c>
      <c r="D134" s="51" t="s">
        <v>38</v>
      </c>
      <c r="E134" s="51" t="s">
        <v>465</v>
      </c>
      <c r="F134" s="51"/>
      <c r="G134" s="52" t="s">
        <v>21</v>
      </c>
      <c r="H134" s="51">
        <v>3</v>
      </c>
      <c r="I134" s="51" t="s">
        <v>18</v>
      </c>
      <c r="J134" s="51" t="s">
        <v>105</v>
      </c>
      <c r="K134" s="51">
        <v>0</v>
      </c>
      <c r="L134" s="51">
        <v>0</v>
      </c>
      <c r="M134" s="51" t="s">
        <v>406</v>
      </c>
      <c r="N134" s="51"/>
    </row>
    <row r="135" spans="2:14" hidden="1" x14ac:dyDescent="0.25">
      <c r="B135" s="51" t="s">
        <v>46</v>
      </c>
      <c r="C135" s="51" t="s">
        <v>47</v>
      </c>
      <c r="D135" s="51" t="s">
        <v>38</v>
      </c>
      <c r="E135" s="51" t="s">
        <v>465</v>
      </c>
      <c r="F135" s="51"/>
      <c r="G135" s="52" t="s">
        <v>21</v>
      </c>
      <c r="H135" s="51">
        <v>3</v>
      </c>
      <c r="I135" s="51" t="s">
        <v>18</v>
      </c>
      <c r="J135" s="51" t="s">
        <v>103</v>
      </c>
      <c r="K135" s="51">
        <v>0</v>
      </c>
      <c r="L135" s="51">
        <v>0</v>
      </c>
      <c r="M135" s="51" t="s">
        <v>406</v>
      </c>
      <c r="N135" s="51"/>
    </row>
    <row r="136" spans="2:14" hidden="1" x14ac:dyDescent="0.25">
      <c r="B136" s="51" t="s">
        <v>46</v>
      </c>
      <c r="C136" s="51" t="s">
        <v>47</v>
      </c>
      <c r="D136" s="51" t="s">
        <v>38</v>
      </c>
      <c r="E136" s="51" t="s">
        <v>465</v>
      </c>
      <c r="F136" s="51"/>
      <c r="G136" s="52" t="s">
        <v>21</v>
      </c>
      <c r="H136" s="51">
        <v>3</v>
      </c>
      <c r="I136" s="52" t="s">
        <v>18</v>
      </c>
      <c r="J136" s="52" t="s">
        <v>104</v>
      </c>
      <c r="K136" s="51">
        <v>0</v>
      </c>
      <c r="L136" s="51">
        <v>0</v>
      </c>
      <c r="M136" s="51">
        <v>0</v>
      </c>
      <c r="N136" s="51"/>
    </row>
    <row r="137" spans="2:14" hidden="1" x14ac:dyDescent="0.25">
      <c r="B137" s="51" t="s">
        <v>46</v>
      </c>
      <c r="C137" s="51" t="s">
        <v>47</v>
      </c>
      <c r="D137" s="51" t="s">
        <v>38</v>
      </c>
      <c r="E137" s="51" t="s">
        <v>465</v>
      </c>
      <c r="F137" s="51"/>
      <c r="G137" s="52" t="s">
        <v>22</v>
      </c>
      <c r="H137" s="51">
        <v>4</v>
      </c>
      <c r="I137" s="51" t="s">
        <v>18</v>
      </c>
      <c r="J137" s="51" t="s">
        <v>105</v>
      </c>
      <c r="K137" s="51">
        <v>0</v>
      </c>
      <c r="L137" s="51">
        <v>0</v>
      </c>
      <c r="M137" s="51" t="s">
        <v>406</v>
      </c>
      <c r="N137" s="51"/>
    </row>
    <row r="138" spans="2:14" hidden="1" x14ac:dyDescent="0.25">
      <c r="B138" s="51" t="s">
        <v>46</v>
      </c>
      <c r="C138" s="51" t="s">
        <v>47</v>
      </c>
      <c r="D138" s="51" t="s">
        <v>38</v>
      </c>
      <c r="E138" s="51" t="s">
        <v>465</v>
      </c>
      <c r="F138" s="51"/>
      <c r="G138" s="52" t="s">
        <v>22</v>
      </c>
      <c r="H138" s="51">
        <v>4</v>
      </c>
      <c r="I138" s="51" t="s">
        <v>18</v>
      </c>
      <c r="J138" s="51" t="s">
        <v>103</v>
      </c>
      <c r="K138" s="51">
        <v>0</v>
      </c>
      <c r="L138" s="51">
        <v>0</v>
      </c>
      <c r="M138" s="51" t="s">
        <v>406</v>
      </c>
      <c r="N138" s="51"/>
    </row>
    <row r="139" spans="2:14" hidden="1" x14ac:dyDescent="0.25">
      <c r="B139" s="51" t="s">
        <v>46</v>
      </c>
      <c r="C139" s="51" t="s">
        <v>47</v>
      </c>
      <c r="D139" s="51" t="s">
        <v>38</v>
      </c>
      <c r="E139" s="51" t="s">
        <v>465</v>
      </c>
      <c r="F139" s="51"/>
      <c r="G139" s="52" t="s">
        <v>22</v>
      </c>
      <c r="H139" s="51">
        <v>4</v>
      </c>
      <c r="I139" s="52" t="s">
        <v>18</v>
      </c>
      <c r="J139" s="52" t="s">
        <v>104</v>
      </c>
      <c r="K139" s="51">
        <v>0</v>
      </c>
      <c r="L139" s="51">
        <v>0</v>
      </c>
      <c r="M139" s="51">
        <v>0</v>
      </c>
      <c r="N139" s="51"/>
    </row>
    <row r="140" spans="2:14" hidden="1" x14ac:dyDescent="0.25">
      <c r="B140" s="51" t="s">
        <v>46</v>
      </c>
      <c r="C140" s="51" t="s">
        <v>47</v>
      </c>
      <c r="D140" s="51" t="s">
        <v>38</v>
      </c>
      <c r="E140" s="51" t="s">
        <v>465</v>
      </c>
      <c r="F140" s="51"/>
      <c r="G140" s="52" t="s">
        <v>23</v>
      </c>
      <c r="H140" s="51">
        <v>5</v>
      </c>
      <c r="I140" s="51" t="s">
        <v>18</v>
      </c>
      <c r="J140" s="51" t="s">
        <v>105</v>
      </c>
      <c r="K140" s="51">
        <v>2</v>
      </c>
      <c r="L140" s="51">
        <v>20</v>
      </c>
      <c r="M140" s="51" t="s">
        <v>406</v>
      </c>
      <c r="N140" s="51"/>
    </row>
    <row r="141" spans="2:14" hidden="1" x14ac:dyDescent="0.25">
      <c r="B141" s="51" t="s">
        <v>46</v>
      </c>
      <c r="C141" s="51" t="s">
        <v>47</v>
      </c>
      <c r="D141" s="51" t="s">
        <v>38</v>
      </c>
      <c r="E141" s="51" t="s">
        <v>465</v>
      </c>
      <c r="F141" s="51"/>
      <c r="G141" s="52" t="s">
        <v>23</v>
      </c>
      <c r="H141" s="51">
        <v>5</v>
      </c>
      <c r="I141" s="51" t="s">
        <v>18</v>
      </c>
      <c r="J141" s="51" t="s">
        <v>103</v>
      </c>
      <c r="K141" s="51">
        <v>0</v>
      </c>
      <c r="L141" s="51">
        <v>0</v>
      </c>
      <c r="M141" s="51" t="s">
        <v>406</v>
      </c>
      <c r="N141" s="51"/>
    </row>
    <row r="142" spans="2:14" hidden="1" x14ac:dyDescent="0.25">
      <c r="B142" s="51" t="s">
        <v>46</v>
      </c>
      <c r="C142" s="51" t="s">
        <v>47</v>
      </c>
      <c r="D142" s="51" t="s">
        <v>38</v>
      </c>
      <c r="E142" s="51" t="s">
        <v>465</v>
      </c>
      <c r="F142" s="51"/>
      <c r="G142" s="52" t="s">
        <v>23</v>
      </c>
      <c r="H142" s="51">
        <v>5</v>
      </c>
      <c r="I142" s="52" t="s">
        <v>18</v>
      </c>
      <c r="J142" s="52" t="s">
        <v>104</v>
      </c>
      <c r="K142" s="51">
        <v>2</v>
      </c>
      <c r="L142" s="51">
        <v>10</v>
      </c>
      <c r="M142" s="51">
        <v>2</v>
      </c>
      <c r="N142" s="51"/>
    </row>
    <row r="143" spans="2:14" hidden="1" x14ac:dyDescent="0.25">
      <c r="B143" s="51" t="s">
        <v>41</v>
      </c>
      <c r="C143" s="51" t="s">
        <v>42</v>
      </c>
      <c r="D143" s="51" t="s">
        <v>35</v>
      </c>
      <c r="E143" s="51" t="s">
        <v>465</v>
      </c>
      <c r="F143" s="51"/>
      <c r="G143" s="52" t="s">
        <v>17</v>
      </c>
      <c r="H143" s="51">
        <v>1</v>
      </c>
      <c r="I143" s="51" t="s">
        <v>158</v>
      </c>
      <c r="J143" s="51" t="s">
        <v>159</v>
      </c>
      <c r="K143" s="51">
        <v>0</v>
      </c>
      <c r="L143" s="51">
        <v>0</v>
      </c>
      <c r="M143" s="51">
        <v>0</v>
      </c>
      <c r="N143" s="51"/>
    </row>
    <row r="144" spans="2:14" hidden="1" x14ac:dyDescent="0.25">
      <c r="B144" s="51" t="s">
        <v>41</v>
      </c>
      <c r="C144" s="51" t="s">
        <v>42</v>
      </c>
      <c r="D144" s="51" t="s">
        <v>35</v>
      </c>
      <c r="E144" s="51" t="s">
        <v>465</v>
      </c>
      <c r="F144" s="51"/>
      <c r="G144" s="52" t="s">
        <v>17</v>
      </c>
      <c r="H144" s="51">
        <v>1</v>
      </c>
      <c r="I144" s="51" t="s">
        <v>158</v>
      </c>
      <c r="J144" s="51" t="s">
        <v>103</v>
      </c>
      <c r="K144" s="51">
        <v>0</v>
      </c>
      <c r="L144" s="51">
        <v>0</v>
      </c>
      <c r="M144" s="51">
        <v>0</v>
      </c>
      <c r="N144" s="51"/>
    </row>
    <row r="145" spans="2:14" hidden="1" x14ac:dyDescent="0.25">
      <c r="B145" s="51" t="s">
        <v>41</v>
      </c>
      <c r="C145" s="51" t="s">
        <v>42</v>
      </c>
      <c r="D145" s="51" t="s">
        <v>35</v>
      </c>
      <c r="E145" s="51" t="s">
        <v>465</v>
      </c>
      <c r="F145" s="51"/>
      <c r="G145" s="52" t="s">
        <v>17</v>
      </c>
      <c r="H145" s="51">
        <v>1</v>
      </c>
      <c r="I145" s="51" t="s">
        <v>158</v>
      </c>
      <c r="J145" s="51" t="s">
        <v>104</v>
      </c>
      <c r="K145" s="51">
        <v>0</v>
      </c>
      <c r="L145" s="51">
        <v>0</v>
      </c>
      <c r="M145" s="51">
        <v>0</v>
      </c>
      <c r="N145" s="51"/>
    </row>
    <row r="146" spans="2:14" hidden="1" x14ac:dyDescent="0.25">
      <c r="B146" s="51" t="s">
        <v>41</v>
      </c>
      <c r="C146" s="51" t="s">
        <v>42</v>
      </c>
      <c r="D146" s="51" t="s">
        <v>35</v>
      </c>
      <c r="E146" s="51" t="s">
        <v>465</v>
      </c>
      <c r="F146" s="51"/>
      <c r="G146" s="52" t="s">
        <v>17</v>
      </c>
      <c r="H146" s="51">
        <v>1</v>
      </c>
      <c r="I146" s="51" t="s">
        <v>18</v>
      </c>
      <c r="J146" s="51" t="s">
        <v>105</v>
      </c>
      <c r="K146" s="51">
        <v>0</v>
      </c>
      <c r="L146" s="51">
        <v>0</v>
      </c>
      <c r="M146" s="51" t="s">
        <v>406</v>
      </c>
      <c r="N146" s="51"/>
    </row>
    <row r="147" spans="2:14" hidden="1" x14ac:dyDescent="0.25">
      <c r="B147" s="51" t="s">
        <v>41</v>
      </c>
      <c r="C147" s="51" t="s">
        <v>42</v>
      </c>
      <c r="D147" s="51" t="s">
        <v>35</v>
      </c>
      <c r="E147" s="51" t="s">
        <v>465</v>
      </c>
      <c r="F147" s="51"/>
      <c r="G147" s="52" t="s">
        <v>17</v>
      </c>
      <c r="H147" s="51">
        <v>1</v>
      </c>
      <c r="I147" s="51" t="s">
        <v>18</v>
      </c>
      <c r="J147" s="51" t="s">
        <v>103</v>
      </c>
      <c r="K147" s="51">
        <v>0</v>
      </c>
      <c r="L147" s="51">
        <v>0</v>
      </c>
      <c r="M147" s="51" t="s">
        <v>406</v>
      </c>
      <c r="N147" s="51"/>
    </row>
    <row r="148" spans="2:14" hidden="1" x14ac:dyDescent="0.25">
      <c r="B148" s="51" t="s">
        <v>41</v>
      </c>
      <c r="C148" s="51" t="s">
        <v>42</v>
      </c>
      <c r="D148" s="51" t="s">
        <v>35</v>
      </c>
      <c r="E148" s="51" t="s">
        <v>465</v>
      </c>
      <c r="F148" s="51"/>
      <c r="G148" s="52" t="s">
        <v>17</v>
      </c>
      <c r="H148" s="51">
        <v>1</v>
      </c>
      <c r="I148" s="52" t="s">
        <v>18</v>
      </c>
      <c r="J148" s="52" t="s">
        <v>104</v>
      </c>
      <c r="K148" s="51">
        <v>0</v>
      </c>
      <c r="L148" s="51">
        <v>0</v>
      </c>
      <c r="M148" s="51">
        <v>0</v>
      </c>
      <c r="N148" s="51"/>
    </row>
    <row r="149" spans="2:14" hidden="1" x14ac:dyDescent="0.25">
      <c r="B149" s="51" t="s">
        <v>41</v>
      </c>
      <c r="C149" s="51" t="s">
        <v>42</v>
      </c>
      <c r="D149" s="51" t="s">
        <v>35</v>
      </c>
      <c r="E149" s="51" t="s">
        <v>465</v>
      </c>
      <c r="F149" s="51"/>
      <c r="G149" s="52" t="s">
        <v>20</v>
      </c>
      <c r="H149" s="51">
        <v>2</v>
      </c>
      <c r="I149" s="51" t="s">
        <v>18</v>
      </c>
      <c r="J149" s="51" t="s">
        <v>105</v>
      </c>
      <c r="K149" s="51">
        <v>0</v>
      </c>
      <c r="L149" s="51">
        <v>0</v>
      </c>
      <c r="M149" s="51" t="s">
        <v>406</v>
      </c>
      <c r="N149" s="51"/>
    </row>
    <row r="150" spans="2:14" hidden="1" x14ac:dyDescent="0.25">
      <c r="B150" s="51" t="s">
        <v>41</v>
      </c>
      <c r="C150" s="51" t="s">
        <v>42</v>
      </c>
      <c r="D150" s="51" t="s">
        <v>35</v>
      </c>
      <c r="E150" s="51" t="s">
        <v>465</v>
      </c>
      <c r="F150" s="51"/>
      <c r="G150" s="52" t="s">
        <v>20</v>
      </c>
      <c r="H150" s="51">
        <v>2</v>
      </c>
      <c r="I150" s="51" t="s">
        <v>18</v>
      </c>
      <c r="J150" s="51" t="s">
        <v>103</v>
      </c>
      <c r="K150" s="51">
        <v>0</v>
      </c>
      <c r="L150" s="51">
        <v>0</v>
      </c>
      <c r="M150" s="51" t="s">
        <v>406</v>
      </c>
      <c r="N150" s="51"/>
    </row>
    <row r="151" spans="2:14" hidden="1" x14ac:dyDescent="0.25">
      <c r="B151" s="51" t="s">
        <v>41</v>
      </c>
      <c r="C151" s="51" t="s">
        <v>42</v>
      </c>
      <c r="D151" s="51" t="s">
        <v>35</v>
      </c>
      <c r="E151" s="51" t="s">
        <v>465</v>
      </c>
      <c r="F151" s="51"/>
      <c r="G151" s="52" t="s">
        <v>20</v>
      </c>
      <c r="H151" s="51">
        <v>2</v>
      </c>
      <c r="I151" s="52" t="s">
        <v>18</v>
      </c>
      <c r="J151" s="52" t="s">
        <v>104</v>
      </c>
      <c r="K151" s="51">
        <v>0</v>
      </c>
      <c r="L151" s="51">
        <v>0</v>
      </c>
      <c r="M151" s="51">
        <v>0</v>
      </c>
      <c r="N151" s="51"/>
    </row>
    <row r="152" spans="2:14" hidden="1" x14ac:dyDescent="0.25">
      <c r="B152" s="51" t="s">
        <v>41</v>
      </c>
      <c r="C152" s="51" t="s">
        <v>42</v>
      </c>
      <c r="D152" s="51" t="s">
        <v>35</v>
      </c>
      <c r="E152" s="51" t="s">
        <v>465</v>
      </c>
      <c r="F152" s="51"/>
      <c r="G152" s="52" t="s">
        <v>21</v>
      </c>
      <c r="H152" s="51">
        <v>3</v>
      </c>
      <c r="I152" s="51" t="s">
        <v>18</v>
      </c>
      <c r="J152" s="51" t="s">
        <v>105</v>
      </c>
      <c r="K152" s="51">
        <v>1</v>
      </c>
      <c r="L152" s="51">
        <v>40</v>
      </c>
      <c r="M152" s="51" t="s">
        <v>406</v>
      </c>
      <c r="N152" s="51"/>
    </row>
    <row r="153" spans="2:14" hidden="1" x14ac:dyDescent="0.25">
      <c r="B153" s="51" t="s">
        <v>41</v>
      </c>
      <c r="C153" s="51" t="s">
        <v>42</v>
      </c>
      <c r="D153" s="51" t="s">
        <v>35</v>
      </c>
      <c r="E153" s="51" t="s">
        <v>465</v>
      </c>
      <c r="F153" s="51"/>
      <c r="G153" s="52" t="s">
        <v>21</v>
      </c>
      <c r="H153" s="51">
        <v>3</v>
      </c>
      <c r="I153" s="51" t="s">
        <v>18</v>
      </c>
      <c r="J153" s="51" t="s">
        <v>103</v>
      </c>
      <c r="K153" s="51">
        <v>0</v>
      </c>
      <c r="L153" s="51">
        <v>0</v>
      </c>
      <c r="M153" s="51" t="s">
        <v>406</v>
      </c>
      <c r="N153" s="51"/>
    </row>
    <row r="154" spans="2:14" hidden="1" x14ac:dyDescent="0.25">
      <c r="B154" s="51" t="s">
        <v>41</v>
      </c>
      <c r="C154" s="51" t="s">
        <v>42</v>
      </c>
      <c r="D154" s="51" t="s">
        <v>35</v>
      </c>
      <c r="E154" s="51" t="s">
        <v>465</v>
      </c>
      <c r="F154" s="51"/>
      <c r="G154" s="52" t="s">
        <v>21</v>
      </c>
      <c r="H154" s="51">
        <v>3</v>
      </c>
      <c r="I154" s="52" t="s">
        <v>18</v>
      </c>
      <c r="J154" s="52" t="s">
        <v>104</v>
      </c>
      <c r="K154" s="51">
        <v>1</v>
      </c>
      <c r="L154" s="51">
        <v>40</v>
      </c>
      <c r="M154" s="51">
        <v>1</v>
      </c>
      <c r="N154" s="51"/>
    </row>
    <row r="155" spans="2:14" hidden="1" x14ac:dyDescent="0.25">
      <c r="B155" s="51" t="s">
        <v>41</v>
      </c>
      <c r="C155" s="51" t="s">
        <v>42</v>
      </c>
      <c r="D155" s="51" t="s">
        <v>35</v>
      </c>
      <c r="E155" s="51" t="s">
        <v>465</v>
      </c>
      <c r="F155" s="51"/>
      <c r="G155" s="52" t="s">
        <v>22</v>
      </c>
      <c r="H155" s="51">
        <v>4</v>
      </c>
      <c r="I155" s="51" t="s">
        <v>18</v>
      </c>
      <c r="J155" s="51" t="s">
        <v>105</v>
      </c>
      <c r="K155" s="51">
        <v>0</v>
      </c>
      <c r="L155" s="51">
        <v>0</v>
      </c>
      <c r="M155" s="51" t="s">
        <v>406</v>
      </c>
      <c r="N155" s="51"/>
    </row>
    <row r="156" spans="2:14" hidden="1" x14ac:dyDescent="0.25">
      <c r="B156" s="51" t="s">
        <v>41</v>
      </c>
      <c r="C156" s="51" t="s">
        <v>42</v>
      </c>
      <c r="D156" s="51" t="s">
        <v>35</v>
      </c>
      <c r="E156" s="51" t="s">
        <v>465</v>
      </c>
      <c r="F156" s="51"/>
      <c r="G156" s="52" t="s">
        <v>22</v>
      </c>
      <c r="H156" s="51">
        <v>4</v>
      </c>
      <c r="I156" s="51" t="s">
        <v>18</v>
      </c>
      <c r="J156" s="51" t="s">
        <v>103</v>
      </c>
      <c r="K156" s="51">
        <v>0</v>
      </c>
      <c r="L156" s="51">
        <v>0</v>
      </c>
      <c r="M156" s="51" t="s">
        <v>406</v>
      </c>
      <c r="N156" s="51"/>
    </row>
    <row r="157" spans="2:14" hidden="1" x14ac:dyDescent="0.25">
      <c r="B157" s="51" t="s">
        <v>41</v>
      </c>
      <c r="C157" s="51" t="s">
        <v>42</v>
      </c>
      <c r="D157" s="51" t="s">
        <v>35</v>
      </c>
      <c r="E157" s="51" t="s">
        <v>465</v>
      </c>
      <c r="F157" s="51"/>
      <c r="G157" s="52" t="s">
        <v>22</v>
      </c>
      <c r="H157" s="51">
        <v>4</v>
      </c>
      <c r="I157" s="52" t="s">
        <v>18</v>
      </c>
      <c r="J157" s="52" t="s">
        <v>104</v>
      </c>
      <c r="K157" s="51">
        <v>0</v>
      </c>
      <c r="L157" s="51">
        <v>0</v>
      </c>
      <c r="M157" s="51">
        <v>0</v>
      </c>
      <c r="N157" s="51"/>
    </row>
    <row r="158" spans="2:14" hidden="1" x14ac:dyDescent="0.25">
      <c r="B158" s="51" t="s">
        <v>41</v>
      </c>
      <c r="C158" s="51" t="s">
        <v>42</v>
      </c>
      <c r="D158" s="51" t="s">
        <v>35</v>
      </c>
      <c r="E158" s="51" t="s">
        <v>465</v>
      </c>
      <c r="F158" s="51"/>
      <c r="G158" s="52" t="s">
        <v>23</v>
      </c>
      <c r="H158" s="51">
        <v>5</v>
      </c>
      <c r="I158" s="51" t="s">
        <v>18</v>
      </c>
      <c r="J158" s="51" t="s">
        <v>105</v>
      </c>
      <c r="K158" s="51">
        <v>0</v>
      </c>
      <c r="L158" s="51">
        <v>0</v>
      </c>
      <c r="M158" s="51" t="s">
        <v>406</v>
      </c>
      <c r="N158" s="51"/>
    </row>
    <row r="159" spans="2:14" hidden="1" x14ac:dyDescent="0.25">
      <c r="B159" s="51" t="s">
        <v>41</v>
      </c>
      <c r="C159" s="51" t="s">
        <v>42</v>
      </c>
      <c r="D159" s="51" t="s">
        <v>35</v>
      </c>
      <c r="E159" s="51" t="s">
        <v>465</v>
      </c>
      <c r="F159" s="51"/>
      <c r="G159" s="52" t="s">
        <v>23</v>
      </c>
      <c r="H159" s="51">
        <v>5</v>
      </c>
      <c r="I159" s="51" t="s">
        <v>18</v>
      </c>
      <c r="J159" s="51" t="s">
        <v>103</v>
      </c>
      <c r="K159" s="51">
        <v>0</v>
      </c>
      <c r="L159" s="51">
        <v>0</v>
      </c>
      <c r="M159" s="51" t="s">
        <v>406</v>
      </c>
      <c r="N159" s="51"/>
    </row>
    <row r="160" spans="2:14" hidden="1" x14ac:dyDescent="0.25">
      <c r="B160" s="51" t="s">
        <v>41</v>
      </c>
      <c r="C160" s="51" t="s">
        <v>42</v>
      </c>
      <c r="D160" s="51" t="s">
        <v>35</v>
      </c>
      <c r="E160" s="51" t="s">
        <v>465</v>
      </c>
      <c r="F160" s="51"/>
      <c r="G160" s="52" t="s">
        <v>23</v>
      </c>
      <c r="H160" s="51">
        <v>5</v>
      </c>
      <c r="I160" s="52" t="s">
        <v>18</v>
      </c>
      <c r="J160" s="52" t="s">
        <v>104</v>
      </c>
      <c r="K160" s="51">
        <v>0</v>
      </c>
      <c r="L160" s="51">
        <v>0</v>
      </c>
      <c r="M160" s="51">
        <v>0</v>
      </c>
      <c r="N160" s="51"/>
    </row>
    <row r="161" spans="2:14" hidden="1" x14ac:dyDescent="0.25">
      <c r="B161" s="51" t="s">
        <v>52</v>
      </c>
      <c r="C161" s="51" t="s">
        <v>53</v>
      </c>
      <c r="D161" s="51" t="s">
        <v>26</v>
      </c>
      <c r="E161" s="51" t="s">
        <v>465</v>
      </c>
      <c r="F161" s="51"/>
      <c r="G161" s="52" t="s">
        <v>17</v>
      </c>
      <c r="H161" s="51">
        <v>1</v>
      </c>
      <c r="I161" s="51" t="s">
        <v>158</v>
      </c>
      <c r="J161" s="51" t="s">
        <v>159</v>
      </c>
      <c r="K161" s="51">
        <v>1</v>
      </c>
      <c r="L161" s="51">
        <v>360</v>
      </c>
      <c r="M161" s="51">
        <v>0</v>
      </c>
      <c r="N161" s="51"/>
    </row>
    <row r="162" spans="2:14" hidden="1" x14ac:dyDescent="0.25">
      <c r="B162" s="51" t="s">
        <v>52</v>
      </c>
      <c r="C162" s="51" t="s">
        <v>53</v>
      </c>
      <c r="D162" s="51" t="s">
        <v>26</v>
      </c>
      <c r="E162" s="51" t="s">
        <v>465</v>
      </c>
      <c r="F162" s="51"/>
      <c r="G162" s="52" t="s">
        <v>17</v>
      </c>
      <c r="H162" s="51">
        <v>1</v>
      </c>
      <c r="I162" s="51" t="s">
        <v>158</v>
      </c>
      <c r="J162" s="51" t="s">
        <v>103</v>
      </c>
      <c r="K162" s="51">
        <v>1</v>
      </c>
      <c r="L162" s="51">
        <v>360</v>
      </c>
      <c r="M162" s="51">
        <v>0</v>
      </c>
      <c r="N162" s="51"/>
    </row>
    <row r="163" spans="2:14" hidden="1" x14ac:dyDescent="0.25">
      <c r="B163" s="51" t="s">
        <v>52</v>
      </c>
      <c r="C163" s="51" t="s">
        <v>53</v>
      </c>
      <c r="D163" s="51" t="s">
        <v>26</v>
      </c>
      <c r="E163" s="51" t="s">
        <v>465</v>
      </c>
      <c r="F163" s="51"/>
      <c r="G163" s="52" t="s">
        <v>17</v>
      </c>
      <c r="H163" s="51">
        <v>1</v>
      </c>
      <c r="I163" s="51" t="s">
        <v>158</v>
      </c>
      <c r="J163" s="51" t="s">
        <v>104</v>
      </c>
      <c r="K163" s="51">
        <v>0</v>
      </c>
      <c r="L163" s="51">
        <v>0</v>
      </c>
      <c r="M163" s="51">
        <v>0</v>
      </c>
      <c r="N163" s="51"/>
    </row>
    <row r="164" spans="2:14" hidden="1" x14ac:dyDescent="0.25">
      <c r="B164" s="51" t="s">
        <v>52</v>
      </c>
      <c r="C164" s="51" t="s">
        <v>53</v>
      </c>
      <c r="D164" s="51" t="s">
        <v>26</v>
      </c>
      <c r="E164" s="51" t="s">
        <v>465</v>
      </c>
      <c r="F164" s="51"/>
      <c r="G164" s="52" t="s">
        <v>17</v>
      </c>
      <c r="H164" s="51">
        <v>1</v>
      </c>
      <c r="I164" s="51" t="s">
        <v>18</v>
      </c>
      <c r="J164" s="51" t="s">
        <v>105</v>
      </c>
      <c r="K164" s="51">
        <v>3</v>
      </c>
      <c r="L164" s="51">
        <v>460</v>
      </c>
      <c r="M164" s="51" t="s">
        <v>406</v>
      </c>
      <c r="N164" s="51"/>
    </row>
    <row r="165" spans="2:14" hidden="1" x14ac:dyDescent="0.25">
      <c r="B165" s="51" t="s">
        <v>52</v>
      </c>
      <c r="C165" s="51" t="s">
        <v>53</v>
      </c>
      <c r="D165" s="51" t="s">
        <v>26</v>
      </c>
      <c r="E165" s="51" t="s">
        <v>465</v>
      </c>
      <c r="F165" s="51"/>
      <c r="G165" s="52" t="s">
        <v>17</v>
      </c>
      <c r="H165" s="51">
        <v>1</v>
      </c>
      <c r="I165" s="51" t="s">
        <v>18</v>
      </c>
      <c r="J165" s="51" t="s">
        <v>103</v>
      </c>
      <c r="K165" s="51">
        <v>3</v>
      </c>
      <c r="L165" s="51">
        <v>460</v>
      </c>
      <c r="M165" s="51" t="s">
        <v>406</v>
      </c>
      <c r="N165" s="51"/>
    </row>
    <row r="166" spans="2:14" hidden="1" x14ac:dyDescent="0.25">
      <c r="B166" s="51" t="s">
        <v>52</v>
      </c>
      <c r="C166" s="51" t="s">
        <v>53</v>
      </c>
      <c r="D166" s="51" t="s">
        <v>26</v>
      </c>
      <c r="E166" s="51" t="s">
        <v>465</v>
      </c>
      <c r="F166" s="51"/>
      <c r="G166" s="52" t="s">
        <v>17</v>
      </c>
      <c r="H166" s="51">
        <v>1</v>
      </c>
      <c r="I166" s="52" t="s">
        <v>18</v>
      </c>
      <c r="J166" s="52" t="s">
        <v>104</v>
      </c>
      <c r="K166" s="51">
        <v>0</v>
      </c>
      <c r="L166" s="51">
        <v>0</v>
      </c>
      <c r="M166" s="51">
        <v>0</v>
      </c>
      <c r="N166" s="51"/>
    </row>
    <row r="167" spans="2:14" hidden="1" x14ac:dyDescent="0.25">
      <c r="B167" s="51" t="s">
        <v>52</v>
      </c>
      <c r="C167" s="51" t="s">
        <v>53</v>
      </c>
      <c r="D167" s="51" t="s">
        <v>26</v>
      </c>
      <c r="E167" s="51" t="s">
        <v>465</v>
      </c>
      <c r="F167" s="51"/>
      <c r="G167" s="52" t="s">
        <v>20</v>
      </c>
      <c r="H167" s="51">
        <v>2</v>
      </c>
      <c r="I167" s="51" t="s">
        <v>158</v>
      </c>
      <c r="J167" s="51" t="s">
        <v>103</v>
      </c>
      <c r="K167" s="51">
        <v>1</v>
      </c>
      <c r="L167" s="51">
        <v>360</v>
      </c>
      <c r="M167" s="51">
        <v>0</v>
      </c>
      <c r="N167" s="51"/>
    </row>
    <row r="168" spans="2:14" hidden="1" x14ac:dyDescent="0.25">
      <c r="B168" s="51" t="s">
        <v>52</v>
      </c>
      <c r="C168" s="51" t="s">
        <v>53</v>
      </c>
      <c r="D168" s="51" t="s">
        <v>26</v>
      </c>
      <c r="E168" s="51" t="s">
        <v>465</v>
      </c>
      <c r="F168" s="51"/>
      <c r="G168" s="52" t="s">
        <v>20</v>
      </c>
      <c r="H168" s="51">
        <v>2</v>
      </c>
      <c r="I168" s="51" t="s">
        <v>158</v>
      </c>
      <c r="J168" s="51" t="s">
        <v>104</v>
      </c>
      <c r="K168" s="51">
        <v>0</v>
      </c>
      <c r="L168" s="51">
        <v>0</v>
      </c>
      <c r="M168" s="51">
        <v>0</v>
      </c>
      <c r="N168" s="51"/>
    </row>
    <row r="169" spans="2:14" hidden="1" x14ac:dyDescent="0.25">
      <c r="B169" s="51" t="s">
        <v>52</v>
      </c>
      <c r="C169" s="51" t="s">
        <v>53</v>
      </c>
      <c r="D169" s="51" t="s">
        <v>26</v>
      </c>
      <c r="E169" s="51" t="s">
        <v>465</v>
      </c>
      <c r="F169" s="51"/>
      <c r="G169" s="52" t="s">
        <v>20</v>
      </c>
      <c r="H169" s="51">
        <v>2</v>
      </c>
      <c r="I169" s="51" t="s">
        <v>18</v>
      </c>
      <c r="J169" s="51" t="s">
        <v>105</v>
      </c>
      <c r="K169" s="51">
        <v>0</v>
      </c>
      <c r="L169" s="51">
        <v>0</v>
      </c>
      <c r="M169" s="51" t="s">
        <v>406</v>
      </c>
      <c r="N169" s="51"/>
    </row>
    <row r="170" spans="2:14" hidden="1" x14ac:dyDescent="0.25">
      <c r="B170" s="51" t="s">
        <v>52</v>
      </c>
      <c r="C170" s="51" t="s">
        <v>53</v>
      </c>
      <c r="D170" s="51" t="s">
        <v>26</v>
      </c>
      <c r="E170" s="51" t="s">
        <v>465</v>
      </c>
      <c r="F170" s="51"/>
      <c r="G170" s="52" t="s">
        <v>20</v>
      </c>
      <c r="H170" s="51">
        <v>2</v>
      </c>
      <c r="I170" s="51" t="s">
        <v>18</v>
      </c>
      <c r="J170" s="51" t="s">
        <v>103</v>
      </c>
      <c r="K170" s="51">
        <v>3</v>
      </c>
      <c r="L170" s="51">
        <v>460</v>
      </c>
      <c r="M170" s="51" t="s">
        <v>406</v>
      </c>
      <c r="N170" s="51"/>
    </row>
    <row r="171" spans="2:14" hidden="1" x14ac:dyDescent="0.25">
      <c r="B171" s="51" t="s">
        <v>52</v>
      </c>
      <c r="C171" s="51" t="s">
        <v>53</v>
      </c>
      <c r="D171" s="51" t="s">
        <v>26</v>
      </c>
      <c r="E171" s="51" t="s">
        <v>465</v>
      </c>
      <c r="F171" s="51"/>
      <c r="G171" s="52" t="s">
        <v>20</v>
      </c>
      <c r="H171" s="51">
        <v>2</v>
      </c>
      <c r="I171" s="52" t="s">
        <v>18</v>
      </c>
      <c r="J171" s="52" t="s">
        <v>104</v>
      </c>
      <c r="K171" s="51">
        <v>0</v>
      </c>
      <c r="L171" s="51">
        <v>0</v>
      </c>
      <c r="M171" s="51">
        <v>0</v>
      </c>
      <c r="N171" s="51"/>
    </row>
    <row r="172" spans="2:14" hidden="1" x14ac:dyDescent="0.25">
      <c r="B172" s="51" t="s">
        <v>52</v>
      </c>
      <c r="C172" s="51" t="s">
        <v>53</v>
      </c>
      <c r="D172" s="51" t="s">
        <v>26</v>
      </c>
      <c r="E172" s="51" t="s">
        <v>465</v>
      </c>
      <c r="F172" s="51"/>
      <c r="G172" s="52" t="s">
        <v>21</v>
      </c>
      <c r="H172" s="51">
        <v>3</v>
      </c>
      <c r="I172" s="51" t="s">
        <v>158</v>
      </c>
      <c r="J172" s="51" t="s">
        <v>103</v>
      </c>
      <c r="K172" s="51">
        <v>1</v>
      </c>
      <c r="L172" s="51">
        <v>360</v>
      </c>
      <c r="M172" s="51">
        <v>0</v>
      </c>
      <c r="N172" s="51"/>
    </row>
    <row r="173" spans="2:14" hidden="1" x14ac:dyDescent="0.25">
      <c r="B173" s="51" t="s">
        <v>52</v>
      </c>
      <c r="C173" s="51" t="s">
        <v>53</v>
      </c>
      <c r="D173" s="51" t="s">
        <v>26</v>
      </c>
      <c r="E173" s="51" t="s">
        <v>465</v>
      </c>
      <c r="F173" s="51"/>
      <c r="G173" s="52" t="s">
        <v>21</v>
      </c>
      <c r="H173" s="51">
        <v>3</v>
      </c>
      <c r="I173" s="51" t="s">
        <v>158</v>
      </c>
      <c r="J173" s="51" t="s">
        <v>104</v>
      </c>
      <c r="K173" s="51">
        <v>0</v>
      </c>
      <c r="L173" s="51">
        <v>0</v>
      </c>
      <c r="M173" s="51">
        <v>0</v>
      </c>
      <c r="N173" s="51"/>
    </row>
    <row r="174" spans="2:14" hidden="1" x14ac:dyDescent="0.25">
      <c r="B174" s="51" t="s">
        <v>52</v>
      </c>
      <c r="C174" s="51" t="s">
        <v>53</v>
      </c>
      <c r="D174" s="51" t="s">
        <v>26</v>
      </c>
      <c r="E174" s="51" t="s">
        <v>465</v>
      </c>
      <c r="F174" s="51"/>
      <c r="G174" s="52" t="s">
        <v>21</v>
      </c>
      <c r="H174" s="51">
        <v>3</v>
      </c>
      <c r="I174" s="51" t="s">
        <v>18</v>
      </c>
      <c r="J174" s="51" t="s">
        <v>105</v>
      </c>
      <c r="K174" s="51">
        <v>0</v>
      </c>
      <c r="L174" s="51">
        <v>0</v>
      </c>
      <c r="M174" s="51" t="s">
        <v>406</v>
      </c>
      <c r="N174" s="51"/>
    </row>
    <row r="175" spans="2:14" hidden="1" x14ac:dyDescent="0.25">
      <c r="B175" s="51" t="s">
        <v>52</v>
      </c>
      <c r="C175" s="51" t="s">
        <v>53</v>
      </c>
      <c r="D175" s="51" t="s">
        <v>26</v>
      </c>
      <c r="E175" s="51" t="s">
        <v>465</v>
      </c>
      <c r="F175" s="51"/>
      <c r="G175" s="52" t="s">
        <v>21</v>
      </c>
      <c r="H175" s="51">
        <v>3</v>
      </c>
      <c r="I175" s="51" t="s">
        <v>18</v>
      </c>
      <c r="J175" s="51" t="s">
        <v>103</v>
      </c>
      <c r="K175" s="51">
        <v>3</v>
      </c>
      <c r="L175" s="51">
        <v>460</v>
      </c>
      <c r="M175" s="51" t="s">
        <v>406</v>
      </c>
      <c r="N175" s="51"/>
    </row>
    <row r="176" spans="2:14" hidden="1" x14ac:dyDescent="0.25">
      <c r="B176" s="51" t="s">
        <v>52</v>
      </c>
      <c r="C176" s="51" t="s">
        <v>53</v>
      </c>
      <c r="D176" s="51" t="s">
        <v>26</v>
      </c>
      <c r="E176" s="51" t="s">
        <v>465</v>
      </c>
      <c r="F176" s="51"/>
      <c r="G176" s="52" t="s">
        <v>21</v>
      </c>
      <c r="H176" s="51">
        <v>3</v>
      </c>
      <c r="I176" s="52" t="s">
        <v>18</v>
      </c>
      <c r="J176" s="52" t="s">
        <v>104</v>
      </c>
      <c r="K176" s="51">
        <v>0</v>
      </c>
      <c r="L176" s="51">
        <v>0</v>
      </c>
      <c r="M176" s="51">
        <v>0</v>
      </c>
      <c r="N176" s="51"/>
    </row>
    <row r="177" spans="2:14" hidden="1" x14ac:dyDescent="0.25">
      <c r="B177" s="51" t="s">
        <v>52</v>
      </c>
      <c r="C177" s="51" t="s">
        <v>53</v>
      </c>
      <c r="D177" s="51" t="s">
        <v>26</v>
      </c>
      <c r="E177" s="51" t="s">
        <v>465</v>
      </c>
      <c r="F177" s="51"/>
      <c r="G177" s="52" t="s">
        <v>22</v>
      </c>
      <c r="H177" s="51">
        <v>4</v>
      </c>
      <c r="I177" s="51" t="s">
        <v>158</v>
      </c>
      <c r="J177" s="51" t="s">
        <v>103</v>
      </c>
      <c r="K177" s="51">
        <v>1</v>
      </c>
      <c r="L177" s="51">
        <v>360</v>
      </c>
      <c r="M177" s="51">
        <v>0</v>
      </c>
      <c r="N177" s="51"/>
    </row>
    <row r="178" spans="2:14" hidden="1" x14ac:dyDescent="0.25">
      <c r="B178" s="51" t="s">
        <v>52</v>
      </c>
      <c r="C178" s="51" t="s">
        <v>53</v>
      </c>
      <c r="D178" s="51" t="s">
        <v>26</v>
      </c>
      <c r="E178" s="51" t="s">
        <v>465</v>
      </c>
      <c r="F178" s="51"/>
      <c r="G178" s="52" t="s">
        <v>22</v>
      </c>
      <c r="H178" s="51">
        <v>4</v>
      </c>
      <c r="I178" s="51" t="s">
        <v>158</v>
      </c>
      <c r="J178" s="51" t="s">
        <v>104</v>
      </c>
      <c r="K178" s="51">
        <v>0</v>
      </c>
      <c r="L178" s="51">
        <v>0</v>
      </c>
      <c r="M178" s="51">
        <v>0</v>
      </c>
      <c r="N178" s="51"/>
    </row>
    <row r="179" spans="2:14" hidden="1" x14ac:dyDescent="0.25">
      <c r="B179" s="51" t="s">
        <v>52</v>
      </c>
      <c r="C179" s="51" t="s">
        <v>53</v>
      </c>
      <c r="D179" s="51" t="s">
        <v>26</v>
      </c>
      <c r="E179" s="51" t="s">
        <v>465</v>
      </c>
      <c r="F179" s="51"/>
      <c r="G179" s="52" t="s">
        <v>22</v>
      </c>
      <c r="H179" s="51">
        <v>4</v>
      </c>
      <c r="I179" s="51" t="s">
        <v>18</v>
      </c>
      <c r="J179" s="51" t="s">
        <v>105</v>
      </c>
      <c r="K179" s="51">
        <v>0</v>
      </c>
      <c r="L179" s="51">
        <v>0</v>
      </c>
      <c r="M179" s="51" t="s">
        <v>406</v>
      </c>
      <c r="N179" s="51"/>
    </row>
    <row r="180" spans="2:14" hidden="1" x14ac:dyDescent="0.25">
      <c r="B180" s="51" t="s">
        <v>52</v>
      </c>
      <c r="C180" s="51" t="s">
        <v>53</v>
      </c>
      <c r="D180" s="51" t="s">
        <v>26</v>
      </c>
      <c r="E180" s="51" t="s">
        <v>465</v>
      </c>
      <c r="F180" s="51"/>
      <c r="G180" s="52" t="s">
        <v>22</v>
      </c>
      <c r="H180" s="51">
        <v>4</v>
      </c>
      <c r="I180" s="51" t="s">
        <v>18</v>
      </c>
      <c r="J180" s="51" t="s">
        <v>103</v>
      </c>
      <c r="K180" s="51">
        <v>3</v>
      </c>
      <c r="L180" s="51">
        <v>460</v>
      </c>
      <c r="M180" s="51" t="s">
        <v>406</v>
      </c>
      <c r="N180" s="51"/>
    </row>
    <row r="181" spans="2:14" hidden="1" x14ac:dyDescent="0.25">
      <c r="B181" s="51" t="s">
        <v>52</v>
      </c>
      <c r="C181" s="51" t="s">
        <v>53</v>
      </c>
      <c r="D181" s="51" t="s">
        <v>26</v>
      </c>
      <c r="E181" s="51" t="s">
        <v>465</v>
      </c>
      <c r="F181" s="51"/>
      <c r="G181" s="52" t="s">
        <v>22</v>
      </c>
      <c r="H181" s="51">
        <v>4</v>
      </c>
      <c r="I181" s="52" t="s">
        <v>18</v>
      </c>
      <c r="J181" s="52" t="s">
        <v>104</v>
      </c>
      <c r="K181" s="51">
        <v>0</v>
      </c>
      <c r="L181" s="51">
        <v>0</v>
      </c>
      <c r="M181" s="51">
        <v>0</v>
      </c>
      <c r="N181" s="51"/>
    </row>
    <row r="182" spans="2:14" hidden="1" x14ac:dyDescent="0.25">
      <c r="B182" s="51" t="s">
        <v>52</v>
      </c>
      <c r="C182" s="51" t="s">
        <v>53</v>
      </c>
      <c r="D182" s="51" t="s">
        <v>26</v>
      </c>
      <c r="E182" s="51" t="s">
        <v>465</v>
      </c>
      <c r="F182" s="51"/>
      <c r="G182" s="52" t="s">
        <v>23</v>
      </c>
      <c r="H182" s="51">
        <v>5</v>
      </c>
      <c r="I182" s="51" t="s">
        <v>158</v>
      </c>
      <c r="J182" s="51" t="s">
        <v>103</v>
      </c>
      <c r="K182" s="51">
        <v>1</v>
      </c>
      <c r="L182" s="51">
        <v>360</v>
      </c>
      <c r="M182" s="51" t="s">
        <v>406</v>
      </c>
      <c r="N182" s="51"/>
    </row>
    <row r="183" spans="2:14" hidden="1" x14ac:dyDescent="0.25">
      <c r="B183" s="51" t="s">
        <v>52</v>
      </c>
      <c r="C183" s="51" t="s">
        <v>53</v>
      </c>
      <c r="D183" s="51" t="s">
        <v>26</v>
      </c>
      <c r="E183" s="51" t="s">
        <v>465</v>
      </c>
      <c r="F183" s="51"/>
      <c r="G183" s="52" t="s">
        <v>23</v>
      </c>
      <c r="H183" s="51">
        <v>5</v>
      </c>
      <c r="I183" s="51" t="s">
        <v>158</v>
      </c>
      <c r="J183" s="51" t="s">
        <v>104</v>
      </c>
      <c r="K183" s="51">
        <v>0</v>
      </c>
      <c r="L183" s="51">
        <v>0</v>
      </c>
      <c r="M183" s="51">
        <v>0</v>
      </c>
      <c r="N183" s="51"/>
    </row>
    <row r="184" spans="2:14" hidden="1" x14ac:dyDescent="0.25">
      <c r="B184" s="51" t="s">
        <v>52</v>
      </c>
      <c r="C184" s="51" t="s">
        <v>53</v>
      </c>
      <c r="D184" s="51" t="s">
        <v>26</v>
      </c>
      <c r="E184" s="51" t="s">
        <v>465</v>
      </c>
      <c r="F184" s="51"/>
      <c r="G184" s="52" t="s">
        <v>23</v>
      </c>
      <c r="H184" s="51">
        <v>5</v>
      </c>
      <c r="I184" s="51" t="s">
        <v>18</v>
      </c>
      <c r="J184" s="51" t="s">
        <v>105</v>
      </c>
      <c r="K184" s="51">
        <v>0</v>
      </c>
      <c r="L184" s="51">
        <v>0</v>
      </c>
      <c r="M184" s="51" t="s">
        <v>406</v>
      </c>
      <c r="N184" s="51"/>
    </row>
    <row r="185" spans="2:14" hidden="1" x14ac:dyDescent="0.25">
      <c r="B185" s="51" t="s">
        <v>52</v>
      </c>
      <c r="C185" s="51" t="s">
        <v>53</v>
      </c>
      <c r="D185" s="51" t="s">
        <v>26</v>
      </c>
      <c r="E185" s="51" t="s">
        <v>465</v>
      </c>
      <c r="F185" s="51"/>
      <c r="G185" s="52" t="s">
        <v>23</v>
      </c>
      <c r="H185" s="51">
        <v>5</v>
      </c>
      <c r="I185" s="51" t="s">
        <v>18</v>
      </c>
      <c r="J185" s="51" t="s">
        <v>103</v>
      </c>
      <c r="K185" s="51">
        <v>3</v>
      </c>
      <c r="L185" s="51">
        <v>460</v>
      </c>
      <c r="M185" s="51" t="s">
        <v>406</v>
      </c>
      <c r="N185" s="51"/>
    </row>
    <row r="186" spans="2:14" hidden="1" x14ac:dyDescent="0.25">
      <c r="B186" s="51" t="s">
        <v>52</v>
      </c>
      <c r="C186" s="51" t="s">
        <v>53</v>
      </c>
      <c r="D186" s="51" t="s">
        <v>26</v>
      </c>
      <c r="E186" s="51" t="s">
        <v>465</v>
      </c>
      <c r="F186" s="51"/>
      <c r="G186" s="52" t="s">
        <v>23</v>
      </c>
      <c r="H186" s="51">
        <v>5</v>
      </c>
      <c r="I186" s="52" t="s">
        <v>18</v>
      </c>
      <c r="J186" s="52" t="s">
        <v>104</v>
      </c>
      <c r="K186" s="51">
        <v>0</v>
      </c>
      <c r="L186" s="51">
        <v>0</v>
      </c>
      <c r="M186" s="51">
        <v>0</v>
      </c>
      <c r="N186" s="51"/>
    </row>
    <row r="187" spans="2:14" hidden="1" x14ac:dyDescent="0.25">
      <c r="B187" s="51" t="s">
        <v>33</v>
      </c>
      <c r="C187" s="51" t="s">
        <v>34</v>
      </c>
      <c r="D187" s="51" t="s">
        <v>35</v>
      </c>
      <c r="E187" s="51" t="s">
        <v>465</v>
      </c>
      <c r="F187" s="51"/>
      <c r="G187" s="52" t="s">
        <v>17</v>
      </c>
      <c r="H187" s="51">
        <v>1</v>
      </c>
      <c r="I187" s="51" t="s">
        <v>158</v>
      </c>
      <c r="J187" s="51" t="s">
        <v>159</v>
      </c>
      <c r="K187" s="51">
        <v>0</v>
      </c>
      <c r="L187" s="51">
        <v>0</v>
      </c>
      <c r="M187" s="51">
        <v>0</v>
      </c>
      <c r="N187" s="51"/>
    </row>
    <row r="188" spans="2:14" hidden="1" x14ac:dyDescent="0.25">
      <c r="B188" s="51" t="s">
        <v>33</v>
      </c>
      <c r="C188" s="51" t="s">
        <v>34</v>
      </c>
      <c r="D188" s="51" t="s">
        <v>35</v>
      </c>
      <c r="E188" s="51" t="s">
        <v>465</v>
      </c>
      <c r="F188" s="51"/>
      <c r="G188" s="52" t="s">
        <v>17</v>
      </c>
      <c r="H188" s="51">
        <v>1</v>
      </c>
      <c r="I188" s="51" t="s">
        <v>158</v>
      </c>
      <c r="J188" s="51" t="s">
        <v>103</v>
      </c>
      <c r="K188" s="51">
        <v>0</v>
      </c>
      <c r="L188" s="51">
        <v>0</v>
      </c>
      <c r="M188" s="51">
        <v>0</v>
      </c>
      <c r="N188" s="51"/>
    </row>
    <row r="189" spans="2:14" hidden="1" x14ac:dyDescent="0.25">
      <c r="B189" s="51" t="s">
        <v>33</v>
      </c>
      <c r="C189" s="51" t="s">
        <v>34</v>
      </c>
      <c r="D189" s="51" t="s">
        <v>35</v>
      </c>
      <c r="E189" s="51" t="s">
        <v>465</v>
      </c>
      <c r="F189" s="51"/>
      <c r="G189" s="52" t="s">
        <v>17</v>
      </c>
      <c r="H189" s="51">
        <v>1</v>
      </c>
      <c r="I189" s="51" t="s">
        <v>158</v>
      </c>
      <c r="J189" s="51" t="s">
        <v>104</v>
      </c>
      <c r="K189" s="51">
        <v>0</v>
      </c>
      <c r="L189" s="51">
        <v>0</v>
      </c>
      <c r="M189" s="51">
        <v>0</v>
      </c>
      <c r="N189" s="51"/>
    </row>
    <row r="190" spans="2:14" hidden="1" x14ac:dyDescent="0.25">
      <c r="B190" s="51" t="s">
        <v>33</v>
      </c>
      <c r="C190" s="51" t="s">
        <v>34</v>
      </c>
      <c r="D190" s="51" t="s">
        <v>35</v>
      </c>
      <c r="E190" s="51" t="s">
        <v>465</v>
      </c>
      <c r="F190" s="51"/>
      <c r="G190" s="52" t="s">
        <v>17</v>
      </c>
      <c r="H190" s="51">
        <v>1</v>
      </c>
      <c r="I190" s="51" t="s">
        <v>18</v>
      </c>
      <c r="J190" s="51" t="s">
        <v>105</v>
      </c>
      <c r="K190" s="51">
        <v>0</v>
      </c>
      <c r="L190" s="51">
        <v>0</v>
      </c>
      <c r="M190" s="51" t="s">
        <v>406</v>
      </c>
      <c r="N190" s="51"/>
    </row>
    <row r="191" spans="2:14" hidden="1" x14ac:dyDescent="0.25">
      <c r="B191" s="51" t="s">
        <v>33</v>
      </c>
      <c r="C191" s="51" t="s">
        <v>34</v>
      </c>
      <c r="D191" s="51" t="s">
        <v>35</v>
      </c>
      <c r="E191" s="51" t="s">
        <v>465</v>
      </c>
      <c r="F191" s="51"/>
      <c r="G191" s="52" t="s">
        <v>17</v>
      </c>
      <c r="H191" s="51">
        <v>1</v>
      </c>
      <c r="I191" s="51" t="s">
        <v>18</v>
      </c>
      <c r="J191" s="51" t="s">
        <v>103</v>
      </c>
      <c r="K191" s="51">
        <v>0</v>
      </c>
      <c r="L191" s="51">
        <v>0</v>
      </c>
      <c r="M191" s="51" t="s">
        <v>406</v>
      </c>
      <c r="N191" s="51"/>
    </row>
    <row r="192" spans="2:14" hidden="1" x14ac:dyDescent="0.25">
      <c r="B192" s="51" t="s">
        <v>33</v>
      </c>
      <c r="C192" s="51" t="s">
        <v>34</v>
      </c>
      <c r="D192" s="51" t="s">
        <v>35</v>
      </c>
      <c r="E192" s="51" t="s">
        <v>465</v>
      </c>
      <c r="F192" s="51"/>
      <c r="G192" s="52" t="s">
        <v>17</v>
      </c>
      <c r="H192" s="51">
        <v>1</v>
      </c>
      <c r="I192" s="52" t="s">
        <v>18</v>
      </c>
      <c r="J192" s="52" t="s">
        <v>104</v>
      </c>
      <c r="K192" s="51">
        <v>0</v>
      </c>
      <c r="L192" s="51">
        <v>0</v>
      </c>
      <c r="M192" s="51">
        <v>0</v>
      </c>
      <c r="N192" s="51"/>
    </row>
    <row r="193" spans="2:14" hidden="1" x14ac:dyDescent="0.25">
      <c r="B193" s="51" t="s">
        <v>33</v>
      </c>
      <c r="C193" s="51" t="s">
        <v>34</v>
      </c>
      <c r="D193" s="51" t="s">
        <v>35</v>
      </c>
      <c r="E193" s="51" t="s">
        <v>465</v>
      </c>
      <c r="F193" s="51"/>
      <c r="G193" s="52" t="s">
        <v>20</v>
      </c>
      <c r="H193" s="51">
        <v>2</v>
      </c>
      <c r="I193" s="51" t="s">
        <v>18</v>
      </c>
      <c r="J193" s="51" t="s">
        <v>105</v>
      </c>
      <c r="K193" s="51">
        <v>0</v>
      </c>
      <c r="L193" s="51">
        <v>0</v>
      </c>
      <c r="M193" s="51" t="s">
        <v>406</v>
      </c>
      <c r="N193" s="51"/>
    </row>
    <row r="194" spans="2:14" hidden="1" x14ac:dyDescent="0.25">
      <c r="B194" s="51" t="s">
        <v>33</v>
      </c>
      <c r="C194" s="51" t="s">
        <v>34</v>
      </c>
      <c r="D194" s="51" t="s">
        <v>35</v>
      </c>
      <c r="E194" s="51" t="s">
        <v>465</v>
      </c>
      <c r="F194" s="51"/>
      <c r="G194" s="52" t="s">
        <v>20</v>
      </c>
      <c r="H194" s="51">
        <v>2</v>
      </c>
      <c r="I194" s="51" t="s">
        <v>18</v>
      </c>
      <c r="J194" s="51" t="s">
        <v>103</v>
      </c>
      <c r="K194" s="51">
        <v>0</v>
      </c>
      <c r="L194" s="51">
        <v>0</v>
      </c>
      <c r="M194" s="51" t="s">
        <v>406</v>
      </c>
      <c r="N194" s="51"/>
    </row>
    <row r="195" spans="2:14" hidden="1" x14ac:dyDescent="0.25">
      <c r="B195" s="51" t="s">
        <v>33</v>
      </c>
      <c r="C195" s="51" t="s">
        <v>34</v>
      </c>
      <c r="D195" s="51" t="s">
        <v>35</v>
      </c>
      <c r="E195" s="51" t="s">
        <v>465</v>
      </c>
      <c r="F195" s="51"/>
      <c r="G195" s="52" t="s">
        <v>20</v>
      </c>
      <c r="H195" s="51">
        <v>2</v>
      </c>
      <c r="I195" s="52" t="s">
        <v>18</v>
      </c>
      <c r="J195" s="52" t="s">
        <v>104</v>
      </c>
      <c r="K195" s="51">
        <v>0</v>
      </c>
      <c r="L195" s="51">
        <v>0</v>
      </c>
      <c r="M195" s="51">
        <v>0</v>
      </c>
      <c r="N195" s="51"/>
    </row>
    <row r="196" spans="2:14" hidden="1" x14ac:dyDescent="0.25">
      <c r="B196" s="51" t="s">
        <v>33</v>
      </c>
      <c r="C196" s="51" t="s">
        <v>34</v>
      </c>
      <c r="D196" s="51" t="s">
        <v>35</v>
      </c>
      <c r="E196" s="51" t="s">
        <v>465</v>
      </c>
      <c r="F196" s="51"/>
      <c r="G196" s="52" t="s">
        <v>21</v>
      </c>
      <c r="H196" s="51">
        <v>3</v>
      </c>
      <c r="I196" s="51" t="s">
        <v>18</v>
      </c>
      <c r="J196" s="51" t="s">
        <v>105</v>
      </c>
      <c r="K196" s="17">
        <v>2</v>
      </c>
      <c r="L196" s="17">
        <v>72</v>
      </c>
      <c r="M196" s="51" t="s">
        <v>406</v>
      </c>
      <c r="N196" s="51"/>
    </row>
    <row r="197" spans="2:14" hidden="1" x14ac:dyDescent="0.25">
      <c r="B197" s="51" t="s">
        <v>33</v>
      </c>
      <c r="C197" s="51" t="s">
        <v>34</v>
      </c>
      <c r="D197" s="51" t="s">
        <v>35</v>
      </c>
      <c r="E197" s="51" t="s">
        <v>465</v>
      </c>
      <c r="F197" s="51"/>
      <c r="G197" s="52" t="s">
        <v>21</v>
      </c>
      <c r="H197" s="51">
        <v>3</v>
      </c>
      <c r="I197" s="51" t="s">
        <v>18</v>
      </c>
      <c r="J197" s="51" t="s">
        <v>103</v>
      </c>
      <c r="K197" s="51">
        <v>2</v>
      </c>
      <c r="L197" s="51">
        <v>72</v>
      </c>
      <c r="M197" s="51" t="s">
        <v>406</v>
      </c>
      <c r="N197" s="51"/>
    </row>
    <row r="198" spans="2:14" hidden="1" x14ac:dyDescent="0.25">
      <c r="B198" s="51" t="s">
        <v>33</v>
      </c>
      <c r="C198" s="51" t="s">
        <v>34</v>
      </c>
      <c r="D198" s="51" t="s">
        <v>35</v>
      </c>
      <c r="E198" s="51" t="s">
        <v>465</v>
      </c>
      <c r="F198" s="51"/>
      <c r="G198" s="52" t="s">
        <v>21</v>
      </c>
      <c r="H198" s="51">
        <v>3</v>
      </c>
      <c r="I198" s="52" t="s">
        <v>18</v>
      </c>
      <c r="J198" s="52" t="s">
        <v>104</v>
      </c>
      <c r="K198" s="51">
        <v>0</v>
      </c>
      <c r="L198" s="51">
        <v>0</v>
      </c>
      <c r="M198" s="51">
        <v>0</v>
      </c>
      <c r="N198" s="51"/>
    </row>
    <row r="199" spans="2:14" hidden="1" x14ac:dyDescent="0.25">
      <c r="B199" s="51" t="s">
        <v>33</v>
      </c>
      <c r="C199" s="51" t="s">
        <v>34</v>
      </c>
      <c r="D199" s="51" t="s">
        <v>35</v>
      </c>
      <c r="E199" s="51" t="s">
        <v>465</v>
      </c>
      <c r="F199" s="51"/>
      <c r="G199" s="52" t="s">
        <v>22</v>
      </c>
      <c r="H199" s="51">
        <v>4</v>
      </c>
      <c r="I199" s="51" t="s">
        <v>18</v>
      </c>
      <c r="J199" s="51" t="s">
        <v>105</v>
      </c>
      <c r="K199" s="51">
        <v>0</v>
      </c>
      <c r="L199" s="51">
        <v>0</v>
      </c>
      <c r="M199" s="51" t="s">
        <v>406</v>
      </c>
      <c r="N199" s="51"/>
    </row>
    <row r="200" spans="2:14" hidden="1" x14ac:dyDescent="0.25">
      <c r="B200" s="51" t="s">
        <v>33</v>
      </c>
      <c r="C200" s="51" t="s">
        <v>34</v>
      </c>
      <c r="D200" s="51" t="s">
        <v>35</v>
      </c>
      <c r="E200" s="51" t="s">
        <v>465</v>
      </c>
      <c r="F200" s="51"/>
      <c r="G200" s="52" t="s">
        <v>22</v>
      </c>
      <c r="H200" s="51">
        <v>4</v>
      </c>
      <c r="I200" s="51" t="s">
        <v>18</v>
      </c>
      <c r="J200" s="51" t="s">
        <v>103</v>
      </c>
      <c r="K200" s="51">
        <v>2</v>
      </c>
      <c r="L200" s="51">
        <v>72</v>
      </c>
      <c r="M200" s="51" t="s">
        <v>406</v>
      </c>
      <c r="N200" s="51"/>
    </row>
    <row r="201" spans="2:14" hidden="1" x14ac:dyDescent="0.25">
      <c r="B201" s="51" t="s">
        <v>33</v>
      </c>
      <c r="C201" s="51" t="s">
        <v>34</v>
      </c>
      <c r="D201" s="51" t="s">
        <v>35</v>
      </c>
      <c r="E201" s="51" t="s">
        <v>465</v>
      </c>
      <c r="F201" s="51"/>
      <c r="G201" s="52" t="s">
        <v>22</v>
      </c>
      <c r="H201" s="51">
        <v>4</v>
      </c>
      <c r="I201" s="52" t="s">
        <v>18</v>
      </c>
      <c r="J201" s="52" t="s">
        <v>104</v>
      </c>
      <c r="K201" s="51">
        <v>0</v>
      </c>
      <c r="L201" s="51">
        <v>0</v>
      </c>
      <c r="M201" s="51">
        <v>0</v>
      </c>
      <c r="N201" s="51"/>
    </row>
    <row r="202" spans="2:14" hidden="1" x14ac:dyDescent="0.25">
      <c r="B202" s="51" t="s">
        <v>33</v>
      </c>
      <c r="C202" s="51" t="s">
        <v>34</v>
      </c>
      <c r="D202" s="51" t="s">
        <v>35</v>
      </c>
      <c r="E202" s="51" t="s">
        <v>465</v>
      </c>
      <c r="F202" s="51"/>
      <c r="G202" s="52" t="s">
        <v>23</v>
      </c>
      <c r="H202" s="51">
        <v>5</v>
      </c>
      <c r="I202" s="51" t="s">
        <v>18</v>
      </c>
      <c r="J202" s="51" t="s">
        <v>105</v>
      </c>
      <c r="K202" s="51">
        <v>2</v>
      </c>
      <c r="L202" s="51">
        <v>10</v>
      </c>
      <c r="M202" s="51" t="s">
        <v>406</v>
      </c>
      <c r="N202" s="51"/>
    </row>
    <row r="203" spans="2:14" hidden="1" x14ac:dyDescent="0.25">
      <c r="B203" s="51" t="s">
        <v>33</v>
      </c>
      <c r="C203" s="51" t="s">
        <v>34</v>
      </c>
      <c r="D203" s="51" t="s">
        <v>35</v>
      </c>
      <c r="E203" s="51" t="s">
        <v>465</v>
      </c>
      <c r="F203" s="51"/>
      <c r="G203" s="52" t="s">
        <v>23</v>
      </c>
      <c r="H203" s="51">
        <v>5</v>
      </c>
      <c r="I203" s="51" t="s">
        <v>18</v>
      </c>
      <c r="J203" s="51" t="s">
        <v>103</v>
      </c>
      <c r="K203" s="51">
        <v>4</v>
      </c>
      <c r="L203" s="51">
        <v>82</v>
      </c>
      <c r="M203" s="51" t="s">
        <v>406</v>
      </c>
      <c r="N203" s="51"/>
    </row>
    <row r="204" spans="2:14" hidden="1" x14ac:dyDescent="0.25">
      <c r="B204" s="51" t="s">
        <v>33</v>
      </c>
      <c r="C204" s="51" t="s">
        <v>34</v>
      </c>
      <c r="D204" s="51" t="s">
        <v>35</v>
      </c>
      <c r="E204" s="51" t="s">
        <v>465</v>
      </c>
      <c r="F204" s="51"/>
      <c r="G204" s="52" t="s">
        <v>23</v>
      </c>
      <c r="H204" s="51">
        <v>5</v>
      </c>
      <c r="I204" s="52" t="s">
        <v>18</v>
      </c>
      <c r="J204" s="52" t="s">
        <v>104</v>
      </c>
      <c r="K204" s="51">
        <v>2</v>
      </c>
      <c r="L204" s="17">
        <v>10</v>
      </c>
      <c r="M204" s="51">
        <v>2</v>
      </c>
      <c r="N204" s="51"/>
    </row>
    <row r="205" spans="2:14" hidden="1" x14ac:dyDescent="0.25">
      <c r="B205" s="51" t="s">
        <v>56</v>
      </c>
      <c r="C205" s="51" t="s">
        <v>57</v>
      </c>
      <c r="D205" s="51" t="s">
        <v>99</v>
      </c>
      <c r="E205" s="51" t="s">
        <v>465</v>
      </c>
      <c r="F205" s="51"/>
      <c r="G205" s="52" t="s">
        <v>17</v>
      </c>
      <c r="H205" s="51">
        <v>1</v>
      </c>
      <c r="I205" s="51" t="s">
        <v>158</v>
      </c>
      <c r="J205" s="51" t="s">
        <v>159</v>
      </c>
      <c r="K205" s="51">
        <v>0</v>
      </c>
      <c r="L205" s="51">
        <v>0</v>
      </c>
      <c r="M205" s="51">
        <v>0</v>
      </c>
      <c r="N205" s="51"/>
    </row>
    <row r="206" spans="2:14" hidden="1" x14ac:dyDescent="0.25">
      <c r="B206" s="51" t="s">
        <v>56</v>
      </c>
      <c r="C206" s="51" t="s">
        <v>57</v>
      </c>
      <c r="D206" s="51" t="s">
        <v>99</v>
      </c>
      <c r="E206" s="51" t="s">
        <v>465</v>
      </c>
      <c r="F206" s="51"/>
      <c r="G206" s="52" t="s">
        <v>17</v>
      </c>
      <c r="H206" s="51">
        <v>1</v>
      </c>
      <c r="I206" s="51" t="s">
        <v>158</v>
      </c>
      <c r="J206" s="51" t="s">
        <v>103</v>
      </c>
      <c r="K206" s="51">
        <v>0</v>
      </c>
      <c r="L206" s="51">
        <v>0</v>
      </c>
      <c r="M206" s="51">
        <v>0</v>
      </c>
      <c r="N206" s="51"/>
    </row>
    <row r="207" spans="2:14" hidden="1" x14ac:dyDescent="0.25">
      <c r="B207" s="51" t="s">
        <v>56</v>
      </c>
      <c r="C207" s="51" t="s">
        <v>57</v>
      </c>
      <c r="D207" s="51" t="s">
        <v>99</v>
      </c>
      <c r="E207" s="51" t="s">
        <v>465</v>
      </c>
      <c r="F207" s="51"/>
      <c r="G207" s="52" t="s">
        <v>17</v>
      </c>
      <c r="H207" s="51">
        <v>1</v>
      </c>
      <c r="I207" s="51" t="s">
        <v>158</v>
      </c>
      <c r="J207" s="51" t="s">
        <v>104</v>
      </c>
      <c r="K207" s="51">
        <v>0</v>
      </c>
      <c r="L207" s="51">
        <v>0</v>
      </c>
      <c r="M207" s="51">
        <v>0</v>
      </c>
      <c r="N207" s="51"/>
    </row>
    <row r="208" spans="2:14" hidden="1" x14ac:dyDescent="0.25">
      <c r="B208" s="51" t="s">
        <v>56</v>
      </c>
      <c r="C208" s="51" t="s">
        <v>57</v>
      </c>
      <c r="D208" s="51" t="s">
        <v>99</v>
      </c>
      <c r="E208" s="51" t="s">
        <v>465</v>
      </c>
      <c r="F208" s="51"/>
      <c r="G208" s="52" t="s">
        <v>17</v>
      </c>
      <c r="H208" s="51">
        <v>1</v>
      </c>
      <c r="I208" s="51" t="s">
        <v>18</v>
      </c>
      <c r="J208" s="51" t="s">
        <v>105</v>
      </c>
      <c r="K208" s="51">
        <v>0</v>
      </c>
      <c r="L208" s="51">
        <v>0</v>
      </c>
      <c r="M208" s="51" t="s">
        <v>406</v>
      </c>
      <c r="N208" s="51"/>
    </row>
    <row r="209" spans="2:14" hidden="1" x14ac:dyDescent="0.25">
      <c r="B209" s="51" t="s">
        <v>56</v>
      </c>
      <c r="C209" s="51" t="s">
        <v>57</v>
      </c>
      <c r="D209" s="51" t="s">
        <v>99</v>
      </c>
      <c r="E209" s="51" t="s">
        <v>465</v>
      </c>
      <c r="F209" s="51"/>
      <c r="G209" s="52" t="s">
        <v>17</v>
      </c>
      <c r="H209" s="51">
        <v>1</v>
      </c>
      <c r="I209" s="51" t="s">
        <v>18</v>
      </c>
      <c r="J209" s="51" t="s">
        <v>103</v>
      </c>
      <c r="K209" s="51">
        <v>0</v>
      </c>
      <c r="L209" s="51">
        <v>0</v>
      </c>
      <c r="M209" s="51" t="s">
        <v>406</v>
      </c>
      <c r="N209" s="51"/>
    </row>
    <row r="210" spans="2:14" hidden="1" x14ac:dyDescent="0.25">
      <c r="B210" s="51" t="s">
        <v>56</v>
      </c>
      <c r="C210" s="51" t="s">
        <v>57</v>
      </c>
      <c r="D210" s="51" t="s">
        <v>99</v>
      </c>
      <c r="E210" s="51" t="s">
        <v>465</v>
      </c>
      <c r="F210" s="51"/>
      <c r="G210" s="52" t="s">
        <v>17</v>
      </c>
      <c r="H210" s="51">
        <v>1</v>
      </c>
      <c r="I210" s="52" t="s">
        <v>18</v>
      </c>
      <c r="J210" s="52" t="s">
        <v>104</v>
      </c>
      <c r="K210" s="51">
        <v>0</v>
      </c>
      <c r="L210" s="51">
        <v>0</v>
      </c>
      <c r="M210" s="51">
        <v>0</v>
      </c>
      <c r="N210" s="51"/>
    </row>
    <row r="211" spans="2:14" hidden="1" x14ac:dyDescent="0.25">
      <c r="B211" s="51" t="s">
        <v>56</v>
      </c>
      <c r="C211" s="51" t="s">
        <v>57</v>
      </c>
      <c r="D211" s="51" t="s">
        <v>99</v>
      </c>
      <c r="E211" s="51" t="s">
        <v>465</v>
      </c>
      <c r="F211" s="51"/>
      <c r="G211" s="52" t="s">
        <v>20</v>
      </c>
      <c r="H211" s="51">
        <v>2</v>
      </c>
      <c r="I211" s="51" t="s">
        <v>158</v>
      </c>
      <c r="J211" s="51" t="s">
        <v>159</v>
      </c>
      <c r="K211" s="51">
        <v>0</v>
      </c>
      <c r="L211" s="51">
        <v>0</v>
      </c>
      <c r="M211" s="51">
        <v>0</v>
      </c>
      <c r="N211" s="51"/>
    </row>
    <row r="212" spans="2:14" hidden="1" x14ac:dyDescent="0.25">
      <c r="B212" s="51" t="s">
        <v>56</v>
      </c>
      <c r="C212" s="51" t="s">
        <v>57</v>
      </c>
      <c r="D212" s="51" t="s">
        <v>99</v>
      </c>
      <c r="E212" s="51" t="s">
        <v>465</v>
      </c>
      <c r="F212" s="51"/>
      <c r="G212" s="52" t="s">
        <v>20</v>
      </c>
      <c r="H212" s="51">
        <v>2</v>
      </c>
      <c r="I212" s="51" t="s">
        <v>158</v>
      </c>
      <c r="J212" s="51" t="s">
        <v>103</v>
      </c>
      <c r="K212" s="51">
        <v>0</v>
      </c>
      <c r="L212" s="51">
        <v>0</v>
      </c>
      <c r="M212" s="51">
        <v>0</v>
      </c>
      <c r="N212" s="51"/>
    </row>
    <row r="213" spans="2:14" hidden="1" x14ac:dyDescent="0.25">
      <c r="B213" s="51" t="s">
        <v>56</v>
      </c>
      <c r="C213" s="51" t="s">
        <v>57</v>
      </c>
      <c r="D213" s="51" t="s">
        <v>99</v>
      </c>
      <c r="E213" s="51" t="s">
        <v>465</v>
      </c>
      <c r="F213" s="51"/>
      <c r="G213" s="52" t="s">
        <v>20</v>
      </c>
      <c r="H213" s="51">
        <v>2</v>
      </c>
      <c r="I213" s="51" t="s">
        <v>158</v>
      </c>
      <c r="J213" s="51" t="s">
        <v>104</v>
      </c>
      <c r="K213" s="51">
        <v>0</v>
      </c>
      <c r="L213" s="51">
        <v>0</v>
      </c>
      <c r="M213" s="51">
        <v>0</v>
      </c>
      <c r="N213" s="51"/>
    </row>
    <row r="214" spans="2:14" hidden="1" x14ac:dyDescent="0.25">
      <c r="B214" s="51" t="s">
        <v>56</v>
      </c>
      <c r="C214" s="51" t="s">
        <v>57</v>
      </c>
      <c r="D214" s="51" t="s">
        <v>99</v>
      </c>
      <c r="E214" s="51" t="s">
        <v>465</v>
      </c>
      <c r="F214" s="51"/>
      <c r="G214" s="52" t="s">
        <v>20</v>
      </c>
      <c r="H214" s="51">
        <v>2</v>
      </c>
      <c r="I214" s="51" t="s">
        <v>18</v>
      </c>
      <c r="J214" s="51" t="s">
        <v>105</v>
      </c>
      <c r="K214" s="51">
        <v>0</v>
      </c>
      <c r="L214" s="51">
        <v>0</v>
      </c>
      <c r="M214" s="51" t="s">
        <v>406</v>
      </c>
      <c r="N214" s="51"/>
    </row>
    <row r="215" spans="2:14" hidden="1" x14ac:dyDescent="0.25">
      <c r="B215" s="51" t="s">
        <v>56</v>
      </c>
      <c r="C215" s="51" t="s">
        <v>57</v>
      </c>
      <c r="D215" s="51" t="s">
        <v>99</v>
      </c>
      <c r="E215" s="51" t="s">
        <v>465</v>
      </c>
      <c r="F215" s="51"/>
      <c r="G215" s="52" t="s">
        <v>20</v>
      </c>
      <c r="H215" s="51">
        <v>2</v>
      </c>
      <c r="I215" s="51" t="s">
        <v>18</v>
      </c>
      <c r="J215" s="51" t="s">
        <v>103</v>
      </c>
      <c r="K215" s="51">
        <v>0</v>
      </c>
      <c r="L215" s="51">
        <v>0</v>
      </c>
      <c r="M215" s="51" t="s">
        <v>406</v>
      </c>
      <c r="N215" s="51"/>
    </row>
    <row r="216" spans="2:14" hidden="1" x14ac:dyDescent="0.25">
      <c r="B216" s="51" t="s">
        <v>56</v>
      </c>
      <c r="C216" s="51" t="s">
        <v>57</v>
      </c>
      <c r="D216" s="51" t="s">
        <v>99</v>
      </c>
      <c r="E216" s="51" t="s">
        <v>465</v>
      </c>
      <c r="F216" s="51"/>
      <c r="G216" s="52" t="s">
        <v>20</v>
      </c>
      <c r="H216" s="51">
        <v>2</v>
      </c>
      <c r="I216" s="52" t="s">
        <v>18</v>
      </c>
      <c r="J216" s="52" t="s">
        <v>104</v>
      </c>
      <c r="K216" s="51">
        <v>0</v>
      </c>
      <c r="L216" s="51">
        <v>0</v>
      </c>
      <c r="M216" s="51">
        <v>0</v>
      </c>
      <c r="N216" s="51"/>
    </row>
    <row r="217" spans="2:14" hidden="1" x14ac:dyDescent="0.25">
      <c r="B217" s="51" t="s">
        <v>56</v>
      </c>
      <c r="C217" s="51" t="s">
        <v>57</v>
      </c>
      <c r="D217" s="51" t="s">
        <v>99</v>
      </c>
      <c r="E217" s="51" t="s">
        <v>465</v>
      </c>
      <c r="F217" s="51"/>
      <c r="G217" s="52" t="s">
        <v>21</v>
      </c>
      <c r="H217" s="51">
        <v>3</v>
      </c>
      <c r="I217" s="51" t="s">
        <v>158</v>
      </c>
      <c r="J217" s="51" t="s">
        <v>159</v>
      </c>
      <c r="K217" s="51">
        <v>0</v>
      </c>
      <c r="L217" s="51">
        <v>0</v>
      </c>
      <c r="M217" s="51">
        <v>0</v>
      </c>
      <c r="N217" s="51"/>
    </row>
    <row r="218" spans="2:14" hidden="1" x14ac:dyDescent="0.25">
      <c r="B218" s="51" t="s">
        <v>56</v>
      </c>
      <c r="C218" s="51" t="s">
        <v>57</v>
      </c>
      <c r="D218" s="51" t="s">
        <v>99</v>
      </c>
      <c r="E218" s="51" t="s">
        <v>465</v>
      </c>
      <c r="F218" s="51"/>
      <c r="G218" s="52" t="s">
        <v>21</v>
      </c>
      <c r="H218" s="51">
        <v>3</v>
      </c>
      <c r="I218" s="51" t="s">
        <v>158</v>
      </c>
      <c r="J218" s="51" t="s">
        <v>103</v>
      </c>
      <c r="K218" s="51">
        <v>0</v>
      </c>
      <c r="L218" s="51">
        <v>0</v>
      </c>
      <c r="M218" s="51">
        <v>0</v>
      </c>
      <c r="N218" s="51"/>
    </row>
    <row r="219" spans="2:14" hidden="1" x14ac:dyDescent="0.25">
      <c r="B219" s="51" t="s">
        <v>56</v>
      </c>
      <c r="C219" s="51" t="s">
        <v>57</v>
      </c>
      <c r="D219" s="51" t="s">
        <v>99</v>
      </c>
      <c r="E219" s="51" t="s">
        <v>465</v>
      </c>
      <c r="F219" s="51"/>
      <c r="G219" s="52" t="s">
        <v>21</v>
      </c>
      <c r="H219" s="51">
        <v>3</v>
      </c>
      <c r="I219" s="51" t="s">
        <v>158</v>
      </c>
      <c r="J219" s="51" t="s">
        <v>104</v>
      </c>
      <c r="K219" s="51">
        <v>0</v>
      </c>
      <c r="L219" s="51">
        <v>0</v>
      </c>
      <c r="M219" s="51">
        <v>0</v>
      </c>
      <c r="N219" s="51"/>
    </row>
    <row r="220" spans="2:14" hidden="1" x14ac:dyDescent="0.25">
      <c r="B220" s="51" t="s">
        <v>56</v>
      </c>
      <c r="C220" s="51" t="s">
        <v>57</v>
      </c>
      <c r="D220" s="51" t="s">
        <v>99</v>
      </c>
      <c r="E220" s="51" t="s">
        <v>465</v>
      </c>
      <c r="F220" s="51"/>
      <c r="G220" s="52" t="s">
        <v>21</v>
      </c>
      <c r="H220" s="51">
        <v>3</v>
      </c>
      <c r="I220" s="51" t="s">
        <v>18</v>
      </c>
      <c r="J220" s="51" t="s">
        <v>105</v>
      </c>
      <c r="K220" s="51">
        <v>0</v>
      </c>
      <c r="L220" s="51">
        <v>0</v>
      </c>
      <c r="M220" s="51" t="s">
        <v>406</v>
      </c>
      <c r="N220" s="51"/>
    </row>
    <row r="221" spans="2:14" hidden="1" x14ac:dyDescent="0.25">
      <c r="B221" s="51" t="s">
        <v>56</v>
      </c>
      <c r="C221" s="51" t="s">
        <v>57</v>
      </c>
      <c r="D221" s="51" t="s">
        <v>99</v>
      </c>
      <c r="E221" s="51" t="s">
        <v>465</v>
      </c>
      <c r="F221" s="51"/>
      <c r="G221" s="52" t="s">
        <v>21</v>
      </c>
      <c r="H221" s="51">
        <v>3</v>
      </c>
      <c r="I221" s="51" t="s">
        <v>18</v>
      </c>
      <c r="J221" s="51" t="s">
        <v>103</v>
      </c>
      <c r="K221" s="51">
        <v>0</v>
      </c>
      <c r="L221" s="51">
        <v>0</v>
      </c>
      <c r="M221" s="51" t="s">
        <v>406</v>
      </c>
      <c r="N221" s="51"/>
    </row>
    <row r="222" spans="2:14" hidden="1" x14ac:dyDescent="0.25">
      <c r="B222" s="51" t="s">
        <v>56</v>
      </c>
      <c r="C222" s="51" t="s">
        <v>57</v>
      </c>
      <c r="D222" s="51" t="s">
        <v>99</v>
      </c>
      <c r="E222" s="51" t="s">
        <v>465</v>
      </c>
      <c r="F222" s="51"/>
      <c r="G222" s="52" t="s">
        <v>21</v>
      </c>
      <c r="H222" s="51">
        <v>3</v>
      </c>
      <c r="I222" s="52" t="s">
        <v>18</v>
      </c>
      <c r="J222" s="52" t="s">
        <v>104</v>
      </c>
      <c r="K222" s="51">
        <v>0</v>
      </c>
      <c r="L222" s="51">
        <v>0</v>
      </c>
      <c r="M222" s="51">
        <v>0</v>
      </c>
      <c r="N222" s="51"/>
    </row>
    <row r="223" spans="2:14" hidden="1" x14ac:dyDescent="0.25">
      <c r="B223" s="51" t="s">
        <v>56</v>
      </c>
      <c r="C223" s="51" t="s">
        <v>57</v>
      </c>
      <c r="D223" s="51" t="s">
        <v>99</v>
      </c>
      <c r="E223" s="51" t="s">
        <v>465</v>
      </c>
      <c r="F223" s="51"/>
      <c r="G223" s="52" t="s">
        <v>22</v>
      </c>
      <c r="H223" s="51">
        <v>4</v>
      </c>
      <c r="I223" s="51" t="s">
        <v>158</v>
      </c>
      <c r="J223" s="51" t="s">
        <v>159</v>
      </c>
      <c r="K223" s="51">
        <v>0</v>
      </c>
      <c r="L223" s="51">
        <v>0</v>
      </c>
      <c r="M223" s="51">
        <v>0</v>
      </c>
      <c r="N223" s="51"/>
    </row>
    <row r="224" spans="2:14" hidden="1" x14ac:dyDescent="0.25">
      <c r="B224" s="51" t="s">
        <v>56</v>
      </c>
      <c r="C224" s="51" t="s">
        <v>57</v>
      </c>
      <c r="D224" s="51" t="s">
        <v>99</v>
      </c>
      <c r="E224" s="51" t="s">
        <v>465</v>
      </c>
      <c r="F224" s="51"/>
      <c r="G224" s="52" t="s">
        <v>22</v>
      </c>
      <c r="H224" s="51">
        <v>4</v>
      </c>
      <c r="I224" s="51" t="s">
        <v>158</v>
      </c>
      <c r="J224" s="51" t="s">
        <v>103</v>
      </c>
      <c r="K224" s="51">
        <v>0</v>
      </c>
      <c r="L224" s="51">
        <v>0</v>
      </c>
      <c r="M224" s="51">
        <v>0</v>
      </c>
      <c r="N224" s="51"/>
    </row>
    <row r="225" spans="2:14" hidden="1" x14ac:dyDescent="0.25">
      <c r="B225" s="51" t="s">
        <v>56</v>
      </c>
      <c r="C225" s="51" t="s">
        <v>57</v>
      </c>
      <c r="D225" s="51" t="s">
        <v>99</v>
      </c>
      <c r="E225" s="51" t="s">
        <v>465</v>
      </c>
      <c r="F225" s="51"/>
      <c r="G225" s="52" t="s">
        <v>22</v>
      </c>
      <c r="H225" s="51">
        <v>4</v>
      </c>
      <c r="I225" s="51" t="s">
        <v>158</v>
      </c>
      <c r="J225" s="51" t="s">
        <v>104</v>
      </c>
      <c r="K225" s="51">
        <v>0</v>
      </c>
      <c r="L225" s="51">
        <v>0</v>
      </c>
      <c r="M225" s="51">
        <v>0</v>
      </c>
      <c r="N225" s="51"/>
    </row>
    <row r="226" spans="2:14" hidden="1" x14ac:dyDescent="0.25">
      <c r="B226" s="51" t="s">
        <v>56</v>
      </c>
      <c r="C226" s="51" t="s">
        <v>57</v>
      </c>
      <c r="D226" s="51" t="s">
        <v>99</v>
      </c>
      <c r="E226" s="51" t="s">
        <v>465</v>
      </c>
      <c r="F226" s="51"/>
      <c r="G226" s="52" t="s">
        <v>22</v>
      </c>
      <c r="H226" s="51">
        <v>4</v>
      </c>
      <c r="I226" s="51" t="s">
        <v>18</v>
      </c>
      <c r="J226" s="51" t="s">
        <v>105</v>
      </c>
      <c r="K226" s="51">
        <v>0</v>
      </c>
      <c r="L226" s="51">
        <v>0</v>
      </c>
      <c r="M226" s="51" t="s">
        <v>406</v>
      </c>
      <c r="N226" s="51"/>
    </row>
    <row r="227" spans="2:14" hidden="1" x14ac:dyDescent="0.25">
      <c r="B227" s="51" t="s">
        <v>56</v>
      </c>
      <c r="C227" s="51" t="s">
        <v>57</v>
      </c>
      <c r="D227" s="51" t="s">
        <v>99</v>
      </c>
      <c r="E227" s="51" t="s">
        <v>465</v>
      </c>
      <c r="F227" s="51"/>
      <c r="G227" s="52" t="s">
        <v>22</v>
      </c>
      <c r="H227" s="51">
        <v>4</v>
      </c>
      <c r="I227" s="51" t="s">
        <v>18</v>
      </c>
      <c r="J227" s="51" t="s">
        <v>103</v>
      </c>
      <c r="K227" s="51">
        <v>0</v>
      </c>
      <c r="L227" s="51">
        <v>0</v>
      </c>
      <c r="M227" s="51" t="s">
        <v>406</v>
      </c>
      <c r="N227" s="51"/>
    </row>
    <row r="228" spans="2:14" hidden="1" x14ac:dyDescent="0.25">
      <c r="B228" s="51" t="s">
        <v>56</v>
      </c>
      <c r="C228" s="51" t="s">
        <v>57</v>
      </c>
      <c r="D228" s="51" t="s">
        <v>99</v>
      </c>
      <c r="E228" s="51" t="s">
        <v>465</v>
      </c>
      <c r="F228" s="51"/>
      <c r="G228" s="52" t="s">
        <v>22</v>
      </c>
      <c r="H228" s="51">
        <v>4</v>
      </c>
      <c r="I228" s="52" t="s">
        <v>18</v>
      </c>
      <c r="J228" s="52" t="s">
        <v>104</v>
      </c>
      <c r="K228" s="51">
        <v>0</v>
      </c>
      <c r="L228" s="51">
        <v>0</v>
      </c>
      <c r="M228" s="51">
        <v>0</v>
      </c>
      <c r="N228" s="51"/>
    </row>
    <row r="229" spans="2:14" hidden="1" x14ac:dyDescent="0.25">
      <c r="B229" s="51" t="s">
        <v>56</v>
      </c>
      <c r="C229" s="51" t="s">
        <v>57</v>
      </c>
      <c r="D229" s="51" t="s">
        <v>99</v>
      </c>
      <c r="E229" s="51" t="s">
        <v>465</v>
      </c>
      <c r="F229" s="51"/>
      <c r="G229" s="52" t="s">
        <v>23</v>
      </c>
      <c r="H229" s="51">
        <v>5</v>
      </c>
      <c r="I229" s="51" t="s">
        <v>158</v>
      </c>
      <c r="J229" s="51" t="s">
        <v>159</v>
      </c>
      <c r="K229" s="51">
        <v>0</v>
      </c>
      <c r="L229" s="51">
        <v>0</v>
      </c>
      <c r="M229" s="51">
        <v>0</v>
      </c>
      <c r="N229" s="51"/>
    </row>
    <row r="230" spans="2:14" hidden="1" x14ac:dyDescent="0.25">
      <c r="B230" s="51" t="s">
        <v>56</v>
      </c>
      <c r="C230" s="51" t="s">
        <v>57</v>
      </c>
      <c r="D230" s="51" t="s">
        <v>99</v>
      </c>
      <c r="E230" s="51" t="s">
        <v>465</v>
      </c>
      <c r="F230" s="51"/>
      <c r="G230" s="52" t="s">
        <v>23</v>
      </c>
      <c r="H230" s="51">
        <v>5</v>
      </c>
      <c r="I230" s="51" t="s">
        <v>158</v>
      </c>
      <c r="J230" s="51" t="s">
        <v>103</v>
      </c>
      <c r="K230" s="51">
        <v>0</v>
      </c>
      <c r="L230" s="51">
        <v>0</v>
      </c>
      <c r="M230" s="51">
        <v>0</v>
      </c>
      <c r="N230" s="51"/>
    </row>
    <row r="231" spans="2:14" hidden="1" x14ac:dyDescent="0.25">
      <c r="B231" s="51" t="s">
        <v>56</v>
      </c>
      <c r="C231" s="51" t="s">
        <v>57</v>
      </c>
      <c r="D231" s="51" t="s">
        <v>99</v>
      </c>
      <c r="E231" s="51" t="s">
        <v>465</v>
      </c>
      <c r="F231" s="51"/>
      <c r="G231" s="52" t="s">
        <v>23</v>
      </c>
      <c r="H231" s="51">
        <v>5</v>
      </c>
      <c r="I231" s="51" t="s">
        <v>158</v>
      </c>
      <c r="J231" s="51" t="s">
        <v>104</v>
      </c>
      <c r="K231" s="51">
        <v>0</v>
      </c>
      <c r="L231" s="51">
        <v>0</v>
      </c>
      <c r="M231" s="51">
        <v>0</v>
      </c>
      <c r="N231" s="51"/>
    </row>
    <row r="232" spans="2:14" hidden="1" x14ac:dyDescent="0.25">
      <c r="B232" s="51" t="s">
        <v>56</v>
      </c>
      <c r="C232" s="51" t="s">
        <v>57</v>
      </c>
      <c r="D232" s="51" t="s">
        <v>99</v>
      </c>
      <c r="E232" s="51" t="s">
        <v>465</v>
      </c>
      <c r="F232" s="51"/>
      <c r="G232" s="52" t="s">
        <v>23</v>
      </c>
      <c r="H232" s="51">
        <v>5</v>
      </c>
      <c r="I232" s="51" t="s">
        <v>18</v>
      </c>
      <c r="J232" s="51" t="s">
        <v>105</v>
      </c>
      <c r="K232" s="51">
        <v>0</v>
      </c>
      <c r="L232" s="51">
        <v>0</v>
      </c>
      <c r="M232" s="51" t="s">
        <v>406</v>
      </c>
      <c r="N232" s="51"/>
    </row>
    <row r="233" spans="2:14" hidden="1" x14ac:dyDescent="0.25">
      <c r="B233" s="51" t="s">
        <v>56</v>
      </c>
      <c r="C233" s="51" t="s">
        <v>57</v>
      </c>
      <c r="D233" s="51" t="s">
        <v>99</v>
      </c>
      <c r="E233" s="51" t="s">
        <v>465</v>
      </c>
      <c r="F233" s="51"/>
      <c r="G233" s="52" t="s">
        <v>23</v>
      </c>
      <c r="H233" s="51">
        <v>5</v>
      </c>
      <c r="I233" s="51" t="s">
        <v>18</v>
      </c>
      <c r="J233" s="51" t="s">
        <v>103</v>
      </c>
      <c r="K233" s="51">
        <v>0</v>
      </c>
      <c r="L233" s="51">
        <v>0</v>
      </c>
      <c r="M233" s="51" t="s">
        <v>406</v>
      </c>
      <c r="N233" s="51"/>
    </row>
    <row r="234" spans="2:14" hidden="1" x14ac:dyDescent="0.25">
      <c r="B234" s="51" t="s">
        <v>56</v>
      </c>
      <c r="C234" s="51" t="s">
        <v>57</v>
      </c>
      <c r="D234" s="51" t="s">
        <v>99</v>
      </c>
      <c r="E234" s="51" t="s">
        <v>465</v>
      </c>
      <c r="F234" s="51"/>
      <c r="G234" s="52" t="s">
        <v>23</v>
      </c>
      <c r="H234" s="51">
        <v>5</v>
      </c>
      <c r="I234" s="52" t="s">
        <v>18</v>
      </c>
      <c r="J234" s="52" t="s">
        <v>104</v>
      </c>
      <c r="K234" s="51">
        <v>0</v>
      </c>
      <c r="L234" s="51">
        <v>0</v>
      </c>
      <c r="M234" s="51">
        <v>0</v>
      </c>
      <c r="N234" s="51"/>
    </row>
    <row r="235" spans="2:14" hidden="1" x14ac:dyDescent="0.25">
      <c r="B235" s="51" t="s">
        <v>60</v>
      </c>
      <c r="C235" s="51" t="s">
        <v>61</v>
      </c>
      <c r="D235" s="51" t="s">
        <v>15</v>
      </c>
      <c r="E235" s="51" t="s">
        <v>465</v>
      </c>
      <c r="F235" s="51"/>
      <c r="G235" s="52" t="s">
        <v>17</v>
      </c>
      <c r="H235" s="51">
        <v>1</v>
      </c>
      <c r="I235" s="51" t="s">
        <v>158</v>
      </c>
      <c r="J235" s="51" t="s">
        <v>159</v>
      </c>
      <c r="K235" s="51">
        <v>0</v>
      </c>
      <c r="L235" s="51">
        <v>0</v>
      </c>
      <c r="M235" s="51">
        <v>0</v>
      </c>
      <c r="N235" s="51"/>
    </row>
    <row r="236" spans="2:14" hidden="1" x14ac:dyDescent="0.25">
      <c r="B236" s="51" t="s">
        <v>60</v>
      </c>
      <c r="C236" s="51" t="s">
        <v>61</v>
      </c>
      <c r="D236" s="51" t="s">
        <v>15</v>
      </c>
      <c r="E236" s="51" t="s">
        <v>465</v>
      </c>
      <c r="F236" s="51"/>
      <c r="G236" s="52" t="s">
        <v>17</v>
      </c>
      <c r="H236" s="51">
        <v>1</v>
      </c>
      <c r="I236" s="51" t="s">
        <v>158</v>
      </c>
      <c r="J236" s="51" t="s">
        <v>103</v>
      </c>
      <c r="K236" s="51">
        <v>0</v>
      </c>
      <c r="L236" s="51">
        <v>0</v>
      </c>
      <c r="M236" s="51">
        <v>0</v>
      </c>
      <c r="N236" s="51"/>
    </row>
    <row r="237" spans="2:14" hidden="1" x14ac:dyDescent="0.25">
      <c r="B237" s="51" t="s">
        <v>60</v>
      </c>
      <c r="C237" s="51" t="s">
        <v>61</v>
      </c>
      <c r="D237" s="51" t="s">
        <v>15</v>
      </c>
      <c r="E237" s="51" t="s">
        <v>465</v>
      </c>
      <c r="F237" s="51"/>
      <c r="G237" s="52" t="s">
        <v>17</v>
      </c>
      <c r="H237" s="51">
        <v>1</v>
      </c>
      <c r="I237" s="51" t="s">
        <v>158</v>
      </c>
      <c r="J237" s="51" t="s">
        <v>104</v>
      </c>
      <c r="K237" s="51">
        <v>0</v>
      </c>
      <c r="L237" s="51">
        <v>0</v>
      </c>
      <c r="M237" s="51">
        <v>0</v>
      </c>
      <c r="N237" s="51"/>
    </row>
    <row r="238" spans="2:14" hidden="1" x14ac:dyDescent="0.25">
      <c r="B238" s="51" t="s">
        <v>60</v>
      </c>
      <c r="C238" s="51" t="s">
        <v>61</v>
      </c>
      <c r="D238" s="51" t="s">
        <v>15</v>
      </c>
      <c r="E238" s="51" t="s">
        <v>465</v>
      </c>
      <c r="F238" s="51"/>
      <c r="G238" s="52" t="s">
        <v>17</v>
      </c>
      <c r="H238" s="51">
        <v>1</v>
      </c>
      <c r="I238" s="51" t="s">
        <v>18</v>
      </c>
      <c r="J238" s="51" t="s">
        <v>105</v>
      </c>
      <c r="K238" s="51">
        <v>0</v>
      </c>
      <c r="L238" s="51">
        <v>0</v>
      </c>
      <c r="M238" s="51">
        <v>0</v>
      </c>
      <c r="N238" s="51"/>
    </row>
    <row r="239" spans="2:14" hidden="1" x14ac:dyDescent="0.25">
      <c r="B239" s="51" t="s">
        <v>60</v>
      </c>
      <c r="C239" s="51" t="s">
        <v>61</v>
      </c>
      <c r="D239" s="51" t="s">
        <v>15</v>
      </c>
      <c r="E239" s="51" t="s">
        <v>465</v>
      </c>
      <c r="F239" s="51"/>
      <c r="G239" s="52" t="s">
        <v>17</v>
      </c>
      <c r="H239" s="51">
        <v>1</v>
      </c>
      <c r="I239" s="51" t="s">
        <v>18</v>
      </c>
      <c r="J239" s="51" t="s">
        <v>103</v>
      </c>
      <c r="K239" s="51">
        <v>0</v>
      </c>
      <c r="L239" s="51">
        <v>0</v>
      </c>
      <c r="M239" s="51">
        <v>0</v>
      </c>
      <c r="N239" s="51"/>
    </row>
    <row r="240" spans="2:14" hidden="1" x14ac:dyDescent="0.25">
      <c r="B240" s="51" t="s">
        <v>60</v>
      </c>
      <c r="C240" s="51" t="s">
        <v>61</v>
      </c>
      <c r="D240" s="51" t="s">
        <v>15</v>
      </c>
      <c r="E240" s="51" t="s">
        <v>465</v>
      </c>
      <c r="F240" s="51"/>
      <c r="G240" s="52" t="s">
        <v>17</v>
      </c>
      <c r="H240" s="51">
        <v>1</v>
      </c>
      <c r="I240" s="52" t="s">
        <v>18</v>
      </c>
      <c r="J240" s="52" t="s">
        <v>104</v>
      </c>
      <c r="K240" s="51">
        <v>0</v>
      </c>
      <c r="L240" s="51">
        <v>0</v>
      </c>
      <c r="M240" s="51">
        <v>0</v>
      </c>
      <c r="N240" s="51"/>
    </row>
    <row r="241" spans="2:14" hidden="1" x14ac:dyDescent="0.25">
      <c r="B241" s="51" t="s">
        <v>60</v>
      </c>
      <c r="C241" s="51" t="s">
        <v>61</v>
      </c>
      <c r="D241" s="51" t="s">
        <v>15</v>
      </c>
      <c r="E241" s="51" t="s">
        <v>465</v>
      </c>
      <c r="F241" s="51"/>
      <c r="G241" s="52" t="s">
        <v>20</v>
      </c>
      <c r="H241" s="51">
        <v>2</v>
      </c>
      <c r="I241" s="51" t="s">
        <v>18</v>
      </c>
      <c r="J241" s="51" t="s">
        <v>105</v>
      </c>
      <c r="K241" s="51">
        <v>0</v>
      </c>
      <c r="L241" s="51">
        <v>0</v>
      </c>
      <c r="M241" s="51">
        <v>0</v>
      </c>
      <c r="N241" s="51"/>
    </row>
    <row r="242" spans="2:14" hidden="1" x14ac:dyDescent="0.25">
      <c r="B242" s="51" t="s">
        <v>60</v>
      </c>
      <c r="C242" s="51" t="s">
        <v>61</v>
      </c>
      <c r="D242" s="51" t="s">
        <v>15</v>
      </c>
      <c r="E242" s="51" t="s">
        <v>465</v>
      </c>
      <c r="F242" s="51"/>
      <c r="G242" s="52" t="s">
        <v>20</v>
      </c>
      <c r="H242" s="51">
        <v>2</v>
      </c>
      <c r="I242" s="51" t="s">
        <v>18</v>
      </c>
      <c r="J242" s="51" t="s">
        <v>103</v>
      </c>
      <c r="K242" s="51">
        <v>0</v>
      </c>
      <c r="L242" s="51">
        <v>0</v>
      </c>
      <c r="M242" s="51">
        <v>0</v>
      </c>
      <c r="N242" s="51"/>
    </row>
    <row r="243" spans="2:14" hidden="1" x14ac:dyDescent="0.25">
      <c r="B243" s="51" t="s">
        <v>60</v>
      </c>
      <c r="C243" s="51" t="s">
        <v>61</v>
      </c>
      <c r="D243" s="51" t="s">
        <v>15</v>
      </c>
      <c r="E243" s="51" t="s">
        <v>465</v>
      </c>
      <c r="F243" s="51"/>
      <c r="G243" s="52" t="s">
        <v>20</v>
      </c>
      <c r="H243" s="51">
        <v>2</v>
      </c>
      <c r="I243" s="52" t="s">
        <v>18</v>
      </c>
      <c r="J243" s="52" t="s">
        <v>104</v>
      </c>
      <c r="K243" s="51">
        <v>0</v>
      </c>
      <c r="L243" s="51">
        <v>0</v>
      </c>
      <c r="M243" s="51">
        <v>0</v>
      </c>
      <c r="N243" s="51"/>
    </row>
    <row r="244" spans="2:14" hidden="1" x14ac:dyDescent="0.25">
      <c r="B244" s="51" t="s">
        <v>60</v>
      </c>
      <c r="C244" s="51" t="s">
        <v>61</v>
      </c>
      <c r="D244" s="51" t="s">
        <v>15</v>
      </c>
      <c r="E244" s="51" t="s">
        <v>465</v>
      </c>
      <c r="F244" s="51"/>
      <c r="G244" s="52" t="s">
        <v>21</v>
      </c>
      <c r="H244" s="51">
        <v>3</v>
      </c>
      <c r="I244" s="51" t="s">
        <v>18</v>
      </c>
      <c r="J244" s="51" t="s">
        <v>105</v>
      </c>
      <c r="K244" s="51">
        <v>0</v>
      </c>
      <c r="L244" s="51">
        <v>0</v>
      </c>
      <c r="M244" s="51">
        <v>0</v>
      </c>
      <c r="N244" s="51"/>
    </row>
    <row r="245" spans="2:14" hidden="1" x14ac:dyDescent="0.25">
      <c r="B245" s="51" t="s">
        <v>60</v>
      </c>
      <c r="C245" s="51" t="s">
        <v>61</v>
      </c>
      <c r="D245" s="51" t="s">
        <v>15</v>
      </c>
      <c r="E245" s="51" t="s">
        <v>465</v>
      </c>
      <c r="F245" s="51"/>
      <c r="G245" s="52" t="s">
        <v>21</v>
      </c>
      <c r="H245" s="51">
        <v>3</v>
      </c>
      <c r="I245" s="51" t="s">
        <v>18</v>
      </c>
      <c r="J245" s="51" t="s">
        <v>103</v>
      </c>
      <c r="K245" s="51">
        <v>0</v>
      </c>
      <c r="L245" s="51">
        <v>0</v>
      </c>
      <c r="M245" s="51">
        <v>0</v>
      </c>
      <c r="N245" s="51"/>
    </row>
    <row r="246" spans="2:14" hidden="1" x14ac:dyDescent="0.25">
      <c r="B246" s="51" t="s">
        <v>60</v>
      </c>
      <c r="C246" s="51" t="s">
        <v>61</v>
      </c>
      <c r="D246" s="51" t="s">
        <v>15</v>
      </c>
      <c r="E246" s="51" t="s">
        <v>465</v>
      </c>
      <c r="F246" s="51"/>
      <c r="G246" s="52" t="s">
        <v>21</v>
      </c>
      <c r="H246" s="51">
        <v>3</v>
      </c>
      <c r="I246" s="52" t="s">
        <v>18</v>
      </c>
      <c r="J246" s="52" t="s">
        <v>104</v>
      </c>
      <c r="K246" s="51">
        <v>0</v>
      </c>
      <c r="L246" s="51">
        <v>0</v>
      </c>
      <c r="M246" s="51">
        <v>0</v>
      </c>
      <c r="N246" s="51"/>
    </row>
    <row r="247" spans="2:14" hidden="1" x14ac:dyDescent="0.25">
      <c r="B247" s="51" t="s">
        <v>60</v>
      </c>
      <c r="C247" s="51" t="s">
        <v>61</v>
      </c>
      <c r="D247" s="51" t="s">
        <v>15</v>
      </c>
      <c r="E247" s="51" t="s">
        <v>465</v>
      </c>
      <c r="F247" s="51"/>
      <c r="G247" s="52" t="s">
        <v>22</v>
      </c>
      <c r="H247" s="51">
        <v>4</v>
      </c>
      <c r="I247" s="51" t="s">
        <v>18</v>
      </c>
      <c r="J247" s="51" t="s">
        <v>105</v>
      </c>
      <c r="K247" s="51">
        <v>0</v>
      </c>
      <c r="L247" s="51">
        <v>0</v>
      </c>
      <c r="M247" s="51">
        <v>0</v>
      </c>
      <c r="N247" s="51"/>
    </row>
    <row r="248" spans="2:14" hidden="1" x14ac:dyDescent="0.25">
      <c r="B248" s="51" t="s">
        <v>60</v>
      </c>
      <c r="C248" s="51" t="s">
        <v>61</v>
      </c>
      <c r="D248" s="51" t="s">
        <v>15</v>
      </c>
      <c r="E248" s="51" t="s">
        <v>465</v>
      </c>
      <c r="F248" s="51"/>
      <c r="G248" s="52" t="s">
        <v>22</v>
      </c>
      <c r="H248" s="51">
        <v>4</v>
      </c>
      <c r="I248" s="51" t="s">
        <v>18</v>
      </c>
      <c r="J248" s="51" t="s">
        <v>103</v>
      </c>
      <c r="K248" s="51">
        <v>0</v>
      </c>
      <c r="L248" s="51">
        <v>0</v>
      </c>
      <c r="M248" s="51">
        <v>0</v>
      </c>
      <c r="N248" s="51"/>
    </row>
    <row r="249" spans="2:14" hidden="1" x14ac:dyDescent="0.25">
      <c r="B249" s="51" t="s">
        <v>60</v>
      </c>
      <c r="C249" s="51" t="s">
        <v>61</v>
      </c>
      <c r="D249" s="51" t="s">
        <v>15</v>
      </c>
      <c r="E249" s="51" t="s">
        <v>465</v>
      </c>
      <c r="F249" s="51"/>
      <c r="G249" s="52" t="s">
        <v>22</v>
      </c>
      <c r="H249" s="51">
        <v>4</v>
      </c>
      <c r="I249" s="52" t="s">
        <v>18</v>
      </c>
      <c r="J249" s="52" t="s">
        <v>104</v>
      </c>
      <c r="K249" s="51">
        <v>0</v>
      </c>
      <c r="L249" s="51">
        <v>0</v>
      </c>
      <c r="M249" s="51">
        <v>0</v>
      </c>
      <c r="N249" s="51"/>
    </row>
    <row r="250" spans="2:14" hidden="1" x14ac:dyDescent="0.25">
      <c r="B250" s="51" t="s">
        <v>60</v>
      </c>
      <c r="C250" s="51" t="s">
        <v>61</v>
      </c>
      <c r="D250" s="51" t="s">
        <v>15</v>
      </c>
      <c r="E250" s="51" t="s">
        <v>465</v>
      </c>
      <c r="F250" s="51"/>
      <c r="G250" s="52" t="s">
        <v>23</v>
      </c>
      <c r="H250" s="51">
        <v>5</v>
      </c>
      <c r="I250" s="51" t="s">
        <v>18</v>
      </c>
      <c r="J250" s="51" t="s">
        <v>105</v>
      </c>
      <c r="K250" s="51">
        <v>0</v>
      </c>
      <c r="L250" s="51">
        <v>0</v>
      </c>
      <c r="M250" s="51">
        <v>0</v>
      </c>
      <c r="N250" s="51"/>
    </row>
    <row r="251" spans="2:14" hidden="1" x14ac:dyDescent="0.25">
      <c r="B251" s="51" t="s">
        <v>60</v>
      </c>
      <c r="C251" s="51" t="s">
        <v>61</v>
      </c>
      <c r="D251" s="51" t="s">
        <v>15</v>
      </c>
      <c r="E251" s="51" t="s">
        <v>465</v>
      </c>
      <c r="F251" s="51"/>
      <c r="G251" s="52" t="s">
        <v>23</v>
      </c>
      <c r="H251" s="51">
        <v>5</v>
      </c>
      <c r="I251" s="51" t="s">
        <v>18</v>
      </c>
      <c r="J251" s="51" t="s">
        <v>103</v>
      </c>
      <c r="K251" s="51">
        <v>0</v>
      </c>
      <c r="L251" s="51">
        <v>0</v>
      </c>
      <c r="M251" s="51">
        <v>0</v>
      </c>
      <c r="N251" s="51"/>
    </row>
    <row r="252" spans="2:14" hidden="1" x14ac:dyDescent="0.25">
      <c r="B252" s="51" t="s">
        <v>60</v>
      </c>
      <c r="C252" s="51" t="s">
        <v>61</v>
      </c>
      <c r="D252" s="51" t="s">
        <v>15</v>
      </c>
      <c r="E252" s="51" t="s">
        <v>465</v>
      </c>
      <c r="F252" s="51"/>
      <c r="G252" s="52" t="s">
        <v>23</v>
      </c>
      <c r="H252" s="51">
        <v>5</v>
      </c>
      <c r="I252" s="52" t="s">
        <v>18</v>
      </c>
      <c r="J252" s="52" t="s">
        <v>104</v>
      </c>
      <c r="K252" s="51">
        <v>0</v>
      </c>
      <c r="L252" s="51">
        <v>0</v>
      </c>
      <c r="M252" s="51">
        <v>0</v>
      </c>
      <c r="N252" s="51"/>
    </row>
    <row r="253" spans="2:14" hidden="1" x14ac:dyDescent="0.25">
      <c r="B253" s="51" t="s">
        <v>467</v>
      </c>
      <c r="C253" s="51" t="s">
        <v>49</v>
      </c>
      <c r="D253" s="51" t="s">
        <v>38</v>
      </c>
      <c r="E253" s="51" t="s">
        <v>465</v>
      </c>
      <c r="F253" s="51"/>
      <c r="G253" s="52" t="s">
        <v>17</v>
      </c>
      <c r="H253" s="51">
        <v>1</v>
      </c>
      <c r="I253" s="51" t="s">
        <v>158</v>
      </c>
      <c r="J253" s="51" t="s">
        <v>159</v>
      </c>
      <c r="K253" s="51">
        <v>0</v>
      </c>
      <c r="L253" s="51">
        <v>0</v>
      </c>
      <c r="M253" s="51">
        <v>0</v>
      </c>
      <c r="N253" s="51"/>
    </row>
    <row r="254" spans="2:14" hidden="1" x14ac:dyDescent="0.25">
      <c r="B254" s="51" t="s">
        <v>467</v>
      </c>
      <c r="C254" s="51" t="s">
        <v>49</v>
      </c>
      <c r="D254" s="51" t="s">
        <v>38</v>
      </c>
      <c r="E254" s="51" t="s">
        <v>465</v>
      </c>
      <c r="F254" s="51"/>
      <c r="G254" s="52" t="s">
        <v>17</v>
      </c>
      <c r="H254" s="51">
        <v>1</v>
      </c>
      <c r="I254" s="51" t="s">
        <v>158</v>
      </c>
      <c r="J254" s="51" t="s">
        <v>103</v>
      </c>
      <c r="K254" s="51">
        <v>0</v>
      </c>
      <c r="L254" s="51">
        <v>0</v>
      </c>
      <c r="M254" s="51">
        <v>0</v>
      </c>
      <c r="N254" s="51"/>
    </row>
    <row r="255" spans="2:14" hidden="1" x14ac:dyDescent="0.25">
      <c r="B255" s="51" t="s">
        <v>467</v>
      </c>
      <c r="C255" s="51" t="s">
        <v>49</v>
      </c>
      <c r="D255" s="51" t="s">
        <v>38</v>
      </c>
      <c r="E255" s="51" t="s">
        <v>465</v>
      </c>
      <c r="F255" s="51"/>
      <c r="G255" s="52" t="s">
        <v>17</v>
      </c>
      <c r="H255" s="51">
        <v>1</v>
      </c>
      <c r="I255" s="51" t="s">
        <v>158</v>
      </c>
      <c r="J255" s="51" t="s">
        <v>104</v>
      </c>
      <c r="K255" s="51">
        <v>0</v>
      </c>
      <c r="L255" s="51">
        <v>0</v>
      </c>
      <c r="M255" s="51">
        <v>0</v>
      </c>
      <c r="N255" s="51"/>
    </row>
    <row r="256" spans="2:14" hidden="1" x14ac:dyDescent="0.25">
      <c r="B256" s="51" t="s">
        <v>467</v>
      </c>
      <c r="C256" s="51" t="s">
        <v>49</v>
      </c>
      <c r="D256" s="51" t="s">
        <v>38</v>
      </c>
      <c r="E256" s="51" t="s">
        <v>465</v>
      </c>
      <c r="F256" s="51"/>
      <c r="G256" s="52" t="s">
        <v>17</v>
      </c>
      <c r="H256" s="51">
        <v>1</v>
      </c>
      <c r="I256" s="51" t="s">
        <v>18</v>
      </c>
      <c r="J256" s="51" t="s">
        <v>105</v>
      </c>
      <c r="K256" s="51">
        <v>0</v>
      </c>
      <c r="L256" s="51">
        <v>0</v>
      </c>
      <c r="M256" s="51">
        <v>0</v>
      </c>
      <c r="N256" s="51"/>
    </row>
    <row r="257" spans="2:14" hidden="1" x14ac:dyDescent="0.25">
      <c r="B257" s="51" t="s">
        <v>467</v>
      </c>
      <c r="C257" s="51" t="s">
        <v>49</v>
      </c>
      <c r="D257" s="51" t="s">
        <v>38</v>
      </c>
      <c r="E257" s="51" t="s">
        <v>465</v>
      </c>
      <c r="F257" s="51"/>
      <c r="G257" s="52" t="s">
        <v>17</v>
      </c>
      <c r="H257" s="51">
        <v>1</v>
      </c>
      <c r="I257" s="51" t="s">
        <v>18</v>
      </c>
      <c r="J257" s="51" t="s">
        <v>103</v>
      </c>
      <c r="K257" s="51">
        <v>0</v>
      </c>
      <c r="L257" s="51">
        <v>0</v>
      </c>
      <c r="M257" s="51">
        <v>0</v>
      </c>
      <c r="N257" s="51"/>
    </row>
    <row r="258" spans="2:14" hidden="1" x14ac:dyDescent="0.25">
      <c r="B258" s="51" t="s">
        <v>467</v>
      </c>
      <c r="C258" s="51" t="s">
        <v>49</v>
      </c>
      <c r="D258" s="51" t="s">
        <v>38</v>
      </c>
      <c r="E258" s="51" t="s">
        <v>465</v>
      </c>
      <c r="F258" s="51"/>
      <c r="G258" s="52" t="s">
        <v>17</v>
      </c>
      <c r="H258" s="51">
        <v>1</v>
      </c>
      <c r="I258" s="52" t="s">
        <v>18</v>
      </c>
      <c r="J258" s="52" t="s">
        <v>104</v>
      </c>
      <c r="K258" s="51">
        <v>0</v>
      </c>
      <c r="L258" s="51">
        <v>0</v>
      </c>
      <c r="M258" s="51">
        <v>0</v>
      </c>
      <c r="N258" s="51"/>
    </row>
    <row r="259" spans="2:14" hidden="1" x14ac:dyDescent="0.25">
      <c r="B259" s="51" t="s">
        <v>467</v>
      </c>
      <c r="C259" s="51" t="s">
        <v>49</v>
      </c>
      <c r="D259" s="51" t="s">
        <v>38</v>
      </c>
      <c r="E259" s="51" t="s">
        <v>465</v>
      </c>
      <c r="F259" s="51"/>
      <c r="G259" s="52" t="s">
        <v>20</v>
      </c>
      <c r="H259" s="51">
        <v>2</v>
      </c>
      <c r="I259" s="51" t="s">
        <v>18</v>
      </c>
      <c r="J259" s="51" t="s">
        <v>105</v>
      </c>
      <c r="K259" s="51">
        <v>0</v>
      </c>
      <c r="L259" s="51">
        <v>0</v>
      </c>
      <c r="M259" s="51">
        <v>0</v>
      </c>
      <c r="N259" s="51"/>
    </row>
    <row r="260" spans="2:14" hidden="1" x14ac:dyDescent="0.25">
      <c r="B260" s="51" t="s">
        <v>467</v>
      </c>
      <c r="C260" s="51" t="s">
        <v>49</v>
      </c>
      <c r="D260" s="51" t="s">
        <v>38</v>
      </c>
      <c r="E260" s="51" t="s">
        <v>465</v>
      </c>
      <c r="F260" s="51"/>
      <c r="G260" s="52" t="s">
        <v>20</v>
      </c>
      <c r="H260" s="51">
        <v>2</v>
      </c>
      <c r="I260" s="51" t="s">
        <v>18</v>
      </c>
      <c r="J260" s="51" t="s">
        <v>103</v>
      </c>
      <c r="K260" s="51">
        <v>0</v>
      </c>
      <c r="L260" s="51">
        <v>0</v>
      </c>
      <c r="M260" s="51">
        <v>0</v>
      </c>
      <c r="N260" s="51"/>
    </row>
    <row r="261" spans="2:14" hidden="1" x14ac:dyDescent="0.25">
      <c r="B261" s="51" t="s">
        <v>467</v>
      </c>
      <c r="C261" s="51" t="s">
        <v>49</v>
      </c>
      <c r="D261" s="51" t="s">
        <v>38</v>
      </c>
      <c r="E261" s="51" t="s">
        <v>465</v>
      </c>
      <c r="F261" s="51"/>
      <c r="G261" s="52" t="s">
        <v>20</v>
      </c>
      <c r="H261" s="51">
        <v>2</v>
      </c>
      <c r="I261" s="52" t="s">
        <v>18</v>
      </c>
      <c r="J261" s="52" t="s">
        <v>104</v>
      </c>
      <c r="K261" s="51">
        <v>0</v>
      </c>
      <c r="L261" s="51">
        <v>0</v>
      </c>
      <c r="M261" s="51">
        <v>0</v>
      </c>
      <c r="N261" s="51"/>
    </row>
    <row r="262" spans="2:14" hidden="1" x14ac:dyDescent="0.25">
      <c r="B262" s="51" t="s">
        <v>467</v>
      </c>
      <c r="C262" s="51" t="s">
        <v>49</v>
      </c>
      <c r="D262" s="51" t="s">
        <v>38</v>
      </c>
      <c r="E262" s="51" t="s">
        <v>465</v>
      </c>
      <c r="F262" s="51"/>
      <c r="G262" s="52" t="s">
        <v>21</v>
      </c>
      <c r="H262" s="51">
        <v>3</v>
      </c>
      <c r="I262" s="51" t="s">
        <v>18</v>
      </c>
      <c r="J262" s="51" t="s">
        <v>105</v>
      </c>
      <c r="K262" s="51">
        <v>0</v>
      </c>
      <c r="L262" s="51">
        <v>0</v>
      </c>
      <c r="M262" s="51">
        <v>0</v>
      </c>
      <c r="N262" s="51"/>
    </row>
    <row r="263" spans="2:14" hidden="1" x14ac:dyDescent="0.25">
      <c r="B263" s="51" t="s">
        <v>467</v>
      </c>
      <c r="C263" s="51" t="s">
        <v>49</v>
      </c>
      <c r="D263" s="51" t="s">
        <v>38</v>
      </c>
      <c r="E263" s="51" t="s">
        <v>465</v>
      </c>
      <c r="F263" s="51"/>
      <c r="G263" s="52" t="s">
        <v>21</v>
      </c>
      <c r="H263" s="51">
        <v>3</v>
      </c>
      <c r="I263" s="51" t="s">
        <v>18</v>
      </c>
      <c r="J263" s="51" t="s">
        <v>103</v>
      </c>
      <c r="K263" s="51">
        <v>0</v>
      </c>
      <c r="L263" s="51">
        <v>0</v>
      </c>
      <c r="M263" s="51">
        <v>0</v>
      </c>
      <c r="N263" s="51"/>
    </row>
    <row r="264" spans="2:14" hidden="1" x14ac:dyDescent="0.25">
      <c r="B264" s="51" t="s">
        <v>467</v>
      </c>
      <c r="C264" s="51" t="s">
        <v>49</v>
      </c>
      <c r="D264" s="51" t="s">
        <v>38</v>
      </c>
      <c r="E264" s="51" t="s">
        <v>465</v>
      </c>
      <c r="F264" s="51"/>
      <c r="G264" s="52" t="s">
        <v>21</v>
      </c>
      <c r="H264" s="51">
        <v>3</v>
      </c>
      <c r="I264" s="52" t="s">
        <v>18</v>
      </c>
      <c r="J264" s="52" t="s">
        <v>104</v>
      </c>
      <c r="K264" s="51">
        <v>0</v>
      </c>
      <c r="L264" s="51">
        <v>0</v>
      </c>
      <c r="M264" s="51">
        <v>0</v>
      </c>
      <c r="N264" s="51"/>
    </row>
    <row r="265" spans="2:14" hidden="1" x14ac:dyDescent="0.25">
      <c r="B265" s="51" t="s">
        <v>467</v>
      </c>
      <c r="C265" s="51" t="s">
        <v>49</v>
      </c>
      <c r="D265" s="51" t="s">
        <v>38</v>
      </c>
      <c r="E265" s="51" t="s">
        <v>465</v>
      </c>
      <c r="F265" s="51"/>
      <c r="G265" s="52" t="s">
        <v>22</v>
      </c>
      <c r="H265" s="51">
        <v>4</v>
      </c>
      <c r="I265" s="51" t="s">
        <v>18</v>
      </c>
      <c r="J265" s="51" t="s">
        <v>105</v>
      </c>
      <c r="K265" s="51">
        <v>0</v>
      </c>
      <c r="L265" s="51">
        <v>0</v>
      </c>
      <c r="M265" s="51">
        <v>0</v>
      </c>
      <c r="N265" s="51"/>
    </row>
    <row r="266" spans="2:14" hidden="1" x14ac:dyDescent="0.25">
      <c r="B266" s="51" t="s">
        <v>467</v>
      </c>
      <c r="C266" s="51" t="s">
        <v>49</v>
      </c>
      <c r="D266" s="51" t="s">
        <v>38</v>
      </c>
      <c r="E266" s="51" t="s">
        <v>465</v>
      </c>
      <c r="F266" s="51"/>
      <c r="G266" s="52" t="s">
        <v>22</v>
      </c>
      <c r="H266" s="51">
        <v>4</v>
      </c>
      <c r="I266" s="51" t="s">
        <v>18</v>
      </c>
      <c r="J266" s="51" t="s">
        <v>103</v>
      </c>
      <c r="K266" s="51">
        <v>0</v>
      </c>
      <c r="L266" s="51">
        <v>0</v>
      </c>
      <c r="M266" s="51">
        <v>0</v>
      </c>
      <c r="N266" s="51"/>
    </row>
    <row r="267" spans="2:14" hidden="1" x14ac:dyDescent="0.25">
      <c r="B267" s="51" t="s">
        <v>467</v>
      </c>
      <c r="C267" s="51" t="s">
        <v>49</v>
      </c>
      <c r="D267" s="51" t="s">
        <v>38</v>
      </c>
      <c r="E267" s="51" t="s">
        <v>465</v>
      </c>
      <c r="F267" s="51"/>
      <c r="G267" s="52" t="s">
        <v>22</v>
      </c>
      <c r="H267" s="51">
        <v>4</v>
      </c>
      <c r="I267" s="52" t="s">
        <v>18</v>
      </c>
      <c r="J267" s="52" t="s">
        <v>104</v>
      </c>
      <c r="K267" s="51">
        <v>0</v>
      </c>
      <c r="L267" s="51">
        <v>0</v>
      </c>
      <c r="M267" s="51">
        <v>0</v>
      </c>
      <c r="N267" s="51"/>
    </row>
    <row r="268" spans="2:14" hidden="1" x14ac:dyDescent="0.25">
      <c r="B268" s="51" t="s">
        <v>467</v>
      </c>
      <c r="C268" s="51" t="s">
        <v>49</v>
      </c>
      <c r="D268" s="51" t="s">
        <v>38</v>
      </c>
      <c r="E268" s="51" t="s">
        <v>465</v>
      </c>
      <c r="F268" s="51"/>
      <c r="G268" s="52" t="s">
        <v>23</v>
      </c>
      <c r="H268" s="51">
        <v>5</v>
      </c>
      <c r="I268" s="51" t="s">
        <v>18</v>
      </c>
      <c r="J268" s="51" t="s">
        <v>105</v>
      </c>
      <c r="K268" s="51">
        <v>0</v>
      </c>
      <c r="L268" s="51">
        <v>0</v>
      </c>
      <c r="M268" s="51">
        <v>0</v>
      </c>
      <c r="N268" s="51"/>
    </row>
    <row r="269" spans="2:14" hidden="1" x14ac:dyDescent="0.25">
      <c r="B269" s="51" t="s">
        <v>467</v>
      </c>
      <c r="C269" s="51" t="s">
        <v>49</v>
      </c>
      <c r="D269" s="51" t="s">
        <v>38</v>
      </c>
      <c r="E269" s="51" t="s">
        <v>465</v>
      </c>
      <c r="F269" s="51"/>
      <c r="G269" s="52" t="s">
        <v>23</v>
      </c>
      <c r="H269" s="51">
        <v>5</v>
      </c>
      <c r="I269" s="51" t="s">
        <v>18</v>
      </c>
      <c r="J269" s="51" t="s">
        <v>103</v>
      </c>
      <c r="K269" s="51">
        <v>0</v>
      </c>
      <c r="L269" s="51">
        <v>0</v>
      </c>
      <c r="M269" s="51">
        <v>0</v>
      </c>
      <c r="N269" s="51"/>
    </row>
    <row r="270" spans="2:14" hidden="1" x14ac:dyDescent="0.25">
      <c r="B270" s="51" t="s">
        <v>467</v>
      </c>
      <c r="C270" s="51" t="s">
        <v>49</v>
      </c>
      <c r="D270" s="51" t="s">
        <v>38</v>
      </c>
      <c r="E270" s="51" t="s">
        <v>465</v>
      </c>
      <c r="F270" s="51"/>
      <c r="G270" s="52" t="s">
        <v>23</v>
      </c>
      <c r="H270" s="51">
        <v>5</v>
      </c>
      <c r="I270" s="52" t="s">
        <v>18</v>
      </c>
      <c r="J270" s="52" t="s">
        <v>104</v>
      </c>
      <c r="K270" s="51">
        <v>0</v>
      </c>
      <c r="L270" s="51">
        <v>0</v>
      </c>
      <c r="M270" s="51">
        <v>0</v>
      </c>
      <c r="N270" s="51"/>
    </row>
    <row r="271" spans="2:14" hidden="1" x14ac:dyDescent="0.25">
      <c r="B271" s="51" t="s">
        <v>58</v>
      </c>
      <c r="C271" s="51" t="s">
        <v>59</v>
      </c>
      <c r="D271" s="51" t="s">
        <v>26</v>
      </c>
      <c r="E271" s="51" t="s">
        <v>465</v>
      </c>
      <c r="F271" s="51"/>
      <c r="G271" s="52" t="s">
        <v>17</v>
      </c>
      <c r="H271" s="51">
        <v>1</v>
      </c>
      <c r="I271" s="51" t="s">
        <v>158</v>
      </c>
      <c r="J271" s="51" t="s">
        <v>159</v>
      </c>
      <c r="K271" s="51">
        <v>0</v>
      </c>
      <c r="L271" s="51">
        <v>0</v>
      </c>
      <c r="M271" s="51">
        <v>0</v>
      </c>
      <c r="N271" s="51"/>
    </row>
    <row r="272" spans="2:14" hidden="1" x14ac:dyDescent="0.25">
      <c r="B272" s="51" t="s">
        <v>58</v>
      </c>
      <c r="C272" s="51" t="s">
        <v>59</v>
      </c>
      <c r="D272" s="51" t="s">
        <v>26</v>
      </c>
      <c r="E272" s="51" t="s">
        <v>465</v>
      </c>
      <c r="F272" s="51"/>
      <c r="G272" s="52" t="s">
        <v>17</v>
      </c>
      <c r="H272" s="51">
        <v>1</v>
      </c>
      <c r="I272" s="51" t="s">
        <v>158</v>
      </c>
      <c r="J272" s="51" t="s">
        <v>103</v>
      </c>
      <c r="K272" s="51">
        <v>0</v>
      </c>
      <c r="L272" s="51">
        <v>0</v>
      </c>
      <c r="M272" s="51">
        <v>0</v>
      </c>
      <c r="N272" s="51"/>
    </row>
    <row r="273" spans="2:14" hidden="1" x14ac:dyDescent="0.25">
      <c r="B273" s="51" t="s">
        <v>58</v>
      </c>
      <c r="C273" s="51" t="s">
        <v>59</v>
      </c>
      <c r="D273" s="51" t="s">
        <v>26</v>
      </c>
      <c r="E273" s="51" t="s">
        <v>465</v>
      </c>
      <c r="F273" s="51"/>
      <c r="G273" s="52" t="s">
        <v>17</v>
      </c>
      <c r="H273" s="51">
        <v>1</v>
      </c>
      <c r="I273" s="51" t="s">
        <v>158</v>
      </c>
      <c r="J273" s="51" t="s">
        <v>104</v>
      </c>
      <c r="K273" s="51">
        <v>0</v>
      </c>
      <c r="L273" s="51">
        <v>0</v>
      </c>
      <c r="M273" s="51">
        <v>0</v>
      </c>
      <c r="N273" s="51"/>
    </row>
    <row r="274" spans="2:14" hidden="1" x14ac:dyDescent="0.25">
      <c r="B274" s="51" t="s">
        <v>58</v>
      </c>
      <c r="C274" s="51" t="s">
        <v>59</v>
      </c>
      <c r="D274" s="51" t="s">
        <v>26</v>
      </c>
      <c r="E274" s="51" t="s">
        <v>465</v>
      </c>
      <c r="F274" s="51"/>
      <c r="G274" s="52" t="s">
        <v>17</v>
      </c>
      <c r="H274" s="51">
        <v>1</v>
      </c>
      <c r="I274" s="51" t="s">
        <v>18</v>
      </c>
      <c r="J274" s="51" t="s">
        <v>105</v>
      </c>
      <c r="K274" s="51">
        <v>0</v>
      </c>
      <c r="L274" s="51">
        <v>0</v>
      </c>
      <c r="M274" s="51">
        <v>0</v>
      </c>
      <c r="N274" s="51"/>
    </row>
    <row r="275" spans="2:14" hidden="1" x14ac:dyDescent="0.25">
      <c r="B275" s="51" t="s">
        <v>58</v>
      </c>
      <c r="C275" s="51" t="s">
        <v>59</v>
      </c>
      <c r="D275" s="51" t="s">
        <v>26</v>
      </c>
      <c r="E275" s="51" t="s">
        <v>465</v>
      </c>
      <c r="F275" s="51"/>
      <c r="G275" s="52" t="s">
        <v>17</v>
      </c>
      <c r="H275" s="51">
        <v>1</v>
      </c>
      <c r="I275" s="51" t="s">
        <v>18</v>
      </c>
      <c r="J275" s="51" t="s">
        <v>103</v>
      </c>
      <c r="K275" s="51">
        <v>0</v>
      </c>
      <c r="L275" s="51">
        <v>0</v>
      </c>
      <c r="M275" s="51">
        <v>0</v>
      </c>
      <c r="N275" s="51"/>
    </row>
    <row r="276" spans="2:14" hidden="1" x14ac:dyDescent="0.25">
      <c r="B276" s="51" t="s">
        <v>58</v>
      </c>
      <c r="C276" s="51" t="s">
        <v>59</v>
      </c>
      <c r="D276" s="51" t="s">
        <v>26</v>
      </c>
      <c r="E276" s="51" t="s">
        <v>465</v>
      </c>
      <c r="F276" s="51"/>
      <c r="G276" s="52" t="s">
        <v>17</v>
      </c>
      <c r="H276" s="51">
        <v>1</v>
      </c>
      <c r="I276" s="52" t="s">
        <v>18</v>
      </c>
      <c r="J276" s="52" t="s">
        <v>104</v>
      </c>
      <c r="K276" s="51">
        <v>0</v>
      </c>
      <c r="L276" s="51">
        <v>0</v>
      </c>
      <c r="M276" s="51">
        <v>0</v>
      </c>
      <c r="N276" s="51"/>
    </row>
    <row r="277" spans="2:14" hidden="1" x14ac:dyDescent="0.25">
      <c r="B277" s="51" t="s">
        <v>58</v>
      </c>
      <c r="C277" s="51" t="s">
        <v>59</v>
      </c>
      <c r="D277" s="51" t="s">
        <v>26</v>
      </c>
      <c r="E277" s="51" t="s">
        <v>465</v>
      </c>
      <c r="F277" s="51"/>
      <c r="G277" s="52" t="s">
        <v>20</v>
      </c>
      <c r="H277" s="51">
        <v>2</v>
      </c>
      <c r="I277" s="51" t="s">
        <v>18</v>
      </c>
      <c r="J277" s="51" t="s">
        <v>105</v>
      </c>
      <c r="K277" s="51">
        <v>0</v>
      </c>
      <c r="L277" s="51">
        <v>0</v>
      </c>
      <c r="M277" s="51">
        <v>0</v>
      </c>
      <c r="N277" s="51"/>
    </row>
    <row r="278" spans="2:14" hidden="1" x14ac:dyDescent="0.25">
      <c r="B278" s="51" t="s">
        <v>58</v>
      </c>
      <c r="C278" s="51" t="s">
        <v>59</v>
      </c>
      <c r="D278" s="51" t="s">
        <v>26</v>
      </c>
      <c r="E278" s="51" t="s">
        <v>465</v>
      </c>
      <c r="F278" s="51"/>
      <c r="G278" s="52" t="s">
        <v>20</v>
      </c>
      <c r="H278" s="51">
        <v>2</v>
      </c>
      <c r="I278" s="51" t="s">
        <v>18</v>
      </c>
      <c r="J278" s="51" t="s">
        <v>103</v>
      </c>
      <c r="K278" s="51">
        <v>0</v>
      </c>
      <c r="L278" s="51">
        <v>0</v>
      </c>
      <c r="M278" s="51">
        <v>0</v>
      </c>
      <c r="N278" s="51"/>
    </row>
    <row r="279" spans="2:14" hidden="1" x14ac:dyDescent="0.25">
      <c r="B279" s="51" t="s">
        <v>58</v>
      </c>
      <c r="C279" s="51" t="s">
        <v>59</v>
      </c>
      <c r="D279" s="51" t="s">
        <v>26</v>
      </c>
      <c r="E279" s="51" t="s">
        <v>465</v>
      </c>
      <c r="F279" s="51"/>
      <c r="G279" s="52" t="s">
        <v>20</v>
      </c>
      <c r="H279" s="51">
        <v>2</v>
      </c>
      <c r="I279" s="52" t="s">
        <v>18</v>
      </c>
      <c r="J279" s="52" t="s">
        <v>104</v>
      </c>
      <c r="K279" s="51">
        <v>0</v>
      </c>
      <c r="L279" s="51">
        <v>0</v>
      </c>
      <c r="M279" s="51">
        <v>0</v>
      </c>
      <c r="N279" s="51"/>
    </row>
    <row r="280" spans="2:14" hidden="1" x14ac:dyDescent="0.25">
      <c r="B280" s="51" t="s">
        <v>58</v>
      </c>
      <c r="C280" s="51" t="s">
        <v>59</v>
      </c>
      <c r="D280" s="51" t="s">
        <v>26</v>
      </c>
      <c r="E280" s="51" t="s">
        <v>465</v>
      </c>
      <c r="F280" s="51"/>
      <c r="G280" s="52" t="s">
        <v>21</v>
      </c>
      <c r="H280" s="51">
        <v>3</v>
      </c>
      <c r="I280" s="51" t="s">
        <v>18</v>
      </c>
      <c r="J280" s="51" t="s">
        <v>105</v>
      </c>
      <c r="K280" s="51">
        <v>0</v>
      </c>
      <c r="L280" s="51">
        <v>0</v>
      </c>
      <c r="M280" s="51">
        <v>0</v>
      </c>
      <c r="N280" s="51"/>
    </row>
    <row r="281" spans="2:14" hidden="1" x14ac:dyDescent="0.25">
      <c r="B281" s="51" t="s">
        <v>58</v>
      </c>
      <c r="C281" s="51" t="s">
        <v>59</v>
      </c>
      <c r="D281" s="51" t="s">
        <v>26</v>
      </c>
      <c r="E281" s="51" t="s">
        <v>465</v>
      </c>
      <c r="F281" s="51"/>
      <c r="G281" s="52" t="s">
        <v>21</v>
      </c>
      <c r="H281" s="51">
        <v>3</v>
      </c>
      <c r="I281" s="51" t="s">
        <v>18</v>
      </c>
      <c r="J281" s="51" t="s">
        <v>103</v>
      </c>
      <c r="K281" s="51">
        <v>0</v>
      </c>
      <c r="L281" s="51">
        <v>0</v>
      </c>
      <c r="M281" s="51">
        <v>0</v>
      </c>
      <c r="N281" s="51"/>
    </row>
    <row r="282" spans="2:14" hidden="1" x14ac:dyDescent="0.25">
      <c r="B282" s="51" t="s">
        <v>58</v>
      </c>
      <c r="C282" s="51" t="s">
        <v>59</v>
      </c>
      <c r="D282" s="51" t="s">
        <v>26</v>
      </c>
      <c r="E282" s="51" t="s">
        <v>465</v>
      </c>
      <c r="F282" s="51"/>
      <c r="G282" s="52" t="s">
        <v>21</v>
      </c>
      <c r="H282" s="51">
        <v>3</v>
      </c>
      <c r="I282" s="52" t="s">
        <v>18</v>
      </c>
      <c r="J282" s="52" t="s">
        <v>104</v>
      </c>
      <c r="K282" s="51">
        <v>0</v>
      </c>
      <c r="L282" s="51">
        <v>0</v>
      </c>
      <c r="M282" s="51">
        <v>0</v>
      </c>
      <c r="N282" s="51"/>
    </row>
    <row r="283" spans="2:14" hidden="1" x14ac:dyDescent="0.25">
      <c r="B283" s="51" t="s">
        <v>58</v>
      </c>
      <c r="C283" s="51" t="s">
        <v>59</v>
      </c>
      <c r="D283" s="51" t="s">
        <v>26</v>
      </c>
      <c r="E283" s="51" t="s">
        <v>465</v>
      </c>
      <c r="F283" s="51"/>
      <c r="G283" s="52" t="s">
        <v>22</v>
      </c>
      <c r="H283" s="51">
        <v>4</v>
      </c>
      <c r="I283" s="51" t="s">
        <v>18</v>
      </c>
      <c r="J283" s="51" t="s">
        <v>105</v>
      </c>
      <c r="K283" s="51">
        <v>0</v>
      </c>
      <c r="L283" s="51">
        <v>0</v>
      </c>
      <c r="M283" s="51">
        <v>0</v>
      </c>
      <c r="N283" s="51"/>
    </row>
    <row r="284" spans="2:14" hidden="1" x14ac:dyDescent="0.25">
      <c r="B284" s="51" t="s">
        <v>58</v>
      </c>
      <c r="C284" s="51" t="s">
        <v>59</v>
      </c>
      <c r="D284" s="51" t="s">
        <v>26</v>
      </c>
      <c r="E284" s="51" t="s">
        <v>465</v>
      </c>
      <c r="F284" s="51"/>
      <c r="G284" s="52" t="s">
        <v>22</v>
      </c>
      <c r="H284" s="51">
        <v>4</v>
      </c>
      <c r="I284" s="51" t="s">
        <v>18</v>
      </c>
      <c r="J284" s="51" t="s">
        <v>103</v>
      </c>
      <c r="K284" s="51">
        <v>0</v>
      </c>
      <c r="L284" s="51">
        <v>0</v>
      </c>
      <c r="M284" s="51">
        <v>0</v>
      </c>
      <c r="N284" s="51"/>
    </row>
    <row r="285" spans="2:14" hidden="1" x14ac:dyDescent="0.25">
      <c r="B285" s="51" t="s">
        <v>58</v>
      </c>
      <c r="C285" s="51" t="s">
        <v>59</v>
      </c>
      <c r="D285" s="51" t="s">
        <v>26</v>
      </c>
      <c r="E285" s="51" t="s">
        <v>465</v>
      </c>
      <c r="F285" s="51"/>
      <c r="G285" s="52" t="s">
        <v>22</v>
      </c>
      <c r="H285" s="51">
        <v>4</v>
      </c>
      <c r="I285" s="52" t="s">
        <v>18</v>
      </c>
      <c r="J285" s="52" t="s">
        <v>104</v>
      </c>
      <c r="K285" s="51">
        <v>0</v>
      </c>
      <c r="L285" s="51">
        <v>0</v>
      </c>
      <c r="M285" s="51">
        <v>0</v>
      </c>
      <c r="N285" s="51"/>
    </row>
    <row r="286" spans="2:14" hidden="1" x14ac:dyDescent="0.25">
      <c r="B286" s="51" t="s">
        <v>58</v>
      </c>
      <c r="C286" s="51" t="s">
        <v>59</v>
      </c>
      <c r="D286" s="51" t="s">
        <v>26</v>
      </c>
      <c r="E286" s="51" t="s">
        <v>465</v>
      </c>
      <c r="F286" s="51"/>
      <c r="G286" s="52" t="s">
        <v>23</v>
      </c>
      <c r="H286" s="51">
        <v>5</v>
      </c>
      <c r="I286" s="51" t="s">
        <v>18</v>
      </c>
      <c r="J286" s="51" t="s">
        <v>105</v>
      </c>
      <c r="K286" s="51">
        <v>4</v>
      </c>
      <c r="L286" s="51">
        <v>40</v>
      </c>
      <c r="M286" s="51">
        <v>0</v>
      </c>
      <c r="N286" s="51"/>
    </row>
    <row r="287" spans="2:14" hidden="1" x14ac:dyDescent="0.25">
      <c r="B287" s="51" t="s">
        <v>58</v>
      </c>
      <c r="C287" s="51" t="s">
        <v>59</v>
      </c>
      <c r="D287" s="51" t="s">
        <v>26</v>
      </c>
      <c r="E287" s="51" t="s">
        <v>465</v>
      </c>
      <c r="F287" s="51"/>
      <c r="G287" s="52" t="s">
        <v>23</v>
      </c>
      <c r="H287" s="51">
        <v>5</v>
      </c>
      <c r="I287" s="51" t="s">
        <v>18</v>
      </c>
      <c r="J287" s="51" t="s">
        <v>103</v>
      </c>
      <c r="K287" s="51">
        <v>4</v>
      </c>
      <c r="L287" s="51">
        <v>40</v>
      </c>
      <c r="M287" s="51">
        <v>0</v>
      </c>
      <c r="N287" s="51"/>
    </row>
    <row r="288" spans="2:14" hidden="1" x14ac:dyDescent="0.25">
      <c r="B288" s="51" t="s">
        <v>58</v>
      </c>
      <c r="C288" s="51" t="s">
        <v>59</v>
      </c>
      <c r="D288" s="51" t="s">
        <v>26</v>
      </c>
      <c r="E288" s="51" t="s">
        <v>465</v>
      </c>
      <c r="F288" s="51"/>
      <c r="G288" s="52" t="s">
        <v>23</v>
      </c>
      <c r="H288" s="51">
        <v>5</v>
      </c>
      <c r="I288" s="52" t="s">
        <v>18</v>
      </c>
      <c r="J288" s="52" t="s">
        <v>104</v>
      </c>
      <c r="K288" s="51">
        <v>4</v>
      </c>
      <c r="L288" s="51">
        <v>40</v>
      </c>
      <c r="M288" s="51">
        <v>4</v>
      </c>
      <c r="N288" s="51"/>
    </row>
    <row r="289" spans="2:14" hidden="1" x14ac:dyDescent="0.25">
      <c r="B289" s="51" t="s">
        <v>54</v>
      </c>
      <c r="C289" s="51" t="s">
        <v>55</v>
      </c>
      <c r="D289" s="51" t="s">
        <v>45</v>
      </c>
      <c r="E289" s="51" t="s">
        <v>465</v>
      </c>
      <c r="F289" s="51"/>
      <c r="G289" s="52" t="s">
        <v>17</v>
      </c>
      <c r="H289" s="51">
        <v>1</v>
      </c>
      <c r="I289" s="51" t="s">
        <v>158</v>
      </c>
      <c r="J289" s="51" t="s">
        <v>159</v>
      </c>
      <c r="K289" s="51">
        <v>5</v>
      </c>
      <c r="L289" s="51">
        <v>2730</v>
      </c>
      <c r="M289" s="51">
        <v>0</v>
      </c>
      <c r="N289" s="51"/>
    </row>
    <row r="290" spans="2:14" hidden="1" x14ac:dyDescent="0.25">
      <c r="B290" s="51" t="s">
        <v>54</v>
      </c>
      <c r="C290" s="51" t="s">
        <v>55</v>
      </c>
      <c r="D290" s="51" t="s">
        <v>45</v>
      </c>
      <c r="E290" s="51" t="s">
        <v>465</v>
      </c>
      <c r="F290" s="51"/>
      <c r="G290" s="52" t="s">
        <v>17</v>
      </c>
      <c r="H290" s="51">
        <v>1</v>
      </c>
      <c r="I290" s="51" t="s">
        <v>158</v>
      </c>
      <c r="J290" s="51" t="s">
        <v>103</v>
      </c>
      <c r="K290" s="51">
        <v>5</v>
      </c>
      <c r="L290" s="51">
        <v>2730</v>
      </c>
      <c r="M290" s="51">
        <v>0</v>
      </c>
      <c r="N290" s="51"/>
    </row>
    <row r="291" spans="2:14" hidden="1" x14ac:dyDescent="0.25">
      <c r="B291" s="51" t="s">
        <v>54</v>
      </c>
      <c r="C291" s="51" t="s">
        <v>55</v>
      </c>
      <c r="D291" s="51" t="s">
        <v>45</v>
      </c>
      <c r="E291" s="51" t="s">
        <v>465</v>
      </c>
      <c r="F291" s="51"/>
      <c r="G291" s="52" t="s">
        <v>17</v>
      </c>
      <c r="H291" s="51">
        <v>1</v>
      </c>
      <c r="I291" s="51" t="s">
        <v>158</v>
      </c>
      <c r="J291" s="51" t="s">
        <v>104</v>
      </c>
      <c r="K291" s="51">
        <v>0</v>
      </c>
      <c r="L291" s="51">
        <v>0</v>
      </c>
      <c r="M291" s="51">
        <v>0</v>
      </c>
      <c r="N291" s="51"/>
    </row>
    <row r="292" spans="2:14" hidden="1" x14ac:dyDescent="0.25">
      <c r="B292" s="51" t="s">
        <v>54</v>
      </c>
      <c r="C292" s="51" t="s">
        <v>55</v>
      </c>
      <c r="D292" s="51" t="s">
        <v>45</v>
      </c>
      <c r="E292" s="51" t="s">
        <v>465</v>
      </c>
      <c r="F292" s="51"/>
      <c r="G292" s="52" t="s">
        <v>17</v>
      </c>
      <c r="H292" s="51">
        <v>1</v>
      </c>
      <c r="I292" s="51" t="s">
        <v>18</v>
      </c>
      <c r="J292" s="51" t="s">
        <v>105</v>
      </c>
      <c r="K292" s="51">
        <v>5</v>
      </c>
      <c r="L292" s="51">
        <v>120</v>
      </c>
      <c r="M292" s="51">
        <v>0</v>
      </c>
      <c r="N292" s="51"/>
    </row>
    <row r="293" spans="2:14" hidden="1" x14ac:dyDescent="0.25">
      <c r="B293" s="51" t="s">
        <v>54</v>
      </c>
      <c r="C293" s="51" t="s">
        <v>55</v>
      </c>
      <c r="D293" s="51" t="s">
        <v>45</v>
      </c>
      <c r="E293" s="51" t="s">
        <v>465</v>
      </c>
      <c r="F293" s="51"/>
      <c r="G293" s="52" t="s">
        <v>17</v>
      </c>
      <c r="H293" s="51">
        <v>1</v>
      </c>
      <c r="I293" s="51" t="s">
        <v>18</v>
      </c>
      <c r="J293" s="51" t="s">
        <v>103</v>
      </c>
      <c r="K293" s="51">
        <v>1</v>
      </c>
      <c r="L293" s="51">
        <v>20</v>
      </c>
      <c r="M293" s="51">
        <v>0</v>
      </c>
      <c r="N293" s="51"/>
    </row>
    <row r="294" spans="2:14" hidden="1" x14ac:dyDescent="0.25">
      <c r="B294" s="51" t="s">
        <v>54</v>
      </c>
      <c r="C294" s="51" t="s">
        <v>55</v>
      </c>
      <c r="D294" s="51" t="s">
        <v>45</v>
      </c>
      <c r="E294" s="51" t="s">
        <v>465</v>
      </c>
      <c r="F294" s="51"/>
      <c r="G294" s="52" t="s">
        <v>17</v>
      </c>
      <c r="H294" s="51">
        <v>1</v>
      </c>
      <c r="I294" s="52" t="s">
        <v>18</v>
      </c>
      <c r="J294" s="52" t="s">
        <v>104</v>
      </c>
      <c r="K294" s="51">
        <v>4</v>
      </c>
      <c r="L294" s="51">
        <v>100</v>
      </c>
      <c r="M294" s="51">
        <v>5</v>
      </c>
      <c r="N294" s="51"/>
    </row>
    <row r="295" spans="2:14" hidden="1" x14ac:dyDescent="0.25">
      <c r="B295" s="51" t="s">
        <v>54</v>
      </c>
      <c r="C295" s="51" t="s">
        <v>55</v>
      </c>
      <c r="D295" s="51" t="s">
        <v>45</v>
      </c>
      <c r="E295" s="51" t="s">
        <v>465</v>
      </c>
      <c r="F295" s="51"/>
      <c r="G295" s="52" t="s">
        <v>20</v>
      </c>
      <c r="H295" s="51">
        <v>2</v>
      </c>
      <c r="I295" s="51" t="s">
        <v>158</v>
      </c>
      <c r="J295" s="51" t="s">
        <v>103</v>
      </c>
      <c r="K295" s="51">
        <v>5</v>
      </c>
      <c r="L295" s="51">
        <v>2730</v>
      </c>
      <c r="M295" s="51">
        <v>0</v>
      </c>
      <c r="N295" s="51"/>
    </row>
    <row r="296" spans="2:14" hidden="1" x14ac:dyDescent="0.25">
      <c r="B296" s="51" t="s">
        <v>54</v>
      </c>
      <c r="C296" s="51" t="s">
        <v>55</v>
      </c>
      <c r="D296" s="51" t="s">
        <v>45</v>
      </c>
      <c r="E296" s="51" t="s">
        <v>465</v>
      </c>
      <c r="F296" s="51"/>
      <c r="G296" s="52" t="s">
        <v>20</v>
      </c>
      <c r="H296" s="51">
        <v>2</v>
      </c>
      <c r="I296" s="51" t="s">
        <v>158</v>
      </c>
      <c r="J296" s="51" t="s">
        <v>104</v>
      </c>
      <c r="K296" s="51">
        <v>0</v>
      </c>
      <c r="L296" s="51">
        <v>0</v>
      </c>
      <c r="M296" s="51">
        <v>0</v>
      </c>
      <c r="N296" s="51"/>
    </row>
    <row r="297" spans="2:14" hidden="1" x14ac:dyDescent="0.25">
      <c r="B297" s="51" t="s">
        <v>54</v>
      </c>
      <c r="C297" s="51" t="s">
        <v>55</v>
      </c>
      <c r="D297" s="51" t="s">
        <v>45</v>
      </c>
      <c r="E297" s="51" t="s">
        <v>465</v>
      </c>
      <c r="F297" s="51"/>
      <c r="G297" s="52" t="s">
        <v>20</v>
      </c>
      <c r="H297" s="51">
        <v>2</v>
      </c>
      <c r="I297" s="51" t="s">
        <v>18</v>
      </c>
      <c r="J297" s="51" t="s">
        <v>105</v>
      </c>
      <c r="K297" s="51">
        <v>2</v>
      </c>
      <c r="L297" s="51">
        <v>40</v>
      </c>
      <c r="M297" s="51">
        <v>0</v>
      </c>
      <c r="N297" s="51"/>
    </row>
    <row r="298" spans="2:14" hidden="1" x14ac:dyDescent="0.25">
      <c r="B298" s="51" t="s">
        <v>54</v>
      </c>
      <c r="C298" s="51" t="s">
        <v>55</v>
      </c>
      <c r="D298" s="51" t="s">
        <v>45</v>
      </c>
      <c r="E298" s="51" t="s">
        <v>465</v>
      </c>
      <c r="F298" s="51"/>
      <c r="G298" s="52" t="s">
        <v>20</v>
      </c>
      <c r="H298" s="51">
        <v>2</v>
      </c>
      <c r="I298" s="51" t="s">
        <v>18</v>
      </c>
      <c r="J298" s="51" t="s">
        <v>103</v>
      </c>
      <c r="K298" s="51">
        <v>2</v>
      </c>
      <c r="L298" s="51">
        <v>40</v>
      </c>
      <c r="M298" s="51">
        <v>0</v>
      </c>
      <c r="N298" s="51"/>
    </row>
    <row r="299" spans="2:14" hidden="1" x14ac:dyDescent="0.25">
      <c r="B299" s="51" t="s">
        <v>54</v>
      </c>
      <c r="C299" s="51" t="s">
        <v>55</v>
      </c>
      <c r="D299" s="51" t="s">
        <v>45</v>
      </c>
      <c r="E299" s="51" t="s">
        <v>465</v>
      </c>
      <c r="F299" s="51"/>
      <c r="G299" s="52" t="s">
        <v>20</v>
      </c>
      <c r="H299" s="51">
        <v>2</v>
      </c>
      <c r="I299" s="52" t="s">
        <v>18</v>
      </c>
      <c r="J299" s="52" t="s">
        <v>104</v>
      </c>
      <c r="K299" s="51">
        <v>1</v>
      </c>
      <c r="L299" s="51">
        <v>20</v>
      </c>
      <c r="M299" s="51">
        <v>2</v>
      </c>
      <c r="N299" s="51"/>
    </row>
    <row r="300" spans="2:14" hidden="1" x14ac:dyDescent="0.25">
      <c r="B300" s="51" t="s">
        <v>54</v>
      </c>
      <c r="C300" s="51" t="s">
        <v>55</v>
      </c>
      <c r="D300" s="51" t="s">
        <v>45</v>
      </c>
      <c r="E300" s="51" t="s">
        <v>465</v>
      </c>
      <c r="F300" s="51"/>
      <c r="G300" s="52" t="s">
        <v>21</v>
      </c>
      <c r="H300" s="51">
        <v>3</v>
      </c>
      <c r="I300" s="51" t="s">
        <v>158</v>
      </c>
      <c r="J300" s="51" t="s">
        <v>103</v>
      </c>
      <c r="K300" s="51">
        <v>4</v>
      </c>
      <c r="L300" s="51">
        <v>2350</v>
      </c>
      <c r="M300" s="51">
        <v>0</v>
      </c>
      <c r="N300" s="51"/>
    </row>
    <row r="301" spans="2:14" hidden="1" x14ac:dyDescent="0.25">
      <c r="B301" s="51" t="s">
        <v>54</v>
      </c>
      <c r="C301" s="51" t="s">
        <v>55</v>
      </c>
      <c r="D301" s="51" t="s">
        <v>45</v>
      </c>
      <c r="E301" s="51" t="s">
        <v>465</v>
      </c>
      <c r="F301" s="51"/>
      <c r="G301" s="52" t="s">
        <v>21</v>
      </c>
      <c r="H301" s="51">
        <v>3</v>
      </c>
      <c r="I301" s="51" t="s">
        <v>158</v>
      </c>
      <c r="J301" s="51" t="s">
        <v>104</v>
      </c>
      <c r="K301" s="51">
        <v>1</v>
      </c>
      <c r="L301" s="51">
        <v>380</v>
      </c>
      <c r="M301" s="51">
        <v>0</v>
      </c>
      <c r="N301" s="51"/>
    </row>
    <row r="302" spans="2:14" hidden="1" x14ac:dyDescent="0.25">
      <c r="B302" s="51" t="s">
        <v>54</v>
      </c>
      <c r="C302" s="51" t="s">
        <v>55</v>
      </c>
      <c r="D302" s="51" t="s">
        <v>45</v>
      </c>
      <c r="E302" s="51" t="s">
        <v>465</v>
      </c>
      <c r="F302" s="51"/>
      <c r="G302" s="52" t="s">
        <v>21</v>
      </c>
      <c r="H302" s="51">
        <v>3</v>
      </c>
      <c r="I302" s="51" t="s">
        <v>18</v>
      </c>
      <c r="J302" s="51" t="s">
        <v>105</v>
      </c>
      <c r="K302" s="51">
        <v>16</v>
      </c>
      <c r="L302" s="51">
        <v>370</v>
      </c>
      <c r="M302" s="51">
        <v>0</v>
      </c>
      <c r="N302" s="51"/>
    </row>
    <row r="303" spans="2:14" hidden="1" x14ac:dyDescent="0.25">
      <c r="B303" s="51" t="s">
        <v>54</v>
      </c>
      <c r="C303" s="51" t="s">
        <v>55</v>
      </c>
      <c r="D303" s="51" t="s">
        <v>45</v>
      </c>
      <c r="E303" s="51" t="s">
        <v>465</v>
      </c>
      <c r="F303" s="51"/>
      <c r="G303" s="52" t="s">
        <v>21</v>
      </c>
      <c r="H303" s="51">
        <v>3</v>
      </c>
      <c r="I303" s="51" t="s">
        <v>18</v>
      </c>
      <c r="J303" s="51" t="s">
        <v>103</v>
      </c>
      <c r="K303" s="51">
        <v>7</v>
      </c>
      <c r="L303" s="51">
        <v>140</v>
      </c>
      <c r="M303" s="51">
        <v>0</v>
      </c>
      <c r="N303" s="51"/>
    </row>
    <row r="304" spans="2:14" hidden="1" x14ac:dyDescent="0.25">
      <c r="B304" s="51" t="s">
        <v>54</v>
      </c>
      <c r="C304" s="51" t="s">
        <v>55</v>
      </c>
      <c r="D304" s="51" t="s">
        <v>45</v>
      </c>
      <c r="E304" s="51" t="s">
        <v>465</v>
      </c>
      <c r="F304" s="51"/>
      <c r="G304" s="52" t="s">
        <v>21</v>
      </c>
      <c r="H304" s="51">
        <v>3</v>
      </c>
      <c r="I304" s="52" t="s">
        <v>18</v>
      </c>
      <c r="J304" s="52" t="s">
        <v>104</v>
      </c>
      <c r="K304" s="51">
        <v>11</v>
      </c>
      <c r="L304" s="51">
        <v>270</v>
      </c>
      <c r="M304" s="51">
        <v>16</v>
      </c>
      <c r="N304" s="51"/>
    </row>
    <row r="305" spans="2:14" hidden="1" x14ac:dyDescent="0.25">
      <c r="B305" s="51" t="s">
        <v>54</v>
      </c>
      <c r="C305" s="51" t="s">
        <v>55</v>
      </c>
      <c r="D305" s="51" t="s">
        <v>45</v>
      </c>
      <c r="E305" s="51" t="s">
        <v>465</v>
      </c>
      <c r="F305" s="51"/>
      <c r="G305" s="52" t="s">
        <v>22</v>
      </c>
      <c r="H305" s="51">
        <v>4</v>
      </c>
      <c r="I305" s="51" t="s">
        <v>158</v>
      </c>
      <c r="J305" s="51" t="s">
        <v>103</v>
      </c>
      <c r="K305" s="51">
        <v>4</v>
      </c>
      <c r="L305" s="51">
        <v>2350</v>
      </c>
      <c r="M305" s="51">
        <v>0</v>
      </c>
      <c r="N305" s="51"/>
    </row>
    <row r="306" spans="2:14" hidden="1" x14ac:dyDescent="0.25">
      <c r="B306" s="51" t="s">
        <v>54</v>
      </c>
      <c r="C306" s="51" t="s">
        <v>55</v>
      </c>
      <c r="D306" s="51" t="s">
        <v>45</v>
      </c>
      <c r="E306" s="51" t="s">
        <v>465</v>
      </c>
      <c r="F306" s="51"/>
      <c r="G306" s="52" t="s">
        <v>22</v>
      </c>
      <c r="H306" s="51">
        <v>4</v>
      </c>
      <c r="I306" s="51" t="s">
        <v>158</v>
      </c>
      <c r="J306" s="51" t="s">
        <v>104</v>
      </c>
      <c r="K306" s="51">
        <v>0</v>
      </c>
      <c r="L306" s="51">
        <v>0</v>
      </c>
      <c r="M306" s="51">
        <v>0</v>
      </c>
      <c r="N306" s="51"/>
    </row>
    <row r="307" spans="2:14" hidden="1" x14ac:dyDescent="0.25">
      <c r="B307" s="51" t="s">
        <v>54</v>
      </c>
      <c r="C307" s="51" t="s">
        <v>55</v>
      </c>
      <c r="D307" s="51" t="s">
        <v>45</v>
      </c>
      <c r="E307" s="51" t="s">
        <v>465</v>
      </c>
      <c r="F307" s="51"/>
      <c r="G307" s="52" t="s">
        <v>22</v>
      </c>
      <c r="H307" s="51">
        <v>4</v>
      </c>
      <c r="I307" s="51" t="s">
        <v>18</v>
      </c>
      <c r="J307" s="51" t="s">
        <v>105</v>
      </c>
      <c r="K307" s="51">
        <v>11</v>
      </c>
      <c r="L307" s="51">
        <v>233</v>
      </c>
      <c r="M307" s="51">
        <v>0</v>
      </c>
      <c r="N307" s="51"/>
    </row>
    <row r="308" spans="2:14" hidden="1" x14ac:dyDescent="0.25">
      <c r="B308" s="51" t="s">
        <v>54</v>
      </c>
      <c r="C308" s="51" t="s">
        <v>55</v>
      </c>
      <c r="D308" s="51" t="s">
        <v>45</v>
      </c>
      <c r="E308" s="51" t="s">
        <v>465</v>
      </c>
      <c r="F308" s="51"/>
      <c r="G308" s="52" t="s">
        <v>22</v>
      </c>
      <c r="H308" s="51">
        <v>4</v>
      </c>
      <c r="I308" s="51" t="s">
        <v>18</v>
      </c>
      <c r="J308" s="51" t="s">
        <v>103</v>
      </c>
      <c r="K308" s="51">
        <v>3</v>
      </c>
      <c r="L308" s="51">
        <v>70</v>
      </c>
      <c r="M308" s="51">
        <v>0</v>
      </c>
      <c r="N308" s="51"/>
    </row>
    <row r="309" spans="2:14" hidden="1" x14ac:dyDescent="0.25">
      <c r="B309" s="51" t="s">
        <v>54</v>
      </c>
      <c r="C309" s="51" t="s">
        <v>55</v>
      </c>
      <c r="D309" s="51" t="s">
        <v>45</v>
      </c>
      <c r="E309" s="51" t="s">
        <v>465</v>
      </c>
      <c r="F309" s="51"/>
      <c r="G309" s="52" t="s">
        <v>22</v>
      </c>
      <c r="H309" s="51">
        <v>4</v>
      </c>
      <c r="I309" s="52" t="s">
        <v>18</v>
      </c>
      <c r="J309" s="52" t="s">
        <v>104</v>
      </c>
      <c r="K309" s="51">
        <v>14</v>
      </c>
      <c r="L309" s="51">
        <v>303</v>
      </c>
      <c r="M309" s="51">
        <v>11</v>
      </c>
      <c r="N309" s="51"/>
    </row>
    <row r="310" spans="2:14" hidden="1" x14ac:dyDescent="0.25">
      <c r="B310" s="51" t="s">
        <v>54</v>
      </c>
      <c r="C310" s="51" t="s">
        <v>55</v>
      </c>
      <c r="D310" s="51" t="s">
        <v>45</v>
      </c>
      <c r="E310" s="51" t="s">
        <v>465</v>
      </c>
      <c r="F310" s="51"/>
      <c r="G310" s="52" t="s">
        <v>23</v>
      </c>
      <c r="H310" s="51">
        <v>5</v>
      </c>
      <c r="I310" s="51" t="s">
        <v>158</v>
      </c>
      <c r="J310" s="51" t="s">
        <v>103</v>
      </c>
      <c r="K310" s="51">
        <v>4</v>
      </c>
      <c r="L310" s="51">
        <v>2350</v>
      </c>
      <c r="M310" s="51">
        <v>0</v>
      </c>
      <c r="N310" s="51"/>
    </row>
    <row r="311" spans="2:14" hidden="1" x14ac:dyDescent="0.25">
      <c r="B311" s="51" t="s">
        <v>54</v>
      </c>
      <c r="C311" s="51" t="s">
        <v>55</v>
      </c>
      <c r="D311" s="51" t="s">
        <v>45</v>
      </c>
      <c r="E311" s="51" t="s">
        <v>465</v>
      </c>
      <c r="F311" s="51"/>
      <c r="G311" s="52" t="s">
        <v>23</v>
      </c>
      <c r="H311" s="51">
        <v>5</v>
      </c>
      <c r="I311" s="51" t="s">
        <v>158</v>
      </c>
      <c r="J311" s="51" t="s">
        <v>104</v>
      </c>
      <c r="K311" s="51">
        <v>0</v>
      </c>
      <c r="L311" s="51">
        <v>0</v>
      </c>
      <c r="M311" s="51">
        <v>0</v>
      </c>
      <c r="N311" s="51"/>
    </row>
    <row r="312" spans="2:14" hidden="1" x14ac:dyDescent="0.25">
      <c r="B312" s="51" t="s">
        <v>54</v>
      </c>
      <c r="C312" s="51" t="s">
        <v>55</v>
      </c>
      <c r="D312" s="51" t="s">
        <v>45</v>
      </c>
      <c r="E312" s="51" t="s">
        <v>465</v>
      </c>
      <c r="F312" s="51"/>
      <c r="G312" s="52" t="s">
        <v>23</v>
      </c>
      <c r="H312" s="51">
        <v>5</v>
      </c>
      <c r="I312" s="51" t="s">
        <v>18</v>
      </c>
      <c r="J312" s="51" t="s">
        <v>105</v>
      </c>
      <c r="K312" s="51">
        <v>5</v>
      </c>
      <c r="L312" s="51">
        <v>75</v>
      </c>
      <c r="M312" s="51">
        <v>0</v>
      </c>
      <c r="N312" s="51"/>
    </row>
    <row r="313" spans="2:14" hidden="1" x14ac:dyDescent="0.25">
      <c r="B313" s="51" t="s">
        <v>54</v>
      </c>
      <c r="C313" s="51" t="s">
        <v>55</v>
      </c>
      <c r="D313" s="51" t="s">
        <v>45</v>
      </c>
      <c r="E313" s="51" t="s">
        <v>465</v>
      </c>
      <c r="F313" s="51"/>
      <c r="G313" s="52" t="s">
        <v>23</v>
      </c>
      <c r="H313" s="51">
        <v>5</v>
      </c>
      <c r="I313" s="51" t="s">
        <v>18</v>
      </c>
      <c r="J313" s="51" t="s">
        <v>103</v>
      </c>
      <c r="K313" s="51">
        <v>0</v>
      </c>
      <c r="L313" s="51">
        <v>0</v>
      </c>
      <c r="M313" s="51">
        <v>0</v>
      </c>
      <c r="N313" s="51"/>
    </row>
    <row r="314" spans="2:14" hidden="1" x14ac:dyDescent="0.25">
      <c r="B314" s="51" t="s">
        <v>54</v>
      </c>
      <c r="C314" s="51" t="s">
        <v>55</v>
      </c>
      <c r="D314" s="51" t="s">
        <v>45</v>
      </c>
      <c r="E314" s="51" t="s">
        <v>465</v>
      </c>
      <c r="F314" s="51"/>
      <c r="G314" s="52" t="s">
        <v>23</v>
      </c>
      <c r="H314" s="51">
        <v>5</v>
      </c>
      <c r="I314" s="52" t="s">
        <v>18</v>
      </c>
      <c r="J314" s="52" t="s">
        <v>104</v>
      </c>
      <c r="K314" s="17">
        <v>7</v>
      </c>
      <c r="L314" s="51">
        <v>125</v>
      </c>
      <c r="M314" s="51">
        <v>5</v>
      </c>
      <c r="N314" s="51"/>
    </row>
    <row r="315" spans="2:14" hidden="1" x14ac:dyDescent="0.25">
      <c r="B315" s="51" t="s">
        <v>68</v>
      </c>
      <c r="C315" s="51" t="s">
        <v>69</v>
      </c>
      <c r="D315" s="51" t="s">
        <v>26</v>
      </c>
      <c r="E315" s="51" t="s">
        <v>465</v>
      </c>
      <c r="F315" s="51"/>
      <c r="G315" s="52" t="s">
        <v>17</v>
      </c>
      <c r="H315" s="51">
        <v>1</v>
      </c>
      <c r="I315" s="51" t="s">
        <v>158</v>
      </c>
      <c r="J315" s="51" t="s">
        <v>159</v>
      </c>
      <c r="K315" s="51">
        <v>0</v>
      </c>
      <c r="L315" s="51">
        <v>0</v>
      </c>
      <c r="M315" s="51">
        <v>0</v>
      </c>
      <c r="N315" s="51"/>
    </row>
    <row r="316" spans="2:14" hidden="1" x14ac:dyDescent="0.25">
      <c r="B316" s="51" t="s">
        <v>68</v>
      </c>
      <c r="C316" s="51" t="s">
        <v>69</v>
      </c>
      <c r="D316" s="51" t="s">
        <v>26</v>
      </c>
      <c r="E316" s="51" t="s">
        <v>465</v>
      </c>
      <c r="F316" s="51"/>
      <c r="G316" s="52" t="s">
        <v>17</v>
      </c>
      <c r="H316" s="51">
        <v>1</v>
      </c>
      <c r="I316" s="51" t="s">
        <v>158</v>
      </c>
      <c r="J316" s="51" t="s">
        <v>103</v>
      </c>
      <c r="K316" s="51">
        <v>0</v>
      </c>
      <c r="L316" s="51">
        <v>0</v>
      </c>
      <c r="M316" s="51">
        <v>0</v>
      </c>
      <c r="N316" s="51"/>
    </row>
    <row r="317" spans="2:14" hidden="1" x14ac:dyDescent="0.25">
      <c r="B317" s="51" t="s">
        <v>68</v>
      </c>
      <c r="C317" s="51" t="s">
        <v>69</v>
      </c>
      <c r="D317" s="51" t="s">
        <v>26</v>
      </c>
      <c r="E317" s="51" t="s">
        <v>465</v>
      </c>
      <c r="F317" s="51"/>
      <c r="G317" s="52" t="s">
        <v>17</v>
      </c>
      <c r="H317" s="51">
        <v>1</v>
      </c>
      <c r="I317" s="51" t="s">
        <v>158</v>
      </c>
      <c r="J317" s="51" t="s">
        <v>104</v>
      </c>
      <c r="K317" s="51">
        <v>0</v>
      </c>
      <c r="L317" s="51">
        <v>0</v>
      </c>
      <c r="M317" s="51">
        <v>0</v>
      </c>
      <c r="N317" s="51"/>
    </row>
    <row r="318" spans="2:14" hidden="1" x14ac:dyDescent="0.25">
      <c r="B318" s="51" t="s">
        <v>68</v>
      </c>
      <c r="C318" s="51" t="s">
        <v>69</v>
      </c>
      <c r="D318" s="51" t="s">
        <v>26</v>
      </c>
      <c r="E318" s="51" t="s">
        <v>465</v>
      </c>
      <c r="F318" s="51"/>
      <c r="G318" s="52" t="s">
        <v>17</v>
      </c>
      <c r="H318" s="51">
        <v>1</v>
      </c>
      <c r="I318" s="51" t="s">
        <v>18</v>
      </c>
      <c r="J318" s="51" t="s">
        <v>105</v>
      </c>
      <c r="K318" s="51">
        <v>0</v>
      </c>
      <c r="L318" s="51">
        <v>0</v>
      </c>
      <c r="M318" s="51">
        <v>0</v>
      </c>
      <c r="N318" s="51"/>
    </row>
    <row r="319" spans="2:14" hidden="1" x14ac:dyDescent="0.25">
      <c r="B319" s="51" t="s">
        <v>68</v>
      </c>
      <c r="C319" s="51" t="s">
        <v>69</v>
      </c>
      <c r="D319" s="51" t="s">
        <v>26</v>
      </c>
      <c r="E319" s="51" t="s">
        <v>465</v>
      </c>
      <c r="F319" s="51"/>
      <c r="G319" s="52" t="s">
        <v>17</v>
      </c>
      <c r="H319" s="51">
        <v>1</v>
      </c>
      <c r="I319" s="51" t="s">
        <v>18</v>
      </c>
      <c r="J319" s="51" t="s">
        <v>103</v>
      </c>
      <c r="K319" s="51">
        <v>0</v>
      </c>
      <c r="L319" s="51">
        <v>0</v>
      </c>
      <c r="M319" s="51">
        <v>0</v>
      </c>
      <c r="N319" s="51"/>
    </row>
    <row r="320" spans="2:14" hidden="1" x14ac:dyDescent="0.25">
      <c r="B320" s="51" t="s">
        <v>68</v>
      </c>
      <c r="C320" s="51" t="s">
        <v>69</v>
      </c>
      <c r="D320" s="51" t="s">
        <v>26</v>
      </c>
      <c r="E320" s="51" t="s">
        <v>465</v>
      </c>
      <c r="F320" s="51"/>
      <c r="G320" s="52" t="s">
        <v>17</v>
      </c>
      <c r="H320" s="51">
        <v>1</v>
      </c>
      <c r="I320" s="52" t="s">
        <v>18</v>
      </c>
      <c r="J320" s="52" t="s">
        <v>104</v>
      </c>
      <c r="K320" s="51">
        <v>0</v>
      </c>
      <c r="L320" s="51">
        <v>0</v>
      </c>
      <c r="M320" s="51">
        <v>0</v>
      </c>
      <c r="N320" s="51"/>
    </row>
    <row r="321" spans="2:14" hidden="1" x14ac:dyDescent="0.25">
      <c r="B321" s="51" t="s">
        <v>68</v>
      </c>
      <c r="C321" s="51" t="s">
        <v>69</v>
      </c>
      <c r="D321" s="51" t="s">
        <v>26</v>
      </c>
      <c r="E321" s="51" t="s">
        <v>465</v>
      </c>
      <c r="F321" s="51"/>
      <c r="G321" s="52" t="s">
        <v>20</v>
      </c>
      <c r="H321" s="51">
        <v>2</v>
      </c>
      <c r="I321" s="51" t="s">
        <v>18</v>
      </c>
      <c r="J321" s="51" t="s">
        <v>105</v>
      </c>
      <c r="K321" s="51">
        <v>0</v>
      </c>
      <c r="L321" s="51">
        <v>0</v>
      </c>
      <c r="M321" s="51">
        <v>0</v>
      </c>
      <c r="N321" s="51"/>
    </row>
    <row r="322" spans="2:14" hidden="1" x14ac:dyDescent="0.25">
      <c r="B322" s="51" t="s">
        <v>68</v>
      </c>
      <c r="C322" s="51" t="s">
        <v>69</v>
      </c>
      <c r="D322" s="51" t="s">
        <v>26</v>
      </c>
      <c r="E322" s="51" t="s">
        <v>465</v>
      </c>
      <c r="F322" s="51"/>
      <c r="G322" s="52" t="s">
        <v>20</v>
      </c>
      <c r="H322" s="51">
        <v>2</v>
      </c>
      <c r="I322" s="51" t="s">
        <v>18</v>
      </c>
      <c r="J322" s="51" t="s">
        <v>103</v>
      </c>
      <c r="K322" s="51">
        <v>0</v>
      </c>
      <c r="L322" s="51">
        <v>0</v>
      </c>
      <c r="M322" s="51">
        <v>0</v>
      </c>
      <c r="N322" s="51"/>
    </row>
    <row r="323" spans="2:14" hidden="1" x14ac:dyDescent="0.25">
      <c r="B323" s="51" t="s">
        <v>68</v>
      </c>
      <c r="C323" s="51" t="s">
        <v>69</v>
      </c>
      <c r="D323" s="51" t="s">
        <v>26</v>
      </c>
      <c r="E323" s="51" t="s">
        <v>465</v>
      </c>
      <c r="F323" s="51"/>
      <c r="G323" s="52" t="s">
        <v>20</v>
      </c>
      <c r="H323" s="51">
        <v>2</v>
      </c>
      <c r="I323" s="52" t="s">
        <v>18</v>
      </c>
      <c r="J323" s="52" t="s">
        <v>104</v>
      </c>
      <c r="K323" s="51">
        <v>0</v>
      </c>
      <c r="L323" s="51">
        <v>0</v>
      </c>
      <c r="M323" s="51">
        <v>0</v>
      </c>
      <c r="N323" s="51"/>
    </row>
    <row r="324" spans="2:14" hidden="1" x14ac:dyDescent="0.25">
      <c r="B324" s="51" t="s">
        <v>68</v>
      </c>
      <c r="C324" s="51" t="s">
        <v>69</v>
      </c>
      <c r="D324" s="51" t="s">
        <v>26</v>
      </c>
      <c r="E324" s="51" t="s">
        <v>465</v>
      </c>
      <c r="F324" s="51"/>
      <c r="G324" s="52" t="s">
        <v>21</v>
      </c>
      <c r="H324" s="51">
        <v>3</v>
      </c>
      <c r="I324" s="51" t="s">
        <v>18</v>
      </c>
      <c r="J324" s="51" t="s">
        <v>105</v>
      </c>
      <c r="K324" s="51">
        <v>0</v>
      </c>
      <c r="L324" s="51">
        <v>0</v>
      </c>
      <c r="M324" s="51">
        <v>0</v>
      </c>
      <c r="N324" s="51"/>
    </row>
    <row r="325" spans="2:14" hidden="1" x14ac:dyDescent="0.25">
      <c r="B325" s="51" t="s">
        <v>68</v>
      </c>
      <c r="C325" s="51" t="s">
        <v>69</v>
      </c>
      <c r="D325" s="51" t="s">
        <v>26</v>
      </c>
      <c r="E325" s="51" t="s">
        <v>465</v>
      </c>
      <c r="F325" s="51"/>
      <c r="G325" s="52" t="s">
        <v>21</v>
      </c>
      <c r="H325" s="51">
        <v>3</v>
      </c>
      <c r="I325" s="51" t="s">
        <v>18</v>
      </c>
      <c r="J325" s="51" t="s">
        <v>103</v>
      </c>
      <c r="K325" s="51">
        <v>0</v>
      </c>
      <c r="L325" s="51">
        <v>0</v>
      </c>
      <c r="M325" s="51">
        <v>0</v>
      </c>
      <c r="N325" s="51"/>
    </row>
    <row r="326" spans="2:14" hidden="1" x14ac:dyDescent="0.25">
      <c r="B326" s="51" t="s">
        <v>68</v>
      </c>
      <c r="C326" s="51" t="s">
        <v>69</v>
      </c>
      <c r="D326" s="51" t="s">
        <v>26</v>
      </c>
      <c r="E326" s="51" t="s">
        <v>465</v>
      </c>
      <c r="F326" s="51"/>
      <c r="G326" s="52" t="s">
        <v>21</v>
      </c>
      <c r="H326" s="51">
        <v>3</v>
      </c>
      <c r="I326" s="52" t="s">
        <v>18</v>
      </c>
      <c r="J326" s="52" t="s">
        <v>104</v>
      </c>
      <c r="K326" s="51">
        <v>0</v>
      </c>
      <c r="L326" s="51">
        <v>0</v>
      </c>
      <c r="M326" s="51">
        <v>0</v>
      </c>
      <c r="N326" s="51"/>
    </row>
    <row r="327" spans="2:14" hidden="1" x14ac:dyDescent="0.25">
      <c r="B327" s="51" t="s">
        <v>68</v>
      </c>
      <c r="C327" s="51" t="s">
        <v>69</v>
      </c>
      <c r="D327" s="51" t="s">
        <v>26</v>
      </c>
      <c r="E327" s="51" t="s">
        <v>465</v>
      </c>
      <c r="F327" s="51"/>
      <c r="G327" s="52" t="s">
        <v>22</v>
      </c>
      <c r="H327" s="51">
        <v>4</v>
      </c>
      <c r="I327" s="51" t="s">
        <v>18</v>
      </c>
      <c r="J327" s="51" t="s">
        <v>105</v>
      </c>
      <c r="K327" s="51">
        <v>0</v>
      </c>
      <c r="L327" s="51">
        <v>0</v>
      </c>
      <c r="M327" s="51">
        <v>0</v>
      </c>
      <c r="N327" s="51"/>
    </row>
    <row r="328" spans="2:14" hidden="1" x14ac:dyDescent="0.25">
      <c r="B328" s="51" t="s">
        <v>68</v>
      </c>
      <c r="C328" s="51" t="s">
        <v>69</v>
      </c>
      <c r="D328" s="51" t="s">
        <v>26</v>
      </c>
      <c r="E328" s="51" t="s">
        <v>465</v>
      </c>
      <c r="F328" s="51"/>
      <c r="G328" s="52" t="s">
        <v>22</v>
      </c>
      <c r="H328" s="51">
        <v>4</v>
      </c>
      <c r="I328" s="51" t="s">
        <v>18</v>
      </c>
      <c r="J328" s="51" t="s">
        <v>103</v>
      </c>
      <c r="K328" s="51">
        <v>0</v>
      </c>
      <c r="L328" s="51">
        <v>0</v>
      </c>
      <c r="M328" s="51">
        <v>0</v>
      </c>
      <c r="N328" s="51"/>
    </row>
    <row r="329" spans="2:14" hidden="1" x14ac:dyDescent="0.25">
      <c r="B329" s="51" t="s">
        <v>68</v>
      </c>
      <c r="C329" s="51" t="s">
        <v>69</v>
      </c>
      <c r="D329" s="51" t="s">
        <v>26</v>
      </c>
      <c r="E329" s="51" t="s">
        <v>465</v>
      </c>
      <c r="F329" s="51"/>
      <c r="G329" s="52" t="s">
        <v>22</v>
      </c>
      <c r="H329" s="51">
        <v>4</v>
      </c>
      <c r="I329" s="52" t="s">
        <v>18</v>
      </c>
      <c r="J329" s="52" t="s">
        <v>104</v>
      </c>
      <c r="K329" s="51">
        <v>0</v>
      </c>
      <c r="L329" s="51">
        <v>0</v>
      </c>
      <c r="M329" s="51">
        <v>0</v>
      </c>
      <c r="N329" s="51"/>
    </row>
    <row r="330" spans="2:14" hidden="1" x14ac:dyDescent="0.25">
      <c r="B330" s="51" t="s">
        <v>68</v>
      </c>
      <c r="C330" s="51" t="s">
        <v>69</v>
      </c>
      <c r="D330" s="51" t="s">
        <v>26</v>
      </c>
      <c r="E330" s="51" t="s">
        <v>465</v>
      </c>
      <c r="F330" s="51"/>
      <c r="G330" s="52" t="s">
        <v>23</v>
      </c>
      <c r="H330" s="51">
        <v>5</v>
      </c>
      <c r="I330" s="51" t="s">
        <v>18</v>
      </c>
      <c r="J330" s="51" t="s">
        <v>105</v>
      </c>
      <c r="K330" s="51">
        <v>0</v>
      </c>
      <c r="L330" s="51">
        <v>0</v>
      </c>
      <c r="M330" s="51">
        <v>0</v>
      </c>
      <c r="N330" s="51"/>
    </row>
    <row r="331" spans="2:14" hidden="1" x14ac:dyDescent="0.25">
      <c r="B331" s="51" t="s">
        <v>68</v>
      </c>
      <c r="C331" s="51" t="s">
        <v>69</v>
      </c>
      <c r="D331" s="51" t="s">
        <v>26</v>
      </c>
      <c r="E331" s="51" t="s">
        <v>465</v>
      </c>
      <c r="F331" s="51"/>
      <c r="G331" s="52" t="s">
        <v>23</v>
      </c>
      <c r="H331" s="51">
        <v>5</v>
      </c>
      <c r="I331" s="51" t="s">
        <v>18</v>
      </c>
      <c r="J331" s="51" t="s">
        <v>103</v>
      </c>
      <c r="K331" s="51">
        <v>0</v>
      </c>
      <c r="L331" s="51">
        <v>0</v>
      </c>
      <c r="M331" s="51">
        <v>0</v>
      </c>
      <c r="N331" s="51"/>
    </row>
    <row r="332" spans="2:14" hidden="1" x14ac:dyDescent="0.25">
      <c r="B332" s="51" t="s">
        <v>68</v>
      </c>
      <c r="C332" s="51" t="s">
        <v>69</v>
      </c>
      <c r="D332" s="51" t="s">
        <v>26</v>
      </c>
      <c r="E332" s="51" t="s">
        <v>465</v>
      </c>
      <c r="F332" s="51"/>
      <c r="G332" s="52" t="s">
        <v>23</v>
      </c>
      <c r="H332" s="51">
        <v>5</v>
      </c>
      <c r="I332" s="52" t="s">
        <v>18</v>
      </c>
      <c r="J332" s="52" t="s">
        <v>104</v>
      </c>
      <c r="K332" s="51">
        <v>0</v>
      </c>
      <c r="L332" s="51">
        <v>0</v>
      </c>
      <c r="M332" s="51">
        <v>0</v>
      </c>
      <c r="N332" s="51"/>
    </row>
    <row r="333" spans="2:14" x14ac:dyDescent="0.25">
      <c r="B333" s="51" t="s">
        <v>66</v>
      </c>
      <c r="C333" s="51" t="s">
        <v>67</v>
      </c>
      <c r="D333" s="51" t="s">
        <v>35</v>
      </c>
      <c r="E333" s="51" t="s">
        <v>465</v>
      </c>
      <c r="F333" s="51"/>
      <c r="G333" s="52" t="s">
        <v>17</v>
      </c>
      <c r="H333" s="51">
        <v>1</v>
      </c>
      <c r="I333" s="51" t="s">
        <v>158</v>
      </c>
      <c r="J333" s="51" t="s">
        <v>159</v>
      </c>
      <c r="K333" s="51">
        <v>0</v>
      </c>
      <c r="L333" s="51">
        <v>0</v>
      </c>
      <c r="M333" s="51">
        <v>0</v>
      </c>
      <c r="N333" s="51"/>
    </row>
    <row r="334" spans="2:14" x14ac:dyDescent="0.25">
      <c r="B334" s="51" t="s">
        <v>66</v>
      </c>
      <c r="C334" s="51" t="s">
        <v>67</v>
      </c>
      <c r="D334" s="51" t="s">
        <v>35</v>
      </c>
      <c r="E334" s="51" t="s">
        <v>465</v>
      </c>
      <c r="F334" s="51"/>
      <c r="G334" s="52" t="s">
        <v>17</v>
      </c>
      <c r="H334" s="51">
        <v>1</v>
      </c>
      <c r="I334" s="51" t="s">
        <v>158</v>
      </c>
      <c r="J334" s="51" t="s">
        <v>103</v>
      </c>
      <c r="K334" s="51">
        <v>0</v>
      </c>
      <c r="L334" s="51">
        <v>0</v>
      </c>
      <c r="M334" s="51">
        <v>0</v>
      </c>
      <c r="N334" s="51"/>
    </row>
    <row r="335" spans="2:14" x14ac:dyDescent="0.25">
      <c r="B335" s="51" t="s">
        <v>66</v>
      </c>
      <c r="C335" s="51" t="s">
        <v>67</v>
      </c>
      <c r="D335" s="51" t="s">
        <v>35</v>
      </c>
      <c r="E335" s="51" t="s">
        <v>465</v>
      </c>
      <c r="F335" s="51"/>
      <c r="G335" s="52" t="s">
        <v>17</v>
      </c>
      <c r="H335" s="51">
        <v>1</v>
      </c>
      <c r="I335" s="51" t="s">
        <v>158</v>
      </c>
      <c r="J335" s="51" t="s">
        <v>104</v>
      </c>
      <c r="K335" s="51">
        <v>0</v>
      </c>
      <c r="L335" s="51">
        <v>0</v>
      </c>
      <c r="M335" s="51">
        <v>0</v>
      </c>
      <c r="N335" s="51"/>
    </row>
    <row r="336" spans="2:14" x14ac:dyDescent="0.25">
      <c r="B336" s="51" t="s">
        <v>66</v>
      </c>
      <c r="C336" s="51" t="s">
        <v>67</v>
      </c>
      <c r="D336" s="51" t="s">
        <v>35</v>
      </c>
      <c r="E336" s="51" t="s">
        <v>465</v>
      </c>
      <c r="F336" s="51"/>
      <c r="G336" s="52" t="s">
        <v>17</v>
      </c>
      <c r="H336" s="51">
        <v>1</v>
      </c>
      <c r="I336" s="51" t="s">
        <v>18</v>
      </c>
      <c r="J336" s="51" t="s">
        <v>105</v>
      </c>
      <c r="K336" s="51">
        <v>1</v>
      </c>
      <c r="L336" s="51">
        <v>140</v>
      </c>
      <c r="M336" s="51" t="s">
        <v>406</v>
      </c>
      <c r="N336" s="51"/>
    </row>
    <row r="337" spans="2:14" x14ac:dyDescent="0.25">
      <c r="B337" s="51" t="s">
        <v>66</v>
      </c>
      <c r="C337" s="51" t="s">
        <v>67</v>
      </c>
      <c r="D337" s="51" t="s">
        <v>35</v>
      </c>
      <c r="E337" s="51" t="s">
        <v>465</v>
      </c>
      <c r="F337" s="51"/>
      <c r="G337" s="52" t="s">
        <v>17</v>
      </c>
      <c r="H337" s="51">
        <v>1</v>
      </c>
      <c r="I337" s="51" t="s">
        <v>18</v>
      </c>
      <c r="J337" s="51" t="s">
        <v>103</v>
      </c>
      <c r="K337" s="51">
        <v>0</v>
      </c>
      <c r="L337" s="51">
        <v>0</v>
      </c>
      <c r="M337" s="51" t="s">
        <v>406</v>
      </c>
      <c r="N337" s="51"/>
    </row>
    <row r="338" spans="2:14" x14ac:dyDescent="0.25">
      <c r="B338" s="51" t="s">
        <v>66</v>
      </c>
      <c r="C338" s="51" t="s">
        <v>67</v>
      </c>
      <c r="D338" s="51" t="s">
        <v>35</v>
      </c>
      <c r="E338" s="51" t="s">
        <v>465</v>
      </c>
      <c r="F338" s="51"/>
      <c r="G338" s="52" t="s">
        <v>17</v>
      </c>
      <c r="H338" s="51">
        <v>1</v>
      </c>
      <c r="I338" s="52" t="s">
        <v>18</v>
      </c>
      <c r="J338" s="52" t="s">
        <v>104</v>
      </c>
      <c r="K338" s="51">
        <v>1</v>
      </c>
      <c r="L338" s="51">
        <v>140</v>
      </c>
      <c r="M338" s="51">
        <v>0</v>
      </c>
      <c r="N338" s="51"/>
    </row>
    <row r="339" spans="2:14" x14ac:dyDescent="0.25">
      <c r="B339" s="51" t="s">
        <v>66</v>
      </c>
      <c r="C339" s="51" t="s">
        <v>67</v>
      </c>
      <c r="D339" s="51" t="s">
        <v>35</v>
      </c>
      <c r="E339" s="51" t="s">
        <v>465</v>
      </c>
      <c r="F339" s="51"/>
      <c r="G339" s="52" t="s">
        <v>20</v>
      </c>
      <c r="H339" s="51">
        <v>2</v>
      </c>
      <c r="I339" s="51" t="s">
        <v>18</v>
      </c>
      <c r="J339" s="51" t="s">
        <v>105</v>
      </c>
      <c r="K339" s="51">
        <v>0</v>
      </c>
      <c r="L339" s="51">
        <v>0</v>
      </c>
      <c r="M339" s="51" t="s">
        <v>406</v>
      </c>
      <c r="N339" s="51"/>
    </row>
    <row r="340" spans="2:14" x14ac:dyDescent="0.25">
      <c r="B340" s="51" t="s">
        <v>66</v>
      </c>
      <c r="C340" s="51" t="s">
        <v>67</v>
      </c>
      <c r="D340" s="51" t="s">
        <v>35</v>
      </c>
      <c r="E340" s="51" t="s">
        <v>465</v>
      </c>
      <c r="F340" s="51"/>
      <c r="G340" s="52" t="s">
        <v>20</v>
      </c>
      <c r="H340" s="51">
        <v>2</v>
      </c>
      <c r="I340" s="51" t="s">
        <v>18</v>
      </c>
      <c r="J340" s="51" t="s">
        <v>103</v>
      </c>
      <c r="K340" s="51">
        <v>0</v>
      </c>
      <c r="L340" s="51">
        <v>0</v>
      </c>
      <c r="M340" s="51" t="s">
        <v>406</v>
      </c>
      <c r="N340" s="51"/>
    </row>
    <row r="341" spans="2:14" x14ac:dyDescent="0.25">
      <c r="B341" s="51" t="s">
        <v>66</v>
      </c>
      <c r="C341" s="51" t="s">
        <v>67</v>
      </c>
      <c r="D341" s="51" t="s">
        <v>35</v>
      </c>
      <c r="E341" s="51" t="s">
        <v>465</v>
      </c>
      <c r="F341" s="51"/>
      <c r="G341" s="52" t="s">
        <v>20</v>
      </c>
      <c r="H341" s="51">
        <v>2</v>
      </c>
      <c r="I341" s="52" t="s">
        <v>18</v>
      </c>
      <c r="J341" s="52" t="s">
        <v>104</v>
      </c>
      <c r="K341" s="51">
        <v>0</v>
      </c>
      <c r="L341" s="51">
        <v>0</v>
      </c>
      <c r="M341" s="51">
        <v>0</v>
      </c>
      <c r="N341" s="51"/>
    </row>
    <row r="342" spans="2:14" x14ac:dyDescent="0.25">
      <c r="B342" s="51" t="s">
        <v>66</v>
      </c>
      <c r="C342" s="51" t="s">
        <v>67</v>
      </c>
      <c r="D342" s="51" t="s">
        <v>35</v>
      </c>
      <c r="E342" s="51" t="s">
        <v>465</v>
      </c>
      <c r="F342" s="51"/>
      <c r="G342" s="52" t="s">
        <v>21</v>
      </c>
      <c r="H342" s="51">
        <v>3</v>
      </c>
      <c r="I342" s="51" t="s">
        <v>18</v>
      </c>
      <c r="J342" s="51" t="s">
        <v>105</v>
      </c>
      <c r="K342" s="51">
        <v>0</v>
      </c>
      <c r="L342" s="51">
        <v>0</v>
      </c>
      <c r="M342" s="51" t="s">
        <v>406</v>
      </c>
      <c r="N342" s="51"/>
    </row>
    <row r="343" spans="2:14" x14ac:dyDescent="0.25">
      <c r="B343" s="51" t="s">
        <v>66</v>
      </c>
      <c r="C343" s="51" t="s">
        <v>67</v>
      </c>
      <c r="D343" s="51" t="s">
        <v>35</v>
      </c>
      <c r="E343" s="51" t="s">
        <v>465</v>
      </c>
      <c r="F343" s="51"/>
      <c r="G343" s="52" t="s">
        <v>21</v>
      </c>
      <c r="H343" s="51">
        <v>3</v>
      </c>
      <c r="I343" s="51" t="s">
        <v>18</v>
      </c>
      <c r="J343" s="51" t="s">
        <v>103</v>
      </c>
      <c r="K343" s="51">
        <v>0</v>
      </c>
      <c r="L343" s="51">
        <v>0</v>
      </c>
      <c r="M343" s="51" t="s">
        <v>406</v>
      </c>
      <c r="N343" s="51"/>
    </row>
    <row r="344" spans="2:14" x14ac:dyDescent="0.25">
      <c r="B344" s="51" t="s">
        <v>66</v>
      </c>
      <c r="C344" s="51" t="s">
        <v>67</v>
      </c>
      <c r="D344" s="51" t="s">
        <v>35</v>
      </c>
      <c r="E344" s="51" t="s">
        <v>465</v>
      </c>
      <c r="F344" s="51"/>
      <c r="G344" s="52" t="s">
        <v>21</v>
      </c>
      <c r="H344" s="51">
        <v>3</v>
      </c>
      <c r="I344" s="52" t="s">
        <v>18</v>
      </c>
      <c r="J344" s="52" t="s">
        <v>104</v>
      </c>
      <c r="K344" s="51">
        <v>0</v>
      </c>
      <c r="L344" s="51">
        <v>0</v>
      </c>
      <c r="M344" s="51">
        <v>0</v>
      </c>
      <c r="N344" s="51"/>
    </row>
    <row r="345" spans="2:14" x14ac:dyDescent="0.25">
      <c r="B345" s="51" t="s">
        <v>66</v>
      </c>
      <c r="C345" s="51" t="s">
        <v>67</v>
      </c>
      <c r="D345" s="51" t="s">
        <v>35</v>
      </c>
      <c r="E345" s="51" t="s">
        <v>465</v>
      </c>
      <c r="F345" s="51"/>
      <c r="G345" s="52" t="s">
        <v>22</v>
      </c>
      <c r="H345" s="51">
        <v>4</v>
      </c>
      <c r="I345" s="51" t="s">
        <v>18</v>
      </c>
      <c r="J345" s="51" t="s">
        <v>105</v>
      </c>
      <c r="K345" s="51">
        <v>0</v>
      </c>
      <c r="L345" s="51">
        <v>0</v>
      </c>
      <c r="M345" s="51" t="s">
        <v>406</v>
      </c>
      <c r="N345" s="51"/>
    </row>
    <row r="346" spans="2:14" x14ac:dyDescent="0.25">
      <c r="B346" s="51" t="s">
        <v>66</v>
      </c>
      <c r="C346" s="51" t="s">
        <v>67</v>
      </c>
      <c r="D346" s="51" t="s">
        <v>35</v>
      </c>
      <c r="E346" s="51" t="s">
        <v>465</v>
      </c>
      <c r="F346" s="51"/>
      <c r="G346" s="52" t="s">
        <v>22</v>
      </c>
      <c r="H346" s="51">
        <v>4</v>
      </c>
      <c r="I346" s="51" t="s">
        <v>18</v>
      </c>
      <c r="J346" s="51" t="s">
        <v>103</v>
      </c>
      <c r="K346" s="51">
        <v>0</v>
      </c>
      <c r="L346" s="51">
        <v>0</v>
      </c>
      <c r="M346" s="51" t="s">
        <v>406</v>
      </c>
      <c r="N346" s="51"/>
    </row>
    <row r="347" spans="2:14" x14ac:dyDescent="0.25">
      <c r="B347" s="51" t="s">
        <v>66</v>
      </c>
      <c r="C347" s="51" t="s">
        <v>67</v>
      </c>
      <c r="D347" s="51" t="s">
        <v>35</v>
      </c>
      <c r="E347" s="51" t="s">
        <v>465</v>
      </c>
      <c r="F347" s="51"/>
      <c r="G347" s="52" t="s">
        <v>22</v>
      </c>
      <c r="H347" s="51">
        <v>4</v>
      </c>
      <c r="I347" s="52" t="s">
        <v>18</v>
      </c>
      <c r="J347" s="52" t="s">
        <v>104</v>
      </c>
      <c r="K347" s="51">
        <v>0</v>
      </c>
      <c r="L347" s="51">
        <v>0</v>
      </c>
      <c r="M347" s="51">
        <v>0</v>
      </c>
      <c r="N347" s="51"/>
    </row>
    <row r="348" spans="2:14" x14ac:dyDescent="0.25">
      <c r="B348" s="51" t="s">
        <v>66</v>
      </c>
      <c r="C348" s="51" t="s">
        <v>67</v>
      </c>
      <c r="D348" s="51" t="s">
        <v>35</v>
      </c>
      <c r="E348" s="51" t="s">
        <v>465</v>
      </c>
      <c r="F348" s="51"/>
      <c r="G348" s="52" t="s">
        <v>23</v>
      </c>
      <c r="H348" s="51">
        <v>5</v>
      </c>
      <c r="I348" s="51" t="s">
        <v>18</v>
      </c>
      <c r="J348" s="51" t="s">
        <v>105</v>
      </c>
      <c r="K348" s="51">
        <v>0</v>
      </c>
      <c r="L348" s="51">
        <v>0</v>
      </c>
      <c r="M348" s="51" t="s">
        <v>406</v>
      </c>
      <c r="N348" s="51"/>
    </row>
    <row r="349" spans="2:14" x14ac:dyDescent="0.25">
      <c r="B349" s="51" t="s">
        <v>66</v>
      </c>
      <c r="C349" s="51" t="s">
        <v>67</v>
      </c>
      <c r="D349" s="51" t="s">
        <v>35</v>
      </c>
      <c r="E349" s="51" t="s">
        <v>465</v>
      </c>
      <c r="F349" s="51"/>
      <c r="G349" s="52" t="s">
        <v>23</v>
      </c>
      <c r="H349" s="51">
        <v>5</v>
      </c>
      <c r="I349" s="51" t="s">
        <v>18</v>
      </c>
      <c r="J349" s="51" t="s">
        <v>103</v>
      </c>
      <c r="K349" s="51">
        <v>0</v>
      </c>
      <c r="L349" s="51">
        <v>0</v>
      </c>
      <c r="M349" s="51" t="s">
        <v>406</v>
      </c>
      <c r="N349" s="51"/>
    </row>
    <row r="350" spans="2:14" x14ac:dyDescent="0.25">
      <c r="B350" s="51" t="s">
        <v>66</v>
      </c>
      <c r="C350" s="51" t="s">
        <v>67</v>
      </c>
      <c r="D350" s="51" t="s">
        <v>35</v>
      </c>
      <c r="E350" s="51" t="s">
        <v>465</v>
      </c>
      <c r="F350" s="51"/>
      <c r="G350" s="52" t="s">
        <v>23</v>
      </c>
      <c r="H350" s="51">
        <v>5</v>
      </c>
      <c r="I350" s="52" t="s">
        <v>18</v>
      </c>
      <c r="J350" s="52" t="s">
        <v>104</v>
      </c>
      <c r="K350" s="51">
        <v>0</v>
      </c>
      <c r="L350" s="51">
        <v>0</v>
      </c>
      <c r="M350" s="51">
        <v>0</v>
      </c>
      <c r="N350" s="51"/>
    </row>
    <row r="351" spans="2:14" hidden="1" x14ac:dyDescent="0.25">
      <c r="B351" s="51" t="s">
        <v>74</v>
      </c>
      <c r="C351" s="51" t="s">
        <v>75</v>
      </c>
      <c r="D351" s="51" t="s">
        <v>15</v>
      </c>
      <c r="E351" s="51" t="s">
        <v>465</v>
      </c>
      <c r="F351" s="51"/>
      <c r="G351" s="52" t="s">
        <v>17</v>
      </c>
      <c r="H351" s="51">
        <v>1</v>
      </c>
      <c r="I351" s="51" t="s">
        <v>158</v>
      </c>
      <c r="J351" s="51" t="s">
        <v>159</v>
      </c>
      <c r="K351" s="51">
        <v>3</v>
      </c>
      <c r="L351" s="51">
        <v>3420</v>
      </c>
      <c r="M351" s="51" t="s">
        <v>406</v>
      </c>
      <c r="N351" s="51"/>
    </row>
    <row r="352" spans="2:14" hidden="1" x14ac:dyDescent="0.25">
      <c r="B352" s="51" t="s">
        <v>74</v>
      </c>
      <c r="C352" s="51" t="s">
        <v>75</v>
      </c>
      <c r="D352" s="51" t="s">
        <v>15</v>
      </c>
      <c r="E352" s="51" t="s">
        <v>465</v>
      </c>
      <c r="F352" s="51"/>
      <c r="G352" s="52" t="s">
        <v>17</v>
      </c>
      <c r="H352" s="51">
        <v>1</v>
      </c>
      <c r="I352" s="51" t="s">
        <v>158</v>
      </c>
      <c r="J352" s="51" t="s">
        <v>103</v>
      </c>
      <c r="K352" s="51">
        <v>3</v>
      </c>
      <c r="L352" s="51">
        <v>3420</v>
      </c>
      <c r="M352" s="51" t="s">
        <v>406</v>
      </c>
      <c r="N352" s="51"/>
    </row>
    <row r="353" spans="2:14" hidden="1" x14ac:dyDescent="0.25">
      <c r="B353" s="51" t="s">
        <v>74</v>
      </c>
      <c r="C353" s="51" t="s">
        <v>75</v>
      </c>
      <c r="D353" s="51" t="s">
        <v>15</v>
      </c>
      <c r="E353" s="51" t="s">
        <v>465</v>
      </c>
      <c r="F353" s="51"/>
      <c r="G353" s="52" t="s">
        <v>17</v>
      </c>
      <c r="H353" s="51">
        <v>1</v>
      </c>
      <c r="I353" s="51" t="s">
        <v>158</v>
      </c>
      <c r="J353" s="51" t="s">
        <v>104</v>
      </c>
      <c r="K353" s="51">
        <v>0</v>
      </c>
      <c r="L353" s="51">
        <v>0</v>
      </c>
      <c r="M353" s="51">
        <v>0</v>
      </c>
      <c r="N353" s="51"/>
    </row>
    <row r="354" spans="2:14" hidden="1" x14ac:dyDescent="0.25">
      <c r="B354" s="51" t="s">
        <v>74</v>
      </c>
      <c r="C354" s="51" t="s">
        <v>75</v>
      </c>
      <c r="D354" s="51" t="s">
        <v>15</v>
      </c>
      <c r="E354" s="51" t="s">
        <v>465</v>
      </c>
      <c r="F354" s="51"/>
      <c r="G354" s="52" t="s">
        <v>17</v>
      </c>
      <c r="H354" s="51">
        <v>1</v>
      </c>
      <c r="I354" s="51" t="s">
        <v>18</v>
      </c>
      <c r="J354" s="51" t="s">
        <v>105</v>
      </c>
      <c r="K354" s="51">
        <v>0</v>
      </c>
      <c r="L354" s="51">
        <v>0</v>
      </c>
      <c r="M354" s="51" t="s">
        <v>406</v>
      </c>
      <c r="N354" s="51"/>
    </row>
    <row r="355" spans="2:14" hidden="1" x14ac:dyDescent="0.25">
      <c r="B355" s="51" t="s">
        <v>74</v>
      </c>
      <c r="C355" s="51" t="s">
        <v>75</v>
      </c>
      <c r="D355" s="51" t="s">
        <v>15</v>
      </c>
      <c r="E355" s="51" t="s">
        <v>465</v>
      </c>
      <c r="F355" s="51"/>
      <c r="G355" s="52" t="s">
        <v>17</v>
      </c>
      <c r="H355" s="51">
        <v>1</v>
      </c>
      <c r="I355" s="51" t="s">
        <v>18</v>
      </c>
      <c r="J355" s="51" t="s">
        <v>103</v>
      </c>
      <c r="K355" s="51">
        <v>0</v>
      </c>
      <c r="L355" s="51">
        <v>0</v>
      </c>
      <c r="M355" s="51" t="s">
        <v>406</v>
      </c>
      <c r="N355" s="51"/>
    </row>
    <row r="356" spans="2:14" hidden="1" x14ac:dyDescent="0.25">
      <c r="B356" s="51" t="s">
        <v>74</v>
      </c>
      <c r="C356" s="51" t="s">
        <v>75</v>
      </c>
      <c r="D356" s="51" t="s">
        <v>15</v>
      </c>
      <c r="E356" s="51" t="s">
        <v>465</v>
      </c>
      <c r="F356" s="51"/>
      <c r="G356" s="52" t="s">
        <v>17</v>
      </c>
      <c r="H356" s="51">
        <v>1</v>
      </c>
      <c r="I356" s="52" t="s">
        <v>18</v>
      </c>
      <c r="J356" s="52" t="s">
        <v>104</v>
      </c>
      <c r="K356" s="51">
        <v>0</v>
      </c>
      <c r="L356" s="51">
        <v>0</v>
      </c>
      <c r="M356" s="51">
        <v>0</v>
      </c>
      <c r="N356" s="51"/>
    </row>
    <row r="357" spans="2:14" hidden="1" x14ac:dyDescent="0.25">
      <c r="B357" s="51" t="s">
        <v>74</v>
      </c>
      <c r="C357" s="51" t="s">
        <v>75</v>
      </c>
      <c r="D357" s="51" t="s">
        <v>15</v>
      </c>
      <c r="E357" s="51" t="s">
        <v>465</v>
      </c>
      <c r="F357" s="51"/>
      <c r="G357" s="52" t="s">
        <v>20</v>
      </c>
      <c r="H357" s="51">
        <v>2</v>
      </c>
      <c r="I357" s="51" t="s">
        <v>158</v>
      </c>
      <c r="J357" s="51" t="s">
        <v>159</v>
      </c>
      <c r="K357" s="51">
        <v>0</v>
      </c>
      <c r="L357" s="51">
        <v>0</v>
      </c>
      <c r="M357" s="51" t="s">
        <v>406</v>
      </c>
      <c r="N357" s="51"/>
    </row>
    <row r="358" spans="2:14" hidden="1" x14ac:dyDescent="0.25">
      <c r="B358" s="51" t="s">
        <v>74</v>
      </c>
      <c r="C358" s="51" t="s">
        <v>75</v>
      </c>
      <c r="D358" s="51" t="s">
        <v>15</v>
      </c>
      <c r="E358" s="51" t="s">
        <v>465</v>
      </c>
      <c r="F358" s="51"/>
      <c r="G358" s="52" t="s">
        <v>20</v>
      </c>
      <c r="H358" s="51">
        <v>2</v>
      </c>
      <c r="I358" s="51" t="s">
        <v>158</v>
      </c>
      <c r="J358" s="51" t="s">
        <v>103</v>
      </c>
      <c r="K358" s="51">
        <v>3</v>
      </c>
      <c r="L358" s="51">
        <v>3420</v>
      </c>
      <c r="M358" s="51" t="s">
        <v>406</v>
      </c>
      <c r="N358" s="51"/>
    </row>
    <row r="359" spans="2:14" hidden="1" x14ac:dyDescent="0.25">
      <c r="B359" s="51" t="s">
        <v>74</v>
      </c>
      <c r="C359" s="51" t="s">
        <v>75</v>
      </c>
      <c r="D359" s="51" t="s">
        <v>15</v>
      </c>
      <c r="E359" s="51" t="s">
        <v>465</v>
      </c>
      <c r="F359" s="51"/>
      <c r="G359" s="52" t="s">
        <v>20</v>
      </c>
      <c r="H359" s="51">
        <v>2</v>
      </c>
      <c r="I359" s="51" t="s">
        <v>158</v>
      </c>
      <c r="J359" s="51" t="s">
        <v>104</v>
      </c>
      <c r="K359" s="51">
        <v>0</v>
      </c>
      <c r="L359" s="51">
        <v>0</v>
      </c>
      <c r="M359" s="51">
        <v>0</v>
      </c>
      <c r="N359" s="51"/>
    </row>
    <row r="360" spans="2:14" hidden="1" x14ac:dyDescent="0.25">
      <c r="B360" s="51" t="s">
        <v>74</v>
      </c>
      <c r="C360" s="51" t="s">
        <v>75</v>
      </c>
      <c r="D360" s="51" t="s">
        <v>15</v>
      </c>
      <c r="E360" s="51" t="s">
        <v>465</v>
      </c>
      <c r="F360" s="51"/>
      <c r="G360" s="52" t="s">
        <v>20</v>
      </c>
      <c r="H360" s="51">
        <v>2</v>
      </c>
      <c r="I360" s="51" t="s">
        <v>18</v>
      </c>
      <c r="J360" s="51" t="s">
        <v>105</v>
      </c>
      <c r="K360" s="51">
        <v>0</v>
      </c>
      <c r="L360" s="51">
        <v>0</v>
      </c>
      <c r="M360" s="51" t="s">
        <v>406</v>
      </c>
      <c r="N360" s="51"/>
    </row>
    <row r="361" spans="2:14" hidden="1" x14ac:dyDescent="0.25">
      <c r="B361" s="51" t="s">
        <v>74</v>
      </c>
      <c r="C361" s="51" t="s">
        <v>75</v>
      </c>
      <c r="D361" s="51" t="s">
        <v>15</v>
      </c>
      <c r="E361" s="51" t="s">
        <v>465</v>
      </c>
      <c r="F361" s="51"/>
      <c r="G361" s="52" t="s">
        <v>20</v>
      </c>
      <c r="H361" s="51">
        <v>2</v>
      </c>
      <c r="I361" s="51" t="s">
        <v>18</v>
      </c>
      <c r="J361" s="51" t="s">
        <v>103</v>
      </c>
      <c r="K361" s="51">
        <v>0</v>
      </c>
      <c r="L361" s="51">
        <v>0</v>
      </c>
      <c r="M361" s="51" t="s">
        <v>406</v>
      </c>
      <c r="N361" s="51"/>
    </row>
    <row r="362" spans="2:14" hidden="1" x14ac:dyDescent="0.25">
      <c r="B362" s="51" t="s">
        <v>74</v>
      </c>
      <c r="C362" s="51" t="s">
        <v>75</v>
      </c>
      <c r="D362" s="51" t="s">
        <v>15</v>
      </c>
      <c r="E362" s="51" t="s">
        <v>465</v>
      </c>
      <c r="F362" s="51"/>
      <c r="G362" s="52" t="s">
        <v>20</v>
      </c>
      <c r="H362" s="51">
        <v>2</v>
      </c>
      <c r="I362" s="52" t="s">
        <v>18</v>
      </c>
      <c r="J362" s="52" t="s">
        <v>104</v>
      </c>
      <c r="K362" s="51">
        <v>0</v>
      </c>
      <c r="L362" s="51">
        <v>0</v>
      </c>
      <c r="M362" s="51">
        <v>0</v>
      </c>
      <c r="N362" s="51"/>
    </row>
    <row r="363" spans="2:14" hidden="1" x14ac:dyDescent="0.25">
      <c r="B363" s="51" t="s">
        <v>74</v>
      </c>
      <c r="C363" s="51" t="s">
        <v>75</v>
      </c>
      <c r="D363" s="51" t="s">
        <v>15</v>
      </c>
      <c r="E363" s="51" t="s">
        <v>465</v>
      </c>
      <c r="F363" s="51"/>
      <c r="G363" s="52" t="s">
        <v>21</v>
      </c>
      <c r="H363" s="51">
        <v>3</v>
      </c>
      <c r="I363" s="51" t="s">
        <v>158</v>
      </c>
      <c r="J363" s="51" t="s">
        <v>159</v>
      </c>
      <c r="K363" s="51">
        <v>0</v>
      </c>
      <c r="L363" s="51">
        <v>0</v>
      </c>
      <c r="M363" s="51" t="s">
        <v>406</v>
      </c>
      <c r="N363" s="51"/>
    </row>
    <row r="364" spans="2:14" hidden="1" x14ac:dyDescent="0.25">
      <c r="B364" s="51" t="s">
        <v>74</v>
      </c>
      <c r="C364" s="51" t="s">
        <v>75</v>
      </c>
      <c r="D364" s="51" t="s">
        <v>15</v>
      </c>
      <c r="E364" s="51" t="s">
        <v>465</v>
      </c>
      <c r="F364" s="51"/>
      <c r="G364" s="52" t="s">
        <v>21</v>
      </c>
      <c r="H364" s="51">
        <v>3</v>
      </c>
      <c r="I364" s="51" t="s">
        <v>158</v>
      </c>
      <c r="J364" s="51" t="s">
        <v>103</v>
      </c>
      <c r="K364" s="51">
        <v>3</v>
      </c>
      <c r="L364" s="51">
        <v>3420</v>
      </c>
      <c r="M364" s="51" t="s">
        <v>406</v>
      </c>
      <c r="N364" s="51"/>
    </row>
    <row r="365" spans="2:14" hidden="1" x14ac:dyDescent="0.25">
      <c r="B365" s="51" t="s">
        <v>74</v>
      </c>
      <c r="C365" s="51" t="s">
        <v>75</v>
      </c>
      <c r="D365" s="51" t="s">
        <v>15</v>
      </c>
      <c r="E365" s="51" t="s">
        <v>465</v>
      </c>
      <c r="F365" s="51"/>
      <c r="G365" s="52" t="s">
        <v>21</v>
      </c>
      <c r="H365" s="51">
        <v>3</v>
      </c>
      <c r="I365" s="51" t="s">
        <v>158</v>
      </c>
      <c r="J365" s="51" t="s">
        <v>104</v>
      </c>
      <c r="K365" s="51">
        <v>0</v>
      </c>
      <c r="L365" s="51">
        <v>0</v>
      </c>
      <c r="M365" s="51">
        <v>0</v>
      </c>
      <c r="N365" s="51"/>
    </row>
    <row r="366" spans="2:14" hidden="1" x14ac:dyDescent="0.25">
      <c r="B366" s="51" t="s">
        <v>74</v>
      </c>
      <c r="C366" s="51" t="s">
        <v>75</v>
      </c>
      <c r="D366" s="51" t="s">
        <v>15</v>
      </c>
      <c r="E366" s="51" t="s">
        <v>465</v>
      </c>
      <c r="F366" s="51"/>
      <c r="G366" s="52" t="s">
        <v>21</v>
      </c>
      <c r="H366" s="51">
        <v>3</v>
      </c>
      <c r="I366" s="51" t="s">
        <v>18</v>
      </c>
      <c r="J366" s="51" t="s">
        <v>105</v>
      </c>
      <c r="K366" s="51">
        <v>0</v>
      </c>
      <c r="L366" s="51">
        <v>0</v>
      </c>
      <c r="M366" s="51" t="s">
        <v>406</v>
      </c>
      <c r="N366" s="51"/>
    </row>
    <row r="367" spans="2:14" hidden="1" x14ac:dyDescent="0.25">
      <c r="B367" s="51" t="s">
        <v>74</v>
      </c>
      <c r="C367" s="51" t="s">
        <v>75</v>
      </c>
      <c r="D367" s="51" t="s">
        <v>15</v>
      </c>
      <c r="E367" s="51" t="s">
        <v>465</v>
      </c>
      <c r="F367" s="51"/>
      <c r="G367" s="52" t="s">
        <v>21</v>
      </c>
      <c r="H367" s="51">
        <v>3</v>
      </c>
      <c r="I367" s="51" t="s">
        <v>18</v>
      </c>
      <c r="J367" s="51" t="s">
        <v>103</v>
      </c>
      <c r="K367" s="51">
        <v>0</v>
      </c>
      <c r="L367" s="51">
        <v>0</v>
      </c>
      <c r="M367" s="51" t="s">
        <v>406</v>
      </c>
      <c r="N367" s="51"/>
    </row>
    <row r="368" spans="2:14" hidden="1" x14ac:dyDescent="0.25">
      <c r="B368" s="51" t="s">
        <v>74</v>
      </c>
      <c r="C368" s="51" t="s">
        <v>75</v>
      </c>
      <c r="D368" s="51" t="s">
        <v>15</v>
      </c>
      <c r="E368" s="51" t="s">
        <v>465</v>
      </c>
      <c r="F368" s="51"/>
      <c r="G368" s="52" t="s">
        <v>21</v>
      </c>
      <c r="H368" s="51">
        <v>3</v>
      </c>
      <c r="I368" s="52" t="s">
        <v>18</v>
      </c>
      <c r="J368" s="52" t="s">
        <v>104</v>
      </c>
      <c r="K368" s="51">
        <v>0</v>
      </c>
      <c r="L368" s="51">
        <v>0</v>
      </c>
      <c r="M368" s="51">
        <v>0</v>
      </c>
      <c r="N368" s="51"/>
    </row>
    <row r="369" spans="2:14" hidden="1" x14ac:dyDescent="0.25">
      <c r="B369" s="51" t="s">
        <v>74</v>
      </c>
      <c r="C369" s="51" t="s">
        <v>75</v>
      </c>
      <c r="D369" s="51" t="s">
        <v>15</v>
      </c>
      <c r="E369" s="51" t="s">
        <v>465</v>
      </c>
      <c r="F369" s="51"/>
      <c r="G369" s="52" t="s">
        <v>22</v>
      </c>
      <c r="H369" s="51">
        <v>4</v>
      </c>
      <c r="I369" s="51" t="s">
        <v>158</v>
      </c>
      <c r="J369" s="51" t="s">
        <v>159</v>
      </c>
      <c r="K369" s="51">
        <v>0</v>
      </c>
      <c r="L369" s="51">
        <v>0</v>
      </c>
      <c r="M369" s="51" t="s">
        <v>406</v>
      </c>
      <c r="N369" s="51"/>
    </row>
    <row r="370" spans="2:14" hidden="1" x14ac:dyDescent="0.25">
      <c r="B370" s="51" t="s">
        <v>74</v>
      </c>
      <c r="C370" s="51" t="s">
        <v>75</v>
      </c>
      <c r="D370" s="51" t="s">
        <v>15</v>
      </c>
      <c r="E370" s="51" t="s">
        <v>465</v>
      </c>
      <c r="F370" s="51"/>
      <c r="G370" s="52" t="s">
        <v>22</v>
      </c>
      <c r="H370" s="51">
        <v>4</v>
      </c>
      <c r="I370" s="51" t="s">
        <v>158</v>
      </c>
      <c r="J370" s="51" t="s">
        <v>103</v>
      </c>
      <c r="K370" s="51">
        <v>3</v>
      </c>
      <c r="L370" s="51">
        <v>3420</v>
      </c>
      <c r="M370" s="51" t="s">
        <v>406</v>
      </c>
      <c r="N370" s="51"/>
    </row>
    <row r="371" spans="2:14" hidden="1" x14ac:dyDescent="0.25">
      <c r="B371" s="51" t="s">
        <v>74</v>
      </c>
      <c r="C371" s="51" t="s">
        <v>75</v>
      </c>
      <c r="D371" s="51" t="s">
        <v>15</v>
      </c>
      <c r="E371" s="51" t="s">
        <v>465</v>
      </c>
      <c r="F371" s="51"/>
      <c r="G371" s="52" t="s">
        <v>22</v>
      </c>
      <c r="H371" s="51">
        <v>4</v>
      </c>
      <c r="I371" s="51" t="s">
        <v>158</v>
      </c>
      <c r="J371" s="51" t="s">
        <v>104</v>
      </c>
      <c r="K371" s="51">
        <v>0</v>
      </c>
      <c r="L371" s="51">
        <v>0</v>
      </c>
      <c r="M371" s="51">
        <v>0</v>
      </c>
      <c r="N371" s="51"/>
    </row>
    <row r="372" spans="2:14" hidden="1" x14ac:dyDescent="0.25">
      <c r="B372" s="51" t="s">
        <v>74</v>
      </c>
      <c r="C372" s="51" t="s">
        <v>75</v>
      </c>
      <c r="D372" s="51" t="s">
        <v>15</v>
      </c>
      <c r="E372" s="51" t="s">
        <v>465</v>
      </c>
      <c r="F372" s="51"/>
      <c r="G372" s="52" t="s">
        <v>22</v>
      </c>
      <c r="H372" s="51">
        <v>4</v>
      </c>
      <c r="I372" s="51" t="s">
        <v>18</v>
      </c>
      <c r="J372" s="51" t="s">
        <v>105</v>
      </c>
      <c r="K372" s="51">
        <v>0</v>
      </c>
      <c r="L372" s="51">
        <v>0</v>
      </c>
      <c r="M372" s="51" t="s">
        <v>406</v>
      </c>
      <c r="N372" s="51"/>
    </row>
    <row r="373" spans="2:14" hidden="1" x14ac:dyDescent="0.25">
      <c r="B373" s="51" t="s">
        <v>74</v>
      </c>
      <c r="C373" s="51" t="s">
        <v>75</v>
      </c>
      <c r="D373" s="51" t="s">
        <v>15</v>
      </c>
      <c r="E373" s="51" t="s">
        <v>465</v>
      </c>
      <c r="F373" s="51"/>
      <c r="G373" s="52" t="s">
        <v>22</v>
      </c>
      <c r="H373" s="51">
        <v>4</v>
      </c>
      <c r="I373" s="51" t="s">
        <v>18</v>
      </c>
      <c r="J373" s="51" t="s">
        <v>103</v>
      </c>
      <c r="K373" s="51">
        <v>0</v>
      </c>
      <c r="L373" s="51">
        <v>0</v>
      </c>
      <c r="M373" s="51" t="s">
        <v>406</v>
      </c>
      <c r="N373" s="51"/>
    </row>
    <row r="374" spans="2:14" hidden="1" x14ac:dyDescent="0.25">
      <c r="B374" s="51" t="s">
        <v>74</v>
      </c>
      <c r="C374" s="51" t="s">
        <v>75</v>
      </c>
      <c r="D374" s="51" t="s">
        <v>15</v>
      </c>
      <c r="E374" s="51" t="s">
        <v>465</v>
      </c>
      <c r="F374" s="51"/>
      <c r="G374" s="52" t="s">
        <v>22</v>
      </c>
      <c r="H374" s="51">
        <v>4</v>
      </c>
      <c r="I374" s="52" t="s">
        <v>18</v>
      </c>
      <c r="J374" s="52" t="s">
        <v>104</v>
      </c>
      <c r="K374" s="51">
        <v>0</v>
      </c>
      <c r="L374" s="51">
        <v>0</v>
      </c>
      <c r="M374" s="51">
        <v>0</v>
      </c>
      <c r="N374" s="51"/>
    </row>
    <row r="375" spans="2:14" hidden="1" x14ac:dyDescent="0.25">
      <c r="B375" s="51" t="s">
        <v>74</v>
      </c>
      <c r="C375" s="51" t="s">
        <v>75</v>
      </c>
      <c r="D375" s="51" t="s">
        <v>15</v>
      </c>
      <c r="E375" s="51" t="s">
        <v>465</v>
      </c>
      <c r="F375" s="51"/>
      <c r="G375" s="52" t="s">
        <v>23</v>
      </c>
      <c r="H375" s="51">
        <v>5</v>
      </c>
      <c r="I375" s="51" t="s">
        <v>158</v>
      </c>
      <c r="J375" s="51" t="s">
        <v>159</v>
      </c>
      <c r="K375" s="51">
        <v>0</v>
      </c>
      <c r="L375" s="51">
        <v>0</v>
      </c>
      <c r="M375" s="51" t="s">
        <v>406</v>
      </c>
      <c r="N375" s="51"/>
    </row>
    <row r="376" spans="2:14" hidden="1" x14ac:dyDescent="0.25">
      <c r="B376" s="51" t="s">
        <v>74</v>
      </c>
      <c r="C376" s="51" t="s">
        <v>75</v>
      </c>
      <c r="D376" s="51" t="s">
        <v>15</v>
      </c>
      <c r="E376" s="51" t="s">
        <v>465</v>
      </c>
      <c r="F376" s="51"/>
      <c r="G376" s="52" t="s">
        <v>23</v>
      </c>
      <c r="H376" s="51">
        <v>5</v>
      </c>
      <c r="I376" s="51" t="s">
        <v>158</v>
      </c>
      <c r="J376" s="51" t="s">
        <v>103</v>
      </c>
      <c r="K376" s="51">
        <v>3</v>
      </c>
      <c r="L376" s="51">
        <v>3420</v>
      </c>
      <c r="M376" s="51" t="s">
        <v>406</v>
      </c>
      <c r="N376" s="51"/>
    </row>
    <row r="377" spans="2:14" hidden="1" x14ac:dyDescent="0.25">
      <c r="B377" s="51" t="s">
        <v>74</v>
      </c>
      <c r="C377" s="51" t="s">
        <v>75</v>
      </c>
      <c r="D377" s="51" t="s">
        <v>15</v>
      </c>
      <c r="E377" s="51" t="s">
        <v>465</v>
      </c>
      <c r="F377" s="51"/>
      <c r="G377" s="52" t="s">
        <v>23</v>
      </c>
      <c r="H377" s="51">
        <v>5</v>
      </c>
      <c r="I377" s="51" t="s">
        <v>158</v>
      </c>
      <c r="J377" s="51" t="s">
        <v>104</v>
      </c>
      <c r="K377" s="51">
        <v>0</v>
      </c>
      <c r="L377" s="51">
        <v>0</v>
      </c>
      <c r="M377" s="51">
        <v>0</v>
      </c>
      <c r="N377" s="51"/>
    </row>
    <row r="378" spans="2:14" hidden="1" x14ac:dyDescent="0.25">
      <c r="B378" s="51" t="s">
        <v>74</v>
      </c>
      <c r="C378" s="51" t="s">
        <v>75</v>
      </c>
      <c r="D378" s="51" t="s">
        <v>15</v>
      </c>
      <c r="E378" s="51" t="s">
        <v>465</v>
      </c>
      <c r="F378" s="51"/>
      <c r="G378" s="52" t="s">
        <v>23</v>
      </c>
      <c r="H378" s="51">
        <v>5</v>
      </c>
      <c r="I378" s="51" t="s">
        <v>18</v>
      </c>
      <c r="J378" s="51" t="s">
        <v>105</v>
      </c>
      <c r="K378" s="51">
        <v>0</v>
      </c>
      <c r="L378" s="51">
        <v>0</v>
      </c>
      <c r="M378" s="51" t="s">
        <v>406</v>
      </c>
      <c r="N378" s="51"/>
    </row>
    <row r="379" spans="2:14" hidden="1" x14ac:dyDescent="0.25">
      <c r="B379" s="51" t="s">
        <v>74</v>
      </c>
      <c r="C379" s="51" t="s">
        <v>75</v>
      </c>
      <c r="D379" s="51" t="s">
        <v>15</v>
      </c>
      <c r="E379" s="51" t="s">
        <v>465</v>
      </c>
      <c r="F379" s="51"/>
      <c r="G379" s="52" t="s">
        <v>23</v>
      </c>
      <c r="H379" s="51">
        <v>5</v>
      </c>
      <c r="I379" s="51" t="s">
        <v>18</v>
      </c>
      <c r="J379" s="51" t="s">
        <v>103</v>
      </c>
      <c r="K379" s="51">
        <v>0</v>
      </c>
      <c r="L379" s="51">
        <v>0</v>
      </c>
      <c r="M379" s="51" t="s">
        <v>406</v>
      </c>
      <c r="N379" s="51"/>
    </row>
    <row r="380" spans="2:14" hidden="1" x14ac:dyDescent="0.25">
      <c r="B380" s="51" t="s">
        <v>74</v>
      </c>
      <c r="C380" s="51" t="s">
        <v>75</v>
      </c>
      <c r="D380" s="51" t="s">
        <v>15</v>
      </c>
      <c r="E380" s="51" t="s">
        <v>465</v>
      </c>
      <c r="F380" s="51"/>
      <c r="G380" s="52" t="s">
        <v>23</v>
      </c>
      <c r="H380" s="51">
        <v>5</v>
      </c>
      <c r="I380" s="52" t="s">
        <v>18</v>
      </c>
      <c r="J380" s="52" t="s">
        <v>104</v>
      </c>
      <c r="K380" s="51">
        <v>0</v>
      </c>
      <c r="L380" s="51">
        <v>0</v>
      </c>
      <c r="M380" s="51">
        <v>0</v>
      </c>
      <c r="N380" s="51"/>
    </row>
    <row r="381" spans="2:14" hidden="1" x14ac:dyDescent="0.25">
      <c r="B381" s="51" t="s">
        <v>76</v>
      </c>
      <c r="C381" s="51" t="s">
        <v>77</v>
      </c>
      <c r="D381" s="51" t="s">
        <v>35</v>
      </c>
      <c r="E381" s="51" t="s">
        <v>465</v>
      </c>
      <c r="F381" s="51"/>
      <c r="G381" s="52" t="s">
        <v>17</v>
      </c>
      <c r="H381" s="51">
        <v>1</v>
      </c>
      <c r="I381" s="51" t="s">
        <v>158</v>
      </c>
      <c r="J381" s="51" t="s">
        <v>159</v>
      </c>
      <c r="K381" s="51">
        <v>0</v>
      </c>
      <c r="L381" s="51">
        <v>0</v>
      </c>
      <c r="M381" s="51">
        <v>0</v>
      </c>
      <c r="N381" s="51"/>
    </row>
    <row r="382" spans="2:14" hidden="1" x14ac:dyDescent="0.25">
      <c r="B382" s="51" t="s">
        <v>76</v>
      </c>
      <c r="C382" s="51" t="s">
        <v>77</v>
      </c>
      <c r="D382" s="51" t="s">
        <v>35</v>
      </c>
      <c r="E382" s="51" t="s">
        <v>465</v>
      </c>
      <c r="F382" s="51"/>
      <c r="G382" s="52" t="s">
        <v>17</v>
      </c>
      <c r="H382" s="51">
        <v>1</v>
      </c>
      <c r="I382" s="51" t="s">
        <v>158</v>
      </c>
      <c r="J382" s="51" t="s">
        <v>103</v>
      </c>
      <c r="K382" s="51">
        <v>0</v>
      </c>
      <c r="L382" s="51">
        <v>0</v>
      </c>
      <c r="M382" s="51">
        <v>0</v>
      </c>
      <c r="N382" s="51"/>
    </row>
    <row r="383" spans="2:14" hidden="1" x14ac:dyDescent="0.25">
      <c r="B383" s="51" t="s">
        <v>76</v>
      </c>
      <c r="C383" s="51" t="s">
        <v>77</v>
      </c>
      <c r="D383" s="51" t="s">
        <v>35</v>
      </c>
      <c r="E383" s="51" t="s">
        <v>465</v>
      </c>
      <c r="F383" s="51"/>
      <c r="G383" s="52" t="s">
        <v>17</v>
      </c>
      <c r="H383" s="51">
        <v>1</v>
      </c>
      <c r="I383" s="51" t="s">
        <v>158</v>
      </c>
      <c r="J383" s="51" t="s">
        <v>104</v>
      </c>
      <c r="K383" s="51">
        <v>0</v>
      </c>
      <c r="L383" s="51">
        <v>0</v>
      </c>
      <c r="M383" s="51">
        <v>0</v>
      </c>
      <c r="N383" s="51"/>
    </row>
    <row r="384" spans="2:14" hidden="1" x14ac:dyDescent="0.25">
      <c r="B384" s="51" t="s">
        <v>76</v>
      </c>
      <c r="C384" s="51" t="s">
        <v>77</v>
      </c>
      <c r="D384" s="51" t="s">
        <v>35</v>
      </c>
      <c r="E384" s="51" t="s">
        <v>465</v>
      </c>
      <c r="F384" s="51"/>
      <c r="G384" s="52" t="s">
        <v>17</v>
      </c>
      <c r="H384" s="51">
        <v>1</v>
      </c>
      <c r="I384" s="51" t="s">
        <v>18</v>
      </c>
      <c r="J384" s="51" t="s">
        <v>105</v>
      </c>
      <c r="K384" s="51">
        <v>0</v>
      </c>
      <c r="L384" s="51">
        <v>0</v>
      </c>
      <c r="M384" s="51" t="s">
        <v>406</v>
      </c>
      <c r="N384" s="51"/>
    </row>
    <row r="385" spans="2:14" hidden="1" x14ac:dyDescent="0.25">
      <c r="B385" s="51" t="s">
        <v>76</v>
      </c>
      <c r="C385" s="51" t="s">
        <v>77</v>
      </c>
      <c r="D385" s="51" t="s">
        <v>35</v>
      </c>
      <c r="E385" s="51" t="s">
        <v>465</v>
      </c>
      <c r="F385" s="51"/>
      <c r="G385" s="52" t="s">
        <v>17</v>
      </c>
      <c r="H385" s="51">
        <v>1</v>
      </c>
      <c r="I385" s="51" t="s">
        <v>18</v>
      </c>
      <c r="J385" s="51" t="s">
        <v>103</v>
      </c>
      <c r="K385" s="51">
        <v>0</v>
      </c>
      <c r="L385" s="51">
        <v>0</v>
      </c>
      <c r="M385" s="51" t="s">
        <v>406</v>
      </c>
      <c r="N385" s="51"/>
    </row>
    <row r="386" spans="2:14" hidden="1" x14ac:dyDescent="0.25">
      <c r="B386" s="51" t="s">
        <v>76</v>
      </c>
      <c r="C386" s="51" t="s">
        <v>77</v>
      </c>
      <c r="D386" s="51" t="s">
        <v>35</v>
      </c>
      <c r="E386" s="51" t="s">
        <v>465</v>
      </c>
      <c r="F386" s="51"/>
      <c r="G386" s="52" t="s">
        <v>17</v>
      </c>
      <c r="H386" s="51">
        <v>1</v>
      </c>
      <c r="I386" s="52" t="s">
        <v>18</v>
      </c>
      <c r="J386" s="52" t="s">
        <v>104</v>
      </c>
      <c r="K386" s="51">
        <v>0</v>
      </c>
      <c r="L386" s="51">
        <v>0</v>
      </c>
      <c r="M386" s="51">
        <v>0</v>
      </c>
      <c r="N386" s="51"/>
    </row>
    <row r="387" spans="2:14" hidden="1" x14ac:dyDescent="0.25">
      <c r="B387" s="51" t="s">
        <v>76</v>
      </c>
      <c r="C387" s="51" t="s">
        <v>77</v>
      </c>
      <c r="D387" s="51" t="s">
        <v>35</v>
      </c>
      <c r="E387" s="51" t="s">
        <v>465</v>
      </c>
      <c r="F387" s="51"/>
      <c r="G387" s="52" t="s">
        <v>20</v>
      </c>
      <c r="H387" s="51">
        <v>2</v>
      </c>
      <c r="I387" s="51" t="s">
        <v>18</v>
      </c>
      <c r="J387" s="51" t="s">
        <v>105</v>
      </c>
      <c r="K387" s="51">
        <v>0</v>
      </c>
      <c r="L387" s="51">
        <v>0</v>
      </c>
      <c r="M387" s="51" t="s">
        <v>406</v>
      </c>
      <c r="N387" s="51"/>
    </row>
    <row r="388" spans="2:14" hidden="1" x14ac:dyDescent="0.25">
      <c r="B388" s="51" t="s">
        <v>76</v>
      </c>
      <c r="C388" s="51" t="s">
        <v>77</v>
      </c>
      <c r="D388" s="51" t="s">
        <v>35</v>
      </c>
      <c r="E388" s="51" t="s">
        <v>465</v>
      </c>
      <c r="F388" s="51"/>
      <c r="G388" s="52" t="s">
        <v>20</v>
      </c>
      <c r="H388" s="51">
        <v>2</v>
      </c>
      <c r="I388" s="51" t="s">
        <v>18</v>
      </c>
      <c r="J388" s="51" t="s">
        <v>103</v>
      </c>
      <c r="K388" s="51">
        <v>0</v>
      </c>
      <c r="L388" s="51">
        <v>0</v>
      </c>
      <c r="M388" s="51" t="s">
        <v>406</v>
      </c>
      <c r="N388" s="51"/>
    </row>
    <row r="389" spans="2:14" hidden="1" x14ac:dyDescent="0.25">
      <c r="B389" s="51" t="s">
        <v>76</v>
      </c>
      <c r="C389" s="51" t="s">
        <v>77</v>
      </c>
      <c r="D389" s="51" t="s">
        <v>35</v>
      </c>
      <c r="E389" s="51" t="s">
        <v>465</v>
      </c>
      <c r="F389" s="51"/>
      <c r="G389" s="52" t="s">
        <v>20</v>
      </c>
      <c r="H389" s="51">
        <v>2</v>
      </c>
      <c r="I389" s="52" t="s">
        <v>18</v>
      </c>
      <c r="J389" s="52" t="s">
        <v>104</v>
      </c>
      <c r="K389" s="51">
        <v>0</v>
      </c>
      <c r="L389" s="51">
        <v>0</v>
      </c>
      <c r="M389" s="51">
        <v>0</v>
      </c>
      <c r="N389" s="51"/>
    </row>
    <row r="390" spans="2:14" hidden="1" x14ac:dyDescent="0.25">
      <c r="B390" s="51" t="s">
        <v>76</v>
      </c>
      <c r="C390" s="51" t="s">
        <v>77</v>
      </c>
      <c r="D390" s="51" t="s">
        <v>35</v>
      </c>
      <c r="E390" s="51" t="s">
        <v>465</v>
      </c>
      <c r="F390" s="51"/>
      <c r="G390" s="52" t="s">
        <v>21</v>
      </c>
      <c r="H390" s="51">
        <v>3</v>
      </c>
      <c r="I390" s="51" t="s">
        <v>18</v>
      </c>
      <c r="J390" s="51" t="s">
        <v>105</v>
      </c>
      <c r="K390" s="51">
        <v>0</v>
      </c>
      <c r="L390" s="51">
        <v>0</v>
      </c>
      <c r="M390" s="51" t="s">
        <v>406</v>
      </c>
      <c r="N390" s="51"/>
    </row>
    <row r="391" spans="2:14" hidden="1" x14ac:dyDescent="0.25">
      <c r="B391" s="51" t="s">
        <v>76</v>
      </c>
      <c r="C391" s="51" t="s">
        <v>77</v>
      </c>
      <c r="D391" s="51" t="s">
        <v>35</v>
      </c>
      <c r="E391" s="51" t="s">
        <v>465</v>
      </c>
      <c r="F391" s="51"/>
      <c r="G391" s="52" t="s">
        <v>21</v>
      </c>
      <c r="H391" s="51">
        <v>3</v>
      </c>
      <c r="I391" s="51" t="s">
        <v>18</v>
      </c>
      <c r="J391" s="51" t="s">
        <v>103</v>
      </c>
      <c r="K391" s="51">
        <v>0</v>
      </c>
      <c r="L391" s="51">
        <v>0</v>
      </c>
      <c r="M391" s="51" t="s">
        <v>406</v>
      </c>
      <c r="N391" s="51"/>
    </row>
    <row r="392" spans="2:14" hidden="1" x14ac:dyDescent="0.25">
      <c r="B392" s="51" t="s">
        <v>76</v>
      </c>
      <c r="C392" s="51" t="s">
        <v>77</v>
      </c>
      <c r="D392" s="51" t="s">
        <v>35</v>
      </c>
      <c r="E392" s="51" t="s">
        <v>465</v>
      </c>
      <c r="F392" s="51"/>
      <c r="G392" s="52" t="s">
        <v>21</v>
      </c>
      <c r="H392" s="51">
        <v>3</v>
      </c>
      <c r="I392" s="52" t="s">
        <v>18</v>
      </c>
      <c r="J392" s="52" t="s">
        <v>104</v>
      </c>
      <c r="K392" s="51">
        <v>0</v>
      </c>
      <c r="L392" s="51">
        <v>0</v>
      </c>
      <c r="M392" s="51">
        <v>0</v>
      </c>
      <c r="N392" s="51"/>
    </row>
    <row r="393" spans="2:14" hidden="1" x14ac:dyDescent="0.25">
      <c r="B393" s="51" t="s">
        <v>76</v>
      </c>
      <c r="C393" s="51" t="s">
        <v>77</v>
      </c>
      <c r="D393" s="51" t="s">
        <v>35</v>
      </c>
      <c r="E393" s="51" t="s">
        <v>465</v>
      </c>
      <c r="F393" s="51"/>
      <c r="G393" s="52" t="s">
        <v>22</v>
      </c>
      <c r="H393" s="51">
        <v>4</v>
      </c>
      <c r="I393" s="51" t="s">
        <v>18</v>
      </c>
      <c r="J393" s="51" t="s">
        <v>105</v>
      </c>
      <c r="K393" s="51">
        <v>0</v>
      </c>
      <c r="L393" s="51">
        <v>0</v>
      </c>
      <c r="M393" s="51" t="s">
        <v>406</v>
      </c>
      <c r="N393" s="51"/>
    </row>
    <row r="394" spans="2:14" hidden="1" x14ac:dyDescent="0.25">
      <c r="B394" s="51" t="s">
        <v>76</v>
      </c>
      <c r="C394" s="51" t="s">
        <v>77</v>
      </c>
      <c r="D394" s="51" t="s">
        <v>35</v>
      </c>
      <c r="E394" s="51" t="s">
        <v>465</v>
      </c>
      <c r="F394" s="51"/>
      <c r="G394" s="52" t="s">
        <v>22</v>
      </c>
      <c r="H394" s="51">
        <v>4</v>
      </c>
      <c r="I394" s="51" t="s">
        <v>18</v>
      </c>
      <c r="J394" s="51" t="s">
        <v>103</v>
      </c>
      <c r="K394" s="51">
        <v>0</v>
      </c>
      <c r="L394" s="51">
        <v>0</v>
      </c>
      <c r="M394" s="51" t="s">
        <v>406</v>
      </c>
      <c r="N394" s="51"/>
    </row>
    <row r="395" spans="2:14" hidden="1" x14ac:dyDescent="0.25">
      <c r="B395" s="51" t="s">
        <v>76</v>
      </c>
      <c r="C395" s="51" t="s">
        <v>77</v>
      </c>
      <c r="D395" s="51" t="s">
        <v>35</v>
      </c>
      <c r="E395" s="51" t="s">
        <v>465</v>
      </c>
      <c r="F395" s="51"/>
      <c r="G395" s="52" t="s">
        <v>22</v>
      </c>
      <c r="H395" s="51">
        <v>4</v>
      </c>
      <c r="I395" s="52" t="s">
        <v>18</v>
      </c>
      <c r="J395" s="52" t="s">
        <v>104</v>
      </c>
      <c r="K395" s="51">
        <v>0</v>
      </c>
      <c r="L395" s="51">
        <v>0</v>
      </c>
      <c r="M395" s="51">
        <v>0</v>
      </c>
      <c r="N395" s="51"/>
    </row>
    <row r="396" spans="2:14" hidden="1" x14ac:dyDescent="0.25">
      <c r="B396" s="51" t="s">
        <v>76</v>
      </c>
      <c r="C396" s="51" t="s">
        <v>77</v>
      </c>
      <c r="D396" s="51" t="s">
        <v>35</v>
      </c>
      <c r="E396" s="51" t="s">
        <v>465</v>
      </c>
      <c r="F396" s="51"/>
      <c r="G396" s="52" t="s">
        <v>23</v>
      </c>
      <c r="H396" s="51">
        <v>5</v>
      </c>
      <c r="I396" s="51" t="s">
        <v>18</v>
      </c>
      <c r="J396" s="51" t="s">
        <v>105</v>
      </c>
      <c r="K396" s="51">
        <v>0</v>
      </c>
      <c r="L396" s="51">
        <v>0</v>
      </c>
      <c r="M396" s="51" t="s">
        <v>406</v>
      </c>
      <c r="N396" s="51"/>
    </row>
    <row r="397" spans="2:14" hidden="1" x14ac:dyDescent="0.25">
      <c r="B397" s="51" t="s">
        <v>76</v>
      </c>
      <c r="C397" s="51" t="s">
        <v>77</v>
      </c>
      <c r="D397" s="51" t="s">
        <v>35</v>
      </c>
      <c r="E397" s="51" t="s">
        <v>465</v>
      </c>
      <c r="F397" s="51"/>
      <c r="G397" s="52" t="s">
        <v>23</v>
      </c>
      <c r="H397" s="51">
        <v>5</v>
      </c>
      <c r="I397" s="51" t="s">
        <v>18</v>
      </c>
      <c r="J397" s="51" t="s">
        <v>103</v>
      </c>
      <c r="K397" s="51">
        <v>0</v>
      </c>
      <c r="L397" s="51">
        <v>0</v>
      </c>
      <c r="M397" s="51" t="s">
        <v>406</v>
      </c>
      <c r="N397" s="51"/>
    </row>
    <row r="398" spans="2:14" hidden="1" x14ac:dyDescent="0.25">
      <c r="B398" s="51" t="s">
        <v>76</v>
      </c>
      <c r="C398" s="51" t="s">
        <v>77</v>
      </c>
      <c r="D398" s="51" t="s">
        <v>35</v>
      </c>
      <c r="E398" s="51" t="s">
        <v>465</v>
      </c>
      <c r="F398" s="51"/>
      <c r="G398" s="52" t="s">
        <v>23</v>
      </c>
      <c r="H398" s="51">
        <v>5</v>
      </c>
      <c r="I398" s="52" t="s">
        <v>18</v>
      </c>
      <c r="J398" s="52" t="s">
        <v>104</v>
      </c>
      <c r="K398" s="51">
        <v>0</v>
      </c>
      <c r="L398" s="51">
        <v>0</v>
      </c>
      <c r="M398" s="51">
        <v>0</v>
      </c>
      <c r="N398" s="51"/>
    </row>
    <row r="399" spans="2:14" hidden="1" x14ac:dyDescent="0.25">
      <c r="B399" s="51" t="s">
        <v>78</v>
      </c>
      <c r="C399" s="51" t="s">
        <v>79</v>
      </c>
      <c r="D399" s="51" t="s">
        <v>26</v>
      </c>
      <c r="E399" s="51" t="s">
        <v>465</v>
      </c>
      <c r="F399" s="51"/>
      <c r="G399" s="52" t="s">
        <v>17</v>
      </c>
      <c r="H399" s="51">
        <v>1</v>
      </c>
      <c r="I399" s="51" t="s">
        <v>158</v>
      </c>
      <c r="J399" s="51" t="s">
        <v>159</v>
      </c>
      <c r="K399" s="51">
        <v>0</v>
      </c>
      <c r="L399" s="51">
        <v>416</v>
      </c>
      <c r="M399" s="51">
        <v>0</v>
      </c>
      <c r="N399" s="51" t="s">
        <v>468</v>
      </c>
    </row>
    <row r="400" spans="2:14" hidden="1" x14ac:dyDescent="0.25">
      <c r="B400" s="51" t="s">
        <v>78</v>
      </c>
      <c r="C400" s="51" t="s">
        <v>79</v>
      </c>
      <c r="D400" s="51" t="s">
        <v>26</v>
      </c>
      <c r="E400" s="51" t="s">
        <v>465</v>
      </c>
      <c r="F400" s="51"/>
      <c r="G400" s="52" t="s">
        <v>17</v>
      </c>
      <c r="H400" s="51">
        <v>1</v>
      </c>
      <c r="I400" s="51" t="s">
        <v>158</v>
      </c>
      <c r="J400" s="51" t="s">
        <v>103</v>
      </c>
      <c r="K400" s="51">
        <v>0</v>
      </c>
      <c r="L400" s="51">
        <v>0</v>
      </c>
      <c r="M400" s="51">
        <v>0</v>
      </c>
      <c r="N400" s="51"/>
    </row>
    <row r="401" spans="2:14" hidden="1" x14ac:dyDescent="0.25">
      <c r="B401" s="51" t="s">
        <v>78</v>
      </c>
      <c r="C401" s="51" t="s">
        <v>79</v>
      </c>
      <c r="D401" s="51" t="s">
        <v>26</v>
      </c>
      <c r="E401" s="51" t="s">
        <v>465</v>
      </c>
      <c r="F401" s="51"/>
      <c r="G401" s="52" t="s">
        <v>17</v>
      </c>
      <c r="H401" s="51">
        <v>1</v>
      </c>
      <c r="I401" s="51" t="s">
        <v>158</v>
      </c>
      <c r="J401" s="51" t="s">
        <v>104</v>
      </c>
      <c r="K401" s="51">
        <v>10</v>
      </c>
      <c r="L401" s="51">
        <v>416</v>
      </c>
      <c r="M401" s="51">
        <v>0</v>
      </c>
      <c r="N401" s="51"/>
    </row>
    <row r="402" spans="2:14" hidden="1" x14ac:dyDescent="0.25">
      <c r="B402" s="51" t="s">
        <v>78</v>
      </c>
      <c r="C402" s="51" t="s">
        <v>79</v>
      </c>
      <c r="D402" s="51" t="s">
        <v>26</v>
      </c>
      <c r="E402" s="51" t="s">
        <v>465</v>
      </c>
      <c r="F402" s="51"/>
      <c r="G402" s="52" t="s">
        <v>17</v>
      </c>
      <c r="H402" s="51">
        <v>1</v>
      </c>
      <c r="I402" s="51" t="s">
        <v>18</v>
      </c>
      <c r="J402" s="51" t="s">
        <v>105</v>
      </c>
      <c r="K402" s="51">
        <v>0</v>
      </c>
      <c r="L402" s="51">
        <v>0</v>
      </c>
      <c r="M402" s="51" t="s">
        <v>406</v>
      </c>
      <c r="N402" s="51"/>
    </row>
    <row r="403" spans="2:14" hidden="1" x14ac:dyDescent="0.25">
      <c r="B403" s="51" t="s">
        <v>78</v>
      </c>
      <c r="C403" s="51" t="s">
        <v>79</v>
      </c>
      <c r="D403" s="51" t="s">
        <v>26</v>
      </c>
      <c r="E403" s="51" t="s">
        <v>465</v>
      </c>
      <c r="F403" s="51"/>
      <c r="G403" s="52" t="s">
        <v>17</v>
      </c>
      <c r="H403" s="51">
        <v>1</v>
      </c>
      <c r="I403" s="51" t="s">
        <v>18</v>
      </c>
      <c r="J403" s="51" t="s">
        <v>103</v>
      </c>
      <c r="K403" s="51">
        <v>0</v>
      </c>
      <c r="L403" s="51">
        <v>0</v>
      </c>
      <c r="M403" s="51" t="s">
        <v>406</v>
      </c>
      <c r="N403" s="51"/>
    </row>
    <row r="404" spans="2:14" hidden="1" x14ac:dyDescent="0.25">
      <c r="B404" s="51" t="s">
        <v>78</v>
      </c>
      <c r="C404" s="51" t="s">
        <v>79</v>
      </c>
      <c r="D404" s="51" t="s">
        <v>26</v>
      </c>
      <c r="E404" s="51" t="s">
        <v>465</v>
      </c>
      <c r="F404" s="51"/>
      <c r="G404" s="52" t="s">
        <v>17</v>
      </c>
      <c r="H404" s="51">
        <v>1</v>
      </c>
      <c r="I404" s="52" t="s">
        <v>18</v>
      </c>
      <c r="J404" s="52" t="s">
        <v>104</v>
      </c>
      <c r="K404" s="51">
        <v>0</v>
      </c>
      <c r="L404" s="51">
        <v>0</v>
      </c>
      <c r="M404" s="51">
        <v>0</v>
      </c>
      <c r="N404" s="51"/>
    </row>
    <row r="405" spans="2:14" hidden="1" x14ac:dyDescent="0.25">
      <c r="B405" s="51" t="s">
        <v>78</v>
      </c>
      <c r="C405" s="51" t="s">
        <v>79</v>
      </c>
      <c r="D405" s="51" t="s">
        <v>26</v>
      </c>
      <c r="E405" s="51" t="s">
        <v>465</v>
      </c>
      <c r="F405" s="51"/>
      <c r="G405" s="52" t="s">
        <v>20</v>
      </c>
      <c r="H405" s="51">
        <v>2</v>
      </c>
      <c r="I405" s="51" t="s">
        <v>18</v>
      </c>
      <c r="J405" s="51" t="s">
        <v>105</v>
      </c>
      <c r="K405" s="51">
        <v>0</v>
      </c>
      <c r="L405" s="51">
        <v>0</v>
      </c>
      <c r="M405" s="51" t="s">
        <v>406</v>
      </c>
      <c r="N405" s="51"/>
    </row>
    <row r="406" spans="2:14" hidden="1" x14ac:dyDescent="0.25">
      <c r="B406" s="51" t="s">
        <v>78</v>
      </c>
      <c r="C406" s="51" t="s">
        <v>79</v>
      </c>
      <c r="D406" s="51" t="s">
        <v>26</v>
      </c>
      <c r="E406" s="51" t="s">
        <v>465</v>
      </c>
      <c r="F406" s="51"/>
      <c r="G406" s="52" t="s">
        <v>20</v>
      </c>
      <c r="H406" s="51">
        <v>2</v>
      </c>
      <c r="I406" s="51" t="s">
        <v>18</v>
      </c>
      <c r="J406" s="51" t="s">
        <v>103</v>
      </c>
      <c r="K406" s="51">
        <v>0</v>
      </c>
      <c r="L406" s="51">
        <v>0</v>
      </c>
      <c r="M406" s="51" t="s">
        <v>406</v>
      </c>
      <c r="N406" s="51"/>
    </row>
    <row r="407" spans="2:14" hidden="1" x14ac:dyDescent="0.25">
      <c r="B407" s="51" t="s">
        <v>78</v>
      </c>
      <c r="C407" s="51" t="s">
        <v>79</v>
      </c>
      <c r="D407" s="51" t="s">
        <v>26</v>
      </c>
      <c r="E407" s="51" t="s">
        <v>465</v>
      </c>
      <c r="F407" s="51"/>
      <c r="G407" s="52" t="s">
        <v>20</v>
      </c>
      <c r="H407" s="51">
        <v>2</v>
      </c>
      <c r="I407" s="52" t="s">
        <v>18</v>
      </c>
      <c r="J407" s="52" t="s">
        <v>104</v>
      </c>
      <c r="K407" s="51">
        <v>0</v>
      </c>
      <c r="L407" s="51">
        <v>0</v>
      </c>
      <c r="M407" s="51">
        <v>0</v>
      </c>
      <c r="N407" s="51"/>
    </row>
    <row r="408" spans="2:14" hidden="1" x14ac:dyDescent="0.25">
      <c r="B408" s="51" t="s">
        <v>78</v>
      </c>
      <c r="C408" s="51" t="s">
        <v>79</v>
      </c>
      <c r="D408" s="51" t="s">
        <v>26</v>
      </c>
      <c r="E408" s="51" t="s">
        <v>465</v>
      </c>
      <c r="F408" s="51"/>
      <c r="G408" s="52" t="s">
        <v>21</v>
      </c>
      <c r="H408" s="51">
        <v>3</v>
      </c>
      <c r="I408" s="51" t="s">
        <v>18</v>
      </c>
      <c r="J408" s="51" t="s">
        <v>105</v>
      </c>
      <c r="K408" s="51">
        <v>0</v>
      </c>
      <c r="L408" s="51">
        <v>0</v>
      </c>
      <c r="M408" s="51" t="s">
        <v>406</v>
      </c>
      <c r="N408" s="51"/>
    </row>
    <row r="409" spans="2:14" hidden="1" x14ac:dyDescent="0.25">
      <c r="B409" s="51" t="s">
        <v>78</v>
      </c>
      <c r="C409" s="51" t="s">
        <v>79</v>
      </c>
      <c r="D409" s="51" t="s">
        <v>26</v>
      </c>
      <c r="E409" s="51" t="s">
        <v>465</v>
      </c>
      <c r="F409" s="51"/>
      <c r="G409" s="52" t="s">
        <v>21</v>
      </c>
      <c r="H409" s="51">
        <v>3</v>
      </c>
      <c r="I409" s="51" t="s">
        <v>18</v>
      </c>
      <c r="J409" s="51" t="s">
        <v>103</v>
      </c>
      <c r="K409" s="51">
        <v>0</v>
      </c>
      <c r="L409" s="51">
        <v>0</v>
      </c>
      <c r="M409" s="51" t="s">
        <v>406</v>
      </c>
      <c r="N409" s="51"/>
    </row>
    <row r="410" spans="2:14" hidden="1" x14ac:dyDescent="0.25">
      <c r="B410" s="51" t="s">
        <v>78</v>
      </c>
      <c r="C410" s="51" t="s">
        <v>79</v>
      </c>
      <c r="D410" s="51" t="s">
        <v>26</v>
      </c>
      <c r="E410" s="51" t="s">
        <v>465</v>
      </c>
      <c r="F410" s="51"/>
      <c r="G410" s="52" t="s">
        <v>21</v>
      </c>
      <c r="H410" s="51">
        <v>3</v>
      </c>
      <c r="I410" s="52" t="s">
        <v>18</v>
      </c>
      <c r="J410" s="52" t="s">
        <v>104</v>
      </c>
      <c r="K410" s="51">
        <v>0</v>
      </c>
      <c r="L410" s="51">
        <v>0</v>
      </c>
      <c r="M410" s="51">
        <v>0</v>
      </c>
      <c r="N410" s="51"/>
    </row>
    <row r="411" spans="2:14" hidden="1" x14ac:dyDescent="0.25">
      <c r="B411" s="51" t="s">
        <v>78</v>
      </c>
      <c r="C411" s="51" t="s">
        <v>79</v>
      </c>
      <c r="D411" s="51" t="s">
        <v>26</v>
      </c>
      <c r="E411" s="51" t="s">
        <v>465</v>
      </c>
      <c r="F411" s="51"/>
      <c r="G411" s="52" t="s">
        <v>22</v>
      </c>
      <c r="H411" s="51">
        <v>4</v>
      </c>
      <c r="I411" s="51" t="s">
        <v>18</v>
      </c>
      <c r="J411" s="51" t="s">
        <v>105</v>
      </c>
      <c r="K411" s="51">
        <v>0</v>
      </c>
      <c r="L411" s="51">
        <v>0</v>
      </c>
      <c r="M411" s="51" t="s">
        <v>406</v>
      </c>
      <c r="N411" s="51"/>
    </row>
    <row r="412" spans="2:14" hidden="1" x14ac:dyDescent="0.25">
      <c r="B412" s="51" t="s">
        <v>78</v>
      </c>
      <c r="C412" s="51" t="s">
        <v>79</v>
      </c>
      <c r="D412" s="51" t="s">
        <v>26</v>
      </c>
      <c r="E412" s="51" t="s">
        <v>465</v>
      </c>
      <c r="F412" s="51"/>
      <c r="G412" s="52" t="s">
        <v>22</v>
      </c>
      <c r="H412" s="51">
        <v>4</v>
      </c>
      <c r="I412" s="51" t="s">
        <v>18</v>
      </c>
      <c r="J412" s="51" t="s">
        <v>103</v>
      </c>
      <c r="K412" s="51">
        <v>0</v>
      </c>
      <c r="L412" s="51">
        <v>0</v>
      </c>
      <c r="M412" s="51" t="s">
        <v>406</v>
      </c>
      <c r="N412" s="51"/>
    </row>
    <row r="413" spans="2:14" hidden="1" x14ac:dyDescent="0.25">
      <c r="B413" s="51" t="s">
        <v>78</v>
      </c>
      <c r="C413" s="51" t="s">
        <v>79</v>
      </c>
      <c r="D413" s="51" t="s">
        <v>26</v>
      </c>
      <c r="E413" s="51" t="s">
        <v>465</v>
      </c>
      <c r="F413" s="51"/>
      <c r="G413" s="52" t="s">
        <v>22</v>
      </c>
      <c r="H413" s="51">
        <v>4</v>
      </c>
      <c r="I413" s="52" t="s">
        <v>18</v>
      </c>
      <c r="J413" s="52" t="s">
        <v>104</v>
      </c>
      <c r="K413" s="51">
        <v>0</v>
      </c>
      <c r="L413" s="51">
        <v>0</v>
      </c>
      <c r="M413" s="51">
        <v>0</v>
      </c>
      <c r="N413" s="51"/>
    </row>
    <row r="414" spans="2:14" hidden="1" x14ac:dyDescent="0.25">
      <c r="B414" s="51" t="s">
        <v>78</v>
      </c>
      <c r="C414" s="51" t="s">
        <v>79</v>
      </c>
      <c r="D414" s="51" t="s">
        <v>26</v>
      </c>
      <c r="E414" s="51" t="s">
        <v>465</v>
      </c>
      <c r="F414" s="51"/>
      <c r="G414" s="52" t="s">
        <v>23</v>
      </c>
      <c r="H414" s="51">
        <v>5</v>
      </c>
      <c r="I414" s="51" t="s">
        <v>18</v>
      </c>
      <c r="J414" s="51" t="s">
        <v>105</v>
      </c>
      <c r="K414" s="51">
        <v>0</v>
      </c>
      <c r="L414" s="51">
        <v>0</v>
      </c>
      <c r="M414" s="51" t="s">
        <v>406</v>
      </c>
      <c r="N414" s="51"/>
    </row>
    <row r="415" spans="2:14" hidden="1" x14ac:dyDescent="0.25">
      <c r="B415" s="51" t="s">
        <v>78</v>
      </c>
      <c r="C415" s="51" t="s">
        <v>79</v>
      </c>
      <c r="D415" s="51" t="s">
        <v>26</v>
      </c>
      <c r="E415" s="51" t="s">
        <v>465</v>
      </c>
      <c r="F415" s="51"/>
      <c r="G415" s="52" t="s">
        <v>23</v>
      </c>
      <c r="H415" s="51">
        <v>5</v>
      </c>
      <c r="I415" s="51" t="s">
        <v>18</v>
      </c>
      <c r="J415" s="51" t="s">
        <v>103</v>
      </c>
      <c r="K415" s="51">
        <v>0</v>
      </c>
      <c r="L415" s="51">
        <v>0</v>
      </c>
      <c r="M415" s="51" t="s">
        <v>406</v>
      </c>
      <c r="N415" s="51"/>
    </row>
    <row r="416" spans="2:14" hidden="1" x14ac:dyDescent="0.25">
      <c r="B416" s="51" t="s">
        <v>78</v>
      </c>
      <c r="C416" s="51" t="s">
        <v>79</v>
      </c>
      <c r="D416" s="51" t="s">
        <v>26</v>
      </c>
      <c r="E416" s="51" t="s">
        <v>465</v>
      </c>
      <c r="F416" s="51"/>
      <c r="G416" s="52" t="s">
        <v>23</v>
      </c>
      <c r="H416" s="51">
        <v>5</v>
      </c>
      <c r="I416" s="52" t="s">
        <v>18</v>
      </c>
      <c r="J416" s="52" t="s">
        <v>104</v>
      </c>
      <c r="K416" s="51">
        <v>0</v>
      </c>
      <c r="L416" s="51">
        <v>0</v>
      </c>
      <c r="M416" s="51">
        <v>0</v>
      </c>
      <c r="N416" s="51"/>
    </row>
    <row r="417" spans="2:14" hidden="1" x14ac:dyDescent="0.25">
      <c r="B417" s="51" t="s">
        <v>24</v>
      </c>
      <c r="C417" s="51" t="s">
        <v>25</v>
      </c>
      <c r="D417" s="51" t="s">
        <v>26</v>
      </c>
      <c r="E417" s="51" t="s">
        <v>465</v>
      </c>
      <c r="F417" s="51"/>
      <c r="G417" s="52" t="s">
        <v>17</v>
      </c>
      <c r="H417" s="51">
        <v>1</v>
      </c>
      <c r="I417" s="51" t="s">
        <v>158</v>
      </c>
      <c r="J417" s="51" t="s">
        <v>159</v>
      </c>
      <c r="K417" s="51">
        <v>2</v>
      </c>
      <c r="L417" s="51">
        <v>1370</v>
      </c>
      <c r="M417" s="51" t="s">
        <v>406</v>
      </c>
      <c r="N417" s="51"/>
    </row>
    <row r="418" spans="2:14" hidden="1" x14ac:dyDescent="0.25">
      <c r="B418" s="51" t="s">
        <v>24</v>
      </c>
      <c r="C418" s="51" t="s">
        <v>25</v>
      </c>
      <c r="D418" s="51" t="s">
        <v>26</v>
      </c>
      <c r="E418" s="51" t="s">
        <v>465</v>
      </c>
      <c r="F418" s="51"/>
      <c r="G418" s="52" t="s">
        <v>17</v>
      </c>
      <c r="H418" s="51">
        <v>1</v>
      </c>
      <c r="I418" s="51" t="s">
        <v>158</v>
      </c>
      <c r="J418" s="51" t="s">
        <v>103</v>
      </c>
      <c r="K418" s="51">
        <v>2</v>
      </c>
      <c r="L418" s="51">
        <v>1370</v>
      </c>
      <c r="M418" s="51" t="s">
        <v>406</v>
      </c>
      <c r="N418" s="51"/>
    </row>
    <row r="419" spans="2:14" hidden="1" x14ac:dyDescent="0.25">
      <c r="B419" s="51" t="s">
        <v>24</v>
      </c>
      <c r="C419" s="51" t="s">
        <v>25</v>
      </c>
      <c r="D419" s="51" t="s">
        <v>26</v>
      </c>
      <c r="E419" s="51" t="s">
        <v>465</v>
      </c>
      <c r="F419" s="51"/>
      <c r="G419" s="52" t="s">
        <v>17</v>
      </c>
      <c r="H419" s="51">
        <v>1</v>
      </c>
      <c r="I419" s="51" t="s">
        <v>158</v>
      </c>
      <c r="J419" s="51" t="s">
        <v>104</v>
      </c>
      <c r="K419" s="51">
        <v>0</v>
      </c>
      <c r="L419" s="51">
        <v>0</v>
      </c>
      <c r="M419" s="51">
        <v>0</v>
      </c>
      <c r="N419" s="51"/>
    </row>
    <row r="420" spans="2:14" hidden="1" x14ac:dyDescent="0.25">
      <c r="B420" s="51" t="s">
        <v>24</v>
      </c>
      <c r="C420" s="51" t="s">
        <v>25</v>
      </c>
      <c r="D420" s="51" t="s">
        <v>26</v>
      </c>
      <c r="E420" s="51" t="s">
        <v>465</v>
      </c>
      <c r="F420" s="51"/>
      <c r="G420" s="52" t="s">
        <v>17</v>
      </c>
      <c r="H420" s="51">
        <v>1</v>
      </c>
      <c r="I420" s="51" t="s">
        <v>18</v>
      </c>
      <c r="J420" s="51" t="s">
        <v>105</v>
      </c>
      <c r="K420" s="51">
        <v>0</v>
      </c>
      <c r="L420" s="51">
        <v>0</v>
      </c>
      <c r="M420" s="51" t="s">
        <v>406</v>
      </c>
      <c r="N420" s="51"/>
    </row>
    <row r="421" spans="2:14" hidden="1" x14ac:dyDescent="0.25">
      <c r="B421" s="51" t="s">
        <v>24</v>
      </c>
      <c r="C421" s="51" t="s">
        <v>25</v>
      </c>
      <c r="D421" s="51" t="s">
        <v>26</v>
      </c>
      <c r="E421" s="51" t="s">
        <v>465</v>
      </c>
      <c r="F421" s="51"/>
      <c r="G421" s="52" t="s">
        <v>17</v>
      </c>
      <c r="H421" s="51">
        <v>1</v>
      </c>
      <c r="I421" s="51" t="s">
        <v>18</v>
      </c>
      <c r="J421" s="51" t="s">
        <v>103</v>
      </c>
      <c r="K421" s="51">
        <v>0</v>
      </c>
      <c r="L421" s="51">
        <v>0</v>
      </c>
      <c r="M421" s="51" t="s">
        <v>406</v>
      </c>
      <c r="N421" s="51"/>
    </row>
    <row r="422" spans="2:14" hidden="1" x14ac:dyDescent="0.25">
      <c r="B422" s="51" t="s">
        <v>24</v>
      </c>
      <c r="C422" s="51" t="s">
        <v>25</v>
      </c>
      <c r="D422" s="51" t="s">
        <v>26</v>
      </c>
      <c r="E422" s="51" t="s">
        <v>465</v>
      </c>
      <c r="F422" s="51"/>
      <c r="G422" s="52" t="s">
        <v>17</v>
      </c>
      <c r="H422" s="51">
        <v>1</v>
      </c>
      <c r="I422" s="52" t="s">
        <v>18</v>
      </c>
      <c r="J422" s="52" t="s">
        <v>104</v>
      </c>
      <c r="K422" s="51">
        <v>0</v>
      </c>
      <c r="L422" s="51">
        <v>0</v>
      </c>
      <c r="M422" s="51">
        <v>0</v>
      </c>
      <c r="N422" s="51"/>
    </row>
    <row r="423" spans="2:14" hidden="1" x14ac:dyDescent="0.25">
      <c r="B423" s="51" t="s">
        <v>24</v>
      </c>
      <c r="C423" s="51" t="s">
        <v>25</v>
      </c>
      <c r="D423" s="51" t="s">
        <v>26</v>
      </c>
      <c r="E423" s="51" t="s">
        <v>465</v>
      </c>
      <c r="F423" s="51"/>
      <c r="G423" s="52" t="s">
        <v>20</v>
      </c>
      <c r="H423" s="51">
        <v>2</v>
      </c>
      <c r="I423" s="51" t="s">
        <v>158</v>
      </c>
      <c r="J423" s="51" t="s">
        <v>103</v>
      </c>
      <c r="K423" s="51">
        <v>2</v>
      </c>
      <c r="L423" s="51">
        <v>1370</v>
      </c>
      <c r="M423" s="51" t="s">
        <v>406</v>
      </c>
      <c r="N423" s="51"/>
    </row>
    <row r="424" spans="2:14" hidden="1" x14ac:dyDescent="0.25">
      <c r="B424" s="51" t="s">
        <v>24</v>
      </c>
      <c r="C424" s="51" t="s">
        <v>25</v>
      </c>
      <c r="D424" s="51" t="s">
        <v>26</v>
      </c>
      <c r="E424" s="51" t="s">
        <v>465</v>
      </c>
      <c r="F424" s="51"/>
      <c r="G424" s="52" t="s">
        <v>20</v>
      </c>
      <c r="H424" s="51">
        <v>2</v>
      </c>
      <c r="I424" s="51" t="s">
        <v>158</v>
      </c>
      <c r="J424" s="51" t="s">
        <v>104</v>
      </c>
      <c r="K424" s="51">
        <v>0</v>
      </c>
      <c r="L424" s="51">
        <v>0</v>
      </c>
      <c r="M424" s="51">
        <v>0</v>
      </c>
      <c r="N424" s="51"/>
    </row>
    <row r="425" spans="2:14" hidden="1" x14ac:dyDescent="0.25">
      <c r="B425" s="51" t="s">
        <v>24</v>
      </c>
      <c r="C425" s="51" t="s">
        <v>25</v>
      </c>
      <c r="D425" s="51" t="s">
        <v>26</v>
      </c>
      <c r="E425" s="51" t="s">
        <v>465</v>
      </c>
      <c r="F425" s="51"/>
      <c r="G425" s="52" t="s">
        <v>20</v>
      </c>
      <c r="H425" s="51">
        <v>2</v>
      </c>
      <c r="I425" s="51" t="s">
        <v>18</v>
      </c>
      <c r="J425" s="51" t="s">
        <v>105</v>
      </c>
      <c r="K425" s="51">
        <v>0</v>
      </c>
      <c r="L425" s="51">
        <v>0</v>
      </c>
      <c r="M425" s="51" t="s">
        <v>406</v>
      </c>
      <c r="N425" s="51"/>
    </row>
    <row r="426" spans="2:14" hidden="1" x14ac:dyDescent="0.25">
      <c r="B426" s="51" t="s">
        <v>24</v>
      </c>
      <c r="C426" s="51" t="s">
        <v>25</v>
      </c>
      <c r="D426" s="51" t="s">
        <v>26</v>
      </c>
      <c r="E426" s="51" t="s">
        <v>465</v>
      </c>
      <c r="F426" s="51"/>
      <c r="G426" s="52" t="s">
        <v>20</v>
      </c>
      <c r="H426" s="51">
        <v>2</v>
      </c>
      <c r="I426" s="51" t="s">
        <v>18</v>
      </c>
      <c r="J426" s="51" t="s">
        <v>103</v>
      </c>
      <c r="K426" s="51">
        <v>0</v>
      </c>
      <c r="L426" s="51">
        <v>0</v>
      </c>
      <c r="M426" s="51" t="s">
        <v>406</v>
      </c>
      <c r="N426" s="51"/>
    </row>
    <row r="427" spans="2:14" hidden="1" x14ac:dyDescent="0.25">
      <c r="B427" s="51" t="s">
        <v>24</v>
      </c>
      <c r="C427" s="51" t="s">
        <v>25</v>
      </c>
      <c r="D427" s="51" t="s">
        <v>26</v>
      </c>
      <c r="E427" s="51" t="s">
        <v>465</v>
      </c>
      <c r="F427" s="51"/>
      <c r="G427" s="52" t="s">
        <v>20</v>
      </c>
      <c r="H427" s="51">
        <v>2</v>
      </c>
      <c r="I427" s="52" t="s">
        <v>18</v>
      </c>
      <c r="J427" s="52" t="s">
        <v>104</v>
      </c>
      <c r="K427" s="51">
        <v>0</v>
      </c>
      <c r="L427" s="51">
        <v>0</v>
      </c>
      <c r="M427" s="51">
        <v>0</v>
      </c>
      <c r="N427" s="51"/>
    </row>
    <row r="428" spans="2:14" hidden="1" x14ac:dyDescent="0.25">
      <c r="B428" s="51" t="s">
        <v>24</v>
      </c>
      <c r="C428" s="51" t="s">
        <v>25</v>
      </c>
      <c r="D428" s="51" t="s">
        <v>26</v>
      </c>
      <c r="E428" s="51" t="s">
        <v>465</v>
      </c>
      <c r="F428" s="51"/>
      <c r="G428" s="52" t="s">
        <v>21</v>
      </c>
      <c r="H428" s="51">
        <v>3</v>
      </c>
      <c r="I428" s="51" t="s">
        <v>158</v>
      </c>
      <c r="J428" s="51" t="s">
        <v>103</v>
      </c>
      <c r="K428" s="51">
        <v>2</v>
      </c>
      <c r="L428" s="51">
        <v>1370</v>
      </c>
      <c r="M428" s="51" t="s">
        <v>406</v>
      </c>
      <c r="N428" s="51"/>
    </row>
    <row r="429" spans="2:14" hidden="1" x14ac:dyDescent="0.25">
      <c r="B429" s="51" t="s">
        <v>24</v>
      </c>
      <c r="C429" s="51" t="s">
        <v>25</v>
      </c>
      <c r="D429" s="51" t="s">
        <v>26</v>
      </c>
      <c r="E429" s="51" t="s">
        <v>465</v>
      </c>
      <c r="F429" s="51"/>
      <c r="G429" s="52" t="s">
        <v>21</v>
      </c>
      <c r="H429" s="51">
        <v>3</v>
      </c>
      <c r="I429" s="51" t="s">
        <v>158</v>
      </c>
      <c r="J429" s="51" t="s">
        <v>104</v>
      </c>
      <c r="K429" s="51">
        <v>0</v>
      </c>
      <c r="L429" s="51">
        <v>0</v>
      </c>
      <c r="M429" s="51">
        <v>0</v>
      </c>
      <c r="N429" s="51"/>
    </row>
    <row r="430" spans="2:14" hidden="1" x14ac:dyDescent="0.25">
      <c r="B430" s="51" t="s">
        <v>24</v>
      </c>
      <c r="C430" s="51" t="s">
        <v>25</v>
      </c>
      <c r="D430" s="51" t="s">
        <v>26</v>
      </c>
      <c r="E430" s="51" t="s">
        <v>465</v>
      </c>
      <c r="F430" s="51"/>
      <c r="G430" s="52" t="s">
        <v>21</v>
      </c>
      <c r="H430" s="51">
        <v>3</v>
      </c>
      <c r="I430" s="51" t="s">
        <v>18</v>
      </c>
      <c r="J430" s="51" t="s">
        <v>105</v>
      </c>
      <c r="K430" s="51">
        <v>0</v>
      </c>
      <c r="L430" s="51">
        <v>0</v>
      </c>
      <c r="M430" s="51" t="s">
        <v>406</v>
      </c>
      <c r="N430" s="51"/>
    </row>
    <row r="431" spans="2:14" hidden="1" x14ac:dyDescent="0.25">
      <c r="B431" s="51" t="s">
        <v>24</v>
      </c>
      <c r="C431" s="51" t="s">
        <v>25</v>
      </c>
      <c r="D431" s="51" t="s">
        <v>26</v>
      </c>
      <c r="E431" s="51" t="s">
        <v>465</v>
      </c>
      <c r="F431" s="51"/>
      <c r="G431" s="52" t="s">
        <v>21</v>
      </c>
      <c r="H431" s="51">
        <v>3</v>
      </c>
      <c r="I431" s="51" t="s">
        <v>18</v>
      </c>
      <c r="J431" s="51" t="s">
        <v>103</v>
      </c>
      <c r="K431" s="51">
        <v>0</v>
      </c>
      <c r="L431" s="51">
        <v>0</v>
      </c>
      <c r="M431" s="51" t="s">
        <v>406</v>
      </c>
      <c r="N431" s="51"/>
    </row>
    <row r="432" spans="2:14" hidden="1" x14ac:dyDescent="0.25">
      <c r="B432" s="51" t="s">
        <v>24</v>
      </c>
      <c r="C432" s="51" t="s">
        <v>25</v>
      </c>
      <c r="D432" s="51" t="s">
        <v>26</v>
      </c>
      <c r="E432" s="51" t="s">
        <v>465</v>
      </c>
      <c r="F432" s="51"/>
      <c r="G432" s="52" t="s">
        <v>21</v>
      </c>
      <c r="H432" s="51">
        <v>3</v>
      </c>
      <c r="I432" s="52" t="s">
        <v>18</v>
      </c>
      <c r="J432" s="52" t="s">
        <v>104</v>
      </c>
      <c r="K432" s="51">
        <v>0</v>
      </c>
      <c r="L432" s="51">
        <v>0</v>
      </c>
      <c r="M432" s="51">
        <v>0</v>
      </c>
      <c r="N432" s="51"/>
    </row>
    <row r="433" spans="2:14" hidden="1" x14ac:dyDescent="0.25">
      <c r="B433" s="51" t="s">
        <v>24</v>
      </c>
      <c r="C433" s="51" t="s">
        <v>25</v>
      </c>
      <c r="D433" s="51" t="s">
        <v>26</v>
      </c>
      <c r="E433" s="51" t="s">
        <v>465</v>
      </c>
      <c r="F433" s="51"/>
      <c r="G433" s="52" t="s">
        <v>22</v>
      </c>
      <c r="H433" s="51">
        <v>4</v>
      </c>
      <c r="I433" s="51" t="s">
        <v>158</v>
      </c>
      <c r="J433" s="51" t="s">
        <v>103</v>
      </c>
      <c r="K433" s="51">
        <v>2</v>
      </c>
      <c r="L433" s="51">
        <v>1370</v>
      </c>
      <c r="M433" s="51" t="s">
        <v>406</v>
      </c>
      <c r="N433" s="51"/>
    </row>
    <row r="434" spans="2:14" hidden="1" x14ac:dyDescent="0.25">
      <c r="B434" s="51" t="s">
        <v>24</v>
      </c>
      <c r="C434" s="51" t="s">
        <v>25</v>
      </c>
      <c r="D434" s="51" t="s">
        <v>26</v>
      </c>
      <c r="E434" s="51" t="s">
        <v>465</v>
      </c>
      <c r="F434" s="51"/>
      <c r="G434" s="52" t="s">
        <v>22</v>
      </c>
      <c r="H434" s="51">
        <v>4</v>
      </c>
      <c r="I434" s="51" t="s">
        <v>158</v>
      </c>
      <c r="J434" s="51" t="s">
        <v>104</v>
      </c>
      <c r="K434" s="51">
        <v>0</v>
      </c>
      <c r="L434" s="51">
        <v>0</v>
      </c>
      <c r="M434" s="51">
        <v>0</v>
      </c>
      <c r="N434" s="51"/>
    </row>
    <row r="435" spans="2:14" hidden="1" x14ac:dyDescent="0.25">
      <c r="B435" s="51" t="s">
        <v>24</v>
      </c>
      <c r="C435" s="51" t="s">
        <v>25</v>
      </c>
      <c r="D435" s="51" t="s">
        <v>26</v>
      </c>
      <c r="E435" s="51" t="s">
        <v>465</v>
      </c>
      <c r="F435" s="51"/>
      <c r="G435" s="52" t="s">
        <v>22</v>
      </c>
      <c r="H435" s="51">
        <v>4</v>
      </c>
      <c r="I435" s="51" t="s">
        <v>18</v>
      </c>
      <c r="J435" s="51" t="s">
        <v>105</v>
      </c>
      <c r="K435" s="51">
        <v>0</v>
      </c>
      <c r="L435" s="51">
        <v>0</v>
      </c>
      <c r="M435" s="51" t="s">
        <v>406</v>
      </c>
      <c r="N435" s="51"/>
    </row>
    <row r="436" spans="2:14" hidden="1" x14ac:dyDescent="0.25">
      <c r="B436" s="51" t="s">
        <v>24</v>
      </c>
      <c r="C436" s="51" t="s">
        <v>25</v>
      </c>
      <c r="D436" s="51" t="s">
        <v>26</v>
      </c>
      <c r="E436" s="51" t="s">
        <v>465</v>
      </c>
      <c r="F436" s="51"/>
      <c r="G436" s="52" t="s">
        <v>22</v>
      </c>
      <c r="H436" s="51">
        <v>4</v>
      </c>
      <c r="I436" s="51" t="s">
        <v>18</v>
      </c>
      <c r="J436" s="51" t="s">
        <v>103</v>
      </c>
      <c r="K436" s="51">
        <v>0</v>
      </c>
      <c r="L436" s="51">
        <v>0</v>
      </c>
      <c r="M436" s="51" t="s">
        <v>406</v>
      </c>
      <c r="N436" s="51"/>
    </row>
    <row r="437" spans="2:14" hidden="1" x14ac:dyDescent="0.25">
      <c r="B437" s="51" t="s">
        <v>24</v>
      </c>
      <c r="C437" s="51" t="s">
        <v>25</v>
      </c>
      <c r="D437" s="51" t="s">
        <v>26</v>
      </c>
      <c r="E437" s="51" t="s">
        <v>465</v>
      </c>
      <c r="F437" s="51"/>
      <c r="G437" s="52" t="s">
        <v>22</v>
      </c>
      <c r="H437" s="51">
        <v>4</v>
      </c>
      <c r="I437" s="52" t="s">
        <v>18</v>
      </c>
      <c r="J437" s="52" t="s">
        <v>104</v>
      </c>
      <c r="K437" s="51">
        <v>0</v>
      </c>
      <c r="L437" s="51">
        <v>0</v>
      </c>
      <c r="M437" s="51">
        <v>0</v>
      </c>
      <c r="N437" s="51"/>
    </row>
    <row r="438" spans="2:14" hidden="1" x14ac:dyDescent="0.25">
      <c r="B438" s="51" t="s">
        <v>24</v>
      </c>
      <c r="C438" s="51" t="s">
        <v>25</v>
      </c>
      <c r="D438" s="51" t="s">
        <v>26</v>
      </c>
      <c r="E438" s="51" t="s">
        <v>465</v>
      </c>
      <c r="F438" s="51"/>
      <c r="G438" s="52" t="s">
        <v>23</v>
      </c>
      <c r="H438" s="51">
        <v>5</v>
      </c>
      <c r="I438" s="51" t="s">
        <v>158</v>
      </c>
      <c r="J438" s="51" t="s">
        <v>103</v>
      </c>
      <c r="K438" s="51">
        <v>2</v>
      </c>
      <c r="L438" s="51">
        <v>1370</v>
      </c>
      <c r="M438" s="51" t="s">
        <v>406</v>
      </c>
      <c r="N438" s="51"/>
    </row>
    <row r="439" spans="2:14" hidden="1" x14ac:dyDescent="0.25">
      <c r="B439" s="51" t="s">
        <v>24</v>
      </c>
      <c r="C439" s="51" t="s">
        <v>25</v>
      </c>
      <c r="D439" s="51" t="s">
        <v>26</v>
      </c>
      <c r="E439" s="51" t="s">
        <v>465</v>
      </c>
      <c r="F439" s="51"/>
      <c r="G439" s="52" t="s">
        <v>23</v>
      </c>
      <c r="H439" s="51">
        <v>5</v>
      </c>
      <c r="I439" s="51" t="s">
        <v>158</v>
      </c>
      <c r="J439" s="51" t="s">
        <v>104</v>
      </c>
      <c r="K439" s="51">
        <v>0</v>
      </c>
      <c r="L439" s="51">
        <v>0</v>
      </c>
      <c r="M439" s="51">
        <v>0</v>
      </c>
      <c r="N439" s="51"/>
    </row>
    <row r="440" spans="2:14" hidden="1" x14ac:dyDescent="0.25">
      <c r="B440" s="51" t="s">
        <v>24</v>
      </c>
      <c r="C440" s="51" t="s">
        <v>25</v>
      </c>
      <c r="D440" s="51" t="s">
        <v>26</v>
      </c>
      <c r="E440" s="51" t="s">
        <v>465</v>
      </c>
      <c r="F440" s="51"/>
      <c r="G440" s="52" t="s">
        <v>23</v>
      </c>
      <c r="H440" s="51">
        <v>5</v>
      </c>
      <c r="I440" s="51" t="s">
        <v>18</v>
      </c>
      <c r="J440" s="51" t="s">
        <v>105</v>
      </c>
      <c r="K440" s="51">
        <v>0</v>
      </c>
      <c r="L440" s="51">
        <v>0</v>
      </c>
      <c r="M440" s="51" t="s">
        <v>406</v>
      </c>
      <c r="N440" s="51"/>
    </row>
    <row r="441" spans="2:14" hidden="1" x14ac:dyDescent="0.25">
      <c r="B441" s="51" t="s">
        <v>24</v>
      </c>
      <c r="C441" s="51" t="s">
        <v>25</v>
      </c>
      <c r="D441" s="51" t="s">
        <v>26</v>
      </c>
      <c r="E441" s="51" t="s">
        <v>465</v>
      </c>
      <c r="F441" s="51"/>
      <c r="G441" s="52" t="s">
        <v>23</v>
      </c>
      <c r="H441" s="51">
        <v>5</v>
      </c>
      <c r="I441" s="51" t="s">
        <v>18</v>
      </c>
      <c r="J441" s="51" t="s">
        <v>103</v>
      </c>
      <c r="K441" s="51">
        <v>0</v>
      </c>
      <c r="L441" s="51">
        <v>0</v>
      </c>
      <c r="M441" s="51" t="s">
        <v>406</v>
      </c>
      <c r="N441" s="51"/>
    </row>
    <row r="442" spans="2:14" hidden="1" x14ac:dyDescent="0.25">
      <c r="B442" s="51" t="s">
        <v>24</v>
      </c>
      <c r="C442" s="51" t="s">
        <v>25</v>
      </c>
      <c r="D442" s="51" t="s">
        <v>26</v>
      </c>
      <c r="E442" s="51" t="s">
        <v>465</v>
      </c>
      <c r="F442" s="51"/>
      <c r="G442" s="52" t="s">
        <v>23</v>
      </c>
      <c r="H442" s="51">
        <v>5</v>
      </c>
      <c r="I442" s="52" t="s">
        <v>18</v>
      </c>
      <c r="J442" s="52" t="s">
        <v>104</v>
      </c>
      <c r="K442" s="51">
        <v>0</v>
      </c>
      <c r="L442" s="51">
        <v>0</v>
      </c>
      <c r="M442" s="51">
        <v>0</v>
      </c>
      <c r="N442" s="51"/>
    </row>
    <row r="443" spans="2:14" hidden="1" x14ac:dyDescent="0.25">
      <c r="B443" s="51" t="s">
        <v>62</v>
      </c>
      <c r="C443" s="51" t="s">
        <v>63</v>
      </c>
      <c r="D443" s="51" t="s">
        <v>15</v>
      </c>
      <c r="E443" s="51" t="s">
        <v>465</v>
      </c>
      <c r="F443" s="51"/>
      <c r="G443" s="52" t="s">
        <v>17</v>
      </c>
      <c r="H443" s="51">
        <v>1</v>
      </c>
      <c r="I443" s="51" t="s">
        <v>158</v>
      </c>
      <c r="J443" s="51" t="s">
        <v>159</v>
      </c>
      <c r="K443" s="51">
        <v>0</v>
      </c>
      <c r="L443" s="51">
        <v>0</v>
      </c>
      <c r="M443" s="51">
        <v>0</v>
      </c>
      <c r="N443" s="51"/>
    </row>
    <row r="444" spans="2:14" hidden="1" x14ac:dyDescent="0.25">
      <c r="B444" s="51" t="s">
        <v>62</v>
      </c>
      <c r="C444" s="51" t="s">
        <v>63</v>
      </c>
      <c r="D444" s="51" t="s">
        <v>15</v>
      </c>
      <c r="E444" s="51" t="s">
        <v>465</v>
      </c>
      <c r="F444" s="51"/>
      <c r="G444" s="52" t="s">
        <v>17</v>
      </c>
      <c r="H444" s="51">
        <v>1</v>
      </c>
      <c r="I444" s="51" t="s">
        <v>158</v>
      </c>
      <c r="J444" s="51" t="s">
        <v>103</v>
      </c>
      <c r="K444" s="51">
        <v>0</v>
      </c>
      <c r="L444" s="51">
        <v>0</v>
      </c>
      <c r="M444" s="51">
        <v>0</v>
      </c>
      <c r="N444" s="51"/>
    </row>
    <row r="445" spans="2:14" hidden="1" x14ac:dyDescent="0.25">
      <c r="B445" s="51" t="s">
        <v>62</v>
      </c>
      <c r="C445" s="51" t="s">
        <v>63</v>
      </c>
      <c r="D445" s="51" t="s">
        <v>15</v>
      </c>
      <c r="E445" s="51" t="s">
        <v>465</v>
      </c>
      <c r="F445" s="51"/>
      <c r="G445" s="52" t="s">
        <v>17</v>
      </c>
      <c r="H445" s="51">
        <v>1</v>
      </c>
      <c r="I445" s="51" t="s">
        <v>158</v>
      </c>
      <c r="J445" s="51" t="s">
        <v>104</v>
      </c>
      <c r="K445" s="51">
        <v>0</v>
      </c>
      <c r="L445" s="51">
        <v>0</v>
      </c>
      <c r="M445" s="51">
        <v>0</v>
      </c>
      <c r="N445" s="51"/>
    </row>
    <row r="446" spans="2:14" hidden="1" x14ac:dyDescent="0.25">
      <c r="B446" s="51" t="s">
        <v>62</v>
      </c>
      <c r="C446" s="51" t="s">
        <v>63</v>
      </c>
      <c r="D446" s="51" t="s">
        <v>15</v>
      </c>
      <c r="E446" s="51" t="s">
        <v>465</v>
      </c>
      <c r="F446" s="51"/>
      <c r="G446" s="52" t="s">
        <v>17</v>
      </c>
      <c r="H446" s="51">
        <v>1</v>
      </c>
      <c r="I446" s="51" t="s">
        <v>18</v>
      </c>
      <c r="J446" s="51" t="s">
        <v>105</v>
      </c>
      <c r="K446" s="51">
        <v>0</v>
      </c>
      <c r="L446" s="51">
        <v>0</v>
      </c>
      <c r="M446" s="51" t="s">
        <v>406</v>
      </c>
      <c r="N446" s="51"/>
    </row>
    <row r="447" spans="2:14" hidden="1" x14ac:dyDescent="0.25">
      <c r="B447" s="51" t="s">
        <v>62</v>
      </c>
      <c r="C447" s="51" t="s">
        <v>63</v>
      </c>
      <c r="D447" s="51" t="s">
        <v>15</v>
      </c>
      <c r="E447" s="51" t="s">
        <v>465</v>
      </c>
      <c r="F447" s="51"/>
      <c r="G447" s="52" t="s">
        <v>17</v>
      </c>
      <c r="H447" s="51">
        <v>1</v>
      </c>
      <c r="I447" s="51" t="s">
        <v>18</v>
      </c>
      <c r="J447" s="51" t="s">
        <v>103</v>
      </c>
      <c r="K447" s="51">
        <v>0</v>
      </c>
      <c r="L447" s="51">
        <v>0</v>
      </c>
      <c r="M447" s="51" t="s">
        <v>406</v>
      </c>
      <c r="N447" s="51"/>
    </row>
    <row r="448" spans="2:14" hidden="1" x14ac:dyDescent="0.25">
      <c r="B448" s="51" t="s">
        <v>62</v>
      </c>
      <c r="C448" s="51" t="s">
        <v>63</v>
      </c>
      <c r="D448" s="51" t="s">
        <v>15</v>
      </c>
      <c r="E448" s="51" t="s">
        <v>465</v>
      </c>
      <c r="F448" s="51"/>
      <c r="G448" s="52" t="s">
        <v>17</v>
      </c>
      <c r="H448" s="51">
        <v>1</v>
      </c>
      <c r="I448" s="52" t="s">
        <v>18</v>
      </c>
      <c r="J448" s="52" t="s">
        <v>104</v>
      </c>
      <c r="K448" s="51">
        <v>0</v>
      </c>
      <c r="L448" s="51">
        <v>0</v>
      </c>
      <c r="M448" s="51">
        <v>0</v>
      </c>
      <c r="N448" s="51"/>
    </row>
    <row r="449" spans="2:14" hidden="1" x14ac:dyDescent="0.25">
      <c r="B449" s="51" t="s">
        <v>62</v>
      </c>
      <c r="C449" s="51" t="s">
        <v>63</v>
      </c>
      <c r="D449" s="51" t="s">
        <v>15</v>
      </c>
      <c r="E449" s="51" t="s">
        <v>465</v>
      </c>
      <c r="F449" s="51"/>
      <c r="G449" s="52" t="s">
        <v>20</v>
      </c>
      <c r="H449" s="51">
        <v>2</v>
      </c>
      <c r="I449" s="51" t="s">
        <v>158</v>
      </c>
      <c r="J449" s="51" t="s">
        <v>159</v>
      </c>
      <c r="K449" s="51">
        <v>0</v>
      </c>
      <c r="L449" s="51">
        <v>0</v>
      </c>
      <c r="M449" s="51">
        <v>0</v>
      </c>
      <c r="N449" s="51" t="s">
        <v>469</v>
      </c>
    </row>
    <row r="450" spans="2:14" hidden="1" x14ac:dyDescent="0.25">
      <c r="B450" s="51" t="s">
        <v>62</v>
      </c>
      <c r="C450" s="51" t="s">
        <v>63</v>
      </c>
      <c r="D450" s="51" t="s">
        <v>15</v>
      </c>
      <c r="E450" s="51" t="s">
        <v>465</v>
      </c>
      <c r="F450" s="51"/>
      <c r="G450" s="52" t="s">
        <v>20</v>
      </c>
      <c r="H450" s="51">
        <v>2</v>
      </c>
      <c r="I450" s="51" t="s">
        <v>158</v>
      </c>
      <c r="J450" s="51" t="s">
        <v>103</v>
      </c>
      <c r="K450" s="51">
        <v>0</v>
      </c>
      <c r="L450" s="51">
        <v>0</v>
      </c>
      <c r="M450" s="51">
        <v>0</v>
      </c>
      <c r="N450" s="51"/>
    </row>
    <row r="451" spans="2:14" hidden="1" x14ac:dyDescent="0.25">
      <c r="B451" s="51" t="s">
        <v>62</v>
      </c>
      <c r="C451" s="51" t="s">
        <v>63</v>
      </c>
      <c r="D451" s="51" t="s">
        <v>15</v>
      </c>
      <c r="E451" s="51" t="s">
        <v>465</v>
      </c>
      <c r="F451" s="51"/>
      <c r="G451" s="52" t="s">
        <v>20</v>
      </c>
      <c r="H451" s="51">
        <v>2</v>
      </c>
      <c r="I451" s="51" t="s">
        <v>158</v>
      </c>
      <c r="J451" s="51" t="s">
        <v>104</v>
      </c>
      <c r="K451" s="51">
        <v>1</v>
      </c>
      <c r="L451" s="51">
        <v>80</v>
      </c>
      <c r="M451" s="51">
        <v>1</v>
      </c>
      <c r="N451" s="51"/>
    </row>
    <row r="452" spans="2:14" hidden="1" x14ac:dyDescent="0.25">
      <c r="B452" s="51" t="s">
        <v>62</v>
      </c>
      <c r="C452" s="51" t="s">
        <v>63</v>
      </c>
      <c r="D452" s="51" t="s">
        <v>15</v>
      </c>
      <c r="E452" s="51" t="s">
        <v>465</v>
      </c>
      <c r="F452" s="51"/>
      <c r="G452" s="52" t="s">
        <v>20</v>
      </c>
      <c r="H452" s="51">
        <v>2</v>
      </c>
      <c r="I452" s="51" t="s">
        <v>18</v>
      </c>
      <c r="J452" s="51" t="s">
        <v>105</v>
      </c>
      <c r="K452" s="51">
        <v>0</v>
      </c>
      <c r="L452" s="51">
        <v>0</v>
      </c>
      <c r="M452" s="51" t="s">
        <v>406</v>
      </c>
      <c r="N452" s="51"/>
    </row>
    <row r="453" spans="2:14" hidden="1" x14ac:dyDescent="0.25">
      <c r="B453" s="51" t="s">
        <v>62</v>
      </c>
      <c r="C453" s="51" t="s">
        <v>63</v>
      </c>
      <c r="D453" s="51" t="s">
        <v>15</v>
      </c>
      <c r="E453" s="51" t="s">
        <v>465</v>
      </c>
      <c r="F453" s="51"/>
      <c r="G453" s="52" t="s">
        <v>20</v>
      </c>
      <c r="H453" s="51">
        <v>2</v>
      </c>
      <c r="I453" s="51" t="s">
        <v>18</v>
      </c>
      <c r="J453" s="51" t="s">
        <v>103</v>
      </c>
      <c r="K453" s="51">
        <v>0</v>
      </c>
      <c r="L453" s="51">
        <v>0</v>
      </c>
      <c r="M453" s="51" t="s">
        <v>406</v>
      </c>
      <c r="N453" s="51"/>
    </row>
    <row r="454" spans="2:14" hidden="1" x14ac:dyDescent="0.25">
      <c r="B454" s="51" t="s">
        <v>62</v>
      </c>
      <c r="C454" s="51" t="s">
        <v>63</v>
      </c>
      <c r="D454" s="51" t="s">
        <v>15</v>
      </c>
      <c r="E454" s="51" t="s">
        <v>465</v>
      </c>
      <c r="F454" s="51"/>
      <c r="G454" s="52" t="s">
        <v>20</v>
      </c>
      <c r="H454" s="51">
        <v>2</v>
      </c>
      <c r="I454" s="52" t="s">
        <v>18</v>
      </c>
      <c r="J454" s="52" t="s">
        <v>104</v>
      </c>
      <c r="K454" s="51">
        <v>0</v>
      </c>
      <c r="L454" s="51">
        <v>0</v>
      </c>
      <c r="M454" s="51">
        <v>0</v>
      </c>
      <c r="N454" s="51"/>
    </row>
    <row r="455" spans="2:14" hidden="1" x14ac:dyDescent="0.25">
      <c r="B455" s="51" t="s">
        <v>62</v>
      </c>
      <c r="C455" s="51" t="s">
        <v>63</v>
      </c>
      <c r="D455" s="51" t="s">
        <v>15</v>
      </c>
      <c r="E455" s="51" t="s">
        <v>465</v>
      </c>
      <c r="F455" s="51"/>
      <c r="G455" s="52" t="s">
        <v>21</v>
      </c>
      <c r="H455" s="51">
        <v>3</v>
      </c>
      <c r="I455" s="51" t="s">
        <v>18</v>
      </c>
      <c r="J455" s="51" t="s">
        <v>105</v>
      </c>
      <c r="K455" s="51">
        <v>1</v>
      </c>
      <c r="L455" s="51">
        <v>40</v>
      </c>
      <c r="M455" s="51" t="s">
        <v>406</v>
      </c>
      <c r="N455" s="51"/>
    </row>
    <row r="456" spans="2:14" hidden="1" x14ac:dyDescent="0.25">
      <c r="B456" s="51" t="s">
        <v>62</v>
      </c>
      <c r="C456" s="51" t="s">
        <v>63</v>
      </c>
      <c r="D456" s="51" t="s">
        <v>15</v>
      </c>
      <c r="E456" s="51" t="s">
        <v>465</v>
      </c>
      <c r="F456" s="51"/>
      <c r="G456" s="52" t="s">
        <v>21</v>
      </c>
      <c r="H456" s="51">
        <v>3</v>
      </c>
      <c r="I456" s="51" t="s">
        <v>18</v>
      </c>
      <c r="J456" s="51" t="s">
        <v>103</v>
      </c>
      <c r="K456" s="51">
        <v>0</v>
      </c>
      <c r="L456" s="51">
        <v>0</v>
      </c>
      <c r="M456" s="51" t="s">
        <v>406</v>
      </c>
      <c r="N456" s="51"/>
    </row>
    <row r="457" spans="2:14" hidden="1" x14ac:dyDescent="0.25">
      <c r="B457" s="51" t="s">
        <v>62</v>
      </c>
      <c r="C457" s="51" t="s">
        <v>63</v>
      </c>
      <c r="D457" s="51" t="s">
        <v>15</v>
      </c>
      <c r="E457" s="51" t="s">
        <v>465</v>
      </c>
      <c r="F457" s="51"/>
      <c r="G457" s="52" t="s">
        <v>21</v>
      </c>
      <c r="H457" s="51">
        <v>3</v>
      </c>
      <c r="I457" s="52" t="s">
        <v>18</v>
      </c>
      <c r="J457" s="52" t="s">
        <v>104</v>
      </c>
      <c r="K457" s="51">
        <v>1</v>
      </c>
      <c r="L457" s="51">
        <v>40</v>
      </c>
      <c r="M457" s="51">
        <v>1</v>
      </c>
      <c r="N457" s="51"/>
    </row>
    <row r="458" spans="2:14" hidden="1" x14ac:dyDescent="0.25">
      <c r="B458" s="51" t="s">
        <v>62</v>
      </c>
      <c r="C458" s="51" t="s">
        <v>63</v>
      </c>
      <c r="D458" s="51" t="s">
        <v>15</v>
      </c>
      <c r="E458" s="51" t="s">
        <v>465</v>
      </c>
      <c r="F458" s="51"/>
      <c r="G458" s="52" t="s">
        <v>22</v>
      </c>
      <c r="H458" s="51">
        <v>4</v>
      </c>
      <c r="I458" s="51" t="s">
        <v>18</v>
      </c>
      <c r="J458" s="51" t="s">
        <v>105</v>
      </c>
      <c r="K458" s="51">
        <v>0</v>
      </c>
      <c r="L458" s="51">
        <v>0</v>
      </c>
      <c r="M458" s="51" t="s">
        <v>406</v>
      </c>
      <c r="N458" s="51"/>
    </row>
    <row r="459" spans="2:14" hidden="1" x14ac:dyDescent="0.25">
      <c r="B459" s="51" t="s">
        <v>62</v>
      </c>
      <c r="C459" s="51" t="s">
        <v>63</v>
      </c>
      <c r="D459" s="51" t="s">
        <v>15</v>
      </c>
      <c r="E459" s="51" t="s">
        <v>465</v>
      </c>
      <c r="F459" s="51"/>
      <c r="G459" s="52" t="s">
        <v>22</v>
      </c>
      <c r="H459" s="51">
        <v>4</v>
      </c>
      <c r="I459" s="51" t="s">
        <v>18</v>
      </c>
      <c r="J459" s="51" t="s">
        <v>103</v>
      </c>
      <c r="K459" s="51">
        <v>0</v>
      </c>
      <c r="L459" s="51">
        <v>0</v>
      </c>
      <c r="M459" s="51" t="s">
        <v>406</v>
      </c>
      <c r="N459" s="51"/>
    </row>
    <row r="460" spans="2:14" hidden="1" x14ac:dyDescent="0.25">
      <c r="B460" s="51" t="s">
        <v>62</v>
      </c>
      <c r="C460" s="51" t="s">
        <v>63</v>
      </c>
      <c r="D460" s="51" t="s">
        <v>15</v>
      </c>
      <c r="E460" s="51" t="s">
        <v>465</v>
      </c>
      <c r="F460" s="51"/>
      <c r="G460" s="52" t="s">
        <v>22</v>
      </c>
      <c r="H460" s="51">
        <v>4</v>
      </c>
      <c r="I460" s="52" t="s">
        <v>18</v>
      </c>
      <c r="J460" s="52" t="s">
        <v>104</v>
      </c>
      <c r="K460" s="51">
        <v>0</v>
      </c>
      <c r="L460" s="51">
        <v>0</v>
      </c>
      <c r="M460" s="51">
        <v>0</v>
      </c>
      <c r="N460" s="51"/>
    </row>
    <row r="461" spans="2:14" hidden="1" x14ac:dyDescent="0.25">
      <c r="B461" s="51" t="s">
        <v>62</v>
      </c>
      <c r="C461" s="51" t="s">
        <v>63</v>
      </c>
      <c r="D461" s="51" t="s">
        <v>15</v>
      </c>
      <c r="E461" s="51" t="s">
        <v>465</v>
      </c>
      <c r="F461" s="51"/>
      <c r="G461" s="52" t="s">
        <v>23</v>
      </c>
      <c r="H461" s="51">
        <v>5</v>
      </c>
      <c r="I461" s="51" t="s">
        <v>18</v>
      </c>
      <c r="J461" s="51" t="s">
        <v>105</v>
      </c>
      <c r="K461" s="51">
        <v>5</v>
      </c>
      <c r="L461" s="51">
        <v>16</v>
      </c>
      <c r="M461" s="51" t="s">
        <v>406</v>
      </c>
      <c r="N461" s="51"/>
    </row>
    <row r="462" spans="2:14" hidden="1" x14ac:dyDescent="0.25">
      <c r="B462" s="51" t="s">
        <v>62</v>
      </c>
      <c r="C462" s="51" t="s">
        <v>63</v>
      </c>
      <c r="D462" s="51" t="s">
        <v>15</v>
      </c>
      <c r="E462" s="51" t="s">
        <v>465</v>
      </c>
      <c r="F462" s="51"/>
      <c r="G462" s="52" t="s">
        <v>23</v>
      </c>
      <c r="H462" s="51">
        <v>5</v>
      </c>
      <c r="I462" s="51" t="s">
        <v>18</v>
      </c>
      <c r="J462" s="51" t="s">
        <v>103</v>
      </c>
      <c r="K462" s="51">
        <v>0</v>
      </c>
      <c r="L462" s="51">
        <v>0</v>
      </c>
      <c r="M462" s="51" t="s">
        <v>406</v>
      </c>
      <c r="N462" s="51"/>
    </row>
    <row r="463" spans="2:14" hidden="1" x14ac:dyDescent="0.25">
      <c r="B463" s="51" t="s">
        <v>62</v>
      </c>
      <c r="C463" s="51" t="s">
        <v>63</v>
      </c>
      <c r="D463" s="51" t="s">
        <v>15</v>
      </c>
      <c r="E463" s="51" t="s">
        <v>465</v>
      </c>
      <c r="F463" s="51"/>
      <c r="G463" s="52" t="s">
        <v>23</v>
      </c>
      <c r="H463" s="51">
        <v>5</v>
      </c>
      <c r="I463" s="52" t="s">
        <v>18</v>
      </c>
      <c r="J463" s="52" t="s">
        <v>104</v>
      </c>
      <c r="K463" s="51">
        <v>5</v>
      </c>
      <c r="L463" s="51">
        <v>16</v>
      </c>
      <c r="M463" s="51">
        <v>1</v>
      </c>
      <c r="N463" s="51"/>
    </row>
    <row r="464" spans="2:14" hidden="1" x14ac:dyDescent="0.25">
      <c r="B464" s="51" t="s">
        <v>70</v>
      </c>
      <c r="C464" s="51" t="s">
        <v>71</v>
      </c>
      <c r="D464" s="51" t="s">
        <v>15</v>
      </c>
      <c r="E464" s="51" t="s">
        <v>465</v>
      </c>
      <c r="F464" s="51"/>
      <c r="G464" s="52" t="s">
        <v>17</v>
      </c>
      <c r="H464" s="51">
        <v>1</v>
      </c>
      <c r="I464" s="51" t="s">
        <v>158</v>
      </c>
      <c r="J464" s="51" t="s">
        <v>159</v>
      </c>
      <c r="K464" s="51">
        <v>0</v>
      </c>
      <c r="L464" s="51">
        <v>0</v>
      </c>
      <c r="M464" s="51">
        <v>0</v>
      </c>
      <c r="N464" s="51"/>
    </row>
    <row r="465" spans="2:14" hidden="1" x14ac:dyDescent="0.25">
      <c r="B465" s="51" t="s">
        <v>70</v>
      </c>
      <c r="C465" s="51" t="s">
        <v>71</v>
      </c>
      <c r="D465" s="51" t="s">
        <v>15</v>
      </c>
      <c r="E465" s="51" t="s">
        <v>465</v>
      </c>
      <c r="F465" s="51"/>
      <c r="G465" s="52" t="s">
        <v>17</v>
      </c>
      <c r="H465" s="51">
        <v>1</v>
      </c>
      <c r="I465" s="51" t="s">
        <v>158</v>
      </c>
      <c r="J465" s="51" t="s">
        <v>103</v>
      </c>
      <c r="K465" s="51">
        <v>0</v>
      </c>
      <c r="L465" s="51">
        <v>0</v>
      </c>
      <c r="M465" s="51">
        <v>0</v>
      </c>
      <c r="N465" s="51"/>
    </row>
    <row r="466" spans="2:14" hidden="1" x14ac:dyDescent="0.25">
      <c r="B466" s="51" t="s">
        <v>70</v>
      </c>
      <c r="C466" s="51" t="s">
        <v>71</v>
      </c>
      <c r="D466" s="51" t="s">
        <v>15</v>
      </c>
      <c r="E466" s="51" t="s">
        <v>465</v>
      </c>
      <c r="F466" s="51"/>
      <c r="G466" s="52" t="s">
        <v>17</v>
      </c>
      <c r="H466" s="51">
        <v>1</v>
      </c>
      <c r="I466" s="51" t="s">
        <v>158</v>
      </c>
      <c r="J466" s="51" t="s">
        <v>104</v>
      </c>
      <c r="K466" s="51">
        <v>0</v>
      </c>
      <c r="L466" s="51">
        <v>0</v>
      </c>
      <c r="M466" s="51">
        <v>0</v>
      </c>
      <c r="N466" s="51"/>
    </row>
    <row r="467" spans="2:14" hidden="1" x14ac:dyDescent="0.25">
      <c r="B467" s="51" t="s">
        <v>70</v>
      </c>
      <c r="C467" s="51" t="s">
        <v>71</v>
      </c>
      <c r="D467" s="51" t="s">
        <v>15</v>
      </c>
      <c r="E467" s="51" t="s">
        <v>465</v>
      </c>
      <c r="F467" s="51"/>
      <c r="G467" s="52" t="s">
        <v>17</v>
      </c>
      <c r="H467" s="51">
        <v>1</v>
      </c>
      <c r="I467" s="51" t="s">
        <v>18</v>
      </c>
      <c r="J467" s="51" t="s">
        <v>105</v>
      </c>
      <c r="K467" s="51">
        <v>0</v>
      </c>
      <c r="L467" s="51">
        <v>0</v>
      </c>
      <c r="M467" s="51" t="s">
        <v>406</v>
      </c>
      <c r="N467" s="51"/>
    </row>
    <row r="468" spans="2:14" hidden="1" x14ac:dyDescent="0.25">
      <c r="B468" s="51" t="s">
        <v>70</v>
      </c>
      <c r="C468" s="51" t="s">
        <v>71</v>
      </c>
      <c r="D468" s="51" t="s">
        <v>15</v>
      </c>
      <c r="E468" s="51" t="s">
        <v>465</v>
      </c>
      <c r="F468" s="51"/>
      <c r="G468" s="52" t="s">
        <v>17</v>
      </c>
      <c r="H468" s="51">
        <v>1</v>
      </c>
      <c r="I468" s="51" t="s">
        <v>18</v>
      </c>
      <c r="J468" s="51" t="s">
        <v>103</v>
      </c>
      <c r="K468" s="51">
        <v>0</v>
      </c>
      <c r="L468" s="51">
        <v>0</v>
      </c>
      <c r="M468" s="51" t="s">
        <v>406</v>
      </c>
      <c r="N468" s="51"/>
    </row>
    <row r="469" spans="2:14" hidden="1" x14ac:dyDescent="0.25">
      <c r="B469" s="51" t="s">
        <v>70</v>
      </c>
      <c r="C469" s="51" t="s">
        <v>71</v>
      </c>
      <c r="D469" s="51" t="s">
        <v>15</v>
      </c>
      <c r="E469" s="51" t="s">
        <v>465</v>
      </c>
      <c r="F469" s="51"/>
      <c r="G469" s="52" t="s">
        <v>17</v>
      </c>
      <c r="H469" s="51">
        <v>1</v>
      </c>
      <c r="I469" s="52" t="s">
        <v>18</v>
      </c>
      <c r="J469" s="52" t="s">
        <v>104</v>
      </c>
      <c r="K469" s="51">
        <v>0</v>
      </c>
      <c r="L469" s="51">
        <v>0</v>
      </c>
      <c r="M469" s="51">
        <v>0</v>
      </c>
      <c r="N469" s="51"/>
    </row>
    <row r="470" spans="2:14" hidden="1" x14ac:dyDescent="0.25">
      <c r="B470" s="51" t="s">
        <v>70</v>
      </c>
      <c r="C470" s="51" t="s">
        <v>71</v>
      </c>
      <c r="D470" s="51" t="s">
        <v>15</v>
      </c>
      <c r="E470" s="51" t="s">
        <v>465</v>
      </c>
      <c r="F470" s="51"/>
      <c r="G470" s="52" t="s">
        <v>20</v>
      </c>
      <c r="H470" s="51">
        <v>2</v>
      </c>
      <c r="I470" s="51" t="s">
        <v>18</v>
      </c>
      <c r="J470" s="51" t="s">
        <v>105</v>
      </c>
      <c r="K470" s="51">
        <v>0</v>
      </c>
      <c r="L470" s="51">
        <v>0</v>
      </c>
      <c r="M470" s="51" t="s">
        <v>406</v>
      </c>
      <c r="N470" s="51"/>
    </row>
    <row r="471" spans="2:14" hidden="1" x14ac:dyDescent="0.25">
      <c r="B471" s="51" t="s">
        <v>70</v>
      </c>
      <c r="C471" s="51" t="s">
        <v>71</v>
      </c>
      <c r="D471" s="51" t="s">
        <v>15</v>
      </c>
      <c r="E471" s="51" t="s">
        <v>465</v>
      </c>
      <c r="F471" s="51"/>
      <c r="G471" s="52" t="s">
        <v>20</v>
      </c>
      <c r="H471" s="51">
        <v>2</v>
      </c>
      <c r="I471" s="51" t="s">
        <v>18</v>
      </c>
      <c r="J471" s="51" t="s">
        <v>103</v>
      </c>
      <c r="K471" s="51">
        <v>0</v>
      </c>
      <c r="L471" s="51">
        <v>0</v>
      </c>
      <c r="M471" s="51" t="s">
        <v>406</v>
      </c>
      <c r="N471" s="51"/>
    </row>
    <row r="472" spans="2:14" hidden="1" x14ac:dyDescent="0.25">
      <c r="B472" s="51" t="s">
        <v>70</v>
      </c>
      <c r="C472" s="51" t="s">
        <v>71</v>
      </c>
      <c r="D472" s="51" t="s">
        <v>15</v>
      </c>
      <c r="E472" s="51" t="s">
        <v>465</v>
      </c>
      <c r="F472" s="51"/>
      <c r="G472" s="52" t="s">
        <v>20</v>
      </c>
      <c r="H472" s="51">
        <v>2</v>
      </c>
      <c r="I472" s="52" t="s">
        <v>18</v>
      </c>
      <c r="J472" s="52" t="s">
        <v>104</v>
      </c>
      <c r="K472" s="51">
        <v>0</v>
      </c>
      <c r="L472" s="51">
        <v>0</v>
      </c>
      <c r="M472" s="51">
        <v>0</v>
      </c>
      <c r="N472" s="51"/>
    </row>
    <row r="473" spans="2:14" hidden="1" x14ac:dyDescent="0.25">
      <c r="B473" s="51" t="s">
        <v>70</v>
      </c>
      <c r="C473" s="51" t="s">
        <v>71</v>
      </c>
      <c r="D473" s="51" t="s">
        <v>15</v>
      </c>
      <c r="E473" s="51" t="s">
        <v>465</v>
      </c>
      <c r="F473" s="51"/>
      <c r="G473" s="52" t="s">
        <v>21</v>
      </c>
      <c r="H473" s="51">
        <v>3</v>
      </c>
      <c r="I473" s="51" t="s">
        <v>18</v>
      </c>
      <c r="J473" s="51" t="s">
        <v>105</v>
      </c>
      <c r="K473" s="51">
        <v>0</v>
      </c>
      <c r="L473" s="51">
        <v>0</v>
      </c>
      <c r="M473" s="51" t="s">
        <v>406</v>
      </c>
      <c r="N473" s="51"/>
    </row>
    <row r="474" spans="2:14" hidden="1" x14ac:dyDescent="0.25">
      <c r="B474" s="51" t="s">
        <v>70</v>
      </c>
      <c r="C474" s="51" t="s">
        <v>71</v>
      </c>
      <c r="D474" s="51" t="s">
        <v>15</v>
      </c>
      <c r="E474" s="51" t="s">
        <v>465</v>
      </c>
      <c r="F474" s="51"/>
      <c r="G474" s="52" t="s">
        <v>21</v>
      </c>
      <c r="H474" s="51">
        <v>3</v>
      </c>
      <c r="I474" s="51" t="s">
        <v>18</v>
      </c>
      <c r="J474" s="51" t="s">
        <v>103</v>
      </c>
      <c r="K474" s="51">
        <v>0</v>
      </c>
      <c r="L474" s="51">
        <v>0</v>
      </c>
      <c r="M474" s="51" t="s">
        <v>406</v>
      </c>
      <c r="N474" s="51"/>
    </row>
    <row r="475" spans="2:14" hidden="1" x14ac:dyDescent="0.25">
      <c r="B475" s="51" t="s">
        <v>70</v>
      </c>
      <c r="C475" s="51" t="s">
        <v>71</v>
      </c>
      <c r="D475" s="51" t="s">
        <v>15</v>
      </c>
      <c r="E475" s="51" t="s">
        <v>465</v>
      </c>
      <c r="F475" s="51"/>
      <c r="G475" s="52" t="s">
        <v>21</v>
      </c>
      <c r="H475" s="51">
        <v>3</v>
      </c>
      <c r="I475" s="52" t="s">
        <v>18</v>
      </c>
      <c r="J475" s="52" t="s">
        <v>104</v>
      </c>
      <c r="K475" s="51">
        <v>0</v>
      </c>
      <c r="L475" s="51">
        <v>0</v>
      </c>
      <c r="M475" s="51">
        <v>0</v>
      </c>
      <c r="N475" s="51"/>
    </row>
    <row r="476" spans="2:14" hidden="1" x14ac:dyDescent="0.25">
      <c r="B476" s="51" t="s">
        <v>70</v>
      </c>
      <c r="C476" s="51" t="s">
        <v>71</v>
      </c>
      <c r="D476" s="51" t="s">
        <v>15</v>
      </c>
      <c r="E476" s="51" t="s">
        <v>465</v>
      </c>
      <c r="F476" s="51"/>
      <c r="G476" s="52" t="s">
        <v>22</v>
      </c>
      <c r="H476" s="51">
        <v>4</v>
      </c>
      <c r="I476" s="51" t="s">
        <v>18</v>
      </c>
      <c r="J476" s="51" t="s">
        <v>105</v>
      </c>
      <c r="K476" s="51">
        <v>0</v>
      </c>
      <c r="L476" s="51">
        <v>0</v>
      </c>
      <c r="M476" s="51" t="s">
        <v>406</v>
      </c>
      <c r="N476" s="51"/>
    </row>
    <row r="477" spans="2:14" hidden="1" x14ac:dyDescent="0.25">
      <c r="B477" s="51" t="s">
        <v>70</v>
      </c>
      <c r="C477" s="51" t="s">
        <v>71</v>
      </c>
      <c r="D477" s="51" t="s">
        <v>15</v>
      </c>
      <c r="E477" s="51" t="s">
        <v>465</v>
      </c>
      <c r="F477" s="51"/>
      <c r="G477" s="52" t="s">
        <v>22</v>
      </c>
      <c r="H477" s="51">
        <v>4</v>
      </c>
      <c r="I477" s="51" t="s">
        <v>18</v>
      </c>
      <c r="J477" s="51" t="s">
        <v>103</v>
      </c>
      <c r="K477" s="51">
        <v>0</v>
      </c>
      <c r="L477" s="51">
        <v>0</v>
      </c>
      <c r="M477" s="51" t="s">
        <v>406</v>
      </c>
      <c r="N477" s="51"/>
    </row>
    <row r="478" spans="2:14" hidden="1" x14ac:dyDescent="0.25">
      <c r="B478" s="51" t="s">
        <v>70</v>
      </c>
      <c r="C478" s="51" t="s">
        <v>71</v>
      </c>
      <c r="D478" s="51" t="s">
        <v>15</v>
      </c>
      <c r="E478" s="51" t="s">
        <v>465</v>
      </c>
      <c r="F478" s="51"/>
      <c r="G478" s="52" t="s">
        <v>22</v>
      </c>
      <c r="H478" s="51">
        <v>4</v>
      </c>
      <c r="I478" s="52" t="s">
        <v>18</v>
      </c>
      <c r="J478" s="52" t="s">
        <v>104</v>
      </c>
      <c r="K478" s="51">
        <v>0</v>
      </c>
      <c r="L478" s="51">
        <v>0</v>
      </c>
      <c r="M478" s="51">
        <v>0</v>
      </c>
      <c r="N478" s="51"/>
    </row>
    <row r="479" spans="2:14" hidden="1" x14ac:dyDescent="0.25">
      <c r="B479" s="51" t="s">
        <v>70</v>
      </c>
      <c r="C479" s="51" t="s">
        <v>71</v>
      </c>
      <c r="D479" s="51" t="s">
        <v>15</v>
      </c>
      <c r="E479" s="51" t="s">
        <v>465</v>
      </c>
      <c r="F479" s="51"/>
      <c r="G479" s="52" t="s">
        <v>23</v>
      </c>
      <c r="H479" s="51">
        <v>5</v>
      </c>
      <c r="I479" s="51" t="s">
        <v>18</v>
      </c>
      <c r="J479" s="51" t="s">
        <v>105</v>
      </c>
      <c r="K479" s="51">
        <v>0</v>
      </c>
      <c r="L479" s="51">
        <v>0</v>
      </c>
      <c r="M479" s="51" t="s">
        <v>406</v>
      </c>
      <c r="N479" s="51"/>
    </row>
    <row r="480" spans="2:14" hidden="1" x14ac:dyDescent="0.25">
      <c r="B480" s="51" t="s">
        <v>70</v>
      </c>
      <c r="C480" s="51" t="s">
        <v>71</v>
      </c>
      <c r="D480" s="51" t="s">
        <v>15</v>
      </c>
      <c r="E480" s="51" t="s">
        <v>465</v>
      </c>
      <c r="F480" s="51"/>
      <c r="G480" s="52" t="s">
        <v>23</v>
      </c>
      <c r="H480" s="51">
        <v>5</v>
      </c>
      <c r="I480" s="51" t="s">
        <v>18</v>
      </c>
      <c r="J480" s="51" t="s">
        <v>103</v>
      </c>
      <c r="K480" s="51">
        <v>0</v>
      </c>
      <c r="L480" s="51">
        <v>0</v>
      </c>
      <c r="M480" s="51" t="s">
        <v>406</v>
      </c>
      <c r="N480" s="51"/>
    </row>
    <row r="481" spans="2:14" hidden="1" x14ac:dyDescent="0.25">
      <c r="B481" s="51" t="s">
        <v>70</v>
      </c>
      <c r="C481" s="51" t="s">
        <v>71</v>
      </c>
      <c r="D481" s="51" t="s">
        <v>15</v>
      </c>
      <c r="E481" s="51" t="s">
        <v>465</v>
      </c>
      <c r="F481" s="51"/>
      <c r="G481" s="52" t="s">
        <v>23</v>
      </c>
      <c r="H481" s="51">
        <v>5</v>
      </c>
      <c r="I481" s="52" t="s">
        <v>18</v>
      </c>
      <c r="J481" s="52" t="s">
        <v>104</v>
      </c>
      <c r="K481" s="51">
        <v>0</v>
      </c>
      <c r="L481" s="51">
        <v>0</v>
      </c>
      <c r="M481" s="51">
        <v>0</v>
      </c>
      <c r="N481" s="51"/>
    </row>
    <row r="482" spans="2:14" hidden="1" x14ac:dyDescent="0.25">
      <c r="B482" s="51" t="s">
        <v>72</v>
      </c>
      <c r="C482" s="51" t="s">
        <v>73</v>
      </c>
      <c r="D482" s="51" t="s">
        <v>26</v>
      </c>
      <c r="E482" s="51" t="s">
        <v>465</v>
      </c>
      <c r="F482" s="51"/>
      <c r="G482" s="52" t="s">
        <v>17</v>
      </c>
      <c r="H482" s="51">
        <v>1</v>
      </c>
      <c r="I482" s="51" t="s">
        <v>158</v>
      </c>
      <c r="J482" s="51" t="s">
        <v>159</v>
      </c>
      <c r="K482" s="51">
        <v>0</v>
      </c>
      <c r="L482" s="51">
        <v>0</v>
      </c>
      <c r="M482" s="51">
        <v>0</v>
      </c>
      <c r="N482" s="51" t="s">
        <v>470</v>
      </c>
    </row>
    <row r="483" spans="2:14" hidden="1" x14ac:dyDescent="0.25">
      <c r="B483" s="51" t="s">
        <v>72</v>
      </c>
      <c r="C483" s="51" t="s">
        <v>73</v>
      </c>
      <c r="D483" s="51" t="s">
        <v>26</v>
      </c>
      <c r="E483" s="51" t="s">
        <v>465</v>
      </c>
      <c r="F483" s="51"/>
      <c r="G483" s="52" t="s">
        <v>17</v>
      </c>
      <c r="H483" s="51">
        <v>1</v>
      </c>
      <c r="I483" s="51" t="s">
        <v>158</v>
      </c>
      <c r="J483" s="51" t="s">
        <v>103</v>
      </c>
      <c r="K483" s="51">
        <v>0</v>
      </c>
      <c r="L483" s="51">
        <v>0</v>
      </c>
      <c r="M483" s="51">
        <v>0</v>
      </c>
      <c r="N483" s="51"/>
    </row>
    <row r="484" spans="2:14" hidden="1" x14ac:dyDescent="0.25">
      <c r="B484" s="51" t="s">
        <v>72</v>
      </c>
      <c r="C484" s="51" t="s">
        <v>73</v>
      </c>
      <c r="D484" s="51" t="s">
        <v>26</v>
      </c>
      <c r="E484" s="51" t="s">
        <v>465</v>
      </c>
      <c r="F484" s="51"/>
      <c r="G484" s="52" t="s">
        <v>17</v>
      </c>
      <c r="H484" s="51">
        <v>1</v>
      </c>
      <c r="I484" s="51" t="s">
        <v>158</v>
      </c>
      <c r="J484" s="51" t="s">
        <v>104</v>
      </c>
      <c r="K484" s="51">
        <v>1</v>
      </c>
      <c r="L484" s="51">
        <v>40</v>
      </c>
      <c r="M484" s="51">
        <v>0</v>
      </c>
      <c r="N484" s="51"/>
    </row>
    <row r="485" spans="2:14" hidden="1" x14ac:dyDescent="0.25">
      <c r="B485" s="51" t="s">
        <v>72</v>
      </c>
      <c r="C485" s="51" t="s">
        <v>73</v>
      </c>
      <c r="D485" s="51" t="s">
        <v>26</v>
      </c>
      <c r="E485" s="51" t="s">
        <v>465</v>
      </c>
      <c r="F485" s="51"/>
      <c r="G485" s="52" t="s">
        <v>17</v>
      </c>
      <c r="H485" s="51">
        <v>1</v>
      </c>
      <c r="I485" s="51" t="s">
        <v>18</v>
      </c>
      <c r="J485" s="51" t="s">
        <v>105</v>
      </c>
      <c r="K485" s="51">
        <v>0</v>
      </c>
      <c r="L485" s="51">
        <v>0</v>
      </c>
      <c r="M485" s="51" t="s">
        <v>406</v>
      </c>
      <c r="N485" s="51"/>
    </row>
    <row r="486" spans="2:14" hidden="1" x14ac:dyDescent="0.25">
      <c r="B486" s="51" t="s">
        <v>72</v>
      </c>
      <c r="C486" s="51" t="s">
        <v>73</v>
      </c>
      <c r="D486" s="51" t="s">
        <v>26</v>
      </c>
      <c r="E486" s="51" t="s">
        <v>465</v>
      </c>
      <c r="F486" s="51"/>
      <c r="G486" s="52" t="s">
        <v>17</v>
      </c>
      <c r="H486" s="51">
        <v>1</v>
      </c>
      <c r="I486" s="51" t="s">
        <v>18</v>
      </c>
      <c r="J486" s="51" t="s">
        <v>103</v>
      </c>
      <c r="K486" s="51">
        <v>2</v>
      </c>
      <c r="L486" s="51">
        <v>6</v>
      </c>
      <c r="M486" s="51" t="s">
        <v>406</v>
      </c>
      <c r="N486" s="51"/>
    </row>
    <row r="487" spans="2:14" hidden="1" x14ac:dyDescent="0.25">
      <c r="B487" s="51" t="s">
        <v>72</v>
      </c>
      <c r="C487" s="51" t="s">
        <v>73</v>
      </c>
      <c r="D487" s="51" t="s">
        <v>26</v>
      </c>
      <c r="E487" s="51" t="s">
        <v>465</v>
      </c>
      <c r="F487" s="51"/>
      <c r="G487" s="52" t="s">
        <v>17</v>
      </c>
      <c r="H487" s="51">
        <v>1</v>
      </c>
      <c r="I487" s="52" t="s">
        <v>18</v>
      </c>
      <c r="J487" s="52" t="s">
        <v>104</v>
      </c>
      <c r="K487" s="51">
        <v>2</v>
      </c>
      <c r="L487" s="51">
        <v>40</v>
      </c>
      <c r="M487" s="51">
        <v>0</v>
      </c>
      <c r="N487" s="51"/>
    </row>
    <row r="488" spans="2:14" hidden="1" x14ac:dyDescent="0.25">
      <c r="B488" s="51" t="s">
        <v>72</v>
      </c>
      <c r="C488" s="51" t="s">
        <v>73</v>
      </c>
      <c r="D488" s="51" t="s">
        <v>26</v>
      </c>
      <c r="E488" s="51" t="s">
        <v>465</v>
      </c>
      <c r="F488" s="51"/>
      <c r="G488" s="52" t="s">
        <v>20</v>
      </c>
      <c r="H488" s="51">
        <v>2</v>
      </c>
      <c r="I488" s="51" t="s">
        <v>158</v>
      </c>
      <c r="J488" s="51" t="s">
        <v>159</v>
      </c>
      <c r="K488" s="51">
        <v>0</v>
      </c>
      <c r="L488" s="51">
        <v>0</v>
      </c>
      <c r="M488" s="51">
        <v>0</v>
      </c>
      <c r="N488" s="51"/>
    </row>
    <row r="489" spans="2:14" hidden="1" x14ac:dyDescent="0.25">
      <c r="B489" s="51" t="s">
        <v>72</v>
      </c>
      <c r="C489" s="51" t="s">
        <v>73</v>
      </c>
      <c r="D489" s="51" t="s">
        <v>26</v>
      </c>
      <c r="E489" s="51" t="s">
        <v>465</v>
      </c>
      <c r="F489" s="51"/>
      <c r="G489" s="52" t="s">
        <v>20</v>
      </c>
      <c r="H489" s="51">
        <v>2</v>
      </c>
      <c r="I489" s="51" t="s">
        <v>158</v>
      </c>
      <c r="J489" s="51" t="s">
        <v>103</v>
      </c>
      <c r="K489" s="51"/>
      <c r="L489" s="51"/>
      <c r="M489" s="51">
        <v>0</v>
      </c>
      <c r="N489" s="51"/>
    </row>
    <row r="490" spans="2:14" hidden="1" x14ac:dyDescent="0.25">
      <c r="B490" s="51" t="s">
        <v>72</v>
      </c>
      <c r="C490" s="51" t="s">
        <v>73</v>
      </c>
      <c r="D490" s="51" t="s">
        <v>26</v>
      </c>
      <c r="E490" s="51" t="s">
        <v>465</v>
      </c>
      <c r="F490" s="51"/>
      <c r="G490" s="52" t="s">
        <v>20</v>
      </c>
      <c r="H490" s="51">
        <v>2</v>
      </c>
      <c r="I490" s="51" t="s">
        <v>158</v>
      </c>
      <c r="J490" s="51" t="s">
        <v>104</v>
      </c>
      <c r="K490" s="51">
        <v>0</v>
      </c>
      <c r="L490" s="51">
        <v>0</v>
      </c>
      <c r="M490" s="51">
        <v>0</v>
      </c>
      <c r="N490" s="51"/>
    </row>
    <row r="491" spans="2:14" hidden="1" x14ac:dyDescent="0.25">
      <c r="B491" s="51" t="s">
        <v>72</v>
      </c>
      <c r="C491" s="51" t="s">
        <v>73</v>
      </c>
      <c r="D491" s="51" t="s">
        <v>26</v>
      </c>
      <c r="E491" s="51" t="s">
        <v>465</v>
      </c>
      <c r="F491" s="51"/>
      <c r="G491" s="52" t="s">
        <v>20</v>
      </c>
      <c r="H491" s="51">
        <v>2</v>
      </c>
      <c r="I491" s="51" t="s">
        <v>18</v>
      </c>
      <c r="J491" s="51" t="s">
        <v>105</v>
      </c>
      <c r="K491" s="51">
        <v>0</v>
      </c>
      <c r="L491" s="51">
        <v>0</v>
      </c>
      <c r="M491" s="51" t="s">
        <v>406</v>
      </c>
      <c r="N491" s="51"/>
    </row>
    <row r="492" spans="2:14" hidden="1" x14ac:dyDescent="0.25">
      <c r="B492" s="51" t="s">
        <v>72</v>
      </c>
      <c r="C492" s="51" t="s">
        <v>73</v>
      </c>
      <c r="D492" s="51" t="s">
        <v>26</v>
      </c>
      <c r="E492" s="51" t="s">
        <v>465</v>
      </c>
      <c r="F492" s="51"/>
      <c r="G492" s="52" t="s">
        <v>20</v>
      </c>
      <c r="H492" s="51">
        <v>2</v>
      </c>
      <c r="I492" s="51" t="s">
        <v>18</v>
      </c>
      <c r="J492" s="51" t="s">
        <v>103</v>
      </c>
      <c r="K492" s="51">
        <v>2</v>
      </c>
      <c r="L492" s="51">
        <v>6</v>
      </c>
      <c r="M492" s="51" t="s">
        <v>406</v>
      </c>
      <c r="N492" s="51"/>
    </row>
    <row r="493" spans="2:14" hidden="1" x14ac:dyDescent="0.25">
      <c r="B493" s="51" t="s">
        <v>72</v>
      </c>
      <c r="C493" s="51" t="s">
        <v>73</v>
      </c>
      <c r="D493" s="51" t="s">
        <v>26</v>
      </c>
      <c r="E493" s="51" t="s">
        <v>465</v>
      </c>
      <c r="F493" s="51"/>
      <c r="G493" s="52" t="s">
        <v>20</v>
      </c>
      <c r="H493" s="51">
        <v>2</v>
      </c>
      <c r="I493" s="52" t="s">
        <v>18</v>
      </c>
      <c r="J493" s="52" t="s">
        <v>104</v>
      </c>
      <c r="K493" s="51">
        <v>0</v>
      </c>
      <c r="L493" s="51">
        <v>0</v>
      </c>
      <c r="M493" s="51">
        <v>0</v>
      </c>
      <c r="N493" s="51"/>
    </row>
    <row r="494" spans="2:14" hidden="1" x14ac:dyDescent="0.25">
      <c r="B494" s="51" t="s">
        <v>72</v>
      </c>
      <c r="C494" s="51" t="s">
        <v>73</v>
      </c>
      <c r="D494" s="51" t="s">
        <v>26</v>
      </c>
      <c r="E494" s="51" t="s">
        <v>465</v>
      </c>
      <c r="F494" s="51"/>
      <c r="G494" s="52" t="s">
        <v>21</v>
      </c>
      <c r="H494" s="51">
        <v>3</v>
      </c>
      <c r="I494" s="51" t="s">
        <v>158</v>
      </c>
      <c r="J494" s="51" t="s">
        <v>159</v>
      </c>
      <c r="K494" s="51">
        <v>0</v>
      </c>
      <c r="L494" s="51">
        <v>0</v>
      </c>
      <c r="M494" s="51">
        <v>0</v>
      </c>
      <c r="N494" s="51"/>
    </row>
    <row r="495" spans="2:14" hidden="1" x14ac:dyDescent="0.25">
      <c r="B495" s="51" t="s">
        <v>72</v>
      </c>
      <c r="C495" s="51" t="s">
        <v>73</v>
      </c>
      <c r="D495" s="51" t="s">
        <v>26</v>
      </c>
      <c r="E495" s="51" t="s">
        <v>465</v>
      </c>
      <c r="F495" s="51"/>
      <c r="G495" s="52" t="s">
        <v>21</v>
      </c>
      <c r="H495" s="51">
        <v>3</v>
      </c>
      <c r="I495" s="51" t="s">
        <v>158</v>
      </c>
      <c r="J495" s="51" t="s">
        <v>103</v>
      </c>
      <c r="K495" s="51">
        <v>0</v>
      </c>
      <c r="L495" s="51">
        <v>0</v>
      </c>
      <c r="M495" s="51">
        <v>0</v>
      </c>
      <c r="N495" s="51"/>
    </row>
    <row r="496" spans="2:14" hidden="1" x14ac:dyDescent="0.25">
      <c r="B496" s="51" t="s">
        <v>72</v>
      </c>
      <c r="C496" s="51" t="s">
        <v>73</v>
      </c>
      <c r="D496" s="51" t="s">
        <v>26</v>
      </c>
      <c r="E496" s="51" t="s">
        <v>465</v>
      </c>
      <c r="F496" s="51"/>
      <c r="G496" s="52" t="s">
        <v>21</v>
      </c>
      <c r="H496" s="51">
        <v>3</v>
      </c>
      <c r="I496" s="51" t="s">
        <v>158</v>
      </c>
      <c r="J496" s="51" t="s">
        <v>104</v>
      </c>
      <c r="K496" s="51">
        <v>0</v>
      </c>
      <c r="L496" s="51">
        <v>0</v>
      </c>
      <c r="M496" s="51">
        <v>0</v>
      </c>
      <c r="N496" s="51"/>
    </row>
    <row r="497" spans="2:14" hidden="1" x14ac:dyDescent="0.25">
      <c r="B497" s="51" t="s">
        <v>72</v>
      </c>
      <c r="C497" s="51" t="s">
        <v>73</v>
      </c>
      <c r="D497" s="51" t="s">
        <v>26</v>
      </c>
      <c r="E497" s="51" t="s">
        <v>465</v>
      </c>
      <c r="F497" s="51"/>
      <c r="G497" s="52" t="s">
        <v>21</v>
      </c>
      <c r="H497" s="51">
        <v>3</v>
      </c>
      <c r="I497" s="51" t="s">
        <v>18</v>
      </c>
      <c r="J497" s="51" t="s">
        <v>105</v>
      </c>
      <c r="K497" s="51">
        <v>0</v>
      </c>
      <c r="L497" s="51">
        <v>0</v>
      </c>
      <c r="M497" s="51" t="s">
        <v>406</v>
      </c>
      <c r="N497" s="51"/>
    </row>
    <row r="498" spans="2:14" hidden="1" x14ac:dyDescent="0.25">
      <c r="B498" s="51" t="s">
        <v>72</v>
      </c>
      <c r="C498" s="51" t="s">
        <v>73</v>
      </c>
      <c r="D498" s="51" t="s">
        <v>26</v>
      </c>
      <c r="E498" s="51" t="s">
        <v>465</v>
      </c>
      <c r="F498" s="51"/>
      <c r="G498" s="52" t="s">
        <v>21</v>
      </c>
      <c r="H498" s="51">
        <v>3</v>
      </c>
      <c r="I498" s="51" t="s">
        <v>18</v>
      </c>
      <c r="J498" s="51" t="s">
        <v>103</v>
      </c>
      <c r="K498" s="51">
        <v>2</v>
      </c>
      <c r="L498" s="51">
        <v>6</v>
      </c>
      <c r="M498" s="51" t="s">
        <v>406</v>
      </c>
      <c r="N498" s="51"/>
    </row>
    <row r="499" spans="2:14" hidden="1" x14ac:dyDescent="0.25">
      <c r="B499" s="51" t="s">
        <v>72</v>
      </c>
      <c r="C499" s="51" t="s">
        <v>73</v>
      </c>
      <c r="D499" s="51" t="s">
        <v>26</v>
      </c>
      <c r="E499" s="51" t="s">
        <v>465</v>
      </c>
      <c r="F499" s="51"/>
      <c r="G499" s="52" t="s">
        <v>21</v>
      </c>
      <c r="H499" s="51">
        <v>3</v>
      </c>
      <c r="I499" s="52" t="s">
        <v>18</v>
      </c>
      <c r="J499" s="52" t="s">
        <v>104</v>
      </c>
      <c r="K499" s="51">
        <v>0</v>
      </c>
      <c r="L499" s="51">
        <v>0</v>
      </c>
      <c r="M499" s="51">
        <v>0</v>
      </c>
      <c r="N499" s="51"/>
    </row>
    <row r="500" spans="2:14" hidden="1" x14ac:dyDescent="0.25">
      <c r="B500" s="51" t="s">
        <v>72</v>
      </c>
      <c r="C500" s="51" t="s">
        <v>73</v>
      </c>
      <c r="D500" s="51" t="s">
        <v>26</v>
      </c>
      <c r="E500" s="51" t="s">
        <v>465</v>
      </c>
      <c r="F500" s="51"/>
      <c r="G500" s="52" t="s">
        <v>22</v>
      </c>
      <c r="H500" s="51">
        <v>4</v>
      </c>
      <c r="I500" s="51" t="s">
        <v>158</v>
      </c>
      <c r="J500" s="51" t="s">
        <v>159</v>
      </c>
      <c r="K500" s="51">
        <v>0</v>
      </c>
      <c r="L500" s="51">
        <v>0</v>
      </c>
      <c r="M500" s="51">
        <v>0</v>
      </c>
      <c r="N500" s="51"/>
    </row>
    <row r="501" spans="2:14" hidden="1" x14ac:dyDescent="0.25">
      <c r="B501" s="51" t="s">
        <v>72</v>
      </c>
      <c r="C501" s="51" t="s">
        <v>73</v>
      </c>
      <c r="D501" s="51" t="s">
        <v>26</v>
      </c>
      <c r="E501" s="51" t="s">
        <v>465</v>
      </c>
      <c r="F501" s="51"/>
      <c r="G501" s="52" t="s">
        <v>22</v>
      </c>
      <c r="H501" s="51">
        <v>4</v>
      </c>
      <c r="I501" s="51" t="s">
        <v>158</v>
      </c>
      <c r="J501" s="51" t="s">
        <v>103</v>
      </c>
      <c r="K501" s="51">
        <v>0</v>
      </c>
      <c r="L501" s="51">
        <v>0</v>
      </c>
      <c r="M501" s="51">
        <v>0</v>
      </c>
      <c r="N501" s="51"/>
    </row>
    <row r="502" spans="2:14" hidden="1" x14ac:dyDescent="0.25">
      <c r="B502" s="51" t="s">
        <v>72</v>
      </c>
      <c r="C502" s="51" t="s">
        <v>73</v>
      </c>
      <c r="D502" s="51" t="s">
        <v>26</v>
      </c>
      <c r="E502" s="51" t="s">
        <v>465</v>
      </c>
      <c r="F502" s="51"/>
      <c r="G502" s="52" t="s">
        <v>22</v>
      </c>
      <c r="H502" s="51">
        <v>4</v>
      </c>
      <c r="I502" s="51" t="s">
        <v>158</v>
      </c>
      <c r="J502" s="51" t="s">
        <v>104</v>
      </c>
      <c r="K502" s="51">
        <v>0</v>
      </c>
      <c r="L502" s="51">
        <v>0</v>
      </c>
      <c r="M502" s="51">
        <v>0</v>
      </c>
      <c r="N502" s="51"/>
    </row>
    <row r="503" spans="2:14" hidden="1" x14ac:dyDescent="0.25">
      <c r="B503" s="51" t="s">
        <v>72</v>
      </c>
      <c r="C503" s="51" t="s">
        <v>73</v>
      </c>
      <c r="D503" s="51" t="s">
        <v>26</v>
      </c>
      <c r="E503" s="51" t="s">
        <v>465</v>
      </c>
      <c r="F503" s="51"/>
      <c r="G503" s="52" t="s">
        <v>22</v>
      </c>
      <c r="H503" s="51">
        <v>4</v>
      </c>
      <c r="I503" s="51" t="s">
        <v>18</v>
      </c>
      <c r="J503" s="51" t="s">
        <v>105</v>
      </c>
      <c r="K503" s="51">
        <v>0</v>
      </c>
      <c r="L503" s="51">
        <v>0</v>
      </c>
      <c r="M503" s="51" t="s">
        <v>406</v>
      </c>
      <c r="N503" s="51"/>
    </row>
    <row r="504" spans="2:14" hidden="1" x14ac:dyDescent="0.25">
      <c r="B504" s="51" t="s">
        <v>72</v>
      </c>
      <c r="C504" s="51" t="s">
        <v>73</v>
      </c>
      <c r="D504" s="51" t="s">
        <v>26</v>
      </c>
      <c r="E504" s="51" t="s">
        <v>465</v>
      </c>
      <c r="F504" s="51"/>
      <c r="G504" s="52" t="s">
        <v>22</v>
      </c>
      <c r="H504" s="51">
        <v>4</v>
      </c>
      <c r="I504" s="51" t="s">
        <v>18</v>
      </c>
      <c r="J504" s="51" t="s">
        <v>103</v>
      </c>
      <c r="K504" s="51">
        <v>2</v>
      </c>
      <c r="L504" s="51">
        <v>6</v>
      </c>
      <c r="M504" s="51" t="s">
        <v>406</v>
      </c>
      <c r="N504" s="51"/>
    </row>
    <row r="505" spans="2:14" hidden="1" x14ac:dyDescent="0.25">
      <c r="B505" s="51" t="s">
        <v>72</v>
      </c>
      <c r="C505" s="51" t="s">
        <v>73</v>
      </c>
      <c r="D505" s="51" t="s">
        <v>26</v>
      </c>
      <c r="E505" s="51" t="s">
        <v>465</v>
      </c>
      <c r="F505" s="51"/>
      <c r="G505" s="52" t="s">
        <v>22</v>
      </c>
      <c r="H505" s="51">
        <v>4</v>
      </c>
      <c r="I505" s="52" t="s">
        <v>18</v>
      </c>
      <c r="J505" s="52" t="s">
        <v>104</v>
      </c>
      <c r="K505" s="51">
        <v>0</v>
      </c>
      <c r="L505" s="51">
        <v>0</v>
      </c>
      <c r="M505" s="51">
        <v>0</v>
      </c>
      <c r="N505" s="51"/>
    </row>
    <row r="506" spans="2:14" hidden="1" x14ac:dyDescent="0.25">
      <c r="B506" s="51" t="s">
        <v>72</v>
      </c>
      <c r="C506" s="51" t="s">
        <v>73</v>
      </c>
      <c r="D506" s="51" t="s">
        <v>26</v>
      </c>
      <c r="E506" s="51" t="s">
        <v>465</v>
      </c>
      <c r="F506" s="51"/>
      <c r="G506" s="52" t="s">
        <v>23</v>
      </c>
      <c r="H506" s="51">
        <v>5</v>
      </c>
      <c r="I506" s="51" t="s">
        <v>158</v>
      </c>
      <c r="J506" s="51" t="s">
        <v>159</v>
      </c>
      <c r="K506" s="51">
        <v>0</v>
      </c>
      <c r="L506" s="51">
        <v>0</v>
      </c>
      <c r="M506" s="51">
        <v>0</v>
      </c>
      <c r="N506" s="51"/>
    </row>
    <row r="507" spans="2:14" hidden="1" x14ac:dyDescent="0.25">
      <c r="B507" s="51" t="s">
        <v>72</v>
      </c>
      <c r="C507" s="51" t="s">
        <v>73</v>
      </c>
      <c r="D507" s="51" t="s">
        <v>26</v>
      </c>
      <c r="E507" s="51" t="s">
        <v>465</v>
      </c>
      <c r="F507" s="51"/>
      <c r="G507" s="52" t="s">
        <v>23</v>
      </c>
      <c r="H507" s="51">
        <v>5</v>
      </c>
      <c r="I507" s="51" t="s">
        <v>158</v>
      </c>
      <c r="J507" s="51" t="s">
        <v>103</v>
      </c>
      <c r="K507" s="51">
        <v>0</v>
      </c>
      <c r="L507" s="51">
        <v>0</v>
      </c>
      <c r="M507" s="51">
        <v>0</v>
      </c>
      <c r="N507" s="51"/>
    </row>
    <row r="508" spans="2:14" hidden="1" x14ac:dyDescent="0.25">
      <c r="B508" s="51" t="s">
        <v>72</v>
      </c>
      <c r="C508" s="51" t="s">
        <v>73</v>
      </c>
      <c r="D508" s="51" t="s">
        <v>26</v>
      </c>
      <c r="E508" s="51" t="s">
        <v>465</v>
      </c>
      <c r="F508" s="51"/>
      <c r="G508" s="52" t="s">
        <v>23</v>
      </c>
      <c r="H508" s="51">
        <v>5</v>
      </c>
      <c r="I508" s="51" t="s">
        <v>158</v>
      </c>
      <c r="J508" s="51" t="s">
        <v>104</v>
      </c>
      <c r="K508" s="51">
        <v>0</v>
      </c>
      <c r="L508" s="51">
        <v>0</v>
      </c>
      <c r="M508" s="51">
        <v>0</v>
      </c>
      <c r="N508" s="51"/>
    </row>
    <row r="509" spans="2:14" hidden="1" x14ac:dyDescent="0.25">
      <c r="B509" s="51" t="s">
        <v>72</v>
      </c>
      <c r="C509" s="51" t="s">
        <v>73</v>
      </c>
      <c r="D509" s="51" t="s">
        <v>26</v>
      </c>
      <c r="E509" s="51" t="s">
        <v>465</v>
      </c>
      <c r="F509" s="51"/>
      <c r="G509" s="52" t="s">
        <v>23</v>
      </c>
      <c r="H509" s="51">
        <v>5</v>
      </c>
      <c r="I509" s="51" t="s">
        <v>18</v>
      </c>
      <c r="J509" s="51" t="s">
        <v>105</v>
      </c>
      <c r="K509" s="51">
        <v>0</v>
      </c>
      <c r="L509" s="51">
        <v>0</v>
      </c>
      <c r="M509" s="51" t="s">
        <v>406</v>
      </c>
      <c r="N509" s="51"/>
    </row>
    <row r="510" spans="2:14" hidden="1" x14ac:dyDescent="0.25">
      <c r="B510" s="51" t="s">
        <v>72</v>
      </c>
      <c r="C510" s="51" t="s">
        <v>73</v>
      </c>
      <c r="D510" s="51" t="s">
        <v>26</v>
      </c>
      <c r="E510" s="51" t="s">
        <v>465</v>
      </c>
      <c r="F510" s="51"/>
      <c r="G510" s="52" t="s">
        <v>23</v>
      </c>
      <c r="H510" s="51">
        <v>5</v>
      </c>
      <c r="I510" s="51" t="s">
        <v>18</v>
      </c>
      <c r="J510" s="51" t="s">
        <v>103</v>
      </c>
      <c r="K510" s="51">
        <v>2</v>
      </c>
      <c r="L510" s="51">
        <v>6</v>
      </c>
      <c r="M510" s="51" t="s">
        <v>406</v>
      </c>
      <c r="N510" s="51"/>
    </row>
    <row r="511" spans="2:14" hidden="1" x14ac:dyDescent="0.25">
      <c r="B511" s="51" t="s">
        <v>72</v>
      </c>
      <c r="C511" s="51" t="s">
        <v>73</v>
      </c>
      <c r="D511" s="51" t="s">
        <v>26</v>
      </c>
      <c r="E511" s="51" t="s">
        <v>465</v>
      </c>
      <c r="F511" s="51"/>
      <c r="G511" s="52" t="s">
        <v>23</v>
      </c>
      <c r="H511" s="51">
        <v>5</v>
      </c>
      <c r="I511" s="52" t="s">
        <v>18</v>
      </c>
      <c r="J511" s="52" t="s">
        <v>104</v>
      </c>
      <c r="K511" s="51">
        <v>0</v>
      </c>
      <c r="L511" s="51">
        <v>0</v>
      </c>
      <c r="M511" s="51">
        <v>0</v>
      </c>
      <c r="N511" s="51"/>
    </row>
    <row r="512" spans="2:14" hidden="1" x14ac:dyDescent="0.25">
      <c r="B512" s="51" t="s">
        <v>82</v>
      </c>
      <c r="C512" s="51" t="s">
        <v>83</v>
      </c>
      <c r="D512" s="51" t="s">
        <v>15</v>
      </c>
      <c r="E512" s="51" t="s">
        <v>465</v>
      </c>
      <c r="F512" s="51"/>
      <c r="G512" s="52" t="s">
        <v>17</v>
      </c>
      <c r="H512" s="51">
        <v>1</v>
      </c>
      <c r="I512" s="51" t="s">
        <v>158</v>
      </c>
      <c r="J512" s="51" t="s">
        <v>159</v>
      </c>
      <c r="K512" s="51">
        <v>0</v>
      </c>
      <c r="L512" s="51">
        <v>0</v>
      </c>
      <c r="M512" s="51">
        <v>0</v>
      </c>
      <c r="N512" s="51"/>
    </row>
    <row r="513" spans="2:14" hidden="1" x14ac:dyDescent="0.25">
      <c r="B513" s="51" t="s">
        <v>82</v>
      </c>
      <c r="C513" s="51" t="s">
        <v>83</v>
      </c>
      <c r="D513" s="51" t="s">
        <v>15</v>
      </c>
      <c r="E513" s="51" t="s">
        <v>465</v>
      </c>
      <c r="F513" s="51"/>
      <c r="G513" s="52" t="s">
        <v>17</v>
      </c>
      <c r="H513" s="51">
        <v>1</v>
      </c>
      <c r="I513" s="51" t="s">
        <v>158</v>
      </c>
      <c r="J513" s="51" t="s">
        <v>103</v>
      </c>
      <c r="K513" s="51">
        <v>0</v>
      </c>
      <c r="L513" s="51">
        <v>0</v>
      </c>
      <c r="M513" s="51">
        <v>0</v>
      </c>
      <c r="N513" s="51"/>
    </row>
    <row r="514" spans="2:14" hidden="1" x14ac:dyDescent="0.25">
      <c r="B514" s="51" t="s">
        <v>82</v>
      </c>
      <c r="C514" s="51" t="s">
        <v>83</v>
      </c>
      <c r="D514" s="51" t="s">
        <v>15</v>
      </c>
      <c r="E514" s="51" t="s">
        <v>465</v>
      </c>
      <c r="F514" s="51"/>
      <c r="G514" s="52" t="s">
        <v>17</v>
      </c>
      <c r="H514" s="51">
        <v>1</v>
      </c>
      <c r="I514" s="51" t="s">
        <v>158</v>
      </c>
      <c r="J514" s="51" t="s">
        <v>104</v>
      </c>
      <c r="K514" s="51">
        <v>0</v>
      </c>
      <c r="L514" s="51">
        <v>0</v>
      </c>
      <c r="M514" s="51">
        <v>0</v>
      </c>
      <c r="N514" s="51"/>
    </row>
    <row r="515" spans="2:14" hidden="1" x14ac:dyDescent="0.25">
      <c r="B515" s="51" t="s">
        <v>82</v>
      </c>
      <c r="C515" s="51" t="s">
        <v>83</v>
      </c>
      <c r="D515" s="51" t="s">
        <v>15</v>
      </c>
      <c r="E515" s="51" t="s">
        <v>465</v>
      </c>
      <c r="F515" s="51"/>
      <c r="G515" s="52" t="s">
        <v>17</v>
      </c>
      <c r="H515" s="51">
        <v>1</v>
      </c>
      <c r="I515" s="51" t="s">
        <v>18</v>
      </c>
      <c r="J515" s="51" t="s">
        <v>105</v>
      </c>
      <c r="K515" s="51">
        <v>0</v>
      </c>
      <c r="L515" s="51">
        <v>0</v>
      </c>
      <c r="M515" s="51" t="s">
        <v>406</v>
      </c>
      <c r="N515" s="51"/>
    </row>
    <row r="516" spans="2:14" hidden="1" x14ac:dyDescent="0.25">
      <c r="B516" s="51" t="s">
        <v>82</v>
      </c>
      <c r="C516" s="51" t="s">
        <v>83</v>
      </c>
      <c r="D516" s="51" t="s">
        <v>15</v>
      </c>
      <c r="E516" s="51" t="s">
        <v>465</v>
      </c>
      <c r="F516" s="51"/>
      <c r="G516" s="52" t="s">
        <v>17</v>
      </c>
      <c r="H516" s="51">
        <v>1</v>
      </c>
      <c r="I516" s="51" t="s">
        <v>18</v>
      </c>
      <c r="J516" s="51" t="s">
        <v>103</v>
      </c>
      <c r="K516" s="51">
        <v>0</v>
      </c>
      <c r="L516" s="51">
        <v>0</v>
      </c>
      <c r="M516" s="51" t="s">
        <v>406</v>
      </c>
      <c r="N516" s="51"/>
    </row>
    <row r="517" spans="2:14" hidden="1" x14ac:dyDescent="0.25">
      <c r="B517" s="51" t="s">
        <v>82</v>
      </c>
      <c r="C517" s="51" t="s">
        <v>83</v>
      </c>
      <c r="D517" s="51" t="s">
        <v>15</v>
      </c>
      <c r="E517" s="51" t="s">
        <v>465</v>
      </c>
      <c r="F517" s="51"/>
      <c r="G517" s="52" t="s">
        <v>17</v>
      </c>
      <c r="H517" s="51">
        <v>1</v>
      </c>
      <c r="I517" s="52" t="s">
        <v>18</v>
      </c>
      <c r="J517" s="52" t="s">
        <v>104</v>
      </c>
      <c r="K517" s="51">
        <v>0</v>
      </c>
      <c r="L517" s="51">
        <v>0</v>
      </c>
      <c r="M517" s="51">
        <v>0</v>
      </c>
      <c r="N517" s="51"/>
    </row>
    <row r="518" spans="2:14" hidden="1" x14ac:dyDescent="0.25">
      <c r="B518" s="51" t="s">
        <v>82</v>
      </c>
      <c r="C518" s="51" t="s">
        <v>83</v>
      </c>
      <c r="D518" s="51" t="s">
        <v>15</v>
      </c>
      <c r="E518" s="51" t="s">
        <v>465</v>
      </c>
      <c r="F518" s="51"/>
      <c r="G518" s="52" t="s">
        <v>20</v>
      </c>
      <c r="H518" s="51">
        <v>2</v>
      </c>
      <c r="I518" s="51" t="s">
        <v>18</v>
      </c>
      <c r="J518" s="51" t="s">
        <v>105</v>
      </c>
      <c r="K518" s="51">
        <v>0</v>
      </c>
      <c r="L518" s="51">
        <v>0</v>
      </c>
      <c r="M518" s="51" t="s">
        <v>406</v>
      </c>
      <c r="N518" s="51"/>
    </row>
    <row r="519" spans="2:14" hidden="1" x14ac:dyDescent="0.25">
      <c r="B519" s="51" t="s">
        <v>82</v>
      </c>
      <c r="C519" s="51" t="s">
        <v>83</v>
      </c>
      <c r="D519" s="51" t="s">
        <v>15</v>
      </c>
      <c r="E519" s="51" t="s">
        <v>465</v>
      </c>
      <c r="F519" s="51"/>
      <c r="G519" s="52" t="s">
        <v>20</v>
      </c>
      <c r="H519" s="51">
        <v>2</v>
      </c>
      <c r="I519" s="51" t="s">
        <v>18</v>
      </c>
      <c r="J519" s="51" t="s">
        <v>103</v>
      </c>
      <c r="K519" s="51">
        <v>0</v>
      </c>
      <c r="L519" s="51">
        <v>0</v>
      </c>
      <c r="M519" s="51" t="s">
        <v>406</v>
      </c>
      <c r="N519" s="51"/>
    </row>
    <row r="520" spans="2:14" hidden="1" x14ac:dyDescent="0.25">
      <c r="B520" s="51" t="s">
        <v>82</v>
      </c>
      <c r="C520" s="51" t="s">
        <v>83</v>
      </c>
      <c r="D520" s="51" t="s">
        <v>15</v>
      </c>
      <c r="E520" s="51" t="s">
        <v>465</v>
      </c>
      <c r="F520" s="51"/>
      <c r="G520" s="52" t="s">
        <v>20</v>
      </c>
      <c r="H520" s="51">
        <v>2</v>
      </c>
      <c r="I520" s="52" t="s">
        <v>18</v>
      </c>
      <c r="J520" s="52" t="s">
        <v>104</v>
      </c>
      <c r="K520" s="51">
        <v>0</v>
      </c>
      <c r="L520" s="51">
        <v>0</v>
      </c>
      <c r="M520" s="51">
        <v>0</v>
      </c>
      <c r="N520" s="51"/>
    </row>
    <row r="521" spans="2:14" hidden="1" x14ac:dyDescent="0.25">
      <c r="B521" s="51" t="s">
        <v>82</v>
      </c>
      <c r="C521" s="51" t="s">
        <v>83</v>
      </c>
      <c r="D521" s="51" t="s">
        <v>15</v>
      </c>
      <c r="E521" s="51" t="s">
        <v>465</v>
      </c>
      <c r="F521" s="51"/>
      <c r="G521" s="52" t="s">
        <v>21</v>
      </c>
      <c r="H521" s="51">
        <v>3</v>
      </c>
      <c r="I521" s="51" t="s">
        <v>18</v>
      </c>
      <c r="J521" s="51" t="s">
        <v>105</v>
      </c>
      <c r="K521" s="51">
        <v>0</v>
      </c>
      <c r="L521" s="51">
        <v>0</v>
      </c>
      <c r="M521" s="51" t="s">
        <v>406</v>
      </c>
      <c r="N521" s="51"/>
    </row>
    <row r="522" spans="2:14" hidden="1" x14ac:dyDescent="0.25">
      <c r="B522" s="51" t="s">
        <v>82</v>
      </c>
      <c r="C522" s="51" t="s">
        <v>83</v>
      </c>
      <c r="D522" s="51" t="s">
        <v>15</v>
      </c>
      <c r="E522" s="51" t="s">
        <v>465</v>
      </c>
      <c r="F522" s="51"/>
      <c r="G522" s="52" t="s">
        <v>21</v>
      </c>
      <c r="H522" s="51">
        <v>3</v>
      </c>
      <c r="I522" s="51" t="s">
        <v>18</v>
      </c>
      <c r="J522" s="51" t="s">
        <v>103</v>
      </c>
      <c r="K522" s="51">
        <v>0</v>
      </c>
      <c r="L522" s="51">
        <v>0</v>
      </c>
      <c r="M522" s="51" t="s">
        <v>406</v>
      </c>
      <c r="N522" s="51"/>
    </row>
    <row r="523" spans="2:14" hidden="1" x14ac:dyDescent="0.25">
      <c r="B523" s="51" t="s">
        <v>82</v>
      </c>
      <c r="C523" s="51" t="s">
        <v>83</v>
      </c>
      <c r="D523" s="51" t="s">
        <v>15</v>
      </c>
      <c r="E523" s="51" t="s">
        <v>465</v>
      </c>
      <c r="F523" s="51"/>
      <c r="G523" s="52" t="s">
        <v>21</v>
      </c>
      <c r="H523" s="51">
        <v>3</v>
      </c>
      <c r="I523" s="52" t="s">
        <v>18</v>
      </c>
      <c r="J523" s="52" t="s">
        <v>104</v>
      </c>
      <c r="K523" s="51">
        <v>0</v>
      </c>
      <c r="L523" s="51">
        <v>0</v>
      </c>
      <c r="M523" s="51">
        <v>0</v>
      </c>
      <c r="N523" s="51"/>
    </row>
    <row r="524" spans="2:14" hidden="1" x14ac:dyDescent="0.25">
      <c r="B524" s="51" t="s">
        <v>82</v>
      </c>
      <c r="C524" s="51" t="s">
        <v>83</v>
      </c>
      <c r="D524" s="51" t="s">
        <v>15</v>
      </c>
      <c r="E524" s="51" t="s">
        <v>465</v>
      </c>
      <c r="F524" s="51"/>
      <c r="G524" s="52" t="s">
        <v>22</v>
      </c>
      <c r="H524" s="51">
        <v>4</v>
      </c>
      <c r="I524" s="51" t="s">
        <v>18</v>
      </c>
      <c r="J524" s="51" t="s">
        <v>105</v>
      </c>
      <c r="K524" s="51">
        <v>0</v>
      </c>
      <c r="L524" s="51">
        <v>0</v>
      </c>
      <c r="M524" s="51" t="s">
        <v>406</v>
      </c>
      <c r="N524" s="51"/>
    </row>
    <row r="525" spans="2:14" hidden="1" x14ac:dyDescent="0.25">
      <c r="B525" s="51" t="s">
        <v>82</v>
      </c>
      <c r="C525" s="51" t="s">
        <v>83</v>
      </c>
      <c r="D525" s="51" t="s">
        <v>15</v>
      </c>
      <c r="E525" s="51" t="s">
        <v>465</v>
      </c>
      <c r="F525" s="51"/>
      <c r="G525" s="52" t="s">
        <v>22</v>
      </c>
      <c r="H525" s="51">
        <v>4</v>
      </c>
      <c r="I525" s="51" t="s">
        <v>18</v>
      </c>
      <c r="J525" s="51" t="s">
        <v>103</v>
      </c>
      <c r="K525" s="51">
        <v>0</v>
      </c>
      <c r="L525" s="51">
        <v>0</v>
      </c>
      <c r="M525" s="51" t="s">
        <v>406</v>
      </c>
      <c r="N525" s="51"/>
    </row>
    <row r="526" spans="2:14" hidden="1" x14ac:dyDescent="0.25">
      <c r="B526" s="51" t="s">
        <v>82</v>
      </c>
      <c r="C526" s="51" t="s">
        <v>83</v>
      </c>
      <c r="D526" s="51" t="s">
        <v>15</v>
      </c>
      <c r="E526" s="51" t="s">
        <v>465</v>
      </c>
      <c r="F526" s="51"/>
      <c r="G526" s="52" t="s">
        <v>22</v>
      </c>
      <c r="H526" s="51">
        <v>4</v>
      </c>
      <c r="I526" s="52" t="s">
        <v>18</v>
      </c>
      <c r="J526" s="52" t="s">
        <v>104</v>
      </c>
      <c r="K526" s="51">
        <v>0</v>
      </c>
      <c r="L526" s="51">
        <v>0</v>
      </c>
      <c r="M526" s="51">
        <v>0</v>
      </c>
      <c r="N526" s="51"/>
    </row>
    <row r="527" spans="2:14" hidden="1" x14ac:dyDescent="0.25">
      <c r="B527" s="51" t="s">
        <v>82</v>
      </c>
      <c r="C527" s="51" t="s">
        <v>83</v>
      </c>
      <c r="D527" s="51" t="s">
        <v>15</v>
      </c>
      <c r="E527" s="51" t="s">
        <v>465</v>
      </c>
      <c r="F527" s="51"/>
      <c r="G527" s="52" t="s">
        <v>23</v>
      </c>
      <c r="H527" s="51">
        <v>5</v>
      </c>
      <c r="I527" s="51" t="s">
        <v>18</v>
      </c>
      <c r="J527" s="51" t="s">
        <v>105</v>
      </c>
      <c r="K527" s="51">
        <v>0</v>
      </c>
      <c r="L527" s="51">
        <v>0</v>
      </c>
      <c r="M527" s="51" t="s">
        <v>406</v>
      </c>
      <c r="N527" s="51"/>
    </row>
    <row r="528" spans="2:14" hidden="1" x14ac:dyDescent="0.25">
      <c r="B528" s="51" t="s">
        <v>82</v>
      </c>
      <c r="C528" s="51" t="s">
        <v>83</v>
      </c>
      <c r="D528" s="51" t="s">
        <v>15</v>
      </c>
      <c r="E528" s="51" t="s">
        <v>465</v>
      </c>
      <c r="F528" s="51"/>
      <c r="G528" s="52" t="s">
        <v>23</v>
      </c>
      <c r="H528" s="51">
        <v>5</v>
      </c>
      <c r="I528" s="51" t="s">
        <v>18</v>
      </c>
      <c r="J528" s="51" t="s">
        <v>103</v>
      </c>
      <c r="K528" s="51">
        <v>0</v>
      </c>
      <c r="L528" s="51">
        <v>0</v>
      </c>
      <c r="M528" s="51" t="s">
        <v>406</v>
      </c>
      <c r="N528" s="51"/>
    </row>
    <row r="529" spans="2:14" hidden="1" x14ac:dyDescent="0.25">
      <c r="B529" s="51" t="s">
        <v>82</v>
      </c>
      <c r="C529" s="51" t="s">
        <v>83</v>
      </c>
      <c r="D529" s="51" t="s">
        <v>15</v>
      </c>
      <c r="E529" s="51" t="s">
        <v>465</v>
      </c>
      <c r="F529" s="51"/>
      <c r="G529" s="52" t="s">
        <v>23</v>
      </c>
      <c r="H529" s="51">
        <v>5</v>
      </c>
      <c r="I529" s="52" t="s">
        <v>18</v>
      </c>
      <c r="J529" s="52" t="s">
        <v>104</v>
      </c>
      <c r="K529" s="51">
        <v>0</v>
      </c>
      <c r="L529" s="51">
        <v>0</v>
      </c>
      <c r="M529" s="51">
        <v>0</v>
      </c>
      <c r="N529" s="51"/>
    </row>
    <row r="530" spans="2:14" hidden="1" x14ac:dyDescent="0.25">
      <c r="B530" s="51" t="s">
        <v>80</v>
      </c>
      <c r="C530" s="51" t="s">
        <v>81</v>
      </c>
      <c r="D530" s="51" t="s">
        <v>15</v>
      </c>
      <c r="E530" s="51" t="s">
        <v>465</v>
      </c>
      <c r="F530" s="51"/>
      <c r="G530" s="52" t="s">
        <v>17</v>
      </c>
      <c r="H530" s="51">
        <v>1</v>
      </c>
      <c r="I530" s="51" t="s">
        <v>158</v>
      </c>
      <c r="J530" s="51" t="s">
        <v>159</v>
      </c>
      <c r="K530" s="51">
        <v>17</v>
      </c>
      <c r="L530" s="51">
        <v>600</v>
      </c>
      <c r="M530" s="51" t="s">
        <v>406</v>
      </c>
      <c r="N530" s="51"/>
    </row>
    <row r="531" spans="2:14" hidden="1" x14ac:dyDescent="0.25">
      <c r="B531" s="51" t="s">
        <v>80</v>
      </c>
      <c r="C531" s="51" t="s">
        <v>81</v>
      </c>
      <c r="D531" s="51" t="s">
        <v>15</v>
      </c>
      <c r="E531" s="51" t="s">
        <v>465</v>
      </c>
      <c r="F531" s="51"/>
      <c r="G531" s="52" t="s">
        <v>17</v>
      </c>
      <c r="H531" s="51">
        <v>1</v>
      </c>
      <c r="I531" s="51" t="s">
        <v>158</v>
      </c>
      <c r="J531" s="51" t="s">
        <v>103</v>
      </c>
      <c r="K531" s="51">
        <v>17</v>
      </c>
      <c r="L531" s="51">
        <v>600</v>
      </c>
      <c r="M531" s="51" t="s">
        <v>406</v>
      </c>
      <c r="N531" s="51"/>
    </row>
    <row r="532" spans="2:14" hidden="1" x14ac:dyDescent="0.25">
      <c r="B532" s="51" t="s">
        <v>80</v>
      </c>
      <c r="C532" s="51" t="s">
        <v>81</v>
      </c>
      <c r="D532" s="51" t="s">
        <v>15</v>
      </c>
      <c r="E532" s="51" t="s">
        <v>465</v>
      </c>
      <c r="F532" s="51"/>
      <c r="G532" s="52" t="s">
        <v>17</v>
      </c>
      <c r="H532" s="51">
        <v>1</v>
      </c>
      <c r="I532" s="51" t="s">
        <v>158</v>
      </c>
      <c r="J532" s="51" t="s">
        <v>104</v>
      </c>
      <c r="K532" s="51">
        <v>17</v>
      </c>
      <c r="L532" s="51">
        <v>600</v>
      </c>
      <c r="M532" s="51">
        <v>18</v>
      </c>
      <c r="N532" s="51"/>
    </row>
    <row r="533" spans="2:14" hidden="1" x14ac:dyDescent="0.25">
      <c r="B533" s="51" t="s">
        <v>80</v>
      </c>
      <c r="C533" s="51" t="s">
        <v>81</v>
      </c>
      <c r="D533" s="51" t="s">
        <v>15</v>
      </c>
      <c r="E533" s="51" t="s">
        <v>465</v>
      </c>
      <c r="F533" s="51"/>
      <c r="G533" s="52" t="s">
        <v>17</v>
      </c>
      <c r="H533" s="51">
        <v>1</v>
      </c>
      <c r="I533" s="51" t="s">
        <v>18</v>
      </c>
      <c r="J533" s="51" t="s">
        <v>105</v>
      </c>
      <c r="K533" s="51">
        <v>0</v>
      </c>
      <c r="L533" s="51">
        <v>0</v>
      </c>
      <c r="M533" s="51" t="s">
        <v>406</v>
      </c>
      <c r="N533" s="51"/>
    </row>
    <row r="534" spans="2:14" hidden="1" x14ac:dyDescent="0.25">
      <c r="B534" s="51" t="s">
        <v>80</v>
      </c>
      <c r="C534" s="51" t="s">
        <v>81</v>
      </c>
      <c r="D534" s="51" t="s">
        <v>15</v>
      </c>
      <c r="E534" s="51" t="s">
        <v>465</v>
      </c>
      <c r="F534" s="51"/>
      <c r="G534" s="52" t="s">
        <v>17</v>
      </c>
      <c r="H534" s="51">
        <v>1</v>
      </c>
      <c r="I534" s="51" t="s">
        <v>18</v>
      </c>
      <c r="J534" s="51" t="s">
        <v>103</v>
      </c>
      <c r="K534" s="51">
        <v>0</v>
      </c>
      <c r="L534" s="51">
        <v>0</v>
      </c>
      <c r="M534" s="51" t="s">
        <v>406</v>
      </c>
      <c r="N534" s="51"/>
    </row>
    <row r="535" spans="2:14" hidden="1" x14ac:dyDescent="0.25">
      <c r="B535" s="51" t="s">
        <v>80</v>
      </c>
      <c r="C535" s="51" t="s">
        <v>81</v>
      </c>
      <c r="D535" s="51" t="s">
        <v>15</v>
      </c>
      <c r="E535" s="51" t="s">
        <v>465</v>
      </c>
      <c r="F535" s="51"/>
      <c r="G535" s="52" t="s">
        <v>17</v>
      </c>
      <c r="H535" s="51">
        <v>1</v>
      </c>
      <c r="I535" s="52" t="s">
        <v>18</v>
      </c>
      <c r="J535" s="52" t="s">
        <v>104</v>
      </c>
      <c r="K535" s="51">
        <v>0</v>
      </c>
      <c r="L535" s="51">
        <v>0</v>
      </c>
      <c r="M535" s="51">
        <v>0</v>
      </c>
      <c r="N535" s="51"/>
    </row>
    <row r="536" spans="2:14" hidden="1" x14ac:dyDescent="0.25">
      <c r="B536" s="51" t="s">
        <v>80</v>
      </c>
      <c r="C536" s="51" t="s">
        <v>81</v>
      </c>
      <c r="D536" s="51" t="s">
        <v>15</v>
      </c>
      <c r="E536" s="51" t="s">
        <v>465</v>
      </c>
      <c r="F536" s="51"/>
      <c r="G536" s="52" t="s">
        <v>20</v>
      </c>
      <c r="H536" s="51">
        <v>2</v>
      </c>
      <c r="I536" s="51" t="s">
        <v>158</v>
      </c>
      <c r="J536" s="51" t="s">
        <v>103</v>
      </c>
      <c r="K536" s="51">
        <v>0</v>
      </c>
      <c r="L536" s="51">
        <v>0</v>
      </c>
      <c r="M536" s="51" t="s">
        <v>406</v>
      </c>
      <c r="N536" s="51"/>
    </row>
    <row r="537" spans="2:14" hidden="1" x14ac:dyDescent="0.25">
      <c r="B537" s="51" t="s">
        <v>80</v>
      </c>
      <c r="C537" s="51" t="s">
        <v>81</v>
      </c>
      <c r="D537" s="51" t="s">
        <v>15</v>
      </c>
      <c r="E537" s="51" t="s">
        <v>465</v>
      </c>
      <c r="F537" s="51"/>
      <c r="G537" s="52" t="s">
        <v>20</v>
      </c>
      <c r="H537" s="51">
        <v>2</v>
      </c>
      <c r="I537" s="51" t="s">
        <v>158</v>
      </c>
      <c r="J537" s="51" t="s">
        <v>104</v>
      </c>
      <c r="K537" s="51">
        <v>0</v>
      </c>
      <c r="L537" s="51">
        <v>0</v>
      </c>
      <c r="M537" s="51">
        <v>0</v>
      </c>
      <c r="N537" s="51"/>
    </row>
    <row r="538" spans="2:14" hidden="1" x14ac:dyDescent="0.25">
      <c r="B538" s="51" t="s">
        <v>80</v>
      </c>
      <c r="C538" s="51" t="s">
        <v>81</v>
      </c>
      <c r="D538" s="51" t="s">
        <v>15</v>
      </c>
      <c r="E538" s="51" t="s">
        <v>465</v>
      </c>
      <c r="F538" s="51"/>
      <c r="G538" s="52" t="s">
        <v>20</v>
      </c>
      <c r="H538" s="51">
        <v>2</v>
      </c>
      <c r="I538" s="51" t="s">
        <v>18</v>
      </c>
      <c r="J538" s="51" t="s">
        <v>105</v>
      </c>
      <c r="K538" s="51">
        <v>1</v>
      </c>
      <c r="L538" s="51">
        <v>65</v>
      </c>
      <c r="M538" s="51" t="s">
        <v>406</v>
      </c>
      <c r="N538" s="51"/>
    </row>
    <row r="539" spans="2:14" hidden="1" x14ac:dyDescent="0.25">
      <c r="B539" s="51" t="s">
        <v>80</v>
      </c>
      <c r="C539" s="51" t="s">
        <v>81</v>
      </c>
      <c r="D539" s="51" t="s">
        <v>15</v>
      </c>
      <c r="E539" s="51" t="s">
        <v>465</v>
      </c>
      <c r="F539" s="51"/>
      <c r="G539" s="52" t="s">
        <v>20</v>
      </c>
      <c r="H539" s="51">
        <v>2</v>
      </c>
      <c r="I539" s="51" t="s">
        <v>18</v>
      </c>
      <c r="J539" s="51" t="s">
        <v>103</v>
      </c>
      <c r="K539" s="51">
        <v>1</v>
      </c>
      <c r="L539" s="51">
        <v>65</v>
      </c>
      <c r="M539" s="51" t="s">
        <v>406</v>
      </c>
      <c r="N539" s="51"/>
    </row>
    <row r="540" spans="2:14" hidden="1" x14ac:dyDescent="0.25">
      <c r="B540" s="51" t="s">
        <v>80</v>
      </c>
      <c r="C540" s="51" t="s">
        <v>81</v>
      </c>
      <c r="D540" s="51" t="s">
        <v>15</v>
      </c>
      <c r="E540" s="51" t="s">
        <v>465</v>
      </c>
      <c r="F540" s="51"/>
      <c r="G540" s="52" t="s">
        <v>20</v>
      </c>
      <c r="H540" s="51">
        <v>2</v>
      </c>
      <c r="I540" s="52" t="s">
        <v>18</v>
      </c>
      <c r="J540" s="52" t="s">
        <v>104</v>
      </c>
      <c r="K540" s="51">
        <v>1</v>
      </c>
      <c r="L540" s="51">
        <v>65</v>
      </c>
      <c r="M540" s="51">
        <v>0</v>
      </c>
      <c r="N540" s="51"/>
    </row>
    <row r="541" spans="2:14" hidden="1" x14ac:dyDescent="0.25">
      <c r="B541" s="51" t="s">
        <v>80</v>
      </c>
      <c r="C541" s="51" t="s">
        <v>81</v>
      </c>
      <c r="D541" s="51" t="s">
        <v>15</v>
      </c>
      <c r="E541" s="51" t="s">
        <v>465</v>
      </c>
      <c r="F541" s="51"/>
      <c r="G541" s="52" t="s">
        <v>21</v>
      </c>
      <c r="H541" s="51">
        <v>3</v>
      </c>
      <c r="I541" s="51" t="s">
        <v>158</v>
      </c>
      <c r="J541" s="51" t="s">
        <v>103</v>
      </c>
      <c r="K541" s="51">
        <v>0</v>
      </c>
      <c r="L541" s="51">
        <v>0</v>
      </c>
      <c r="M541" s="51">
        <v>0</v>
      </c>
      <c r="N541" s="51"/>
    </row>
    <row r="542" spans="2:14" hidden="1" x14ac:dyDescent="0.25">
      <c r="B542" s="51" t="s">
        <v>80</v>
      </c>
      <c r="C542" s="51" t="s">
        <v>81</v>
      </c>
      <c r="D542" s="51" t="s">
        <v>15</v>
      </c>
      <c r="E542" s="51" t="s">
        <v>465</v>
      </c>
      <c r="F542" s="51"/>
      <c r="G542" s="52" t="s">
        <v>21</v>
      </c>
      <c r="H542" s="51">
        <v>3</v>
      </c>
      <c r="I542" s="51" t="s">
        <v>158</v>
      </c>
      <c r="J542" s="51" t="s">
        <v>104</v>
      </c>
      <c r="K542" s="51">
        <v>0</v>
      </c>
      <c r="L542" s="51">
        <v>0</v>
      </c>
      <c r="M542" s="51">
        <v>0</v>
      </c>
      <c r="N542" s="51"/>
    </row>
    <row r="543" spans="2:14" hidden="1" x14ac:dyDescent="0.25">
      <c r="B543" s="51" t="s">
        <v>80</v>
      </c>
      <c r="C543" s="51" t="s">
        <v>81</v>
      </c>
      <c r="D543" s="51" t="s">
        <v>15</v>
      </c>
      <c r="E543" s="51" t="s">
        <v>465</v>
      </c>
      <c r="F543" s="51"/>
      <c r="G543" s="52" t="s">
        <v>21</v>
      </c>
      <c r="H543" s="51">
        <v>3</v>
      </c>
      <c r="I543" s="51" t="s">
        <v>18</v>
      </c>
      <c r="J543" s="51" t="s">
        <v>105</v>
      </c>
      <c r="K543" s="51">
        <v>0</v>
      </c>
      <c r="L543" s="51">
        <v>0</v>
      </c>
      <c r="M543" s="51" t="s">
        <v>406</v>
      </c>
      <c r="N543" s="51"/>
    </row>
    <row r="544" spans="2:14" hidden="1" x14ac:dyDescent="0.25">
      <c r="B544" s="51" t="s">
        <v>80</v>
      </c>
      <c r="C544" s="51" t="s">
        <v>81</v>
      </c>
      <c r="D544" s="51" t="s">
        <v>15</v>
      </c>
      <c r="E544" s="51" t="s">
        <v>465</v>
      </c>
      <c r="F544" s="51"/>
      <c r="G544" s="52" t="s">
        <v>21</v>
      </c>
      <c r="H544" s="51">
        <v>3</v>
      </c>
      <c r="I544" s="51" t="s">
        <v>18</v>
      </c>
      <c r="J544" s="51" t="s">
        <v>103</v>
      </c>
      <c r="K544" s="51">
        <v>0</v>
      </c>
      <c r="L544" s="51">
        <v>0</v>
      </c>
      <c r="M544" s="51" t="s">
        <v>406</v>
      </c>
      <c r="N544" s="51"/>
    </row>
    <row r="545" spans="2:14" hidden="1" x14ac:dyDescent="0.25">
      <c r="B545" s="51" t="s">
        <v>80</v>
      </c>
      <c r="C545" s="51" t="s">
        <v>81</v>
      </c>
      <c r="D545" s="51" t="s">
        <v>15</v>
      </c>
      <c r="E545" s="51" t="s">
        <v>465</v>
      </c>
      <c r="F545" s="51"/>
      <c r="G545" s="52" t="s">
        <v>21</v>
      </c>
      <c r="H545" s="51">
        <v>3</v>
      </c>
      <c r="I545" s="52" t="s">
        <v>18</v>
      </c>
      <c r="J545" s="52" t="s">
        <v>104</v>
      </c>
      <c r="K545" s="51">
        <v>0</v>
      </c>
      <c r="L545" s="51">
        <v>0</v>
      </c>
      <c r="M545" s="51">
        <v>0</v>
      </c>
      <c r="N545" s="51"/>
    </row>
    <row r="546" spans="2:14" hidden="1" x14ac:dyDescent="0.25">
      <c r="B546" s="51" t="s">
        <v>80</v>
      </c>
      <c r="C546" s="51" t="s">
        <v>81</v>
      </c>
      <c r="D546" s="51" t="s">
        <v>15</v>
      </c>
      <c r="E546" s="51" t="s">
        <v>465</v>
      </c>
      <c r="F546" s="51"/>
      <c r="G546" s="52" t="s">
        <v>22</v>
      </c>
      <c r="H546" s="51">
        <v>4</v>
      </c>
      <c r="I546" s="51" t="s">
        <v>158</v>
      </c>
      <c r="J546" s="51" t="s">
        <v>103</v>
      </c>
      <c r="K546" s="51">
        <v>0</v>
      </c>
      <c r="L546" s="51">
        <v>0</v>
      </c>
      <c r="M546" s="51">
        <v>0</v>
      </c>
      <c r="N546" s="51"/>
    </row>
    <row r="547" spans="2:14" hidden="1" x14ac:dyDescent="0.25">
      <c r="B547" s="51" t="s">
        <v>80</v>
      </c>
      <c r="C547" s="51" t="s">
        <v>81</v>
      </c>
      <c r="D547" s="51" t="s">
        <v>15</v>
      </c>
      <c r="E547" s="51" t="s">
        <v>465</v>
      </c>
      <c r="F547" s="51"/>
      <c r="G547" s="52" t="s">
        <v>22</v>
      </c>
      <c r="H547" s="51">
        <v>4</v>
      </c>
      <c r="I547" s="51" t="s">
        <v>158</v>
      </c>
      <c r="J547" s="51" t="s">
        <v>104</v>
      </c>
      <c r="K547" s="51">
        <v>0</v>
      </c>
      <c r="L547" s="51">
        <v>0</v>
      </c>
      <c r="M547" s="51">
        <v>0</v>
      </c>
      <c r="N547" s="51"/>
    </row>
    <row r="548" spans="2:14" hidden="1" x14ac:dyDescent="0.25">
      <c r="B548" s="51" t="s">
        <v>80</v>
      </c>
      <c r="C548" s="51" t="s">
        <v>81</v>
      </c>
      <c r="D548" s="51" t="s">
        <v>15</v>
      </c>
      <c r="E548" s="51" t="s">
        <v>465</v>
      </c>
      <c r="F548" s="51"/>
      <c r="G548" s="52" t="s">
        <v>22</v>
      </c>
      <c r="H548" s="51">
        <v>4</v>
      </c>
      <c r="I548" s="51" t="s">
        <v>18</v>
      </c>
      <c r="J548" s="51" t="s">
        <v>105</v>
      </c>
      <c r="K548" s="51">
        <v>0</v>
      </c>
      <c r="L548" s="51">
        <v>0</v>
      </c>
      <c r="M548" s="51" t="s">
        <v>406</v>
      </c>
      <c r="N548" s="51"/>
    </row>
    <row r="549" spans="2:14" hidden="1" x14ac:dyDescent="0.25">
      <c r="B549" s="51" t="s">
        <v>80</v>
      </c>
      <c r="C549" s="51" t="s">
        <v>81</v>
      </c>
      <c r="D549" s="51" t="s">
        <v>15</v>
      </c>
      <c r="E549" s="51" t="s">
        <v>465</v>
      </c>
      <c r="F549" s="51"/>
      <c r="G549" s="52" t="s">
        <v>22</v>
      </c>
      <c r="H549" s="51">
        <v>4</v>
      </c>
      <c r="I549" s="51" t="s">
        <v>18</v>
      </c>
      <c r="J549" s="51" t="s">
        <v>103</v>
      </c>
      <c r="K549" s="51">
        <v>0</v>
      </c>
      <c r="L549" s="51">
        <v>0</v>
      </c>
      <c r="M549" s="51" t="s">
        <v>406</v>
      </c>
      <c r="N549" s="51"/>
    </row>
    <row r="550" spans="2:14" hidden="1" x14ac:dyDescent="0.25">
      <c r="B550" s="51" t="s">
        <v>80</v>
      </c>
      <c r="C550" s="51" t="s">
        <v>81</v>
      </c>
      <c r="D550" s="51" t="s">
        <v>15</v>
      </c>
      <c r="E550" s="51" t="s">
        <v>465</v>
      </c>
      <c r="F550" s="51"/>
      <c r="G550" s="52" t="s">
        <v>22</v>
      </c>
      <c r="H550" s="51">
        <v>4</v>
      </c>
      <c r="I550" s="52" t="s">
        <v>18</v>
      </c>
      <c r="J550" s="52" t="s">
        <v>104</v>
      </c>
      <c r="K550" s="51">
        <v>0</v>
      </c>
      <c r="L550" s="51">
        <v>0</v>
      </c>
      <c r="M550" s="51">
        <v>0</v>
      </c>
      <c r="N550" s="51"/>
    </row>
    <row r="551" spans="2:14" hidden="1" x14ac:dyDescent="0.25">
      <c r="B551" s="51" t="s">
        <v>80</v>
      </c>
      <c r="C551" s="51" t="s">
        <v>81</v>
      </c>
      <c r="D551" s="51" t="s">
        <v>15</v>
      </c>
      <c r="E551" s="51" t="s">
        <v>465</v>
      </c>
      <c r="F551" s="51"/>
      <c r="G551" s="52" t="s">
        <v>23</v>
      </c>
      <c r="H551" s="51">
        <v>5</v>
      </c>
      <c r="I551" s="51" t="s">
        <v>158</v>
      </c>
      <c r="J551" s="51" t="s">
        <v>103</v>
      </c>
      <c r="K551" s="51">
        <v>0</v>
      </c>
      <c r="L551" s="51">
        <v>0</v>
      </c>
      <c r="M551" s="51">
        <v>0</v>
      </c>
      <c r="N551" s="51"/>
    </row>
    <row r="552" spans="2:14" hidden="1" x14ac:dyDescent="0.25">
      <c r="B552" s="51" t="s">
        <v>80</v>
      </c>
      <c r="C552" s="51" t="s">
        <v>81</v>
      </c>
      <c r="D552" s="51" t="s">
        <v>15</v>
      </c>
      <c r="E552" s="51" t="s">
        <v>465</v>
      </c>
      <c r="F552" s="51"/>
      <c r="G552" s="52" t="s">
        <v>23</v>
      </c>
      <c r="H552" s="51">
        <v>5</v>
      </c>
      <c r="I552" s="51" t="s">
        <v>158</v>
      </c>
      <c r="J552" s="51" t="s">
        <v>104</v>
      </c>
      <c r="K552" s="51">
        <v>0</v>
      </c>
      <c r="L552" s="51">
        <v>0</v>
      </c>
      <c r="M552" s="51">
        <v>0</v>
      </c>
      <c r="N552" s="51"/>
    </row>
    <row r="553" spans="2:14" hidden="1" x14ac:dyDescent="0.25">
      <c r="B553" s="51" t="s">
        <v>80</v>
      </c>
      <c r="C553" s="51" t="s">
        <v>81</v>
      </c>
      <c r="D553" s="51" t="s">
        <v>15</v>
      </c>
      <c r="E553" s="51" t="s">
        <v>465</v>
      </c>
      <c r="F553" s="51"/>
      <c r="G553" s="52" t="s">
        <v>23</v>
      </c>
      <c r="H553" s="51">
        <v>5</v>
      </c>
      <c r="I553" s="51" t="s">
        <v>18</v>
      </c>
      <c r="J553" s="51" t="s">
        <v>105</v>
      </c>
      <c r="K553" s="51">
        <v>0</v>
      </c>
      <c r="L553" s="51">
        <v>0</v>
      </c>
      <c r="M553" s="51" t="s">
        <v>406</v>
      </c>
      <c r="N553" s="51"/>
    </row>
    <row r="554" spans="2:14" hidden="1" x14ac:dyDescent="0.25">
      <c r="B554" s="51" t="s">
        <v>80</v>
      </c>
      <c r="C554" s="51" t="s">
        <v>81</v>
      </c>
      <c r="D554" s="51" t="s">
        <v>15</v>
      </c>
      <c r="E554" s="51" t="s">
        <v>465</v>
      </c>
      <c r="F554" s="51"/>
      <c r="G554" s="52" t="s">
        <v>23</v>
      </c>
      <c r="H554" s="51">
        <v>5</v>
      </c>
      <c r="I554" s="51" t="s">
        <v>18</v>
      </c>
      <c r="J554" s="51" t="s">
        <v>103</v>
      </c>
      <c r="K554" s="51">
        <v>0</v>
      </c>
      <c r="L554" s="51">
        <v>0</v>
      </c>
      <c r="M554" s="51" t="s">
        <v>406</v>
      </c>
      <c r="N554" s="51"/>
    </row>
    <row r="555" spans="2:14" hidden="1" x14ac:dyDescent="0.25">
      <c r="B555" s="51" t="s">
        <v>80</v>
      </c>
      <c r="C555" s="51" t="s">
        <v>81</v>
      </c>
      <c r="D555" s="51" t="s">
        <v>15</v>
      </c>
      <c r="E555" s="51" t="s">
        <v>465</v>
      </c>
      <c r="F555" s="51"/>
      <c r="G555" s="52" t="s">
        <v>23</v>
      </c>
      <c r="H555" s="51">
        <v>5</v>
      </c>
      <c r="I555" s="52" t="s">
        <v>18</v>
      </c>
      <c r="J555" s="52" t="s">
        <v>104</v>
      </c>
      <c r="K555" s="51">
        <v>0</v>
      </c>
      <c r="L555" s="51">
        <v>0</v>
      </c>
      <c r="M555" s="51">
        <v>0</v>
      </c>
      <c r="N555" s="51"/>
    </row>
    <row r="556" spans="2:14" hidden="1" x14ac:dyDescent="0.25">
      <c r="B556" s="51" t="s">
        <v>29</v>
      </c>
      <c r="C556" s="51" t="s">
        <v>30</v>
      </c>
      <c r="D556" s="51" t="s">
        <v>26</v>
      </c>
      <c r="E556" s="51" t="s">
        <v>465</v>
      </c>
      <c r="F556" s="51"/>
      <c r="G556" s="52" t="s">
        <v>17</v>
      </c>
      <c r="H556" s="51">
        <v>1</v>
      </c>
      <c r="I556" s="51" t="s">
        <v>158</v>
      </c>
      <c r="J556" s="51" t="s">
        <v>159</v>
      </c>
      <c r="K556" s="51">
        <v>0</v>
      </c>
      <c r="L556" s="51">
        <v>0</v>
      </c>
      <c r="M556" s="51">
        <v>0</v>
      </c>
      <c r="N556" s="51" t="s">
        <v>471</v>
      </c>
    </row>
    <row r="557" spans="2:14" hidden="1" x14ac:dyDescent="0.25">
      <c r="B557" s="51" t="s">
        <v>29</v>
      </c>
      <c r="C557" s="51" t="s">
        <v>30</v>
      </c>
      <c r="D557" s="51" t="s">
        <v>26</v>
      </c>
      <c r="E557" s="51" t="s">
        <v>465</v>
      </c>
      <c r="F557" s="51"/>
      <c r="G557" s="52" t="s">
        <v>17</v>
      </c>
      <c r="H557" s="51">
        <v>1</v>
      </c>
      <c r="I557" s="51" t="s">
        <v>158</v>
      </c>
      <c r="J557" s="51" t="s">
        <v>103</v>
      </c>
      <c r="K557" s="51">
        <v>0</v>
      </c>
      <c r="L557" s="51">
        <v>0</v>
      </c>
      <c r="M557" s="51">
        <v>0</v>
      </c>
      <c r="N557" s="51"/>
    </row>
    <row r="558" spans="2:14" hidden="1" x14ac:dyDescent="0.25">
      <c r="B558" s="51" t="s">
        <v>29</v>
      </c>
      <c r="C558" s="51" t="s">
        <v>30</v>
      </c>
      <c r="D558" s="51" t="s">
        <v>26</v>
      </c>
      <c r="E558" s="51" t="s">
        <v>465</v>
      </c>
      <c r="F558" s="51"/>
      <c r="G558" s="52" t="s">
        <v>17</v>
      </c>
      <c r="H558" s="51">
        <v>1</v>
      </c>
      <c r="I558" s="51" t="s">
        <v>158</v>
      </c>
      <c r="J558" s="51" t="s">
        <v>104</v>
      </c>
      <c r="K558" s="51">
        <v>0</v>
      </c>
      <c r="L558" s="51">
        <v>0</v>
      </c>
      <c r="M558" s="51">
        <v>0</v>
      </c>
      <c r="N558" s="51"/>
    </row>
    <row r="559" spans="2:14" hidden="1" x14ac:dyDescent="0.25">
      <c r="B559" s="51" t="s">
        <v>29</v>
      </c>
      <c r="C559" s="51" t="s">
        <v>30</v>
      </c>
      <c r="D559" s="51" t="s">
        <v>26</v>
      </c>
      <c r="E559" s="51" t="s">
        <v>465</v>
      </c>
      <c r="F559" s="51"/>
      <c r="G559" s="52" t="s">
        <v>17</v>
      </c>
      <c r="H559" s="51">
        <v>1</v>
      </c>
      <c r="I559" s="51" t="s">
        <v>18</v>
      </c>
      <c r="J559" s="51" t="s">
        <v>105</v>
      </c>
      <c r="K559" s="51">
        <v>1</v>
      </c>
      <c r="L559" s="51">
        <v>450</v>
      </c>
      <c r="M559" s="51" t="s">
        <v>406</v>
      </c>
      <c r="N559" s="51"/>
    </row>
    <row r="560" spans="2:14" hidden="1" x14ac:dyDescent="0.25">
      <c r="B560" s="51" t="s">
        <v>29</v>
      </c>
      <c r="C560" s="51" t="s">
        <v>30</v>
      </c>
      <c r="D560" s="51" t="s">
        <v>26</v>
      </c>
      <c r="E560" s="51" t="s">
        <v>465</v>
      </c>
      <c r="F560" s="51"/>
      <c r="G560" s="52" t="s">
        <v>17</v>
      </c>
      <c r="H560" s="51">
        <v>1</v>
      </c>
      <c r="I560" s="51" t="s">
        <v>18</v>
      </c>
      <c r="J560" s="51" t="s">
        <v>103</v>
      </c>
      <c r="K560" s="51">
        <v>2</v>
      </c>
      <c r="L560" s="51">
        <v>1350</v>
      </c>
      <c r="M560" s="51" t="s">
        <v>406</v>
      </c>
      <c r="N560" s="51"/>
    </row>
    <row r="561" spans="2:14" hidden="1" x14ac:dyDescent="0.25">
      <c r="B561" s="51" t="s">
        <v>29</v>
      </c>
      <c r="C561" s="51" t="s">
        <v>30</v>
      </c>
      <c r="D561" s="51" t="s">
        <v>26</v>
      </c>
      <c r="E561" s="51" t="s">
        <v>465</v>
      </c>
      <c r="F561" s="51"/>
      <c r="G561" s="52" t="s">
        <v>17</v>
      </c>
      <c r="H561" s="51">
        <v>1</v>
      </c>
      <c r="I561" s="52" t="s">
        <v>18</v>
      </c>
      <c r="J561" s="52" t="s">
        <v>104</v>
      </c>
      <c r="K561" s="51">
        <v>3</v>
      </c>
      <c r="L561" s="51">
        <v>1215</v>
      </c>
      <c r="M561" s="51">
        <v>3</v>
      </c>
      <c r="N561" s="51"/>
    </row>
    <row r="562" spans="2:14" hidden="1" x14ac:dyDescent="0.25">
      <c r="B562" s="51" t="s">
        <v>29</v>
      </c>
      <c r="C562" s="51" t="s">
        <v>30</v>
      </c>
      <c r="D562" s="51" t="s">
        <v>26</v>
      </c>
      <c r="E562" s="51" t="s">
        <v>465</v>
      </c>
      <c r="F562" s="51"/>
      <c r="G562" s="52" t="s">
        <v>20</v>
      </c>
      <c r="H562" s="51">
        <v>2</v>
      </c>
      <c r="I562" s="51" t="s">
        <v>18</v>
      </c>
      <c r="J562" s="51" t="s">
        <v>105</v>
      </c>
      <c r="K562" s="51">
        <v>0</v>
      </c>
      <c r="L562" s="51">
        <v>0</v>
      </c>
      <c r="M562" s="51" t="s">
        <v>406</v>
      </c>
      <c r="N562" s="51"/>
    </row>
    <row r="563" spans="2:14" hidden="1" x14ac:dyDescent="0.25">
      <c r="B563" s="51" t="s">
        <v>29</v>
      </c>
      <c r="C563" s="51" t="s">
        <v>30</v>
      </c>
      <c r="D563" s="51" t="s">
        <v>26</v>
      </c>
      <c r="E563" s="51" t="s">
        <v>465</v>
      </c>
      <c r="F563" s="51"/>
      <c r="G563" s="52" t="s">
        <v>20</v>
      </c>
      <c r="H563" s="51">
        <v>2</v>
      </c>
      <c r="I563" s="51" t="s">
        <v>18</v>
      </c>
      <c r="J563" s="51" t="s">
        <v>103</v>
      </c>
      <c r="K563" s="51">
        <v>0</v>
      </c>
      <c r="L563" s="51">
        <v>0</v>
      </c>
      <c r="M563" s="51" t="s">
        <v>406</v>
      </c>
      <c r="N563" s="51"/>
    </row>
    <row r="564" spans="2:14" hidden="1" x14ac:dyDescent="0.25">
      <c r="B564" s="51" t="s">
        <v>29</v>
      </c>
      <c r="C564" s="51" t="s">
        <v>30</v>
      </c>
      <c r="D564" s="51" t="s">
        <v>26</v>
      </c>
      <c r="E564" s="51" t="s">
        <v>465</v>
      </c>
      <c r="F564" s="51"/>
      <c r="G564" s="52" t="s">
        <v>20</v>
      </c>
      <c r="H564" s="51">
        <v>2</v>
      </c>
      <c r="I564" s="52" t="s">
        <v>18</v>
      </c>
      <c r="J564" s="52" t="s">
        <v>104</v>
      </c>
      <c r="K564" s="51">
        <v>0</v>
      </c>
      <c r="L564" s="51">
        <v>0</v>
      </c>
      <c r="M564" s="51">
        <v>0</v>
      </c>
      <c r="N564" s="51"/>
    </row>
    <row r="565" spans="2:14" hidden="1" x14ac:dyDescent="0.25">
      <c r="B565" s="51" t="s">
        <v>29</v>
      </c>
      <c r="C565" s="51" t="s">
        <v>30</v>
      </c>
      <c r="D565" s="51" t="s">
        <v>26</v>
      </c>
      <c r="E565" s="51" t="s">
        <v>465</v>
      </c>
      <c r="F565" s="51"/>
      <c r="G565" s="52" t="s">
        <v>21</v>
      </c>
      <c r="H565" s="51">
        <v>3</v>
      </c>
      <c r="I565" s="51" t="s">
        <v>18</v>
      </c>
      <c r="J565" s="51" t="s">
        <v>105</v>
      </c>
      <c r="K565" s="51">
        <v>0</v>
      </c>
      <c r="L565" s="51">
        <v>0</v>
      </c>
      <c r="M565" s="51" t="s">
        <v>406</v>
      </c>
      <c r="N565" s="51"/>
    </row>
    <row r="566" spans="2:14" hidden="1" x14ac:dyDescent="0.25">
      <c r="B566" s="51" t="s">
        <v>29</v>
      </c>
      <c r="C566" s="51" t="s">
        <v>30</v>
      </c>
      <c r="D566" s="51" t="s">
        <v>26</v>
      </c>
      <c r="E566" s="51" t="s">
        <v>465</v>
      </c>
      <c r="F566" s="51"/>
      <c r="G566" s="52" t="s">
        <v>21</v>
      </c>
      <c r="H566" s="51">
        <v>3</v>
      </c>
      <c r="I566" s="51" t="s">
        <v>18</v>
      </c>
      <c r="J566" s="51" t="s">
        <v>103</v>
      </c>
      <c r="K566" s="51">
        <v>0</v>
      </c>
      <c r="L566" s="51">
        <v>0</v>
      </c>
      <c r="M566" s="51" t="s">
        <v>406</v>
      </c>
      <c r="N566" s="51"/>
    </row>
    <row r="567" spans="2:14" hidden="1" x14ac:dyDescent="0.25">
      <c r="B567" s="51" t="s">
        <v>29</v>
      </c>
      <c r="C567" s="51" t="s">
        <v>30</v>
      </c>
      <c r="D567" s="51" t="s">
        <v>26</v>
      </c>
      <c r="E567" s="51" t="s">
        <v>465</v>
      </c>
      <c r="F567" s="51"/>
      <c r="G567" s="52" t="s">
        <v>21</v>
      </c>
      <c r="H567" s="51">
        <v>3</v>
      </c>
      <c r="I567" s="52" t="s">
        <v>18</v>
      </c>
      <c r="J567" s="52" t="s">
        <v>104</v>
      </c>
      <c r="K567" s="51">
        <v>0</v>
      </c>
      <c r="L567" s="51">
        <v>0</v>
      </c>
      <c r="M567" s="51">
        <v>0</v>
      </c>
      <c r="N567" s="51"/>
    </row>
    <row r="568" spans="2:14" hidden="1" x14ac:dyDescent="0.25">
      <c r="B568" s="51" t="s">
        <v>29</v>
      </c>
      <c r="C568" s="51" t="s">
        <v>30</v>
      </c>
      <c r="D568" s="51" t="s">
        <v>26</v>
      </c>
      <c r="E568" s="51" t="s">
        <v>465</v>
      </c>
      <c r="F568" s="51"/>
      <c r="G568" s="52" t="s">
        <v>22</v>
      </c>
      <c r="H568" s="51">
        <v>4</v>
      </c>
      <c r="I568" s="51" t="s">
        <v>18</v>
      </c>
      <c r="J568" s="51" t="s">
        <v>105</v>
      </c>
      <c r="K568" s="51">
        <v>0</v>
      </c>
      <c r="L568" s="51">
        <v>0</v>
      </c>
      <c r="M568" s="51" t="s">
        <v>406</v>
      </c>
      <c r="N568" s="51"/>
    </row>
    <row r="569" spans="2:14" hidden="1" x14ac:dyDescent="0.25">
      <c r="B569" s="51" t="s">
        <v>29</v>
      </c>
      <c r="C569" s="51" t="s">
        <v>30</v>
      </c>
      <c r="D569" s="51" t="s">
        <v>26</v>
      </c>
      <c r="E569" s="51" t="s">
        <v>465</v>
      </c>
      <c r="F569" s="51"/>
      <c r="G569" s="52" t="s">
        <v>22</v>
      </c>
      <c r="H569" s="51">
        <v>4</v>
      </c>
      <c r="I569" s="51" t="s">
        <v>18</v>
      </c>
      <c r="J569" s="51" t="s">
        <v>103</v>
      </c>
      <c r="K569" s="51">
        <v>0</v>
      </c>
      <c r="L569" s="51">
        <v>0</v>
      </c>
      <c r="M569" s="51" t="s">
        <v>406</v>
      </c>
      <c r="N569" s="51"/>
    </row>
    <row r="570" spans="2:14" hidden="1" x14ac:dyDescent="0.25">
      <c r="B570" s="51" t="s">
        <v>29</v>
      </c>
      <c r="C570" s="51" t="s">
        <v>30</v>
      </c>
      <c r="D570" s="51" t="s">
        <v>26</v>
      </c>
      <c r="E570" s="51" t="s">
        <v>465</v>
      </c>
      <c r="F570" s="51"/>
      <c r="G570" s="52" t="s">
        <v>22</v>
      </c>
      <c r="H570" s="51">
        <v>4</v>
      </c>
      <c r="I570" s="52" t="s">
        <v>18</v>
      </c>
      <c r="J570" s="52" t="s">
        <v>104</v>
      </c>
      <c r="K570" s="51">
        <v>0</v>
      </c>
      <c r="L570" s="51">
        <v>0</v>
      </c>
      <c r="M570" s="51">
        <v>0</v>
      </c>
      <c r="N570" s="51"/>
    </row>
    <row r="571" spans="2:14" hidden="1" x14ac:dyDescent="0.25">
      <c r="B571" s="51" t="s">
        <v>29</v>
      </c>
      <c r="C571" s="51" t="s">
        <v>30</v>
      </c>
      <c r="D571" s="51" t="s">
        <v>26</v>
      </c>
      <c r="E571" s="51" t="s">
        <v>465</v>
      </c>
      <c r="F571" s="51"/>
      <c r="G571" s="52" t="s">
        <v>23</v>
      </c>
      <c r="H571" s="51">
        <v>5</v>
      </c>
      <c r="I571" s="51" t="s">
        <v>18</v>
      </c>
      <c r="J571" s="51" t="s">
        <v>105</v>
      </c>
      <c r="K571" s="51">
        <v>0</v>
      </c>
      <c r="L571" s="51">
        <v>0</v>
      </c>
      <c r="M571" s="51" t="s">
        <v>406</v>
      </c>
      <c r="N571" s="51"/>
    </row>
    <row r="572" spans="2:14" hidden="1" x14ac:dyDescent="0.25">
      <c r="B572" s="51" t="s">
        <v>29</v>
      </c>
      <c r="C572" s="51" t="s">
        <v>30</v>
      </c>
      <c r="D572" s="51" t="s">
        <v>26</v>
      </c>
      <c r="E572" s="51" t="s">
        <v>465</v>
      </c>
      <c r="F572" s="51"/>
      <c r="G572" s="52" t="s">
        <v>23</v>
      </c>
      <c r="H572" s="51">
        <v>5</v>
      </c>
      <c r="I572" s="51" t="s">
        <v>18</v>
      </c>
      <c r="J572" s="51" t="s">
        <v>103</v>
      </c>
      <c r="K572" s="51">
        <v>0</v>
      </c>
      <c r="L572" s="51">
        <v>0</v>
      </c>
      <c r="M572" s="51" t="s">
        <v>406</v>
      </c>
      <c r="N572" s="51"/>
    </row>
    <row r="573" spans="2:14" hidden="1" x14ac:dyDescent="0.25">
      <c r="B573" s="51" t="s">
        <v>29</v>
      </c>
      <c r="C573" s="51" t="s">
        <v>30</v>
      </c>
      <c r="D573" s="51" t="s">
        <v>26</v>
      </c>
      <c r="E573" s="51" t="s">
        <v>465</v>
      </c>
      <c r="F573" s="51"/>
      <c r="G573" s="52" t="s">
        <v>23</v>
      </c>
      <c r="H573" s="51">
        <v>5</v>
      </c>
      <c r="I573" s="52" t="s">
        <v>18</v>
      </c>
      <c r="J573" s="52" t="s">
        <v>104</v>
      </c>
      <c r="K573" s="51">
        <v>0</v>
      </c>
      <c r="L573" s="51">
        <v>0</v>
      </c>
      <c r="M573" s="51">
        <v>0</v>
      </c>
      <c r="N573" s="51"/>
    </row>
    <row r="574" spans="2:14" hidden="1" x14ac:dyDescent="0.25">
      <c r="B574" s="51" t="s">
        <v>50</v>
      </c>
      <c r="C574" s="51" t="s">
        <v>51</v>
      </c>
      <c r="D574" s="51" t="s">
        <v>45</v>
      </c>
      <c r="E574" s="51" t="s">
        <v>465</v>
      </c>
      <c r="F574" s="51"/>
      <c r="G574" s="52" t="s">
        <v>17</v>
      </c>
      <c r="H574" s="51">
        <v>1</v>
      </c>
      <c r="I574" s="51" t="s">
        <v>158</v>
      </c>
      <c r="J574" s="51" t="s">
        <v>159</v>
      </c>
      <c r="K574" s="51">
        <v>1</v>
      </c>
      <c r="L574" s="51">
        <v>540</v>
      </c>
      <c r="M574" s="51">
        <v>1</v>
      </c>
      <c r="N574" s="51"/>
    </row>
    <row r="575" spans="2:14" hidden="1" x14ac:dyDescent="0.25">
      <c r="B575" s="51" t="s">
        <v>50</v>
      </c>
      <c r="C575" s="51" t="s">
        <v>51</v>
      </c>
      <c r="D575" s="51" t="s">
        <v>45</v>
      </c>
      <c r="E575" s="51" t="s">
        <v>465</v>
      </c>
      <c r="F575" s="51"/>
      <c r="G575" s="52" t="s">
        <v>17</v>
      </c>
      <c r="H575" s="51">
        <v>1</v>
      </c>
      <c r="I575" s="51" t="s">
        <v>158</v>
      </c>
      <c r="J575" s="51" t="s">
        <v>103</v>
      </c>
      <c r="K575" s="51">
        <v>1</v>
      </c>
      <c r="L575" s="51">
        <v>540</v>
      </c>
      <c r="M575" s="51">
        <v>1</v>
      </c>
      <c r="N575" s="51"/>
    </row>
    <row r="576" spans="2:14" hidden="1" x14ac:dyDescent="0.25">
      <c r="B576" s="51" t="s">
        <v>50</v>
      </c>
      <c r="C576" s="51" t="s">
        <v>51</v>
      </c>
      <c r="D576" s="51" t="s">
        <v>45</v>
      </c>
      <c r="E576" s="51" t="s">
        <v>465</v>
      </c>
      <c r="F576" s="51"/>
      <c r="G576" s="52" t="s">
        <v>17</v>
      </c>
      <c r="H576" s="51">
        <v>1</v>
      </c>
      <c r="I576" s="51" t="s">
        <v>158</v>
      </c>
      <c r="J576" s="51" t="s">
        <v>104</v>
      </c>
      <c r="K576" s="51">
        <v>0</v>
      </c>
      <c r="L576" s="51">
        <v>0</v>
      </c>
      <c r="M576" s="51">
        <v>0</v>
      </c>
      <c r="N576" s="51"/>
    </row>
    <row r="577" spans="2:14" hidden="1" x14ac:dyDescent="0.25">
      <c r="B577" s="51" t="s">
        <v>50</v>
      </c>
      <c r="C577" s="51" t="s">
        <v>51</v>
      </c>
      <c r="D577" s="51" t="s">
        <v>45</v>
      </c>
      <c r="E577" s="51" t="s">
        <v>465</v>
      </c>
      <c r="F577" s="51"/>
      <c r="G577" s="52" t="s">
        <v>17</v>
      </c>
      <c r="H577" s="51">
        <v>1</v>
      </c>
      <c r="I577" s="51" t="s">
        <v>18</v>
      </c>
      <c r="J577" s="51" t="s">
        <v>105</v>
      </c>
      <c r="K577" s="51">
        <v>0</v>
      </c>
      <c r="L577" s="51">
        <v>0</v>
      </c>
      <c r="M577" s="51" t="s">
        <v>406</v>
      </c>
      <c r="N577" s="51"/>
    </row>
    <row r="578" spans="2:14" hidden="1" x14ac:dyDescent="0.25">
      <c r="B578" s="51" t="s">
        <v>50</v>
      </c>
      <c r="C578" s="51" t="s">
        <v>51</v>
      </c>
      <c r="D578" s="51" t="s">
        <v>45</v>
      </c>
      <c r="E578" s="51" t="s">
        <v>465</v>
      </c>
      <c r="F578" s="51"/>
      <c r="G578" s="52" t="s">
        <v>17</v>
      </c>
      <c r="H578" s="51">
        <v>1</v>
      </c>
      <c r="I578" s="51" t="s">
        <v>18</v>
      </c>
      <c r="J578" s="51" t="s">
        <v>103</v>
      </c>
      <c r="K578" s="51">
        <v>0</v>
      </c>
      <c r="L578" s="51">
        <v>0</v>
      </c>
      <c r="M578" s="51" t="s">
        <v>406</v>
      </c>
      <c r="N578" s="51"/>
    </row>
    <row r="579" spans="2:14" hidden="1" x14ac:dyDescent="0.25">
      <c r="B579" s="51" t="s">
        <v>50</v>
      </c>
      <c r="C579" s="51" t="s">
        <v>51</v>
      </c>
      <c r="D579" s="51" t="s">
        <v>45</v>
      </c>
      <c r="E579" s="51" t="s">
        <v>465</v>
      </c>
      <c r="F579" s="51"/>
      <c r="G579" s="52" t="s">
        <v>17</v>
      </c>
      <c r="H579" s="51">
        <v>1</v>
      </c>
      <c r="I579" s="52" t="s">
        <v>18</v>
      </c>
      <c r="J579" s="52" t="s">
        <v>104</v>
      </c>
      <c r="K579" s="51">
        <v>0</v>
      </c>
      <c r="L579" s="51">
        <v>0</v>
      </c>
      <c r="M579" s="51">
        <v>0</v>
      </c>
      <c r="N579" s="51"/>
    </row>
    <row r="580" spans="2:14" hidden="1" x14ac:dyDescent="0.25">
      <c r="B580" s="51" t="s">
        <v>50</v>
      </c>
      <c r="C580" s="51" t="s">
        <v>51</v>
      </c>
      <c r="D580" s="51" t="s">
        <v>45</v>
      </c>
      <c r="E580" s="51" t="s">
        <v>465</v>
      </c>
      <c r="F580" s="51"/>
      <c r="G580" s="52" t="s">
        <v>20</v>
      </c>
      <c r="H580" s="51">
        <v>2</v>
      </c>
      <c r="I580" s="51" t="s">
        <v>158</v>
      </c>
      <c r="J580" s="51" t="s">
        <v>103</v>
      </c>
      <c r="K580" s="51">
        <v>1</v>
      </c>
      <c r="L580" s="51">
        <v>540</v>
      </c>
      <c r="M580" s="51">
        <v>1</v>
      </c>
      <c r="N580" s="37"/>
    </row>
    <row r="581" spans="2:14" hidden="1" x14ac:dyDescent="0.25">
      <c r="B581" s="51" t="s">
        <v>50</v>
      </c>
      <c r="C581" s="51" t="s">
        <v>51</v>
      </c>
      <c r="D581" s="51" t="s">
        <v>45</v>
      </c>
      <c r="E581" s="51" t="s">
        <v>465</v>
      </c>
      <c r="F581" s="51"/>
      <c r="G581" s="52" t="s">
        <v>20</v>
      </c>
      <c r="H581" s="51">
        <v>2</v>
      </c>
      <c r="I581" s="51" t="s">
        <v>158</v>
      </c>
      <c r="J581" s="51" t="s">
        <v>104</v>
      </c>
      <c r="K581" s="51">
        <v>0</v>
      </c>
      <c r="L581" s="51">
        <v>0</v>
      </c>
      <c r="M581" s="51">
        <v>0</v>
      </c>
      <c r="N581" s="37"/>
    </row>
    <row r="582" spans="2:14" hidden="1" x14ac:dyDescent="0.25">
      <c r="B582" s="51" t="s">
        <v>50</v>
      </c>
      <c r="C582" s="51" t="s">
        <v>51</v>
      </c>
      <c r="D582" s="51" t="s">
        <v>45</v>
      </c>
      <c r="E582" s="51" t="s">
        <v>465</v>
      </c>
      <c r="F582" s="51"/>
      <c r="G582" s="52" t="s">
        <v>20</v>
      </c>
      <c r="H582" s="51">
        <v>2</v>
      </c>
      <c r="I582" s="51" t="s">
        <v>18</v>
      </c>
      <c r="J582" s="51" t="s">
        <v>105</v>
      </c>
      <c r="K582" s="51">
        <v>0</v>
      </c>
      <c r="L582" s="51">
        <v>0</v>
      </c>
      <c r="M582" s="51" t="s">
        <v>406</v>
      </c>
      <c r="N582" s="51"/>
    </row>
    <row r="583" spans="2:14" hidden="1" x14ac:dyDescent="0.25">
      <c r="B583" s="51" t="s">
        <v>50</v>
      </c>
      <c r="C583" s="51" t="s">
        <v>51</v>
      </c>
      <c r="D583" s="51" t="s">
        <v>45</v>
      </c>
      <c r="E583" s="51" t="s">
        <v>465</v>
      </c>
      <c r="F583" s="51"/>
      <c r="G583" s="52" t="s">
        <v>20</v>
      </c>
      <c r="H583" s="51">
        <v>2</v>
      </c>
      <c r="I583" s="51" t="s">
        <v>18</v>
      </c>
      <c r="J583" s="51" t="s">
        <v>103</v>
      </c>
      <c r="K583" s="51">
        <v>0</v>
      </c>
      <c r="L583" s="51">
        <v>0</v>
      </c>
      <c r="M583" s="51" t="s">
        <v>406</v>
      </c>
      <c r="N583" s="51"/>
    </row>
    <row r="584" spans="2:14" hidden="1" x14ac:dyDescent="0.25">
      <c r="B584" s="51" t="s">
        <v>50</v>
      </c>
      <c r="C584" s="51" t="s">
        <v>51</v>
      </c>
      <c r="D584" s="51" t="s">
        <v>45</v>
      </c>
      <c r="E584" s="51" t="s">
        <v>465</v>
      </c>
      <c r="F584" s="51"/>
      <c r="G584" s="52" t="s">
        <v>20</v>
      </c>
      <c r="H584" s="51">
        <v>2</v>
      </c>
      <c r="I584" s="52" t="s">
        <v>18</v>
      </c>
      <c r="J584" s="52" t="s">
        <v>104</v>
      </c>
      <c r="K584" s="51">
        <v>0</v>
      </c>
      <c r="L584" s="51">
        <v>0</v>
      </c>
      <c r="M584" s="51">
        <v>0</v>
      </c>
      <c r="N584" s="51"/>
    </row>
    <row r="585" spans="2:14" hidden="1" x14ac:dyDescent="0.25">
      <c r="B585" s="51" t="s">
        <v>50</v>
      </c>
      <c r="C585" s="51" t="s">
        <v>51</v>
      </c>
      <c r="D585" s="51" t="s">
        <v>45</v>
      </c>
      <c r="E585" s="51" t="s">
        <v>465</v>
      </c>
      <c r="F585" s="51"/>
      <c r="G585" s="52" t="s">
        <v>21</v>
      </c>
      <c r="H585" s="51">
        <v>3</v>
      </c>
      <c r="I585" s="51" t="s">
        <v>158</v>
      </c>
      <c r="J585" s="51" t="s">
        <v>103</v>
      </c>
      <c r="K585" s="51">
        <v>1</v>
      </c>
      <c r="L585" s="51">
        <v>540</v>
      </c>
      <c r="M585" s="51">
        <v>1</v>
      </c>
      <c r="N585" s="37"/>
    </row>
    <row r="586" spans="2:14" hidden="1" x14ac:dyDescent="0.25">
      <c r="B586" s="51" t="s">
        <v>50</v>
      </c>
      <c r="C586" s="51" t="s">
        <v>51</v>
      </c>
      <c r="D586" s="51" t="s">
        <v>45</v>
      </c>
      <c r="E586" s="51" t="s">
        <v>465</v>
      </c>
      <c r="F586" s="51"/>
      <c r="G586" s="52" t="s">
        <v>21</v>
      </c>
      <c r="H586" s="51">
        <v>3</v>
      </c>
      <c r="I586" s="51" t="s">
        <v>158</v>
      </c>
      <c r="J586" s="51" t="s">
        <v>104</v>
      </c>
      <c r="K586" s="51">
        <v>0</v>
      </c>
      <c r="L586" s="51">
        <v>0</v>
      </c>
      <c r="M586" s="51">
        <v>0</v>
      </c>
      <c r="N586" s="37"/>
    </row>
    <row r="587" spans="2:14" hidden="1" x14ac:dyDescent="0.25">
      <c r="B587" s="51" t="s">
        <v>50</v>
      </c>
      <c r="C587" s="51" t="s">
        <v>51</v>
      </c>
      <c r="D587" s="51" t="s">
        <v>45</v>
      </c>
      <c r="E587" s="51" t="s">
        <v>465</v>
      </c>
      <c r="F587" s="51"/>
      <c r="G587" s="52" t="s">
        <v>21</v>
      </c>
      <c r="H587" s="51">
        <v>3</v>
      </c>
      <c r="I587" s="51" t="s">
        <v>18</v>
      </c>
      <c r="J587" s="51" t="s">
        <v>105</v>
      </c>
      <c r="K587" s="51">
        <v>0</v>
      </c>
      <c r="L587" s="51">
        <v>0</v>
      </c>
      <c r="M587" s="51" t="s">
        <v>406</v>
      </c>
      <c r="N587" s="51"/>
    </row>
    <row r="588" spans="2:14" hidden="1" x14ac:dyDescent="0.25">
      <c r="B588" s="51" t="s">
        <v>50</v>
      </c>
      <c r="C588" s="51" t="s">
        <v>51</v>
      </c>
      <c r="D588" s="51" t="s">
        <v>45</v>
      </c>
      <c r="E588" s="51" t="s">
        <v>465</v>
      </c>
      <c r="F588" s="51"/>
      <c r="G588" s="52" t="s">
        <v>21</v>
      </c>
      <c r="H588" s="51">
        <v>3</v>
      </c>
      <c r="I588" s="51" t="s">
        <v>18</v>
      </c>
      <c r="J588" s="51" t="s">
        <v>103</v>
      </c>
      <c r="K588" s="51">
        <v>0</v>
      </c>
      <c r="L588" s="51">
        <v>0</v>
      </c>
      <c r="M588" s="51" t="s">
        <v>406</v>
      </c>
      <c r="N588" s="51"/>
    </row>
    <row r="589" spans="2:14" hidden="1" x14ac:dyDescent="0.25">
      <c r="B589" s="51" t="s">
        <v>50</v>
      </c>
      <c r="C589" s="51" t="s">
        <v>51</v>
      </c>
      <c r="D589" s="51" t="s">
        <v>45</v>
      </c>
      <c r="E589" s="51" t="s">
        <v>465</v>
      </c>
      <c r="F589" s="51"/>
      <c r="G589" s="52" t="s">
        <v>21</v>
      </c>
      <c r="H589" s="51">
        <v>3</v>
      </c>
      <c r="I589" s="52" t="s">
        <v>18</v>
      </c>
      <c r="J589" s="52" t="s">
        <v>104</v>
      </c>
      <c r="K589" s="51">
        <v>0</v>
      </c>
      <c r="L589" s="51">
        <v>0</v>
      </c>
      <c r="M589" s="51">
        <v>0</v>
      </c>
      <c r="N589" s="51"/>
    </row>
    <row r="590" spans="2:14" hidden="1" x14ac:dyDescent="0.25">
      <c r="B590" s="51" t="s">
        <v>50</v>
      </c>
      <c r="C590" s="51" t="s">
        <v>51</v>
      </c>
      <c r="D590" s="51" t="s">
        <v>45</v>
      </c>
      <c r="E590" s="51" t="s">
        <v>465</v>
      </c>
      <c r="F590" s="51"/>
      <c r="G590" s="52" t="s">
        <v>22</v>
      </c>
      <c r="H590" s="51">
        <v>4</v>
      </c>
      <c r="I590" s="51" t="s">
        <v>158</v>
      </c>
      <c r="J590" s="51" t="s">
        <v>103</v>
      </c>
      <c r="K590" s="51">
        <v>1</v>
      </c>
      <c r="L590" s="51">
        <v>540</v>
      </c>
      <c r="M590" s="51">
        <v>1</v>
      </c>
      <c r="N590" s="37"/>
    </row>
    <row r="591" spans="2:14" hidden="1" x14ac:dyDescent="0.25">
      <c r="B591" s="51" t="s">
        <v>50</v>
      </c>
      <c r="C591" s="51" t="s">
        <v>51</v>
      </c>
      <c r="D591" s="51" t="s">
        <v>45</v>
      </c>
      <c r="E591" s="51" t="s">
        <v>465</v>
      </c>
      <c r="F591" s="51"/>
      <c r="G591" s="52" t="s">
        <v>22</v>
      </c>
      <c r="H591" s="51">
        <v>4</v>
      </c>
      <c r="I591" s="51" t="s">
        <v>158</v>
      </c>
      <c r="J591" s="51" t="s">
        <v>104</v>
      </c>
      <c r="K591" s="51">
        <v>0</v>
      </c>
      <c r="L591" s="51">
        <v>0</v>
      </c>
      <c r="M591" s="51">
        <v>0</v>
      </c>
      <c r="N591" s="37"/>
    </row>
    <row r="592" spans="2:14" hidden="1" x14ac:dyDescent="0.25">
      <c r="B592" s="51" t="s">
        <v>50</v>
      </c>
      <c r="C592" s="51" t="s">
        <v>51</v>
      </c>
      <c r="D592" s="51" t="s">
        <v>45</v>
      </c>
      <c r="E592" s="51" t="s">
        <v>465</v>
      </c>
      <c r="F592" s="51"/>
      <c r="G592" s="52" t="s">
        <v>22</v>
      </c>
      <c r="H592" s="51">
        <v>4</v>
      </c>
      <c r="I592" s="51" t="s">
        <v>18</v>
      </c>
      <c r="J592" s="51" t="s">
        <v>105</v>
      </c>
      <c r="K592" s="51">
        <v>0</v>
      </c>
      <c r="L592" s="51">
        <v>0</v>
      </c>
      <c r="M592" s="51" t="s">
        <v>406</v>
      </c>
      <c r="N592" s="51"/>
    </row>
    <row r="593" spans="2:14" hidden="1" x14ac:dyDescent="0.25">
      <c r="B593" s="51" t="s">
        <v>50</v>
      </c>
      <c r="C593" s="51" t="s">
        <v>51</v>
      </c>
      <c r="D593" s="51" t="s">
        <v>45</v>
      </c>
      <c r="E593" s="51" t="s">
        <v>465</v>
      </c>
      <c r="F593" s="51"/>
      <c r="G593" s="52" t="s">
        <v>22</v>
      </c>
      <c r="H593" s="51">
        <v>4</v>
      </c>
      <c r="I593" s="51" t="s">
        <v>18</v>
      </c>
      <c r="J593" s="51" t="s">
        <v>103</v>
      </c>
      <c r="K593" s="51">
        <v>0</v>
      </c>
      <c r="L593" s="51">
        <v>0</v>
      </c>
      <c r="M593" s="51" t="s">
        <v>406</v>
      </c>
      <c r="N593" s="51"/>
    </row>
    <row r="594" spans="2:14" hidden="1" x14ac:dyDescent="0.25">
      <c r="B594" s="51" t="s">
        <v>50</v>
      </c>
      <c r="C594" s="51" t="s">
        <v>51</v>
      </c>
      <c r="D594" s="51" t="s">
        <v>45</v>
      </c>
      <c r="E594" s="51" t="s">
        <v>465</v>
      </c>
      <c r="F594" s="51"/>
      <c r="G594" s="52" t="s">
        <v>22</v>
      </c>
      <c r="H594" s="51">
        <v>4</v>
      </c>
      <c r="I594" s="52" t="s">
        <v>18</v>
      </c>
      <c r="J594" s="52" t="s">
        <v>104</v>
      </c>
      <c r="K594" s="51">
        <v>0</v>
      </c>
      <c r="L594" s="51">
        <v>0</v>
      </c>
      <c r="M594" s="51">
        <v>0</v>
      </c>
      <c r="N594" s="51"/>
    </row>
    <row r="595" spans="2:14" hidden="1" x14ac:dyDescent="0.25">
      <c r="B595" s="51" t="s">
        <v>50</v>
      </c>
      <c r="C595" s="51" t="s">
        <v>51</v>
      </c>
      <c r="D595" s="51" t="s">
        <v>45</v>
      </c>
      <c r="E595" s="51" t="s">
        <v>465</v>
      </c>
      <c r="F595" s="51"/>
      <c r="G595" s="52" t="s">
        <v>23</v>
      </c>
      <c r="H595" s="51">
        <v>5</v>
      </c>
      <c r="I595" s="51" t="s">
        <v>158</v>
      </c>
      <c r="J595" s="51" t="s">
        <v>103</v>
      </c>
      <c r="K595" s="51">
        <v>0</v>
      </c>
      <c r="L595" s="51">
        <v>0</v>
      </c>
      <c r="M595" s="51">
        <v>0</v>
      </c>
      <c r="N595" s="37"/>
    </row>
    <row r="596" spans="2:14" hidden="1" x14ac:dyDescent="0.25">
      <c r="B596" s="51" t="s">
        <v>50</v>
      </c>
      <c r="C596" s="51" t="s">
        <v>51</v>
      </c>
      <c r="D596" s="51" t="s">
        <v>45</v>
      </c>
      <c r="E596" s="51" t="s">
        <v>465</v>
      </c>
      <c r="F596" s="51"/>
      <c r="G596" s="52" t="s">
        <v>23</v>
      </c>
      <c r="H596" s="51">
        <v>5</v>
      </c>
      <c r="I596" s="51" t="s">
        <v>158</v>
      </c>
      <c r="J596" s="51" t="s">
        <v>104</v>
      </c>
      <c r="K596" s="51">
        <v>1</v>
      </c>
      <c r="L596" s="51">
        <v>540</v>
      </c>
      <c r="M596" s="51">
        <v>1</v>
      </c>
      <c r="N596" s="37"/>
    </row>
    <row r="597" spans="2:14" hidden="1" x14ac:dyDescent="0.25">
      <c r="B597" s="51" t="s">
        <v>50</v>
      </c>
      <c r="C597" s="51" t="s">
        <v>51</v>
      </c>
      <c r="D597" s="51" t="s">
        <v>45</v>
      </c>
      <c r="E597" s="51" t="s">
        <v>465</v>
      </c>
      <c r="F597" s="51"/>
      <c r="G597" s="52" t="s">
        <v>23</v>
      </c>
      <c r="H597" s="51">
        <v>5</v>
      </c>
      <c r="I597" s="51" t="s">
        <v>18</v>
      </c>
      <c r="J597" s="51" t="s">
        <v>105</v>
      </c>
      <c r="K597" s="51">
        <v>0</v>
      </c>
      <c r="L597" s="51">
        <v>0</v>
      </c>
      <c r="M597" s="51" t="s">
        <v>406</v>
      </c>
      <c r="N597" s="51"/>
    </row>
    <row r="598" spans="2:14" hidden="1" x14ac:dyDescent="0.25">
      <c r="B598" s="51" t="s">
        <v>50</v>
      </c>
      <c r="C598" s="51" t="s">
        <v>51</v>
      </c>
      <c r="D598" s="51" t="s">
        <v>45</v>
      </c>
      <c r="E598" s="51" t="s">
        <v>465</v>
      </c>
      <c r="F598" s="51"/>
      <c r="G598" s="52" t="s">
        <v>23</v>
      </c>
      <c r="H598" s="51">
        <v>5</v>
      </c>
      <c r="I598" s="51" t="s">
        <v>18</v>
      </c>
      <c r="J598" s="51" t="s">
        <v>103</v>
      </c>
      <c r="K598" s="51">
        <v>0</v>
      </c>
      <c r="L598" s="51">
        <v>0</v>
      </c>
      <c r="M598" s="51" t="s">
        <v>406</v>
      </c>
      <c r="N598" s="51"/>
    </row>
    <row r="599" spans="2:14" hidden="1" x14ac:dyDescent="0.25">
      <c r="B599" s="51" t="s">
        <v>50</v>
      </c>
      <c r="C599" s="51" t="s">
        <v>51</v>
      </c>
      <c r="D599" s="51" t="s">
        <v>45</v>
      </c>
      <c r="E599" s="51" t="s">
        <v>465</v>
      </c>
      <c r="F599" s="51"/>
      <c r="G599" s="52" t="s">
        <v>23</v>
      </c>
      <c r="H599" s="51">
        <v>5</v>
      </c>
      <c r="I599" s="52" t="s">
        <v>18</v>
      </c>
      <c r="J599" s="52" t="s">
        <v>104</v>
      </c>
      <c r="K599" s="51">
        <v>0</v>
      </c>
      <c r="L599" s="51">
        <v>0</v>
      </c>
      <c r="M599" s="51">
        <v>0</v>
      </c>
      <c r="N599" s="51"/>
    </row>
    <row r="600" spans="2:14" hidden="1" x14ac:dyDescent="0.25">
      <c r="B600" s="51" t="s">
        <v>64</v>
      </c>
      <c r="C600" s="51" t="s">
        <v>65</v>
      </c>
      <c r="D600" s="51" t="s">
        <v>15</v>
      </c>
      <c r="E600" s="51" t="s">
        <v>465</v>
      </c>
      <c r="F600" s="51"/>
      <c r="G600" s="52" t="s">
        <v>17</v>
      </c>
      <c r="H600" s="51">
        <v>1</v>
      </c>
      <c r="I600" s="51" t="s">
        <v>158</v>
      </c>
      <c r="J600" s="51" t="s">
        <v>159</v>
      </c>
      <c r="K600" s="51">
        <v>0</v>
      </c>
      <c r="L600" s="51">
        <v>0</v>
      </c>
      <c r="M600" s="51">
        <v>0</v>
      </c>
      <c r="N600" s="51"/>
    </row>
    <row r="601" spans="2:14" hidden="1" x14ac:dyDescent="0.25">
      <c r="B601" s="51" t="s">
        <v>64</v>
      </c>
      <c r="C601" s="51" t="s">
        <v>65</v>
      </c>
      <c r="D601" s="51" t="s">
        <v>15</v>
      </c>
      <c r="E601" s="51" t="s">
        <v>465</v>
      </c>
      <c r="F601" s="51"/>
      <c r="G601" s="52" t="s">
        <v>17</v>
      </c>
      <c r="H601" s="51">
        <v>1</v>
      </c>
      <c r="I601" s="51" t="s">
        <v>158</v>
      </c>
      <c r="J601" s="51" t="s">
        <v>103</v>
      </c>
      <c r="K601" s="51">
        <v>0</v>
      </c>
      <c r="L601" s="51">
        <v>0</v>
      </c>
      <c r="M601" s="51">
        <v>0</v>
      </c>
      <c r="N601" s="51"/>
    </row>
    <row r="602" spans="2:14" hidden="1" x14ac:dyDescent="0.25">
      <c r="B602" s="51" t="s">
        <v>64</v>
      </c>
      <c r="C602" s="51" t="s">
        <v>65</v>
      </c>
      <c r="D602" s="51" t="s">
        <v>15</v>
      </c>
      <c r="E602" s="51" t="s">
        <v>465</v>
      </c>
      <c r="F602" s="51"/>
      <c r="G602" s="52" t="s">
        <v>17</v>
      </c>
      <c r="H602" s="51">
        <v>1</v>
      </c>
      <c r="I602" s="51" t="s">
        <v>158</v>
      </c>
      <c r="J602" s="51" t="s">
        <v>104</v>
      </c>
      <c r="K602" s="51">
        <v>0</v>
      </c>
      <c r="L602" s="51">
        <v>0</v>
      </c>
      <c r="M602" s="51">
        <v>0</v>
      </c>
      <c r="N602" s="51"/>
    </row>
    <row r="603" spans="2:14" hidden="1" x14ac:dyDescent="0.25">
      <c r="B603" s="51" t="s">
        <v>64</v>
      </c>
      <c r="C603" s="51" t="s">
        <v>65</v>
      </c>
      <c r="D603" s="51" t="s">
        <v>15</v>
      </c>
      <c r="E603" s="51" t="s">
        <v>465</v>
      </c>
      <c r="F603" s="51"/>
      <c r="G603" s="52" t="s">
        <v>17</v>
      </c>
      <c r="H603" s="51">
        <v>1</v>
      </c>
      <c r="I603" s="51" t="s">
        <v>18</v>
      </c>
      <c r="J603" s="51" t="s">
        <v>105</v>
      </c>
      <c r="K603" s="51">
        <v>0</v>
      </c>
      <c r="L603" s="51">
        <v>0</v>
      </c>
      <c r="M603" s="51" t="s">
        <v>406</v>
      </c>
      <c r="N603" s="51"/>
    </row>
    <row r="604" spans="2:14" hidden="1" x14ac:dyDescent="0.25">
      <c r="B604" s="51" t="s">
        <v>64</v>
      </c>
      <c r="C604" s="51" t="s">
        <v>65</v>
      </c>
      <c r="D604" s="51" t="s">
        <v>15</v>
      </c>
      <c r="E604" s="51" t="s">
        <v>465</v>
      </c>
      <c r="F604" s="51"/>
      <c r="G604" s="52" t="s">
        <v>17</v>
      </c>
      <c r="H604" s="51">
        <v>1</v>
      </c>
      <c r="I604" s="51" t="s">
        <v>18</v>
      </c>
      <c r="J604" s="51" t="s">
        <v>103</v>
      </c>
      <c r="K604" s="51">
        <v>0</v>
      </c>
      <c r="L604" s="51">
        <v>0</v>
      </c>
      <c r="M604" s="51" t="s">
        <v>406</v>
      </c>
      <c r="N604" s="51"/>
    </row>
    <row r="605" spans="2:14" hidden="1" x14ac:dyDescent="0.25">
      <c r="B605" s="51" t="s">
        <v>64</v>
      </c>
      <c r="C605" s="51" t="s">
        <v>65</v>
      </c>
      <c r="D605" s="51" t="s">
        <v>15</v>
      </c>
      <c r="E605" s="51" t="s">
        <v>465</v>
      </c>
      <c r="F605" s="51"/>
      <c r="G605" s="52" t="s">
        <v>17</v>
      </c>
      <c r="H605" s="51">
        <v>1</v>
      </c>
      <c r="I605" s="52" t="s">
        <v>18</v>
      </c>
      <c r="J605" s="52" t="s">
        <v>104</v>
      </c>
      <c r="K605" s="51">
        <v>0</v>
      </c>
      <c r="L605" s="51">
        <v>0</v>
      </c>
      <c r="M605" s="51">
        <v>0</v>
      </c>
      <c r="N605" s="51"/>
    </row>
    <row r="606" spans="2:14" hidden="1" x14ac:dyDescent="0.25">
      <c r="B606" s="51" t="s">
        <v>64</v>
      </c>
      <c r="C606" s="51" t="s">
        <v>65</v>
      </c>
      <c r="D606" s="51" t="s">
        <v>15</v>
      </c>
      <c r="E606" s="51" t="s">
        <v>465</v>
      </c>
      <c r="F606" s="51"/>
      <c r="G606" s="52" t="s">
        <v>20</v>
      </c>
      <c r="H606" s="51">
        <v>2</v>
      </c>
      <c r="I606" s="51" t="s">
        <v>18</v>
      </c>
      <c r="J606" s="51" t="s">
        <v>105</v>
      </c>
      <c r="K606" s="51">
        <v>0</v>
      </c>
      <c r="L606" s="51">
        <v>0</v>
      </c>
      <c r="M606" s="51" t="s">
        <v>406</v>
      </c>
      <c r="N606" s="51"/>
    </row>
    <row r="607" spans="2:14" hidden="1" x14ac:dyDescent="0.25">
      <c r="B607" s="51" t="s">
        <v>64</v>
      </c>
      <c r="C607" s="51" t="s">
        <v>65</v>
      </c>
      <c r="D607" s="51" t="s">
        <v>15</v>
      </c>
      <c r="E607" s="51" t="s">
        <v>465</v>
      </c>
      <c r="F607" s="51"/>
      <c r="G607" s="52" t="s">
        <v>20</v>
      </c>
      <c r="H607" s="51">
        <v>2</v>
      </c>
      <c r="I607" s="51" t="s">
        <v>18</v>
      </c>
      <c r="J607" s="51" t="s">
        <v>103</v>
      </c>
      <c r="K607" s="51">
        <v>0</v>
      </c>
      <c r="L607" s="51">
        <v>0</v>
      </c>
      <c r="M607" s="51" t="s">
        <v>406</v>
      </c>
      <c r="N607" s="51"/>
    </row>
    <row r="608" spans="2:14" hidden="1" x14ac:dyDescent="0.25">
      <c r="B608" s="51" t="s">
        <v>64</v>
      </c>
      <c r="C608" s="51" t="s">
        <v>65</v>
      </c>
      <c r="D608" s="51" t="s">
        <v>15</v>
      </c>
      <c r="E608" s="51" t="s">
        <v>465</v>
      </c>
      <c r="F608" s="51"/>
      <c r="G608" s="52" t="s">
        <v>20</v>
      </c>
      <c r="H608" s="51">
        <v>2</v>
      </c>
      <c r="I608" s="52" t="s">
        <v>18</v>
      </c>
      <c r="J608" s="52" t="s">
        <v>104</v>
      </c>
      <c r="K608" s="51">
        <v>0</v>
      </c>
      <c r="L608" s="51">
        <v>0</v>
      </c>
      <c r="M608" s="51">
        <v>0</v>
      </c>
      <c r="N608" s="51"/>
    </row>
    <row r="609" spans="2:14" hidden="1" x14ac:dyDescent="0.25">
      <c r="B609" s="51" t="s">
        <v>64</v>
      </c>
      <c r="C609" s="51" t="s">
        <v>65</v>
      </c>
      <c r="D609" s="51" t="s">
        <v>15</v>
      </c>
      <c r="E609" s="51" t="s">
        <v>465</v>
      </c>
      <c r="F609" s="51"/>
      <c r="G609" s="52" t="s">
        <v>21</v>
      </c>
      <c r="H609" s="51">
        <v>3</v>
      </c>
      <c r="I609" s="51" t="s">
        <v>18</v>
      </c>
      <c r="J609" s="51" t="s">
        <v>105</v>
      </c>
      <c r="K609" s="51">
        <v>0</v>
      </c>
      <c r="L609" s="51">
        <v>0</v>
      </c>
      <c r="M609" s="51" t="s">
        <v>406</v>
      </c>
      <c r="N609" s="51"/>
    </row>
    <row r="610" spans="2:14" hidden="1" x14ac:dyDescent="0.25">
      <c r="B610" s="51" t="s">
        <v>64</v>
      </c>
      <c r="C610" s="51" t="s">
        <v>65</v>
      </c>
      <c r="D610" s="51" t="s">
        <v>15</v>
      </c>
      <c r="E610" s="51" t="s">
        <v>465</v>
      </c>
      <c r="F610" s="51"/>
      <c r="G610" s="52" t="s">
        <v>21</v>
      </c>
      <c r="H610" s="51">
        <v>3</v>
      </c>
      <c r="I610" s="51" t="s">
        <v>18</v>
      </c>
      <c r="J610" s="51" t="s">
        <v>103</v>
      </c>
      <c r="K610" s="51">
        <v>0</v>
      </c>
      <c r="L610" s="51">
        <v>0</v>
      </c>
      <c r="M610" s="51" t="s">
        <v>406</v>
      </c>
      <c r="N610" s="51"/>
    </row>
    <row r="611" spans="2:14" hidden="1" x14ac:dyDescent="0.25">
      <c r="B611" s="51" t="s">
        <v>64</v>
      </c>
      <c r="C611" s="51" t="s">
        <v>65</v>
      </c>
      <c r="D611" s="51" t="s">
        <v>15</v>
      </c>
      <c r="E611" s="51" t="s">
        <v>465</v>
      </c>
      <c r="F611" s="51"/>
      <c r="G611" s="52" t="s">
        <v>21</v>
      </c>
      <c r="H611" s="51">
        <v>3</v>
      </c>
      <c r="I611" s="52" t="s">
        <v>18</v>
      </c>
      <c r="J611" s="52" t="s">
        <v>104</v>
      </c>
      <c r="K611" s="51">
        <v>0</v>
      </c>
      <c r="L611" s="51">
        <v>0</v>
      </c>
      <c r="M611" s="51">
        <v>0</v>
      </c>
      <c r="N611" s="51"/>
    </row>
    <row r="612" spans="2:14" hidden="1" x14ac:dyDescent="0.25">
      <c r="B612" s="51" t="s">
        <v>64</v>
      </c>
      <c r="C612" s="51" t="s">
        <v>65</v>
      </c>
      <c r="D612" s="51" t="s">
        <v>15</v>
      </c>
      <c r="E612" s="51" t="s">
        <v>465</v>
      </c>
      <c r="F612" s="51"/>
      <c r="G612" s="52" t="s">
        <v>22</v>
      </c>
      <c r="H612" s="51">
        <v>4</v>
      </c>
      <c r="I612" s="51" t="s">
        <v>18</v>
      </c>
      <c r="J612" s="51" t="s">
        <v>105</v>
      </c>
      <c r="K612" s="51">
        <v>0</v>
      </c>
      <c r="L612" s="51">
        <v>0</v>
      </c>
      <c r="M612" s="51" t="s">
        <v>406</v>
      </c>
      <c r="N612" s="51"/>
    </row>
    <row r="613" spans="2:14" hidden="1" x14ac:dyDescent="0.25">
      <c r="B613" s="51" t="s">
        <v>64</v>
      </c>
      <c r="C613" s="51" t="s">
        <v>65</v>
      </c>
      <c r="D613" s="51" t="s">
        <v>15</v>
      </c>
      <c r="E613" s="51" t="s">
        <v>465</v>
      </c>
      <c r="F613" s="51"/>
      <c r="G613" s="52" t="s">
        <v>22</v>
      </c>
      <c r="H613" s="51">
        <v>4</v>
      </c>
      <c r="I613" s="51" t="s">
        <v>18</v>
      </c>
      <c r="J613" s="51" t="s">
        <v>103</v>
      </c>
      <c r="K613" s="51">
        <v>0</v>
      </c>
      <c r="L613" s="51">
        <v>0</v>
      </c>
      <c r="M613" s="51" t="s">
        <v>406</v>
      </c>
      <c r="N613" s="51"/>
    </row>
    <row r="614" spans="2:14" hidden="1" x14ac:dyDescent="0.25">
      <c r="B614" s="51" t="s">
        <v>64</v>
      </c>
      <c r="C614" s="51" t="s">
        <v>65</v>
      </c>
      <c r="D614" s="51" t="s">
        <v>15</v>
      </c>
      <c r="E614" s="51" t="s">
        <v>465</v>
      </c>
      <c r="F614" s="51"/>
      <c r="G614" s="52" t="s">
        <v>22</v>
      </c>
      <c r="H614" s="51">
        <v>4</v>
      </c>
      <c r="I614" s="52" t="s">
        <v>18</v>
      </c>
      <c r="J614" s="52" t="s">
        <v>104</v>
      </c>
      <c r="K614" s="51">
        <v>0</v>
      </c>
      <c r="L614" s="51">
        <v>0</v>
      </c>
      <c r="M614" s="51">
        <v>0</v>
      </c>
      <c r="N614" s="51"/>
    </row>
    <row r="615" spans="2:14" hidden="1" x14ac:dyDescent="0.25">
      <c r="B615" s="51" t="s">
        <v>64</v>
      </c>
      <c r="C615" s="51" t="s">
        <v>65</v>
      </c>
      <c r="D615" s="51" t="s">
        <v>15</v>
      </c>
      <c r="E615" s="51" t="s">
        <v>465</v>
      </c>
      <c r="F615" s="51"/>
      <c r="G615" s="52" t="s">
        <v>23</v>
      </c>
      <c r="H615" s="51">
        <v>5</v>
      </c>
      <c r="I615" s="51" t="s">
        <v>18</v>
      </c>
      <c r="J615" s="51" t="s">
        <v>105</v>
      </c>
      <c r="K615" s="51">
        <v>0</v>
      </c>
      <c r="L615" s="51">
        <v>0</v>
      </c>
      <c r="M615" s="51" t="s">
        <v>406</v>
      </c>
      <c r="N615" s="51"/>
    </row>
    <row r="616" spans="2:14" hidden="1" x14ac:dyDescent="0.25">
      <c r="B616" s="51" t="s">
        <v>64</v>
      </c>
      <c r="C616" s="51" t="s">
        <v>65</v>
      </c>
      <c r="D616" s="51" t="s">
        <v>15</v>
      </c>
      <c r="E616" s="51" t="s">
        <v>465</v>
      </c>
      <c r="F616" s="51"/>
      <c r="G616" s="52" t="s">
        <v>23</v>
      </c>
      <c r="H616" s="51">
        <v>5</v>
      </c>
      <c r="I616" s="51" t="s">
        <v>18</v>
      </c>
      <c r="J616" s="51" t="s">
        <v>103</v>
      </c>
      <c r="K616" s="51">
        <v>0</v>
      </c>
      <c r="L616" s="51">
        <v>0</v>
      </c>
      <c r="M616" s="51" t="s">
        <v>406</v>
      </c>
      <c r="N616" s="51"/>
    </row>
    <row r="617" spans="2:14" hidden="1" x14ac:dyDescent="0.25">
      <c r="B617" s="51" t="s">
        <v>64</v>
      </c>
      <c r="C617" s="51" t="s">
        <v>65</v>
      </c>
      <c r="D617" s="51" t="s">
        <v>15</v>
      </c>
      <c r="E617" s="51" t="s">
        <v>465</v>
      </c>
      <c r="F617" s="51"/>
      <c r="G617" s="52" t="s">
        <v>23</v>
      </c>
      <c r="H617" s="51">
        <v>5</v>
      </c>
      <c r="I617" s="52" t="s">
        <v>18</v>
      </c>
      <c r="J617" s="52" t="s">
        <v>104</v>
      </c>
      <c r="K617" s="51">
        <v>0</v>
      </c>
      <c r="L617" s="51">
        <v>0</v>
      </c>
      <c r="M617" s="51">
        <v>0</v>
      </c>
      <c r="N617" s="51"/>
    </row>
    <row r="618" spans="2:14" hidden="1" x14ac:dyDescent="0.25">
      <c r="B618" s="51" t="s">
        <v>31</v>
      </c>
      <c r="C618" s="37" t="s">
        <v>32</v>
      </c>
      <c r="D618" s="37" t="s">
        <v>26</v>
      </c>
      <c r="E618" s="37" t="s">
        <v>465</v>
      </c>
      <c r="F618" s="37"/>
      <c r="G618" s="52" t="s">
        <v>85</v>
      </c>
      <c r="H618" s="52">
        <v>6</v>
      </c>
      <c r="I618" s="51" t="s">
        <v>18</v>
      </c>
      <c r="J618" s="51" t="s">
        <v>105</v>
      </c>
      <c r="K618" s="37">
        <v>0</v>
      </c>
      <c r="L618" s="37">
        <v>0</v>
      </c>
      <c r="M618" s="37" t="s">
        <v>406</v>
      </c>
      <c r="N618" s="37"/>
    </row>
    <row r="619" spans="2:14" hidden="1" x14ac:dyDescent="0.25">
      <c r="B619" s="51" t="s">
        <v>31</v>
      </c>
      <c r="C619" s="37" t="s">
        <v>32</v>
      </c>
      <c r="D619" s="37" t="s">
        <v>26</v>
      </c>
      <c r="E619" s="37" t="s">
        <v>465</v>
      </c>
      <c r="F619" s="37"/>
      <c r="G619" s="52" t="s">
        <v>85</v>
      </c>
      <c r="H619" s="52">
        <v>6</v>
      </c>
      <c r="I619" s="51" t="s">
        <v>18</v>
      </c>
      <c r="J619" s="51" t="s">
        <v>103</v>
      </c>
      <c r="K619" s="37">
        <v>0</v>
      </c>
      <c r="L619" s="37">
        <v>0</v>
      </c>
      <c r="M619" s="37" t="s">
        <v>406</v>
      </c>
      <c r="N619" s="37"/>
    </row>
    <row r="620" spans="2:14" hidden="1" x14ac:dyDescent="0.25">
      <c r="B620" s="51" t="s">
        <v>31</v>
      </c>
      <c r="C620" s="37" t="s">
        <v>32</v>
      </c>
      <c r="D620" s="37" t="s">
        <v>26</v>
      </c>
      <c r="E620" s="37" t="s">
        <v>465</v>
      </c>
      <c r="F620" s="37"/>
      <c r="G620" s="52" t="s">
        <v>85</v>
      </c>
      <c r="H620" s="52">
        <v>6</v>
      </c>
      <c r="I620" s="52" t="s">
        <v>18</v>
      </c>
      <c r="J620" s="52" t="s">
        <v>104</v>
      </c>
      <c r="K620" s="37">
        <v>0</v>
      </c>
      <c r="L620" s="37">
        <v>0</v>
      </c>
      <c r="M620" s="37">
        <v>0</v>
      </c>
      <c r="N620" s="37"/>
    </row>
    <row r="621" spans="2:14" hidden="1" x14ac:dyDescent="0.25">
      <c r="B621" s="51" t="s">
        <v>36</v>
      </c>
      <c r="C621" s="37" t="s">
        <v>37</v>
      </c>
      <c r="D621" s="37" t="s">
        <v>38</v>
      </c>
      <c r="E621" s="37" t="s">
        <v>465</v>
      </c>
      <c r="F621" s="37"/>
      <c r="G621" s="52" t="s">
        <v>85</v>
      </c>
      <c r="H621" s="52">
        <v>6</v>
      </c>
      <c r="I621" s="51" t="s">
        <v>18</v>
      </c>
      <c r="J621" s="51" t="s">
        <v>105</v>
      </c>
      <c r="K621" s="37">
        <v>0</v>
      </c>
      <c r="L621" s="37">
        <v>0</v>
      </c>
      <c r="M621" s="37" t="s">
        <v>406</v>
      </c>
      <c r="N621" s="37"/>
    </row>
    <row r="622" spans="2:14" hidden="1" x14ac:dyDescent="0.25">
      <c r="B622" s="51" t="s">
        <v>36</v>
      </c>
      <c r="C622" s="37" t="s">
        <v>37</v>
      </c>
      <c r="D622" s="37" t="s">
        <v>38</v>
      </c>
      <c r="E622" s="37" t="s">
        <v>465</v>
      </c>
      <c r="F622" s="37"/>
      <c r="G622" s="52" t="s">
        <v>85</v>
      </c>
      <c r="H622" s="52">
        <v>6</v>
      </c>
      <c r="I622" s="51" t="s">
        <v>18</v>
      </c>
      <c r="J622" s="51" t="s">
        <v>103</v>
      </c>
      <c r="K622" s="37">
        <v>0</v>
      </c>
      <c r="L622" s="37">
        <v>0</v>
      </c>
      <c r="M622" s="37" t="s">
        <v>406</v>
      </c>
      <c r="N622" s="37"/>
    </row>
    <row r="623" spans="2:14" hidden="1" x14ac:dyDescent="0.25">
      <c r="B623" s="51" t="s">
        <v>36</v>
      </c>
      <c r="C623" s="37" t="s">
        <v>37</v>
      </c>
      <c r="D623" s="37" t="s">
        <v>38</v>
      </c>
      <c r="E623" s="37" t="s">
        <v>465</v>
      </c>
      <c r="F623" s="37"/>
      <c r="G623" s="52" t="s">
        <v>85</v>
      </c>
      <c r="H623" s="52">
        <v>6</v>
      </c>
      <c r="I623" s="52" t="s">
        <v>18</v>
      </c>
      <c r="J623" s="52" t="s">
        <v>104</v>
      </c>
      <c r="K623" s="37">
        <v>0</v>
      </c>
      <c r="L623" s="37">
        <v>0</v>
      </c>
      <c r="M623" s="37">
        <v>0</v>
      </c>
      <c r="N623" s="37"/>
    </row>
    <row r="624" spans="2:14" hidden="1" x14ac:dyDescent="0.25">
      <c r="B624" s="51" t="s">
        <v>46</v>
      </c>
      <c r="C624" s="37" t="s">
        <v>47</v>
      </c>
      <c r="D624" s="37" t="s">
        <v>38</v>
      </c>
      <c r="E624" s="37" t="s">
        <v>465</v>
      </c>
      <c r="F624" s="37"/>
      <c r="G624" s="52" t="s">
        <v>85</v>
      </c>
      <c r="H624" s="52">
        <v>6</v>
      </c>
      <c r="I624" s="51" t="s">
        <v>18</v>
      </c>
      <c r="J624" s="51" t="s">
        <v>105</v>
      </c>
      <c r="K624" s="37">
        <v>0</v>
      </c>
      <c r="L624" s="37">
        <v>0</v>
      </c>
      <c r="M624" s="37" t="s">
        <v>406</v>
      </c>
      <c r="N624" s="37"/>
    </row>
    <row r="625" spans="2:14" hidden="1" x14ac:dyDescent="0.25">
      <c r="B625" s="51" t="s">
        <v>46</v>
      </c>
      <c r="C625" s="37" t="s">
        <v>47</v>
      </c>
      <c r="D625" s="37" t="s">
        <v>38</v>
      </c>
      <c r="E625" s="37" t="s">
        <v>465</v>
      </c>
      <c r="F625" s="37"/>
      <c r="G625" s="52" t="s">
        <v>85</v>
      </c>
      <c r="H625" s="52">
        <v>6</v>
      </c>
      <c r="I625" s="51" t="s">
        <v>18</v>
      </c>
      <c r="J625" s="51" t="s">
        <v>103</v>
      </c>
      <c r="K625" s="37">
        <v>0</v>
      </c>
      <c r="L625" s="37">
        <v>0</v>
      </c>
      <c r="M625" s="37" t="s">
        <v>406</v>
      </c>
      <c r="N625" s="37"/>
    </row>
    <row r="626" spans="2:14" hidden="1" x14ac:dyDescent="0.25">
      <c r="B626" s="51" t="s">
        <v>46</v>
      </c>
      <c r="C626" s="37" t="s">
        <v>47</v>
      </c>
      <c r="D626" s="37" t="s">
        <v>38</v>
      </c>
      <c r="E626" s="37" t="s">
        <v>465</v>
      </c>
      <c r="F626" s="37"/>
      <c r="G626" s="52" t="s">
        <v>85</v>
      </c>
      <c r="H626" s="52">
        <v>6</v>
      </c>
      <c r="I626" s="52" t="s">
        <v>18</v>
      </c>
      <c r="J626" s="52" t="s">
        <v>104</v>
      </c>
      <c r="K626" s="37">
        <v>0</v>
      </c>
      <c r="L626" s="37">
        <v>0</v>
      </c>
      <c r="M626" s="37">
        <v>0</v>
      </c>
      <c r="N626" s="37"/>
    </row>
    <row r="627" spans="2:14" hidden="1" x14ac:dyDescent="0.25">
      <c r="B627" s="51" t="s">
        <v>72</v>
      </c>
      <c r="C627" s="37" t="s">
        <v>73</v>
      </c>
      <c r="D627" s="37" t="s">
        <v>26</v>
      </c>
      <c r="E627" s="37" t="s">
        <v>465</v>
      </c>
      <c r="F627" s="37"/>
      <c r="G627" s="52" t="s">
        <v>85</v>
      </c>
      <c r="H627" s="52">
        <v>6</v>
      </c>
      <c r="I627" s="51" t="s">
        <v>158</v>
      </c>
      <c r="J627" s="51" t="s">
        <v>159</v>
      </c>
      <c r="K627" s="37">
        <v>0</v>
      </c>
      <c r="L627" s="37">
        <v>0</v>
      </c>
      <c r="M627" s="37">
        <v>0</v>
      </c>
      <c r="N627" s="37"/>
    </row>
    <row r="628" spans="2:14" hidden="1" x14ac:dyDescent="0.25">
      <c r="B628" s="51" t="s">
        <v>72</v>
      </c>
      <c r="C628" s="37" t="s">
        <v>73</v>
      </c>
      <c r="D628" s="37" t="s">
        <v>26</v>
      </c>
      <c r="E628" s="37" t="s">
        <v>465</v>
      </c>
      <c r="F628" s="37"/>
      <c r="G628" s="52" t="s">
        <v>85</v>
      </c>
      <c r="H628" s="52">
        <v>6</v>
      </c>
      <c r="I628" s="51" t="s">
        <v>158</v>
      </c>
      <c r="J628" s="51" t="s">
        <v>103</v>
      </c>
      <c r="K628" s="37">
        <v>0</v>
      </c>
      <c r="L628" s="37">
        <v>0</v>
      </c>
      <c r="M628" s="37">
        <v>0</v>
      </c>
      <c r="N628" s="37"/>
    </row>
    <row r="629" spans="2:14" hidden="1" x14ac:dyDescent="0.25">
      <c r="B629" s="51" t="s">
        <v>72</v>
      </c>
      <c r="C629" s="37" t="s">
        <v>73</v>
      </c>
      <c r="D629" s="37" t="s">
        <v>26</v>
      </c>
      <c r="E629" s="37" t="s">
        <v>465</v>
      </c>
      <c r="F629" s="37"/>
      <c r="G629" s="52" t="s">
        <v>85</v>
      </c>
      <c r="H629" s="52">
        <v>6</v>
      </c>
      <c r="I629" s="51" t="s">
        <v>158</v>
      </c>
      <c r="J629" s="51" t="s">
        <v>104</v>
      </c>
      <c r="K629" s="37">
        <v>0</v>
      </c>
      <c r="L629" s="37">
        <v>0</v>
      </c>
      <c r="M629" s="37">
        <v>0</v>
      </c>
      <c r="N629" s="37"/>
    </row>
    <row r="630" spans="2:14" hidden="1" x14ac:dyDescent="0.25">
      <c r="B630" s="51" t="s">
        <v>72</v>
      </c>
      <c r="C630" s="37" t="s">
        <v>73</v>
      </c>
      <c r="D630" s="37" t="s">
        <v>26</v>
      </c>
      <c r="E630" s="37" t="s">
        <v>465</v>
      </c>
      <c r="F630" s="37"/>
      <c r="G630" s="52" t="s">
        <v>85</v>
      </c>
      <c r="H630" s="52">
        <v>6</v>
      </c>
      <c r="I630" s="51" t="s">
        <v>18</v>
      </c>
      <c r="J630" s="51" t="s">
        <v>105</v>
      </c>
      <c r="K630" s="37">
        <v>0</v>
      </c>
      <c r="L630" s="37">
        <v>0</v>
      </c>
      <c r="M630" s="37" t="s">
        <v>406</v>
      </c>
      <c r="N630" s="37"/>
    </row>
    <row r="631" spans="2:14" hidden="1" x14ac:dyDescent="0.25">
      <c r="B631" s="51" t="s">
        <v>72</v>
      </c>
      <c r="C631" s="37" t="s">
        <v>73</v>
      </c>
      <c r="D631" s="37" t="s">
        <v>26</v>
      </c>
      <c r="E631" s="37" t="s">
        <v>465</v>
      </c>
      <c r="F631" s="37"/>
      <c r="G631" s="52" t="s">
        <v>85</v>
      </c>
      <c r="H631" s="52">
        <v>6</v>
      </c>
      <c r="I631" s="51" t="s">
        <v>18</v>
      </c>
      <c r="J631" s="51" t="s">
        <v>103</v>
      </c>
      <c r="K631" s="37">
        <v>2</v>
      </c>
      <c r="L631" s="37">
        <v>6</v>
      </c>
      <c r="M631" s="37" t="s">
        <v>406</v>
      </c>
      <c r="N631" s="37"/>
    </row>
    <row r="632" spans="2:14" hidden="1" x14ac:dyDescent="0.25">
      <c r="B632" s="51" t="s">
        <v>72</v>
      </c>
      <c r="C632" s="37" t="s">
        <v>73</v>
      </c>
      <c r="D632" s="37" t="s">
        <v>26</v>
      </c>
      <c r="E632" s="37" t="s">
        <v>465</v>
      </c>
      <c r="F632" s="37"/>
      <c r="G632" s="52" t="s">
        <v>85</v>
      </c>
      <c r="H632" s="52">
        <v>6</v>
      </c>
      <c r="I632" s="52" t="s">
        <v>18</v>
      </c>
      <c r="J632" s="52" t="s">
        <v>104</v>
      </c>
      <c r="K632" s="37">
        <v>0</v>
      </c>
      <c r="L632" s="37">
        <v>0</v>
      </c>
      <c r="M632" s="37">
        <v>0</v>
      </c>
      <c r="N632" s="37"/>
    </row>
    <row r="633" spans="2:14" hidden="1" x14ac:dyDescent="0.25">
      <c r="B633" s="51" t="s">
        <v>54</v>
      </c>
      <c r="C633" s="37" t="s">
        <v>55</v>
      </c>
      <c r="D633" s="37" t="s">
        <v>45</v>
      </c>
      <c r="E633" s="37" t="s">
        <v>465</v>
      </c>
      <c r="F633" s="37"/>
      <c r="G633" s="52" t="s">
        <v>85</v>
      </c>
      <c r="H633" s="52">
        <v>6</v>
      </c>
      <c r="I633" s="51" t="s">
        <v>158</v>
      </c>
      <c r="J633" s="51" t="s">
        <v>103</v>
      </c>
      <c r="K633" s="51">
        <v>4</v>
      </c>
      <c r="L633" s="51">
        <v>2350</v>
      </c>
      <c r="M633" s="37">
        <v>0</v>
      </c>
      <c r="N633" s="37"/>
    </row>
    <row r="634" spans="2:14" hidden="1" x14ac:dyDescent="0.25">
      <c r="B634" s="51" t="s">
        <v>54</v>
      </c>
      <c r="C634" s="37" t="s">
        <v>55</v>
      </c>
      <c r="D634" s="37" t="s">
        <v>45</v>
      </c>
      <c r="E634" s="37" t="s">
        <v>465</v>
      </c>
      <c r="F634" s="37"/>
      <c r="G634" s="52" t="s">
        <v>85</v>
      </c>
      <c r="H634" s="52">
        <v>6</v>
      </c>
      <c r="I634" s="51" t="s">
        <v>158</v>
      </c>
      <c r="J634" s="51" t="s">
        <v>104</v>
      </c>
      <c r="K634" s="37">
        <v>0</v>
      </c>
      <c r="L634" s="37">
        <v>0</v>
      </c>
      <c r="M634" s="37">
        <v>0</v>
      </c>
      <c r="N634" s="37"/>
    </row>
    <row r="635" spans="2:14" hidden="1" x14ac:dyDescent="0.25">
      <c r="B635" s="51" t="s">
        <v>54</v>
      </c>
      <c r="C635" s="37" t="s">
        <v>55</v>
      </c>
      <c r="D635" s="37" t="s">
        <v>45</v>
      </c>
      <c r="E635" s="37" t="s">
        <v>465</v>
      </c>
      <c r="F635" s="37"/>
      <c r="G635" s="52" t="s">
        <v>85</v>
      </c>
      <c r="H635" s="52">
        <v>6</v>
      </c>
      <c r="I635" s="51" t="s">
        <v>18</v>
      </c>
      <c r="J635" s="51" t="s">
        <v>105</v>
      </c>
      <c r="K635" s="37">
        <v>1</v>
      </c>
      <c r="L635" s="37">
        <v>20</v>
      </c>
      <c r="M635" s="37">
        <v>0</v>
      </c>
      <c r="N635" s="37"/>
    </row>
    <row r="636" spans="2:14" hidden="1" x14ac:dyDescent="0.25">
      <c r="B636" s="51" t="s">
        <v>54</v>
      </c>
      <c r="C636" s="37" t="s">
        <v>55</v>
      </c>
      <c r="D636" s="37" t="s">
        <v>45</v>
      </c>
      <c r="E636" s="37" t="s">
        <v>465</v>
      </c>
      <c r="F636" s="37"/>
      <c r="G636" s="52" t="s">
        <v>85</v>
      </c>
      <c r="H636" s="52">
        <v>6</v>
      </c>
      <c r="I636" s="51" t="s">
        <v>18</v>
      </c>
      <c r="J636" s="51" t="s">
        <v>103</v>
      </c>
      <c r="K636" s="37">
        <v>0</v>
      </c>
      <c r="L636" s="37">
        <v>0</v>
      </c>
      <c r="M636" s="37">
        <v>0</v>
      </c>
      <c r="N636" s="37"/>
    </row>
    <row r="637" spans="2:14" hidden="1" x14ac:dyDescent="0.25">
      <c r="B637" s="51" t="s">
        <v>54</v>
      </c>
      <c r="C637" s="37" t="s">
        <v>55</v>
      </c>
      <c r="D637" s="37" t="s">
        <v>45</v>
      </c>
      <c r="E637" s="37" t="s">
        <v>465</v>
      </c>
      <c r="F637" s="37"/>
      <c r="G637" s="52" t="s">
        <v>85</v>
      </c>
      <c r="H637" s="52">
        <v>6</v>
      </c>
      <c r="I637" s="52" t="s">
        <v>18</v>
      </c>
      <c r="J637" s="52" t="s">
        <v>104</v>
      </c>
      <c r="K637" s="37">
        <v>1</v>
      </c>
      <c r="L637" s="37">
        <v>20</v>
      </c>
      <c r="M637" s="37">
        <v>1</v>
      </c>
      <c r="N637" s="37"/>
    </row>
    <row r="638" spans="2:14" hidden="1" x14ac:dyDescent="0.25">
      <c r="B638" s="51" t="s">
        <v>64</v>
      </c>
      <c r="C638" s="37" t="s">
        <v>65</v>
      </c>
      <c r="D638" s="37" t="s">
        <v>15</v>
      </c>
      <c r="E638" s="37" t="s">
        <v>465</v>
      </c>
      <c r="F638" s="37"/>
      <c r="G638" s="52" t="s">
        <v>85</v>
      </c>
      <c r="H638" s="52">
        <v>6</v>
      </c>
      <c r="I638" s="51" t="s">
        <v>18</v>
      </c>
      <c r="J638" s="51" t="s">
        <v>105</v>
      </c>
      <c r="K638" s="37">
        <v>0</v>
      </c>
      <c r="L638" s="37">
        <v>0</v>
      </c>
      <c r="M638" s="37" t="s">
        <v>406</v>
      </c>
      <c r="N638" s="37"/>
    </row>
    <row r="639" spans="2:14" hidden="1" x14ac:dyDescent="0.25">
      <c r="B639" s="51" t="s">
        <v>64</v>
      </c>
      <c r="C639" s="37" t="s">
        <v>65</v>
      </c>
      <c r="D639" s="37" t="s">
        <v>15</v>
      </c>
      <c r="E639" s="37" t="s">
        <v>465</v>
      </c>
      <c r="F639" s="37"/>
      <c r="G639" s="52" t="s">
        <v>85</v>
      </c>
      <c r="H639" s="52">
        <v>6</v>
      </c>
      <c r="I639" s="51" t="s">
        <v>18</v>
      </c>
      <c r="J639" s="51" t="s">
        <v>103</v>
      </c>
      <c r="K639" s="37">
        <v>0</v>
      </c>
      <c r="L639" s="37">
        <v>0</v>
      </c>
      <c r="M639" s="37" t="s">
        <v>406</v>
      </c>
      <c r="N639" s="37"/>
    </row>
    <row r="640" spans="2:14" hidden="1" x14ac:dyDescent="0.25">
      <c r="B640" s="51" t="s">
        <v>64</v>
      </c>
      <c r="C640" s="37" t="s">
        <v>65</v>
      </c>
      <c r="D640" s="37" t="s">
        <v>15</v>
      </c>
      <c r="E640" s="37" t="s">
        <v>465</v>
      </c>
      <c r="F640" s="37"/>
      <c r="G640" s="52" t="s">
        <v>85</v>
      </c>
      <c r="H640" s="52">
        <v>6</v>
      </c>
      <c r="I640" s="52" t="s">
        <v>18</v>
      </c>
      <c r="J640" s="52" t="s">
        <v>104</v>
      </c>
      <c r="K640" s="37">
        <v>0</v>
      </c>
      <c r="L640" s="37">
        <v>0</v>
      </c>
      <c r="M640" s="37">
        <v>0</v>
      </c>
      <c r="N640" s="37"/>
    </row>
    <row r="641" spans="2:14" hidden="1" x14ac:dyDescent="0.25">
      <c r="B641" s="51" t="s">
        <v>39</v>
      </c>
      <c r="C641" s="37" t="s">
        <v>40</v>
      </c>
      <c r="D641" s="37" t="s">
        <v>15</v>
      </c>
      <c r="E641" s="37" t="s">
        <v>465</v>
      </c>
      <c r="F641" s="37"/>
      <c r="G641" s="52" t="s">
        <v>85</v>
      </c>
      <c r="H641" s="52">
        <v>6</v>
      </c>
      <c r="I641" s="51" t="s">
        <v>158</v>
      </c>
      <c r="J641" s="51" t="s">
        <v>159</v>
      </c>
      <c r="K641" s="37">
        <v>0</v>
      </c>
      <c r="L641" s="37">
        <v>0</v>
      </c>
      <c r="M641" s="37">
        <v>0</v>
      </c>
      <c r="N641" s="37"/>
    </row>
    <row r="642" spans="2:14" hidden="1" x14ac:dyDescent="0.25">
      <c r="B642" s="51" t="s">
        <v>39</v>
      </c>
      <c r="C642" s="37" t="s">
        <v>40</v>
      </c>
      <c r="D642" s="37" t="s">
        <v>15</v>
      </c>
      <c r="E642" s="37" t="s">
        <v>465</v>
      </c>
      <c r="F642" s="37"/>
      <c r="G642" s="52" t="s">
        <v>85</v>
      </c>
      <c r="H642" s="52">
        <v>6</v>
      </c>
      <c r="I642" s="51" t="s">
        <v>158</v>
      </c>
      <c r="J642" s="51" t="s">
        <v>103</v>
      </c>
      <c r="K642" s="37">
        <v>0</v>
      </c>
      <c r="L642" s="37">
        <v>0</v>
      </c>
      <c r="M642" s="37">
        <v>0</v>
      </c>
      <c r="N642" s="37"/>
    </row>
    <row r="643" spans="2:14" hidden="1" x14ac:dyDescent="0.25">
      <c r="B643" s="51" t="s">
        <v>39</v>
      </c>
      <c r="C643" s="37" t="s">
        <v>40</v>
      </c>
      <c r="D643" s="37" t="s">
        <v>15</v>
      </c>
      <c r="E643" s="37" t="s">
        <v>465</v>
      </c>
      <c r="F643" s="37"/>
      <c r="G643" s="52" t="s">
        <v>85</v>
      </c>
      <c r="H643" s="52">
        <v>6</v>
      </c>
      <c r="I643" s="51" t="s">
        <v>158</v>
      </c>
      <c r="J643" s="51" t="s">
        <v>104</v>
      </c>
      <c r="K643" s="37">
        <v>0</v>
      </c>
      <c r="L643" s="37">
        <v>0</v>
      </c>
      <c r="M643" s="37">
        <v>0</v>
      </c>
      <c r="N643" s="37"/>
    </row>
    <row r="644" spans="2:14" hidden="1" x14ac:dyDescent="0.25">
      <c r="B644" s="51" t="s">
        <v>39</v>
      </c>
      <c r="C644" s="37" t="s">
        <v>40</v>
      </c>
      <c r="D644" s="37" t="s">
        <v>15</v>
      </c>
      <c r="E644" s="37" t="s">
        <v>465</v>
      </c>
      <c r="F644" s="37"/>
      <c r="G644" s="52" t="s">
        <v>85</v>
      </c>
      <c r="H644" s="52">
        <v>6</v>
      </c>
      <c r="I644" s="51" t="s">
        <v>18</v>
      </c>
      <c r="J644" s="51" t="s">
        <v>105</v>
      </c>
      <c r="K644" s="37">
        <v>0</v>
      </c>
      <c r="L644" s="37">
        <v>0</v>
      </c>
      <c r="M644" s="37" t="s">
        <v>406</v>
      </c>
      <c r="N644" s="37"/>
    </row>
    <row r="645" spans="2:14" hidden="1" x14ac:dyDescent="0.25">
      <c r="B645" s="51" t="s">
        <v>39</v>
      </c>
      <c r="C645" s="37" t="s">
        <v>40</v>
      </c>
      <c r="D645" s="37" t="s">
        <v>15</v>
      </c>
      <c r="E645" s="37" t="s">
        <v>465</v>
      </c>
      <c r="F645" s="37"/>
      <c r="G645" s="52" t="s">
        <v>85</v>
      </c>
      <c r="H645" s="52">
        <v>6</v>
      </c>
      <c r="I645" s="51" t="s">
        <v>18</v>
      </c>
      <c r="J645" s="51" t="s">
        <v>103</v>
      </c>
      <c r="K645" s="37">
        <v>0</v>
      </c>
      <c r="L645" s="37">
        <v>0</v>
      </c>
      <c r="M645" s="37" t="s">
        <v>406</v>
      </c>
      <c r="N645" s="37"/>
    </row>
    <row r="646" spans="2:14" hidden="1" x14ac:dyDescent="0.25">
      <c r="B646" s="51" t="s">
        <v>39</v>
      </c>
      <c r="C646" s="37" t="s">
        <v>40</v>
      </c>
      <c r="D646" s="37" t="s">
        <v>15</v>
      </c>
      <c r="E646" s="37" t="s">
        <v>465</v>
      </c>
      <c r="F646" s="37"/>
      <c r="G646" s="52" t="s">
        <v>85</v>
      </c>
      <c r="H646" s="52">
        <v>6</v>
      </c>
      <c r="I646" s="52" t="s">
        <v>18</v>
      </c>
      <c r="J646" s="52" t="s">
        <v>104</v>
      </c>
      <c r="K646" s="37">
        <v>0</v>
      </c>
      <c r="L646" s="37">
        <v>0</v>
      </c>
      <c r="M646" s="37">
        <v>0</v>
      </c>
      <c r="N646" s="37"/>
    </row>
    <row r="647" spans="2:14" hidden="1" x14ac:dyDescent="0.25">
      <c r="B647" s="51" t="s">
        <v>41</v>
      </c>
      <c r="C647" s="37" t="s">
        <v>42</v>
      </c>
      <c r="D647" s="51" t="s">
        <v>35</v>
      </c>
      <c r="E647" s="37" t="s">
        <v>465</v>
      </c>
      <c r="F647" s="37"/>
      <c r="G647" s="52" t="s">
        <v>85</v>
      </c>
      <c r="H647" s="52">
        <v>6</v>
      </c>
      <c r="I647" s="51" t="s">
        <v>18</v>
      </c>
      <c r="J647" s="51" t="s">
        <v>105</v>
      </c>
      <c r="K647" s="37">
        <v>0</v>
      </c>
      <c r="L647" s="37">
        <v>0</v>
      </c>
      <c r="M647" s="37" t="s">
        <v>406</v>
      </c>
      <c r="N647" s="37"/>
    </row>
    <row r="648" spans="2:14" hidden="1" x14ac:dyDescent="0.25">
      <c r="B648" s="51" t="s">
        <v>41</v>
      </c>
      <c r="C648" s="37" t="s">
        <v>42</v>
      </c>
      <c r="D648" s="51" t="s">
        <v>35</v>
      </c>
      <c r="E648" s="37" t="s">
        <v>465</v>
      </c>
      <c r="F648" s="37"/>
      <c r="G648" s="52" t="s">
        <v>85</v>
      </c>
      <c r="H648" s="52">
        <v>6</v>
      </c>
      <c r="I648" s="51" t="s">
        <v>18</v>
      </c>
      <c r="J648" s="51" t="s">
        <v>103</v>
      </c>
      <c r="K648" s="37">
        <v>0</v>
      </c>
      <c r="L648" s="37">
        <v>0</v>
      </c>
      <c r="M648" s="37" t="s">
        <v>406</v>
      </c>
      <c r="N648" s="37"/>
    </row>
    <row r="649" spans="2:14" hidden="1" x14ac:dyDescent="0.25">
      <c r="B649" s="51" t="s">
        <v>41</v>
      </c>
      <c r="C649" s="37" t="s">
        <v>42</v>
      </c>
      <c r="D649" s="51" t="s">
        <v>35</v>
      </c>
      <c r="E649" s="37" t="s">
        <v>465</v>
      </c>
      <c r="F649" s="37"/>
      <c r="G649" s="52" t="s">
        <v>85</v>
      </c>
      <c r="H649" s="52">
        <v>6</v>
      </c>
      <c r="I649" s="52" t="s">
        <v>18</v>
      </c>
      <c r="J649" s="52" t="s">
        <v>104</v>
      </c>
      <c r="K649" s="37">
        <v>0</v>
      </c>
      <c r="L649" s="37">
        <v>0</v>
      </c>
      <c r="M649" s="37">
        <v>0</v>
      </c>
      <c r="N649" s="37"/>
    </row>
    <row r="650" spans="2:14" x14ac:dyDescent="0.25">
      <c r="B650" s="51" t="s">
        <v>43</v>
      </c>
      <c r="C650" s="37" t="s">
        <v>44</v>
      </c>
      <c r="D650" s="37" t="s">
        <v>45</v>
      </c>
      <c r="E650" s="37" t="s">
        <v>465</v>
      </c>
      <c r="F650" s="37"/>
      <c r="G650" s="52" t="s">
        <v>85</v>
      </c>
      <c r="H650" s="52">
        <v>6</v>
      </c>
      <c r="I650" s="51" t="s">
        <v>18</v>
      </c>
      <c r="J650" s="51" t="s">
        <v>105</v>
      </c>
      <c r="K650" s="37">
        <v>1</v>
      </c>
      <c r="L650" s="37">
        <v>30</v>
      </c>
      <c r="M650" s="37" t="s">
        <v>406</v>
      </c>
      <c r="N650" s="37"/>
    </row>
    <row r="651" spans="2:14" x14ac:dyDescent="0.25">
      <c r="B651" s="51" t="s">
        <v>43</v>
      </c>
      <c r="C651" s="37" t="s">
        <v>44</v>
      </c>
      <c r="D651" s="37" t="s">
        <v>45</v>
      </c>
      <c r="E651" s="37" t="s">
        <v>465</v>
      </c>
      <c r="F651" s="37"/>
      <c r="G651" s="52" t="s">
        <v>85</v>
      </c>
      <c r="H651" s="52">
        <v>6</v>
      </c>
      <c r="I651" s="51" t="s">
        <v>18</v>
      </c>
      <c r="J651" s="51" t="s">
        <v>103</v>
      </c>
      <c r="K651" s="37">
        <v>1</v>
      </c>
      <c r="L651" s="37">
        <v>30</v>
      </c>
      <c r="M651" s="37" t="s">
        <v>406</v>
      </c>
      <c r="N651" s="37"/>
    </row>
    <row r="652" spans="2:14" x14ac:dyDescent="0.25">
      <c r="B652" s="51" t="s">
        <v>43</v>
      </c>
      <c r="C652" s="37" t="s">
        <v>44</v>
      </c>
      <c r="D652" s="37" t="s">
        <v>45</v>
      </c>
      <c r="E652" s="37" t="s">
        <v>465</v>
      </c>
      <c r="F652" s="37"/>
      <c r="G652" s="52" t="s">
        <v>85</v>
      </c>
      <c r="H652" s="52">
        <v>6</v>
      </c>
      <c r="I652" s="52" t="s">
        <v>18</v>
      </c>
      <c r="J652" s="52" t="s">
        <v>104</v>
      </c>
      <c r="K652" s="37">
        <v>1</v>
      </c>
      <c r="L652" s="37">
        <v>30</v>
      </c>
      <c r="M652" s="37">
        <v>0</v>
      </c>
      <c r="N652" s="37"/>
    </row>
    <row r="653" spans="2:14" hidden="1" x14ac:dyDescent="0.25">
      <c r="B653" s="51" t="s">
        <v>52</v>
      </c>
      <c r="C653" s="37" t="s">
        <v>53</v>
      </c>
      <c r="D653" s="37" t="s">
        <v>26</v>
      </c>
      <c r="E653" s="37" t="s">
        <v>465</v>
      </c>
      <c r="F653" s="37"/>
      <c r="G653" s="52" t="s">
        <v>85</v>
      </c>
      <c r="H653" s="52">
        <v>6</v>
      </c>
      <c r="I653" s="51" t="s">
        <v>158</v>
      </c>
      <c r="J653" s="51" t="s">
        <v>103</v>
      </c>
      <c r="K653" s="37">
        <v>1</v>
      </c>
      <c r="L653" s="37">
        <v>360</v>
      </c>
      <c r="M653" s="51" t="s">
        <v>406</v>
      </c>
      <c r="N653" s="37"/>
    </row>
    <row r="654" spans="2:14" hidden="1" x14ac:dyDescent="0.25">
      <c r="B654" s="51" t="s">
        <v>52</v>
      </c>
      <c r="C654" s="37" t="s">
        <v>53</v>
      </c>
      <c r="D654" s="37" t="s">
        <v>26</v>
      </c>
      <c r="E654" s="37" t="s">
        <v>465</v>
      </c>
      <c r="F654" s="37"/>
      <c r="G654" s="52" t="s">
        <v>85</v>
      </c>
      <c r="H654" s="52">
        <v>6</v>
      </c>
      <c r="I654" s="51" t="s">
        <v>158</v>
      </c>
      <c r="J654" s="51" t="s">
        <v>104</v>
      </c>
      <c r="K654" s="37">
        <v>0</v>
      </c>
      <c r="L654" s="37">
        <v>0</v>
      </c>
      <c r="M654" s="37">
        <v>0</v>
      </c>
      <c r="N654" s="37"/>
    </row>
    <row r="655" spans="2:14" hidden="1" x14ac:dyDescent="0.25">
      <c r="B655" s="51" t="s">
        <v>52</v>
      </c>
      <c r="C655" s="37" t="s">
        <v>53</v>
      </c>
      <c r="D655" s="37" t="s">
        <v>26</v>
      </c>
      <c r="E655" s="37" t="s">
        <v>465</v>
      </c>
      <c r="F655" s="37"/>
      <c r="G655" s="52" t="s">
        <v>85</v>
      </c>
      <c r="H655" s="52">
        <v>6</v>
      </c>
      <c r="I655" s="51" t="s">
        <v>18</v>
      </c>
      <c r="J655" s="51" t="s">
        <v>105</v>
      </c>
      <c r="K655" s="37">
        <v>0</v>
      </c>
      <c r="L655" s="37">
        <v>0</v>
      </c>
      <c r="M655" s="37" t="s">
        <v>406</v>
      </c>
      <c r="N655" s="37"/>
    </row>
    <row r="656" spans="2:14" hidden="1" x14ac:dyDescent="0.25">
      <c r="B656" s="51" t="s">
        <v>52</v>
      </c>
      <c r="C656" s="37" t="s">
        <v>53</v>
      </c>
      <c r="D656" s="37" t="s">
        <v>26</v>
      </c>
      <c r="E656" s="37" t="s">
        <v>465</v>
      </c>
      <c r="F656" s="37"/>
      <c r="G656" s="52" t="s">
        <v>85</v>
      </c>
      <c r="H656" s="52">
        <v>6</v>
      </c>
      <c r="I656" s="51" t="s">
        <v>18</v>
      </c>
      <c r="J656" s="51" t="s">
        <v>103</v>
      </c>
      <c r="K656" s="37">
        <v>3</v>
      </c>
      <c r="L656" s="37">
        <v>460</v>
      </c>
      <c r="M656" s="37" t="s">
        <v>406</v>
      </c>
      <c r="N656" s="37"/>
    </row>
    <row r="657" spans="2:14" hidden="1" x14ac:dyDescent="0.25">
      <c r="B657" s="51" t="s">
        <v>52</v>
      </c>
      <c r="C657" s="37" t="s">
        <v>53</v>
      </c>
      <c r="D657" s="37" t="s">
        <v>26</v>
      </c>
      <c r="E657" s="37" t="s">
        <v>465</v>
      </c>
      <c r="F657" s="37"/>
      <c r="G657" s="52" t="s">
        <v>85</v>
      </c>
      <c r="H657" s="52">
        <v>6</v>
      </c>
      <c r="I657" s="52" t="s">
        <v>18</v>
      </c>
      <c r="J657" s="52" t="s">
        <v>104</v>
      </c>
      <c r="K657" s="37">
        <v>0</v>
      </c>
      <c r="L657" s="37">
        <v>0</v>
      </c>
      <c r="M657" s="37">
        <v>0</v>
      </c>
      <c r="N657" s="37"/>
    </row>
    <row r="658" spans="2:14" hidden="1" x14ac:dyDescent="0.25">
      <c r="B658" s="51" t="s">
        <v>50</v>
      </c>
      <c r="C658" s="37" t="s">
        <v>51</v>
      </c>
      <c r="D658" s="37" t="s">
        <v>45</v>
      </c>
      <c r="E658" s="37" t="s">
        <v>465</v>
      </c>
      <c r="F658" s="37"/>
      <c r="G658" s="52" t="s">
        <v>85</v>
      </c>
      <c r="H658" s="52">
        <v>6</v>
      </c>
      <c r="I658" s="51" t="s">
        <v>18</v>
      </c>
      <c r="J658" s="51" t="s">
        <v>105</v>
      </c>
      <c r="K658" s="37">
        <v>0</v>
      </c>
      <c r="L658" s="37">
        <v>0</v>
      </c>
      <c r="M658" s="37" t="s">
        <v>406</v>
      </c>
      <c r="N658" s="37"/>
    </row>
    <row r="659" spans="2:14" hidden="1" x14ac:dyDescent="0.25">
      <c r="B659" s="51" t="s">
        <v>50</v>
      </c>
      <c r="C659" s="37" t="s">
        <v>51</v>
      </c>
      <c r="D659" s="37" t="s">
        <v>45</v>
      </c>
      <c r="E659" s="37" t="s">
        <v>465</v>
      </c>
      <c r="F659" s="37"/>
      <c r="G659" s="52" t="s">
        <v>85</v>
      </c>
      <c r="H659" s="52">
        <v>6</v>
      </c>
      <c r="I659" s="51" t="s">
        <v>18</v>
      </c>
      <c r="J659" s="51" t="s">
        <v>103</v>
      </c>
      <c r="K659" s="37">
        <v>0</v>
      </c>
      <c r="L659" s="37">
        <v>0</v>
      </c>
      <c r="M659" s="37" t="s">
        <v>406</v>
      </c>
      <c r="N659" s="37"/>
    </row>
    <row r="660" spans="2:14" hidden="1" x14ac:dyDescent="0.25">
      <c r="B660" s="51" t="s">
        <v>50</v>
      </c>
      <c r="C660" s="37" t="s">
        <v>51</v>
      </c>
      <c r="D660" s="37" t="s">
        <v>45</v>
      </c>
      <c r="E660" s="37" t="s">
        <v>465</v>
      </c>
      <c r="F660" s="37"/>
      <c r="G660" s="52" t="s">
        <v>85</v>
      </c>
      <c r="H660" s="52">
        <v>6</v>
      </c>
      <c r="I660" s="52" t="s">
        <v>18</v>
      </c>
      <c r="J660" s="52" t="s">
        <v>104</v>
      </c>
      <c r="K660" s="37">
        <v>0</v>
      </c>
      <c r="L660" s="37">
        <v>0</v>
      </c>
      <c r="M660" s="37">
        <v>0</v>
      </c>
      <c r="N660" s="37"/>
    </row>
    <row r="661" spans="2:14" hidden="1" x14ac:dyDescent="0.25">
      <c r="B661" s="51" t="s">
        <v>82</v>
      </c>
      <c r="C661" s="37" t="s">
        <v>83</v>
      </c>
      <c r="D661" s="37" t="s">
        <v>15</v>
      </c>
      <c r="E661" s="37" t="s">
        <v>465</v>
      </c>
      <c r="F661" s="37"/>
      <c r="G661" s="52" t="s">
        <v>85</v>
      </c>
      <c r="H661" s="52">
        <v>6</v>
      </c>
      <c r="I661" s="51" t="s">
        <v>18</v>
      </c>
      <c r="J661" s="51" t="s">
        <v>105</v>
      </c>
      <c r="K661" s="37">
        <v>0</v>
      </c>
      <c r="L661" s="37">
        <v>0</v>
      </c>
      <c r="M661" s="37" t="s">
        <v>406</v>
      </c>
      <c r="N661" s="37"/>
    </row>
    <row r="662" spans="2:14" hidden="1" x14ac:dyDescent="0.25">
      <c r="B662" s="51" t="s">
        <v>82</v>
      </c>
      <c r="C662" s="37" t="s">
        <v>83</v>
      </c>
      <c r="D662" s="37" t="s">
        <v>15</v>
      </c>
      <c r="E662" s="37" t="s">
        <v>465</v>
      </c>
      <c r="F662" s="37"/>
      <c r="G662" s="52" t="s">
        <v>85</v>
      </c>
      <c r="H662" s="52">
        <v>6</v>
      </c>
      <c r="I662" s="51" t="s">
        <v>18</v>
      </c>
      <c r="J662" s="51" t="s">
        <v>103</v>
      </c>
      <c r="K662" s="37">
        <v>0</v>
      </c>
      <c r="L662" s="37">
        <v>0</v>
      </c>
      <c r="M662" s="37" t="s">
        <v>406</v>
      </c>
      <c r="N662" s="37"/>
    </row>
    <row r="663" spans="2:14" hidden="1" x14ac:dyDescent="0.25">
      <c r="B663" s="51" t="s">
        <v>82</v>
      </c>
      <c r="C663" s="37" t="s">
        <v>83</v>
      </c>
      <c r="D663" s="37" t="s">
        <v>15</v>
      </c>
      <c r="E663" s="37" t="s">
        <v>465</v>
      </c>
      <c r="F663" s="37"/>
      <c r="G663" s="52" t="s">
        <v>85</v>
      </c>
      <c r="H663" s="52">
        <v>6</v>
      </c>
      <c r="I663" s="52" t="s">
        <v>18</v>
      </c>
      <c r="J663" s="52" t="s">
        <v>104</v>
      </c>
      <c r="K663" s="37">
        <v>0</v>
      </c>
      <c r="L663" s="37">
        <v>0</v>
      </c>
      <c r="M663" s="37">
        <v>0</v>
      </c>
      <c r="N663" s="37"/>
    </row>
    <row r="664" spans="2:14" hidden="1" x14ac:dyDescent="0.25">
      <c r="B664" s="51" t="s">
        <v>467</v>
      </c>
      <c r="C664" s="37" t="s">
        <v>49</v>
      </c>
      <c r="D664" s="37" t="s">
        <v>38</v>
      </c>
      <c r="E664" s="37" t="s">
        <v>465</v>
      </c>
      <c r="F664" s="37"/>
      <c r="G664" s="52" t="s">
        <v>85</v>
      </c>
      <c r="H664" s="52">
        <v>6</v>
      </c>
      <c r="I664" s="51" t="s">
        <v>18</v>
      </c>
      <c r="J664" s="51" t="s">
        <v>105</v>
      </c>
      <c r="K664" s="37">
        <v>0</v>
      </c>
      <c r="L664" s="37">
        <v>0</v>
      </c>
      <c r="M664" s="51">
        <v>0</v>
      </c>
      <c r="N664" s="37"/>
    </row>
    <row r="665" spans="2:14" hidden="1" x14ac:dyDescent="0.25">
      <c r="B665" s="51" t="s">
        <v>467</v>
      </c>
      <c r="C665" s="37" t="s">
        <v>49</v>
      </c>
      <c r="D665" s="37" t="s">
        <v>38</v>
      </c>
      <c r="E665" s="37" t="s">
        <v>465</v>
      </c>
      <c r="F665" s="37"/>
      <c r="G665" s="52" t="s">
        <v>85</v>
      </c>
      <c r="H665" s="52">
        <v>6</v>
      </c>
      <c r="I665" s="51" t="s">
        <v>18</v>
      </c>
      <c r="J665" s="51" t="s">
        <v>103</v>
      </c>
      <c r="K665" s="37">
        <v>0</v>
      </c>
      <c r="L665" s="37">
        <v>0</v>
      </c>
      <c r="M665" s="51">
        <v>0</v>
      </c>
      <c r="N665" s="37"/>
    </row>
    <row r="666" spans="2:14" hidden="1" x14ac:dyDescent="0.25">
      <c r="B666" s="51" t="s">
        <v>467</v>
      </c>
      <c r="C666" s="37" t="s">
        <v>49</v>
      </c>
      <c r="D666" s="37" t="s">
        <v>38</v>
      </c>
      <c r="E666" s="37" t="s">
        <v>465</v>
      </c>
      <c r="F666" s="37"/>
      <c r="G666" s="52" t="s">
        <v>85</v>
      </c>
      <c r="H666" s="52">
        <v>6</v>
      </c>
      <c r="I666" s="52" t="s">
        <v>18</v>
      </c>
      <c r="J666" s="52" t="s">
        <v>104</v>
      </c>
      <c r="K666" s="37">
        <v>0</v>
      </c>
      <c r="L666" s="37">
        <v>0</v>
      </c>
      <c r="M666" s="51">
        <v>0</v>
      </c>
      <c r="N666" s="37"/>
    </row>
    <row r="667" spans="2:14" hidden="1" x14ac:dyDescent="0.25">
      <c r="B667" s="51" t="s">
        <v>68</v>
      </c>
      <c r="C667" s="37" t="s">
        <v>69</v>
      </c>
      <c r="D667" s="51" t="s">
        <v>26</v>
      </c>
      <c r="E667" s="37" t="s">
        <v>465</v>
      </c>
      <c r="F667" s="37"/>
      <c r="G667" s="52" t="s">
        <v>85</v>
      </c>
      <c r="H667" s="52">
        <v>6</v>
      </c>
      <c r="I667" s="51" t="s">
        <v>18</v>
      </c>
      <c r="J667" s="51" t="s">
        <v>105</v>
      </c>
      <c r="K667" s="37">
        <v>0</v>
      </c>
      <c r="L667" s="37">
        <v>0</v>
      </c>
      <c r="M667" s="51">
        <v>0</v>
      </c>
      <c r="N667" s="37"/>
    </row>
    <row r="668" spans="2:14" hidden="1" x14ac:dyDescent="0.25">
      <c r="B668" s="51" t="s">
        <v>68</v>
      </c>
      <c r="C668" s="37" t="s">
        <v>69</v>
      </c>
      <c r="D668" s="51" t="s">
        <v>26</v>
      </c>
      <c r="E668" s="37" t="s">
        <v>465</v>
      </c>
      <c r="F668" s="37"/>
      <c r="G668" s="52" t="s">
        <v>85</v>
      </c>
      <c r="H668" s="52">
        <v>6</v>
      </c>
      <c r="I668" s="51" t="s">
        <v>18</v>
      </c>
      <c r="J668" s="51" t="s">
        <v>103</v>
      </c>
      <c r="K668" s="37">
        <v>0</v>
      </c>
      <c r="L668" s="37">
        <v>0</v>
      </c>
      <c r="M668" s="51">
        <v>0</v>
      </c>
      <c r="N668" s="37"/>
    </row>
    <row r="669" spans="2:14" hidden="1" x14ac:dyDescent="0.25">
      <c r="B669" s="51" t="s">
        <v>68</v>
      </c>
      <c r="C669" s="37" t="s">
        <v>69</v>
      </c>
      <c r="D669" s="51" t="s">
        <v>26</v>
      </c>
      <c r="E669" s="37" t="s">
        <v>465</v>
      </c>
      <c r="F669" s="37"/>
      <c r="G669" s="52" t="s">
        <v>85</v>
      </c>
      <c r="H669" s="52">
        <v>6</v>
      </c>
      <c r="I669" s="52" t="s">
        <v>18</v>
      </c>
      <c r="J669" s="52" t="s">
        <v>104</v>
      </c>
      <c r="K669" s="37">
        <v>0</v>
      </c>
      <c r="L669" s="37">
        <v>0</v>
      </c>
      <c r="M669" s="51">
        <v>0</v>
      </c>
      <c r="N669" s="37"/>
    </row>
    <row r="670" spans="2:14" hidden="1" x14ac:dyDescent="0.25">
      <c r="B670" s="51" t="s">
        <v>58</v>
      </c>
      <c r="C670" s="37" t="s">
        <v>59</v>
      </c>
      <c r="D670" s="37" t="s">
        <v>26</v>
      </c>
      <c r="E670" s="37" t="s">
        <v>465</v>
      </c>
      <c r="F670" s="37"/>
      <c r="G670" s="52" t="s">
        <v>85</v>
      </c>
      <c r="H670" s="52">
        <v>6</v>
      </c>
      <c r="I670" s="51" t="s">
        <v>18</v>
      </c>
      <c r="J670" s="51" t="s">
        <v>105</v>
      </c>
      <c r="K670" s="37">
        <v>0</v>
      </c>
      <c r="L670" s="37">
        <v>0</v>
      </c>
      <c r="M670" s="51">
        <v>0</v>
      </c>
      <c r="N670" s="37"/>
    </row>
    <row r="671" spans="2:14" hidden="1" x14ac:dyDescent="0.25">
      <c r="B671" s="51" t="s">
        <v>58</v>
      </c>
      <c r="C671" s="37" t="s">
        <v>59</v>
      </c>
      <c r="D671" s="37" t="s">
        <v>26</v>
      </c>
      <c r="E671" s="37" t="s">
        <v>465</v>
      </c>
      <c r="F671" s="37"/>
      <c r="G671" s="52" t="s">
        <v>85</v>
      </c>
      <c r="H671" s="52">
        <v>6</v>
      </c>
      <c r="I671" s="51" t="s">
        <v>18</v>
      </c>
      <c r="J671" s="51" t="s">
        <v>103</v>
      </c>
      <c r="K671" s="37">
        <v>0</v>
      </c>
      <c r="L671" s="37">
        <v>0</v>
      </c>
      <c r="M671" s="51">
        <v>0</v>
      </c>
      <c r="N671" s="37"/>
    </row>
    <row r="672" spans="2:14" hidden="1" x14ac:dyDescent="0.25">
      <c r="B672" s="51" t="s">
        <v>58</v>
      </c>
      <c r="C672" s="37" t="s">
        <v>59</v>
      </c>
      <c r="D672" s="37" t="s">
        <v>26</v>
      </c>
      <c r="E672" s="37" t="s">
        <v>465</v>
      </c>
      <c r="F672" s="37"/>
      <c r="G672" s="52" t="s">
        <v>85</v>
      </c>
      <c r="H672" s="52">
        <v>6</v>
      </c>
      <c r="I672" s="52" t="s">
        <v>18</v>
      </c>
      <c r="J672" s="52" t="s">
        <v>104</v>
      </c>
      <c r="K672" s="37">
        <v>0</v>
      </c>
      <c r="L672" s="37">
        <v>0</v>
      </c>
      <c r="M672" s="37">
        <v>0</v>
      </c>
      <c r="N672" s="37"/>
    </row>
    <row r="673" spans="2:14" hidden="1" x14ac:dyDescent="0.25">
      <c r="B673" s="51" t="s">
        <v>76</v>
      </c>
      <c r="C673" s="37" t="s">
        <v>77</v>
      </c>
      <c r="D673" s="37" t="s">
        <v>35</v>
      </c>
      <c r="E673" s="37" t="s">
        <v>465</v>
      </c>
      <c r="F673" s="37"/>
      <c r="G673" s="52" t="s">
        <v>85</v>
      </c>
      <c r="H673" s="52">
        <v>6</v>
      </c>
      <c r="I673" s="51" t="s">
        <v>18</v>
      </c>
      <c r="J673" s="51" t="s">
        <v>105</v>
      </c>
      <c r="K673" s="37">
        <v>0</v>
      </c>
      <c r="L673" s="37">
        <v>0</v>
      </c>
      <c r="M673" s="37" t="s">
        <v>406</v>
      </c>
      <c r="N673" s="37"/>
    </row>
    <row r="674" spans="2:14" hidden="1" x14ac:dyDescent="0.25">
      <c r="B674" s="51" t="s">
        <v>76</v>
      </c>
      <c r="C674" s="37" t="s">
        <v>77</v>
      </c>
      <c r="D674" s="37" t="s">
        <v>35</v>
      </c>
      <c r="E674" s="37" t="s">
        <v>465</v>
      </c>
      <c r="F674" s="37"/>
      <c r="G674" s="52" t="s">
        <v>85</v>
      </c>
      <c r="H674" s="52">
        <v>6</v>
      </c>
      <c r="I674" s="51" t="s">
        <v>18</v>
      </c>
      <c r="J674" s="51" t="s">
        <v>103</v>
      </c>
      <c r="K674" s="37">
        <v>0</v>
      </c>
      <c r="L674" s="37">
        <v>0</v>
      </c>
      <c r="M674" s="37" t="s">
        <v>406</v>
      </c>
      <c r="N674" s="37"/>
    </row>
    <row r="675" spans="2:14" hidden="1" x14ac:dyDescent="0.25">
      <c r="B675" s="51" t="s">
        <v>76</v>
      </c>
      <c r="C675" s="37" t="s">
        <v>77</v>
      </c>
      <c r="D675" s="37" t="s">
        <v>35</v>
      </c>
      <c r="E675" s="37" t="s">
        <v>465</v>
      </c>
      <c r="F675" s="37"/>
      <c r="G675" s="52" t="s">
        <v>85</v>
      </c>
      <c r="H675" s="52">
        <v>6</v>
      </c>
      <c r="I675" s="52" t="s">
        <v>18</v>
      </c>
      <c r="J675" s="52" t="s">
        <v>104</v>
      </c>
      <c r="K675" s="37">
        <v>0</v>
      </c>
      <c r="L675" s="37">
        <v>0</v>
      </c>
      <c r="M675" s="37">
        <v>0</v>
      </c>
      <c r="N675" s="37"/>
    </row>
    <row r="676" spans="2:14" hidden="1" x14ac:dyDescent="0.25">
      <c r="B676" s="51" t="s">
        <v>24</v>
      </c>
      <c r="C676" s="37" t="s">
        <v>25</v>
      </c>
      <c r="D676" s="37" t="s">
        <v>26</v>
      </c>
      <c r="E676" s="37" t="s">
        <v>465</v>
      </c>
      <c r="F676" s="37"/>
      <c r="G676" s="52" t="s">
        <v>85</v>
      </c>
      <c r="H676" s="52">
        <v>6</v>
      </c>
      <c r="I676" s="51" t="s">
        <v>158</v>
      </c>
      <c r="J676" s="51" t="s">
        <v>103</v>
      </c>
      <c r="K676" s="37">
        <v>1</v>
      </c>
      <c r="L676" s="37">
        <v>450</v>
      </c>
      <c r="M676" s="37" t="s">
        <v>406</v>
      </c>
      <c r="N676" s="37"/>
    </row>
    <row r="677" spans="2:14" hidden="1" x14ac:dyDescent="0.25">
      <c r="B677" s="51" t="s">
        <v>24</v>
      </c>
      <c r="C677" s="37" t="s">
        <v>25</v>
      </c>
      <c r="D677" s="37" t="s">
        <v>26</v>
      </c>
      <c r="E677" s="37" t="s">
        <v>465</v>
      </c>
      <c r="F677" s="37"/>
      <c r="G677" s="52" t="s">
        <v>85</v>
      </c>
      <c r="H677" s="52">
        <v>6</v>
      </c>
      <c r="I677" s="51" t="s">
        <v>158</v>
      </c>
      <c r="J677" s="51" t="s">
        <v>104</v>
      </c>
      <c r="K677" s="37">
        <v>1</v>
      </c>
      <c r="L677" s="37">
        <v>920</v>
      </c>
      <c r="M677" s="37">
        <v>0</v>
      </c>
      <c r="N677" s="37"/>
    </row>
    <row r="678" spans="2:14" hidden="1" x14ac:dyDescent="0.25">
      <c r="B678" s="51" t="s">
        <v>24</v>
      </c>
      <c r="C678" s="37" t="s">
        <v>25</v>
      </c>
      <c r="D678" s="37" t="s">
        <v>26</v>
      </c>
      <c r="E678" s="37" t="s">
        <v>465</v>
      </c>
      <c r="F678" s="37"/>
      <c r="G678" s="52" t="s">
        <v>85</v>
      </c>
      <c r="H678" s="52">
        <v>6</v>
      </c>
      <c r="I678" s="51" t="s">
        <v>18</v>
      </c>
      <c r="J678" s="51" t="s">
        <v>105</v>
      </c>
      <c r="K678" s="37">
        <v>0</v>
      </c>
      <c r="L678" s="37">
        <v>0</v>
      </c>
      <c r="M678" s="37" t="s">
        <v>406</v>
      </c>
      <c r="N678" s="37"/>
    </row>
    <row r="679" spans="2:14" hidden="1" x14ac:dyDescent="0.25">
      <c r="B679" s="51" t="s">
        <v>24</v>
      </c>
      <c r="C679" s="37" t="s">
        <v>25</v>
      </c>
      <c r="D679" s="37" t="s">
        <v>26</v>
      </c>
      <c r="E679" s="37" t="s">
        <v>465</v>
      </c>
      <c r="F679" s="37"/>
      <c r="G679" s="52" t="s">
        <v>85</v>
      </c>
      <c r="H679" s="52">
        <v>6</v>
      </c>
      <c r="I679" s="51" t="s">
        <v>18</v>
      </c>
      <c r="J679" s="51" t="s">
        <v>103</v>
      </c>
      <c r="K679" s="37">
        <v>0</v>
      </c>
      <c r="L679" s="37">
        <v>0</v>
      </c>
      <c r="M679" s="37" t="s">
        <v>406</v>
      </c>
      <c r="N679" s="37"/>
    </row>
    <row r="680" spans="2:14" hidden="1" x14ac:dyDescent="0.25">
      <c r="B680" s="51" t="s">
        <v>24</v>
      </c>
      <c r="C680" s="37" t="s">
        <v>25</v>
      </c>
      <c r="D680" s="37" t="s">
        <v>26</v>
      </c>
      <c r="E680" s="37" t="s">
        <v>465</v>
      </c>
      <c r="F680" s="37"/>
      <c r="G680" s="52" t="s">
        <v>85</v>
      </c>
      <c r="H680" s="52">
        <v>6</v>
      </c>
      <c r="I680" s="52" t="s">
        <v>18</v>
      </c>
      <c r="J680" s="52" t="s">
        <v>104</v>
      </c>
      <c r="K680" s="37">
        <v>0</v>
      </c>
      <c r="L680" s="37">
        <v>0</v>
      </c>
      <c r="M680" s="37">
        <v>0</v>
      </c>
      <c r="N680" s="37"/>
    </row>
    <row r="681" spans="2:14" x14ac:dyDescent="0.25">
      <c r="B681" s="51" t="s">
        <v>66</v>
      </c>
      <c r="C681" s="37" t="s">
        <v>67</v>
      </c>
      <c r="D681" s="51" t="s">
        <v>35</v>
      </c>
      <c r="E681" s="37" t="s">
        <v>465</v>
      </c>
      <c r="F681" s="37"/>
      <c r="G681" s="52" t="s">
        <v>85</v>
      </c>
      <c r="H681" s="52">
        <v>6</v>
      </c>
      <c r="I681" s="51" t="s">
        <v>18</v>
      </c>
      <c r="J681" s="51" t="s">
        <v>105</v>
      </c>
      <c r="K681" s="37">
        <v>0</v>
      </c>
      <c r="L681" s="37">
        <v>0</v>
      </c>
      <c r="M681" s="37" t="s">
        <v>406</v>
      </c>
      <c r="N681" s="37"/>
    </row>
    <row r="682" spans="2:14" x14ac:dyDescent="0.25">
      <c r="B682" s="51" t="s">
        <v>66</v>
      </c>
      <c r="C682" s="37" t="s">
        <v>67</v>
      </c>
      <c r="D682" s="51" t="s">
        <v>35</v>
      </c>
      <c r="E682" s="37" t="s">
        <v>465</v>
      </c>
      <c r="F682" s="37"/>
      <c r="G682" s="52" t="s">
        <v>85</v>
      </c>
      <c r="H682" s="52">
        <v>6</v>
      </c>
      <c r="I682" s="51" t="s">
        <v>18</v>
      </c>
      <c r="J682" s="51" t="s">
        <v>103</v>
      </c>
      <c r="K682" s="37">
        <v>0</v>
      </c>
      <c r="L682" s="37">
        <v>0</v>
      </c>
      <c r="M682" s="37" t="s">
        <v>406</v>
      </c>
      <c r="N682" s="37"/>
    </row>
    <row r="683" spans="2:14" x14ac:dyDescent="0.25">
      <c r="B683" s="51" t="s">
        <v>66</v>
      </c>
      <c r="C683" s="37" t="s">
        <v>67</v>
      </c>
      <c r="D683" s="51" t="s">
        <v>35</v>
      </c>
      <c r="E683" s="37" t="s">
        <v>465</v>
      </c>
      <c r="F683" s="37"/>
      <c r="G683" s="52" t="s">
        <v>85</v>
      </c>
      <c r="H683" s="52">
        <v>6</v>
      </c>
      <c r="I683" s="52" t="s">
        <v>18</v>
      </c>
      <c r="J683" s="52" t="s">
        <v>104</v>
      </c>
      <c r="K683" s="37">
        <v>0</v>
      </c>
      <c r="L683" s="37">
        <v>0</v>
      </c>
      <c r="M683" s="37">
        <v>0</v>
      </c>
      <c r="N683" s="37"/>
    </row>
    <row r="684" spans="2:14" hidden="1" x14ac:dyDescent="0.25">
      <c r="B684" s="51" t="s">
        <v>62</v>
      </c>
      <c r="C684" s="37" t="s">
        <v>63</v>
      </c>
      <c r="D684" s="37" t="s">
        <v>15</v>
      </c>
      <c r="E684" s="37" t="s">
        <v>465</v>
      </c>
      <c r="F684" s="37"/>
      <c r="G684" s="52" t="s">
        <v>85</v>
      </c>
      <c r="H684" s="52">
        <v>6</v>
      </c>
      <c r="I684" s="51" t="s">
        <v>18</v>
      </c>
      <c r="J684" s="51" t="s">
        <v>105</v>
      </c>
      <c r="K684" s="37">
        <v>2</v>
      </c>
      <c r="L684" s="37">
        <v>4</v>
      </c>
      <c r="M684" s="37" t="s">
        <v>406</v>
      </c>
      <c r="N684" s="37"/>
    </row>
    <row r="685" spans="2:14" hidden="1" x14ac:dyDescent="0.25">
      <c r="B685" s="51" t="s">
        <v>62</v>
      </c>
      <c r="C685" s="37" t="s">
        <v>63</v>
      </c>
      <c r="D685" s="37" t="s">
        <v>15</v>
      </c>
      <c r="E685" s="37" t="s">
        <v>465</v>
      </c>
      <c r="F685" s="37"/>
      <c r="G685" s="52" t="s">
        <v>85</v>
      </c>
      <c r="H685" s="52">
        <v>6</v>
      </c>
      <c r="I685" s="51" t="s">
        <v>18</v>
      </c>
      <c r="J685" s="51" t="s">
        <v>103</v>
      </c>
      <c r="K685" s="37">
        <v>2</v>
      </c>
      <c r="L685" s="37">
        <v>4</v>
      </c>
      <c r="M685" s="37" t="s">
        <v>406</v>
      </c>
      <c r="N685" s="37"/>
    </row>
    <row r="686" spans="2:14" hidden="1" x14ac:dyDescent="0.25">
      <c r="B686" s="51" t="s">
        <v>62</v>
      </c>
      <c r="C686" s="37" t="s">
        <v>63</v>
      </c>
      <c r="D686" s="37" t="s">
        <v>15</v>
      </c>
      <c r="E686" s="37" t="s">
        <v>465</v>
      </c>
      <c r="F686" s="37"/>
      <c r="G686" s="52" t="s">
        <v>85</v>
      </c>
      <c r="H686" s="52">
        <v>6</v>
      </c>
      <c r="I686" s="52" t="s">
        <v>18</v>
      </c>
      <c r="J686" s="52" t="s">
        <v>104</v>
      </c>
      <c r="K686" s="37">
        <v>2</v>
      </c>
      <c r="L686" s="37">
        <v>4</v>
      </c>
      <c r="M686" s="37">
        <v>0</v>
      </c>
      <c r="N686" s="37"/>
    </row>
    <row r="687" spans="2:14" hidden="1" x14ac:dyDescent="0.25">
      <c r="B687" s="51" t="s">
        <v>70</v>
      </c>
      <c r="C687" s="37" t="s">
        <v>71</v>
      </c>
      <c r="D687" s="37" t="s">
        <v>15</v>
      </c>
      <c r="E687" s="37" t="s">
        <v>465</v>
      </c>
      <c r="F687" s="37"/>
      <c r="G687" s="52" t="s">
        <v>85</v>
      </c>
      <c r="H687" s="52">
        <v>6</v>
      </c>
      <c r="I687" s="51" t="s">
        <v>18</v>
      </c>
      <c r="J687" s="51" t="s">
        <v>105</v>
      </c>
      <c r="K687" s="37">
        <v>0</v>
      </c>
      <c r="L687" s="37">
        <v>0</v>
      </c>
      <c r="M687" s="37" t="s">
        <v>406</v>
      </c>
      <c r="N687" s="37"/>
    </row>
    <row r="688" spans="2:14" hidden="1" x14ac:dyDescent="0.25">
      <c r="B688" s="51" t="s">
        <v>70</v>
      </c>
      <c r="C688" s="37" t="s">
        <v>71</v>
      </c>
      <c r="D688" s="37" t="s">
        <v>15</v>
      </c>
      <c r="E688" s="37" t="s">
        <v>465</v>
      </c>
      <c r="F688" s="37"/>
      <c r="G688" s="52" t="s">
        <v>85</v>
      </c>
      <c r="H688" s="52">
        <v>6</v>
      </c>
      <c r="I688" s="51" t="s">
        <v>18</v>
      </c>
      <c r="J688" s="51" t="s">
        <v>103</v>
      </c>
      <c r="K688" s="37">
        <v>0</v>
      </c>
      <c r="L688" s="37">
        <v>0</v>
      </c>
      <c r="M688" s="37" t="s">
        <v>406</v>
      </c>
      <c r="N688" s="37"/>
    </row>
    <row r="689" spans="2:14" hidden="1" x14ac:dyDescent="0.25">
      <c r="B689" s="51" t="s">
        <v>70</v>
      </c>
      <c r="C689" s="37" t="s">
        <v>71</v>
      </c>
      <c r="D689" s="37" t="s">
        <v>15</v>
      </c>
      <c r="E689" s="37" t="s">
        <v>465</v>
      </c>
      <c r="F689" s="37"/>
      <c r="G689" s="52" t="s">
        <v>85</v>
      </c>
      <c r="H689" s="52">
        <v>6</v>
      </c>
      <c r="I689" s="52" t="s">
        <v>18</v>
      </c>
      <c r="J689" s="52" t="s">
        <v>104</v>
      </c>
      <c r="K689" s="37">
        <v>0</v>
      </c>
      <c r="L689" s="37">
        <v>0</v>
      </c>
      <c r="M689" s="37">
        <v>0</v>
      </c>
      <c r="N689" s="37"/>
    </row>
    <row r="690" spans="2:14" hidden="1" x14ac:dyDescent="0.25">
      <c r="B690" s="51" t="s">
        <v>29</v>
      </c>
      <c r="C690" s="37" t="s">
        <v>30</v>
      </c>
      <c r="D690" s="37" t="s">
        <v>26</v>
      </c>
      <c r="E690" s="37" t="s">
        <v>465</v>
      </c>
      <c r="F690" s="37"/>
      <c r="G690" s="52" t="s">
        <v>85</v>
      </c>
      <c r="H690" s="52">
        <v>6</v>
      </c>
      <c r="I690" s="51" t="s">
        <v>18</v>
      </c>
      <c r="J690" s="51" t="s">
        <v>105</v>
      </c>
      <c r="K690" s="37">
        <v>0</v>
      </c>
      <c r="L690" s="37">
        <v>0</v>
      </c>
      <c r="M690" s="37" t="s">
        <v>406</v>
      </c>
      <c r="N690" s="37"/>
    </row>
    <row r="691" spans="2:14" hidden="1" x14ac:dyDescent="0.25">
      <c r="B691" s="51" t="s">
        <v>29</v>
      </c>
      <c r="C691" s="37" t="s">
        <v>30</v>
      </c>
      <c r="D691" s="37" t="s">
        <v>26</v>
      </c>
      <c r="E691" s="37" t="s">
        <v>465</v>
      </c>
      <c r="F691" s="37"/>
      <c r="G691" s="52" t="s">
        <v>85</v>
      </c>
      <c r="H691" s="52">
        <v>6</v>
      </c>
      <c r="I691" s="51" t="s">
        <v>18</v>
      </c>
      <c r="J691" s="51" t="s">
        <v>103</v>
      </c>
      <c r="K691" s="37">
        <v>0</v>
      </c>
      <c r="L691" s="37">
        <v>0</v>
      </c>
      <c r="M691" s="37" t="s">
        <v>406</v>
      </c>
      <c r="N691" s="37"/>
    </row>
    <row r="692" spans="2:14" hidden="1" x14ac:dyDescent="0.25">
      <c r="B692" s="51" t="s">
        <v>29</v>
      </c>
      <c r="C692" s="37" t="s">
        <v>30</v>
      </c>
      <c r="D692" s="37" t="s">
        <v>26</v>
      </c>
      <c r="E692" s="37" t="s">
        <v>465</v>
      </c>
      <c r="F692" s="37"/>
      <c r="G692" s="52" t="s">
        <v>85</v>
      </c>
      <c r="H692" s="52">
        <v>6</v>
      </c>
      <c r="I692" s="52" t="s">
        <v>18</v>
      </c>
      <c r="J692" s="52" t="s">
        <v>104</v>
      </c>
      <c r="K692" s="37">
        <v>0</v>
      </c>
      <c r="L692" s="37">
        <v>0</v>
      </c>
      <c r="M692" s="37">
        <v>0</v>
      </c>
      <c r="N692" s="37"/>
    </row>
    <row r="693" spans="2:14" hidden="1" x14ac:dyDescent="0.25">
      <c r="B693" s="51" t="s">
        <v>33</v>
      </c>
      <c r="C693" s="37" t="s">
        <v>34</v>
      </c>
      <c r="D693" s="37" t="s">
        <v>35</v>
      </c>
      <c r="E693" s="37" t="s">
        <v>465</v>
      </c>
      <c r="F693" s="37"/>
      <c r="G693" s="52" t="s">
        <v>85</v>
      </c>
      <c r="H693" s="52">
        <v>6</v>
      </c>
      <c r="I693" s="51" t="s">
        <v>18</v>
      </c>
      <c r="J693" s="51" t="s">
        <v>105</v>
      </c>
      <c r="K693" s="37">
        <v>0</v>
      </c>
      <c r="L693" s="37">
        <v>0</v>
      </c>
      <c r="M693" s="37" t="s">
        <v>406</v>
      </c>
      <c r="N693" s="37"/>
    </row>
    <row r="694" spans="2:14" hidden="1" x14ac:dyDescent="0.25">
      <c r="B694" s="51" t="s">
        <v>33</v>
      </c>
      <c r="C694" s="37" t="s">
        <v>34</v>
      </c>
      <c r="D694" s="37" t="s">
        <v>35</v>
      </c>
      <c r="E694" s="37" t="s">
        <v>465</v>
      </c>
      <c r="F694" s="37"/>
      <c r="G694" s="52" t="s">
        <v>85</v>
      </c>
      <c r="H694" s="52">
        <v>6</v>
      </c>
      <c r="I694" s="51" t="s">
        <v>18</v>
      </c>
      <c r="J694" s="51" t="s">
        <v>103</v>
      </c>
      <c r="K694" s="37">
        <v>2</v>
      </c>
      <c r="L694" s="37">
        <v>72</v>
      </c>
      <c r="M694" s="37" t="s">
        <v>406</v>
      </c>
      <c r="N694" s="37"/>
    </row>
    <row r="695" spans="2:14" hidden="1" x14ac:dyDescent="0.25">
      <c r="B695" s="51" t="s">
        <v>33</v>
      </c>
      <c r="C695" s="37" t="s">
        <v>34</v>
      </c>
      <c r="D695" s="37" t="s">
        <v>35</v>
      </c>
      <c r="E695" s="37" t="s">
        <v>465</v>
      </c>
      <c r="F695" s="37"/>
      <c r="G695" s="52" t="s">
        <v>85</v>
      </c>
      <c r="H695" s="52">
        <v>6</v>
      </c>
      <c r="I695" s="52" t="s">
        <v>18</v>
      </c>
      <c r="J695" s="52" t="s">
        <v>104</v>
      </c>
      <c r="K695" s="37">
        <v>0</v>
      </c>
      <c r="L695" s="37">
        <v>0</v>
      </c>
      <c r="M695" s="37">
        <v>0</v>
      </c>
      <c r="N695" s="37"/>
    </row>
    <row r="696" spans="2:14" hidden="1" x14ac:dyDescent="0.25">
      <c r="B696" s="51" t="s">
        <v>27</v>
      </c>
      <c r="C696" s="37" t="s">
        <v>28</v>
      </c>
      <c r="D696" s="37" t="s">
        <v>26</v>
      </c>
      <c r="E696" s="37" t="s">
        <v>465</v>
      </c>
      <c r="F696" s="37"/>
      <c r="G696" s="52" t="s">
        <v>85</v>
      </c>
      <c r="H696" s="52">
        <v>6</v>
      </c>
      <c r="I696" s="51" t="s">
        <v>18</v>
      </c>
      <c r="J696" s="51" t="s">
        <v>105</v>
      </c>
      <c r="K696" s="37">
        <v>0</v>
      </c>
      <c r="L696" s="37">
        <v>0</v>
      </c>
      <c r="M696" s="37" t="s">
        <v>406</v>
      </c>
      <c r="N696" s="37"/>
    </row>
    <row r="697" spans="2:14" hidden="1" x14ac:dyDescent="0.25">
      <c r="B697" s="51" t="s">
        <v>27</v>
      </c>
      <c r="C697" s="37" t="s">
        <v>28</v>
      </c>
      <c r="D697" s="37" t="s">
        <v>26</v>
      </c>
      <c r="E697" s="37" t="s">
        <v>465</v>
      </c>
      <c r="F697" s="37"/>
      <c r="G697" s="52" t="s">
        <v>85</v>
      </c>
      <c r="H697" s="52">
        <v>6</v>
      </c>
      <c r="I697" s="51" t="s">
        <v>18</v>
      </c>
      <c r="J697" s="51" t="s">
        <v>103</v>
      </c>
      <c r="K697" s="37">
        <v>2</v>
      </c>
      <c r="L697" s="37">
        <v>774</v>
      </c>
      <c r="M697" s="37" t="s">
        <v>406</v>
      </c>
      <c r="N697" s="37"/>
    </row>
    <row r="698" spans="2:14" hidden="1" x14ac:dyDescent="0.25">
      <c r="B698" s="51" t="s">
        <v>27</v>
      </c>
      <c r="C698" s="37" t="s">
        <v>28</v>
      </c>
      <c r="D698" s="37" t="s">
        <v>26</v>
      </c>
      <c r="E698" s="37" t="s">
        <v>465</v>
      </c>
      <c r="F698" s="37"/>
      <c r="G698" s="52" t="s">
        <v>85</v>
      </c>
      <c r="H698" s="52">
        <v>6</v>
      </c>
      <c r="I698" s="52" t="s">
        <v>18</v>
      </c>
      <c r="J698" s="52" t="s">
        <v>104</v>
      </c>
      <c r="K698" s="37">
        <v>6</v>
      </c>
      <c r="L698" s="37">
        <v>2322</v>
      </c>
      <c r="M698" s="37">
        <v>0</v>
      </c>
      <c r="N698" s="37"/>
    </row>
    <row r="699" spans="2:14" hidden="1" x14ac:dyDescent="0.25">
      <c r="B699" s="51" t="s">
        <v>60</v>
      </c>
      <c r="C699" s="37" t="s">
        <v>61</v>
      </c>
      <c r="D699" s="37" t="s">
        <v>15</v>
      </c>
      <c r="E699" s="37" t="s">
        <v>465</v>
      </c>
      <c r="F699" s="37"/>
      <c r="G699" s="52" t="s">
        <v>85</v>
      </c>
      <c r="H699" s="52">
        <v>6</v>
      </c>
      <c r="I699" s="51" t="s">
        <v>18</v>
      </c>
      <c r="J699" s="51" t="s">
        <v>105</v>
      </c>
      <c r="K699" s="37">
        <v>0</v>
      </c>
      <c r="L699" s="37">
        <v>0</v>
      </c>
      <c r="M699" s="51">
        <v>0</v>
      </c>
      <c r="N699" s="37"/>
    </row>
    <row r="700" spans="2:14" hidden="1" x14ac:dyDescent="0.25">
      <c r="B700" s="51" t="s">
        <v>60</v>
      </c>
      <c r="C700" s="37" t="s">
        <v>61</v>
      </c>
      <c r="D700" s="37" t="s">
        <v>15</v>
      </c>
      <c r="E700" s="37" t="s">
        <v>465</v>
      </c>
      <c r="F700" s="37"/>
      <c r="G700" s="52" t="s">
        <v>85</v>
      </c>
      <c r="H700" s="52">
        <v>6</v>
      </c>
      <c r="I700" s="51" t="s">
        <v>18</v>
      </c>
      <c r="J700" s="51" t="s">
        <v>103</v>
      </c>
      <c r="K700" s="37">
        <v>0</v>
      </c>
      <c r="L700" s="37">
        <v>0</v>
      </c>
      <c r="M700" s="51">
        <v>0</v>
      </c>
      <c r="N700" s="37"/>
    </row>
    <row r="701" spans="2:14" hidden="1" x14ac:dyDescent="0.25">
      <c r="B701" s="51" t="s">
        <v>60</v>
      </c>
      <c r="C701" s="37" t="s">
        <v>61</v>
      </c>
      <c r="D701" s="37" t="s">
        <v>15</v>
      </c>
      <c r="E701" s="37" t="s">
        <v>465</v>
      </c>
      <c r="F701" s="37"/>
      <c r="G701" s="52" t="s">
        <v>85</v>
      </c>
      <c r="H701" s="52">
        <v>6</v>
      </c>
      <c r="I701" s="52" t="s">
        <v>18</v>
      </c>
      <c r="J701" s="52" t="s">
        <v>104</v>
      </c>
      <c r="K701" s="37">
        <v>0</v>
      </c>
      <c r="L701" s="37">
        <v>0</v>
      </c>
      <c r="M701" s="51">
        <v>0</v>
      </c>
      <c r="N701" s="37"/>
    </row>
    <row r="702" spans="2:14" hidden="1" x14ac:dyDescent="0.25">
      <c r="B702" s="51" t="s">
        <v>33</v>
      </c>
      <c r="C702" s="37" t="s">
        <v>34</v>
      </c>
      <c r="D702" s="37" t="s">
        <v>35</v>
      </c>
      <c r="E702" s="37" t="s">
        <v>465</v>
      </c>
      <c r="F702" s="37"/>
      <c r="G702" s="52" t="s">
        <v>88</v>
      </c>
      <c r="H702" s="52">
        <v>7</v>
      </c>
      <c r="I702" s="51" t="s">
        <v>18</v>
      </c>
      <c r="J702" s="51" t="s">
        <v>105</v>
      </c>
      <c r="K702" s="37">
        <v>0</v>
      </c>
      <c r="L702" s="37">
        <v>0</v>
      </c>
      <c r="M702" s="37" t="s">
        <v>406</v>
      </c>
      <c r="N702" s="37"/>
    </row>
    <row r="703" spans="2:14" hidden="1" x14ac:dyDescent="0.25">
      <c r="B703" s="51" t="s">
        <v>33</v>
      </c>
      <c r="C703" s="37" t="s">
        <v>34</v>
      </c>
      <c r="D703" s="37" t="s">
        <v>35</v>
      </c>
      <c r="E703" s="37" t="s">
        <v>465</v>
      </c>
      <c r="F703" s="37"/>
      <c r="G703" s="52" t="s">
        <v>88</v>
      </c>
      <c r="H703" s="52">
        <v>7</v>
      </c>
      <c r="I703" s="51" t="s">
        <v>18</v>
      </c>
      <c r="J703" s="51" t="s">
        <v>103</v>
      </c>
      <c r="K703" s="37">
        <v>2</v>
      </c>
      <c r="L703" s="37">
        <v>72</v>
      </c>
      <c r="M703" s="37" t="s">
        <v>406</v>
      </c>
      <c r="N703" s="37"/>
    </row>
    <row r="704" spans="2:14" hidden="1" x14ac:dyDescent="0.25">
      <c r="B704" s="51" t="s">
        <v>33</v>
      </c>
      <c r="C704" s="37" t="s">
        <v>34</v>
      </c>
      <c r="D704" s="37" t="s">
        <v>35</v>
      </c>
      <c r="E704" s="37" t="s">
        <v>465</v>
      </c>
      <c r="F704" s="37"/>
      <c r="G704" s="52" t="s">
        <v>88</v>
      </c>
      <c r="H704" s="52">
        <v>7</v>
      </c>
      <c r="I704" s="52" t="s">
        <v>18</v>
      </c>
      <c r="J704" s="52" t="s">
        <v>104</v>
      </c>
      <c r="K704" s="37">
        <v>0</v>
      </c>
      <c r="L704" s="37">
        <v>0</v>
      </c>
      <c r="M704" s="37">
        <v>0</v>
      </c>
      <c r="N704" s="37"/>
    </row>
    <row r="705" spans="2:14" hidden="1" x14ac:dyDescent="0.25">
      <c r="B705" s="51" t="s">
        <v>52</v>
      </c>
      <c r="C705" s="37" t="s">
        <v>53</v>
      </c>
      <c r="D705" s="37" t="s">
        <v>26</v>
      </c>
      <c r="E705" s="37" t="s">
        <v>465</v>
      </c>
      <c r="F705" s="37"/>
      <c r="G705" s="52" t="s">
        <v>88</v>
      </c>
      <c r="H705" s="52">
        <v>7</v>
      </c>
      <c r="I705" s="51" t="s">
        <v>158</v>
      </c>
      <c r="J705" s="51" t="s">
        <v>103</v>
      </c>
      <c r="K705" s="37">
        <v>1</v>
      </c>
      <c r="L705" s="37">
        <v>360</v>
      </c>
      <c r="M705" s="37" t="s">
        <v>406</v>
      </c>
      <c r="N705" s="37"/>
    </row>
    <row r="706" spans="2:14" hidden="1" x14ac:dyDescent="0.25">
      <c r="B706" s="51" t="s">
        <v>52</v>
      </c>
      <c r="C706" s="37" t="s">
        <v>53</v>
      </c>
      <c r="D706" s="37" t="s">
        <v>26</v>
      </c>
      <c r="E706" s="37" t="s">
        <v>465</v>
      </c>
      <c r="F706" s="37"/>
      <c r="G706" s="52" t="s">
        <v>88</v>
      </c>
      <c r="H706" s="52">
        <v>7</v>
      </c>
      <c r="I706" s="51" t="s">
        <v>158</v>
      </c>
      <c r="J706" s="51" t="s">
        <v>104</v>
      </c>
      <c r="K706" s="37">
        <v>0</v>
      </c>
      <c r="L706" s="37">
        <v>0</v>
      </c>
      <c r="M706" s="37">
        <v>0</v>
      </c>
      <c r="N706" s="37"/>
    </row>
    <row r="707" spans="2:14" hidden="1" x14ac:dyDescent="0.25">
      <c r="B707" s="51" t="s">
        <v>52</v>
      </c>
      <c r="C707" s="37" t="s">
        <v>53</v>
      </c>
      <c r="D707" s="37" t="s">
        <v>26</v>
      </c>
      <c r="E707" s="37" t="s">
        <v>465</v>
      </c>
      <c r="F707" s="37"/>
      <c r="G707" s="52" t="s">
        <v>88</v>
      </c>
      <c r="H707" s="52">
        <v>7</v>
      </c>
      <c r="I707" s="51" t="s">
        <v>18</v>
      </c>
      <c r="J707" s="51" t="s">
        <v>105</v>
      </c>
      <c r="K707" s="37">
        <v>0</v>
      </c>
      <c r="L707" s="37">
        <v>0</v>
      </c>
      <c r="M707" s="37" t="s">
        <v>406</v>
      </c>
      <c r="N707" s="37"/>
    </row>
    <row r="708" spans="2:14" hidden="1" x14ac:dyDescent="0.25">
      <c r="B708" s="51" t="s">
        <v>52</v>
      </c>
      <c r="C708" s="37" t="s">
        <v>53</v>
      </c>
      <c r="D708" s="37" t="s">
        <v>26</v>
      </c>
      <c r="E708" s="37" t="s">
        <v>465</v>
      </c>
      <c r="F708" s="37"/>
      <c r="G708" s="52" t="s">
        <v>88</v>
      </c>
      <c r="H708" s="52">
        <v>7</v>
      </c>
      <c r="I708" s="51" t="s">
        <v>18</v>
      </c>
      <c r="J708" s="51" t="s">
        <v>103</v>
      </c>
      <c r="K708" s="37">
        <v>3</v>
      </c>
      <c r="L708" s="37">
        <v>460</v>
      </c>
      <c r="M708" s="37" t="s">
        <v>406</v>
      </c>
      <c r="N708" s="37"/>
    </row>
    <row r="709" spans="2:14" hidden="1" x14ac:dyDescent="0.25">
      <c r="B709" s="51" t="s">
        <v>52</v>
      </c>
      <c r="C709" s="37" t="s">
        <v>53</v>
      </c>
      <c r="D709" s="37" t="s">
        <v>26</v>
      </c>
      <c r="E709" s="37" t="s">
        <v>465</v>
      </c>
      <c r="F709" s="37"/>
      <c r="G709" s="52" t="s">
        <v>88</v>
      </c>
      <c r="H709" s="52">
        <v>7</v>
      </c>
      <c r="I709" s="52" t="s">
        <v>18</v>
      </c>
      <c r="J709" s="52" t="s">
        <v>104</v>
      </c>
      <c r="K709" s="37">
        <v>0</v>
      </c>
      <c r="L709" s="37">
        <v>0</v>
      </c>
      <c r="M709" s="37">
        <v>0</v>
      </c>
      <c r="N709" s="37"/>
    </row>
    <row r="710" spans="2:14" hidden="1" x14ac:dyDescent="0.25">
      <c r="B710" s="51" t="s">
        <v>54</v>
      </c>
      <c r="C710" s="37" t="s">
        <v>55</v>
      </c>
      <c r="D710" s="37" t="s">
        <v>45</v>
      </c>
      <c r="E710" s="37" t="s">
        <v>465</v>
      </c>
      <c r="F710" s="37"/>
      <c r="G710" s="52" t="s">
        <v>88</v>
      </c>
      <c r="H710" s="52">
        <v>7</v>
      </c>
      <c r="I710" s="51" t="s">
        <v>158</v>
      </c>
      <c r="J710" s="51" t="s">
        <v>103</v>
      </c>
      <c r="K710" s="51">
        <v>4</v>
      </c>
      <c r="L710" s="51">
        <v>2350</v>
      </c>
      <c r="M710" s="37">
        <v>0</v>
      </c>
      <c r="N710" s="37"/>
    </row>
    <row r="711" spans="2:14" hidden="1" x14ac:dyDescent="0.25">
      <c r="B711" s="51" t="s">
        <v>54</v>
      </c>
      <c r="C711" s="37" t="s">
        <v>55</v>
      </c>
      <c r="D711" s="37" t="s">
        <v>45</v>
      </c>
      <c r="E711" s="37" t="s">
        <v>465</v>
      </c>
      <c r="F711" s="37"/>
      <c r="G711" s="52" t="s">
        <v>88</v>
      </c>
      <c r="H711" s="52">
        <v>7</v>
      </c>
      <c r="I711" s="51" t="s">
        <v>158</v>
      </c>
      <c r="J711" s="51" t="s">
        <v>104</v>
      </c>
      <c r="K711" s="37">
        <v>0</v>
      </c>
      <c r="L711" s="37">
        <v>0</v>
      </c>
      <c r="M711" s="37">
        <v>0</v>
      </c>
      <c r="N711" s="37"/>
    </row>
    <row r="712" spans="2:14" hidden="1" x14ac:dyDescent="0.25">
      <c r="B712" s="51" t="s">
        <v>54</v>
      </c>
      <c r="C712" s="37" t="s">
        <v>55</v>
      </c>
      <c r="D712" s="37" t="s">
        <v>45</v>
      </c>
      <c r="E712" s="37" t="s">
        <v>465</v>
      </c>
      <c r="F712" s="37"/>
      <c r="G712" s="52" t="s">
        <v>88</v>
      </c>
      <c r="H712" s="52">
        <v>7</v>
      </c>
      <c r="I712" s="51" t="s">
        <v>18</v>
      </c>
      <c r="J712" s="51" t="s">
        <v>105</v>
      </c>
      <c r="K712" s="37">
        <v>1</v>
      </c>
      <c r="L712" s="37">
        <v>20</v>
      </c>
      <c r="M712" s="37">
        <v>0</v>
      </c>
      <c r="N712" s="37"/>
    </row>
    <row r="713" spans="2:14" hidden="1" x14ac:dyDescent="0.25">
      <c r="B713" s="51" t="s">
        <v>54</v>
      </c>
      <c r="C713" s="37" t="s">
        <v>55</v>
      </c>
      <c r="D713" s="37" t="s">
        <v>45</v>
      </c>
      <c r="E713" s="37" t="s">
        <v>465</v>
      </c>
      <c r="F713" s="37"/>
      <c r="G713" s="52" t="s">
        <v>88</v>
      </c>
      <c r="H713" s="52">
        <v>7</v>
      </c>
      <c r="I713" s="51" t="s">
        <v>18</v>
      </c>
      <c r="J713" s="51" t="s">
        <v>103</v>
      </c>
      <c r="K713" s="37">
        <v>1</v>
      </c>
      <c r="L713" s="37">
        <v>20</v>
      </c>
      <c r="M713" s="37">
        <v>0</v>
      </c>
      <c r="N713" s="37"/>
    </row>
    <row r="714" spans="2:14" hidden="1" x14ac:dyDescent="0.25">
      <c r="B714" s="51" t="s">
        <v>54</v>
      </c>
      <c r="C714" s="37" t="s">
        <v>55</v>
      </c>
      <c r="D714" s="37" t="s">
        <v>45</v>
      </c>
      <c r="E714" s="37" t="s">
        <v>465</v>
      </c>
      <c r="F714" s="37"/>
      <c r="G714" s="52" t="s">
        <v>88</v>
      </c>
      <c r="H714" s="52">
        <v>7</v>
      </c>
      <c r="I714" s="52" t="s">
        <v>18</v>
      </c>
      <c r="J714" s="52" t="s">
        <v>104</v>
      </c>
      <c r="K714" s="37">
        <v>1</v>
      </c>
      <c r="L714" s="37">
        <v>40</v>
      </c>
      <c r="M714" s="37">
        <v>1</v>
      </c>
      <c r="N714" s="37"/>
    </row>
    <row r="715" spans="2:14" hidden="1" x14ac:dyDescent="0.25">
      <c r="B715" s="51" t="s">
        <v>74</v>
      </c>
      <c r="C715" s="37" t="s">
        <v>75</v>
      </c>
      <c r="D715" s="37" t="s">
        <v>15</v>
      </c>
      <c r="E715" s="37" t="s">
        <v>465</v>
      </c>
      <c r="F715" s="37"/>
      <c r="G715" s="52" t="s">
        <v>85</v>
      </c>
      <c r="H715" s="52">
        <v>6</v>
      </c>
      <c r="I715" s="51" t="s">
        <v>158</v>
      </c>
      <c r="J715" s="51" t="s">
        <v>103</v>
      </c>
      <c r="K715" s="37">
        <v>3</v>
      </c>
      <c r="L715" s="37">
        <v>3420</v>
      </c>
      <c r="M715" s="37" t="s">
        <v>406</v>
      </c>
      <c r="N715" s="37"/>
    </row>
    <row r="716" spans="2:14" hidden="1" x14ac:dyDescent="0.25">
      <c r="B716" s="51" t="s">
        <v>74</v>
      </c>
      <c r="C716" s="37" t="s">
        <v>75</v>
      </c>
      <c r="D716" s="37" t="s">
        <v>15</v>
      </c>
      <c r="E716" s="37" t="s">
        <v>465</v>
      </c>
      <c r="F716" s="37"/>
      <c r="G716" s="52" t="s">
        <v>85</v>
      </c>
      <c r="H716" s="52">
        <v>6</v>
      </c>
      <c r="I716" s="51" t="s">
        <v>158</v>
      </c>
      <c r="J716" s="51" t="s">
        <v>104</v>
      </c>
      <c r="K716" s="37">
        <v>0</v>
      </c>
      <c r="L716" s="37">
        <v>0</v>
      </c>
      <c r="M716" s="37">
        <v>0</v>
      </c>
      <c r="N716" s="37"/>
    </row>
    <row r="717" spans="2:14" hidden="1" x14ac:dyDescent="0.25">
      <c r="B717" s="51" t="s">
        <v>74</v>
      </c>
      <c r="C717" s="37" t="s">
        <v>75</v>
      </c>
      <c r="D717" s="37" t="s">
        <v>15</v>
      </c>
      <c r="E717" s="37" t="s">
        <v>465</v>
      </c>
      <c r="F717" s="37"/>
      <c r="G717" s="52" t="s">
        <v>85</v>
      </c>
      <c r="H717" s="52">
        <v>6</v>
      </c>
      <c r="I717" s="51" t="s">
        <v>18</v>
      </c>
      <c r="J717" s="51" t="s">
        <v>105</v>
      </c>
      <c r="K717" s="37">
        <v>0</v>
      </c>
      <c r="L717" s="37">
        <v>0</v>
      </c>
      <c r="M717" s="37" t="s">
        <v>406</v>
      </c>
      <c r="N717" s="37"/>
    </row>
    <row r="718" spans="2:14" hidden="1" x14ac:dyDescent="0.25">
      <c r="B718" s="51" t="s">
        <v>74</v>
      </c>
      <c r="C718" s="37" t="s">
        <v>75</v>
      </c>
      <c r="D718" s="37" t="s">
        <v>15</v>
      </c>
      <c r="E718" s="37" t="s">
        <v>465</v>
      </c>
      <c r="F718" s="37"/>
      <c r="G718" s="52" t="s">
        <v>85</v>
      </c>
      <c r="H718" s="52">
        <v>6</v>
      </c>
      <c r="I718" s="51" t="s">
        <v>18</v>
      </c>
      <c r="J718" s="51" t="s">
        <v>103</v>
      </c>
      <c r="K718" s="37">
        <v>0</v>
      </c>
      <c r="L718" s="37">
        <v>0</v>
      </c>
      <c r="M718" s="37" t="s">
        <v>406</v>
      </c>
      <c r="N718" s="37"/>
    </row>
    <row r="719" spans="2:14" hidden="1" x14ac:dyDescent="0.25">
      <c r="B719" s="51" t="s">
        <v>74</v>
      </c>
      <c r="C719" s="37" t="s">
        <v>75</v>
      </c>
      <c r="D719" s="37" t="s">
        <v>15</v>
      </c>
      <c r="E719" s="37" t="s">
        <v>465</v>
      </c>
      <c r="F719" s="37"/>
      <c r="G719" s="52" t="s">
        <v>85</v>
      </c>
      <c r="H719" s="52">
        <v>6</v>
      </c>
      <c r="I719" s="52" t="s">
        <v>18</v>
      </c>
      <c r="J719" s="52" t="s">
        <v>104</v>
      </c>
      <c r="K719" s="37">
        <v>0</v>
      </c>
      <c r="L719" s="37">
        <v>0</v>
      </c>
      <c r="M719" s="37">
        <v>0</v>
      </c>
      <c r="N719" s="37"/>
    </row>
    <row r="720" spans="2:14" hidden="1" x14ac:dyDescent="0.25">
      <c r="B720" s="51" t="s">
        <v>74</v>
      </c>
      <c r="C720" s="37" t="s">
        <v>75</v>
      </c>
      <c r="D720" s="37" t="s">
        <v>15</v>
      </c>
      <c r="E720" s="37" t="s">
        <v>465</v>
      </c>
      <c r="F720" s="37"/>
      <c r="G720" s="52" t="s">
        <v>88</v>
      </c>
      <c r="H720" s="52">
        <v>7</v>
      </c>
      <c r="I720" s="51" t="s">
        <v>158</v>
      </c>
      <c r="J720" s="51" t="s">
        <v>103</v>
      </c>
      <c r="K720" s="37">
        <v>3</v>
      </c>
      <c r="L720" s="37">
        <v>3420</v>
      </c>
      <c r="M720" s="37" t="s">
        <v>406</v>
      </c>
      <c r="N720" s="37"/>
    </row>
    <row r="721" spans="2:14" hidden="1" x14ac:dyDescent="0.25">
      <c r="B721" s="51" t="s">
        <v>74</v>
      </c>
      <c r="C721" s="37" t="s">
        <v>75</v>
      </c>
      <c r="D721" s="37" t="s">
        <v>15</v>
      </c>
      <c r="E721" s="37" t="s">
        <v>465</v>
      </c>
      <c r="F721" s="37"/>
      <c r="G721" s="52" t="s">
        <v>88</v>
      </c>
      <c r="H721" s="52">
        <v>7</v>
      </c>
      <c r="I721" s="51" t="s">
        <v>158</v>
      </c>
      <c r="J721" s="51" t="s">
        <v>104</v>
      </c>
      <c r="K721" s="37">
        <v>0</v>
      </c>
      <c r="L721" s="37">
        <v>0</v>
      </c>
      <c r="M721" s="37">
        <v>0</v>
      </c>
      <c r="N721" s="37"/>
    </row>
    <row r="722" spans="2:14" hidden="1" x14ac:dyDescent="0.25">
      <c r="B722" s="51" t="s">
        <v>74</v>
      </c>
      <c r="C722" s="37" t="s">
        <v>75</v>
      </c>
      <c r="D722" s="37" t="s">
        <v>15</v>
      </c>
      <c r="E722" s="37" t="s">
        <v>465</v>
      </c>
      <c r="F722" s="37"/>
      <c r="G722" s="52" t="s">
        <v>88</v>
      </c>
      <c r="H722" s="52">
        <v>7</v>
      </c>
      <c r="I722" s="51" t="s">
        <v>18</v>
      </c>
      <c r="J722" s="51" t="s">
        <v>105</v>
      </c>
      <c r="K722" s="37">
        <v>0</v>
      </c>
      <c r="L722" s="37">
        <v>0</v>
      </c>
      <c r="M722" s="37" t="s">
        <v>406</v>
      </c>
      <c r="N722" s="37"/>
    </row>
    <row r="723" spans="2:14" hidden="1" x14ac:dyDescent="0.25">
      <c r="B723" s="51" t="s">
        <v>74</v>
      </c>
      <c r="C723" s="37" t="s">
        <v>75</v>
      </c>
      <c r="D723" s="37" t="s">
        <v>15</v>
      </c>
      <c r="E723" s="37" t="s">
        <v>465</v>
      </c>
      <c r="F723" s="37"/>
      <c r="G723" s="52" t="s">
        <v>88</v>
      </c>
      <c r="H723" s="52">
        <v>7</v>
      </c>
      <c r="I723" s="51" t="s">
        <v>18</v>
      </c>
      <c r="J723" s="51" t="s">
        <v>103</v>
      </c>
      <c r="K723" s="37">
        <v>0</v>
      </c>
      <c r="L723" s="37">
        <v>0</v>
      </c>
      <c r="M723" s="37" t="s">
        <v>406</v>
      </c>
      <c r="N723" s="37"/>
    </row>
    <row r="724" spans="2:14" hidden="1" x14ac:dyDescent="0.25">
      <c r="B724" s="51" t="s">
        <v>74</v>
      </c>
      <c r="C724" s="37" t="s">
        <v>75</v>
      </c>
      <c r="D724" s="37" t="s">
        <v>15</v>
      </c>
      <c r="E724" s="37" t="s">
        <v>465</v>
      </c>
      <c r="F724" s="37"/>
      <c r="G724" s="52" t="s">
        <v>88</v>
      </c>
      <c r="H724" s="52">
        <v>7</v>
      </c>
      <c r="I724" s="52" t="s">
        <v>18</v>
      </c>
      <c r="J724" s="52" t="s">
        <v>104</v>
      </c>
      <c r="K724" s="37">
        <v>0</v>
      </c>
      <c r="L724" s="37">
        <v>0</v>
      </c>
      <c r="M724" s="37">
        <v>0</v>
      </c>
      <c r="N724" s="37"/>
    </row>
    <row r="725" spans="2:14" hidden="1" x14ac:dyDescent="0.25">
      <c r="B725" s="51" t="s">
        <v>467</v>
      </c>
      <c r="C725" s="37" t="s">
        <v>49</v>
      </c>
      <c r="D725" s="37" t="s">
        <v>38</v>
      </c>
      <c r="E725" s="37" t="s">
        <v>465</v>
      </c>
      <c r="F725" s="37"/>
      <c r="G725" s="52" t="s">
        <v>88</v>
      </c>
      <c r="H725" s="52">
        <v>7</v>
      </c>
      <c r="I725" s="51" t="s">
        <v>18</v>
      </c>
      <c r="J725" s="51" t="s">
        <v>105</v>
      </c>
      <c r="K725" s="37">
        <v>0</v>
      </c>
      <c r="L725" s="37">
        <v>0</v>
      </c>
      <c r="M725" s="51">
        <v>0</v>
      </c>
      <c r="N725" s="37"/>
    </row>
    <row r="726" spans="2:14" hidden="1" x14ac:dyDescent="0.25">
      <c r="B726" s="51" t="s">
        <v>467</v>
      </c>
      <c r="C726" s="37" t="s">
        <v>49</v>
      </c>
      <c r="D726" s="37" t="s">
        <v>38</v>
      </c>
      <c r="E726" s="37" t="s">
        <v>465</v>
      </c>
      <c r="F726" s="37"/>
      <c r="G726" s="52" t="s">
        <v>88</v>
      </c>
      <c r="H726" s="52">
        <v>7</v>
      </c>
      <c r="I726" s="51" t="s">
        <v>18</v>
      </c>
      <c r="J726" s="51" t="s">
        <v>103</v>
      </c>
      <c r="K726" s="37">
        <v>0</v>
      </c>
      <c r="L726" s="37">
        <v>0</v>
      </c>
      <c r="M726" s="51">
        <v>0</v>
      </c>
      <c r="N726" s="37"/>
    </row>
    <row r="727" spans="2:14" hidden="1" x14ac:dyDescent="0.25">
      <c r="B727" s="51" t="s">
        <v>467</v>
      </c>
      <c r="C727" s="37" t="s">
        <v>49</v>
      </c>
      <c r="D727" s="37" t="s">
        <v>38</v>
      </c>
      <c r="E727" s="37" t="s">
        <v>465</v>
      </c>
      <c r="F727" s="37"/>
      <c r="G727" s="52" t="s">
        <v>88</v>
      </c>
      <c r="H727" s="52">
        <v>7</v>
      </c>
      <c r="I727" s="52" t="s">
        <v>18</v>
      </c>
      <c r="J727" s="52" t="s">
        <v>104</v>
      </c>
      <c r="K727" s="37">
        <v>0</v>
      </c>
      <c r="L727" s="37">
        <v>0</v>
      </c>
      <c r="M727" s="37">
        <v>0</v>
      </c>
      <c r="N727" s="37"/>
    </row>
    <row r="728" spans="2:14" hidden="1" x14ac:dyDescent="0.25">
      <c r="B728" s="51" t="s">
        <v>13</v>
      </c>
      <c r="C728" s="37" t="s">
        <v>14</v>
      </c>
      <c r="D728" s="37" t="s">
        <v>99</v>
      </c>
      <c r="E728" s="37" t="s">
        <v>465</v>
      </c>
      <c r="F728" s="37"/>
      <c r="G728" s="51" t="s">
        <v>85</v>
      </c>
      <c r="H728" s="52">
        <v>6</v>
      </c>
      <c r="I728" s="51" t="s">
        <v>18</v>
      </c>
      <c r="J728" s="51" t="s">
        <v>105</v>
      </c>
      <c r="K728" s="37"/>
      <c r="L728" s="37"/>
      <c r="M728" s="37"/>
      <c r="N728" s="37"/>
    </row>
    <row r="729" spans="2:14" hidden="1" x14ac:dyDescent="0.25">
      <c r="B729" s="51" t="s">
        <v>13</v>
      </c>
      <c r="C729" s="37" t="s">
        <v>14</v>
      </c>
      <c r="D729" s="37" t="s">
        <v>99</v>
      </c>
      <c r="E729" s="37" t="s">
        <v>465</v>
      </c>
      <c r="F729" s="37"/>
      <c r="G729" s="51" t="s">
        <v>85</v>
      </c>
      <c r="H729" s="52">
        <v>6</v>
      </c>
      <c r="I729" s="51" t="s">
        <v>18</v>
      </c>
      <c r="J729" s="51" t="s">
        <v>103</v>
      </c>
      <c r="K729" s="37"/>
      <c r="L729" s="37"/>
      <c r="M729" s="37"/>
      <c r="N729" s="37"/>
    </row>
    <row r="730" spans="2:14" hidden="1" x14ac:dyDescent="0.25">
      <c r="B730" s="51" t="s">
        <v>13</v>
      </c>
      <c r="C730" s="37" t="s">
        <v>14</v>
      </c>
      <c r="D730" s="37" t="s">
        <v>99</v>
      </c>
      <c r="E730" s="37" t="s">
        <v>465</v>
      </c>
      <c r="F730" s="37"/>
      <c r="G730" s="51" t="s">
        <v>85</v>
      </c>
      <c r="H730" s="52">
        <v>6</v>
      </c>
      <c r="I730" s="52" t="s">
        <v>18</v>
      </c>
      <c r="J730" s="52" t="s">
        <v>104</v>
      </c>
      <c r="K730" s="37"/>
      <c r="L730" s="37"/>
      <c r="M730" s="37"/>
      <c r="N730" s="37"/>
    </row>
    <row r="731" spans="2:14" hidden="1" x14ac:dyDescent="0.25">
      <c r="B731" s="51" t="s">
        <v>13</v>
      </c>
      <c r="C731" s="37" t="s">
        <v>14</v>
      </c>
      <c r="D731" s="37" t="s">
        <v>99</v>
      </c>
      <c r="E731" s="37" t="s">
        <v>465</v>
      </c>
      <c r="F731" s="37"/>
      <c r="G731" s="51" t="s">
        <v>88</v>
      </c>
      <c r="H731" s="52">
        <v>7</v>
      </c>
      <c r="I731" s="51" t="s">
        <v>18</v>
      </c>
      <c r="J731" s="51" t="s">
        <v>105</v>
      </c>
      <c r="K731" s="37">
        <v>0</v>
      </c>
      <c r="L731" s="37">
        <v>0</v>
      </c>
      <c r="M731" s="37">
        <v>0</v>
      </c>
      <c r="N731" s="37"/>
    </row>
    <row r="732" spans="2:14" hidden="1" x14ac:dyDescent="0.25">
      <c r="B732" s="51" t="s">
        <v>13</v>
      </c>
      <c r="C732" s="37" t="s">
        <v>14</v>
      </c>
      <c r="D732" s="37" t="s">
        <v>99</v>
      </c>
      <c r="E732" s="37" t="s">
        <v>465</v>
      </c>
      <c r="F732" s="37"/>
      <c r="G732" s="51" t="s">
        <v>88</v>
      </c>
      <c r="H732" s="52">
        <v>7</v>
      </c>
      <c r="I732" s="51" t="s">
        <v>18</v>
      </c>
      <c r="J732" s="51" t="s">
        <v>103</v>
      </c>
      <c r="K732" s="37">
        <v>0</v>
      </c>
      <c r="L732" s="37">
        <v>0</v>
      </c>
      <c r="M732" s="37">
        <v>0</v>
      </c>
      <c r="N732" s="37"/>
    </row>
    <row r="733" spans="2:14" hidden="1" x14ac:dyDescent="0.25">
      <c r="B733" s="51" t="s">
        <v>13</v>
      </c>
      <c r="C733" s="37" t="s">
        <v>14</v>
      </c>
      <c r="D733" s="37" t="s">
        <v>99</v>
      </c>
      <c r="E733" s="37" t="s">
        <v>465</v>
      </c>
      <c r="F733" s="37"/>
      <c r="G733" s="51" t="s">
        <v>88</v>
      </c>
      <c r="H733" s="52">
        <v>7</v>
      </c>
      <c r="I733" s="52" t="s">
        <v>18</v>
      </c>
      <c r="J733" s="52" t="s">
        <v>104</v>
      </c>
      <c r="K733" s="37">
        <v>0</v>
      </c>
      <c r="L733" s="37">
        <v>0</v>
      </c>
      <c r="M733" s="37">
        <v>0</v>
      </c>
      <c r="N733" s="37"/>
    </row>
    <row r="734" spans="2:14" hidden="1" x14ac:dyDescent="0.25">
      <c r="B734" s="51" t="s">
        <v>39</v>
      </c>
      <c r="C734" s="37" t="s">
        <v>40</v>
      </c>
      <c r="D734" s="37" t="s">
        <v>15</v>
      </c>
      <c r="E734" s="37" t="s">
        <v>465</v>
      </c>
      <c r="F734" s="37"/>
      <c r="G734" s="52" t="s">
        <v>88</v>
      </c>
      <c r="H734" s="52">
        <v>7</v>
      </c>
      <c r="I734" s="51" t="s">
        <v>158</v>
      </c>
      <c r="J734" s="51" t="s">
        <v>159</v>
      </c>
      <c r="K734" s="37">
        <v>0</v>
      </c>
      <c r="L734" s="37">
        <v>0</v>
      </c>
      <c r="M734" s="37">
        <v>0</v>
      </c>
      <c r="N734" s="37"/>
    </row>
    <row r="735" spans="2:14" hidden="1" x14ac:dyDescent="0.25">
      <c r="B735" s="51" t="s">
        <v>39</v>
      </c>
      <c r="C735" s="37" t="s">
        <v>40</v>
      </c>
      <c r="D735" s="37" t="s">
        <v>15</v>
      </c>
      <c r="E735" s="37" t="s">
        <v>465</v>
      </c>
      <c r="F735" s="37"/>
      <c r="G735" s="52" t="s">
        <v>88</v>
      </c>
      <c r="H735" s="52">
        <v>7</v>
      </c>
      <c r="I735" s="51" t="s">
        <v>158</v>
      </c>
      <c r="J735" s="51" t="s">
        <v>103</v>
      </c>
      <c r="K735" s="37">
        <v>0</v>
      </c>
      <c r="L735" s="37">
        <v>0</v>
      </c>
      <c r="M735" s="37">
        <v>0</v>
      </c>
      <c r="N735" s="37"/>
    </row>
    <row r="736" spans="2:14" hidden="1" x14ac:dyDescent="0.25">
      <c r="B736" s="51" t="s">
        <v>39</v>
      </c>
      <c r="C736" s="37" t="s">
        <v>40</v>
      </c>
      <c r="D736" s="37" t="s">
        <v>15</v>
      </c>
      <c r="E736" s="37" t="s">
        <v>465</v>
      </c>
      <c r="F736" s="37"/>
      <c r="G736" s="52" t="s">
        <v>88</v>
      </c>
      <c r="H736" s="52">
        <v>7</v>
      </c>
      <c r="I736" s="51" t="s">
        <v>158</v>
      </c>
      <c r="J736" s="51" t="s">
        <v>104</v>
      </c>
      <c r="K736" s="37">
        <v>0</v>
      </c>
      <c r="L736" s="37">
        <v>0</v>
      </c>
      <c r="M736" s="37">
        <v>0</v>
      </c>
      <c r="N736" s="37"/>
    </row>
    <row r="737" spans="2:14" hidden="1" x14ac:dyDescent="0.25">
      <c r="B737" s="51" t="s">
        <v>39</v>
      </c>
      <c r="C737" s="37" t="s">
        <v>40</v>
      </c>
      <c r="D737" s="37" t="s">
        <v>15</v>
      </c>
      <c r="E737" s="37" t="s">
        <v>465</v>
      </c>
      <c r="F737" s="37"/>
      <c r="G737" s="52" t="s">
        <v>88</v>
      </c>
      <c r="H737" s="52">
        <v>7</v>
      </c>
      <c r="I737" s="51" t="s">
        <v>18</v>
      </c>
      <c r="J737" s="51" t="s">
        <v>105</v>
      </c>
      <c r="K737" s="37">
        <v>0</v>
      </c>
      <c r="L737" s="37">
        <v>0</v>
      </c>
      <c r="M737" s="37" t="s">
        <v>406</v>
      </c>
      <c r="N737" s="37"/>
    </row>
    <row r="738" spans="2:14" hidden="1" x14ac:dyDescent="0.25">
      <c r="B738" s="51" t="s">
        <v>39</v>
      </c>
      <c r="C738" s="37" t="s">
        <v>40</v>
      </c>
      <c r="D738" s="37" t="s">
        <v>15</v>
      </c>
      <c r="E738" s="37" t="s">
        <v>465</v>
      </c>
      <c r="F738" s="37"/>
      <c r="G738" s="52" t="s">
        <v>88</v>
      </c>
      <c r="H738" s="52">
        <v>7</v>
      </c>
      <c r="I738" s="51" t="s">
        <v>18</v>
      </c>
      <c r="J738" s="51" t="s">
        <v>103</v>
      </c>
      <c r="K738" s="37">
        <v>0</v>
      </c>
      <c r="L738" s="37">
        <v>0</v>
      </c>
      <c r="M738" s="37" t="s">
        <v>406</v>
      </c>
      <c r="N738" s="37"/>
    </row>
    <row r="739" spans="2:14" hidden="1" x14ac:dyDescent="0.25">
      <c r="B739" s="51" t="s">
        <v>39</v>
      </c>
      <c r="C739" s="37" t="s">
        <v>40</v>
      </c>
      <c r="D739" s="37" t="s">
        <v>15</v>
      </c>
      <c r="E739" s="37" t="s">
        <v>465</v>
      </c>
      <c r="F739" s="37"/>
      <c r="G739" s="52" t="s">
        <v>88</v>
      </c>
      <c r="H739" s="52">
        <v>7</v>
      </c>
      <c r="I739" s="52" t="s">
        <v>18</v>
      </c>
      <c r="J739" s="52" t="s">
        <v>104</v>
      </c>
      <c r="K739" s="37">
        <v>0</v>
      </c>
      <c r="L739" s="37">
        <v>0</v>
      </c>
      <c r="M739" s="37">
        <v>0</v>
      </c>
      <c r="N739" s="37"/>
    </row>
    <row r="740" spans="2:14" hidden="1" x14ac:dyDescent="0.25">
      <c r="B740" s="51" t="s">
        <v>64</v>
      </c>
      <c r="C740" s="37" t="s">
        <v>65</v>
      </c>
      <c r="D740" s="37" t="s">
        <v>15</v>
      </c>
      <c r="E740" s="37" t="s">
        <v>465</v>
      </c>
      <c r="F740" s="37"/>
      <c r="G740" s="52" t="s">
        <v>88</v>
      </c>
      <c r="H740" s="52">
        <v>7</v>
      </c>
      <c r="I740" s="51" t="s">
        <v>18</v>
      </c>
      <c r="J740" s="51" t="s">
        <v>105</v>
      </c>
      <c r="K740" s="37">
        <v>0</v>
      </c>
      <c r="L740" s="37">
        <v>0</v>
      </c>
      <c r="M740" s="37" t="s">
        <v>406</v>
      </c>
      <c r="N740" s="37"/>
    </row>
    <row r="741" spans="2:14" hidden="1" x14ac:dyDescent="0.25">
      <c r="B741" s="51" t="s">
        <v>64</v>
      </c>
      <c r="C741" s="37" t="s">
        <v>65</v>
      </c>
      <c r="D741" s="37" t="s">
        <v>15</v>
      </c>
      <c r="E741" s="37" t="s">
        <v>465</v>
      </c>
      <c r="F741" s="37"/>
      <c r="G741" s="52" t="s">
        <v>88</v>
      </c>
      <c r="H741" s="52">
        <v>7</v>
      </c>
      <c r="I741" s="51" t="s">
        <v>18</v>
      </c>
      <c r="J741" s="51" t="s">
        <v>103</v>
      </c>
      <c r="K741" s="37">
        <v>0</v>
      </c>
      <c r="L741" s="37">
        <v>0</v>
      </c>
      <c r="M741" s="37" t="s">
        <v>406</v>
      </c>
      <c r="N741" s="37"/>
    </row>
    <row r="742" spans="2:14" hidden="1" x14ac:dyDescent="0.25">
      <c r="B742" s="51" t="s">
        <v>64</v>
      </c>
      <c r="C742" s="37" t="s">
        <v>65</v>
      </c>
      <c r="D742" s="37" t="s">
        <v>15</v>
      </c>
      <c r="E742" s="37" t="s">
        <v>465</v>
      </c>
      <c r="F742" s="37"/>
      <c r="G742" s="52" t="s">
        <v>88</v>
      </c>
      <c r="H742" s="52">
        <v>7</v>
      </c>
      <c r="I742" s="52" t="s">
        <v>18</v>
      </c>
      <c r="J742" s="52" t="s">
        <v>104</v>
      </c>
      <c r="K742" s="37">
        <v>0</v>
      </c>
      <c r="L742" s="37">
        <v>0</v>
      </c>
      <c r="M742" s="37">
        <v>0</v>
      </c>
      <c r="N742" s="37"/>
    </row>
    <row r="743" spans="2:14" hidden="1" x14ac:dyDescent="0.25">
      <c r="B743" s="51" t="s">
        <v>60</v>
      </c>
      <c r="C743" s="37" t="s">
        <v>61</v>
      </c>
      <c r="D743" s="37" t="s">
        <v>15</v>
      </c>
      <c r="E743" s="37" t="s">
        <v>465</v>
      </c>
      <c r="F743" s="37"/>
      <c r="G743" s="52" t="s">
        <v>88</v>
      </c>
      <c r="H743" s="52">
        <v>7</v>
      </c>
      <c r="I743" s="51" t="s">
        <v>18</v>
      </c>
      <c r="J743" s="51" t="s">
        <v>105</v>
      </c>
      <c r="K743" s="37">
        <v>0</v>
      </c>
      <c r="L743" s="37">
        <v>0</v>
      </c>
      <c r="M743" s="51">
        <v>0</v>
      </c>
      <c r="N743" s="37"/>
    </row>
    <row r="744" spans="2:14" hidden="1" x14ac:dyDescent="0.25">
      <c r="B744" s="51" t="s">
        <v>60</v>
      </c>
      <c r="C744" s="37" t="s">
        <v>61</v>
      </c>
      <c r="D744" s="37" t="s">
        <v>15</v>
      </c>
      <c r="E744" s="37" t="s">
        <v>465</v>
      </c>
      <c r="F744" s="37"/>
      <c r="G744" s="52" t="s">
        <v>88</v>
      </c>
      <c r="H744" s="52">
        <v>7</v>
      </c>
      <c r="I744" s="51" t="s">
        <v>18</v>
      </c>
      <c r="J744" s="51" t="s">
        <v>103</v>
      </c>
      <c r="K744" s="37">
        <v>0</v>
      </c>
      <c r="L744" s="37">
        <v>0</v>
      </c>
      <c r="M744" s="51">
        <v>0</v>
      </c>
      <c r="N744" s="37"/>
    </row>
    <row r="745" spans="2:14" hidden="1" x14ac:dyDescent="0.25">
      <c r="B745" s="51" t="s">
        <v>60</v>
      </c>
      <c r="C745" s="37" t="s">
        <v>61</v>
      </c>
      <c r="D745" s="37" t="s">
        <v>15</v>
      </c>
      <c r="E745" s="37" t="s">
        <v>465</v>
      </c>
      <c r="F745" s="37"/>
      <c r="G745" s="52" t="s">
        <v>88</v>
      </c>
      <c r="H745" s="52">
        <v>7</v>
      </c>
      <c r="I745" s="52" t="s">
        <v>18</v>
      </c>
      <c r="J745" s="52" t="s">
        <v>104</v>
      </c>
      <c r="K745" s="37">
        <v>0</v>
      </c>
      <c r="L745" s="37">
        <v>0</v>
      </c>
      <c r="M745" s="51">
        <v>0</v>
      </c>
      <c r="N745" s="37"/>
    </row>
    <row r="746" spans="2:14" hidden="1" x14ac:dyDescent="0.25">
      <c r="B746" s="51" t="s">
        <v>41</v>
      </c>
      <c r="C746" s="37" t="s">
        <v>42</v>
      </c>
      <c r="D746" s="51" t="s">
        <v>35</v>
      </c>
      <c r="E746" s="37" t="s">
        <v>465</v>
      </c>
      <c r="F746" s="37"/>
      <c r="G746" s="52" t="s">
        <v>88</v>
      </c>
      <c r="H746" s="52">
        <v>7</v>
      </c>
      <c r="I746" s="51" t="s">
        <v>18</v>
      </c>
      <c r="J746" s="51" t="s">
        <v>105</v>
      </c>
      <c r="K746" s="37">
        <v>0</v>
      </c>
      <c r="L746" s="37">
        <v>0</v>
      </c>
      <c r="M746" s="37" t="s">
        <v>406</v>
      </c>
      <c r="N746" s="37"/>
    </row>
    <row r="747" spans="2:14" hidden="1" x14ac:dyDescent="0.25">
      <c r="B747" s="51" t="s">
        <v>41</v>
      </c>
      <c r="C747" s="37" t="s">
        <v>42</v>
      </c>
      <c r="D747" s="51" t="s">
        <v>35</v>
      </c>
      <c r="E747" s="37" t="s">
        <v>465</v>
      </c>
      <c r="F747" s="37"/>
      <c r="G747" s="52" t="s">
        <v>88</v>
      </c>
      <c r="H747" s="52">
        <v>7</v>
      </c>
      <c r="I747" s="51" t="s">
        <v>18</v>
      </c>
      <c r="J747" s="51" t="s">
        <v>103</v>
      </c>
      <c r="K747" s="37">
        <v>0</v>
      </c>
      <c r="L747" s="37">
        <v>0</v>
      </c>
      <c r="M747" s="37" t="s">
        <v>406</v>
      </c>
      <c r="N747" s="37"/>
    </row>
    <row r="748" spans="2:14" hidden="1" x14ac:dyDescent="0.25">
      <c r="B748" s="51" t="s">
        <v>41</v>
      </c>
      <c r="C748" s="37" t="s">
        <v>42</v>
      </c>
      <c r="D748" s="51" t="s">
        <v>35</v>
      </c>
      <c r="E748" s="37" t="s">
        <v>465</v>
      </c>
      <c r="F748" s="37"/>
      <c r="G748" s="52" t="s">
        <v>88</v>
      </c>
      <c r="H748" s="52">
        <v>7</v>
      </c>
      <c r="I748" s="52" t="s">
        <v>18</v>
      </c>
      <c r="J748" s="52" t="s">
        <v>104</v>
      </c>
      <c r="K748" s="37">
        <v>0</v>
      </c>
      <c r="L748" s="37">
        <v>0</v>
      </c>
      <c r="M748" s="37">
        <v>0</v>
      </c>
      <c r="N748" s="37"/>
    </row>
    <row r="749" spans="2:14" hidden="1" x14ac:dyDescent="0.25">
      <c r="B749" s="51" t="s">
        <v>24</v>
      </c>
      <c r="C749" s="37" t="s">
        <v>25</v>
      </c>
      <c r="D749" s="37" t="s">
        <v>26</v>
      </c>
      <c r="E749" s="37" t="s">
        <v>465</v>
      </c>
      <c r="F749" s="37"/>
      <c r="G749" s="52" t="s">
        <v>88</v>
      </c>
      <c r="H749" s="52">
        <v>7</v>
      </c>
      <c r="I749" s="51" t="s">
        <v>158</v>
      </c>
      <c r="J749" s="51" t="s">
        <v>103</v>
      </c>
      <c r="K749" s="37">
        <v>1</v>
      </c>
      <c r="L749" s="37">
        <v>450</v>
      </c>
      <c r="M749" s="37" t="s">
        <v>406</v>
      </c>
      <c r="N749" s="37"/>
    </row>
    <row r="750" spans="2:14" hidden="1" x14ac:dyDescent="0.25">
      <c r="B750" s="51" t="s">
        <v>24</v>
      </c>
      <c r="C750" s="37" t="s">
        <v>25</v>
      </c>
      <c r="D750" s="37" t="s">
        <v>26</v>
      </c>
      <c r="E750" s="37" t="s">
        <v>465</v>
      </c>
      <c r="F750" s="37"/>
      <c r="G750" s="52" t="s">
        <v>88</v>
      </c>
      <c r="H750" s="52">
        <v>7</v>
      </c>
      <c r="I750" s="51" t="s">
        <v>158</v>
      </c>
      <c r="J750" s="51" t="s">
        <v>104</v>
      </c>
      <c r="K750" s="37">
        <v>0</v>
      </c>
      <c r="L750" s="37">
        <v>0</v>
      </c>
      <c r="M750" s="37">
        <v>0</v>
      </c>
      <c r="N750" s="37"/>
    </row>
    <row r="751" spans="2:14" hidden="1" x14ac:dyDescent="0.25">
      <c r="B751" s="51" t="s">
        <v>24</v>
      </c>
      <c r="C751" s="37" t="s">
        <v>25</v>
      </c>
      <c r="D751" s="37" t="s">
        <v>26</v>
      </c>
      <c r="E751" s="37" t="s">
        <v>465</v>
      </c>
      <c r="F751" s="37"/>
      <c r="G751" s="52" t="s">
        <v>88</v>
      </c>
      <c r="H751" s="52">
        <v>7</v>
      </c>
      <c r="I751" s="51" t="s">
        <v>18</v>
      </c>
      <c r="J751" s="51" t="s">
        <v>105</v>
      </c>
      <c r="K751" s="37">
        <v>0</v>
      </c>
      <c r="L751" s="37">
        <v>0</v>
      </c>
      <c r="M751" s="37" t="s">
        <v>406</v>
      </c>
      <c r="N751" s="37"/>
    </row>
    <row r="752" spans="2:14" hidden="1" x14ac:dyDescent="0.25">
      <c r="B752" s="51" t="s">
        <v>24</v>
      </c>
      <c r="C752" s="37" t="s">
        <v>25</v>
      </c>
      <c r="D752" s="37" t="s">
        <v>26</v>
      </c>
      <c r="E752" s="37" t="s">
        <v>465</v>
      </c>
      <c r="F752" s="37"/>
      <c r="G752" s="52" t="s">
        <v>88</v>
      </c>
      <c r="H752" s="52">
        <v>7</v>
      </c>
      <c r="I752" s="51" t="s">
        <v>18</v>
      </c>
      <c r="J752" s="51" t="s">
        <v>103</v>
      </c>
      <c r="K752" s="37">
        <v>0</v>
      </c>
      <c r="L752" s="37">
        <v>0</v>
      </c>
      <c r="M752" s="37" t="s">
        <v>406</v>
      </c>
      <c r="N752" s="37"/>
    </row>
    <row r="753" spans="2:14" hidden="1" x14ac:dyDescent="0.25">
      <c r="B753" s="51" t="s">
        <v>24</v>
      </c>
      <c r="C753" s="37" t="s">
        <v>25</v>
      </c>
      <c r="D753" s="37" t="s">
        <v>26</v>
      </c>
      <c r="E753" s="37" t="s">
        <v>465</v>
      </c>
      <c r="F753" s="37"/>
      <c r="G753" s="52" t="s">
        <v>88</v>
      </c>
      <c r="H753" s="52">
        <v>7</v>
      </c>
      <c r="I753" s="52" t="s">
        <v>18</v>
      </c>
      <c r="J753" s="52" t="s">
        <v>104</v>
      </c>
      <c r="K753" s="37">
        <v>0</v>
      </c>
      <c r="L753" s="37">
        <v>0</v>
      </c>
      <c r="M753" s="37">
        <v>0</v>
      </c>
      <c r="N753" s="37"/>
    </row>
    <row r="754" spans="2:14" hidden="1" x14ac:dyDescent="0.25">
      <c r="B754" s="51" t="s">
        <v>82</v>
      </c>
      <c r="C754" s="37" t="s">
        <v>83</v>
      </c>
      <c r="D754" s="37" t="s">
        <v>15</v>
      </c>
      <c r="E754" s="37" t="s">
        <v>465</v>
      </c>
      <c r="F754" s="37"/>
      <c r="G754" s="52" t="s">
        <v>88</v>
      </c>
      <c r="H754" s="52">
        <v>7</v>
      </c>
      <c r="I754" s="51" t="s">
        <v>18</v>
      </c>
      <c r="J754" s="51" t="s">
        <v>105</v>
      </c>
      <c r="K754" s="37">
        <v>0</v>
      </c>
      <c r="L754" s="37">
        <v>0</v>
      </c>
      <c r="M754" s="37" t="s">
        <v>406</v>
      </c>
      <c r="N754" s="37"/>
    </row>
    <row r="755" spans="2:14" hidden="1" x14ac:dyDescent="0.25">
      <c r="B755" s="51" t="s">
        <v>82</v>
      </c>
      <c r="C755" s="37" t="s">
        <v>83</v>
      </c>
      <c r="D755" s="37" t="s">
        <v>15</v>
      </c>
      <c r="E755" s="37" t="s">
        <v>465</v>
      </c>
      <c r="F755" s="37"/>
      <c r="G755" s="52" t="s">
        <v>88</v>
      </c>
      <c r="H755" s="52">
        <v>7</v>
      </c>
      <c r="I755" s="51" t="s">
        <v>18</v>
      </c>
      <c r="J755" s="51" t="s">
        <v>103</v>
      </c>
      <c r="K755" s="37">
        <v>0</v>
      </c>
      <c r="L755" s="37">
        <v>0</v>
      </c>
      <c r="M755" s="37" t="s">
        <v>406</v>
      </c>
      <c r="N755" s="37"/>
    </row>
    <row r="756" spans="2:14" hidden="1" x14ac:dyDescent="0.25">
      <c r="B756" s="51" t="s">
        <v>82</v>
      </c>
      <c r="C756" s="37" t="s">
        <v>83</v>
      </c>
      <c r="D756" s="37" t="s">
        <v>15</v>
      </c>
      <c r="E756" s="37" t="s">
        <v>465</v>
      </c>
      <c r="F756" s="37"/>
      <c r="G756" s="52" t="s">
        <v>88</v>
      </c>
      <c r="H756" s="52">
        <v>7</v>
      </c>
      <c r="I756" s="52" t="s">
        <v>18</v>
      </c>
      <c r="J756" s="52" t="s">
        <v>104</v>
      </c>
      <c r="K756" s="37">
        <v>0</v>
      </c>
      <c r="L756" s="37">
        <v>0</v>
      </c>
      <c r="M756" s="37">
        <v>0</v>
      </c>
      <c r="N756" s="37"/>
    </row>
    <row r="757" spans="2:14" hidden="1" x14ac:dyDescent="0.25">
      <c r="B757" s="51" t="s">
        <v>50</v>
      </c>
      <c r="C757" s="37" t="s">
        <v>51</v>
      </c>
      <c r="D757" s="37" t="s">
        <v>45</v>
      </c>
      <c r="E757" s="37" t="s">
        <v>465</v>
      </c>
      <c r="F757" s="37"/>
      <c r="G757" s="52" t="s">
        <v>88</v>
      </c>
      <c r="H757" s="52">
        <v>7</v>
      </c>
      <c r="I757" s="51" t="s">
        <v>18</v>
      </c>
      <c r="J757" s="51" t="s">
        <v>105</v>
      </c>
      <c r="K757" s="37">
        <v>0</v>
      </c>
      <c r="L757" s="37">
        <v>0</v>
      </c>
      <c r="M757" s="37" t="s">
        <v>406</v>
      </c>
      <c r="N757" s="37"/>
    </row>
    <row r="758" spans="2:14" hidden="1" x14ac:dyDescent="0.25">
      <c r="B758" s="51" t="s">
        <v>50</v>
      </c>
      <c r="C758" s="37" t="s">
        <v>51</v>
      </c>
      <c r="D758" s="37" t="s">
        <v>45</v>
      </c>
      <c r="E758" s="37" t="s">
        <v>465</v>
      </c>
      <c r="F758" s="37"/>
      <c r="G758" s="52" t="s">
        <v>88</v>
      </c>
      <c r="H758" s="52">
        <v>7</v>
      </c>
      <c r="I758" s="51" t="s">
        <v>18</v>
      </c>
      <c r="J758" s="51" t="s">
        <v>103</v>
      </c>
      <c r="K758" s="37">
        <v>0</v>
      </c>
      <c r="L758" s="37">
        <v>0</v>
      </c>
      <c r="M758" s="37" t="s">
        <v>406</v>
      </c>
      <c r="N758" s="37"/>
    </row>
    <row r="759" spans="2:14" hidden="1" x14ac:dyDescent="0.25">
      <c r="B759" s="51" t="s">
        <v>50</v>
      </c>
      <c r="C759" s="37" t="s">
        <v>51</v>
      </c>
      <c r="D759" s="37" t="s">
        <v>45</v>
      </c>
      <c r="E759" s="37" t="s">
        <v>465</v>
      </c>
      <c r="F759" s="37"/>
      <c r="G759" s="52" t="s">
        <v>88</v>
      </c>
      <c r="H759" s="52">
        <v>7</v>
      </c>
      <c r="I759" s="52" t="s">
        <v>18</v>
      </c>
      <c r="J759" s="52" t="s">
        <v>104</v>
      </c>
      <c r="K759" s="37">
        <v>0</v>
      </c>
      <c r="L759" s="37">
        <v>0</v>
      </c>
      <c r="M759" s="37">
        <v>0</v>
      </c>
      <c r="N759" s="37"/>
    </row>
    <row r="760" spans="2:14" hidden="1" x14ac:dyDescent="0.25">
      <c r="B760" s="51" t="s">
        <v>68</v>
      </c>
      <c r="C760" s="37" t="s">
        <v>69</v>
      </c>
      <c r="D760" s="51" t="s">
        <v>26</v>
      </c>
      <c r="E760" s="37" t="s">
        <v>465</v>
      </c>
      <c r="F760" s="37"/>
      <c r="G760" s="52" t="s">
        <v>88</v>
      </c>
      <c r="H760" s="52">
        <v>7</v>
      </c>
      <c r="I760" s="51" t="s">
        <v>18</v>
      </c>
      <c r="J760" s="51" t="s">
        <v>105</v>
      </c>
      <c r="K760" s="37">
        <v>0</v>
      </c>
      <c r="L760" s="37">
        <v>0</v>
      </c>
      <c r="M760" s="51">
        <v>0</v>
      </c>
      <c r="N760" s="37"/>
    </row>
    <row r="761" spans="2:14" hidden="1" x14ac:dyDescent="0.25">
      <c r="B761" s="51" t="s">
        <v>68</v>
      </c>
      <c r="C761" s="37" t="s">
        <v>69</v>
      </c>
      <c r="D761" s="51" t="s">
        <v>26</v>
      </c>
      <c r="E761" s="37" t="s">
        <v>465</v>
      </c>
      <c r="F761" s="37"/>
      <c r="G761" s="52" t="s">
        <v>88</v>
      </c>
      <c r="H761" s="52">
        <v>7</v>
      </c>
      <c r="I761" s="51" t="s">
        <v>18</v>
      </c>
      <c r="J761" s="51" t="s">
        <v>103</v>
      </c>
      <c r="K761" s="37">
        <v>0</v>
      </c>
      <c r="L761" s="37">
        <v>0</v>
      </c>
      <c r="M761" s="51">
        <v>0</v>
      </c>
      <c r="N761" s="37"/>
    </row>
    <row r="762" spans="2:14" hidden="1" x14ac:dyDescent="0.25">
      <c r="B762" s="51" t="s">
        <v>68</v>
      </c>
      <c r="C762" s="37" t="s">
        <v>69</v>
      </c>
      <c r="D762" s="51" t="s">
        <v>26</v>
      </c>
      <c r="E762" s="37" t="s">
        <v>465</v>
      </c>
      <c r="F762" s="37"/>
      <c r="G762" s="52" t="s">
        <v>88</v>
      </c>
      <c r="H762" s="52">
        <v>7</v>
      </c>
      <c r="I762" s="52" t="s">
        <v>18</v>
      </c>
      <c r="J762" s="52" t="s">
        <v>104</v>
      </c>
      <c r="K762" s="37">
        <v>0</v>
      </c>
      <c r="L762" s="37">
        <v>0</v>
      </c>
      <c r="M762" s="51">
        <v>0</v>
      </c>
      <c r="N762" s="37"/>
    </row>
    <row r="763" spans="2:14" hidden="1" x14ac:dyDescent="0.25">
      <c r="B763" s="51" t="s">
        <v>29</v>
      </c>
      <c r="C763" s="37" t="s">
        <v>30</v>
      </c>
      <c r="D763" s="37" t="s">
        <v>26</v>
      </c>
      <c r="E763" s="37" t="s">
        <v>465</v>
      </c>
      <c r="F763" s="37"/>
      <c r="G763" s="52" t="s">
        <v>88</v>
      </c>
      <c r="H763" s="52">
        <v>7</v>
      </c>
      <c r="I763" s="51" t="s">
        <v>18</v>
      </c>
      <c r="J763" s="51" t="s">
        <v>105</v>
      </c>
      <c r="K763" s="37">
        <v>0</v>
      </c>
      <c r="L763" s="37">
        <v>0</v>
      </c>
      <c r="M763" s="37" t="s">
        <v>406</v>
      </c>
      <c r="N763" s="37"/>
    </row>
    <row r="764" spans="2:14" hidden="1" x14ac:dyDescent="0.25">
      <c r="B764" s="51" t="s">
        <v>29</v>
      </c>
      <c r="C764" s="37" t="s">
        <v>30</v>
      </c>
      <c r="D764" s="37" t="s">
        <v>26</v>
      </c>
      <c r="E764" s="37" t="s">
        <v>465</v>
      </c>
      <c r="F764" s="37"/>
      <c r="G764" s="52" t="s">
        <v>88</v>
      </c>
      <c r="H764" s="52">
        <v>7</v>
      </c>
      <c r="I764" s="51" t="s">
        <v>18</v>
      </c>
      <c r="J764" s="51" t="s">
        <v>103</v>
      </c>
      <c r="K764" s="37">
        <v>0</v>
      </c>
      <c r="L764" s="37">
        <v>0</v>
      </c>
      <c r="M764" s="37" t="s">
        <v>406</v>
      </c>
      <c r="N764" s="37"/>
    </row>
    <row r="765" spans="2:14" hidden="1" x14ac:dyDescent="0.25">
      <c r="B765" s="51" t="s">
        <v>29</v>
      </c>
      <c r="C765" s="37" t="s">
        <v>30</v>
      </c>
      <c r="D765" s="37" t="s">
        <v>26</v>
      </c>
      <c r="E765" s="37" t="s">
        <v>465</v>
      </c>
      <c r="F765" s="37"/>
      <c r="G765" s="52" t="s">
        <v>88</v>
      </c>
      <c r="H765" s="52">
        <v>7</v>
      </c>
      <c r="I765" s="52" t="s">
        <v>18</v>
      </c>
      <c r="J765" s="52" t="s">
        <v>104</v>
      </c>
      <c r="K765" s="37">
        <v>0</v>
      </c>
      <c r="L765" s="37">
        <v>0</v>
      </c>
      <c r="M765" s="37">
        <v>0</v>
      </c>
      <c r="N765" s="37"/>
    </row>
    <row r="766" spans="2:14" hidden="1" x14ac:dyDescent="0.25">
      <c r="B766" s="51" t="s">
        <v>36</v>
      </c>
      <c r="C766" s="37" t="s">
        <v>37</v>
      </c>
      <c r="D766" s="37" t="s">
        <v>38</v>
      </c>
      <c r="E766" s="37" t="s">
        <v>465</v>
      </c>
      <c r="F766" s="37"/>
      <c r="G766" s="52" t="s">
        <v>88</v>
      </c>
      <c r="H766" s="52">
        <v>7</v>
      </c>
      <c r="I766" s="51" t="s">
        <v>18</v>
      </c>
      <c r="J766" s="51" t="s">
        <v>105</v>
      </c>
      <c r="K766" s="37">
        <v>0</v>
      </c>
      <c r="L766" s="37">
        <v>0</v>
      </c>
      <c r="M766" s="37" t="s">
        <v>406</v>
      </c>
      <c r="N766" s="37"/>
    </row>
    <row r="767" spans="2:14" hidden="1" x14ac:dyDescent="0.25">
      <c r="B767" s="51" t="s">
        <v>36</v>
      </c>
      <c r="C767" s="37" t="s">
        <v>37</v>
      </c>
      <c r="D767" s="37" t="s">
        <v>38</v>
      </c>
      <c r="E767" s="37" t="s">
        <v>465</v>
      </c>
      <c r="F767" s="37"/>
      <c r="G767" s="52" t="s">
        <v>88</v>
      </c>
      <c r="H767" s="52">
        <v>7</v>
      </c>
      <c r="I767" s="51" t="s">
        <v>18</v>
      </c>
      <c r="J767" s="51" t="s">
        <v>103</v>
      </c>
      <c r="K767" s="37">
        <v>0</v>
      </c>
      <c r="L767" s="37">
        <v>0</v>
      </c>
      <c r="M767" s="37" t="s">
        <v>406</v>
      </c>
      <c r="N767" s="37"/>
    </row>
    <row r="768" spans="2:14" hidden="1" x14ac:dyDescent="0.25">
      <c r="B768" s="51" t="s">
        <v>36</v>
      </c>
      <c r="C768" s="37" t="s">
        <v>37</v>
      </c>
      <c r="D768" s="37" t="s">
        <v>38</v>
      </c>
      <c r="E768" s="37" t="s">
        <v>465</v>
      </c>
      <c r="F768" s="37"/>
      <c r="G768" s="52" t="s">
        <v>88</v>
      </c>
      <c r="H768" s="52">
        <v>7</v>
      </c>
      <c r="I768" s="52" t="s">
        <v>18</v>
      </c>
      <c r="J768" s="52" t="s">
        <v>104</v>
      </c>
      <c r="K768" s="37">
        <v>0</v>
      </c>
      <c r="L768" s="37">
        <v>0</v>
      </c>
      <c r="M768" s="37">
        <v>0</v>
      </c>
      <c r="N768" s="37"/>
    </row>
    <row r="769" spans="2:14" hidden="1" x14ac:dyDescent="0.25">
      <c r="B769" s="51" t="s">
        <v>62</v>
      </c>
      <c r="C769" s="37" t="s">
        <v>63</v>
      </c>
      <c r="D769" s="37" t="s">
        <v>15</v>
      </c>
      <c r="E769" s="37" t="s">
        <v>465</v>
      </c>
      <c r="F769" s="37"/>
      <c r="G769" s="52" t="s">
        <v>88</v>
      </c>
      <c r="H769" s="52">
        <v>7</v>
      </c>
      <c r="I769" s="51" t="s">
        <v>18</v>
      </c>
      <c r="J769" s="51" t="s">
        <v>105</v>
      </c>
      <c r="K769" s="37">
        <v>0</v>
      </c>
      <c r="L769" s="37">
        <v>0</v>
      </c>
      <c r="M769" s="37" t="s">
        <v>406</v>
      </c>
      <c r="N769" s="37"/>
    </row>
    <row r="770" spans="2:14" hidden="1" x14ac:dyDescent="0.25">
      <c r="B770" s="51" t="s">
        <v>62</v>
      </c>
      <c r="C770" s="37" t="s">
        <v>63</v>
      </c>
      <c r="D770" s="37" t="s">
        <v>15</v>
      </c>
      <c r="E770" s="37" t="s">
        <v>465</v>
      </c>
      <c r="F770" s="37"/>
      <c r="G770" s="52" t="s">
        <v>88</v>
      </c>
      <c r="H770" s="52">
        <v>7</v>
      </c>
      <c r="I770" s="51" t="s">
        <v>18</v>
      </c>
      <c r="J770" s="51" t="s">
        <v>103</v>
      </c>
      <c r="K770" s="37">
        <v>0</v>
      </c>
      <c r="L770" s="37">
        <v>0</v>
      </c>
      <c r="M770" s="37" t="s">
        <v>406</v>
      </c>
      <c r="N770" s="37"/>
    </row>
    <row r="771" spans="2:14" hidden="1" x14ac:dyDescent="0.25">
      <c r="B771" s="51" t="s">
        <v>62</v>
      </c>
      <c r="C771" s="37" t="s">
        <v>63</v>
      </c>
      <c r="D771" s="37" t="s">
        <v>15</v>
      </c>
      <c r="E771" s="37" t="s">
        <v>465</v>
      </c>
      <c r="F771" s="37"/>
      <c r="G771" s="52" t="s">
        <v>88</v>
      </c>
      <c r="H771" s="52">
        <v>7</v>
      </c>
      <c r="I771" s="52" t="s">
        <v>18</v>
      </c>
      <c r="J771" s="52" t="s">
        <v>104</v>
      </c>
      <c r="K771" s="37">
        <v>0</v>
      </c>
      <c r="L771" s="37">
        <v>0</v>
      </c>
      <c r="M771" s="37">
        <v>0</v>
      </c>
      <c r="N771" s="37"/>
    </row>
    <row r="772" spans="2:14" hidden="1" x14ac:dyDescent="0.25">
      <c r="B772" s="51" t="s">
        <v>31</v>
      </c>
      <c r="C772" s="37" t="s">
        <v>32</v>
      </c>
      <c r="D772" s="37" t="s">
        <v>26</v>
      </c>
      <c r="E772" s="37" t="s">
        <v>465</v>
      </c>
      <c r="F772" s="37"/>
      <c r="G772" s="52" t="s">
        <v>88</v>
      </c>
      <c r="H772" s="52">
        <v>7</v>
      </c>
      <c r="I772" s="51" t="s">
        <v>18</v>
      </c>
      <c r="J772" s="51" t="s">
        <v>105</v>
      </c>
      <c r="K772" s="37">
        <v>0</v>
      </c>
      <c r="L772" s="37">
        <v>0</v>
      </c>
      <c r="M772" s="37" t="s">
        <v>406</v>
      </c>
      <c r="N772" s="37"/>
    </row>
    <row r="773" spans="2:14" hidden="1" x14ac:dyDescent="0.25">
      <c r="B773" s="51" t="s">
        <v>31</v>
      </c>
      <c r="C773" s="37" t="s">
        <v>32</v>
      </c>
      <c r="D773" s="37" t="s">
        <v>26</v>
      </c>
      <c r="E773" s="37" t="s">
        <v>465</v>
      </c>
      <c r="F773" s="37"/>
      <c r="G773" s="52" t="s">
        <v>88</v>
      </c>
      <c r="H773" s="52">
        <v>7</v>
      </c>
      <c r="I773" s="51" t="s">
        <v>18</v>
      </c>
      <c r="J773" s="51" t="s">
        <v>103</v>
      </c>
      <c r="K773" s="37">
        <v>0</v>
      </c>
      <c r="L773" s="37">
        <v>0</v>
      </c>
      <c r="M773" s="37" t="s">
        <v>406</v>
      </c>
      <c r="N773" s="37"/>
    </row>
    <row r="774" spans="2:14" hidden="1" x14ac:dyDescent="0.25">
      <c r="B774" s="51" t="s">
        <v>31</v>
      </c>
      <c r="C774" s="37" t="s">
        <v>32</v>
      </c>
      <c r="D774" s="37" t="s">
        <v>26</v>
      </c>
      <c r="E774" s="37" t="s">
        <v>465</v>
      </c>
      <c r="F774" s="37"/>
      <c r="G774" s="52" t="s">
        <v>88</v>
      </c>
      <c r="H774" s="52">
        <v>7</v>
      </c>
      <c r="I774" s="52" t="s">
        <v>18</v>
      </c>
      <c r="J774" s="52" t="s">
        <v>104</v>
      </c>
      <c r="K774" s="37">
        <v>0</v>
      </c>
      <c r="L774" s="37">
        <v>0</v>
      </c>
      <c r="M774" s="37">
        <v>0</v>
      </c>
      <c r="N774" s="37"/>
    </row>
    <row r="775" spans="2:14" hidden="1" x14ac:dyDescent="0.25">
      <c r="B775" s="51" t="s">
        <v>58</v>
      </c>
      <c r="C775" s="37" t="s">
        <v>59</v>
      </c>
      <c r="D775" s="37" t="s">
        <v>26</v>
      </c>
      <c r="E775" s="37" t="s">
        <v>465</v>
      </c>
      <c r="F775" s="37"/>
      <c r="G775" s="52" t="s">
        <v>88</v>
      </c>
      <c r="H775" s="52">
        <v>7</v>
      </c>
      <c r="I775" s="51" t="s">
        <v>18</v>
      </c>
      <c r="J775" s="51" t="s">
        <v>105</v>
      </c>
      <c r="K775" s="37">
        <v>1</v>
      </c>
      <c r="L775" s="37">
        <v>40</v>
      </c>
      <c r="M775" s="51">
        <v>0</v>
      </c>
      <c r="N775" s="37"/>
    </row>
    <row r="776" spans="2:14" hidden="1" x14ac:dyDescent="0.25">
      <c r="B776" s="51" t="s">
        <v>58</v>
      </c>
      <c r="C776" s="37" t="s">
        <v>59</v>
      </c>
      <c r="D776" s="37" t="s">
        <v>26</v>
      </c>
      <c r="E776" s="37" t="s">
        <v>465</v>
      </c>
      <c r="F776" s="37"/>
      <c r="G776" s="52" t="s">
        <v>88</v>
      </c>
      <c r="H776" s="52">
        <v>7</v>
      </c>
      <c r="I776" s="51" t="s">
        <v>18</v>
      </c>
      <c r="J776" s="51" t="s">
        <v>103</v>
      </c>
      <c r="K776" s="37">
        <v>1</v>
      </c>
      <c r="L776" s="37">
        <v>40</v>
      </c>
      <c r="M776" s="51">
        <v>0</v>
      </c>
      <c r="N776" s="37"/>
    </row>
    <row r="777" spans="2:14" hidden="1" x14ac:dyDescent="0.25">
      <c r="B777" s="51" t="s">
        <v>58</v>
      </c>
      <c r="C777" s="37" t="s">
        <v>59</v>
      </c>
      <c r="D777" s="37" t="s">
        <v>26</v>
      </c>
      <c r="E777" s="37" t="s">
        <v>465</v>
      </c>
      <c r="F777" s="37"/>
      <c r="G777" s="52" t="s">
        <v>88</v>
      </c>
      <c r="H777" s="52">
        <v>7</v>
      </c>
      <c r="I777" s="52" t="s">
        <v>18</v>
      </c>
      <c r="J777" s="52" t="s">
        <v>104</v>
      </c>
      <c r="K777" s="37">
        <v>1</v>
      </c>
      <c r="L777" s="37">
        <v>40</v>
      </c>
      <c r="M777" s="37">
        <v>2</v>
      </c>
      <c r="N777" s="37"/>
    </row>
    <row r="778" spans="2:14" hidden="1" x14ac:dyDescent="0.25">
      <c r="B778" s="51" t="s">
        <v>76</v>
      </c>
      <c r="C778" s="37" t="s">
        <v>77</v>
      </c>
      <c r="D778" s="37" t="s">
        <v>35</v>
      </c>
      <c r="E778" s="37" t="s">
        <v>465</v>
      </c>
      <c r="F778" s="37"/>
      <c r="G778" s="52" t="s">
        <v>88</v>
      </c>
      <c r="H778" s="52">
        <v>7</v>
      </c>
      <c r="I778" s="51" t="s">
        <v>18</v>
      </c>
      <c r="J778" s="51" t="s">
        <v>105</v>
      </c>
      <c r="K778" s="37">
        <v>1</v>
      </c>
      <c r="L778" s="37">
        <v>135</v>
      </c>
      <c r="M778" s="37" t="s">
        <v>406</v>
      </c>
      <c r="N778" s="37"/>
    </row>
    <row r="779" spans="2:14" hidden="1" x14ac:dyDescent="0.25">
      <c r="B779" s="51" t="s">
        <v>76</v>
      </c>
      <c r="C779" s="37" t="s">
        <v>77</v>
      </c>
      <c r="D779" s="37" t="s">
        <v>35</v>
      </c>
      <c r="E779" s="37" t="s">
        <v>465</v>
      </c>
      <c r="F779" s="37"/>
      <c r="G779" s="52" t="s">
        <v>88</v>
      </c>
      <c r="H779" s="52">
        <v>7</v>
      </c>
      <c r="I779" s="51" t="s">
        <v>18</v>
      </c>
      <c r="J779" s="51" t="s">
        <v>103</v>
      </c>
      <c r="K779" s="37">
        <v>1</v>
      </c>
      <c r="L779" s="37">
        <v>135</v>
      </c>
      <c r="M779" s="37" t="s">
        <v>406</v>
      </c>
      <c r="N779" s="37"/>
    </row>
    <row r="780" spans="2:14" hidden="1" x14ac:dyDescent="0.25">
      <c r="B780" s="51" t="s">
        <v>76</v>
      </c>
      <c r="C780" s="37" t="s">
        <v>77</v>
      </c>
      <c r="D780" s="37" t="s">
        <v>35</v>
      </c>
      <c r="E780" s="37" t="s">
        <v>465</v>
      </c>
      <c r="F780" s="37"/>
      <c r="G780" s="52" t="s">
        <v>88</v>
      </c>
      <c r="H780" s="52">
        <v>7</v>
      </c>
      <c r="I780" s="52" t="s">
        <v>18</v>
      </c>
      <c r="J780" s="52" t="s">
        <v>104</v>
      </c>
      <c r="K780" s="37">
        <v>1</v>
      </c>
      <c r="L780" s="37">
        <v>135</v>
      </c>
      <c r="M780" s="37">
        <v>0</v>
      </c>
      <c r="N780" s="37"/>
    </row>
    <row r="781" spans="2:14" hidden="1" x14ac:dyDescent="0.25">
      <c r="B781" s="51" t="s">
        <v>46</v>
      </c>
      <c r="C781" s="37" t="s">
        <v>47</v>
      </c>
      <c r="D781" s="37" t="s">
        <v>38</v>
      </c>
      <c r="E781" s="37" t="s">
        <v>465</v>
      </c>
      <c r="F781" s="37"/>
      <c r="G781" s="52" t="s">
        <v>88</v>
      </c>
      <c r="H781" s="52">
        <v>7</v>
      </c>
      <c r="I781" s="51" t="s">
        <v>18</v>
      </c>
      <c r="J781" s="51" t="s">
        <v>105</v>
      </c>
      <c r="K781" s="37">
        <v>0</v>
      </c>
      <c r="L781" s="37">
        <v>0</v>
      </c>
      <c r="M781" s="37" t="s">
        <v>406</v>
      </c>
      <c r="N781" s="37"/>
    </row>
    <row r="782" spans="2:14" hidden="1" x14ac:dyDescent="0.25">
      <c r="B782" s="51" t="s">
        <v>46</v>
      </c>
      <c r="C782" s="37" t="s">
        <v>47</v>
      </c>
      <c r="D782" s="37" t="s">
        <v>38</v>
      </c>
      <c r="E782" s="37" t="s">
        <v>465</v>
      </c>
      <c r="F782" s="37"/>
      <c r="G782" s="52" t="s">
        <v>88</v>
      </c>
      <c r="H782" s="52">
        <v>7</v>
      </c>
      <c r="I782" s="51" t="s">
        <v>18</v>
      </c>
      <c r="J782" s="51" t="s">
        <v>103</v>
      </c>
      <c r="K782" s="37">
        <v>0</v>
      </c>
      <c r="L782" s="37">
        <v>0</v>
      </c>
      <c r="M782" s="37" t="s">
        <v>406</v>
      </c>
      <c r="N782" s="37"/>
    </row>
    <row r="783" spans="2:14" hidden="1" x14ac:dyDescent="0.25">
      <c r="B783" s="51" t="s">
        <v>46</v>
      </c>
      <c r="C783" s="37" t="s">
        <v>47</v>
      </c>
      <c r="D783" s="37" t="s">
        <v>38</v>
      </c>
      <c r="E783" s="37" t="s">
        <v>465</v>
      </c>
      <c r="F783" s="37"/>
      <c r="G783" s="52" t="s">
        <v>88</v>
      </c>
      <c r="H783" s="52">
        <v>7</v>
      </c>
      <c r="I783" s="52" t="s">
        <v>18</v>
      </c>
      <c r="J783" s="52" t="s">
        <v>104</v>
      </c>
      <c r="K783" s="37">
        <v>0</v>
      </c>
      <c r="L783" s="37">
        <v>0</v>
      </c>
      <c r="M783" s="37">
        <v>0</v>
      </c>
      <c r="N783" s="37"/>
    </row>
    <row r="784" spans="2:14" x14ac:dyDescent="0.25">
      <c r="B784" s="51" t="s">
        <v>43</v>
      </c>
      <c r="C784" s="37" t="s">
        <v>44</v>
      </c>
      <c r="D784" s="37" t="s">
        <v>45</v>
      </c>
      <c r="E784" s="37" t="s">
        <v>465</v>
      </c>
      <c r="F784" s="37"/>
      <c r="G784" s="52" t="s">
        <v>88</v>
      </c>
      <c r="H784" s="52">
        <v>7</v>
      </c>
      <c r="I784" s="51" t="s">
        <v>18</v>
      </c>
      <c r="J784" s="51" t="s">
        <v>105</v>
      </c>
      <c r="K784" s="37">
        <v>1</v>
      </c>
      <c r="L784" s="37">
        <v>135</v>
      </c>
      <c r="M784" s="37" t="s">
        <v>406</v>
      </c>
      <c r="N784" s="37"/>
    </row>
    <row r="785" spans="2:14" x14ac:dyDescent="0.25">
      <c r="B785" s="51" t="s">
        <v>43</v>
      </c>
      <c r="C785" s="37" t="s">
        <v>44</v>
      </c>
      <c r="D785" s="37" t="s">
        <v>45</v>
      </c>
      <c r="E785" s="37" t="s">
        <v>465</v>
      </c>
      <c r="F785" s="37"/>
      <c r="G785" s="52" t="s">
        <v>88</v>
      </c>
      <c r="H785" s="52">
        <v>7</v>
      </c>
      <c r="I785" s="51" t="s">
        <v>18</v>
      </c>
      <c r="J785" s="51" t="s">
        <v>103</v>
      </c>
      <c r="K785" s="37">
        <v>1</v>
      </c>
      <c r="L785" s="37">
        <v>135</v>
      </c>
      <c r="M785" s="37" t="s">
        <v>406</v>
      </c>
      <c r="N785" s="37"/>
    </row>
    <row r="786" spans="2:14" x14ac:dyDescent="0.25">
      <c r="B786" s="51" t="s">
        <v>43</v>
      </c>
      <c r="C786" s="37" t="s">
        <v>44</v>
      </c>
      <c r="D786" s="37" t="s">
        <v>45</v>
      </c>
      <c r="E786" s="37" t="s">
        <v>465</v>
      </c>
      <c r="F786" s="37"/>
      <c r="G786" s="52" t="s">
        <v>88</v>
      </c>
      <c r="H786" s="52">
        <v>7</v>
      </c>
      <c r="I786" s="52" t="s">
        <v>18</v>
      </c>
      <c r="J786" s="52" t="s">
        <v>104</v>
      </c>
      <c r="K786" s="37">
        <v>1</v>
      </c>
      <c r="L786" s="37">
        <v>135</v>
      </c>
      <c r="M786" s="37">
        <v>0</v>
      </c>
      <c r="N786" s="37"/>
    </row>
    <row r="787" spans="2:14" x14ac:dyDescent="0.25">
      <c r="B787" s="51" t="s">
        <v>66</v>
      </c>
      <c r="C787" s="37" t="s">
        <v>67</v>
      </c>
      <c r="D787" s="51" t="s">
        <v>35</v>
      </c>
      <c r="E787" s="37" t="s">
        <v>465</v>
      </c>
      <c r="F787" s="37"/>
      <c r="G787" s="52" t="s">
        <v>88</v>
      </c>
      <c r="H787" s="52">
        <v>7</v>
      </c>
      <c r="I787" s="51" t="s">
        <v>18</v>
      </c>
      <c r="J787" s="51" t="s">
        <v>105</v>
      </c>
      <c r="K787" s="37">
        <v>0</v>
      </c>
      <c r="L787" s="37">
        <v>0</v>
      </c>
      <c r="M787" s="37" t="s">
        <v>406</v>
      </c>
      <c r="N787" s="37"/>
    </row>
    <row r="788" spans="2:14" x14ac:dyDescent="0.25">
      <c r="B788" s="51" t="s">
        <v>66</v>
      </c>
      <c r="C788" s="37" t="s">
        <v>67</v>
      </c>
      <c r="D788" s="51" t="s">
        <v>35</v>
      </c>
      <c r="E788" s="37" t="s">
        <v>465</v>
      </c>
      <c r="F788" s="37"/>
      <c r="G788" s="52" t="s">
        <v>88</v>
      </c>
      <c r="H788" s="52">
        <v>7</v>
      </c>
      <c r="I788" s="51" t="s">
        <v>18</v>
      </c>
      <c r="J788" s="51" t="s">
        <v>103</v>
      </c>
      <c r="K788" s="37">
        <v>0</v>
      </c>
      <c r="L788" s="37">
        <v>0</v>
      </c>
      <c r="M788" s="37" t="s">
        <v>406</v>
      </c>
      <c r="N788" s="37"/>
    </row>
    <row r="789" spans="2:14" x14ac:dyDescent="0.25">
      <c r="B789" s="51" t="s">
        <v>66</v>
      </c>
      <c r="C789" s="37" t="s">
        <v>67</v>
      </c>
      <c r="D789" s="51" t="s">
        <v>35</v>
      </c>
      <c r="E789" s="37" t="s">
        <v>465</v>
      </c>
      <c r="F789" s="37"/>
      <c r="G789" s="52" t="s">
        <v>88</v>
      </c>
      <c r="H789" s="52">
        <v>7</v>
      </c>
      <c r="I789" s="52" t="s">
        <v>18</v>
      </c>
      <c r="J789" s="52" t="s">
        <v>104</v>
      </c>
      <c r="K789" s="37">
        <v>0</v>
      </c>
      <c r="L789" s="37">
        <v>0</v>
      </c>
      <c r="M789" s="37">
        <v>0</v>
      </c>
      <c r="N789" s="37"/>
    </row>
    <row r="790" spans="2:14" hidden="1" x14ac:dyDescent="0.25">
      <c r="B790" s="51" t="s">
        <v>78</v>
      </c>
      <c r="C790" s="37" t="s">
        <v>79</v>
      </c>
      <c r="D790" s="37" t="s">
        <v>26</v>
      </c>
      <c r="E790" s="37" t="s">
        <v>465</v>
      </c>
      <c r="F790" s="37"/>
      <c r="G790" s="52" t="s">
        <v>85</v>
      </c>
      <c r="H790" s="52">
        <v>6</v>
      </c>
      <c r="I790" s="51" t="s">
        <v>18</v>
      </c>
      <c r="J790" s="51" t="s">
        <v>105</v>
      </c>
      <c r="K790" s="37">
        <v>0</v>
      </c>
      <c r="L790" s="37">
        <v>0</v>
      </c>
      <c r="M790" s="37" t="s">
        <v>406</v>
      </c>
      <c r="N790" s="37"/>
    </row>
    <row r="791" spans="2:14" hidden="1" x14ac:dyDescent="0.25">
      <c r="B791" s="51" t="s">
        <v>78</v>
      </c>
      <c r="C791" s="37" t="s">
        <v>79</v>
      </c>
      <c r="D791" s="37" t="s">
        <v>26</v>
      </c>
      <c r="E791" s="37" t="s">
        <v>465</v>
      </c>
      <c r="F791" s="37"/>
      <c r="G791" s="52" t="s">
        <v>85</v>
      </c>
      <c r="H791" s="52">
        <v>6</v>
      </c>
      <c r="I791" s="51" t="s">
        <v>18</v>
      </c>
      <c r="J791" s="51" t="s">
        <v>103</v>
      </c>
      <c r="K791" s="37">
        <v>0</v>
      </c>
      <c r="L791" s="37">
        <v>0</v>
      </c>
      <c r="M791" s="37" t="s">
        <v>406</v>
      </c>
      <c r="N791" s="37"/>
    </row>
    <row r="792" spans="2:14" hidden="1" x14ac:dyDescent="0.25">
      <c r="B792" s="51" t="s">
        <v>78</v>
      </c>
      <c r="C792" s="37" t="s">
        <v>79</v>
      </c>
      <c r="D792" s="37" t="s">
        <v>26</v>
      </c>
      <c r="E792" s="37" t="s">
        <v>465</v>
      </c>
      <c r="F792" s="37"/>
      <c r="G792" s="52" t="s">
        <v>85</v>
      </c>
      <c r="H792" s="52">
        <v>6</v>
      </c>
      <c r="I792" s="52" t="s">
        <v>18</v>
      </c>
      <c r="J792" s="52" t="s">
        <v>104</v>
      </c>
      <c r="K792" s="37">
        <v>0</v>
      </c>
      <c r="L792" s="37">
        <v>0</v>
      </c>
      <c r="M792" s="37">
        <v>0</v>
      </c>
      <c r="N792" s="37"/>
    </row>
    <row r="793" spans="2:14" hidden="1" x14ac:dyDescent="0.25">
      <c r="B793" s="51" t="s">
        <v>78</v>
      </c>
      <c r="C793" s="37" t="s">
        <v>79</v>
      </c>
      <c r="D793" s="37" t="s">
        <v>26</v>
      </c>
      <c r="E793" s="37" t="s">
        <v>465</v>
      </c>
      <c r="F793" s="37"/>
      <c r="G793" s="52" t="s">
        <v>88</v>
      </c>
      <c r="H793" s="52">
        <v>7</v>
      </c>
      <c r="I793" s="51" t="s">
        <v>18</v>
      </c>
      <c r="J793" s="51" t="s">
        <v>105</v>
      </c>
      <c r="K793" s="37">
        <v>0</v>
      </c>
      <c r="L793" s="37">
        <v>0</v>
      </c>
      <c r="M793" s="37" t="s">
        <v>406</v>
      </c>
      <c r="N793" s="37"/>
    </row>
    <row r="794" spans="2:14" hidden="1" x14ac:dyDescent="0.25">
      <c r="B794" s="51" t="s">
        <v>78</v>
      </c>
      <c r="C794" s="37" t="s">
        <v>79</v>
      </c>
      <c r="D794" s="37" t="s">
        <v>26</v>
      </c>
      <c r="E794" s="37" t="s">
        <v>465</v>
      </c>
      <c r="F794" s="37"/>
      <c r="G794" s="52" t="s">
        <v>88</v>
      </c>
      <c r="H794" s="52">
        <v>7</v>
      </c>
      <c r="I794" s="51" t="s">
        <v>18</v>
      </c>
      <c r="J794" s="51" t="s">
        <v>103</v>
      </c>
      <c r="K794" s="37">
        <v>0</v>
      </c>
      <c r="L794" s="37">
        <v>0</v>
      </c>
      <c r="M794" s="37" t="s">
        <v>406</v>
      </c>
      <c r="N794" s="37"/>
    </row>
    <row r="795" spans="2:14" hidden="1" x14ac:dyDescent="0.25">
      <c r="B795" s="51" t="s">
        <v>78</v>
      </c>
      <c r="C795" s="37" t="s">
        <v>79</v>
      </c>
      <c r="D795" s="37" t="s">
        <v>26</v>
      </c>
      <c r="E795" s="37" t="s">
        <v>465</v>
      </c>
      <c r="F795" s="37"/>
      <c r="G795" s="52" t="s">
        <v>88</v>
      </c>
      <c r="H795" s="52">
        <v>7</v>
      </c>
      <c r="I795" s="52" t="s">
        <v>18</v>
      </c>
      <c r="J795" s="52" t="s">
        <v>104</v>
      </c>
      <c r="K795" s="37">
        <v>0</v>
      </c>
      <c r="L795" s="37">
        <v>0</v>
      </c>
      <c r="M795" s="37">
        <v>0</v>
      </c>
      <c r="N795" s="37"/>
    </row>
    <row r="796" spans="2:14" hidden="1" x14ac:dyDescent="0.25">
      <c r="B796" s="51" t="s">
        <v>27</v>
      </c>
      <c r="C796" s="37" t="s">
        <v>28</v>
      </c>
      <c r="D796" s="37" t="s">
        <v>26</v>
      </c>
      <c r="E796" s="37" t="s">
        <v>465</v>
      </c>
      <c r="F796" s="37"/>
      <c r="G796" s="52" t="s">
        <v>88</v>
      </c>
      <c r="H796" s="52">
        <v>7</v>
      </c>
      <c r="I796" s="51" t="s">
        <v>18</v>
      </c>
      <c r="J796" s="51" t="s">
        <v>105</v>
      </c>
      <c r="K796" s="37">
        <v>0</v>
      </c>
      <c r="L796" s="37">
        <v>0</v>
      </c>
      <c r="M796" s="37" t="s">
        <v>406</v>
      </c>
      <c r="N796" s="37"/>
    </row>
    <row r="797" spans="2:14" hidden="1" x14ac:dyDescent="0.25">
      <c r="B797" s="51" t="s">
        <v>27</v>
      </c>
      <c r="C797" s="37" t="s">
        <v>28</v>
      </c>
      <c r="D797" s="37" t="s">
        <v>26</v>
      </c>
      <c r="E797" s="37" t="s">
        <v>465</v>
      </c>
      <c r="F797" s="37"/>
      <c r="G797" s="52" t="s">
        <v>88</v>
      </c>
      <c r="H797" s="52">
        <v>7</v>
      </c>
      <c r="I797" s="51" t="s">
        <v>18</v>
      </c>
      <c r="J797" s="51" t="s">
        <v>103</v>
      </c>
      <c r="K797" s="37">
        <v>0</v>
      </c>
      <c r="L797" s="37">
        <v>0</v>
      </c>
      <c r="M797" s="37" t="s">
        <v>406</v>
      </c>
      <c r="N797" s="37"/>
    </row>
    <row r="798" spans="2:14" hidden="1" x14ac:dyDescent="0.25">
      <c r="B798" s="51" t="s">
        <v>27</v>
      </c>
      <c r="C798" s="37" t="s">
        <v>28</v>
      </c>
      <c r="D798" s="37" t="s">
        <v>26</v>
      </c>
      <c r="E798" s="37" t="s">
        <v>465</v>
      </c>
      <c r="F798" s="37"/>
      <c r="G798" s="52" t="s">
        <v>88</v>
      </c>
      <c r="H798" s="52">
        <v>7</v>
      </c>
      <c r="I798" s="52" t="s">
        <v>18</v>
      </c>
      <c r="J798" s="52" t="s">
        <v>104</v>
      </c>
      <c r="K798" s="37">
        <v>0</v>
      </c>
      <c r="L798" s="37">
        <v>0</v>
      </c>
      <c r="M798" s="37">
        <v>0</v>
      </c>
      <c r="N798" s="37"/>
    </row>
    <row r="799" spans="2:14" hidden="1" x14ac:dyDescent="0.25">
      <c r="B799" s="51" t="s">
        <v>70</v>
      </c>
      <c r="C799" s="37" t="s">
        <v>71</v>
      </c>
      <c r="D799" s="37" t="s">
        <v>15</v>
      </c>
      <c r="E799" s="37" t="s">
        <v>465</v>
      </c>
      <c r="F799" s="37"/>
      <c r="G799" s="52" t="s">
        <v>88</v>
      </c>
      <c r="H799" s="52">
        <v>7</v>
      </c>
      <c r="I799" s="51" t="s">
        <v>18</v>
      </c>
      <c r="J799" s="51" t="s">
        <v>105</v>
      </c>
      <c r="K799" s="37">
        <v>0</v>
      </c>
      <c r="L799" s="37">
        <v>0</v>
      </c>
      <c r="M799" s="37" t="s">
        <v>406</v>
      </c>
      <c r="N799" s="37"/>
    </row>
    <row r="800" spans="2:14" hidden="1" x14ac:dyDescent="0.25">
      <c r="B800" s="51" t="s">
        <v>70</v>
      </c>
      <c r="C800" s="37" t="s">
        <v>71</v>
      </c>
      <c r="D800" s="37" t="s">
        <v>15</v>
      </c>
      <c r="E800" s="37" t="s">
        <v>465</v>
      </c>
      <c r="F800" s="37"/>
      <c r="G800" s="52" t="s">
        <v>88</v>
      </c>
      <c r="H800" s="52">
        <v>7</v>
      </c>
      <c r="I800" s="51" t="s">
        <v>18</v>
      </c>
      <c r="J800" s="51" t="s">
        <v>103</v>
      </c>
      <c r="K800" s="37">
        <v>0</v>
      </c>
      <c r="L800" s="37">
        <v>0</v>
      </c>
      <c r="M800" s="37" t="s">
        <v>406</v>
      </c>
      <c r="N800" s="37"/>
    </row>
    <row r="801" spans="2:14" hidden="1" x14ac:dyDescent="0.25">
      <c r="B801" s="51" t="s">
        <v>70</v>
      </c>
      <c r="C801" s="37" t="s">
        <v>71</v>
      </c>
      <c r="D801" s="37" t="s">
        <v>15</v>
      </c>
      <c r="E801" s="37" t="s">
        <v>465</v>
      </c>
      <c r="F801" s="37"/>
      <c r="G801" s="52" t="s">
        <v>88</v>
      </c>
      <c r="H801" s="52">
        <v>7</v>
      </c>
      <c r="I801" s="52" t="s">
        <v>18</v>
      </c>
      <c r="J801" s="52" t="s">
        <v>104</v>
      </c>
      <c r="K801" s="37">
        <v>0</v>
      </c>
      <c r="L801" s="37">
        <v>0</v>
      </c>
      <c r="M801" s="37">
        <v>0</v>
      </c>
      <c r="N801" s="37"/>
    </row>
    <row r="802" spans="2:14" hidden="1" x14ac:dyDescent="0.25">
      <c r="B802" s="51" t="s">
        <v>80</v>
      </c>
      <c r="C802" s="37" t="s">
        <v>81</v>
      </c>
      <c r="D802" s="37" t="s">
        <v>15</v>
      </c>
      <c r="E802" s="37" t="s">
        <v>465</v>
      </c>
      <c r="F802" s="37"/>
      <c r="G802" s="52" t="s">
        <v>85</v>
      </c>
      <c r="H802" s="52">
        <v>6</v>
      </c>
      <c r="I802" s="51" t="s">
        <v>158</v>
      </c>
      <c r="J802" s="51" t="s">
        <v>103</v>
      </c>
      <c r="K802" s="37">
        <v>0</v>
      </c>
      <c r="L802" s="37">
        <v>0</v>
      </c>
      <c r="M802" s="37">
        <v>0</v>
      </c>
      <c r="N802" s="37"/>
    </row>
    <row r="803" spans="2:14" hidden="1" x14ac:dyDescent="0.25">
      <c r="B803" s="51" t="s">
        <v>80</v>
      </c>
      <c r="C803" s="37" t="s">
        <v>81</v>
      </c>
      <c r="D803" s="37" t="s">
        <v>15</v>
      </c>
      <c r="E803" s="37" t="s">
        <v>465</v>
      </c>
      <c r="F803" s="37"/>
      <c r="G803" s="52" t="s">
        <v>85</v>
      </c>
      <c r="H803" s="52">
        <v>6</v>
      </c>
      <c r="I803" s="51" t="s">
        <v>158</v>
      </c>
      <c r="J803" s="51" t="s">
        <v>104</v>
      </c>
      <c r="K803" s="37">
        <v>0</v>
      </c>
      <c r="L803" s="37">
        <v>0</v>
      </c>
      <c r="M803" s="37">
        <v>0</v>
      </c>
      <c r="N803" s="37"/>
    </row>
    <row r="804" spans="2:14" hidden="1" x14ac:dyDescent="0.25">
      <c r="B804" s="51" t="s">
        <v>80</v>
      </c>
      <c r="C804" s="37" t="s">
        <v>81</v>
      </c>
      <c r="D804" s="37" t="s">
        <v>15</v>
      </c>
      <c r="E804" s="37" t="s">
        <v>465</v>
      </c>
      <c r="F804" s="37"/>
      <c r="G804" s="52" t="s">
        <v>85</v>
      </c>
      <c r="H804" s="52">
        <v>6</v>
      </c>
      <c r="I804" s="51" t="s">
        <v>18</v>
      </c>
      <c r="J804" s="51" t="s">
        <v>105</v>
      </c>
      <c r="K804" s="37">
        <v>0</v>
      </c>
      <c r="L804" s="37">
        <v>0</v>
      </c>
      <c r="M804" s="37" t="s">
        <v>406</v>
      </c>
      <c r="N804" s="37"/>
    </row>
    <row r="805" spans="2:14" hidden="1" x14ac:dyDescent="0.25">
      <c r="B805" s="51" t="s">
        <v>80</v>
      </c>
      <c r="C805" s="37" t="s">
        <v>81</v>
      </c>
      <c r="D805" s="37" t="s">
        <v>15</v>
      </c>
      <c r="E805" s="37" t="s">
        <v>465</v>
      </c>
      <c r="F805" s="37"/>
      <c r="G805" s="52" t="s">
        <v>85</v>
      </c>
      <c r="H805" s="52">
        <v>6</v>
      </c>
      <c r="I805" s="51" t="s">
        <v>18</v>
      </c>
      <c r="J805" s="51" t="s">
        <v>103</v>
      </c>
      <c r="K805" s="37">
        <v>0</v>
      </c>
      <c r="L805" s="37">
        <v>0</v>
      </c>
      <c r="M805" s="37" t="s">
        <v>406</v>
      </c>
      <c r="N805" s="37"/>
    </row>
    <row r="806" spans="2:14" hidden="1" x14ac:dyDescent="0.25">
      <c r="B806" s="51" t="s">
        <v>80</v>
      </c>
      <c r="C806" s="37" t="s">
        <v>81</v>
      </c>
      <c r="D806" s="37" t="s">
        <v>15</v>
      </c>
      <c r="E806" s="37" t="s">
        <v>465</v>
      </c>
      <c r="F806" s="37"/>
      <c r="G806" s="52" t="s">
        <v>85</v>
      </c>
      <c r="H806" s="52">
        <v>6</v>
      </c>
      <c r="I806" s="52" t="s">
        <v>18</v>
      </c>
      <c r="J806" s="52" t="s">
        <v>104</v>
      </c>
      <c r="K806" s="37">
        <v>0</v>
      </c>
      <c r="L806" s="37">
        <v>0</v>
      </c>
      <c r="M806" s="37">
        <v>0</v>
      </c>
      <c r="N806" s="37"/>
    </row>
    <row r="807" spans="2:14" hidden="1" x14ac:dyDescent="0.25">
      <c r="B807" s="51" t="s">
        <v>80</v>
      </c>
      <c r="C807" s="37" t="s">
        <v>81</v>
      </c>
      <c r="D807" s="37" t="s">
        <v>15</v>
      </c>
      <c r="E807" s="37" t="s">
        <v>465</v>
      </c>
      <c r="F807" s="37"/>
      <c r="G807" s="52" t="s">
        <v>88</v>
      </c>
      <c r="H807" s="52">
        <v>7</v>
      </c>
      <c r="I807" s="51" t="s">
        <v>158</v>
      </c>
      <c r="J807" s="51" t="s">
        <v>103</v>
      </c>
      <c r="K807" s="37">
        <v>0</v>
      </c>
      <c r="L807" s="37">
        <v>0</v>
      </c>
      <c r="M807" s="37">
        <v>0</v>
      </c>
      <c r="N807" s="37"/>
    </row>
    <row r="808" spans="2:14" hidden="1" x14ac:dyDescent="0.25">
      <c r="B808" s="51" t="s">
        <v>80</v>
      </c>
      <c r="C808" s="37" t="s">
        <v>81</v>
      </c>
      <c r="D808" s="37" t="s">
        <v>15</v>
      </c>
      <c r="E808" s="37" t="s">
        <v>465</v>
      </c>
      <c r="F808" s="37"/>
      <c r="G808" s="52" t="s">
        <v>88</v>
      </c>
      <c r="H808" s="52">
        <v>7</v>
      </c>
      <c r="I808" s="51" t="s">
        <v>158</v>
      </c>
      <c r="J808" s="51" t="s">
        <v>104</v>
      </c>
      <c r="K808" s="37">
        <v>0</v>
      </c>
      <c r="L808" s="37">
        <v>0</v>
      </c>
      <c r="M808" s="37">
        <v>0</v>
      </c>
      <c r="N808" s="37"/>
    </row>
    <row r="809" spans="2:14" hidden="1" x14ac:dyDescent="0.25">
      <c r="B809" s="51" t="s">
        <v>80</v>
      </c>
      <c r="C809" s="37" t="s">
        <v>81</v>
      </c>
      <c r="D809" s="37" t="s">
        <v>15</v>
      </c>
      <c r="E809" s="37" t="s">
        <v>465</v>
      </c>
      <c r="F809" s="37"/>
      <c r="G809" s="52" t="s">
        <v>88</v>
      </c>
      <c r="H809" s="52">
        <v>7</v>
      </c>
      <c r="I809" s="51" t="s">
        <v>18</v>
      </c>
      <c r="J809" s="51" t="s">
        <v>105</v>
      </c>
      <c r="K809" s="37">
        <v>0</v>
      </c>
      <c r="L809" s="37">
        <v>0</v>
      </c>
      <c r="M809" s="37" t="s">
        <v>406</v>
      </c>
      <c r="N809" s="37"/>
    </row>
    <row r="810" spans="2:14" hidden="1" x14ac:dyDescent="0.25">
      <c r="B810" s="51" t="s">
        <v>80</v>
      </c>
      <c r="C810" s="37" t="s">
        <v>81</v>
      </c>
      <c r="D810" s="37" t="s">
        <v>15</v>
      </c>
      <c r="E810" s="37" t="s">
        <v>465</v>
      </c>
      <c r="F810" s="37"/>
      <c r="G810" s="52" t="s">
        <v>88</v>
      </c>
      <c r="H810" s="52">
        <v>7</v>
      </c>
      <c r="I810" s="51" t="s">
        <v>18</v>
      </c>
      <c r="J810" s="51" t="s">
        <v>103</v>
      </c>
      <c r="K810" s="37">
        <v>0</v>
      </c>
      <c r="L810" s="37">
        <v>0</v>
      </c>
      <c r="M810" s="37" t="s">
        <v>406</v>
      </c>
      <c r="N810" s="37"/>
    </row>
    <row r="811" spans="2:14" hidden="1" x14ac:dyDescent="0.25">
      <c r="B811" s="51" t="s">
        <v>80</v>
      </c>
      <c r="C811" s="37" t="s">
        <v>81</v>
      </c>
      <c r="D811" s="37" t="s">
        <v>15</v>
      </c>
      <c r="E811" s="37" t="s">
        <v>465</v>
      </c>
      <c r="F811" s="37"/>
      <c r="G811" s="52" t="s">
        <v>88</v>
      </c>
      <c r="H811" s="52">
        <v>7</v>
      </c>
      <c r="I811" s="52" t="s">
        <v>18</v>
      </c>
      <c r="J811" s="52" t="s">
        <v>104</v>
      </c>
      <c r="K811" s="37">
        <v>0</v>
      </c>
      <c r="L811" s="37">
        <v>0</v>
      </c>
      <c r="M811" s="37">
        <v>0</v>
      </c>
      <c r="N811" s="37"/>
    </row>
    <row r="812" spans="2:14" hidden="1" x14ac:dyDescent="0.25">
      <c r="B812" s="51" t="s">
        <v>80</v>
      </c>
      <c r="C812" s="37" t="s">
        <v>81</v>
      </c>
      <c r="D812" s="37" t="s">
        <v>15</v>
      </c>
      <c r="E812" s="37" t="s">
        <v>465</v>
      </c>
      <c r="F812" s="37"/>
      <c r="G812" s="52" t="s">
        <v>89</v>
      </c>
      <c r="H812" s="52">
        <v>8</v>
      </c>
      <c r="I812" s="51" t="s">
        <v>158</v>
      </c>
      <c r="J812" s="51" t="s">
        <v>103</v>
      </c>
      <c r="K812" s="37">
        <v>0</v>
      </c>
      <c r="L812" s="37">
        <v>0</v>
      </c>
      <c r="M812" s="37">
        <v>0</v>
      </c>
      <c r="N812" s="37"/>
    </row>
    <row r="813" spans="2:14" hidden="1" x14ac:dyDescent="0.25">
      <c r="B813" s="51" t="s">
        <v>80</v>
      </c>
      <c r="C813" s="37" t="s">
        <v>81</v>
      </c>
      <c r="D813" s="37" t="s">
        <v>15</v>
      </c>
      <c r="E813" s="37" t="s">
        <v>465</v>
      </c>
      <c r="F813" s="37"/>
      <c r="G813" s="52" t="s">
        <v>89</v>
      </c>
      <c r="H813" s="52">
        <v>8</v>
      </c>
      <c r="I813" s="51" t="s">
        <v>158</v>
      </c>
      <c r="J813" s="51" t="s">
        <v>104</v>
      </c>
      <c r="K813" s="37">
        <v>0</v>
      </c>
      <c r="L813" s="37">
        <v>0</v>
      </c>
      <c r="M813" s="37">
        <v>0</v>
      </c>
      <c r="N813" s="37"/>
    </row>
    <row r="814" spans="2:14" hidden="1" x14ac:dyDescent="0.25">
      <c r="B814" s="51" t="s">
        <v>80</v>
      </c>
      <c r="C814" s="37" t="s">
        <v>81</v>
      </c>
      <c r="D814" s="37" t="s">
        <v>15</v>
      </c>
      <c r="E814" s="37" t="s">
        <v>465</v>
      </c>
      <c r="F814" s="37"/>
      <c r="G814" s="52" t="s">
        <v>89</v>
      </c>
      <c r="H814" s="52">
        <v>8</v>
      </c>
      <c r="I814" s="51" t="s">
        <v>18</v>
      </c>
      <c r="J814" s="51" t="s">
        <v>105</v>
      </c>
      <c r="K814" s="37">
        <v>0</v>
      </c>
      <c r="L814" s="37">
        <v>0</v>
      </c>
      <c r="M814" s="37" t="s">
        <v>406</v>
      </c>
      <c r="N814" s="37"/>
    </row>
    <row r="815" spans="2:14" hidden="1" x14ac:dyDescent="0.25">
      <c r="B815" s="51" t="s">
        <v>80</v>
      </c>
      <c r="C815" s="37" t="s">
        <v>81</v>
      </c>
      <c r="D815" s="37" t="s">
        <v>15</v>
      </c>
      <c r="E815" s="37" t="s">
        <v>465</v>
      </c>
      <c r="F815" s="37"/>
      <c r="G815" s="52" t="s">
        <v>89</v>
      </c>
      <c r="H815" s="52">
        <v>8</v>
      </c>
      <c r="I815" s="51" t="s">
        <v>18</v>
      </c>
      <c r="J815" s="51" t="s">
        <v>103</v>
      </c>
      <c r="K815" s="37">
        <v>0</v>
      </c>
      <c r="L815" s="37">
        <v>0</v>
      </c>
      <c r="M815" s="37" t="s">
        <v>406</v>
      </c>
      <c r="N815" s="37"/>
    </row>
    <row r="816" spans="2:14" hidden="1" x14ac:dyDescent="0.25">
      <c r="B816" s="51" t="s">
        <v>80</v>
      </c>
      <c r="C816" s="37" t="s">
        <v>81</v>
      </c>
      <c r="D816" s="37" t="s">
        <v>15</v>
      </c>
      <c r="E816" s="37" t="s">
        <v>465</v>
      </c>
      <c r="F816" s="37"/>
      <c r="G816" s="52" t="s">
        <v>89</v>
      </c>
      <c r="H816" s="52">
        <v>8</v>
      </c>
      <c r="I816" s="52" t="s">
        <v>18</v>
      </c>
      <c r="J816" s="52" t="s">
        <v>104</v>
      </c>
      <c r="K816" s="37">
        <v>0</v>
      </c>
      <c r="L816" s="37">
        <v>0</v>
      </c>
      <c r="M816" s="37">
        <v>0</v>
      </c>
      <c r="N816" s="37"/>
    </row>
    <row r="817" spans="2:14" hidden="1" x14ac:dyDescent="0.25">
      <c r="B817" s="51" t="s">
        <v>29</v>
      </c>
      <c r="C817" s="37" t="s">
        <v>30</v>
      </c>
      <c r="D817" s="37" t="s">
        <v>26</v>
      </c>
      <c r="E817" s="37" t="s">
        <v>465</v>
      </c>
      <c r="F817" s="37"/>
      <c r="G817" s="52" t="s">
        <v>89</v>
      </c>
      <c r="H817" s="52">
        <v>8</v>
      </c>
      <c r="I817" s="51" t="s">
        <v>18</v>
      </c>
      <c r="J817" s="51" t="s">
        <v>105</v>
      </c>
      <c r="K817" s="37">
        <v>0</v>
      </c>
      <c r="L817" s="37">
        <v>0</v>
      </c>
      <c r="M817" s="37" t="s">
        <v>406</v>
      </c>
      <c r="N817" s="37"/>
    </row>
    <row r="818" spans="2:14" hidden="1" x14ac:dyDescent="0.25">
      <c r="B818" s="51" t="s">
        <v>29</v>
      </c>
      <c r="C818" s="37" t="s">
        <v>30</v>
      </c>
      <c r="D818" s="37" t="s">
        <v>26</v>
      </c>
      <c r="E818" s="37" t="s">
        <v>465</v>
      </c>
      <c r="F818" s="37"/>
      <c r="G818" s="52" t="s">
        <v>89</v>
      </c>
      <c r="H818" s="52">
        <v>8</v>
      </c>
      <c r="I818" s="51" t="s">
        <v>18</v>
      </c>
      <c r="J818" s="51" t="s">
        <v>103</v>
      </c>
      <c r="K818" s="37">
        <v>0</v>
      </c>
      <c r="L818" s="37">
        <v>0</v>
      </c>
      <c r="M818" s="37" t="s">
        <v>406</v>
      </c>
      <c r="N818" s="37"/>
    </row>
    <row r="819" spans="2:14" hidden="1" x14ac:dyDescent="0.25">
      <c r="B819" s="51" t="s">
        <v>29</v>
      </c>
      <c r="C819" s="37" t="s">
        <v>30</v>
      </c>
      <c r="D819" s="37" t="s">
        <v>26</v>
      </c>
      <c r="E819" s="37" t="s">
        <v>465</v>
      </c>
      <c r="F819" s="37"/>
      <c r="G819" s="52" t="s">
        <v>89</v>
      </c>
      <c r="H819" s="52">
        <v>8</v>
      </c>
      <c r="I819" s="52" t="s">
        <v>18</v>
      </c>
      <c r="J819" s="52" t="s">
        <v>104</v>
      </c>
      <c r="K819" s="37">
        <v>0</v>
      </c>
      <c r="L819" s="37">
        <v>0</v>
      </c>
      <c r="M819" s="37">
        <v>0</v>
      </c>
      <c r="N819" s="37"/>
    </row>
    <row r="820" spans="2:14" x14ac:dyDescent="0.25">
      <c r="B820" s="51" t="s">
        <v>43</v>
      </c>
      <c r="C820" s="37" t="s">
        <v>44</v>
      </c>
      <c r="D820" s="37" t="s">
        <v>45</v>
      </c>
      <c r="E820" s="37" t="s">
        <v>465</v>
      </c>
      <c r="F820" s="37"/>
      <c r="G820" s="52" t="s">
        <v>89</v>
      </c>
      <c r="H820" s="52">
        <v>8</v>
      </c>
      <c r="I820" s="51" t="s">
        <v>18</v>
      </c>
      <c r="J820" s="51" t="s">
        <v>105</v>
      </c>
      <c r="K820" s="37">
        <v>0</v>
      </c>
      <c r="L820" s="37">
        <v>0</v>
      </c>
      <c r="M820" s="37" t="s">
        <v>406</v>
      </c>
      <c r="N820" s="37"/>
    </row>
    <row r="821" spans="2:14" x14ac:dyDescent="0.25">
      <c r="B821" s="51" t="s">
        <v>43</v>
      </c>
      <c r="C821" s="37" t="s">
        <v>44</v>
      </c>
      <c r="D821" s="37" t="s">
        <v>45</v>
      </c>
      <c r="E821" s="37" t="s">
        <v>465</v>
      </c>
      <c r="F821" s="37"/>
      <c r="G821" s="52" t="s">
        <v>89</v>
      </c>
      <c r="H821" s="52">
        <v>8</v>
      </c>
      <c r="I821" s="51" t="s">
        <v>18</v>
      </c>
      <c r="J821" s="51" t="s">
        <v>103</v>
      </c>
      <c r="K821" s="37">
        <v>0</v>
      </c>
      <c r="L821" s="37">
        <v>0</v>
      </c>
      <c r="M821" s="37" t="s">
        <v>406</v>
      </c>
      <c r="N821" s="37"/>
    </row>
    <row r="822" spans="2:14" x14ac:dyDescent="0.25">
      <c r="B822" s="51" t="s">
        <v>43</v>
      </c>
      <c r="C822" s="37" t="s">
        <v>44</v>
      </c>
      <c r="D822" s="37" t="s">
        <v>45</v>
      </c>
      <c r="E822" s="37" t="s">
        <v>465</v>
      </c>
      <c r="F822" s="37"/>
      <c r="G822" s="52" t="s">
        <v>89</v>
      </c>
      <c r="H822" s="52">
        <v>8</v>
      </c>
      <c r="I822" s="52" t="s">
        <v>18</v>
      </c>
      <c r="J822" s="52" t="s">
        <v>104</v>
      </c>
      <c r="K822" s="37">
        <v>0</v>
      </c>
      <c r="L822" s="37">
        <v>0</v>
      </c>
      <c r="M822" s="37">
        <v>0</v>
      </c>
      <c r="N822" s="37"/>
    </row>
    <row r="823" spans="2:14" hidden="1" x14ac:dyDescent="0.25">
      <c r="B823" s="51" t="s">
        <v>36</v>
      </c>
      <c r="C823" s="37" t="s">
        <v>37</v>
      </c>
      <c r="D823" s="37" t="s">
        <v>38</v>
      </c>
      <c r="E823" s="37" t="s">
        <v>465</v>
      </c>
      <c r="F823" s="37"/>
      <c r="G823" s="52" t="s">
        <v>89</v>
      </c>
      <c r="H823" s="52">
        <v>8</v>
      </c>
      <c r="I823" s="51" t="s">
        <v>18</v>
      </c>
      <c r="J823" s="51" t="s">
        <v>105</v>
      </c>
      <c r="K823" s="37">
        <v>0</v>
      </c>
      <c r="L823" s="37">
        <v>0</v>
      </c>
      <c r="M823" s="37" t="s">
        <v>406</v>
      </c>
      <c r="N823" s="37"/>
    </row>
    <row r="824" spans="2:14" hidden="1" x14ac:dyDescent="0.25">
      <c r="B824" s="51" t="s">
        <v>36</v>
      </c>
      <c r="C824" s="37" t="s">
        <v>37</v>
      </c>
      <c r="D824" s="37" t="s">
        <v>38</v>
      </c>
      <c r="E824" s="37" t="s">
        <v>465</v>
      </c>
      <c r="F824" s="37"/>
      <c r="G824" s="52" t="s">
        <v>89</v>
      </c>
      <c r="H824" s="52">
        <v>8</v>
      </c>
      <c r="I824" s="51" t="s">
        <v>18</v>
      </c>
      <c r="J824" s="51" t="s">
        <v>103</v>
      </c>
      <c r="K824" s="37">
        <v>0</v>
      </c>
      <c r="L824" s="37">
        <v>0</v>
      </c>
      <c r="M824" s="37" t="s">
        <v>406</v>
      </c>
      <c r="N824" s="37"/>
    </row>
    <row r="825" spans="2:14" hidden="1" x14ac:dyDescent="0.25">
      <c r="B825" s="51" t="s">
        <v>36</v>
      </c>
      <c r="C825" s="37" t="s">
        <v>37</v>
      </c>
      <c r="D825" s="37" t="s">
        <v>38</v>
      </c>
      <c r="E825" s="37" t="s">
        <v>465</v>
      </c>
      <c r="F825" s="37"/>
      <c r="G825" s="52" t="s">
        <v>89</v>
      </c>
      <c r="H825" s="52">
        <v>8</v>
      </c>
      <c r="I825" s="52" t="s">
        <v>18</v>
      </c>
      <c r="J825" s="52" t="s">
        <v>104</v>
      </c>
      <c r="K825" s="37">
        <v>0</v>
      </c>
      <c r="L825" s="37">
        <v>0</v>
      </c>
      <c r="M825" s="37">
        <v>0</v>
      </c>
      <c r="N825" s="37"/>
    </row>
    <row r="826" spans="2:14" hidden="1" x14ac:dyDescent="0.25">
      <c r="B826" s="37" t="s">
        <v>78</v>
      </c>
      <c r="C826" s="37" t="s">
        <v>79</v>
      </c>
      <c r="D826" s="37" t="s">
        <v>26</v>
      </c>
      <c r="E826" s="37" t="s">
        <v>465</v>
      </c>
      <c r="F826" s="37"/>
      <c r="G826" s="52" t="s">
        <v>89</v>
      </c>
      <c r="H826" s="52">
        <v>8</v>
      </c>
      <c r="I826" s="51" t="s">
        <v>18</v>
      </c>
      <c r="J826" s="51" t="s">
        <v>105</v>
      </c>
      <c r="K826" s="37">
        <v>0</v>
      </c>
      <c r="L826" s="37">
        <v>0</v>
      </c>
      <c r="M826" s="37" t="s">
        <v>406</v>
      </c>
      <c r="N826" s="37"/>
    </row>
    <row r="827" spans="2:14" hidden="1" x14ac:dyDescent="0.25">
      <c r="B827" s="37" t="s">
        <v>78</v>
      </c>
      <c r="C827" s="37" t="s">
        <v>79</v>
      </c>
      <c r="D827" s="37" t="s">
        <v>26</v>
      </c>
      <c r="E827" s="37" t="s">
        <v>465</v>
      </c>
      <c r="F827" s="37"/>
      <c r="G827" s="52" t="s">
        <v>89</v>
      </c>
      <c r="H827" s="52">
        <v>8</v>
      </c>
      <c r="I827" s="51" t="s">
        <v>18</v>
      </c>
      <c r="J827" s="51" t="s">
        <v>103</v>
      </c>
      <c r="K827" s="37">
        <v>0</v>
      </c>
      <c r="L827" s="37">
        <v>0</v>
      </c>
      <c r="M827" s="37" t="s">
        <v>406</v>
      </c>
      <c r="N827" s="37"/>
    </row>
    <row r="828" spans="2:14" hidden="1" x14ac:dyDescent="0.25">
      <c r="B828" s="37" t="s">
        <v>78</v>
      </c>
      <c r="C828" s="37" t="s">
        <v>79</v>
      </c>
      <c r="D828" s="37" t="s">
        <v>26</v>
      </c>
      <c r="E828" s="37" t="s">
        <v>465</v>
      </c>
      <c r="F828" s="37"/>
      <c r="G828" s="52" t="s">
        <v>89</v>
      </c>
      <c r="H828" s="52">
        <v>8</v>
      </c>
      <c r="I828" s="52" t="s">
        <v>18</v>
      </c>
      <c r="J828" s="52" t="s">
        <v>104</v>
      </c>
      <c r="K828" s="37">
        <v>0</v>
      </c>
      <c r="L828" s="37">
        <v>0</v>
      </c>
      <c r="M828" s="37">
        <v>0</v>
      </c>
      <c r="N828" s="37"/>
    </row>
    <row r="829" spans="2:14" hidden="1" x14ac:dyDescent="0.25">
      <c r="B829" s="37" t="s">
        <v>70</v>
      </c>
      <c r="C829" s="37" t="s">
        <v>71</v>
      </c>
      <c r="D829" s="37" t="s">
        <v>15</v>
      </c>
      <c r="E829" s="37" t="s">
        <v>465</v>
      </c>
      <c r="F829" s="37"/>
      <c r="G829" s="52" t="s">
        <v>89</v>
      </c>
      <c r="H829" s="52">
        <v>8</v>
      </c>
      <c r="I829" s="51" t="s">
        <v>18</v>
      </c>
      <c r="J829" s="51" t="s">
        <v>105</v>
      </c>
      <c r="K829" s="37">
        <v>0</v>
      </c>
      <c r="L829" s="37">
        <v>0</v>
      </c>
      <c r="M829" s="37" t="s">
        <v>406</v>
      </c>
      <c r="N829" s="37"/>
    </row>
    <row r="830" spans="2:14" hidden="1" x14ac:dyDescent="0.25">
      <c r="B830" s="37" t="s">
        <v>70</v>
      </c>
      <c r="C830" s="37" t="s">
        <v>71</v>
      </c>
      <c r="D830" s="37" t="s">
        <v>15</v>
      </c>
      <c r="E830" s="37" t="s">
        <v>465</v>
      </c>
      <c r="F830" s="37"/>
      <c r="G830" s="52" t="s">
        <v>89</v>
      </c>
      <c r="H830" s="52">
        <v>8</v>
      </c>
      <c r="I830" s="51" t="s">
        <v>18</v>
      </c>
      <c r="J830" s="51" t="s">
        <v>103</v>
      </c>
      <c r="K830" s="37">
        <v>0</v>
      </c>
      <c r="L830" s="37">
        <v>0</v>
      </c>
      <c r="M830" s="37" t="s">
        <v>406</v>
      </c>
      <c r="N830" s="37"/>
    </row>
    <row r="831" spans="2:14" hidden="1" x14ac:dyDescent="0.25">
      <c r="B831" s="37" t="s">
        <v>70</v>
      </c>
      <c r="C831" s="37" t="s">
        <v>71</v>
      </c>
      <c r="D831" s="37" t="s">
        <v>15</v>
      </c>
      <c r="E831" s="37" t="s">
        <v>465</v>
      </c>
      <c r="F831" s="37"/>
      <c r="G831" s="52" t="s">
        <v>89</v>
      </c>
      <c r="H831" s="52">
        <v>8</v>
      </c>
      <c r="I831" s="52" t="s">
        <v>18</v>
      </c>
      <c r="J831" s="52" t="s">
        <v>104</v>
      </c>
      <c r="K831" s="37">
        <v>0</v>
      </c>
      <c r="L831" s="37">
        <v>0</v>
      </c>
      <c r="M831" s="37">
        <v>0</v>
      </c>
      <c r="N831" s="37"/>
    </row>
    <row r="832" spans="2:14" hidden="1" x14ac:dyDescent="0.25">
      <c r="B832" s="37" t="s">
        <v>74</v>
      </c>
      <c r="C832" s="37" t="s">
        <v>75</v>
      </c>
      <c r="D832" s="37" t="s">
        <v>15</v>
      </c>
      <c r="E832" s="37" t="s">
        <v>465</v>
      </c>
      <c r="F832" s="37"/>
      <c r="G832" s="52" t="s">
        <v>89</v>
      </c>
      <c r="H832" s="52">
        <v>8</v>
      </c>
      <c r="I832" s="51" t="s">
        <v>158</v>
      </c>
      <c r="J832" s="51" t="s">
        <v>103</v>
      </c>
      <c r="K832" s="37">
        <v>3</v>
      </c>
      <c r="L832" s="37">
        <v>3420</v>
      </c>
      <c r="M832" s="37" t="s">
        <v>406</v>
      </c>
      <c r="N832" s="37"/>
    </row>
    <row r="833" spans="2:14" hidden="1" x14ac:dyDescent="0.25">
      <c r="B833" s="37" t="s">
        <v>74</v>
      </c>
      <c r="C833" s="37" t="s">
        <v>75</v>
      </c>
      <c r="D833" s="37" t="s">
        <v>15</v>
      </c>
      <c r="E833" s="37" t="s">
        <v>465</v>
      </c>
      <c r="F833" s="37"/>
      <c r="G833" s="52" t="s">
        <v>89</v>
      </c>
      <c r="H833" s="52">
        <v>8</v>
      </c>
      <c r="I833" s="51" t="s">
        <v>158</v>
      </c>
      <c r="J833" s="51" t="s">
        <v>104</v>
      </c>
      <c r="K833" s="37">
        <v>0</v>
      </c>
      <c r="L833" s="37">
        <v>0</v>
      </c>
      <c r="M833" s="37">
        <v>0</v>
      </c>
      <c r="N833" s="37"/>
    </row>
    <row r="834" spans="2:14" hidden="1" x14ac:dyDescent="0.25">
      <c r="B834" s="37" t="s">
        <v>74</v>
      </c>
      <c r="C834" s="37" t="s">
        <v>75</v>
      </c>
      <c r="D834" s="37" t="s">
        <v>15</v>
      </c>
      <c r="E834" s="37" t="s">
        <v>465</v>
      </c>
      <c r="F834" s="37"/>
      <c r="G834" s="52" t="s">
        <v>89</v>
      </c>
      <c r="H834" s="52">
        <v>8</v>
      </c>
      <c r="I834" s="51" t="s">
        <v>18</v>
      </c>
      <c r="J834" s="51" t="s">
        <v>105</v>
      </c>
      <c r="K834" s="37">
        <v>0</v>
      </c>
      <c r="L834" s="37">
        <v>0</v>
      </c>
      <c r="M834" s="37" t="s">
        <v>406</v>
      </c>
      <c r="N834" s="37"/>
    </row>
    <row r="835" spans="2:14" hidden="1" x14ac:dyDescent="0.25">
      <c r="B835" s="37" t="s">
        <v>74</v>
      </c>
      <c r="C835" s="37" t="s">
        <v>75</v>
      </c>
      <c r="D835" s="37" t="s">
        <v>15</v>
      </c>
      <c r="E835" s="37" t="s">
        <v>465</v>
      </c>
      <c r="F835" s="37"/>
      <c r="G835" s="52" t="s">
        <v>89</v>
      </c>
      <c r="H835" s="52">
        <v>8</v>
      </c>
      <c r="I835" s="51" t="s">
        <v>18</v>
      </c>
      <c r="J835" s="51" t="s">
        <v>103</v>
      </c>
      <c r="K835" s="37">
        <v>0</v>
      </c>
      <c r="L835" s="37">
        <v>0</v>
      </c>
      <c r="M835" s="37" t="s">
        <v>406</v>
      </c>
      <c r="N835" s="37"/>
    </row>
    <row r="836" spans="2:14" hidden="1" x14ac:dyDescent="0.25">
      <c r="B836" s="37" t="s">
        <v>74</v>
      </c>
      <c r="C836" s="37" t="s">
        <v>75</v>
      </c>
      <c r="D836" s="37" t="s">
        <v>15</v>
      </c>
      <c r="E836" s="37" t="s">
        <v>465</v>
      </c>
      <c r="F836" s="37"/>
      <c r="G836" s="52" t="s">
        <v>89</v>
      </c>
      <c r="H836" s="52">
        <v>8</v>
      </c>
      <c r="I836" s="52" t="s">
        <v>18</v>
      </c>
      <c r="J836" s="52" t="s">
        <v>104</v>
      </c>
      <c r="K836" s="37">
        <v>0</v>
      </c>
      <c r="L836" s="37">
        <v>0</v>
      </c>
      <c r="M836" s="37">
        <v>0</v>
      </c>
      <c r="N836" s="37"/>
    </row>
    <row r="837" spans="2:14" hidden="1" x14ac:dyDescent="0.25">
      <c r="B837" s="37" t="s">
        <v>62</v>
      </c>
      <c r="C837" s="37" t="s">
        <v>63</v>
      </c>
      <c r="D837" s="37" t="s">
        <v>15</v>
      </c>
      <c r="E837" s="37" t="s">
        <v>465</v>
      </c>
      <c r="F837" s="37"/>
      <c r="G837" s="52" t="s">
        <v>89</v>
      </c>
      <c r="H837" s="52">
        <v>8</v>
      </c>
      <c r="I837" s="51" t="s">
        <v>18</v>
      </c>
      <c r="J837" s="51" t="s">
        <v>105</v>
      </c>
      <c r="K837" s="37">
        <v>0</v>
      </c>
      <c r="L837" s="37">
        <v>0</v>
      </c>
      <c r="M837" s="37" t="s">
        <v>406</v>
      </c>
      <c r="N837" s="37"/>
    </row>
    <row r="838" spans="2:14" hidden="1" x14ac:dyDescent="0.25">
      <c r="B838" s="37" t="s">
        <v>62</v>
      </c>
      <c r="C838" s="37" t="s">
        <v>63</v>
      </c>
      <c r="D838" s="37" t="s">
        <v>15</v>
      </c>
      <c r="E838" s="37" t="s">
        <v>465</v>
      </c>
      <c r="F838" s="37"/>
      <c r="G838" s="52" t="s">
        <v>89</v>
      </c>
      <c r="H838" s="52">
        <v>8</v>
      </c>
      <c r="I838" s="51" t="s">
        <v>18</v>
      </c>
      <c r="J838" s="51" t="s">
        <v>103</v>
      </c>
      <c r="K838" s="37">
        <v>0</v>
      </c>
      <c r="L838" s="37">
        <v>0</v>
      </c>
      <c r="M838" s="37" t="s">
        <v>406</v>
      </c>
      <c r="N838" s="37"/>
    </row>
    <row r="839" spans="2:14" hidden="1" x14ac:dyDescent="0.25">
      <c r="B839" s="37" t="s">
        <v>62</v>
      </c>
      <c r="C839" s="37" t="s">
        <v>63</v>
      </c>
      <c r="D839" s="37" t="s">
        <v>15</v>
      </c>
      <c r="E839" s="37" t="s">
        <v>465</v>
      </c>
      <c r="F839" s="37"/>
      <c r="G839" s="52" t="s">
        <v>89</v>
      </c>
      <c r="H839" s="52">
        <v>8</v>
      </c>
      <c r="I839" s="52" t="s">
        <v>18</v>
      </c>
      <c r="J839" s="52" t="s">
        <v>104</v>
      </c>
      <c r="K839" s="37">
        <v>0</v>
      </c>
      <c r="L839" s="37">
        <v>0</v>
      </c>
      <c r="M839" s="37">
        <v>0</v>
      </c>
      <c r="N839" s="37"/>
    </row>
    <row r="840" spans="2:14" hidden="1" x14ac:dyDescent="0.25">
      <c r="B840" s="37" t="s">
        <v>52</v>
      </c>
      <c r="C840" s="37" t="s">
        <v>53</v>
      </c>
      <c r="D840" s="37" t="s">
        <v>26</v>
      </c>
      <c r="E840" s="37" t="s">
        <v>465</v>
      </c>
      <c r="F840" s="37"/>
      <c r="G840" s="52" t="s">
        <v>89</v>
      </c>
      <c r="H840" s="52">
        <v>8</v>
      </c>
      <c r="I840" s="51" t="s">
        <v>158</v>
      </c>
      <c r="J840" s="51" t="s">
        <v>103</v>
      </c>
      <c r="K840" s="37">
        <v>1</v>
      </c>
      <c r="L840" s="37">
        <v>360</v>
      </c>
      <c r="M840" s="37" t="s">
        <v>406</v>
      </c>
      <c r="N840" s="37"/>
    </row>
    <row r="841" spans="2:14" hidden="1" x14ac:dyDescent="0.25">
      <c r="B841" s="37" t="s">
        <v>52</v>
      </c>
      <c r="C841" s="37" t="s">
        <v>53</v>
      </c>
      <c r="D841" s="37" t="s">
        <v>26</v>
      </c>
      <c r="E841" s="37" t="s">
        <v>465</v>
      </c>
      <c r="F841" s="37"/>
      <c r="G841" s="52" t="s">
        <v>89</v>
      </c>
      <c r="H841" s="52">
        <v>8</v>
      </c>
      <c r="I841" s="51" t="s">
        <v>158</v>
      </c>
      <c r="J841" s="51" t="s">
        <v>104</v>
      </c>
      <c r="K841" s="37">
        <v>0</v>
      </c>
      <c r="L841" s="37">
        <v>0</v>
      </c>
      <c r="M841" s="37">
        <v>0</v>
      </c>
      <c r="N841" s="37"/>
    </row>
    <row r="842" spans="2:14" hidden="1" x14ac:dyDescent="0.25">
      <c r="B842" s="37" t="s">
        <v>52</v>
      </c>
      <c r="C842" s="37" t="s">
        <v>53</v>
      </c>
      <c r="D842" s="37" t="s">
        <v>26</v>
      </c>
      <c r="E842" s="37" t="s">
        <v>465</v>
      </c>
      <c r="F842" s="37"/>
      <c r="G842" s="52" t="s">
        <v>89</v>
      </c>
      <c r="H842" s="52">
        <v>8</v>
      </c>
      <c r="I842" s="51" t="s">
        <v>18</v>
      </c>
      <c r="J842" s="51" t="s">
        <v>105</v>
      </c>
      <c r="K842" s="37">
        <v>0</v>
      </c>
      <c r="L842" s="37">
        <v>0</v>
      </c>
      <c r="M842" s="37" t="s">
        <v>406</v>
      </c>
      <c r="N842" s="37"/>
    </row>
    <row r="843" spans="2:14" hidden="1" x14ac:dyDescent="0.25">
      <c r="B843" s="37" t="s">
        <v>52</v>
      </c>
      <c r="C843" s="37" t="s">
        <v>53</v>
      </c>
      <c r="D843" s="37" t="s">
        <v>26</v>
      </c>
      <c r="E843" s="37" t="s">
        <v>465</v>
      </c>
      <c r="F843" s="37"/>
      <c r="G843" s="52" t="s">
        <v>89</v>
      </c>
      <c r="H843" s="52">
        <v>8</v>
      </c>
      <c r="I843" s="51" t="s">
        <v>18</v>
      </c>
      <c r="J843" s="51" t="s">
        <v>103</v>
      </c>
      <c r="K843" s="37">
        <v>3</v>
      </c>
      <c r="L843" s="37">
        <v>460</v>
      </c>
      <c r="M843" s="37" t="s">
        <v>406</v>
      </c>
      <c r="N843" s="37"/>
    </row>
    <row r="844" spans="2:14" hidden="1" x14ac:dyDescent="0.25">
      <c r="B844" s="37" t="s">
        <v>52</v>
      </c>
      <c r="C844" s="37" t="s">
        <v>53</v>
      </c>
      <c r="D844" s="37" t="s">
        <v>26</v>
      </c>
      <c r="E844" s="37" t="s">
        <v>465</v>
      </c>
      <c r="F844" s="37"/>
      <c r="G844" s="52" t="s">
        <v>89</v>
      </c>
      <c r="H844" s="52">
        <v>8</v>
      </c>
      <c r="I844" s="52" t="s">
        <v>18</v>
      </c>
      <c r="J844" s="52" t="s">
        <v>104</v>
      </c>
      <c r="K844" s="37">
        <v>0</v>
      </c>
      <c r="L844" s="37">
        <v>0</v>
      </c>
      <c r="M844" s="37">
        <v>0</v>
      </c>
      <c r="N844" s="37"/>
    </row>
    <row r="845" spans="2:14" hidden="1" x14ac:dyDescent="0.25">
      <c r="B845" s="51" t="s">
        <v>27</v>
      </c>
      <c r="C845" s="37" t="s">
        <v>28</v>
      </c>
      <c r="D845" s="37" t="s">
        <v>26</v>
      </c>
      <c r="E845" s="37" t="s">
        <v>465</v>
      </c>
      <c r="F845" s="37"/>
      <c r="G845" s="52" t="s">
        <v>90</v>
      </c>
      <c r="H845" s="52">
        <v>9</v>
      </c>
      <c r="I845" s="52" t="s">
        <v>158</v>
      </c>
      <c r="J845" s="52" t="s">
        <v>159</v>
      </c>
      <c r="K845" s="37">
        <v>1</v>
      </c>
      <c r="L845" s="37">
        <v>0</v>
      </c>
      <c r="M845" s="37">
        <v>0</v>
      </c>
      <c r="N845" s="37" t="s">
        <v>472</v>
      </c>
    </row>
    <row r="846" spans="2:14" hidden="1" x14ac:dyDescent="0.25">
      <c r="B846" s="51" t="s">
        <v>27</v>
      </c>
      <c r="C846" s="37" t="s">
        <v>28</v>
      </c>
      <c r="D846" s="37" t="s">
        <v>26</v>
      </c>
      <c r="E846" s="37" t="s">
        <v>465</v>
      </c>
      <c r="F846" s="37"/>
      <c r="G846" s="52" t="s">
        <v>90</v>
      </c>
      <c r="H846" s="52">
        <v>9</v>
      </c>
      <c r="I846" s="52" t="s">
        <v>158</v>
      </c>
      <c r="J846" s="52" t="s">
        <v>104</v>
      </c>
      <c r="K846" s="37">
        <v>7</v>
      </c>
      <c r="L846" s="37">
        <v>2709</v>
      </c>
      <c r="M846" s="37">
        <v>8</v>
      </c>
      <c r="N846" s="37"/>
    </row>
    <row r="847" spans="2:14" hidden="1" x14ac:dyDescent="0.25">
      <c r="B847" s="37" t="s">
        <v>27</v>
      </c>
      <c r="C847" s="37" t="s">
        <v>28</v>
      </c>
      <c r="D847" s="37" t="s">
        <v>26</v>
      </c>
      <c r="E847" s="37" t="s">
        <v>465</v>
      </c>
      <c r="F847" s="37"/>
      <c r="G847" s="52" t="s">
        <v>90</v>
      </c>
      <c r="H847" s="52">
        <v>9</v>
      </c>
      <c r="I847" s="51" t="s">
        <v>18</v>
      </c>
      <c r="J847" s="51" t="s">
        <v>105</v>
      </c>
      <c r="K847" s="37">
        <v>0</v>
      </c>
      <c r="L847" s="37">
        <v>0</v>
      </c>
      <c r="M847" s="37" t="s">
        <v>406</v>
      </c>
      <c r="N847" s="37"/>
    </row>
    <row r="848" spans="2:14" hidden="1" x14ac:dyDescent="0.25">
      <c r="B848" s="37" t="s">
        <v>27</v>
      </c>
      <c r="C848" s="37" t="s">
        <v>28</v>
      </c>
      <c r="D848" s="37" t="s">
        <v>26</v>
      </c>
      <c r="E848" s="37" t="s">
        <v>465</v>
      </c>
      <c r="F848" s="37"/>
      <c r="G848" s="52" t="s">
        <v>90</v>
      </c>
      <c r="H848" s="52">
        <v>9</v>
      </c>
      <c r="I848" s="51" t="s">
        <v>18</v>
      </c>
      <c r="J848" s="51" t="s">
        <v>103</v>
      </c>
      <c r="K848" s="37">
        <v>2</v>
      </c>
      <c r="L848" s="37">
        <v>3400</v>
      </c>
      <c r="M848" s="37" t="s">
        <v>406</v>
      </c>
      <c r="N848" s="37"/>
    </row>
    <row r="849" spans="2:14" hidden="1" x14ac:dyDescent="0.25">
      <c r="B849" s="37" t="s">
        <v>27</v>
      </c>
      <c r="C849" s="37" t="s">
        <v>28</v>
      </c>
      <c r="D849" s="37" t="s">
        <v>26</v>
      </c>
      <c r="E849" s="37" t="s">
        <v>465</v>
      </c>
      <c r="F849" s="37"/>
      <c r="G849" s="52" t="s">
        <v>90</v>
      </c>
      <c r="H849" s="52">
        <v>9</v>
      </c>
      <c r="I849" s="52" t="s">
        <v>18</v>
      </c>
      <c r="J849" s="52" t="s">
        <v>104</v>
      </c>
      <c r="K849" s="37">
        <v>0</v>
      </c>
      <c r="L849" s="37">
        <v>0</v>
      </c>
      <c r="M849" s="37">
        <v>0</v>
      </c>
      <c r="N849" s="37"/>
    </row>
    <row r="850" spans="2:14" hidden="1" x14ac:dyDescent="0.25">
      <c r="B850" s="37" t="s">
        <v>33</v>
      </c>
      <c r="C850" s="37" t="s">
        <v>34</v>
      </c>
      <c r="D850" s="37" t="s">
        <v>35</v>
      </c>
      <c r="E850" s="37" t="s">
        <v>465</v>
      </c>
      <c r="F850" s="37"/>
      <c r="G850" s="52" t="s">
        <v>90</v>
      </c>
      <c r="H850" s="52">
        <v>9</v>
      </c>
      <c r="I850" s="51" t="s">
        <v>18</v>
      </c>
      <c r="J850" s="51" t="s">
        <v>105</v>
      </c>
      <c r="K850" s="37">
        <v>0</v>
      </c>
      <c r="L850" s="37">
        <v>0</v>
      </c>
      <c r="M850" s="37" t="s">
        <v>406</v>
      </c>
      <c r="N850" s="37"/>
    </row>
    <row r="851" spans="2:14" hidden="1" x14ac:dyDescent="0.25">
      <c r="B851" s="37" t="s">
        <v>33</v>
      </c>
      <c r="C851" s="37" t="s">
        <v>34</v>
      </c>
      <c r="D851" s="37" t="s">
        <v>35</v>
      </c>
      <c r="E851" s="37" t="s">
        <v>465</v>
      </c>
      <c r="F851" s="37"/>
      <c r="G851" s="52" t="s">
        <v>90</v>
      </c>
      <c r="H851" s="52">
        <v>9</v>
      </c>
      <c r="I851" s="51" t="s">
        <v>18</v>
      </c>
      <c r="J851" s="51" t="s">
        <v>103</v>
      </c>
      <c r="K851" s="37">
        <v>2</v>
      </c>
      <c r="L851" s="37">
        <v>72</v>
      </c>
      <c r="M851" s="37" t="s">
        <v>406</v>
      </c>
      <c r="N851" s="37"/>
    </row>
    <row r="852" spans="2:14" hidden="1" x14ac:dyDescent="0.25">
      <c r="B852" s="37" t="s">
        <v>33</v>
      </c>
      <c r="C852" s="37" t="s">
        <v>34</v>
      </c>
      <c r="D852" s="37" t="s">
        <v>35</v>
      </c>
      <c r="E852" s="37" t="s">
        <v>465</v>
      </c>
      <c r="F852" s="37"/>
      <c r="G852" s="52" t="s">
        <v>90</v>
      </c>
      <c r="H852" s="52">
        <v>9</v>
      </c>
      <c r="I852" s="52" t="s">
        <v>18</v>
      </c>
      <c r="J852" s="52" t="s">
        <v>104</v>
      </c>
      <c r="K852" s="37">
        <v>0</v>
      </c>
      <c r="L852" s="37">
        <v>0</v>
      </c>
      <c r="M852" s="37">
        <v>0</v>
      </c>
      <c r="N852" s="37"/>
    </row>
    <row r="853" spans="2:14" hidden="1" x14ac:dyDescent="0.25">
      <c r="B853" s="37" t="s">
        <v>60</v>
      </c>
      <c r="C853" s="37" t="s">
        <v>61</v>
      </c>
      <c r="D853" s="37" t="s">
        <v>15</v>
      </c>
      <c r="E853" s="37" t="s">
        <v>465</v>
      </c>
      <c r="F853" s="37"/>
      <c r="G853" s="52" t="s">
        <v>89</v>
      </c>
      <c r="H853" s="52">
        <v>8</v>
      </c>
      <c r="I853" s="51" t="s">
        <v>18</v>
      </c>
      <c r="J853" s="51" t="s">
        <v>105</v>
      </c>
      <c r="K853" s="37">
        <v>0</v>
      </c>
      <c r="L853" s="37">
        <v>0</v>
      </c>
      <c r="M853" s="51">
        <v>0</v>
      </c>
      <c r="N853" s="37"/>
    </row>
    <row r="854" spans="2:14" hidden="1" x14ac:dyDescent="0.25">
      <c r="B854" s="37" t="s">
        <v>60</v>
      </c>
      <c r="C854" s="37" t="s">
        <v>61</v>
      </c>
      <c r="D854" s="37" t="s">
        <v>15</v>
      </c>
      <c r="E854" s="37" t="s">
        <v>465</v>
      </c>
      <c r="F854" s="37"/>
      <c r="G854" s="52" t="s">
        <v>89</v>
      </c>
      <c r="H854" s="52">
        <v>8</v>
      </c>
      <c r="I854" s="51" t="s">
        <v>18</v>
      </c>
      <c r="J854" s="51" t="s">
        <v>103</v>
      </c>
      <c r="K854" s="37">
        <v>0</v>
      </c>
      <c r="L854" s="37">
        <v>0</v>
      </c>
      <c r="M854" s="51">
        <v>0</v>
      </c>
      <c r="N854" s="37"/>
    </row>
    <row r="855" spans="2:14" hidden="1" x14ac:dyDescent="0.25">
      <c r="B855" s="37" t="s">
        <v>60</v>
      </c>
      <c r="C855" s="37" t="s">
        <v>61</v>
      </c>
      <c r="D855" s="37" t="s">
        <v>15</v>
      </c>
      <c r="E855" s="37" t="s">
        <v>465</v>
      </c>
      <c r="F855" s="37"/>
      <c r="G855" s="52" t="s">
        <v>89</v>
      </c>
      <c r="H855" s="52">
        <v>8</v>
      </c>
      <c r="I855" s="52" t="s">
        <v>18</v>
      </c>
      <c r="J855" s="52" t="s">
        <v>104</v>
      </c>
      <c r="K855" s="37">
        <v>0</v>
      </c>
      <c r="L855" s="37">
        <v>0</v>
      </c>
      <c r="M855" s="37">
        <v>0</v>
      </c>
      <c r="N855" s="37"/>
    </row>
    <row r="856" spans="2:14" hidden="1" x14ac:dyDescent="0.25">
      <c r="B856" s="37" t="s">
        <v>54</v>
      </c>
      <c r="C856" s="37" t="s">
        <v>55</v>
      </c>
      <c r="D856" s="37" t="s">
        <v>45</v>
      </c>
      <c r="E856" s="37" t="s">
        <v>465</v>
      </c>
      <c r="F856" s="37"/>
      <c r="G856" s="52" t="s">
        <v>89</v>
      </c>
      <c r="H856" s="52">
        <v>8</v>
      </c>
      <c r="I856" s="51" t="s">
        <v>158</v>
      </c>
      <c r="J856" s="51" t="s">
        <v>103</v>
      </c>
      <c r="K856" s="51">
        <v>4</v>
      </c>
      <c r="L856" s="51">
        <v>2350</v>
      </c>
      <c r="M856" s="37">
        <v>0</v>
      </c>
      <c r="N856" s="37"/>
    </row>
    <row r="857" spans="2:14" hidden="1" x14ac:dyDescent="0.25">
      <c r="B857" s="37" t="s">
        <v>54</v>
      </c>
      <c r="C857" s="37" t="s">
        <v>55</v>
      </c>
      <c r="D857" s="37" t="s">
        <v>45</v>
      </c>
      <c r="E857" s="37" t="s">
        <v>465</v>
      </c>
      <c r="F857" s="37"/>
      <c r="G857" s="52" t="s">
        <v>89</v>
      </c>
      <c r="H857" s="52">
        <v>8</v>
      </c>
      <c r="I857" s="51" t="s">
        <v>158</v>
      </c>
      <c r="J857" s="51" t="s">
        <v>104</v>
      </c>
      <c r="K857" s="37">
        <v>0</v>
      </c>
      <c r="L857" s="37">
        <v>0</v>
      </c>
      <c r="M857" s="37">
        <v>0</v>
      </c>
      <c r="N857" s="37"/>
    </row>
    <row r="858" spans="2:14" hidden="1" x14ac:dyDescent="0.25">
      <c r="B858" s="37" t="s">
        <v>54</v>
      </c>
      <c r="C858" s="37" t="s">
        <v>55</v>
      </c>
      <c r="D858" s="37" t="s">
        <v>45</v>
      </c>
      <c r="E858" s="37" t="s">
        <v>465</v>
      </c>
      <c r="F858" s="37"/>
      <c r="G858" s="52" t="s">
        <v>89</v>
      </c>
      <c r="H858" s="52">
        <v>8</v>
      </c>
      <c r="I858" s="51" t="s">
        <v>18</v>
      </c>
      <c r="J858" s="51" t="s">
        <v>105</v>
      </c>
      <c r="K858" s="37">
        <v>0</v>
      </c>
      <c r="L858" s="37">
        <v>0</v>
      </c>
      <c r="M858" s="37">
        <v>0</v>
      </c>
      <c r="N858" s="37"/>
    </row>
    <row r="859" spans="2:14" hidden="1" x14ac:dyDescent="0.25">
      <c r="B859" s="37" t="s">
        <v>54</v>
      </c>
      <c r="C859" s="37" t="s">
        <v>55</v>
      </c>
      <c r="D859" s="37" t="s">
        <v>45</v>
      </c>
      <c r="E859" s="37" t="s">
        <v>465</v>
      </c>
      <c r="F859" s="37"/>
      <c r="G859" s="52" t="s">
        <v>89</v>
      </c>
      <c r="H859" s="52">
        <v>8</v>
      </c>
      <c r="I859" s="51" t="s">
        <v>18</v>
      </c>
      <c r="J859" s="51" t="s">
        <v>103</v>
      </c>
      <c r="K859" s="37">
        <v>1</v>
      </c>
      <c r="L859" s="37">
        <v>20</v>
      </c>
      <c r="M859" s="37">
        <v>0</v>
      </c>
      <c r="N859" s="37"/>
    </row>
    <row r="860" spans="2:14" hidden="1" x14ac:dyDescent="0.25">
      <c r="B860" s="37" t="s">
        <v>54</v>
      </c>
      <c r="C860" s="37" t="s">
        <v>55</v>
      </c>
      <c r="D860" s="37" t="s">
        <v>45</v>
      </c>
      <c r="E860" s="37" t="s">
        <v>465</v>
      </c>
      <c r="F860" s="37"/>
      <c r="G860" s="52" t="s">
        <v>89</v>
      </c>
      <c r="H860" s="52">
        <v>8</v>
      </c>
      <c r="I860" s="52" t="s">
        <v>18</v>
      </c>
      <c r="J860" s="52" t="s">
        <v>104</v>
      </c>
      <c r="K860" s="37">
        <v>0</v>
      </c>
      <c r="L860" s="37">
        <v>0</v>
      </c>
      <c r="M860" s="37">
        <v>0</v>
      </c>
      <c r="N860" s="37"/>
    </row>
    <row r="861" spans="2:14" hidden="1" x14ac:dyDescent="0.25">
      <c r="B861" s="37" t="s">
        <v>68</v>
      </c>
      <c r="C861" s="37" t="s">
        <v>69</v>
      </c>
      <c r="D861" s="37" t="s">
        <v>26</v>
      </c>
      <c r="E861" s="37" t="s">
        <v>465</v>
      </c>
      <c r="F861" s="37"/>
      <c r="G861" s="52" t="s">
        <v>89</v>
      </c>
      <c r="H861" s="52">
        <v>8</v>
      </c>
      <c r="I861" s="51" t="s">
        <v>18</v>
      </c>
      <c r="J861" s="51" t="s">
        <v>105</v>
      </c>
      <c r="K861" s="37">
        <v>0</v>
      </c>
      <c r="L861" s="37">
        <v>0</v>
      </c>
      <c r="M861" s="51">
        <v>0</v>
      </c>
      <c r="N861" s="37"/>
    </row>
    <row r="862" spans="2:14" hidden="1" x14ac:dyDescent="0.25">
      <c r="B862" s="37" t="s">
        <v>68</v>
      </c>
      <c r="C862" s="37" t="s">
        <v>69</v>
      </c>
      <c r="D862" s="37" t="s">
        <v>26</v>
      </c>
      <c r="E862" s="37" t="s">
        <v>465</v>
      </c>
      <c r="F862" s="37"/>
      <c r="G862" s="52" t="s">
        <v>89</v>
      </c>
      <c r="H862" s="52">
        <v>8</v>
      </c>
      <c r="I862" s="51" t="s">
        <v>18</v>
      </c>
      <c r="J862" s="51" t="s">
        <v>103</v>
      </c>
      <c r="K862" s="37">
        <v>0</v>
      </c>
      <c r="L862" s="37">
        <v>0</v>
      </c>
      <c r="M862" s="51">
        <v>0</v>
      </c>
      <c r="N862" s="37"/>
    </row>
    <row r="863" spans="2:14" hidden="1" x14ac:dyDescent="0.25">
      <c r="B863" s="37" t="s">
        <v>68</v>
      </c>
      <c r="C863" s="37" t="s">
        <v>69</v>
      </c>
      <c r="D863" s="37" t="s">
        <v>26</v>
      </c>
      <c r="E863" s="37" t="s">
        <v>465</v>
      </c>
      <c r="F863" s="37"/>
      <c r="G863" s="52" t="s">
        <v>89</v>
      </c>
      <c r="H863" s="52">
        <v>8</v>
      </c>
      <c r="I863" s="52" t="s">
        <v>18</v>
      </c>
      <c r="J863" s="52" t="s">
        <v>104</v>
      </c>
      <c r="K863" s="37">
        <v>0</v>
      </c>
      <c r="L863" s="37">
        <v>0</v>
      </c>
      <c r="M863" s="37">
        <v>0</v>
      </c>
      <c r="N863" s="37"/>
    </row>
    <row r="864" spans="2:14" hidden="1" x14ac:dyDescent="0.25">
      <c r="B864" s="37" t="s">
        <v>467</v>
      </c>
      <c r="C864" s="37" t="s">
        <v>49</v>
      </c>
      <c r="D864" s="37" t="s">
        <v>38</v>
      </c>
      <c r="E864" s="37" t="s">
        <v>465</v>
      </c>
      <c r="F864" s="37"/>
      <c r="G864" s="52" t="s">
        <v>89</v>
      </c>
      <c r="H864" s="52">
        <v>8</v>
      </c>
      <c r="I864" s="51" t="s">
        <v>18</v>
      </c>
      <c r="J864" s="51" t="s">
        <v>105</v>
      </c>
      <c r="K864" s="37">
        <v>1</v>
      </c>
      <c r="L864" s="37">
        <v>160</v>
      </c>
      <c r="M864" s="37">
        <v>0</v>
      </c>
      <c r="N864" s="37"/>
    </row>
    <row r="865" spans="2:14" hidden="1" x14ac:dyDescent="0.25">
      <c r="B865" s="37" t="s">
        <v>467</v>
      </c>
      <c r="C865" s="37" t="s">
        <v>49</v>
      </c>
      <c r="D865" s="37" t="s">
        <v>38</v>
      </c>
      <c r="E865" s="37" t="s">
        <v>465</v>
      </c>
      <c r="F865" s="37"/>
      <c r="G865" s="52" t="s">
        <v>89</v>
      </c>
      <c r="H865" s="52">
        <v>8</v>
      </c>
      <c r="I865" s="51" t="s">
        <v>18</v>
      </c>
      <c r="J865" s="51" t="s">
        <v>103</v>
      </c>
      <c r="K865" s="37">
        <v>1</v>
      </c>
      <c r="L865" s="37">
        <v>160</v>
      </c>
      <c r="M865" s="37">
        <v>0</v>
      </c>
      <c r="N865" s="37"/>
    </row>
    <row r="866" spans="2:14" hidden="1" x14ac:dyDescent="0.25">
      <c r="B866" s="37" t="s">
        <v>467</v>
      </c>
      <c r="C866" s="37" t="s">
        <v>49</v>
      </c>
      <c r="D866" s="37" t="s">
        <v>38</v>
      </c>
      <c r="E866" s="37" t="s">
        <v>465</v>
      </c>
      <c r="F866" s="37"/>
      <c r="G866" s="52" t="s">
        <v>89</v>
      </c>
      <c r="H866" s="52">
        <v>8</v>
      </c>
      <c r="I866" s="52" t="s">
        <v>18</v>
      </c>
      <c r="J866" s="52" t="s">
        <v>104</v>
      </c>
      <c r="K866" s="37">
        <v>0</v>
      </c>
      <c r="L866" s="37">
        <v>0</v>
      </c>
      <c r="M866" s="37">
        <v>0</v>
      </c>
      <c r="N866" s="37"/>
    </row>
    <row r="867" spans="2:14" hidden="1" x14ac:dyDescent="0.25">
      <c r="B867" s="37" t="s">
        <v>27</v>
      </c>
      <c r="C867" s="37" t="s">
        <v>28</v>
      </c>
      <c r="D867" s="37" t="s">
        <v>26</v>
      </c>
      <c r="E867" s="37" t="s">
        <v>465</v>
      </c>
      <c r="F867" s="37"/>
      <c r="G867" s="52" t="s">
        <v>89</v>
      </c>
      <c r="H867" s="52">
        <v>8</v>
      </c>
      <c r="I867" s="51" t="s">
        <v>18</v>
      </c>
      <c r="J867" s="51" t="s">
        <v>105</v>
      </c>
      <c r="K867" s="37">
        <v>1</v>
      </c>
      <c r="L867" s="37">
        <v>1700</v>
      </c>
      <c r="M867" s="37" t="s">
        <v>406</v>
      </c>
      <c r="N867" s="37"/>
    </row>
    <row r="868" spans="2:14" hidden="1" x14ac:dyDescent="0.25">
      <c r="B868" s="37" t="s">
        <v>27</v>
      </c>
      <c r="C868" s="37" t="s">
        <v>28</v>
      </c>
      <c r="D868" s="37" t="s">
        <v>26</v>
      </c>
      <c r="E868" s="37" t="s">
        <v>465</v>
      </c>
      <c r="F868" s="37"/>
      <c r="G868" s="52" t="s">
        <v>89</v>
      </c>
      <c r="H868" s="52">
        <v>8</v>
      </c>
      <c r="I868" s="51" t="s">
        <v>18</v>
      </c>
      <c r="J868" s="51" t="s">
        <v>103</v>
      </c>
      <c r="K868" s="37">
        <v>1</v>
      </c>
      <c r="L868" s="37">
        <v>1700</v>
      </c>
      <c r="M868" s="37" t="s">
        <v>406</v>
      </c>
      <c r="N868" s="37"/>
    </row>
    <row r="869" spans="2:14" hidden="1" x14ac:dyDescent="0.25">
      <c r="B869" s="37" t="s">
        <v>27</v>
      </c>
      <c r="C869" s="37" t="s">
        <v>28</v>
      </c>
      <c r="D869" s="37" t="s">
        <v>26</v>
      </c>
      <c r="E869" s="37" t="s">
        <v>465</v>
      </c>
      <c r="F869" s="37"/>
      <c r="G869" s="52" t="s">
        <v>89</v>
      </c>
      <c r="H869" s="52">
        <v>8</v>
      </c>
      <c r="I869" s="52" t="s">
        <v>18</v>
      </c>
      <c r="J869" s="52" t="s">
        <v>104</v>
      </c>
      <c r="K869" s="37">
        <v>0</v>
      </c>
      <c r="L869" s="37">
        <v>0</v>
      </c>
      <c r="M869" s="37">
        <v>0</v>
      </c>
      <c r="N869" s="37"/>
    </row>
    <row r="870" spans="2:14" hidden="1" x14ac:dyDescent="0.25">
      <c r="B870" s="37" t="s">
        <v>58</v>
      </c>
      <c r="C870" s="37" t="s">
        <v>59</v>
      </c>
      <c r="D870" s="37" t="s">
        <v>26</v>
      </c>
      <c r="E870" s="37" t="s">
        <v>465</v>
      </c>
      <c r="F870" s="37"/>
      <c r="G870" s="52" t="s">
        <v>89</v>
      </c>
      <c r="H870" s="52">
        <v>8</v>
      </c>
      <c r="I870" s="51" t="s">
        <v>18</v>
      </c>
      <c r="J870" s="51" t="s">
        <v>105</v>
      </c>
      <c r="K870" s="37">
        <v>2</v>
      </c>
      <c r="L870" s="37">
        <v>372</v>
      </c>
      <c r="M870" s="51">
        <v>0</v>
      </c>
      <c r="N870" s="37"/>
    </row>
    <row r="871" spans="2:14" hidden="1" x14ac:dyDescent="0.25">
      <c r="B871" s="37" t="s">
        <v>58</v>
      </c>
      <c r="C871" s="37" t="s">
        <v>59</v>
      </c>
      <c r="D871" s="37" t="s">
        <v>26</v>
      </c>
      <c r="E871" s="37" t="s">
        <v>465</v>
      </c>
      <c r="F871" s="37"/>
      <c r="G871" s="52" t="s">
        <v>89</v>
      </c>
      <c r="H871" s="52">
        <v>8</v>
      </c>
      <c r="I871" s="51" t="s">
        <v>18</v>
      </c>
      <c r="J871" s="51" t="s">
        <v>103</v>
      </c>
      <c r="K871" s="37">
        <v>0</v>
      </c>
      <c r="L871" s="37">
        <v>0</v>
      </c>
      <c r="M871" s="51">
        <v>0</v>
      </c>
      <c r="N871" s="37"/>
    </row>
    <row r="872" spans="2:14" hidden="1" x14ac:dyDescent="0.25">
      <c r="B872" s="37" t="s">
        <v>58</v>
      </c>
      <c r="C872" s="37" t="s">
        <v>59</v>
      </c>
      <c r="D872" s="37" t="s">
        <v>26</v>
      </c>
      <c r="E872" s="37" t="s">
        <v>465</v>
      </c>
      <c r="F872" s="37"/>
      <c r="G872" s="52" t="s">
        <v>89</v>
      </c>
      <c r="H872" s="52">
        <v>8</v>
      </c>
      <c r="I872" s="52" t="s">
        <v>18</v>
      </c>
      <c r="J872" s="52" t="s">
        <v>104</v>
      </c>
      <c r="K872" s="37">
        <v>2</v>
      </c>
      <c r="L872" s="37">
        <v>372</v>
      </c>
      <c r="M872" s="37">
        <v>3</v>
      </c>
      <c r="N872" s="37"/>
    </row>
    <row r="873" spans="2:14" hidden="1" x14ac:dyDescent="0.25">
      <c r="B873" s="37" t="s">
        <v>64</v>
      </c>
      <c r="C873" s="37" t="s">
        <v>65</v>
      </c>
      <c r="D873" s="37" t="s">
        <v>15</v>
      </c>
      <c r="E873" s="37" t="s">
        <v>465</v>
      </c>
      <c r="F873" s="37"/>
      <c r="G873" s="52" t="s">
        <v>89</v>
      </c>
      <c r="H873" s="52">
        <v>8</v>
      </c>
      <c r="I873" s="51" t="s">
        <v>18</v>
      </c>
      <c r="J873" s="51" t="s">
        <v>105</v>
      </c>
      <c r="K873" s="37">
        <v>0</v>
      </c>
      <c r="L873" s="37">
        <v>0</v>
      </c>
      <c r="M873" s="37" t="s">
        <v>406</v>
      </c>
      <c r="N873" s="37"/>
    </row>
    <row r="874" spans="2:14" hidden="1" x14ac:dyDescent="0.25">
      <c r="B874" s="37" t="s">
        <v>64</v>
      </c>
      <c r="C874" s="37" t="s">
        <v>65</v>
      </c>
      <c r="D874" s="37" t="s">
        <v>15</v>
      </c>
      <c r="E874" s="37" t="s">
        <v>465</v>
      </c>
      <c r="F874" s="37"/>
      <c r="G874" s="52" t="s">
        <v>89</v>
      </c>
      <c r="H874" s="52">
        <v>8</v>
      </c>
      <c r="I874" s="51" t="s">
        <v>18</v>
      </c>
      <c r="J874" s="51" t="s">
        <v>103</v>
      </c>
      <c r="K874" s="37">
        <v>0</v>
      </c>
      <c r="L874" s="37">
        <v>0</v>
      </c>
      <c r="M874" s="37" t="s">
        <v>406</v>
      </c>
      <c r="N874" s="37"/>
    </row>
    <row r="875" spans="2:14" hidden="1" x14ac:dyDescent="0.25">
      <c r="B875" s="37" t="s">
        <v>64</v>
      </c>
      <c r="C875" s="37" t="s">
        <v>65</v>
      </c>
      <c r="D875" s="37" t="s">
        <v>15</v>
      </c>
      <c r="E875" s="37" t="s">
        <v>465</v>
      </c>
      <c r="F875" s="37"/>
      <c r="G875" s="52" t="s">
        <v>89</v>
      </c>
      <c r="H875" s="52">
        <v>8</v>
      </c>
      <c r="I875" s="52" t="s">
        <v>18</v>
      </c>
      <c r="J875" s="52" t="s">
        <v>104</v>
      </c>
      <c r="K875" s="37">
        <v>0</v>
      </c>
      <c r="L875" s="37">
        <v>0</v>
      </c>
      <c r="M875" s="37">
        <v>0</v>
      </c>
      <c r="N875" s="37"/>
    </row>
    <row r="876" spans="2:14" hidden="1" x14ac:dyDescent="0.25">
      <c r="B876" s="37" t="s">
        <v>24</v>
      </c>
      <c r="C876" s="37" t="s">
        <v>25</v>
      </c>
      <c r="D876" s="37" t="s">
        <v>26</v>
      </c>
      <c r="E876" s="37" t="s">
        <v>465</v>
      </c>
      <c r="F876" s="37"/>
      <c r="G876" s="52" t="s">
        <v>89</v>
      </c>
      <c r="H876" s="52">
        <v>8</v>
      </c>
      <c r="I876" s="51" t="s">
        <v>158</v>
      </c>
      <c r="J876" s="51" t="s">
        <v>103</v>
      </c>
      <c r="K876" s="37">
        <v>1</v>
      </c>
      <c r="L876" s="37">
        <v>450</v>
      </c>
      <c r="M876" s="37" t="s">
        <v>406</v>
      </c>
      <c r="N876" s="37"/>
    </row>
    <row r="877" spans="2:14" hidden="1" x14ac:dyDescent="0.25">
      <c r="B877" s="37" t="s">
        <v>24</v>
      </c>
      <c r="C877" s="37" t="s">
        <v>25</v>
      </c>
      <c r="D877" s="37" t="s">
        <v>26</v>
      </c>
      <c r="E877" s="37" t="s">
        <v>465</v>
      </c>
      <c r="F877" s="37"/>
      <c r="G877" s="52" t="s">
        <v>89</v>
      </c>
      <c r="H877" s="52">
        <v>8</v>
      </c>
      <c r="I877" s="51" t="s">
        <v>158</v>
      </c>
      <c r="J877" s="51" t="s">
        <v>104</v>
      </c>
      <c r="K877" s="37">
        <v>0</v>
      </c>
      <c r="L877" s="37">
        <v>0</v>
      </c>
      <c r="M877" s="37">
        <v>0</v>
      </c>
      <c r="N877" s="37"/>
    </row>
    <row r="878" spans="2:14" hidden="1" x14ac:dyDescent="0.25">
      <c r="B878" s="37" t="s">
        <v>24</v>
      </c>
      <c r="C878" s="37" t="s">
        <v>25</v>
      </c>
      <c r="D878" s="37" t="s">
        <v>26</v>
      </c>
      <c r="E878" s="37" t="s">
        <v>465</v>
      </c>
      <c r="F878" s="37"/>
      <c r="G878" s="52" t="s">
        <v>89</v>
      </c>
      <c r="H878" s="52">
        <v>8</v>
      </c>
      <c r="I878" s="51" t="s">
        <v>18</v>
      </c>
      <c r="J878" s="51" t="s">
        <v>105</v>
      </c>
      <c r="K878" s="37">
        <v>0</v>
      </c>
      <c r="L878" s="37">
        <v>0</v>
      </c>
      <c r="M878" s="37" t="s">
        <v>406</v>
      </c>
      <c r="N878" s="37"/>
    </row>
    <row r="879" spans="2:14" hidden="1" x14ac:dyDescent="0.25">
      <c r="B879" s="37" t="s">
        <v>24</v>
      </c>
      <c r="C879" s="37" t="s">
        <v>25</v>
      </c>
      <c r="D879" s="37" t="s">
        <v>26</v>
      </c>
      <c r="E879" s="37" t="s">
        <v>465</v>
      </c>
      <c r="F879" s="37"/>
      <c r="G879" s="52" t="s">
        <v>89</v>
      </c>
      <c r="H879" s="52">
        <v>8</v>
      </c>
      <c r="I879" s="51" t="s">
        <v>18</v>
      </c>
      <c r="J879" s="51" t="s">
        <v>103</v>
      </c>
      <c r="K879" s="37">
        <v>0</v>
      </c>
      <c r="L879" s="37">
        <v>0</v>
      </c>
      <c r="M879" s="37" t="s">
        <v>406</v>
      </c>
      <c r="N879" s="37"/>
    </row>
    <row r="880" spans="2:14" hidden="1" x14ac:dyDescent="0.25">
      <c r="B880" s="37" t="s">
        <v>24</v>
      </c>
      <c r="C880" s="37" t="s">
        <v>25</v>
      </c>
      <c r="D880" s="37" t="s">
        <v>26</v>
      </c>
      <c r="E880" s="37" t="s">
        <v>465</v>
      </c>
      <c r="F880" s="37"/>
      <c r="G880" s="52" t="s">
        <v>89</v>
      </c>
      <c r="H880" s="52">
        <v>8</v>
      </c>
      <c r="I880" s="52" t="s">
        <v>18</v>
      </c>
      <c r="J880" s="52" t="s">
        <v>104</v>
      </c>
      <c r="K880" s="37">
        <v>5</v>
      </c>
      <c r="L880" s="37">
        <v>132</v>
      </c>
      <c r="M880" s="37">
        <v>0</v>
      </c>
      <c r="N880" s="37" t="s">
        <v>473</v>
      </c>
    </row>
    <row r="881" spans="2:14" hidden="1" x14ac:dyDescent="0.25">
      <c r="B881" s="37" t="s">
        <v>13</v>
      </c>
      <c r="C881" s="37" t="s">
        <v>14</v>
      </c>
      <c r="D881" s="37" t="s">
        <v>99</v>
      </c>
      <c r="E881" s="37" t="s">
        <v>465</v>
      </c>
      <c r="F881" s="37"/>
      <c r="G881" s="51" t="s">
        <v>89</v>
      </c>
      <c r="H881" s="52">
        <v>8</v>
      </c>
      <c r="I881" s="51" t="s">
        <v>18</v>
      </c>
      <c r="J881" s="51" t="s">
        <v>105</v>
      </c>
      <c r="K881" s="37">
        <v>0</v>
      </c>
      <c r="L881" s="37">
        <v>0</v>
      </c>
      <c r="M881" s="37">
        <v>0</v>
      </c>
      <c r="N881" s="37"/>
    </row>
    <row r="882" spans="2:14" hidden="1" x14ac:dyDescent="0.25">
      <c r="B882" s="37" t="s">
        <v>13</v>
      </c>
      <c r="C882" s="37" t="s">
        <v>14</v>
      </c>
      <c r="D882" s="37" t="s">
        <v>99</v>
      </c>
      <c r="E882" s="37" t="s">
        <v>465</v>
      </c>
      <c r="F882" s="37"/>
      <c r="G882" s="51" t="s">
        <v>89</v>
      </c>
      <c r="H882" s="52">
        <v>8</v>
      </c>
      <c r="I882" s="51" t="s">
        <v>18</v>
      </c>
      <c r="J882" s="51" t="s">
        <v>103</v>
      </c>
      <c r="K882" s="37">
        <v>0</v>
      </c>
      <c r="L882" s="37">
        <v>0</v>
      </c>
      <c r="M882" s="37">
        <v>0</v>
      </c>
      <c r="N882" s="37"/>
    </row>
    <row r="883" spans="2:14" hidden="1" x14ac:dyDescent="0.25">
      <c r="B883" s="37" t="s">
        <v>13</v>
      </c>
      <c r="C883" s="37" t="s">
        <v>14</v>
      </c>
      <c r="D883" s="37" t="s">
        <v>99</v>
      </c>
      <c r="E883" s="37" t="s">
        <v>465</v>
      </c>
      <c r="F883" s="37"/>
      <c r="G883" s="51" t="s">
        <v>89</v>
      </c>
      <c r="H883" s="52">
        <v>8</v>
      </c>
      <c r="I883" s="52" t="s">
        <v>18</v>
      </c>
      <c r="J883" s="52" t="s">
        <v>104</v>
      </c>
      <c r="K883" s="37">
        <v>0</v>
      </c>
      <c r="L883" s="37">
        <v>0</v>
      </c>
      <c r="M883" s="37">
        <v>0</v>
      </c>
      <c r="N883" s="37"/>
    </row>
    <row r="884" spans="2:14" hidden="1" x14ac:dyDescent="0.25">
      <c r="B884" s="37" t="s">
        <v>41</v>
      </c>
      <c r="C884" s="37" t="s">
        <v>42</v>
      </c>
      <c r="D884" s="37" t="s">
        <v>35</v>
      </c>
      <c r="E884" s="37" t="s">
        <v>465</v>
      </c>
      <c r="F884" s="37"/>
      <c r="G884" s="52" t="s">
        <v>89</v>
      </c>
      <c r="H884" s="52">
        <v>8</v>
      </c>
      <c r="I884" s="51" t="s">
        <v>18</v>
      </c>
      <c r="J884" s="51" t="s">
        <v>105</v>
      </c>
      <c r="K884" s="37">
        <v>0</v>
      </c>
      <c r="L884" s="37">
        <v>0</v>
      </c>
      <c r="M884" s="37" t="s">
        <v>406</v>
      </c>
      <c r="N884" s="37"/>
    </row>
    <row r="885" spans="2:14" hidden="1" x14ac:dyDescent="0.25">
      <c r="B885" s="37" t="s">
        <v>41</v>
      </c>
      <c r="C885" s="37" t="s">
        <v>42</v>
      </c>
      <c r="D885" s="37" t="s">
        <v>35</v>
      </c>
      <c r="E885" s="37" t="s">
        <v>465</v>
      </c>
      <c r="F885" s="37"/>
      <c r="G885" s="52" t="s">
        <v>89</v>
      </c>
      <c r="H885" s="52">
        <v>8</v>
      </c>
      <c r="I885" s="51" t="s">
        <v>18</v>
      </c>
      <c r="J885" s="51" t="s">
        <v>103</v>
      </c>
      <c r="K885" s="37">
        <v>0</v>
      </c>
      <c r="L885" s="37">
        <v>0</v>
      </c>
      <c r="M885" s="37" t="s">
        <v>406</v>
      </c>
      <c r="N885" s="37"/>
    </row>
    <row r="886" spans="2:14" hidden="1" x14ac:dyDescent="0.25">
      <c r="B886" s="37" t="s">
        <v>41</v>
      </c>
      <c r="C886" s="37" t="s">
        <v>42</v>
      </c>
      <c r="D886" s="37" t="s">
        <v>35</v>
      </c>
      <c r="E886" s="37" t="s">
        <v>465</v>
      </c>
      <c r="F886" s="37"/>
      <c r="G886" s="52" t="s">
        <v>89</v>
      </c>
      <c r="H886" s="52">
        <v>8</v>
      </c>
      <c r="I886" s="52" t="s">
        <v>18</v>
      </c>
      <c r="J886" s="52" t="s">
        <v>104</v>
      </c>
      <c r="K886" s="37">
        <v>0</v>
      </c>
      <c r="L886" s="37">
        <v>0</v>
      </c>
      <c r="M886" s="37">
        <v>0</v>
      </c>
      <c r="N886" s="37"/>
    </row>
    <row r="887" spans="2:14" hidden="1" x14ac:dyDescent="0.25">
      <c r="B887" s="37" t="s">
        <v>46</v>
      </c>
      <c r="C887" s="37" t="s">
        <v>47</v>
      </c>
      <c r="D887" s="37" t="s">
        <v>38</v>
      </c>
      <c r="E887" s="37" t="s">
        <v>465</v>
      </c>
      <c r="F887" s="37"/>
      <c r="G887" s="52" t="s">
        <v>89</v>
      </c>
      <c r="H887" s="52">
        <v>8</v>
      </c>
      <c r="I887" s="51" t="s">
        <v>18</v>
      </c>
      <c r="J887" s="51" t="s">
        <v>105</v>
      </c>
      <c r="K887" s="37">
        <v>0</v>
      </c>
      <c r="L887" s="37">
        <v>0</v>
      </c>
      <c r="M887" s="37" t="s">
        <v>406</v>
      </c>
      <c r="N887" s="37"/>
    </row>
    <row r="888" spans="2:14" hidden="1" x14ac:dyDescent="0.25">
      <c r="B888" s="37" t="s">
        <v>46</v>
      </c>
      <c r="C888" s="37" t="s">
        <v>47</v>
      </c>
      <c r="D888" s="37" t="s">
        <v>38</v>
      </c>
      <c r="E888" s="37" t="s">
        <v>465</v>
      </c>
      <c r="F888" s="37"/>
      <c r="G888" s="52" t="s">
        <v>89</v>
      </c>
      <c r="H888" s="52">
        <v>8</v>
      </c>
      <c r="I888" s="51" t="s">
        <v>18</v>
      </c>
      <c r="J888" s="51" t="s">
        <v>103</v>
      </c>
      <c r="K888" s="37">
        <v>0</v>
      </c>
      <c r="L888" s="37">
        <v>0</v>
      </c>
      <c r="M888" s="37" t="s">
        <v>406</v>
      </c>
      <c r="N888" s="37"/>
    </row>
    <row r="889" spans="2:14" hidden="1" x14ac:dyDescent="0.25">
      <c r="B889" s="37" t="s">
        <v>46</v>
      </c>
      <c r="C889" s="37" t="s">
        <v>47</v>
      </c>
      <c r="D889" s="37" t="s">
        <v>38</v>
      </c>
      <c r="E889" s="37" t="s">
        <v>465</v>
      </c>
      <c r="F889" s="37"/>
      <c r="G889" s="52" t="s">
        <v>89</v>
      </c>
      <c r="H889" s="52">
        <v>8</v>
      </c>
      <c r="I889" s="52" t="s">
        <v>18</v>
      </c>
      <c r="J889" s="52" t="s">
        <v>104</v>
      </c>
      <c r="K889" s="37">
        <v>0</v>
      </c>
      <c r="L889" s="37">
        <v>0</v>
      </c>
      <c r="M889" s="37">
        <v>0</v>
      </c>
      <c r="N889" s="37"/>
    </row>
    <row r="890" spans="2:14" x14ac:dyDescent="0.25">
      <c r="B890" s="37" t="s">
        <v>66</v>
      </c>
      <c r="C890" s="37" t="s">
        <v>67</v>
      </c>
      <c r="D890" s="37" t="s">
        <v>35</v>
      </c>
      <c r="E890" s="37" t="s">
        <v>465</v>
      </c>
      <c r="F890" s="37"/>
      <c r="G890" s="52" t="s">
        <v>89</v>
      </c>
      <c r="H890" s="52">
        <v>8</v>
      </c>
      <c r="I890" s="51" t="s">
        <v>18</v>
      </c>
      <c r="J890" s="51" t="s">
        <v>105</v>
      </c>
      <c r="K890" s="37">
        <v>0</v>
      </c>
      <c r="L890" s="37">
        <v>0</v>
      </c>
      <c r="M890" s="37" t="s">
        <v>406</v>
      </c>
      <c r="N890" s="37"/>
    </row>
    <row r="891" spans="2:14" x14ac:dyDescent="0.25">
      <c r="B891" s="37" t="s">
        <v>66</v>
      </c>
      <c r="C891" s="37" t="s">
        <v>67</v>
      </c>
      <c r="D891" s="37" t="s">
        <v>35</v>
      </c>
      <c r="E891" s="37" t="s">
        <v>465</v>
      </c>
      <c r="F891" s="37"/>
      <c r="G891" s="52" t="s">
        <v>89</v>
      </c>
      <c r="H891" s="52">
        <v>8</v>
      </c>
      <c r="I891" s="51" t="s">
        <v>18</v>
      </c>
      <c r="J891" s="51" t="s">
        <v>103</v>
      </c>
      <c r="K891" s="37">
        <v>0</v>
      </c>
      <c r="L891" s="37">
        <v>0</v>
      </c>
      <c r="M891" s="37" t="s">
        <v>406</v>
      </c>
      <c r="N891" s="37"/>
    </row>
    <row r="892" spans="2:14" x14ac:dyDescent="0.25">
      <c r="B892" s="37" t="s">
        <v>66</v>
      </c>
      <c r="C892" s="37" t="s">
        <v>67</v>
      </c>
      <c r="D892" s="37" t="s">
        <v>35</v>
      </c>
      <c r="E892" s="37" t="s">
        <v>465</v>
      </c>
      <c r="F892" s="37"/>
      <c r="G892" s="52" t="s">
        <v>89</v>
      </c>
      <c r="H892" s="52">
        <v>8</v>
      </c>
      <c r="I892" s="52" t="s">
        <v>18</v>
      </c>
      <c r="J892" s="52" t="s">
        <v>104</v>
      </c>
      <c r="K892" s="37">
        <v>0</v>
      </c>
      <c r="L892" s="37">
        <v>0</v>
      </c>
      <c r="M892" s="37">
        <v>0</v>
      </c>
      <c r="N892" s="37"/>
    </row>
    <row r="893" spans="2:14" hidden="1" x14ac:dyDescent="0.25">
      <c r="B893" s="37" t="s">
        <v>50</v>
      </c>
      <c r="C893" s="37" t="s">
        <v>51</v>
      </c>
      <c r="D893" s="37" t="s">
        <v>45</v>
      </c>
      <c r="E893" s="37" t="s">
        <v>465</v>
      </c>
      <c r="F893" s="37"/>
      <c r="G893" s="52" t="s">
        <v>89</v>
      </c>
      <c r="H893" s="52">
        <v>8</v>
      </c>
      <c r="I893" s="51" t="s">
        <v>158</v>
      </c>
      <c r="J893" s="51" t="s">
        <v>103</v>
      </c>
      <c r="K893" s="37">
        <v>0</v>
      </c>
      <c r="L893" s="37">
        <v>6</v>
      </c>
      <c r="M893" s="37" t="s">
        <v>406</v>
      </c>
      <c r="N893" s="37"/>
    </row>
    <row r="894" spans="2:14" hidden="1" x14ac:dyDescent="0.25">
      <c r="B894" s="37" t="s">
        <v>50</v>
      </c>
      <c r="C894" s="37" t="s">
        <v>51</v>
      </c>
      <c r="D894" s="37" t="s">
        <v>45</v>
      </c>
      <c r="E894" s="37" t="s">
        <v>465</v>
      </c>
      <c r="F894" s="37"/>
      <c r="G894" s="52" t="s">
        <v>89</v>
      </c>
      <c r="H894" s="52">
        <v>8</v>
      </c>
      <c r="I894" s="51" t="s">
        <v>158</v>
      </c>
      <c r="J894" s="51" t="s">
        <v>104</v>
      </c>
      <c r="K894" s="37">
        <v>0</v>
      </c>
      <c r="L894" s="37">
        <v>3240</v>
      </c>
      <c r="M894" s="37">
        <v>6</v>
      </c>
      <c r="N894" s="37" t="s">
        <v>474</v>
      </c>
    </row>
    <row r="895" spans="2:14" hidden="1" x14ac:dyDescent="0.25">
      <c r="B895" s="37" t="s">
        <v>50</v>
      </c>
      <c r="C895" s="37" t="s">
        <v>51</v>
      </c>
      <c r="D895" s="37" t="s">
        <v>45</v>
      </c>
      <c r="E895" s="37" t="s">
        <v>465</v>
      </c>
      <c r="F895" s="37"/>
      <c r="G895" s="52" t="s">
        <v>89</v>
      </c>
      <c r="H895" s="52">
        <v>8</v>
      </c>
      <c r="I895" s="51" t="s">
        <v>18</v>
      </c>
      <c r="J895" s="51" t="s">
        <v>105</v>
      </c>
      <c r="K895" s="37">
        <v>0</v>
      </c>
      <c r="L895" s="37">
        <v>0</v>
      </c>
      <c r="M895" s="37" t="s">
        <v>406</v>
      </c>
      <c r="N895" s="37"/>
    </row>
    <row r="896" spans="2:14" hidden="1" x14ac:dyDescent="0.25">
      <c r="B896" s="37" t="s">
        <v>50</v>
      </c>
      <c r="C896" s="37" t="s">
        <v>51</v>
      </c>
      <c r="D896" s="37" t="s">
        <v>45</v>
      </c>
      <c r="E896" s="37" t="s">
        <v>465</v>
      </c>
      <c r="F896" s="37"/>
      <c r="G896" s="52" t="s">
        <v>89</v>
      </c>
      <c r="H896" s="52">
        <v>8</v>
      </c>
      <c r="I896" s="51" t="s">
        <v>18</v>
      </c>
      <c r="J896" s="51" t="s">
        <v>103</v>
      </c>
      <c r="K896" s="37">
        <v>0</v>
      </c>
      <c r="L896" s="37">
        <v>0</v>
      </c>
      <c r="M896" s="37" t="s">
        <v>406</v>
      </c>
      <c r="N896" s="37"/>
    </row>
    <row r="897" spans="2:14" hidden="1" x14ac:dyDescent="0.25">
      <c r="B897" s="37" t="s">
        <v>50</v>
      </c>
      <c r="C897" s="37" t="s">
        <v>51</v>
      </c>
      <c r="D897" s="37" t="s">
        <v>45</v>
      </c>
      <c r="E897" s="37" t="s">
        <v>465</v>
      </c>
      <c r="F897" s="37"/>
      <c r="G897" s="52" t="s">
        <v>89</v>
      </c>
      <c r="H897" s="52">
        <v>8</v>
      </c>
      <c r="I897" s="52" t="s">
        <v>18</v>
      </c>
      <c r="J897" s="52" t="s">
        <v>104</v>
      </c>
      <c r="K897" s="37">
        <v>0</v>
      </c>
      <c r="L897" s="37">
        <v>0</v>
      </c>
      <c r="M897" s="37">
        <v>0</v>
      </c>
      <c r="N897" s="37"/>
    </row>
    <row r="898" spans="2:14" hidden="1" x14ac:dyDescent="0.25">
      <c r="B898" s="37" t="s">
        <v>31</v>
      </c>
      <c r="C898" s="37" t="s">
        <v>32</v>
      </c>
      <c r="D898" s="37" t="s">
        <v>26</v>
      </c>
      <c r="E898" s="37" t="s">
        <v>465</v>
      </c>
      <c r="F898" s="37"/>
      <c r="G898" s="52" t="s">
        <v>89</v>
      </c>
      <c r="H898" s="52">
        <v>8</v>
      </c>
      <c r="I898" s="51" t="s">
        <v>18</v>
      </c>
      <c r="J898" s="51" t="s">
        <v>105</v>
      </c>
      <c r="K898" s="37">
        <v>0</v>
      </c>
      <c r="L898" s="37">
        <v>0</v>
      </c>
      <c r="M898" s="37" t="s">
        <v>406</v>
      </c>
      <c r="N898" s="37"/>
    </row>
    <row r="899" spans="2:14" hidden="1" x14ac:dyDescent="0.25">
      <c r="B899" s="37" t="s">
        <v>31</v>
      </c>
      <c r="C899" s="37" t="s">
        <v>32</v>
      </c>
      <c r="D899" s="37" t="s">
        <v>26</v>
      </c>
      <c r="E899" s="37" t="s">
        <v>465</v>
      </c>
      <c r="F899" s="37"/>
      <c r="G899" s="52" t="s">
        <v>89</v>
      </c>
      <c r="H899" s="52">
        <v>8</v>
      </c>
      <c r="I899" s="51" t="s">
        <v>18</v>
      </c>
      <c r="J899" s="51" t="s">
        <v>103</v>
      </c>
      <c r="K899" s="37">
        <v>0</v>
      </c>
      <c r="L899" s="37">
        <v>0</v>
      </c>
      <c r="M899" s="37" t="s">
        <v>406</v>
      </c>
      <c r="N899" s="37"/>
    </row>
    <row r="900" spans="2:14" hidden="1" x14ac:dyDescent="0.25">
      <c r="B900" s="37" t="s">
        <v>31</v>
      </c>
      <c r="C900" s="37" t="s">
        <v>32</v>
      </c>
      <c r="D900" s="37" t="s">
        <v>26</v>
      </c>
      <c r="E900" s="37" t="s">
        <v>465</v>
      </c>
      <c r="F900" s="37"/>
      <c r="G900" s="52" t="s">
        <v>89</v>
      </c>
      <c r="H900" s="52">
        <v>8</v>
      </c>
      <c r="I900" s="52" t="s">
        <v>18</v>
      </c>
      <c r="J900" s="52" t="s">
        <v>104</v>
      </c>
      <c r="K900" s="37">
        <v>0</v>
      </c>
      <c r="L900" s="37">
        <v>0</v>
      </c>
      <c r="M900" s="37">
        <v>0</v>
      </c>
      <c r="N900" s="37"/>
    </row>
    <row r="901" spans="2:14" hidden="1" x14ac:dyDescent="0.25">
      <c r="B901" s="37" t="s">
        <v>76</v>
      </c>
      <c r="C901" s="37" t="s">
        <v>77</v>
      </c>
      <c r="D901" s="37" t="s">
        <v>35</v>
      </c>
      <c r="E901" s="37" t="s">
        <v>465</v>
      </c>
      <c r="F901" s="37"/>
      <c r="G901" s="52" t="s">
        <v>89</v>
      </c>
      <c r="H901" s="52">
        <v>8</v>
      </c>
      <c r="I901" s="51" t="s">
        <v>18</v>
      </c>
      <c r="J901" s="51" t="s">
        <v>105</v>
      </c>
      <c r="K901" s="37">
        <v>1</v>
      </c>
      <c r="L901" s="37">
        <v>135</v>
      </c>
      <c r="M901" s="37" t="s">
        <v>406</v>
      </c>
      <c r="N901" s="37"/>
    </row>
    <row r="902" spans="2:14" hidden="1" x14ac:dyDescent="0.25">
      <c r="B902" s="37" t="s">
        <v>76</v>
      </c>
      <c r="C902" s="37" t="s">
        <v>77</v>
      </c>
      <c r="D902" s="37" t="s">
        <v>35</v>
      </c>
      <c r="E902" s="37" t="s">
        <v>465</v>
      </c>
      <c r="F902" s="37"/>
      <c r="G902" s="52" t="s">
        <v>89</v>
      </c>
      <c r="H902" s="52">
        <v>8</v>
      </c>
      <c r="I902" s="51" t="s">
        <v>18</v>
      </c>
      <c r="J902" s="51" t="s">
        <v>103</v>
      </c>
      <c r="K902" s="37">
        <v>0</v>
      </c>
      <c r="L902" s="37">
        <v>0</v>
      </c>
      <c r="M902" s="37" t="s">
        <v>406</v>
      </c>
      <c r="N902" s="37"/>
    </row>
    <row r="903" spans="2:14" hidden="1" x14ac:dyDescent="0.25">
      <c r="B903" s="37" t="s">
        <v>76</v>
      </c>
      <c r="C903" s="37" t="s">
        <v>77</v>
      </c>
      <c r="D903" s="37" t="s">
        <v>35</v>
      </c>
      <c r="E903" s="37" t="s">
        <v>465</v>
      </c>
      <c r="F903" s="37"/>
      <c r="G903" s="52" t="s">
        <v>89</v>
      </c>
      <c r="H903" s="52">
        <v>8</v>
      </c>
      <c r="I903" s="52" t="s">
        <v>18</v>
      </c>
      <c r="J903" s="52" t="s">
        <v>104</v>
      </c>
      <c r="K903" s="37">
        <v>1</v>
      </c>
      <c r="L903" s="37">
        <v>135</v>
      </c>
      <c r="M903" s="37">
        <v>0</v>
      </c>
      <c r="N903" s="37"/>
    </row>
    <row r="904" spans="2:14" hidden="1" x14ac:dyDescent="0.25">
      <c r="B904" s="37" t="s">
        <v>33</v>
      </c>
      <c r="C904" s="37" t="s">
        <v>34</v>
      </c>
      <c r="D904" s="37" t="s">
        <v>35</v>
      </c>
      <c r="E904" s="37" t="s">
        <v>465</v>
      </c>
      <c r="F904" s="37"/>
      <c r="G904" s="52" t="s">
        <v>89</v>
      </c>
      <c r="H904" s="52">
        <v>8</v>
      </c>
      <c r="I904" s="51" t="s">
        <v>18</v>
      </c>
      <c r="J904" s="51" t="s">
        <v>105</v>
      </c>
      <c r="K904" s="37">
        <v>0</v>
      </c>
      <c r="L904" s="37">
        <v>0</v>
      </c>
      <c r="M904" s="37" t="s">
        <v>406</v>
      </c>
      <c r="N904" s="37"/>
    </row>
    <row r="905" spans="2:14" hidden="1" x14ac:dyDescent="0.25">
      <c r="B905" s="37" t="s">
        <v>33</v>
      </c>
      <c r="C905" s="37" t="s">
        <v>34</v>
      </c>
      <c r="D905" s="37" t="s">
        <v>35</v>
      </c>
      <c r="E905" s="37" t="s">
        <v>465</v>
      </c>
      <c r="F905" s="37"/>
      <c r="G905" s="52" t="s">
        <v>89</v>
      </c>
      <c r="H905" s="52">
        <v>8</v>
      </c>
      <c r="I905" s="51" t="s">
        <v>18</v>
      </c>
      <c r="J905" s="51" t="s">
        <v>103</v>
      </c>
      <c r="K905" s="37">
        <v>2</v>
      </c>
      <c r="L905" s="37">
        <v>72</v>
      </c>
      <c r="M905" s="37" t="s">
        <v>406</v>
      </c>
      <c r="N905" s="37"/>
    </row>
    <row r="906" spans="2:14" hidden="1" x14ac:dyDescent="0.25">
      <c r="B906" s="37" t="s">
        <v>33</v>
      </c>
      <c r="C906" s="37" t="s">
        <v>34</v>
      </c>
      <c r="D906" s="37" t="s">
        <v>35</v>
      </c>
      <c r="E906" s="37" t="s">
        <v>465</v>
      </c>
      <c r="F906" s="37"/>
      <c r="G906" s="52" t="s">
        <v>89</v>
      </c>
      <c r="H906" s="52">
        <v>8</v>
      </c>
      <c r="I906" s="52" t="s">
        <v>18</v>
      </c>
      <c r="J906" s="52" t="s">
        <v>104</v>
      </c>
      <c r="K906" s="37">
        <v>0</v>
      </c>
      <c r="L906" s="37">
        <v>0</v>
      </c>
      <c r="M906" s="37">
        <v>0</v>
      </c>
      <c r="N906" s="37"/>
    </row>
    <row r="907" spans="2:14" hidden="1" x14ac:dyDescent="0.25">
      <c r="B907" s="37" t="s">
        <v>80</v>
      </c>
      <c r="C907" s="37" t="s">
        <v>81</v>
      </c>
      <c r="D907" s="37" t="s">
        <v>15</v>
      </c>
      <c r="E907" s="37" t="s">
        <v>465</v>
      </c>
      <c r="F907" s="37"/>
      <c r="G907" s="52" t="s">
        <v>90</v>
      </c>
      <c r="H907" s="52">
        <v>9</v>
      </c>
      <c r="I907" s="51" t="s">
        <v>158</v>
      </c>
      <c r="J907" s="51" t="s">
        <v>103</v>
      </c>
      <c r="K907" s="37">
        <v>0</v>
      </c>
      <c r="L907" s="37">
        <v>0</v>
      </c>
      <c r="M907" s="37">
        <v>0</v>
      </c>
      <c r="N907" s="37"/>
    </row>
    <row r="908" spans="2:14" hidden="1" x14ac:dyDescent="0.25">
      <c r="B908" s="37" t="s">
        <v>80</v>
      </c>
      <c r="C908" s="37" t="s">
        <v>81</v>
      </c>
      <c r="D908" s="37" t="s">
        <v>15</v>
      </c>
      <c r="E908" s="37" t="s">
        <v>465</v>
      </c>
      <c r="F908" s="37"/>
      <c r="G908" s="52" t="s">
        <v>90</v>
      </c>
      <c r="H908" s="52">
        <v>9</v>
      </c>
      <c r="I908" s="51" t="s">
        <v>158</v>
      </c>
      <c r="J908" s="51" t="s">
        <v>104</v>
      </c>
      <c r="K908" s="37">
        <v>0</v>
      </c>
      <c r="L908" s="37">
        <v>0</v>
      </c>
      <c r="M908" s="37">
        <v>0</v>
      </c>
      <c r="N908" s="37"/>
    </row>
    <row r="909" spans="2:14" hidden="1" x14ac:dyDescent="0.25">
      <c r="B909" s="37" t="s">
        <v>80</v>
      </c>
      <c r="C909" s="37" t="s">
        <v>81</v>
      </c>
      <c r="D909" s="37" t="s">
        <v>15</v>
      </c>
      <c r="E909" s="37" t="s">
        <v>465</v>
      </c>
      <c r="F909" s="37"/>
      <c r="G909" s="52" t="s">
        <v>90</v>
      </c>
      <c r="H909" s="52">
        <v>9</v>
      </c>
      <c r="I909" s="51" t="s">
        <v>18</v>
      </c>
      <c r="J909" s="51" t="s">
        <v>105</v>
      </c>
      <c r="K909" s="37">
        <v>0</v>
      </c>
      <c r="L909" s="37">
        <v>0</v>
      </c>
      <c r="M909" s="37" t="s">
        <v>406</v>
      </c>
      <c r="N909" s="37"/>
    </row>
    <row r="910" spans="2:14" hidden="1" x14ac:dyDescent="0.25">
      <c r="B910" s="37" t="s">
        <v>80</v>
      </c>
      <c r="C910" s="37" t="s">
        <v>81</v>
      </c>
      <c r="D910" s="37" t="s">
        <v>15</v>
      </c>
      <c r="E910" s="37" t="s">
        <v>465</v>
      </c>
      <c r="F910" s="37"/>
      <c r="G910" s="52" t="s">
        <v>90</v>
      </c>
      <c r="H910" s="52">
        <v>9</v>
      </c>
      <c r="I910" s="51" t="s">
        <v>18</v>
      </c>
      <c r="J910" s="51" t="s">
        <v>103</v>
      </c>
      <c r="K910" s="37">
        <v>0</v>
      </c>
      <c r="L910" s="37">
        <v>0</v>
      </c>
      <c r="M910" s="37" t="s">
        <v>406</v>
      </c>
      <c r="N910" s="37"/>
    </row>
    <row r="911" spans="2:14" hidden="1" x14ac:dyDescent="0.25">
      <c r="B911" s="37" t="s">
        <v>80</v>
      </c>
      <c r="C911" s="37" t="s">
        <v>81</v>
      </c>
      <c r="D911" s="37" t="s">
        <v>15</v>
      </c>
      <c r="E911" s="37" t="s">
        <v>465</v>
      </c>
      <c r="F911" s="37"/>
      <c r="G911" s="52" t="s">
        <v>90</v>
      </c>
      <c r="H911" s="52">
        <v>9</v>
      </c>
      <c r="I911" s="52" t="s">
        <v>18</v>
      </c>
      <c r="J911" s="52" t="s">
        <v>104</v>
      </c>
      <c r="K911" s="37">
        <v>0</v>
      </c>
      <c r="L911" s="37">
        <v>0</v>
      </c>
      <c r="M911" s="37">
        <v>0</v>
      </c>
      <c r="N911" s="37"/>
    </row>
    <row r="912" spans="2:14" hidden="1" x14ac:dyDescent="0.25">
      <c r="B912" s="37" t="s">
        <v>36</v>
      </c>
      <c r="C912" s="37" t="s">
        <v>37</v>
      </c>
      <c r="D912" s="37" t="s">
        <v>38</v>
      </c>
      <c r="E912" s="37" t="s">
        <v>465</v>
      </c>
      <c r="F912" s="37"/>
      <c r="G912" s="52" t="s">
        <v>90</v>
      </c>
      <c r="H912" s="52">
        <v>9</v>
      </c>
      <c r="I912" s="51" t="s">
        <v>18</v>
      </c>
      <c r="J912" s="51" t="s">
        <v>105</v>
      </c>
      <c r="K912" s="37">
        <v>0</v>
      </c>
      <c r="L912" s="37">
        <v>0</v>
      </c>
      <c r="M912" s="37" t="s">
        <v>406</v>
      </c>
      <c r="N912" s="37"/>
    </row>
    <row r="913" spans="2:14" hidden="1" x14ac:dyDescent="0.25">
      <c r="B913" s="37" t="s">
        <v>36</v>
      </c>
      <c r="C913" s="37" t="s">
        <v>37</v>
      </c>
      <c r="D913" s="37" t="s">
        <v>38</v>
      </c>
      <c r="E913" s="37" t="s">
        <v>465</v>
      </c>
      <c r="F913" s="37"/>
      <c r="G913" s="52" t="s">
        <v>90</v>
      </c>
      <c r="H913" s="52">
        <v>9</v>
      </c>
      <c r="I913" s="51" t="s">
        <v>18</v>
      </c>
      <c r="J913" s="51" t="s">
        <v>103</v>
      </c>
      <c r="K913" s="37">
        <v>0</v>
      </c>
      <c r="L913" s="37">
        <v>0</v>
      </c>
      <c r="M913" s="37" t="s">
        <v>406</v>
      </c>
      <c r="N913" s="37"/>
    </row>
    <row r="914" spans="2:14" hidden="1" x14ac:dyDescent="0.25">
      <c r="B914" s="37" t="s">
        <v>36</v>
      </c>
      <c r="C914" s="37" t="s">
        <v>37</v>
      </c>
      <c r="D914" s="37" t="s">
        <v>38</v>
      </c>
      <c r="E914" s="37" t="s">
        <v>465</v>
      </c>
      <c r="F914" s="37"/>
      <c r="G914" s="52" t="s">
        <v>90</v>
      </c>
      <c r="H914" s="52">
        <v>9</v>
      </c>
      <c r="I914" s="52" t="s">
        <v>18</v>
      </c>
      <c r="J914" s="52" t="s">
        <v>104</v>
      </c>
      <c r="K914" s="37">
        <v>0</v>
      </c>
      <c r="L914" s="37">
        <v>0</v>
      </c>
      <c r="M914" s="37">
        <v>0</v>
      </c>
      <c r="N914" s="37"/>
    </row>
    <row r="915" spans="2:14" hidden="1" x14ac:dyDescent="0.25">
      <c r="B915" s="37" t="s">
        <v>31</v>
      </c>
      <c r="C915" s="37" t="s">
        <v>32</v>
      </c>
      <c r="D915" s="37" t="s">
        <v>26</v>
      </c>
      <c r="E915" s="37" t="s">
        <v>465</v>
      </c>
      <c r="F915" s="37"/>
      <c r="G915" s="52" t="s">
        <v>90</v>
      </c>
      <c r="H915" s="52">
        <v>9</v>
      </c>
      <c r="I915" s="51" t="s">
        <v>18</v>
      </c>
      <c r="J915" s="51" t="s">
        <v>105</v>
      </c>
      <c r="K915" s="37">
        <v>14</v>
      </c>
      <c r="L915" s="37">
        <v>40</v>
      </c>
      <c r="M915" s="37" t="s">
        <v>406</v>
      </c>
      <c r="N915" s="37"/>
    </row>
    <row r="916" spans="2:14" hidden="1" x14ac:dyDescent="0.25">
      <c r="B916" s="37" t="s">
        <v>31</v>
      </c>
      <c r="C916" s="37" t="s">
        <v>32</v>
      </c>
      <c r="D916" s="37" t="s">
        <v>26</v>
      </c>
      <c r="E916" s="37" t="s">
        <v>465</v>
      </c>
      <c r="F916" s="37"/>
      <c r="G916" s="52" t="s">
        <v>90</v>
      </c>
      <c r="H916" s="52">
        <v>9</v>
      </c>
      <c r="I916" s="51" t="s">
        <v>18</v>
      </c>
      <c r="J916" s="51" t="s">
        <v>103</v>
      </c>
      <c r="K916" s="37">
        <v>12</v>
      </c>
      <c r="L916" s="37">
        <v>40</v>
      </c>
      <c r="M916" s="37" t="s">
        <v>406</v>
      </c>
      <c r="N916" s="37"/>
    </row>
    <row r="917" spans="2:14" hidden="1" x14ac:dyDescent="0.25">
      <c r="B917" s="37" t="s">
        <v>31</v>
      </c>
      <c r="C917" s="37" t="s">
        <v>32</v>
      </c>
      <c r="D917" s="37" t="s">
        <v>26</v>
      </c>
      <c r="E917" s="37" t="s">
        <v>465</v>
      </c>
      <c r="F917" s="37"/>
      <c r="G917" s="52" t="s">
        <v>90</v>
      </c>
      <c r="H917" s="52">
        <v>9</v>
      </c>
      <c r="I917" s="52" t="s">
        <v>18</v>
      </c>
      <c r="J917" s="52" t="s">
        <v>104</v>
      </c>
      <c r="K917" s="37">
        <v>12</v>
      </c>
      <c r="L917" s="37">
        <v>40</v>
      </c>
      <c r="M917" s="37">
        <v>1</v>
      </c>
      <c r="N917" s="37"/>
    </row>
    <row r="918" spans="2:14" hidden="1" x14ac:dyDescent="0.25">
      <c r="B918" s="37" t="s">
        <v>50</v>
      </c>
      <c r="C918" s="37" t="s">
        <v>51</v>
      </c>
      <c r="D918" s="37" t="s">
        <v>45</v>
      </c>
      <c r="E918" s="37" t="s">
        <v>465</v>
      </c>
      <c r="F918" s="37"/>
      <c r="G918" s="52" t="s">
        <v>90</v>
      </c>
      <c r="H918" s="52">
        <v>9</v>
      </c>
      <c r="I918" s="51" t="s">
        <v>158</v>
      </c>
      <c r="J918" s="51" t="s">
        <v>103</v>
      </c>
      <c r="K918" s="37">
        <v>0</v>
      </c>
      <c r="L918" s="37">
        <v>0</v>
      </c>
      <c r="M918" s="37" t="s">
        <v>406</v>
      </c>
      <c r="N918" s="37"/>
    </row>
    <row r="919" spans="2:14" hidden="1" x14ac:dyDescent="0.25">
      <c r="B919" s="37" t="s">
        <v>50</v>
      </c>
      <c r="C919" s="37" t="s">
        <v>51</v>
      </c>
      <c r="D919" s="37" t="s">
        <v>45</v>
      </c>
      <c r="E919" s="37" t="s">
        <v>465</v>
      </c>
      <c r="F919" s="37"/>
      <c r="G919" s="52" t="s">
        <v>90</v>
      </c>
      <c r="H919" s="52">
        <v>9</v>
      </c>
      <c r="I919" s="51" t="s">
        <v>158</v>
      </c>
      <c r="J919" s="51" t="s">
        <v>104</v>
      </c>
      <c r="K919" s="37">
        <v>0</v>
      </c>
      <c r="L919" s="37">
        <v>0</v>
      </c>
      <c r="M919" s="37">
        <v>0</v>
      </c>
      <c r="N919" s="37"/>
    </row>
    <row r="920" spans="2:14" hidden="1" x14ac:dyDescent="0.25">
      <c r="B920" s="37" t="s">
        <v>50</v>
      </c>
      <c r="C920" s="37" t="s">
        <v>51</v>
      </c>
      <c r="D920" s="37" t="s">
        <v>45</v>
      </c>
      <c r="E920" s="37" t="s">
        <v>465</v>
      </c>
      <c r="F920" s="37"/>
      <c r="G920" s="52" t="s">
        <v>90</v>
      </c>
      <c r="H920" s="52">
        <v>9</v>
      </c>
      <c r="I920" s="51" t="s">
        <v>18</v>
      </c>
      <c r="J920" s="51" t="s">
        <v>105</v>
      </c>
      <c r="K920" s="37">
        <v>0</v>
      </c>
      <c r="L920" s="37">
        <v>0</v>
      </c>
      <c r="M920" s="37" t="s">
        <v>406</v>
      </c>
      <c r="N920" s="37"/>
    </row>
    <row r="921" spans="2:14" hidden="1" x14ac:dyDescent="0.25">
      <c r="B921" s="37" t="s">
        <v>50</v>
      </c>
      <c r="C921" s="37" t="s">
        <v>51</v>
      </c>
      <c r="D921" s="37" t="s">
        <v>45</v>
      </c>
      <c r="E921" s="37" t="s">
        <v>465</v>
      </c>
      <c r="F921" s="37"/>
      <c r="G921" s="52" t="s">
        <v>90</v>
      </c>
      <c r="H921" s="52">
        <v>9</v>
      </c>
      <c r="I921" s="51" t="s">
        <v>18</v>
      </c>
      <c r="J921" s="51" t="s">
        <v>103</v>
      </c>
      <c r="K921" s="37">
        <v>0</v>
      </c>
      <c r="L921" s="37">
        <v>0</v>
      </c>
      <c r="M921" s="37" t="s">
        <v>406</v>
      </c>
      <c r="N921" s="37"/>
    </row>
    <row r="922" spans="2:14" hidden="1" x14ac:dyDescent="0.25">
      <c r="B922" s="37" t="s">
        <v>50</v>
      </c>
      <c r="C922" s="37" t="s">
        <v>51</v>
      </c>
      <c r="D922" s="37" t="s">
        <v>45</v>
      </c>
      <c r="E922" s="37" t="s">
        <v>465</v>
      </c>
      <c r="F922" s="37"/>
      <c r="G922" s="52" t="s">
        <v>90</v>
      </c>
      <c r="H922" s="52">
        <v>9</v>
      </c>
      <c r="I922" s="52" t="s">
        <v>18</v>
      </c>
      <c r="J922" s="52" t="s">
        <v>104</v>
      </c>
      <c r="K922" s="37">
        <v>0</v>
      </c>
      <c r="L922" s="37">
        <v>0</v>
      </c>
      <c r="M922" s="37">
        <v>0</v>
      </c>
      <c r="N922" s="37"/>
    </row>
    <row r="923" spans="2:14" hidden="1" x14ac:dyDescent="0.25">
      <c r="B923" s="37" t="s">
        <v>74</v>
      </c>
      <c r="C923" s="37" t="s">
        <v>75</v>
      </c>
      <c r="D923" s="37" t="s">
        <v>15</v>
      </c>
      <c r="E923" s="37" t="s">
        <v>465</v>
      </c>
      <c r="F923" s="37"/>
      <c r="G923" s="52" t="s">
        <v>90</v>
      </c>
      <c r="H923" s="52">
        <v>9</v>
      </c>
      <c r="I923" s="51" t="s">
        <v>158</v>
      </c>
      <c r="J923" s="51" t="s">
        <v>103</v>
      </c>
      <c r="K923" s="37">
        <v>3</v>
      </c>
      <c r="L923" s="37">
        <v>3420</v>
      </c>
      <c r="M923" s="37" t="s">
        <v>406</v>
      </c>
      <c r="N923" s="37"/>
    </row>
    <row r="924" spans="2:14" hidden="1" x14ac:dyDescent="0.25">
      <c r="B924" s="37" t="s">
        <v>74</v>
      </c>
      <c r="C924" s="37" t="s">
        <v>75</v>
      </c>
      <c r="D924" s="37" t="s">
        <v>15</v>
      </c>
      <c r="E924" s="37" t="s">
        <v>465</v>
      </c>
      <c r="F924" s="37"/>
      <c r="G924" s="52" t="s">
        <v>90</v>
      </c>
      <c r="H924" s="52">
        <v>9</v>
      </c>
      <c r="I924" s="51" t="s">
        <v>158</v>
      </c>
      <c r="J924" s="51" t="s">
        <v>104</v>
      </c>
      <c r="K924" s="37">
        <v>0</v>
      </c>
      <c r="L924" s="37">
        <v>0</v>
      </c>
      <c r="M924" s="37">
        <v>0</v>
      </c>
      <c r="N924" s="37"/>
    </row>
    <row r="925" spans="2:14" hidden="1" x14ac:dyDescent="0.25">
      <c r="B925" s="37" t="s">
        <v>74</v>
      </c>
      <c r="C925" s="37" t="s">
        <v>75</v>
      </c>
      <c r="D925" s="37" t="s">
        <v>15</v>
      </c>
      <c r="E925" s="37" t="s">
        <v>465</v>
      </c>
      <c r="F925" s="37"/>
      <c r="G925" s="52" t="s">
        <v>90</v>
      </c>
      <c r="H925" s="52">
        <v>9</v>
      </c>
      <c r="I925" s="51" t="s">
        <v>18</v>
      </c>
      <c r="J925" s="51" t="s">
        <v>105</v>
      </c>
      <c r="K925" s="37">
        <v>0</v>
      </c>
      <c r="L925" s="37">
        <v>0</v>
      </c>
      <c r="M925" s="37" t="s">
        <v>406</v>
      </c>
      <c r="N925" s="37"/>
    </row>
    <row r="926" spans="2:14" hidden="1" x14ac:dyDescent="0.25">
      <c r="B926" s="37" t="s">
        <v>74</v>
      </c>
      <c r="C926" s="37" t="s">
        <v>75</v>
      </c>
      <c r="D926" s="37" t="s">
        <v>15</v>
      </c>
      <c r="E926" s="37" t="s">
        <v>465</v>
      </c>
      <c r="F926" s="37"/>
      <c r="G926" s="52" t="s">
        <v>90</v>
      </c>
      <c r="H926" s="52">
        <v>9</v>
      </c>
      <c r="I926" s="51" t="s">
        <v>18</v>
      </c>
      <c r="J926" s="51" t="s">
        <v>103</v>
      </c>
      <c r="K926" s="37">
        <v>0</v>
      </c>
      <c r="L926" s="37">
        <v>0</v>
      </c>
      <c r="M926" s="37" t="s">
        <v>406</v>
      </c>
      <c r="N926" s="37"/>
    </row>
    <row r="927" spans="2:14" hidden="1" x14ac:dyDescent="0.25">
      <c r="B927" s="37" t="s">
        <v>74</v>
      </c>
      <c r="C927" s="37" t="s">
        <v>75</v>
      </c>
      <c r="D927" s="37" t="s">
        <v>15</v>
      </c>
      <c r="E927" s="37" t="s">
        <v>465</v>
      </c>
      <c r="F927" s="37"/>
      <c r="G927" s="52" t="s">
        <v>90</v>
      </c>
      <c r="H927" s="52">
        <v>9</v>
      </c>
      <c r="I927" s="52" t="s">
        <v>18</v>
      </c>
      <c r="J927" s="52" t="s">
        <v>104</v>
      </c>
      <c r="K927" s="37">
        <v>0</v>
      </c>
      <c r="L927" s="37">
        <v>0</v>
      </c>
      <c r="M927" s="37">
        <v>0</v>
      </c>
      <c r="N927" s="37"/>
    </row>
    <row r="928" spans="2:14" hidden="1" x14ac:dyDescent="0.25">
      <c r="B928" s="37" t="s">
        <v>62</v>
      </c>
      <c r="C928" s="37" t="s">
        <v>63</v>
      </c>
      <c r="D928" s="37" t="s">
        <v>15</v>
      </c>
      <c r="E928" s="37" t="s">
        <v>465</v>
      </c>
      <c r="F928" s="37"/>
      <c r="G928" s="52" t="s">
        <v>90</v>
      </c>
      <c r="H928" s="52">
        <v>9</v>
      </c>
      <c r="I928" s="51" t="s">
        <v>18</v>
      </c>
      <c r="J928" s="51" t="s">
        <v>105</v>
      </c>
      <c r="K928" s="37">
        <v>1</v>
      </c>
      <c r="L928" s="37">
        <v>12</v>
      </c>
      <c r="M928" s="37" t="s">
        <v>406</v>
      </c>
      <c r="N928" s="37"/>
    </row>
    <row r="929" spans="2:14" hidden="1" x14ac:dyDescent="0.25">
      <c r="B929" s="37" t="s">
        <v>62</v>
      </c>
      <c r="C929" s="37" t="s">
        <v>63</v>
      </c>
      <c r="D929" s="37" t="s">
        <v>15</v>
      </c>
      <c r="E929" s="37" t="s">
        <v>465</v>
      </c>
      <c r="F929" s="37"/>
      <c r="G929" s="52" t="s">
        <v>90</v>
      </c>
      <c r="H929" s="52">
        <v>9</v>
      </c>
      <c r="I929" s="51" t="s">
        <v>18</v>
      </c>
      <c r="J929" s="51" t="s">
        <v>103</v>
      </c>
      <c r="K929" s="37">
        <v>1</v>
      </c>
      <c r="L929" s="37">
        <v>12</v>
      </c>
      <c r="M929" s="37" t="s">
        <v>406</v>
      </c>
      <c r="N929" s="37"/>
    </row>
    <row r="930" spans="2:14" hidden="1" x14ac:dyDescent="0.25">
      <c r="B930" s="37" t="s">
        <v>62</v>
      </c>
      <c r="C930" s="37" t="s">
        <v>63</v>
      </c>
      <c r="D930" s="37" t="s">
        <v>15</v>
      </c>
      <c r="E930" s="37" t="s">
        <v>465</v>
      </c>
      <c r="F930" s="37"/>
      <c r="G930" s="52" t="s">
        <v>90</v>
      </c>
      <c r="H930" s="52">
        <v>9</v>
      </c>
      <c r="I930" s="52" t="s">
        <v>18</v>
      </c>
      <c r="J930" s="52" t="s">
        <v>104</v>
      </c>
      <c r="K930" s="37">
        <v>1</v>
      </c>
      <c r="L930" s="37">
        <v>12</v>
      </c>
      <c r="M930" s="37">
        <v>0</v>
      </c>
      <c r="N930" s="37"/>
    </row>
    <row r="931" spans="2:14" hidden="1" x14ac:dyDescent="0.25">
      <c r="B931" s="37" t="s">
        <v>41</v>
      </c>
      <c r="C931" s="37" t="s">
        <v>42</v>
      </c>
      <c r="D931" s="37" t="s">
        <v>35</v>
      </c>
      <c r="E931" s="37" t="s">
        <v>465</v>
      </c>
      <c r="F931" s="37"/>
      <c r="G931" s="52" t="s">
        <v>90</v>
      </c>
      <c r="H931" s="52">
        <v>9</v>
      </c>
      <c r="I931" s="51" t="s">
        <v>18</v>
      </c>
      <c r="J931" s="51" t="s">
        <v>105</v>
      </c>
      <c r="K931" s="37">
        <v>0</v>
      </c>
      <c r="L931" s="37">
        <v>0</v>
      </c>
      <c r="M931" s="37" t="s">
        <v>406</v>
      </c>
      <c r="N931" s="37"/>
    </row>
    <row r="932" spans="2:14" hidden="1" x14ac:dyDescent="0.25">
      <c r="B932" s="37" t="s">
        <v>41</v>
      </c>
      <c r="C932" s="37" t="s">
        <v>42</v>
      </c>
      <c r="D932" s="37" t="s">
        <v>35</v>
      </c>
      <c r="E932" s="37" t="s">
        <v>465</v>
      </c>
      <c r="F932" s="37"/>
      <c r="G932" s="52" t="s">
        <v>90</v>
      </c>
      <c r="H932" s="52">
        <v>9</v>
      </c>
      <c r="I932" s="51" t="s">
        <v>18</v>
      </c>
      <c r="J932" s="51" t="s">
        <v>103</v>
      </c>
      <c r="K932" s="37">
        <v>0</v>
      </c>
      <c r="L932" s="37">
        <v>0</v>
      </c>
      <c r="M932" s="37" t="s">
        <v>406</v>
      </c>
      <c r="N932" s="37"/>
    </row>
    <row r="933" spans="2:14" hidden="1" x14ac:dyDescent="0.25">
      <c r="B933" s="37" t="s">
        <v>41</v>
      </c>
      <c r="C933" s="37" t="s">
        <v>42</v>
      </c>
      <c r="D933" s="37" t="s">
        <v>35</v>
      </c>
      <c r="E933" s="37" t="s">
        <v>465</v>
      </c>
      <c r="F933" s="37"/>
      <c r="G933" s="52" t="s">
        <v>90</v>
      </c>
      <c r="H933" s="52">
        <v>9</v>
      </c>
      <c r="I933" s="52" t="s">
        <v>18</v>
      </c>
      <c r="J933" s="52" t="s">
        <v>104</v>
      </c>
      <c r="K933" s="37">
        <v>0</v>
      </c>
      <c r="L933" s="37">
        <v>0</v>
      </c>
      <c r="M933" s="37">
        <v>0</v>
      </c>
      <c r="N933" s="37"/>
    </row>
    <row r="934" spans="2:14" hidden="1" x14ac:dyDescent="0.25">
      <c r="B934" s="37" t="s">
        <v>78</v>
      </c>
      <c r="C934" s="37" t="s">
        <v>79</v>
      </c>
      <c r="D934" s="37" t="s">
        <v>26</v>
      </c>
      <c r="E934" s="37" t="s">
        <v>465</v>
      </c>
      <c r="F934" s="37"/>
      <c r="G934" s="52" t="s">
        <v>90</v>
      </c>
      <c r="H934" s="52">
        <v>9</v>
      </c>
      <c r="I934" s="51" t="s">
        <v>18</v>
      </c>
      <c r="J934" s="51" t="s">
        <v>105</v>
      </c>
      <c r="K934" s="37">
        <v>1</v>
      </c>
      <c r="L934" s="37">
        <v>2.2999999999999998</v>
      </c>
      <c r="M934" s="37" t="s">
        <v>406</v>
      </c>
      <c r="N934" s="37"/>
    </row>
    <row r="935" spans="2:14" hidden="1" x14ac:dyDescent="0.25">
      <c r="B935" s="37" t="s">
        <v>78</v>
      </c>
      <c r="C935" s="37" t="s">
        <v>79</v>
      </c>
      <c r="D935" s="37" t="s">
        <v>26</v>
      </c>
      <c r="E935" s="37" t="s">
        <v>465</v>
      </c>
      <c r="F935" s="37"/>
      <c r="G935" s="52" t="s">
        <v>90</v>
      </c>
      <c r="H935" s="52">
        <v>9</v>
      </c>
      <c r="I935" s="51" t="s">
        <v>18</v>
      </c>
      <c r="J935" s="51" t="s">
        <v>103</v>
      </c>
      <c r="K935" s="37">
        <v>1</v>
      </c>
      <c r="L935" s="37">
        <v>2.2999999999999998</v>
      </c>
      <c r="M935" s="37" t="s">
        <v>406</v>
      </c>
      <c r="N935" s="37"/>
    </row>
    <row r="936" spans="2:14" hidden="1" x14ac:dyDescent="0.25">
      <c r="B936" s="37" t="s">
        <v>78</v>
      </c>
      <c r="C936" s="37" t="s">
        <v>79</v>
      </c>
      <c r="D936" s="37" t="s">
        <v>26</v>
      </c>
      <c r="E936" s="37" t="s">
        <v>465</v>
      </c>
      <c r="F936" s="37"/>
      <c r="G936" s="52" t="s">
        <v>90</v>
      </c>
      <c r="H936" s="52">
        <v>9</v>
      </c>
      <c r="I936" s="52" t="s">
        <v>18</v>
      </c>
      <c r="J936" s="52" t="s">
        <v>104</v>
      </c>
      <c r="K936" s="37">
        <v>1</v>
      </c>
      <c r="L936" s="37">
        <v>2.2999999999999998</v>
      </c>
      <c r="M936" s="37">
        <v>0</v>
      </c>
      <c r="N936" s="37"/>
    </row>
    <row r="937" spans="2:14" hidden="1" x14ac:dyDescent="0.25">
      <c r="B937" s="37" t="s">
        <v>29</v>
      </c>
      <c r="C937" s="37" t="s">
        <v>30</v>
      </c>
      <c r="D937" s="37" t="s">
        <v>26</v>
      </c>
      <c r="E937" s="37" t="s">
        <v>465</v>
      </c>
      <c r="F937" s="37"/>
      <c r="G937" s="52" t="s">
        <v>90</v>
      </c>
      <c r="H937" s="52">
        <v>9</v>
      </c>
      <c r="I937" s="51" t="s">
        <v>18</v>
      </c>
      <c r="J937" s="51" t="s">
        <v>105</v>
      </c>
      <c r="K937" s="37">
        <v>0</v>
      </c>
      <c r="L937" s="37">
        <v>0</v>
      </c>
      <c r="M937" s="37" t="s">
        <v>406</v>
      </c>
      <c r="N937" s="37"/>
    </row>
    <row r="938" spans="2:14" hidden="1" x14ac:dyDescent="0.25">
      <c r="B938" s="37" t="s">
        <v>29</v>
      </c>
      <c r="C938" s="37" t="s">
        <v>30</v>
      </c>
      <c r="D938" s="37" t="s">
        <v>26</v>
      </c>
      <c r="E938" s="37" t="s">
        <v>465</v>
      </c>
      <c r="F938" s="37"/>
      <c r="G938" s="52" t="s">
        <v>90</v>
      </c>
      <c r="H938" s="52">
        <v>9</v>
      </c>
      <c r="I938" s="51" t="s">
        <v>18</v>
      </c>
      <c r="J938" s="51" t="s">
        <v>103</v>
      </c>
      <c r="K938" s="37">
        <v>0</v>
      </c>
      <c r="L938" s="37">
        <v>0</v>
      </c>
      <c r="M938" s="37" t="s">
        <v>406</v>
      </c>
      <c r="N938" s="37"/>
    </row>
    <row r="939" spans="2:14" hidden="1" x14ac:dyDescent="0.25">
      <c r="B939" s="37" t="s">
        <v>29</v>
      </c>
      <c r="C939" s="37" t="s">
        <v>30</v>
      </c>
      <c r="D939" s="37" t="s">
        <v>26</v>
      </c>
      <c r="E939" s="37" t="s">
        <v>465</v>
      </c>
      <c r="F939" s="37"/>
      <c r="G939" s="52" t="s">
        <v>90</v>
      </c>
      <c r="H939" s="52">
        <v>9</v>
      </c>
      <c r="I939" s="52" t="s">
        <v>18</v>
      </c>
      <c r="J939" s="52" t="s">
        <v>104</v>
      </c>
      <c r="K939" s="37">
        <v>0</v>
      </c>
      <c r="L939" s="37">
        <v>0</v>
      </c>
      <c r="M939" s="37">
        <v>0</v>
      </c>
      <c r="N939" s="37"/>
    </row>
    <row r="940" spans="2:14" hidden="1" x14ac:dyDescent="0.25">
      <c r="B940" s="37" t="s">
        <v>33</v>
      </c>
      <c r="C940" s="37" t="s">
        <v>34</v>
      </c>
      <c r="D940" s="37" t="s">
        <v>35</v>
      </c>
      <c r="E940" s="37" t="s">
        <v>465</v>
      </c>
      <c r="F940" s="37"/>
      <c r="G940" s="52" t="s">
        <v>90</v>
      </c>
      <c r="H940" s="52">
        <v>9</v>
      </c>
      <c r="I940" s="51" t="s">
        <v>18</v>
      </c>
      <c r="J940" s="51" t="s">
        <v>105</v>
      </c>
      <c r="K940" s="37">
        <v>0</v>
      </c>
      <c r="L940" s="37">
        <v>0</v>
      </c>
      <c r="M940" s="37" t="s">
        <v>406</v>
      </c>
      <c r="N940" s="37"/>
    </row>
    <row r="941" spans="2:14" hidden="1" x14ac:dyDescent="0.25">
      <c r="B941" s="37" t="s">
        <v>33</v>
      </c>
      <c r="C941" s="37" t="s">
        <v>34</v>
      </c>
      <c r="D941" s="37" t="s">
        <v>35</v>
      </c>
      <c r="E941" s="37" t="s">
        <v>465</v>
      </c>
      <c r="F941" s="37"/>
      <c r="G941" s="52" t="s">
        <v>90</v>
      </c>
      <c r="H941" s="52">
        <v>9</v>
      </c>
      <c r="I941" s="51" t="s">
        <v>18</v>
      </c>
      <c r="J941" s="51" t="s">
        <v>103</v>
      </c>
      <c r="K941" s="37">
        <v>2</v>
      </c>
      <c r="L941" s="37">
        <v>72</v>
      </c>
      <c r="M941" s="37" t="s">
        <v>406</v>
      </c>
      <c r="N941" s="37"/>
    </row>
    <row r="942" spans="2:14" hidden="1" x14ac:dyDescent="0.25">
      <c r="B942" s="37" t="s">
        <v>33</v>
      </c>
      <c r="C942" s="37" t="s">
        <v>34</v>
      </c>
      <c r="D942" s="37" t="s">
        <v>35</v>
      </c>
      <c r="E942" s="37" t="s">
        <v>465</v>
      </c>
      <c r="F942" s="37"/>
      <c r="G942" s="52" t="s">
        <v>90</v>
      </c>
      <c r="H942" s="52">
        <v>9</v>
      </c>
      <c r="I942" s="52" t="s">
        <v>18</v>
      </c>
      <c r="J942" s="52" t="s">
        <v>104</v>
      </c>
      <c r="K942" s="37">
        <v>0</v>
      </c>
      <c r="L942" s="37">
        <v>0</v>
      </c>
      <c r="M942" s="37">
        <v>0</v>
      </c>
      <c r="N942" s="37"/>
    </row>
    <row r="943" spans="2:14" hidden="1" x14ac:dyDescent="0.25">
      <c r="B943" s="37" t="s">
        <v>54</v>
      </c>
      <c r="C943" s="37" t="s">
        <v>55</v>
      </c>
      <c r="D943" s="37" t="s">
        <v>45</v>
      </c>
      <c r="E943" s="37" t="s">
        <v>465</v>
      </c>
      <c r="F943" s="37"/>
      <c r="G943" s="52" t="s">
        <v>90</v>
      </c>
      <c r="H943" s="52">
        <v>9</v>
      </c>
      <c r="I943" s="51" t="s">
        <v>158</v>
      </c>
      <c r="J943" s="51" t="s">
        <v>103</v>
      </c>
      <c r="K943" s="37">
        <v>4</v>
      </c>
      <c r="L943" s="37">
        <v>2350</v>
      </c>
      <c r="M943" s="37">
        <v>0</v>
      </c>
      <c r="N943" s="37"/>
    </row>
    <row r="944" spans="2:14" hidden="1" x14ac:dyDescent="0.25">
      <c r="B944" s="37" t="s">
        <v>54</v>
      </c>
      <c r="C944" s="37" t="s">
        <v>55</v>
      </c>
      <c r="D944" s="37" t="s">
        <v>45</v>
      </c>
      <c r="E944" s="37" t="s">
        <v>465</v>
      </c>
      <c r="F944" s="37"/>
      <c r="G944" s="52" t="s">
        <v>90</v>
      </c>
      <c r="H944" s="52">
        <v>9</v>
      </c>
      <c r="I944" s="51" t="s">
        <v>158</v>
      </c>
      <c r="J944" s="51" t="s">
        <v>104</v>
      </c>
      <c r="K944" s="37">
        <v>0</v>
      </c>
      <c r="L944" s="37">
        <v>0</v>
      </c>
      <c r="M944" s="37">
        <v>0</v>
      </c>
      <c r="N944" s="37"/>
    </row>
    <row r="945" spans="2:14" hidden="1" x14ac:dyDescent="0.25">
      <c r="B945" s="37" t="s">
        <v>54</v>
      </c>
      <c r="C945" s="37" t="s">
        <v>55</v>
      </c>
      <c r="D945" s="37" t="s">
        <v>45</v>
      </c>
      <c r="E945" s="37" t="s">
        <v>465</v>
      </c>
      <c r="F945" s="37"/>
      <c r="G945" s="52" t="s">
        <v>90</v>
      </c>
      <c r="H945" s="52">
        <v>9</v>
      </c>
      <c r="I945" s="51" t="s">
        <v>18</v>
      </c>
      <c r="J945" s="51" t="s">
        <v>105</v>
      </c>
      <c r="K945" s="37">
        <v>0</v>
      </c>
      <c r="L945" s="37">
        <v>0</v>
      </c>
      <c r="M945" s="37">
        <v>0</v>
      </c>
      <c r="N945" s="37"/>
    </row>
    <row r="946" spans="2:14" hidden="1" x14ac:dyDescent="0.25">
      <c r="B946" s="37" t="s">
        <v>54</v>
      </c>
      <c r="C946" s="37" t="s">
        <v>55</v>
      </c>
      <c r="D946" s="37" t="s">
        <v>45</v>
      </c>
      <c r="E946" s="37" t="s">
        <v>465</v>
      </c>
      <c r="F946" s="37"/>
      <c r="G946" s="52" t="s">
        <v>90</v>
      </c>
      <c r="H946" s="52">
        <v>9</v>
      </c>
      <c r="I946" s="51" t="s">
        <v>18</v>
      </c>
      <c r="J946" s="51" t="s">
        <v>103</v>
      </c>
      <c r="K946" s="37">
        <v>1</v>
      </c>
      <c r="L946" s="37">
        <v>20</v>
      </c>
      <c r="M946" s="37">
        <v>0</v>
      </c>
      <c r="N946" s="37"/>
    </row>
    <row r="947" spans="2:14" hidden="1" x14ac:dyDescent="0.25">
      <c r="B947" s="37" t="s">
        <v>54</v>
      </c>
      <c r="C947" s="37" t="s">
        <v>55</v>
      </c>
      <c r="D947" s="37" t="s">
        <v>45</v>
      </c>
      <c r="E947" s="37" t="s">
        <v>465</v>
      </c>
      <c r="F947" s="37"/>
      <c r="G947" s="52" t="s">
        <v>90</v>
      </c>
      <c r="H947" s="52">
        <v>9</v>
      </c>
      <c r="I947" s="52" t="s">
        <v>18</v>
      </c>
      <c r="J947" s="52" t="s">
        <v>104</v>
      </c>
      <c r="K947" s="37">
        <v>0</v>
      </c>
      <c r="L947" s="37">
        <v>0</v>
      </c>
      <c r="M947" s="37">
        <v>0</v>
      </c>
      <c r="N947" s="37"/>
    </row>
    <row r="948" spans="2:14" hidden="1" x14ac:dyDescent="0.25">
      <c r="B948" s="37" t="s">
        <v>58</v>
      </c>
      <c r="C948" s="37" t="s">
        <v>59</v>
      </c>
      <c r="D948" s="37" t="s">
        <v>26</v>
      </c>
      <c r="E948" s="37" t="s">
        <v>465</v>
      </c>
      <c r="F948" s="37"/>
      <c r="G948" s="52" t="s">
        <v>90</v>
      </c>
      <c r="H948" s="52">
        <v>9</v>
      </c>
      <c r="I948" s="51" t="s">
        <v>18</v>
      </c>
      <c r="J948" s="51" t="s">
        <v>105</v>
      </c>
      <c r="K948" s="37">
        <v>0</v>
      </c>
      <c r="L948" s="37">
        <v>0</v>
      </c>
      <c r="M948" s="37">
        <v>0</v>
      </c>
      <c r="N948" s="37"/>
    </row>
    <row r="949" spans="2:14" hidden="1" x14ac:dyDescent="0.25">
      <c r="B949" s="37" t="s">
        <v>58</v>
      </c>
      <c r="C949" s="37" t="s">
        <v>59</v>
      </c>
      <c r="D949" s="37" t="s">
        <v>26</v>
      </c>
      <c r="E949" s="37" t="s">
        <v>465</v>
      </c>
      <c r="F949" s="37"/>
      <c r="G949" s="52" t="s">
        <v>90</v>
      </c>
      <c r="H949" s="52">
        <v>9</v>
      </c>
      <c r="I949" s="51" t="s">
        <v>18</v>
      </c>
      <c r="J949" s="51" t="s">
        <v>103</v>
      </c>
      <c r="K949" s="37">
        <v>0</v>
      </c>
      <c r="L949" s="37">
        <v>0</v>
      </c>
      <c r="M949" s="37">
        <v>0</v>
      </c>
      <c r="N949" s="37"/>
    </row>
    <row r="950" spans="2:14" hidden="1" x14ac:dyDescent="0.25">
      <c r="B950" s="37" t="s">
        <v>58</v>
      </c>
      <c r="C950" s="37" t="s">
        <v>59</v>
      </c>
      <c r="D950" s="37" t="s">
        <v>26</v>
      </c>
      <c r="E950" s="37" t="s">
        <v>465</v>
      </c>
      <c r="F950" s="37"/>
      <c r="G950" s="52" t="s">
        <v>90</v>
      </c>
      <c r="H950" s="52">
        <v>9</v>
      </c>
      <c r="I950" s="52" t="s">
        <v>18</v>
      </c>
      <c r="J950" s="52" t="s">
        <v>104</v>
      </c>
      <c r="K950" s="37">
        <v>0</v>
      </c>
      <c r="L950" s="37">
        <v>0</v>
      </c>
      <c r="M950" s="37">
        <v>0</v>
      </c>
      <c r="N950" s="37"/>
    </row>
    <row r="951" spans="2:14" hidden="1" x14ac:dyDescent="0.25">
      <c r="B951" s="37" t="s">
        <v>52</v>
      </c>
      <c r="C951" s="37" t="s">
        <v>53</v>
      </c>
      <c r="D951" s="37" t="s">
        <v>26</v>
      </c>
      <c r="E951" s="37" t="s">
        <v>465</v>
      </c>
      <c r="F951" s="37"/>
      <c r="G951" s="52" t="s">
        <v>90</v>
      </c>
      <c r="H951" s="52">
        <v>9</v>
      </c>
      <c r="I951" s="51" t="s">
        <v>158</v>
      </c>
      <c r="J951" s="51" t="s">
        <v>103</v>
      </c>
      <c r="K951" s="37">
        <v>1</v>
      </c>
      <c r="L951" s="37">
        <v>360</v>
      </c>
      <c r="M951" s="37" t="s">
        <v>406</v>
      </c>
      <c r="N951" s="37"/>
    </row>
    <row r="952" spans="2:14" hidden="1" x14ac:dyDescent="0.25">
      <c r="B952" s="37" t="s">
        <v>52</v>
      </c>
      <c r="C952" s="37" t="s">
        <v>53</v>
      </c>
      <c r="D952" s="37" t="s">
        <v>26</v>
      </c>
      <c r="E952" s="37" t="s">
        <v>465</v>
      </c>
      <c r="F952" s="37"/>
      <c r="G952" s="52" t="s">
        <v>90</v>
      </c>
      <c r="H952" s="52">
        <v>9</v>
      </c>
      <c r="I952" s="51" t="s">
        <v>158</v>
      </c>
      <c r="J952" s="51" t="s">
        <v>104</v>
      </c>
      <c r="K952" s="37">
        <v>0</v>
      </c>
      <c r="L952" s="37">
        <v>0</v>
      </c>
      <c r="M952" s="37">
        <v>0</v>
      </c>
      <c r="N952" s="37"/>
    </row>
    <row r="953" spans="2:14" hidden="1" x14ac:dyDescent="0.25">
      <c r="B953" s="37" t="s">
        <v>52</v>
      </c>
      <c r="C953" s="37" t="s">
        <v>53</v>
      </c>
      <c r="D953" s="37" t="s">
        <v>26</v>
      </c>
      <c r="E953" s="37" t="s">
        <v>465</v>
      </c>
      <c r="F953" s="37"/>
      <c r="G953" s="52" t="s">
        <v>90</v>
      </c>
      <c r="H953" s="52">
        <v>9</v>
      </c>
      <c r="I953" s="51" t="s">
        <v>18</v>
      </c>
      <c r="J953" s="51" t="s">
        <v>105</v>
      </c>
      <c r="K953" s="37">
        <v>0</v>
      </c>
      <c r="L953" s="37">
        <v>0</v>
      </c>
      <c r="M953" s="37" t="s">
        <v>406</v>
      </c>
      <c r="N953" s="37"/>
    </row>
    <row r="954" spans="2:14" hidden="1" x14ac:dyDescent="0.25">
      <c r="B954" s="37" t="s">
        <v>52</v>
      </c>
      <c r="C954" s="37" t="s">
        <v>53</v>
      </c>
      <c r="D954" s="37" t="s">
        <v>26</v>
      </c>
      <c r="E954" s="37" t="s">
        <v>465</v>
      </c>
      <c r="F954" s="37"/>
      <c r="G954" s="52" t="s">
        <v>90</v>
      </c>
      <c r="H954" s="52">
        <v>9</v>
      </c>
      <c r="I954" s="51" t="s">
        <v>18</v>
      </c>
      <c r="J954" s="51" t="s">
        <v>103</v>
      </c>
      <c r="K954" s="37">
        <v>3</v>
      </c>
      <c r="L954" s="37">
        <v>460</v>
      </c>
      <c r="M954" s="37" t="s">
        <v>406</v>
      </c>
      <c r="N954" s="37"/>
    </row>
    <row r="955" spans="2:14" hidden="1" x14ac:dyDescent="0.25">
      <c r="B955" s="37" t="s">
        <v>52</v>
      </c>
      <c r="C955" s="37" t="s">
        <v>53</v>
      </c>
      <c r="D955" s="37" t="s">
        <v>26</v>
      </c>
      <c r="E955" s="37" t="s">
        <v>465</v>
      </c>
      <c r="F955" s="37"/>
      <c r="G955" s="52" t="s">
        <v>90</v>
      </c>
      <c r="H955" s="52">
        <v>9</v>
      </c>
      <c r="I955" s="52" t="s">
        <v>18</v>
      </c>
      <c r="J955" s="52" t="s">
        <v>104</v>
      </c>
      <c r="K955" s="37">
        <v>0</v>
      </c>
      <c r="L955" s="37">
        <v>0</v>
      </c>
      <c r="M955" s="37">
        <v>0</v>
      </c>
      <c r="N955" s="37"/>
    </row>
    <row r="956" spans="2:14" hidden="1" x14ac:dyDescent="0.25">
      <c r="B956" s="37" t="s">
        <v>467</v>
      </c>
      <c r="C956" s="37" t="s">
        <v>49</v>
      </c>
      <c r="D956" s="37" t="s">
        <v>38</v>
      </c>
      <c r="E956" s="37" t="s">
        <v>465</v>
      </c>
      <c r="F956" s="37"/>
      <c r="G956" s="52" t="s">
        <v>90</v>
      </c>
      <c r="H956" s="52">
        <v>9</v>
      </c>
      <c r="I956" s="51" t="s">
        <v>18</v>
      </c>
      <c r="J956" s="51" t="s">
        <v>105</v>
      </c>
      <c r="K956" s="37">
        <v>0</v>
      </c>
      <c r="L956" s="37">
        <v>0</v>
      </c>
      <c r="M956" s="37">
        <v>0</v>
      </c>
      <c r="N956" s="37"/>
    </row>
    <row r="957" spans="2:14" hidden="1" x14ac:dyDescent="0.25">
      <c r="B957" s="37" t="s">
        <v>467</v>
      </c>
      <c r="C957" s="37" t="s">
        <v>49</v>
      </c>
      <c r="D957" s="37" t="s">
        <v>38</v>
      </c>
      <c r="E957" s="37" t="s">
        <v>465</v>
      </c>
      <c r="F957" s="37"/>
      <c r="G957" s="52" t="s">
        <v>90</v>
      </c>
      <c r="H957" s="52">
        <v>9</v>
      </c>
      <c r="I957" s="51" t="s">
        <v>18</v>
      </c>
      <c r="J957" s="51" t="s">
        <v>103</v>
      </c>
      <c r="K957" s="37">
        <v>1</v>
      </c>
      <c r="L957" s="37">
        <v>160</v>
      </c>
      <c r="M957" s="37">
        <v>0</v>
      </c>
      <c r="N957" s="37"/>
    </row>
    <row r="958" spans="2:14" hidden="1" x14ac:dyDescent="0.25">
      <c r="B958" s="37" t="s">
        <v>467</v>
      </c>
      <c r="C958" s="37" t="s">
        <v>49</v>
      </c>
      <c r="D958" s="37" t="s">
        <v>38</v>
      </c>
      <c r="E958" s="37" t="s">
        <v>465</v>
      </c>
      <c r="F958" s="37"/>
      <c r="G958" s="52" t="s">
        <v>90</v>
      </c>
      <c r="H958" s="52">
        <v>9</v>
      </c>
      <c r="I958" s="52" t="s">
        <v>18</v>
      </c>
      <c r="J958" s="52" t="s">
        <v>104</v>
      </c>
      <c r="K958" s="37">
        <v>1</v>
      </c>
      <c r="L958" s="37">
        <v>160</v>
      </c>
      <c r="M958" s="37">
        <v>0</v>
      </c>
      <c r="N958" s="37"/>
    </row>
    <row r="959" spans="2:14" hidden="1" x14ac:dyDescent="0.25">
      <c r="B959" s="37" t="s">
        <v>46</v>
      </c>
      <c r="C959" s="37" t="s">
        <v>47</v>
      </c>
      <c r="D959" s="37" t="s">
        <v>38</v>
      </c>
      <c r="E959" s="37" t="s">
        <v>465</v>
      </c>
      <c r="F959" s="37"/>
      <c r="G959" s="52" t="s">
        <v>90</v>
      </c>
      <c r="H959" s="52">
        <v>9</v>
      </c>
      <c r="I959" s="51" t="s">
        <v>18</v>
      </c>
      <c r="J959" s="51" t="s">
        <v>105</v>
      </c>
      <c r="K959" s="37">
        <v>0</v>
      </c>
      <c r="L959" s="37">
        <v>0</v>
      </c>
      <c r="M959" s="37" t="s">
        <v>406</v>
      </c>
      <c r="N959" s="37"/>
    </row>
    <row r="960" spans="2:14" hidden="1" x14ac:dyDescent="0.25">
      <c r="B960" s="37" t="s">
        <v>46</v>
      </c>
      <c r="C960" s="37" t="s">
        <v>47</v>
      </c>
      <c r="D960" s="37" t="s">
        <v>38</v>
      </c>
      <c r="E960" s="37" t="s">
        <v>465</v>
      </c>
      <c r="F960" s="37"/>
      <c r="G960" s="52" t="s">
        <v>90</v>
      </c>
      <c r="H960" s="52">
        <v>9</v>
      </c>
      <c r="I960" s="51" t="s">
        <v>18</v>
      </c>
      <c r="J960" s="51" t="s">
        <v>103</v>
      </c>
      <c r="K960" s="37">
        <v>0</v>
      </c>
      <c r="L960" s="37">
        <v>0</v>
      </c>
      <c r="M960" s="37" t="s">
        <v>406</v>
      </c>
      <c r="N960" s="37"/>
    </row>
    <row r="961" spans="2:14" hidden="1" x14ac:dyDescent="0.25">
      <c r="B961" s="37" t="s">
        <v>46</v>
      </c>
      <c r="C961" s="37" t="s">
        <v>47</v>
      </c>
      <c r="D961" s="37" t="s">
        <v>38</v>
      </c>
      <c r="E961" s="37" t="s">
        <v>465</v>
      </c>
      <c r="F961" s="37"/>
      <c r="G961" s="52" t="s">
        <v>90</v>
      </c>
      <c r="H961" s="52">
        <v>9</v>
      </c>
      <c r="I961" s="52" t="s">
        <v>18</v>
      </c>
      <c r="J961" s="52" t="s">
        <v>104</v>
      </c>
      <c r="K961" s="37">
        <v>0</v>
      </c>
      <c r="L961" s="37">
        <v>0</v>
      </c>
      <c r="M961" s="37">
        <v>0</v>
      </c>
      <c r="N961" s="37"/>
    </row>
    <row r="962" spans="2:14" hidden="1" x14ac:dyDescent="0.25">
      <c r="B962" s="37" t="s">
        <v>24</v>
      </c>
      <c r="C962" s="37" t="s">
        <v>25</v>
      </c>
      <c r="D962" s="37" t="s">
        <v>26</v>
      </c>
      <c r="E962" s="37" t="s">
        <v>465</v>
      </c>
      <c r="F962" s="37"/>
      <c r="G962" s="52" t="s">
        <v>90</v>
      </c>
      <c r="H962" s="52">
        <v>9</v>
      </c>
      <c r="I962" s="51" t="s">
        <v>158</v>
      </c>
      <c r="J962" s="51" t="s">
        <v>103</v>
      </c>
      <c r="K962" s="37">
        <v>1</v>
      </c>
      <c r="L962" s="37">
        <v>450</v>
      </c>
      <c r="M962" s="37" t="s">
        <v>406</v>
      </c>
      <c r="N962" s="37"/>
    </row>
    <row r="963" spans="2:14" hidden="1" x14ac:dyDescent="0.25">
      <c r="B963" s="37" t="s">
        <v>24</v>
      </c>
      <c r="C963" s="37" t="s">
        <v>25</v>
      </c>
      <c r="D963" s="37" t="s">
        <v>26</v>
      </c>
      <c r="E963" s="37" t="s">
        <v>465</v>
      </c>
      <c r="F963" s="37"/>
      <c r="G963" s="52" t="s">
        <v>90</v>
      </c>
      <c r="H963" s="52">
        <v>9</v>
      </c>
      <c r="I963" s="51" t="s">
        <v>158</v>
      </c>
      <c r="J963" s="51" t="s">
        <v>104</v>
      </c>
      <c r="K963" s="37">
        <v>0</v>
      </c>
      <c r="L963" s="37">
        <v>0</v>
      </c>
      <c r="M963" s="37">
        <v>0</v>
      </c>
      <c r="N963" s="37"/>
    </row>
    <row r="964" spans="2:14" hidden="1" x14ac:dyDescent="0.25">
      <c r="B964" s="37" t="s">
        <v>24</v>
      </c>
      <c r="C964" s="37" t="s">
        <v>25</v>
      </c>
      <c r="D964" s="37" t="s">
        <v>26</v>
      </c>
      <c r="E964" s="37" t="s">
        <v>465</v>
      </c>
      <c r="F964" s="37"/>
      <c r="G964" s="52" t="s">
        <v>90</v>
      </c>
      <c r="H964" s="52">
        <v>9</v>
      </c>
      <c r="I964" s="51" t="s">
        <v>18</v>
      </c>
      <c r="J964" s="51" t="s">
        <v>105</v>
      </c>
      <c r="K964" s="37">
        <v>0</v>
      </c>
      <c r="L964" s="37">
        <v>0</v>
      </c>
      <c r="M964" s="37" t="s">
        <v>406</v>
      </c>
      <c r="N964" s="37"/>
    </row>
    <row r="965" spans="2:14" hidden="1" x14ac:dyDescent="0.25">
      <c r="B965" s="37" t="s">
        <v>24</v>
      </c>
      <c r="C965" s="37" t="s">
        <v>25</v>
      </c>
      <c r="D965" s="37" t="s">
        <v>26</v>
      </c>
      <c r="E965" s="37" t="s">
        <v>465</v>
      </c>
      <c r="F965" s="37"/>
      <c r="G965" s="52" t="s">
        <v>90</v>
      </c>
      <c r="H965" s="52">
        <v>9</v>
      </c>
      <c r="I965" s="51" t="s">
        <v>18</v>
      </c>
      <c r="J965" s="51" t="s">
        <v>103</v>
      </c>
      <c r="K965" s="37">
        <v>0</v>
      </c>
      <c r="L965" s="37">
        <v>0</v>
      </c>
      <c r="M965" s="37" t="s">
        <v>406</v>
      </c>
      <c r="N965" s="37"/>
    </row>
    <row r="966" spans="2:14" hidden="1" x14ac:dyDescent="0.25">
      <c r="B966" s="37" t="s">
        <v>24</v>
      </c>
      <c r="C966" s="37" t="s">
        <v>25</v>
      </c>
      <c r="D966" s="37" t="s">
        <v>26</v>
      </c>
      <c r="E966" s="37" t="s">
        <v>465</v>
      </c>
      <c r="F966" s="37"/>
      <c r="G966" s="52" t="s">
        <v>90</v>
      </c>
      <c r="H966" s="52">
        <v>9</v>
      </c>
      <c r="I966" s="52" t="s">
        <v>18</v>
      </c>
      <c r="J966" s="52" t="s">
        <v>104</v>
      </c>
      <c r="K966" s="37">
        <v>0</v>
      </c>
      <c r="L966" s="37">
        <v>0</v>
      </c>
      <c r="M966" s="37">
        <v>0</v>
      </c>
      <c r="N966" s="37"/>
    </row>
    <row r="967" spans="2:14" hidden="1" x14ac:dyDescent="0.25">
      <c r="B967" s="37" t="s">
        <v>68</v>
      </c>
      <c r="C967" s="37" t="s">
        <v>69</v>
      </c>
      <c r="D967" s="37" t="s">
        <v>26</v>
      </c>
      <c r="E967" s="37" t="s">
        <v>465</v>
      </c>
      <c r="F967" s="37"/>
      <c r="G967" s="52" t="s">
        <v>90</v>
      </c>
      <c r="H967" s="52">
        <v>9</v>
      </c>
      <c r="I967" s="51" t="s">
        <v>18</v>
      </c>
      <c r="J967" s="51" t="s">
        <v>105</v>
      </c>
      <c r="K967" s="37">
        <v>0</v>
      </c>
      <c r="L967" s="37">
        <v>0</v>
      </c>
      <c r="M967" s="37">
        <v>0</v>
      </c>
      <c r="N967" s="37"/>
    </row>
    <row r="968" spans="2:14" hidden="1" x14ac:dyDescent="0.25">
      <c r="B968" s="37" t="s">
        <v>68</v>
      </c>
      <c r="C968" s="37" t="s">
        <v>69</v>
      </c>
      <c r="D968" s="37" t="s">
        <v>26</v>
      </c>
      <c r="E968" s="37" t="s">
        <v>465</v>
      </c>
      <c r="F968" s="37"/>
      <c r="G968" s="52" t="s">
        <v>90</v>
      </c>
      <c r="H968" s="52">
        <v>9</v>
      </c>
      <c r="I968" s="51" t="s">
        <v>18</v>
      </c>
      <c r="J968" s="51" t="s">
        <v>103</v>
      </c>
      <c r="K968" s="37">
        <v>0</v>
      </c>
      <c r="L968" s="37">
        <v>0</v>
      </c>
      <c r="M968" s="37">
        <v>0</v>
      </c>
      <c r="N968" s="37"/>
    </row>
    <row r="969" spans="2:14" hidden="1" x14ac:dyDescent="0.25">
      <c r="B969" s="37" t="s">
        <v>68</v>
      </c>
      <c r="C969" s="37" t="s">
        <v>69</v>
      </c>
      <c r="D969" s="37" t="s">
        <v>26</v>
      </c>
      <c r="E969" s="37" t="s">
        <v>465</v>
      </c>
      <c r="F969" s="37"/>
      <c r="G969" s="52" t="s">
        <v>90</v>
      </c>
      <c r="H969" s="52">
        <v>9</v>
      </c>
      <c r="I969" s="52" t="s">
        <v>18</v>
      </c>
      <c r="J969" s="52" t="s">
        <v>104</v>
      </c>
      <c r="K969" s="37">
        <v>0</v>
      </c>
      <c r="L969" s="37">
        <v>0</v>
      </c>
      <c r="M969" s="37">
        <v>0</v>
      </c>
      <c r="N969" s="37"/>
    </row>
    <row r="970" spans="2:14" hidden="1" x14ac:dyDescent="0.25">
      <c r="B970" s="37" t="s">
        <v>76</v>
      </c>
      <c r="C970" s="37" t="s">
        <v>77</v>
      </c>
      <c r="D970" s="37" t="s">
        <v>35</v>
      </c>
      <c r="E970" s="37" t="s">
        <v>465</v>
      </c>
      <c r="F970" s="37"/>
      <c r="G970" s="52" t="s">
        <v>90</v>
      </c>
      <c r="H970" s="52">
        <v>9</v>
      </c>
      <c r="I970" s="51" t="s">
        <v>18</v>
      </c>
      <c r="J970" s="51" t="s">
        <v>105</v>
      </c>
      <c r="K970" s="37">
        <v>0</v>
      </c>
      <c r="L970" s="37">
        <v>0</v>
      </c>
      <c r="M970" s="37" t="s">
        <v>406</v>
      </c>
      <c r="N970" s="37"/>
    </row>
    <row r="971" spans="2:14" hidden="1" x14ac:dyDescent="0.25">
      <c r="B971" s="37" t="s">
        <v>76</v>
      </c>
      <c r="C971" s="37" t="s">
        <v>77</v>
      </c>
      <c r="D971" s="37" t="s">
        <v>35</v>
      </c>
      <c r="E971" s="37" t="s">
        <v>465</v>
      </c>
      <c r="F971" s="37"/>
      <c r="G971" s="52" t="s">
        <v>90</v>
      </c>
      <c r="H971" s="52">
        <v>9</v>
      </c>
      <c r="I971" s="51" t="s">
        <v>18</v>
      </c>
      <c r="J971" s="51" t="s">
        <v>103</v>
      </c>
      <c r="K971" s="37">
        <v>0</v>
      </c>
      <c r="L971" s="37">
        <v>0</v>
      </c>
      <c r="M971" s="37" t="s">
        <v>406</v>
      </c>
      <c r="N971" s="37"/>
    </row>
    <row r="972" spans="2:14" hidden="1" x14ac:dyDescent="0.25">
      <c r="B972" s="37" t="s">
        <v>76</v>
      </c>
      <c r="C972" s="37" t="s">
        <v>77</v>
      </c>
      <c r="D972" s="37" t="s">
        <v>35</v>
      </c>
      <c r="E972" s="37" t="s">
        <v>465</v>
      </c>
      <c r="F972" s="37"/>
      <c r="G972" s="52" t="s">
        <v>90</v>
      </c>
      <c r="H972" s="52">
        <v>9</v>
      </c>
      <c r="I972" s="52" t="s">
        <v>18</v>
      </c>
      <c r="J972" s="52" t="s">
        <v>104</v>
      </c>
      <c r="K972" s="37">
        <v>0</v>
      </c>
      <c r="L972" s="37">
        <v>0</v>
      </c>
      <c r="M972" s="37">
        <v>0</v>
      </c>
      <c r="N972" s="37"/>
    </row>
    <row r="973" spans="2:14" hidden="1" x14ac:dyDescent="0.25">
      <c r="B973" s="37" t="s">
        <v>64</v>
      </c>
      <c r="C973" s="37" t="s">
        <v>65</v>
      </c>
      <c r="D973" s="37" t="s">
        <v>15</v>
      </c>
      <c r="E973" s="37" t="s">
        <v>465</v>
      </c>
      <c r="F973" s="37"/>
      <c r="G973" s="52" t="s">
        <v>90</v>
      </c>
      <c r="H973" s="52">
        <v>9</v>
      </c>
      <c r="I973" s="51" t="s">
        <v>18</v>
      </c>
      <c r="J973" s="51" t="s">
        <v>105</v>
      </c>
      <c r="K973" s="37">
        <v>0</v>
      </c>
      <c r="L973" s="37">
        <v>0</v>
      </c>
      <c r="M973" s="37" t="s">
        <v>406</v>
      </c>
      <c r="N973" s="37"/>
    </row>
    <row r="974" spans="2:14" hidden="1" x14ac:dyDescent="0.25">
      <c r="B974" s="37" t="s">
        <v>64</v>
      </c>
      <c r="C974" s="37" t="s">
        <v>65</v>
      </c>
      <c r="D974" s="37" t="s">
        <v>15</v>
      </c>
      <c r="E974" s="37" t="s">
        <v>465</v>
      </c>
      <c r="F974" s="37"/>
      <c r="G974" s="52" t="s">
        <v>90</v>
      </c>
      <c r="H974" s="52">
        <v>9</v>
      </c>
      <c r="I974" s="51" t="s">
        <v>18</v>
      </c>
      <c r="J974" s="51" t="s">
        <v>103</v>
      </c>
      <c r="K974" s="37">
        <v>0</v>
      </c>
      <c r="L974" s="37">
        <v>0</v>
      </c>
      <c r="M974" s="37" t="s">
        <v>406</v>
      </c>
      <c r="N974" s="37"/>
    </row>
    <row r="975" spans="2:14" hidden="1" x14ac:dyDescent="0.25">
      <c r="B975" s="37" t="s">
        <v>64</v>
      </c>
      <c r="C975" s="37" t="s">
        <v>65</v>
      </c>
      <c r="D975" s="37" t="s">
        <v>15</v>
      </c>
      <c r="E975" s="37" t="s">
        <v>465</v>
      </c>
      <c r="F975" s="37"/>
      <c r="G975" s="52" t="s">
        <v>90</v>
      </c>
      <c r="H975" s="52">
        <v>9</v>
      </c>
      <c r="I975" s="52" t="s">
        <v>18</v>
      </c>
      <c r="J975" s="52" t="s">
        <v>104</v>
      </c>
      <c r="K975" s="37">
        <v>0</v>
      </c>
      <c r="L975" s="37">
        <v>0</v>
      </c>
      <c r="M975" s="37">
        <v>0</v>
      </c>
      <c r="N975" s="37"/>
    </row>
    <row r="976" spans="2:14" hidden="1" x14ac:dyDescent="0.25">
      <c r="B976" s="37" t="s">
        <v>60</v>
      </c>
      <c r="C976" s="37" t="s">
        <v>61</v>
      </c>
      <c r="D976" s="37" t="s">
        <v>15</v>
      </c>
      <c r="E976" s="37" t="s">
        <v>465</v>
      </c>
      <c r="F976" s="37"/>
      <c r="G976" s="52" t="s">
        <v>90</v>
      </c>
      <c r="H976" s="52">
        <v>9</v>
      </c>
      <c r="I976" s="51" t="s">
        <v>18</v>
      </c>
      <c r="J976" s="51" t="s">
        <v>105</v>
      </c>
      <c r="K976" s="37">
        <v>0</v>
      </c>
      <c r="L976" s="37">
        <v>0</v>
      </c>
      <c r="M976" s="37">
        <v>0</v>
      </c>
      <c r="N976" s="37"/>
    </row>
    <row r="977" spans="2:14" hidden="1" x14ac:dyDescent="0.25">
      <c r="B977" s="37" t="s">
        <v>60</v>
      </c>
      <c r="C977" s="37" t="s">
        <v>61</v>
      </c>
      <c r="D977" s="37" t="s">
        <v>15</v>
      </c>
      <c r="E977" s="37" t="s">
        <v>465</v>
      </c>
      <c r="F977" s="37"/>
      <c r="G977" s="52" t="s">
        <v>90</v>
      </c>
      <c r="H977" s="52">
        <v>9</v>
      </c>
      <c r="I977" s="51" t="s">
        <v>18</v>
      </c>
      <c r="J977" s="51" t="s">
        <v>103</v>
      </c>
      <c r="K977" s="37">
        <v>0</v>
      </c>
      <c r="L977" s="37">
        <v>0</v>
      </c>
      <c r="M977" s="37">
        <v>0</v>
      </c>
      <c r="N977" s="37"/>
    </row>
    <row r="978" spans="2:14" hidden="1" x14ac:dyDescent="0.25">
      <c r="B978" s="37" t="s">
        <v>60</v>
      </c>
      <c r="C978" s="37" t="s">
        <v>61</v>
      </c>
      <c r="D978" s="37" t="s">
        <v>15</v>
      </c>
      <c r="E978" s="37" t="s">
        <v>465</v>
      </c>
      <c r="F978" s="37"/>
      <c r="G978" s="52" t="s">
        <v>90</v>
      </c>
      <c r="H978" s="52">
        <v>9</v>
      </c>
      <c r="I978" s="52" t="s">
        <v>18</v>
      </c>
      <c r="J978" s="52" t="s">
        <v>104</v>
      </c>
      <c r="K978" s="37">
        <v>0</v>
      </c>
      <c r="L978" s="37">
        <v>0</v>
      </c>
      <c r="M978" s="37">
        <v>0</v>
      </c>
      <c r="N978" s="37"/>
    </row>
    <row r="979" spans="2:14" x14ac:dyDescent="0.25">
      <c r="B979" s="37" t="s">
        <v>66</v>
      </c>
      <c r="C979" s="37" t="s">
        <v>67</v>
      </c>
      <c r="D979" s="37" t="s">
        <v>35</v>
      </c>
      <c r="E979" s="37" t="s">
        <v>465</v>
      </c>
      <c r="F979" s="37"/>
      <c r="G979" s="52" t="s">
        <v>90</v>
      </c>
      <c r="H979" s="52">
        <v>9</v>
      </c>
      <c r="I979" s="51" t="s">
        <v>18</v>
      </c>
      <c r="J979" s="51" t="s">
        <v>105</v>
      </c>
      <c r="K979" s="37">
        <v>0</v>
      </c>
      <c r="L979" s="37">
        <v>0</v>
      </c>
      <c r="M979" s="37" t="s">
        <v>406</v>
      </c>
      <c r="N979" s="37"/>
    </row>
    <row r="980" spans="2:14" x14ac:dyDescent="0.25">
      <c r="B980" s="37" t="s">
        <v>66</v>
      </c>
      <c r="C980" s="37" t="s">
        <v>67</v>
      </c>
      <c r="D980" s="37" t="s">
        <v>35</v>
      </c>
      <c r="E980" s="37" t="s">
        <v>465</v>
      </c>
      <c r="F980" s="37"/>
      <c r="G980" s="52" t="s">
        <v>90</v>
      </c>
      <c r="H980" s="52">
        <v>9</v>
      </c>
      <c r="I980" s="51" t="s">
        <v>18</v>
      </c>
      <c r="J980" s="51" t="s">
        <v>103</v>
      </c>
      <c r="K980" s="37">
        <v>0</v>
      </c>
      <c r="L980" s="37">
        <v>0</v>
      </c>
      <c r="M980" s="37" t="s">
        <v>406</v>
      </c>
      <c r="N980" s="37"/>
    </row>
    <row r="981" spans="2:14" x14ac:dyDescent="0.25">
      <c r="B981" s="37" t="s">
        <v>66</v>
      </c>
      <c r="C981" s="37" t="s">
        <v>67</v>
      </c>
      <c r="D981" s="37" t="s">
        <v>35</v>
      </c>
      <c r="E981" s="37" t="s">
        <v>465</v>
      </c>
      <c r="F981" s="37"/>
      <c r="G981" s="52" t="s">
        <v>90</v>
      </c>
      <c r="H981" s="52">
        <v>9</v>
      </c>
      <c r="I981" s="52" t="s">
        <v>18</v>
      </c>
      <c r="J981" s="52" t="s">
        <v>104</v>
      </c>
      <c r="K981" s="37">
        <v>0</v>
      </c>
      <c r="L981" s="37">
        <v>0</v>
      </c>
      <c r="M981" s="37">
        <v>0</v>
      </c>
      <c r="N981" s="37"/>
    </row>
    <row r="982" spans="2:14" hidden="1" x14ac:dyDescent="0.25">
      <c r="B982" s="37" t="s">
        <v>82</v>
      </c>
      <c r="C982" s="37" t="s">
        <v>83</v>
      </c>
      <c r="D982" s="37" t="s">
        <v>15</v>
      </c>
      <c r="E982" s="37" t="s">
        <v>465</v>
      </c>
      <c r="F982" s="37"/>
      <c r="G982" s="52" t="s">
        <v>90</v>
      </c>
      <c r="H982" s="52">
        <v>9</v>
      </c>
      <c r="I982" s="51" t="s">
        <v>18</v>
      </c>
      <c r="J982" s="51" t="s">
        <v>105</v>
      </c>
      <c r="K982" s="37">
        <v>0</v>
      </c>
      <c r="L982" s="37">
        <v>0</v>
      </c>
      <c r="M982" s="37" t="s">
        <v>406</v>
      </c>
      <c r="N982" s="37"/>
    </row>
    <row r="983" spans="2:14" hidden="1" x14ac:dyDescent="0.25">
      <c r="B983" s="37" t="s">
        <v>82</v>
      </c>
      <c r="C983" s="37" t="s">
        <v>83</v>
      </c>
      <c r="D983" s="37" t="s">
        <v>15</v>
      </c>
      <c r="E983" s="37" t="s">
        <v>465</v>
      </c>
      <c r="F983" s="37"/>
      <c r="G983" s="52" t="s">
        <v>90</v>
      </c>
      <c r="H983" s="52">
        <v>9</v>
      </c>
      <c r="I983" s="51" t="s">
        <v>18</v>
      </c>
      <c r="J983" s="51" t="s">
        <v>103</v>
      </c>
      <c r="K983" s="37">
        <v>0</v>
      </c>
      <c r="L983" s="37">
        <v>0</v>
      </c>
      <c r="M983" s="37" t="s">
        <v>406</v>
      </c>
      <c r="N983" s="37"/>
    </row>
    <row r="984" spans="2:14" hidden="1" x14ac:dyDescent="0.25">
      <c r="B984" s="37" t="s">
        <v>82</v>
      </c>
      <c r="C984" s="37" t="s">
        <v>83</v>
      </c>
      <c r="D984" s="37" t="s">
        <v>15</v>
      </c>
      <c r="E984" s="37" t="s">
        <v>465</v>
      </c>
      <c r="F984" s="37"/>
      <c r="G984" s="52" t="s">
        <v>90</v>
      </c>
      <c r="H984" s="52">
        <v>9</v>
      </c>
      <c r="I984" s="52" t="s">
        <v>18</v>
      </c>
      <c r="J984" s="52" t="s">
        <v>104</v>
      </c>
      <c r="K984" s="37">
        <v>0</v>
      </c>
      <c r="L984" s="37">
        <v>0</v>
      </c>
      <c r="M984" s="37">
        <v>0</v>
      </c>
      <c r="N984" s="37"/>
    </row>
    <row r="985" spans="2:14" hidden="1" x14ac:dyDescent="0.25">
      <c r="B985" s="37" t="s">
        <v>13</v>
      </c>
      <c r="C985" s="37" t="s">
        <v>14</v>
      </c>
      <c r="D985" s="37" t="s">
        <v>99</v>
      </c>
      <c r="E985" s="37" t="s">
        <v>465</v>
      </c>
      <c r="F985" s="37"/>
      <c r="G985" s="51" t="s">
        <v>90</v>
      </c>
      <c r="H985" s="52">
        <v>9</v>
      </c>
      <c r="I985" s="51" t="s">
        <v>18</v>
      </c>
      <c r="J985" s="51" t="s">
        <v>105</v>
      </c>
      <c r="K985" s="37">
        <v>0</v>
      </c>
      <c r="L985" s="37">
        <v>0</v>
      </c>
      <c r="M985" s="37">
        <v>0</v>
      </c>
      <c r="N985" s="37"/>
    </row>
    <row r="986" spans="2:14" hidden="1" x14ac:dyDescent="0.25">
      <c r="B986" s="37" t="s">
        <v>13</v>
      </c>
      <c r="C986" s="37" t="s">
        <v>14</v>
      </c>
      <c r="D986" s="37" t="s">
        <v>99</v>
      </c>
      <c r="E986" s="37" t="s">
        <v>465</v>
      </c>
      <c r="F986" s="37"/>
      <c r="G986" s="51" t="s">
        <v>90</v>
      </c>
      <c r="H986" s="52">
        <v>9</v>
      </c>
      <c r="I986" s="51" t="s">
        <v>18</v>
      </c>
      <c r="J986" s="51" t="s">
        <v>103</v>
      </c>
      <c r="K986" s="37">
        <v>0</v>
      </c>
      <c r="L986" s="37">
        <v>0</v>
      </c>
      <c r="M986" s="37">
        <v>0</v>
      </c>
      <c r="N986" s="37"/>
    </row>
    <row r="987" spans="2:14" hidden="1" x14ac:dyDescent="0.25">
      <c r="B987" s="37" t="s">
        <v>13</v>
      </c>
      <c r="C987" s="37" t="s">
        <v>14</v>
      </c>
      <c r="D987" s="37" t="s">
        <v>99</v>
      </c>
      <c r="E987" s="37" t="s">
        <v>465</v>
      </c>
      <c r="F987" s="37"/>
      <c r="G987" s="51" t="s">
        <v>90</v>
      </c>
      <c r="H987" s="52">
        <v>9</v>
      </c>
      <c r="I987" s="52" t="s">
        <v>18</v>
      </c>
      <c r="J987" s="52" t="s">
        <v>104</v>
      </c>
      <c r="K987" s="37">
        <v>0</v>
      </c>
      <c r="L987" s="37">
        <v>0</v>
      </c>
      <c r="M987" s="37">
        <v>0</v>
      </c>
      <c r="N987" s="37"/>
    </row>
    <row r="988" spans="2:14" hidden="1" x14ac:dyDescent="0.25">
      <c r="B988" s="56" t="s">
        <v>64</v>
      </c>
      <c r="C988" s="56" t="s">
        <v>65</v>
      </c>
      <c r="D988" s="56" t="s">
        <v>15</v>
      </c>
      <c r="E988" s="56" t="s">
        <v>465</v>
      </c>
      <c r="F988" s="56"/>
      <c r="G988" s="52" t="s">
        <v>91</v>
      </c>
      <c r="H988" s="52">
        <v>10</v>
      </c>
      <c r="I988" s="51" t="s">
        <v>18</v>
      </c>
      <c r="J988" s="51" t="s">
        <v>105</v>
      </c>
      <c r="K988" s="56">
        <v>2</v>
      </c>
      <c r="L988" s="56">
        <v>120</v>
      </c>
      <c r="M988" s="56" t="s">
        <v>406</v>
      </c>
      <c r="N988" s="56"/>
    </row>
    <row r="989" spans="2:14" hidden="1" x14ac:dyDescent="0.25">
      <c r="B989" s="56" t="s">
        <v>64</v>
      </c>
      <c r="C989" s="56" t="s">
        <v>65</v>
      </c>
      <c r="D989" s="56" t="s">
        <v>15</v>
      </c>
      <c r="E989" s="56" t="s">
        <v>465</v>
      </c>
      <c r="F989" s="56"/>
      <c r="G989" s="52" t="s">
        <v>91</v>
      </c>
      <c r="H989" s="52">
        <v>10</v>
      </c>
      <c r="I989" s="51" t="s">
        <v>18</v>
      </c>
      <c r="J989" s="51" t="s">
        <v>103</v>
      </c>
      <c r="K989" s="56">
        <v>0</v>
      </c>
      <c r="L989" s="56">
        <v>0</v>
      </c>
      <c r="M989" s="56" t="s">
        <v>406</v>
      </c>
      <c r="N989" s="56"/>
    </row>
    <row r="990" spans="2:14" hidden="1" x14ac:dyDescent="0.25">
      <c r="B990" s="56" t="s">
        <v>64</v>
      </c>
      <c r="C990" s="56" t="s">
        <v>65</v>
      </c>
      <c r="D990" s="56" t="s">
        <v>15</v>
      </c>
      <c r="E990" s="56" t="s">
        <v>465</v>
      </c>
      <c r="F990" s="56"/>
      <c r="G990" s="52" t="s">
        <v>91</v>
      </c>
      <c r="H990" s="52">
        <v>10</v>
      </c>
      <c r="I990" s="52" t="s">
        <v>18</v>
      </c>
      <c r="J990" s="52" t="s">
        <v>104</v>
      </c>
      <c r="K990" s="56">
        <v>2</v>
      </c>
      <c r="L990" s="56">
        <v>120</v>
      </c>
      <c r="M990" s="56">
        <v>0</v>
      </c>
      <c r="N990" s="56"/>
    </row>
    <row r="991" spans="2:14" hidden="1" x14ac:dyDescent="0.25">
      <c r="B991" s="56" t="s">
        <v>78</v>
      </c>
      <c r="C991" s="56" t="s">
        <v>79</v>
      </c>
      <c r="D991" s="56" t="s">
        <v>26</v>
      </c>
      <c r="E991" s="56" t="s">
        <v>465</v>
      </c>
      <c r="F991" s="56"/>
      <c r="G991" s="52" t="s">
        <v>91</v>
      </c>
      <c r="H991" s="52">
        <v>10</v>
      </c>
      <c r="I991" s="51" t="s">
        <v>18</v>
      </c>
      <c r="J991" s="51" t="s">
        <v>105</v>
      </c>
      <c r="K991" s="56">
        <v>0</v>
      </c>
      <c r="L991" s="56">
        <v>0</v>
      </c>
      <c r="M991" s="56" t="s">
        <v>406</v>
      </c>
      <c r="N991" s="56"/>
    </row>
    <row r="992" spans="2:14" hidden="1" x14ac:dyDescent="0.25">
      <c r="B992" s="56" t="s">
        <v>78</v>
      </c>
      <c r="C992" s="56" t="s">
        <v>79</v>
      </c>
      <c r="D992" s="56" t="s">
        <v>26</v>
      </c>
      <c r="E992" s="56" t="s">
        <v>465</v>
      </c>
      <c r="F992" s="56"/>
      <c r="G992" s="52" t="s">
        <v>91</v>
      </c>
      <c r="H992" s="52">
        <v>10</v>
      </c>
      <c r="I992" s="51" t="s">
        <v>18</v>
      </c>
      <c r="J992" s="51" t="s">
        <v>103</v>
      </c>
      <c r="K992" s="56">
        <v>0</v>
      </c>
      <c r="L992" s="56">
        <v>0</v>
      </c>
      <c r="M992" s="56" t="s">
        <v>406</v>
      </c>
      <c r="N992" s="56"/>
    </row>
    <row r="993" spans="2:14" hidden="1" x14ac:dyDescent="0.25">
      <c r="B993" s="56" t="s">
        <v>78</v>
      </c>
      <c r="C993" s="56" t="s">
        <v>79</v>
      </c>
      <c r="D993" s="56" t="s">
        <v>26</v>
      </c>
      <c r="E993" s="56" t="s">
        <v>465</v>
      </c>
      <c r="F993" s="56"/>
      <c r="G993" s="52" t="s">
        <v>91</v>
      </c>
      <c r="H993" s="52">
        <v>10</v>
      </c>
      <c r="I993" s="52" t="s">
        <v>18</v>
      </c>
      <c r="J993" s="52" t="s">
        <v>104</v>
      </c>
      <c r="K993" s="56">
        <v>0</v>
      </c>
      <c r="L993" s="56">
        <v>0</v>
      </c>
      <c r="M993" s="56">
        <v>0</v>
      </c>
      <c r="N993" s="56"/>
    </row>
    <row r="994" spans="2:14" hidden="1" x14ac:dyDescent="0.25">
      <c r="B994" s="56" t="s">
        <v>80</v>
      </c>
      <c r="C994" s="56" t="s">
        <v>81</v>
      </c>
      <c r="D994" s="56" t="s">
        <v>15</v>
      </c>
      <c r="E994" s="56" t="s">
        <v>465</v>
      </c>
      <c r="F994" s="56"/>
      <c r="G994" s="52" t="s">
        <v>91</v>
      </c>
      <c r="H994" s="52">
        <v>10</v>
      </c>
      <c r="I994" s="51" t="s">
        <v>158</v>
      </c>
      <c r="J994" s="51" t="s">
        <v>103</v>
      </c>
      <c r="K994" s="56">
        <v>0</v>
      </c>
      <c r="L994" s="56">
        <v>0</v>
      </c>
      <c r="M994" s="56">
        <v>0</v>
      </c>
      <c r="N994" s="56"/>
    </row>
    <row r="995" spans="2:14" hidden="1" x14ac:dyDescent="0.25">
      <c r="B995" s="56" t="s">
        <v>80</v>
      </c>
      <c r="C995" s="56" t="s">
        <v>81</v>
      </c>
      <c r="D995" s="56" t="s">
        <v>15</v>
      </c>
      <c r="E995" s="56" t="s">
        <v>465</v>
      </c>
      <c r="F995" s="56"/>
      <c r="G995" s="52" t="s">
        <v>91</v>
      </c>
      <c r="H995" s="52">
        <v>10</v>
      </c>
      <c r="I995" s="51" t="s">
        <v>158</v>
      </c>
      <c r="J995" s="51" t="s">
        <v>104</v>
      </c>
      <c r="K995" s="56">
        <v>0</v>
      </c>
      <c r="L995" s="56">
        <v>0</v>
      </c>
      <c r="M995" s="56">
        <v>0</v>
      </c>
      <c r="N995" s="56"/>
    </row>
    <row r="996" spans="2:14" hidden="1" x14ac:dyDescent="0.25">
      <c r="B996" s="56" t="s">
        <v>80</v>
      </c>
      <c r="C996" s="56" t="s">
        <v>81</v>
      </c>
      <c r="D996" s="56" t="s">
        <v>15</v>
      </c>
      <c r="E996" s="56" t="s">
        <v>465</v>
      </c>
      <c r="F996" s="56"/>
      <c r="G996" s="52" t="s">
        <v>91</v>
      </c>
      <c r="H996" s="52">
        <v>10</v>
      </c>
      <c r="I996" s="51" t="s">
        <v>18</v>
      </c>
      <c r="J996" s="51" t="s">
        <v>105</v>
      </c>
      <c r="K996" s="56">
        <v>0</v>
      </c>
      <c r="L996" s="56">
        <v>0</v>
      </c>
      <c r="M996" s="56" t="s">
        <v>406</v>
      </c>
      <c r="N996" s="56"/>
    </row>
    <row r="997" spans="2:14" hidden="1" x14ac:dyDescent="0.25">
      <c r="B997" s="56" t="s">
        <v>80</v>
      </c>
      <c r="C997" s="56" t="s">
        <v>81</v>
      </c>
      <c r="D997" s="56" t="s">
        <v>15</v>
      </c>
      <c r="E997" s="56" t="s">
        <v>465</v>
      </c>
      <c r="F997" s="56"/>
      <c r="G997" s="52" t="s">
        <v>91</v>
      </c>
      <c r="H997" s="52">
        <v>10</v>
      </c>
      <c r="I997" s="51" t="s">
        <v>18</v>
      </c>
      <c r="J997" s="51" t="s">
        <v>103</v>
      </c>
      <c r="K997" s="56">
        <v>0</v>
      </c>
      <c r="L997" s="56">
        <v>0</v>
      </c>
      <c r="M997" s="56" t="s">
        <v>406</v>
      </c>
      <c r="N997" s="56"/>
    </row>
    <row r="998" spans="2:14" hidden="1" x14ac:dyDescent="0.25">
      <c r="B998" s="56" t="s">
        <v>80</v>
      </c>
      <c r="C998" s="56" t="s">
        <v>81</v>
      </c>
      <c r="D998" s="56" t="s">
        <v>15</v>
      </c>
      <c r="E998" s="56" t="s">
        <v>465</v>
      </c>
      <c r="F998" s="56"/>
      <c r="G998" s="52" t="s">
        <v>91</v>
      </c>
      <c r="H998" s="52">
        <v>10</v>
      </c>
      <c r="I998" s="52" t="s">
        <v>18</v>
      </c>
      <c r="J998" s="52" t="s">
        <v>104</v>
      </c>
      <c r="K998" s="56">
        <v>0</v>
      </c>
      <c r="L998" s="56">
        <v>0</v>
      </c>
      <c r="M998" s="56">
        <v>0</v>
      </c>
      <c r="N998" s="56"/>
    </row>
    <row r="999" spans="2:14" hidden="1" x14ac:dyDescent="0.25">
      <c r="B999" s="56" t="s">
        <v>27</v>
      </c>
      <c r="C999" s="56" t="s">
        <v>28</v>
      </c>
      <c r="D999" s="56" t="s">
        <v>26</v>
      </c>
      <c r="E999" s="56" t="s">
        <v>465</v>
      </c>
      <c r="F999" s="56"/>
      <c r="G999" s="52" t="s">
        <v>91</v>
      </c>
      <c r="H999" s="52">
        <v>10</v>
      </c>
      <c r="I999" s="51" t="s">
        <v>18</v>
      </c>
      <c r="J999" s="51" t="s">
        <v>105</v>
      </c>
      <c r="K999" s="56">
        <v>1</v>
      </c>
      <c r="L999" s="56">
        <v>1700</v>
      </c>
      <c r="M999" s="56" t="s">
        <v>406</v>
      </c>
      <c r="N999" s="56"/>
    </row>
    <row r="1000" spans="2:14" hidden="1" x14ac:dyDescent="0.25">
      <c r="B1000" s="56" t="s">
        <v>27</v>
      </c>
      <c r="C1000" s="56" t="s">
        <v>28</v>
      </c>
      <c r="D1000" s="56" t="s">
        <v>26</v>
      </c>
      <c r="E1000" s="56" t="s">
        <v>465</v>
      </c>
      <c r="F1000" s="56"/>
      <c r="G1000" s="52" t="s">
        <v>91</v>
      </c>
      <c r="H1000" s="52">
        <v>10</v>
      </c>
      <c r="I1000" s="51" t="s">
        <v>18</v>
      </c>
      <c r="J1000" s="51" t="s">
        <v>103</v>
      </c>
      <c r="K1000" s="56">
        <v>1</v>
      </c>
      <c r="L1000" s="56">
        <v>1700</v>
      </c>
      <c r="M1000" s="56" t="s">
        <v>406</v>
      </c>
      <c r="N1000" s="56"/>
    </row>
    <row r="1001" spans="2:14" hidden="1" x14ac:dyDescent="0.25">
      <c r="B1001" s="56" t="s">
        <v>27</v>
      </c>
      <c r="C1001" s="56" t="s">
        <v>28</v>
      </c>
      <c r="D1001" s="56" t="s">
        <v>26</v>
      </c>
      <c r="E1001" s="56" t="s">
        <v>465</v>
      </c>
      <c r="F1001" s="56"/>
      <c r="G1001" s="52" t="s">
        <v>91</v>
      </c>
      <c r="H1001" s="52">
        <v>10</v>
      </c>
      <c r="I1001" s="52" t="s">
        <v>18</v>
      </c>
      <c r="J1001" s="52" t="s">
        <v>104</v>
      </c>
      <c r="K1001" s="56">
        <v>0</v>
      </c>
      <c r="L1001" s="56">
        <v>0</v>
      </c>
      <c r="M1001" s="56">
        <v>0</v>
      </c>
      <c r="N1001" s="56"/>
    </row>
    <row r="1002" spans="2:14" hidden="1" x14ac:dyDescent="0.25">
      <c r="B1002" s="56" t="s">
        <v>24</v>
      </c>
      <c r="C1002" s="56" t="s">
        <v>25</v>
      </c>
      <c r="D1002" s="56" t="s">
        <v>26</v>
      </c>
      <c r="E1002" s="56" t="s">
        <v>465</v>
      </c>
      <c r="F1002" s="56"/>
      <c r="G1002" s="52" t="s">
        <v>91</v>
      </c>
      <c r="H1002" s="52">
        <v>10</v>
      </c>
      <c r="I1002" s="51" t="s">
        <v>158</v>
      </c>
      <c r="J1002" s="51" t="s">
        <v>103</v>
      </c>
      <c r="K1002" s="56">
        <v>3</v>
      </c>
      <c r="L1002" s="56">
        <v>50</v>
      </c>
      <c r="M1002" s="56" t="s">
        <v>406</v>
      </c>
      <c r="N1002" s="56"/>
    </row>
    <row r="1003" spans="2:14" hidden="1" x14ac:dyDescent="0.25">
      <c r="B1003" s="56" t="s">
        <v>24</v>
      </c>
      <c r="C1003" s="56" t="s">
        <v>25</v>
      </c>
      <c r="D1003" s="56" t="s">
        <v>26</v>
      </c>
      <c r="E1003" s="56" t="s">
        <v>465</v>
      </c>
      <c r="F1003" s="56"/>
      <c r="G1003" s="52" t="s">
        <v>91</v>
      </c>
      <c r="H1003" s="52">
        <v>10</v>
      </c>
      <c r="I1003" s="51" t="s">
        <v>158</v>
      </c>
      <c r="J1003" s="51" t="s">
        <v>104</v>
      </c>
      <c r="K1003" s="56">
        <v>0</v>
      </c>
      <c r="L1003" s="56">
        <v>0</v>
      </c>
      <c r="M1003" s="56">
        <v>0</v>
      </c>
      <c r="N1003" s="56"/>
    </row>
    <row r="1004" spans="2:14" hidden="1" x14ac:dyDescent="0.25">
      <c r="B1004" s="56" t="s">
        <v>24</v>
      </c>
      <c r="C1004" s="56" t="s">
        <v>25</v>
      </c>
      <c r="D1004" s="56" t="s">
        <v>26</v>
      </c>
      <c r="E1004" s="56" t="s">
        <v>465</v>
      </c>
      <c r="F1004" s="56"/>
      <c r="G1004" s="52" t="s">
        <v>91</v>
      </c>
      <c r="H1004" s="52">
        <v>10</v>
      </c>
      <c r="I1004" s="51" t="s">
        <v>18</v>
      </c>
      <c r="J1004" s="51" t="s">
        <v>105</v>
      </c>
      <c r="K1004" s="56">
        <v>1</v>
      </c>
      <c r="L1004" s="56">
        <v>5</v>
      </c>
      <c r="M1004" s="56" t="s">
        <v>406</v>
      </c>
      <c r="N1004" s="56"/>
    </row>
    <row r="1005" spans="2:14" hidden="1" x14ac:dyDescent="0.25">
      <c r="B1005" s="56" t="s">
        <v>24</v>
      </c>
      <c r="C1005" s="56" t="s">
        <v>25</v>
      </c>
      <c r="D1005" s="56" t="s">
        <v>26</v>
      </c>
      <c r="E1005" s="56" t="s">
        <v>465</v>
      </c>
      <c r="F1005" s="56"/>
      <c r="G1005" s="52" t="s">
        <v>91</v>
      </c>
      <c r="H1005" s="52">
        <v>10</v>
      </c>
      <c r="I1005" s="51" t="s">
        <v>18</v>
      </c>
      <c r="J1005" s="51" t="s">
        <v>103</v>
      </c>
      <c r="K1005" s="56">
        <v>0</v>
      </c>
      <c r="L1005" s="56">
        <v>0</v>
      </c>
      <c r="M1005" s="56" t="s">
        <v>406</v>
      </c>
      <c r="N1005" s="56"/>
    </row>
    <row r="1006" spans="2:14" hidden="1" x14ac:dyDescent="0.25">
      <c r="B1006" s="56" t="s">
        <v>24</v>
      </c>
      <c r="C1006" s="56" t="s">
        <v>25</v>
      </c>
      <c r="D1006" s="56" t="s">
        <v>26</v>
      </c>
      <c r="E1006" s="56" t="s">
        <v>465</v>
      </c>
      <c r="F1006" s="56"/>
      <c r="G1006" s="52" t="s">
        <v>91</v>
      </c>
      <c r="H1006" s="52">
        <v>10</v>
      </c>
      <c r="I1006" s="52" t="s">
        <v>18</v>
      </c>
      <c r="J1006" s="52" t="s">
        <v>104</v>
      </c>
      <c r="K1006" s="56">
        <v>4</v>
      </c>
      <c r="L1006" s="56">
        <v>55</v>
      </c>
      <c r="M1006" s="56">
        <v>0</v>
      </c>
      <c r="N1006" s="56"/>
    </row>
    <row r="1007" spans="2:14" hidden="1" x14ac:dyDescent="0.25">
      <c r="B1007" s="56" t="s">
        <v>76</v>
      </c>
      <c r="C1007" s="56" t="s">
        <v>77</v>
      </c>
      <c r="D1007" s="56" t="s">
        <v>35</v>
      </c>
      <c r="E1007" s="56" t="s">
        <v>465</v>
      </c>
      <c r="F1007" s="56"/>
      <c r="G1007" s="52" t="s">
        <v>91</v>
      </c>
      <c r="H1007" s="52">
        <v>10</v>
      </c>
      <c r="I1007" s="51" t="s">
        <v>18</v>
      </c>
      <c r="J1007" s="51" t="s">
        <v>105</v>
      </c>
      <c r="K1007" s="56">
        <v>0</v>
      </c>
      <c r="L1007" s="56">
        <v>0</v>
      </c>
      <c r="M1007" s="56" t="s">
        <v>406</v>
      </c>
      <c r="N1007" s="56"/>
    </row>
    <row r="1008" spans="2:14" hidden="1" x14ac:dyDescent="0.25">
      <c r="B1008" s="56" t="s">
        <v>76</v>
      </c>
      <c r="C1008" s="56" t="s">
        <v>77</v>
      </c>
      <c r="D1008" s="56" t="s">
        <v>35</v>
      </c>
      <c r="E1008" s="56" t="s">
        <v>465</v>
      </c>
      <c r="F1008" s="56"/>
      <c r="G1008" s="52" t="s">
        <v>91</v>
      </c>
      <c r="H1008" s="52">
        <v>10</v>
      </c>
      <c r="I1008" s="51" t="s">
        <v>18</v>
      </c>
      <c r="J1008" s="51" t="s">
        <v>103</v>
      </c>
      <c r="K1008" s="56">
        <v>0</v>
      </c>
      <c r="L1008" s="56">
        <v>0</v>
      </c>
      <c r="M1008" s="56" t="s">
        <v>406</v>
      </c>
      <c r="N1008" s="56"/>
    </row>
    <row r="1009" spans="2:14" hidden="1" x14ac:dyDescent="0.25">
      <c r="B1009" s="56" t="s">
        <v>76</v>
      </c>
      <c r="C1009" s="56" t="s">
        <v>77</v>
      </c>
      <c r="D1009" s="56" t="s">
        <v>35</v>
      </c>
      <c r="E1009" s="56" t="s">
        <v>465</v>
      </c>
      <c r="F1009" s="56"/>
      <c r="G1009" s="52" t="s">
        <v>91</v>
      </c>
      <c r="H1009" s="52">
        <v>10</v>
      </c>
      <c r="I1009" s="52" t="s">
        <v>18</v>
      </c>
      <c r="J1009" s="52" t="s">
        <v>104</v>
      </c>
      <c r="K1009" s="56">
        <v>0</v>
      </c>
      <c r="L1009" s="56">
        <v>0</v>
      </c>
      <c r="M1009" s="56">
        <v>0</v>
      </c>
      <c r="N1009" s="56"/>
    </row>
    <row r="1010" spans="2:14" hidden="1" x14ac:dyDescent="0.25">
      <c r="B1010" s="56" t="s">
        <v>46</v>
      </c>
      <c r="C1010" s="56" t="s">
        <v>47</v>
      </c>
      <c r="D1010" s="56" t="s">
        <v>38</v>
      </c>
      <c r="E1010" s="56" t="s">
        <v>465</v>
      </c>
      <c r="F1010" s="56"/>
      <c r="G1010" s="52" t="s">
        <v>91</v>
      </c>
      <c r="H1010" s="52">
        <v>10</v>
      </c>
      <c r="I1010" s="51" t="s">
        <v>18</v>
      </c>
      <c r="J1010" s="51" t="s">
        <v>105</v>
      </c>
      <c r="K1010" s="56">
        <v>1</v>
      </c>
      <c r="L1010" s="56">
        <v>40</v>
      </c>
      <c r="M1010" s="56" t="s">
        <v>406</v>
      </c>
      <c r="N1010" s="56"/>
    </row>
    <row r="1011" spans="2:14" hidden="1" x14ac:dyDescent="0.25">
      <c r="B1011" s="56" t="s">
        <v>46</v>
      </c>
      <c r="C1011" s="56" t="s">
        <v>47</v>
      </c>
      <c r="D1011" s="56" t="s">
        <v>38</v>
      </c>
      <c r="E1011" s="56" t="s">
        <v>465</v>
      </c>
      <c r="F1011" s="56"/>
      <c r="G1011" s="52" t="s">
        <v>91</v>
      </c>
      <c r="H1011" s="52">
        <v>10</v>
      </c>
      <c r="I1011" s="51" t="s">
        <v>18</v>
      </c>
      <c r="J1011" s="51" t="s">
        <v>103</v>
      </c>
      <c r="K1011" s="56">
        <v>0</v>
      </c>
      <c r="L1011" s="56">
        <v>0</v>
      </c>
      <c r="M1011" s="56" t="s">
        <v>406</v>
      </c>
      <c r="N1011" s="56"/>
    </row>
    <row r="1012" spans="2:14" hidden="1" x14ac:dyDescent="0.25">
      <c r="B1012" s="56" t="s">
        <v>46</v>
      </c>
      <c r="C1012" s="56" t="s">
        <v>47</v>
      </c>
      <c r="D1012" s="56" t="s">
        <v>38</v>
      </c>
      <c r="E1012" s="56" t="s">
        <v>465</v>
      </c>
      <c r="F1012" s="56"/>
      <c r="G1012" s="52" t="s">
        <v>91</v>
      </c>
      <c r="H1012" s="52">
        <v>10</v>
      </c>
      <c r="I1012" s="52" t="s">
        <v>18</v>
      </c>
      <c r="J1012" s="52" t="s">
        <v>104</v>
      </c>
      <c r="K1012" s="56">
        <v>1</v>
      </c>
      <c r="L1012" s="56">
        <v>40</v>
      </c>
      <c r="M1012" s="56">
        <v>0</v>
      </c>
      <c r="N1012" s="56"/>
    </row>
    <row r="1013" spans="2:14" hidden="1" x14ac:dyDescent="0.25">
      <c r="B1013" s="56" t="s">
        <v>33</v>
      </c>
      <c r="C1013" s="56" t="s">
        <v>34</v>
      </c>
      <c r="D1013" s="56" t="s">
        <v>35</v>
      </c>
      <c r="E1013" s="56" t="s">
        <v>465</v>
      </c>
      <c r="F1013" s="56"/>
      <c r="G1013" s="52" t="s">
        <v>91</v>
      </c>
      <c r="H1013" s="52">
        <v>10</v>
      </c>
      <c r="I1013" s="51" t="s">
        <v>18</v>
      </c>
      <c r="J1013" s="51" t="s">
        <v>105</v>
      </c>
      <c r="K1013" s="56">
        <v>0</v>
      </c>
      <c r="L1013" s="56">
        <v>0</v>
      </c>
      <c r="M1013" s="56" t="s">
        <v>406</v>
      </c>
      <c r="N1013" s="56"/>
    </row>
    <row r="1014" spans="2:14" hidden="1" x14ac:dyDescent="0.25">
      <c r="B1014" s="56" t="s">
        <v>33</v>
      </c>
      <c r="C1014" s="56" t="s">
        <v>34</v>
      </c>
      <c r="D1014" s="56" t="s">
        <v>35</v>
      </c>
      <c r="E1014" s="56" t="s">
        <v>465</v>
      </c>
      <c r="F1014" s="56"/>
      <c r="G1014" s="52" t="s">
        <v>91</v>
      </c>
      <c r="H1014" s="52">
        <v>10</v>
      </c>
      <c r="I1014" s="51" t="s">
        <v>18</v>
      </c>
      <c r="J1014" s="51" t="s">
        <v>103</v>
      </c>
      <c r="K1014" s="56">
        <v>0</v>
      </c>
      <c r="L1014" s="56">
        <v>0</v>
      </c>
      <c r="M1014" s="56" t="s">
        <v>406</v>
      </c>
      <c r="N1014" s="56"/>
    </row>
    <row r="1015" spans="2:14" hidden="1" x14ac:dyDescent="0.25">
      <c r="B1015" s="56" t="s">
        <v>33</v>
      </c>
      <c r="C1015" s="56" t="s">
        <v>34</v>
      </c>
      <c r="D1015" s="56" t="s">
        <v>35</v>
      </c>
      <c r="E1015" s="56" t="s">
        <v>465</v>
      </c>
      <c r="F1015" s="56"/>
      <c r="G1015" s="52" t="s">
        <v>91</v>
      </c>
      <c r="H1015" s="52">
        <v>10</v>
      </c>
      <c r="I1015" s="52" t="s">
        <v>18</v>
      </c>
      <c r="J1015" s="52" t="s">
        <v>104</v>
      </c>
      <c r="K1015" s="56">
        <v>0</v>
      </c>
      <c r="L1015" s="56">
        <v>0</v>
      </c>
      <c r="M1015" s="56">
        <v>0</v>
      </c>
      <c r="N1015" s="56"/>
    </row>
    <row r="1016" spans="2:14" hidden="1" x14ac:dyDescent="0.25">
      <c r="B1016" s="56" t="s">
        <v>58</v>
      </c>
      <c r="C1016" s="56" t="s">
        <v>59</v>
      </c>
      <c r="D1016" s="56" t="s">
        <v>26</v>
      </c>
      <c r="E1016" s="56" t="s">
        <v>465</v>
      </c>
      <c r="F1016" s="56"/>
      <c r="G1016" s="52" t="s">
        <v>91</v>
      </c>
      <c r="H1016" s="52">
        <v>10</v>
      </c>
      <c r="I1016" s="51" t="s">
        <v>18</v>
      </c>
      <c r="J1016" s="51" t="s">
        <v>105</v>
      </c>
      <c r="K1016" s="56">
        <v>0</v>
      </c>
      <c r="L1016" s="56">
        <v>0</v>
      </c>
      <c r="M1016" s="56">
        <v>0</v>
      </c>
      <c r="N1016" s="56"/>
    </row>
    <row r="1017" spans="2:14" hidden="1" x14ac:dyDescent="0.25">
      <c r="B1017" s="56" t="s">
        <v>58</v>
      </c>
      <c r="C1017" s="56" t="s">
        <v>59</v>
      </c>
      <c r="D1017" s="56" t="s">
        <v>26</v>
      </c>
      <c r="E1017" s="56" t="s">
        <v>465</v>
      </c>
      <c r="F1017" s="56"/>
      <c r="G1017" s="52" t="s">
        <v>91</v>
      </c>
      <c r="H1017" s="52">
        <v>10</v>
      </c>
      <c r="I1017" s="51" t="s">
        <v>18</v>
      </c>
      <c r="J1017" s="51" t="s">
        <v>103</v>
      </c>
      <c r="K1017" s="56">
        <v>0</v>
      </c>
      <c r="L1017" s="56">
        <v>0</v>
      </c>
      <c r="M1017" s="56">
        <v>0</v>
      </c>
      <c r="N1017" s="56"/>
    </row>
    <row r="1018" spans="2:14" hidden="1" x14ac:dyDescent="0.25">
      <c r="B1018" s="56" t="s">
        <v>58</v>
      </c>
      <c r="C1018" s="56" t="s">
        <v>59</v>
      </c>
      <c r="D1018" s="56" t="s">
        <v>26</v>
      </c>
      <c r="E1018" s="56" t="s">
        <v>465</v>
      </c>
      <c r="F1018" s="56"/>
      <c r="G1018" s="52" t="s">
        <v>91</v>
      </c>
      <c r="H1018" s="52">
        <v>10</v>
      </c>
      <c r="I1018" s="52" t="s">
        <v>18</v>
      </c>
      <c r="J1018" s="52" t="s">
        <v>104</v>
      </c>
      <c r="K1018" s="56">
        <v>0</v>
      </c>
      <c r="L1018" s="56">
        <v>0</v>
      </c>
      <c r="M1018" s="56">
        <v>0</v>
      </c>
      <c r="N1018" s="56"/>
    </row>
    <row r="1019" spans="2:14" hidden="1" x14ac:dyDescent="0.25">
      <c r="B1019" s="56" t="s">
        <v>62</v>
      </c>
      <c r="C1019" s="56" t="s">
        <v>63</v>
      </c>
      <c r="D1019" s="56" t="s">
        <v>15</v>
      </c>
      <c r="E1019" s="56" t="s">
        <v>465</v>
      </c>
      <c r="F1019" s="56"/>
      <c r="G1019" s="52" t="s">
        <v>91</v>
      </c>
      <c r="H1019" s="52">
        <v>10</v>
      </c>
      <c r="I1019" s="51" t="s">
        <v>18</v>
      </c>
      <c r="J1019" s="51" t="s">
        <v>105</v>
      </c>
      <c r="K1019" s="56">
        <v>0</v>
      </c>
      <c r="L1019" s="56">
        <v>0</v>
      </c>
      <c r="M1019" s="56" t="s">
        <v>406</v>
      </c>
      <c r="N1019" s="56"/>
    </row>
    <row r="1020" spans="2:14" hidden="1" x14ac:dyDescent="0.25">
      <c r="B1020" s="56" t="s">
        <v>62</v>
      </c>
      <c r="C1020" s="56" t="s">
        <v>63</v>
      </c>
      <c r="D1020" s="56" t="s">
        <v>15</v>
      </c>
      <c r="E1020" s="56" t="s">
        <v>465</v>
      </c>
      <c r="F1020" s="56"/>
      <c r="G1020" s="52" t="s">
        <v>91</v>
      </c>
      <c r="H1020" s="52">
        <v>10</v>
      </c>
      <c r="I1020" s="51" t="s">
        <v>18</v>
      </c>
      <c r="J1020" s="51" t="s">
        <v>103</v>
      </c>
      <c r="K1020" s="56">
        <v>0</v>
      </c>
      <c r="L1020" s="56">
        <v>0</v>
      </c>
      <c r="M1020" s="56" t="s">
        <v>406</v>
      </c>
      <c r="N1020" s="56"/>
    </row>
    <row r="1021" spans="2:14" hidden="1" x14ac:dyDescent="0.25">
      <c r="B1021" s="56" t="s">
        <v>62</v>
      </c>
      <c r="C1021" s="56" t="s">
        <v>63</v>
      </c>
      <c r="D1021" s="56" t="s">
        <v>15</v>
      </c>
      <c r="E1021" s="56" t="s">
        <v>465</v>
      </c>
      <c r="F1021" s="56"/>
      <c r="G1021" s="52" t="s">
        <v>91</v>
      </c>
      <c r="H1021" s="52">
        <v>10</v>
      </c>
      <c r="I1021" s="52" t="s">
        <v>18</v>
      </c>
      <c r="J1021" s="52" t="s">
        <v>104</v>
      </c>
      <c r="K1021" s="56">
        <v>0</v>
      </c>
      <c r="L1021" s="56">
        <v>0</v>
      </c>
      <c r="M1021" s="56">
        <v>0</v>
      </c>
      <c r="N1021" s="56"/>
    </row>
    <row r="1022" spans="2:14" x14ac:dyDescent="0.25">
      <c r="B1022" s="56" t="s">
        <v>66</v>
      </c>
      <c r="C1022" s="56" t="s">
        <v>67</v>
      </c>
      <c r="D1022" s="56" t="s">
        <v>35</v>
      </c>
      <c r="E1022" s="56" t="s">
        <v>465</v>
      </c>
      <c r="F1022" s="56"/>
      <c r="G1022" s="52" t="s">
        <v>91</v>
      </c>
      <c r="H1022" s="52">
        <v>10</v>
      </c>
      <c r="I1022" s="51" t="s">
        <v>18</v>
      </c>
      <c r="J1022" s="51" t="s">
        <v>105</v>
      </c>
      <c r="K1022" s="56">
        <v>0</v>
      </c>
      <c r="L1022" s="56">
        <v>0</v>
      </c>
      <c r="M1022" s="56" t="s">
        <v>406</v>
      </c>
      <c r="N1022" s="56"/>
    </row>
    <row r="1023" spans="2:14" x14ac:dyDescent="0.25">
      <c r="B1023" s="56" t="s">
        <v>66</v>
      </c>
      <c r="C1023" s="56" t="s">
        <v>67</v>
      </c>
      <c r="D1023" s="56" t="s">
        <v>35</v>
      </c>
      <c r="E1023" s="56" t="s">
        <v>465</v>
      </c>
      <c r="F1023" s="56"/>
      <c r="G1023" s="52" t="s">
        <v>91</v>
      </c>
      <c r="H1023" s="52">
        <v>10</v>
      </c>
      <c r="I1023" s="51" t="s">
        <v>18</v>
      </c>
      <c r="J1023" s="51" t="s">
        <v>103</v>
      </c>
      <c r="K1023" s="56">
        <v>0</v>
      </c>
      <c r="L1023" s="56">
        <v>0</v>
      </c>
      <c r="M1023" s="56" t="s">
        <v>406</v>
      </c>
      <c r="N1023" s="56"/>
    </row>
    <row r="1024" spans="2:14" x14ac:dyDescent="0.25">
      <c r="B1024" s="56" t="s">
        <v>66</v>
      </c>
      <c r="C1024" s="56" t="s">
        <v>67</v>
      </c>
      <c r="D1024" s="56" t="s">
        <v>35</v>
      </c>
      <c r="E1024" s="56" t="s">
        <v>465</v>
      </c>
      <c r="F1024" s="56"/>
      <c r="G1024" s="52" t="s">
        <v>91</v>
      </c>
      <c r="H1024" s="52">
        <v>10</v>
      </c>
      <c r="I1024" s="52" t="s">
        <v>18</v>
      </c>
      <c r="J1024" s="52" t="s">
        <v>104</v>
      </c>
      <c r="K1024" s="56">
        <v>0</v>
      </c>
      <c r="L1024" s="56">
        <v>0</v>
      </c>
      <c r="M1024" s="56">
        <v>0</v>
      </c>
      <c r="N1024" s="56"/>
    </row>
    <row r="1025" spans="2:14" hidden="1" x14ac:dyDescent="0.25">
      <c r="B1025" s="56" t="s">
        <v>41</v>
      </c>
      <c r="C1025" s="56" t="s">
        <v>42</v>
      </c>
      <c r="D1025" s="56" t="s">
        <v>35</v>
      </c>
      <c r="E1025" s="56" t="s">
        <v>465</v>
      </c>
      <c r="F1025" s="56"/>
      <c r="G1025" s="52" t="s">
        <v>91</v>
      </c>
      <c r="H1025" s="52">
        <v>10</v>
      </c>
      <c r="I1025" s="51" t="s">
        <v>18</v>
      </c>
      <c r="J1025" s="51" t="s">
        <v>105</v>
      </c>
      <c r="K1025" s="56">
        <v>2</v>
      </c>
      <c r="L1025" s="56">
        <v>0</v>
      </c>
      <c r="M1025" s="56" t="s">
        <v>406</v>
      </c>
      <c r="N1025" s="56"/>
    </row>
    <row r="1026" spans="2:14" hidden="1" x14ac:dyDescent="0.25">
      <c r="B1026" s="56" t="s">
        <v>41</v>
      </c>
      <c r="C1026" s="56" t="s">
        <v>42</v>
      </c>
      <c r="D1026" s="56" t="s">
        <v>35</v>
      </c>
      <c r="E1026" s="56" t="s">
        <v>465</v>
      </c>
      <c r="F1026" s="56"/>
      <c r="G1026" s="52" t="s">
        <v>91</v>
      </c>
      <c r="H1026" s="52">
        <v>10</v>
      </c>
      <c r="I1026" s="51" t="s">
        <v>18</v>
      </c>
      <c r="J1026" s="51" t="s">
        <v>103</v>
      </c>
      <c r="K1026" s="56">
        <v>0</v>
      </c>
      <c r="L1026" s="56">
        <v>0</v>
      </c>
      <c r="M1026" s="56" t="s">
        <v>406</v>
      </c>
      <c r="N1026" s="56"/>
    </row>
    <row r="1027" spans="2:14" hidden="1" x14ac:dyDescent="0.25">
      <c r="B1027" s="56" t="s">
        <v>41</v>
      </c>
      <c r="C1027" s="56" t="s">
        <v>42</v>
      </c>
      <c r="D1027" s="56" t="s">
        <v>35</v>
      </c>
      <c r="E1027" s="56" t="s">
        <v>465</v>
      </c>
      <c r="F1027" s="56"/>
      <c r="G1027" s="52" t="s">
        <v>91</v>
      </c>
      <c r="H1027" s="52">
        <v>10</v>
      </c>
      <c r="I1027" s="52" t="s">
        <v>18</v>
      </c>
      <c r="J1027" s="52" t="s">
        <v>104</v>
      </c>
      <c r="K1027" s="56">
        <v>2</v>
      </c>
      <c r="L1027" s="56">
        <v>36</v>
      </c>
      <c r="M1027" s="56">
        <v>2</v>
      </c>
      <c r="N1027" s="56"/>
    </row>
    <row r="1028" spans="2:14" hidden="1" x14ac:dyDescent="0.25">
      <c r="B1028" s="56" t="s">
        <v>13</v>
      </c>
      <c r="C1028" s="56" t="s">
        <v>14</v>
      </c>
      <c r="D1028" s="56" t="s">
        <v>99</v>
      </c>
      <c r="E1028" s="56" t="s">
        <v>465</v>
      </c>
      <c r="F1028" s="56"/>
      <c r="G1028" s="51" t="s">
        <v>91</v>
      </c>
      <c r="H1028" s="52">
        <v>10</v>
      </c>
      <c r="I1028" s="51" t="s">
        <v>18</v>
      </c>
      <c r="J1028" s="51" t="s">
        <v>105</v>
      </c>
      <c r="K1028" s="56">
        <v>0</v>
      </c>
      <c r="L1028" s="56">
        <v>0</v>
      </c>
      <c r="M1028" s="56">
        <v>0</v>
      </c>
      <c r="N1028" s="56"/>
    </row>
    <row r="1029" spans="2:14" hidden="1" x14ac:dyDescent="0.25">
      <c r="B1029" s="56" t="s">
        <v>13</v>
      </c>
      <c r="C1029" s="56" t="s">
        <v>14</v>
      </c>
      <c r="D1029" s="56" t="s">
        <v>99</v>
      </c>
      <c r="E1029" s="56" t="s">
        <v>465</v>
      </c>
      <c r="F1029" s="56"/>
      <c r="G1029" s="51" t="s">
        <v>91</v>
      </c>
      <c r="H1029" s="52">
        <v>10</v>
      </c>
      <c r="I1029" s="51" t="s">
        <v>18</v>
      </c>
      <c r="J1029" s="51" t="s">
        <v>103</v>
      </c>
      <c r="K1029" s="56">
        <v>0</v>
      </c>
      <c r="L1029" s="56">
        <v>0</v>
      </c>
      <c r="M1029" s="56">
        <v>0</v>
      </c>
      <c r="N1029" s="56"/>
    </row>
    <row r="1030" spans="2:14" hidden="1" x14ac:dyDescent="0.25">
      <c r="B1030" s="56" t="s">
        <v>13</v>
      </c>
      <c r="C1030" s="56" t="s">
        <v>14</v>
      </c>
      <c r="D1030" s="56" t="s">
        <v>99</v>
      </c>
      <c r="E1030" s="56" t="s">
        <v>465</v>
      </c>
      <c r="F1030" s="56"/>
      <c r="G1030" s="51" t="s">
        <v>91</v>
      </c>
      <c r="H1030" s="52">
        <v>10</v>
      </c>
      <c r="I1030" s="52" t="s">
        <v>18</v>
      </c>
      <c r="J1030" s="52" t="s">
        <v>104</v>
      </c>
      <c r="K1030" s="56">
        <v>0</v>
      </c>
      <c r="L1030" s="56">
        <v>0</v>
      </c>
      <c r="M1030" s="56">
        <v>0</v>
      </c>
      <c r="N1030" s="56"/>
    </row>
    <row r="1031" spans="2:14" hidden="1" x14ac:dyDescent="0.25">
      <c r="B1031" s="56" t="s">
        <v>50</v>
      </c>
      <c r="C1031" s="56" t="s">
        <v>51</v>
      </c>
      <c r="D1031" s="56" t="s">
        <v>45</v>
      </c>
      <c r="E1031" s="56" t="s">
        <v>465</v>
      </c>
      <c r="F1031" s="56"/>
      <c r="G1031" s="52" t="s">
        <v>91</v>
      </c>
      <c r="H1031" s="52">
        <v>10</v>
      </c>
      <c r="I1031" s="51" t="s">
        <v>158</v>
      </c>
      <c r="J1031" s="51" t="s">
        <v>159</v>
      </c>
      <c r="K1031" s="56">
        <v>0</v>
      </c>
      <c r="L1031" s="56">
        <v>0</v>
      </c>
      <c r="M1031" s="56" t="s">
        <v>406</v>
      </c>
      <c r="N1031" s="56"/>
    </row>
    <row r="1032" spans="2:14" hidden="1" x14ac:dyDescent="0.25">
      <c r="B1032" s="56" t="s">
        <v>50</v>
      </c>
      <c r="C1032" s="56" t="s">
        <v>51</v>
      </c>
      <c r="D1032" s="56" t="s">
        <v>45</v>
      </c>
      <c r="E1032" s="56" t="s">
        <v>465</v>
      </c>
      <c r="F1032" s="56"/>
      <c r="G1032" s="52" t="s">
        <v>91</v>
      </c>
      <c r="H1032" s="52">
        <v>10</v>
      </c>
      <c r="I1032" s="51" t="s">
        <v>158</v>
      </c>
      <c r="J1032" s="51" t="s">
        <v>103</v>
      </c>
      <c r="K1032" s="56">
        <v>0</v>
      </c>
      <c r="L1032" s="56">
        <v>0</v>
      </c>
      <c r="M1032" s="56" t="s">
        <v>406</v>
      </c>
      <c r="N1032" s="56"/>
    </row>
    <row r="1033" spans="2:14" hidden="1" x14ac:dyDescent="0.25">
      <c r="B1033" s="56" t="s">
        <v>50</v>
      </c>
      <c r="C1033" s="56" t="s">
        <v>51</v>
      </c>
      <c r="D1033" s="56" t="s">
        <v>45</v>
      </c>
      <c r="E1033" s="56" t="s">
        <v>465</v>
      </c>
      <c r="F1033" s="56"/>
      <c r="G1033" s="52" t="s">
        <v>91</v>
      </c>
      <c r="H1033" s="52">
        <v>10</v>
      </c>
      <c r="I1033" s="51" t="s">
        <v>158</v>
      </c>
      <c r="J1033" s="51" t="s">
        <v>104</v>
      </c>
      <c r="K1033" s="56">
        <v>0</v>
      </c>
      <c r="L1033" s="56">
        <v>0</v>
      </c>
      <c r="M1033" s="56">
        <v>0</v>
      </c>
      <c r="N1033" s="56"/>
    </row>
    <row r="1034" spans="2:14" hidden="1" x14ac:dyDescent="0.25">
      <c r="B1034" s="56" t="s">
        <v>50</v>
      </c>
      <c r="C1034" s="56" t="s">
        <v>51</v>
      </c>
      <c r="D1034" s="56" t="s">
        <v>45</v>
      </c>
      <c r="E1034" s="56" t="s">
        <v>465</v>
      </c>
      <c r="F1034" s="56"/>
      <c r="G1034" s="52" t="s">
        <v>91</v>
      </c>
      <c r="H1034" s="52">
        <v>10</v>
      </c>
      <c r="I1034" s="51" t="s">
        <v>18</v>
      </c>
      <c r="J1034" s="51" t="s">
        <v>105</v>
      </c>
      <c r="K1034" s="56">
        <v>0</v>
      </c>
      <c r="L1034" s="56">
        <v>0</v>
      </c>
      <c r="M1034" s="56" t="s">
        <v>406</v>
      </c>
      <c r="N1034" s="56"/>
    </row>
    <row r="1035" spans="2:14" hidden="1" x14ac:dyDescent="0.25">
      <c r="B1035" s="56" t="s">
        <v>50</v>
      </c>
      <c r="C1035" s="56" t="s">
        <v>51</v>
      </c>
      <c r="D1035" s="56" t="s">
        <v>45</v>
      </c>
      <c r="E1035" s="56" t="s">
        <v>465</v>
      </c>
      <c r="F1035" s="56"/>
      <c r="G1035" s="52" t="s">
        <v>91</v>
      </c>
      <c r="H1035" s="52">
        <v>10</v>
      </c>
      <c r="I1035" s="51" t="s">
        <v>18</v>
      </c>
      <c r="J1035" s="51" t="s">
        <v>103</v>
      </c>
      <c r="K1035" s="56">
        <v>0</v>
      </c>
      <c r="L1035" s="56">
        <v>0</v>
      </c>
      <c r="M1035" s="56" t="s">
        <v>406</v>
      </c>
      <c r="N1035" s="56"/>
    </row>
    <row r="1036" spans="2:14" hidden="1" x14ac:dyDescent="0.25">
      <c r="B1036" s="56" t="s">
        <v>50</v>
      </c>
      <c r="C1036" s="56" t="s">
        <v>51</v>
      </c>
      <c r="D1036" s="56" t="s">
        <v>45</v>
      </c>
      <c r="E1036" s="56" t="s">
        <v>465</v>
      </c>
      <c r="F1036" s="56"/>
      <c r="G1036" s="52" t="s">
        <v>91</v>
      </c>
      <c r="H1036" s="52">
        <v>10</v>
      </c>
      <c r="I1036" s="52" t="s">
        <v>18</v>
      </c>
      <c r="J1036" s="52" t="s">
        <v>104</v>
      </c>
      <c r="K1036" s="56">
        <v>0</v>
      </c>
      <c r="L1036" s="56">
        <v>0</v>
      </c>
      <c r="M1036" s="56">
        <v>0</v>
      </c>
      <c r="N1036" s="56"/>
    </row>
    <row r="1037" spans="2:14" hidden="1" x14ac:dyDescent="0.25">
      <c r="B1037" s="56" t="s">
        <v>29</v>
      </c>
      <c r="C1037" s="56" t="s">
        <v>30</v>
      </c>
      <c r="D1037" s="56" t="s">
        <v>26</v>
      </c>
      <c r="E1037" s="56" t="s">
        <v>465</v>
      </c>
      <c r="F1037" s="56"/>
      <c r="G1037" s="52" t="s">
        <v>91</v>
      </c>
      <c r="H1037" s="52">
        <v>10</v>
      </c>
      <c r="I1037" s="51" t="s">
        <v>18</v>
      </c>
      <c r="J1037" s="51" t="s">
        <v>105</v>
      </c>
      <c r="K1037" s="56">
        <v>0</v>
      </c>
      <c r="L1037" s="56">
        <v>0</v>
      </c>
      <c r="M1037" s="56" t="s">
        <v>406</v>
      </c>
      <c r="N1037" s="56"/>
    </row>
    <row r="1038" spans="2:14" hidden="1" x14ac:dyDescent="0.25">
      <c r="B1038" s="56" t="s">
        <v>29</v>
      </c>
      <c r="C1038" s="56" t="s">
        <v>30</v>
      </c>
      <c r="D1038" s="56" t="s">
        <v>26</v>
      </c>
      <c r="E1038" s="56" t="s">
        <v>465</v>
      </c>
      <c r="F1038" s="56"/>
      <c r="G1038" s="52" t="s">
        <v>91</v>
      </c>
      <c r="H1038" s="52">
        <v>10</v>
      </c>
      <c r="I1038" s="51" t="s">
        <v>18</v>
      </c>
      <c r="J1038" s="51" t="s">
        <v>103</v>
      </c>
      <c r="K1038" s="56">
        <v>0</v>
      </c>
      <c r="L1038" s="56">
        <v>0</v>
      </c>
      <c r="M1038" s="56" t="s">
        <v>406</v>
      </c>
      <c r="N1038" s="56"/>
    </row>
    <row r="1039" spans="2:14" hidden="1" x14ac:dyDescent="0.25">
      <c r="B1039" s="56" t="s">
        <v>29</v>
      </c>
      <c r="C1039" s="56" t="s">
        <v>30</v>
      </c>
      <c r="D1039" s="56" t="s">
        <v>26</v>
      </c>
      <c r="E1039" s="56" t="s">
        <v>465</v>
      </c>
      <c r="F1039" s="56"/>
      <c r="G1039" s="52" t="s">
        <v>91</v>
      </c>
      <c r="H1039" s="52">
        <v>10</v>
      </c>
      <c r="I1039" s="52" t="s">
        <v>18</v>
      </c>
      <c r="J1039" s="52" t="s">
        <v>104</v>
      </c>
      <c r="K1039" s="56">
        <v>0</v>
      </c>
      <c r="L1039" s="56">
        <v>0</v>
      </c>
      <c r="M1039" s="56">
        <v>0</v>
      </c>
      <c r="N1039" s="56"/>
    </row>
    <row r="1040" spans="2:14" hidden="1" x14ac:dyDescent="0.25">
      <c r="B1040" s="56" t="s">
        <v>68</v>
      </c>
      <c r="C1040" s="56" t="s">
        <v>69</v>
      </c>
      <c r="D1040" s="56" t="s">
        <v>26</v>
      </c>
      <c r="E1040" s="56" t="s">
        <v>465</v>
      </c>
      <c r="F1040" s="56"/>
      <c r="G1040" s="52" t="s">
        <v>91</v>
      </c>
      <c r="H1040" s="52">
        <v>10</v>
      </c>
      <c r="I1040" s="51" t="s">
        <v>18</v>
      </c>
      <c r="J1040" s="51" t="s">
        <v>105</v>
      </c>
      <c r="K1040" s="56">
        <v>0</v>
      </c>
      <c r="L1040" s="56">
        <v>0</v>
      </c>
      <c r="M1040" s="56">
        <v>0</v>
      </c>
      <c r="N1040" s="56"/>
    </row>
    <row r="1041" spans="2:14" hidden="1" x14ac:dyDescent="0.25">
      <c r="B1041" s="56" t="s">
        <v>68</v>
      </c>
      <c r="C1041" s="56" t="s">
        <v>69</v>
      </c>
      <c r="D1041" s="56" t="s">
        <v>26</v>
      </c>
      <c r="E1041" s="56" t="s">
        <v>465</v>
      </c>
      <c r="F1041" s="56"/>
      <c r="G1041" s="52" t="s">
        <v>91</v>
      </c>
      <c r="H1041" s="52">
        <v>10</v>
      </c>
      <c r="I1041" s="51" t="s">
        <v>18</v>
      </c>
      <c r="J1041" s="51" t="s">
        <v>103</v>
      </c>
      <c r="K1041" s="56">
        <v>0</v>
      </c>
      <c r="L1041" s="56">
        <v>0</v>
      </c>
      <c r="M1041" s="56">
        <v>0</v>
      </c>
      <c r="N1041" s="56"/>
    </row>
    <row r="1042" spans="2:14" hidden="1" x14ac:dyDescent="0.25">
      <c r="B1042" s="56" t="s">
        <v>68</v>
      </c>
      <c r="C1042" s="56" t="s">
        <v>69</v>
      </c>
      <c r="D1042" s="56" t="s">
        <v>26</v>
      </c>
      <c r="E1042" s="56" t="s">
        <v>465</v>
      </c>
      <c r="F1042" s="56"/>
      <c r="G1042" s="52" t="s">
        <v>91</v>
      </c>
      <c r="H1042" s="52">
        <v>10</v>
      </c>
      <c r="I1042" s="52" t="s">
        <v>18</v>
      </c>
      <c r="J1042" s="52" t="s">
        <v>104</v>
      </c>
      <c r="K1042" s="56">
        <v>0</v>
      </c>
      <c r="L1042" s="56">
        <v>0</v>
      </c>
      <c r="M1042" s="56">
        <v>0</v>
      </c>
      <c r="N1042" s="56"/>
    </row>
    <row r="1043" spans="2:14" hidden="1" x14ac:dyDescent="0.25">
      <c r="B1043" s="56" t="s">
        <v>36</v>
      </c>
      <c r="C1043" s="56" t="s">
        <v>37</v>
      </c>
      <c r="D1043" s="56" t="s">
        <v>38</v>
      </c>
      <c r="E1043" s="56" t="s">
        <v>465</v>
      </c>
      <c r="F1043" s="56"/>
      <c r="G1043" s="52" t="s">
        <v>91</v>
      </c>
      <c r="H1043" s="52">
        <v>10</v>
      </c>
      <c r="I1043" s="51" t="s">
        <v>18</v>
      </c>
      <c r="J1043" s="51" t="s">
        <v>105</v>
      </c>
      <c r="K1043" s="56">
        <v>0</v>
      </c>
      <c r="L1043" s="56">
        <v>0</v>
      </c>
      <c r="M1043" s="56" t="s">
        <v>406</v>
      </c>
      <c r="N1043" s="56"/>
    </row>
    <row r="1044" spans="2:14" hidden="1" x14ac:dyDescent="0.25">
      <c r="B1044" s="56" t="s">
        <v>36</v>
      </c>
      <c r="C1044" s="56" t="s">
        <v>37</v>
      </c>
      <c r="D1044" s="56" t="s">
        <v>38</v>
      </c>
      <c r="E1044" s="56" t="s">
        <v>465</v>
      </c>
      <c r="F1044" s="56"/>
      <c r="G1044" s="52" t="s">
        <v>91</v>
      </c>
      <c r="H1044" s="52">
        <v>10</v>
      </c>
      <c r="I1044" s="51" t="s">
        <v>18</v>
      </c>
      <c r="J1044" s="51" t="s">
        <v>103</v>
      </c>
      <c r="K1044" s="56">
        <v>0</v>
      </c>
      <c r="L1044" s="56">
        <v>0</v>
      </c>
      <c r="M1044" s="56" t="s">
        <v>406</v>
      </c>
      <c r="N1044" s="56"/>
    </row>
    <row r="1045" spans="2:14" hidden="1" x14ac:dyDescent="0.25">
      <c r="B1045" s="56" t="s">
        <v>36</v>
      </c>
      <c r="C1045" s="56" t="s">
        <v>37</v>
      </c>
      <c r="D1045" s="56" t="s">
        <v>38</v>
      </c>
      <c r="E1045" s="56" t="s">
        <v>465</v>
      </c>
      <c r="F1045" s="56"/>
      <c r="G1045" s="52" t="s">
        <v>91</v>
      </c>
      <c r="H1045" s="52">
        <v>10</v>
      </c>
      <c r="I1045" s="52" t="s">
        <v>18</v>
      </c>
      <c r="J1045" s="52" t="s">
        <v>104</v>
      </c>
      <c r="K1045" s="56">
        <v>0</v>
      </c>
      <c r="L1045" s="56">
        <v>0</v>
      </c>
      <c r="M1045" s="56">
        <v>0</v>
      </c>
      <c r="N1045" s="56"/>
    </row>
    <row r="1046" spans="2:14" hidden="1" x14ac:dyDescent="0.25">
      <c r="B1046" s="56" t="s">
        <v>31</v>
      </c>
      <c r="C1046" s="56" t="s">
        <v>32</v>
      </c>
      <c r="D1046" s="56" t="s">
        <v>26</v>
      </c>
      <c r="E1046" s="56" t="s">
        <v>465</v>
      </c>
      <c r="F1046" s="56"/>
      <c r="G1046" s="52" t="s">
        <v>91</v>
      </c>
      <c r="H1046" s="52">
        <v>10</v>
      </c>
      <c r="I1046" s="51" t="s">
        <v>18</v>
      </c>
      <c r="J1046" s="51" t="s">
        <v>105</v>
      </c>
      <c r="K1046" s="56">
        <v>4</v>
      </c>
      <c r="L1046" s="56">
        <v>39</v>
      </c>
      <c r="M1046" s="56" t="s">
        <v>406</v>
      </c>
      <c r="N1046" s="56"/>
    </row>
    <row r="1047" spans="2:14" hidden="1" x14ac:dyDescent="0.25">
      <c r="B1047" s="56" t="s">
        <v>31</v>
      </c>
      <c r="C1047" s="56" t="s">
        <v>32</v>
      </c>
      <c r="D1047" s="56" t="s">
        <v>26</v>
      </c>
      <c r="E1047" s="56" t="s">
        <v>465</v>
      </c>
      <c r="F1047" s="56"/>
      <c r="G1047" s="52" t="s">
        <v>91</v>
      </c>
      <c r="H1047" s="52">
        <v>10</v>
      </c>
      <c r="I1047" s="51" t="s">
        <v>18</v>
      </c>
      <c r="J1047" s="51" t="s">
        <v>103</v>
      </c>
      <c r="K1047" s="56">
        <v>0</v>
      </c>
      <c r="L1047" s="56">
        <v>0</v>
      </c>
      <c r="M1047" s="56" t="s">
        <v>406</v>
      </c>
      <c r="N1047" s="56"/>
    </row>
    <row r="1048" spans="2:14" hidden="1" x14ac:dyDescent="0.25">
      <c r="B1048" s="56" t="s">
        <v>31</v>
      </c>
      <c r="C1048" s="56" t="s">
        <v>32</v>
      </c>
      <c r="D1048" s="56" t="s">
        <v>26</v>
      </c>
      <c r="E1048" s="56" t="s">
        <v>465</v>
      </c>
      <c r="F1048" s="56"/>
      <c r="G1048" s="52" t="s">
        <v>91</v>
      </c>
      <c r="H1048" s="52">
        <v>10</v>
      </c>
      <c r="I1048" s="52" t="s">
        <v>18</v>
      </c>
      <c r="J1048" s="52" t="s">
        <v>104</v>
      </c>
      <c r="K1048" s="56">
        <v>4</v>
      </c>
      <c r="L1048" s="56">
        <v>39</v>
      </c>
      <c r="M1048" s="56">
        <v>3</v>
      </c>
      <c r="N1048" s="56"/>
    </row>
    <row r="1049" spans="2:14" hidden="1" x14ac:dyDescent="0.25">
      <c r="B1049" s="56" t="s">
        <v>54</v>
      </c>
      <c r="C1049" s="56" t="s">
        <v>55</v>
      </c>
      <c r="D1049" s="56" t="s">
        <v>45</v>
      </c>
      <c r="E1049" s="56" t="s">
        <v>465</v>
      </c>
      <c r="F1049" s="56"/>
      <c r="G1049" s="52" t="s">
        <v>91</v>
      </c>
      <c r="H1049" s="52">
        <v>10</v>
      </c>
      <c r="I1049" s="51" t="s">
        <v>158</v>
      </c>
      <c r="J1049" s="51" t="s">
        <v>103</v>
      </c>
      <c r="K1049" s="56">
        <v>4</v>
      </c>
      <c r="L1049" s="56">
        <v>2350</v>
      </c>
      <c r="M1049" s="56">
        <v>0</v>
      </c>
      <c r="N1049" s="56"/>
    </row>
    <row r="1050" spans="2:14" hidden="1" x14ac:dyDescent="0.25">
      <c r="B1050" s="56" t="s">
        <v>54</v>
      </c>
      <c r="C1050" s="56" t="s">
        <v>55</v>
      </c>
      <c r="D1050" s="56" t="s">
        <v>45</v>
      </c>
      <c r="E1050" s="56" t="s">
        <v>465</v>
      </c>
      <c r="F1050" s="56"/>
      <c r="G1050" s="52" t="s">
        <v>91</v>
      </c>
      <c r="H1050" s="52">
        <v>10</v>
      </c>
      <c r="I1050" s="51" t="s">
        <v>158</v>
      </c>
      <c r="J1050" s="51" t="s">
        <v>104</v>
      </c>
      <c r="K1050" s="56">
        <v>0</v>
      </c>
      <c r="L1050" s="56">
        <v>0</v>
      </c>
      <c r="M1050" s="56">
        <v>0</v>
      </c>
      <c r="N1050" s="56"/>
    </row>
    <row r="1051" spans="2:14" hidden="1" x14ac:dyDescent="0.25">
      <c r="B1051" s="56" t="s">
        <v>54</v>
      </c>
      <c r="C1051" s="56" t="s">
        <v>55</v>
      </c>
      <c r="D1051" s="56" t="s">
        <v>45</v>
      </c>
      <c r="E1051" s="56" t="s">
        <v>465</v>
      </c>
      <c r="F1051" s="56"/>
      <c r="G1051" s="52" t="s">
        <v>91</v>
      </c>
      <c r="H1051" s="52">
        <v>10</v>
      </c>
      <c r="I1051" s="51" t="s">
        <v>18</v>
      </c>
      <c r="J1051" s="51" t="s">
        <v>105</v>
      </c>
      <c r="K1051" s="56">
        <v>0</v>
      </c>
      <c r="L1051" s="56">
        <v>0</v>
      </c>
      <c r="M1051" s="56">
        <v>0</v>
      </c>
      <c r="N1051" s="56"/>
    </row>
    <row r="1052" spans="2:14" hidden="1" x14ac:dyDescent="0.25">
      <c r="B1052" s="56" t="s">
        <v>54</v>
      </c>
      <c r="C1052" s="56" t="s">
        <v>55</v>
      </c>
      <c r="D1052" s="56" t="s">
        <v>45</v>
      </c>
      <c r="E1052" s="56" t="s">
        <v>465</v>
      </c>
      <c r="F1052" s="56"/>
      <c r="G1052" s="52" t="s">
        <v>91</v>
      </c>
      <c r="H1052" s="52">
        <v>10</v>
      </c>
      <c r="I1052" s="51" t="s">
        <v>18</v>
      </c>
      <c r="J1052" s="51" t="s">
        <v>103</v>
      </c>
      <c r="K1052" s="56">
        <v>1</v>
      </c>
      <c r="L1052" s="56">
        <v>20</v>
      </c>
      <c r="M1052" s="56">
        <v>0</v>
      </c>
      <c r="N1052" s="56"/>
    </row>
    <row r="1053" spans="2:14" hidden="1" x14ac:dyDescent="0.25">
      <c r="B1053" s="56" t="s">
        <v>54</v>
      </c>
      <c r="C1053" s="56" t="s">
        <v>55</v>
      </c>
      <c r="D1053" s="56" t="s">
        <v>45</v>
      </c>
      <c r="E1053" s="56" t="s">
        <v>465</v>
      </c>
      <c r="F1053" s="56"/>
      <c r="G1053" s="52" t="s">
        <v>91</v>
      </c>
      <c r="H1053" s="52">
        <v>10</v>
      </c>
      <c r="I1053" s="52" t="s">
        <v>18</v>
      </c>
      <c r="J1053" s="52" t="s">
        <v>104</v>
      </c>
      <c r="K1053" s="56">
        <v>0</v>
      </c>
      <c r="L1053" s="56">
        <v>0</v>
      </c>
      <c r="M1053" s="56">
        <v>0</v>
      </c>
      <c r="N1053" s="56"/>
    </row>
    <row r="1054" spans="2:14" hidden="1" x14ac:dyDescent="0.25">
      <c r="B1054" s="56" t="s">
        <v>70</v>
      </c>
      <c r="C1054" s="56" t="s">
        <v>71</v>
      </c>
      <c r="D1054" s="56" t="s">
        <v>15</v>
      </c>
      <c r="E1054" s="56" t="s">
        <v>465</v>
      </c>
      <c r="F1054" s="56"/>
      <c r="G1054" s="52" t="s">
        <v>91</v>
      </c>
      <c r="H1054" s="52">
        <v>10</v>
      </c>
      <c r="I1054" s="51" t="s">
        <v>18</v>
      </c>
      <c r="J1054" s="51" t="s">
        <v>105</v>
      </c>
      <c r="K1054" s="56">
        <v>0</v>
      </c>
      <c r="L1054" s="56">
        <v>0</v>
      </c>
      <c r="M1054" s="56" t="s">
        <v>406</v>
      </c>
      <c r="N1054" s="56"/>
    </row>
    <row r="1055" spans="2:14" hidden="1" x14ac:dyDescent="0.25">
      <c r="B1055" s="56" t="s">
        <v>70</v>
      </c>
      <c r="C1055" s="56" t="s">
        <v>71</v>
      </c>
      <c r="D1055" s="56" t="s">
        <v>15</v>
      </c>
      <c r="E1055" s="56" t="s">
        <v>465</v>
      </c>
      <c r="F1055" s="56"/>
      <c r="G1055" s="52" t="s">
        <v>91</v>
      </c>
      <c r="H1055" s="52">
        <v>10</v>
      </c>
      <c r="I1055" s="51" t="s">
        <v>18</v>
      </c>
      <c r="J1055" s="51" t="s">
        <v>103</v>
      </c>
      <c r="K1055" s="56">
        <v>0</v>
      </c>
      <c r="L1055" s="56">
        <v>0</v>
      </c>
      <c r="M1055" s="56" t="s">
        <v>406</v>
      </c>
      <c r="N1055" s="56"/>
    </row>
    <row r="1056" spans="2:14" hidden="1" x14ac:dyDescent="0.25">
      <c r="B1056" s="56" t="s">
        <v>70</v>
      </c>
      <c r="C1056" s="56" t="s">
        <v>71</v>
      </c>
      <c r="D1056" s="56" t="s">
        <v>15</v>
      </c>
      <c r="E1056" s="56" t="s">
        <v>465</v>
      </c>
      <c r="F1056" s="56"/>
      <c r="G1056" s="52" t="s">
        <v>90</v>
      </c>
      <c r="H1056" s="52">
        <v>9</v>
      </c>
      <c r="I1056" s="52" t="s">
        <v>18</v>
      </c>
      <c r="J1056" s="52" t="s">
        <v>104</v>
      </c>
      <c r="K1056" s="56">
        <v>0</v>
      </c>
      <c r="L1056" s="56">
        <v>0</v>
      </c>
      <c r="M1056" s="56">
        <v>0</v>
      </c>
      <c r="N1056" s="56"/>
    </row>
    <row r="1057" spans="2:14" x14ac:dyDescent="0.25">
      <c r="B1057" s="56" t="s">
        <v>43</v>
      </c>
      <c r="C1057" s="56" t="s">
        <v>44</v>
      </c>
      <c r="D1057" s="56" t="s">
        <v>45</v>
      </c>
      <c r="E1057" s="56" t="s">
        <v>465</v>
      </c>
      <c r="F1057" s="56"/>
      <c r="G1057" s="52" t="s">
        <v>91</v>
      </c>
      <c r="H1057" s="52">
        <v>10</v>
      </c>
      <c r="I1057" s="51" t="s">
        <v>18</v>
      </c>
      <c r="J1057" s="51" t="s">
        <v>105</v>
      </c>
      <c r="K1057" s="56">
        <v>0</v>
      </c>
      <c r="L1057" s="56">
        <v>0</v>
      </c>
      <c r="M1057" s="56" t="s">
        <v>406</v>
      </c>
      <c r="N1057" s="56"/>
    </row>
    <row r="1058" spans="2:14" x14ac:dyDescent="0.25">
      <c r="B1058" s="56" t="s">
        <v>43</v>
      </c>
      <c r="C1058" s="56" t="s">
        <v>44</v>
      </c>
      <c r="D1058" s="56" t="s">
        <v>45</v>
      </c>
      <c r="E1058" s="56" t="s">
        <v>465</v>
      </c>
      <c r="F1058" s="56"/>
      <c r="G1058" s="52" t="s">
        <v>91</v>
      </c>
      <c r="H1058" s="52">
        <v>10</v>
      </c>
      <c r="I1058" s="51" t="s">
        <v>18</v>
      </c>
      <c r="J1058" s="51" t="s">
        <v>103</v>
      </c>
      <c r="K1058" s="56">
        <v>0</v>
      </c>
      <c r="L1058" s="56">
        <v>0</v>
      </c>
      <c r="M1058" s="56" t="s">
        <v>406</v>
      </c>
      <c r="N1058" s="56"/>
    </row>
    <row r="1059" spans="2:14" x14ac:dyDescent="0.25">
      <c r="B1059" s="56" t="s">
        <v>43</v>
      </c>
      <c r="C1059" s="56" t="s">
        <v>44</v>
      </c>
      <c r="D1059" s="56" t="s">
        <v>45</v>
      </c>
      <c r="E1059" s="56" t="s">
        <v>465</v>
      </c>
      <c r="F1059" s="56"/>
      <c r="G1059" s="52" t="s">
        <v>91</v>
      </c>
      <c r="H1059" s="52">
        <v>10</v>
      </c>
      <c r="I1059" s="52" t="s">
        <v>18</v>
      </c>
      <c r="J1059" s="52" t="s">
        <v>104</v>
      </c>
      <c r="K1059" s="56">
        <v>0</v>
      </c>
      <c r="L1059" s="56">
        <v>0</v>
      </c>
      <c r="M1059" s="56">
        <v>0</v>
      </c>
      <c r="N1059" s="56"/>
    </row>
    <row r="1060" spans="2:14" hidden="1" x14ac:dyDescent="0.25">
      <c r="B1060" s="56" t="s">
        <v>60</v>
      </c>
      <c r="C1060" s="56" t="s">
        <v>61</v>
      </c>
      <c r="D1060" s="56" t="s">
        <v>15</v>
      </c>
      <c r="E1060" s="56" t="s">
        <v>465</v>
      </c>
      <c r="F1060" s="56"/>
      <c r="G1060" s="52" t="s">
        <v>91</v>
      </c>
      <c r="H1060" s="52">
        <v>10</v>
      </c>
      <c r="I1060" s="51" t="s">
        <v>18</v>
      </c>
      <c r="J1060" s="51" t="s">
        <v>105</v>
      </c>
      <c r="K1060" s="56">
        <v>0</v>
      </c>
      <c r="L1060" s="56">
        <v>0</v>
      </c>
      <c r="M1060" s="56">
        <v>0</v>
      </c>
      <c r="N1060" s="56"/>
    </row>
    <row r="1061" spans="2:14" hidden="1" x14ac:dyDescent="0.25">
      <c r="B1061" s="56" t="s">
        <v>60</v>
      </c>
      <c r="C1061" s="56" t="s">
        <v>61</v>
      </c>
      <c r="D1061" s="56" t="s">
        <v>15</v>
      </c>
      <c r="E1061" s="56" t="s">
        <v>465</v>
      </c>
      <c r="F1061" s="56"/>
      <c r="G1061" s="52" t="s">
        <v>91</v>
      </c>
      <c r="H1061" s="52">
        <v>10</v>
      </c>
      <c r="I1061" s="51" t="s">
        <v>18</v>
      </c>
      <c r="J1061" s="51" t="s">
        <v>103</v>
      </c>
      <c r="K1061" s="56">
        <v>0</v>
      </c>
      <c r="L1061" s="56">
        <v>0</v>
      </c>
      <c r="M1061" s="56">
        <v>0</v>
      </c>
      <c r="N1061" s="56"/>
    </row>
    <row r="1062" spans="2:14" hidden="1" x14ac:dyDescent="0.25">
      <c r="B1062" s="56" t="s">
        <v>60</v>
      </c>
      <c r="C1062" s="56" t="s">
        <v>61</v>
      </c>
      <c r="D1062" s="56" t="s">
        <v>15</v>
      </c>
      <c r="E1062" s="56" t="s">
        <v>465</v>
      </c>
      <c r="F1062" s="56"/>
      <c r="G1062" s="52" t="s">
        <v>91</v>
      </c>
      <c r="H1062" s="52">
        <v>10</v>
      </c>
      <c r="I1062" s="52" t="s">
        <v>18</v>
      </c>
      <c r="J1062" s="52" t="s">
        <v>104</v>
      </c>
      <c r="K1062" s="56">
        <v>0</v>
      </c>
      <c r="L1062" s="56">
        <v>0</v>
      </c>
      <c r="M1062" s="56">
        <v>0</v>
      </c>
      <c r="N1062" s="56"/>
    </row>
    <row r="1063" spans="2:14" hidden="1" x14ac:dyDescent="0.25">
      <c r="B1063" s="56" t="s">
        <v>467</v>
      </c>
      <c r="C1063" s="56" t="s">
        <v>49</v>
      </c>
      <c r="D1063" s="56" t="s">
        <v>38</v>
      </c>
      <c r="E1063" s="56" t="s">
        <v>465</v>
      </c>
      <c r="F1063" s="56"/>
      <c r="G1063" s="52" t="s">
        <v>91</v>
      </c>
      <c r="H1063" s="52">
        <v>10</v>
      </c>
      <c r="I1063" s="51" t="s">
        <v>18</v>
      </c>
      <c r="J1063" s="51" t="s">
        <v>105</v>
      </c>
      <c r="K1063" s="56">
        <v>0</v>
      </c>
      <c r="L1063" s="56">
        <v>0</v>
      </c>
      <c r="M1063" s="56">
        <v>0</v>
      </c>
      <c r="N1063" s="56"/>
    </row>
    <row r="1064" spans="2:14" hidden="1" x14ac:dyDescent="0.25">
      <c r="B1064" s="56" t="s">
        <v>467</v>
      </c>
      <c r="C1064" s="56" t="s">
        <v>49</v>
      </c>
      <c r="D1064" s="56" t="s">
        <v>38</v>
      </c>
      <c r="E1064" s="56" t="s">
        <v>465</v>
      </c>
      <c r="F1064" s="56"/>
      <c r="G1064" s="52" t="s">
        <v>91</v>
      </c>
      <c r="H1064" s="52">
        <v>10</v>
      </c>
      <c r="I1064" s="51" t="s">
        <v>18</v>
      </c>
      <c r="J1064" s="51" t="s">
        <v>103</v>
      </c>
      <c r="K1064" s="56">
        <v>0</v>
      </c>
      <c r="L1064" s="56">
        <v>0</v>
      </c>
      <c r="M1064" s="56">
        <v>0</v>
      </c>
      <c r="N1064" s="56"/>
    </row>
    <row r="1065" spans="2:14" hidden="1" x14ac:dyDescent="0.25">
      <c r="B1065" s="56" t="s">
        <v>467</v>
      </c>
      <c r="C1065" s="56" t="s">
        <v>49</v>
      </c>
      <c r="D1065" s="56" t="s">
        <v>38</v>
      </c>
      <c r="E1065" s="56" t="s">
        <v>465</v>
      </c>
      <c r="F1065" s="56"/>
      <c r="G1065" s="52" t="s">
        <v>91</v>
      </c>
      <c r="H1065" s="52">
        <v>10</v>
      </c>
      <c r="I1065" s="52" t="s">
        <v>18</v>
      </c>
      <c r="J1065" s="52" t="s">
        <v>104</v>
      </c>
      <c r="K1065" s="56">
        <v>0</v>
      </c>
      <c r="L1065" s="56">
        <v>0</v>
      </c>
      <c r="M1065" s="56">
        <v>0</v>
      </c>
      <c r="N1065" s="56"/>
    </row>
    <row r="1066" spans="2:14" hidden="1" x14ac:dyDescent="0.25">
      <c r="B1066" s="56" t="s">
        <v>52</v>
      </c>
      <c r="C1066" s="56" t="s">
        <v>53</v>
      </c>
      <c r="D1066" s="56" t="s">
        <v>26</v>
      </c>
      <c r="E1066" s="56" t="s">
        <v>465</v>
      </c>
      <c r="F1066" s="56"/>
      <c r="G1066" s="52" t="s">
        <v>91</v>
      </c>
      <c r="H1066" s="52">
        <v>10</v>
      </c>
      <c r="I1066" s="51" t="s">
        <v>158</v>
      </c>
      <c r="J1066" s="51" t="s">
        <v>103</v>
      </c>
      <c r="K1066" s="56">
        <v>0</v>
      </c>
      <c r="L1066" s="56">
        <v>0</v>
      </c>
      <c r="M1066" s="56" t="s">
        <v>406</v>
      </c>
      <c r="N1066" s="56"/>
    </row>
    <row r="1067" spans="2:14" hidden="1" x14ac:dyDescent="0.25">
      <c r="B1067" s="56" t="s">
        <v>52</v>
      </c>
      <c r="C1067" s="56" t="s">
        <v>53</v>
      </c>
      <c r="D1067" s="56" t="s">
        <v>26</v>
      </c>
      <c r="E1067" s="56" t="s">
        <v>465</v>
      </c>
      <c r="F1067" s="56"/>
      <c r="G1067" s="52" t="s">
        <v>91</v>
      </c>
      <c r="H1067" s="52">
        <v>10</v>
      </c>
      <c r="I1067" s="51" t="s">
        <v>158</v>
      </c>
      <c r="J1067" s="51" t="s">
        <v>104</v>
      </c>
      <c r="K1067" s="56">
        <v>0</v>
      </c>
      <c r="L1067" s="56">
        <v>0</v>
      </c>
      <c r="M1067" s="56">
        <v>0</v>
      </c>
      <c r="N1067" s="56"/>
    </row>
    <row r="1068" spans="2:14" hidden="1" x14ac:dyDescent="0.25">
      <c r="B1068" s="56" t="s">
        <v>52</v>
      </c>
      <c r="C1068" s="56" t="s">
        <v>53</v>
      </c>
      <c r="D1068" s="56" t="s">
        <v>26</v>
      </c>
      <c r="E1068" s="56" t="s">
        <v>465</v>
      </c>
      <c r="F1068" s="56"/>
      <c r="G1068" s="52" t="s">
        <v>91</v>
      </c>
      <c r="H1068" s="52">
        <v>10</v>
      </c>
      <c r="I1068" s="51" t="s">
        <v>18</v>
      </c>
      <c r="J1068" s="51" t="s">
        <v>105</v>
      </c>
      <c r="K1068" s="56">
        <v>0</v>
      </c>
      <c r="L1068" s="56">
        <v>0</v>
      </c>
      <c r="M1068" s="56" t="s">
        <v>406</v>
      </c>
      <c r="N1068" s="56"/>
    </row>
    <row r="1069" spans="2:14" hidden="1" x14ac:dyDescent="0.25">
      <c r="B1069" s="56" t="s">
        <v>52</v>
      </c>
      <c r="C1069" s="56" t="s">
        <v>53</v>
      </c>
      <c r="D1069" s="56" t="s">
        <v>26</v>
      </c>
      <c r="E1069" s="56" t="s">
        <v>465</v>
      </c>
      <c r="F1069" s="56"/>
      <c r="G1069" s="52" t="s">
        <v>91</v>
      </c>
      <c r="H1069" s="52">
        <v>10</v>
      </c>
      <c r="I1069" s="51" t="s">
        <v>18</v>
      </c>
      <c r="J1069" s="51" t="s">
        <v>103</v>
      </c>
      <c r="K1069" s="56">
        <v>0</v>
      </c>
      <c r="L1069" s="56">
        <v>0</v>
      </c>
      <c r="M1069" s="56" t="s">
        <v>406</v>
      </c>
      <c r="N1069" s="56"/>
    </row>
    <row r="1070" spans="2:14" hidden="1" x14ac:dyDescent="0.25">
      <c r="B1070" s="56" t="s">
        <v>52</v>
      </c>
      <c r="C1070" s="56" t="s">
        <v>53</v>
      </c>
      <c r="D1070" s="56" t="s">
        <v>26</v>
      </c>
      <c r="E1070" s="56" t="s">
        <v>465</v>
      </c>
      <c r="F1070" s="56"/>
      <c r="G1070" s="52" t="s">
        <v>91</v>
      </c>
      <c r="H1070" s="52">
        <v>10</v>
      </c>
      <c r="I1070" s="52" t="s">
        <v>18</v>
      </c>
      <c r="J1070" s="52" t="s">
        <v>104</v>
      </c>
      <c r="K1070" s="56">
        <v>0</v>
      </c>
      <c r="L1070" s="56">
        <v>0</v>
      </c>
      <c r="M1070" s="56">
        <v>0</v>
      </c>
      <c r="N1070" s="56"/>
    </row>
    <row r="1071" spans="2:14" hidden="1" x14ac:dyDescent="0.25">
      <c r="B1071" s="56" t="s">
        <v>74</v>
      </c>
      <c r="C1071" s="56" t="s">
        <v>75</v>
      </c>
      <c r="D1071" s="56" t="s">
        <v>15</v>
      </c>
      <c r="E1071" s="56" t="s">
        <v>465</v>
      </c>
      <c r="F1071" s="56"/>
      <c r="G1071" s="52" t="s">
        <v>91</v>
      </c>
      <c r="H1071" s="52">
        <v>10</v>
      </c>
      <c r="I1071" s="51" t="s">
        <v>158</v>
      </c>
      <c r="J1071" s="51" t="s">
        <v>103</v>
      </c>
      <c r="K1071" s="56">
        <v>3</v>
      </c>
      <c r="L1071" s="56">
        <v>3420</v>
      </c>
      <c r="M1071" s="56" t="s">
        <v>406</v>
      </c>
      <c r="N1071" s="56"/>
    </row>
    <row r="1072" spans="2:14" hidden="1" x14ac:dyDescent="0.25">
      <c r="B1072" s="56" t="s">
        <v>74</v>
      </c>
      <c r="C1072" s="56" t="s">
        <v>75</v>
      </c>
      <c r="D1072" s="56" t="s">
        <v>15</v>
      </c>
      <c r="E1072" s="56" t="s">
        <v>465</v>
      </c>
      <c r="F1072" s="56"/>
      <c r="G1072" s="52" t="s">
        <v>91</v>
      </c>
      <c r="H1072" s="52">
        <v>10</v>
      </c>
      <c r="I1072" s="51" t="s">
        <v>158</v>
      </c>
      <c r="J1072" s="51" t="s">
        <v>104</v>
      </c>
      <c r="K1072" s="56">
        <v>0</v>
      </c>
      <c r="L1072" s="56">
        <v>0</v>
      </c>
      <c r="M1072" s="56">
        <v>0</v>
      </c>
      <c r="N1072" s="56"/>
    </row>
    <row r="1073" spans="2:14" hidden="1" x14ac:dyDescent="0.25">
      <c r="B1073" s="56" t="s">
        <v>74</v>
      </c>
      <c r="C1073" s="56" t="s">
        <v>75</v>
      </c>
      <c r="D1073" s="56" t="s">
        <v>15</v>
      </c>
      <c r="E1073" s="56" t="s">
        <v>465</v>
      </c>
      <c r="F1073" s="56"/>
      <c r="G1073" s="52" t="s">
        <v>91</v>
      </c>
      <c r="H1073" s="52">
        <v>10</v>
      </c>
      <c r="I1073" s="51" t="s">
        <v>18</v>
      </c>
      <c r="J1073" s="51" t="s">
        <v>105</v>
      </c>
      <c r="K1073" s="56">
        <v>0</v>
      </c>
      <c r="L1073" s="56">
        <v>0</v>
      </c>
      <c r="M1073" s="56" t="s">
        <v>406</v>
      </c>
      <c r="N1073" s="56"/>
    </row>
    <row r="1074" spans="2:14" hidden="1" x14ac:dyDescent="0.25">
      <c r="B1074" s="56" t="s">
        <v>74</v>
      </c>
      <c r="C1074" s="56" t="s">
        <v>75</v>
      </c>
      <c r="D1074" s="56" t="s">
        <v>15</v>
      </c>
      <c r="E1074" s="56" t="s">
        <v>465</v>
      </c>
      <c r="F1074" s="56"/>
      <c r="G1074" s="52" t="s">
        <v>91</v>
      </c>
      <c r="H1074" s="52">
        <v>10</v>
      </c>
      <c r="I1074" s="51" t="s">
        <v>18</v>
      </c>
      <c r="J1074" s="51" t="s">
        <v>103</v>
      </c>
      <c r="K1074" s="56">
        <v>0</v>
      </c>
      <c r="L1074" s="56">
        <v>0</v>
      </c>
      <c r="M1074" s="56" t="s">
        <v>406</v>
      </c>
      <c r="N1074" s="56"/>
    </row>
    <row r="1075" spans="2:14" hidden="1" x14ac:dyDescent="0.25">
      <c r="B1075" s="56" t="s">
        <v>74</v>
      </c>
      <c r="C1075" s="56" t="s">
        <v>75</v>
      </c>
      <c r="D1075" s="56" t="s">
        <v>15</v>
      </c>
      <c r="E1075" s="56" t="s">
        <v>465</v>
      </c>
      <c r="F1075" s="56"/>
      <c r="G1075" s="52" t="s">
        <v>91</v>
      </c>
      <c r="H1075" s="52">
        <v>10</v>
      </c>
      <c r="I1075" s="52" t="s">
        <v>18</v>
      </c>
      <c r="J1075" s="52" t="s">
        <v>104</v>
      </c>
      <c r="K1075" s="56">
        <v>0</v>
      </c>
      <c r="L1075" s="56">
        <v>0</v>
      </c>
      <c r="M1075" s="56">
        <v>0</v>
      </c>
      <c r="N1075" s="56"/>
    </row>
    <row r="1076" spans="2:14" hidden="1" x14ac:dyDescent="0.25">
      <c r="B1076" s="56" t="s">
        <v>78</v>
      </c>
      <c r="C1076" s="56" t="s">
        <v>79</v>
      </c>
      <c r="D1076" s="56" t="s">
        <v>26</v>
      </c>
      <c r="E1076" s="56" t="s">
        <v>465</v>
      </c>
      <c r="F1076" s="56"/>
      <c r="G1076" s="52" t="s">
        <v>92</v>
      </c>
      <c r="H1076" s="52">
        <v>11</v>
      </c>
      <c r="I1076" s="51" t="s">
        <v>18</v>
      </c>
      <c r="J1076" s="51" t="s">
        <v>105</v>
      </c>
      <c r="K1076" s="56">
        <v>2</v>
      </c>
      <c r="L1076" s="56">
        <v>66</v>
      </c>
      <c r="M1076" s="56" t="s">
        <v>406</v>
      </c>
      <c r="N1076" s="56"/>
    </row>
    <row r="1077" spans="2:14" hidden="1" x14ac:dyDescent="0.25">
      <c r="B1077" s="56" t="s">
        <v>78</v>
      </c>
      <c r="C1077" s="56" t="s">
        <v>79</v>
      </c>
      <c r="D1077" s="56" t="s">
        <v>26</v>
      </c>
      <c r="E1077" s="56" t="s">
        <v>465</v>
      </c>
      <c r="F1077" s="56"/>
      <c r="G1077" s="52" t="s">
        <v>92</v>
      </c>
      <c r="H1077" s="52">
        <v>11</v>
      </c>
      <c r="I1077" s="51" t="s">
        <v>18</v>
      </c>
      <c r="J1077" s="51" t="s">
        <v>103</v>
      </c>
      <c r="K1077" s="56">
        <v>2</v>
      </c>
      <c r="L1077" s="56">
        <v>66</v>
      </c>
      <c r="M1077" s="56" t="s">
        <v>406</v>
      </c>
      <c r="N1077" s="56"/>
    </row>
    <row r="1078" spans="2:14" hidden="1" x14ac:dyDescent="0.25">
      <c r="B1078" s="56" t="s">
        <v>78</v>
      </c>
      <c r="C1078" s="56" t="s">
        <v>79</v>
      </c>
      <c r="D1078" s="56" t="s">
        <v>26</v>
      </c>
      <c r="E1078" s="56" t="s">
        <v>465</v>
      </c>
      <c r="F1078" s="56"/>
      <c r="G1078" s="52" t="s">
        <v>92</v>
      </c>
      <c r="H1078" s="52">
        <v>11</v>
      </c>
      <c r="I1078" s="52" t="s">
        <v>18</v>
      </c>
      <c r="J1078" s="52" t="s">
        <v>104</v>
      </c>
      <c r="K1078" s="56">
        <v>2</v>
      </c>
      <c r="L1078" s="56">
        <v>66</v>
      </c>
      <c r="M1078" s="56">
        <v>2</v>
      </c>
      <c r="N1078" s="56"/>
    </row>
    <row r="1079" spans="2:14" hidden="1" x14ac:dyDescent="0.25">
      <c r="B1079" s="56" t="s">
        <v>74</v>
      </c>
      <c r="C1079" s="56" t="s">
        <v>75</v>
      </c>
      <c r="D1079" s="56" t="s">
        <v>15</v>
      </c>
      <c r="E1079" s="56" t="s">
        <v>465</v>
      </c>
      <c r="F1079" s="56"/>
      <c r="G1079" s="52" t="s">
        <v>92</v>
      </c>
      <c r="H1079" s="52">
        <v>11</v>
      </c>
      <c r="I1079" s="52" t="s">
        <v>18</v>
      </c>
      <c r="J1079" s="52" t="s">
        <v>104</v>
      </c>
      <c r="K1079" s="56">
        <v>0</v>
      </c>
      <c r="L1079" s="56">
        <v>0</v>
      </c>
      <c r="M1079" s="56">
        <v>0</v>
      </c>
      <c r="N1079" s="56"/>
    </row>
    <row r="1080" spans="2:14" hidden="1" x14ac:dyDescent="0.25">
      <c r="B1080" s="56" t="s">
        <v>70</v>
      </c>
      <c r="C1080" s="56" t="s">
        <v>71</v>
      </c>
      <c r="D1080" s="56" t="s">
        <v>15</v>
      </c>
      <c r="E1080" s="56" t="s">
        <v>465</v>
      </c>
      <c r="F1080" s="56"/>
      <c r="G1080" s="52" t="s">
        <v>92</v>
      </c>
      <c r="H1080" s="52">
        <v>11</v>
      </c>
      <c r="I1080" s="52" t="s">
        <v>18</v>
      </c>
      <c r="J1080" s="52" t="s">
        <v>104</v>
      </c>
      <c r="K1080" s="56">
        <v>0</v>
      </c>
      <c r="L1080" s="56">
        <v>0</v>
      </c>
      <c r="M1080" s="56">
        <v>0</v>
      </c>
      <c r="N1080" s="56"/>
    </row>
    <row r="1081" spans="2:14" hidden="1" x14ac:dyDescent="0.25">
      <c r="B1081" s="56" t="s">
        <v>72</v>
      </c>
      <c r="C1081" s="56" t="s">
        <v>73</v>
      </c>
      <c r="D1081" s="56" t="s">
        <v>26</v>
      </c>
      <c r="E1081" s="56" t="s">
        <v>465</v>
      </c>
      <c r="F1081" s="56"/>
      <c r="G1081" s="52" t="s">
        <v>92</v>
      </c>
      <c r="H1081" s="52">
        <v>11</v>
      </c>
      <c r="I1081" s="52" t="s">
        <v>18</v>
      </c>
      <c r="J1081" s="52" t="s">
        <v>104</v>
      </c>
      <c r="K1081" s="56">
        <v>0</v>
      </c>
      <c r="L1081" s="56">
        <v>0</v>
      </c>
      <c r="M1081" s="56">
        <v>0</v>
      </c>
      <c r="N1081" s="56"/>
    </row>
    <row r="1082" spans="2:14" hidden="1" x14ac:dyDescent="0.25">
      <c r="B1082" s="56" t="s">
        <v>33</v>
      </c>
      <c r="C1082" s="56" t="s">
        <v>34</v>
      </c>
      <c r="D1082" s="56" t="s">
        <v>35</v>
      </c>
      <c r="E1082" s="56" t="s">
        <v>465</v>
      </c>
      <c r="F1082" s="56"/>
      <c r="G1082" s="52" t="s">
        <v>92</v>
      </c>
      <c r="H1082" s="52">
        <v>11</v>
      </c>
      <c r="I1082" s="52" t="s">
        <v>18</v>
      </c>
      <c r="J1082" s="52" t="s">
        <v>104</v>
      </c>
      <c r="K1082" s="56">
        <v>0</v>
      </c>
      <c r="L1082" s="56">
        <v>0</v>
      </c>
      <c r="M1082" s="56">
        <v>0</v>
      </c>
      <c r="N1082" s="56"/>
    </row>
    <row r="1083" spans="2:14" hidden="1" x14ac:dyDescent="0.25">
      <c r="B1083" s="56" t="s">
        <v>60</v>
      </c>
      <c r="C1083" s="56" t="s">
        <v>61</v>
      </c>
      <c r="D1083" s="56" t="s">
        <v>15</v>
      </c>
      <c r="E1083" s="56" t="s">
        <v>465</v>
      </c>
      <c r="F1083" s="56"/>
      <c r="G1083" s="52" t="s">
        <v>92</v>
      </c>
      <c r="H1083" s="52">
        <v>11</v>
      </c>
      <c r="I1083" s="52" t="s">
        <v>18</v>
      </c>
      <c r="J1083" s="52" t="s">
        <v>104</v>
      </c>
      <c r="K1083" s="56">
        <v>0</v>
      </c>
      <c r="L1083" s="56">
        <v>0</v>
      </c>
      <c r="M1083" s="56">
        <v>0</v>
      </c>
      <c r="N1083" s="56"/>
    </row>
    <row r="1084" spans="2:14" hidden="1" x14ac:dyDescent="0.25">
      <c r="B1084" s="56" t="s">
        <v>68</v>
      </c>
      <c r="C1084" s="56" t="s">
        <v>69</v>
      </c>
      <c r="D1084" s="56" t="s">
        <v>26</v>
      </c>
      <c r="E1084" s="56" t="s">
        <v>465</v>
      </c>
      <c r="F1084" s="56"/>
      <c r="G1084" s="52" t="s">
        <v>92</v>
      </c>
      <c r="H1084" s="52">
        <v>11</v>
      </c>
      <c r="I1084" s="52" t="s">
        <v>18</v>
      </c>
      <c r="J1084" s="52" t="s">
        <v>104</v>
      </c>
      <c r="K1084" s="56">
        <v>0</v>
      </c>
      <c r="L1084" s="56">
        <v>0</v>
      </c>
      <c r="M1084" s="56">
        <v>0</v>
      </c>
      <c r="N1084" s="56"/>
    </row>
    <row r="1085" spans="2:14" hidden="1" x14ac:dyDescent="0.25">
      <c r="B1085" s="56" t="s">
        <v>46</v>
      </c>
      <c r="C1085" s="56" t="s">
        <v>47</v>
      </c>
      <c r="D1085" s="56" t="s">
        <v>38</v>
      </c>
      <c r="E1085" s="56" t="s">
        <v>465</v>
      </c>
      <c r="F1085" s="56"/>
      <c r="G1085" s="52" t="s">
        <v>92</v>
      </c>
      <c r="H1085" s="52">
        <v>11</v>
      </c>
      <c r="I1085" s="51" t="s">
        <v>18</v>
      </c>
      <c r="J1085" s="51" t="s">
        <v>105</v>
      </c>
      <c r="K1085" s="56">
        <v>3</v>
      </c>
      <c r="L1085" s="56">
        <v>77</v>
      </c>
      <c r="M1085" s="56" t="s">
        <v>406</v>
      </c>
      <c r="N1085" s="56"/>
    </row>
    <row r="1086" spans="2:14" hidden="1" x14ac:dyDescent="0.25">
      <c r="B1086" s="56" t="s">
        <v>46</v>
      </c>
      <c r="C1086" s="56" t="s">
        <v>47</v>
      </c>
      <c r="D1086" s="56" t="s">
        <v>38</v>
      </c>
      <c r="E1086" s="56" t="s">
        <v>465</v>
      </c>
      <c r="F1086" s="56"/>
      <c r="G1086" s="52" t="s">
        <v>92</v>
      </c>
      <c r="H1086" s="52">
        <v>11</v>
      </c>
      <c r="I1086" s="51" t="s">
        <v>18</v>
      </c>
      <c r="J1086" s="51" t="s">
        <v>103</v>
      </c>
      <c r="K1086" s="56">
        <v>3</v>
      </c>
      <c r="L1086" s="56">
        <v>77</v>
      </c>
      <c r="M1086" s="56" t="s">
        <v>406</v>
      </c>
      <c r="N1086" s="56"/>
    </row>
    <row r="1087" spans="2:14" hidden="1" x14ac:dyDescent="0.25">
      <c r="B1087" s="56" t="s">
        <v>46</v>
      </c>
      <c r="C1087" s="56" t="s">
        <v>47</v>
      </c>
      <c r="D1087" s="56" t="s">
        <v>38</v>
      </c>
      <c r="E1087" s="56" t="s">
        <v>465</v>
      </c>
      <c r="F1087" s="56"/>
      <c r="G1087" s="52" t="s">
        <v>92</v>
      </c>
      <c r="H1087" s="52">
        <v>11</v>
      </c>
      <c r="I1087" s="52" t="s">
        <v>18</v>
      </c>
      <c r="J1087" s="52" t="s">
        <v>104</v>
      </c>
      <c r="K1087" s="56">
        <v>3</v>
      </c>
      <c r="L1087" s="56">
        <v>77</v>
      </c>
      <c r="M1087" s="56">
        <v>4</v>
      </c>
      <c r="N1087" s="56"/>
    </row>
    <row r="1088" spans="2:14" hidden="1" x14ac:dyDescent="0.25">
      <c r="B1088" s="56" t="s">
        <v>76</v>
      </c>
      <c r="C1088" s="56" t="s">
        <v>77</v>
      </c>
      <c r="D1088" s="56" t="s">
        <v>35</v>
      </c>
      <c r="E1088" s="56" t="s">
        <v>465</v>
      </c>
      <c r="F1088" s="56"/>
      <c r="G1088" s="52" t="s">
        <v>91</v>
      </c>
      <c r="H1088" s="52">
        <v>10</v>
      </c>
      <c r="I1088" s="51" t="s">
        <v>18</v>
      </c>
      <c r="J1088" s="51" t="s">
        <v>105</v>
      </c>
      <c r="K1088" s="56">
        <v>0</v>
      </c>
      <c r="L1088" s="56">
        <v>0</v>
      </c>
      <c r="M1088" s="56" t="s">
        <v>406</v>
      </c>
      <c r="N1088" s="56"/>
    </row>
    <row r="1089" spans="2:14" hidden="1" x14ac:dyDescent="0.25">
      <c r="B1089" s="56" t="s">
        <v>76</v>
      </c>
      <c r="C1089" s="56" t="s">
        <v>77</v>
      </c>
      <c r="D1089" s="56" t="s">
        <v>35</v>
      </c>
      <c r="E1089" s="56" t="s">
        <v>465</v>
      </c>
      <c r="F1089" s="56"/>
      <c r="G1089" s="52" t="s">
        <v>91</v>
      </c>
      <c r="H1089" s="52">
        <v>10</v>
      </c>
      <c r="I1089" s="51" t="s">
        <v>18</v>
      </c>
      <c r="J1089" s="51" t="s">
        <v>103</v>
      </c>
      <c r="K1089" s="56">
        <v>0</v>
      </c>
      <c r="L1089" s="56">
        <v>0</v>
      </c>
      <c r="M1089" s="56" t="s">
        <v>406</v>
      </c>
      <c r="N1089" s="56"/>
    </row>
    <row r="1090" spans="2:14" hidden="1" x14ac:dyDescent="0.25">
      <c r="B1090" s="56" t="s">
        <v>76</v>
      </c>
      <c r="C1090" s="56" t="s">
        <v>77</v>
      </c>
      <c r="D1090" s="56" t="s">
        <v>35</v>
      </c>
      <c r="E1090" s="56" t="s">
        <v>465</v>
      </c>
      <c r="F1090" s="56"/>
      <c r="G1090" s="52" t="s">
        <v>91</v>
      </c>
      <c r="H1090" s="52">
        <v>10</v>
      </c>
      <c r="I1090" s="52" t="s">
        <v>18</v>
      </c>
      <c r="J1090" s="52" t="s">
        <v>104</v>
      </c>
      <c r="K1090" s="56">
        <v>0</v>
      </c>
      <c r="L1090" s="56">
        <v>0</v>
      </c>
      <c r="M1090" s="56">
        <v>0</v>
      </c>
      <c r="N1090" s="56"/>
    </row>
    <row r="1091" spans="2:14" hidden="1" x14ac:dyDescent="0.25">
      <c r="B1091" s="56" t="s">
        <v>31</v>
      </c>
      <c r="C1091" s="56" t="s">
        <v>32</v>
      </c>
      <c r="D1091" s="56" t="s">
        <v>26</v>
      </c>
      <c r="E1091" s="56" t="s">
        <v>465</v>
      </c>
      <c r="F1091" s="56"/>
      <c r="G1091" s="52" t="s">
        <v>92</v>
      </c>
      <c r="H1091" s="52">
        <v>11</v>
      </c>
      <c r="I1091" s="51" t="s">
        <v>18</v>
      </c>
      <c r="J1091" s="51" t="s">
        <v>105</v>
      </c>
      <c r="K1091" s="56">
        <v>4</v>
      </c>
      <c r="L1091" s="56">
        <v>39</v>
      </c>
      <c r="M1091" s="56" t="s">
        <v>406</v>
      </c>
      <c r="N1091" s="56"/>
    </row>
    <row r="1092" spans="2:14" hidden="1" x14ac:dyDescent="0.25">
      <c r="B1092" s="56" t="s">
        <v>31</v>
      </c>
      <c r="C1092" s="56" t="s">
        <v>32</v>
      </c>
      <c r="D1092" s="56" t="s">
        <v>26</v>
      </c>
      <c r="E1092" s="56" t="s">
        <v>465</v>
      </c>
      <c r="F1092" s="56"/>
      <c r="G1092" s="52" t="s">
        <v>92</v>
      </c>
      <c r="H1092" s="52">
        <v>11</v>
      </c>
      <c r="I1092" s="51" t="s">
        <v>18</v>
      </c>
      <c r="J1092" s="51" t="s">
        <v>103</v>
      </c>
      <c r="K1092" s="56">
        <v>0</v>
      </c>
      <c r="L1092" s="56">
        <v>0</v>
      </c>
      <c r="M1092" s="56" t="s">
        <v>406</v>
      </c>
      <c r="N1092" s="56"/>
    </row>
    <row r="1093" spans="2:14" hidden="1" x14ac:dyDescent="0.25">
      <c r="B1093" s="56" t="s">
        <v>31</v>
      </c>
      <c r="C1093" s="56" t="s">
        <v>32</v>
      </c>
      <c r="D1093" s="56" t="s">
        <v>26</v>
      </c>
      <c r="E1093" s="56" t="s">
        <v>465</v>
      </c>
      <c r="F1093" s="56"/>
      <c r="G1093" s="52" t="s">
        <v>92</v>
      </c>
      <c r="H1093" s="52">
        <v>11</v>
      </c>
      <c r="I1093" s="52" t="s">
        <v>18</v>
      </c>
      <c r="J1093" s="52" t="s">
        <v>104</v>
      </c>
      <c r="K1093" s="56">
        <v>4</v>
      </c>
      <c r="L1093" s="56">
        <v>39</v>
      </c>
      <c r="M1093" s="56">
        <v>3</v>
      </c>
      <c r="N1093" s="56"/>
    </row>
    <row r="1094" spans="2:14" hidden="1" x14ac:dyDescent="0.25">
      <c r="B1094" s="56" t="s">
        <v>54</v>
      </c>
      <c r="C1094" s="56" t="s">
        <v>55</v>
      </c>
      <c r="D1094" s="56" t="s">
        <v>45</v>
      </c>
      <c r="E1094" s="56" t="s">
        <v>465</v>
      </c>
      <c r="F1094" s="56"/>
      <c r="G1094" s="52" t="s">
        <v>92</v>
      </c>
      <c r="H1094" s="52">
        <v>11</v>
      </c>
      <c r="I1094" s="51" t="s">
        <v>158</v>
      </c>
      <c r="J1094" s="51" t="s">
        <v>103</v>
      </c>
      <c r="K1094" s="56">
        <v>4</v>
      </c>
      <c r="L1094" s="56">
        <v>2350</v>
      </c>
      <c r="M1094" s="56">
        <v>0</v>
      </c>
      <c r="N1094" s="56"/>
    </row>
    <row r="1095" spans="2:14" hidden="1" x14ac:dyDescent="0.25">
      <c r="B1095" s="56" t="s">
        <v>54</v>
      </c>
      <c r="C1095" s="56" t="s">
        <v>55</v>
      </c>
      <c r="D1095" s="56" t="s">
        <v>45</v>
      </c>
      <c r="E1095" s="56" t="s">
        <v>465</v>
      </c>
      <c r="F1095" s="56"/>
      <c r="G1095" s="52" t="s">
        <v>92</v>
      </c>
      <c r="H1095" s="52">
        <v>11</v>
      </c>
      <c r="I1095" s="51" t="s">
        <v>158</v>
      </c>
      <c r="J1095" s="51" t="s">
        <v>104</v>
      </c>
      <c r="K1095" s="56">
        <v>0</v>
      </c>
      <c r="L1095" s="56">
        <v>0</v>
      </c>
      <c r="M1095" s="56">
        <v>0</v>
      </c>
      <c r="N1095" s="56"/>
    </row>
    <row r="1096" spans="2:14" hidden="1" x14ac:dyDescent="0.25">
      <c r="B1096" s="56" t="s">
        <v>54</v>
      </c>
      <c r="C1096" s="56" t="s">
        <v>55</v>
      </c>
      <c r="D1096" s="56" t="s">
        <v>45</v>
      </c>
      <c r="E1096" s="56" t="s">
        <v>465</v>
      </c>
      <c r="F1096" s="56"/>
      <c r="G1096" s="52" t="s">
        <v>92</v>
      </c>
      <c r="H1096" s="52">
        <v>11</v>
      </c>
      <c r="I1096" s="51" t="s">
        <v>18</v>
      </c>
      <c r="J1096" s="51" t="s">
        <v>105</v>
      </c>
      <c r="K1096" s="56">
        <v>0</v>
      </c>
      <c r="L1096" s="56">
        <v>0</v>
      </c>
      <c r="M1096" s="56">
        <v>0</v>
      </c>
      <c r="N1096" s="56"/>
    </row>
    <row r="1097" spans="2:14" hidden="1" x14ac:dyDescent="0.25">
      <c r="B1097" s="56" t="s">
        <v>54</v>
      </c>
      <c r="C1097" s="56" t="s">
        <v>55</v>
      </c>
      <c r="D1097" s="56" t="s">
        <v>45</v>
      </c>
      <c r="E1097" s="56" t="s">
        <v>465</v>
      </c>
      <c r="F1097" s="56"/>
      <c r="G1097" s="52" t="s">
        <v>92</v>
      </c>
      <c r="H1097" s="52">
        <v>11</v>
      </c>
      <c r="I1097" s="51" t="s">
        <v>18</v>
      </c>
      <c r="J1097" s="51" t="s">
        <v>103</v>
      </c>
      <c r="K1097" s="56">
        <v>1</v>
      </c>
      <c r="L1097" s="56">
        <v>20</v>
      </c>
      <c r="M1097" s="56">
        <v>0</v>
      </c>
      <c r="N1097" s="56"/>
    </row>
    <row r="1098" spans="2:14" hidden="1" x14ac:dyDescent="0.25">
      <c r="B1098" s="56" t="s">
        <v>54</v>
      </c>
      <c r="C1098" s="56" t="s">
        <v>55</v>
      </c>
      <c r="D1098" s="56" t="s">
        <v>45</v>
      </c>
      <c r="E1098" s="56" t="s">
        <v>465</v>
      </c>
      <c r="F1098" s="56"/>
      <c r="G1098" s="52" t="s">
        <v>92</v>
      </c>
      <c r="H1098" s="52">
        <v>11</v>
      </c>
      <c r="I1098" s="52" t="s">
        <v>18</v>
      </c>
      <c r="J1098" s="52" t="s">
        <v>104</v>
      </c>
      <c r="K1098" s="56">
        <v>0</v>
      </c>
      <c r="L1098" s="56">
        <v>0</v>
      </c>
      <c r="M1098" s="56">
        <v>0</v>
      </c>
      <c r="N1098" s="56"/>
    </row>
    <row r="1099" spans="2:14" hidden="1" x14ac:dyDescent="0.25">
      <c r="B1099" s="56" t="s">
        <v>13</v>
      </c>
      <c r="C1099" s="56" t="s">
        <v>14</v>
      </c>
      <c r="D1099" s="56" t="s">
        <v>99</v>
      </c>
      <c r="E1099" s="56" t="s">
        <v>465</v>
      </c>
      <c r="F1099" s="56"/>
      <c r="G1099" s="52" t="s">
        <v>92</v>
      </c>
      <c r="H1099" s="52">
        <v>11</v>
      </c>
      <c r="I1099" s="51" t="s">
        <v>18</v>
      </c>
      <c r="J1099" s="51" t="s">
        <v>105</v>
      </c>
      <c r="K1099" s="56">
        <v>1</v>
      </c>
      <c r="L1099" s="56">
        <v>60</v>
      </c>
      <c r="M1099" s="56">
        <v>0</v>
      </c>
      <c r="N1099" s="56"/>
    </row>
    <row r="1100" spans="2:14" hidden="1" x14ac:dyDescent="0.25">
      <c r="B1100" s="56" t="s">
        <v>13</v>
      </c>
      <c r="C1100" s="56" t="s">
        <v>14</v>
      </c>
      <c r="D1100" s="56" t="s">
        <v>99</v>
      </c>
      <c r="E1100" s="56" t="s">
        <v>465</v>
      </c>
      <c r="F1100" s="56"/>
      <c r="G1100" s="52" t="s">
        <v>92</v>
      </c>
      <c r="H1100" s="52">
        <v>11</v>
      </c>
      <c r="I1100" s="51" t="s">
        <v>18</v>
      </c>
      <c r="J1100" s="51" t="s">
        <v>103</v>
      </c>
      <c r="K1100" s="56">
        <v>1</v>
      </c>
      <c r="L1100" s="56">
        <v>60</v>
      </c>
      <c r="M1100" s="56">
        <v>0</v>
      </c>
      <c r="N1100" s="56"/>
    </row>
    <row r="1101" spans="2:14" hidden="1" x14ac:dyDescent="0.25">
      <c r="B1101" s="56" t="s">
        <v>13</v>
      </c>
      <c r="C1101" s="56" t="s">
        <v>14</v>
      </c>
      <c r="D1101" s="56" t="s">
        <v>99</v>
      </c>
      <c r="E1101" s="56" t="s">
        <v>465</v>
      </c>
      <c r="F1101" s="56"/>
      <c r="G1101" s="52" t="s">
        <v>92</v>
      </c>
      <c r="H1101" s="52">
        <v>11</v>
      </c>
      <c r="I1101" s="52" t="s">
        <v>18</v>
      </c>
      <c r="J1101" s="52" t="s">
        <v>104</v>
      </c>
      <c r="K1101" s="56">
        <v>0</v>
      </c>
      <c r="L1101" s="56">
        <v>0</v>
      </c>
      <c r="M1101" s="56">
        <v>0</v>
      </c>
      <c r="N1101" s="56"/>
    </row>
    <row r="1102" spans="2:14" hidden="1" x14ac:dyDescent="0.25">
      <c r="B1102" s="56" t="s">
        <v>64</v>
      </c>
      <c r="C1102" s="56" t="s">
        <v>65</v>
      </c>
      <c r="D1102" s="56" t="s">
        <v>15</v>
      </c>
      <c r="E1102" s="56" t="s">
        <v>465</v>
      </c>
      <c r="F1102" s="56"/>
      <c r="G1102" s="52" t="s">
        <v>92</v>
      </c>
      <c r="H1102" s="52">
        <v>11</v>
      </c>
      <c r="I1102" s="51" t="s">
        <v>18</v>
      </c>
      <c r="J1102" s="51" t="s">
        <v>105</v>
      </c>
      <c r="K1102" s="56">
        <v>4</v>
      </c>
      <c r="L1102" s="56">
        <v>38</v>
      </c>
      <c r="M1102" s="56" t="s">
        <v>406</v>
      </c>
      <c r="N1102" s="56"/>
    </row>
    <row r="1103" spans="2:14" hidden="1" x14ac:dyDescent="0.25">
      <c r="B1103" s="56" t="s">
        <v>64</v>
      </c>
      <c r="C1103" s="56" t="s">
        <v>65</v>
      </c>
      <c r="D1103" s="56" t="s">
        <v>15</v>
      </c>
      <c r="E1103" s="56" t="s">
        <v>465</v>
      </c>
      <c r="F1103" s="56"/>
      <c r="G1103" s="52" t="s">
        <v>92</v>
      </c>
      <c r="H1103" s="52">
        <v>11</v>
      </c>
      <c r="I1103" s="51" t="s">
        <v>18</v>
      </c>
      <c r="J1103" s="51" t="s">
        <v>103</v>
      </c>
      <c r="K1103" s="56">
        <v>4</v>
      </c>
      <c r="L1103" s="56">
        <v>8</v>
      </c>
      <c r="M1103" s="56">
        <v>0</v>
      </c>
      <c r="N1103" s="56"/>
    </row>
    <row r="1104" spans="2:14" hidden="1" x14ac:dyDescent="0.25">
      <c r="B1104" s="56" t="s">
        <v>64</v>
      </c>
      <c r="C1104" s="56" t="s">
        <v>65</v>
      </c>
      <c r="D1104" s="56" t="s">
        <v>15</v>
      </c>
      <c r="E1104" s="56" t="s">
        <v>465</v>
      </c>
      <c r="F1104" s="56"/>
      <c r="G1104" s="52" t="s">
        <v>92</v>
      </c>
      <c r="H1104" s="52">
        <v>11</v>
      </c>
      <c r="I1104" s="52" t="s">
        <v>18</v>
      </c>
      <c r="J1104" s="52" t="s">
        <v>104</v>
      </c>
      <c r="K1104" s="56">
        <v>4</v>
      </c>
      <c r="L1104" s="56">
        <v>38</v>
      </c>
      <c r="M1104" s="56">
        <v>0</v>
      </c>
      <c r="N1104" s="56"/>
    </row>
    <row r="1105" spans="2:14" hidden="1" x14ac:dyDescent="0.25">
      <c r="B1105" s="56" t="s">
        <v>467</v>
      </c>
      <c r="C1105" s="56" t="s">
        <v>49</v>
      </c>
      <c r="D1105" s="56" t="s">
        <v>38</v>
      </c>
      <c r="E1105" s="56" t="s">
        <v>465</v>
      </c>
      <c r="F1105" s="56"/>
      <c r="G1105" s="52" t="s">
        <v>92</v>
      </c>
      <c r="H1105" s="52">
        <v>11</v>
      </c>
      <c r="I1105" s="51" t="s">
        <v>18</v>
      </c>
      <c r="J1105" s="51" t="s">
        <v>105</v>
      </c>
      <c r="K1105" s="56">
        <v>0</v>
      </c>
      <c r="L1105" s="56">
        <v>0</v>
      </c>
      <c r="M1105" s="56">
        <v>0</v>
      </c>
      <c r="N1105" s="56"/>
    </row>
    <row r="1106" spans="2:14" hidden="1" x14ac:dyDescent="0.25">
      <c r="B1106" s="56" t="s">
        <v>467</v>
      </c>
      <c r="C1106" s="56" t="s">
        <v>49</v>
      </c>
      <c r="D1106" s="56" t="s">
        <v>38</v>
      </c>
      <c r="E1106" s="56" t="s">
        <v>465</v>
      </c>
      <c r="F1106" s="56"/>
      <c r="G1106" s="52" t="s">
        <v>92</v>
      </c>
      <c r="H1106" s="52">
        <v>11</v>
      </c>
      <c r="I1106" s="51" t="s">
        <v>18</v>
      </c>
      <c r="J1106" s="51" t="s">
        <v>103</v>
      </c>
      <c r="K1106" s="56">
        <v>0</v>
      </c>
      <c r="L1106" s="56">
        <v>0</v>
      </c>
      <c r="M1106" s="56">
        <v>0</v>
      </c>
      <c r="N1106" s="56"/>
    </row>
    <row r="1107" spans="2:14" hidden="1" x14ac:dyDescent="0.25">
      <c r="B1107" s="56" t="s">
        <v>467</v>
      </c>
      <c r="C1107" s="56" t="s">
        <v>49</v>
      </c>
      <c r="D1107" s="56" t="s">
        <v>38</v>
      </c>
      <c r="E1107" s="56" t="s">
        <v>465</v>
      </c>
      <c r="F1107" s="56"/>
      <c r="G1107" s="52" t="s">
        <v>92</v>
      </c>
      <c r="H1107" s="52">
        <v>11</v>
      </c>
      <c r="I1107" s="52" t="s">
        <v>18</v>
      </c>
      <c r="J1107" s="52" t="s">
        <v>104</v>
      </c>
      <c r="K1107" s="56">
        <v>2</v>
      </c>
      <c r="L1107" s="56">
        <v>20</v>
      </c>
      <c r="M1107" s="56">
        <v>2</v>
      </c>
      <c r="N1107" s="56" t="s">
        <v>475</v>
      </c>
    </row>
    <row r="1108" spans="2:14" hidden="1" x14ac:dyDescent="0.25">
      <c r="B1108" s="56" t="s">
        <v>39</v>
      </c>
      <c r="C1108" s="56" t="s">
        <v>40</v>
      </c>
      <c r="D1108" s="56" t="s">
        <v>15</v>
      </c>
      <c r="E1108" s="56" t="s">
        <v>465</v>
      </c>
      <c r="F1108" s="56"/>
      <c r="G1108" s="52" t="s">
        <v>92</v>
      </c>
      <c r="H1108" s="52">
        <v>11</v>
      </c>
      <c r="I1108" s="51" t="s">
        <v>158</v>
      </c>
      <c r="J1108" s="51" t="s">
        <v>159</v>
      </c>
      <c r="K1108" s="56">
        <v>0</v>
      </c>
      <c r="L1108" s="56">
        <v>0</v>
      </c>
      <c r="M1108" s="56">
        <v>0</v>
      </c>
      <c r="N1108" s="56"/>
    </row>
    <row r="1109" spans="2:14" hidden="1" x14ac:dyDescent="0.25">
      <c r="B1109" s="56" t="s">
        <v>39</v>
      </c>
      <c r="C1109" s="56" t="s">
        <v>40</v>
      </c>
      <c r="D1109" s="56" t="s">
        <v>15</v>
      </c>
      <c r="E1109" s="56" t="s">
        <v>465</v>
      </c>
      <c r="F1109" s="56"/>
      <c r="G1109" s="52" t="s">
        <v>92</v>
      </c>
      <c r="H1109" s="52">
        <v>11</v>
      </c>
      <c r="I1109" s="51" t="s">
        <v>158</v>
      </c>
      <c r="J1109" s="51" t="s">
        <v>103</v>
      </c>
      <c r="K1109" s="56">
        <v>0</v>
      </c>
      <c r="L1109" s="56">
        <v>0</v>
      </c>
      <c r="M1109" s="56">
        <v>0</v>
      </c>
      <c r="N1109" s="56"/>
    </row>
    <row r="1110" spans="2:14" hidden="1" x14ac:dyDescent="0.25">
      <c r="B1110" s="56" t="s">
        <v>39</v>
      </c>
      <c r="C1110" s="56" t="s">
        <v>40</v>
      </c>
      <c r="D1110" s="56" t="s">
        <v>15</v>
      </c>
      <c r="E1110" s="56" t="s">
        <v>465</v>
      </c>
      <c r="F1110" s="56"/>
      <c r="G1110" s="52" t="s">
        <v>92</v>
      </c>
      <c r="H1110" s="52">
        <v>11</v>
      </c>
      <c r="I1110" s="51" t="s">
        <v>158</v>
      </c>
      <c r="J1110" s="51" t="s">
        <v>104</v>
      </c>
      <c r="K1110" s="56">
        <v>0</v>
      </c>
      <c r="L1110" s="56">
        <v>0</v>
      </c>
      <c r="M1110" s="56">
        <v>0</v>
      </c>
      <c r="N1110" s="56"/>
    </row>
    <row r="1111" spans="2:14" hidden="1" x14ac:dyDescent="0.25">
      <c r="B1111" s="56" t="s">
        <v>39</v>
      </c>
      <c r="C1111" s="56" t="s">
        <v>40</v>
      </c>
      <c r="D1111" s="56" t="s">
        <v>15</v>
      </c>
      <c r="E1111" s="56" t="s">
        <v>465</v>
      </c>
      <c r="F1111" s="56"/>
      <c r="G1111" s="52" t="s">
        <v>92</v>
      </c>
      <c r="H1111" s="52">
        <v>11</v>
      </c>
      <c r="I1111" s="51" t="s">
        <v>18</v>
      </c>
      <c r="J1111" s="51" t="s">
        <v>105</v>
      </c>
      <c r="K1111" s="56">
        <v>0</v>
      </c>
      <c r="L1111" s="56">
        <v>0</v>
      </c>
      <c r="M1111" s="56" t="s">
        <v>406</v>
      </c>
      <c r="N1111" s="56"/>
    </row>
    <row r="1112" spans="2:14" hidden="1" x14ac:dyDescent="0.25">
      <c r="B1112" s="56" t="s">
        <v>39</v>
      </c>
      <c r="C1112" s="56" t="s">
        <v>40</v>
      </c>
      <c r="D1112" s="56" t="s">
        <v>15</v>
      </c>
      <c r="E1112" s="56" t="s">
        <v>465</v>
      </c>
      <c r="F1112" s="56"/>
      <c r="G1112" s="52" t="s">
        <v>92</v>
      </c>
      <c r="H1112" s="52">
        <v>11</v>
      </c>
      <c r="I1112" s="51" t="s">
        <v>18</v>
      </c>
      <c r="J1112" s="51" t="s">
        <v>103</v>
      </c>
      <c r="K1112" s="56">
        <v>0</v>
      </c>
      <c r="L1112" s="56">
        <v>0</v>
      </c>
      <c r="M1112" s="56" t="s">
        <v>406</v>
      </c>
      <c r="N1112" s="56"/>
    </row>
    <row r="1113" spans="2:14" hidden="1" x14ac:dyDescent="0.25">
      <c r="B1113" s="56" t="s">
        <v>39</v>
      </c>
      <c r="C1113" s="56" t="s">
        <v>40</v>
      </c>
      <c r="D1113" s="56" t="s">
        <v>15</v>
      </c>
      <c r="E1113" s="56" t="s">
        <v>465</v>
      </c>
      <c r="F1113" s="56"/>
      <c r="G1113" s="52" t="s">
        <v>92</v>
      </c>
      <c r="H1113" s="52">
        <v>11</v>
      </c>
      <c r="I1113" s="52" t="s">
        <v>18</v>
      </c>
      <c r="J1113" s="52" t="s">
        <v>104</v>
      </c>
      <c r="K1113" s="56">
        <v>0</v>
      </c>
      <c r="L1113" s="56">
        <v>0</v>
      </c>
      <c r="M1113" s="56">
        <v>0</v>
      </c>
      <c r="N1113" s="56"/>
    </row>
    <row r="1114" spans="2:14" hidden="1" x14ac:dyDescent="0.25">
      <c r="B1114" s="56" t="s">
        <v>24</v>
      </c>
      <c r="C1114" s="56" t="s">
        <v>25</v>
      </c>
      <c r="D1114" s="56" t="s">
        <v>26</v>
      </c>
      <c r="E1114" s="56" t="s">
        <v>465</v>
      </c>
      <c r="F1114" s="56"/>
      <c r="G1114" s="52" t="s">
        <v>92</v>
      </c>
      <c r="H1114" s="52">
        <v>11</v>
      </c>
      <c r="I1114" s="51" t="s">
        <v>158</v>
      </c>
      <c r="J1114" s="51" t="s">
        <v>103</v>
      </c>
      <c r="K1114" s="56">
        <v>0</v>
      </c>
      <c r="L1114" s="56">
        <v>0</v>
      </c>
      <c r="M1114" s="56" t="s">
        <v>406</v>
      </c>
      <c r="N1114" s="56"/>
    </row>
    <row r="1115" spans="2:14" hidden="1" x14ac:dyDescent="0.25">
      <c r="B1115" s="56" t="s">
        <v>24</v>
      </c>
      <c r="C1115" s="56" t="s">
        <v>25</v>
      </c>
      <c r="D1115" s="56" t="s">
        <v>26</v>
      </c>
      <c r="E1115" s="56" t="s">
        <v>465</v>
      </c>
      <c r="F1115" s="56"/>
      <c r="G1115" s="52" t="s">
        <v>92</v>
      </c>
      <c r="H1115" s="52">
        <v>11</v>
      </c>
      <c r="I1115" s="51" t="s">
        <v>158</v>
      </c>
      <c r="J1115" s="51" t="s">
        <v>104</v>
      </c>
      <c r="K1115" s="56">
        <v>0</v>
      </c>
      <c r="L1115" s="56">
        <v>0</v>
      </c>
      <c r="M1115" s="56">
        <v>0</v>
      </c>
      <c r="N1115" s="56"/>
    </row>
    <row r="1116" spans="2:14" hidden="1" x14ac:dyDescent="0.25">
      <c r="B1116" s="56" t="s">
        <v>24</v>
      </c>
      <c r="C1116" s="56" t="s">
        <v>25</v>
      </c>
      <c r="D1116" s="56" t="s">
        <v>26</v>
      </c>
      <c r="E1116" s="56" t="s">
        <v>465</v>
      </c>
      <c r="F1116" s="56"/>
      <c r="G1116" s="52" t="s">
        <v>92</v>
      </c>
      <c r="H1116" s="52">
        <v>11</v>
      </c>
      <c r="I1116" s="51" t="s">
        <v>18</v>
      </c>
      <c r="J1116" s="51" t="s">
        <v>105</v>
      </c>
      <c r="K1116" s="56">
        <v>0</v>
      </c>
      <c r="L1116" s="56">
        <v>0</v>
      </c>
      <c r="M1116" s="56" t="s">
        <v>406</v>
      </c>
      <c r="N1116" s="56"/>
    </row>
    <row r="1117" spans="2:14" hidden="1" x14ac:dyDescent="0.25">
      <c r="B1117" s="56" t="s">
        <v>24</v>
      </c>
      <c r="C1117" s="56" t="s">
        <v>25</v>
      </c>
      <c r="D1117" s="56" t="s">
        <v>26</v>
      </c>
      <c r="E1117" s="56" t="s">
        <v>465</v>
      </c>
      <c r="F1117" s="56"/>
      <c r="G1117" s="52" t="s">
        <v>92</v>
      </c>
      <c r="H1117" s="52">
        <v>11</v>
      </c>
      <c r="I1117" s="51" t="s">
        <v>18</v>
      </c>
      <c r="J1117" s="51" t="s">
        <v>103</v>
      </c>
      <c r="K1117" s="56">
        <v>0</v>
      </c>
      <c r="L1117" s="56">
        <v>0</v>
      </c>
      <c r="M1117" s="56" t="s">
        <v>406</v>
      </c>
      <c r="N1117" s="56"/>
    </row>
    <row r="1118" spans="2:14" hidden="1" x14ac:dyDescent="0.25">
      <c r="B1118" s="56" t="s">
        <v>24</v>
      </c>
      <c r="C1118" s="56" t="s">
        <v>25</v>
      </c>
      <c r="D1118" s="56" t="s">
        <v>26</v>
      </c>
      <c r="E1118" s="56" t="s">
        <v>465</v>
      </c>
      <c r="F1118" s="56"/>
      <c r="G1118" s="52" t="s">
        <v>92</v>
      </c>
      <c r="H1118" s="52">
        <v>11</v>
      </c>
      <c r="I1118" s="52" t="s">
        <v>18</v>
      </c>
      <c r="J1118" s="52" t="s">
        <v>104</v>
      </c>
      <c r="K1118" s="56">
        <v>0</v>
      </c>
      <c r="L1118" s="56">
        <v>0</v>
      </c>
      <c r="M1118" s="56">
        <v>0</v>
      </c>
      <c r="N1118" s="56"/>
    </row>
    <row r="1119" spans="2:14" x14ac:dyDescent="0.25">
      <c r="B1119" s="56" t="s">
        <v>66</v>
      </c>
      <c r="C1119" s="56" t="s">
        <v>67</v>
      </c>
      <c r="D1119" s="56" t="s">
        <v>35</v>
      </c>
      <c r="E1119" s="56" t="s">
        <v>465</v>
      </c>
      <c r="F1119" s="56"/>
      <c r="G1119" s="52" t="s">
        <v>92</v>
      </c>
      <c r="H1119" s="52">
        <v>11</v>
      </c>
      <c r="I1119" s="51" t="s">
        <v>18</v>
      </c>
      <c r="J1119" s="51" t="s">
        <v>105</v>
      </c>
      <c r="K1119" s="56">
        <v>0</v>
      </c>
      <c r="L1119" s="56">
        <v>0</v>
      </c>
      <c r="M1119" s="56" t="s">
        <v>406</v>
      </c>
      <c r="N1119" s="56"/>
    </row>
    <row r="1120" spans="2:14" x14ac:dyDescent="0.25">
      <c r="B1120" s="56" t="s">
        <v>66</v>
      </c>
      <c r="C1120" s="56" t="s">
        <v>67</v>
      </c>
      <c r="D1120" s="56" t="s">
        <v>35</v>
      </c>
      <c r="E1120" s="56" t="s">
        <v>465</v>
      </c>
      <c r="F1120" s="56"/>
      <c r="G1120" s="52" t="s">
        <v>92</v>
      </c>
      <c r="H1120" s="52">
        <v>11</v>
      </c>
      <c r="I1120" s="51" t="s">
        <v>18</v>
      </c>
      <c r="J1120" s="51" t="s">
        <v>103</v>
      </c>
      <c r="K1120" s="56">
        <v>0</v>
      </c>
      <c r="L1120" s="56">
        <v>0</v>
      </c>
      <c r="M1120" s="56" t="s">
        <v>406</v>
      </c>
      <c r="N1120" s="56"/>
    </row>
    <row r="1121" spans="2:14" x14ac:dyDescent="0.25">
      <c r="B1121" s="56" t="s">
        <v>66</v>
      </c>
      <c r="C1121" s="56" t="s">
        <v>67</v>
      </c>
      <c r="D1121" s="56" t="s">
        <v>35</v>
      </c>
      <c r="E1121" s="56" t="s">
        <v>465</v>
      </c>
      <c r="F1121" s="56"/>
      <c r="G1121" s="52" t="s">
        <v>92</v>
      </c>
      <c r="H1121" s="52">
        <v>11</v>
      </c>
      <c r="I1121" s="52" t="s">
        <v>18</v>
      </c>
      <c r="J1121" s="52" t="s">
        <v>104</v>
      </c>
      <c r="K1121" s="56">
        <v>0</v>
      </c>
      <c r="L1121" s="56">
        <v>0</v>
      </c>
      <c r="M1121" s="56">
        <v>0</v>
      </c>
      <c r="N1121" s="56"/>
    </row>
    <row r="1122" spans="2:14" hidden="1" x14ac:dyDescent="0.25">
      <c r="B1122" s="56" t="s">
        <v>52</v>
      </c>
      <c r="C1122" s="56" t="s">
        <v>53</v>
      </c>
      <c r="D1122" s="56" t="s">
        <v>26</v>
      </c>
      <c r="E1122" s="56" t="s">
        <v>465</v>
      </c>
      <c r="F1122" s="56"/>
      <c r="G1122" s="52" t="s">
        <v>92</v>
      </c>
      <c r="H1122" s="52">
        <v>11</v>
      </c>
      <c r="I1122" s="51" t="s">
        <v>158</v>
      </c>
      <c r="J1122" s="51" t="s">
        <v>103</v>
      </c>
      <c r="K1122" s="56">
        <v>0</v>
      </c>
      <c r="L1122" s="56">
        <v>0</v>
      </c>
      <c r="M1122" s="56" t="s">
        <v>406</v>
      </c>
      <c r="N1122" s="56"/>
    </row>
    <row r="1123" spans="2:14" hidden="1" x14ac:dyDescent="0.25">
      <c r="B1123" s="56" t="s">
        <v>52</v>
      </c>
      <c r="C1123" s="56" t="s">
        <v>53</v>
      </c>
      <c r="D1123" s="56" t="s">
        <v>26</v>
      </c>
      <c r="E1123" s="56" t="s">
        <v>465</v>
      </c>
      <c r="F1123" s="56"/>
      <c r="G1123" s="52" t="s">
        <v>92</v>
      </c>
      <c r="H1123" s="52">
        <v>11</v>
      </c>
      <c r="I1123" s="51" t="s">
        <v>158</v>
      </c>
      <c r="J1123" s="51" t="s">
        <v>104</v>
      </c>
      <c r="K1123" s="56">
        <v>0</v>
      </c>
      <c r="L1123" s="56">
        <v>0</v>
      </c>
      <c r="M1123" s="56">
        <v>0</v>
      </c>
      <c r="N1123" s="56"/>
    </row>
    <row r="1124" spans="2:14" hidden="1" x14ac:dyDescent="0.25">
      <c r="B1124" s="56" t="s">
        <v>52</v>
      </c>
      <c r="C1124" s="56" t="s">
        <v>53</v>
      </c>
      <c r="D1124" s="56" t="s">
        <v>26</v>
      </c>
      <c r="E1124" s="56" t="s">
        <v>465</v>
      </c>
      <c r="F1124" s="56"/>
      <c r="G1124" s="52" t="s">
        <v>92</v>
      </c>
      <c r="H1124" s="52">
        <v>11</v>
      </c>
      <c r="I1124" s="51" t="s">
        <v>18</v>
      </c>
      <c r="J1124" s="51" t="s">
        <v>105</v>
      </c>
      <c r="K1124" s="56">
        <v>0</v>
      </c>
      <c r="L1124" s="56">
        <v>0</v>
      </c>
      <c r="M1124" s="56" t="s">
        <v>406</v>
      </c>
      <c r="N1124" s="56"/>
    </row>
    <row r="1125" spans="2:14" hidden="1" x14ac:dyDescent="0.25">
      <c r="B1125" s="56" t="s">
        <v>52</v>
      </c>
      <c r="C1125" s="56" t="s">
        <v>53</v>
      </c>
      <c r="D1125" s="56" t="s">
        <v>26</v>
      </c>
      <c r="E1125" s="56" t="s">
        <v>465</v>
      </c>
      <c r="F1125" s="56"/>
      <c r="G1125" s="52" t="s">
        <v>92</v>
      </c>
      <c r="H1125" s="52">
        <v>11</v>
      </c>
      <c r="I1125" s="51" t="s">
        <v>18</v>
      </c>
      <c r="J1125" s="51" t="s">
        <v>103</v>
      </c>
      <c r="K1125" s="56">
        <v>0</v>
      </c>
      <c r="L1125" s="56">
        <v>0</v>
      </c>
      <c r="M1125" s="56" t="s">
        <v>406</v>
      </c>
      <c r="N1125" s="56"/>
    </row>
    <row r="1126" spans="2:14" hidden="1" x14ac:dyDescent="0.25">
      <c r="B1126" s="56" t="s">
        <v>52</v>
      </c>
      <c r="C1126" s="56" t="s">
        <v>53</v>
      </c>
      <c r="D1126" s="56" t="s">
        <v>26</v>
      </c>
      <c r="E1126" s="56" t="s">
        <v>465</v>
      </c>
      <c r="F1126" s="56"/>
      <c r="G1126" s="52" t="s">
        <v>92</v>
      </c>
      <c r="H1126" s="52">
        <v>11</v>
      </c>
      <c r="I1126" s="52" t="s">
        <v>18</v>
      </c>
      <c r="J1126" s="52" t="s">
        <v>104</v>
      </c>
      <c r="K1126" s="56">
        <v>0</v>
      </c>
      <c r="L1126" s="56">
        <v>0</v>
      </c>
      <c r="M1126" s="56">
        <v>0</v>
      </c>
      <c r="N1126" s="56"/>
    </row>
    <row r="1127" spans="2:14" hidden="1" x14ac:dyDescent="0.25">
      <c r="B1127" s="56" t="s">
        <v>29</v>
      </c>
      <c r="C1127" s="56" t="s">
        <v>30</v>
      </c>
      <c r="D1127" s="56" t="s">
        <v>26</v>
      </c>
      <c r="E1127" s="56" t="s">
        <v>465</v>
      </c>
      <c r="F1127" s="56"/>
      <c r="G1127" s="52" t="s">
        <v>92</v>
      </c>
      <c r="H1127" s="52">
        <v>11</v>
      </c>
      <c r="I1127" s="51" t="s">
        <v>18</v>
      </c>
      <c r="J1127" s="51" t="s">
        <v>105</v>
      </c>
      <c r="K1127" s="56">
        <v>0</v>
      </c>
      <c r="L1127" s="56">
        <v>0</v>
      </c>
      <c r="M1127" s="56" t="s">
        <v>406</v>
      </c>
      <c r="N1127" s="56"/>
    </row>
    <row r="1128" spans="2:14" hidden="1" x14ac:dyDescent="0.25">
      <c r="B1128" s="56" t="s">
        <v>29</v>
      </c>
      <c r="C1128" s="56" t="s">
        <v>30</v>
      </c>
      <c r="D1128" s="56" t="s">
        <v>26</v>
      </c>
      <c r="E1128" s="56" t="s">
        <v>465</v>
      </c>
      <c r="F1128" s="56"/>
      <c r="G1128" s="52" t="s">
        <v>92</v>
      </c>
      <c r="H1128" s="52">
        <v>11</v>
      </c>
      <c r="I1128" s="51" t="s">
        <v>18</v>
      </c>
      <c r="J1128" s="51" t="s">
        <v>103</v>
      </c>
      <c r="K1128" s="56">
        <v>0</v>
      </c>
      <c r="L1128" s="56">
        <v>0</v>
      </c>
      <c r="M1128" s="56" t="s">
        <v>406</v>
      </c>
      <c r="N1128" s="56"/>
    </row>
    <row r="1129" spans="2:14" hidden="1" x14ac:dyDescent="0.25">
      <c r="B1129" s="56" t="s">
        <v>29</v>
      </c>
      <c r="C1129" s="56" t="s">
        <v>30</v>
      </c>
      <c r="D1129" s="56" t="s">
        <v>26</v>
      </c>
      <c r="E1129" s="56" t="s">
        <v>465</v>
      </c>
      <c r="F1129" s="56"/>
      <c r="G1129" s="52" t="s">
        <v>92</v>
      </c>
      <c r="H1129" s="52">
        <v>11</v>
      </c>
      <c r="I1129" s="52" t="s">
        <v>18</v>
      </c>
      <c r="J1129" s="52" t="s">
        <v>104</v>
      </c>
      <c r="K1129" s="56">
        <v>0</v>
      </c>
      <c r="L1129" s="56">
        <v>0</v>
      </c>
      <c r="M1129" s="56">
        <v>0</v>
      </c>
      <c r="N1129" s="56"/>
    </row>
    <row r="1130" spans="2:14" hidden="1" x14ac:dyDescent="0.25">
      <c r="B1130" s="56" t="s">
        <v>62</v>
      </c>
      <c r="C1130" s="56" t="s">
        <v>63</v>
      </c>
      <c r="D1130" s="56" t="s">
        <v>15</v>
      </c>
      <c r="E1130" s="56" t="s">
        <v>465</v>
      </c>
      <c r="F1130" s="56"/>
      <c r="G1130" s="52" t="s">
        <v>92</v>
      </c>
      <c r="H1130" s="52">
        <v>11</v>
      </c>
      <c r="I1130" s="51" t="s">
        <v>18</v>
      </c>
      <c r="J1130" s="51" t="s">
        <v>105</v>
      </c>
      <c r="K1130" s="56">
        <v>2</v>
      </c>
      <c r="L1130" s="56">
        <v>580</v>
      </c>
      <c r="M1130" s="56" t="s">
        <v>406</v>
      </c>
      <c r="N1130" s="56"/>
    </row>
    <row r="1131" spans="2:14" hidden="1" x14ac:dyDescent="0.25">
      <c r="B1131" s="56" t="s">
        <v>62</v>
      </c>
      <c r="C1131" s="56" t="s">
        <v>63</v>
      </c>
      <c r="D1131" s="56" t="s">
        <v>15</v>
      </c>
      <c r="E1131" s="56" t="s">
        <v>465</v>
      </c>
      <c r="F1131" s="56"/>
      <c r="G1131" s="52" t="s">
        <v>92</v>
      </c>
      <c r="H1131" s="52">
        <v>11</v>
      </c>
      <c r="I1131" s="51" t="s">
        <v>18</v>
      </c>
      <c r="J1131" s="51" t="s">
        <v>103</v>
      </c>
      <c r="K1131" s="56">
        <v>0</v>
      </c>
      <c r="L1131" s="56">
        <v>0</v>
      </c>
      <c r="M1131" s="56" t="s">
        <v>406</v>
      </c>
      <c r="N1131" s="56"/>
    </row>
    <row r="1132" spans="2:14" hidden="1" x14ac:dyDescent="0.25">
      <c r="B1132" s="56" t="s">
        <v>62</v>
      </c>
      <c r="C1132" s="56" t="s">
        <v>63</v>
      </c>
      <c r="D1132" s="56" t="s">
        <v>15</v>
      </c>
      <c r="E1132" s="56" t="s">
        <v>465</v>
      </c>
      <c r="F1132" s="56"/>
      <c r="G1132" s="52" t="s">
        <v>92</v>
      </c>
      <c r="H1132" s="52">
        <v>11</v>
      </c>
      <c r="I1132" s="52" t="s">
        <v>18</v>
      </c>
      <c r="J1132" s="52" t="s">
        <v>104</v>
      </c>
      <c r="K1132" s="56">
        <v>2</v>
      </c>
      <c r="L1132" s="56">
        <v>580</v>
      </c>
      <c r="M1132" s="56">
        <v>0</v>
      </c>
      <c r="N1132" s="56"/>
    </row>
    <row r="1133" spans="2:14" hidden="1" x14ac:dyDescent="0.25">
      <c r="B1133" s="56" t="s">
        <v>50</v>
      </c>
      <c r="C1133" s="56" t="s">
        <v>51</v>
      </c>
      <c r="D1133" s="56" t="s">
        <v>45</v>
      </c>
      <c r="E1133" s="56" t="s">
        <v>465</v>
      </c>
      <c r="F1133" s="56"/>
      <c r="G1133" s="52" t="s">
        <v>92</v>
      </c>
      <c r="H1133" s="52">
        <v>11</v>
      </c>
      <c r="I1133" s="51" t="s">
        <v>158</v>
      </c>
      <c r="J1133" s="51" t="s">
        <v>159</v>
      </c>
      <c r="K1133" s="56">
        <v>0</v>
      </c>
      <c r="L1133" s="56">
        <v>0</v>
      </c>
      <c r="M1133" s="56" t="s">
        <v>406</v>
      </c>
      <c r="N1133" s="56"/>
    </row>
    <row r="1134" spans="2:14" hidden="1" x14ac:dyDescent="0.25">
      <c r="B1134" s="56" t="s">
        <v>50</v>
      </c>
      <c r="C1134" s="56" t="s">
        <v>51</v>
      </c>
      <c r="D1134" s="56" t="s">
        <v>45</v>
      </c>
      <c r="E1134" s="56" t="s">
        <v>465</v>
      </c>
      <c r="F1134" s="56"/>
      <c r="G1134" s="52" t="s">
        <v>92</v>
      </c>
      <c r="H1134" s="52">
        <v>11</v>
      </c>
      <c r="I1134" s="51" t="s">
        <v>158</v>
      </c>
      <c r="J1134" s="51" t="s">
        <v>103</v>
      </c>
      <c r="K1134" s="56">
        <v>0</v>
      </c>
      <c r="L1134" s="56">
        <v>0</v>
      </c>
      <c r="M1134" s="56" t="s">
        <v>406</v>
      </c>
      <c r="N1134" s="56"/>
    </row>
    <row r="1135" spans="2:14" hidden="1" x14ac:dyDescent="0.25">
      <c r="B1135" s="56" t="s">
        <v>50</v>
      </c>
      <c r="C1135" s="56" t="s">
        <v>51</v>
      </c>
      <c r="D1135" s="56" t="s">
        <v>45</v>
      </c>
      <c r="E1135" s="56" t="s">
        <v>465</v>
      </c>
      <c r="F1135" s="56"/>
      <c r="G1135" s="52" t="s">
        <v>92</v>
      </c>
      <c r="H1135" s="52">
        <v>11</v>
      </c>
      <c r="I1135" s="51" t="s">
        <v>158</v>
      </c>
      <c r="J1135" s="51" t="s">
        <v>104</v>
      </c>
      <c r="K1135" s="56">
        <v>1</v>
      </c>
      <c r="L1135" s="56">
        <v>540</v>
      </c>
      <c r="M1135" s="56">
        <v>1</v>
      </c>
      <c r="N1135" s="56"/>
    </row>
    <row r="1136" spans="2:14" hidden="1" x14ac:dyDescent="0.25">
      <c r="B1136" s="56" t="s">
        <v>50</v>
      </c>
      <c r="C1136" s="56" t="s">
        <v>51</v>
      </c>
      <c r="D1136" s="56" t="s">
        <v>45</v>
      </c>
      <c r="E1136" s="56" t="s">
        <v>465</v>
      </c>
      <c r="F1136" s="56"/>
      <c r="G1136" s="52" t="s">
        <v>92</v>
      </c>
      <c r="H1136" s="52">
        <v>11</v>
      </c>
      <c r="I1136" s="51" t="s">
        <v>18</v>
      </c>
      <c r="J1136" s="51" t="s">
        <v>105</v>
      </c>
      <c r="K1136" s="56">
        <v>0</v>
      </c>
      <c r="L1136" s="56">
        <v>0</v>
      </c>
      <c r="M1136" s="56" t="s">
        <v>406</v>
      </c>
      <c r="N1136" s="56"/>
    </row>
    <row r="1137" spans="2:14" hidden="1" x14ac:dyDescent="0.25">
      <c r="B1137" s="56" t="s">
        <v>50</v>
      </c>
      <c r="C1137" s="56" t="s">
        <v>51</v>
      </c>
      <c r="D1137" s="56" t="s">
        <v>45</v>
      </c>
      <c r="E1137" s="56" t="s">
        <v>465</v>
      </c>
      <c r="F1137" s="56"/>
      <c r="G1137" s="52" t="s">
        <v>92</v>
      </c>
      <c r="H1137" s="52">
        <v>11</v>
      </c>
      <c r="I1137" s="51" t="s">
        <v>18</v>
      </c>
      <c r="J1137" s="51" t="s">
        <v>103</v>
      </c>
      <c r="K1137" s="56">
        <v>0</v>
      </c>
      <c r="L1137" s="56">
        <v>0</v>
      </c>
      <c r="M1137" s="56" t="s">
        <v>406</v>
      </c>
      <c r="N1137" s="56"/>
    </row>
    <row r="1138" spans="2:14" hidden="1" x14ac:dyDescent="0.25">
      <c r="B1138" s="56" t="s">
        <v>50</v>
      </c>
      <c r="C1138" s="56" t="s">
        <v>51</v>
      </c>
      <c r="D1138" s="56" t="s">
        <v>45</v>
      </c>
      <c r="E1138" s="56" t="s">
        <v>465</v>
      </c>
      <c r="F1138" s="56"/>
      <c r="G1138" s="52" t="s">
        <v>92</v>
      </c>
      <c r="H1138" s="52">
        <v>11</v>
      </c>
      <c r="I1138" s="52" t="s">
        <v>18</v>
      </c>
      <c r="J1138" s="52" t="s">
        <v>104</v>
      </c>
      <c r="K1138" s="56">
        <v>6</v>
      </c>
      <c r="L1138" s="56">
        <v>180</v>
      </c>
      <c r="M1138" s="56">
        <v>6</v>
      </c>
      <c r="N1138" s="56" t="s">
        <v>203</v>
      </c>
    </row>
    <row r="1139" spans="2:14" hidden="1" x14ac:dyDescent="0.25">
      <c r="B1139" s="56" t="s">
        <v>58</v>
      </c>
      <c r="C1139" s="56" t="s">
        <v>59</v>
      </c>
      <c r="D1139" s="56" t="s">
        <v>26</v>
      </c>
      <c r="E1139" s="56" t="s">
        <v>465</v>
      </c>
      <c r="F1139" s="56"/>
      <c r="G1139" s="52" t="s">
        <v>92</v>
      </c>
      <c r="H1139" s="52">
        <v>11</v>
      </c>
      <c r="I1139" s="51" t="s">
        <v>18</v>
      </c>
      <c r="J1139" s="51" t="s">
        <v>105</v>
      </c>
      <c r="K1139" s="56">
        <v>27</v>
      </c>
      <c r="L1139" s="56">
        <v>12</v>
      </c>
      <c r="M1139" s="56">
        <v>0</v>
      </c>
      <c r="N1139" s="56"/>
    </row>
    <row r="1140" spans="2:14" hidden="1" x14ac:dyDescent="0.25">
      <c r="B1140" s="56" t="s">
        <v>58</v>
      </c>
      <c r="C1140" s="56" t="s">
        <v>59</v>
      </c>
      <c r="D1140" s="56" t="s">
        <v>26</v>
      </c>
      <c r="E1140" s="56" t="s">
        <v>465</v>
      </c>
      <c r="F1140" s="56"/>
      <c r="G1140" s="52" t="s">
        <v>92</v>
      </c>
      <c r="H1140" s="52">
        <v>11</v>
      </c>
      <c r="I1140" s="51" t="s">
        <v>18</v>
      </c>
      <c r="J1140" s="51" t="s">
        <v>103</v>
      </c>
      <c r="K1140" s="56">
        <v>27</v>
      </c>
      <c r="L1140" s="56">
        <v>12</v>
      </c>
      <c r="M1140" s="56">
        <v>0</v>
      </c>
      <c r="N1140" s="56"/>
    </row>
    <row r="1141" spans="2:14" hidden="1" x14ac:dyDescent="0.25">
      <c r="B1141" s="56" t="s">
        <v>58</v>
      </c>
      <c r="C1141" s="56" t="s">
        <v>59</v>
      </c>
      <c r="D1141" s="56" t="s">
        <v>26</v>
      </c>
      <c r="E1141" s="56" t="s">
        <v>465</v>
      </c>
      <c r="F1141" s="56"/>
      <c r="G1141" s="52" t="s">
        <v>92</v>
      </c>
      <c r="H1141" s="52">
        <v>11</v>
      </c>
      <c r="I1141" s="52" t="s">
        <v>18</v>
      </c>
      <c r="J1141" s="52" t="s">
        <v>104</v>
      </c>
      <c r="K1141" s="56">
        <v>27</v>
      </c>
      <c r="L1141" s="56">
        <v>12</v>
      </c>
      <c r="M1141" s="56">
        <v>27</v>
      </c>
      <c r="N1141" s="56"/>
    </row>
    <row r="1142" spans="2:14" hidden="1" x14ac:dyDescent="0.25">
      <c r="B1142" s="56" t="s">
        <v>36</v>
      </c>
      <c r="C1142" s="56" t="s">
        <v>37</v>
      </c>
      <c r="D1142" s="56" t="s">
        <v>38</v>
      </c>
      <c r="E1142" s="56" t="s">
        <v>465</v>
      </c>
      <c r="F1142" s="56"/>
      <c r="G1142" s="52" t="s">
        <v>92</v>
      </c>
      <c r="H1142" s="52">
        <v>11</v>
      </c>
      <c r="I1142" s="51" t="s">
        <v>18</v>
      </c>
      <c r="J1142" s="51" t="s">
        <v>105</v>
      </c>
      <c r="K1142" s="56">
        <v>0</v>
      </c>
      <c r="L1142" s="56">
        <v>0</v>
      </c>
      <c r="M1142" s="56" t="s">
        <v>406</v>
      </c>
      <c r="N1142" s="56"/>
    </row>
    <row r="1143" spans="2:14" hidden="1" x14ac:dyDescent="0.25">
      <c r="B1143" s="56" t="s">
        <v>36</v>
      </c>
      <c r="C1143" s="56" t="s">
        <v>37</v>
      </c>
      <c r="D1143" s="56" t="s">
        <v>38</v>
      </c>
      <c r="E1143" s="56" t="s">
        <v>465</v>
      </c>
      <c r="F1143" s="56"/>
      <c r="G1143" s="52" t="s">
        <v>92</v>
      </c>
      <c r="H1143" s="52">
        <v>11</v>
      </c>
      <c r="I1143" s="51" t="s">
        <v>18</v>
      </c>
      <c r="J1143" s="51" t="s">
        <v>103</v>
      </c>
      <c r="K1143" s="56">
        <v>0</v>
      </c>
      <c r="L1143" s="56">
        <v>0</v>
      </c>
      <c r="M1143" s="56" t="s">
        <v>406</v>
      </c>
      <c r="N1143" s="56"/>
    </row>
    <row r="1144" spans="2:14" hidden="1" x14ac:dyDescent="0.25">
      <c r="B1144" s="56" t="s">
        <v>36</v>
      </c>
      <c r="C1144" s="56" t="s">
        <v>37</v>
      </c>
      <c r="D1144" s="56" t="s">
        <v>38</v>
      </c>
      <c r="E1144" s="56" t="s">
        <v>465</v>
      </c>
      <c r="F1144" s="56"/>
      <c r="G1144" s="52" t="s">
        <v>92</v>
      </c>
      <c r="H1144" s="52">
        <v>11</v>
      </c>
      <c r="I1144" s="52" t="s">
        <v>18</v>
      </c>
      <c r="J1144" s="52" t="s">
        <v>104</v>
      </c>
      <c r="K1144" s="56">
        <v>0</v>
      </c>
      <c r="L1144" s="56">
        <v>0</v>
      </c>
      <c r="M1144" s="56">
        <v>0</v>
      </c>
      <c r="N1144" s="56"/>
    </row>
    <row r="1145" spans="2:14" hidden="1" x14ac:dyDescent="0.25">
      <c r="B1145" s="56" t="s">
        <v>41</v>
      </c>
      <c r="C1145" s="56" t="s">
        <v>42</v>
      </c>
      <c r="D1145" s="56" t="s">
        <v>35</v>
      </c>
      <c r="E1145" s="56" t="s">
        <v>465</v>
      </c>
      <c r="F1145" s="56"/>
      <c r="G1145" s="52" t="s">
        <v>92</v>
      </c>
      <c r="H1145" s="52">
        <v>11</v>
      </c>
      <c r="I1145" s="51" t="s">
        <v>18</v>
      </c>
      <c r="J1145" s="51" t="s">
        <v>105</v>
      </c>
      <c r="K1145" s="56">
        <v>0</v>
      </c>
      <c r="L1145" s="56">
        <v>0</v>
      </c>
      <c r="M1145" s="56" t="s">
        <v>406</v>
      </c>
      <c r="N1145" s="56"/>
    </row>
    <row r="1146" spans="2:14" hidden="1" x14ac:dyDescent="0.25">
      <c r="B1146" s="56" t="s">
        <v>41</v>
      </c>
      <c r="C1146" s="56" t="s">
        <v>42</v>
      </c>
      <c r="D1146" s="56" t="s">
        <v>35</v>
      </c>
      <c r="E1146" s="56" t="s">
        <v>465</v>
      </c>
      <c r="F1146" s="56"/>
      <c r="G1146" s="52" t="s">
        <v>92</v>
      </c>
      <c r="H1146" s="52">
        <v>11</v>
      </c>
      <c r="I1146" s="51" t="s">
        <v>18</v>
      </c>
      <c r="J1146" s="51" t="s">
        <v>103</v>
      </c>
      <c r="K1146" s="56">
        <v>0</v>
      </c>
      <c r="L1146" s="56">
        <v>0</v>
      </c>
      <c r="M1146" s="56" t="s">
        <v>406</v>
      </c>
      <c r="N1146" s="56"/>
    </row>
    <row r="1147" spans="2:14" hidden="1" x14ac:dyDescent="0.25">
      <c r="B1147" s="56" t="s">
        <v>41</v>
      </c>
      <c r="C1147" s="56" t="s">
        <v>42</v>
      </c>
      <c r="D1147" s="56" t="s">
        <v>35</v>
      </c>
      <c r="E1147" s="56" t="s">
        <v>465</v>
      </c>
      <c r="F1147" s="56"/>
      <c r="G1147" s="52" t="s">
        <v>92</v>
      </c>
      <c r="H1147" s="52">
        <v>11</v>
      </c>
      <c r="I1147" s="52" t="s">
        <v>18</v>
      </c>
      <c r="J1147" s="52" t="s">
        <v>104</v>
      </c>
      <c r="K1147" s="56">
        <v>0</v>
      </c>
      <c r="L1147" s="56">
        <v>0</v>
      </c>
      <c r="M1147" s="56">
        <v>0</v>
      </c>
      <c r="N1147" s="56"/>
    </row>
    <row r="1148" spans="2:14" x14ac:dyDescent="0.25">
      <c r="B1148" s="56" t="s">
        <v>43</v>
      </c>
      <c r="C1148" s="56" t="s">
        <v>44</v>
      </c>
      <c r="D1148" s="56" t="s">
        <v>45</v>
      </c>
      <c r="E1148" s="56" t="s">
        <v>465</v>
      </c>
      <c r="F1148" s="56"/>
      <c r="G1148" s="52" t="s">
        <v>92</v>
      </c>
      <c r="H1148" s="52">
        <v>11</v>
      </c>
      <c r="I1148" s="51" t="s">
        <v>18</v>
      </c>
      <c r="J1148" s="51" t="s">
        <v>105</v>
      </c>
      <c r="K1148" s="56">
        <v>0</v>
      </c>
      <c r="L1148" s="56">
        <v>0</v>
      </c>
      <c r="M1148" s="56" t="s">
        <v>406</v>
      </c>
      <c r="N1148" s="56"/>
    </row>
    <row r="1149" spans="2:14" x14ac:dyDescent="0.25">
      <c r="B1149" s="56" t="s">
        <v>43</v>
      </c>
      <c r="C1149" s="56" t="s">
        <v>44</v>
      </c>
      <c r="D1149" s="56" t="s">
        <v>45</v>
      </c>
      <c r="E1149" s="56" t="s">
        <v>465</v>
      </c>
      <c r="F1149" s="56"/>
      <c r="G1149" s="52" t="s">
        <v>92</v>
      </c>
      <c r="H1149" s="52">
        <v>11</v>
      </c>
      <c r="I1149" s="51" t="s">
        <v>18</v>
      </c>
      <c r="J1149" s="51" t="s">
        <v>103</v>
      </c>
      <c r="K1149" s="56">
        <v>0</v>
      </c>
      <c r="L1149" s="56">
        <v>0</v>
      </c>
      <c r="M1149" s="56" t="s">
        <v>406</v>
      </c>
      <c r="N1149" s="56"/>
    </row>
    <row r="1150" spans="2:14" x14ac:dyDescent="0.25">
      <c r="B1150" s="56" t="s">
        <v>43</v>
      </c>
      <c r="C1150" s="56" t="s">
        <v>44</v>
      </c>
      <c r="D1150" s="56" t="s">
        <v>45</v>
      </c>
      <c r="E1150" s="56" t="s">
        <v>465</v>
      </c>
      <c r="F1150" s="56"/>
      <c r="G1150" s="52" t="s">
        <v>92</v>
      </c>
      <c r="H1150" s="52">
        <v>11</v>
      </c>
      <c r="I1150" s="52" t="s">
        <v>18</v>
      </c>
      <c r="J1150" s="52" t="s">
        <v>104</v>
      </c>
      <c r="K1150" s="56">
        <v>0</v>
      </c>
      <c r="L1150" s="56">
        <v>0</v>
      </c>
      <c r="M1150" s="56">
        <v>0</v>
      </c>
      <c r="N1150" s="56"/>
    </row>
    <row r="1153" spans="2:13" x14ac:dyDescent="0.25">
      <c r="B1153" s="16" t="s">
        <v>481</v>
      </c>
      <c r="C1153" s="16"/>
      <c r="D1153" s="16"/>
      <c r="E1153" s="16"/>
      <c r="F1153" s="16"/>
      <c r="G1153" s="16"/>
      <c r="H1153" s="16"/>
      <c r="I1153" s="16"/>
      <c r="J1153" s="16"/>
      <c r="K1153" s="16">
        <f>SUMIF($J$1:$J$1150,"concluídas",K1:K1150)</f>
        <v>226</v>
      </c>
      <c r="L1153" s="16">
        <f t="shared" ref="L1153:M1153" si="0">SUMIF($J$1:$J$1150,"concluídas",L1:L1150)</f>
        <v>17358.3</v>
      </c>
      <c r="M1153" s="16">
        <f t="shared" si="0"/>
        <v>146</v>
      </c>
    </row>
    <row r="1155" spans="2:13" x14ac:dyDescent="0.25">
      <c r="B1155" t="s">
        <v>482</v>
      </c>
    </row>
  </sheetData>
  <pageMargins left="0.511811024" right="0.511811024" top="0.78740157499999996" bottom="0.78740157499999996" header="0.31496062000000002" footer="0.31496062000000002"/>
  <pageSetup orientation="portrait" horizontalDpi="300" verticalDpi="0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opLeftCell="A13" workbookViewId="0">
      <selection activeCell="A20" sqref="A20"/>
    </sheetView>
  </sheetViews>
  <sheetFormatPr defaultRowHeight="15" x14ac:dyDescent="0.25"/>
  <cols>
    <col min="1" max="1" width="18.625" bestFit="1" customWidth="1"/>
    <col min="2" max="2" width="10.25" customWidth="1"/>
    <col min="3" max="3" width="11.125" customWidth="1"/>
    <col min="4" max="4" width="25.125" customWidth="1"/>
    <col min="5" max="5" width="18.625" bestFit="1" customWidth="1"/>
    <col min="6" max="6" width="19.875" bestFit="1" customWidth="1"/>
    <col min="7" max="8" width="11.125" bestFit="1" customWidth="1"/>
    <col min="9" max="9" width="5.375" bestFit="1" customWidth="1"/>
    <col min="10" max="10" width="5.625" bestFit="1" customWidth="1"/>
    <col min="11" max="11" width="11.125" bestFit="1" customWidth="1"/>
  </cols>
  <sheetData>
    <row r="1" spans="1:6" x14ac:dyDescent="0.25">
      <c r="A1" s="2" t="s">
        <v>0</v>
      </c>
      <c r="B1" s="3">
        <v>17</v>
      </c>
    </row>
    <row r="3" spans="1:6" x14ac:dyDescent="0.25">
      <c r="A3" s="2" t="s">
        <v>110</v>
      </c>
      <c r="B3" t="s">
        <v>111</v>
      </c>
      <c r="C3" t="s">
        <v>112</v>
      </c>
      <c r="D3" t="s">
        <v>113</v>
      </c>
      <c r="F3" s="2" t="s">
        <v>114</v>
      </c>
    </row>
    <row r="4" spans="1:6" x14ac:dyDescent="0.25">
      <c r="A4" s="3" t="s">
        <v>19</v>
      </c>
      <c r="B4" s="4">
        <v>117</v>
      </c>
      <c r="C4" s="4">
        <v>117</v>
      </c>
      <c r="D4" s="4">
        <v>28</v>
      </c>
      <c r="E4" s="2" t="s">
        <v>110</v>
      </c>
      <c r="F4" t="s">
        <v>115</v>
      </c>
    </row>
    <row r="5" spans="1:6" x14ac:dyDescent="0.25">
      <c r="A5" s="3" t="s">
        <v>115</v>
      </c>
      <c r="B5" s="4">
        <v>117</v>
      </c>
      <c r="C5" s="4">
        <v>117</v>
      </c>
      <c r="D5" s="4">
        <v>28</v>
      </c>
      <c r="E5" s="3" t="s">
        <v>115</v>
      </c>
    </row>
    <row r="13" spans="1:6" x14ac:dyDescent="0.25">
      <c r="A13" s="2" t="s">
        <v>0</v>
      </c>
      <c r="B13" s="3">
        <v>17</v>
      </c>
    </row>
    <row r="15" spans="1:6" x14ac:dyDescent="0.25">
      <c r="A15" s="2" t="s">
        <v>110</v>
      </c>
      <c r="B15" t="s">
        <v>116</v>
      </c>
      <c r="C15" t="s">
        <v>117</v>
      </c>
    </row>
    <row r="16" spans="1:6" x14ac:dyDescent="0.25">
      <c r="A16" s="3" t="s">
        <v>19</v>
      </c>
      <c r="B16" s="4">
        <v>117</v>
      </c>
      <c r="C16" s="4">
        <v>27</v>
      </c>
    </row>
    <row r="17" spans="1:4" x14ac:dyDescent="0.25">
      <c r="A17" s="3" t="s">
        <v>115</v>
      </c>
      <c r="B17" s="4">
        <v>117</v>
      </c>
      <c r="C17" s="4">
        <v>27</v>
      </c>
      <c r="D17">
        <f>GETPIVOTDATA("Executado",$A$15)</f>
        <v>117</v>
      </c>
    </row>
    <row r="20" spans="1:4" x14ac:dyDescent="0.25">
      <c r="A20" s="2" t="s">
        <v>0</v>
      </c>
      <c r="B20" s="3">
        <v>17</v>
      </c>
    </row>
    <row r="22" spans="1:4" x14ac:dyDescent="0.25">
      <c r="A22" s="2" t="s">
        <v>110</v>
      </c>
      <c r="B22" t="s">
        <v>118</v>
      </c>
      <c r="C22" t="s">
        <v>119</v>
      </c>
      <c r="D22" t="s">
        <v>120</v>
      </c>
    </row>
    <row r="23" spans="1:4" x14ac:dyDescent="0.25">
      <c r="A23" s="3" t="s">
        <v>17</v>
      </c>
      <c r="B23" s="4">
        <v>0</v>
      </c>
      <c r="C23" s="4">
        <v>0</v>
      </c>
      <c r="D23" s="4">
        <v>0</v>
      </c>
    </row>
    <row r="24" spans="1:4" x14ac:dyDescent="0.25">
      <c r="A24" s="3" t="s">
        <v>20</v>
      </c>
      <c r="B24" s="4">
        <v>0</v>
      </c>
      <c r="C24" s="4">
        <v>0</v>
      </c>
      <c r="D24" s="4">
        <v>0</v>
      </c>
    </row>
    <row r="25" spans="1:4" x14ac:dyDescent="0.25">
      <c r="A25" s="3" t="s">
        <v>21</v>
      </c>
      <c r="B25" s="4">
        <v>0</v>
      </c>
      <c r="C25" s="4">
        <v>0</v>
      </c>
      <c r="D25" s="4">
        <v>0</v>
      </c>
    </row>
    <row r="26" spans="1:4" x14ac:dyDescent="0.25">
      <c r="A26" s="3" t="s">
        <v>22</v>
      </c>
      <c r="B26" s="4">
        <v>0</v>
      </c>
      <c r="C26" s="4">
        <v>0</v>
      </c>
      <c r="D26" s="4">
        <v>0</v>
      </c>
    </row>
    <row r="27" spans="1:4" x14ac:dyDescent="0.25">
      <c r="A27" s="3" t="s">
        <v>23</v>
      </c>
      <c r="B27" s="4">
        <v>0</v>
      </c>
      <c r="C27" s="4">
        <v>0</v>
      </c>
      <c r="D27" s="4">
        <v>0</v>
      </c>
    </row>
    <row r="28" spans="1:4" x14ac:dyDescent="0.25">
      <c r="A28" s="3" t="s">
        <v>85</v>
      </c>
      <c r="B28" s="4">
        <v>0</v>
      </c>
      <c r="C28" s="4">
        <v>0</v>
      </c>
      <c r="D28" s="4">
        <v>0</v>
      </c>
    </row>
    <row r="29" spans="1:4" x14ac:dyDescent="0.25">
      <c r="A29" s="3" t="s">
        <v>88</v>
      </c>
      <c r="B29" s="4">
        <v>117</v>
      </c>
      <c r="C29" s="4">
        <v>117</v>
      </c>
      <c r="D29" s="4">
        <v>28</v>
      </c>
    </row>
    <row r="30" spans="1:4" x14ac:dyDescent="0.25">
      <c r="A30" s="3" t="s">
        <v>115</v>
      </c>
      <c r="B30" s="4">
        <v>117</v>
      </c>
      <c r="C30" s="4">
        <v>117</v>
      </c>
      <c r="D30" s="4">
        <v>28</v>
      </c>
    </row>
    <row r="34" spans="1:2" x14ac:dyDescent="0.25">
      <c r="A34" s="2" t="s">
        <v>0</v>
      </c>
      <c r="B34" s="3">
        <v>16</v>
      </c>
    </row>
    <row r="36" spans="1:2" x14ac:dyDescent="0.25">
      <c r="A36" s="2" t="s">
        <v>110</v>
      </c>
    </row>
    <row r="37" spans="1:2" x14ac:dyDescent="0.25">
      <c r="A37" s="3" t="s">
        <v>121</v>
      </c>
    </row>
    <row r="38" spans="1:2" x14ac:dyDescent="0.25">
      <c r="A38" s="3" t="s">
        <v>115</v>
      </c>
    </row>
  </sheetData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topLeftCell="A34" workbookViewId="0">
      <selection activeCell="A45" sqref="A45"/>
    </sheetView>
  </sheetViews>
  <sheetFormatPr defaultRowHeight="15" x14ac:dyDescent="0.25"/>
  <cols>
    <col min="1" max="1" width="18.625" customWidth="1"/>
    <col min="2" max="2" width="20.375" customWidth="1"/>
    <col min="3" max="3" width="12.875" customWidth="1"/>
    <col min="4" max="4" width="25.75" bestFit="1" customWidth="1"/>
    <col min="5" max="5" width="18.25" bestFit="1" customWidth="1"/>
    <col min="6" max="6" width="20.375" bestFit="1" customWidth="1"/>
    <col min="7" max="7" width="12.875" bestFit="1" customWidth="1"/>
    <col min="8" max="8" width="25.75" bestFit="1" customWidth="1"/>
    <col min="9" max="9" width="18.25" bestFit="1" customWidth="1"/>
    <col min="10" max="10" width="37.25" bestFit="1" customWidth="1"/>
    <col min="11" max="11" width="29.875" bestFit="1" customWidth="1"/>
  </cols>
  <sheetData>
    <row r="1" spans="1:5" x14ac:dyDescent="0.25">
      <c r="A1" s="2" t="s">
        <v>0</v>
      </c>
      <c r="B1" s="3">
        <v>17</v>
      </c>
    </row>
    <row r="3" spans="1:5" x14ac:dyDescent="0.25">
      <c r="B3" s="2" t="s">
        <v>114</v>
      </c>
    </row>
    <row r="4" spans="1:5" x14ac:dyDescent="0.25">
      <c r="B4" t="s">
        <v>103</v>
      </c>
      <c r="D4" t="s">
        <v>476</v>
      </c>
      <c r="E4" t="s">
        <v>477</v>
      </c>
    </row>
    <row r="5" spans="1:5" x14ac:dyDescent="0.25">
      <c r="A5" s="2" t="s">
        <v>110</v>
      </c>
      <c r="B5" t="s">
        <v>478</v>
      </c>
      <c r="C5" t="s">
        <v>479</v>
      </c>
    </row>
    <row r="6" spans="1:5" x14ac:dyDescent="0.25">
      <c r="A6" s="3" t="s">
        <v>17</v>
      </c>
      <c r="B6" s="4">
        <v>0</v>
      </c>
      <c r="C6" s="4">
        <v>0</v>
      </c>
      <c r="D6" s="4">
        <v>0</v>
      </c>
      <c r="E6" s="4">
        <v>0</v>
      </c>
    </row>
    <row r="7" spans="1:5" x14ac:dyDescent="0.25">
      <c r="A7" s="26" t="s">
        <v>18</v>
      </c>
      <c r="B7" s="4">
        <v>0</v>
      </c>
      <c r="C7" s="4">
        <v>0</v>
      </c>
      <c r="D7" s="4">
        <v>0</v>
      </c>
      <c r="E7" s="4">
        <v>0</v>
      </c>
    </row>
    <row r="8" spans="1:5" x14ac:dyDescent="0.25">
      <c r="A8" s="3" t="s">
        <v>20</v>
      </c>
      <c r="B8" s="4">
        <v>0</v>
      </c>
      <c r="C8" s="4">
        <v>0</v>
      </c>
      <c r="D8" s="4">
        <v>0</v>
      </c>
      <c r="E8" s="4">
        <v>0</v>
      </c>
    </row>
    <row r="9" spans="1:5" x14ac:dyDescent="0.25">
      <c r="A9" s="26" t="s">
        <v>18</v>
      </c>
      <c r="B9" s="4">
        <v>0</v>
      </c>
      <c r="C9" s="4">
        <v>0</v>
      </c>
      <c r="D9" s="4">
        <v>0</v>
      </c>
      <c r="E9" s="4">
        <v>0</v>
      </c>
    </row>
    <row r="10" spans="1:5" x14ac:dyDescent="0.25">
      <c r="A10" s="3" t="s">
        <v>21</v>
      </c>
      <c r="B10" s="4">
        <v>0</v>
      </c>
      <c r="C10" s="4">
        <v>0</v>
      </c>
      <c r="D10" s="4">
        <v>0</v>
      </c>
      <c r="E10" s="4">
        <v>0</v>
      </c>
    </row>
    <row r="11" spans="1:5" x14ac:dyDescent="0.25">
      <c r="A11" s="26" t="s">
        <v>18</v>
      </c>
      <c r="B11" s="4">
        <v>0</v>
      </c>
      <c r="C11" s="4">
        <v>0</v>
      </c>
      <c r="D11" s="4">
        <v>0</v>
      </c>
      <c r="E11" s="4">
        <v>0</v>
      </c>
    </row>
    <row r="12" spans="1:5" x14ac:dyDescent="0.25">
      <c r="A12" s="3" t="s">
        <v>22</v>
      </c>
      <c r="B12" s="4">
        <v>0</v>
      </c>
      <c r="C12" s="4">
        <v>0</v>
      </c>
      <c r="D12" s="4">
        <v>0</v>
      </c>
      <c r="E12" s="4">
        <v>0</v>
      </c>
    </row>
    <row r="13" spans="1:5" x14ac:dyDescent="0.25">
      <c r="A13" s="26" t="s">
        <v>18</v>
      </c>
      <c r="B13" s="4">
        <v>0</v>
      </c>
      <c r="C13" s="4">
        <v>0</v>
      </c>
      <c r="D13" s="4">
        <v>0</v>
      </c>
      <c r="E13" s="4">
        <v>0</v>
      </c>
    </row>
    <row r="14" spans="1:5" x14ac:dyDescent="0.25">
      <c r="A14" s="3" t="s">
        <v>23</v>
      </c>
      <c r="B14" s="4">
        <v>0</v>
      </c>
      <c r="C14" s="4">
        <v>0</v>
      </c>
      <c r="D14" s="4">
        <v>0</v>
      </c>
      <c r="E14" s="4">
        <v>0</v>
      </c>
    </row>
    <row r="15" spans="1:5" x14ac:dyDescent="0.25">
      <c r="A15" s="26" t="s">
        <v>18</v>
      </c>
      <c r="B15" s="4">
        <v>0</v>
      </c>
      <c r="C15" s="4">
        <v>0</v>
      </c>
      <c r="D15" s="4">
        <v>0</v>
      </c>
      <c r="E15" s="4">
        <v>0</v>
      </c>
    </row>
    <row r="16" spans="1:5" x14ac:dyDescent="0.25">
      <c r="A16" s="3" t="s">
        <v>85</v>
      </c>
      <c r="B16" s="4">
        <v>0</v>
      </c>
      <c r="C16" s="4">
        <v>0</v>
      </c>
      <c r="D16" s="4">
        <v>0</v>
      </c>
      <c r="E16" s="4">
        <v>0</v>
      </c>
    </row>
    <row r="17" spans="1:5" x14ac:dyDescent="0.25">
      <c r="A17" s="26" t="s">
        <v>18</v>
      </c>
      <c r="B17" s="4">
        <v>0</v>
      </c>
      <c r="C17" s="4">
        <v>0</v>
      </c>
      <c r="D17" s="4">
        <v>0</v>
      </c>
      <c r="E17" s="4">
        <v>0</v>
      </c>
    </row>
    <row r="18" spans="1:5" x14ac:dyDescent="0.25">
      <c r="A18" s="3" t="s">
        <v>88</v>
      </c>
      <c r="B18" s="4">
        <v>0</v>
      </c>
      <c r="C18" s="4">
        <v>0</v>
      </c>
      <c r="D18" s="4">
        <v>0</v>
      </c>
      <c r="E18" s="4">
        <v>0</v>
      </c>
    </row>
    <row r="19" spans="1:5" x14ac:dyDescent="0.25">
      <c r="A19" s="26" t="s">
        <v>18</v>
      </c>
      <c r="B19" s="4">
        <v>0</v>
      </c>
      <c r="C19" s="4">
        <v>0</v>
      </c>
      <c r="D19" s="4">
        <v>0</v>
      </c>
      <c r="E19" s="4">
        <v>0</v>
      </c>
    </row>
    <row r="20" spans="1:5" x14ac:dyDescent="0.25">
      <c r="A20" s="3" t="s">
        <v>115</v>
      </c>
      <c r="B20" s="4">
        <v>0</v>
      </c>
      <c r="C20" s="4">
        <v>0</v>
      </c>
      <c r="D20" s="4">
        <v>0</v>
      </c>
      <c r="E20" s="4">
        <v>0</v>
      </c>
    </row>
    <row r="24" spans="1:5" x14ac:dyDescent="0.25">
      <c r="A24" s="2" t="s">
        <v>0</v>
      </c>
      <c r="B24" s="3">
        <v>17</v>
      </c>
    </row>
    <row r="26" spans="1:5" x14ac:dyDescent="0.25">
      <c r="A26" s="2" t="s">
        <v>480</v>
      </c>
      <c r="B26" s="2" t="s">
        <v>114</v>
      </c>
    </row>
    <row r="27" spans="1:5" x14ac:dyDescent="0.25">
      <c r="A27" s="2" t="s">
        <v>110</v>
      </c>
      <c r="B27" t="s">
        <v>104</v>
      </c>
      <c r="C27" t="s">
        <v>115</v>
      </c>
    </row>
    <row r="28" spans="1:5" x14ac:dyDescent="0.25">
      <c r="A28" s="3" t="s">
        <v>17</v>
      </c>
      <c r="B28" s="4">
        <v>0</v>
      </c>
      <c r="C28" s="4">
        <v>0</v>
      </c>
    </row>
    <row r="29" spans="1:5" x14ac:dyDescent="0.25">
      <c r="A29" s="26" t="s">
        <v>18</v>
      </c>
      <c r="B29" s="4">
        <v>0</v>
      </c>
      <c r="C29" s="4">
        <v>0</v>
      </c>
    </row>
    <row r="30" spans="1:5" x14ac:dyDescent="0.25">
      <c r="A30" s="3" t="s">
        <v>20</v>
      </c>
      <c r="B30" s="4">
        <v>0</v>
      </c>
      <c r="C30" s="4">
        <v>0</v>
      </c>
    </row>
    <row r="31" spans="1:5" x14ac:dyDescent="0.25">
      <c r="A31" s="26" t="s">
        <v>18</v>
      </c>
      <c r="B31" s="4">
        <v>0</v>
      </c>
      <c r="C31" s="4">
        <v>0</v>
      </c>
    </row>
    <row r="32" spans="1:5" x14ac:dyDescent="0.25">
      <c r="A32" s="3" t="s">
        <v>21</v>
      </c>
      <c r="B32" s="4">
        <v>0</v>
      </c>
      <c r="C32" s="4">
        <v>0</v>
      </c>
    </row>
    <row r="33" spans="1:3" x14ac:dyDescent="0.25">
      <c r="A33" s="26" t="s">
        <v>18</v>
      </c>
      <c r="B33" s="4">
        <v>0</v>
      </c>
      <c r="C33" s="4">
        <v>0</v>
      </c>
    </row>
    <row r="34" spans="1:3" x14ac:dyDescent="0.25">
      <c r="A34" s="3" t="s">
        <v>22</v>
      </c>
      <c r="B34" s="4">
        <v>0</v>
      </c>
      <c r="C34" s="4">
        <v>0</v>
      </c>
    </row>
    <row r="35" spans="1:3" x14ac:dyDescent="0.25">
      <c r="A35" s="26" t="s">
        <v>18</v>
      </c>
      <c r="B35" s="4">
        <v>0</v>
      </c>
      <c r="C35" s="4">
        <v>0</v>
      </c>
    </row>
    <row r="36" spans="1:3" x14ac:dyDescent="0.25">
      <c r="A36" s="3" t="s">
        <v>23</v>
      </c>
      <c r="B36" s="4">
        <v>0</v>
      </c>
      <c r="C36" s="4">
        <v>0</v>
      </c>
    </row>
    <row r="37" spans="1:3" x14ac:dyDescent="0.25">
      <c r="A37" s="26" t="s">
        <v>18</v>
      </c>
      <c r="B37" s="4">
        <v>0</v>
      </c>
      <c r="C37" s="4">
        <v>0</v>
      </c>
    </row>
    <row r="38" spans="1:3" x14ac:dyDescent="0.25">
      <c r="A38" s="3" t="s">
        <v>85</v>
      </c>
      <c r="B38" s="4">
        <v>0</v>
      </c>
      <c r="C38" s="4">
        <v>0</v>
      </c>
    </row>
    <row r="39" spans="1:3" x14ac:dyDescent="0.25">
      <c r="A39" s="26" t="s">
        <v>18</v>
      </c>
      <c r="B39" s="4">
        <v>0</v>
      </c>
      <c r="C39" s="4">
        <v>0</v>
      </c>
    </row>
    <row r="40" spans="1:3" x14ac:dyDescent="0.25">
      <c r="A40" s="3" t="s">
        <v>88</v>
      </c>
      <c r="B40" s="4">
        <v>0</v>
      </c>
      <c r="C40" s="4">
        <v>0</v>
      </c>
    </row>
    <row r="41" spans="1:3" x14ac:dyDescent="0.25">
      <c r="A41" s="26" t="s">
        <v>18</v>
      </c>
      <c r="B41" s="4">
        <v>0</v>
      </c>
      <c r="C41" s="4">
        <v>0</v>
      </c>
    </row>
    <row r="42" spans="1:3" x14ac:dyDescent="0.25">
      <c r="A42" s="3" t="s">
        <v>115</v>
      </c>
      <c r="B42" s="4">
        <v>0</v>
      </c>
      <c r="C42" s="4">
        <v>0</v>
      </c>
    </row>
    <row r="45" spans="1:3" x14ac:dyDescent="0.25">
      <c r="A45" s="2" t="s">
        <v>0</v>
      </c>
      <c r="B45" s="3">
        <v>17</v>
      </c>
    </row>
    <row r="47" spans="1:3" x14ac:dyDescent="0.25">
      <c r="A47" s="2" t="s">
        <v>110</v>
      </c>
    </row>
    <row r="48" spans="1:3" x14ac:dyDescent="0.25">
      <c r="A48" s="3" t="s">
        <v>115</v>
      </c>
    </row>
    <row r="52" spans="1:3" x14ac:dyDescent="0.25">
      <c r="A52" s="2" t="s">
        <v>0</v>
      </c>
      <c r="B52" s="3">
        <v>17</v>
      </c>
      <c r="C52">
        <f>GETPIVOTDATA("Servidor Capacitado",$A$54)</f>
        <v>0</v>
      </c>
    </row>
    <row r="54" spans="1:3" x14ac:dyDescent="0.25">
      <c r="A54" s="2" t="s">
        <v>478</v>
      </c>
      <c r="B54" s="2" t="s">
        <v>114</v>
      </c>
    </row>
    <row r="55" spans="1:3" x14ac:dyDescent="0.25">
      <c r="A55" s="2" t="s">
        <v>110</v>
      </c>
      <c r="B55" t="s">
        <v>104</v>
      </c>
      <c r="C55" t="s">
        <v>115</v>
      </c>
    </row>
    <row r="56" spans="1:3" x14ac:dyDescent="0.25">
      <c r="A56" s="3" t="s">
        <v>17</v>
      </c>
      <c r="B56" s="4">
        <v>0</v>
      </c>
      <c r="C56" s="4">
        <v>0</v>
      </c>
    </row>
    <row r="57" spans="1:3" x14ac:dyDescent="0.25">
      <c r="A57" s="26" t="s">
        <v>158</v>
      </c>
      <c r="B57" s="4">
        <v>0</v>
      </c>
      <c r="C57" s="4">
        <v>0</v>
      </c>
    </row>
    <row r="58" spans="1:3" x14ac:dyDescent="0.25">
      <c r="A58" s="26" t="s">
        <v>18</v>
      </c>
      <c r="B58" s="4">
        <v>0</v>
      </c>
      <c r="C58" s="4">
        <v>0</v>
      </c>
    </row>
    <row r="59" spans="1:3" x14ac:dyDescent="0.25">
      <c r="A59" s="3" t="s">
        <v>20</v>
      </c>
      <c r="B59" s="4">
        <v>0</v>
      </c>
      <c r="C59" s="4">
        <v>0</v>
      </c>
    </row>
    <row r="60" spans="1:3" x14ac:dyDescent="0.25">
      <c r="A60" s="26" t="s">
        <v>18</v>
      </c>
      <c r="B60" s="4">
        <v>0</v>
      </c>
      <c r="C60" s="4">
        <v>0</v>
      </c>
    </row>
    <row r="61" spans="1:3" x14ac:dyDescent="0.25">
      <c r="A61" s="3" t="s">
        <v>21</v>
      </c>
      <c r="B61" s="4">
        <v>0</v>
      </c>
      <c r="C61" s="4">
        <v>0</v>
      </c>
    </row>
    <row r="62" spans="1:3" x14ac:dyDescent="0.25">
      <c r="A62" s="26" t="s">
        <v>18</v>
      </c>
      <c r="B62" s="4">
        <v>0</v>
      </c>
      <c r="C62" s="4">
        <v>0</v>
      </c>
    </row>
    <row r="63" spans="1:3" x14ac:dyDescent="0.25">
      <c r="A63" s="3" t="s">
        <v>22</v>
      </c>
      <c r="B63" s="4">
        <v>0</v>
      </c>
      <c r="C63" s="4">
        <v>0</v>
      </c>
    </row>
    <row r="64" spans="1:3" x14ac:dyDescent="0.25">
      <c r="A64" s="26" t="s">
        <v>18</v>
      </c>
      <c r="B64" s="4">
        <v>0</v>
      </c>
      <c r="C64" s="4">
        <v>0</v>
      </c>
    </row>
    <row r="65" spans="1:3" x14ac:dyDescent="0.25">
      <c r="A65" s="3" t="s">
        <v>23</v>
      </c>
      <c r="B65" s="4">
        <v>0</v>
      </c>
      <c r="C65" s="4">
        <v>0</v>
      </c>
    </row>
    <row r="66" spans="1:3" x14ac:dyDescent="0.25">
      <c r="A66" s="26" t="s">
        <v>18</v>
      </c>
      <c r="B66" s="4">
        <v>0</v>
      </c>
      <c r="C66" s="4">
        <v>0</v>
      </c>
    </row>
    <row r="67" spans="1:3" x14ac:dyDescent="0.25">
      <c r="A67" s="3" t="s">
        <v>85</v>
      </c>
      <c r="B67" s="4">
        <v>0</v>
      </c>
      <c r="C67" s="4">
        <v>0</v>
      </c>
    </row>
    <row r="68" spans="1:3" x14ac:dyDescent="0.25">
      <c r="A68" s="26" t="s">
        <v>18</v>
      </c>
      <c r="B68" s="4">
        <v>0</v>
      </c>
      <c r="C68" s="4">
        <v>0</v>
      </c>
    </row>
    <row r="69" spans="1:3" x14ac:dyDescent="0.25">
      <c r="A69" s="3" t="s">
        <v>88</v>
      </c>
      <c r="B69" s="4">
        <v>0</v>
      </c>
      <c r="C69" s="4">
        <v>0</v>
      </c>
    </row>
    <row r="70" spans="1:3" x14ac:dyDescent="0.25">
      <c r="A70" s="26" t="s">
        <v>18</v>
      </c>
      <c r="B70" s="4">
        <v>0</v>
      </c>
      <c r="C70" s="4">
        <v>0</v>
      </c>
    </row>
    <row r="71" spans="1:3" x14ac:dyDescent="0.25">
      <c r="A71" s="3" t="s">
        <v>115</v>
      </c>
      <c r="B71" s="4">
        <v>0</v>
      </c>
      <c r="C71" s="4">
        <v>0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6"/>
  <sheetViews>
    <sheetView tabSelected="1" zoomScale="90" zoomScaleNormal="90" workbookViewId="0">
      <pane ySplit="46" topLeftCell="A51" activePane="bottomLeft" state="frozen"/>
      <selection pane="bottomLeft" activeCell="O15" sqref="O15"/>
    </sheetView>
  </sheetViews>
  <sheetFormatPr defaultRowHeight="15" x14ac:dyDescent="0.25"/>
  <cols>
    <col min="1" max="1" width="1.375" customWidth="1"/>
    <col min="2" max="2" width="14.125" customWidth="1"/>
    <col min="3" max="3" width="17.375" customWidth="1"/>
    <col min="4" max="4" width="15" customWidth="1"/>
    <col min="5" max="5" width="13.125" customWidth="1"/>
    <col min="6" max="6" width="4.875" customWidth="1"/>
    <col min="7" max="7" width="11.875" customWidth="1"/>
    <col min="8" max="8" width="4.875" customWidth="1"/>
    <col min="9" max="9" width="5" customWidth="1"/>
    <col min="10" max="12" width="17.5" customWidth="1"/>
    <col min="13" max="13" width="5.625" customWidth="1"/>
    <col min="14" max="14" width="22.875" hidden="1" customWidth="1"/>
    <col min="15" max="15" width="21.375" style="1" customWidth="1"/>
    <col min="16" max="16" width="24.625" style="1" customWidth="1"/>
    <col min="17" max="17" width="23" style="1" customWidth="1"/>
    <col min="18" max="18" width="18.25" style="1" customWidth="1"/>
    <col min="19" max="19" width="12.25" style="4" customWidth="1"/>
    <col min="20" max="20" width="16" style="4" customWidth="1"/>
    <col min="21" max="21" width="13.25" style="4" customWidth="1"/>
    <col min="22" max="22" width="11.5" style="4" customWidth="1"/>
    <col min="23" max="23" width="13.5" style="4" customWidth="1"/>
    <col min="32" max="32" width="7.125" customWidth="1"/>
  </cols>
  <sheetData>
    <row r="1" spans="1:23" s="5" customFormat="1" ht="39" customHeight="1" x14ac:dyDescent="0.25">
      <c r="B1" s="53" t="s">
        <v>0</v>
      </c>
      <c r="C1" s="53" t="s">
        <v>1</v>
      </c>
      <c r="D1" s="53" t="s">
        <v>2</v>
      </c>
      <c r="E1" s="53" t="s">
        <v>3</v>
      </c>
      <c r="F1" s="53" t="s">
        <v>5</v>
      </c>
      <c r="G1" s="53" t="s">
        <v>122</v>
      </c>
      <c r="H1" s="53" t="s">
        <v>7</v>
      </c>
      <c r="I1" s="53" t="s">
        <v>8</v>
      </c>
      <c r="J1" s="15" t="s">
        <v>123</v>
      </c>
      <c r="K1" s="15" t="s">
        <v>124</v>
      </c>
      <c r="L1" s="15" t="s">
        <v>125</v>
      </c>
      <c r="M1" s="15" t="s">
        <v>98</v>
      </c>
      <c r="O1" s="6"/>
      <c r="P1" s="6"/>
      <c r="Q1" s="6"/>
      <c r="R1" s="6"/>
      <c r="S1" s="7"/>
      <c r="T1" s="7"/>
      <c r="U1" s="7"/>
      <c r="V1" s="7"/>
      <c r="W1" s="7"/>
    </row>
    <row r="2" spans="1:23" x14ac:dyDescent="0.25">
      <c r="B2" s="51" t="s">
        <v>13</v>
      </c>
      <c r="C2" s="51" t="s">
        <v>14</v>
      </c>
      <c r="D2" s="51" t="s">
        <v>99</v>
      </c>
      <c r="E2" s="51" t="s">
        <v>126</v>
      </c>
      <c r="F2" s="51" t="s">
        <v>17</v>
      </c>
      <c r="G2" s="51">
        <v>1</v>
      </c>
      <c r="H2" s="51" t="s">
        <v>18</v>
      </c>
      <c r="I2" s="51" t="s">
        <v>19</v>
      </c>
      <c r="J2" s="52">
        <v>0</v>
      </c>
      <c r="K2" s="52">
        <v>0</v>
      </c>
      <c r="L2" s="52">
        <v>0</v>
      </c>
      <c r="M2" s="52"/>
    </row>
    <row r="3" spans="1:23" x14ac:dyDescent="0.25">
      <c r="A3" s="8"/>
      <c r="B3" s="51" t="s">
        <v>13</v>
      </c>
      <c r="C3" s="51" t="s">
        <v>14</v>
      </c>
      <c r="D3" s="51" t="s">
        <v>99</v>
      </c>
      <c r="E3" s="51" t="s">
        <v>126</v>
      </c>
      <c r="F3" s="51" t="s">
        <v>20</v>
      </c>
      <c r="G3" s="51">
        <v>2</v>
      </c>
      <c r="H3" s="51" t="s">
        <v>18</v>
      </c>
      <c r="I3" s="51" t="s">
        <v>19</v>
      </c>
      <c r="J3" s="52">
        <v>0</v>
      </c>
      <c r="K3" s="52">
        <v>0</v>
      </c>
      <c r="L3" s="52">
        <v>0</v>
      </c>
      <c r="M3" s="52"/>
    </row>
    <row r="4" spans="1:23" x14ac:dyDescent="0.25">
      <c r="A4" s="9"/>
      <c r="B4" s="51" t="s">
        <v>13</v>
      </c>
      <c r="C4" s="51" t="s">
        <v>14</v>
      </c>
      <c r="D4" s="51" t="s">
        <v>99</v>
      </c>
      <c r="E4" s="51" t="s">
        <v>126</v>
      </c>
      <c r="F4" s="51" t="s">
        <v>21</v>
      </c>
      <c r="G4" s="51">
        <v>3</v>
      </c>
      <c r="H4" s="51" t="s">
        <v>18</v>
      </c>
      <c r="I4" s="51" t="s">
        <v>19</v>
      </c>
      <c r="J4" s="52">
        <v>0</v>
      </c>
      <c r="K4" s="52">
        <v>0</v>
      </c>
      <c r="L4" s="52">
        <v>0</v>
      </c>
      <c r="M4" s="52"/>
    </row>
    <row r="5" spans="1:23" x14ac:dyDescent="0.25">
      <c r="A5" s="10"/>
      <c r="B5" s="51" t="s">
        <v>13</v>
      </c>
      <c r="C5" s="51" t="s">
        <v>14</v>
      </c>
      <c r="D5" s="51" t="s">
        <v>99</v>
      </c>
      <c r="E5" s="51" t="s">
        <v>126</v>
      </c>
      <c r="F5" s="51" t="s">
        <v>22</v>
      </c>
      <c r="G5" s="51">
        <v>4</v>
      </c>
      <c r="H5" s="51" t="s">
        <v>18</v>
      </c>
      <c r="I5" s="51" t="s">
        <v>19</v>
      </c>
      <c r="J5" s="52">
        <v>0</v>
      </c>
      <c r="K5" s="52">
        <v>0</v>
      </c>
      <c r="L5" s="52">
        <v>0</v>
      </c>
      <c r="M5" s="52"/>
    </row>
    <row r="6" spans="1:23" x14ac:dyDescent="0.25">
      <c r="A6" s="10"/>
      <c r="B6" s="51" t="s">
        <v>13</v>
      </c>
      <c r="C6" s="51" t="s">
        <v>14</v>
      </c>
      <c r="D6" s="51" t="s">
        <v>99</v>
      </c>
      <c r="E6" s="51" t="s">
        <v>126</v>
      </c>
      <c r="F6" s="51" t="s">
        <v>23</v>
      </c>
      <c r="G6" s="51">
        <v>5</v>
      </c>
      <c r="H6" s="51" t="s">
        <v>18</v>
      </c>
      <c r="I6" s="51" t="s">
        <v>19</v>
      </c>
      <c r="J6" s="52">
        <v>0</v>
      </c>
      <c r="K6" s="52">
        <v>0</v>
      </c>
      <c r="L6" s="52">
        <v>0</v>
      </c>
      <c r="M6" s="52"/>
    </row>
    <row r="7" spans="1:23" x14ac:dyDescent="0.25">
      <c r="A7" s="10"/>
      <c r="B7" s="51" t="s">
        <v>24</v>
      </c>
      <c r="C7" s="51" t="s">
        <v>25</v>
      </c>
      <c r="D7" s="51" t="s">
        <v>26</v>
      </c>
      <c r="E7" s="51" t="s">
        <v>126</v>
      </c>
      <c r="F7" s="52" t="s">
        <v>17</v>
      </c>
      <c r="G7" s="51">
        <v>1</v>
      </c>
      <c r="H7" s="52" t="s">
        <v>18</v>
      </c>
      <c r="I7" s="52" t="s">
        <v>19</v>
      </c>
      <c r="J7" s="52">
        <v>0</v>
      </c>
      <c r="K7" s="52">
        <v>0</v>
      </c>
      <c r="L7" s="52">
        <v>0</v>
      </c>
      <c r="M7" s="52"/>
    </row>
    <row r="8" spans="1:23" x14ac:dyDescent="0.25">
      <c r="A8" s="10"/>
      <c r="B8" s="51" t="s">
        <v>24</v>
      </c>
      <c r="C8" s="51" t="s">
        <v>25</v>
      </c>
      <c r="D8" s="51" t="s">
        <v>26</v>
      </c>
      <c r="E8" s="51" t="s">
        <v>126</v>
      </c>
      <c r="F8" s="52" t="s">
        <v>20</v>
      </c>
      <c r="G8" s="51">
        <v>2</v>
      </c>
      <c r="H8" s="52" t="s">
        <v>18</v>
      </c>
      <c r="I8" s="52" t="s">
        <v>19</v>
      </c>
      <c r="J8" s="52">
        <v>0</v>
      </c>
      <c r="K8" s="52">
        <v>0</v>
      </c>
      <c r="L8" s="52">
        <v>0</v>
      </c>
      <c r="M8" s="52"/>
    </row>
    <row r="9" spans="1:23" x14ac:dyDescent="0.25">
      <c r="A9" s="11"/>
      <c r="B9" s="51" t="s">
        <v>24</v>
      </c>
      <c r="C9" s="51" t="s">
        <v>25</v>
      </c>
      <c r="D9" s="51" t="s">
        <v>26</v>
      </c>
      <c r="E9" s="51" t="s">
        <v>126</v>
      </c>
      <c r="F9" s="52" t="s">
        <v>21</v>
      </c>
      <c r="G9" s="51">
        <v>3</v>
      </c>
      <c r="H9" s="52" t="s">
        <v>18</v>
      </c>
      <c r="I9" s="52" t="s">
        <v>19</v>
      </c>
      <c r="J9" s="52">
        <v>0</v>
      </c>
      <c r="K9" s="52">
        <v>0</v>
      </c>
      <c r="L9" s="52">
        <v>0</v>
      </c>
      <c r="M9" s="52"/>
    </row>
    <row r="10" spans="1:23" x14ac:dyDescent="0.25">
      <c r="A10" s="11"/>
      <c r="B10" s="51" t="s">
        <v>24</v>
      </c>
      <c r="C10" s="51" t="s">
        <v>25</v>
      </c>
      <c r="D10" s="51" t="s">
        <v>26</v>
      </c>
      <c r="E10" s="51" t="s">
        <v>126</v>
      </c>
      <c r="F10" s="52" t="s">
        <v>22</v>
      </c>
      <c r="G10" s="51">
        <v>4</v>
      </c>
      <c r="H10" s="52" t="s">
        <v>18</v>
      </c>
      <c r="I10" s="52" t="s">
        <v>19</v>
      </c>
      <c r="J10" s="52">
        <v>0</v>
      </c>
      <c r="K10" s="52">
        <v>0</v>
      </c>
      <c r="L10" s="52">
        <v>0</v>
      </c>
      <c r="M10" s="52"/>
    </row>
    <row r="11" spans="1:23" s="12" customFormat="1" x14ac:dyDescent="0.25">
      <c r="A11" s="11"/>
      <c r="B11" s="51" t="s">
        <v>24</v>
      </c>
      <c r="C11" s="51" t="s">
        <v>25</v>
      </c>
      <c r="D11" s="51" t="s">
        <v>26</v>
      </c>
      <c r="E11" s="51" t="s">
        <v>126</v>
      </c>
      <c r="F11" s="52" t="s">
        <v>23</v>
      </c>
      <c r="G11" s="51">
        <v>5</v>
      </c>
      <c r="H11" s="52" t="s">
        <v>18</v>
      </c>
      <c r="I11" s="52" t="s">
        <v>19</v>
      </c>
      <c r="J11" s="52">
        <v>0</v>
      </c>
      <c r="K11" s="52">
        <v>0</v>
      </c>
      <c r="L11" s="52">
        <v>0</v>
      </c>
      <c r="M11" s="52"/>
      <c r="N11" s="52"/>
      <c r="O11" s="48"/>
      <c r="P11" s="48"/>
      <c r="Q11" s="48"/>
      <c r="R11" s="48"/>
      <c r="S11" s="13"/>
      <c r="T11" s="13"/>
      <c r="U11" s="13"/>
      <c r="V11" s="13"/>
      <c r="W11" s="13"/>
    </row>
    <row r="12" spans="1:23" s="12" customFormat="1" x14ac:dyDescent="0.25">
      <c r="A12" s="11"/>
      <c r="B12" s="51" t="s">
        <v>29</v>
      </c>
      <c r="C12" s="51" t="s">
        <v>30</v>
      </c>
      <c r="D12" s="51" t="s">
        <v>26</v>
      </c>
      <c r="E12" s="51" t="s">
        <v>126</v>
      </c>
      <c r="F12" s="52" t="s">
        <v>17</v>
      </c>
      <c r="G12" s="51">
        <v>1</v>
      </c>
      <c r="H12" s="52" t="s">
        <v>18</v>
      </c>
      <c r="I12" s="52" t="s">
        <v>19</v>
      </c>
      <c r="J12" s="52">
        <v>0</v>
      </c>
      <c r="K12" s="52">
        <v>0</v>
      </c>
      <c r="L12" s="52">
        <v>0</v>
      </c>
      <c r="M12" s="52"/>
      <c r="N12" s="52"/>
      <c r="O12" s="48"/>
      <c r="P12" s="48"/>
      <c r="Q12" s="48"/>
      <c r="R12" s="48"/>
      <c r="S12" s="13"/>
      <c r="T12" s="13"/>
      <c r="U12" s="13"/>
      <c r="V12" s="13"/>
      <c r="W12" s="13"/>
    </row>
    <row r="13" spans="1:23" s="12" customFormat="1" x14ac:dyDescent="0.25">
      <c r="A13" s="11"/>
      <c r="B13" s="51" t="s">
        <v>29</v>
      </c>
      <c r="C13" s="51" t="s">
        <v>30</v>
      </c>
      <c r="D13" s="51" t="s">
        <v>26</v>
      </c>
      <c r="E13" s="51" t="s">
        <v>126</v>
      </c>
      <c r="F13" s="52" t="s">
        <v>20</v>
      </c>
      <c r="G13" s="51">
        <v>2</v>
      </c>
      <c r="H13" s="52" t="s">
        <v>18</v>
      </c>
      <c r="I13" s="52" t="s">
        <v>19</v>
      </c>
      <c r="J13" s="52">
        <v>0</v>
      </c>
      <c r="K13" s="52">
        <v>0</v>
      </c>
      <c r="L13" s="52">
        <v>0</v>
      </c>
      <c r="M13" s="52"/>
      <c r="N13" s="52"/>
      <c r="O13" s="48"/>
      <c r="P13" s="48"/>
      <c r="Q13" s="48"/>
      <c r="R13" s="48"/>
      <c r="S13" s="13"/>
      <c r="T13" s="13"/>
      <c r="U13" s="13"/>
      <c r="V13" s="13"/>
      <c r="W13" s="13"/>
    </row>
    <row r="14" spans="1:23" s="12" customFormat="1" x14ac:dyDescent="0.25">
      <c r="A14" s="50"/>
      <c r="B14" s="51" t="s">
        <v>29</v>
      </c>
      <c r="C14" s="51" t="s">
        <v>30</v>
      </c>
      <c r="D14" s="51" t="s">
        <v>26</v>
      </c>
      <c r="E14" s="51" t="s">
        <v>126</v>
      </c>
      <c r="F14" s="52" t="s">
        <v>21</v>
      </c>
      <c r="G14" s="51">
        <v>3</v>
      </c>
      <c r="H14" s="52" t="s">
        <v>18</v>
      </c>
      <c r="I14" s="52" t="s">
        <v>19</v>
      </c>
      <c r="J14" s="52">
        <v>0</v>
      </c>
      <c r="K14" s="52">
        <v>0</v>
      </c>
      <c r="L14" s="52">
        <v>0</v>
      </c>
      <c r="M14" s="52"/>
      <c r="N14" s="54"/>
      <c r="O14" s="54"/>
      <c r="P14" s="54"/>
      <c r="Q14" s="54"/>
      <c r="R14" s="54"/>
      <c r="S14" s="14"/>
      <c r="T14" s="14"/>
      <c r="U14" s="14"/>
      <c r="V14" s="14"/>
      <c r="W14" s="14"/>
    </row>
    <row r="15" spans="1:23" s="12" customFormat="1" x14ac:dyDescent="0.25">
      <c r="A15" s="52"/>
      <c r="B15" s="51" t="s">
        <v>29</v>
      </c>
      <c r="C15" s="51" t="s">
        <v>30</v>
      </c>
      <c r="D15" s="51" t="s">
        <v>26</v>
      </c>
      <c r="E15" s="51" t="s">
        <v>126</v>
      </c>
      <c r="F15" s="52" t="s">
        <v>22</v>
      </c>
      <c r="G15" s="51">
        <v>4</v>
      </c>
      <c r="H15" s="52" t="s">
        <v>18</v>
      </c>
      <c r="I15" s="52" t="s">
        <v>19</v>
      </c>
      <c r="J15" s="52">
        <v>0</v>
      </c>
      <c r="K15" s="52">
        <v>0</v>
      </c>
      <c r="L15" s="52">
        <v>0</v>
      </c>
      <c r="M15" s="52"/>
      <c r="N15" s="52"/>
      <c r="O15" s="48"/>
      <c r="P15" s="48"/>
      <c r="Q15" s="48"/>
      <c r="R15" s="48"/>
      <c r="S15" s="13"/>
      <c r="T15" s="13"/>
      <c r="U15" s="13"/>
      <c r="V15" s="13"/>
      <c r="W15" s="13"/>
    </row>
    <row r="16" spans="1:23" s="12" customFormat="1" x14ac:dyDescent="0.25">
      <c r="B16" s="51" t="s">
        <v>29</v>
      </c>
      <c r="C16" s="51" t="s">
        <v>30</v>
      </c>
      <c r="D16" s="51" t="s">
        <v>26</v>
      </c>
      <c r="E16" s="51" t="s">
        <v>126</v>
      </c>
      <c r="F16" s="52" t="s">
        <v>23</v>
      </c>
      <c r="G16" s="51">
        <v>5</v>
      </c>
      <c r="H16" s="52" t="s">
        <v>18</v>
      </c>
      <c r="I16" s="52" t="s">
        <v>19</v>
      </c>
      <c r="J16" s="52">
        <v>0</v>
      </c>
      <c r="K16" s="52">
        <v>0</v>
      </c>
      <c r="L16" s="52">
        <v>0</v>
      </c>
      <c r="M16" s="52"/>
      <c r="N16" s="52"/>
      <c r="O16" s="48"/>
      <c r="P16" s="48"/>
      <c r="Q16" s="48"/>
      <c r="R16" s="48"/>
      <c r="S16" s="13"/>
      <c r="T16" s="13"/>
      <c r="U16" s="13"/>
      <c r="V16" s="13"/>
      <c r="W16" s="13"/>
    </row>
    <row r="17" spans="2:23" s="12" customFormat="1" x14ac:dyDescent="0.25">
      <c r="B17" s="51" t="s">
        <v>33</v>
      </c>
      <c r="C17" s="51" t="s">
        <v>34</v>
      </c>
      <c r="D17" s="51" t="s">
        <v>35</v>
      </c>
      <c r="E17" s="51" t="s">
        <v>126</v>
      </c>
      <c r="F17" s="52" t="s">
        <v>17</v>
      </c>
      <c r="G17" s="51">
        <v>1</v>
      </c>
      <c r="H17" s="52" t="s">
        <v>18</v>
      </c>
      <c r="I17" s="52" t="s">
        <v>19</v>
      </c>
      <c r="J17" s="52">
        <v>0</v>
      </c>
      <c r="K17" s="52">
        <v>0</v>
      </c>
      <c r="L17" s="52">
        <v>0</v>
      </c>
      <c r="M17" s="52"/>
      <c r="N17" s="52"/>
      <c r="O17" s="48"/>
      <c r="P17" s="48"/>
      <c r="Q17" s="48"/>
      <c r="R17" s="48"/>
      <c r="S17" s="13"/>
      <c r="T17" s="13"/>
      <c r="U17" s="13"/>
      <c r="V17" s="13"/>
      <c r="W17" s="13"/>
    </row>
    <row r="18" spans="2:23" s="12" customFormat="1" x14ac:dyDescent="0.25">
      <c r="B18" s="51" t="s">
        <v>33</v>
      </c>
      <c r="C18" s="51" t="s">
        <v>34</v>
      </c>
      <c r="D18" s="51" t="s">
        <v>35</v>
      </c>
      <c r="E18" s="51" t="s">
        <v>126</v>
      </c>
      <c r="F18" s="52" t="s">
        <v>20</v>
      </c>
      <c r="G18" s="51">
        <v>2</v>
      </c>
      <c r="H18" s="52" t="s">
        <v>18</v>
      </c>
      <c r="I18" s="52" t="s">
        <v>19</v>
      </c>
      <c r="J18" s="52">
        <v>0</v>
      </c>
      <c r="K18" s="52">
        <v>0</v>
      </c>
      <c r="L18" s="52">
        <v>0</v>
      </c>
      <c r="M18" s="52"/>
      <c r="N18" s="52"/>
      <c r="O18" s="48"/>
      <c r="P18" s="48"/>
      <c r="Q18" s="48"/>
      <c r="R18" s="48"/>
      <c r="S18" s="13"/>
      <c r="T18" s="13"/>
      <c r="U18" s="13"/>
      <c r="V18" s="13"/>
      <c r="W18" s="13"/>
    </row>
    <row r="19" spans="2:23" s="12" customFormat="1" x14ac:dyDescent="0.25">
      <c r="B19" s="51" t="s">
        <v>33</v>
      </c>
      <c r="C19" s="51" t="s">
        <v>34</v>
      </c>
      <c r="D19" s="51" t="s">
        <v>35</v>
      </c>
      <c r="E19" s="51" t="s">
        <v>126</v>
      </c>
      <c r="F19" s="52" t="s">
        <v>21</v>
      </c>
      <c r="G19" s="51">
        <v>3</v>
      </c>
      <c r="H19" s="52" t="s">
        <v>18</v>
      </c>
      <c r="I19" s="52" t="s">
        <v>19</v>
      </c>
      <c r="J19" s="52">
        <v>0</v>
      </c>
      <c r="K19" s="52">
        <v>0</v>
      </c>
      <c r="L19" s="52">
        <v>0</v>
      </c>
      <c r="M19" s="52"/>
      <c r="N19" s="52"/>
      <c r="O19" s="48"/>
      <c r="P19" s="48"/>
      <c r="Q19" s="48"/>
      <c r="R19" s="48"/>
      <c r="S19" s="13"/>
      <c r="T19" s="13"/>
      <c r="U19" s="13"/>
      <c r="V19" s="13"/>
      <c r="W19" s="13"/>
    </row>
    <row r="20" spans="2:23" s="12" customFormat="1" x14ac:dyDescent="0.25">
      <c r="B20" s="51" t="s">
        <v>33</v>
      </c>
      <c r="C20" s="51" t="s">
        <v>34</v>
      </c>
      <c r="D20" s="51" t="s">
        <v>35</v>
      </c>
      <c r="E20" s="51" t="s">
        <v>126</v>
      </c>
      <c r="F20" s="52" t="s">
        <v>22</v>
      </c>
      <c r="G20" s="51">
        <v>4</v>
      </c>
      <c r="H20" s="52" t="s">
        <v>18</v>
      </c>
      <c r="I20" s="52" t="s">
        <v>19</v>
      </c>
      <c r="J20" s="52">
        <v>0</v>
      </c>
      <c r="K20" s="52">
        <v>0</v>
      </c>
      <c r="L20" s="52">
        <v>0</v>
      </c>
      <c r="M20" s="52"/>
      <c r="N20" s="52"/>
      <c r="O20" s="48"/>
      <c r="P20" s="48"/>
      <c r="Q20" s="48"/>
      <c r="R20" s="48"/>
      <c r="S20" s="13"/>
      <c r="T20" s="13"/>
      <c r="U20" s="13"/>
      <c r="V20" s="13"/>
      <c r="W20" s="13"/>
    </row>
    <row r="21" spans="2:23" s="12" customFormat="1" x14ac:dyDescent="0.25">
      <c r="B21" s="51" t="s">
        <v>33</v>
      </c>
      <c r="C21" s="51" t="s">
        <v>34</v>
      </c>
      <c r="D21" s="51" t="s">
        <v>35</v>
      </c>
      <c r="E21" s="51" t="s">
        <v>126</v>
      </c>
      <c r="F21" s="52" t="s">
        <v>23</v>
      </c>
      <c r="G21" s="51">
        <v>5</v>
      </c>
      <c r="H21" s="52" t="s">
        <v>18</v>
      </c>
      <c r="I21" s="52" t="s">
        <v>19</v>
      </c>
      <c r="J21" s="52">
        <v>0</v>
      </c>
      <c r="K21" s="52">
        <v>0</v>
      </c>
      <c r="L21" s="52">
        <v>0</v>
      </c>
      <c r="M21" s="52"/>
      <c r="N21" s="52"/>
      <c r="O21" s="48"/>
      <c r="P21" s="48"/>
      <c r="Q21" s="48"/>
      <c r="R21" s="48"/>
      <c r="S21" s="13"/>
      <c r="T21" s="13"/>
      <c r="U21" s="13"/>
      <c r="V21" s="13"/>
      <c r="W21" s="13"/>
    </row>
    <row r="22" spans="2:23" s="12" customFormat="1" x14ac:dyDescent="0.25">
      <c r="B22" s="51" t="s">
        <v>27</v>
      </c>
      <c r="C22" s="51" t="s">
        <v>28</v>
      </c>
      <c r="D22" s="51" t="s">
        <v>26</v>
      </c>
      <c r="E22" s="51" t="s">
        <v>126</v>
      </c>
      <c r="F22" s="52" t="s">
        <v>17</v>
      </c>
      <c r="G22" s="51">
        <v>1</v>
      </c>
      <c r="H22" s="52" t="s">
        <v>18</v>
      </c>
      <c r="I22" s="52" t="s">
        <v>19</v>
      </c>
      <c r="J22" s="52">
        <v>0</v>
      </c>
      <c r="K22" s="52">
        <v>0</v>
      </c>
      <c r="L22" s="52">
        <v>0</v>
      </c>
      <c r="M22" s="52" t="s">
        <v>127</v>
      </c>
      <c r="N22" s="52"/>
      <c r="O22" s="48"/>
      <c r="P22" s="48"/>
      <c r="Q22" s="48"/>
      <c r="R22" s="48"/>
      <c r="S22" s="13"/>
      <c r="T22" s="13"/>
      <c r="U22" s="13"/>
      <c r="V22" s="13"/>
      <c r="W22" s="13"/>
    </row>
    <row r="23" spans="2:23" s="12" customFormat="1" x14ac:dyDescent="0.25">
      <c r="B23" s="51" t="s">
        <v>27</v>
      </c>
      <c r="C23" s="51" t="s">
        <v>28</v>
      </c>
      <c r="D23" s="51" t="s">
        <v>26</v>
      </c>
      <c r="E23" s="51" t="s">
        <v>126</v>
      </c>
      <c r="F23" s="52" t="s">
        <v>20</v>
      </c>
      <c r="G23" s="51">
        <v>2</v>
      </c>
      <c r="H23" s="52" t="s">
        <v>18</v>
      </c>
      <c r="I23" s="52" t="s">
        <v>19</v>
      </c>
      <c r="J23" s="52">
        <v>0</v>
      </c>
      <c r="K23" s="52">
        <v>0</v>
      </c>
      <c r="L23" s="52">
        <v>0</v>
      </c>
      <c r="M23" s="52"/>
      <c r="N23" s="52"/>
      <c r="O23" s="48"/>
      <c r="P23" s="48"/>
      <c r="Q23" s="48"/>
      <c r="R23" s="48"/>
      <c r="S23" s="13"/>
      <c r="T23" s="13"/>
      <c r="U23" s="13"/>
      <c r="V23" s="13"/>
      <c r="W23" s="13"/>
    </row>
    <row r="24" spans="2:23" s="12" customFormat="1" x14ac:dyDescent="0.25">
      <c r="B24" s="51" t="s">
        <v>27</v>
      </c>
      <c r="C24" s="51" t="s">
        <v>28</v>
      </c>
      <c r="D24" s="51" t="s">
        <v>26</v>
      </c>
      <c r="E24" s="51" t="s">
        <v>126</v>
      </c>
      <c r="F24" s="52" t="s">
        <v>21</v>
      </c>
      <c r="G24" s="51">
        <v>3</v>
      </c>
      <c r="H24" s="52" t="s">
        <v>18</v>
      </c>
      <c r="I24" s="52" t="s">
        <v>19</v>
      </c>
      <c r="J24" s="52">
        <v>0</v>
      </c>
      <c r="K24" s="52">
        <v>0</v>
      </c>
      <c r="L24" s="52">
        <v>0</v>
      </c>
      <c r="M24" s="52"/>
      <c r="N24" s="52"/>
      <c r="O24" s="48"/>
      <c r="P24" s="48"/>
      <c r="Q24" s="48"/>
      <c r="R24" s="48"/>
      <c r="S24" s="13"/>
      <c r="T24" s="13"/>
      <c r="U24" s="13"/>
      <c r="V24" s="13"/>
      <c r="W24" s="13"/>
    </row>
    <row r="25" spans="2:23" s="12" customFormat="1" x14ac:dyDescent="0.25">
      <c r="B25" s="51" t="s">
        <v>27</v>
      </c>
      <c r="C25" s="51" t="s">
        <v>28</v>
      </c>
      <c r="D25" s="51" t="s">
        <v>26</v>
      </c>
      <c r="E25" s="51" t="s">
        <v>126</v>
      </c>
      <c r="F25" s="52" t="s">
        <v>22</v>
      </c>
      <c r="G25" s="51">
        <v>4</v>
      </c>
      <c r="H25" s="52" t="s">
        <v>18</v>
      </c>
      <c r="I25" s="52" t="s">
        <v>19</v>
      </c>
      <c r="J25" s="52">
        <v>0</v>
      </c>
      <c r="K25" s="52">
        <v>0</v>
      </c>
      <c r="L25" s="52">
        <v>0</v>
      </c>
      <c r="M25" s="52"/>
      <c r="N25" s="52"/>
      <c r="O25" s="48"/>
      <c r="P25" s="48"/>
      <c r="Q25" s="48"/>
      <c r="R25" s="48"/>
      <c r="S25" s="13"/>
      <c r="T25" s="13"/>
      <c r="U25" s="13"/>
      <c r="V25" s="13"/>
      <c r="W25" s="13"/>
    </row>
    <row r="26" spans="2:23" s="12" customFormat="1" x14ac:dyDescent="0.25">
      <c r="B26" s="51" t="s">
        <v>27</v>
      </c>
      <c r="C26" s="51" t="s">
        <v>28</v>
      </c>
      <c r="D26" s="51" t="s">
        <v>26</v>
      </c>
      <c r="E26" s="51" t="s">
        <v>126</v>
      </c>
      <c r="F26" s="52" t="s">
        <v>23</v>
      </c>
      <c r="G26" s="51">
        <v>5</v>
      </c>
      <c r="H26" s="52" t="s">
        <v>18</v>
      </c>
      <c r="I26" s="52" t="s">
        <v>19</v>
      </c>
      <c r="J26" s="52">
        <v>31</v>
      </c>
      <c r="K26" s="52">
        <v>1</v>
      </c>
      <c r="L26" s="52">
        <v>0</v>
      </c>
      <c r="M26" s="52"/>
      <c r="N26" s="52"/>
      <c r="O26" s="48"/>
      <c r="P26" s="48"/>
      <c r="Q26" s="48"/>
      <c r="R26" s="48"/>
      <c r="S26" s="13"/>
      <c r="T26" s="13"/>
      <c r="U26" s="13"/>
      <c r="V26" s="13"/>
      <c r="W26" s="13"/>
    </row>
    <row r="27" spans="2:23" s="12" customFormat="1" x14ac:dyDescent="0.25">
      <c r="B27" s="51" t="s">
        <v>41</v>
      </c>
      <c r="C27" s="51" t="s">
        <v>42</v>
      </c>
      <c r="D27" s="51" t="s">
        <v>38</v>
      </c>
      <c r="E27" s="51" t="s">
        <v>126</v>
      </c>
      <c r="F27" s="52" t="s">
        <v>17</v>
      </c>
      <c r="G27" s="51">
        <v>1</v>
      </c>
      <c r="H27" s="52" t="s">
        <v>18</v>
      </c>
      <c r="I27" s="52" t="s">
        <v>19</v>
      </c>
      <c r="J27" s="52">
        <v>0</v>
      </c>
      <c r="K27" s="52">
        <v>0</v>
      </c>
      <c r="L27" s="52">
        <v>0</v>
      </c>
      <c r="M27" s="52"/>
      <c r="N27" s="52"/>
      <c r="O27" s="48"/>
      <c r="P27" s="48"/>
      <c r="Q27" s="48"/>
      <c r="R27" s="48"/>
      <c r="S27" s="13"/>
      <c r="T27" s="13"/>
      <c r="U27" s="13"/>
      <c r="V27" s="13"/>
      <c r="W27" s="13"/>
    </row>
    <row r="28" spans="2:23" s="12" customFormat="1" x14ac:dyDescent="0.25">
      <c r="B28" s="51" t="s">
        <v>41</v>
      </c>
      <c r="C28" s="51" t="s">
        <v>42</v>
      </c>
      <c r="D28" s="51" t="s">
        <v>38</v>
      </c>
      <c r="E28" s="51" t="s">
        <v>126</v>
      </c>
      <c r="F28" s="52" t="s">
        <v>20</v>
      </c>
      <c r="G28" s="51">
        <v>2</v>
      </c>
      <c r="H28" s="52" t="s">
        <v>18</v>
      </c>
      <c r="I28" s="52" t="s">
        <v>19</v>
      </c>
      <c r="J28" s="52">
        <v>0</v>
      </c>
      <c r="K28" s="52">
        <v>0</v>
      </c>
      <c r="L28" s="52">
        <v>0</v>
      </c>
      <c r="M28" s="52"/>
      <c r="N28" s="52"/>
      <c r="O28" s="48"/>
      <c r="P28" s="48"/>
      <c r="Q28" s="48"/>
      <c r="R28" s="48"/>
      <c r="S28" s="13"/>
      <c r="T28" s="13"/>
      <c r="U28" s="13"/>
      <c r="V28" s="13"/>
      <c r="W28" s="13"/>
    </row>
    <row r="29" spans="2:23" s="12" customFormat="1" x14ac:dyDescent="0.25">
      <c r="B29" s="51" t="s">
        <v>41</v>
      </c>
      <c r="C29" s="51" t="s">
        <v>42</v>
      </c>
      <c r="D29" s="51" t="s">
        <v>38</v>
      </c>
      <c r="E29" s="51" t="s">
        <v>126</v>
      </c>
      <c r="F29" s="52" t="s">
        <v>21</v>
      </c>
      <c r="G29" s="51">
        <v>3</v>
      </c>
      <c r="H29" s="52" t="s">
        <v>18</v>
      </c>
      <c r="I29" s="52" t="s">
        <v>19</v>
      </c>
      <c r="J29" s="52">
        <v>0</v>
      </c>
      <c r="K29" s="52">
        <v>0</v>
      </c>
      <c r="L29" s="52">
        <v>0</v>
      </c>
      <c r="M29" s="52"/>
      <c r="N29" s="52"/>
      <c r="O29" s="48"/>
      <c r="P29" s="48"/>
      <c r="Q29" s="48"/>
      <c r="R29" s="48"/>
      <c r="S29" s="13"/>
      <c r="T29" s="13"/>
      <c r="U29" s="13"/>
      <c r="V29" s="13"/>
      <c r="W29" s="13"/>
    </row>
    <row r="30" spans="2:23" s="12" customFormat="1" x14ac:dyDescent="0.25">
      <c r="B30" s="51" t="s">
        <v>41</v>
      </c>
      <c r="C30" s="51" t="s">
        <v>42</v>
      </c>
      <c r="D30" s="51" t="s">
        <v>38</v>
      </c>
      <c r="E30" s="51" t="s">
        <v>126</v>
      </c>
      <c r="F30" s="52" t="s">
        <v>22</v>
      </c>
      <c r="G30" s="51">
        <v>4</v>
      </c>
      <c r="H30" s="52" t="s">
        <v>18</v>
      </c>
      <c r="I30" s="52" t="s">
        <v>19</v>
      </c>
      <c r="J30" s="52">
        <v>0</v>
      </c>
      <c r="K30" s="52">
        <v>0</v>
      </c>
      <c r="L30" s="52">
        <v>0</v>
      </c>
      <c r="M30" s="52"/>
      <c r="N30" s="52"/>
      <c r="O30" s="48"/>
      <c r="P30" s="48"/>
      <c r="Q30" s="48"/>
      <c r="R30" s="48"/>
      <c r="S30" s="13"/>
      <c r="T30" s="13"/>
      <c r="U30" s="13"/>
      <c r="V30" s="13"/>
      <c r="W30" s="13"/>
    </row>
    <row r="31" spans="2:23" s="12" customFormat="1" x14ac:dyDescent="0.25">
      <c r="B31" s="51" t="s">
        <v>41</v>
      </c>
      <c r="C31" s="51" t="s">
        <v>42</v>
      </c>
      <c r="D31" s="51" t="s">
        <v>38</v>
      </c>
      <c r="E31" s="51" t="s">
        <v>126</v>
      </c>
      <c r="F31" s="52" t="s">
        <v>23</v>
      </c>
      <c r="G31" s="51">
        <v>5</v>
      </c>
      <c r="H31" s="52" t="s">
        <v>18</v>
      </c>
      <c r="I31" s="52" t="s">
        <v>19</v>
      </c>
      <c r="J31" s="52">
        <v>0</v>
      </c>
      <c r="K31" s="52">
        <v>0</v>
      </c>
      <c r="L31" s="52">
        <v>0</v>
      </c>
      <c r="M31" s="52"/>
      <c r="N31" s="52"/>
      <c r="O31" s="48"/>
      <c r="P31" s="48"/>
      <c r="Q31" s="48"/>
      <c r="R31" s="48"/>
      <c r="S31" s="13"/>
      <c r="T31" s="13"/>
      <c r="U31" s="13"/>
      <c r="V31" s="13"/>
      <c r="W31" s="13"/>
    </row>
    <row r="32" spans="2:23" s="12" customFormat="1" x14ac:dyDescent="0.25">
      <c r="B32" s="51" t="s">
        <v>36</v>
      </c>
      <c r="C32" s="51" t="s">
        <v>37</v>
      </c>
      <c r="D32" s="51" t="s">
        <v>38</v>
      </c>
      <c r="E32" s="51" t="s">
        <v>126</v>
      </c>
      <c r="F32" s="52" t="s">
        <v>17</v>
      </c>
      <c r="G32" s="51">
        <v>1</v>
      </c>
      <c r="H32" s="52" t="s">
        <v>18</v>
      </c>
      <c r="I32" s="52" t="s">
        <v>19</v>
      </c>
      <c r="J32" s="52">
        <v>0</v>
      </c>
      <c r="K32" s="52">
        <v>0</v>
      </c>
      <c r="L32" s="52">
        <v>0</v>
      </c>
      <c r="M32" s="52"/>
      <c r="N32" s="52"/>
      <c r="O32" s="48"/>
      <c r="P32" s="48"/>
      <c r="Q32" s="48"/>
      <c r="R32" s="48"/>
      <c r="S32" s="13"/>
      <c r="T32" s="13"/>
      <c r="U32" s="13"/>
      <c r="V32" s="13"/>
      <c r="W32" s="13"/>
    </row>
    <row r="33" spans="2:13" x14ac:dyDescent="0.25">
      <c r="B33" s="51" t="s">
        <v>36</v>
      </c>
      <c r="C33" s="51" t="s">
        <v>37</v>
      </c>
      <c r="D33" s="51" t="s">
        <v>38</v>
      </c>
      <c r="E33" s="51" t="s">
        <v>126</v>
      </c>
      <c r="F33" s="52" t="s">
        <v>20</v>
      </c>
      <c r="G33" s="51">
        <v>2</v>
      </c>
      <c r="H33" s="52" t="s">
        <v>18</v>
      </c>
      <c r="I33" s="52" t="s">
        <v>19</v>
      </c>
      <c r="J33" s="52">
        <v>0</v>
      </c>
      <c r="K33" s="52">
        <v>0</v>
      </c>
      <c r="L33" s="52">
        <v>0</v>
      </c>
      <c r="M33" s="52"/>
    </row>
    <row r="34" spans="2:13" x14ac:dyDescent="0.25">
      <c r="B34" s="51" t="s">
        <v>36</v>
      </c>
      <c r="C34" s="51" t="s">
        <v>37</v>
      </c>
      <c r="D34" s="51" t="s">
        <v>38</v>
      </c>
      <c r="E34" s="51" t="s">
        <v>126</v>
      </c>
      <c r="F34" s="52" t="s">
        <v>21</v>
      </c>
      <c r="G34" s="51">
        <v>3</v>
      </c>
      <c r="H34" s="52" t="s">
        <v>18</v>
      </c>
      <c r="I34" s="52" t="s">
        <v>19</v>
      </c>
      <c r="J34" s="52">
        <v>0</v>
      </c>
      <c r="K34" s="52">
        <v>0</v>
      </c>
      <c r="L34" s="52">
        <v>0</v>
      </c>
      <c r="M34" s="52"/>
    </row>
    <row r="35" spans="2:13" x14ac:dyDescent="0.25">
      <c r="B35" s="51" t="s">
        <v>36</v>
      </c>
      <c r="C35" s="51" t="s">
        <v>37</v>
      </c>
      <c r="D35" s="51" t="s">
        <v>38</v>
      </c>
      <c r="E35" s="51" t="s">
        <v>126</v>
      </c>
      <c r="F35" s="52" t="s">
        <v>22</v>
      </c>
      <c r="G35" s="51">
        <v>4</v>
      </c>
      <c r="H35" s="52" t="s">
        <v>18</v>
      </c>
      <c r="I35" s="52" t="s">
        <v>19</v>
      </c>
      <c r="J35" s="52">
        <v>0</v>
      </c>
      <c r="K35" s="52">
        <v>0</v>
      </c>
      <c r="L35" s="52">
        <v>0</v>
      </c>
      <c r="M35" s="52"/>
    </row>
    <row r="36" spans="2:13" x14ac:dyDescent="0.25">
      <c r="B36" s="51" t="s">
        <v>36</v>
      </c>
      <c r="C36" s="51" t="s">
        <v>37</v>
      </c>
      <c r="D36" s="51" t="s">
        <v>38</v>
      </c>
      <c r="E36" s="51" t="s">
        <v>126</v>
      </c>
      <c r="F36" s="52" t="s">
        <v>23</v>
      </c>
      <c r="G36" s="51">
        <v>5</v>
      </c>
      <c r="H36" s="52" t="s">
        <v>18</v>
      </c>
      <c r="I36" s="52" t="s">
        <v>19</v>
      </c>
      <c r="J36" s="52">
        <v>0</v>
      </c>
      <c r="K36" s="52">
        <v>0</v>
      </c>
      <c r="L36" s="52">
        <v>0</v>
      </c>
      <c r="M36" s="52"/>
    </row>
    <row r="37" spans="2:13" x14ac:dyDescent="0.25">
      <c r="B37" s="51" t="s">
        <v>48</v>
      </c>
      <c r="C37" s="51" t="s">
        <v>49</v>
      </c>
      <c r="D37" s="51" t="s">
        <v>38</v>
      </c>
      <c r="E37" s="51" t="s">
        <v>126</v>
      </c>
      <c r="F37" s="52" t="s">
        <v>17</v>
      </c>
      <c r="G37" s="51">
        <v>1</v>
      </c>
      <c r="H37" s="52" t="s">
        <v>18</v>
      </c>
      <c r="I37" s="52" t="s">
        <v>19</v>
      </c>
      <c r="J37" s="52">
        <v>0</v>
      </c>
      <c r="K37" s="52">
        <v>0</v>
      </c>
      <c r="L37" s="52">
        <v>0</v>
      </c>
      <c r="M37" s="52"/>
    </row>
    <row r="38" spans="2:13" x14ac:dyDescent="0.25">
      <c r="B38" s="51" t="s">
        <v>48</v>
      </c>
      <c r="C38" s="51" t="s">
        <v>49</v>
      </c>
      <c r="D38" s="51" t="s">
        <v>38</v>
      </c>
      <c r="E38" s="51" t="s">
        <v>126</v>
      </c>
      <c r="F38" s="52" t="s">
        <v>20</v>
      </c>
      <c r="G38" s="51">
        <v>2</v>
      </c>
      <c r="H38" s="52" t="s">
        <v>18</v>
      </c>
      <c r="I38" s="52" t="s">
        <v>19</v>
      </c>
      <c r="J38" s="52">
        <v>0</v>
      </c>
      <c r="K38" s="52">
        <v>0</v>
      </c>
      <c r="L38" s="52">
        <v>0</v>
      </c>
      <c r="M38" s="52"/>
    </row>
    <row r="39" spans="2:13" x14ac:dyDescent="0.25">
      <c r="B39" s="51" t="s">
        <v>48</v>
      </c>
      <c r="C39" s="51" t="s">
        <v>49</v>
      </c>
      <c r="D39" s="51" t="s">
        <v>38</v>
      </c>
      <c r="E39" s="51" t="s">
        <v>126</v>
      </c>
      <c r="F39" s="52" t="s">
        <v>21</v>
      </c>
      <c r="G39" s="51">
        <v>3</v>
      </c>
      <c r="H39" s="52" t="s">
        <v>18</v>
      </c>
      <c r="I39" s="52" t="s">
        <v>19</v>
      </c>
      <c r="J39" s="52">
        <v>0</v>
      </c>
      <c r="K39" s="52">
        <v>0</v>
      </c>
      <c r="L39" s="52">
        <v>0</v>
      </c>
      <c r="M39" s="52"/>
    </row>
    <row r="40" spans="2:13" x14ac:dyDescent="0.25">
      <c r="B40" s="51" t="s">
        <v>48</v>
      </c>
      <c r="C40" s="51" t="s">
        <v>49</v>
      </c>
      <c r="D40" s="51" t="s">
        <v>38</v>
      </c>
      <c r="E40" s="51" t="s">
        <v>126</v>
      </c>
      <c r="F40" s="52" t="s">
        <v>22</v>
      </c>
      <c r="G40" s="51">
        <v>4</v>
      </c>
      <c r="H40" s="52" t="s">
        <v>18</v>
      </c>
      <c r="I40" s="52" t="s">
        <v>19</v>
      </c>
      <c r="J40" s="52">
        <v>0</v>
      </c>
      <c r="K40" s="52">
        <v>0</v>
      </c>
      <c r="L40" s="52">
        <v>0</v>
      </c>
      <c r="M40" s="52"/>
    </row>
    <row r="41" spans="2:13" x14ac:dyDescent="0.25">
      <c r="B41" s="51" t="s">
        <v>48</v>
      </c>
      <c r="C41" s="51" t="s">
        <v>49</v>
      </c>
      <c r="D41" s="51" t="s">
        <v>38</v>
      </c>
      <c r="E41" s="51" t="s">
        <v>126</v>
      </c>
      <c r="F41" s="52" t="s">
        <v>23</v>
      </c>
      <c r="G41" s="51">
        <v>5</v>
      </c>
      <c r="H41" s="52" t="s">
        <v>18</v>
      </c>
      <c r="I41" s="52" t="s">
        <v>19</v>
      </c>
      <c r="J41" s="52">
        <v>0</v>
      </c>
      <c r="K41" s="52">
        <v>0</v>
      </c>
      <c r="L41" s="52">
        <v>0</v>
      </c>
      <c r="M41" s="52"/>
    </row>
    <row r="42" spans="2:13" x14ac:dyDescent="0.25">
      <c r="B42" s="51" t="s">
        <v>50</v>
      </c>
      <c r="C42" s="51" t="s">
        <v>51</v>
      </c>
      <c r="D42" s="51" t="s">
        <v>45</v>
      </c>
      <c r="E42" s="51" t="s">
        <v>126</v>
      </c>
      <c r="F42" s="52" t="s">
        <v>17</v>
      </c>
      <c r="G42" s="51">
        <v>1</v>
      </c>
      <c r="H42" s="52" t="s">
        <v>18</v>
      </c>
      <c r="I42" s="52" t="s">
        <v>19</v>
      </c>
      <c r="J42" s="52">
        <v>0</v>
      </c>
      <c r="K42" s="52">
        <v>0</v>
      </c>
      <c r="L42" s="52">
        <v>0</v>
      </c>
      <c r="M42" s="52"/>
    </row>
    <row r="43" spans="2:13" x14ac:dyDescent="0.25">
      <c r="B43" s="51" t="s">
        <v>50</v>
      </c>
      <c r="C43" s="51" t="s">
        <v>51</v>
      </c>
      <c r="D43" s="51" t="s">
        <v>45</v>
      </c>
      <c r="E43" s="51" t="s">
        <v>126</v>
      </c>
      <c r="F43" s="52" t="s">
        <v>20</v>
      </c>
      <c r="G43" s="51">
        <v>2</v>
      </c>
      <c r="H43" s="52" t="s">
        <v>18</v>
      </c>
      <c r="I43" s="52" t="s">
        <v>19</v>
      </c>
      <c r="J43" s="52">
        <v>0</v>
      </c>
      <c r="K43" s="52">
        <v>0</v>
      </c>
      <c r="L43" s="52">
        <v>0</v>
      </c>
      <c r="M43" s="52"/>
    </row>
    <row r="44" spans="2:13" x14ac:dyDescent="0.25">
      <c r="B44" s="51" t="s">
        <v>50</v>
      </c>
      <c r="C44" s="51" t="s">
        <v>51</v>
      </c>
      <c r="D44" s="51" t="s">
        <v>45</v>
      </c>
      <c r="E44" s="51" t="s">
        <v>126</v>
      </c>
      <c r="F44" s="52" t="s">
        <v>21</v>
      </c>
      <c r="G44" s="51">
        <v>3</v>
      </c>
      <c r="H44" s="52" t="s">
        <v>18</v>
      </c>
      <c r="I44" s="52" t="s">
        <v>19</v>
      </c>
      <c r="J44" s="52">
        <v>0</v>
      </c>
      <c r="K44" s="52">
        <v>0</v>
      </c>
      <c r="L44" s="52">
        <v>0</v>
      </c>
      <c r="M44" s="52"/>
    </row>
    <row r="45" spans="2:13" x14ac:dyDescent="0.25">
      <c r="B45" s="51" t="s">
        <v>50</v>
      </c>
      <c r="C45" s="51" t="s">
        <v>51</v>
      </c>
      <c r="D45" s="51" t="s">
        <v>45</v>
      </c>
      <c r="E45" s="51" t="s">
        <v>126</v>
      </c>
      <c r="F45" s="52" t="s">
        <v>22</v>
      </c>
      <c r="G45" s="51">
        <v>4</v>
      </c>
      <c r="H45" s="52" t="s">
        <v>18</v>
      </c>
      <c r="I45" s="52" t="s">
        <v>19</v>
      </c>
      <c r="J45" s="52">
        <v>0</v>
      </c>
      <c r="K45" s="52">
        <v>0</v>
      </c>
      <c r="L45" s="52">
        <v>0</v>
      </c>
      <c r="M45" s="52"/>
    </row>
    <row r="46" spans="2:13" x14ac:dyDescent="0.25">
      <c r="B46" s="51" t="s">
        <v>50</v>
      </c>
      <c r="C46" s="51" t="s">
        <v>51</v>
      </c>
      <c r="D46" s="51" t="s">
        <v>45</v>
      </c>
      <c r="E46" s="51" t="s">
        <v>126</v>
      </c>
      <c r="F46" s="52" t="s">
        <v>23</v>
      </c>
      <c r="G46" s="51">
        <v>5</v>
      </c>
      <c r="H46" s="52" t="s">
        <v>18</v>
      </c>
      <c r="I46" s="52" t="s">
        <v>19</v>
      </c>
      <c r="J46" s="52">
        <v>0</v>
      </c>
      <c r="K46" s="52">
        <v>0</v>
      </c>
      <c r="L46" s="52">
        <v>0</v>
      </c>
      <c r="M46" s="52"/>
    </row>
    <row r="47" spans="2:13" x14ac:dyDescent="0.25">
      <c r="B47" s="51" t="s">
        <v>43</v>
      </c>
      <c r="C47" s="51" t="s">
        <v>44</v>
      </c>
      <c r="D47" s="51" t="s">
        <v>45</v>
      </c>
      <c r="E47" s="51" t="s">
        <v>126</v>
      </c>
      <c r="F47" s="52" t="s">
        <v>17</v>
      </c>
      <c r="G47" s="51">
        <v>1</v>
      </c>
      <c r="H47" s="52" t="s">
        <v>18</v>
      </c>
      <c r="I47" s="52" t="s">
        <v>19</v>
      </c>
      <c r="J47" s="52">
        <v>0</v>
      </c>
      <c r="K47" s="52">
        <v>0</v>
      </c>
      <c r="L47" s="52">
        <v>0</v>
      </c>
      <c r="M47" s="52"/>
    </row>
    <row r="48" spans="2:13" x14ac:dyDescent="0.25">
      <c r="B48" s="51" t="s">
        <v>43</v>
      </c>
      <c r="C48" s="51" t="s">
        <v>44</v>
      </c>
      <c r="D48" s="51" t="s">
        <v>45</v>
      </c>
      <c r="E48" s="51" t="s">
        <v>126</v>
      </c>
      <c r="F48" s="52" t="s">
        <v>20</v>
      </c>
      <c r="G48" s="51">
        <v>2</v>
      </c>
      <c r="H48" s="52" t="s">
        <v>18</v>
      </c>
      <c r="I48" s="52" t="s">
        <v>19</v>
      </c>
      <c r="J48" s="52">
        <v>0</v>
      </c>
      <c r="K48" s="52">
        <v>0</v>
      </c>
      <c r="L48" s="52">
        <v>0</v>
      </c>
      <c r="M48" s="52"/>
    </row>
    <row r="49" spans="2:13" x14ac:dyDescent="0.25">
      <c r="B49" s="51" t="s">
        <v>43</v>
      </c>
      <c r="C49" s="51" t="s">
        <v>44</v>
      </c>
      <c r="D49" s="51" t="s">
        <v>45</v>
      </c>
      <c r="E49" s="51" t="s">
        <v>126</v>
      </c>
      <c r="F49" s="52" t="s">
        <v>21</v>
      </c>
      <c r="G49" s="51">
        <v>3</v>
      </c>
      <c r="H49" s="52" t="s">
        <v>18</v>
      </c>
      <c r="I49" s="52" t="s">
        <v>19</v>
      </c>
      <c r="J49" s="52">
        <v>0</v>
      </c>
      <c r="K49" s="52">
        <v>0</v>
      </c>
      <c r="L49" s="52">
        <v>0</v>
      </c>
      <c r="M49" s="52"/>
    </row>
    <row r="50" spans="2:13" x14ac:dyDescent="0.25">
      <c r="B50" s="51" t="s">
        <v>43</v>
      </c>
      <c r="C50" s="51" t="s">
        <v>44</v>
      </c>
      <c r="D50" s="51" t="s">
        <v>45</v>
      </c>
      <c r="E50" s="51" t="s">
        <v>126</v>
      </c>
      <c r="F50" s="52" t="s">
        <v>22</v>
      </c>
      <c r="G50" s="51">
        <v>4</v>
      </c>
      <c r="H50" s="52" t="s">
        <v>18</v>
      </c>
      <c r="I50" s="52" t="s">
        <v>19</v>
      </c>
      <c r="J50" s="52">
        <v>0</v>
      </c>
      <c r="K50" s="52">
        <v>0</v>
      </c>
      <c r="L50" s="52">
        <v>0</v>
      </c>
      <c r="M50" s="52"/>
    </row>
    <row r="51" spans="2:13" x14ac:dyDescent="0.25">
      <c r="B51" s="51" t="s">
        <v>43</v>
      </c>
      <c r="C51" s="51" t="s">
        <v>44</v>
      </c>
      <c r="D51" s="51" t="s">
        <v>45</v>
      </c>
      <c r="E51" s="51" t="s">
        <v>126</v>
      </c>
      <c r="F51" s="52" t="s">
        <v>23</v>
      </c>
      <c r="G51" s="51">
        <v>5</v>
      </c>
      <c r="H51" s="52" t="s">
        <v>18</v>
      </c>
      <c r="I51" s="52" t="s">
        <v>19</v>
      </c>
      <c r="J51" s="52">
        <v>0</v>
      </c>
      <c r="K51" s="52">
        <v>0</v>
      </c>
      <c r="L51" s="52">
        <v>0</v>
      </c>
      <c r="M51" s="52"/>
    </row>
    <row r="52" spans="2:13" x14ac:dyDescent="0.25">
      <c r="B52" s="51" t="s">
        <v>54</v>
      </c>
      <c r="C52" s="51" t="s">
        <v>55</v>
      </c>
      <c r="D52" s="51" t="s">
        <v>45</v>
      </c>
      <c r="E52" s="51" t="s">
        <v>126</v>
      </c>
      <c r="F52" s="52" t="s">
        <v>17</v>
      </c>
      <c r="G52" s="51">
        <v>1</v>
      </c>
      <c r="H52" s="52" t="s">
        <v>18</v>
      </c>
      <c r="I52" s="52" t="s">
        <v>19</v>
      </c>
      <c r="J52" s="52">
        <v>34</v>
      </c>
      <c r="K52" s="52">
        <v>5</v>
      </c>
      <c r="L52" s="52">
        <v>447.53960000000001</v>
      </c>
      <c r="M52" s="52"/>
    </row>
    <row r="53" spans="2:13" x14ac:dyDescent="0.25">
      <c r="B53" s="51" t="s">
        <v>54</v>
      </c>
      <c r="C53" s="51" t="s">
        <v>55</v>
      </c>
      <c r="D53" s="51" t="s">
        <v>45</v>
      </c>
      <c r="E53" s="51" t="s">
        <v>126</v>
      </c>
      <c r="F53" s="52" t="s">
        <v>20</v>
      </c>
      <c r="G53" s="51">
        <v>2</v>
      </c>
      <c r="H53" s="52" t="s">
        <v>18</v>
      </c>
      <c r="I53" s="52" t="s">
        <v>19</v>
      </c>
      <c r="J53" s="52">
        <v>16</v>
      </c>
      <c r="K53" s="52">
        <v>15</v>
      </c>
      <c r="L53" s="52">
        <v>334.65800000000002</v>
      </c>
      <c r="M53" s="52"/>
    </row>
    <row r="54" spans="2:13" x14ac:dyDescent="0.25">
      <c r="B54" s="51" t="s">
        <v>54</v>
      </c>
      <c r="C54" s="51" t="s">
        <v>55</v>
      </c>
      <c r="D54" s="51" t="s">
        <v>45</v>
      </c>
      <c r="E54" s="51" t="s">
        <v>126</v>
      </c>
      <c r="F54" s="52" t="s">
        <v>21</v>
      </c>
      <c r="G54" s="51">
        <v>3</v>
      </c>
      <c r="H54" s="52" t="s">
        <v>18</v>
      </c>
      <c r="I54" s="52" t="s">
        <v>19</v>
      </c>
      <c r="J54" s="52">
        <v>15</v>
      </c>
      <c r="K54" s="52">
        <v>9</v>
      </c>
      <c r="L54" s="52">
        <v>250.99199999999999</v>
      </c>
      <c r="M54" s="52"/>
    </row>
    <row r="55" spans="2:13" x14ac:dyDescent="0.25">
      <c r="B55" s="51" t="s">
        <v>54</v>
      </c>
      <c r="C55" s="51" t="s">
        <v>55</v>
      </c>
      <c r="D55" s="51" t="s">
        <v>45</v>
      </c>
      <c r="E55" s="51" t="s">
        <v>126</v>
      </c>
      <c r="F55" s="52" t="s">
        <v>22</v>
      </c>
      <c r="G55" s="51">
        <v>4</v>
      </c>
      <c r="H55" s="52" t="s">
        <v>18</v>
      </c>
      <c r="I55" s="52" t="s">
        <v>19</v>
      </c>
      <c r="J55" s="52">
        <v>4</v>
      </c>
      <c r="K55" s="52">
        <v>2</v>
      </c>
      <c r="L55" s="52">
        <v>83.664000000000001</v>
      </c>
      <c r="M55" s="52"/>
    </row>
    <row r="56" spans="2:13" x14ac:dyDescent="0.25">
      <c r="B56" s="51" t="s">
        <v>54</v>
      </c>
      <c r="C56" s="51" t="s">
        <v>55</v>
      </c>
      <c r="D56" s="51" t="s">
        <v>45</v>
      </c>
      <c r="E56" s="51" t="s">
        <v>126</v>
      </c>
      <c r="F56" s="52" t="s">
        <v>23</v>
      </c>
      <c r="G56" s="51">
        <v>5</v>
      </c>
      <c r="H56" s="52" t="s">
        <v>18</v>
      </c>
      <c r="I56" s="52" t="s">
        <v>19</v>
      </c>
      <c r="J56" s="52">
        <v>11</v>
      </c>
      <c r="K56" s="52">
        <v>8</v>
      </c>
      <c r="L56" s="52">
        <v>230.07599999999999</v>
      </c>
      <c r="M56" s="52"/>
    </row>
    <row r="57" spans="2:13" x14ac:dyDescent="0.25">
      <c r="B57" s="51" t="s">
        <v>58</v>
      </c>
      <c r="C57" s="51" t="s">
        <v>59</v>
      </c>
      <c r="D57" s="51" t="s">
        <v>26</v>
      </c>
      <c r="E57" s="51" t="s">
        <v>126</v>
      </c>
      <c r="F57" s="52" t="s">
        <v>17</v>
      </c>
      <c r="G57" s="51">
        <v>1</v>
      </c>
      <c r="H57" s="52" t="s">
        <v>18</v>
      </c>
      <c r="I57" s="52" t="s">
        <v>19</v>
      </c>
      <c r="J57" s="52">
        <v>0</v>
      </c>
      <c r="K57" s="52">
        <v>0</v>
      </c>
      <c r="L57" s="52">
        <v>0</v>
      </c>
      <c r="M57" s="52"/>
    </row>
    <row r="58" spans="2:13" x14ac:dyDescent="0.25">
      <c r="B58" s="51" t="s">
        <v>58</v>
      </c>
      <c r="C58" s="51" t="s">
        <v>59</v>
      </c>
      <c r="D58" s="51" t="s">
        <v>26</v>
      </c>
      <c r="E58" s="51" t="s">
        <v>126</v>
      </c>
      <c r="F58" s="52" t="s">
        <v>20</v>
      </c>
      <c r="G58" s="51">
        <v>2</v>
      </c>
      <c r="H58" s="52" t="s">
        <v>18</v>
      </c>
      <c r="I58" s="52" t="s">
        <v>19</v>
      </c>
      <c r="J58" s="52">
        <v>0</v>
      </c>
      <c r="K58" s="52">
        <v>0</v>
      </c>
      <c r="L58" s="52">
        <v>0</v>
      </c>
      <c r="M58" s="52"/>
    </row>
    <row r="59" spans="2:13" x14ac:dyDescent="0.25">
      <c r="B59" s="51" t="s">
        <v>58</v>
      </c>
      <c r="C59" s="51" t="s">
        <v>59</v>
      </c>
      <c r="D59" s="51" t="s">
        <v>26</v>
      </c>
      <c r="E59" s="51" t="s">
        <v>126</v>
      </c>
      <c r="F59" s="52" t="s">
        <v>21</v>
      </c>
      <c r="G59" s="51">
        <v>3</v>
      </c>
      <c r="H59" s="52" t="s">
        <v>18</v>
      </c>
      <c r="I59" s="52" t="s">
        <v>19</v>
      </c>
      <c r="J59" s="52">
        <v>0</v>
      </c>
      <c r="K59" s="52">
        <v>0</v>
      </c>
      <c r="L59" s="52">
        <v>0</v>
      </c>
      <c r="M59" s="52"/>
    </row>
    <row r="60" spans="2:13" x14ac:dyDescent="0.25">
      <c r="B60" s="51" t="s">
        <v>58</v>
      </c>
      <c r="C60" s="51" t="s">
        <v>59</v>
      </c>
      <c r="D60" s="51" t="s">
        <v>26</v>
      </c>
      <c r="E60" s="51" t="s">
        <v>126</v>
      </c>
      <c r="F60" s="52" t="s">
        <v>22</v>
      </c>
      <c r="G60" s="51">
        <v>4</v>
      </c>
      <c r="H60" s="52" t="s">
        <v>18</v>
      </c>
      <c r="I60" s="52" t="s">
        <v>19</v>
      </c>
      <c r="J60" s="52">
        <v>0</v>
      </c>
      <c r="K60" s="52">
        <v>0</v>
      </c>
      <c r="L60" s="52">
        <v>0</v>
      </c>
      <c r="M60" s="52"/>
    </row>
    <row r="61" spans="2:13" x14ac:dyDescent="0.25">
      <c r="B61" s="51" t="s">
        <v>58</v>
      </c>
      <c r="C61" s="51" t="s">
        <v>59</v>
      </c>
      <c r="D61" s="51" t="s">
        <v>26</v>
      </c>
      <c r="E61" s="51" t="s">
        <v>126</v>
      </c>
      <c r="F61" s="52" t="s">
        <v>23</v>
      </c>
      <c r="G61" s="51">
        <v>5</v>
      </c>
      <c r="H61" s="52" t="s">
        <v>18</v>
      </c>
      <c r="I61" s="52" t="s">
        <v>19</v>
      </c>
      <c r="J61" s="52">
        <v>0</v>
      </c>
      <c r="K61" s="52">
        <v>0</v>
      </c>
      <c r="L61" s="52">
        <v>0</v>
      </c>
      <c r="M61" s="52"/>
    </row>
    <row r="62" spans="2:13" x14ac:dyDescent="0.25">
      <c r="B62" s="51" t="s">
        <v>62</v>
      </c>
      <c r="C62" s="51" t="s">
        <v>63</v>
      </c>
      <c r="D62" s="51" t="s">
        <v>15</v>
      </c>
      <c r="E62" s="51" t="s">
        <v>126</v>
      </c>
      <c r="F62" s="52" t="s">
        <v>17</v>
      </c>
      <c r="G62" s="51">
        <v>1</v>
      </c>
      <c r="H62" s="52" t="s">
        <v>18</v>
      </c>
      <c r="I62" s="52" t="s">
        <v>19</v>
      </c>
      <c r="J62" s="52">
        <v>0</v>
      </c>
      <c r="K62" s="52">
        <v>0</v>
      </c>
      <c r="L62" s="52">
        <v>0</v>
      </c>
      <c r="M62" s="52"/>
    </row>
    <row r="63" spans="2:13" x14ac:dyDescent="0.25">
      <c r="B63" s="51" t="s">
        <v>62</v>
      </c>
      <c r="C63" s="51" t="s">
        <v>63</v>
      </c>
      <c r="D63" s="51" t="s">
        <v>15</v>
      </c>
      <c r="E63" s="51" t="s">
        <v>126</v>
      </c>
      <c r="F63" s="52" t="s">
        <v>20</v>
      </c>
      <c r="G63" s="51">
        <v>2</v>
      </c>
      <c r="H63" s="52" t="s">
        <v>18</v>
      </c>
      <c r="I63" s="52" t="s">
        <v>19</v>
      </c>
      <c r="J63" s="52">
        <v>0</v>
      </c>
      <c r="K63" s="52">
        <v>0</v>
      </c>
      <c r="L63" s="52">
        <v>0</v>
      </c>
      <c r="M63" s="52"/>
    </row>
    <row r="64" spans="2:13" x14ac:dyDescent="0.25">
      <c r="B64" s="51" t="s">
        <v>62</v>
      </c>
      <c r="C64" s="51" t="s">
        <v>63</v>
      </c>
      <c r="D64" s="51" t="s">
        <v>15</v>
      </c>
      <c r="E64" s="51" t="s">
        <v>126</v>
      </c>
      <c r="F64" s="52" t="s">
        <v>21</v>
      </c>
      <c r="G64" s="51">
        <v>3</v>
      </c>
      <c r="H64" s="52" t="s">
        <v>18</v>
      </c>
      <c r="I64" s="52" t="s">
        <v>19</v>
      </c>
      <c r="J64" s="52">
        <v>0</v>
      </c>
      <c r="K64" s="52">
        <v>0</v>
      </c>
      <c r="L64" s="52">
        <v>0</v>
      </c>
      <c r="M64" s="52"/>
    </row>
    <row r="65" spans="2:13" x14ac:dyDescent="0.25">
      <c r="B65" s="51" t="s">
        <v>62</v>
      </c>
      <c r="C65" s="51" t="s">
        <v>63</v>
      </c>
      <c r="D65" s="51" t="s">
        <v>15</v>
      </c>
      <c r="E65" s="51" t="s">
        <v>126</v>
      </c>
      <c r="F65" s="52" t="s">
        <v>22</v>
      </c>
      <c r="G65" s="51">
        <v>4</v>
      </c>
      <c r="H65" s="52" t="s">
        <v>18</v>
      </c>
      <c r="I65" s="52" t="s">
        <v>19</v>
      </c>
      <c r="J65" s="52">
        <v>0</v>
      </c>
      <c r="K65" s="52">
        <v>0</v>
      </c>
      <c r="L65" s="52">
        <v>0</v>
      </c>
      <c r="M65" s="52"/>
    </row>
    <row r="66" spans="2:13" x14ac:dyDescent="0.25">
      <c r="B66" s="51" t="s">
        <v>62</v>
      </c>
      <c r="C66" s="51" t="s">
        <v>63</v>
      </c>
      <c r="D66" s="51" t="s">
        <v>15</v>
      </c>
      <c r="E66" s="51" t="s">
        <v>126</v>
      </c>
      <c r="F66" s="52" t="s">
        <v>23</v>
      </c>
      <c r="G66" s="51">
        <v>5</v>
      </c>
      <c r="H66" s="52" t="s">
        <v>18</v>
      </c>
      <c r="I66" s="52" t="s">
        <v>19</v>
      </c>
      <c r="J66" s="52">
        <v>0</v>
      </c>
      <c r="K66" s="52">
        <v>0</v>
      </c>
      <c r="L66" s="52">
        <v>0</v>
      </c>
      <c r="M66" s="52"/>
    </row>
    <row r="67" spans="2:13" x14ac:dyDescent="0.25">
      <c r="B67" s="51" t="s">
        <v>64</v>
      </c>
      <c r="C67" s="51" t="s">
        <v>65</v>
      </c>
      <c r="D67" s="51" t="s">
        <v>15</v>
      </c>
      <c r="E67" s="51" t="s">
        <v>126</v>
      </c>
      <c r="F67" s="52" t="s">
        <v>17</v>
      </c>
      <c r="G67" s="51">
        <v>1</v>
      </c>
      <c r="H67" s="52" t="s">
        <v>18</v>
      </c>
      <c r="I67" s="52" t="s">
        <v>19</v>
      </c>
      <c r="J67" s="52">
        <v>0</v>
      </c>
      <c r="K67" s="52">
        <v>0</v>
      </c>
      <c r="L67" s="52">
        <v>0</v>
      </c>
      <c r="M67" s="52"/>
    </row>
    <row r="68" spans="2:13" x14ac:dyDescent="0.25">
      <c r="B68" s="51" t="s">
        <v>64</v>
      </c>
      <c r="C68" s="51" t="s">
        <v>65</v>
      </c>
      <c r="D68" s="51" t="s">
        <v>15</v>
      </c>
      <c r="E68" s="51" t="s">
        <v>126</v>
      </c>
      <c r="F68" s="52" t="s">
        <v>20</v>
      </c>
      <c r="G68" s="51">
        <v>2</v>
      </c>
      <c r="H68" s="52" t="s">
        <v>18</v>
      </c>
      <c r="I68" s="52" t="s">
        <v>19</v>
      </c>
      <c r="J68" s="52">
        <v>0</v>
      </c>
      <c r="K68" s="52">
        <v>0</v>
      </c>
      <c r="L68" s="52">
        <v>0</v>
      </c>
      <c r="M68" s="52"/>
    </row>
    <row r="69" spans="2:13" x14ac:dyDescent="0.25">
      <c r="B69" s="51" t="s">
        <v>64</v>
      </c>
      <c r="C69" s="51" t="s">
        <v>65</v>
      </c>
      <c r="D69" s="51" t="s">
        <v>15</v>
      </c>
      <c r="E69" s="51" t="s">
        <v>126</v>
      </c>
      <c r="F69" s="52" t="s">
        <v>21</v>
      </c>
      <c r="G69" s="51">
        <v>3</v>
      </c>
      <c r="H69" s="52" t="s">
        <v>18</v>
      </c>
      <c r="I69" s="52" t="s">
        <v>19</v>
      </c>
      <c r="J69" s="52">
        <v>0</v>
      </c>
      <c r="K69" s="52">
        <v>0</v>
      </c>
      <c r="L69" s="52">
        <v>0</v>
      </c>
      <c r="M69" s="52"/>
    </row>
    <row r="70" spans="2:13" x14ac:dyDescent="0.25">
      <c r="B70" s="51" t="s">
        <v>64</v>
      </c>
      <c r="C70" s="51" t="s">
        <v>65</v>
      </c>
      <c r="D70" s="51" t="s">
        <v>15</v>
      </c>
      <c r="E70" s="51" t="s">
        <v>126</v>
      </c>
      <c r="F70" s="52" t="s">
        <v>22</v>
      </c>
      <c r="G70" s="51">
        <v>4</v>
      </c>
      <c r="H70" s="52" t="s">
        <v>18</v>
      </c>
      <c r="I70" s="52" t="s">
        <v>19</v>
      </c>
      <c r="J70" s="52">
        <v>0</v>
      </c>
      <c r="K70" s="52">
        <v>0</v>
      </c>
      <c r="L70" s="52">
        <v>0</v>
      </c>
      <c r="M70" s="52"/>
    </row>
    <row r="71" spans="2:13" x14ac:dyDescent="0.25">
      <c r="B71" s="51" t="s">
        <v>64</v>
      </c>
      <c r="C71" s="51" t="s">
        <v>65</v>
      </c>
      <c r="D71" s="51" t="s">
        <v>15</v>
      </c>
      <c r="E71" s="51" t="s">
        <v>126</v>
      </c>
      <c r="F71" s="52" t="s">
        <v>23</v>
      </c>
      <c r="G71" s="51">
        <v>5</v>
      </c>
      <c r="H71" s="52" t="s">
        <v>18</v>
      </c>
      <c r="I71" s="52" t="s">
        <v>19</v>
      </c>
      <c r="J71" s="52">
        <v>0</v>
      </c>
      <c r="K71" s="52">
        <v>0</v>
      </c>
      <c r="L71" s="52">
        <v>0</v>
      </c>
      <c r="M71" s="52"/>
    </row>
    <row r="72" spans="2:13" x14ac:dyDescent="0.25">
      <c r="B72" s="51" t="s">
        <v>39</v>
      </c>
      <c r="C72" s="51" t="s">
        <v>40</v>
      </c>
      <c r="D72" s="51" t="s">
        <v>15</v>
      </c>
      <c r="E72" s="51" t="s">
        <v>126</v>
      </c>
      <c r="F72" s="52" t="s">
        <v>17</v>
      </c>
      <c r="G72" s="51">
        <v>1</v>
      </c>
      <c r="H72" s="52" t="s">
        <v>18</v>
      </c>
      <c r="I72" s="52" t="s">
        <v>19</v>
      </c>
      <c r="J72" s="52">
        <v>0</v>
      </c>
      <c r="K72" s="52">
        <v>0</v>
      </c>
      <c r="L72" s="52">
        <v>0</v>
      </c>
      <c r="M72" s="52"/>
    </row>
    <row r="73" spans="2:13" x14ac:dyDescent="0.25">
      <c r="B73" s="51" t="s">
        <v>39</v>
      </c>
      <c r="C73" s="51" t="s">
        <v>40</v>
      </c>
      <c r="D73" s="51" t="s">
        <v>15</v>
      </c>
      <c r="E73" s="51" t="s">
        <v>126</v>
      </c>
      <c r="F73" s="52" t="s">
        <v>20</v>
      </c>
      <c r="G73" s="51">
        <v>2</v>
      </c>
      <c r="H73" s="52" t="s">
        <v>18</v>
      </c>
      <c r="I73" s="52" t="s">
        <v>19</v>
      </c>
      <c r="J73" s="52">
        <v>0</v>
      </c>
      <c r="K73" s="52">
        <v>0</v>
      </c>
      <c r="L73" s="52">
        <v>0</v>
      </c>
      <c r="M73" s="52"/>
    </row>
    <row r="74" spans="2:13" x14ac:dyDescent="0.25">
      <c r="B74" s="51" t="s">
        <v>39</v>
      </c>
      <c r="C74" s="51" t="s">
        <v>40</v>
      </c>
      <c r="D74" s="51" t="s">
        <v>15</v>
      </c>
      <c r="E74" s="51" t="s">
        <v>126</v>
      </c>
      <c r="F74" s="52" t="s">
        <v>21</v>
      </c>
      <c r="G74" s="51">
        <v>3</v>
      </c>
      <c r="H74" s="52" t="s">
        <v>18</v>
      </c>
      <c r="I74" s="52" t="s">
        <v>19</v>
      </c>
      <c r="J74" s="52">
        <v>0</v>
      </c>
      <c r="K74" s="52">
        <v>0</v>
      </c>
      <c r="L74" s="52">
        <v>0</v>
      </c>
      <c r="M74" s="52"/>
    </row>
    <row r="75" spans="2:13" x14ac:dyDescent="0.25">
      <c r="B75" s="51" t="s">
        <v>39</v>
      </c>
      <c r="C75" s="51" t="s">
        <v>40</v>
      </c>
      <c r="D75" s="51" t="s">
        <v>15</v>
      </c>
      <c r="E75" s="51" t="s">
        <v>126</v>
      </c>
      <c r="F75" s="52" t="s">
        <v>22</v>
      </c>
      <c r="G75" s="51">
        <v>4</v>
      </c>
      <c r="H75" s="52" t="s">
        <v>18</v>
      </c>
      <c r="I75" s="52" t="s">
        <v>19</v>
      </c>
      <c r="J75" s="52">
        <v>0</v>
      </c>
      <c r="K75" s="52">
        <v>0</v>
      </c>
      <c r="L75" s="52">
        <v>0</v>
      </c>
      <c r="M75" s="52"/>
    </row>
    <row r="76" spans="2:13" x14ac:dyDescent="0.25">
      <c r="B76" s="51" t="s">
        <v>39</v>
      </c>
      <c r="C76" s="51" t="s">
        <v>40</v>
      </c>
      <c r="D76" s="51" t="s">
        <v>15</v>
      </c>
      <c r="E76" s="51" t="s">
        <v>126</v>
      </c>
      <c r="F76" s="52" t="s">
        <v>23</v>
      </c>
      <c r="G76" s="51">
        <v>5</v>
      </c>
      <c r="H76" s="52" t="s">
        <v>18</v>
      </c>
      <c r="I76" s="52" t="s">
        <v>19</v>
      </c>
      <c r="J76" s="52">
        <v>0</v>
      </c>
      <c r="K76" s="52">
        <v>0</v>
      </c>
      <c r="L76" s="52">
        <v>0</v>
      </c>
      <c r="M76" s="52"/>
    </row>
    <row r="77" spans="2:13" x14ac:dyDescent="0.25">
      <c r="B77" s="51" t="s">
        <v>66</v>
      </c>
      <c r="C77" s="51" t="s">
        <v>67</v>
      </c>
      <c r="D77" s="51" t="s">
        <v>35</v>
      </c>
      <c r="E77" s="51" t="s">
        <v>126</v>
      </c>
      <c r="F77" s="52" t="s">
        <v>17</v>
      </c>
      <c r="G77" s="51">
        <v>1</v>
      </c>
      <c r="H77" s="52" t="s">
        <v>18</v>
      </c>
      <c r="I77" s="52" t="s">
        <v>19</v>
      </c>
      <c r="J77" s="52">
        <v>0</v>
      </c>
      <c r="K77" s="52">
        <v>0</v>
      </c>
      <c r="L77" s="52">
        <v>0</v>
      </c>
      <c r="M77" s="52"/>
    </row>
    <row r="78" spans="2:13" x14ac:dyDescent="0.25">
      <c r="B78" s="51" t="s">
        <v>66</v>
      </c>
      <c r="C78" s="51" t="s">
        <v>67</v>
      </c>
      <c r="D78" s="51" t="s">
        <v>35</v>
      </c>
      <c r="E78" s="51" t="s">
        <v>126</v>
      </c>
      <c r="F78" s="52" t="s">
        <v>20</v>
      </c>
      <c r="G78" s="51">
        <v>2</v>
      </c>
      <c r="H78" s="52" t="s">
        <v>18</v>
      </c>
      <c r="I78" s="52" t="s">
        <v>19</v>
      </c>
      <c r="J78" s="52">
        <v>0</v>
      </c>
      <c r="K78" s="52">
        <v>0</v>
      </c>
      <c r="L78" s="52">
        <v>0</v>
      </c>
      <c r="M78" s="52"/>
    </row>
    <row r="79" spans="2:13" x14ac:dyDescent="0.25">
      <c r="B79" s="51" t="s">
        <v>66</v>
      </c>
      <c r="C79" s="51" t="s">
        <v>67</v>
      </c>
      <c r="D79" s="51" t="s">
        <v>35</v>
      </c>
      <c r="E79" s="51" t="s">
        <v>126</v>
      </c>
      <c r="F79" s="52" t="s">
        <v>21</v>
      </c>
      <c r="G79" s="51">
        <v>3</v>
      </c>
      <c r="H79" s="52" t="s">
        <v>18</v>
      </c>
      <c r="I79" s="52" t="s">
        <v>19</v>
      </c>
      <c r="J79" s="52">
        <v>0</v>
      </c>
      <c r="K79" s="52">
        <v>0</v>
      </c>
      <c r="L79" s="52">
        <v>0</v>
      </c>
      <c r="M79" s="52"/>
    </row>
    <row r="80" spans="2:13" x14ac:dyDescent="0.25">
      <c r="B80" s="51" t="s">
        <v>66</v>
      </c>
      <c r="C80" s="51" t="s">
        <v>67</v>
      </c>
      <c r="D80" s="51" t="s">
        <v>35</v>
      </c>
      <c r="E80" s="51" t="s">
        <v>126</v>
      </c>
      <c r="F80" s="52" t="s">
        <v>22</v>
      </c>
      <c r="G80" s="51">
        <v>4</v>
      </c>
      <c r="H80" s="52" t="s">
        <v>18</v>
      </c>
      <c r="I80" s="52" t="s">
        <v>19</v>
      </c>
      <c r="J80" s="52">
        <v>0</v>
      </c>
      <c r="K80" s="52">
        <v>0</v>
      </c>
      <c r="L80" s="52">
        <v>0</v>
      </c>
      <c r="M80" s="52"/>
    </row>
    <row r="81" spans="2:13" x14ac:dyDescent="0.25">
      <c r="B81" s="51" t="s">
        <v>66</v>
      </c>
      <c r="C81" s="51" t="s">
        <v>67</v>
      </c>
      <c r="D81" s="51" t="s">
        <v>35</v>
      </c>
      <c r="E81" s="51" t="s">
        <v>126</v>
      </c>
      <c r="F81" s="52" t="s">
        <v>23</v>
      </c>
      <c r="G81" s="51">
        <v>5</v>
      </c>
      <c r="H81" s="52" t="s">
        <v>18</v>
      </c>
      <c r="I81" s="52" t="s">
        <v>19</v>
      </c>
      <c r="J81" s="52">
        <v>0</v>
      </c>
      <c r="K81" s="52">
        <v>0</v>
      </c>
      <c r="L81" s="52">
        <v>0</v>
      </c>
      <c r="M81" s="52"/>
    </row>
    <row r="82" spans="2:13" x14ac:dyDescent="0.25">
      <c r="B82" s="51" t="s">
        <v>70</v>
      </c>
      <c r="C82" s="51" t="s">
        <v>71</v>
      </c>
      <c r="D82" s="51" t="s">
        <v>15</v>
      </c>
      <c r="E82" s="51" t="s">
        <v>126</v>
      </c>
      <c r="F82" s="52" t="s">
        <v>17</v>
      </c>
      <c r="G82" s="51">
        <v>1</v>
      </c>
      <c r="H82" s="52" t="s">
        <v>18</v>
      </c>
      <c r="I82" s="52" t="s">
        <v>19</v>
      </c>
      <c r="J82" s="52">
        <v>0</v>
      </c>
      <c r="K82" s="52">
        <v>0</v>
      </c>
      <c r="L82" s="52">
        <v>0</v>
      </c>
      <c r="M82" s="52"/>
    </row>
    <row r="83" spans="2:13" x14ac:dyDescent="0.25">
      <c r="B83" s="51" t="s">
        <v>70</v>
      </c>
      <c r="C83" s="51" t="s">
        <v>71</v>
      </c>
      <c r="D83" s="51" t="s">
        <v>15</v>
      </c>
      <c r="E83" s="51" t="s">
        <v>126</v>
      </c>
      <c r="F83" s="52" t="s">
        <v>20</v>
      </c>
      <c r="G83" s="51">
        <v>2</v>
      </c>
      <c r="H83" s="52" t="s">
        <v>18</v>
      </c>
      <c r="I83" s="52" t="s">
        <v>19</v>
      </c>
      <c r="J83" s="52">
        <v>0</v>
      </c>
      <c r="K83" s="52">
        <v>0</v>
      </c>
      <c r="L83" s="52">
        <v>0</v>
      </c>
      <c r="M83" s="52"/>
    </row>
    <row r="84" spans="2:13" x14ac:dyDescent="0.25">
      <c r="B84" s="51" t="s">
        <v>70</v>
      </c>
      <c r="C84" s="51" t="s">
        <v>71</v>
      </c>
      <c r="D84" s="51" t="s">
        <v>15</v>
      </c>
      <c r="E84" s="51" t="s">
        <v>126</v>
      </c>
      <c r="F84" s="52" t="s">
        <v>21</v>
      </c>
      <c r="G84" s="51">
        <v>3</v>
      </c>
      <c r="H84" s="52" t="s">
        <v>18</v>
      </c>
      <c r="I84" s="52" t="s">
        <v>19</v>
      </c>
      <c r="J84" s="52">
        <v>0</v>
      </c>
      <c r="K84" s="52">
        <v>0</v>
      </c>
      <c r="L84" s="52">
        <v>0</v>
      </c>
      <c r="M84" s="52"/>
    </row>
    <row r="85" spans="2:13" x14ac:dyDescent="0.25">
      <c r="B85" s="51" t="s">
        <v>70</v>
      </c>
      <c r="C85" s="51" t="s">
        <v>71</v>
      </c>
      <c r="D85" s="51" t="s">
        <v>15</v>
      </c>
      <c r="E85" s="51" t="s">
        <v>126</v>
      </c>
      <c r="F85" s="52" t="s">
        <v>22</v>
      </c>
      <c r="G85" s="51">
        <v>4</v>
      </c>
      <c r="H85" s="52" t="s">
        <v>18</v>
      </c>
      <c r="I85" s="52" t="s">
        <v>19</v>
      </c>
      <c r="J85" s="52">
        <v>0</v>
      </c>
      <c r="K85" s="52">
        <v>0</v>
      </c>
      <c r="L85" s="52">
        <v>0</v>
      </c>
      <c r="M85" s="52"/>
    </row>
    <row r="86" spans="2:13" x14ac:dyDescent="0.25">
      <c r="B86" s="51" t="s">
        <v>70</v>
      </c>
      <c r="C86" s="51" t="s">
        <v>71</v>
      </c>
      <c r="D86" s="51" t="s">
        <v>15</v>
      </c>
      <c r="E86" s="51" t="s">
        <v>126</v>
      </c>
      <c r="F86" s="52" t="s">
        <v>23</v>
      </c>
      <c r="G86" s="51">
        <v>5</v>
      </c>
      <c r="H86" s="52" t="s">
        <v>18</v>
      </c>
      <c r="I86" s="52" t="s">
        <v>19</v>
      </c>
      <c r="J86" s="52">
        <v>0</v>
      </c>
      <c r="K86" s="52">
        <v>0</v>
      </c>
      <c r="L86" s="52">
        <v>0</v>
      </c>
      <c r="M86" s="52"/>
    </row>
    <row r="87" spans="2:13" x14ac:dyDescent="0.25">
      <c r="B87" s="51" t="s">
        <v>72</v>
      </c>
      <c r="C87" s="51" t="s">
        <v>73</v>
      </c>
      <c r="D87" s="51" t="s">
        <v>26</v>
      </c>
      <c r="E87" s="51" t="s">
        <v>126</v>
      </c>
      <c r="F87" s="52" t="s">
        <v>17</v>
      </c>
      <c r="G87" s="51">
        <v>1</v>
      </c>
      <c r="H87" s="52" t="s">
        <v>18</v>
      </c>
      <c r="I87" s="52" t="s">
        <v>19</v>
      </c>
      <c r="J87" s="52">
        <v>0</v>
      </c>
      <c r="K87" s="52">
        <v>0</v>
      </c>
      <c r="L87" s="52">
        <v>0</v>
      </c>
      <c r="M87" s="52"/>
    </row>
    <row r="88" spans="2:13" x14ac:dyDescent="0.25">
      <c r="B88" s="51" t="s">
        <v>72</v>
      </c>
      <c r="C88" s="51" t="s">
        <v>73</v>
      </c>
      <c r="D88" s="51" t="s">
        <v>26</v>
      </c>
      <c r="E88" s="51" t="s">
        <v>126</v>
      </c>
      <c r="F88" s="52" t="s">
        <v>20</v>
      </c>
      <c r="G88" s="51">
        <v>2</v>
      </c>
      <c r="H88" s="52" t="s">
        <v>18</v>
      </c>
      <c r="I88" s="52" t="s">
        <v>19</v>
      </c>
      <c r="J88" s="52">
        <v>15</v>
      </c>
      <c r="K88" s="52">
        <v>1</v>
      </c>
      <c r="L88" s="52">
        <v>384.97620000000001</v>
      </c>
      <c r="M88" s="52"/>
    </row>
    <row r="89" spans="2:13" x14ac:dyDescent="0.25">
      <c r="B89" s="51" t="s">
        <v>72</v>
      </c>
      <c r="C89" s="51" t="s">
        <v>73</v>
      </c>
      <c r="D89" s="51" t="s">
        <v>26</v>
      </c>
      <c r="E89" s="51" t="s">
        <v>126</v>
      </c>
      <c r="F89" s="52" t="s">
        <v>21</v>
      </c>
      <c r="G89" s="51">
        <v>3</v>
      </c>
      <c r="H89" s="52" t="s">
        <v>18</v>
      </c>
      <c r="I89" s="52" t="s">
        <v>19</v>
      </c>
      <c r="J89" s="52">
        <v>0</v>
      </c>
      <c r="K89" s="52">
        <v>0</v>
      </c>
      <c r="L89" s="52">
        <v>0</v>
      </c>
      <c r="M89" s="52"/>
    </row>
    <row r="90" spans="2:13" x14ac:dyDescent="0.25">
      <c r="B90" s="51" t="s">
        <v>72</v>
      </c>
      <c r="C90" s="51" t="s">
        <v>73</v>
      </c>
      <c r="D90" s="51" t="s">
        <v>26</v>
      </c>
      <c r="E90" s="51" t="s">
        <v>126</v>
      </c>
      <c r="F90" s="52" t="s">
        <v>22</v>
      </c>
      <c r="G90" s="51">
        <v>4</v>
      </c>
      <c r="H90" s="52" t="s">
        <v>18</v>
      </c>
      <c r="I90" s="52" t="s">
        <v>19</v>
      </c>
      <c r="J90" s="52">
        <v>57</v>
      </c>
      <c r="K90" s="52">
        <v>1</v>
      </c>
      <c r="L90" s="52">
        <v>483.81880000000001</v>
      </c>
      <c r="M90" s="52"/>
    </row>
    <row r="91" spans="2:13" x14ac:dyDescent="0.25">
      <c r="B91" s="51" t="s">
        <v>72</v>
      </c>
      <c r="C91" s="51" t="s">
        <v>73</v>
      </c>
      <c r="D91" s="51" t="s">
        <v>26</v>
      </c>
      <c r="E91" s="51" t="s">
        <v>126</v>
      </c>
      <c r="F91" s="52" t="s">
        <v>23</v>
      </c>
      <c r="G91" s="51">
        <v>5</v>
      </c>
      <c r="H91" s="52" t="s">
        <v>18</v>
      </c>
      <c r="I91" s="52" t="s">
        <v>19</v>
      </c>
      <c r="J91" s="52">
        <v>0</v>
      </c>
      <c r="K91" s="52">
        <v>0</v>
      </c>
      <c r="L91" s="52">
        <v>0</v>
      </c>
      <c r="M91" s="52"/>
    </row>
    <row r="92" spans="2:13" x14ac:dyDescent="0.25">
      <c r="B92" s="51" t="s">
        <v>31</v>
      </c>
      <c r="C92" s="51" t="s">
        <v>32</v>
      </c>
      <c r="D92" s="51" t="s">
        <v>26</v>
      </c>
      <c r="E92" s="51" t="s">
        <v>126</v>
      </c>
      <c r="F92" s="52" t="s">
        <v>17</v>
      </c>
      <c r="G92" s="51">
        <v>1</v>
      </c>
      <c r="H92" s="52" t="s">
        <v>18</v>
      </c>
      <c r="I92" s="52" t="s">
        <v>19</v>
      </c>
      <c r="J92" s="52">
        <v>0</v>
      </c>
      <c r="K92" s="52">
        <v>0</v>
      </c>
      <c r="L92" s="52">
        <v>0</v>
      </c>
      <c r="M92" s="52"/>
    </row>
    <row r="93" spans="2:13" x14ac:dyDescent="0.25">
      <c r="B93" s="51" t="s">
        <v>31</v>
      </c>
      <c r="C93" s="51" t="s">
        <v>32</v>
      </c>
      <c r="D93" s="51" t="s">
        <v>26</v>
      </c>
      <c r="E93" s="51" t="s">
        <v>126</v>
      </c>
      <c r="F93" s="52" t="s">
        <v>20</v>
      </c>
      <c r="G93" s="51">
        <v>2</v>
      </c>
      <c r="H93" s="52" t="s">
        <v>18</v>
      </c>
      <c r="I93" s="52" t="s">
        <v>19</v>
      </c>
      <c r="J93" s="52">
        <v>0</v>
      </c>
      <c r="K93" s="52">
        <v>0</v>
      </c>
      <c r="L93" s="52">
        <v>0</v>
      </c>
      <c r="M93" s="52"/>
    </row>
    <row r="94" spans="2:13" x14ac:dyDescent="0.25">
      <c r="B94" s="51" t="s">
        <v>31</v>
      </c>
      <c r="C94" s="51" t="s">
        <v>32</v>
      </c>
      <c r="D94" s="51" t="s">
        <v>26</v>
      </c>
      <c r="E94" s="51" t="s">
        <v>126</v>
      </c>
      <c r="F94" s="52" t="s">
        <v>21</v>
      </c>
      <c r="G94" s="51">
        <v>3</v>
      </c>
      <c r="H94" s="52" t="s">
        <v>18</v>
      </c>
      <c r="I94" s="52" t="s">
        <v>19</v>
      </c>
      <c r="J94" s="52">
        <v>0</v>
      </c>
      <c r="K94" s="52">
        <v>0</v>
      </c>
      <c r="L94" s="52">
        <v>0</v>
      </c>
      <c r="M94" s="52"/>
    </row>
    <row r="95" spans="2:13" x14ac:dyDescent="0.25">
      <c r="B95" s="51" t="s">
        <v>31</v>
      </c>
      <c r="C95" s="51" t="s">
        <v>32</v>
      </c>
      <c r="D95" s="51" t="s">
        <v>26</v>
      </c>
      <c r="E95" s="51" t="s">
        <v>126</v>
      </c>
      <c r="F95" s="52" t="s">
        <v>22</v>
      </c>
      <c r="G95" s="51">
        <v>4</v>
      </c>
      <c r="H95" s="52" t="s">
        <v>18</v>
      </c>
      <c r="I95" s="52" t="s">
        <v>19</v>
      </c>
      <c r="J95" s="52">
        <v>0</v>
      </c>
      <c r="K95" s="52">
        <v>0</v>
      </c>
      <c r="L95" s="52">
        <v>0</v>
      </c>
      <c r="M95" s="52"/>
    </row>
    <row r="96" spans="2:13" x14ac:dyDescent="0.25">
      <c r="B96" s="51" t="s">
        <v>31</v>
      </c>
      <c r="C96" s="51" t="s">
        <v>32</v>
      </c>
      <c r="D96" s="51" t="s">
        <v>26</v>
      </c>
      <c r="E96" s="51" t="s">
        <v>126</v>
      </c>
      <c r="F96" s="52" t="s">
        <v>23</v>
      </c>
      <c r="G96" s="51">
        <v>5</v>
      </c>
      <c r="H96" s="52" t="s">
        <v>18</v>
      </c>
      <c r="I96" s="52" t="s">
        <v>19</v>
      </c>
      <c r="J96" s="52">
        <v>0</v>
      </c>
      <c r="K96" s="52">
        <v>0</v>
      </c>
      <c r="L96" s="52">
        <v>0</v>
      </c>
      <c r="M96" s="52"/>
    </row>
    <row r="97" spans="2:13" x14ac:dyDescent="0.25">
      <c r="B97" s="51" t="s">
        <v>46</v>
      </c>
      <c r="C97" s="51" t="s">
        <v>47</v>
      </c>
      <c r="D97" s="51" t="s">
        <v>38</v>
      </c>
      <c r="E97" s="51" t="s">
        <v>126</v>
      </c>
      <c r="F97" s="52" t="s">
        <v>17</v>
      </c>
      <c r="G97" s="51">
        <v>1</v>
      </c>
      <c r="H97" s="52" t="s">
        <v>18</v>
      </c>
      <c r="I97" s="52" t="s">
        <v>19</v>
      </c>
      <c r="J97" s="52">
        <v>0</v>
      </c>
      <c r="K97" s="52">
        <v>0</v>
      </c>
      <c r="L97" s="52">
        <v>0</v>
      </c>
      <c r="M97" s="52"/>
    </row>
    <row r="98" spans="2:13" x14ac:dyDescent="0.25">
      <c r="B98" s="51" t="s">
        <v>46</v>
      </c>
      <c r="C98" s="51" t="s">
        <v>47</v>
      </c>
      <c r="D98" s="51" t="s">
        <v>38</v>
      </c>
      <c r="E98" s="51" t="s">
        <v>126</v>
      </c>
      <c r="F98" s="52" t="s">
        <v>20</v>
      </c>
      <c r="G98" s="51">
        <v>2</v>
      </c>
      <c r="H98" s="52" t="s">
        <v>18</v>
      </c>
      <c r="I98" s="52" t="s">
        <v>19</v>
      </c>
      <c r="J98" s="52">
        <v>0</v>
      </c>
      <c r="K98" s="52">
        <v>0</v>
      </c>
      <c r="L98" s="52">
        <v>0</v>
      </c>
      <c r="M98" s="52"/>
    </row>
    <row r="99" spans="2:13" x14ac:dyDescent="0.25">
      <c r="B99" s="51" t="s">
        <v>46</v>
      </c>
      <c r="C99" s="51" t="s">
        <v>47</v>
      </c>
      <c r="D99" s="51" t="s">
        <v>38</v>
      </c>
      <c r="E99" s="51" t="s">
        <v>126</v>
      </c>
      <c r="F99" s="52" t="s">
        <v>21</v>
      </c>
      <c r="G99" s="51">
        <v>3</v>
      </c>
      <c r="H99" s="52" t="s">
        <v>18</v>
      </c>
      <c r="I99" s="52" t="s">
        <v>19</v>
      </c>
      <c r="J99" s="52">
        <v>0</v>
      </c>
      <c r="K99" s="52">
        <v>0</v>
      </c>
      <c r="L99" s="52">
        <v>0</v>
      </c>
      <c r="M99" s="52"/>
    </row>
    <row r="100" spans="2:13" x14ac:dyDescent="0.25">
      <c r="B100" s="51" t="s">
        <v>46</v>
      </c>
      <c r="C100" s="51" t="s">
        <v>47</v>
      </c>
      <c r="D100" s="51" t="s">
        <v>38</v>
      </c>
      <c r="E100" s="51" t="s">
        <v>126</v>
      </c>
      <c r="F100" s="52" t="s">
        <v>22</v>
      </c>
      <c r="G100" s="51">
        <v>4</v>
      </c>
      <c r="H100" s="52" t="s">
        <v>18</v>
      </c>
      <c r="I100" s="52" t="s">
        <v>19</v>
      </c>
      <c r="J100" s="52">
        <v>0</v>
      </c>
      <c r="K100" s="52">
        <v>0</v>
      </c>
      <c r="L100" s="52">
        <v>0</v>
      </c>
      <c r="M100" s="52"/>
    </row>
    <row r="101" spans="2:13" x14ac:dyDescent="0.25">
      <c r="B101" s="51" t="s">
        <v>46</v>
      </c>
      <c r="C101" s="51" t="s">
        <v>47</v>
      </c>
      <c r="D101" s="51" t="s">
        <v>38</v>
      </c>
      <c r="E101" s="51" t="s">
        <v>126</v>
      </c>
      <c r="F101" s="52" t="s">
        <v>23</v>
      </c>
      <c r="G101" s="51">
        <v>5</v>
      </c>
      <c r="H101" s="52" t="s">
        <v>18</v>
      </c>
      <c r="I101" s="52" t="s">
        <v>19</v>
      </c>
      <c r="J101" s="52">
        <v>0</v>
      </c>
      <c r="K101" s="52">
        <v>0</v>
      </c>
      <c r="L101" s="52">
        <v>0</v>
      </c>
      <c r="M101" s="52"/>
    </row>
    <row r="102" spans="2:13" x14ac:dyDescent="0.25">
      <c r="B102" s="51" t="s">
        <v>80</v>
      </c>
      <c r="C102" s="51" t="s">
        <v>81</v>
      </c>
      <c r="D102" s="51" t="s">
        <v>15</v>
      </c>
      <c r="E102" s="51" t="s">
        <v>126</v>
      </c>
      <c r="F102" s="52" t="s">
        <v>17</v>
      </c>
      <c r="G102" s="51">
        <v>1</v>
      </c>
      <c r="H102" s="52" t="s">
        <v>18</v>
      </c>
      <c r="I102" s="52" t="s">
        <v>19</v>
      </c>
      <c r="J102" s="52">
        <v>0</v>
      </c>
      <c r="K102" s="52">
        <v>0</v>
      </c>
      <c r="L102" s="52">
        <v>0</v>
      </c>
      <c r="M102" s="52"/>
    </row>
    <row r="103" spans="2:13" x14ac:dyDescent="0.25">
      <c r="B103" s="51" t="s">
        <v>80</v>
      </c>
      <c r="C103" s="51" t="s">
        <v>81</v>
      </c>
      <c r="D103" s="51" t="s">
        <v>15</v>
      </c>
      <c r="E103" s="51" t="s">
        <v>126</v>
      </c>
      <c r="F103" s="52" t="s">
        <v>20</v>
      </c>
      <c r="G103" s="51">
        <v>2</v>
      </c>
      <c r="H103" s="52" t="s">
        <v>18</v>
      </c>
      <c r="I103" s="52" t="s">
        <v>19</v>
      </c>
      <c r="J103" s="52">
        <v>0</v>
      </c>
      <c r="K103" s="52">
        <v>0</v>
      </c>
      <c r="L103" s="52">
        <v>0</v>
      </c>
      <c r="M103" s="52"/>
    </row>
    <row r="104" spans="2:13" x14ac:dyDescent="0.25">
      <c r="B104" s="51" t="s">
        <v>80</v>
      </c>
      <c r="C104" s="51" t="s">
        <v>81</v>
      </c>
      <c r="D104" s="51" t="s">
        <v>15</v>
      </c>
      <c r="E104" s="51" t="s">
        <v>126</v>
      </c>
      <c r="F104" s="52" t="s">
        <v>21</v>
      </c>
      <c r="G104" s="51">
        <v>3</v>
      </c>
      <c r="H104" s="52" t="s">
        <v>18</v>
      </c>
      <c r="I104" s="52" t="s">
        <v>19</v>
      </c>
      <c r="J104" s="52">
        <v>0</v>
      </c>
      <c r="K104" s="52">
        <v>0</v>
      </c>
      <c r="L104" s="52">
        <v>0</v>
      </c>
      <c r="M104" s="52"/>
    </row>
    <row r="105" spans="2:13" x14ac:dyDescent="0.25">
      <c r="B105" s="51" t="s">
        <v>80</v>
      </c>
      <c r="C105" s="51" t="s">
        <v>81</v>
      </c>
      <c r="D105" s="51" t="s">
        <v>15</v>
      </c>
      <c r="E105" s="51" t="s">
        <v>126</v>
      </c>
      <c r="F105" s="52" t="s">
        <v>22</v>
      </c>
      <c r="G105" s="51">
        <v>4</v>
      </c>
      <c r="H105" s="52" t="s">
        <v>18</v>
      </c>
      <c r="I105" s="52" t="s">
        <v>19</v>
      </c>
      <c r="J105" s="52">
        <v>0</v>
      </c>
      <c r="K105" s="52">
        <v>0</v>
      </c>
      <c r="L105" s="52">
        <v>0</v>
      </c>
      <c r="M105" s="52"/>
    </row>
    <row r="106" spans="2:13" x14ac:dyDescent="0.25">
      <c r="B106" s="51" t="s">
        <v>80</v>
      </c>
      <c r="C106" s="51" t="s">
        <v>81</v>
      </c>
      <c r="D106" s="51" t="s">
        <v>15</v>
      </c>
      <c r="E106" s="51" t="s">
        <v>126</v>
      </c>
      <c r="F106" s="52" t="s">
        <v>23</v>
      </c>
      <c r="G106" s="51">
        <v>5</v>
      </c>
      <c r="H106" s="52" t="s">
        <v>18</v>
      </c>
      <c r="I106" s="52" t="s">
        <v>19</v>
      </c>
      <c r="J106" s="52">
        <v>0</v>
      </c>
      <c r="K106" s="52">
        <v>0</v>
      </c>
      <c r="L106" s="52">
        <v>0</v>
      </c>
      <c r="M106" s="52"/>
    </row>
    <row r="107" spans="2:13" x14ac:dyDescent="0.25">
      <c r="B107" s="51" t="s">
        <v>78</v>
      </c>
      <c r="C107" s="51" t="s">
        <v>79</v>
      </c>
      <c r="D107" s="51" t="s">
        <v>26</v>
      </c>
      <c r="E107" s="51" t="s">
        <v>126</v>
      </c>
      <c r="F107" s="52" t="s">
        <v>17</v>
      </c>
      <c r="G107" s="51">
        <v>1</v>
      </c>
      <c r="H107" s="52" t="s">
        <v>18</v>
      </c>
      <c r="I107" s="52" t="s">
        <v>19</v>
      </c>
      <c r="J107" s="52">
        <v>0</v>
      </c>
      <c r="K107" s="52">
        <v>0</v>
      </c>
      <c r="L107" s="52">
        <v>0</v>
      </c>
      <c r="M107" s="52"/>
    </row>
    <row r="108" spans="2:13" x14ac:dyDescent="0.25">
      <c r="B108" s="51" t="s">
        <v>78</v>
      </c>
      <c r="C108" s="51" t="s">
        <v>79</v>
      </c>
      <c r="D108" s="51" t="s">
        <v>26</v>
      </c>
      <c r="E108" s="51" t="s">
        <v>126</v>
      </c>
      <c r="F108" s="52" t="s">
        <v>20</v>
      </c>
      <c r="G108" s="51">
        <v>2</v>
      </c>
      <c r="H108" s="52" t="s">
        <v>18</v>
      </c>
      <c r="I108" s="52" t="s">
        <v>19</v>
      </c>
      <c r="J108" s="52">
        <v>0</v>
      </c>
      <c r="K108" s="52">
        <v>0</v>
      </c>
      <c r="L108" s="52">
        <v>0</v>
      </c>
      <c r="M108" s="52"/>
    </row>
    <row r="109" spans="2:13" x14ac:dyDescent="0.25">
      <c r="B109" s="51" t="s">
        <v>78</v>
      </c>
      <c r="C109" s="51" t="s">
        <v>79</v>
      </c>
      <c r="D109" s="51" t="s">
        <v>26</v>
      </c>
      <c r="E109" s="51" t="s">
        <v>126</v>
      </c>
      <c r="F109" s="52" t="s">
        <v>21</v>
      </c>
      <c r="G109" s="51">
        <v>3</v>
      </c>
      <c r="H109" s="52" t="s">
        <v>18</v>
      </c>
      <c r="I109" s="52" t="s">
        <v>19</v>
      </c>
      <c r="J109" s="52">
        <v>0</v>
      </c>
      <c r="K109" s="52">
        <v>0</v>
      </c>
      <c r="L109" s="52">
        <v>0</v>
      </c>
      <c r="M109" s="52"/>
    </row>
    <row r="110" spans="2:13" x14ac:dyDescent="0.25">
      <c r="B110" s="51" t="s">
        <v>78</v>
      </c>
      <c r="C110" s="51" t="s">
        <v>79</v>
      </c>
      <c r="D110" s="51" t="s">
        <v>26</v>
      </c>
      <c r="E110" s="51" t="s">
        <v>126</v>
      </c>
      <c r="F110" s="52" t="s">
        <v>22</v>
      </c>
      <c r="G110" s="51">
        <v>4</v>
      </c>
      <c r="H110" s="52" t="s">
        <v>18</v>
      </c>
      <c r="I110" s="52" t="s">
        <v>19</v>
      </c>
      <c r="J110" s="52">
        <v>0</v>
      </c>
      <c r="K110" s="52">
        <v>0</v>
      </c>
      <c r="L110" s="52">
        <v>0</v>
      </c>
      <c r="M110" s="52"/>
    </row>
    <row r="111" spans="2:13" x14ac:dyDescent="0.25">
      <c r="B111" s="51" t="s">
        <v>78</v>
      </c>
      <c r="C111" s="51" t="s">
        <v>79</v>
      </c>
      <c r="D111" s="51" t="s">
        <v>26</v>
      </c>
      <c r="E111" s="51" t="s">
        <v>126</v>
      </c>
      <c r="F111" s="52" t="s">
        <v>23</v>
      </c>
      <c r="G111" s="51">
        <v>5</v>
      </c>
      <c r="H111" s="52" t="s">
        <v>18</v>
      </c>
      <c r="I111" s="52" t="s">
        <v>19</v>
      </c>
      <c r="J111" s="52">
        <v>0</v>
      </c>
      <c r="K111" s="52">
        <v>0</v>
      </c>
      <c r="L111" s="52">
        <v>0</v>
      </c>
      <c r="M111" s="52"/>
    </row>
    <row r="112" spans="2:13" x14ac:dyDescent="0.25">
      <c r="B112" s="51" t="s">
        <v>52</v>
      </c>
      <c r="C112" s="51" t="s">
        <v>53</v>
      </c>
      <c r="D112" s="51" t="s">
        <v>26</v>
      </c>
      <c r="E112" s="51" t="s">
        <v>126</v>
      </c>
      <c r="F112" s="52" t="s">
        <v>17</v>
      </c>
      <c r="G112" s="51">
        <v>1</v>
      </c>
      <c r="H112" s="52" t="s">
        <v>18</v>
      </c>
      <c r="I112" s="52" t="s">
        <v>19</v>
      </c>
      <c r="J112" s="52">
        <v>0</v>
      </c>
      <c r="K112" s="52">
        <v>0</v>
      </c>
      <c r="L112" s="52">
        <v>0</v>
      </c>
      <c r="M112" s="52"/>
    </row>
    <row r="113" spans="2:13" x14ac:dyDescent="0.25">
      <c r="B113" s="51" t="s">
        <v>52</v>
      </c>
      <c r="C113" s="51" t="s">
        <v>53</v>
      </c>
      <c r="D113" s="51" t="s">
        <v>26</v>
      </c>
      <c r="E113" s="51" t="s">
        <v>126</v>
      </c>
      <c r="F113" s="52" t="s">
        <v>20</v>
      </c>
      <c r="G113" s="51">
        <v>2</v>
      </c>
      <c r="H113" s="52" t="s">
        <v>18</v>
      </c>
      <c r="I113" s="52" t="s">
        <v>19</v>
      </c>
      <c r="J113" s="52">
        <v>0</v>
      </c>
      <c r="K113" s="52">
        <v>0</v>
      </c>
      <c r="L113" s="52">
        <v>0</v>
      </c>
      <c r="M113" s="52"/>
    </row>
    <row r="114" spans="2:13" x14ac:dyDescent="0.25">
      <c r="B114" s="51" t="s">
        <v>52</v>
      </c>
      <c r="C114" s="51" t="s">
        <v>53</v>
      </c>
      <c r="D114" s="51" t="s">
        <v>26</v>
      </c>
      <c r="E114" s="51" t="s">
        <v>126</v>
      </c>
      <c r="F114" s="52" t="s">
        <v>21</v>
      </c>
      <c r="G114" s="51">
        <v>3</v>
      </c>
      <c r="H114" s="52" t="s">
        <v>18</v>
      </c>
      <c r="I114" s="52" t="s">
        <v>19</v>
      </c>
      <c r="J114" s="52">
        <v>0</v>
      </c>
      <c r="K114" s="52">
        <v>0</v>
      </c>
      <c r="L114" s="52">
        <v>0</v>
      </c>
      <c r="M114" s="52"/>
    </row>
    <row r="115" spans="2:13" x14ac:dyDescent="0.25">
      <c r="B115" s="51" t="s">
        <v>52</v>
      </c>
      <c r="C115" s="51" t="s">
        <v>53</v>
      </c>
      <c r="D115" s="51" t="s">
        <v>26</v>
      </c>
      <c r="E115" s="51" t="s">
        <v>126</v>
      </c>
      <c r="F115" s="52" t="s">
        <v>22</v>
      </c>
      <c r="G115" s="51">
        <v>4</v>
      </c>
      <c r="H115" s="52" t="s">
        <v>18</v>
      </c>
      <c r="I115" s="52" t="s">
        <v>19</v>
      </c>
      <c r="J115" s="52">
        <v>0</v>
      </c>
      <c r="K115" s="52">
        <v>0</v>
      </c>
      <c r="L115" s="52">
        <v>0</v>
      </c>
      <c r="M115" s="52"/>
    </row>
    <row r="116" spans="2:13" x14ac:dyDescent="0.25">
      <c r="B116" s="51" t="s">
        <v>52</v>
      </c>
      <c r="C116" s="51" t="s">
        <v>53</v>
      </c>
      <c r="D116" s="51" t="s">
        <v>26</v>
      </c>
      <c r="E116" s="51" t="s">
        <v>126</v>
      </c>
      <c r="F116" s="52" t="s">
        <v>23</v>
      </c>
      <c r="G116" s="51">
        <v>5</v>
      </c>
      <c r="H116" s="52" t="s">
        <v>18</v>
      </c>
      <c r="I116" s="52" t="s">
        <v>19</v>
      </c>
      <c r="J116" s="52">
        <v>0</v>
      </c>
      <c r="K116" s="52">
        <v>0</v>
      </c>
      <c r="L116" s="52">
        <v>0</v>
      </c>
      <c r="M116" s="52"/>
    </row>
    <row r="117" spans="2:13" x14ac:dyDescent="0.25">
      <c r="B117" s="51" t="s">
        <v>68</v>
      </c>
      <c r="C117" s="51" t="s">
        <v>69</v>
      </c>
      <c r="D117" s="51" t="s">
        <v>26</v>
      </c>
      <c r="E117" s="51" t="s">
        <v>126</v>
      </c>
      <c r="F117" s="52" t="s">
        <v>17</v>
      </c>
      <c r="G117" s="51">
        <v>1</v>
      </c>
      <c r="H117" s="52" t="s">
        <v>18</v>
      </c>
      <c r="I117" s="52" t="s">
        <v>19</v>
      </c>
      <c r="J117" s="52">
        <v>0</v>
      </c>
      <c r="K117" s="52">
        <v>0</v>
      </c>
      <c r="L117" s="52">
        <v>0</v>
      </c>
      <c r="M117" s="52"/>
    </row>
    <row r="118" spans="2:13" x14ac:dyDescent="0.25">
      <c r="B118" s="51" t="s">
        <v>68</v>
      </c>
      <c r="C118" s="51" t="s">
        <v>69</v>
      </c>
      <c r="D118" s="51" t="s">
        <v>26</v>
      </c>
      <c r="E118" s="51" t="s">
        <v>126</v>
      </c>
      <c r="F118" s="52" t="s">
        <v>20</v>
      </c>
      <c r="G118" s="51">
        <v>2</v>
      </c>
      <c r="H118" s="52" t="s">
        <v>18</v>
      </c>
      <c r="I118" s="52" t="s">
        <v>19</v>
      </c>
      <c r="J118" s="52">
        <v>0</v>
      </c>
      <c r="K118" s="52">
        <v>0</v>
      </c>
      <c r="L118" s="52">
        <v>0</v>
      </c>
      <c r="M118" s="52"/>
    </row>
    <row r="119" spans="2:13" x14ac:dyDescent="0.25">
      <c r="B119" s="51" t="s">
        <v>68</v>
      </c>
      <c r="C119" s="51" t="s">
        <v>69</v>
      </c>
      <c r="D119" s="51" t="s">
        <v>26</v>
      </c>
      <c r="E119" s="51" t="s">
        <v>126</v>
      </c>
      <c r="F119" s="52" t="s">
        <v>21</v>
      </c>
      <c r="G119" s="51">
        <v>3</v>
      </c>
      <c r="H119" s="52" t="s">
        <v>18</v>
      </c>
      <c r="I119" s="52" t="s">
        <v>19</v>
      </c>
      <c r="J119" s="52">
        <v>0</v>
      </c>
      <c r="K119" s="52">
        <v>0</v>
      </c>
      <c r="L119" s="52">
        <v>0</v>
      </c>
      <c r="M119" s="52"/>
    </row>
    <row r="120" spans="2:13" x14ac:dyDescent="0.25">
      <c r="B120" s="51" t="s">
        <v>68</v>
      </c>
      <c r="C120" s="51" t="s">
        <v>69</v>
      </c>
      <c r="D120" s="51" t="s">
        <v>26</v>
      </c>
      <c r="E120" s="51" t="s">
        <v>126</v>
      </c>
      <c r="F120" s="52" t="s">
        <v>22</v>
      </c>
      <c r="G120" s="51">
        <v>4</v>
      </c>
      <c r="H120" s="52" t="s">
        <v>18</v>
      </c>
      <c r="I120" s="52" t="s">
        <v>19</v>
      </c>
      <c r="J120" s="52">
        <v>0</v>
      </c>
      <c r="K120" s="52">
        <v>0</v>
      </c>
      <c r="L120" s="52">
        <v>0</v>
      </c>
      <c r="M120" s="52"/>
    </row>
    <row r="121" spans="2:13" x14ac:dyDescent="0.25">
      <c r="B121" s="51" t="s">
        <v>68</v>
      </c>
      <c r="C121" s="51" t="s">
        <v>69</v>
      </c>
      <c r="D121" s="51" t="s">
        <v>26</v>
      </c>
      <c r="E121" s="51" t="s">
        <v>126</v>
      </c>
      <c r="F121" s="52" t="s">
        <v>23</v>
      </c>
      <c r="G121" s="51">
        <v>5</v>
      </c>
      <c r="H121" s="52" t="s">
        <v>18</v>
      </c>
      <c r="I121" s="52" t="s">
        <v>19</v>
      </c>
      <c r="J121" s="52">
        <v>0</v>
      </c>
      <c r="K121" s="52">
        <v>0</v>
      </c>
      <c r="L121" s="52">
        <v>0</v>
      </c>
      <c r="M121" s="52"/>
    </row>
    <row r="122" spans="2:13" x14ac:dyDescent="0.25">
      <c r="B122" s="51" t="s">
        <v>82</v>
      </c>
      <c r="C122" s="51" t="s">
        <v>83</v>
      </c>
      <c r="D122" s="51" t="s">
        <v>15</v>
      </c>
      <c r="E122" s="51" t="s">
        <v>126</v>
      </c>
      <c r="F122" s="52" t="s">
        <v>17</v>
      </c>
      <c r="G122" s="51">
        <v>1</v>
      </c>
      <c r="H122" s="52" t="s">
        <v>18</v>
      </c>
      <c r="I122" s="52" t="s">
        <v>19</v>
      </c>
      <c r="J122" s="52">
        <v>0</v>
      </c>
      <c r="K122" s="52">
        <v>0</v>
      </c>
      <c r="L122" s="52">
        <v>0</v>
      </c>
      <c r="M122" s="52"/>
    </row>
    <row r="123" spans="2:13" x14ac:dyDescent="0.25">
      <c r="B123" s="51" t="s">
        <v>82</v>
      </c>
      <c r="C123" s="51" t="s">
        <v>83</v>
      </c>
      <c r="D123" s="51" t="s">
        <v>15</v>
      </c>
      <c r="E123" s="51" t="s">
        <v>126</v>
      </c>
      <c r="F123" s="52" t="s">
        <v>20</v>
      </c>
      <c r="G123" s="51">
        <v>2</v>
      </c>
      <c r="H123" s="52" t="s">
        <v>18</v>
      </c>
      <c r="I123" s="52" t="s">
        <v>19</v>
      </c>
      <c r="J123" s="52">
        <v>0</v>
      </c>
      <c r="K123" s="52">
        <v>0</v>
      </c>
      <c r="L123" s="52">
        <v>0</v>
      </c>
      <c r="M123" s="52"/>
    </row>
    <row r="124" spans="2:13" x14ac:dyDescent="0.25">
      <c r="B124" s="51" t="s">
        <v>82</v>
      </c>
      <c r="C124" s="51" t="s">
        <v>83</v>
      </c>
      <c r="D124" s="51" t="s">
        <v>15</v>
      </c>
      <c r="E124" s="51" t="s">
        <v>126</v>
      </c>
      <c r="F124" s="52" t="s">
        <v>21</v>
      </c>
      <c r="G124" s="51">
        <v>3</v>
      </c>
      <c r="H124" s="52" t="s">
        <v>18</v>
      </c>
      <c r="I124" s="52" t="s">
        <v>19</v>
      </c>
      <c r="J124" s="52">
        <v>0</v>
      </c>
      <c r="K124" s="52">
        <v>0</v>
      </c>
      <c r="L124" s="52">
        <v>0</v>
      </c>
      <c r="M124" s="52"/>
    </row>
    <row r="125" spans="2:13" x14ac:dyDescent="0.25">
      <c r="B125" s="51" t="s">
        <v>82</v>
      </c>
      <c r="C125" s="51" t="s">
        <v>83</v>
      </c>
      <c r="D125" s="51" t="s">
        <v>15</v>
      </c>
      <c r="E125" s="51" t="s">
        <v>126</v>
      </c>
      <c r="F125" s="52" t="s">
        <v>22</v>
      </c>
      <c r="G125" s="51">
        <v>4</v>
      </c>
      <c r="H125" s="52" t="s">
        <v>18</v>
      </c>
      <c r="I125" s="52" t="s">
        <v>19</v>
      </c>
      <c r="J125" s="52">
        <v>0</v>
      </c>
      <c r="K125" s="52">
        <v>0</v>
      </c>
      <c r="L125" s="52">
        <v>0</v>
      </c>
      <c r="M125" s="52"/>
    </row>
    <row r="126" spans="2:13" x14ac:dyDescent="0.25">
      <c r="B126" s="51" t="s">
        <v>82</v>
      </c>
      <c r="C126" s="51" t="s">
        <v>83</v>
      </c>
      <c r="D126" s="51" t="s">
        <v>15</v>
      </c>
      <c r="E126" s="51" t="s">
        <v>126</v>
      </c>
      <c r="F126" s="52" t="s">
        <v>23</v>
      </c>
      <c r="G126" s="51">
        <v>5</v>
      </c>
      <c r="H126" s="52" t="s">
        <v>18</v>
      </c>
      <c r="I126" s="52" t="s">
        <v>19</v>
      </c>
      <c r="J126" s="52">
        <v>0</v>
      </c>
      <c r="K126" s="52">
        <v>0</v>
      </c>
      <c r="L126" s="52">
        <v>0</v>
      </c>
      <c r="M126" s="52"/>
    </row>
    <row r="127" spans="2:13" x14ac:dyDescent="0.25">
      <c r="B127" s="51" t="s">
        <v>74</v>
      </c>
      <c r="C127" s="51" t="s">
        <v>75</v>
      </c>
      <c r="D127" s="51" t="s">
        <v>15</v>
      </c>
      <c r="E127" s="51" t="s">
        <v>126</v>
      </c>
      <c r="F127" s="52" t="s">
        <v>17</v>
      </c>
      <c r="G127" s="51">
        <v>1</v>
      </c>
      <c r="H127" s="52" t="s">
        <v>18</v>
      </c>
      <c r="I127" s="52" t="s">
        <v>19</v>
      </c>
      <c r="J127" s="52">
        <v>0</v>
      </c>
      <c r="K127" s="52">
        <v>0</v>
      </c>
      <c r="L127" s="52">
        <v>0</v>
      </c>
      <c r="M127" s="52"/>
    </row>
    <row r="128" spans="2:13" x14ac:dyDescent="0.25">
      <c r="B128" s="51" t="s">
        <v>74</v>
      </c>
      <c r="C128" s="51" t="s">
        <v>75</v>
      </c>
      <c r="D128" s="51" t="s">
        <v>15</v>
      </c>
      <c r="E128" s="51" t="s">
        <v>126</v>
      </c>
      <c r="F128" s="52" t="s">
        <v>20</v>
      </c>
      <c r="G128" s="51">
        <v>2</v>
      </c>
      <c r="H128" s="52" t="s">
        <v>18</v>
      </c>
      <c r="I128" s="52" t="s">
        <v>19</v>
      </c>
      <c r="J128" s="52">
        <v>0</v>
      </c>
      <c r="K128" s="52">
        <v>0</v>
      </c>
      <c r="L128" s="52">
        <v>0</v>
      </c>
      <c r="M128" s="52"/>
    </row>
    <row r="129" spans="2:13" x14ac:dyDescent="0.25">
      <c r="B129" s="51" t="s">
        <v>74</v>
      </c>
      <c r="C129" s="51" t="s">
        <v>75</v>
      </c>
      <c r="D129" s="51" t="s">
        <v>15</v>
      </c>
      <c r="E129" s="51" t="s">
        <v>126</v>
      </c>
      <c r="F129" s="52" t="s">
        <v>21</v>
      </c>
      <c r="G129" s="51">
        <v>3</v>
      </c>
      <c r="H129" s="52" t="s">
        <v>18</v>
      </c>
      <c r="I129" s="52" t="s">
        <v>19</v>
      </c>
      <c r="J129" s="52">
        <v>0</v>
      </c>
      <c r="K129" s="52">
        <v>0</v>
      </c>
      <c r="L129" s="52">
        <v>0</v>
      </c>
      <c r="M129" s="52"/>
    </row>
    <row r="130" spans="2:13" x14ac:dyDescent="0.25">
      <c r="B130" s="51" t="s">
        <v>74</v>
      </c>
      <c r="C130" s="51" t="s">
        <v>75</v>
      </c>
      <c r="D130" s="51" t="s">
        <v>15</v>
      </c>
      <c r="E130" s="51" t="s">
        <v>126</v>
      </c>
      <c r="F130" s="52" t="s">
        <v>22</v>
      </c>
      <c r="G130" s="51">
        <v>4</v>
      </c>
      <c r="H130" s="52" t="s">
        <v>18</v>
      </c>
      <c r="I130" s="52" t="s">
        <v>19</v>
      </c>
      <c r="J130" s="52">
        <v>0</v>
      </c>
      <c r="K130" s="52">
        <v>0</v>
      </c>
      <c r="L130" s="52">
        <v>0</v>
      </c>
      <c r="M130" s="52"/>
    </row>
    <row r="131" spans="2:13" x14ac:dyDescent="0.25">
      <c r="B131" s="51" t="s">
        <v>74</v>
      </c>
      <c r="C131" s="51" t="s">
        <v>75</v>
      </c>
      <c r="D131" s="51" t="s">
        <v>15</v>
      </c>
      <c r="E131" s="51" t="s">
        <v>126</v>
      </c>
      <c r="F131" s="52" t="s">
        <v>23</v>
      </c>
      <c r="G131" s="51">
        <v>5</v>
      </c>
      <c r="H131" s="52" t="s">
        <v>18</v>
      </c>
      <c r="I131" s="52" t="s">
        <v>19</v>
      </c>
      <c r="J131" s="52">
        <v>0</v>
      </c>
      <c r="K131" s="52">
        <v>0</v>
      </c>
      <c r="L131" s="52">
        <v>0</v>
      </c>
      <c r="M131" s="52"/>
    </row>
    <row r="132" spans="2:13" x14ac:dyDescent="0.25">
      <c r="B132" s="51" t="s">
        <v>56</v>
      </c>
      <c r="C132" s="51" t="s">
        <v>57</v>
      </c>
      <c r="D132" s="51" t="s">
        <v>99</v>
      </c>
      <c r="E132" s="51" t="s">
        <v>126</v>
      </c>
      <c r="F132" s="52" t="s">
        <v>17</v>
      </c>
      <c r="G132" s="51">
        <v>1</v>
      </c>
      <c r="H132" s="52" t="s">
        <v>18</v>
      </c>
      <c r="I132" s="52" t="s">
        <v>19</v>
      </c>
      <c r="J132" s="52">
        <v>0</v>
      </c>
      <c r="K132" s="52">
        <v>0</v>
      </c>
      <c r="L132" s="52">
        <v>0</v>
      </c>
      <c r="M132" s="52"/>
    </row>
    <row r="133" spans="2:13" x14ac:dyDescent="0.25">
      <c r="B133" s="51" t="s">
        <v>56</v>
      </c>
      <c r="C133" s="51" t="s">
        <v>57</v>
      </c>
      <c r="D133" s="51" t="s">
        <v>99</v>
      </c>
      <c r="E133" s="51" t="s">
        <v>126</v>
      </c>
      <c r="F133" s="52" t="s">
        <v>20</v>
      </c>
      <c r="G133" s="51">
        <v>2</v>
      </c>
      <c r="H133" s="52" t="s">
        <v>18</v>
      </c>
      <c r="I133" s="52" t="s">
        <v>19</v>
      </c>
      <c r="J133" s="52">
        <v>63</v>
      </c>
      <c r="K133" s="52">
        <v>1</v>
      </c>
      <c r="L133" s="52">
        <v>2999.3658</v>
      </c>
      <c r="M133" s="52"/>
    </row>
    <row r="134" spans="2:13" x14ac:dyDescent="0.25">
      <c r="B134" s="51" t="s">
        <v>56</v>
      </c>
      <c r="C134" s="51" t="s">
        <v>57</v>
      </c>
      <c r="D134" s="51" t="s">
        <v>99</v>
      </c>
      <c r="E134" s="51" t="s">
        <v>126</v>
      </c>
      <c r="F134" s="52" t="s">
        <v>21</v>
      </c>
      <c r="G134" s="51">
        <v>3</v>
      </c>
      <c r="H134" s="52" t="s">
        <v>18</v>
      </c>
      <c r="I134" s="52" t="s">
        <v>19</v>
      </c>
      <c r="J134" s="52">
        <v>20</v>
      </c>
      <c r="K134" s="52">
        <v>1</v>
      </c>
      <c r="L134" s="52">
        <v>2432.0373</v>
      </c>
      <c r="M134" s="52"/>
    </row>
    <row r="135" spans="2:13" x14ac:dyDescent="0.25">
      <c r="B135" s="51" t="s">
        <v>56</v>
      </c>
      <c r="C135" s="51" t="s">
        <v>57</v>
      </c>
      <c r="D135" s="51" t="s">
        <v>99</v>
      </c>
      <c r="E135" s="51" t="s">
        <v>126</v>
      </c>
      <c r="F135" s="52" t="s">
        <v>22</v>
      </c>
      <c r="G135" s="51">
        <v>4</v>
      </c>
      <c r="H135" s="52" t="s">
        <v>18</v>
      </c>
      <c r="I135" s="52" t="s">
        <v>19</v>
      </c>
      <c r="J135" s="52">
        <v>143</v>
      </c>
      <c r="K135" s="52">
        <v>6</v>
      </c>
      <c r="L135" s="52">
        <v>5822.2332999999999</v>
      </c>
      <c r="M135" s="52"/>
    </row>
    <row r="136" spans="2:13" x14ac:dyDescent="0.25">
      <c r="B136" s="51" t="s">
        <v>56</v>
      </c>
      <c r="C136" s="51" t="s">
        <v>57</v>
      </c>
      <c r="D136" s="51" t="s">
        <v>99</v>
      </c>
      <c r="E136" s="51" t="s">
        <v>126</v>
      </c>
      <c r="F136" s="52" t="s">
        <v>23</v>
      </c>
      <c r="G136" s="51">
        <v>5</v>
      </c>
      <c r="H136" s="52" t="s">
        <v>18</v>
      </c>
      <c r="I136" s="52" t="s">
        <v>19</v>
      </c>
      <c r="J136" s="52">
        <v>73</v>
      </c>
      <c r="K136" s="52">
        <v>4</v>
      </c>
      <c r="L136" s="52">
        <v>3264.0873000000001</v>
      </c>
      <c r="M136" s="52"/>
    </row>
    <row r="137" spans="2:13" x14ac:dyDescent="0.25">
      <c r="B137" s="51" t="s">
        <v>76</v>
      </c>
      <c r="C137" s="51" t="s">
        <v>77</v>
      </c>
      <c r="D137" s="51" t="s">
        <v>35</v>
      </c>
      <c r="E137" s="51" t="s">
        <v>126</v>
      </c>
      <c r="F137" s="52" t="s">
        <v>17</v>
      </c>
      <c r="G137" s="51">
        <v>1</v>
      </c>
      <c r="H137" s="52" t="s">
        <v>18</v>
      </c>
      <c r="I137" s="52" t="s">
        <v>19</v>
      </c>
      <c r="J137" s="52">
        <v>149</v>
      </c>
      <c r="K137" s="52">
        <v>18</v>
      </c>
      <c r="L137" s="48">
        <v>5005.8420999999998</v>
      </c>
      <c r="M137" s="52"/>
    </row>
    <row r="138" spans="2:13" x14ac:dyDescent="0.25">
      <c r="B138" s="51" t="s">
        <v>76</v>
      </c>
      <c r="C138" s="51" t="s">
        <v>77</v>
      </c>
      <c r="D138" s="51" t="s">
        <v>35</v>
      </c>
      <c r="E138" s="51" t="s">
        <v>126</v>
      </c>
      <c r="F138" s="52" t="s">
        <v>20</v>
      </c>
      <c r="G138" s="51">
        <v>2</v>
      </c>
      <c r="H138" s="52" t="s">
        <v>18</v>
      </c>
      <c r="I138" s="52" t="s">
        <v>19</v>
      </c>
      <c r="J138" s="52">
        <v>46</v>
      </c>
      <c r="K138" s="52">
        <v>11</v>
      </c>
      <c r="L138" s="48">
        <v>1451.0138999999999</v>
      </c>
      <c r="M138" s="52"/>
    </row>
    <row r="139" spans="2:13" x14ac:dyDescent="0.25">
      <c r="B139" s="51" t="s">
        <v>76</v>
      </c>
      <c r="C139" s="51" t="s">
        <v>77</v>
      </c>
      <c r="D139" s="51" t="s">
        <v>35</v>
      </c>
      <c r="E139" s="51" t="s">
        <v>126</v>
      </c>
      <c r="F139" s="52" t="s">
        <v>21</v>
      </c>
      <c r="G139" s="51">
        <v>3</v>
      </c>
      <c r="H139" s="52" t="s">
        <v>18</v>
      </c>
      <c r="I139" s="52" t="s">
        <v>19</v>
      </c>
      <c r="J139" s="52">
        <v>351</v>
      </c>
      <c r="K139" s="52">
        <v>62</v>
      </c>
      <c r="L139" s="48">
        <v>14435.3172</v>
      </c>
      <c r="M139" s="52"/>
    </row>
    <row r="140" spans="2:13" x14ac:dyDescent="0.25">
      <c r="B140" s="51" t="s">
        <v>76</v>
      </c>
      <c r="C140" s="51" t="s">
        <v>77</v>
      </c>
      <c r="D140" s="51" t="s">
        <v>35</v>
      </c>
      <c r="E140" s="51" t="s">
        <v>126</v>
      </c>
      <c r="F140" s="52" t="s">
        <v>22</v>
      </c>
      <c r="G140" s="51">
        <v>4</v>
      </c>
      <c r="H140" s="52" t="s">
        <v>18</v>
      </c>
      <c r="I140" s="52" t="s">
        <v>19</v>
      </c>
      <c r="J140" s="52">
        <v>144</v>
      </c>
      <c r="K140" s="52">
        <v>17</v>
      </c>
      <c r="L140" s="48">
        <v>4427.6683000000003</v>
      </c>
      <c r="M140" s="52"/>
    </row>
    <row r="141" spans="2:13" x14ac:dyDescent="0.25">
      <c r="B141" s="51" t="s">
        <v>76</v>
      </c>
      <c r="C141" s="51" t="s">
        <v>77</v>
      </c>
      <c r="D141" s="51" t="s">
        <v>35</v>
      </c>
      <c r="E141" s="51" t="s">
        <v>126</v>
      </c>
      <c r="F141" s="52" t="s">
        <v>23</v>
      </c>
      <c r="G141" s="51">
        <v>5</v>
      </c>
      <c r="H141" s="52" t="s">
        <v>18</v>
      </c>
      <c r="I141" s="52" t="s">
        <v>19</v>
      </c>
      <c r="J141" s="52">
        <v>156</v>
      </c>
      <c r="K141" s="52">
        <v>32</v>
      </c>
      <c r="L141" s="48">
        <v>3826.9501</v>
      </c>
      <c r="M141" s="52"/>
    </row>
    <row r="142" spans="2:13" x14ac:dyDescent="0.25">
      <c r="B142" s="51" t="s">
        <v>60</v>
      </c>
      <c r="C142" s="51" t="s">
        <v>61</v>
      </c>
      <c r="D142" s="51" t="s">
        <v>15</v>
      </c>
      <c r="E142" s="51" t="s">
        <v>126</v>
      </c>
      <c r="F142" s="52" t="s">
        <v>17</v>
      </c>
      <c r="G142" s="51">
        <v>1</v>
      </c>
      <c r="H142" s="52" t="s">
        <v>18</v>
      </c>
      <c r="I142" s="52" t="s">
        <v>19</v>
      </c>
      <c r="J142" s="52">
        <v>0</v>
      </c>
      <c r="K142" s="52">
        <v>0</v>
      </c>
      <c r="L142" s="52">
        <v>0</v>
      </c>
      <c r="M142" s="52"/>
    </row>
    <row r="143" spans="2:13" x14ac:dyDescent="0.25">
      <c r="B143" s="51" t="s">
        <v>60</v>
      </c>
      <c r="C143" s="51" t="s">
        <v>61</v>
      </c>
      <c r="D143" s="51" t="s">
        <v>15</v>
      </c>
      <c r="E143" s="51" t="s">
        <v>126</v>
      </c>
      <c r="F143" s="52" t="s">
        <v>20</v>
      </c>
      <c r="G143" s="51">
        <v>2</v>
      </c>
      <c r="H143" s="52" t="s">
        <v>18</v>
      </c>
      <c r="I143" s="52" t="s">
        <v>19</v>
      </c>
      <c r="J143" s="52">
        <v>284</v>
      </c>
      <c r="K143" s="52">
        <v>4</v>
      </c>
      <c r="L143" s="52">
        <v>20439</v>
      </c>
      <c r="M143" s="52"/>
    </row>
    <row r="144" spans="2:13" x14ac:dyDescent="0.25">
      <c r="B144" s="51" t="s">
        <v>60</v>
      </c>
      <c r="C144" s="51" t="s">
        <v>61</v>
      </c>
      <c r="D144" s="51" t="s">
        <v>15</v>
      </c>
      <c r="E144" s="51" t="s">
        <v>126</v>
      </c>
      <c r="F144" s="52" t="s">
        <v>21</v>
      </c>
      <c r="G144" s="51">
        <v>3</v>
      </c>
      <c r="H144" s="52" t="s">
        <v>18</v>
      </c>
      <c r="I144" s="52" t="s">
        <v>19</v>
      </c>
      <c r="J144" s="52">
        <v>81</v>
      </c>
      <c r="K144" s="52">
        <v>6</v>
      </c>
      <c r="L144" s="52">
        <v>9985</v>
      </c>
      <c r="M144" s="52"/>
    </row>
    <row r="145" spans="2:13" x14ac:dyDescent="0.25">
      <c r="B145" s="51" t="s">
        <v>60</v>
      </c>
      <c r="C145" s="51" t="s">
        <v>61</v>
      </c>
      <c r="D145" s="51" t="s">
        <v>15</v>
      </c>
      <c r="E145" s="51" t="s">
        <v>126</v>
      </c>
      <c r="F145" s="52" t="s">
        <v>22</v>
      </c>
      <c r="G145" s="51">
        <v>4</v>
      </c>
      <c r="H145" s="52" t="s">
        <v>18</v>
      </c>
      <c r="I145" s="52" t="s">
        <v>19</v>
      </c>
      <c r="J145" s="52">
        <v>0</v>
      </c>
      <c r="K145" s="52">
        <v>0</v>
      </c>
      <c r="L145" s="52">
        <v>0</v>
      </c>
      <c r="M145" s="52"/>
    </row>
    <row r="146" spans="2:13" x14ac:dyDescent="0.25">
      <c r="B146" s="51" t="s">
        <v>60</v>
      </c>
      <c r="C146" s="51" t="s">
        <v>61</v>
      </c>
      <c r="D146" s="51" t="s">
        <v>15</v>
      </c>
      <c r="E146" s="51" t="s">
        <v>126</v>
      </c>
      <c r="F146" s="52" t="s">
        <v>23</v>
      </c>
      <c r="G146" s="51">
        <v>5</v>
      </c>
      <c r="H146" s="52" t="s">
        <v>18</v>
      </c>
      <c r="I146" s="52" t="s">
        <v>19</v>
      </c>
      <c r="J146" s="52">
        <v>0</v>
      </c>
      <c r="K146" s="52">
        <v>0</v>
      </c>
      <c r="L146" s="52">
        <v>0</v>
      </c>
      <c r="M146" s="52"/>
    </row>
    <row r="147" spans="2:13" x14ac:dyDescent="0.25">
      <c r="B147" s="51" t="s">
        <v>13</v>
      </c>
      <c r="C147" s="37" t="s">
        <v>14</v>
      </c>
      <c r="D147" s="37" t="s">
        <v>99</v>
      </c>
      <c r="E147" s="37" t="s">
        <v>126</v>
      </c>
      <c r="F147" s="51" t="s">
        <v>85</v>
      </c>
      <c r="G147" s="51">
        <v>6</v>
      </c>
      <c r="H147" s="51" t="s">
        <v>18</v>
      </c>
      <c r="I147" s="51" t="s">
        <v>19</v>
      </c>
      <c r="J147" s="52">
        <v>0</v>
      </c>
      <c r="K147" s="52">
        <v>0</v>
      </c>
      <c r="L147" s="52">
        <v>0</v>
      </c>
      <c r="M147" s="52"/>
    </row>
    <row r="148" spans="2:13" x14ac:dyDescent="0.25">
      <c r="B148" s="51" t="s">
        <v>24</v>
      </c>
      <c r="C148" s="51" t="s">
        <v>25</v>
      </c>
      <c r="D148" s="51" t="s">
        <v>26</v>
      </c>
      <c r="E148" s="37" t="s">
        <v>126</v>
      </c>
      <c r="F148" s="52" t="s">
        <v>85</v>
      </c>
      <c r="G148" s="51">
        <v>6</v>
      </c>
      <c r="H148" s="52" t="s">
        <v>18</v>
      </c>
      <c r="I148" s="52" t="s">
        <v>19</v>
      </c>
      <c r="J148" s="52">
        <v>0</v>
      </c>
      <c r="K148" s="52">
        <v>0</v>
      </c>
      <c r="L148" s="52">
        <v>0</v>
      </c>
      <c r="M148" s="52"/>
    </row>
    <row r="149" spans="2:13" x14ac:dyDescent="0.25">
      <c r="B149" s="51" t="s">
        <v>29</v>
      </c>
      <c r="C149" s="51" t="s">
        <v>30</v>
      </c>
      <c r="D149" s="51" t="s">
        <v>128</v>
      </c>
      <c r="E149" s="37" t="s">
        <v>126</v>
      </c>
      <c r="F149" s="52" t="s">
        <v>85</v>
      </c>
      <c r="G149" s="51">
        <v>6</v>
      </c>
      <c r="H149" s="52" t="s">
        <v>18</v>
      </c>
      <c r="I149" s="52" t="s">
        <v>19</v>
      </c>
      <c r="J149" s="52">
        <v>0</v>
      </c>
      <c r="K149" s="52">
        <v>0</v>
      </c>
      <c r="L149" s="52">
        <v>0</v>
      </c>
      <c r="M149" s="52"/>
    </row>
    <row r="150" spans="2:13" x14ac:dyDescent="0.25">
      <c r="B150" s="51" t="s">
        <v>33</v>
      </c>
      <c r="C150" s="51" t="s">
        <v>34</v>
      </c>
      <c r="D150" s="51" t="s">
        <v>35</v>
      </c>
      <c r="E150" s="37" t="s">
        <v>126</v>
      </c>
      <c r="F150" s="52" t="s">
        <v>85</v>
      </c>
      <c r="G150" s="51">
        <v>6</v>
      </c>
      <c r="H150" s="52" t="s">
        <v>18</v>
      </c>
      <c r="I150" s="52" t="s">
        <v>19</v>
      </c>
      <c r="J150" s="52">
        <v>0</v>
      </c>
      <c r="K150" s="52">
        <v>0</v>
      </c>
      <c r="L150" s="52">
        <v>0</v>
      </c>
      <c r="M150" s="52"/>
    </row>
    <row r="151" spans="2:13" x14ac:dyDescent="0.25">
      <c r="B151" s="51" t="s">
        <v>27</v>
      </c>
      <c r="C151" s="51" t="s">
        <v>28</v>
      </c>
      <c r="D151" s="51" t="s">
        <v>128</v>
      </c>
      <c r="E151" s="37" t="s">
        <v>126</v>
      </c>
      <c r="F151" s="52" t="s">
        <v>85</v>
      </c>
      <c r="G151" s="51">
        <v>6</v>
      </c>
      <c r="H151" s="52" t="s">
        <v>18</v>
      </c>
      <c r="I151" s="52" t="s">
        <v>19</v>
      </c>
      <c r="J151" s="52">
        <v>132</v>
      </c>
      <c r="K151" s="52">
        <v>5</v>
      </c>
      <c r="L151" s="52">
        <v>3862.5639000000001</v>
      </c>
      <c r="M151" s="52"/>
    </row>
    <row r="152" spans="2:13" x14ac:dyDescent="0.25">
      <c r="B152" s="51" t="s">
        <v>41</v>
      </c>
      <c r="C152" s="51" t="s">
        <v>42</v>
      </c>
      <c r="D152" s="51" t="s">
        <v>38</v>
      </c>
      <c r="E152" s="51" t="s">
        <v>126</v>
      </c>
      <c r="F152" s="52" t="s">
        <v>85</v>
      </c>
      <c r="G152" s="51">
        <v>6</v>
      </c>
      <c r="H152" s="52" t="s">
        <v>18</v>
      </c>
      <c r="I152" s="52" t="s">
        <v>19</v>
      </c>
      <c r="J152" s="52">
        <v>0</v>
      </c>
      <c r="K152" s="52">
        <v>0</v>
      </c>
      <c r="L152" s="52">
        <v>0</v>
      </c>
      <c r="M152" s="52"/>
    </row>
    <row r="153" spans="2:13" x14ac:dyDescent="0.25">
      <c r="B153" s="51" t="s">
        <v>36</v>
      </c>
      <c r="C153" s="51" t="s">
        <v>37</v>
      </c>
      <c r="D153" s="51" t="s">
        <v>26</v>
      </c>
      <c r="E153" s="51" t="s">
        <v>126</v>
      </c>
      <c r="F153" s="52" t="s">
        <v>85</v>
      </c>
      <c r="G153" s="51">
        <v>6</v>
      </c>
      <c r="H153" s="52" t="s">
        <v>18</v>
      </c>
      <c r="I153" s="52" t="s">
        <v>19</v>
      </c>
      <c r="J153" s="52">
        <v>0</v>
      </c>
      <c r="K153" s="52">
        <v>0</v>
      </c>
      <c r="L153" s="52">
        <v>0</v>
      </c>
      <c r="M153" s="52"/>
    </row>
    <row r="154" spans="2:13" x14ac:dyDescent="0.25">
      <c r="B154" s="51" t="s">
        <v>48</v>
      </c>
      <c r="C154" s="51" t="s">
        <v>49</v>
      </c>
      <c r="D154" s="51" t="s">
        <v>38</v>
      </c>
      <c r="E154" s="37" t="s">
        <v>126</v>
      </c>
      <c r="F154" s="52" t="s">
        <v>85</v>
      </c>
      <c r="G154" s="51">
        <v>6</v>
      </c>
      <c r="H154" s="52" t="s">
        <v>18</v>
      </c>
      <c r="I154" s="52" t="s">
        <v>19</v>
      </c>
      <c r="J154" s="52">
        <v>0</v>
      </c>
      <c r="K154" s="52">
        <v>0</v>
      </c>
      <c r="L154" s="52">
        <v>0</v>
      </c>
      <c r="M154" s="52"/>
    </row>
    <row r="155" spans="2:13" x14ac:dyDescent="0.25">
      <c r="B155" s="51" t="s">
        <v>50</v>
      </c>
      <c r="C155" s="51" t="s">
        <v>51</v>
      </c>
      <c r="D155" s="51" t="s">
        <v>45</v>
      </c>
      <c r="E155" s="37" t="s">
        <v>126</v>
      </c>
      <c r="F155" s="52" t="s">
        <v>85</v>
      </c>
      <c r="G155" s="51">
        <v>6</v>
      </c>
      <c r="H155" s="52" t="s">
        <v>18</v>
      </c>
      <c r="I155" s="52" t="s">
        <v>19</v>
      </c>
      <c r="J155" s="52">
        <v>108</v>
      </c>
      <c r="K155" s="52">
        <v>3</v>
      </c>
      <c r="L155" s="52">
        <v>1411.6472000000001</v>
      </c>
      <c r="M155" s="52"/>
    </row>
    <row r="156" spans="2:13" x14ac:dyDescent="0.25">
      <c r="B156" s="51" t="s">
        <v>43</v>
      </c>
      <c r="C156" s="51" t="s">
        <v>44</v>
      </c>
      <c r="D156" s="51" t="s">
        <v>45</v>
      </c>
      <c r="E156" s="51" t="s">
        <v>126</v>
      </c>
      <c r="F156" s="52" t="s">
        <v>85</v>
      </c>
      <c r="G156" s="51">
        <v>6</v>
      </c>
      <c r="H156" s="52" t="s">
        <v>18</v>
      </c>
      <c r="I156" s="52" t="s">
        <v>19</v>
      </c>
      <c r="J156" s="52">
        <v>0</v>
      </c>
      <c r="K156" s="52">
        <v>0</v>
      </c>
      <c r="L156" s="52">
        <v>0</v>
      </c>
      <c r="M156" s="52"/>
    </row>
    <row r="157" spans="2:13" x14ac:dyDescent="0.25">
      <c r="B157" s="51" t="s">
        <v>54</v>
      </c>
      <c r="C157" s="51" t="s">
        <v>55</v>
      </c>
      <c r="D157" s="51" t="s">
        <v>45</v>
      </c>
      <c r="E157" s="51" t="s">
        <v>126</v>
      </c>
      <c r="F157" s="52" t="s">
        <v>85</v>
      </c>
      <c r="G157" s="51">
        <v>6</v>
      </c>
      <c r="H157" s="52" t="s">
        <v>18</v>
      </c>
      <c r="I157" s="52" t="s">
        <v>19</v>
      </c>
      <c r="J157" s="52">
        <v>32</v>
      </c>
      <c r="K157" s="52">
        <v>13</v>
      </c>
      <c r="L157" s="52">
        <v>544</v>
      </c>
      <c r="M157" s="52"/>
    </row>
    <row r="158" spans="2:13" x14ac:dyDescent="0.25">
      <c r="B158" s="51" t="s">
        <v>58</v>
      </c>
      <c r="C158" s="51" t="s">
        <v>59</v>
      </c>
      <c r="D158" s="51" t="s">
        <v>26</v>
      </c>
      <c r="E158" s="37" t="s">
        <v>126</v>
      </c>
      <c r="F158" s="52" t="s">
        <v>85</v>
      </c>
      <c r="G158" s="51">
        <v>6</v>
      </c>
      <c r="H158" s="52" t="s">
        <v>18</v>
      </c>
      <c r="I158" s="52" t="s">
        <v>19</v>
      </c>
      <c r="J158" s="52">
        <v>0</v>
      </c>
      <c r="K158" s="52">
        <v>0</v>
      </c>
      <c r="L158" s="52">
        <v>0</v>
      </c>
      <c r="M158" s="52"/>
    </row>
    <row r="159" spans="2:13" x14ac:dyDescent="0.25">
      <c r="B159" s="51" t="s">
        <v>62</v>
      </c>
      <c r="C159" s="51" t="s">
        <v>86</v>
      </c>
      <c r="D159" s="51" t="s">
        <v>38</v>
      </c>
      <c r="E159" s="37" t="s">
        <v>126</v>
      </c>
      <c r="F159" s="52" t="s">
        <v>85</v>
      </c>
      <c r="G159" s="51">
        <v>6</v>
      </c>
      <c r="H159" s="52" t="s">
        <v>18</v>
      </c>
      <c r="I159" s="52" t="s">
        <v>19</v>
      </c>
      <c r="J159" s="52">
        <v>361</v>
      </c>
      <c r="K159" s="52">
        <v>6</v>
      </c>
      <c r="L159" s="48">
        <v>18261.419999999998</v>
      </c>
      <c r="M159" s="52"/>
    </row>
    <row r="160" spans="2:13" x14ac:dyDescent="0.25">
      <c r="B160" s="51" t="s">
        <v>64</v>
      </c>
      <c r="C160" s="51" t="s">
        <v>65</v>
      </c>
      <c r="D160" s="51" t="s">
        <v>129</v>
      </c>
      <c r="E160" s="51" t="s">
        <v>126</v>
      </c>
      <c r="F160" s="52" t="s">
        <v>85</v>
      </c>
      <c r="G160" s="51">
        <v>6</v>
      </c>
      <c r="H160" s="52" t="s">
        <v>18</v>
      </c>
      <c r="I160" s="52" t="s">
        <v>19</v>
      </c>
      <c r="J160" s="52">
        <v>0</v>
      </c>
      <c r="K160" s="52">
        <v>0</v>
      </c>
      <c r="L160" s="52">
        <v>0</v>
      </c>
      <c r="M160" s="52"/>
    </row>
    <row r="161" spans="2:13" x14ac:dyDescent="0.25">
      <c r="B161" s="51" t="s">
        <v>39</v>
      </c>
      <c r="C161" s="51" t="s">
        <v>40</v>
      </c>
      <c r="D161" s="51" t="s">
        <v>15</v>
      </c>
      <c r="E161" s="51" t="s">
        <v>126</v>
      </c>
      <c r="F161" s="52" t="s">
        <v>85</v>
      </c>
      <c r="G161" s="51">
        <v>6</v>
      </c>
      <c r="H161" s="52" t="s">
        <v>18</v>
      </c>
      <c r="I161" s="52" t="s">
        <v>19</v>
      </c>
      <c r="J161" s="52">
        <v>0</v>
      </c>
      <c r="K161" s="52">
        <v>0</v>
      </c>
      <c r="L161" s="52">
        <v>0</v>
      </c>
      <c r="M161" s="52"/>
    </row>
    <row r="162" spans="2:13" x14ac:dyDescent="0.25">
      <c r="B162" s="51" t="s">
        <v>66</v>
      </c>
      <c r="C162" s="51" t="s">
        <v>67</v>
      </c>
      <c r="D162" s="51" t="s">
        <v>35</v>
      </c>
      <c r="E162" s="37" t="s">
        <v>126</v>
      </c>
      <c r="F162" s="52" t="s">
        <v>85</v>
      </c>
      <c r="G162" s="51">
        <v>6</v>
      </c>
      <c r="H162" s="52" t="s">
        <v>18</v>
      </c>
      <c r="I162" s="52" t="s">
        <v>19</v>
      </c>
      <c r="J162" s="52">
        <v>0</v>
      </c>
      <c r="K162" s="52">
        <v>0</v>
      </c>
      <c r="L162" s="48">
        <v>0</v>
      </c>
      <c r="M162" s="52"/>
    </row>
    <row r="163" spans="2:13" x14ac:dyDescent="0.25">
      <c r="B163" s="51" t="s">
        <v>70</v>
      </c>
      <c r="C163" s="51" t="s">
        <v>71</v>
      </c>
      <c r="D163" s="51" t="s">
        <v>15</v>
      </c>
      <c r="E163" s="37" t="s">
        <v>126</v>
      </c>
      <c r="F163" s="52" t="s">
        <v>85</v>
      </c>
      <c r="G163" s="51">
        <v>6</v>
      </c>
      <c r="H163" s="52" t="s">
        <v>18</v>
      </c>
      <c r="I163" s="52" t="s">
        <v>19</v>
      </c>
      <c r="J163" s="52">
        <v>0</v>
      </c>
      <c r="K163" s="52">
        <v>0</v>
      </c>
      <c r="L163" s="52">
        <v>0</v>
      </c>
      <c r="M163" s="52"/>
    </row>
    <row r="164" spans="2:13" x14ac:dyDescent="0.25">
      <c r="B164" s="51" t="s">
        <v>72</v>
      </c>
      <c r="C164" s="51" t="s">
        <v>73</v>
      </c>
      <c r="D164" s="51" t="s">
        <v>26</v>
      </c>
      <c r="E164" s="51" t="s">
        <v>126</v>
      </c>
      <c r="F164" s="52" t="s">
        <v>85</v>
      </c>
      <c r="G164" s="51">
        <v>6</v>
      </c>
      <c r="H164" s="52" t="s">
        <v>18</v>
      </c>
      <c r="I164" s="52" t="s">
        <v>19</v>
      </c>
      <c r="J164" s="52">
        <v>0</v>
      </c>
      <c r="K164" s="52">
        <v>0</v>
      </c>
      <c r="L164" s="52">
        <v>0</v>
      </c>
      <c r="M164" s="52"/>
    </row>
    <row r="165" spans="2:13" x14ac:dyDescent="0.25">
      <c r="B165" s="51" t="s">
        <v>31</v>
      </c>
      <c r="C165" s="51" t="s">
        <v>32</v>
      </c>
      <c r="D165" s="51" t="s">
        <v>26</v>
      </c>
      <c r="E165" s="51" t="s">
        <v>126</v>
      </c>
      <c r="F165" s="52" t="s">
        <v>85</v>
      </c>
      <c r="G165" s="51">
        <v>6</v>
      </c>
      <c r="H165" s="52" t="s">
        <v>18</v>
      </c>
      <c r="I165" s="52" t="s">
        <v>19</v>
      </c>
      <c r="J165" s="52">
        <v>0</v>
      </c>
      <c r="K165" s="52">
        <v>0</v>
      </c>
      <c r="L165" s="52">
        <v>0</v>
      </c>
      <c r="M165" s="52"/>
    </row>
    <row r="166" spans="2:13" x14ac:dyDescent="0.25">
      <c r="B166" s="51" t="s">
        <v>46</v>
      </c>
      <c r="C166" s="51" t="s">
        <v>47</v>
      </c>
      <c r="D166" s="51" t="s">
        <v>38</v>
      </c>
      <c r="E166" s="51" t="s">
        <v>126</v>
      </c>
      <c r="F166" s="52" t="s">
        <v>85</v>
      </c>
      <c r="G166" s="51">
        <v>6</v>
      </c>
      <c r="H166" s="52" t="s">
        <v>18</v>
      </c>
      <c r="I166" s="52" t="s">
        <v>19</v>
      </c>
      <c r="J166" s="52">
        <v>0</v>
      </c>
      <c r="K166" s="52">
        <v>0</v>
      </c>
      <c r="L166" s="52">
        <v>0</v>
      </c>
      <c r="M166" s="52"/>
    </row>
    <row r="167" spans="2:13" x14ac:dyDescent="0.25">
      <c r="B167" s="51" t="s">
        <v>27</v>
      </c>
      <c r="C167" s="51" t="s">
        <v>28</v>
      </c>
      <c r="D167" s="51" t="s">
        <v>128</v>
      </c>
      <c r="E167" s="37" t="s">
        <v>126</v>
      </c>
      <c r="F167" s="52" t="s">
        <v>88</v>
      </c>
      <c r="G167" s="52">
        <v>7</v>
      </c>
      <c r="H167" s="52" t="s">
        <v>18</v>
      </c>
      <c r="I167" s="52" t="s">
        <v>19</v>
      </c>
      <c r="J167" s="52">
        <v>0</v>
      </c>
      <c r="K167" s="52">
        <v>0</v>
      </c>
      <c r="L167" s="52">
        <v>0</v>
      </c>
      <c r="M167" s="52"/>
    </row>
    <row r="168" spans="2:13" x14ac:dyDescent="0.25">
      <c r="B168" s="51" t="s">
        <v>78</v>
      </c>
      <c r="C168" s="51" t="s">
        <v>79</v>
      </c>
      <c r="D168" s="51" t="s">
        <v>26</v>
      </c>
      <c r="E168" s="37" t="s">
        <v>126</v>
      </c>
      <c r="F168" s="52" t="s">
        <v>85</v>
      </c>
      <c r="G168" s="51">
        <v>6</v>
      </c>
      <c r="H168" s="52" t="s">
        <v>18</v>
      </c>
      <c r="I168" s="52" t="s">
        <v>19</v>
      </c>
      <c r="J168" s="52">
        <v>0</v>
      </c>
      <c r="K168" s="52">
        <v>0</v>
      </c>
      <c r="L168" s="52">
        <v>0</v>
      </c>
      <c r="M168" s="52"/>
    </row>
    <row r="169" spans="2:13" x14ac:dyDescent="0.25">
      <c r="B169" s="51" t="s">
        <v>52</v>
      </c>
      <c r="C169" s="51" t="s">
        <v>53</v>
      </c>
      <c r="D169" s="51" t="s">
        <v>26</v>
      </c>
      <c r="E169" s="37" t="s">
        <v>126</v>
      </c>
      <c r="F169" s="52" t="s">
        <v>85</v>
      </c>
      <c r="G169" s="51">
        <v>6</v>
      </c>
      <c r="H169" s="52" t="s">
        <v>18</v>
      </c>
      <c r="I169" s="52" t="s">
        <v>19</v>
      </c>
      <c r="J169" s="52">
        <v>0</v>
      </c>
      <c r="K169" s="52">
        <v>0</v>
      </c>
      <c r="L169" s="52">
        <v>0</v>
      </c>
      <c r="M169" s="52"/>
    </row>
    <row r="170" spans="2:13" x14ac:dyDescent="0.25">
      <c r="B170" s="51" t="s">
        <v>68</v>
      </c>
      <c r="C170" s="51" t="s">
        <v>69</v>
      </c>
      <c r="D170" s="51" t="s">
        <v>26</v>
      </c>
      <c r="E170" s="37" t="s">
        <v>126</v>
      </c>
      <c r="F170" s="52" t="s">
        <v>85</v>
      </c>
      <c r="G170" s="51">
        <v>6</v>
      </c>
      <c r="H170" s="52" t="s">
        <v>18</v>
      </c>
      <c r="I170" s="52" t="s">
        <v>19</v>
      </c>
      <c r="J170" s="52">
        <v>0</v>
      </c>
      <c r="K170" s="52">
        <v>0</v>
      </c>
      <c r="L170" s="52">
        <v>0</v>
      </c>
      <c r="M170" s="52"/>
    </row>
    <row r="171" spans="2:13" x14ac:dyDescent="0.25">
      <c r="B171" s="51" t="s">
        <v>82</v>
      </c>
      <c r="C171" s="51" t="s">
        <v>83</v>
      </c>
      <c r="D171" s="51" t="s">
        <v>15</v>
      </c>
      <c r="E171" s="37" t="s">
        <v>126</v>
      </c>
      <c r="F171" s="52" t="s">
        <v>85</v>
      </c>
      <c r="G171" s="51">
        <v>6</v>
      </c>
      <c r="H171" s="52" t="s">
        <v>18</v>
      </c>
      <c r="I171" s="52" t="s">
        <v>19</v>
      </c>
      <c r="J171" s="52">
        <v>0</v>
      </c>
      <c r="K171" s="52">
        <v>0</v>
      </c>
      <c r="L171" s="52">
        <v>0</v>
      </c>
      <c r="M171" s="52"/>
    </row>
    <row r="172" spans="2:13" x14ac:dyDescent="0.25">
      <c r="B172" s="51" t="s">
        <v>76</v>
      </c>
      <c r="C172" s="51" t="s">
        <v>77</v>
      </c>
      <c r="D172" s="51" t="s">
        <v>38</v>
      </c>
      <c r="E172" s="37" t="s">
        <v>126</v>
      </c>
      <c r="F172" s="52" t="s">
        <v>85</v>
      </c>
      <c r="G172" s="51">
        <v>6</v>
      </c>
      <c r="H172" s="52" t="s">
        <v>18</v>
      </c>
      <c r="I172" s="52" t="s">
        <v>19</v>
      </c>
      <c r="J172" s="52">
        <v>102</v>
      </c>
      <c r="K172" s="52">
        <v>27</v>
      </c>
      <c r="L172" s="48">
        <v>10000.810600000001</v>
      </c>
      <c r="M172" s="52"/>
    </row>
    <row r="173" spans="2:13" x14ac:dyDescent="0.25">
      <c r="B173" s="51" t="s">
        <v>60</v>
      </c>
      <c r="C173" s="51" t="s">
        <v>87</v>
      </c>
      <c r="D173" s="51" t="s">
        <v>15</v>
      </c>
      <c r="E173" s="37" t="s">
        <v>126</v>
      </c>
      <c r="F173" s="52" t="s">
        <v>85</v>
      </c>
      <c r="G173" s="51">
        <v>6</v>
      </c>
      <c r="H173" s="52" t="s">
        <v>18</v>
      </c>
      <c r="I173" s="52" t="s">
        <v>19</v>
      </c>
      <c r="J173" s="52">
        <v>0</v>
      </c>
      <c r="K173" s="52">
        <v>0</v>
      </c>
      <c r="L173" s="52">
        <v>0</v>
      </c>
      <c r="M173" s="52"/>
    </row>
    <row r="174" spans="2:13" x14ac:dyDescent="0.25">
      <c r="B174" s="51" t="s">
        <v>80</v>
      </c>
      <c r="C174" s="51" t="s">
        <v>81</v>
      </c>
      <c r="D174" s="51" t="s">
        <v>15</v>
      </c>
      <c r="E174" s="37" t="s">
        <v>126</v>
      </c>
      <c r="F174" s="52" t="s">
        <v>85</v>
      </c>
      <c r="G174" s="51">
        <v>6</v>
      </c>
      <c r="H174" s="52" t="s">
        <v>18</v>
      </c>
      <c r="I174" s="52" t="s">
        <v>19</v>
      </c>
      <c r="J174" s="52">
        <v>0</v>
      </c>
      <c r="K174" s="52">
        <v>0</v>
      </c>
      <c r="L174" s="52">
        <v>0</v>
      </c>
      <c r="M174" s="52" t="s">
        <v>130</v>
      </c>
    </row>
    <row r="175" spans="2:13" x14ac:dyDescent="0.25">
      <c r="B175" s="51" t="s">
        <v>74</v>
      </c>
      <c r="C175" s="51" t="s">
        <v>75</v>
      </c>
      <c r="D175" s="51" t="s">
        <v>15</v>
      </c>
      <c r="E175" s="37" t="s">
        <v>126</v>
      </c>
      <c r="F175" s="52" t="s">
        <v>85</v>
      </c>
      <c r="G175" s="51">
        <v>6</v>
      </c>
      <c r="H175" s="52" t="s">
        <v>18</v>
      </c>
      <c r="I175" s="52" t="s">
        <v>19</v>
      </c>
      <c r="J175" s="52">
        <v>0</v>
      </c>
      <c r="K175" s="52">
        <v>0</v>
      </c>
      <c r="L175" s="52">
        <v>0</v>
      </c>
      <c r="M175" s="52"/>
    </row>
    <row r="176" spans="2:13" x14ac:dyDescent="0.25">
      <c r="B176" s="51" t="s">
        <v>56</v>
      </c>
      <c r="C176" s="51" t="s">
        <v>57</v>
      </c>
      <c r="D176" s="51" t="s">
        <v>15</v>
      </c>
      <c r="E176" s="37" t="s">
        <v>126</v>
      </c>
      <c r="F176" s="52" t="s">
        <v>85</v>
      </c>
      <c r="G176" s="51">
        <v>6</v>
      </c>
      <c r="H176" s="52" t="s">
        <v>18</v>
      </c>
      <c r="I176" s="52" t="s">
        <v>19</v>
      </c>
      <c r="J176" s="52"/>
      <c r="K176" s="52"/>
      <c r="L176" s="52"/>
      <c r="M176" s="52"/>
    </row>
    <row r="177" spans="2:13" x14ac:dyDescent="0.25">
      <c r="B177" s="51" t="s">
        <v>33</v>
      </c>
      <c r="C177" s="37" t="s">
        <v>34</v>
      </c>
      <c r="D177" s="37" t="s">
        <v>35</v>
      </c>
      <c r="E177" s="37" t="s">
        <v>126</v>
      </c>
      <c r="F177" s="52" t="s">
        <v>88</v>
      </c>
      <c r="G177" s="52">
        <v>7</v>
      </c>
      <c r="H177" s="52" t="s">
        <v>18</v>
      </c>
      <c r="I177" s="52" t="s">
        <v>19</v>
      </c>
      <c r="J177" s="52">
        <v>0</v>
      </c>
      <c r="K177" s="52">
        <v>0</v>
      </c>
      <c r="L177" s="52">
        <v>0</v>
      </c>
      <c r="M177" s="52"/>
    </row>
    <row r="178" spans="2:13" x14ac:dyDescent="0.25">
      <c r="B178" s="51" t="s">
        <v>52</v>
      </c>
      <c r="C178" s="37" t="s">
        <v>53</v>
      </c>
      <c r="D178" s="37" t="s">
        <v>26</v>
      </c>
      <c r="E178" s="37" t="s">
        <v>126</v>
      </c>
      <c r="F178" s="52" t="s">
        <v>88</v>
      </c>
      <c r="G178" s="52">
        <v>7</v>
      </c>
      <c r="H178" s="52" t="s">
        <v>18</v>
      </c>
      <c r="I178" s="52" t="s">
        <v>19</v>
      </c>
      <c r="J178" s="52">
        <v>0</v>
      </c>
      <c r="K178" s="52">
        <v>0</v>
      </c>
      <c r="L178" s="52">
        <v>0</v>
      </c>
      <c r="M178" s="52"/>
    </row>
    <row r="179" spans="2:13" x14ac:dyDescent="0.25">
      <c r="B179" s="51" t="s">
        <v>54</v>
      </c>
      <c r="C179" s="37" t="s">
        <v>55</v>
      </c>
      <c r="D179" s="37" t="s">
        <v>45</v>
      </c>
      <c r="E179" s="37" t="s">
        <v>126</v>
      </c>
      <c r="F179" s="52" t="s">
        <v>88</v>
      </c>
      <c r="G179" s="52">
        <v>7</v>
      </c>
      <c r="H179" s="52" t="s">
        <v>18</v>
      </c>
      <c r="I179" s="52" t="s">
        <v>19</v>
      </c>
      <c r="J179" s="52">
        <v>122</v>
      </c>
      <c r="K179" s="52">
        <v>28</v>
      </c>
      <c r="L179" s="52">
        <v>2886.15</v>
      </c>
      <c r="M179" s="52"/>
    </row>
    <row r="180" spans="2:13" x14ac:dyDescent="0.25">
      <c r="B180" s="51" t="s">
        <v>74</v>
      </c>
      <c r="C180" s="37" t="s">
        <v>75</v>
      </c>
      <c r="D180" s="37" t="s">
        <v>15</v>
      </c>
      <c r="E180" s="37" t="s">
        <v>126</v>
      </c>
      <c r="F180" s="52" t="s">
        <v>88</v>
      </c>
      <c r="G180" s="52">
        <v>7</v>
      </c>
      <c r="H180" s="52" t="s">
        <v>18</v>
      </c>
      <c r="I180" s="52" t="s">
        <v>19</v>
      </c>
      <c r="J180" s="52">
        <v>0</v>
      </c>
      <c r="K180" s="52">
        <v>0</v>
      </c>
      <c r="L180" s="52">
        <v>0</v>
      </c>
      <c r="M180" s="52"/>
    </row>
    <row r="181" spans="2:13" x14ac:dyDescent="0.25">
      <c r="B181" s="51" t="s">
        <v>48</v>
      </c>
      <c r="C181" s="37" t="s">
        <v>49</v>
      </c>
      <c r="D181" s="37" t="s">
        <v>38</v>
      </c>
      <c r="E181" s="37" t="s">
        <v>126</v>
      </c>
      <c r="F181" s="52" t="s">
        <v>88</v>
      </c>
      <c r="G181" s="52">
        <v>7</v>
      </c>
      <c r="H181" s="52" t="s">
        <v>18</v>
      </c>
      <c r="I181" s="52" t="s">
        <v>19</v>
      </c>
      <c r="J181" s="52">
        <v>0</v>
      </c>
      <c r="K181" s="52">
        <v>0</v>
      </c>
      <c r="L181" s="52">
        <v>0</v>
      </c>
      <c r="M181" s="52"/>
    </row>
    <row r="182" spans="2:13" x14ac:dyDescent="0.25">
      <c r="B182" s="51" t="s">
        <v>13</v>
      </c>
      <c r="C182" s="37" t="s">
        <v>14</v>
      </c>
      <c r="D182" s="37" t="s">
        <v>99</v>
      </c>
      <c r="E182" s="37" t="s">
        <v>126</v>
      </c>
      <c r="F182" s="51" t="s">
        <v>88</v>
      </c>
      <c r="G182" s="52">
        <v>7</v>
      </c>
      <c r="H182" s="51" t="s">
        <v>18</v>
      </c>
      <c r="I182" s="51" t="s">
        <v>19</v>
      </c>
      <c r="J182" s="52">
        <v>0</v>
      </c>
      <c r="K182" s="52">
        <v>0</v>
      </c>
      <c r="L182" s="52">
        <v>0</v>
      </c>
      <c r="M182" s="52"/>
    </row>
    <row r="183" spans="2:13" x14ac:dyDescent="0.25">
      <c r="B183" s="51" t="s">
        <v>39</v>
      </c>
      <c r="C183" s="37" t="s">
        <v>40</v>
      </c>
      <c r="D183" s="37" t="s">
        <v>15</v>
      </c>
      <c r="E183" s="37" t="s">
        <v>126</v>
      </c>
      <c r="F183" s="52" t="s">
        <v>88</v>
      </c>
      <c r="G183" s="52">
        <v>7</v>
      </c>
      <c r="H183" s="52" t="s">
        <v>18</v>
      </c>
      <c r="I183" s="52" t="s">
        <v>19</v>
      </c>
      <c r="J183" s="52">
        <v>0</v>
      </c>
      <c r="K183" s="52">
        <v>0</v>
      </c>
      <c r="L183" s="52">
        <v>0</v>
      </c>
      <c r="M183" s="52"/>
    </row>
    <row r="184" spans="2:13" x14ac:dyDescent="0.25">
      <c r="B184" s="51" t="s">
        <v>64</v>
      </c>
      <c r="C184" s="37" t="s">
        <v>65</v>
      </c>
      <c r="D184" s="37" t="s">
        <v>129</v>
      </c>
      <c r="E184" s="37" t="s">
        <v>126</v>
      </c>
      <c r="F184" s="52" t="s">
        <v>88</v>
      </c>
      <c r="G184" s="52">
        <v>7</v>
      </c>
      <c r="H184" s="52" t="s">
        <v>18</v>
      </c>
      <c r="I184" s="52" t="s">
        <v>19</v>
      </c>
      <c r="J184" s="52">
        <v>0</v>
      </c>
      <c r="K184" s="52">
        <v>0</v>
      </c>
      <c r="L184" s="52">
        <v>0</v>
      </c>
      <c r="M184" s="52"/>
    </row>
    <row r="185" spans="2:13" x14ac:dyDescent="0.25">
      <c r="B185" s="51" t="s">
        <v>60</v>
      </c>
      <c r="C185" s="37" t="s">
        <v>87</v>
      </c>
      <c r="D185" s="37" t="s">
        <v>15</v>
      </c>
      <c r="E185" s="37" t="s">
        <v>126</v>
      </c>
      <c r="F185" s="52" t="s">
        <v>88</v>
      </c>
      <c r="G185" s="52">
        <v>7</v>
      </c>
      <c r="H185" s="52" t="s">
        <v>18</v>
      </c>
      <c r="I185" s="52" t="s">
        <v>19</v>
      </c>
      <c r="J185" s="52">
        <v>0</v>
      </c>
      <c r="K185" s="52">
        <v>0</v>
      </c>
      <c r="L185" s="52">
        <v>0</v>
      </c>
      <c r="M185" s="52"/>
    </row>
    <row r="186" spans="2:13" x14ac:dyDescent="0.25">
      <c r="B186" s="51" t="s">
        <v>41</v>
      </c>
      <c r="C186" s="37" t="s">
        <v>42</v>
      </c>
      <c r="D186" s="37" t="s">
        <v>38</v>
      </c>
      <c r="E186" s="37" t="s">
        <v>126</v>
      </c>
      <c r="F186" s="52" t="s">
        <v>88</v>
      </c>
      <c r="G186" s="52">
        <v>7</v>
      </c>
      <c r="H186" s="52" t="s">
        <v>18</v>
      </c>
      <c r="I186" s="52" t="s">
        <v>19</v>
      </c>
      <c r="J186" s="52">
        <v>0</v>
      </c>
      <c r="K186" s="52">
        <v>0</v>
      </c>
      <c r="L186" s="52">
        <v>0</v>
      </c>
      <c r="M186" s="52"/>
    </row>
    <row r="187" spans="2:13" x14ac:dyDescent="0.25">
      <c r="B187" s="51" t="s">
        <v>24</v>
      </c>
      <c r="C187" s="37" t="s">
        <v>25</v>
      </c>
      <c r="D187" s="37" t="s">
        <v>26</v>
      </c>
      <c r="E187" s="37" t="s">
        <v>126</v>
      </c>
      <c r="F187" s="52" t="s">
        <v>88</v>
      </c>
      <c r="G187" s="52">
        <v>7</v>
      </c>
      <c r="H187" s="52" t="s">
        <v>18</v>
      </c>
      <c r="I187" s="52" t="s">
        <v>19</v>
      </c>
      <c r="J187" s="52">
        <v>0</v>
      </c>
      <c r="K187" s="52">
        <v>0</v>
      </c>
      <c r="L187" s="52">
        <v>0</v>
      </c>
      <c r="M187" s="52"/>
    </row>
    <row r="188" spans="2:13" x14ac:dyDescent="0.25">
      <c r="B188" s="51" t="s">
        <v>82</v>
      </c>
      <c r="C188" s="37" t="s">
        <v>83</v>
      </c>
      <c r="D188" s="37" t="s">
        <v>15</v>
      </c>
      <c r="E188" s="37" t="s">
        <v>126</v>
      </c>
      <c r="F188" s="52" t="s">
        <v>88</v>
      </c>
      <c r="G188" s="52">
        <v>7</v>
      </c>
      <c r="H188" s="52" t="s">
        <v>18</v>
      </c>
      <c r="I188" s="52" t="s">
        <v>19</v>
      </c>
      <c r="J188" s="52">
        <v>0</v>
      </c>
      <c r="K188" s="52">
        <v>0</v>
      </c>
      <c r="L188" s="52">
        <v>0</v>
      </c>
      <c r="M188" s="52"/>
    </row>
    <row r="189" spans="2:13" x14ac:dyDescent="0.25">
      <c r="B189" s="51" t="s">
        <v>50</v>
      </c>
      <c r="C189" s="37" t="s">
        <v>51</v>
      </c>
      <c r="D189" s="51" t="s">
        <v>45</v>
      </c>
      <c r="E189" s="37" t="s">
        <v>126</v>
      </c>
      <c r="F189" s="52" t="s">
        <v>88</v>
      </c>
      <c r="G189" s="52">
        <v>7</v>
      </c>
      <c r="H189" s="52" t="s">
        <v>18</v>
      </c>
      <c r="I189" s="52" t="s">
        <v>19</v>
      </c>
      <c r="J189" s="52">
        <v>23</v>
      </c>
      <c r="K189" s="52">
        <v>2</v>
      </c>
      <c r="L189" s="52">
        <v>515.57669999999996</v>
      </c>
      <c r="M189" s="52"/>
    </row>
    <row r="190" spans="2:13" x14ac:dyDescent="0.25">
      <c r="B190" s="51" t="s">
        <v>68</v>
      </c>
      <c r="C190" s="37" t="s">
        <v>69</v>
      </c>
      <c r="D190" s="37" t="s">
        <v>26</v>
      </c>
      <c r="E190" s="37" t="s">
        <v>126</v>
      </c>
      <c r="F190" s="52" t="s">
        <v>88</v>
      </c>
      <c r="G190" s="52">
        <v>7</v>
      </c>
      <c r="H190" s="52" t="s">
        <v>18</v>
      </c>
      <c r="I190" s="52" t="s">
        <v>19</v>
      </c>
      <c r="J190" s="52">
        <v>135</v>
      </c>
      <c r="K190" s="52">
        <v>2</v>
      </c>
      <c r="L190" s="52">
        <v>9935.8433000000005</v>
      </c>
      <c r="M190" s="52"/>
    </row>
    <row r="191" spans="2:13" x14ac:dyDescent="0.25">
      <c r="B191" s="51" t="s">
        <v>29</v>
      </c>
      <c r="C191" s="37" t="s">
        <v>30</v>
      </c>
      <c r="D191" s="37" t="s">
        <v>128</v>
      </c>
      <c r="E191" s="37" t="s">
        <v>126</v>
      </c>
      <c r="F191" s="52" t="s">
        <v>88</v>
      </c>
      <c r="G191" s="52">
        <v>7</v>
      </c>
      <c r="H191" s="52" t="s">
        <v>18</v>
      </c>
      <c r="I191" s="52" t="s">
        <v>19</v>
      </c>
      <c r="J191" s="52">
        <v>0</v>
      </c>
      <c r="K191" s="52">
        <v>0</v>
      </c>
      <c r="L191" s="52">
        <v>0</v>
      </c>
      <c r="M191" s="52"/>
    </row>
    <row r="192" spans="2:13" x14ac:dyDescent="0.25">
      <c r="B192" s="51" t="s">
        <v>36</v>
      </c>
      <c r="C192" s="37" t="s">
        <v>37</v>
      </c>
      <c r="D192" s="37" t="s">
        <v>26</v>
      </c>
      <c r="E192" s="37" t="s">
        <v>126</v>
      </c>
      <c r="F192" s="52" t="s">
        <v>88</v>
      </c>
      <c r="G192" s="52">
        <v>7</v>
      </c>
      <c r="H192" s="52" t="s">
        <v>18</v>
      </c>
      <c r="I192" s="52" t="s">
        <v>19</v>
      </c>
      <c r="J192" s="52">
        <v>28</v>
      </c>
      <c r="K192" s="52">
        <v>9</v>
      </c>
      <c r="L192" s="52">
        <v>321.68189999999998</v>
      </c>
      <c r="M192" s="52"/>
    </row>
    <row r="193" spans="2:13" x14ac:dyDescent="0.25">
      <c r="B193" s="51" t="s">
        <v>62</v>
      </c>
      <c r="C193" s="37" t="s">
        <v>86</v>
      </c>
      <c r="D193" s="37" t="s">
        <v>38</v>
      </c>
      <c r="E193" s="37" t="s">
        <v>126</v>
      </c>
      <c r="F193" s="52" t="s">
        <v>88</v>
      </c>
      <c r="G193" s="52">
        <v>7</v>
      </c>
      <c r="H193" s="52" t="s">
        <v>18</v>
      </c>
      <c r="I193" s="52" t="s">
        <v>19</v>
      </c>
      <c r="J193" s="52">
        <v>53</v>
      </c>
      <c r="K193" s="52">
        <v>3</v>
      </c>
      <c r="L193" s="48">
        <v>3204.72</v>
      </c>
      <c r="M193" s="52"/>
    </row>
    <row r="194" spans="2:13" x14ac:dyDescent="0.25">
      <c r="B194" s="51" t="s">
        <v>31</v>
      </c>
      <c r="C194" s="37" t="s">
        <v>32</v>
      </c>
      <c r="D194" s="37" t="s">
        <v>26</v>
      </c>
      <c r="E194" s="37" t="s">
        <v>126</v>
      </c>
      <c r="F194" s="52" t="s">
        <v>88</v>
      </c>
      <c r="G194" s="52">
        <v>7</v>
      </c>
      <c r="H194" s="52" t="s">
        <v>18</v>
      </c>
      <c r="I194" s="52" t="s">
        <v>19</v>
      </c>
      <c r="J194" s="52">
        <v>0</v>
      </c>
      <c r="K194" s="52">
        <v>0</v>
      </c>
      <c r="L194" s="52">
        <v>0</v>
      </c>
      <c r="M194" s="52"/>
    </row>
    <row r="195" spans="2:13" x14ac:dyDescent="0.25">
      <c r="B195" s="51" t="s">
        <v>58</v>
      </c>
      <c r="C195" s="37" t="s">
        <v>59</v>
      </c>
      <c r="D195" s="37" t="s">
        <v>26</v>
      </c>
      <c r="E195" s="37" t="s">
        <v>126</v>
      </c>
      <c r="F195" s="52" t="s">
        <v>88</v>
      </c>
      <c r="G195" s="52">
        <v>7</v>
      </c>
      <c r="H195" s="52" t="s">
        <v>18</v>
      </c>
      <c r="I195" s="52" t="s">
        <v>19</v>
      </c>
      <c r="J195" s="52">
        <v>0</v>
      </c>
      <c r="K195" s="52">
        <v>0</v>
      </c>
      <c r="L195" s="52">
        <v>0</v>
      </c>
      <c r="M195" s="52"/>
    </row>
    <row r="196" spans="2:13" x14ac:dyDescent="0.25">
      <c r="B196" s="51" t="s">
        <v>76</v>
      </c>
      <c r="C196" s="37" t="s">
        <v>77</v>
      </c>
      <c r="D196" s="37" t="s">
        <v>38</v>
      </c>
      <c r="E196" s="37" t="s">
        <v>126</v>
      </c>
      <c r="F196" s="52" t="s">
        <v>88</v>
      </c>
      <c r="G196" s="52">
        <v>7</v>
      </c>
      <c r="H196" s="52" t="s">
        <v>18</v>
      </c>
      <c r="I196" s="52" t="s">
        <v>19</v>
      </c>
      <c r="J196" s="52">
        <v>156</v>
      </c>
      <c r="K196" s="52">
        <v>40</v>
      </c>
      <c r="L196" s="48">
        <v>8323.7934999999998</v>
      </c>
      <c r="M196" s="52"/>
    </row>
    <row r="197" spans="2:13" x14ac:dyDescent="0.25">
      <c r="B197" s="51" t="s">
        <v>46</v>
      </c>
      <c r="C197" s="37" t="s">
        <v>47</v>
      </c>
      <c r="D197" s="37" t="s">
        <v>38</v>
      </c>
      <c r="E197" s="37" t="s">
        <v>126</v>
      </c>
      <c r="F197" s="52" t="s">
        <v>88</v>
      </c>
      <c r="G197" s="52">
        <v>7</v>
      </c>
      <c r="H197" s="52" t="s">
        <v>18</v>
      </c>
      <c r="I197" s="52" t="s">
        <v>19</v>
      </c>
      <c r="J197" s="52">
        <v>0</v>
      </c>
      <c r="K197" s="52">
        <v>0</v>
      </c>
      <c r="L197" s="52">
        <v>0</v>
      </c>
      <c r="M197" s="52"/>
    </row>
    <row r="198" spans="2:13" x14ac:dyDescent="0.25">
      <c r="B198" s="51" t="s">
        <v>43</v>
      </c>
      <c r="C198" s="37" t="s">
        <v>44</v>
      </c>
      <c r="D198" s="37" t="s">
        <v>45</v>
      </c>
      <c r="E198" s="37" t="s">
        <v>126</v>
      </c>
      <c r="F198" s="52" t="s">
        <v>88</v>
      </c>
      <c r="G198" s="52">
        <v>7</v>
      </c>
      <c r="H198" s="52" t="s">
        <v>18</v>
      </c>
      <c r="I198" s="52" t="s">
        <v>19</v>
      </c>
      <c r="J198" s="52">
        <v>0</v>
      </c>
      <c r="K198" s="52">
        <v>0</v>
      </c>
      <c r="L198" s="52">
        <v>0</v>
      </c>
      <c r="M198" s="52"/>
    </row>
    <row r="199" spans="2:13" x14ac:dyDescent="0.25">
      <c r="B199" s="51" t="s">
        <v>66</v>
      </c>
      <c r="C199" s="37" t="s">
        <v>67</v>
      </c>
      <c r="D199" s="51" t="s">
        <v>35</v>
      </c>
      <c r="E199" s="37" t="s">
        <v>126</v>
      </c>
      <c r="F199" s="52" t="s">
        <v>88</v>
      </c>
      <c r="G199" s="52">
        <v>7</v>
      </c>
      <c r="H199" s="52" t="s">
        <v>18</v>
      </c>
      <c r="I199" s="52" t="s">
        <v>19</v>
      </c>
      <c r="J199" s="52">
        <v>0</v>
      </c>
      <c r="K199" s="52">
        <v>0</v>
      </c>
      <c r="L199" s="48">
        <v>0</v>
      </c>
      <c r="M199" s="52"/>
    </row>
    <row r="200" spans="2:13" x14ac:dyDescent="0.25">
      <c r="B200" s="51" t="s">
        <v>78</v>
      </c>
      <c r="C200" s="37" t="s">
        <v>79</v>
      </c>
      <c r="D200" s="37" t="s">
        <v>26</v>
      </c>
      <c r="E200" s="37" t="s">
        <v>126</v>
      </c>
      <c r="F200" s="52" t="s">
        <v>88</v>
      </c>
      <c r="G200" s="52">
        <v>7</v>
      </c>
      <c r="H200" s="52" t="s">
        <v>18</v>
      </c>
      <c r="I200" s="52" t="s">
        <v>19</v>
      </c>
      <c r="J200" s="52">
        <v>0</v>
      </c>
      <c r="K200" s="52">
        <v>0</v>
      </c>
      <c r="L200" s="52">
        <v>0</v>
      </c>
      <c r="M200" s="52"/>
    </row>
    <row r="201" spans="2:13" x14ac:dyDescent="0.25">
      <c r="B201" s="51" t="s">
        <v>70</v>
      </c>
      <c r="C201" s="37" t="s">
        <v>71</v>
      </c>
      <c r="D201" s="37" t="s">
        <v>15</v>
      </c>
      <c r="E201" s="37" t="s">
        <v>126</v>
      </c>
      <c r="F201" s="52" t="s">
        <v>88</v>
      </c>
      <c r="G201" s="52">
        <v>7</v>
      </c>
      <c r="H201" s="52" t="s">
        <v>18</v>
      </c>
      <c r="I201" s="52" t="s">
        <v>19</v>
      </c>
      <c r="J201" s="52">
        <v>0</v>
      </c>
      <c r="K201" s="52">
        <v>0</v>
      </c>
      <c r="L201" s="52">
        <v>0</v>
      </c>
      <c r="M201" s="52"/>
    </row>
    <row r="202" spans="2:13" x14ac:dyDescent="0.25">
      <c r="B202" s="51" t="s">
        <v>80</v>
      </c>
      <c r="C202" s="37" t="s">
        <v>81</v>
      </c>
      <c r="D202" s="37" t="s">
        <v>15</v>
      </c>
      <c r="E202" s="37" t="s">
        <v>126</v>
      </c>
      <c r="F202" s="52" t="s">
        <v>88</v>
      </c>
      <c r="G202" s="52">
        <v>7</v>
      </c>
      <c r="H202" s="52" t="s">
        <v>18</v>
      </c>
      <c r="I202" s="52" t="s">
        <v>19</v>
      </c>
      <c r="J202" s="52">
        <v>0</v>
      </c>
      <c r="K202" s="52">
        <v>0</v>
      </c>
      <c r="L202" s="52">
        <v>0</v>
      </c>
      <c r="M202" s="52" t="s">
        <v>131</v>
      </c>
    </row>
    <row r="203" spans="2:13" x14ac:dyDescent="0.25">
      <c r="B203" s="51" t="s">
        <v>43</v>
      </c>
      <c r="C203" s="37" t="s">
        <v>44</v>
      </c>
      <c r="D203" s="37" t="s">
        <v>45</v>
      </c>
      <c r="E203" s="37" t="s">
        <v>126</v>
      </c>
      <c r="F203" s="52" t="s">
        <v>89</v>
      </c>
      <c r="G203" s="52">
        <v>8</v>
      </c>
      <c r="H203" s="52" t="s">
        <v>18</v>
      </c>
      <c r="I203" s="52" t="s">
        <v>19</v>
      </c>
      <c r="J203" s="52">
        <v>0</v>
      </c>
      <c r="K203" s="52">
        <v>0</v>
      </c>
      <c r="L203" s="52">
        <v>0</v>
      </c>
      <c r="M203" s="52"/>
    </row>
    <row r="204" spans="2:13" x14ac:dyDescent="0.25">
      <c r="B204" s="51" t="s">
        <v>29</v>
      </c>
      <c r="C204" s="37" t="s">
        <v>30</v>
      </c>
      <c r="D204" s="37" t="s">
        <v>128</v>
      </c>
      <c r="E204" s="37" t="s">
        <v>126</v>
      </c>
      <c r="F204" s="52" t="s">
        <v>89</v>
      </c>
      <c r="G204" s="52">
        <v>8</v>
      </c>
      <c r="H204" s="52" t="s">
        <v>18</v>
      </c>
      <c r="I204" s="52" t="s">
        <v>19</v>
      </c>
      <c r="J204" s="52">
        <v>0</v>
      </c>
      <c r="K204" s="52">
        <v>0</v>
      </c>
      <c r="L204" s="52">
        <v>0</v>
      </c>
      <c r="M204" s="52"/>
    </row>
    <row r="205" spans="2:13" x14ac:dyDescent="0.25">
      <c r="B205" s="51" t="s">
        <v>80</v>
      </c>
      <c r="C205" s="37" t="s">
        <v>81</v>
      </c>
      <c r="D205" s="37" t="s">
        <v>15</v>
      </c>
      <c r="E205" s="37" t="s">
        <v>126</v>
      </c>
      <c r="F205" s="52" t="s">
        <v>89</v>
      </c>
      <c r="G205" s="52">
        <v>8</v>
      </c>
      <c r="H205" s="52" t="s">
        <v>18</v>
      </c>
      <c r="I205" s="52" t="s">
        <v>19</v>
      </c>
      <c r="J205" s="52">
        <v>0</v>
      </c>
      <c r="K205" s="52">
        <v>0</v>
      </c>
      <c r="L205" s="52">
        <v>0</v>
      </c>
      <c r="M205" s="52" t="s">
        <v>132</v>
      </c>
    </row>
    <row r="206" spans="2:13" x14ac:dyDescent="0.25">
      <c r="B206" s="51" t="s">
        <v>36</v>
      </c>
      <c r="C206" s="37" t="s">
        <v>37</v>
      </c>
      <c r="D206" s="37" t="s">
        <v>26</v>
      </c>
      <c r="E206" s="37" t="s">
        <v>126</v>
      </c>
      <c r="F206" s="52" t="s">
        <v>89</v>
      </c>
      <c r="G206" s="52">
        <v>8</v>
      </c>
      <c r="H206" s="52" t="s">
        <v>18</v>
      </c>
      <c r="I206" s="52" t="s">
        <v>19</v>
      </c>
      <c r="J206" s="52">
        <v>17</v>
      </c>
      <c r="K206" s="52">
        <v>2</v>
      </c>
      <c r="L206" s="52">
        <v>327.09100000000001</v>
      </c>
      <c r="M206" s="52"/>
    </row>
    <row r="207" spans="2:13" x14ac:dyDescent="0.25">
      <c r="B207" s="37" t="s">
        <v>78</v>
      </c>
      <c r="C207" s="37" t="s">
        <v>79</v>
      </c>
      <c r="D207" s="37" t="s">
        <v>26</v>
      </c>
      <c r="E207" s="37" t="s">
        <v>126</v>
      </c>
      <c r="F207" s="52" t="s">
        <v>89</v>
      </c>
      <c r="G207" s="52">
        <v>8</v>
      </c>
      <c r="H207" s="52" t="s">
        <v>18</v>
      </c>
      <c r="I207" s="52" t="s">
        <v>19</v>
      </c>
      <c r="J207" s="52">
        <v>0</v>
      </c>
      <c r="K207" s="52">
        <v>0</v>
      </c>
      <c r="L207" s="52">
        <v>0</v>
      </c>
      <c r="M207" s="52"/>
    </row>
    <row r="208" spans="2:13" x14ac:dyDescent="0.25">
      <c r="B208" s="37" t="s">
        <v>70</v>
      </c>
      <c r="C208" s="37" t="s">
        <v>71</v>
      </c>
      <c r="D208" s="37" t="s">
        <v>15</v>
      </c>
      <c r="E208" s="37" t="s">
        <v>126</v>
      </c>
      <c r="F208" s="52" t="s">
        <v>89</v>
      </c>
      <c r="G208" s="52">
        <v>8</v>
      </c>
      <c r="H208" s="52" t="s">
        <v>18</v>
      </c>
      <c r="I208" s="52" t="s">
        <v>19</v>
      </c>
      <c r="J208" s="52">
        <v>0</v>
      </c>
      <c r="K208" s="52">
        <v>0</v>
      </c>
      <c r="L208" s="52">
        <v>0</v>
      </c>
      <c r="M208" s="52"/>
    </row>
    <row r="209" spans="2:13" x14ac:dyDescent="0.25">
      <c r="B209" s="37" t="s">
        <v>74</v>
      </c>
      <c r="C209" s="37" t="s">
        <v>75</v>
      </c>
      <c r="D209" s="37" t="s">
        <v>15</v>
      </c>
      <c r="E209" s="37" t="s">
        <v>126</v>
      </c>
      <c r="F209" s="52" t="s">
        <v>89</v>
      </c>
      <c r="G209" s="52">
        <v>8</v>
      </c>
      <c r="H209" s="52" t="s">
        <v>18</v>
      </c>
      <c r="I209" s="52" t="s">
        <v>19</v>
      </c>
      <c r="J209" s="52">
        <v>0</v>
      </c>
      <c r="K209" s="52">
        <v>0</v>
      </c>
      <c r="L209" s="52">
        <v>0</v>
      </c>
      <c r="M209" s="52"/>
    </row>
    <row r="210" spans="2:13" x14ac:dyDescent="0.25">
      <c r="B210" s="37" t="s">
        <v>62</v>
      </c>
      <c r="C210" s="37" t="s">
        <v>86</v>
      </c>
      <c r="D210" s="37" t="s">
        <v>38</v>
      </c>
      <c r="E210" s="37" t="s">
        <v>126</v>
      </c>
      <c r="F210" s="52" t="s">
        <v>89</v>
      </c>
      <c r="G210" s="52">
        <v>8</v>
      </c>
      <c r="H210" s="52" t="s">
        <v>18</v>
      </c>
      <c r="I210" s="52" t="s">
        <v>19</v>
      </c>
      <c r="J210" s="52">
        <v>450</v>
      </c>
      <c r="K210" s="52">
        <v>12</v>
      </c>
      <c r="L210" s="48">
        <v>38314.870000000003</v>
      </c>
      <c r="M210" s="52"/>
    </row>
    <row r="211" spans="2:13" x14ac:dyDescent="0.25">
      <c r="B211" s="37" t="s">
        <v>52</v>
      </c>
      <c r="C211" s="37" t="s">
        <v>53</v>
      </c>
      <c r="D211" s="37" t="s">
        <v>26</v>
      </c>
      <c r="E211" s="37" t="s">
        <v>126</v>
      </c>
      <c r="F211" s="52" t="s">
        <v>89</v>
      </c>
      <c r="G211" s="52">
        <v>8</v>
      </c>
      <c r="H211" s="52" t="s">
        <v>18</v>
      </c>
      <c r="I211" s="52" t="s">
        <v>19</v>
      </c>
      <c r="J211" s="52">
        <v>13</v>
      </c>
      <c r="K211" s="52">
        <v>2</v>
      </c>
      <c r="L211" s="52">
        <v>81</v>
      </c>
      <c r="M211" s="52"/>
    </row>
    <row r="212" spans="2:13" x14ac:dyDescent="0.25">
      <c r="B212" s="37" t="s">
        <v>33</v>
      </c>
      <c r="C212" s="37" t="s">
        <v>34</v>
      </c>
      <c r="D212" s="37" t="s">
        <v>35</v>
      </c>
      <c r="E212" s="37" t="s">
        <v>126</v>
      </c>
      <c r="F212" s="52" t="s">
        <v>89</v>
      </c>
      <c r="G212" s="52">
        <v>8</v>
      </c>
      <c r="H212" s="52" t="s">
        <v>18</v>
      </c>
      <c r="I212" s="52" t="s">
        <v>19</v>
      </c>
      <c r="J212" s="52">
        <v>0</v>
      </c>
      <c r="K212" s="52">
        <v>0</v>
      </c>
      <c r="L212" s="52">
        <v>0</v>
      </c>
      <c r="M212" s="52"/>
    </row>
    <row r="213" spans="2:13" x14ac:dyDescent="0.25">
      <c r="B213" s="37" t="s">
        <v>27</v>
      </c>
      <c r="C213" s="37" t="s">
        <v>28</v>
      </c>
      <c r="D213" s="37" t="s">
        <v>128</v>
      </c>
      <c r="E213" s="37" t="s">
        <v>126</v>
      </c>
      <c r="F213" s="52" t="s">
        <v>90</v>
      </c>
      <c r="G213" s="52">
        <v>9</v>
      </c>
      <c r="H213" s="52" t="s">
        <v>18</v>
      </c>
      <c r="I213" s="52" t="s">
        <v>19</v>
      </c>
      <c r="J213" s="52">
        <v>4</v>
      </c>
      <c r="K213" s="52">
        <v>4</v>
      </c>
      <c r="L213" s="52">
        <v>196.31620000000001</v>
      </c>
      <c r="M213" s="52"/>
    </row>
    <row r="214" spans="2:13" x14ac:dyDescent="0.25">
      <c r="B214" s="37" t="s">
        <v>60</v>
      </c>
      <c r="C214" s="37" t="s">
        <v>87</v>
      </c>
      <c r="D214" s="37" t="s">
        <v>15</v>
      </c>
      <c r="E214" s="37" t="s">
        <v>126</v>
      </c>
      <c r="F214" s="52" t="s">
        <v>89</v>
      </c>
      <c r="G214" s="52">
        <v>8</v>
      </c>
      <c r="H214" s="52" t="s">
        <v>18</v>
      </c>
      <c r="I214" s="52" t="s">
        <v>19</v>
      </c>
      <c r="J214" s="52">
        <v>0</v>
      </c>
      <c r="K214" s="52">
        <v>0</v>
      </c>
      <c r="L214" s="52">
        <v>0</v>
      </c>
      <c r="M214" s="52"/>
    </row>
    <row r="215" spans="2:13" x14ac:dyDescent="0.25">
      <c r="B215" s="37" t="s">
        <v>54</v>
      </c>
      <c r="C215" s="37" t="s">
        <v>55</v>
      </c>
      <c r="D215" s="37" t="s">
        <v>45</v>
      </c>
      <c r="E215" s="37" t="s">
        <v>126</v>
      </c>
      <c r="F215" s="52" t="s">
        <v>89</v>
      </c>
      <c r="G215" s="52">
        <v>8</v>
      </c>
      <c r="H215" s="52" t="s">
        <v>18</v>
      </c>
      <c r="I215" s="52" t="s">
        <v>19</v>
      </c>
      <c r="J215" s="52">
        <v>0</v>
      </c>
      <c r="K215" s="52">
        <v>0</v>
      </c>
      <c r="L215" s="52">
        <v>0</v>
      </c>
      <c r="M215" s="52"/>
    </row>
    <row r="216" spans="2:13" x14ac:dyDescent="0.25">
      <c r="B216" s="37" t="s">
        <v>68</v>
      </c>
      <c r="C216" s="37" t="s">
        <v>69</v>
      </c>
      <c r="D216" s="37" t="s">
        <v>26</v>
      </c>
      <c r="E216" s="37" t="s">
        <v>126</v>
      </c>
      <c r="F216" s="52" t="s">
        <v>89</v>
      </c>
      <c r="G216" s="52">
        <v>8</v>
      </c>
      <c r="H216" s="52" t="s">
        <v>18</v>
      </c>
      <c r="I216" s="52" t="s">
        <v>19</v>
      </c>
      <c r="J216" s="52">
        <v>0</v>
      </c>
      <c r="K216" s="52">
        <v>0</v>
      </c>
      <c r="L216" s="52">
        <v>0</v>
      </c>
      <c r="M216" s="52"/>
    </row>
    <row r="217" spans="2:13" x14ac:dyDescent="0.25">
      <c r="B217" s="37" t="s">
        <v>48</v>
      </c>
      <c r="C217" s="37" t="s">
        <v>49</v>
      </c>
      <c r="D217" s="37" t="s">
        <v>38</v>
      </c>
      <c r="E217" s="37" t="s">
        <v>126</v>
      </c>
      <c r="F217" s="52" t="s">
        <v>89</v>
      </c>
      <c r="G217" s="52">
        <v>8</v>
      </c>
      <c r="H217" s="52" t="s">
        <v>18</v>
      </c>
      <c r="I217" s="52" t="s">
        <v>19</v>
      </c>
      <c r="J217" s="52">
        <v>0</v>
      </c>
      <c r="K217" s="52">
        <v>0</v>
      </c>
      <c r="L217" s="52">
        <v>0</v>
      </c>
      <c r="M217" s="52"/>
    </row>
    <row r="218" spans="2:13" x14ac:dyDescent="0.25">
      <c r="B218" s="37" t="s">
        <v>27</v>
      </c>
      <c r="C218" s="37" t="s">
        <v>28</v>
      </c>
      <c r="D218" s="37" t="s">
        <v>128</v>
      </c>
      <c r="E218" s="37" t="s">
        <v>126</v>
      </c>
      <c r="F218" s="52" t="s">
        <v>89</v>
      </c>
      <c r="G218" s="52">
        <v>8</v>
      </c>
      <c r="H218" s="52" t="s">
        <v>18</v>
      </c>
      <c r="I218" s="52" t="s">
        <v>19</v>
      </c>
      <c r="J218" s="52">
        <v>0</v>
      </c>
      <c r="K218" s="52">
        <v>0</v>
      </c>
      <c r="L218" s="52">
        <v>0</v>
      </c>
      <c r="M218" s="52"/>
    </row>
    <row r="219" spans="2:13" x14ac:dyDescent="0.25">
      <c r="B219" s="37" t="s">
        <v>58</v>
      </c>
      <c r="C219" s="37" t="s">
        <v>59</v>
      </c>
      <c r="D219" s="37" t="s">
        <v>26</v>
      </c>
      <c r="E219" s="37" t="s">
        <v>126</v>
      </c>
      <c r="F219" s="52" t="s">
        <v>89</v>
      </c>
      <c r="G219" s="52">
        <v>8</v>
      </c>
      <c r="H219" s="52" t="s">
        <v>18</v>
      </c>
      <c r="I219" s="52" t="s">
        <v>19</v>
      </c>
      <c r="J219" s="52">
        <v>0</v>
      </c>
      <c r="K219" s="52">
        <v>0</v>
      </c>
      <c r="L219" s="52">
        <v>0</v>
      </c>
      <c r="M219" s="52"/>
    </row>
    <row r="220" spans="2:13" x14ac:dyDescent="0.25">
      <c r="B220" s="37" t="s">
        <v>64</v>
      </c>
      <c r="C220" s="37" t="s">
        <v>65</v>
      </c>
      <c r="D220" s="37" t="s">
        <v>129</v>
      </c>
      <c r="E220" s="37" t="s">
        <v>126</v>
      </c>
      <c r="F220" s="52" t="s">
        <v>89</v>
      </c>
      <c r="G220" s="52">
        <v>8</v>
      </c>
      <c r="H220" s="52" t="s">
        <v>18</v>
      </c>
      <c r="I220" s="52" t="s">
        <v>19</v>
      </c>
      <c r="J220" s="52">
        <v>0</v>
      </c>
      <c r="K220" s="52">
        <v>0</v>
      </c>
      <c r="L220" s="52">
        <v>0</v>
      </c>
      <c r="M220" s="52"/>
    </row>
    <row r="221" spans="2:13" x14ac:dyDescent="0.25">
      <c r="B221" s="37" t="s">
        <v>24</v>
      </c>
      <c r="C221" s="37" t="s">
        <v>25</v>
      </c>
      <c r="D221" s="37" t="s">
        <v>26</v>
      </c>
      <c r="E221" s="37" t="s">
        <v>126</v>
      </c>
      <c r="F221" s="52" t="s">
        <v>89</v>
      </c>
      <c r="G221" s="52">
        <v>8</v>
      </c>
      <c r="H221" s="52" t="s">
        <v>18</v>
      </c>
      <c r="I221" s="52" t="s">
        <v>19</v>
      </c>
      <c r="J221" s="52">
        <v>0</v>
      </c>
      <c r="K221" s="52">
        <v>0</v>
      </c>
      <c r="L221" s="52">
        <v>0</v>
      </c>
      <c r="M221" s="52"/>
    </row>
    <row r="222" spans="2:13" x14ac:dyDescent="0.25">
      <c r="B222" s="37" t="s">
        <v>13</v>
      </c>
      <c r="C222" s="37" t="s">
        <v>14</v>
      </c>
      <c r="D222" s="37" t="s">
        <v>99</v>
      </c>
      <c r="E222" s="37" t="s">
        <v>126</v>
      </c>
      <c r="F222" s="51" t="s">
        <v>89</v>
      </c>
      <c r="G222" s="52">
        <v>8</v>
      </c>
      <c r="H222" s="51" t="s">
        <v>18</v>
      </c>
      <c r="I222" s="51" t="s">
        <v>19</v>
      </c>
      <c r="J222" s="52">
        <v>0</v>
      </c>
      <c r="K222" s="52">
        <v>0</v>
      </c>
      <c r="L222" s="52">
        <v>0</v>
      </c>
      <c r="M222" s="52"/>
    </row>
    <row r="223" spans="2:13" x14ac:dyDescent="0.25">
      <c r="B223" s="37" t="s">
        <v>41</v>
      </c>
      <c r="C223" s="37" t="s">
        <v>42</v>
      </c>
      <c r="D223" s="37" t="s">
        <v>38</v>
      </c>
      <c r="E223" s="37" t="s">
        <v>126</v>
      </c>
      <c r="F223" s="52" t="s">
        <v>89</v>
      </c>
      <c r="G223" s="52">
        <v>8</v>
      </c>
      <c r="H223" s="52" t="s">
        <v>18</v>
      </c>
      <c r="I223" s="52" t="s">
        <v>19</v>
      </c>
      <c r="J223" s="52">
        <v>0</v>
      </c>
      <c r="K223" s="52">
        <v>0</v>
      </c>
      <c r="L223" s="52">
        <v>0</v>
      </c>
      <c r="M223" s="52"/>
    </row>
    <row r="224" spans="2:13" x14ac:dyDescent="0.25">
      <c r="B224" s="37" t="s">
        <v>46</v>
      </c>
      <c r="C224" s="37" t="s">
        <v>47</v>
      </c>
      <c r="D224" s="37" t="s">
        <v>38</v>
      </c>
      <c r="E224" s="37" t="s">
        <v>126</v>
      </c>
      <c r="F224" s="52" t="s">
        <v>89</v>
      </c>
      <c r="G224" s="52">
        <v>8</v>
      </c>
      <c r="H224" s="52" t="s">
        <v>18</v>
      </c>
      <c r="I224" s="52" t="s">
        <v>19</v>
      </c>
      <c r="J224" s="52">
        <v>0</v>
      </c>
      <c r="K224" s="52">
        <v>0</v>
      </c>
      <c r="L224" s="52">
        <v>0</v>
      </c>
      <c r="M224" s="52"/>
    </row>
    <row r="225" spans="2:13" x14ac:dyDescent="0.25">
      <c r="B225" s="37" t="s">
        <v>76</v>
      </c>
      <c r="C225" s="37" t="s">
        <v>77</v>
      </c>
      <c r="D225" s="37" t="s">
        <v>38</v>
      </c>
      <c r="E225" s="37" t="s">
        <v>126</v>
      </c>
      <c r="F225" s="52" t="s">
        <v>89</v>
      </c>
      <c r="G225" s="52">
        <v>8</v>
      </c>
      <c r="H225" s="52" t="s">
        <v>18</v>
      </c>
      <c r="I225" s="52" t="s">
        <v>19</v>
      </c>
      <c r="J225" s="52">
        <v>127</v>
      </c>
      <c r="K225" s="52">
        <v>36</v>
      </c>
      <c r="L225" s="52">
        <v>4653.6716999999999</v>
      </c>
      <c r="M225" s="52"/>
    </row>
    <row r="226" spans="2:13" x14ac:dyDescent="0.25">
      <c r="B226" s="51" t="s">
        <v>43</v>
      </c>
      <c r="C226" s="37" t="s">
        <v>44</v>
      </c>
      <c r="D226" s="37" t="s">
        <v>45</v>
      </c>
      <c r="E226" s="37" t="s">
        <v>126</v>
      </c>
      <c r="F226" s="52" t="s">
        <v>90</v>
      </c>
      <c r="G226" s="52">
        <v>9</v>
      </c>
      <c r="H226" s="52" t="s">
        <v>18</v>
      </c>
      <c r="I226" s="52" t="s">
        <v>19</v>
      </c>
      <c r="J226" s="52">
        <v>0</v>
      </c>
      <c r="K226" s="52">
        <v>0</v>
      </c>
      <c r="L226" s="52">
        <v>0</v>
      </c>
    </row>
    <row r="227" spans="2:13" x14ac:dyDescent="0.25">
      <c r="B227" s="37" t="s">
        <v>66</v>
      </c>
      <c r="C227" s="37" t="s">
        <v>67</v>
      </c>
      <c r="D227" s="37" t="s">
        <v>35</v>
      </c>
      <c r="E227" s="37" t="s">
        <v>126</v>
      </c>
      <c r="F227" s="52" t="s">
        <v>89</v>
      </c>
      <c r="G227" s="52">
        <v>8</v>
      </c>
      <c r="H227" s="52" t="s">
        <v>18</v>
      </c>
      <c r="I227" s="52" t="s">
        <v>19</v>
      </c>
      <c r="J227" s="52">
        <v>0</v>
      </c>
      <c r="K227" s="52">
        <v>0</v>
      </c>
      <c r="L227" s="48">
        <v>0</v>
      </c>
      <c r="M227" s="52"/>
    </row>
    <row r="228" spans="2:13" x14ac:dyDescent="0.25">
      <c r="B228" s="37" t="s">
        <v>50</v>
      </c>
      <c r="C228" s="37" t="s">
        <v>51</v>
      </c>
      <c r="D228" s="37" t="s">
        <v>45</v>
      </c>
      <c r="E228" s="37" t="s">
        <v>126</v>
      </c>
      <c r="F228" s="52" t="s">
        <v>89</v>
      </c>
      <c r="G228" s="52">
        <v>8</v>
      </c>
      <c r="H228" s="52" t="s">
        <v>18</v>
      </c>
      <c r="I228" s="52" t="s">
        <v>19</v>
      </c>
      <c r="J228" s="52">
        <v>0</v>
      </c>
      <c r="K228" s="52">
        <v>0</v>
      </c>
      <c r="L228" s="52">
        <v>0</v>
      </c>
    </row>
    <row r="229" spans="2:13" x14ac:dyDescent="0.25">
      <c r="B229" s="37" t="s">
        <v>31</v>
      </c>
      <c r="C229" s="37" t="s">
        <v>32</v>
      </c>
      <c r="D229" s="37" t="s">
        <v>26</v>
      </c>
      <c r="E229" s="37" t="s">
        <v>126</v>
      </c>
      <c r="F229" s="52" t="s">
        <v>89</v>
      </c>
      <c r="G229" s="52">
        <v>8</v>
      </c>
      <c r="H229" s="52" t="s">
        <v>18</v>
      </c>
      <c r="I229" s="52" t="s">
        <v>19</v>
      </c>
      <c r="J229" s="52">
        <v>0</v>
      </c>
      <c r="K229" s="52">
        <v>0</v>
      </c>
      <c r="L229" s="52">
        <v>0</v>
      </c>
    </row>
    <row r="230" spans="2:13" x14ac:dyDescent="0.25">
      <c r="B230" s="37" t="s">
        <v>80</v>
      </c>
      <c r="C230" s="37" t="s">
        <v>81</v>
      </c>
      <c r="D230" s="37" t="s">
        <v>15</v>
      </c>
      <c r="E230" s="37" t="s">
        <v>126</v>
      </c>
      <c r="F230" s="52" t="s">
        <v>90</v>
      </c>
      <c r="G230" s="52">
        <v>9</v>
      </c>
      <c r="H230" s="52" t="s">
        <v>18</v>
      </c>
      <c r="I230" s="52" t="s">
        <v>19</v>
      </c>
      <c r="J230" s="52">
        <v>4</v>
      </c>
      <c r="K230" s="52">
        <v>4</v>
      </c>
      <c r="L230" s="52">
        <v>196.31620000000001</v>
      </c>
    </row>
    <row r="231" spans="2:13" x14ac:dyDescent="0.25">
      <c r="B231" s="37" t="s">
        <v>36</v>
      </c>
      <c r="C231" s="37" t="s">
        <v>37</v>
      </c>
      <c r="D231" s="37" t="s">
        <v>26</v>
      </c>
      <c r="E231" s="37" t="s">
        <v>126</v>
      </c>
      <c r="F231" s="52" t="s">
        <v>90</v>
      </c>
      <c r="G231" s="52">
        <v>9</v>
      </c>
      <c r="H231" s="52" t="s">
        <v>18</v>
      </c>
      <c r="I231" s="52" t="s">
        <v>19</v>
      </c>
      <c r="J231" s="52">
        <v>11</v>
      </c>
      <c r="K231" s="52">
        <v>3</v>
      </c>
      <c r="L231" s="52">
        <v>199.99250000000001</v>
      </c>
    </row>
    <row r="232" spans="2:13" x14ac:dyDescent="0.25">
      <c r="B232" s="37" t="s">
        <v>31</v>
      </c>
      <c r="C232" s="37" t="s">
        <v>32</v>
      </c>
      <c r="D232" s="37" t="s">
        <v>26</v>
      </c>
      <c r="E232" s="37" t="s">
        <v>126</v>
      </c>
      <c r="F232" s="52" t="s">
        <v>90</v>
      </c>
      <c r="G232" s="52">
        <v>9</v>
      </c>
      <c r="H232" s="52" t="s">
        <v>18</v>
      </c>
      <c r="I232" s="52" t="s">
        <v>19</v>
      </c>
      <c r="J232" s="52">
        <v>0</v>
      </c>
      <c r="K232" s="52">
        <v>0</v>
      </c>
      <c r="L232" s="52">
        <v>0</v>
      </c>
    </row>
    <row r="233" spans="2:13" x14ac:dyDescent="0.25">
      <c r="B233" s="37" t="s">
        <v>50</v>
      </c>
      <c r="C233" s="37" t="s">
        <v>51</v>
      </c>
      <c r="D233" s="37" t="s">
        <v>45</v>
      </c>
      <c r="E233" s="37" t="s">
        <v>126</v>
      </c>
      <c r="F233" s="52" t="s">
        <v>90</v>
      </c>
      <c r="G233" s="52">
        <v>9</v>
      </c>
      <c r="H233" s="52" t="s">
        <v>18</v>
      </c>
      <c r="I233" s="52" t="s">
        <v>19</v>
      </c>
      <c r="J233" s="52">
        <v>28</v>
      </c>
      <c r="K233" s="52">
        <v>1</v>
      </c>
      <c r="L233" s="52">
        <v>861.24770000000001</v>
      </c>
    </row>
    <row r="234" spans="2:13" x14ac:dyDescent="0.25">
      <c r="B234" s="37" t="s">
        <v>74</v>
      </c>
      <c r="C234" s="37" t="s">
        <v>75</v>
      </c>
      <c r="D234" s="37" t="s">
        <v>15</v>
      </c>
      <c r="E234" s="37" t="s">
        <v>126</v>
      </c>
      <c r="F234" s="52" t="s">
        <v>90</v>
      </c>
      <c r="G234" s="52">
        <v>9</v>
      </c>
      <c r="H234" s="52" t="s">
        <v>18</v>
      </c>
      <c r="I234" s="52" t="s">
        <v>19</v>
      </c>
      <c r="J234" s="52">
        <v>0</v>
      </c>
      <c r="K234" s="52">
        <v>0</v>
      </c>
      <c r="L234" s="52">
        <v>0</v>
      </c>
    </row>
    <row r="235" spans="2:13" x14ac:dyDescent="0.25">
      <c r="B235" s="37" t="s">
        <v>62</v>
      </c>
      <c r="C235" s="37" t="s">
        <v>86</v>
      </c>
      <c r="D235" s="37" t="s">
        <v>38</v>
      </c>
      <c r="E235" s="37" t="s">
        <v>126</v>
      </c>
      <c r="F235" s="52" t="s">
        <v>90</v>
      </c>
      <c r="G235" s="52">
        <v>9</v>
      </c>
      <c r="H235" s="52" t="s">
        <v>18</v>
      </c>
      <c r="I235" s="52" t="s">
        <v>19</v>
      </c>
      <c r="J235" s="52">
        <v>354</v>
      </c>
      <c r="K235" s="52">
        <v>46</v>
      </c>
      <c r="L235" s="48">
        <v>23818.44</v>
      </c>
    </row>
    <row r="236" spans="2:13" x14ac:dyDescent="0.25">
      <c r="B236" s="37" t="s">
        <v>41</v>
      </c>
      <c r="C236" s="37" t="s">
        <v>42</v>
      </c>
      <c r="D236" s="37" t="s">
        <v>38</v>
      </c>
      <c r="E236" s="37" t="s">
        <v>126</v>
      </c>
      <c r="F236" s="52" t="s">
        <v>90</v>
      </c>
      <c r="G236" s="52">
        <v>9</v>
      </c>
      <c r="H236" s="52" t="s">
        <v>18</v>
      </c>
      <c r="I236" s="52" t="s">
        <v>19</v>
      </c>
      <c r="J236" s="52">
        <v>0</v>
      </c>
      <c r="K236" s="52">
        <v>0</v>
      </c>
      <c r="L236" s="52">
        <v>0</v>
      </c>
    </row>
    <row r="237" spans="2:13" x14ac:dyDescent="0.25">
      <c r="B237" s="37" t="s">
        <v>78</v>
      </c>
      <c r="C237" s="37" t="s">
        <v>79</v>
      </c>
      <c r="D237" s="37" t="s">
        <v>26</v>
      </c>
      <c r="E237" s="37" t="s">
        <v>126</v>
      </c>
      <c r="F237" s="52" t="s">
        <v>90</v>
      </c>
      <c r="G237" s="52">
        <v>9</v>
      </c>
      <c r="H237" s="52" t="s">
        <v>18</v>
      </c>
      <c r="I237" s="52" t="s">
        <v>19</v>
      </c>
      <c r="J237" s="52">
        <v>0</v>
      </c>
      <c r="K237" s="52">
        <v>0</v>
      </c>
      <c r="L237" s="52">
        <v>0</v>
      </c>
    </row>
    <row r="238" spans="2:13" x14ac:dyDescent="0.25">
      <c r="B238" s="37" t="s">
        <v>29</v>
      </c>
      <c r="C238" s="37" t="s">
        <v>30</v>
      </c>
      <c r="D238" s="37" t="s">
        <v>128</v>
      </c>
      <c r="E238" s="37" t="s">
        <v>126</v>
      </c>
      <c r="F238" s="52" t="s">
        <v>90</v>
      </c>
      <c r="G238" s="52">
        <v>9</v>
      </c>
      <c r="H238" s="52" t="s">
        <v>18</v>
      </c>
      <c r="I238" s="52" t="s">
        <v>19</v>
      </c>
      <c r="J238" s="52">
        <v>0</v>
      </c>
      <c r="K238" s="52">
        <v>0</v>
      </c>
      <c r="L238" s="52">
        <v>0</v>
      </c>
    </row>
    <row r="239" spans="2:13" x14ac:dyDescent="0.25">
      <c r="B239" s="37" t="s">
        <v>33</v>
      </c>
      <c r="C239" s="37" t="s">
        <v>34</v>
      </c>
      <c r="D239" s="37" t="s">
        <v>35</v>
      </c>
      <c r="E239" s="37" t="s">
        <v>126</v>
      </c>
      <c r="F239" s="52" t="s">
        <v>90</v>
      </c>
      <c r="G239" s="52">
        <v>9</v>
      </c>
      <c r="H239" s="52" t="s">
        <v>18</v>
      </c>
      <c r="I239" s="52" t="s">
        <v>19</v>
      </c>
      <c r="J239" s="52">
        <v>0</v>
      </c>
      <c r="K239" s="52">
        <v>0</v>
      </c>
      <c r="L239" s="52">
        <v>0</v>
      </c>
    </row>
    <row r="240" spans="2:13" x14ac:dyDescent="0.25">
      <c r="B240" s="37" t="s">
        <v>54</v>
      </c>
      <c r="C240" s="37" t="s">
        <v>55</v>
      </c>
      <c r="D240" s="37" t="s">
        <v>45</v>
      </c>
      <c r="E240" s="37" t="s">
        <v>126</v>
      </c>
      <c r="F240" s="52" t="s">
        <v>90</v>
      </c>
      <c r="G240" s="52">
        <v>9</v>
      </c>
      <c r="H240" s="52" t="s">
        <v>18</v>
      </c>
      <c r="I240" s="52" t="s">
        <v>19</v>
      </c>
      <c r="J240" s="52">
        <v>251</v>
      </c>
      <c r="K240" s="52">
        <v>6</v>
      </c>
      <c r="L240" s="52">
        <v>5541.6594999999998</v>
      </c>
    </row>
    <row r="241" spans="2:12" x14ac:dyDescent="0.25">
      <c r="B241" s="37" t="s">
        <v>58</v>
      </c>
      <c r="C241" s="37" t="s">
        <v>59</v>
      </c>
      <c r="D241" s="37" t="s">
        <v>26</v>
      </c>
      <c r="E241" s="37" t="s">
        <v>126</v>
      </c>
      <c r="F241" s="52" t="s">
        <v>90</v>
      </c>
      <c r="G241" s="52">
        <v>9</v>
      </c>
      <c r="H241" s="52" t="s">
        <v>18</v>
      </c>
      <c r="I241" s="52" t="s">
        <v>19</v>
      </c>
      <c r="J241" s="52">
        <v>0</v>
      </c>
      <c r="K241" s="52">
        <v>0</v>
      </c>
      <c r="L241" s="52">
        <v>0</v>
      </c>
    </row>
    <row r="242" spans="2:12" x14ac:dyDescent="0.25">
      <c r="B242" s="37" t="s">
        <v>52</v>
      </c>
      <c r="C242" s="37" t="s">
        <v>53</v>
      </c>
      <c r="D242" s="37" t="s">
        <v>26</v>
      </c>
      <c r="E242" s="37" t="s">
        <v>126</v>
      </c>
      <c r="F242" s="52" t="s">
        <v>90</v>
      </c>
      <c r="G242" s="52">
        <v>9</v>
      </c>
      <c r="H242" s="52" t="s">
        <v>18</v>
      </c>
      <c r="I242" s="52" t="s">
        <v>19</v>
      </c>
      <c r="J242" s="52">
        <v>955</v>
      </c>
      <c r="K242" s="52">
        <v>37</v>
      </c>
      <c r="L242" s="52">
        <v>0</v>
      </c>
    </row>
    <row r="243" spans="2:12" x14ac:dyDescent="0.25">
      <c r="B243" s="37" t="s">
        <v>48</v>
      </c>
      <c r="C243" s="37" t="s">
        <v>49</v>
      </c>
      <c r="D243" s="37" t="s">
        <v>38</v>
      </c>
      <c r="E243" s="37" t="s">
        <v>126</v>
      </c>
      <c r="F243" s="52" t="s">
        <v>90</v>
      </c>
      <c r="G243" s="52">
        <v>9</v>
      </c>
      <c r="H243" s="52" t="s">
        <v>18</v>
      </c>
      <c r="I243" s="52" t="s">
        <v>19</v>
      </c>
      <c r="J243" s="52">
        <v>0</v>
      </c>
      <c r="K243" s="52">
        <v>0</v>
      </c>
      <c r="L243" s="52">
        <v>0</v>
      </c>
    </row>
    <row r="244" spans="2:12" x14ac:dyDescent="0.25">
      <c r="B244" s="37" t="s">
        <v>46</v>
      </c>
      <c r="C244" s="37" t="s">
        <v>47</v>
      </c>
      <c r="D244" s="37" t="s">
        <v>38</v>
      </c>
      <c r="E244" s="37" t="s">
        <v>126</v>
      </c>
      <c r="F244" s="52" t="s">
        <v>90</v>
      </c>
      <c r="G244" s="52">
        <v>9</v>
      </c>
      <c r="H244" s="52" t="s">
        <v>18</v>
      </c>
      <c r="I244" s="52" t="s">
        <v>19</v>
      </c>
      <c r="J244" s="52">
        <v>0</v>
      </c>
      <c r="K244" s="52">
        <v>0</v>
      </c>
      <c r="L244" s="52">
        <v>0</v>
      </c>
    </row>
    <row r="245" spans="2:12" x14ac:dyDescent="0.25">
      <c r="B245" s="37" t="s">
        <v>24</v>
      </c>
      <c r="C245" s="37" t="s">
        <v>25</v>
      </c>
      <c r="D245" s="37" t="s">
        <v>26</v>
      </c>
      <c r="E245" s="37" t="s">
        <v>126</v>
      </c>
      <c r="F245" s="52" t="s">
        <v>90</v>
      </c>
      <c r="G245" s="52">
        <v>9</v>
      </c>
      <c r="H245" s="52" t="s">
        <v>18</v>
      </c>
      <c r="I245" s="52" t="s">
        <v>19</v>
      </c>
      <c r="J245" s="52">
        <v>0</v>
      </c>
      <c r="K245" s="52">
        <v>0</v>
      </c>
      <c r="L245" s="52">
        <v>0</v>
      </c>
    </row>
    <row r="246" spans="2:12" x14ac:dyDescent="0.25">
      <c r="B246" s="37" t="s">
        <v>68</v>
      </c>
      <c r="C246" s="37" t="s">
        <v>69</v>
      </c>
      <c r="D246" s="37" t="s">
        <v>26</v>
      </c>
      <c r="E246" s="37" t="s">
        <v>126</v>
      </c>
      <c r="F246" s="52" t="s">
        <v>90</v>
      </c>
      <c r="G246" s="52">
        <v>9</v>
      </c>
      <c r="H246" s="52" t="s">
        <v>18</v>
      </c>
      <c r="I246" s="52" t="s">
        <v>19</v>
      </c>
      <c r="J246" s="52">
        <v>0</v>
      </c>
      <c r="K246" s="52">
        <v>0</v>
      </c>
      <c r="L246" s="52">
        <v>0</v>
      </c>
    </row>
    <row r="247" spans="2:12" x14ac:dyDescent="0.25">
      <c r="B247" s="37" t="s">
        <v>76</v>
      </c>
      <c r="C247" s="37" t="s">
        <v>77</v>
      </c>
      <c r="D247" s="37" t="s">
        <v>38</v>
      </c>
      <c r="E247" s="37" t="s">
        <v>126</v>
      </c>
      <c r="F247" s="52" t="s">
        <v>90</v>
      </c>
      <c r="G247" s="52">
        <v>9</v>
      </c>
      <c r="H247" s="52" t="s">
        <v>18</v>
      </c>
      <c r="I247" s="52" t="s">
        <v>19</v>
      </c>
      <c r="J247" s="52">
        <v>61</v>
      </c>
      <c r="K247" s="52">
        <v>4</v>
      </c>
      <c r="L247" s="52">
        <v>1906.2439999999999</v>
      </c>
    </row>
    <row r="248" spans="2:12" x14ac:dyDescent="0.25">
      <c r="B248" s="37" t="s">
        <v>64</v>
      </c>
      <c r="C248" s="37" t="s">
        <v>65</v>
      </c>
      <c r="D248" s="37" t="s">
        <v>129</v>
      </c>
      <c r="E248" s="37" t="s">
        <v>126</v>
      </c>
      <c r="F248" s="52" t="s">
        <v>90</v>
      </c>
      <c r="G248" s="52">
        <v>9</v>
      </c>
      <c r="H248" s="52" t="s">
        <v>18</v>
      </c>
      <c r="I248" s="52" t="s">
        <v>19</v>
      </c>
      <c r="J248" s="52">
        <v>0</v>
      </c>
      <c r="K248" s="52">
        <v>0</v>
      </c>
      <c r="L248" s="52">
        <v>0</v>
      </c>
    </row>
    <row r="249" spans="2:12" x14ac:dyDescent="0.25">
      <c r="B249" s="37" t="s">
        <v>60</v>
      </c>
      <c r="C249" s="37" t="s">
        <v>87</v>
      </c>
      <c r="D249" s="37" t="s">
        <v>15</v>
      </c>
      <c r="E249" s="37" t="s">
        <v>126</v>
      </c>
      <c r="F249" s="52" t="s">
        <v>90</v>
      </c>
      <c r="G249" s="52">
        <v>9</v>
      </c>
      <c r="H249" s="52" t="s">
        <v>18</v>
      </c>
      <c r="I249" s="52" t="s">
        <v>19</v>
      </c>
      <c r="J249" s="52">
        <v>0</v>
      </c>
      <c r="K249" s="52">
        <v>0</v>
      </c>
      <c r="L249" s="52">
        <v>0</v>
      </c>
    </row>
    <row r="250" spans="2:12" x14ac:dyDescent="0.25">
      <c r="B250" s="37" t="s">
        <v>66</v>
      </c>
      <c r="C250" s="37" t="s">
        <v>67</v>
      </c>
      <c r="D250" s="37" t="s">
        <v>35</v>
      </c>
      <c r="E250" s="37" t="s">
        <v>126</v>
      </c>
      <c r="F250" s="52" t="s">
        <v>90</v>
      </c>
      <c r="G250" s="52">
        <v>9</v>
      </c>
      <c r="H250" s="52" t="s">
        <v>18</v>
      </c>
      <c r="I250" s="52" t="s">
        <v>19</v>
      </c>
      <c r="J250" s="52">
        <v>0</v>
      </c>
      <c r="K250" s="52">
        <v>0</v>
      </c>
      <c r="L250" s="48">
        <v>0</v>
      </c>
    </row>
    <row r="251" spans="2:12" x14ac:dyDescent="0.25">
      <c r="B251" s="37" t="s">
        <v>82</v>
      </c>
      <c r="C251" s="37" t="s">
        <v>83</v>
      </c>
      <c r="D251" s="37" t="s">
        <v>15</v>
      </c>
      <c r="E251" s="37" t="s">
        <v>126</v>
      </c>
      <c r="F251" s="52" t="s">
        <v>90</v>
      </c>
      <c r="G251" s="52">
        <v>9</v>
      </c>
      <c r="H251" s="52" t="s">
        <v>18</v>
      </c>
      <c r="I251" s="52" t="s">
        <v>19</v>
      </c>
      <c r="J251" s="52">
        <v>0</v>
      </c>
      <c r="K251" s="52">
        <v>0</v>
      </c>
      <c r="L251" s="52">
        <v>0</v>
      </c>
    </row>
    <row r="252" spans="2:12" x14ac:dyDescent="0.25">
      <c r="B252" s="37" t="s">
        <v>13</v>
      </c>
      <c r="C252" s="37" t="s">
        <v>14</v>
      </c>
      <c r="D252" s="37" t="s">
        <v>99</v>
      </c>
      <c r="E252" s="37" t="s">
        <v>126</v>
      </c>
      <c r="F252" s="51" t="s">
        <v>90</v>
      </c>
      <c r="G252" s="52">
        <v>9</v>
      </c>
      <c r="H252" s="51" t="s">
        <v>18</v>
      </c>
      <c r="I252" s="51" t="s">
        <v>19</v>
      </c>
      <c r="J252" s="52">
        <v>0</v>
      </c>
      <c r="K252" s="52">
        <v>0</v>
      </c>
      <c r="L252" s="52">
        <v>0</v>
      </c>
    </row>
    <row r="253" spans="2:12" x14ac:dyDescent="0.25">
      <c r="B253" s="56" t="s">
        <v>64</v>
      </c>
      <c r="C253" s="56" t="s">
        <v>65</v>
      </c>
      <c r="D253" s="56" t="s">
        <v>129</v>
      </c>
      <c r="E253" s="56" t="s">
        <v>126</v>
      </c>
      <c r="F253" s="52" t="s">
        <v>91</v>
      </c>
      <c r="G253" s="52">
        <v>10</v>
      </c>
      <c r="H253" s="52" t="s">
        <v>18</v>
      </c>
      <c r="I253" s="52" t="s">
        <v>19</v>
      </c>
      <c r="J253" s="52">
        <v>0</v>
      </c>
      <c r="K253" s="52">
        <v>0</v>
      </c>
      <c r="L253" s="52">
        <v>0</v>
      </c>
    </row>
    <row r="254" spans="2:12" x14ac:dyDescent="0.25">
      <c r="B254" s="56" t="s">
        <v>78</v>
      </c>
      <c r="C254" s="56" t="s">
        <v>79</v>
      </c>
      <c r="D254" s="56" t="s">
        <v>26</v>
      </c>
      <c r="E254" s="56" t="s">
        <v>126</v>
      </c>
      <c r="F254" s="52" t="s">
        <v>91</v>
      </c>
      <c r="G254" s="52">
        <v>10</v>
      </c>
      <c r="H254" s="52" t="s">
        <v>18</v>
      </c>
      <c r="I254" s="52" t="s">
        <v>19</v>
      </c>
      <c r="J254" s="52">
        <v>0</v>
      </c>
      <c r="K254" s="52">
        <v>0</v>
      </c>
      <c r="L254" s="52">
        <v>0</v>
      </c>
    </row>
    <row r="255" spans="2:12" x14ac:dyDescent="0.25">
      <c r="B255" s="56" t="s">
        <v>24</v>
      </c>
      <c r="C255" s="56" t="s">
        <v>25</v>
      </c>
      <c r="D255" s="56" t="s">
        <v>26</v>
      </c>
      <c r="E255" s="56" t="s">
        <v>126</v>
      </c>
      <c r="F255" s="52" t="s">
        <v>91</v>
      </c>
      <c r="G255" s="52">
        <v>10</v>
      </c>
      <c r="H255" s="52" t="s">
        <v>18</v>
      </c>
      <c r="I255" s="52" t="s">
        <v>19</v>
      </c>
      <c r="J255" s="52">
        <v>0</v>
      </c>
      <c r="K255" s="52">
        <v>0</v>
      </c>
      <c r="L255" s="52">
        <v>0</v>
      </c>
    </row>
    <row r="256" spans="2:12" x14ac:dyDescent="0.25">
      <c r="B256" s="56" t="s">
        <v>76</v>
      </c>
      <c r="C256" s="56" t="s">
        <v>77</v>
      </c>
      <c r="D256" s="56" t="s">
        <v>38</v>
      </c>
      <c r="E256" s="56" t="s">
        <v>126</v>
      </c>
      <c r="F256" s="52" t="s">
        <v>91</v>
      </c>
      <c r="G256" s="52">
        <v>10</v>
      </c>
      <c r="H256" s="52" t="s">
        <v>18</v>
      </c>
      <c r="I256" s="52" t="s">
        <v>19</v>
      </c>
      <c r="J256" s="52">
        <v>294</v>
      </c>
      <c r="K256" s="52">
        <v>43</v>
      </c>
      <c r="L256" s="52">
        <v>9535.5167999999994</v>
      </c>
    </row>
    <row r="257" spans="2:12" x14ac:dyDescent="0.25">
      <c r="B257" s="56" t="s">
        <v>46</v>
      </c>
      <c r="C257" s="56" t="s">
        <v>47</v>
      </c>
      <c r="D257" s="56" t="s">
        <v>38</v>
      </c>
      <c r="E257" s="56" t="s">
        <v>126</v>
      </c>
      <c r="F257" s="52" t="s">
        <v>91</v>
      </c>
      <c r="G257" s="52">
        <v>10</v>
      </c>
      <c r="H257" s="52" t="s">
        <v>18</v>
      </c>
      <c r="I257" s="52" t="s">
        <v>19</v>
      </c>
      <c r="J257" s="52">
        <v>0</v>
      </c>
      <c r="K257" s="52">
        <v>0</v>
      </c>
      <c r="L257" s="52">
        <v>0</v>
      </c>
    </row>
    <row r="258" spans="2:12" x14ac:dyDescent="0.25">
      <c r="B258" s="56" t="s">
        <v>33</v>
      </c>
      <c r="C258" s="56" t="s">
        <v>34</v>
      </c>
      <c r="D258" s="56" t="s">
        <v>35</v>
      </c>
      <c r="E258" s="56" t="s">
        <v>126</v>
      </c>
      <c r="F258" s="52" t="s">
        <v>91</v>
      </c>
      <c r="G258" s="52">
        <v>10</v>
      </c>
      <c r="H258" s="52" t="s">
        <v>18</v>
      </c>
      <c r="I258" s="52" t="s">
        <v>19</v>
      </c>
      <c r="J258" s="52">
        <v>0</v>
      </c>
      <c r="K258" s="52">
        <v>0</v>
      </c>
      <c r="L258" s="52">
        <v>0</v>
      </c>
    </row>
    <row r="259" spans="2:12" x14ac:dyDescent="0.25">
      <c r="B259" s="56" t="s">
        <v>58</v>
      </c>
      <c r="C259" s="56" t="s">
        <v>59</v>
      </c>
      <c r="D259" s="56" t="s">
        <v>26</v>
      </c>
      <c r="E259" s="56" t="s">
        <v>126</v>
      </c>
      <c r="F259" s="52" t="s">
        <v>91</v>
      </c>
      <c r="G259" s="52">
        <v>10</v>
      </c>
      <c r="H259" s="52" t="s">
        <v>18</v>
      </c>
      <c r="I259" s="52" t="s">
        <v>19</v>
      </c>
      <c r="J259" s="52">
        <v>0</v>
      </c>
      <c r="K259" s="52">
        <v>0</v>
      </c>
      <c r="L259" s="52">
        <v>0</v>
      </c>
    </row>
    <row r="260" spans="2:12" x14ac:dyDescent="0.25">
      <c r="B260" s="56" t="s">
        <v>62</v>
      </c>
      <c r="C260" s="56" t="s">
        <v>86</v>
      </c>
      <c r="D260" s="56" t="s">
        <v>38</v>
      </c>
      <c r="E260" s="56" t="s">
        <v>126</v>
      </c>
      <c r="F260" s="52" t="s">
        <v>91</v>
      </c>
      <c r="G260" s="52">
        <v>10</v>
      </c>
      <c r="H260" s="52" t="s">
        <v>18</v>
      </c>
      <c r="I260" s="52" t="s">
        <v>19</v>
      </c>
      <c r="J260" s="52">
        <v>751</v>
      </c>
      <c r="K260" s="52">
        <v>42</v>
      </c>
      <c r="L260" s="48">
        <v>52134.61</v>
      </c>
    </row>
    <row r="261" spans="2:12" x14ac:dyDescent="0.25">
      <c r="B261" s="56" t="s">
        <v>66</v>
      </c>
      <c r="C261" s="56" t="s">
        <v>67</v>
      </c>
      <c r="D261" s="56" t="s">
        <v>35</v>
      </c>
      <c r="E261" s="56" t="s">
        <v>126</v>
      </c>
      <c r="F261" s="52" t="s">
        <v>91</v>
      </c>
      <c r="G261" s="52">
        <v>10</v>
      </c>
      <c r="H261" s="52" t="s">
        <v>18</v>
      </c>
      <c r="I261" s="52" t="s">
        <v>19</v>
      </c>
      <c r="J261" s="52">
        <v>0</v>
      </c>
      <c r="K261" s="52">
        <v>0</v>
      </c>
      <c r="L261" s="48">
        <v>0</v>
      </c>
    </row>
    <row r="262" spans="2:12" x14ac:dyDescent="0.25">
      <c r="B262" s="56" t="s">
        <v>41</v>
      </c>
      <c r="C262" s="56" t="s">
        <v>42</v>
      </c>
      <c r="D262" s="56" t="s">
        <v>38</v>
      </c>
      <c r="E262" s="56" t="s">
        <v>126</v>
      </c>
      <c r="F262" s="52" t="s">
        <v>91</v>
      </c>
      <c r="G262" s="52">
        <v>10</v>
      </c>
      <c r="H262" s="52" t="s">
        <v>18</v>
      </c>
      <c r="I262" s="52" t="s">
        <v>19</v>
      </c>
      <c r="J262" s="52">
        <v>0</v>
      </c>
      <c r="K262" s="52">
        <v>0</v>
      </c>
      <c r="L262" s="52">
        <v>0</v>
      </c>
    </row>
    <row r="263" spans="2:12" x14ac:dyDescent="0.25">
      <c r="B263" s="56" t="s">
        <v>13</v>
      </c>
      <c r="C263" s="56" t="s">
        <v>14</v>
      </c>
      <c r="D263" s="56" t="s">
        <v>99</v>
      </c>
      <c r="E263" s="56" t="s">
        <v>126</v>
      </c>
      <c r="F263" s="51" t="s">
        <v>91</v>
      </c>
      <c r="G263" s="52">
        <v>10</v>
      </c>
      <c r="H263" s="51" t="s">
        <v>18</v>
      </c>
      <c r="I263" s="51" t="s">
        <v>19</v>
      </c>
      <c r="J263" s="52">
        <v>0</v>
      </c>
      <c r="K263" s="52">
        <v>0</v>
      </c>
      <c r="L263" s="52">
        <v>0</v>
      </c>
    </row>
    <row r="264" spans="2:12" x14ac:dyDescent="0.25">
      <c r="B264" s="56" t="s">
        <v>50</v>
      </c>
      <c r="C264" s="56" t="s">
        <v>51</v>
      </c>
      <c r="D264" s="56" t="s">
        <v>45</v>
      </c>
      <c r="E264" s="56" t="s">
        <v>126</v>
      </c>
      <c r="F264" s="52" t="s">
        <v>91</v>
      </c>
      <c r="G264" s="52">
        <v>10</v>
      </c>
      <c r="H264" s="52" t="s">
        <v>18</v>
      </c>
      <c r="I264" s="52" t="s">
        <v>19</v>
      </c>
      <c r="J264" s="52">
        <v>29</v>
      </c>
      <c r="K264" s="52">
        <v>3</v>
      </c>
      <c r="L264" s="52">
        <v>439.19229999999999</v>
      </c>
    </row>
    <row r="265" spans="2:12" x14ac:dyDescent="0.25">
      <c r="B265" s="56" t="s">
        <v>29</v>
      </c>
      <c r="C265" s="56" t="s">
        <v>30</v>
      </c>
      <c r="D265" s="56" t="s">
        <v>128</v>
      </c>
      <c r="E265" s="56" t="s">
        <v>126</v>
      </c>
      <c r="F265" s="52" t="s">
        <v>91</v>
      </c>
      <c r="G265" s="52">
        <v>10</v>
      </c>
      <c r="H265" s="52" t="s">
        <v>18</v>
      </c>
      <c r="I265" s="52" t="s">
        <v>19</v>
      </c>
      <c r="J265" s="52">
        <v>0</v>
      </c>
      <c r="K265" s="52">
        <v>0</v>
      </c>
      <c r="L265" s="52">
        <v>0</v>
      </c>
    </row>
    <row r="266" spans="2:12" x14ac:dyDescent="0.25">
      <c r="B266" s="56" t="s">
        <v>68</v>
      </c>
      <c r="C266" s="56" t="s">
        <v>69</v>
      </c>
      <c r="D266" s="56" t="s">
        <v>26</v>
      </c>
      <c r="E266" s="56" t="s">
        <v>126</v>
      </c>
      <c r="F266" s="52" t="s">
        <v>91</v>
      </c>
      <c r="G266" s="52">
        <v>10</v>
      </c>
      <c r="H266" s="52" t="s">
        <v>18</v>
      </c>
      <c r="I266" s="52" t="s">
        <v>19</v>
      </c>
      <c r="J266" s="52">
        <v>6</v>
      </c>
      <c r="K266" s="52">
        <v>1</v>
      </c>
      <c r="L266" s="52">
        <v>101.2641</v>
      </c>
    </row>
    <row r="267" spans="2:12" x14ac:dyDescent="0.25">
      <c r="B267" s="56" t="s">
        <v>36</v>
      </c>
      <c r="C267" s="56" t="s">
        <v>37</v>
      </c>
      <c r="D267" s="56" t="s">
        <v>26</v>
      </c>
      <c r="E267" s="56" t="s">
        <v>126</v>
      </c>
      <c r="F267" s="52" t="s">
        <v>91</v>
      </c>
      <c r="G267" s="52">
        <v>10</v>
      </c>
      <c r="H267" s="52" t="s">
        <v>18</v>
      </c>
      <c r="I267" s="52" t="s">
        <v>19</v>
      </c>
      <c r="J267" s="52">
        <v>8</v>
      </c>
      <c r="K267" s="52">
        <v>3</v>
      </c>
      <c r="L267" s="49">
        <v>78.973799999999997</v>
      </c>
    </row>
    <row r="268" spans="2:12" x14ac:dyDescent="0.25">
      <c r="B268" s="56" t="s">
        <v>31</v>
      </c>
      <c r="C268" s="56" t="s">
        <v>32</v>
      </c>
      <c r="D268" s="56" t="s">
        <v>26</v>
      </c>
      <c r="E268" s="56" t="s">
        <v>126</v>
      </c>
      <c r="F268" s="52" t="s">
        <v>91</v>
      </c>
      <c r="G268" s="52">
        <v>10</v>
      </c>
      <c r="H268" s="52" t="s">
        <v>18</v>
      </c>
      <c r="I268" s="52" t="s">
        <v>19</v>
      </c>
      <c r="J268" s="52">
        <v>12</v>
      </c>
      <c r="K268" s="52">
        <v>9</v>
      </c>
      <c r="L268" s="52">
        <v>107.4</v>
      </c>
    </row>
    <row r="269" spans="2:12" x14ac:dyDescent="0.25">
      <c r="B269" s="56" t="s">
        <v>54</v>
      </c>
      <c r="C269" s="56" t="s">
        <v>55</v>
      </c>
      <c r="D269" s="56" t="s">
        <v>45</v>
      </c>
      <c r="E269" s="56" t="s">
        <v>126</v>
      </c>
      <c r="F269" s="52" t="s">
        <v>91</v>
      </c>
      <c r="G269" s="52">
        <v>10</v>
      </c>
      <c r="H269" s="52" t="s">
        <v>18</v>
      </c>
      <c r="I269" s="52" t="s">
        <v>19</v>
      </c>
      <c r="J269" s="52">
        <v>0</v>
      </c>
      <c r="K269" s="52">
        <v>0</v>
      </c>
      <c r="L269" s="52">
        <v>0</v>
      </c>
    </row>
    <row r="270" spans="2:12" x14ac:dyDescent="0.25">
      <c r="B270" s="56" t="s">
        <v>43</v>
      </c>
      <c r="C270" s="56" t="s">
        <v>44</v>
      </c>
      <c r="D270" s="56" t="s">
        <v>45</v>
      </c>
      <c r="E270" s="56" t="s">
        <v>126</v>
      </c>
      <c r="F270" s="52" t="s">
        <v>91</v>
      </c>
      <c r="G270" s="52">
        <v>10</v>
      </c>
      <c r="H270" s="52" t="s">
        <v>18</v>
      </c>
      <c r="I270" s="52" t="s">
        <v>19</v>
      </c>
      <c r="J270" s="52">
        <v>0</v>
      </c>
      <c r="K270" s="52">
        <v>0</v>
      </c>
      <c r="L270" s="52">
        <v>0</v>
      </c>
    </row>
    <row r="271" spans="2:12" x14ac:dyDescent="0.25">
      <c r="B271" s="56" t="s">
        <v>60</v>
      </c>
      <c r="C271" s="56" t="s">
        <v>87</v>
      </c>
      <c r="D271" s="56" t="s">
        <v>15</v>
      </c>
      <c r="E271" s="56" t="s">
        <v>126</v>
      </c>
      <c r="F271" s="52" t="s">
        <v>91</v>
      </c>
      <c r="G271" s="52">
        <v>10</v>
      </c>
      <c r="H271" s="52" t="s">
        <v>18</v>
      </c>
      <c r="I271" s="52" t="s">
        <v>19</v>
      </c>
      <c r="J271" s="52">
        <v>2</v>
      </c>
      <c r="K271" s="52">
        <v>1</v>
      </c>
      <c r="L271" s="52">
        <v>74.816199999999995</v>
      </c>
    </row>
    <row r="272" spans="2:12" x14ac:dyDescent="0.25">
      <c r="B272" s="56" t="s">
        <v>48</v>
      </c>
      <c r="C272" s="56" t="s">
        <v>49</v>
      </c>
      <c r="D272" s="56" t="s">
        <v>38</v>
      </c>
      <c r="E272" s="56" t="s">
        <v>126</v>
      </c>
      <c r="F272" s="52" t="s">
        <v>91</v>
      </c>
      <c r="G272" s="52">
        <v>10</v>
      </c>
      <c r="H272" s="52" t="s">
        <v>18</v>
      </c>
      <c r="I272" s="52" t="s">
        <v>19</v>
      </c>
      <c r="J272" s="52">
        <v>0</v>
      </c>
      <c r="K272" s="52">
        <v>0</v>
      </c>
      <c r="L272" s="52">
        <v>0</v>
      </c>
    </row>
    <row r="273" spans="2:13" x14ac:dyDescent="0.25">
      <c r="B273" s="56" t="s">
        <v>52</v>
      </c>
      <c r="C273" s="56" t="s">
        <v>53</v>
      </c>
      <c r="D273" s="56" t="s">
        <v>26</v>
      </c>
      <c r="E273" s="56" t="s">
        <v>126</v>
      </c>
      <c r="F273" s="52" t="s">
        <v>91</v>
      </c>
      <c r="G273" s="52">
        <v>10</v>
      </c>
      <c r="H273" s="52" t="s">
        <v>18</v>
      </c>
      <c r="I273" s="52" t="s">
        <v>19</v>
      </c>
      <c r="J273" s="52">
        <v>1156</v>
      </c>
      <c r="K273" s="52">
        <v>42</v>
      </c>
      <c r="L273" s="52">
        <v>0</v>
      </c>
    </row>
    <row r="274" spans="2:13" x14ac:dyDescent="0.25">
      <c r="B274" s="56" t="s">
        <v>74</v>
      </c>
      <c r="C274" s="56" t="s">
        <v>75</v>
      </c>
      <c r="D274" s="56" t="s">
        <v>15</v>
      </c>
      <c r="E274" s="56" t="s">
        <v>126</v>
      </c>
      <c r="F274" s="52" t="s">
        <v>91</v>
      </c>
      <c r="G274" s="52">
        <v>10</v>
      </c>
      <c r="H274" s="52" t="s">
        <v>18</v>
      </c>
      <c r="I274" s="52" t="s">
        <v>19</v>
      </c>
      <c r="J274" s="52">
        <v>0</v>
      </c>
      <c r="K274" s="52">
        <v>0</v>
      </c>
      <c r="L274" s="52">
        <v>0</v>
      </c>
    </row>
    <row r="275" spans="2:13" x14ac:dyDescent="0.25">
      <c r="B275" s="56" t="s">
        <v>72</v>
      </c>
      <c r="C275" s="56" t="s">
        <v>73</v>
      </c>
      <c r="D275" s="56" t="s">
        <v>26</v>
      </c>
      <c r="E275" s="56" t="s">
        <v>126</v>
      </c>
      <c r="F275" s="52" t="s">
        <v>91</v>
      </c>
      <c r="G275" s="51">
        <v>10</v>
      </c>
      <c r="H275" s="52" t="s">
        <v>18</v>
      </c>
      <c r="I275" s="52" t="s">
        <v>19</v>
      </c>
      <c r="J275" s="47">
        <v>21</v>
      </c>
      <c r="K275" s="47">
        <v>1</v>
      </c>
      <c r="L275" s="47">
        <v>773.64020000000005</v>
      </c>
    </row>
    <row r="276" spans="2:13" x14ac:dyDescent="0.25">
      <c r="B276" s="56" t="s">
        <v>78</v>
      </c>
      <c r="C276" s="56" t="s">
        <v>79</v>
      </c>
      <c r="D276" s="56" t="s">
        <v>26</v>
      </c>
      <c r="E276" s="56" t="s">
        <v>126</v>
      </c>
      <c r="F276" s="52" t="s">
        <v>92</v>
      </c>
      <c r="G276" s="52">
        <v>11</v>
      </c>
      <c r="H276" s="52" t="s">
        <v>18</v>
      </c>
      <c r="I276" s="52" t="s">
        <v>19</v>
      </c>
      <c r="J276" s="52">
        <v>0</v>
      </c>
      <c r="K276" s="52">
        <v>0</v>
      </c>
      <c r="L276" s="52">
        <v>0</v>
      </c>
    </row>
    <row r="277" spans="2:13" x14ac:dyDescent="0.25">
      <c r="B277" s="56" t="s">
        <v>74</v>
      </c>
      <c r="C277" s="56" t="s">
        <v>75</v>
      </c>
      <c r="D277" s="56" t="s">
        <v>15</v>
      </c>
      <c r="E277" s="56" t="s">
        <v>126</v>
      </c>
      <c r="F277" s="52" t="s">
        <v>92</v>
      </c>
      <c r="G277" s="52">
        <v>11</v>
      </c>
      <c r="H277" s="52" t="s">
        <v>18</v>
      </c>
      <c r="I277" s="52" t="s">
        <v>19</v>
      </c>
      <c r="J277" s="52">
        <v>0</v>
      </c>
      <c r="K277" s="52">
        <v>0</v>
      </c>
      <c r="L277" s="52">
        <v>0</v>
      </c>
    </row>
    <row r="278" spans="2:13" x14ac:dyDescent="0.25">
      <c r="B278" s="56" t="s">
        <v>70</v>
      </c>
      <c r="C278" s="56" t="s">
        <v>71</v>
      </c>
      <c r="D278" s="56" t="s">
        <v>15</v>
      </c>
      <c r="E278" s="56" t="s">
        <v>126</v>
      </c>
      <c r="F278" s="52" t="s">
        <v>92</v>
      </c>
      <c r="G278" s="52">
        <v>11</v>
      </c>
      <c r="H278" s="52" t="s">
        <v>18</v>
      </c>
      <c r="I278" s="52" t="s">
        <v>19</v>
      </c>
      <c r="J278" s="52">
        <v>0</v>
      </c>
      <c r="K278" s="52">
        <v>0</v>
      </c>
      <c r="L278" s="52">
        <v>0</v>
      </c>
    </row>
    <row r="279" spans="2:13" x14ac:dyDescent="0.25">
      <c r="B279" s="56" t="s">
        <v>70</v>
      </c>
      <c r="C279" s="56" t="s">
        <v>71</v>
      </c>
      <c r="D279" s="56" t="s">
        <v>15</v>
      </c>
      <c r="E279" s="56" t="s">
        <v>126</v>
      </c>
      <c r="F279" s="52" t="s">
        <v>89</v>
      </c>
      <c r="G279" s="52">
        <v>9</v>
      </c>
      <c r="H279" s="52" t="s">
        <v>18</v>
      </c>
      <c r="I279" s="52" t="s">
        <v>19</v>
      </c>
      <c r="J279" s="52">
        <v>0</v>
      </c>
      <c r="K279" s="52">
        <v>0</v>
      </c>
      <c r="L279" s="52">
        <v>0</v>
      </c>
    </row>
    <row r="280" spans="2:13" x14ac:dyDescent="0.25">
      <c r="B280" s="56" t="s">
        <v>70</v>
      </c>
      <c r="C280" s="56" t="s">
        <v>71</v>
      </c>
      <c r="D280" s="56" t="s">
        <v>15</v>
      </c>
      <c r="E280" s="56" t="s">
        <v>126</v>
      </c>
      <c r="F280" s="52"/>
      <c r="G280" s="52"/>
      <c r="H280" s="52" t="s">
        <v>18</v>
      </c>
      <c r="I280" s="52" t="s">
        <v>19</v>
      </c>
      <c r="J280" s="52">
        <v>0</v>
      </c>
      <c r="K280" s="52">
        <v>0</v>
      </c>
      <c r="L280" s="52">
        <v>0</v>
      </c>
    </row>
    <row r="281" spans="2:13" x14ac:dyDescent="0.25">
      <c r="B281" s="56" t="s">
        <v>72</v>
      </c>
      <c r="C281" s="56" t="s">
        <v>73</v>
      </c>
      <c r="D281" s="56" t="s">
        <v>26</v>
      </c>
      <c r="E281" s="56" t="s">
        <v>126</v>
      </c>
      <c r="F281" s="67" t="s">
        <v>92</v>
      </c>
      <c r="G281" s="51">
        <v>11</v>
      </c>
      <c r="H281" s="52" t="s">
        <v>18</v>
      </c>
      <c r="I281" s="52" t="s">
        <v>19</v>
      </c>
      <c r="J281" s="47">
        <v>0</v>
      </c>
      <c r="K281" s="47">
        <v>0</v>
      </c>
      <c r="L281" s="47">
        <v>5139.1478999999999</v>
      </c>
      <c r="M281" t="s">
        <v>133</v>
      </c>
    </row>
    <row r="282" spans="2:13" x14ac:dyDescent="0.25">
      <c r="B282" s="56" t="s">
        <v>33</v>
      </c>
      <c r="C282" s="56" t="s">
        <v>34</v>
      </c>
      <c r="D282" s="56" t="s">
        <v>35</v>
      </c>
      <c r="E282" s="56" t="s">
        <v>126</v>
      </c>
      <c r="F282" s="52" t="s">
        <v>92</v>
      </c>
      <c r="G282" s="52">
        <v>11</v>
      </c>
      <c r="H282" s="52" t="s">
        <v>18</v>
      </c>
      <c r="I282" s="52" t="s">
        <v>19</v>
      </c>
      <c r="J282" s="52">
        <v>0</v>
      </c>
      <c r="K282" s="52">
        <v>0</v>
      </c>
      <c r="L282" s="52">
        <v>0</v>
      </c>
    </row>
    <row r="283" spans="2:13" x14ac:dyDescent="0.25">
      <c r="B283" s="56" t="s">
        <v>60</v>
      </c>
      <c r="C283" s="56" t="s">
        <v>87</v>
      </c>
      <c r="D283" s="56" t="s">
        <v>15</v>
      </c>
      <c r="E283" s="56" t="s">
        <v>126</v>
      </c>
      <c r="F283" s="52" t="s">
        <v>92</v>
      </c>
      <c r="G283" s="52">
        <v>11</v>
      </c>
      <c r="H283" s="52" t="s">
        <v>18</v>
      </c>
      <c r="I283" s="52" t="s">
        <v>19</v>
      </c>
      <c r="J283" s="52">
        <v>173</v>
      </c>
      <c r="K283" s="52">
        <v>2</v>
      </c>
      <c r="L283" s="52">
        <v>12975</v>
      </c>
    </row>
    <row r="284" spans="2:13" x14ac:dyDescent="0.25">
      <c r="B284" s="56" t="s">
        <v>68</v>
      </c>
      <c r="C284" s="56" t="s">
        <v>69</v>
      </c>
      <c r="D284" s="56" t="s">
        <v>26</v>
      </c>
      <c r="E284" s="56" t="s">
        <v>126</v>
      </c>
      <c r="F284" s="52" t="s">
        <v>91</v>
      </c>
      <c r="G284" s="52">
        <v>10</v>
      </c>
      <c r="H284" s="52" t="s">
        <v>18</v>
      </c>
      <c r="I284" s="52" t="s">
        <v>19</v>
      </c>
      <c r="J284" s="52">
        <v>0</v>
      </c>
      <c r="K284" s="52">
        <v>0</v>
      </c>
      <c r="L284" s="52">
        <v>0</v>
      </c>
    </row>
    <row r="285" spans="2:13" x14ac:dyDescent="0.25">
      <c r="B285" s="56" t="s">
        <v>46</v>
      </c>
      <c r="C285" s="56" t="s">
        <v>47</v>
      </c>
      <c r="D285" s="56" t="s">
        <v>38</v>
      </c>
      <c r="E285" s="56" t="s">
        <v>126</v>
      </c>
      <c r="F285" s="52" t="s">
        <v>92</v>
      </c>
      <c r="G285" s="52">
        <v>11</v>
      </c>
      <c r="H285" s="52" t="s">
        <v>18</v>
      </c>
      <c r="I285" s="52" t="s">
        <v>19</v>
      </c>
      <c r="J285" s="52">
        <v>0</v>
      </c>
      <c r="K285" s="52">
        <v>0</v>
      </c>
      <c r="L285" s="52">
        <v>0</v>
      </c>
    </row>
    <row r="286" spans="2:13" x14ac:dyDescent="0.25">
      <c r="B286" s="56" t="s">
        <v>76</v>
      </c>
      <c r="C286" s="56" t="s">
        <v>77</v>
      </c>
      <c r="D286" s="56" t="s">
        <v>38</v>
      </c>
      <c r="E286" s="56" t="s">
        <v>126</v>
      </c>
      <c r="F286" s="52" t="s">
        <v>92</v>
      </c>
      <c r="G286" s="52">
        <v>11</v>
      </c>
      <c r="H286" s="52" t="s">
        <v>18</v>
      </c>
      <c r="I286" s="52" t="s">
        <v>19</v>
      </c>
      <c r="J286" s="52">
        <v>82</v>
      </c>
      <c r="K286" s="52">
        <v>35</v>
      </c>
      <c r="L286" s="52">
        <v>674.37789999999995</v>
      </c>
    </row>
    <row r="287" spans="2:13" x14ac:dyDescent="0.25">
      <c r="B287" s="56" t="s">
        <v>31</v>
      </c>
      <c r="C287" s="56" t="s">
        <v>32</v>
      </c>
      <c r="D287" s="56" t="s">
        <v>26</v>
      </c>
      <c r="E287" s="56" t="s">
        <v>126</v>
      </c>
      <c r="F287" s="52" t="s">
        <v>92</v>
      </c>
      <c r="G287" s="52">
        <v>11</v>
      </c>
      <c r="H287" s="52" t="s">
        <v>18</v>
      </c>
      <c r="I287" s="52" t="s">
        <v>19</v>
      </c>
      <c r="J287" s="52">
        <v>0</v>
      </c>
      <c r="K287" s="52">
        <v>0</v>
      </c>
      <c r="L287" s="52">
        <v>0</v>
      </c>
    </row>
    <row r="288" spans="2:13" x14ac:dyDescent="0.25">
      <c r="B288" s="56" t="s">
        <v>54</v>
      </c>
      <c r="C288" s="56" t="s">
        <v>55</v>
      </c>
      <c r="D288" s="56" t="s">
        <v>45</v>
      </c>
      <c r="E288" s="56" t="s">
        <v>126</v>
      </c>
      <c r="F288" s="52" t="s">
        <v>92</v>
      </c>
      <c r="G288" s="52">
        <v>11</v>
      </c>
      <c r="H288" s="52" t="s">
        <v>18</v>
      </c>
      <c r="I288" s="52" t="s">
        <v>19</v>
      </c>
      <c r="J288" s="52">
        <v>0</v>
      </c>
      <c r="K288" s="52">
        <v>0</v>
      </c>
      <c r="L288" s="52">
        <v>0</v>
      </c>
    </row>
    <row r="289" spans="2:12" x14ac:dyDescent="0.25">
      <c r="B289" s="56" t="s">
        <v>13</v>
      </c>
      <c r="C289" s="56" t="s">
        <v>14</v>
      </c>
      <c r="D289" s="56" t="s">
        <v>99</v>
      </c>
      <c r="E289" s="56" t="s">
        <v>126</v>
      </c>
      <c r="F289" s="51" t="s">
        <v>92</v>
      </c>
      <c r="G289" s="52">
        <v>11</v>
      </c>
      <c r="H289" s="51" t="s">
        <v>18</v>
      </c>
      <c r="I289" s="51" t="s">
        <v>19</v>
      </c>
      <c r="J289" s="52">
        <v>0</v>
      </c>
      <c r="K289" s="52">
        <v>0</v>
      </c>
      <c r="L289" s="52">
        <v>0</v>
      </c>
    </row>
    <row r="290" spans="2:12" x14ac:dyDescent="0.25">
      <c r="B290" s="56" t="s">
        <v>64</v>
      </c>
      <c r="C290" s="56" t="s">
        <v>65</v>
      </c>
      <c r="D290" s="56" t="s">
        <v>129</v>
      </c>
      <c r="E290" s="56" t="s">
        <v>126</v>
      </c>
      <c r="F290" s="52" t="s">
        <v>92</v>
      </c>
      <c r="G290" s="52">
        <v>11</v>
      </c>
      <c r="H290" s="52" t="s">
        <v>18</v>
      </c>
      <c r="I290" s="52" t="s">
        <v>19</v>
      </c>
      <c r="J290" s="52">
        <v>0</v>
      </c>
      <c r="K290" s="52">
        <v>0</v>
      </c>
      <c r="L290" s="52">
        <v>0</v>
      </c>
    </row>
    <row r="291" spans="2:12" x14ac:dyDescent="0.25">
      <c r="B291" s="56" t="s">
        <v>48</v>
      </c>
      <c r="C291" s="56" t="s">
        <v>49</v>
      </c>
      <c r="D291" s="56" t="s">
        <v>38</v>
      </c>
      <c r="E291" s="56" t="s">
        <v>126</v>
      </c>
      <c r="F291" s="52" t="s">
        <v>92</v>
      </c>
      <c r="G291" s="52">
        <v>11</v>
      </c>
      <c r="H291" s="52" t="s">
        <v>18</v>
      </c>
      <c r="I291" s="52" t="s">
        <v>19</v>
      </c>
      <c r="J291" s="52">
        <v>0</v>
      </c>
      <c r="K291" s="52">
        <v>0</v>
      </c>
      <c r="L291" s="52">
        <v>0</v>
      </c>
    </row>
    <row r="292" spans="2:12" x14ac:dyDescent="0.25">
      <c r="B292" s="56" t="s">
        <v>39</v>
      </c>
      <c r="C292" s="56" t="s">
        <v>40</v>
      </c>
      <c r="D292" s="56" t="s">
        <v>15</v>
      </c>
      <c r="E292" s="56" t="s">
        <v>126</v>
      </c>
      <c r="F292" s="52" t="s">
        <v>92</v>
      </c>
      <c r="G292" s="51">
        <v>11</v>
      </c>
      <c r="H292" s="52" t="s">
        <v>18</v>
      </c>
      <c r="I292" s="52" t="s">
        <v>19</v>
      </c>
      <c r="J292" s="52">
        <v>0</v>
      </c>
      <c r="K292" s="52">
        <v>0</v>
      </c>
      <c r="L292" s="52">
        <v>0</v>
      </c>
    </row>
    <row r="293" spans="2:12" x14ac:dyDescent="0.25">
      <c r="B293" s="56" t="s">
        <v>24</v>
      </c>
      <c r="C293" s="56" t="s">
        <v>25</v>
      </c>
      <c r="D293" s="56" t="s">
        <v>26</v>
      </c>
      <c r="E293" s="56" t="s">
        <v>126</v>
      </c>
      <c r="F293" s="52" t="s">
        <v>92</v>
      </c>
      <c r="G293" s="52">
        <v>11</v>
      </c>
      <c r="H293" s="52" t="s">
        <v>18</v>
      </c>
      <c r="I293" s="52" t="s">
        <v>19</v>
      </c>
      <c r="J293" s="52">
        <v>0</v>
      </c>
      <c r="K293" s="52">
        <v>0</v>
      </c>
      <c r="L293" s="52">
        <v>0</v>
      </c>
    </row>
    <row r="294" spans="2:12" x14ac:dyDescent="0.25">
      <c r="B294" s="56" t="s">
        <v>66</v>
      </c>
      <c r="C294" s="56" t="s">
        <v>67</v>
      </c>
      <c r="D294" s="56" t="s">
        <v>35</v>
      </c>
      <c r="E294" s="56" t="s">
        <v>126</v>
      </c>
      <c r="F294" s="52" t="s">
        <v>92</v>
      </c>
      <c r="G294" s="52">
        <v>11</v>
      </c>
      <c r="H294" s="52" t="s">
        <v>18</v>
      </c>
      <c r="I294" s="52" t="s">
        <v>19</v>
      </c>
      <c r="J294" s="52">
        <v>0</v>
      </c>
      <c r="K294" s="52">
        <v>0</v>
      </c>
      <c r="L294" s="48">
        <v>0</v>
      </c>
    </row>
    <row r="295" spans="2:12" x14ac:dyDescent="0.25">
      <c r="B295" s="56" t="s">
        <v>52</v>
      </c>
      <c r="C295" s="56" t="s">
        <v>53</v>
      </c>
      <c r="D295" s="56" t="s">
        <v>26</v>
      </c>
      <c r="E295" s="56" t="s">
        <v>126</v>
      </c>
      <c r="F295" s="52" t="s">
        <v>92</v>
      </c>
      <c r="G295" s="52">
        <v>11</v>
      </c>
      <c r="H295" s="52" t="s">
        <v>18</v>
      </c>
      <c r="I295" s="52" t="s">
        <v>19</v>
      </c>
      <c r="J295" s="52">
        <v>514</v>
      </c>
      <c r="K295" s="52">
        <v>45</v>
      </c>
      <c r="L295" s="52">
        <v>0</v>
      </c>
    </row>
    <row r="296" spans="2:12" x14ac:dyDescent="0.25">
      <c r="B296" s="56" t="s">
        <v>29</v>
      </c>
      <c r="C296" s="56" t="s">
        <v>30</v>
      </c>
      <c r="D296" s="56" t="s">
        <v>128</v>
      </c>
      <c r="E296" s="56" t="s">
        <v>126</v>
      </c>
      <c r="F296" s="52" t="s">
        <v>92</v>
      </c>
      <c r="G296" s="52">
        <v>11</v>
      </c>
      <c r="H296" s="52" t="s">
        <v>18</v>
      </c>
      <c r="I296" s="52" t="s">
        <v>19</v>
      </c>
      <c r="J296" s="52">
        <v>0</v>
      </c>
      <c r="K296" s="52">
        <v>0</v>
      </c>
      <c r="L296" s="52">
        <v>0</v>
      </c>
    </row>
    <row r="297" spans="2:12" x14ac:dyDescent="0.25">
      <c r="B297" s="56" t="s">
        <v>62</v>
      </c>
      <c r="C297" s="56" t="s">
        <v>86</v>
      </c>
      <c r="D297" s="56" t="s">
        <v>38</v>
      </c>
      <c r="E297" s="56" t="s">
        <v>126</v>
      </c>
      <c r="F297" s="52" t="s">
        <v>92</v>
      </c>
      <c r="G297" s="52">
        <v>11</v>
      </c>
      <c r="H297" s="52" t="s">
        <v>18</v>
      </c>
      <c r="I297" s="52" t="s">
        <v>19</v>
      </c>
      <c r="J297" s="52">
        <v>346</v>
      </c>
      <c r="K297" s="52">
        <v>37</v>
      </c>
      <c r="L297" s="48">
        <v>24663.61</v>
      </c>
    </row>
    <row r="298" spans="2:12" x14ac:dyDescent="0.25">
      <c r="B298" s="56" t="s">
        <v>50</v>
      </c>
      <c r="C298" s="56" t="s">
        <v>51</v>
      </c>
      <c r="D298" s="56" t="s">
        <v>45</v>
      </c>
      <c r="E298" s="56" t="s">
        <v>126</v>
      </c>
      <c r="F298" s="52" t="s">
        <v>92</v>
      </c>
      <c r="G298" s="52">
        <v>11</v>
      </c>
      <c r="H298" s="52" t="s">
        <v>18</v>
      </c>
      <c r="I298" s="52" t="s">
        <v>19</v>
      </c>
      <c r="J298" s="52">
        <v>29</v>
      </c>
      <c r="K298" s="52">
        <v>3</v>
      </c>
      <c r="L298" s="52">
        <v>439.19229999999999</v>
      </c>
    </row>
    <row r="299" spans="2:12" x14ac:dyDescent="0.25">
      <c r="B299" s="56" t="s">
        <v>58</v>
      </c>
      <c r="C299" s="56" t="s">
        <v>59</v>
      </c>
      <c r="D299" s="56" t="s">
        <v>26</v>
      </c>
      <c r="E299" s="56" t="s">
        <v>126</v>
      </c>
      <c r="F299" s="52" t="s">
        <v>92</v>
      </c>
      <c r="G299" s="52">
        <v>11</v>
      </c>
      <c r="H299" s="52" t="s">
        <v>18</v>
      </c>
      <c r="I299" s="52" t="s">
        <v>19</v>
      </c>
      <c r="J299" s="52">
        <v>0</v>
      </c>
      <c r="K299" s="52">
        <v>0</v>
      </c>
      <c r="L299" s="52">
        <v>0</v>
      </c>
    </row>
    <row r="300" spans="2:12" x14ac:dyDescent="0.25">
      <c r="B300" s="56" t="s">
        <v>36</v>
      </c>
      <c r="C300" s="56" t="s">
        <v>37</v>
      </c>
      <c r="D300" s="56" t="s">
        <v>26</v>
      </c>
      <c r="E300" s="56" t="s">
        <v>126</v>
      </c>
      <c r="F300" s="52" t="s">
        <v>92</v>
      </c>
      <c r="G300" s="52">
        <v>11</v>
      </c>
      <c r="H300" s="52" t="s">
        <v>18</v>
      </c>
      <c r="I300" s="52" t="s">
        <v>19</v>
      </c>
      <c r="J300" s="52">
        <v>4</v>
      </c>
      <c r="K300" s="52">
        <v>4</v>
      </c>
      <c r="L300" s="49">
        <v>540741</v>
      </c>
    </row>
    <row r="301" spans="2:12" x14ac:dyDescent="0.25">
      <c r="B301" s="56" t="s">
        <v>41</v>
      </c>
      <c r="C301" s="56" t="s">
        <v>42</v>
      </c>
      <c r="D301" s="56" t="s">
        <v>38</v>
      </c>
      <c r="E301" s="56" t="s">
        <v>126</v>
      </c>
      <c r="F301" s="52" t="s">
        <v>92</v>
      </c>
      <c r="G301" s="52">
        <v>11</v>
      </c>
      <c r="H301" s="52" t="s">
        <v>18</v>
      </c>
      <c r="I301" s="52" t="s">
        <v>19</v>
      </c>
      <c r="J301" s="52">
        <v>0</v>
      </c>
      <c r="K301" s="52">
        <v>0</v>
      </c>
      <c r="L301" s="52">
        <v>0</v>
      </c>
    </row>
    <row r="302" spans="2:12" x14ac:dyDescent="0.25">
      <c r="B302" s="56" t="s">
        <v>43</v>
      </c>
      <c r="C302" s="56" t="s">
        <v>44</v>
      </c>
      <c r="D302" s="56" t="s">
        <v>45</v>
      </c>
      <c r="E302" s="56" t="s">
        <v>126</v>
      </c>
      <c r="F302" s="52" t="s">
        <v>92</v>
      </c>
      <c r="G302" s="52">
        <v>11</v>
      </c>
      <c r="H302" s="52" t="s">
        <v>18</v>
      </c>
      <c r="I302" s="52" t="s">
        <v>19</v>
      </c>
      <c r="J302" s="52">
        <v>0</v>
      </c>
      <c r="K302" s="52">
        <v>0</v>
      </c>
      <c r="L302" s="52">
        <v>0</v>
      </c>
    </row>
    <row r="304" spans="2:12" x14ac:dyDescent="0.25">
      <c r="B304" s="16" t="s">
        <v>481</v>
      </c>
      <c r="C304" s="16"/>
      <c r="D304" s="16"/>
      <c r="E304" s="16"/>
      <c r="F304" s="16"/>
      <c r="G304" s="16"/>
      <c r="H304" s="16"/>
      <c r="I304" s="16"/>
      <c r="J304" s="16">
        <f>SUM(J47:J302)</f>
        <v>8616</v>
      </c>
      <c r="K304" s="16"/>
      <c r="L304" s="16"/>
    </row>
    <row r="306" spans="2:2" x14ac:dyDescent="0.25">
      <c r="B306" t="s">
        <v>482</v>
      </c>
    </row>
  </sheetData>
  <phoneticPr fontId="1" type="noConversion"/>
  <pageMargins left="0.511811024" right="0.511811024" top="0.78740157499999996" bottom="0.78740157499999996" header="0.31496062000000002" footer="0.31496062000000002"/>
  <pageSetup orientation="portrait" horizontalDpi="300" verticalDpi="0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zoomScale="70" zoomScaleNormal="70" workbookViewId="0">
      <selection activeCell="H43" sqref="H43"/>
    </sheetView>
  </sheetViews>
  <sheetFormatPr defaultRowHeight="15" x14ac:dyDescent="0.25"/>
  <cols>
    <col min="1" max="1" width="21" customWidth="1"/>
    <col min="2" max="2" width="22.625" customWidth="1"/>
    <col min="3" max="3" width="6.375" customWidth="1"/>
    <col min="4" max="4" width="16.375" customWidth="1"/>
    <col min="5" max="5" width="11.875" customWidth="1"/>
    <col min="6" max="6" width="15.375" customWidth="1"/>
    <col min="7" max="7" width="30.25" bestFit="1" customWidth="1"/>
    <col min="8" max="10" width="2.25" bestFit="1" customWidth="1"/>
    <col min="11" max="30" width="3.375" bestFit="1" customWidth="1"/>
    <col min="31" max="31" width="7.375" bestFit="1" customWidth="1"/>
    <col min="32" max="32" width="11.125" bestFit="1" customWidth="1"/>
  </cols>
  <sheetData>
    <row r="1" spans="1:5" x14ac:dyDescent="0.25">
      <c r="A1" s="2" t="s">
        <v>0</v>
      </c>
      <c r="B1" s="3">
        <v>17</v>
      </c>
      <c r="D1" s="21" t="s">
        <v>4</v>
      </c>
    </row>
    <row r="3" spans="1:5" x14ac:dyDescent="0.25">
      <c r="A3" s="2" t="s">
        <v>110</v>
      </c>
      <c r="B3" t="s">
        <v>134</v>
      </c>
      <c r="C3" t="s">
        <v>135</v>
      </c>
      <c r="D3" t="s">
        <v>136</v>
      </c>
      <c r="E3" t="s">
        <v>137</v>
      </c>
    </row>
    <row r="4" spans="1:5" x14ac:dyDescent="0.25">
      <c r="A4" s="3" t="s">
        <v>19</v>
      </c>
      <c r="B4" s="4">
        <v>101</v>
      </c>
      <c r="C4" s="4">
        <v>207</v>
      </c>
      <c r="D4" s="4">
        <v>0</v>
      </c>
      <c r="E4" s="4">
        <v>1000</v>
      </c>
    </row>
    <row r="5" spans="1:5" x14ac:dyDescent="0.25">
      <c r="A5" s="3" t="s">
        <v>115</v>
      </c>
      <c r="B5" s="4">
        <v>101</v>
      </c>
      <c r="C5" s="4">
        <v>207</v>
      </c>
      <c r="D5" s="4">
        <v>0</v>
      </c>
      <c r="E5" s="4">
        <v>1000</v>
      </c>
    </row>
    <row r="9" spans="1:5" x14ac:dyDescent="0.25">
      <c r="D9" s="21" t="s">
        <v>138</v>
      </c>
    </row>
    <row r="11" spans="1:5" x14ac:dyDescent="0.25">
      <c r="B11" s="2" t="s">
        <v>114</v>
      </c>
    </row>
    <row r="12" spans="1:5" x14ac:dyDescent="0.25">
      <c r="A12" s="2" t="s">
        <v>110</v>
      </c>
      <c r="B12">
        <v>17</v>
      </c>
      <c r="C12" t="s">
        <v>115</v>
      </c>
    </row>
    <row r="13" spans="1:5" x14ac:dyDescent="0.25">
      <c r="A13" s="3" t="s">
        <v>121</v>
      </c>
    </row>
    <row r="14" spans="1:5" x14ac:dyDescent="0.25">
      <c r="A14" s="3" t="s">
        <v>115</v>
      </c>
    </row>
    <row r="17" spans="1:6" x14ac:dyDescent="0.25">
      <c r="A17" s="2" t="s">
        <v>0</v>
      </c>
      <c r="B17" s="3">
        <v>17</v>
      </c>
      <c r="D17" s="21" t="s">
        <v>139</v>
      </c>
    </row>
    <row r="19" spans="1:6" x14ac:dyDescent="0.25">
      <c r="B19" s="2" t="s">
        <v>114</v>
      </c>
    </row>
    <row r="20" spans="1:6" x14ac:dyDescent="0.25">
      <c r="B20" t="s">
        <v>19</v>
      </c>
      <c r="D20" t="s">
        <v>140</v>
      </c>
      <c r="E20" t="s">
        <v>141</v>
      </c>
    </row>
    <row r="21" spans="1:6" x14ac:dyDescent="0.25">
      <c r="A21" s="2" t="s">
        <v>110</v>
      </c>
      <c r="B21" t="s">
        <v>142</v>
      </c>
      <c r="C21" t="s">
        <v>143</v>
      </c>
      <c r="F21">
        <f>SUM(GETPIVOTDATA("TD/CDRU",$A$19,"Fase","concluído"),GETPIVOTDATA("CCU ",$A$19,"Fase","concluído"),GETPIVOTDATA("Dest. bens remanecentes",$A$32))</f>
        <v>101</v>
      </c>
    </row>
    <row r="22" spans="1:6" x14ac:dyDescent="0.25">
      <c r="A22" s="3" t="s">
        <v>17</v>
      </c>
      <c r="B22" s="4">
        <v>0</v>
      </c>
      <c r="C22" s="4">
        <v>2</v>
      </c>
      <c r="D22" s="4">
        <v>0</v>
      </c>
      <c r="E22" s="4">
        <v>2</v>
      </c>
    </row>
    <row r="23" spans="1:6" x14ac:dyDescent="0.25">
      <c r="A23" s="3" t="s">
        <v>20</v>
      </c>
      <c r="B23" s="4">
        <v>0</v>
      </c>
      <c r="C23" s="4">
        <v>76</v>
      </c>
      <c r="D23" s="4">
        <v>0</v>
      </c>
      <c r="E23" s="4">
        <v>76</v>
      </c>
    </row>
    <row r="24" spans="1:6" x14ac:dyDescent="0.25">
      <c r="A24" s="3" t="s">
        <v>21</v>
      </c>
      <c r="B24" s="4">
        <v>0</v>
      </c>
      <c r="C24" s="4">
        <v>11</v>
      </c>
      <c r="D24" s="4">
        <v>0</v>
      </c>
      <c r="E24" s="4">
        <v>11</v>
      </c>
    </row>
    <row r="25" spans="1:6" x14ac:dyDescent="0.25">
      <c r="A25" s="3" t="s">
        <v>22</v>
      </c>
      <c r="B25" s="4">
        <v>0</v>
      </c>
      <c r="C25" s="4">
        <v>0</v>
      </c>
      <c r="D25" s="4">
        <v>0</v>
      </c>
      <c r="E25" s="4">
        <v>0</v>
      </c>
    </row>
    <row r="26" spans="1:6" x14ac:dyDescent="0.25">
      <c r="A26" s="3" t="s">
        <v>23</v>
      </c>
      <c r="B26" s="4">
        <v>0</v>
      </c>
      <c r="C26" s="4">
        <v>0</v>
      </c>
      <c r="D26" s="4">
        <v>0</v>
      </c>
      <c r="E26" s="4">
        <v>0</v>
      </c>
    </row>
    <row r="27" spans="1:6" x14ac:dyDescent="0.25">
      <c r="A27" s="3" t="s">
        <v>85</v>
      </c>
      <c r="B27" s="4">
        <v>0</v>
      </c>
      <c r="C27" s="4">
        <v>12</v>
      </c>
      <c r="D27" s="4">
        <v>0</v>
      </c>
      <c r="E27" s="4">
        <v>12</v>
      </c>
    </row>
    <row r="28" spans="1:6" x14ac:dyDescent="0.25">
      <c r="A28" s="3" t="s">
        <v>88</v>
      </c>
      <c r="B28" s="4">
        <v>0</v>
      </c>
      <c r="C28" s="4">
        <v>0</v>
      </c>
      <c r="D28" s="4">
        <v>0</v>
      </c>
      <c r="E28" s="4">
        <v>0</v>
      </c>
    </row>
    <row r="29" spans="1:6" x14ac:dyDescent="0.25">
      <c r="A29" s="3" t="s">
        <v>115</v>
      </c>
      <c r="B29" s="4">
        <v>0</v>
      </c>
      <c r="C29" s="4">
        <v>101</v>
      </c>
      <c r="D29" s="4">
        <v>0</v>
      </c>
      <c r="E29" s="4">
        <v>101</v>
      </c>
    </row>
    <row r="30" spans="1:6" x14ac:dyDescent="0.25">
      <c r="A30" s="2" t="s">
        <v>0</v>
      </c>
      <c r="B30" s="3">
        <v>17</v>
      </c>
      <c r="D30" s="21" t="s">
        <v>144</v>
      </c>
    </row>
    <row r="32" spans="1:6" x14ac:dyDescent="0.25">
      <c r="A32" s="2" t="s">
        <v>110</v>
      </c>
      <c r="B32" t="s">
        <v>145</v>
      </c>
      <c r="C32" t="s">
        <v>146</v>
      </c>
      <c r="D32" t="s">
        <v>147</v>
      </c>
    </row>
    <row r="33" spans="1:4" x14ac:dyDescent="0.25">
      <c r="A33" s="3" t="s">
        <v>17</v>
      </c>
      <c r="B33" s="4">
        <v>0</v>
      </c>
      <c r="C33" s="4">
        <v>0</v>
      </c>
      <c r="D33" s="4">
        <v>0</v>
      </c>
    </row>
    <row r="34" spans="1:4" x14ac:dyDescent="0.25">
      <c r="A34" s="3" t="s">
        <v>20</v>
      </c>
      <c r="B34" s="4">
        <v>0</v>
      </c>
      <c r="C34" s="4">
        <v>0</v>
      </c>
      <c r="D34" s="4">
        <v>0</v>
      </c>
    </row>
    <row r="35" spans="1:4" x14ac:dyDescent="0.25">
      <c r="A35" s="3" t="s">
        <v>21</v>
      </c>
      <c r="B35" s="4">
        <v>0</v>
      </c>
      <c r="C35" s="4">
        <v>0</v>
      </c>
      <c r="D35" s="4">
        <v>0</v>
      </c>
    </row>
    <row r="36" spans="1:4" x14ac:dyDescent="0.25">
      <c r="A36" s="3" t="s">
        <v>22</v>
      </c>
      <c r="B36" s="4">
        <v>0</v>
      </c>
      <c r="C36" s="4">
        <v>0</v>
      </c>
      <c r="D36" s="4">
        <v>0</v>
      </c>
    </row>
    <row r="37" spans="1:4" x14ac:dyDescent="0.25">
      <c r="A37" s="3" t="s">
        <v>23</v>
      </c>
      <c r="B37" s="4">
        <v>0</v>
      </c>
      <c r="C37" s="4">
        <v>0</v>
      </c>
      <c r="D37" s="4">
        <v>0</v>
      </c>
    </row>
    <row r="38" spans="1:4" x14ac:dyDescent="0.25">
      <c r="A38" s="3" t="s">
        <v>85</v>
      </c>
      <c r="B38" s="4">
        <v>0</v>
      </c>
      <c r="C38" s="4">
        <v>0</v>
      </c>
      <c r="D38" s="4">
        <v>0</v>
      </c>
    </row>
    <row r="39" spans="1:4" x14ac:dyDescent="0.25">
      <c r="A39" s="3" t="s">
        <v>88</v>
      </c>
      <c r="B39" s="4">
        <v>0</v>
      </c>
      <c r="C39" s="4">
        <v>0</v>
      </c>
      <c r="D39" s="4">
        <v>0</v>
      </c>
    </row>
    <row r="40" spans="1:4" x14ac:dyDescent="0.25">
      <c r="A40" s="3" t="s">
        <v>115</v>
      </c>
      <c r="B40" s="4">
        <v>0</v>
      </c>
      <c r="C40" s="4">
        <v>0</v>
      </c>
      <c r="D40" s="4">
        <v>0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52"/>
  <sheetViews>
    <sheetView zoomScale="120" zoomScaleNormal="120" workbookViewId="0">
      <pane ySplit="119" topLeftCell="A1345" activePane="bottomLeft" state="frozen"/>
      <selection pane="bottomLeft" activeCell="B1350" sqref="B1350:B1352"/>
    </sheetView>
  </sheetViews>
  <sheetFormatPr defaultRowHeight="15" x14ac:dyDescent="0.25"/>
  <cols>
    <col min="1" max="1" width="1.5" customWidth="1"/>
    <col min="2" max="2" width="9.125" customWidth="1"/>
    <col min="3" max="3" width="12.5" customWidth="1"/>
    <col min="4" max="4" width="4.375" customWidth="1"/>
    <col min="5" max="5" width="13.125" customWidth="1"/>
    <col min="6" max="6" width="4.875" customWidth="1"/>
    <col min="7" max="7" width="10" customWidth="1"/>
    <col min="8" max="8" width="7.375" customWidth="1"/>
    <col min="9" max="9" width="5.125" customWidth="1"/>
    <col min="10" max="10" width="13.875" customWidth="1"/>
    <col min="11" max="11" width="16.875" customWidth="1"/>
    <col min="12" max="20" width="13.375" customWidth="1"/>
    <col min="21" max="21" width="13.375" style="1" customWidth="1"/>
    <col min="22" max="22" width="24.625" style="1" customWidth="1"/>
    <col min="23" max="23" width="23" style="1" customWidth="1"/>
    <col min="24" max="24" width="18.25" style="1" customWidth="1"/>
    <col min="25" max="25" width="12.25" style="4" customWidth="1"/>
    <col min="26" max="26" width="16" style="4" customWidth="1"/>
    <col min="27" max="27" width="13.25" style="4" customWidth="1"/>
    <col min="28" max="28" width="11.5" style="4" customWidth="1"/>
    <col min="29" max="29" width="13.5" style="4" customWidth="1"/>
    <col min="38" max="38" width="7.125" customWidth="1"/>
  </cols>
  <sheetData>
    <row r="1" spans="1:29" s="5" customFormat="1" ht="39" customHeight="1" x14ac:dyDescent="0.25">
      <c r="B1" s="53" t="s">
        <v>0</v>
      </c>
      <c r="C1" s="53" t="s">
        <v>1</v>
      </c>
      <c r="D1" s="53" t="s">
        <v>2</v>
      </c>
      <c r="E1" s="53" t="s">
        <v>3</v>
      </c>
      <c r="F1" s="53" t="s">
        <v>4</v>
      </c>
      <c r="G1" s="53" t="s">
        <v>5</v>
      </c>
      <c r="H1" s="53" t="s">
        <v>148</v>
      </c>
      <c r="I1" s="53" t="s">
        <v>7</v>
      </c>
      <c r="J1" s="53" t="s">
        <v>8</v>
      </c>
      <c r="K1" s="15" t="s">
        <v>149</v>
      </c>
      <c r="L1" s="15" t="s">
        <v>150</v>
      </c>
      <c r="M1" s="15" t="s">
        <v>151</v>
      </c>
      <c r="N1" s="15" t="s">
        <v>152</v>
      </c>
      <c r="O1" s="15" t="s">
        <v>153</v>
      </c>
      <c r="P1" s="15" t="s">
        <v>154</v>
      </c>
      <c r="Q1" s="15" t="s">
        <v>155</v>
      </c>
      <c r="R1" s="15" t="s">
        <v>156</v>
      </c>
      <c r="S1" s="15" t="s">
        <v>12</v>
      </c>
      <c r="U1" s="6"/>
      <c r="V1" s="6"/>
      <c r="W1" s="6"/>
      <c r="X1" s="6"/>
      <c r="Y1" s="7"/>
      <c r="Z1" s="7"/>
      <c r="AA1" s="7"/>
      <c r="AB1" s="7"/>
      <c r="AC1" s="7"/>
    </row>
    <row r="2" spans="1:29" hidden="1" x14ac:dyDescent="0.25">
      <c r="B2" s="51" t="s">
        <v>13</v>
      </c>
      <c r="C2" s="51" t="s">
        <v>14</v>
      </c>
      <c r="D2" s="51" t="s">
        <v>99</v>
      </c>
      <c r="E2" s="51" t="s">
        <v>157</v>
      </c>
      <c r="F2" s="51"/>
      <c r="G2" s="51" t="s">
        <v>17</v>
      </c>
      <c r="H2" s="51">
        <v>1</v>
      </c>
      <c r="I2" s="51" t="s">
        <v>158</v>
      </c>
      <c r="J2" s="51" t="s">
        <v>159</v>
      </c>
      <c r="K2" s="52">
        <v>0</v>
      </c>
      <c r="L2" s="52">
        <v>0</v>
      </c>
      <c r="M2" s="52">
        <v>0</v>
      </c>
      <c r="N2" s="52">
        <v>0</v>
      </c>
      <c r="O2" s="52">
        <v>0</v>
      </c>
      <c r="P2" s="52">
        <v>0</v>
      </c>
      <c r="Q2" s="52">
        <v>0</v>
      </c>
      <c r="R2" s="52">
        <v>0</v>
      </c>
      <c r="S2" s="27" t="s">
        <v>160</v>
      </c>
    </row>
    <row r="3" spans="1:29" hidden="1" x14ac:dyDescent="0.25">
      <c r="A3" s="8"/>
      <c r="B3" s="51" t="s">
        <v>13</v>
      </c>
      <c r="C3" s="51" t="s">
        <v>14</v>
      </c>
      <c r="D3" s="51" t="s">
        <v>99</v>
      </c>
      <c r="E3" s="51" t="s">
        <v>157</v>
      </c>
      <c r="F3" s="51"/>
      <c r="G3" s="51" t="s">
        <v>17</v>
      </c>
      <c r="H3" s="51">
        <v>1</v>
      </c>
      <c r="I3" s="51" t="s">
        <v>158</v>
      </c>
      <c r="J3" s="51" t="s">
        <v>103</v>
      </c>
      <c r="K3" s="52">
        <v>0</v>
      </c>
      <c r="L3" s="52">
        <v>0</v>
      </c>
      <c r="M3" s="52">
        <v>61.9</v>
      </c>
      <c r="N3" s="52">
        <v>6246</v>
      </c>
      <c r="O3" s="52">
        <v>3</v>
      </c>
      <c r="P3" s="52">
        <v>235</v>
      </c>
      <c r="Q3" s="52">
        <v>228</v>
      </c>
      <c r="R3" s="52">
        <v>1399</v>
      </c>
      <c r="S3" s="52"/>
    </row>
    <row r="4" spans="1:29" hidden="1" x14ac:dyDescent="0.25">
      <c r="A4" s="9"/>
      <c r="B4" s="51" t="s">
        <v>13</v>
      </c>
      <c r="C4" s="51" t="s">
        <v>14</v>
      </c>
      <c r="D4" s="51" t="s">
        <v>99</v>
      </c>
      <c r="E4" s="51" t="s">
        <v>157</v>
      </c>
      <c r="F4" s="51"/>
      <c r="G4" s="51" t="s">
        <v>17</v>
      </c>
      <c r="H4" s="51">
        <v>1</v>
      </c>
      <c r="I4" s="51" t="s">
        <v>158</v>
      </c>
      <c r="J4" s="51" t="s">
        <v>104</v>
      </c>
      <c r="K4" s="52">
        <v>0</v>
      </c>
      <c r="L4" s="52">
        <v>0</v>
      </c>
      <c r="M4" s="52">
        <v>80.8</v>
      </c>
      <c r="N4" s="52">
        <v>8226</v>
      </c>
      <c r="O4" s="52">
        <v>0</v>
      </c>
      <c r="P4" s="52">
        <v>0</v>
      </c>
      <c r="Q4" s="52">
        <v>0</v>
      </c>
      <c r="R4" s="52">
        <v>0</v>
      </c>
      <c r="S4" s="52"/>
    </row>
    <row r="5" spans="1:29" hidden="1" x14ac:dyDescent="0.25">
      <c r="A5" s="10"/>
      <c r="B5" s="51" t="s">
        <v>13</v>
      </c>
      <c r="C5" s="51" t="s">
        <v>14</v>
      </c>
      <c r="D5" s="51" t="s">
        <v>99</v>
      </c>
      <c r="E5" s="51" t="s">
        <v>157</v>
      </c>
      <c r="F5" s="51"/>
      <c r="G5" s="51" t="s">
        <v>17</v>
      </c>
      <c r="H5" s="51">
        <v>1</v>
      </c>
      <c r="I5" s="51" t="s">
        <v>18</v>
      </c>
      <c r="J5" s="51" t="s">
        <v>105</v>
      </c>
      <c r="K5" s="52">
        <v>0</v>
      </c>
      <c r="L5" s="52">
        <v>0</v>
      </c>
      <c r="M5" s="52">
        <v>0</v>
      </c>
      <c r="N5" s="52">
        <v>0</v>
      </c>
      <c r="O5" s="52">
        <v>0</v>
      </c>
      <c r="P5" s="52">
        <v>0</v>
      </c>
      <c r="Q5" s="52">
        <v>0</v>
      </c>
      <c r="R5" s="52">
        <v>0</v>
      </c>
      <c r="S5" s="52"/>
    </row>
    <row r="6" spans="1:29" hidden="1" x14ac:dyDescent="0.25">
      <c r="A6" s="10"/>
      <c r="B6" s="51" t="s">
        <v>13</v>
      </c>
      <c r="C6" s="51" t="s">
        <v>14</v>
      </c>
      <c r="D6" s="51" t="s">
        <v>99</v>
      </c>
      <c r="E6" s="51" t="s">
        <v>157</v>
      </c>
      <c r="F6" s="51"/>
      <c r="G6" s="51" t="s">
        <v>17</v>
      </c>
      <c r="H6" s="51">
        <v>1</v>
      </c>
      <c r="I6" s="51" t="s">
        <v>18</v>
      </c>
      <c r="J6" s="51" t="s">
        <v>103</v>
      </c>
      <c r="K6" s="52">
        <v>0</v>
      </c>
      <c r="L6" s="52">
        <v>0</v>
      </c>
      <c r="M6" s="52">
        <v>0</v>
      </c>
      <c r="N6" s="52">
        <v>0</v>
      </c>
      <c r="O6" s="52">
        <v>0</v>
      </c>
      <c r="P6" s="52">
        <v>0</v>
      </c>
      <c r="Q6" s="52">
        <v>0</v>
      </c>
      <c r="R6" s="52">
        <v>0</v>
      </c>
      <c r="S6" s="52"/>
    </row>
    <row r="7" spans="1:29" hidden="1" x14ac:dyDescent="0.25">
      <c r="A7" s="10"/>
      <c r="B7" s="51" t="s">
        <v>13</v>
      </c>
      <c r="C7" s="51" t="s">
        <v>14</v>
      </c>
      <c r="D7" s="51" t="s">
        <v>99</v>
      </c>
      <c r="E7" s="51" t="s">
        <v>157</v>
      </c>
      <c r="F7" s="51">
        <v>0</v>
      </c>
      <c r="G7" s="51" t="s">
        <v>17</v>
      </c>
      <c r="H7" s="51">
        <v>1</v>
      </c>
      <c r="I7" s="52" t="s">
        <v>18</v>
      </c>
      <c r="J7" s="52" t="s">
        <v>104</v>
      </c>
      <c r="K7" s="52">
        <v>0</v>
      </c>
      <c r="L7" s="52">
        <v>0</v>
      </c>
      <c r="M7" s="52">
        <v>0</v>
      </c>
      <c r="N7" s="52">
        <v>0</v>
      </c>
      <c r="O7" s="52">
        <v>0</v>
      </c>
      <c r="P7" s="52">
        <v>0</v>
      </c>
      <c r="Q7" s="52">
        <v>0</v>
      </c>
      <c r="R7" s="52">
        <v>0</v>
      </c>
      <c r="S7" s="52"/>
    </row>
    <row r="8" spans="1:29" hidden="1" x14ac:dyDescent="0.25">
      <c r="A8" s="11"/>
      <c r="B8" s="51" t="s">
        <v>13</v>
      </c>
      <c r="C8" s="51" t="s">
        <v>14</v>
      </c>
      <c r="D8" s="51" t="s">
        <v>99</v>
      </c>
      <c r="E8" s="51" t="s">
        <v>157</v>
      </c>
      <c r="F8" s="51"/>
      <c r="G8" s="51" t="s">
        <v>20</v>
      </c>
      <c r="H8" s="51">
        <v>2</v>
      </c>
      <c r="I8" s="51" t="s">
        <v>158</v>
      </c>
      <c r="J8" s="51" t="s">
        <v>103</v>
      </c>
      <c r="K8" s="52">
        <v>0</v>
      </c>
      <c r="L8" s="52">
        <v>0</v>
      </c>
      <c r="M8" s="52">
        <v>61.9</v>
      </c>
      <c r="N8" s="52">
        <v>6246</v>
      </c>
      <c r="O8" s="52">
        <v>3</v>
      </c>
      <c r="P8" s="52">
        <v>235</v>
      </c>
      <c r="Q8" s="52">
        <v>228</v>
      </c>
      <c r="R8" s="52">
        <v>1399</v>
      </c>
      <c r="S8" s="52"/>
    </row>
    <row r="9" spans="1:29" hidden="1" x14ac:dyDescent="0.25">
      <c r="A9" s="11"/>
      <c r="B9" s="51" t="s">
        <v>13</v>
      </c>
      <c r="C9" s="51" t="s">
        <v>14</v>
      </c>
      <c r="D9" s="51" t="s">
        <v>99</v>
      </c>
      <c r="E9" s="51" t="s">
        <v>157</v>
      </c>
      <c r="F9" s="51"/>
      <c r="G9" s="51" t="s">
        <v>20</v>
      </c>
      <c r="H9" s="51">
        <v>2</v>
      </c>
      <c r="I9" s="51" t="s">
        <v>158</v>
      </c>
      <c r="J9" s="51" t="s">
        <v>104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/>
    </row>
    <row r="10" spans="1:29" s="12" customFormat="1" hidden="1" x14ac:dyDescent="0.25">
      <c r="A10" s="11"/>
      <c r="B10" s="51" t="s">
        <v>13</v>
      </c>
      <c r="C10" s="51" t="s">
        <v>14</v>
      </c>
      <c r="D10" s="51" t="s">
        <v>99</v>
      </c>
      <c r="E10" s="51" t="s">
        <v>157</v>
      </c>
      <c r="F10" s="51"/>
      <c r="G10" s="51" t="s">
        <v>20</v>
      </c>
      <c r="H10" s="51">
        <v>2</v>
      </c>
      <c r="I10" s="51" t="s">
        <v>18</v>
      </c>
      <c r="J10" s="51" t="s">
        <v>105</v>
      </c>
      <c r="K10" s="52">
        <v>0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  <c r="Q10" s="52">
        <v>0</v>
      </c>
      <c r="R10" s="52">
        <v>0</v>
      </c>
      <c r="S10" s="52"/>
      <c r="T10" s="52"/>
      <c r="U10" s="48"/>
      <c r="V10" s="48"/>
      <c r="W10" s="48"/>
      <c r="X10" s="48"/>
      <c r="Y10" s="13"/>
      <c r="Z10" s="13"/>
      <c r="AA10" s="13"/>
      <c r="AB10" s="13"/>
      <c r="AC10" s="13"/>
    </row>
    <row r="11" spans="1:29" s="12" customFormat="1" hidden="1" x14ac:dyDescent="0.25">
      <c r="A11" s="11"/>
      <c r="B11" s="51" t="s">
        <v>13</v>
      </c>
      <c r="C11" s="51" t="s">
        <v>14</v>
      </c>
      <c r="D11" s="51" t="s">
        <v>99</v>
      </c>
      <c r="E11" s="51" t="s">
        <v>157</v>
      </c>
      <c r="F11" s="51"/>
      <c r="G11" s="51" t="s">
        <v>20</v>
      </c>
      <c r="H11" s="51">
        <v>2</v>
      </c>
      <c r="I11" s="51" t="s">
        <v>18</v>
      </c>
      <c r="J11" s="51" t="s">
        <v>103</v>
      </c>
      <c r="K11" s="52">
        <v>0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  <c r="Q11" s="52">
        <v>0</v>
      </c>
      <c r="R11" s="52">
        <v>0</v>
      </c>
      <c r="S11" s="52"/>
      <c r="T11" s="52"/>
      <c r="U11" s="48"/>
      <c r="V11" s="48"/>
      <c r="W11" s="48"/>
      <c r="X11" s="48"/>
      <c r="Y11" s="13"/>
      <c r="Z11" s="13"/>
      <c r="AA11" s="13"/>
      <c r="AB11" s="13"/>
      <c r="AC11" s="13"/>
    </row>
    <row r="12" spans="1:29" s="12" customFormat="1" hidden="1" x14ac:dyDescent="0.25">
      <c r="A12" s="11"/>
      <c r="B12" s="51" t="s">
        <v>13</v>
      </c>
      <c r="C12" s="51" t="s">
        <v>14</v>
      </c>
      <c r="D12" s="51" t="s">
        <v>99</v>
      </c>
      <c r="E12" s="51" t="s">
        <v>157</v>
      </c>
      <c r="F12" s="51"/>
      <c r="G12" s="51" t="s">
        <v>20</v>
      </c>
      <c r="H12" s="51">
        <v>2</v>
      </c>
      <c r="I12" s="52" t="s">
        <v>18</v>
      </c>
      <c r="J12" s="52" t="s">
        <v>104</v>
      </c>
      <c r="K12" s="52">
        <v>0</v>
      </c>
      <c r="L12" s="52">
        <v>0</v>
      </c>
      <c r="M12" s="52">
        <v>0</v>
      </c>
      <c r="N12" s="52">
        <v>0</v>
      </c>
      <c r="O12" s="52">
        <v>0</v>
      </c>
      <c r="P12" s="52">
        <v>0</v>
      </c>
      <c r="Q12" s="52">
        <v>0</v>
      </c>
      <c r="R12" s="52">
        <v>0</v>
      </c>
      <c r="S12" s="52"/>
      <c r="T12" s="52"/>
      <c r="U12" s="48"/>
      <c r="V12" s="48"/>
      <c r="W12" s="48"/>
      <c r="X12" s="48"/>
      <c r="Y12" s="13"/>
      <c r="Z12" s="13"/>
      <c r="AA12" s="13"/>
      <c r="AB12" s="13"/>
      <c r="AC12" s="13"/>
    </row>
    <row r="13" spans="1:29" s="12" customFormat="1" hidden="1" x14ac:dyDescent="0.25">
      <c r="A13" s="52"/>
      <c r="B13" s="51" t="s">
        <v>13</v>
      </c>
      <c r="C13" s="51" t="s">
        <v>14</v>
      </c>
      <c r="D13" s="51" t="s">
        <v>99</v>
      </c>
      <c r="E13" s="51" t="s">
        <v>157</v>
      </c>
      <c r="F13" s="51"/>
      <c r="G13" s="51" t="s">
        <v>21</v>
      </c>
      <c r="H13" s="51">
        <v>3</v>
      </c>
      <c r="I13" s="51" t="s">
        <v>158</v>
      </c>
      <c r="J13" s="51" t="s">
        <v>103</v>
      </c>
      <c r="K13" s="52">
        <v>0</v>
      </c>
      <c r="L13" s="52">
        <v>0</v>
      </c>
      <c r="M13" s="52">
        <v>61.9</v>
      </c>
      <c r="N13" s="52">
        <v>6246</v>
      </c>
      <c r="O13" s="52">
        <v>3</v>
      </c>
      <c r="P13" s="52">
        <v>235</v>
      </c>
      <c r="Q13" s="52">
        <v>220</v>
      </c>
      <c r="R13" s="52">
        <v>220</v>
      </c>
      <c r="S13" s="52"/>
      <c r="T13" s="52"/>
      <c r="U13" s="48"/>
      <c r="V13" s="48"/>
      <c r="W13" s="48"/>
      <c r="X13" s="48"/>
      <c r="Y13" s="13"/>
      <c r="Z13" s="13"/>
      <c r="AA13" s="13"/>
      <c r="AB13" s="13"/>
      <c r="AC13" s="13"/>
    </row>
    <row r="14" spans="1:29" s="12" customFormat="1" hidden="1" x14ac:dyDescent="0.25">
      <c r="A14" s="52"/>
      <c r="B14" s="51" t="s">
        <v>13</v>
      </c>
      <c r="C14" s="51" t="s">
        <v>14</v>
      </c>
      <c r="D14" s="51" t="s">
        <v>99</v>
      </c>
      <c r="E14" s="51" t="s">
        <v>157</v>
      </c>
      <c r="F14" s="51"/>
      <c r="G14" s="51" t="s">
        <v>21</v>
      </c>
      <c r="H14" s="51">
        <v>3</v>
      </c>
      <c r="I14" s="51" t="s">
        <v>158</v>
      </c>
      <c r="J14" s="51" t="s">
        <v>104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8</v>
      </c>
      <c r="R14" s="52">
        <v>1179</v>
      </c>
      <c r="S14" s="52"/>
      <c r="T14" s="52"/>
      <c r="U14" s="48"/>
      <c r="V14" s="48"/>
      <c r="W14" s="48"/>
      <c r="X14" s="48"/>
      <c r="Y14" s="13"/>
      <c r="Z14" s="13"/>
      <c r="AA14" s="13"/>
      <c r="AB14" s="13"/>
      <c r="AC14" s="13"/>
    </row>
    <row r="15" spans="1:29" s="12" customFormat="1" hidden="1" x14ac:dyDescent="0.25">
      <c r="A15" s="52"/>
      <c r="B15" s="51" t="s">
        <v>13</v>
      </c>
      <c r="C15" s="51" t="s">
        <v>14</v>
      </c>
      <c r="D15" s="51" t="s">
        <v>99</v>
      </c>
      <c r="E15" s="51" t="s">
        <v>157</v>
      </c>
      <c r="F15" s="51"/>
      <c r="G15" s="51" t="s">
        <v>21</v>
      </c>
      <c r="H15" s="51">
        <v>3</v>
      </c>
      <c r="I15" s="51" t="s">
        <v>18</v>
      </c>
      <c r="J15" s="51" t="s">
        <v>105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/>
      <c r="T15" s="52"/>
      <c r="U15" s="48"/>
      <c r="V15" s="48"/>
      <c r="W15" s="48"/>
      <c r="X15" s="48"/>
      <c r="Y15" s="13"/>
      <c r="Z15" s="13"/>
      <c r="AA15" s="13"/>
      <c r="AB15" s="13"/>
      <c r="AC15" s="13"/>
    </row>
    <row r="16" spans="1:29" s="12" customFormat="1" hidden="1" x14ac:dyDescent="0.25">
      <c r="B16" s="51" t="s">
        <v>13</v>
      </c>
      <c r="C16" s="51" t="s">
        <v>14</v>
      </c>
      <c r="D16" s="51" t="s">
        <v>99</v>
      </c>
      <c r="E16" s="51" t="s">
        <v>157</v>
      </c>
      <c r="F16" s="51"/>
      <c r="G16" s="51" t="s">
        <v>21</v>
      </c>
      <c r="H16" s="51">
        <v>3</v>
      </c>
      <c r="I16" s="51" t="s">
        <v>18</v>
      </c>
      <c r="J16" s="51" t="s">
        <v>103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/>
      <c r="T16" s="52"/>
      <c r="U16" s="48"/>
      <c r="V16" s="48"/>
      <c r="W16" s="48"/>
      <c r="X16" s="48"/>
      <c r="Y16" s="13"/>
      <c r="Z16" s="13"/>
      <c r="AA16" s="13"/>
      <c r="AB16" s="13"/>
      <c r="AC16" s="13"/>
    </row>
    <row r="17" spans="2:29" s="12" customFormat="1" hidden="1" x14ac:dyDescent="0.25">
      <c r="B17" s="51" t="s">
        <v>13</v>
      </c>
      <c r="C17" s="51" t="s">
        <v>14</v>
      </c>
      <c r="D17" s="51" t="s">
        <v>99</v>
      </c>
      <c r="E17" s="51" t="s">
        <v>157</v>
      </c>
      <c r="F17" s="51"/>
      <c r="G17" s="51" t="s">
        <v>21</v>
      </c>
      <c r="H17" s="51">
        <v>3</v>
      </c>
      <c r="I17" s="52" t="s">
        <v>18</v>
      </c>
      <c r="J17" s="52" t="s">
        <v>104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/>
      <c r="T17" s="52"/>
      <c r="U17" s="48"/>
      <c r="V17" s="48"/>
      <c r="W17" s="48"/>
      <c r="X17" s="48"/>
      <c r="Y17" s="13"/>
      <c r="Z17" s="13"/>
      <c r="AA17" s="13"/>
      <c r="AB17" s="13"/>
      <c r="AC17" s="13"/>
    </row>
    <row r="18" spans="2:29" s="12" customFormat="1" hidden="1" x14ac:dyDescent="0.25">
      <c r="B18" s="51" t="s">
        <v>13</v>
      </c>
      <c r="C18" s="51" t="s">
        <v>14</v>
      </c>
      <c r="D18" s="51" t="s">
        <v>99</v>
      </c>
      <c r="E18" s="51" t="s">
        <v>157</v>
      </c>
      <c r="F18" s="51"/>
      <c r="G18" s="51" t="s">
        <v>22</v>
      </c>
      <c r="H18" s="51">
        <v>4</v>
      </c>
      <c r="I18" s="51" t="s">
        <v>158</v>
      </c>
      <c r="J18" s="51" t="s">
        <v>103</v>
      </c>
      <c r="K18" s="52">
        <v>0</v>
      </c>
      <c r="L18" s="52">
        <v>0</v>
      </c>
      <c r="M18" s="52">
        <v>61.9</v>
      </c>
      <c r="N18" s="52">
        <v>6246</v>
      </c>
      <c r="O18" s="52">
        <v>3</v>
      </c>
      <c r="P18" s="52">
        <v>235</v>
      </c>
      <c r="Q18" s="52">
        <v>220</v>
      </c>
      <c r="R18" s="52">
        <v>220</v>
      </c>
      <c r="S18" s="52"/>
      <c r="T18" s="52"/>
      <c r="U18" s="48"/>
      <c r="V18" s="48"/>
      <c r="W18" s="48"/>
      <c r="X18" s="48"/>
      <c r="Y18" s="13"/>
      <c r="Z18" s="13"/>
      <c r="AA18" s="13"/>
      <c r="AB18" s="13"/>
      <c r="AC18" s="13"/>
    </row>
    <row r="19" spans="2:29" s="12" customFormat="1" hidden="1" x14ac:dyDescent="0.25">
      <c r="B19" s="51" t="s">
        <v>13</v>
      </c>
      <c r="C19" s="51" t="s">
        <v>14</v>
      </c>
      <c r="D19" s="51" t="s">
        <v>99</v>
      </c>
      <c r="E19" s="51" t="s">
        <v>157</v>
      </c>
      <c r="F19" s="51"/>
      <c r="G19" s="51" t="s">
        <v>22</v>
      </c>
      <c r="H19" s="51">
        <v>4</v>
      </c>
      <c r="I19" s="51" t="s">
        <v>158</v>
      </c>
      <c r="J19" s="51" t="s">
        <v>104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/>
      <c r="T19" s="52"/>
      <c r="U19" s="48"/>
      <c r="V19" s="48"/>
      <c r="W19" s="48"/>
      <c r="X19" s="48"/>
      <c r="Y19" s="13"/>
      <c r="Z19" s="13"/>
      <c r="AA19" s="13"/>
      <c r="AB19" s="13"/>
      <c r="AC19" s="13"/>
    </row>
    <row r="20" spans="2:29" s="12" customFormat="1" hidden="1" x14ac:dyDescent="0.25">
      <c r="B20" s="51" t="s">
        <v>13</v>
      </c>
      <c r="C20" s="51" t="s">
        <v>14</v>
      </c>
      <c r="D20" s="51" t="s">
        <v>99</v>
      </c>
      <c r="E20" s="51" t="s">
        <v>157</v>
      </c>
      <c r="F20" s="51"/>
      <c r="G20" s="51" t="s">
        <v>22</v>
      </c>
      <c r="H20" s="51">
        <v>4</v>
      </c>
      <c r="I20" s="51" t="s">
        <v>18</v>
      </c>
      <c r="J20" s="51" t="s">
        <v>105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/>
      <c r="T20" s="52"/>
      <c r="U20" s="48"/>
      <c r="V20" s="48"/>
      <c r="W20" s="48"/>
      <c r="X20" s="48"/>
      <c r="Y20" s="13"/>
      <c r="Z20" s="13"/>
      <c r="AA20" s="13"/>
      <c r="AB20" s="13"/>
      <c r="AC20" s="13"/>
    </row>
    <row r="21" spans="2:29" s="12" customFormat="1" hidden="1" x14ac:dyDescent="0.25">
      <c r="B21" s="51" t="s">
        <v>13</v>
      </c>
      <c r="C21" s="51" t="s">
        <v>14</v>
      </c>
      <c r="D21" s="51" t="s">
        <v>99</v>
      </c>
      <c r="E21" s="51" t="s">
        <v>157</v>
      </c>
      <c r="F21" s="51"/>
      <c r="G21" s="51" t="s">
        <v>22</v>
      </c>
      <c r="H21" s="51">
        <v>4</v>
      </c>
      <c r="I21" s="51" t="s">
        <v>18</v>
      </c>
      <c r="J21" s="51" t="s">
        <v>103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/>
      <c r="T21" s="52"/>
      <c r="U21" s="48"/>
      <c r="V21" s="48"/>
      <c r="W21" s="48"/>
      <c r="X21" s="48"/>
      <c r="Y21" s="13"/>
      <c r="Z21" s="13"/>
      <c r="AA21" s="13"/>
      <c r="AB21" s="13"/>
      <c r="AC21" s="13"/>
    </row>
    <row r="22" spans="2:29" s="12" customFormat="1" hidden="1" x14ac:dyDescent="0.25">
      <c r="B22" s="51" t="s">
        <v>13</v>
      </c>
      <c r="C22" s="51" t="s">
        <v>14</v>
      </c>
      <c r="D22" s="51" t="s">
        <v>99</v>
      </c>
      <c r="E22" s="51" t="s">
        <v>157</v>
      </c>
      <c r="F22" s="51"/>
      <c r="G22" s="51" t="s">
        <v>22</v>
      </c>
      <c r="H22" s="51">
        <v>4</v>
      </c>
      <c r="I22" s="52" t="s">
        <v>18</v>
      </c>
      <c r="J22" s="52" t="s">
        <v>104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/>
      <c r="T22" s="52"/>
      <c r="U22" s="48"/>
      <c r="V22" s="48"/>
      <c r="W22" s="48"/>
      <c r="X22" s="48"/>
      <c r="Y22" s="13"/>
      <c r="Z22" s="13"/>
      <c r="AA22" s="13"/>
      <c r="AB22" s="13"/>
      <c r="AC22" s="13"/>
    </row>
    <row r="23" spans="2:29" s="12" customFormat="1" hidden="1" x14ac:dyDescent="0.25">
      <c r="B23" s="51" t="s">
        <v>13</v>
      </c>
      <c r="C23" s="51" t="s">
        <v>14</v>
      </c>
      <c r="D23" s="51" t="s">
        <v>99</v>
      </c>
      <c r="E23" s="51" t="s">
        <v>157</v>
      </c>
      <c r="F23" s="51"/>
      <c r="G23" s="51" t="s">
        <v>23</v>
      </c>
      <c r="H23" s="51">
        <v>5</v>
      </c>
      <c r="I23" s="51" t="s">
        <v>158</v>
      </c>
      <c r="J23" s="51" t="s">
        <v>103</v>
      </c>
      <c r="K23" s="52">
        <v>0</v>
      </c>
      <c r="L23" s="52">
        <v>0</v>
      </c>
      <c r="M23" s="52">
        <v>61.9</v>
      </c>
      <c r="N23" s="52">
        <v>6246</v>
      </c>
      <c r="O23" s="52">
        <v>3</v>
      </c>
      <c r="P23" s="52">
        <v>235</v>
      </c>
      <c r="Q23" s="52">
        <v>220</v>
      </c>
      <c r="R23" s="52">
        <v>220</v>
      </c>
      <c r="S23" s="52"/>
      <c r="T23" s="52"/>
      <c r="U23" s="48"/>
      <c r="V23" s="48"/>
      <c r="W23" s="48"/>
      <c r="X23" s="48"/>
      <c r="Y23" s="13"/>
      <c r="Z23" s="13"/>
      <c r="AA23" s="13"/>
      <c r="AB23" s="13"/>
      <c r="AC23" s="13"/>
    </row>
    <row r="24" spans="2:29" s="12" customFormat="1" hidden="1" x14ac:dyDescent="0.25">
      <c r="B24" s="51" t="s">
        <v>13</v>
      </c>
      <c r="C24" s="51" t="s">
        <v>14</v>
      </c>
      <c r="D24" s="51" t="s">
        <v>99</v>
      </c>
      <c r="E24" s="51" t="s">
        <v>157</v>
      </c>
      <c r="F24" s="51"/>
      <c r="G24" s="51" t="s">
        <v>23</v>
      </c>
      <c r="H24" s="51">
        <v>5</v>
      </c>
      <c r="I24" s="51" t="s">
        <v>158</v>
      </c>
      <c r="J24" s="51" t="s">
        <v>104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/>
      <c r="T24" s="52"/>
      <c r="U24" s="48"/>
      <c r="V24" s="48"/>
      <c r="W24" s="48"/>
      <c r="X24" s="48"/>
      <c r="Y24" s="13"/>
      <c r="Z24" s="13"/>
      <c r="AA24" s="13"/>
      <c r="AB24" s="13"/>
      <c r="AC24" s="13"/>
    </row>
    <row r="25" spans="2:29" s="12" customFormat="1" hidden="1" x14ac:dyDescent="0.25">
      <c r="B25" s="51" t="s">
        <v>13</v>
      </c>
      <c r="C25" s="51" t="s">
        <v>14</v>
      </c>
      <c r="D25" s="51" t="s">
        <v>99</v>
      </c>
      <c r="E25" s="51" t="s">
        <v>157</v>
      </c>
      <c r="F25" s="51"/>
      <c r="G25" s="51" t="s">
        <v>23</v>
      </c>
      <c r="H25" s="51">
        <v>5</v>
      </c>
      <c r="I25" s="51" t="s">
        <v>18</v>
      </c>
      <c r="J25" s="51" t="s">
        <v>105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/>
      <c r="T25" s="52"/>
      <c r="U25" s="48"/>
      <c r="V25" s="48"/>
      <c r="W25" s="48"/>
      <c r="X25" s="48"/>
      <c r="Y25" s="13"/>
      <c r="Z25" s="13"/>
      <c r="AA25" s="13"/>
      <c r="AB25" s="13"/>
      <c r="AC25" s="13"/>
    </row>
    <row r="26" spans="2:29" s="12" customFormat="1" hidden="1" x14ac:dyDescent="0.25">
      <c r="B26" s="51" t="s">
        <v>13</v>
      </c>
      <c r="C26" s="51" t="s">
        <v>14</v>
      </c>
      <c r="D26" s="51" t="s">
        <v>99</v>
      </c>
      <c r="E26" s="51" t="s">
        <v>157</v>
      </c>
      <c r="F26" s="51"/>
      <c r="G26" s="51" t="s">
        <v>23</v>
      </c>
      <c r="H26" s="51">
        <v>5</v>
      </c>
      <c r="I26" s="51" t="s">
        <v>18</v>
      </c>
      <c r="J26" s="51" t="s">
        <v>103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/>
      <c r="T26" s="52"/>
      <c r="U26" s="48"/>
      <c r="V26" s="48"/>
      <c r="W26" s="48"/>
      <c r="X26" s="48"/>
      <c r="Y26" s="13"/>
      <c r="Z26" s="13"/>
      <c r="AA26" s="13"/>
      <c r="AB26" s="13"/>
      <c r="AC26" s="13"/>
    </row>
    <row r="27" spans="2:29" s="12" customFormat="1" hidden="1" x14ac:dyDescent="0.25">
      <c r="B27" s="51" t="s">
        <v>13</v>
      </c>
      <c r="C27" s="51" t="s">
        <v>14</v>
      </c>
      <c r="D27" s="51" t="s">
        <v>99</v>
      </c>
      <c r="E27" s="51" t="s">
        <v>157</v>
      </c>
      <c r="F27" s="51"/>
      <c r="G27" s="51" t="s">
        <v>23</v>
      </c>
      <c r="H27" s="51">
        <v>5</v>
      </c>
      <c r="I27" s="52" t="s">
        <v>18</v>
      </c>
      <c r="J27" s="52" t="s">
        <v>104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/>
      <c r="T27" s="52"/>
      <c r="U27" s="48"/>
      <c r="V27" s="48"/>
      <c r="W27" s="48"/>
      <c r="X27" s="48"/>
      <c r="Y27" s="13"/>
      <c r="Z27" s="13"/>
      <c r="AA27" s="13"/>
      <c r="AB27" s="13"/>
      <c r="AC27" s="13"/>
    </row>
    <row r="28" spans="2:29" s="12" customFormat="1" hidden="1" x14ac:dyDescent="0.25">
      <c r="B28" s="51" t="s">
        <v>27</v>
      </c>
      <c r="C28" s="51" t="s">
        <v>28</v>
      </c>
      <c r="D28" s="51" t="s">
        <v>26</v>
      </c>
      <c r="E28" s="51" t="s">
        <v>157</v>
      </c>
      <c r="F28" s="51"/>
      <c r="G28" s="52" t="s">
        <v>17</v>
      </c>
      <c r="H28" s="51">
        <v>1</v>
      </c>
      <c r="I28" s="51" t="s">
        <v>158</v>
      </c>
      <c r="J28" s="51" t="s">
        <v>159</v>
      </c>
      <c r="K28" s="52">
        <v>0</v>
      </c>
      <c r="L28" s="52">
        <v>0</v>
      </c>
      <c r="M28" s="16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/>
      <c r="T28" s="52"/>
      <c r="U28" s="48"/>
      <c r="V28" s="48"/>
      <c r="W28" s="48"/>
      <c r="X28" s="48"/>
      <c r="Y28" s="13"/>
      <c r="Z28" s="13"/>
      <c r="AA28" s="13"/>
      <c r="AB28" s="13"/>
      <c r="AC28" s="13"/>
    </row>
    <row r="29" spans="2:29" hidden="1" x14ac:dyDescent="0.25">
      <c r="B29" s="51" t="s">
        <v>27</v>
      </c>
      <c r="C29" s="51" t="s">
        <v>28</v>
      </c>
      <c r="D29" s="51" t="s">
        <v>26</v>
      </c>
      <c r="E29" s="51" t="s">
        <v>157</v>
      </c>
      <c r="F29" s="51"/>
      <c r="G29" s="52" t="s">
        <v>17</v>
      </c>
      <c r="H29" s="51">
        <v>1</v>
      </c>
      <c r="I29" s="51" t="s">
        <v>158</v>
      </c>
      <c r="J29" s="51" t="s">
        <v>103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/>
    </row>
    <row r="30" spans="2:29" hidden="1" x14ac:dyDescent="0.25">
      <c r="B30" s="51" t="s">
        <v>27</v>
      </c>
      <c r="C30" s="51" t="s">
        <v>28</v>
      </c>
      <c r="D30" s="51" t="s">
        <v>26</v>
      </c>
      <c r="E30" s="51" t="s">
        <v>157</v>
      </c>
      <c r="F30" s="51"/>
      <c r="G30" s="52" t="s">
        <v>17</v>
      </c>
      <c r="H30" s="51">
        <v>1</v>
      </c>
      <c r="I30" s="51" t="s">
        <v>158</v>
      </c>
      <c r="J30" s="51" t="s">
        <v>104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/>
    </row>
    <row r="31" spans="2:29" hidden="1" x14ac:dyDescent="0.25">
      <c r="B31" s="51" t="s">
        <v>27</v>
      </c>
      <c r="C31" s="51" t="s">
        <v>28</v>
      </c>
      <c r="D31" s="51" t="s">
        <v>26</v>
      </c>
      <c r="E31" s="51" t="s">
        <v>157</v>
      </c>
      <c r="F31" s="51"/>
      <c r="G31" s="52" t="s">
        <v>17</v>
      </c>
      <c r="H31" s="51">
        <v>1</v>
      </c>
      <c r="I31" s="51" t="s">
        <v>18</v>
      </c>
      <c r="J31" s="51" t="s">
        <v>105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/>
    </row>
    <row r="32" spans="2:29" hidden="1" x14ac:dyDescent="0.25">
      <c r="B32" s="51" t="s">
        <v>27</v>
      </c>
      <c r="C32" s="51" t="s">
        <v>28</v>
      </c>
      <c r="D32" s="51" t="s">
        <v>26</v>
      </c>
      <c r="E32" s="51" t="s">
        <v>157</v>
      </c>
      <c r="F32" s="51"/>
      <c r="G32" s="52" t="s">
        <v>17</v>
      </c>
      <c r="H32" s="51">
        <v>1</v>
      </c>
      <c r="I32" s="51" t="s">
        <v>18</v>
      </c>
      <c r="J32" s="51" t="s">
        <v>103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/>
    </row>
    <row r="33" spans="2:19" hidden="1" x14ac:dyDescent="0.25">
      <c r="B33" s="51" t="s">
        <v>24</v>
      </c>
      <c r="C33" s="51" t="s">
        <v>25</v>
      </c>
      <c r="D33" s="51" t="s">
        <v>26</v>
      </c>
      <c r="E33" s="51" t="s">
        <v>157</v>
      </c>
      <c r="F33" s="51">
        <v>0</v>
      </c>
      <c r="G33" s="52" t="s">
        <v>17</v>
      </c>
      <c r="H33" s="51">
        <v>1</v>
      </c>
      <c r="I33" s="52" t="s">
        <v>18</v>
      </c>
      <c r="J33" s="52" t="s">
        <v>104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/>
    </row>
    <row r="34" spans="2:19" hidden="1" x14ac:dyDescent="0.25">
      <c r="B34" s="51" t="s">
        <v>27</v>
      </c>
      <c r="C34" s="51" t="s">
        <v>28</v>
      </c>
      <c r="D34" s="51" t="s">
        <v>26</v>
      </c>
      <c r="E34" s="51" t="s">
        <v>157</v>
      </c>
      <c r="F34" s="51"/>
      <c r="G34" s="52" t="s">
        <v>20</v>
      </c>
      <c r="H34" s="51">
        <v>2</v>
      </c>
      <c r="I34" s="51" t="s">
        <v>158</v>
      </c>
      <c r="J34" s="51" t="s">
        <v>159</v>
      </c>
      <c r="K34" s="52">
        <v>0</v>
      </c>
      <c r="L34" s="52">
        <v>0</v>
      </c>
      <c r="M34" s="16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/>
    </row>
    <row r="35" spans="2:19" hidden="1" x14ac:dyDescent="0.25">
      <c r="B35" s="51" t="s">
        <v>27</v>
      </c>
      <c r="C35" s="51" t="s">
        <v>28</v>
      </c>
      <c r="D35" s="51" t="s">
        <v>26</v>
      </c>
      <c r="E35" s="51" t="s">
        <v>157</v>
      </c>
      <c r="F35" s="51"/>
      <c r="G35" s="52" t="s">
        <v>20</v>
      </c>
      <c r="H35" s="51">
        <v>2</v>
      </c>
      <c r="I35" s="51" t="s">
        <v>158</v>
      </c>
      <c r="J35" s="51" t="s">
        <v>103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/>
    </row>
    <row r="36" spans="2:19" hidden="1" x14ac:dyDescent="0.25">
      <c r="B36" s="51" t="s">
        <v>27</v>
      </c>
      <c r="C36" s="51" t="s">
        <v>28</v>
      </c>
      <c r="D36" s="51" t="s">
        <v>26</v>
      </c>
      <c r="E36" s="51" t="s">
        <v>157</v>
      </c>
      <c r="F36" s="51"/>
      <c r="G36" s="52" t="s">
        <v>20</v>
      </c>
      <c r="H36" s="51">
        <v>2</v>
      </c>
      <c r="I36" s="51" t="s">
        <v>158</v>
      </c>
      <c r="J36" s="51" t="s">
        <v>104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/>
    </row>
    <row r="37" spans="2:19" hidden="1" x14ac:dyDescent="0.25">
      <c r="B37" s="51" t="s">
        <v>27</v>
      </c>
      <c r="C37" s="51" t="s">
        <v>28</v>
      </c>
      <c r="D37" s="51" t="s">
        <v>26</v>
      </c>
      <c r="E37" s="51" t="s">
        <v>157</v>
      </c>
      <c r="F37" s="51"/>
      <c r="G37" s="52" t="s">
        <v>20</v>
      </c>
      <c r="H37" s="51">
        <v>2</v>
      </c>
      <c r="I37" s="51" t="s">
        <v>18</v>
      </c>
      <c r="J37" s="51" t="s">
        <v>105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/>
    </row>
    <row r="38" spans="2:19" hidden="1" x14ac:dyDescent="0.25">
      <c r="B38" s="51" t="s">
        <v>27</v>
      </c>
      <c r="C38" s="51" t="s">
        <v>28</v>
      </c>
      <c r="D38" s="51" t="s">
        <v>26</v>
      </c>
      <c r="E38" s="51" t="s">
        <v>157</v>
      </c>
      <c r="F38" s="51"/>
      <c r="G38" s="52" t="s">
        <v>20</v>
      </c>
      <c r="H38" s="51">
        <v>2</v>
      </c>
      <c r="I38" s="51" t="s">
        <v>18</v>
      </c>
      <c r="J38" s="51" t="s">
        <v>103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/>
    </row>
    <row r="39" spans="2:19" hidden="1" x14ac:dyDescent="0.25">
      <c r="B39" s="51" t="s">
        <v>27</v>
      </c>
      <c r="C39" s="51" t="s">
        <v>28</v>
      </c>
      <c r="D39" s="51" t="s">
        <v>26</v>
      </c>
      <c r="E39" s="51" t="s">
        <v>157</v>
      </c>
      <c r="F39" s="51"/>
      <c r="G39" s="52" t="s">
        <v>20</v>
      </c>
      <c r="H39" s="51">
        <v>2</v>
      </c>
      <c r="I39" s="52" t="s">
        <v>18</v>
      </c>
      <c r="J39" s="52" t="s">
        <v>104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/>
    </row>
    <row r="40" spans="2:19" hidden="1" x14ac:dyDescent="0.25">
      <c r="B40" s="51" t="s">
        <v>27</v>
      </c>
      <c r="C40" s="51" t="s">
        <v>28</v>
      </c>
      <c r="D40" s="51" t="s">
        <v>26</v>
      </c>
      <c r="E40" s="51" t="s">
        <v>157</v>
      </c>
      <c r="F40" s="51"/>
      <c r="G40" s="52" t="s">
        <v>21</v>
      </c>
      <c r="H40" s="51">
        <v>3</v>
      </c>
      <c r="I40" s="51" t="s">
        <v>158</v>
      </c>
      <c r="J40" s="51" t="s">
        <v>159</v>
      </c>
      <c r="K40" s="52">
        <v>0</v>
      </c>
      <c r="L40" s="52">
        <v>0</v>
      </c>
      <c r="M40" s="16">
        <v>0</v>
      </c>
      <c r="N40" s="52">
        <v>0</v>
      </c>
      <c r="O40" s="52">
        <v>0</v>
      </c>
      <c r="P40" s="52">
        <v>0</v>
      </c>
      <c r="Q40" s="52">
        <v>0</v>
      </c>
      <c r="R40" s="52">
        <v>0</v>
      </c>
      <c r="S40" s="52"/>
    </row>
    <row r="41" spans="2:19" hidden="1" x14ac:dyDescent="0.25">
      <c r="B41" s="51" t="s">
        <v>27</v>
      </c>
      <c r="C41" s="51" t="s">
        <v>28</v>
      </c>
      <c r="D41" s="51" t="s">
        <v>26</v>
      </c>
      <c r="E41" s="51" t="s">
        <v>157</v>
      </c>
      <c r="F41" s="51"/>
      <c r="G41" s="52" t="s">
        <v>21</v>
      </c>
      <c r="H41" s="51">
        <v>3</v>
      </c>
      <c r="I41" s="51" t="s">
        <v>158</v>
      </c>
      <c r="J41" s="51" t="s">
        <v>103</v>
      </c>
      <c r="K41" s="52">
        <v>0</v>
      </c>
      <c r="L41" s="52">
        <v>0</v>
      </c>
      <c r="M41" s="52">
        <v>0</v>
      </c>
      <c r="N41" s="52">
        <v>0</v>
      </c>
      <c r="O41" s="52">
        <v>0</v>
      </c>
      <c r="P41" s="52">
        <v>0</v>
      </c>
      <c r="Q41" s="52">
        <v>0</v>
      </c>
      <c r="R41" s="52">
        <v>0</v>
      </c>
      <c r="S41" s="52"/>
    </row>
    <row r="42" spans="2:19" hidden="1" x14ac:dyDescent="0.25">
      <c r="B42" s="51" t="s">
        <v>27</v>
      </c>
      <c r="C42" s="51" t="s">
        <v>28</v>
      </c>
      <c r="D42" s="51" t="s">
        <v>26</v>
      </c>
      <c r="E42" s="51" t="s">
        <v>157</v>
      </c>
      <c r="F42" s="51"/>
      <c r="G42" s="52" t="s">
        <v>21</v>
      </c>
      <c r="H42" s="51">
        <v>3</v>
      </c>
      <c r="I42" s="51" t="s">
        <v>158</v>
      </c>
      <c r="J42" s="51" t="s">
        <v>104</v>
      </c>
      <c r="K42" s="52">
        <v>0</v>
      </c>
      <c r="L42" s="52">
        <v>0</v>
      </c>
      <c r="M42" s="52">
        <v>0</v>
      </c>
      <c r="N42" s="52">
        <v>0</v>
      </c>
      <c r="O42" s="52">
        <v>0</v>
      </c>
      <c r="P42" s="52">
        <v>0</v>
      </c>
      <c r="Q42" s="52">
        <v>0</v>
      </c>
      <c r="R42" s="52">
        <v>0</v>
      </c>
      <c r="S42" s="52"/>
    </row>
    <row r="43" spans="2:19" hidden="1" x14ac:dyDescent="0.25">
      <c r="B43" s="51" t="s">
        <v>27</v>
      </c>
      <c r="C43" s="51" t="s">
        <v>28</v>
      </c>
      <c r="D43" s="51" t="s">
        <v>26</v>
      </c>
      <c r="E43" s="51" t="s">
        <v>157</v>
      </c>
      <c r="F43" s="51"/>
      <c r="G43" s="52" t="s">
        <v>21</v>
      </c>
      <c r="H43" s="51">
        <v>3</v>
      </c>
      <c r="I43" s="51" t="s">
        <v>18</v>
      </c>
      <c r="J43" s="51" t="s">
        <v>105</v>
      </c>
      <c r="K43" s="52">
        <v>0</v>
      </c>
      <c r="L43" s="52">
        <v>0</v>
      </c>
      <c r="M43" s="52">
        <v>0</v>
      </c>
      <c r="N43" s="52">
        <v>0</v>
      </c>
      <c r="O43" s="52">
        <v>0</v>
      </c>
      <c r="P43" s="52">
        <v>0</v>
      </c>
      <c r="Q43" s="52">
        <v>0</v>
      </c>
      <c r="R43" s="52">
        <v>0</v>
      </c>
      <c r="S43" s="52"/>
    </row>
    <row r="44" spans="2:19" hidden="1" x14ac:dyDescent="0.25">
      <c r="B44" s="51" t="s">
        <v>27</v>
      </c>
      <c r="C44" s="51" t="s">
        <v>28</v>
      </c>
      <c r="D44" s="51" t="s">
        <v>26</v>
      </c>
      <c r="E44" s="51" t="s">
        <v>157</v>
      </c>
      <c r="F44" s="51"/>
      <c r="G44" s="52" t="s">
        <v>21</v>
      </c>
      <c r="H44" s="51">
        <v>3</v>
      </c>
      <c r="I44" s="51" t="s">
        <v>18</v>
      </c>
      <c r="J44" s="51" t="s">
        <v>103</v>
      </c>
      <c r="K44" s="52">
        <v>0</v>
      </c>
      <c r="L44" s="52">
        <v>0</v>
      </c>
      <c r="M44" s="52">
        <v>0</v>
      </c>
      <c r="N44" s="52">
        <v>0</v>
      </c>
      <c r="O44" s="52">
        <v>0</v>
      </c>
      <c r="P44" s="52">
        <v>0</v>
      </c>
      <c r="Q44" s="52">
        <v>0</v>
      </c>
      <c r="R44" s="52">
        <v>0</v>
      </c>
      <c r="S44" s="52"/>
    </row>
    <row r="45" spans="2:19" hidden="1" x14ac:dyDescent="0.25">
      <c r="B45" s="51" t="s">
        <v>27</v>
      </c>
      <c r="C45" s="51" t="s">
        <v>28</v>
      </c>
      <c r="D45" s="51" t="s">
        <v>26</v>
      </c>
      <c r="E45" s="51" t="s">
        <v>157</v>
      </c>
      <c r="F45" s="51"/>
      <c r="G45" s="52" t="s">
        <v>21</v>
      </c>
      <c r="H45" s="51">
        <v>3</v>
      </c>
      <c r="I45" s="52" t="s">
        <v>18</v>
      </c>
      <c r="J45" s="52" t="s">
        <v>104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  <c r="Q45" s="52">
        <v>0</v>
      </c>
      <c r="R45" s="52">
        <v>0</v>
      </c>
      <c r="S45" s="52"/>
    </row>
    <row r="46" spans="2:19" hidden="1" x14ac:dyDescent="0.25">
      <c r="B46" s="51" t="s">
        <v>27</v>
      </c>
      <c r="C46" s="51" t="s">
        <v>28</v>
      </c>
      <c r="D46" s="51" t="s">
        <v>26</v>
      </c>
      <c r="E46" s="51" t="s">
        <v>157</v>
      </c>
      <c r="F46" s="51"/>
      <c r="G46" s="52" t="s">
        <v>22</v>
      </c>
      <c r="H46" s="51">
        <v>4</v>
      </c>
      <c r="I46" s="51" t="s">
        <v>158</v>
      </c>
      <c r="J46" s="51" t="s">
        <v>159</v>
      </c>
      <c r="K46" s="52">
        <v>0</v>
      </c>
      <c r="L46" s="52">
        <v>0</v>
      </c>
      <c r="M46" s="16">
        <v>632.89</v>
      </c>
      <c r="N46" s="52">
        <v>0</v>
      </c>
      <c r="O46" s="52">
        <v>0</v>
      </c>
      <c r="P46" s="52">
        <v>0</v>
      </c>
      <c r="Q46" s="52">
        <v>0</v>
      </c>
      <c r="R46" s="52">
        <v>0</v>
      </c>
      <c r="S46" s="52"/>
    </row>
    <row r="47" spans="2:19" hidden="1" x14ac:dyDescent="0.25">
      <c r="B47" s="51" t="s">
        <v>27</v>
      </c>
      <c r="C47" s="51" t="s">
        <v>28</v>
      </c>
      <c r="D47" s="51" t="s">
        <v>26</v>
      </c>
      <c r="E47" s="51" t="s">
        <v>157</v>
      </c>
      <c r="F47" s="51"/>
      <c r="G47" s="52" t="s">
        <v>22</v>
      </c>
      <c r="H47" s="51">
        <v>4</v>
      </c>
      <c r="I47" s="51" t="s">
        <v>158</v>
      </c>
      <c r="J47" s="51" t="s">
        <v>103</v>
      </c>
      <c r="K47" s="52">
        <v>0</v>
      </c>
      <c r="L47" s="52">
        <v>0</v>
      </c>
      <c r="M47" s="52">
        <v>0</v>
      </c>
      <c r="N47" s="52">
        <v>0</v>
      </c>
      <c r="O47" s="52">
        <v>0</v>
      </c>
      <c r="P47" s="52">
        <v>0</v>
      </c>
      <c r="Q47" s="52">
        <v>0</v>
      </c>
      <c r="R47" s="52">
        <v>0</v>
      </c>
      <c r="S47" s="52"/>
    </row>
    <row r="48" spans="2:19" hidden="1" x14ac:dyDescent="0.25">
      <c r="B48" s="51" t="s">
        <v>27</v>
      </c>
      <c r="C48" s="51" t="s">
        <v>28</v>
      </c>
      <c r="D48" s="51" t="s">
        <v>26</v>
      </c>
      <c r="E48" s="51" t="s">
        <v>157</v>
      </c>
      <c r="F48" s="51"/>
      <c r="G48" s="52" t="s">
        <v>22</v>
      </c>
      <c r="H48" s="51">
        <v>4</v>
      </c>
      <c r="I48" s="51" t="s">
        <v>158</v>
      </c>
      <c r="J48" s="51" t="s">
        <v>104</v>
      </c>
      <c r="K48" s="52">
        <v>0</v>
      </c>
      <c r="L48" s="52">
        <v>0</v>
      </c>
      <c r="M48" s="52">
        <v>0</v>
      </c>
      <c r="N48" s="52">
        <v>0</v>
      </c>
      <c r="O48" s="52">
        <v>0</v>
      </c>
      <c r="P48" s="52">
        <v>0</v>
      </c>
      <c r="Q48" s="52">
        <v>0</v>
      </c>
      <c r="R48" s="52">
        <v>0</v>
      </c>
      <c r="S48" s="52"/>
    </row>
    <row r="49" spans="2:19" hidden="1" x14ac:dyDescent="0.25">
      <c r="B49" s="51" t="s">
        <v>27</v>
      </c>
      <c r="C49" s="51" t="s">
        <v>28</v>
      </c>
      <c r="D49" s="51" t="s">
        <v>26</v>
      </c>
      <c r="E49" s="51" t="s">
        <v>157</v>
      </c>
      <c r="F49" s="51"/>
      <c r="G49" s="52" t="s">
        <v>22</v>
      </c>
      <c r="H49" s="51">
        <v>4</v>
      </c>
      <c r="I49" s="51" t="s">
        <v>18</v>
      </c>
      <c r="J49" s="51" t="s">
        <v>105</v>
      </c>
      <c r="K49" s="52">
        <v>0</v>
      </c>
      <c r="L49" s="52">
        <v>0</v>
      </c>
      <c r="M49" s="52">
        <v>0</v>
      </c>
      <c r="N49" s="52">
        <v>0</v>
      </c>
      <c r="O49" s="52">
        <v>0</v>
      </c>
      <c r="P49" s="52">
        <v>0</v>
      </c>
      <c r="Q49" s="52">
        <v>0</v>
      </c>
      <c r="R49" s="52">
        <v>0</v>
      </c>
      <c r="S49" s="52"/>
    </row>
    <row r="50" spans="2:19" hidden="1" x14ac:dyDescent="0.25">
      <c r="B50" s="51" t="s">
        <v>27</v>
      </c>
      <c r="C50" s="51" t="s">
        <v>28</v>
      </c>
      <c r="D50" s="51" t="s">
        <v>26</v>
      </c>
      <c r="E50" s="51" t="s">
        <v>157</v>
      </c>
      <c r="F50" s="51"/>
      <c r="G50" s="52" t="s">
        <v>22</v>
      </c>
      <c r="H50" s="51">
        <v>4</v>
      </c>
      <c r="I50" s="51" t="s">
        <v>18</v>
      </c>
      <c r="J50" s="51" t="s">
        <v>103</v>
      </c>
      <c r="K50" s="52">
        <v>0</v>
      </c>
      <c r="L50" s="52">
        <v>0</v>
      </c>
      <c r="M50" s="52">
        <v>0</v>
      </c>
      <c r="N50" s="52">
        <v>0</v>
      </c>
      <c r="O50" s="52">
        <v>0</v>
      </c>
      <c r="P50" s="52">
        <v>0</v>
      </c>
      <c r="Q50" s="52">
        <v>0</v>
      </c>
      <c r="R50" s="52">
        <v>0</v>
      </c>
      <c r="S50" s="52"/>
    </row>
    <row r="51" spans="2:19" hidden="1" x14ac:dyDescent="0.25">
      <c r="B51" s="51" t="s">
        <v>27</v>
      </c>
      <c r="C51" s="51" t="s">
        <v>28</v>
      </c>
      <c r="D51" s="51" t="s">
        <v>26</v>
      </c>
      <c r="E51" s="51" t="s">
        <v>157</v>
      </c>
      <c r="F51" s="51"/>
      <c r="G51" s="52" t="s">
        <v>22</v>
      </c>
      <c r="H51" s="51">
        <v>4</v>
      </c>
      <c r="I51" s="52" t="s">
        <v>18</v>
      </c>
      <c r="J51" s="52" t="s">
        <v>104</v>
      </c>
      <c r="K51" s="52">
        <v>0</v>
      </c>
      <c r="L51" s="52">
        <v>0</v>
      </c>
      <c r="M51" s="52">
        <v>0</v>
      </c>
      <c r="N51" s="52">
        <v>0</v>
      </c>
      <c r="O51" s="52">
        <v>0</v>
      </c>
      <c r="P51" s="52">
        <v>0</v>
      </c>
      <c r="Q51" s="52">
        <v>0</v>
      </c>
      <c r="R51" s="52">
        <v>0</v>
      </c>
      <c r="S51" s="52"/>
    </row>
    <row r="52" spans="2:19" hidden="1" x14ac:dyDescent="0.25">
      <c r="B52" s="51" t="s">
        <v>27</v>
      </c>
      <c r="C52" s="51" t="s">
        <v>28</v>
      </c>
      <c r="D52" s="51" t="s">
        <v>26</v>
      </c>
      <c r="E52" s="51" t="s">
        <v>157</v>
      </c>
      <c r="F52" s="51"/>
      <c r="G52" s="52" t="s">
        <v>23</v>
      </c>
      <c r="H52" s="51">
        <v>5</v>
      </c>
      <c r="I52" s="51" t="s">
        <v>158</v>
      </c>
      <c r="J52" s="51" t="s">
        <v>159</v>
      </c>
      <c r="K52" s="52">
        <v>0</v>
      </c>
      <c r="L52" s="52">
        <v>0</v>
      </c>
      <c r="M52" s="52">
        <v>632.89</v>
      </c>
      <c r="N52" s="16">
        <v>0</v>
      </c>
      <c r="O52" s="52">
        <v>0</v>
      </c>
      <c r="P52" s="52">
        <v>0</v>
      </c>
      <c r="Q52" s="52">
        <v>0</v>
      </c>
      <c r="R52" s="52">
        <v>0</v>
      </c>
      <c r="S52" s="52" t="s">
        <v>161</v>
      </c>
    </row>
    <row r="53" spans="2:19" hidden="1" x14ac:dyDescent="0.25">
      <c r="B53" s="51" t="s">
        <v>27</v>
      </c>
      <c r="C53" s="51" t="s">
        <v>28</v>
      </c>
      <c r="D53" s="51" t="s">
        <v>26</v>
      </c>
      <c r="E53" s="51" t="s">
        <v>157</v>
      </c>
      <c r="F53" s="51"/>
      <c r="G53" s="52" t="s">
        <v>23</v>
      </c>
      <c r="H53" s="51">
        <v>5</v>
      </c>
      <c r="I53" s="51" t="s">
        <v>158</v>
      </c>
      <c r="J53" s="51" t="s">
        <v>103</v>
      </c>
      <c r="K53" s="52">
        <v>0</v>
      </c>
      <c r="L53" s="52">
        <v>0</v>
      </c>
      <c r="M53" s="52">
        <v>501.54</v>
      </c>
      <c r="N53" s="16">
        <v>0</v>
      </c>
      <c r="O53" s="52">
        <v>0</v>
      </c>
      <c r="P53" s="52">
        <v>0</v>
      </c>
      <c r="Q53" s="52">
        <v>0</v>
      </c>
      <c r="R53" s="52">
        <v>0</v>
      </c>
      <c r="S53" s="52"/>
    </row>
    <row r="54" spans="2:19" hidden="1" x14ac:dyDescent="0.25">
      <c r="B54" s="51" t="s">
        <v>27</v>
      </c>
      <c r="C54" s="51" t="s">
        <v>28</v>
      </c>
      <c r="D54" s="51" t="s">
        <v>26</v>
      </c>
      <c r="E54" s="51" t="s">
        <v>157</v>
      </c>
      <c r="F54" s="51"/>
      <c r="G54" s="52" t="s">
        <v>23</v>
      </c>
      <c r="H54" s="51">
        <v>5</v>
      </c>
      <c r="I54" s="51" t="s">
        <v>158</v>
      </c>
      <c r="J54" s="51" t="s">
        <v>104</v>
      </c>
      <c r="K54" s="52">
        <v>0</v>
      </c>
      <c r="L54" s="52">
        <v>0</v>
      </c>
      <c r="M54" s="52">
        <v>347.13</v>
      </c>
      <c r="N54" s="16">
        <v>0</v>
      </c>
      <c r="O54" s="52">
        <v>0</v>
      </c>
      <c r="P54" s="52">
        <v>0</v>
      </c>
      <c r="Q54" s="52">
        <v>0</v>
      </c>
      <c r="R54" s="52">
        <v>0</v>
      </c>
      <c r="S54" s="52"/>
    </row>
    <row r="55" spans="2:19" hidden="1" x14ac:dyDescent="0.25">
      <c r="B55" s="51" t="s">
        <v>27</v>
      </c>
      <c r="C55" s="51" t="s">
        <v>28</v>
      </c>
      <c r="D55" s="51" t="s">
        <v>26</v>
      </c>
      <c r="E55" s="51" t="s">
        <v>157</v>
      </c>
      <c r="F55" s="51"/>
      <c r="G55" s="52" t="s">
        <v>23</v>
      </c>
      <c r="H55" s="51">
        <v>5</v>
      </c>
      <c r="I55" s="51" t="s">
        <v>18</v>
      </c>
      <c r="J55" s="51" t="s">
        <v>105</v>
      </c>
      <c r="K55" s="52">
        <v>0</v>
      </c>
      <c r="L55" s="52">
        <v>0</v>
      </c>
      <c r="M55" s="52">
        <v>100.71</v>
      </c>
      <c r="N55" s="16">
        <v>0</v>
      </c>
      <c r="O55" s="52">
        <v>0</v>
      </c>
      <c r="P55" s="52">
        <v>0</v>
      </c>
      <c r="Q55" s="52">
        <v>0</v>
      </c>
      <c r="R55" s="52">
        <v>0</v>
      </c>
      <c r="S55" s="52"/>
    </row>
    <row r="56" spans="2:19" hidden="1" x14ac:dyDescent="0.25">
      <c r="B56" s="51" t="s">
        <v>27</v>
      </c>
      <c r="C56" s="51" t="s">
        <v>28</v>
      </c>
      <c r="D56" s="51" t="s">
        <v>26</v>
      </c>
      <c r="E56" s="51" t="s">
        <v>157</v>
      </c>
      <c r="F56" s="51"/>
      <c r="G56" s="52" t="s">
        <v>23</v>
      </c>
      <c r="H56" s="51">
        <v>5</v>
      </c>
      <c r="I56" s="51" t="s">
        <v>18</v>
      </c>
      <c r="J56" s="51" t="s">
        <v>103</v>
      </c>
      <c r="K56" s="52">
        <v>0</v>
      </c>
      <c r="L56" s="52">
        <v>0</v>
      </c>
      <c r="M56" s="52">
        <v>186.22</v>
      </c>
      <c r="N56" s="16">
        <v>0</v>
      </c>
      <c r="O56" s="52">
        <v>0</v>
      </c>
      <c r="P56" s="52">
        <v>0</v>
      </c>
      <c r="Q56" s="52">
        <v>0</v>
      </c>
      <c r="R56" s="52">
        <v>0</v>
      </c>
      <c r="S56" s="52"/>
    </row>
    <row r="57" spans="2:19" hidden="1" x14ac:dyDescent="0.25">
      <c r="B57" s="51" t="s">
        <v>27</v>
      </c>
      <c r="C57" s="51" t="s">
        <v>28</v>
      </c>
      <c r="D57" s="51" t="s">
        <v>26</v>
      </c>
      <c r="E57" s="51" t="s">
        <v>157</v>
      </c>
      <c r="F57" s="51"/>
      <c r="G57" s="52" t="s">
        <v>23</v>
      </c>
      <c r="H57" s="51">
        <v>5</v>
      </c>
      <c r="I57" s="52" t="s">
        <v>18</v>
      </c>
      <c r="J57" s="52" t="s">
        <v>104</v>
      </c>
      <c r="K57" s="52">
        <v>0</v>
      </c>
      <c r="L57" s="52">
        <v>0</v>
      </c>
      <c r="M57" s="52">
        <v>28.71</v>
      </c>
      <c r="N57" s="16">
        <v>0</v>
      </c>
      <c r="O57" s="52">
        <v>0</v>
      </c>
      <c r="P57" s="52">
        <v>0</v>
      </c>
      <c r="Q57" s="52">
        <v>0</v>
      </c>
      <c r="R57" s="52">
        <v>0</v>
      </c>
      <c r="S57" s="52"/>
    </row>
    <row r="58" spans="2:19" hidden="1" x14ac:dyDescent="0.25">
      <c r="B58" s="51" t="s">
        <v>31</v>
      </c>
      <c r="C58" s="51" t="s">
        <v>32</v>
      </c>
      <c r="D58" s="51" t="s">
        <v>26</v>
      </c>
      <c r="E58" s="51" t="s">
        <v>157</v>
      </c>
      <c r="F58" s="51"/>
      <c r="G58" s="52" t="s">
        <v>17</v>
      </c>
      <c r="H58" s="51">
        <v>1</v>
      </c>
      <c r="I58" s="51" t="s">
        <v>158</v>
      </c>
      <c r="J58" s="51" t="s">
        <v>159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/>
    </row>
    <row r="59" spans="2:19" hidden="1" x14ac:dyDescent="0.25">
      <c r="B59" s="51" t="s">
        <v>31</v>
      </c>
      <c r="C59" s="51" t="s">
        <v>32</v>
      </c>
      <c r="D59" s="51" t="s">
        <v>26</v>
      </c>
      <c r="E59" s="51" t="s">
        <v>157</v>
      </c>
      <c r="F59" s="51"/>
      <c r="G59" s="52" t="s">
        <v>17</v>
      </c>
      <c r="H59" s="51">
        <v>1</v>
      </c>
      <c r="I59" s="51" t="s">
        <v>158</v>
      </c>
      <c r="J59" s="51" t="s">
        <v>103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/>
    </row>
    <row r="60" spans="2:19" hidden="1" x14ac:dyDescent="0.25">
      <c r="B60" s="51" t="s">
        <v>31</v>
      </c>
      <c r="C60" s="51" t="s">
        <v>32</v>
      </c>
      <c r="D60" s="51" t="s">
        <v>26</v>
      </c>
      <c r="E60" s="51" t="s">
        <v>157</v>
      </c>
      <c r="F60" s="51"/>
      <c r="G60" s="52" t="s">
        <v>17</v>
      </c>
      <c r="H60" s="51">
        <v>1</v>
      </c>
      <c r="I60" s="51" t="s">
        <v>158</v>
      </c>
      <c r="J60" s="51" t="s">
        <v>104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/>
    </row>
    <row r="61" spans="2:19" hidden="1" x14ac:dyDescent="0.25">
      <c r="B61" s="51" t="s">
        <v>31</v>
      </c>
      <c r="C61" s="51" t="s">
        <v>32</v>
      </c>
      <c r="D61" s="51" t="s">
        <v>26</v>
      </c>
      <c r="E61" s="51" t="s">
        <v>157</v>
      </c>
      <c r="F61" s="51"/>
      <c r="G61" s="52" t="s">
        <v>17</v>
      </c>
      <c r="H61" s="51">
        <v>1</v>
      </c>
      <c r="I61" s="51" t="s">
        <v>18</v>
      </c>
      <c r="J61" s="51" t="s">
        <v>105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/>
    </row>
    <row r="62" spans="2:19" hidden="1" x14ac:dyDescent="0.25">
      <c r="B62" s="51" t="s">
        <v>31</v>
      </c>
      <c r="C62" s="51" t="s">
        <v>32</v>
      </c>
      <c r="D62" s="51" t="s">
        <v>26</v>
      </c>
      <c r="E62" s="51" t="s">
        <v>157</v>
      </c>
      <c r="F62" s="51"/>
      <c r="G62" s="52" t="s">
        <v>17</v>
      </c>
      <c r="H62" s="51">
        <v>1</v>
      </c>
      <c r="I62" s="51" t="s">
        <v>18</v>
      </c>
      <c r="J62" s="51" t="s">
        <v>103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/>
    </row>
    <row r="63" spans="2:19" hidden="1" x14ac:dyDescent="0.25">
      <c r="B63" s="51" t="s">
        <v>29</v>
      </c>
      <c r="C63" s="51" t="s">
        <v>30</v>
      </c>
      <c r="D63" s="51" t="s">
        <v>26</v>
      </c>
      <c r="E63" s="51" t="s">
        <v>157</v>
      </c>
      <c r="F63" s="51">
        <v>0</v>
      </c>
      <c r="G63" s="52" t="s">
        <v>17</v>
      </c>
      <c r="H63" s="51">
        <v>1</v>
      </c>
      <c r="I63" s="52" t="s">
        <v>18</v>
      </c>
      <c r="J63" s="52" t="s">
        <v>104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/>
    </row>
    <row r="64" spans="2:19" hidden="1" x14ac:dyDescent="0.25">
      <c r="B64" s="51" t="s">
        <v>31</v>
      </c>
      <c r="C64" s="51" t="s">
        <v>32</v>
      </c>
      <c r="D64" s="51" t="s">
        <v>26</v>
      </c>
      <c r="E64" s="51" t="s">
        <v>157</v>
      </c>
      <c r="F64" s="51"/>
      <c r="G64" s="52" t="s">
        <v>20</v>
      </c>
      <c r="H64" s="51">
        <v>2</v>
      </c>
      <c r="I64" s="51" t="s">
        <v>18</v>
      </c>
      <c r="J64" s="51" t="s">
        <v>105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/>
    </row>
    <row r="65" spans="2:19" hidden="1" x14ac:dyDescent="0.25">
      <c r="B65" s="51" t="s">
        <v>31</v>
      </c>
      <c r="C65" s="51" t="s">
        <v>32</v>
      </c>
      <c r="D65" s="51" t="s">
        <v>26</v>
      </c>
      <c r="E65" s="51" t="s">
        <v>157</v>
      </c>
      <c r="F65" s="51"/>
      <c r="G65" s="52" t="s">
        <v>20</v>
      </c>
      <c r="H65" s="51">
        <v>2</v>
      </c>
      <c r="I65" s="51" t="s">
        <v>18</v>
      </c>
      <c r="J65" s="51" t="s">
        <v>103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/>
    </row>
    <row r="66" spans="2:19" hidden="1" x14ac:dyDescent="0.25">
      <c r="B66" s="51" t="s">
        <v>31</v>
      </c>
      <c r="C66" s="51" t="s">
        <v>32</v>
      </c>
      <c r="D66" s="51" t="s">
        <v>26</v>
      </c>
      <c r="E66" s="51" t="s">
        <v>157</v>
      </c>
      <c r="F66" s="51"/>
      <c r="G66" s="52" t="s">
        <v>20</v>
      </c>
      <c r="H66" s="51">
        <v>2</v>
      </c>
      <c r="I66" s="52" t="s">
        <v>18</v>
      </c>
      <c r="J66" s="52" t="s">
        <v>104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/>
    </row>
    <row r="67" spans="2:19" hidden="1" x14ac:dyDescent="0.25">
      <c r="B67" s="51" t="s">
        <v>31</v>
      </c>
      <c r="C67" s="51" t="s">
        <v>32</v>
      </c>
      <c r="D67" s="51" t="s">
        <v>26</v>
      </c>
      <c r="E67" s="51" t="s">
        <v>157</v>
      </c>
      <c r="F67" s="51"/>
      <c r="G67" s="52" t="s">
        <v>21</v>
      </c>
      <c r="H67" s="51">
        <v>3</v>
      </c>
      <c r="I67" s="51" t="s">
        <v>18</v>
      </c>
      <c r="J67" s="51" t="s">
        <v>105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/>
    </row>
    <row r="68" spans="2:19" hidden="1" x14ac:dyDescent="0.25">
      <c r="B68" s="51" t="s">
        <v>31</v>
      </c>
      <c r="C68" s="51" t="s">
        <v>32</v>
      </c>
      <c r="D68" s="51" t="s">
        <v>26</v>
      </c>
      <c r="E68" s="51" t="s">
        <v>157</v>
      </c>
      <c r="F68" s="51"/>
      <c r="G68" s="52" t="s">
        <v>21</v>
      </c>
      <c r="H68" s="51">
        <v>3</v>
      </c>
      <c r="I68" s="51" t="s">
        <v>18</v>
      </c>
      <c r="J68" s="51" t="s">
        <v>103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/>
    </row>
    <row r="69" spans="2:19" hidden="1" x14ac:dyDescent="0.25">
      <c r="B69" s="51" t="s">
        <v>31</v>
      </c>
      <c r="C69" s="51" t="s">
        <v>32</v>
      </c>
      <c r="D69" s="51" t="s">
        <v>26</v>
      </c>
      <c r="E69" s="51" t="s">
        <v>157</v>
      </c>
      <c r="F69" s="51"/>
      <c r="G69" s="52" t="s">
        <v>21</v>
      </c>
      <c r="H69" s="51">
        <v>3</v>
      </c>
      <c r="I69" s="52" t="s">
        <v>18</v>
      </c>
      <c r="J69" s="52" t="s">
        <v>104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/>
    </row>
    <row r="70" spans="2:19" hidden="1" x14ac:dyDescent="0.25">
      <c r="B70" s="51" t="s">
        <v>31</v>
      </c>
      <c r="C70" s="51" t="s">
        <v>32</v>
      </c>
      <c r="D70" s="51" t="s">
        <v>26</v>
      </c>
      <c r="E70" s="51" t="s">
        <v>157</v>
      </c>
      <c r="F70" s="51"/>
      <c r="G70" s="52" t="s">
        <v>22</v>
      </c>
      <c r="H70" s="51">
        <v>4</v>
      </c>
      <c r="I70" s="51" t="s">
        <v>18</v>
      </c>
      <c r="J70" s="51" t="s">
        <v>105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/>
    </row>
    <row r="71" spans="2:19" hidden="1" x14ac:dyDescent="0.25">
      <c r="B71" s="51" t="s">
        <v>31</v>
      </c>
      <c r="C71" s="51" t="s">
        <v>32</v>
      </c>
      <c r="D71" s="51" t="s">
        <v>26</v>
      </c>
      <c r="E71" s="51" t="s">
        <v>157</v>
      </c>
      <c r="F71" s="51"/>
      <c r="G71" s="52" t="s">
        <v>22</v>
      </c>
      <c r="H71" s="51">
        <v>4</v>
      </c>
      <c r="I71" s="51" t="s">
        <v>18</v>
      </c>
      <c r="J71" s="51" t="s">
        <v>103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/>
    </row>
    <row r="72" spans="2:19" hidden="1" x14ac:dyDescent="0.25">
      <c r="B72" s="51" t="s">
        <v>31</v>
      </c>
      <c r="C72" s="51" t="s">
        <v>32</v>
      </c>
      <c r="D72" s="51" t="s">
        <v>26</v>
      </c>
      <c r="E72" s="51" t="s">
        <v>157</v>
      </c>
      <c r="F72" s="51"/>
      <c r="G72" s="52" t="s">
        <v>22</v>
      </c>
      <c r="H72" s="51">
        <v>4</v>
      </c>
      <c r="I72" s="52" t="s">
        <v>18</v>
      </c>
      <c r="J72" s="52" t="s">
        <v>104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/>
    </row>
    <row r="73" spans="2:19" hidden="1" x14ac:dyDescent="0.25">
      <c r="B73" s="51" t="s">
        <v>31</v>
      </c>
      <c r="C73" s="51" t="s">
        <v>32</v>
      </c>
      <c r="D73" s="51" t="s">
        <v>26</v>
      </c>
      <c r="E73" s="51" t="s">
        <v>157</v>
      </c>
      <c r="F73" s="51"/>
      <c r="G73" s="52" t="s">
        <v>23</v>
      </c>
      <c r="H73" s="51">
        <v>5</v>
      </c>
      <c r="I73" s="51" t="s">
        <v>18</v>
      </c>
      <c r="J73" s="51" t="s">
        <v>105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/>
    </row>
    <row r="74" spans="2:19" hidden="1" x14ac:dyDescent="0.25">
      <c r="B74" s="51" t="s">
        <v>31</v>
      </c>
      <c r="C74" s="51" t="s">
        <v>32</v>
      </c>
      <c r="D74" s="51" t="s">
        <v>26</v>
      </c>
      <c r="E74" s="51" t="s">
        <v>157</v>
      </c>
      <c r="F74" s="51"/>
      <c r="G74" s="52" t="s">
        <v>23</v>
      </c>
      <c r="H74" s="51">
        <v>5</v>
      </c>
      <c r="I74" s="51" t="s">
        <v>18</v>
      </c>
      <c r="J74" s="51" t="s">
        <v>103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/>
    </row>
    <row r="75" spans="2:19" hidden="1" x14ac:dyDescent="0.25">
      <c r="B75" s="51" t="s">
        <v>31</v>
      </c>
      <c r="C75" s="51" t="s">
        <v>32</v>
      </c>
      <c r="D75" s="51" t="s">
        <v>26</v>
      </c>
      <c r="E75" s="51" t="s">
        <v>157</v>
      </c>
      <c r="F75" s="51"/>
      <c r="G75" s="52" t="s">
        <v>23</v>
      </c>
      <c r="H75" s="51">
        <v>5</v>
      </c>
      <c r="I75" s="52" t="s">
        <v>18</v>
      </c>
      <c r="J75" s="52" t="s">
        <v>104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/>
    </row>
    <row r="76" spans="2:19" hidden="1" x14ac:dyDescent="0.25">
      <c r="B76" s="51" t="s">
        <v>36</v>
      </c>
      <c r="C76" s="51" t="s">
        <v>37</v>
      </c>
      <c r="D76" s="51" t="s">
        <v>38</v>
      </c>
      <c r="E76" s="51" t="s">
        <v>157</v>
      </c>
      <c r="F76" s="51"/>
      <c r="G76" s="52" t="s">
        <v>17</v>
      </c>
      <c r="H76" s="51">
        <v>1</v>
      </c>
      <c r="I76" s="51" t="s">
        <v>158</v>
      </c>
      <c r="J76" s="51" t="s">
        <v>159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/>
    </row>
    <row r="77" spans="2:19" hidden="1" x14ac:dyDescent="0.25">
      <c r="B77" s="51" t="s">
        <v>36</v>
      </c>
      <c r="C77" s="51" t="s">
        <v>37</v>
      </c>
      <c r="D77" s="51" t="s">
        <v>38</v>
      </c>
      <c r="E77" s="51" t="s">
        <v>157</v>
      </c>
      <c r="F77" s="51"/>
      <c r="G77" s="52" t="s">
        <v>17</v>
      </c>
      <c r="H77" s="51">
        <v>1</v>
      </c>
      <c r="I77" s="51" t="s">
        <v>158</v>
      </c>
      <c r="J77" s="51" t="s">
        <v>103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/>
    </row>
    <row r="78" spans="2:19" hidden="1" x14ac:dyDescent="0.25">
      <c r="B78" s="51" t="s">
        <v>36</v>
      </c>
      <c r="C78" s="51" t="s">
        <v>37</v>
      </c>
      <c r="D78" s="51" t="s">
        <v>38</v>
      </c>
      <c r="E78" s="51" t="s">
        <v>157</v>
      </c>
      <c r="F78" s="51"/>
      <c r="G78" s="52" t="s">
        <v>17</v>
      </c>
      <c r="H78" s="51">
        <v>1</v>
      </c>
      <c r="I78" s="51" t="s">
        <v>158</v>
      </c>
      <c r="J78" s="51" t="s">
        <v>104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/>
    </row>
    <row r="79" spans="2:19" hidden="1" x14ac:dyDescent="0.25">
      <c r="B79" s="51" t="s">
        <v>36</v>
      </c>
      <c r="C79" s="51" t="s">
        <v>37</v>
      </c>
      <c r="D79" s="51" t="s">
        <v>38</v>
      </c>
      <c r="E79" s="51" t="s">
        <v>157</v>
      </c>
      <c r="F79" s="51"/>
      <c r="G79" s="52" t="s">
        <v>17</v>
      </c>
      <c r="H79" s="51">
        <v>1</v>
      </c>
      <c r="I79" s="51" t="s">
        <v>18</v>
      </c>
      <c r="J79" s="51" t="s">
        <v>105</v>
      </c>
      <c r="K79" s="52">
        <v>0</v>
      </c>
      <c r="L79" s="52">
        <v>0</v>
      </c>
      <c r="M79" s="52">
        <v>0</v>
      </c>
      <c r="N79" s="52">
        <v>0</v>
      </c>
      <c r="O79" s="52">
        <v>0</v>
      </c>
      <c r="P79" s="52">
        <v>0</v>
      </c>
      <c r="Q79" s="52">
        <v>0</v>
      </c>
      <c r="R79" s="52">
        <v>0</v>
      </c>
      <c r="S79" s="52"/>
    </row>
    <row r="80" spans="2:19" hidden="1" x14ac:dyDescent="0.25">
      <c r="B80" s="51" t="s">
        <v>36</v>
      </c>
      <c r="C80" s="51" t="s">
        <v>37</v>
      </c>
      <c r="D80" s="51" t="s">
        <v>38</v>
      </c>
      <c r="E80" s="51" t="s">
        <v>157</v>
      </c>
      <c r="F80" s="51"/>
      <c r="G80" s="52" t="s">
        <v>17</v>
      </c>
      <c r="H80" s="51">
        <v>1</v>
      </c>
      <c r="I80" s="51" t="s">
        <v>18</v>
      </c>
      <c r="J80" s="51" t="s">
        <v>103</v>
      </c>
      <c r="K80" s="52">
        <v>0</v>
      </c>
      <c r="L80" s="52">
        <v>0</v>
      </c>
      <c r="M80" s="52">
        <v>0</v>
      </c>
      <c r="N80" s="52">
        <v>0</v>
      </c>
      <c r="O80" s="52">
        <v>0</v>
      </c>
      <c r="P80" s="52">
        <v>0</v>
      </c>
      <c r="Q80" s="52">
        <v>0</v>
      </c>
      <c r="R80" s="52">
        <v>0</v>
      </c>
      <c r="S80" s="52"/>
    </row>
    <row r="81" spans="2:19" hidden="1" x14ac:dyDescent="0.25">
      <c r="B81" s="51" t="s">
        <v>33</v>
      </c>
      <c r="C81" s="51" t="s">
        <v>34</v>
      </c>
      <c r="D81" s="51" t="s">
        <v>35</v>
      </c>
      <c r="E81" s="51" t="s">
        <v>157</v>
      </c>
      <c r="F81" s="51">
        <v>0</v>
      </c>
      <c r="G81" s="52" t="s">
        <v>17</v>
      </c>
      <c r="H81" s="51">
        <v>1</v>
      </c>
      <c r="I81" s="52" t="s">
        <v>18</v>
      </c>
      <c r="J81" s="52" t="s">
        <v>104</v>
      </c>
      <c r="K81" s="52">
        <v>0</v>
      </c>
      <c r="L81" s="52">
        <v>0</v>
      </c>
      <c r="M81" s="52">
        <v>0</v>
      </c>
      <c r="N81" s="52">
        <v>0</v>
      </c>
      <c r="O81" s="52">
        <v>0</v>
      </c>
      <c r="P81" s="52">
        <v>0</v>
      </c>
      <c r="Q81" s="52">
        <v>0</v>
      </c>
      <c r="R81" s="52">
        <v>0</v>
      </c>
      <c r="S81" s="52"/>
    </row>
    <row r="82" spans="2:19" hidden="1" x14ac:dyDescent="0.25">
      <c r="B82" s="51" t="s">
        <v>36</v>
      </c>
      <c r="C82" s="51" t="s">
        <v>37</v>
      </c>
      <c r="D82" s="51" t="s">
        <v>38</v>
      </c>
      <c r="E82" s="51" t="s">
        <v>157</v>
      </c>
      <c r="F82" s="51"/>
      <c r="G82" s="52" t="s">
        <v>20</v>
      </c>
      <c r="H82" s="51">
        <v>2</v>
      </c>
      <c r="I82" s="51" t="s">
        <v>18</v>
      </c>
      <c r="J82" s="51" t="s">
        <v>105</v>
      </c>
      <c r="K82" s="52">
        <v>0</v>
      </c>
      <c r="L82" s="52">
        <v>0</v>
      </c>
      <c r="M82" s="52">
        <v>0</v>
      </c>
      <c r="N82" s="52">
        <v>0</v>
      </c>
      <c r="O82" s="52">
        <v>0</v>
      </c>
      <c r="P82" s="52">
        <v>0</v>
      </c>
      <c r="Q82" s="52">
        <v>0</v>
      </c>
      <c r="R82" s="52">
        <v>0</v>
      </c>
      <c r="S82" s="52"/>
    </row>
    <row r="83" spans="2:19" hidden="1" x14ac:dyDescent="0.25">
      <c r="B83" s="51" t="s">
        <v>36</v>
      </c>
      <c r="C83" s="51" t="s">
        <v>37</v>
      </c>
      <c r="D83" s="51" t="s">
        <v>38</v>
      </c>
      <c r="E83" s="51" t="s">
        <v>157</v>
      </c>
      <c r="F83" s="51"/>
      <c r="G83" s="52" t="s">
        <v>20</v>
      </c>
      <c r="H83" s="51">
        <v>2</v>
      </c>
      <c r="I83" s="51" t="s">
        <v>18</v>
      </c>
      <c r="J83" s="51" t="s">
        <v>103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  <c r="Q83" s="52">
        <v>0</v>
      </c>
      <c r="R83" s="52">
        <v>0</v>
      </c>
      <c r="S83" s="52"/>
    </row>
    <row r="84" spans="2:19" hidden="1" x14ac:dyDescent="0.25">
      <c r="B84" s="51" t="s">
        <v>36</v>
      </c>
      <c r="C84" s="51" t="s">
        <v>37</v>
      </c>
      <c r="D84" s="51" t="s">
        <v>38</v>
      </c>
      <c r="E84" s="51" t="s">
        <v>157</v>
      </c>
      <c r="F84" s="51"/>
      <c r="G84" s="52" t="s">
        <v>20</v>
      </c>
      <c r="H84" s="51">
        <v>2</v>
      </c>
      <c r="I84" s="52" t="s">
        <v>18</v>
      </c>
      <c r="J84" s="52" t="s">
        <v>104</v>
      </c>
      <c r="K84" s="52">
        <v>0</v>
      </c>
      <c r="L84" s="52">
        <v>0</v>
      </c>
      <c r="M84" s="52">
        <v>0</v>
      </c>
      <c r="N84" s="52">
        <v>0</v>
      </c>
      <c r="O84" s="52">
        <v>0</v>
      </c>
      <c r="P84" s="52">
        <v>0</v>
      </c>
      <c r="Q84" s="52">
        <v>0</v>
      </c>
      <c r="R84" s="52">
        <v>0</v>
      </c>
      <c r="S84" s="52"/>
    </row>
    <row r="85" spans="2:19" hidden="1" x14ac:dyDescent="0.25">
      <c r="B85" s="51" t="s">
        <v>36</v>
      </c>
      <c r="C85" s="51" t="s">
        <v>37</v>
      </c>
      <c r="D85" s="51" t="s">
        <v>38</v>
      </c>
      <c r="E85" s="51" t="s">
        <v>157</v>
      </c>
      <c r="F85" s="51"/>
      <c r="G85" s="52" t="s">
        <v>21</v>
      </c>
      <c r="H85" s="51">
        <v>3</v>
      </c>
      <c r="I85" s="51" t="s">
        <v>18</v>
      </c>
      <c r="J85" s="51" t="s">
        <v>105</v>
      </c>
      <c r="K85" s="52">
        <v>0</v>
      </c>
      <c r="L85" s="52">
        <v>0</v>
      </c>
      <c r="M85" s="52">
        <v>0</v>
      </c>
      <c r="N85" s="52">
        <v>0</v>
      </c>
      <c r="O85" s="52">
        <v>0</v>
      </c>
      <c r="P85" s="52">
        <v>0</v>
      </c>
      <c r="Q85" s="52">
        <v>0</v>
      </c>
      <c r="R85" s="52">
        <v>0</v>
      </c>
      <c r="S85" s="52"/>
    </row>
    <row r="86" spans="2:19" hidden="1" x14ac:dyDescent="0.25">
      <c r="B86" s="51" t="s">
        <v>36</v>
      </c>
      <c r="C86" s="51" t="s">
        <v>37</v>
      </c>
      <c r="D86" s="51" t="s">
        <v>38</v>
      </c>
      <c r="E86" s="51" t="s">
        <v>157</v>
      </c>
      <c r="F86" s="51"/>
      <c r="G86" s="52" t="s">
        <v>21</v>
      </c>
      <c r="H86" s="51">
        <v>3</v>
      </c>
      <c r="I86" s="51" t="s">
        <v>18</v>
      </c>
      <c r="J86" s="51" t="s">
        <v>103</v>
      </c>
      <c r="K86" s="52">
        <v>0</v>
      </c>
      <c r="L86" s="52">
        <v>0</v>
      </c>
      <c r="M86" s="52">
        <v>0</v>
      </c>
      <c r="N86" s="52">
        <v>0</v>
      </c>
      <c r="O86" s="52">
        <v>0</v>
      </c>
      <c r="P86" s="52">
        <v>0</v>
      </c>
      <c r="Q86" s="52">
        <v>0</v>
      </c>
      <c r="R86" s="52">
        <v>0</v>
      </c>
      <c r="S86" s="52"/>
    </row>
    <row r="87" spans="2:19" hidden="1" x14ac:dyDescent="0.25">
      <c r="B87" s="51" t="s">
        <v>36</v>
      </c>
      <c r="C87" s="51" t="s">
        <v>37</v>
      </c>
      <c r="D87" s="51" t="s">
        <v>38</v>
      </c>
      <c r="E87" s="51" t="s">
        <v>157</v>
      </c>
      <c r="F87" s="51"/>
      <c r="G87" s="52" t="s">
        <v>21</v>
      </c>
      <c r="H87" s="51">
        <v>3</v>
      </c>
      <c r="I87" s="52" t="s">
        <v>18</v>
      </c>
      <c r="J87" s="52" t="s">
        <v>104</v>
      </c>
      <c r="K87" s="52">
        <v>0</v>
      </c>
      <c r="L87" s="52">
        <v>0</v>
      </c>
      <c r="M87" s="52">
        <v>0</v>
      </c>
      <c r="N87" s="52">
        <v>0</v>
      </c>
      <c r="O87" s="52">
        <v>0</v>
      </c>
      <c r="P87" s="52">
        <v>0</v>
      </c>
      <c r="Q87" s="52">
        <v>0</v>
      </c>
      <c r="R87" s="52">
        <v>0</v>
      </c>
      <c r="S87" s="52"/>
    </row>
    <row r="88" spans="2:19" hidden="1" x14ac:dyDescent="0.25">
      <c r="B88" s="51" t="s">
        <v>36</v>
      </c>
      <c r="C88" s="51" t="s">
        <v>37</v>
      </c>
      <c r="D88" s="51" t="s">
        <v>38</v>
      </c>
      <c r="E88" s="51" t="s">
        <v>157</v>
      </c>
      <c r="F88" s="51"/>
      <c r="G88" s="52" t="s">
        <v>22</v>
      </c>
      <c r="H88" s="51">
        <v>4</v>
      </c>
      <c r="I88" s="51" t="s">
        <v>18</v>
      </c>
      <c r="J88" s="51" t="s">
        <v>105</v>
      </c>
      <c r="K88" s="52">
        <v>0</v>
      </c>
      <c r="L88" s="52">
        <v>0</v>
      </c>
      <c r="M88" s="52">
        <v>0</v>
      </c>
      <c r="N88" s="52">
        <v>0</v>
      </c>
      <c r="O88" s="52">
        <v>0</v>
      </c>
      <c r="P88" s="52">
        <v>0</v>
      </c>
      <c r="Q88" s="52">
        <v>0</v>
      </c>
      <c r="R88" s="52">
        <v>0</v>
      </c>
      <c r="S88" s="52"/>
    </row>
    <row r="89" spans="2:19" hidden="1" x14ac:dyDescent="0.25">
      <c r="B89" s="51" t="s">
        <v>36</v>
      </c>
      <c r="C89" s="51" t="s">
        <v>37</v>
      </c>
      <c r="D89" s="51" t="s">
        <v>38</v>
      </c>
      <c r="E89" s="51" t="s">
        <v>157</v>
      </c>
      <c r="F89" s="51"/>
      <c r="G89" s="52" t="s">
        <v>22</v>
      </c>
      <c r="H89" s="51">
        <v>4</v>
      </c>
      <c r="I89" s="51" t="s">
        <v>18</v>
      </c>
      <c r="J89" s="51" t="s">
        <v>103</v>
      </c>
      <c r="K89" s="52">
        <v>0</v>
      </c>
      <c r="L89" s="52">
        <v>0</v>
      </c>
      <c r="M89" s="52">
        <v>0</v>
      </c>
      <c r="N89" s="52">
        <v>0</v>
      </c>
      <c r="O89" s="52">
        <v>0</v>
      </c>
      <c r="P89" s="52">
        <v>0</v>
      </c>
      <c r="Q89" s="52">
        <v>0</v>
      </c>
      <c r="R89" s="52">
        <v>0</v>
      </c>
      <c r="S89" s="52"/>
    </row>
    <row r="90" spans="2:19" hidden="1" x14ac:dyDescent="0.25">
      <c r="B90" s="51" t="s">
        <v>36</v>
      </c>
      <c r="C90" s="51" t="s">
        <v>37</v>
      </c>
      <c r="D90" s="51" t="s">
        <v>38</v>
      </c>
      <c r="E90" s="51" t="s">
        <v>157</v>
      </c>
      <c r="F90" s="51"/>
      <c r="G90" s="52" t="s">
        <v>22</v>
      </c>
      <c r="H90" s="51">
        <v>4</v>
      </c>
      <c r="I90" s="52" t="s">
        <v>18</v>
      </c>
      <c r="J90" s="52" t="s">
        <v>104</v>
      </c>
      <c r="K90" s="52">
        <v>0</v>
      </c>
      <c r="L90" s="52">
        <v>0</v>
      </c>
      <c r="M90" s="52">
        <v>0</v>
      </c>
      <c r="N90" s="52">
        <v>0</v>
      </c>
      <c r="O90" s="52">
        <v>0</v>
      </c>
      <c r="P90" s="52">
        <v>0</v>
      </c>
      <c r="Q90" s="52">
        <v>0</v>
      </c>
      <c r="R90" s="52">
        <v>0</v>
      </c>
      <c r="S90" s="52"/>
    </row>
    <row r="91" spans="2:19" hidden="1" x14ac:dyDescent="0.25">
      <c r="B91" s="51" t="s">
        <v>36</v>
      </c>
      <c r="C91" s="51" t="s">
        <v>37</v>
      </c>
      <c r="D91" s="51" t="s">
        <v>38</v>
      </c>
      <c r="E91" s="51" t="s">
        <v>157</v>
      </c>
      <c r="F91" s="51"/>
      <c r="G91" s="52" t="s">
        <v>23</v>
      </c>
      <c r="H91" s="51">
        <v>5</v>
      </c>
      <c r="I91" s="51" t="s">
        <v>18</v>
      </c>
      <c r="J91" s="51" t="s">
        <v>105</v>
      </c>
      <c r="K91" s="52">
        <v>0</v>
      </c>
      <c r="L91" s="52">
        <v>0</v>
      </c>
      <c r="M91" s="52">
        <v>0</v>
      </c>
      <c r="N91" s="52">
        <v>0</v>
      </c>
      <c r="O91" s="52">
        <v>0</v>
      </c>
      <c r="P91" s="52">
        <v>0</v>
      </c>
      <c r="Q91" s="52">
        <v>0</v>
      </c>
      <c r="R91" s="52">
        <v>0</v>
      </c>
      <c r="S91" s="52"/>
    </row>
    <row r="92" spans="2:19" hidden="1" x14ac:dyDescent="0.25">
      <c r="B92" s="51" t="s">
        <v>36</v>
      </c>
      <c r="C92" s="51" t="s">
        <v>37</v>
      </c>
      <c r="D92" s="51" t="s">
        <v>38</v>
      </c>
      <c r="E92" s="51" t="s">
        <v>157</v>
      </c>
      <c r="F92" s="51"/>
      <c r="G92" s="52" t="s">
        <v>23</v>
      </c>
      <c r="H92" s="51">
        <v>5</v>
      </c>
      <c r="I92" s="51" t="s">
        <v>18</v>
      </c>
      <c r="J92" s="51" t="s">
        <v>103</v>
      </c>
      <c r="K92" s="52">
        <v>0</v>
      </c>
      <c r="L92" s="52">
        <v>0</v>
      </c>
      <c r="M92" s="52">
        <v>0</v>
      </c>
      <c r="N92" s="52">
        <v>0</v>
      </c>
      <c r="O92" s="52">
        <v>0</v>
      </c>
      <c r="P92" s="52">
        <v>0</v>
      </c>
      <c r="Q92" s="52">
        <v>0</v>
      </c>
      <c r="R92" s="52">
        <v>0</v>
      </c>
      <c r="S92" s="52"/>
    </row>
    <row r="93" spans="2:19" hidden="1" x14ac:dyDescent="0.25">
      <c r="B93" s="51" t="s">
        <v>36</v>
      </c>
      <c r="C93" s="51" t="s">
        <v>37</v>
      </c>
      <c r="D93" s="51" t="s">
        <v>38</v>
      </c>
      <c r="E93" s="51" t="s">
        <v>157</v>
      </c>
      <c r="F93" s="51"/>
      <c r="G93" s="52" t="s">
        <v>23</v>
      </c>
      <c r="H93" s="51">
        <v>5</v>
      </c>
      <c r="I93" s="52" t="s">
        <v>18</v>
      </c>
      <c r="J93" s="52" t="s">
        <v>104</v>
      </c>
      <c r="K93" s="52">
        <v>0</v>
      </c>
      <c r="L93" s="52">
        <v>0</v>
      </c>
      <c r="M93" s="52">
        <v>0</v>
      </c>
      <c r="N93" s="52">
        <v>0</v>
      </c>
      <c r="O93" s="52">
        <v>0</v>
      </c>
      <c r="P93" s="52">
        <v>0</v>
      </c>
      <c r="Q93" s="52">
        <v>0</v>
      </c>
      <c r="R93" s="52">
        <v>0</v>
      </c>
      <c r="S93" s="52"/>
    </row>
    <row r="94" spans="2:19" hidden="1" x14ac:dyDescent="0.25">
      <c r="B94" s="51" t="s">
        <v>39</v>
      </c>
      <c r="C94" s="51" t="s">
        <v>40</v>
      </c>
      <c r="D94" s="51" t="s">
        <v>15</v>
      </c>
      <c r="E94" s="51" t="s">
        <v>157</v>
      </c>
      <c r="F94" s="51"/>
      <c r="G94" s="52" t="s">
        <v>17</v>
      </c>
      <c r="H94" s="51">
        <v>1</v>
      </c>
      <c r="I94" s="51" t="s">
        <v>158</v>
      </c>
      <c r="J94" s="51" t="s">
        <v>159</v>
      </c>
      <c r="K94" s="52">
        <v>0</v>
      </c>
      <c r="L94" s="52">
        <v>0</v>
      </c>
      <c r="M94" s="16">
        <v>318.73</v>
      </c>
      <c r="N94" s="16">
        <v>2450</v>
      </c>
      <c r="O94" s="52">
        <v>0</v>
      </c>
      <c r="P94" s="52">
        <v>0</v>
      </c>
      <c r="Q94" s="52">
        <v>0</v>
      </c>
      <c r="R94" s="52">
        <v>0</v>
      </c>
      <c r="S94" s="52"/>
    </row>
    <row r="95" spans="2:19" hidden="1" x14ac:dyDescent="0.25">
      <c r="B95" s="51" t="s">
        <v>39</v>
      </c>
      <c r="C95" s="51" t="s">
        <v>40</v>
      </c>
      <c r="D95" s="51" t="s">
        <v>15</v>
      </c>
      <c r="E95" s="51" t="s">
        <v>157</v>
      </c>
      <c r="F95" s="51"/>
      <c r="G95" s="52" t="s">
        <v>17</v>
      </c>
      <c r="H95" s="51">
        <v>1</v>
      </c>
      <c r="I95" s="51" t="s">
        <v>158</v>
      </c>
      <c r="J95" s="51" t="s">
        <v>103</v>
      </c>
      <c r="K95" s="52">
        <v>0</v>
      </c>
      <c r="L95" s="52">
        <v>0</v>
      </c>
      <c r="M95" s="16">
        <v>198.6</v>
      </c>
      <c r="N95" s="16">
        <v>793</v>
      </c>
      <c r="O95" s="52">
        <v>0</v>
      </c>
      <c r="P95" s="52">
        <v>0</v>
      </c>
      <c r="Q95" s="52">
        <v>0</v>
      </c>
      <c r="R95" s="52">
        <v>0</v>
      </c>
      <c r="S95" s="52"/>
    </row>
    <row r="96" spans="2:19" hidden="1" x14ac:dyDescent="0.25">
      <c r="B96" s="51" t="s">
        <v>39</v>
      </c>
      <c r="C96" s="51" t="s">
        <v>40</v>
      </c>
      <c r="D96" s="51" t="s">
        <v>15</v>
      </c>
      <c r="E96" s="51" t="s">
        <v>157</v>
      </c>
      <c r="F96" s="51"/>
      <c r="G96" s="52" t="s">
        <v>17</v>
      </c>
      <c r="H96" s="51">
        <v>1</v>
      </c>
      <c r="I96" s="51" t="s">
        <v>158</v>
      </c>
      <c r="J96" s="51" t="s">
        <v>104</v>
      </c>
      <c r="K96" s="52">
        <v>0</v>
      </c>
      <c r="L96" s="52">
        <v>0</v>
      </c>
      <c r="M96" s="16">
        <v>228.44</v>
      </c>
      <c r="N96" s="16">
        <v>1823</v>
      </c>
      <c r="O96" s="52">
        <v>0</v>
      </c>
      <c r="P96" s="52">
        <v>0</v>
      </c>
      <c r="Q96" s="52">
        <v>0</v>
      </c>
      <c r="R96" s="52">
        <v>0</v>
      </c>
      <c r="S96" s="52"/>
    </row>
    <row r="97" spans="2:19" hidden="1" x14ac:dyDescent="0.25">
      <c r="B97" s="51" t="s">
        <v>39</v>
      </c>
      <c r="C97" s="51" t="s">
        <v>40</v>
      </c>
      <c r="D97" s="51" t="s">
        <v>15</v>
      </c>
      <c r="E97" s="51" t="s">
        <v>157</v>
      </c>
      <c r="F97" s="51"/>
      <c r="G97" s="52" t="s">
        <v>17</v>
      </c>
      <c r="H97" s="51">
        <v>1</v>
      </c>
      <c r="I97" s="51" t="s">
        <v>18</v>
      </c>
      <c r="J97" s="51" t="s">
        <v>105</v>
      </c>
      <c r="K97" s="52">
        <v>0</v>
      </c>
      <c r="L97" s="52">
        <v>0</v>
      </c>
      <c r="M97" s="52">
        <v>0</v>
      </c>
      <c r="N97" s="52">
        <v>0</v>
      </c>
      <c r="O97" s="52">
        <v>0</v>
      </c>
      <c r="P97" s="52">
        <v>0</v>
      </c>
      <c r="Q97" s="52">
        <v>0</v>
      </c>
      <c r="R97" s="52">
        <v>0</v>
      </c>
      <c r="S97" s="52"/>
    </row>
    <row r="98" spans="2:19" hidden="1" x14ac:dyDescent="0.25">
      <c r="B98" s="51" t="s">
        <v>39</v>
      </c>
      <c r="C98" s="51" t="s">
        <v>40</v>
      </c>
      <c r="D98" s="51" t="s">
        <v>15</v>
      </c>
      <c r="E98" s="51" t="s">
        <v>157</v>
      </c>
      <c r="F98" s="51"/>
      <c r="G98" s="52" t="s">
        <v>17</v>
      </c>
      <c r="H98" s="51">
        <v>1</v>
      </c>
      <c r="I98" s="51" t="s">
        <v>18</v>
      </c>
      <c r="J98" s="51" t="s">
        <v>103</v>
      </c>
      <c r="K98" s="52">
        <v>0</v>
      </c>
      <c r="L98" s="52">
        <v>0</v>
      </c>
      <c r="M98" s="52">
        <v>0</v>
      </c>
      <c r="N98" s="52">
        <v>0</v>
      </c>
      <c r="O98" s="52">
        <v>0</v>
      </c>
      <c r="P98" s="52">
        <v>0</v>
      </c>
      <c r="Q98" s="52">
        <v>0</v>
      </c>
      <c r="R98" s="52">
        <v>0</v>
      </c>
      <c r="S98" s="52"/>
    </row>
    <row r="99" spans="2:19" hidden="1" x14ac:dyDescent="0.25">
      <c r="B99" s="51" t="s">
        <v>27</v>
      </c>
      <c r="C99" s="51" t="s">
        <v>28</v>
      </c>
      <c r="D99" s="51" t="s">
        <v>26</v>
      </c>
      <c r="E99" s="51" t="s">
        <v>157</v>
      </c>
      <c r="F99" s="51">
        <v>0</v>
      </c>
      <c r="G99" s="52" t="s">
        <v>17</v>
      </c>
      <c r="H99" s="51">
        <v>1</v>
      </c>
      <c r="I99" s="52" t="s">
        <v>18</v>
      </c>
      <c r="J99" s="52" t="s">
        <v>104</v>
      </c>
      <c r="K99" s="52">
        <v>0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  <c r="Q99" s="52">
        <v>0</v>
      </c>
      <c r="R99" s="52">
        <v>0</v>
      </c>
      <c r="S99" s="52"/>
    </row>
    <row r="100" spans="2:19" hidden="1" x14ac:dyDescent="0.25">
      <c r="B100" s="51" t="s">
        <v>39</v>
      </c>
      <c r="C100" s="51" t="s">
        <v>40</v>
      </c>
      <c r="D100" s="51" t="s">
        <v>15</v>
      </c>
      <c r="E100" s="51" t="s">
        <v>157</v>
      </c>
      <c r="F100" s="51"/>
      <c r="G100" s="52" t="s">
        <v>20</v>
      </c>
      <c r="H100" s="51">
        <v>2</v>
      </c>
      <c r="I100" s="51" t="s">
        <v>158</v>
      </c>
      <c r="J100" s="51" t="s">
        <v>103</v>
      </c>
      <c r="K100" s="52">
        <v>0</v>
      </c>
      <c r="L100" s="52">
        <v>0</v>
      </c>
      <c r="M100" s="16">
        <v>198.6</v>
      </c>
      <c r="N100" s="16">
        <v>793</v>
      </c>
      <c r="O100" s="52">
        <v>0</v>
      </c>
      <c r="P100" s="52">
        <v>0</v>
      </c>
      <c r="Q100" s="52">
        <v>0</v>
      </c>
      <c r="R100" s="52">
        <v>0</v>
      </c>
      <c r="S100" s="52"/>
    </row>
    <row r="101" spans="2:19" hidden="1" x14ac:dyDescent="0.25">
      <c r="B101" s="51" t="s">
        <v>39</v>
      </c>
      <c r="C101" s="51" t="s">
        <v>40</v>
      </c>
      <c r="D101" s="51" t="s">
        <v>15</v>
      </c>
      <c r="E101" s="51" t="s">
        <v>157</v>
      </c>
      <c r="F101" s="51"/>
      <c r="G101" s="52" t="s">
        <v>20</v>
      </c>
      <c r="H101" s="51">
        <v>2</v>
      </c>
      <c r="I101" s="51" t="s">
        <v>158</v>
      </c>
      <c r="J101" s="51" t="s">
        <v>104</v>
      </c>
      <c r="K101" s="52">
        <v>0</v>
      </c>
      <c r="L101" s="52">
        <v>0</v>
      </c>
      <c r="M101" s="52">
        <v>0</v>
      </c>
      <c r="N101" s="52">
        <v>0</v>
      </c>
      <c r="O101" s="52">
        <v>0</v>
      </c>
      <c r="P101" s="52">
        <v>0</v>
      </c>
      <c r="Q101" s="52">
        <v>0</v>
      </c>
      <c r="R101" s="52">
        <v>0</v>
      </c>
      <c r="S101" s="52"/>
    </row>
    <row r="102" spans="2:19" hidden="1" x14ac:dyDescent="0.25">
      <c r="B102" s="51" t="s">
        <v>39</v>
      </c>
      <c r="C102" s="51" t="s">
        <v>40</v>
      </c>
      <c r="D102" s="51" t="s">
        <v>15</v>
      </c>
      <c r="E102" s="51" t="s">
        <v>157</v>
      </c>
      <c r="F102" s="51"/>
      <c r="G102" s="52" t="s">
        <v>20</v>
      </c>
      <c r="H102" s="51">
        <v>2</v>
      </c>
      <c r="I102" s="51" t="s">
        <v>18</v>
      </c>
      <c r="J102" s="51" t="s">
        <v>105</v>
      </c>
      <c r="K102" s="52">
        <v>0</v>
      </c>
      <c r="L102" s="52">
        <v>0</v>
      </c>
      <c r="M102" s="52">
        <v>0</v>
      </c>
      <c r="N102" s="52">
        <v>0</v>
      </c>
      <c r="O102" s="52">
        <v>0</v>
      </c>
      <c r="P102" s="52">
        <v>0</v>
      </c>
      <c r="Q102" s="52">
        <v>0</v>
      </c>
      <c r="R102" s="52">
        <v>0</v>
      </c>
      <c r="S102" s="52"/>
    </row>
    <row r="103" spans="2:19" hidden="1" x14ac:dyDescent="0.25">
      <c r="B103" s="51" t="s">
        <v>39</v>
      </c>
      <c r="C103" s="51" t="s">
        <v>40</v>
      </c>
      <c r="D103" s="51" t="s">
        <v>15</v>
      </c>
      <c r="E103" s="51" t="s">
        <v>157</v>
      </c>
      <c r="F103" s="51"/>
      <c r="G103" s="52" t="s">
        <v>20</v>
      </c>
      <c r="H103" s="51">
        <v>2</v>
      </c>
      <c r="I103" s="51" t="s">
        <v>18</v>
      </c>
      <c r="J103" s="51" t="s">
        <v>103</v>
      </c>
      <c r="K103" s="52">
        <v>0</v>
      </c>
      <c r="L103" s="52">
        <v>0</v>
      </c>
      <c r="M103" s="52">
        <v>0</v>
      </c>
      <c r="N103" s="52">
        <v>0</v>
      </c>
      <c r="O103" s="52">
        <v>0</v>
      </c>
      <c r="P103" s="52">
        <v>0</v>
      </c>
      <c r="Q103" s="52">
        <v>0</v>
      </c>
      <c r="R103" s="52">
        <v>0</v>
      </c>
      <c r="S103" s="52"/>
    </row>
    <row r="104" spans="2:19" hidden="1" x14ac:dyDescent="0.25">
      <c r="B104" s="51" t="s">
        <v>39</v>
      </c>
      <c r="C104" s="51" t="s">
        <v>40</v>
      </c>
      <c r="D104" s="51" t="s">
        <v>15</v>
      </c>
      <c r="E104" s="51" t="s">
        <v>157</v>
      </c>
      <c r="F104" s="51"/>
      <c r="G104" s="52" t="s">
        <v>20</v>
      </c>
      <c r="H104" s="51">
        <v>2</v>
      </c>
      <c r="I104" s="52" t="s">
        <v>18</v>
      </c>
      <c r="J104" s="52" t="s">
        <v>104</v>
      </c>
      <c r="K104" s="52">
        <v>0</v>
      </c>
      <c r="L104" s="52">
        <v>0</v>
      </c>
      <c r="M104" s="52">
        <v>0</v>
      </c>
      <c r="N104" s="52">
        <v>0</v>
      </c>
      <c r="O104" s="52">
        <v>0</v>
      </c>
      <c r="P104" s="52">
        <v>0</v>
      </c>
      <c r="Q104" s="52">
        <v>0</v>
      </c>
      <c r="R104" s="52">
        <v>0</v>
      </c>
      <c r="S104" s="52"/>
    </row>
    <row r="105" spans="2:19" hidden="1" x14ac:dyDescent="0.25">
      <c r="B105" s="51" t="s">
        <v>39</v>
      </c>
      <c r="C105" s="51" t="s">
        <v>40</v>
      </c>
      <c r="D105" s="51" t="s">
        <v>15</v>
      </c>
      <c r="E105" s="51" t="s">
        <v>157</v>
      </c>
      <c r="F105" s="51"/>
      <c r="G105" s="52" t="s">
        <v>21</v>
      </c>
      <c r="H105" s="51">
        <v>3</v>
      </c>
      <c r="I105" s="51" t="s">
        <v>158</v>
      </c>
      <c r="J105" s="51" t="s">
        <v>103</v>
      </c>
      <c r="K105" s="52">
        <v>0</v>
      </c>
      <c r="L105" s="52">
        <v>0</v>
      </c>
      <c r="M105" s="16">
        <v>198.6</v>
      </c>
      <c r="N105" s="16">
        <v>793</v>
      </c>
      <c r="O105" s="52">
        <v>0</v>
      </c>
      <c r="P105" s="52">
        <v>0</v>
      </c>
      <c r="Q105" s="52">
        <v>0</v>
      </c>
      <c r="R105" s="52">
        <v>0</v>
      </c>
      <c r="S105" s="52"/>
    </row>
    <row r="106" spans="2:19" hidden="1" x14ac:dyDescent="0.25">
      <c r="B106" s="51" t="s">
        <v>39</v>
      </c>
      <c r="C106" s="51" t="s">
        <v>40</v>
      </c>
      <c r="D106" s="51" t="s">
        <v>15</v>
      </c>
      <c r="E106" s="51" t="s">
        <v>157</v>
      </c>
      <c r="F106" s="51"/>
      <c r="G106" s="52" t="s">
        <v>21</v>
      </c>
      <c r="H106" s="51">
        <v>3</v>
      </c>
      <c r="I106" s="51" t="s">
        <v>158</v>
      </c>
      <c r="J106" s="51" t="s">
        <v>104</v>
      </c>
      <c r="K106" s="52">
        <v>0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  <c r="Q106" s="52">
        <v>0</v>
      </c>
      <c r="R106" s="52">
        <v>0</v>
      </c>
      <c r="S106" s="52"/>
    </row>
    <row r="107" spans="2:19" hidden="1" x14ac:dyDescent="0.25">
      <c r="B107" s="51" t="s">
        <v>39</v>
      </c>
      <c r="C107" s="51" t="s">
        <v>40</v>
      </c>
      <c r="D107" s="51" t="s">
        <v>15</v>
      </c>
      <c r="E107" s="51" t="s">
        <v>157</v>
      </c>
      <c r="F107" s="51"/>
      <c r="G107" s="52" t="s">
        <v>21</v>
      </c>
      <c r="H107" s="51">
        <v>3</v>
      </c>
      <c r="I107" s="51" t="s">
        <v>18</v>
      </c>
      <c r="J107" s="51" t="s">
        <v>105</v>
      </c>
      <c r="K107" s="52">
        <v>0</v>
      </c>
      <c r="L107" s="52">
        <v>0</v>
      </c>
      <c r="M107" s="52">
        <v>0</v>
      </c>
      <c r="N107" s="52">
        <v>0</v>
      </c>
      <c r="O107" s="52">
        <v>0</v>
      </c>
      <c r="P107" s="52">
        <v>0</v>
      </c>
      <c r="Q107" s="52">
        <v>0</v>
      </c>
      <c r="R107" s="52">
        <v>0</v>
      </c>
      <c r="S107" s="52"/>
    </row>
    <row r="108" spans="2:19" hidden="1" x14ac:dyDescent="0.25">
      <c r="B108" s="51" t="s">
        <v>39</v>
      </c>
      <c r="C108" s="51" t="s">
        <v>40</v>
      </c>
      <c r="D108" s="51" t="s">
        <v>15</v>
      </c>
      <c r="E108" s="51" t="s">
        <v>157</v>
      </c>
      <c r="F108" s="51"/>
      <c r="G108" s="52" t="s">
        <v>21</v>
      </c>
      <c r="H108" s="51">
        <v>3</v>
      </c>
      <c r="I108" s="51" t="s">
        <v>18</v>
      </c>
      <c r="J108" s="51" t="s">
        <v>103</v>
      </c>
      <c r="K108" s="52">
        <v>0</v>
      </c>
      <c r="L108" s="52">
        <v>0</v>
      </c>
      <c r="M108" s="52">
        <v>0</v>
      </c>
      <c r="N108" s="52">
        <v>0</v>
      </c>
      <c r="O108" s="52">
        <v>0</v>
      </c>
      <c r="P108" s="52">
        <v>0</v>
      </c>
      <c r="Q108" s="52">
        <v>0</v>
      </c>
      <c r="R108" s="52">
        <v>0</v>
      </c>
      <c r="S108" s="52"/>
    </row>
    <row r="109" spans="2:19" hidden="1" x14ac:dyDescent="0.25">
      <c r="B109" s="51" t="s">
        <v>39</v>
      </c>
      <c r="C109" s="51" t="s">
        <v>40</v>
      </c>
      <c r="D109" s="51" t="s">
        <v>15</v>
      </c>
      <c r="E109" s="51" t="s">
        <v>157</v>
      </c>
      <c r="F109" s="51"/>
      <c r="G109" s="52" t="s">
        <v>21</v>
      </c>
      <c r="H109" s="51">
        <v>3</v>
      </c>
      <c r="I109" s="52" t="s">
        <v>18</v>
      </c>
      <c r="J109" s="52" t="s">
        <v>104</v>
      </c>
      <c r="K109" s="52">
        <v>0</v>
      </c>
      <c r="L109" s="52">
        <v>0</v>
      </c>
      <c r="M109" s="52">
        <v>0</v>
      </c>
      <c r="N109" s="52">
        <v>0</v>
      </c>
      <c r="O109" s="52">
        <v>0</v>
      </c>
      <c r="P109" s="52">
        <v>0</v>
      </c>
      <c r="Q109" s="52">
        <v>0</v>
      </c>
      <c r="R109" s="52">
        <v>0</v>
      </c>
      <c r="S109" s="52"/>
    </row>
    <row r="110" spans="2:19" hidden="1" x14ac:dyDescent="0.25">
      <c r="B110" s="51" t="s">
        <v>39</v>
      </c>
      <c r="C110" s="51" t="s">
        <v>40</v>
      </c>
      <c r="D110" s="51" t="s">
        <v>15</v>
      </c>
      <c r="E110" s="51" t="s">
        <v>157</v>
      </c>
      <c r="F110" s="51"/>
      <c r="G110" s="52" t="s">
        <v>22</v>
      </c>
      <c r="H110" s="51">
        <v>4</v>
      </c>
      <c r="I110" s="51" t="s">
        <v>158</v>
      </c>
      <c r="J110" s="51" t="s">
        <v>103</v>
      </c>
      <c r="K110" s="52">
        <v>0</v>
      </c>
      <c r="L110" s="52">
        <v>0</v>
      </c>
      <c r="M110" s="16">
        <v>198.6</v>
      </c>
      <c r="N110" s="16">
        <v>793</v>
      </c>
      <c r="O110" s="52">
        <v>0</v>
      </c>
      <c r="P110" s="52">
        <v>0</v>
      </c>
      <c r="Q110" s="52">
        <v>0</v>
      </c>
      <c r="R110" s="52">
        <v>0</v>
      </c>
      <c r="S110" s="52"/>
    </row>
    <row r="111" spans="2:19" hidden="1" x14ac:dyDescent="0.25">
      <c r="B111" s="51" t="s">
        <v>39</v>
      </c>
      <c r="C111" s="51" t="s">
        <v>40</v>
      </c>
      <c r="D111" s="51" t="s">
        <v>15</v>
      </c>
      <c r="E111" s="51" t="s">
        <v>157</v>
      </c>
      <c r="F111" s="51"/>
      <c r="G111" s="52" t="s">
        <v>22</v>
      </c>
      <c r="H111" s="51">
        <v>4</v>
      </c>
      <c r="I111" s="51" t="s">
        <v>158</v>
      </c>
      <c r="J111" s="51" t="s">
        <v>104</v>
      </c>
      <c r="K111" s="52">
        <v>0</v>
      </c>
      <c r="L111" s="52">
        <v>0</v>
      </c>
      <c r="M111" s="52">
        <v>0</v>
      </c>
      <c r="N111" s="52">
        <v>0</v>
      </c>
      <c r="O111" s="52">
        <v>0</v>
      </c>
      <c r="P111" s="52">
        <v>0</v>
      </c>
      <c r="Q111" s="52">
        <v>0</v>
      </c>
      <c r="R111" s="52">
        <v>0</v>
      </c>
      <c r="S111" s="52"/>
    </row>
    <row r="112" spans="2:19" hidden="1" x14ac:dyDescent="0.25">
      <c r="B112" s="51" t="s">
        <v>39</v>
      </c>
      <c r="C112" s="51" t="s">
        <v>40</v>
      </c>
      <c r="D112" s="51" t="s">
        <v>15</v>
      </c>
      <c r="E112" s="51" t="s">
        <v>157</v>
      </c>
      <c r="F112" s="51"/>
      <c r="G112" s="52" t="s">
        <v>22</v>
      </c>
      <c r="H112" s="51">
        <v>4</v>
      </c>
      <c r="I112" s="51" t="s">
        <v>18</v>
      </c>
      <c r="J112" s="51" t="s">
        <v>105</v>
      </c>
      <c r="K112" s="52">
        <v>0</v>
      </c>
      <c r="L112" s="52">
        <v>0</v>
      </c>
      <c r="M112" s="52">
        <v>0</v>
      </c>
      <c r="N112" s="52">
        <v>0</v>
      </c>
      <c r="O112" s="52">
        <v>0</v>
      </c>
      <c r="P112" s="52">
        <v>0</v>
      </c>
      <c r="Q112" s="52">
        <v>0</v>
      </c>
      <c r="R112" s="52">
        <v>0</v>
      </c>
      <c r="S112" s="52"/>
    </row>
    <row r="113" spans="2:19" hidden="1" x14ac:dyDescent="0.25">
      <c r="B113" s="51" t="s">
        <v>39</v>
      </c>
      <c r="C113" s="51" t="s">
        <v>40</v>
      </c>
      <c r="D113" s="51" t="s">
        <v>15</v>
      </c>
      <c r="E113" s="51" t="s">
        <v>157</v>
      </c>
      <c r="F113" s="51"/>
      <c r="G113" s="52" t="s">
        <v>22</v>
      </c>
      <c r="H113" s="51">
        <v>4</v>
      </c>
      <c r="I113" s="51" t="s">
        <v>18</v>
      </c>
      <c r="J113" s="51" t="s">
        <v>103</v>
      </c>
      <c r="K113" s="52">
        <v>0</v>
      </c>
      <c r="L113" s="52">
        <v>0</v>
      </c>
      <c r="M113" s="52">
        <v>0</v>
      </c>
      <c r="N113" s="52">
        <v>0</v>
      </c>
      <c r="O113" s="52">
        <v>0</v>
      </c>
      <c r="P113" s="52">
        <v>0</v>
      </c>
      <c r="Q113" s="52">
        <v>0</v>
      </c>
      <c r="R113" s="52">
        <v>0</v>
      </c>
      <c r="S113" s="52"/>
    </row>
    <row r="114" spans="2:19" hidden="1" x14ac:dyDescent="0.25">
      <c r="B114" s="51" t="s">
        <v>39</v>
      </c>
      <c r="C114" s="51" t="s">
        <v>40</v>
      </c>
      <c r="D114" s="51" t="s">
        <v>15</v>
      </c>
      <c r="E114" s="51" t="s">
        <v>157</v>
      </c>
      <c r="F114" s="51"/>
      <c r="G114" s="52" t="s">
        <v>22</v>
      </c>
      <c r="H114" s="51">
        <v>4</v>
      </c>
      <c r="I114" s="52" t="s">
        <v>18</v>
      </c>
      <c r="J114" s="52" t="s">
        <v>104</v>
      </c>
      <c r="K114" s="52">
        <v>0</v>
      </c>
      <c r="L114" s="52">
        <v>0</v>
      </c>
      <c r="M114" s="52">
        <v>0</v>
      </c>
      <c r="N114" s="52">
        <v>0</v>
      </c>
      <c r="O114" s="52">
        <v>0</v>
      </c>
      <c r="P114" s="52">
        <v>0</v>
      </c>
      <c r="Q114" s="52">
        <v>0</v>
      </c>
      <c r="R114" s="52">
        <v>0</v>
      </c>
      <c r="S114" s="52"/>
    </row>
    <row r="115" spans="2:19" hidden="1" x14ac:dyDescent="0.25">
      <c r="B115" s="51" t="s">
        <v>39</v>
      </c>
      <c r="C115" s="51" t="s">
        <v>40</v>
      </c>
      <c r="D115" s="51" t="s">
        <v>15</v>
      </c>
      <c r="E115" s="51" t="s">
        <v>157</v>
      </c>
      <c r="F115" s="51"/>
      <c r="G115" s="52" t="s">
        <v>23</v>
      </c>
      <c r="H115" s="51">
        <v>5</v>
      </c>
      <c r="I115" s="51" t="s">
        <v>158</v>
      </c>
      <c r="J115" s="51" t="s">
        <v>103</v>
      </c>
      <c r="K115" s="52">
        <v>0</v>
      </c>
      <c r="L115" s="52">
        <v>0</v>
      </c>
      <c r="M115" s="16">
        <v>198.6</v>
      </c>
      <c r="N115" s="16">
        <v>793</v>
      </c>
      <c r="O115" s="52">
        <v>0</v>
      </c>
      <c r="P115" s="52">
        <v>0</v>
      </c>
      <c r="Q115" s="52">
        <v>0</v>
      </c>
      <c r="R115" s="52">
        <v>0</v>
      </c>
      <c r="S115" s="52"/>
    </row>
    <row r="116" spans="2:19" hidden="1" x14ac:dyDescent="0.25">
      <c r="B116" s="51" t="s">
        <v>39</v>
      </c>
      <c r="C116" s="51" t="s">
        <v>40</v>
      </c>
      <c r="D116" s="51" t="s">
        <v>15</v>
      </c>
      <c r="E116" s="51" t="s">
        <v>157</v>
      </c>
      <c r="F116" s="51"/>
      <c r="G116" s="52" t="s">
        <v>23</v>
      </c>
      <c r="H116" s="51">
        <v>5</v>
      </c>
      <c r="I116" s="51" t="s">
        <v>158</v>
      </c>
      <c r="J116" s="51" t="s">
        <v>104</v>
      </c>
      <c r="K116" s="52">
        <v>0</v>
      </c>
      <c r="L116" s="52">
        <v>0</v>
      </c>
      <c r="M116" s="52">
        <v>0</v>
      </c>
      <c r="N116" s="52">
        <v>0</v>
      </c>
      <c r="O116" s="52">
        <v>0</v>
      </c>
      <c r="P116" s="52">
        <v>0</v>
      </c>
      <c r="Q116" s="52">
        <v>0</v>
      </c>
      <c r="R116" s="52">
        <v>0</v>
      </c>
      <c r="S116" s="52"/>
    </row>
    <row r="117" spans="2:19" hidden="1" x14ac:dyDescent="0.25">
      <c r="B117" s="51" t="s">
        <v>39</v>
      </c>
      <c r="C117" s="51" t="s">
        <v>40</v>
      </c>
      <c r="D117" s="51" t="s">
        <v>15</v>
      </c>
      <c r="E117" s="51" t="s">
        <v>157</v>
      </c>
      <c r="F117" s="51"/>
      <c r="G117" s="52" t="s">
        <v>23</v>
      </c>
      <c r="H117" s="51">
        <v>5</v>
      </c>
      <c r="I117" s="51" t="s">
        <v>18</v>
      </c>
      <c r="J117" s="51" t="s">
        <v>105</v>
      </c>
      <c r="K117" s="52">
        <v>0</v>
      </c>
      <c r="L117" s="52">
        <v>0</v>
      </c>
      <c r="M117" s="52">
        <v>0</v>
      </c>
      <c r="N117" s="52">
        <v>0</v>
      </c>
      <c r="O117" s="52">
        <v>0</v>
      </c>
      <c r="P117" s="52">
        <v>0</v>
      </c>
      <c r="Q117" s="52">
        <v>0</v>
      </c>
      <c r="R117" s="52">
        <v>0</v>
      </c>
      <c r="S117" s="52"/>
    </row>
    <row r="118" spans="2:19" hidden="1" x14ac:dyDescent="0.25">
      <c r="B118" s="51" t="s">
        <v>39</v>
      </c>
      <c r="C118" s="51" t="s">
        <v>40</v>
      </c>
      <c r="D118" s="51" t="s">
        <v>15</v>
      </c>
      <c r="E118" s="51" t="s">
        <v>157</v>
      </c>
      <c r="F118" s="51"/>
      <c r="G118" s="52" t="s">
        <v>23</v>
      </c>
      <c r="H118" s="51">
        <v>5</v>
      </c>
      <c r="I118" s="51" t="s">
        <v>18</v>
      </c>
      <c r="J118" s="51" t="s">
        <v>103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  <c r="Q118" s="52">
        <v>0</v>
      </c>
      <c r="R118" s="52">
        <v>0</v>
      </c>
      <c r="S118" s="52"/>
    </row>
    <row r="119" spans="2:19" hidden="1" x14ac:dyDescent="0.25">
      <c r="B119" s="51" t="s">
        <v>39</v>
      </c>
      <c r="C119" s="51" t="s">
        <v>40</v>
      </c>
      <c r="D119" s="51" t="s">
        <v>15</v>
      </c>
      <c r="E119" s="51" t="s">
        <v>157</v>
      </c>
      <c r="F119" s="51"/>
      <c r="G119" s="52" t="s">
        <v>23</v>
      </c>
      <c r="H119" s="51">
        <v>5</v>
      </c>
      <c r="I119" s="52" t="s">
        <v>18</v>
      </c>
      <c r="J119" s="52" t="s">
        <v>104</v>
      </c>
      <c r="K119" s="52">
        <v>0</v>
      </c>
      <c r="L119" s="52">
        <v>0</v>
      </c>
      <c r="M119" s="52">
        <v>0</v>
      </c>
      <c r="N119" s="52">
        <v>0</v>
      </c>
      <c r="O119" s="52">
        <v>0</v>
      </c>
      <c r="P119" s="52">
        <v>0</v>
      </c>
      <c r="Q119" s="52">
        <v>0</v>
      </c>
      <c r="R119" s="52">
        <v>0</v>
      </c>
      <c r="S119" s="52"/>
    </row>
    <row r="120" spans="2:19" x14ac:dyDescent="0.25">
      <c r="B120" s="51" t="s">
        <v>43</v>
      </c>
      <c r="C120" s="51" t="s">
        <v>44</v>
      </c>
      <c r="D120" s="51" t="s">
        <v>45</v>
      </c>
      <c r="E120" s="51" t="s">
        <v>162</v>
      </c>
      <c r="F120" s="51"/>
      <c r="G120" s="52" t="s">
        <v>17</v>
      </c>
      <c r="H120" s="51">
        <v>1</v>
      </c>
      <c r="I120" s="51" t="s">
        <v>158</v>
      </c>
      <c r="J120" s="51" t="s">
        <v>159</v>
      </c>
      <c r="K120" s="52">
        <v>0</v>
      </c>
      <c r="L120" s="52">
        <v>0</v>
      </c>
      <c r="M120" s="52">
        <v>100.946</v>
      </c>
      <c r="N120" s="52">
        <v>443</v>
      </c>
      <c r="O120" s="52">
        <v>0</v>
      </c>
      <c r="P120" s="52">
        <v>0</v>
      </c>
      <c r="Q120" s="52">
        <v>1</v>
      </c>
      <c r="R120" s="52">
        <v>40</v>
      </c>
      <c r="S120" s="52"/>
    </row>
    <row r="121" spans="2:19" x14ac:dyDescent="0.25">
      <c r="B121" s="51" t="s">
        <v>43</v>
      </c>
      <c r="C121" s="51" t="s">
        <v>44</v>
      </c>
      <c r="D121" s="51" t="s">
        <v>45</v>
      </c>
      <c r="E121" s="51" t="s">
        <v>157</v>
      </c>
      <c r="F121" s="51"/>
      <c r="G121" s="52" t="s">
        <v>17</v>
      </c>
      <c r="H121" s="51">
        <v>1</v>
      </c>
      <c r="I121" s="51" t="s">
        <v>158</v>
      </c>
      <c r="J121" s="51" t="s">
        <v>103</v>
      </c>
      <c r="K121" s="52">
        <v>0</v>
      </c>
      <c r="L121" s="52">
        <v>0</v>
      </c>
      <c r="M121" s="52">
        <v>100.946</v>
      </c>
      <c r="N121" s="52">
        <v>443</v>
      </c>
      <c r="O121" s="52">
        <v>0</v>
      </c>
      <c r="P121" s="52">
        <v>0</v>
      </c>
      <c r="Q121" s="52">
        <v>1</v>
      </c>
      <c r="R121" s="52">
        <v>40</v>
      </c>
      <c r="S121" s="52"/>
    </row>
    <row r="122" spans="2:19" x14ac:dyDescent="0.25">
      <c r="B122" s="51" t="s">
        <v>43</v>
      </c>
      <c r="C122" s="51" t="s">
        <v>44</v>
      </c>
      <c r="D122" s="51" t="s">
        <v>45</v>
      </c>
      <c r="E122" s="51" t="s">
        <v>157</v>
      </c>
      <c r="F122" s="51"/>
      <c r="G122" s="52" t="s">
        <v>17</v>
      </c>
      <c r="H122" s="51">
        <v>1</v>
      </c>
      <c r="I122" s="51" t="s">
        <v>158</v>
      </c>
      <c r="J122" s="51" t="s">
        <v>104</v>
      </c>
      <c r="K122" s="52">
        <v>0</v>
      </c>
      <c r="L122" s="52">
        <v>0</v>
      </c>
      <c r="M122" s="52">
        <v>0</v>
      </c>
      <c r="N122" s="52">
        <v>0</v>
      </c>
      <c r="O122" s="52">
        <v>0</v>
      </c>
      <c r="P122" s="52">
        <v>0</v>
      </c>
      <c r="Q122" s="52">
        <v>0</v>
      </c>
      <c r="R122" s="52">
        <v>0</v>
      </c>
      <c r="S122" s="52"/>
    </row>
    <row r="123" spans="2:19" x14ac:dyDescent="0.25">
      <c r="B123" s="51" t="s">
        <v>43</v>
      </c>
      <c r="C123" s="51" t="s">
        <v>44</v>
      </c>
      <c r="D123" s="51" t="s">
        <v>45</v>
      </c>
      <c r="E123" s="51" t="s">
        <v>157</v>
      </c>
      <c r="F123" s="51"/>
      <c r="G123" s="52" t="s">
        <v>17</v>
      </c>
      <c r="H123" s="51">
        <v>1</v>
      </c>
      <c r="I123" s="51" t="s">
        <v>18</v>
      </c>
      <c r="J123" s="51" t="s">
        <v>105</v>
      </c>
      <c r="K123" s="52">
        <v>0</v>
      </c>
      <c r="L123" s="52">
        <v>0</v>
      </c>
      <c r="M123" s="52">
        <v>0</v>
      </c>
      <c r="N123" s="52">
        <v>0</v>
      </c>
      <c r="O123" s="52">
        <v>0</v>
      </c>
      <c r="P123" s="52">
        <v>0</v>
      </c>
      <c r="Q123" s="52">
        <v>0</v>
      </c>
      <c r="R123" s="52">
        <v>0</v>
      </c>
      <c r="S123" s="52"/>
    </row>
    <row r="124" spans="2:19" x14ac:dyDescent="0.25">
      <c r="B124" s="51" t="s">
        <v>43</v>
      </c>
      <c r="C124" s="51" t="s">
        <v>44</v>
      </c>
      <c r="D124" s="51" t="s">
        <v>45</v>
      </c>
      <c r="E124" s="51" t="s">
        <v>157</v>
      </c>
      <c r="F124" s="51"/>
      <c r="G124" s="52" t="s">
        <v>17</v>
      </c>
      <c r="H124" s="51">
        <v>1</v>
      </c>
      <c r="I124" s="51" t="s">
        <v>18</v>
      </c>
      <c r="J124" s="51" t="s">
        <v>103</v>
      </c>
      <c r="K124" s="52">
        <v>0</v>
      </c>
      <c r="L124" s="52">
        <v>0</v>
      </c>
      <c r="M124" s="52">
        <v>0</v>
      </c>
      <c r="N124" s="52">
        <v>0</v>
      </c>
      <c r="O124" s="52">
        <v>0</v>
      </c>
      <c r="P124" s="52">
        <v>0</v>
      </c>
      <c r="Q124" s="52">
        <v>0</v>
      </c>
      <c r="R124" s="52">
        <v>0</v>
      </c>
      <c r="S124" s="52"/>
    </row>
    <row r="125" spans="2:19" hidden="1" x14ac:dyDescent="0.25">
      <c r="B125" s="51" t="s">
        <v>41</v>
      </c>
      <c r="C125" s="51" t="s">
        <v>42</v>
      </c>
      <c r="D125" s="51" t="s">
        <v>38</v>
      </c>
      <c r="E125" s="51" t="s">
        <v>157</v>
      </c>
      <c r="F125" s="51">
        <v>0</v>
      </c>
      <c r="G125" s="52" t="s">
        <v>17</v>
      </c>
      <c r="H125" s="51">
        <v>1</v>
      </c>
      <c r="I125" s="52" t="s">
        <v>18</v>
      </c>
      <c r="J125" s="52" t="s">
        <v>104</v>
      </c>
      <c r="K125" s="52">
        <v>0</v>
      </c>
      <c r="L125" s="52">
        <v>0</v>
      </c>
      <c r="M125" s="52">
        <v>0</v>
      </c>
      <c r="N125" s="52">
        <v>0</v>
      </c>
      <c r="O125" s="52">
        <v>0</v>
      </c>
      <c r="P125" s="52">
        <v>0</v>
      </c>
      <c r="Q125" s="52">
        <v>0</v>
      </c>
      <c r="R125" s="52">
        <v>0</v>
      </c>
      <c r="S125" s="52" t="s">
        <v>163</v>
      </c>
    </row>
    <row r="126" spans="2:19" x14ac:dyDescent="0.25">
      <c r="B126" s="51" t="s">
        <v>43</v>
      </c>
      <c r="C126" s="51" t="s">
        <v>44</v>
      </c>
      <c r="D126" s="51" t="s">
        <v>45</v>
      </c>
      <c r="E126" s="51" t="s">
        <v>157</v>
      </c>
      <c r="F126" s="51"/>
      <c r="G126" s="52" t="s">
        <v>20</v>
      </c>
      <c r="H126" s="51">
        <v>2</v>
      </c>
      <c r="I126" s="51" t="s">
        <v>158</v>
      </c>
      <c r="J126" s="51" t="s">
        <v>103</v>
      </c>
      <c r="K126" s="52">
        <v>0</v>
      </c>
      <c r="L126" s="52">
        <v>0</v>
      </c>
      <c r="M126" s="52">
        <v>100.946</v>
      </c>
      <c r="N126" s="52">
        <v>443</v>
      </c>
      <c r="O126" s="52">
        <v>0</v>
      </c>
      <c r="P126" s="52">
        <v>0</v>
      </c>
      <c r="Q126" s="52">
        <v>1</v>
      </c>
      <c r="R126" s="52">
        <v>40</v>
      </c>
      <c r="S126" s="52"/>
    </row>
    <row r="127" spans="2:19" x14ac:dyDescent="0.25">
      <c r="B127" s="51" t="s">
        <v>43</v>
      </c>
      <c r="C127" s="51" t="s">
        <v>44</v>
      </c>
      <c r="D127" s="51" t="s">
        <v>45</v>
      </c>
      <c r="E127" s="51" t="s">
        <v>157</v>
      </c>
      <c r="F127" s="51"/>
      <c r="G127" s="52" t="s">
        <v>20</v>
      </c>
      <c r="H127" s="51">
        <v>2</v>
      </c>
      <c r="I127" s="51" t="s">
        <v>158</v>
      </c>
      <c r="J127" s="51" t="s">
        <v>104</v>
      </c>
      <c r="K127" s="52">
        <v>0</v>
      </c>
      <c r="L127" s="52">
        <v>0</v>
      </c>
      <c r="M127" s="52">
        <v>0</v>
      </c>
      <c r="N127" s="52">
        <v>0</v>
      </c>
      <c r="O127" s="52">
        <v>0</v>
      </c>
      <c r="P127" s="52">
        <v>0</v>
      </c>
      <c r="Q127" s="52">
        <v>0</v>
      </c>
      <c r="R127" s="52">
        <v>0</v>
      </c>
      <c r="S127" s="52"/>
    </row>
    <row r="128" spans="2:19" x14ac:dyDescent="0.25">
      <c r="B128" s="51" t="s">
        <v>43</v>
      </c>
      <c r="C128" s="51" t="s">
        <v>44</v>
      </c>
      <c r="D128" s="51" t="s">
        <v>45</v>
      </c>
      <c r="E128" s="51" t="s">
        <v>157</v>
      </c>
      <c r="F128" s="51"/>
      <c r="G128" s="52" t="s">
        <v>20</v>
      </c>
      <c r="H128" s="51">
        <v>2</v>
      </c>
      <c r="I128" s="51" t="s">
        <v>18</v>
      </c>
      <c r="J128" s="51" t="s">
        <v>105</v>
      </c>
      <c r="K128" s="52">
        <v>0</v>
      </c>
      <c r="L128" s="52">
        <v>0</v>
      </c>
      <c r="M128" s="52">
        <v>0</v>
      </c>
      <c r="N128" s="52">
        <v>0</v>
      </c>
      <c r="O128" s="52">
        <v>0</v>
      </c>
      <c r="P128" s="52">
        <v>0</v>
      </c>
      <c r="Q128" s="52">
        <v>0</v>
      </c>
      <c r="R128" s="52">
        <v>0</v>
      </c>
      <c r="S128" s="52"/>
    </row>
    <row r="129" spans="2:19" x14ac:dyDescent="0.25">
      <c r="B129" s="51" t="s">
        <v>43</v>
      </c>
      <c r="C129" s="51" t="s">
        <v>44</v>
      </c>
      <c r="D129" s="51" t="s">
        <v>45</v>
      </c>
      <c r="E129" s="51" t="s">
        <v>157</v>
      </c>
      <c r="F129" s="51"/>
      <c r="G129" s="52" t="s">
        <v>20</v>
      </c>
      <c r="H129" s="51">
        <v>2</v>
      </c>
      <c r="I129" s="51" t="s">
        <v>18</v>
      </c>
      <c r="J129" s="51" t="s">
        <v>103</v>
      </c>
      <c r="K129" s="52">
        <v>0</v>
      </c>
      <c r="L129" s="52">
        <v>0</v>
      </c>
      <c r="M129" s="52">
        <v>0</v>
      </c>
      <c r="N129" s="52">
        <v>0</v>
      </c>
      <c r="O129" s="52">
        <v>0</v>
      </c>
      <c r="P129" s="52">
        <v>0</v>
      </c>
      <c r="Q129" s="52">
        <v>0</v>
      </c>
      <c r="R129" s="52">
        <v>0</v>
      </c>
      <c r="S129" s="52"/>
    </row>
    <row r="130" spans="2:19" x14ac:dyDescent="0.25">
      <c r="B130" s="51" t="s">
        <v>43</v>
      </c>
      <c r="C130" s="51" t="s">
        <v>44</v>
      </c>
      <c r="D130" s="51" t="s">
        <v>45</v>
      </c>
      <c r="E130" s="51" t="s">
        <v>157</v>
      </c>
      <c r="F130" s="51"/>
      <c r="G130" s="52" t="s">
        <v>20</v>
      </c>
      <c r="H130" s="51">
        <v>2</v>
      </c>
      <c r="I130" s="52" t="s">
        <v>18</v>
      </c>
      <c r="J130" s="52" t="s">
        <v>104</v>
      </c>
      <c r="K130" s="52">
        <v>0</v>
      </c>
      <c r="L130" s="52">
        <v>0</v>
      </c>
      <c r="M130" s="52">
        <v>0</v>
      </c>
      <c r="N130" s="52">
        <v>0</v>
      </c>
      <c r="O130" s="52">
        <v>0</v>
      </c>
      <c r="P130" s="52">
        <v>0</v>
      </c>
      <c r="Q130" s="52">
        <v>0</v>
      </c>
      <c r="R130" s="52">
        <v>0</v>
      </c>
      <c r="S130" s="52"/>
    </row>
    <row r="131" spans="2:19" x14ac:dyDescent="0.25">
      <c r="B131" s="51" t="s">
        <v>43</v>
      </c>
      <c r="C131" s="51" t="s">
        <v>44</v>
      </c>
      <c r="D131" s="51" t="s">
        <v>45</v>
      </c>
      <c r="E131" s="51" t="s">
        <v>157</v>
      </c>
      <c r="F131" s="51"/>
      <c r="G131" s="52" t="s">
        <v>21</v>
      </c>
      <c r="H131" s="51">
        <v>3</v>
      </c>
      <c r="I131" s="51" t="s">
        <v>158</v>
      </c>
      <c r="J131" s="51" t="s">
        <v>103</v>
      </c>
      <c r="K131" s="52">
        <v>0</v>
      </c>
      <c r="L131" s="52">
        <v>0</v>
      </c>
      <c r="M131" s="52">
        <v>100.946</v>
      </c>
      <c r="N131" s="52">
        <v>443</v>
      </c>
      <c r="O131" s="52">
        <v>0</v>
      </c>
      <c r="P131" s="52">
        <v>0</v>
      </c>
      <c r="Q131" s="52">
        <v>1</v>
      </c>
      <c r="R131" s="52">
        <v>40</v>
      </c>
      <c r="S131" s="52"/>
    </row>
    <row r="132" spans="2:19" x14ac:dyDescent="0.25">
      <c r="B132" s="51" t="s">
        <v>43</v>
      </c>
      <c r="C132" s="51" t="s">
        <v>44</v>
      </c>
      <c r="D132" s="51" t="s">
        <v>45</v>
      </c>
      <c r="E132" s="51" t="s">
        <v>157</v>
      </c>
      <c r="F132" s="51"/>
      <c r="G132" s="52" t="s">
        <v>21</v>
      </c>
      <c r="H132" s="51">
        <v>3</v>
      </c>
      <c r="I132" s="51" t="s">
        <v>158</v>
      </c>
      <c r="J132" s="51" t="s">
        <v>104</v>
      </c>
      <c r="K132" s="52">
        <v>0</v>
      </c>
      <c r="L132" s="52">
        <v>0</v>
      </c>
      <c r="M132" s="52">
        <v>0</v>
      </c>
      <c r="N132" s="52">
        <v>0</v>
      </c>
      <c r="O132" s="52">
        <v>0</v>
      </c>
      <c r="P132" s="52">
        <v>0</v>
      </c>
      <c r="Q132" s="52">
        <v>0</v>
      </c>
      <c r="R132" s="52">
        <v>0</v>
      </c>
      <c r="S132" s="52"/>
    </row>
    <row r="133" spans="2:19" x14ac:dyDescent="0.25">
      <c r="B133" s="51" t="s">
        <v>43</v>
      </c>
      <c r="C133" s="51" t="s">
        <v>44</v>
      </c>
      <c r="D133" s="51" t="s">
        <v>45</v>
      </c>
      <c r="E133" s="51" t="s">
        <v>157</v>
      </c>
      <c r="F133" s="51"/>
      <c r="G133" s="52" t="s">
        <v>21</v>
      </c>
      <c r="H133" s="51">
        <v>3</v>
      </c>
      <c r="I133" s="51" t="s">
        <v>18</v>
      </c>
      <c r="J133" s="51" t="s">
        <v>105</v>
      </c>
      <c r="K133" s="52">
        <v>0</v>
      </c>
      <c r="L133" s="52">
        <v>0</v>
      </c>
      <c r="M133" s="52">
        <v>0</v>
      </c>
      <c r="N133" s="52">
        <v>0</v>
      </c>
      <c r="O133" s="52">
        <v>0</v>
      </c>
      <c r="P133" s="52">
        <v>0</v>
      </c>
      <c r="Q133" s="52">
        <v>0</v>
      </c>
      <c r="R133" s="52">
        <v>0</v>
      </c>
      <c r="S133" s="52"/>
    </row>
    <row r="134" spans="2:19" x14ac:dyDescent="0.25">
      <c r="B134" s="51" t="s">
        <v>43</v>
      </c>
      <c r="C134" s="51" t="s">
        <v>44</v>
      </c>
      <c r="D134" s="51" t="s">
        <v>45</v>
      </c>
      <c r="E134" s="51" t="s">
        <v>157</v>
      </c>
      <c r="F134" s="51"/>
      <c r="G134" s="52" t="s">
        <v>21</v>
      </c>
      <c r="H134" s="51">
        <v>3</v>
      </c>
      <c r="I134" s="51" t="s">
        <v>18</v>
      </c>
      <c r="J134" s="51" t="s">
        <v>103</v>
      </c>
      <c r="K134" s="52">
        <v>0</v>
      </c>
      <c r="L134" s="52">
        <v>0</v>
      </c>
      <c r="M134" s="52">
        <v>0</v>
      </c>
      <c r="N134" s="52">
        <v>0</v>
      </c>
      <c r="O134" s="52">
        <v>0</v>
      </c>
      <c r="P134" s="52">
        <v>0</v>
      </c>
      <c r="Q134" s="52">
        <v>0</v>
      </c>
      <c r="R134" s="52">
        <v>0</v>
      </c>
      <c r="S134" s="52"/>
    </row>
    <row r="135" spans="2:19" x14ac:dyDescent="0.25">
      <c r="B135" s="51" t="s">
        <v>43</v>
      </c>
      <c r="C135" s="51" t="s">
        <v>44</v>
      </c>
      <c r="D135" s="51" t="s">
        <v>45</v>
      </c>
      <c r="E135" s="51" t="s">
        <v>157</v>
      </c>
      <c r="F135" s="51"/>
      <c r="G135" s="52" t="s">
        <v>21</v>
      </c>
      <c r="H135" s="51">
        <v>3</v>
      </c>
      <c r="I135" s="52" t="s">
        <v>18</v>
      </c>
      <c r="J135" s="52" t="s">
        <v>104</v>
      </c>
      <c r="K135" s="52">
        <v>0</v>
      </c>
      <c r="L135" s="52">
        <v>0</v>
      </c>
      <c r="M135" s="52">
        <v>0</v>
      </c>
      <c r="N135" s="52">
        <v>0</v>
      </c>
      <c r="O135" s="52">
        <v>0</v>
      </c>
      <c r="P135" s="52">
        <v>0</v>
      </c>
      <c r="Q135" s="52">
        <v>0</v>
      </c>
      <c r="R135" s="52">
        <v>0</v>
      </c>
      <c r="S135" s="52"/>
    </row>
    <row r="136" spans="2:19" x14ac:dyDescent="0.25">
      <c r="B136" s="51" t="s">
        <v>43</v>
      </c>
      <c r="C136" s="51" t="s">
        <v>44</v>
      </c>
      <c r="D136" s="51" t="s">
        <v>45</v>
      </c>
      <c r="E136" s="51" t="s">
        <v>157</v>
      </c>
      <c r="F136" s="51"/>
      <c r="G136" s="52" t="s">
        <v>22</v>
      </c>
      <c r="H136" s="51">
        <v>4</v>
      </c>
      <c r="I136" s="51" t="s">
        <v>158</v>
      </c>
      <c r="J136" s="51" t="s">
        <v>103</v>
      </c>
      <c r="K136" s="52">
        <v>0</v>
      </c>
      <c r="L136" s="52">
        <v>0</v>
      </c>
      <c r="M136" s="52">
        <v>100.946</v>
      </c>
      <c r="N136" s="52">
        <v>443</v>
      </c>
      <c r="O136" s="52">
        <v>0</v>
      </c>
      <c r="P136" s="52">
        <v>0</v>
      </c>
      <c r="Q136" s="52">
        <v>1</v>
      </c>
      <c r="R136" s="52">
        <v>40</v>
      </c>
      <c r="S136" s="52"/>
    </row>
    <row r="137" spans="2:19" x14ac:dyDescent="0.25">
      <c r="B137" s="51" t="s">
        <v>43</v>
      </c>
      <c r="C137" s="51" t="s">
        <v>44</v>
      </c>
      <c r="D137" s="51" t="s">
        <v>45</v>
      </c>
      <c r="E137" s="51" t="s">
        <v>157</v>
      </c>
      <c r="F137" s="51"/>
      <c r="G137" s="52" t="s">
        <v>22</v>
      </c>
      <c r="H137" s="51">
        <v>4</v>
      </c>
      <c r="I137" s="51" t="s">
        <v>158</v>
      </c>
      <c r="J137" s="51" t="s">
        <v>104</v>
      </c>
      <c r="K137" s="52">
        <v>0</v>
      </c>
      <c r="L137" s="52">
        <v>0</v>
      </c>
      <c r="M137" s="52">
        <v>0</v>
      </c>
      <c r="N137" s="52">
        <v>0</v>
      </c>
      <c r="O137" s="52">
        <v>0</v>
      </c>
      <c r="P137" s="52">
        <v>0</v>
      </c>
      <c r="Q137" s="52">
        <v>0</v>
      </c>
      <c r="R137" s="52">
        <v>0</v>
      </c>
      <c r="S137" s="52"/>
    </row>
    <row r="138" spans="2:19" x14ac:dyDescent="0.25">
      <c r="B138" s="51" t="s">
        <v>43</v>
      </c>
      <c r="C138" s="51" t="s">
        <v>44</v>
      </c>
      <c r="D138" s="51" t="s">
        <v>45</v>
      </c>
      <c r="E138" s="51" t="s">
        <v>157</v>
      </c>
      <c r="F138" s="51"/>
      <c r="G138" s="52" t="s">
        <v>22</v>
      </c>
      <c r="H138" s="51">
        <v>4</v>
      </c>
      <c r="I138" s="51" t="s">
        <v>18</v>
      </c>
      <c r="J138" s="51" t="s">
        <v>105</v>
      </c>
      <c r="K138" s="52">
        <v>0</v>
      </c>
      <c r="L138" s="52">
        <v>0</v>
      </c>
      <c r="M138" s="52">
        <v>0</v>
      </c>
      <c r="N138" s="52">
        <v>0</v>
      </c>
      <c r="O138" s="52">
        <v>0</v>
      </c>
      <c r="P138" s="52">
        <v>0</v>
      </c>
      <c r="Q138" s="52">
        <v>0</v>
      </c>
      <c r="R138" s="52">
        <v>0</v>
      </c>
      <c r="S138" s="52"/>
    </row>
    <row r="139" spans="2:19" x14ac:dyDescent="0.25">
      <c r="B139" s="51" t="s">
        <v>43</v>
      </c>
      <c r="C139" s="51" t="s">
        <v>44</v>
      </c>
      <c r="D139" s="51" t="s">
        <v>45</v>
      </c>
      <c r="E139" s="51" t="s">
        <v>157</v>
      </c>
      <c r="F139" s="51"/>
      <c r="G139" s="52" t="s">
        <v>22</v>
      </c>
      <c r="H139" s="51">
        <v>4</v>
      </c>
      <c r="I139" s="51" t="s">
        <v>18</v>
      </c>
      <c r="J139" s="51" t="s">
        <v>103</v>
      </c>
      <c r="K139" s="52">
        <v>0</v>
      </c>
      <c r="L139" s="52">
        <v>0</v>
      </c>
      <c r="M139" s="52">
        <v>0</v>
      </c>
      <c r="N139" s="52">
        <v>0</v>
      </c>
      <c r="O139" s="52">
        <v>0</v>
      </c>
      <c r="P139" s="52">
        <v>0</v>
      </c>
      <c r="Q139" s="52">
        <v>0</v>
      </c>
      <c r="R139" s="52">
        <v>0</v>
      </c>
      <c r="S139" s="52"/>
    </row>
    <row r="140" spans="2:19" x14ac:dyDescent="0.25">
      <c r="B140" s="51" t="s">
        <v>43</v>
      </c>
      <c r="C140" s="51" t="s">
        <v>44</v>
      </c>
      <c r="D140" s="51" t="s">
        <v>45</v>
      </c>
      <c r="E140" s="51" t="s">
        <v>157</v>
      </c>
      <c r="F140" s="51"/>
      <c r="G140" s="52" t="s">
        <v>22</v>
      </c>
      <c r="H140" s="51">
        <v>4</v>
      </c>
      <c r="I140" s="52" t="s">
        <v>18</v>
      </c>
      <c r="J140" s="52" t="s">
        <v>104</v>
      </c>
      <c r="K140" s="52">
        <v>0</v>
      </c>
      <c r="L140" s="52">
        <v>0</v>
      </c>
      <c r="M140" s="52">
        <v>0</v>
      </c>
      <c r="N140" s="52">
        <v>0</v>
      </c>
      <c r="O140" s="52">
        <v>0</v>
      </c>
      <c r="P140" s="52">
        <v>0</v>
      </c>
      <c r="Q140" s="52">
        <v>0</v>
      </c>
      <c r="R140" s="52">
        <v>0</v>
      </c>
      <c r="S140" s="52"/>
    </row>
    <row r="141" spans="2:19" x14ac:dyDescent="0.25">
      <c r="B141" s="51" t="s">
        <v>43</v>
      </c>
      <c r="C141" s="51" t="s">
        <v>44</v>
      </c>
      <c r="D141" s="51" t="s">
        <v>45</v>
      </c>
      <c r="E141" s="51" t="s">
        <v>157</v>
      </c>
      <c r="F141" s="51"/>
      <c r="G141" s="52" t="s">
        <v>23</v>
      </c>
      <c r="H141" s="51">
        <v>5</v>
      </c>
      <c r="I141" s="51" t="s">
        <v>158</v>
      </c>
      <c r="J141" s="51" t="s">
        <v>103</v>
      </c>
      <c r="K141" s="52">
        <v>0</v>
      </c>
      <c r="L141" s="52">
        <v>0</v>
      </c>
      <c r="M141" s="52">
        <v>100.946</v>
      </c>
      <c r="N141" s="52">
        <v>443</v>
      </c>
      <c r="O141" s="52">
        <v>0</v>
      </c>
      <c r="P141" s="52">
        <v>0</v>
      </c>
      <c r="Q141" s="52">
        <v>1</v>
      </c>
      <c r="R141" s="52">
        <v>40</v>
      </c>
      <c r="S141" s="52"/>
    </row>
    <row r="142" spans="2:19" x14ac:dyDescent="0.25">
      <c r="B142" s="51" t="s">
        <v>43</v>
      </c>
      <c r="C142" s="51" t="s">
        <v>44</v>
      </c>
      <c r="D142" s="51" t="s">
        <v>45</v>
      </c>
      <c r="E142" s="51" t="s">
        <v>157</v>
      </c>
      <c r="F142" s="51"/>
      <c r="G142" s="52" t="s">
        <v>23</v>
      </c>
      <c r="H142" s="51">
        <v>5</v>
      </c>
      <c r="I142" s="51" t="s">
        <v>158</v>
      </c>
      <c r="J142" s="51" t="s">
        <v>104</v>
      </c>
      <c r="K142" s="52">
        <v>0</v>
      </c>
      <c r="L142" s="52">
        <v>0</v>
      </c>
      <c r="M142" s="52">
        <v>0</v>
      </c>
      <c r="N142" s="52">
        <v>0</v>
      </c>
      <c r="O142" s="52">
        <v>0</v>
      </c>
      <c r="P142" s="52">
        <v>0</v>
      </c>
      <c r="Q142" s="52">
        <v>0</v>
      </c>
      <c r="R142" s="52">
        <v>0</v>
      </c>
      <c r="S142" s="52"/>
    </row>
    <row r="143" spans="2:19" x14ac:dyDescent="0.25">
      <c r="B143" s="51" t="s">
        <v>43</v>
      </c>
      <c r="C143" s="51" t="s">
        <v>44</v>
      </c>
      <c r="D143" s="51" t="s">
        <v>45</v>
      </c>
      <c r="E143" s="51" t="s">
        <v>157</v>
      </c>
      <c r="F143" s="51"/>
      <c r="G143" s="52" t="s">
        <v>23</v>
      </c>
      <c r="H143" s="51">
        <v>5</v>
      </c>
      <c r="I143" s="51" t="s">
        <v>18</v>
      </c>
      <c r="J143" s="51" t="s">
        <v>105</v>
      </c>
      <c r="K143" s="52">
        <v>0</v>
      </c>
      <c r="L143" s="52">
        <v>0</v>
      </c>
      <c r="M143" s="52">
        <v>0</v>
      </c>
      <c r="N143" s="52">
        <v>0</v>
      </c>
      <c r="O143" s="52">
        <v>0</v>
      </c>
      <c r="P143" s="52">
        <v>0</v>
      </c>
      <c r="Q143" s="52">
        <v>0</v>
      </c>
      <c r="R143" s="52">
        <v>0</v>
      </c>
      <c r="S143" s="52"/>
    </row>
    <row r="144" spans="2:19" x14ac:dyDescent="0.25">
      <c r="B144" s="51" t="s">
        <v>43</v>
      </c>
      <c r="C144" s="51" t="s">
        <v>44</v>
      </c>
      <c r="D144" s="51" t="s">
        <v>45</v>
      </c>
      <c r="E144" s="51" t="s">
        <v>157</v>
      </c>
      <c r="F144" s="51"/>
      <c r="G144" s="52" t="s">
        <v>23</v>
      </c>
      <c r="H144" s="51">
        <v>5</v>
      </c>
      <c r="I144" s="51" t="s">
        <v>18</v>
      </c>
      <c r="J144" s="51" t="s">
        <v>103</v>
      </c>
      <c r="K144" s="52">
        <v>0</v>
      </c>
      <c r="L144" s="52">
        <v>0</v>
      </c>
      <c r="M144" s="52">
        <v>0</v>
      </c>
      <c r="N144" s="52">
        <v>0</v>
      </c>
      <c r="O144" s="52">
        <v>0</v>
      </c>
      <c r="P144" s="52">
        <v>0</v>
      </c>
      <c r="Q144" s="52">
        <v>0</v>
      </c>
      <c r="R144" s="52">
        <v>0</v>
      </c>
      <c r="S144" s="52"/>
    </row>
    <row r="145" spans="2:19" x14ac:dyDescent="0.25">
      <c r="B145" s="51" t="s">
        <v>43</v>
      </c>
      <c r="C145" s="51" t="s">
        <v>44</v>
      </c>
      <c r="D145" s="51" t="s">
        <v>45</v>
      </c>
      <c r="E145" s="51" t="s">
        <v>157</v>
      </c>
      <c r="F145" s="51"/>
      <c r="G145" s="52" t="s">
        <v>23</v>
      </c>
      <c r="H145" s="51">
        <v>5</v>
      </c>
      <c r="I145" s="52" t="s">
        <v>18</v>
      </c>
      <c r="J145" s="52" t="s">
        <v>104</v>
      </c>
      <c r="K145" s="52">
        <v>0</v>
      </c>
      <c r="L145" s="52">
        <v>0</v>
      </c>
      <c r="M145" s="52">
        <v>0</v>
      </c>
      <c r="N145" s="52">
        <v>0</v>
      </c>
      <c r="O145" s="52">
        <v>0</v>
      </c>
      <c r="P145" s="52">
        <v>0</v>
      </c>
      <c r="Q145" s="52">
        <v>0</v>
      </c>
      <c r="R145" s="52">
        <v>0</v>
      </c>
      <c r="S145" s="52"/>
    </row>
    <row r="146" spans="2:19" hidden="1" x14ac:dyDescent="0.25">
      <c r="B146" s="51" t="s">
        <v>46</v>
      </c>
      <c r="C146" s="51" t="s">
        <v>47</v>
      </c>
      <c r="D146" s="51" t="s">
        <v>38</v>
      </c>
      <c r="E146" s="51" t="s">
        <v>157</v>
      </c>
      <c r="F146" s="51"/>
      <c r="G146" s="52" t="s">
        <v>17</v>
      </c>
      <c r="H146" s="51">
        <v>1</v>
      </c>
      <c r="I146" s="51" t="s">
        <v>158</v>
      </c>
      <c r="J146" s="51" t="s">
        <v>159</v>
      </c>
      <c r="K146" s="52">
        <v>0</v>
      </c>
      <c r="L146" s="52">
        <v>0</v>
      </c>
      <c r="M146" s="52">
        <v>0</v>
      </c>
      <c r="N146" s="52">
        <v>0</v>
      </c>
      <c r="O146" s="52">
        <v>20</v>
      </c>
      <c r="P146" s="52">
        <v>400</v>
      </c>
      <c r="Q146" s="52">
        <v>0</v>
      </c>
      <c r="R146" s="52">
        <v>0</v>
      </c>
      <c r="S146" s="52"/>
    </row>
    <row r="147" spans="2:19" hidden="1" x14ac:dyDescent="0.25">
      <c r="B147" s="51" t="s">
        <v>46</v>
      </c>
      <c r="C147" s="51" t="s">
        <v>47</v>
      </c>
      <c r="D147" s="51" t="s">
        <v>38</v>
      </c>
      <c r="E147" s="51" t="s">
        <v>157</v>
      </c>
      <c r="F147" s="51"/>
      <c r="G147" s="52" t="s">
        <v>17</v>
      </c>
      <c r="H147" s="51">
        <v>1</v>
      </c>
      <c r="I147" s="51" t="s">
        <v>158</v>
      </c>
      <c r="J147" s="51" t="s">
        <v>103</v>
      </c>
      <c r="K147" s="52">
        <v>0</v>
      </c>
      <c r="L147" s="52">
        <v>0</v>
      </c>
      <c r="M147" s="52">
        <v>0</v>
      </c>
      <c r="N147" s="52">
        <v>0</v>
      </c>
      <c r="O147" s="52">
        <v>20</v>
      </c>
      <c r="P147" s="52">
        <v>400</v>
      </c>
      <c r="Q147" s="52">
        <v>0</v>
      </c>
      <c r="R147" s="52">
        <v>0</v>
      </c>
      <c r="S147" s="52"/>
    </row>
    <row r="148" spans="2:19" hidden="1" x14ac:dyDescent="0.25">
      <c r="B148" s="51" t="s">
        <v>46</v>
      </c>
      <c r="C148" s="51" t="s">
        <v>47</v>
      </c>
      <c r="D148" s="51" t="s">
        <v>38</v>
      </c>
      <c r="E148" s="51" t="s">
        <v>157</v>
      </c>
      <c r="F148" s="51"/>
      <c r="G148" s="52" t="s">
        <v>17</v>
      </c>
      <c r="H148" s="51">
        <v>1</v>
      </c>
      <c r="I148" s="51" t="s">
        <v>158</v>
      </c>
      <c r="J148" s="51" t="s">
        <v>104</v>
      </c>
      <c r="K148" s="52">
        <v>0</v>
      </c>
      <c r="L148" s="52">
        <v>0</v>
      </c>
      <c r="M148" s="52">
        <v>0</v>
      </c>
      <c r="N148" s="52">
        <v>0</v>
      </c>
      <c r="O148" s="52">
        <v>0</v>
      </c>
      <c r="P148" s="52">
        <v>0</v>
      </c>
      <c r="Q148" s="52">
        <v>0</v>
      </c>
      <c r="R148" s="52">
        <v>0</v>
      </c>
      <c r="S148" s="52"/>
    </row>
    <row r="149" spans="2:19" hidden="1" x14ac:dyDescent="0.25">
      <c r="B149" s="51" t="s">
        <v>46</v>
      </c>
      <c r="C149" s="51" t="s">
        <v>47</v>
      </c>
      <c r="D149" s="51" t="s">
        <v>38</v>
      </c>
      <c r="E149" s="51" t="s">
        <v>157</v>
      </c>
      <c r="F149" s="51"/>
      <c r="G149" s="52" t="s">
        <v>17</v>
      </c>
      <c r="H149" s="51">
        <v>1</v>
      </c>
      <c r="I149" s="51" t="s">
        <v>18</v>
      </c>
      <c r="J149" s="51" t="s">
        <v>105</v>
      </c>
      <c r="K149" s="52">
        <v>0</v>
      </c>
      <c r="L149" s="52">
        <v>0</v>
      </c>
      <c r="M149" s="52">
        <v>0</v>
      </c>
      <c r="N149" s="52">
        <v>0</v>
      </c>
      <c r="O149" s="52">
        <v>0</v>
      </c>
      <c r="P149" s="52">
        <v>0</v>
      </c>
      <c r="Q149" s="52">
        <v>0</v>
      </c>
      <c r="R149" s="52">
        <v>0</v>
      </c>
      <c r="S149" s="52"/>
    </row>
    <row r="150" spans="2:19" hidden="1" x14ac:dyDescent="0.25">
      <c r="B150" s="51" t="s">
        <v>46</v>
      </c>
      <c r="C150" s="51" t="s">
        <v>47</v>
      </c>
      <c r="D150" s="51" t="s">
        <v>38</v>
      </c>
      <c r="E150" s="51" t="s">
        <v>157</v>
      </c>
      <c r="F150" s="51"/>
      <c r="G150" s="52" t="s">
        <v>17</v>
      </c>
      <c r="H150" s="51">
        <v>1</v>
      </c>
      <c r="I150" s="51" t="s">
        <v>18</v>
      </c>
      <c r="J150" s="51" t="s">
        <v>103</v>
      </c>
      <c r="K150" s="52">
        <v>0</v>
      </c>
      <c r="L150" s="52">
        <v>0</v>
      </c>
      <c r="M150" s="52">
        <v>0</v>
      </c>
      <c r="N150" s="52">
        <v>0</v>
      </c>
      <c r="O150" s="52">
        <v>0</v>
      </c>
      <c r="P150" s="52">
        <v>0</v>
      </c>
      <c r="Q150" s="52">
        <v>0</v>
      </c>
      <c r="R150" s="52">
        <v>0</v>
      </c>
      <c r="S150" s="52"/>
    </row>
    <row r="151" spans="2:19" hidden="1" x14ac:dyDescent="0.25">
      <c r="B151" s="51" t="s">
        <v>36</v>
      </c>
      <c r="C151" s="51" t="s">
        <v>37</v>
      </c>
      <c r="D151" s="51" t="s">
        <v>38</v>
      </c>
      <c r="E151" s="51" t="s">
        <v>157</v>
      </c>
      <c r="F151" s="51">
        <v>0</v>
      </c>
      <c r="G151" s="52" t="s">
        <v>17</v>
      </c>
      <c r="H151" s="51">
        <v>1</v>
      </c>
      <c r="I151" s="52" t="s">
        <v>18</v>
      </c>
      <c r="J151" s="52" t="s">
        <v>104</v>
      </c>
      <c r="K151" s="52">
        <v>0</v>
      </c>
      <c r="L151" s="52">
        <v>0</v>
      </c>
      <c r="M151" s="52">
        <v>0</v>
      </c>
      <c r="N151" s="52">
        <v>0</v>
      </c>
      <c r="O151" s="52">
        <v>0</v>
      </c>
      <c r="P151" s="52">
        <v>0</v>
      </c>
      <c r="Q151" s="52">
        <v>0</v>
      </c>
      <c r="R151" s="52">
        <v>0</v>
      </c>
      <c r="S151" s="52"/>
    </row>
    <row r="152" spans="2:19" hidden="1" x14ac:dyDescent="0.25">
      <c r="B152" s="51" t="s">
        <v>46</v>
      </c>
      <c r="C152" s="51" t="s">
        <v>47</v>
      </c>
      <c r="D152" s="51" t="s">
        <v>38</v>
      </c>
      <c r="E152" s="51" t="s">
        <v>157</v>
      </c>
      <c r="F152" s="51"/>
      <c r="G152" s="52" t="s">
        <v>20</v>
      </c>
      <c r="H152" s="51">
        <v>2</v>
      </c>
      <c r="I152" s="51" t="s">
        <v>158</v>
      </c>
      <c r="J152" s="51" t="s">
        <v>103</v>
      </c>
      <c r="K152" s="52">
        <v>0</v>
      </c>
      <c r="L152" s="52">
        <v>0</v>
      </c>
      <c r="M152" s="52">
        <v>0</v>
      </c>
      <c r="N152" s="52">
        <v>0</v>
      </c>
      <c r="O152" s="52">
        <v>20</v>
      </c>
      <c r="P152" s="52">
        <v>400</v>
      </c>
      <c r="Q152" s="52">
        <v>0</v>
      </c>
      <c r="R152" s="52">
        <v>0</v>
      </c>
      <c r="S152" s="52"/>
    </row>
    <row r="153" spans="2:19" hidden="1" x14ac:dyDescent="0.25">
      <c r="B153" s="51" t="s">
        <v>46</v>
      </c>
      <c r="C153" s="51" t="s">
        <v>47</v>
      </c>
      <c r="D153" s="51" t="s">
        <v>38</v>
      </c>
      <c r="E153" s="51" t="s">
        <v>157</v>
      </c>
      <c r="F153" s="51"/>
      <c r="G153" s="52" t="s">
        <v>20</v>
      </c>
      <c r="H153" s="51">
        <v>2</v>
      </c>
      <c r="I153" s="51" t="s">
        <v>158</v>
      </c>
      <c r="J153" s="51" t="s">
        <v>104</v>
      </c>
      <c r="K153" s="52">
        <v>0</v>
      </c>
      <c r="L153" s="52">
        <v>0</v>
      </c>
      <c r="M153" s="52">
        <v>0</v>
      </c>
      <c r="N153" s="52">
        <v>0</v>
      </c>
      <c r="O153" s="52">
        <v>0</v>
      </c>
      <c r="P153" s="52">
        <v>0</v>
      </c>
      <c r="Q153" s="52">
        <v>0</v>
      </c>
      <c r="R153" s="52">
        <v>0</v>
      </c>
      <c r="S153" s="52"/>
    </row>
    <row r="154" spans="2:19" hidden="1" x14ac:dyDescent="0.25">
      <c r="B154" s="51" t="s">
        <v>46</v>
      </c>
      <c r="C154" s="51" t="s">
        <v>47</v>
      </c>
      <c r="D154" s="51" t="s">
        <v>38</v>
      </c>
      <c r="E154" s="51" t="s">
        <v>157</v>
      </c>
      <c r="F154" s="51"/>
      <c r="G154" s="52" t="s">
        <v>20</v>
      </c>
      <c r="H154" s="51">
        <v>2</v>
      </c>
      <c r="I154" s="51" t="s">
        <v>18</v>
      </c>
      <c r="J154" s="51" t="s">
        <v>105</v>
      </c>
      <c r="K154" s="52">
        <v>0</v>
      </c>
      <c r="L154" s="52">
        <v>0</v>
      </c>
      <c r="M154" s="52">
        <v>0</v>
      </c>
      <c r="N154" s="52">
        <v>0</v>
      </c>
      <c r="O154" s="52">
        <v>0</v>
      </c>
      <c r="P154" s="52">
        <v>0</v>
      </c>
      <c r="Q154" s="52">
        <v>0</v>
      </c>
      <c r="R154" s="52">
        <v>0</v>
      </c>
      <c r="S154" s="52"/>
    </row>
    <row r="155" spans="2:19" hidden="1" x14ac:dyDescent="0.25">
      <c r="B155" s="51" t="s">
        <v>46</v>
      </c>
      <c r="C155" s="51" t="s">
        <v>47</v>
      </c>
      <c r="D155" s="51" t="s">
        <v>38</v>
      </c>
      <c r="E155" s="51" t="s">
        <v>157</v>
      </c>
      <c r="F155" s="51"/>
      <c r="G155" s="52" t="s">
        <v>20</v>
      </c>
      <c r="H155" s="51">
        <v>2</v>
      </c>
      <c r="I155" s="51" t="s">
        <v>18</v>
      </c>
      <c r="J155" s="51" t="s">
        <v>103</v>
      </c>
      <c r="K155" s="52">
        <v>0</v>
      </c>
      <c r="L155" s="52">
        <v>0</v>
      </c>
      <c r="M155" s="52">
        <v>0</v>
      </c>
      <c r="N155" s="52">
        <v>0</v>
      </c>
      <c r="O155" s="52">
        <v>0</v>
      </c>
      <c r="P155" s="52">
        <v>0</v>
      </c>
      <c r="Q155" s="52">
        <v>0</v>
      </c>
      <c r="R155" s="52">
        <v>0</v>
      </c>
      <c r="S155" s="52"/>
    </row>
    <row r="156" spans="2:19" hidden="1" x14ac:dyDescent="0.25">
      <c r="B156" s="51" t="s">
        <v>46</v>
      </c>
      <c r="C156" s="51" t="s">
        <v>47</v>
      </c>
      <c r="D156" s="51" t="s">
        <v>38</v>
      </c>
      <c r="E156" s="51" t="s">
        <v>157</v>
      </c>
      <c r="F156" s="51"/>
      <c r="G156" s="52" t="s">
        <v>20</v>
      </c>
      <c r="H156" s="51">
        <v>2</v>
      </c>
      <c r="I156" s="52" t="s">
        <v>18</v>
      </c>
      <c r="J156" s="52" t="s">
        <v>104</v>
      </c>
      <c r="K156" s="52">
        <v>0</v>
      </c>
      <c r="L156" s="52">
        <v>0</v>
      </c>
      <c r="M156" s="52">
        <v>0</v>
      </c>
      <c r="N156" s="52">
        <v>0</v>
      </c>
      <c r="O156" s="52">
        <v>0</v>
      </c>
      <c r="P156" s="52">
        <v>0</v>
      </c>
      <c r="Q156" s="52">
        <v>0</v>
      </c>
      <c r="R156" s="52">
        <v>0</v>
      </c>
      <c r="S156" s="52"/>
    </row>
    <row r="157" spans="2:19" hidden="1" x14ac:dyDescent="0.25">
      <c r="B157" s="51" t="s">
        <v>46</v>
      </c>
      <c r="C157" s="51" t="s">
        <v>47</v>
      </c>
      <c r="D157" s="51" t="s">
        <v>38</v>
      </c>
      <c r="E157" s="51" t="s">
        <v>157</v>
      </c>
      <c r="F157" s="51"/>
      <c r="G157" s="52" t="s">
        <v>21</v>
      </c>
      <c r="H157" s="51">
        <v>3</v>
      </c>
      <c r="I157" s="51" t="s">
        <v>158</v>
      </c>
      <c r="J157" s="51" t="s">
        <v>103</v>
      </c>
      <c r="K157" s="52">
        <v>0</v>
      </c>
      <c r="L157" s="52">
        <v>0</v>
      </c>
      <c r="M157" s="52">
        <v>0</v>
      </c>
      <c r="N157" s="52">
        <v>0</v>
      </c>
      <c r="O157" s="52">
        <v>20</v>
      </c>
      <c r="P157" s="52">
        <v>400</v>
      </c>
      <c r="Q157" s="52">
        <v>0</v>
      </c>
      <c r="R157" s="52">
        <v>0</v>
      </c>
      <c r="S157" s="52"/>
    </row>
    <row r="158" spans="2:19" hidden="1" x14ac:dyDescent="0.25">
      <c r="B158" s="51" t="s">
        <v>46</v>
      </c>
      <c r="C158" s="51" t="s">
        <v>47</v>
      </c>
      <c r="D158" s="51" t="s">
        <v>38</v>
      </c>
      <c r="E158" s="51" t="s">
        <v>157</v>
      </c>
      <c r="F158" s="51"/>
      <c r="G158" s="52" t="s">
        <v>21</v>
      </c>
      <c r="H158" s="51">
        <v>3</v>
      </c>
      <c r="I158" s="51" t="s">
        <v>158</v>
      </c>
      <c r="J158" s="51" t="s">
        <v>104</v>
      </c>
      <c r="K158" s="52">
        <v>0</v>
      </c>
      <c r="L158" s="52">
        <v>0</v>
      </c>
      <c r="M158" s="52">
        <v>0</v>
      </c>
      <c r="N158" s="52">
        <v>0</v>
      </c>
      <c r="O158" s="52">
        <v>0</v>
      </c>
      <c r="P158" s="52">
        <v>0</v>
      </c>
      <c r="Q158" s="52">
        <v>0</v>
      </c>
      <c r="R158" s="52">
        <v>0</v>
      </c>
      <c r="S158" s="52"/>
    </row>
    <row r="159" spans="2:19" hidden="1" x14ac:dyDescent="0.25">
      <c r="B159" s="51" t="s">
        <v>46</v>
      </c>
      <c r="C159" s="51" t="s">
        <v>47</v>
      </c>
      <c r="D159" s="51" t="s">
        <v>38</v>
      </c>
      <c r="E159" s="51" t="s">
        <v>157</v>
      </c>
      <c r="F159" s="51"/>
      <c r="G159" s="52" t="s">
        <v>21</v>
      </c>
      <c r="H159" s="51">
        <v>3</v>
      </c>
      <c r="I159" s="51" t="s">
        <v>18</v>
      </c>
      <c r="J159" s="51" t="s">
        <v>105</v>
      </c>
      <c r="K159" s="52">
        <v>0</v>
      </c>
      <c r="L159" s="52">
        <v>0</v>
      </c>
      <c r="M159" s="52">
        <v>0</v>
      </c>
      <c r="N159" s="52">
        <v>0</v>
      </c>
      <c r="O159" s="52">
        <v>0</v>
      </c>
      <c r="P159" s="52">
        <v>0</v>
      </c>
      <c r="Q159" s="52">
        <v>0</v>
      </c>
      <c r="R159" s="52">
        <v>0</v>
      </c>
      <c r="S159" s="52"/>
    </row>
    <row r="160" spans="2:19" hidden="1" x14ac:dyDescent="0.25">
      <c r="B160" s="51" t="s">
        <v>46</v>
      </c>
      <c r="C160" s="51" t="s">
        <v>47</v>
      </c>
      <c r="D160" s="51" t="s">
        <v>38</v>
      </c>
      <c r="E160" s="51" t="s">
        <v>157</v>
      </c>
      <c r="F160" s="51"/>
      <c r="G160" s="52" t="s">
        <v>21</v>
      </c>
      <c r="H160" s="51">
        <v>3</v>
      </c>
      <c r="I160" s="51" t="s">
        <v>18</v>
      </c>
      <c r="J160" s="51" t="s">
        <v>103</v>
      </c>
      <c r="K160" s="52">
        <v>0</v>
      </c>
      <c r="L160" s="52">
        <v>0</v>
      </c>
      <c r="M160" s="52">
        <v>0</v>
      </c>
      <c r="N160" s="52">
        <v>0</v>
      </c>
      <c r="O160" s="52">
        <v>0</v>
      </c>
      <c r="P160" s="52">
        <v>0</v>
      </c>
      <c r="Q160" s="52">
        <v>0</v>
      </c>
      <c r="R160" s="52">
        <v>0</v>
      </c>
      <c r="S160" s="52"/>
    </row>
    <row r="161" spans="2:19" hidden="1" x14ac:dyDescent="0.25">
      <c r="B161" s="51" t="s">
        <v>46</v>
      </c>
      <c r="C161" s="51" t="s">
        <v>47</v>
      </c>
      <c r="D161" s="51" t="s">
        <v>38</v>
      </c>
      <c r="E161" s="51" t="s">
        <v>157</v>
      </c>
      <c r="F161" s="51"/>
      <c r="G161" s="52" t="s">
        <v>21</v>
      </c>
      <c r="H161" s="51">
        <v>3</v>
      </c>
      <c r="I161" s="52" t="s">
        <v>18</v>
      </c>
      <c r="J161" s="52" t="s">
        <v>104</v>
      </c>
      <c r="K161" s="52">
        <v>0</v>
      </c>
      <c r="L161" s="52">
        <v>0</v>
      </c>
      <c r="M161" s="52">
        <v>0</v>
      </c>
      <c r="N161" s="52">
        <v>0</v>
      </c>
      <c r="O161" s="52">
        <v>0</v>
      </c>
      <c r="P161" s="52">
        <v>0</v>
      </c>
      <c r="Q161" s="52">
        <v>0</v>
      </c>
      <c r="R161" s="52">
        <v>0</v>
      </c>
      <c r="S161" s="52"/>
    </row>
    <row r="162" spans="2:19" hidden="1" x14ac:dyDescent="0.25">
      <c r="B162" s="51" t="s">
        <v>46</v>
      </c>
      <c r="C162" s="51" t="s">
        <v>47</v>
      </c>
      <c r="D162" s="51" t="s">
        <v>38</v>
      </c>
      <c r="E162" s="51" t="s">
        <v>157</v>
      </c>
      <c r="F162" s="51"/>
      <c r="G162" s="52" t="s">
        <v>22</v>
      </c>
      <c r="H162" s="51">
        <v>4</v>
      </c>
      <c r="I162" s="51" t="s">
        <v>158</v>
      </c>
      <c r="J162" s="51" t="s">
        <v>103</v>
      </c>
      <c r="K162" s="52">
        <v>0</v>
      </c>
      <c r="L162" s="52">
        <v>0</v>
      </c>
      <c r="M162" s="52">
        <v>0</v>
      </c>
      <c r="N162" s="52">
        <v>0</v>
      </c>
      <c r="O162" s="52">
        <v>20</v>
      </c>
      <c r="P162" s="52">
        <v>400</v>
      </c>
      <c r="Q162" s="52">
        <v>0</v>
      </c>
      <c r="R162" s="52">
        <v>0</v>
      </c>
      <c r="S162" s="52"/>
    </row>
    <row r="163" spans="2:19" hidden="1" x14ac:dyDescent="0.25">
      <c r="B163" s="51" t="s">
        <v>46</v>
      </c>
      <c r="C163" s="51" t="s">
        <v>47</v>
      </c>
      <c r="D163" s="51" t="s">
        <v>38</v>
      </c>
      <c r="E163" s="51" t="s">
        <v>157</v>
      </c>
      <c r="F163" s="51"/>
      <c r="G163" s="52" t="s">
        <v>22</v>
      </c>
      <c r="H163" s="51">
        <v>4</v>
      </c>
      <c r="I163" s="51" t="s">
        <v>158</v>
      </c>
      <c r="J163" s="51" t="s">
        <v>104</v>
      </c>
      <c r="K163" s="52">
        <v>0</v>
      </c>
      <c r="L163" s="52">
        <v>0</v>
      </c>
      <c r="M163" s="52">
        <v>0</v>
      </c>
      <c r="N163" s="52">
        <v>0</v>
      </c>
      <c r="O163" s="52">
        <v>0</v>
      </c>
      <c r="P163" s="52">
        <v>0</v>
      </c>
      <c r="Q163" s="52">
        <v>0</v>
      </c>
      <c r="R163" s="52">
        <v>0</v>
      </c>
      <c r="S163" s="52"/>
    </row>
    <row r="164" spans="2:19" hidden="1" x14ac:dyDescent="0.25">
      <c r="B164" s="51" t="s">
        <v>46</v>
      </c>
      <c r="C164" s="51" t="s">
        <v>47</v>
      </c>
      <c r="D164" s="51" t="s">
        <v>38</v>
      </c>
      <c r="E164" s="51" t="s">
        <v>157</v>
      </c>
      <c r="F164" s="51"/>
      <c r="G164" s="52" t="s">
        <v>22</v>
      </c>
      <c r="H164" s="51">
        <v>4</v>
      </c>
      <c r="I164" s="51" t="s">
        <v>18</v>
      </c>
      <c r="J164" s="51" t="s">
        <v>105</v>
      </c>
      <c r="K164" s="52">
        <v>0</v>
      </c>
      <c r="L164" s="52">
        <v>0</v>
      </c>
      <c r="M164" s="52">
        <v>0</v>
      </c>
      <c r="N164" s="52">
        <v>0</v>
      </c>
      <c r="O164" s="52">
        <v>0</v>
      </c>
      <c r="P164" s="52">
        <v>0</v>
      </c>
      <c r="Q164" s="52">
        <v>0</v>
      </c>
      <c r="R164" s="52">
        <v>0</v>
      </c>
      <c r="S164" s="52"/>
    </row>
    <row r="165" spans="2:19" hidden="1" x14ac:dyDescent="0.25">
      <c r="B165" s="51" t="s">
        <v>46</v>
      </c>
      <c r="C165" s="51" t="s">
        <v>47</v>
      </c>
      <c r="D165" s="51" t="s">
        <v>38</v>
      </c>
      <c r="E165" s="51" t="s">
        <v>157</v>
      </c>
      <c r="F165" s="51"/>
      <c r="G165" s="52" t="s">
        <v>22</v>
      </c>
      <c r="H165" s="51">
        <v>4</v>
      </c>
      <c r="I165" s="51" t="s">
        <v>18</v>
      </c>
      <c r="J165" s="51" t="s">
        <v>103</v>
      </c>
      <c r="K165" s="52">
        <v>0</v>
      </c>
      <c r="L165" s="52">
        <v>0</v>
      </c>
      <c r="M165" s="52">
        <v>0</v>
      </c>
      <c r="N165" s="52">
        <v>0</v>
      </c>
      <c r="O165" s="52">
        <v>0</v>
      </c>
      <c r="P165" s="52">
        <v>0</v>
      </c>
      <c r="Q165" s="52">
        <v>0</v>
      </c>
      <c r="R165" s="52">
        <v>0</v>
      </c>
      <c r="S165" s="52"/>
    </row>
    <row r="166" spans="2:19" hidden="1" x14ac:dyDescent="0.25">
      <c r="B166" s="51" t="s">
        <v>46</v>
      </c>
      <c r="C166" s="51" t="s">
        <v>47</v>
      </c>
      <c r="D166" s="51" t="s">
        <v>38</v>
      </c>
      <c r="E166" s="51" t="s">
        <v>157</v>
      </c>
      <c r="F166" s="51"/>
      <c r="G166" s="52" t="s">
        <v>22</v>
      </c>
      <c r="H166" s="51">
        <v>4</v>
      </c>
      <c r="I166" s="52" t="s">
        <v>18</v>
      </c>
      <c r="J166" s="52" t="s">
        <v>104</v>
      </c>
      <c r="K166" s="52">
        <v>0</v>
      </c>
      <c r="L166" s="52">
        <v>0</v>
      </c>
      <c r="M166" s="52">
        <v>0</v>
      </c>
      <c r="N166" s="52">
        <v>0</v>
      </c>
      <c r="O166" s="52">
        <v>0</v>
      </c>
      <c r="P166" s="52">
        <v>0</v>
      </c>
      <c r="Q166" s="52">
        <v>0</v>
      </c>
      <c r="R166" s="52">
        <v>0</v>
      </c>
      <c r="S166" s="52"/>
    </row>
    <row r="167" spans="2:19" hidden="1" x14ac:dyDescent="0.25">
      <c r="B167" s="51" t="s">
        <v>46</v>
      </c>
      <c r="C167" s="51" t="s">
        <v>47</v>
      </c>
      <c r="D167" s="51" t="s">
        <v>38</v>
      </c>
      <c r="E167" s="51" t="s">
        <v>157</v>
      </c>
      <c r="F167" s="51"/>
      <c r="G167" s="52" t="s">
        <v>23</v>
      </c>
      <c r="H167" s="51">
        <v>5</v>
      </c>
      <c r="I167" s="51" t="s">
        <v>158</v>
      </c>
      <c r="J167" s="51" t="s">
        <v>103</v>
      </c>
      <c r="K167" s="52">
        <v>0</v>
      </c>
      <c r="L167" s="52">
        <v>0</v>
      </c>
      <c r="M167" s="52">
        <v>0</v>
      </c>
      <c r="N167" s="52">
        <v>0</v>
      </c>
      <c r="O167" s="52">
        <v>20</v>
      </c>
      <c r="P167" s="52">
        <v>400</v>
      </c>
      <c r="Q167" s="52">
        <v>0</v>
      </c>
      <c r="R167" s="52">
        <v>0</v>
      </c>
      <c r="S167" s="52"/>
    </row>
    <row r="168" spans="2:19" hidden="1" x14ac:dyDescent="0.25">
      <c r="B168" s="51" t="s">
        <v>46</v>
      </c>
      <c r="C168" s="51" t="s">
        <v>47</v>
      </c>
      <c r="D168" s="51" t="s">
        <v>38</v>
      </c>
      <c r="E168" s="51" t="s">
        <v>157</v>
      </c>
      <c r="F168" s="51"/>
      <c r="G168" s="52" t="s">
        <v>23</v>
      </c>
      <c r="H168" s="51">
        <v>5</v>
      </c>
      <c r="I168" s="51" t="s">
        <v>158</v>
      </c>
      <c r="J168" s="51" t="s">
        <v>104</v>
      </c>
      <c r="K168" s="52">
        <v>0</v>
      </c>
      <c r="L168" s="52">
        <v>0</v>
      </c>
      <c r="M168" s="52">
        <v>0</v>
      </c>
      <c r="N168" s="52">
        <v>0</v>
      </c>
      <c r="O168" s="52">
        <v>0</v>
      </c>
      <c r="P168" s="52">
        <v>0</v>
      </c>
      <c r="Q168" s="52">
        <v>0</v>
      </c>
      <c r="R168" s="52">
        <v>0</v>
      </c>
      <c r="S168" s="52"/>
    </row>
    <row r="169" spans="2:19" hidden="1" x14ac:dyDescent="0.25">
      <c r="B169" s="51" t="s">
        <v>46</v>
      </c>
      <c r="C169" s="51" t="s">
        <v>47</v>
      </c>
      <c r="D169" s="51" t="s">
        <v>38</v>
      </c>
      <c r="E169" s="51" t="s">
        <v>157</v>
      </c>
      <c r="F169" s="51"/>
      <c r="G169" s="52" t="s">
        <v>23</v>
      </c>
      <c r="H169" s="51">
        <v>5</v>
      </c>
      <c r="I169" s="51" t="s">
        <v>18</v>
      </c>
      <c r="J169" s="51" t="s">
        <v>105</v>
      </c>
      <c r="K169" s="52">
        <v>0</v>
      </c>
      <c r="L169" s="52">
        <v>0</v>
      </c>
      <c r="M169" s="52">
        <v>0</v>
      </c>
      <c r="N169" s="52">
        <v>0</v>
      </c>
      <c r="O169" s="52">
        <v>0</v>
      </c>
      <c r="P169" s="52">
        <v>0</v>
      </c>
      <c r="Q169" s="52">
        <v>0</v>
      </c>
      <c r="R169" s="52">
        <v>0</v>
      </c>
      <c r="S169" s="52"/>
    </row>
    <row r="170" spans="2:19" hidden="1" x14ac:dyDescent="0.25">
      <c r="B170" s="51" t="s">
        <v>46</v>
      </c>
      <c r="C170" s="51" t="s">
        <v>47</v>
      </c>
      <c r="D170" s="51" t="s">
        <v>38</v>
      </c>
      <c r="E170" s="51" t="s">
        <v>157</v>
      </c>
      <c r="F170" s="51"/>
      <c r="G170" s="52" t="s">
        <v>23</v>
      </c>
      <c r="H170" s="51">
        <v>5</v>
      </c>
      <c r="I170" s="51" t="s">
        <v>18</v>
      </c>
      <c r="J170" s="51" t="s">
        <v>103</v>
      </c>
      <c r="K170" s="52">
        <v>0</v>
      </c>
      <c r="L170" s="52">
        <v>0</v>
      </c>
      <c r="M170" s="52">
        <v>0</v>
      </c>
      <c r="N170" s="52">
        <v>0</v>
      </c>
      <c r="O170" s="52">
        <v>0</v>
      </c>
      <c r="P170" s="52">
        <v>0</v>
      </c>
      <c r="Q170" s="52">
        <v>0</v>
      </c>
      <c r="R170" s="52">
        <v>0</v>
      </c>
      <c r="S170" s="52"/>
    </row>
    <row r="171" spans="2:19" hidden="1" x14ac:dyDescent="0.25">
      <c r="B171" s="51" t="s">
        <v>46</v>
      </c>
      <c r="C171" s="51" t="s">
        <v>47</v>
      </c>
      <c r="D171" s="51" t="s">
        <v>38</v>
      </c>
      <c r="E171" s="51" t="s">
        <v>157</v>
      </c>
      <c r="F171" s="51"/>
      <c r="G171" s="52" t="s">
        <v>23</v>
      </c>
      <c r="H171" s="51">
        <v>5</v>
      </c>
      <c r="I171" s="52" t="s">
        <v>18</v>
      </c>
      <c r="J171" s="52" t="s">
        <v>104</v>
      </c>
      <c r="K171" s="52">
        <v>0</v>
      </c>
      <c r="L171" s="52">
        <v>0</v>
      </c>
      <c r="M171" s="52">
        <v>0</v>
      </c>
      <c r="N171" s="52">
        <v>0</v>
      </c>
      <c r="O171" s="52">
        <v>0</v>
      </c>
      <c r="P171" s="52">
        <v>0</v>
      </c>
      <c r="Q171" s="52">
        <v>0</v>
      </c>
      <c r="R171" s="52">
        <v>0</v>
      </c>
      <c r="S171" s="52"/>
    </row>
    <row r="172" spans="2:19" hidden="1" x14ac:dyDescent="0.25">
      <c r="B172" s="51" t="s">
        <v>41</v>
      </c>
      <c r="C172" s="51" t="s">
        <v>42</v>
      </c>
      <c r="D172" s="51" t="s">
        <v>38</v>
      </c>
      <c r="E172" s="51" t="s">
        <v>157</v>
      </c>
      <c r="F172" s="51"/>
      <c r="G172" s="52" t="s">
        <v>17</v>
      </c>
      <c r="H172" s="51">
        <v>1</v>
      </c>
      <c r="I172" s="51" t="s">
        <v>158</v>
      </c>
      <c r="J172" s="51" t="s">
        <v>159</v>
      </c>
      <c r="K172" s="52">
        <v>0</v>
      </c>
      <c r="L172" s="52">
        <v>0</v>
      </c>
      <c r="M172" s="52">
        <v>0</v>
      </c>
      <c r="N172" s="52">
        <v>0</v>
      </c>
      <c r="O172" s="16"/>
      <c r="P172" s="52">
        <v>593</v>
      </c>
      <c r="Q172" s="52">
        <v>0</v>
      </c>
      <c r="R172" s="52">
        <v>0</v>
      </c>
      <c r="S172" s="52"/>
    </row>
    <row r="173" spans="2:19" hidden="1" x14ac:dyDescent="0.25">
      <c r="B173" s="51" t="s">
        <v>41</v>
      </c>
      <c r="C173" s="51" t="s">
        <v>42</v>
      </c>
      <c r="D173" s="51" t="s">
        <v>38</v>
      </c>
      <c r="E173" s="51" t="s">
        <v>157</v>
      </c>
      <c r="F173" s="51"/>
      <c r="G173" s="52" t="s">
        <v>17</v>
      </c>
      <c r="H173" s="51">
        <v>1</v>
      </c>
      <c r="I173" s="51" t="s">
        <v>158</v>
      </c>
      <c r="J173" s="51" t="s">
        <v>103</v>
      </c>
      <c r="K173" s="52">
        <v>0</v>
      </c>
      <c r="L173" s="52">
        <v>0</v>
      </c>
      <c r="M173" s="52">
        <v>0</v>
      </c>
      <c r="N173" s="52">
        <v>0</v>
      </c>
      <c r="O173" s="16"/>
      <c r="P173" s="52">
        <v>593</v>
      </c>
      <c r="Q173" s="52">
        <v>0</v>
      </c>
      <c r="R173" s="52">
        <v>0</v>
      </c>
      <c r="S173" s="52"/>
    </row>
    <row r="174" spans="2:19" hidden="1" x14ac:dyDescent="0.25">
      <c r="B174" s="51" t="s">
        <v>41</v>
      </c>
      <c r="C174" s="51" t="s">
        <v>42</v>
      </c>
      <c r="D174" s="51" t="s">
        <v>38</v>
      </c>
      <c r="E174" s="51" t="s">
        <v>157</v>
      </c>
      <c r="F174" s="51"/>
      <c r="G174" s="52" t="s">
        <v>17</v>
      </c>
      <c r="H174" s="51">
        <v>1</v>
      </c>
      <c r="I174" s="51" t="s">
        <v>158</v>
      </c>
      <c r="J174" s="51" t="s">
        <v>104</v>
      </c>
      <c r="K174" s="52">
        <v>0</v>
      </c>
      <c r="L174" s="52">
        <v>0</v>
      </c>
      <c r="M174" s="52">
        <v>0</v>
      </c>
      <c r="N174" s="52">
        <v>0</v>
      </c>
      <c r="O174" s="52">
        <v>0</v>
      </c>
      <c r="P174" s="52">
        <v>0</v>
      </c>
      <c r="Q174" s="52">
        <v>0</v>
      </c>
      <c r="R174" s="52">
        <v>0</v>
      </c>
      <c r="S174" s="52"/>
    </row>
    <row r="175" spans="2:19" hidden="1" x14ac:dyDescent="0.25">
      <c r="B175" s="51" t="s">
        <v>41</v>
      </c>
      <c r="C175" s="51" t="s">
        <v>42</v>
      </c>
      <c r="D175" s="51" t="s">
        <v>38</v>
      </c>
      <c r="E175" s="51" t="s">
        <v>157</v>
      </c>
      <c r="F175" s="51"/>
      <c r="G175" s="52" t="s">
        <v>17</v>
      </c>
      <c r="H175" s="51">
        <v>1</v>
      </c>
      <c r="I175" s="51" t="s">
        <v>18</v>
      </c>
      <c r="J175" s="51" t="s">
        <v>105</v>
      </c>
      <c r="K175" s="52">
        <v>0</v>
      </c>
      <c r="L175" s="52">
        <v>0</v>
      </c>
      <c r="M175" s="52">
        <v>0</v>
      </c>
      <c r="N175" s="52">
        <v>0</v>
      </c>
      <c r="O175" s="52">
        <v>0</v>
      </c>
      <c r="P175" s="52">
        <v>0</v>
      </c>
      <c r="Q175" s="52">
        <v>0</v>
      </c>
      <c r="R175" s="52">
        <v>0</v>
      </c>
      <c r="S175" s="52"/>
    </row>
    <row r="176" spans="2:19" hidden="1" x14ac:dyDescent="0.25">
      <c r="B176" s="51" t="s">
        <v>41</v>
      </c>
      <c r="C176" s="51" t="s">
        <v>42</v>
      </c>
      <c r="D176" s="51" t="s">
        <v>38</v>
      </c>
      <c r="E176" s="51" t="s">
        <v>157</v>
      </c>
      <c r="F176" s="51"/>
      <c r="G176" s="52" t="s">
        <v>17</v>
      </c>
      <c r="H176" s="51">
        <v>1</v>
      </c>
      <c r="I176" s="51" t="s">
        <v>18</v>
      </c>
      <c r="J176" s="51" t="s">
        <v>103</v>
      </c>
      <c r="K176" s="52">
        <v>0</v>
      </c>
      <c r="L176" s="52">
        <v>0</v>
      </c>
      <c r="M176" s="52">
        <v>0</v>
      </c>
      <c r="N176" s="52">
        <v>0</v>
      </c>
      <c r="O176" s="52">
        <v>0</v>
      </c>
      <c r="P176" s="52">
        <v>0</v>
      </c>
      <c r="Q176" s="52">
        <v>0</v>
      </c>
      <c r="R176" s="52">
        <v>0</v>
      </c>
      <c r="S176" s="52"/>
    </row>
    <row r="177" spans="2:19" hidden="1" x14ac:dyDescent="0.25">
      <c r="B177" s="51" t="s">
        <v>48</v>
      </c>
      <c r="C177" s="51" t="s">
        <v>49</v>
      </c>
      <c r="D177" s="51" t="s">
        <v>38</v>
      </c>
      <c r="E177" s="51" t="s">
        <v>157</v>
      </c>
      <c r="F177" s="51">
        <v>0</v>
      </c>
      <c r="G177" s="52" t="s">
        <v>17</v>
      </c>
      <c r="H177" s="51">
        <v>1</v>
      </c>
      <c r="I177" s="52" t="s">
        <v>18</v>
      </c>
      <c r="J177" s="52" t="s">
        <v>104</v>
      </c>
      <c r="K177" s="52">
        <v>0</v>
      </c>
      <c r="L177" s="52">
        <v>0</v>
      </c>
      <c r="M177" s="52">
        <v>0</v>
      </c>
      <c r="N177" s="52">
        <v>0</v>
      </c>
      <c r="O177" s="52">
        <v>0</v>
      </c>
      <c r="P177" s="52">
        <v>0</v>
      </c>
      <c r="Q177" s="52">
        <v>0</v>
      </c>
      <c r="R177" s="52">
        <v>0</v>
      </c>
      <c r="S177" s="52"/>
    </row>
    <row r="178" spans="2:19" hidden="1" x14ac:dyDescent="0.25">
      <c r="B178" s="51" t="s">
        <v>41</v>
      </c>
      <c r="C178" s="51" t="s">
        <v>42</v>
      </c>
      <c r="D178" s="51" t="s">
        <v>38</v>
      </c>
      <c r="E178" s="51" t="s">
        <v>157</v>
      </c>
      <c r="F178" s="51"/>
      <c r="G178" s="52" t="s">
        <v>20</v>
      </c>
      <c r="H178" s="51">
        <v>2</v>
      </c>
      <c r="I178" s="51" t="s">
        <v>158</v>
      </c>
      <c r="J178" s="51" t="s">
        <v>103</v>
      </c>
      <c r="K178" s="52">
        <v>0</v>
      </c>
      <c r="L178" s="52">
        <v>0</v>
      </c>
      <c r="M178" s="52">
        <v>0</v>
      </c>
      <c r="N178" s="52">
        <v>0</v>
      </c>
      <c r="O178" s="16"/>
      <c r="P178" s="52">
        <v>593</v>
      </c>
      <c r="Q178" s="52">
        <v>0</v>
      </c>
      <c r="R178" s="52">
        <v>0</v>
      </c>
      <c r="S178" s="52"/>
    </row>
    <row r="179" spans="2:19" hidden="1" x14ac:dyDescent="0.25">
      <c r="B179" s="51" t="s">
        <v>41</v>
      </c>
      <c r="C179" s="51" t="s">
        <v>42</v>
      </c>
      <c r="D179" s="51" t="s">
        <v>38</v>
      </c>
      <c r="E179" s="51" t="s">
        <v>157</v>
      </c>
      <c r="F179" s="51"/>
      <c r="G179" s="52" t="s">
        <v>20</v>
      </c>
      <c r="H179" s="51">
        <v>2</v>
      </c>
      <c r="I179" s="51" t="s">
        <v>158</v>
      </c>
      <c r="J179" s="51" t="s">
        <v>104</v>
      </c>
      <c r="K179" s="52">
        <v>0</v>
      </c>
      <c r="L179" s="52">
        <v>0</v>
      </c>
      <c r="M179" s="52">
        <v>0</v>
      </c>
      <c r="N179" s="52">
        <v>0</v>
      </c>
      <c r="O179" s="52">
        <v>0</v>
      </c>
      <c r="P179" s="52">
        <v>0</v>
      </c>
      <c r="Q179" s="52">
        <v>0</v>
      </c>
      <c r="R179" s="52">
        <v>0</v>
      </c>
      <c r="S179" s="52"/>
    </row>
    <row r="180" spans="2:19" hidden="1" x14ac:dyDescent="0.25">
      <c r="B180" s="51" t="s">
        <v>41</v>
      </c>
      <c r="C180" s="51" t="s">
        <v>42</v>
      </c>
      <c r="D180" s="51" t="s">
        <v>38</v>
      </c>
      <c r="E180" s="51" t="s">
        <v>157</v>
      </c>
      <c r="F180" s="51"/>
      <c r="G180" s="52" t="s">
        <v>20</v>
      </c>
      <c r="H180" s="51">
        <v>2</v>
      </c>
      <c r="I180" s="51" t="s">
        <v>18</v>
      </c>
      <c r="J180" s="51" t="s">
        <v>105</v>
      </c>
      <c r="K180" s="52">
        <v>0</v>
      </c>
      <c r="L180" s="52">
        <v>0</v>
      </c>
      <c r="M180" s="52">
        <v>0</v>
      </c>
      <c r="N180" s="52">
        <v>0</v>
      </c>
      <c r="O180" s="52">
        <v>0</v>
      </c>
      <c r="P180" s="52">
        <v>0</v>
      </c>
      <c r="Q180" s="52">
        <v>0</v>
      </c>
      <c r="R180" s="52">
        <v>0</v>
      </c>
      <c r="S180" s="52"/>
    </row>
    <row r="181" spans="2:19" hidden="1" x14ac:dyDescent="0.25">
      <c r="B181" s="51" t="s">
        <v>41</v>
      </c>
      <c r="C181" s="51" t="s">
        <v>42</v>
      </c>
      <c r="D181" s="51" t="s">
        <v>38</v>
      </c>
      <c r="E181" s="51" t="s">
        <v>157</v>
      </c>
      <c r="F181" s="51"/>
      <c r="G181" s="52" t="s">
        <v>20</v>
      </c>
      <c r="H181" s="51">
        <v>2</v>
      </c>
      <c r="I181" s="51" t="s">
        <v>18</v>
      </c>
      <c r="J181" s="51" t="s">
        <v>103</v>
      </c>
      <c r="K181" s="52">
        <v>0</v>
      </c>
      <c r="L181" s="52">
        <v>0</v>
      </c>
      <c r="M181" s="52">
        <v>0</v>
      </c>
      <c r="N181" s="52">
        <v>0</v>
      </c>
      <c r="O181" s="52">
        <v>0</v>
      </c>
      <c r="P181" s="52">
        <v>0</v>
      </c>
      <c r="Q181" s="52">
        <v>0</v>
      </c>
      <c r="R181" s="52">
        <v>0</v>
      </c>
      <c r="S181" s="52"/>
    </row>
    <row r="182" spans="2:19" hidden="1" x14ac:dyDescent="0.25">
      <c r="B182" s="51" t="s">
        <v>41</v>
      </c>
      <c r="C182" s="51" t="s">
        <v>42</v>
      </c>
      <c r="D182" s="51" t="s">
        <v>38</v>
      </c>
      <c r="E182" s="51" t="s">
        <v>157</v>
      </c>
      <c r="F182" s="51"/>
      <c r="G182" s="52" t="s">
        <v>20</v>
      </c>
      <c r="H182" s="51">
        <v>2</v>
      </c>
      <c r="I182" s="52" t="s">
        <v>18</v>
      </c>
      <c r="J182" s="52" t="s">
        <v>104</v>
      </c>
      <c r="K182" s="52">
        <v>0</v>
      </c>
      <c r="L182" s="52">
        <v>0</v>
      </c>
      <c r="M182" s="52">
        <v>0</v>
      </c>
      <c r="N182" s="52">
        <v>0</v>
      </c>
      <c r="O182" s="52">
        <v>0</v>
      </c>
      <c r="P182" s="52">
        <v>0</v>
      </c>
      <c r="Q182" s="52">
        <v>0</v>
      </c>
      <c r="R182" s="52">
        <v>0</v>
      </c>
      <c r="S182" s="52"/>
    </row>
    <row r="183" spans="2:19" hidden="1" x14ac:dyDescent="0.25">
      <c r="B183" s="51" t="s">
        <v>41</v>
      </c>
      <c r="C183" s="51" t="s">
        <v>42</v>
      </c>
      <c r="D183" s="51" t="s">
        <v>38</v>
      </c>
      <c r="E183" s="51" t="s">
        <v>157</v>
      </c>
      <c r="F183" s="51"/>
      <c r="G183" s="52" t="s">
        <v>21</v>
      </c>
      <c r="H183" s="51">
        <v>3</v>
      </c>
      <c r="I183" s="51" t="s">
        <v>158</v>
      </c>
      <c r="J183" s="51" t="s">
        <v>103</v>
      </c>
      <c r="K183" s="52">
        <v>0</v>
      </c>
      <c r="L183" s="52">
        <v>0</v>
      </c>
      <c r="M183" s="52">
        <v>0</v>
      </c>
      <c r="N183" s="52">
        <v>0</v>
      </c>
      <c r="O183" s="16"/>
      <c r="P183" s="52">
        <v>593</v>
      </c>
      <c r="Q183" s="52">
        <v>0</v>
      </c>
      <c r="R183" s="52">
        <v>0</v>
      </c>
      <c r="S183" s="52"/>
    </row>
    <row r="184" spans="2:19" hidden="1" x14ac:dyDescent="0.25">
      <c r="B184" s="51" t="s">
        <v>41</v>
      </c>
      <c r="C184" s="51" t="s">
        <v>42</v>
      </c>
      <c r="D184" s="51" t="s">
        <v>38</v>
      </c>
      <c r="E184" s="51" t="s">
        <v>157</v>
      </c>
      <c r="F184" s="51"/>
      <c r="G184" s="52" t="s">
        <v>21</v>
      </c>
      <c r="H184" s="51">
        <v>3</v>
      </c>
      <c r="I184" s="51" t="s">
        <v>158</v>
      </c>
      <c r="J184" s="51" t="s">
        <v>104</v>
      </c>
      <c r="K184" s="52">
        <v>0</v>
      </c>
      <c r="L184" s="52">
        <v>0</v>
      </c>
      <c r="M184" s="52">
        <v>0</v>
      </c>
      <c r="N184" s="52">
        <v>0</v>
      </c>
      <c r="O184" s="52">
        <v>0</v>
      </c>
      <c r="P184" s="52">
        <v>0</v>
      </c>
      <c r="Q184" s="52">
        <v>0</v>
      </c>
      <c r="R184" s="52">
        <v>0</v>
      </c>
      <c r="S184" s="52"/>
    </row>
    <row r="185" spans="2:19" hidden="1" x14ac:dyDescent="0.25">
      <c r="B185" s="51" t="s">
        <v>41</v>
      </c>
      <c r="C185" s="51" t="s">
        <v>42</v>
      </c>
      <c r="D185" s="51" t="s">
        <v>38</v>
      </c>
      <c r="E185" s="51" t="s">
        <v>157</v>
      </c>
      <c r="F185" s="51"/>
      <c r="G185" s="52" t="s">
        <v>21</v>
      </c>
      <c r="H185" s="51">
        <v>3</v>
      </c>
      <c r="I185" s="51" t="s">
        <v>18</v>
      </c>
      <c r="J185" s="51" t="s">
        <v>105</v>
      </c>
      <c r="K185" s="52">
        <v>0</v>
      </c>
      <c r="L185" s="52">
        <v>0</v>
      </c>
      <c r="M185" s="52">
        <v>0</v>
      </c>
      <c r="N185" s="52">
        <v>0</v>
      </c>
      <c r="O185" s="52">
        <v>0</v>
      </c>
      <c r="P185" s="52">
        <v>0</v>
      </c>
      <c r="Q185" s="52">
        <v>0</v>
      </c>
      <c r="R185" s="52">
        <v>0</v>
      </c>
      <c r="S185" s="52"/>
    </row>
    <row r="186" spans="2:19" hidden="1" x14ac:dyDescent="0.25">
      <c r="B186" s="51" t="s">
        <v>41</v>
      </c>
      <c r="C186" s="51" t="s">
        <v>42</v>
      </c>
      <c r="D186" s="51" t="s">
        <v>38</v>
      </c>
      <c r="E186" s="51" t="s">
        <v>157</v>
      </c>
      <c r="F186" s="51"/>
      <c r="G186" s="52" t="s">
        <v>21</v>
      </c>
      <c r="H186" s="51">
        <v>3</v>
      </c>
      <c r="I186" s="51" t="s">
        <v>18</v>
      </c>
      <c r="J186" s="51" t="s">
        <v>103</v>
      </c>
      <c r="K186" s="52">
        <v>0</v>
      </c>
      <c r="L186" s="52">
        <v>0</v>
      </c>
      <c r="M186" s="52">
        <v>0</v>
      </c>
      <c r="N186" s="52">
        <v>0</v>
      </c>
      <c r="O186" s="52">
        <v>0</v>
      </c>
      <c r="P186" s="52">
        <v>0</v>
      </c>
      <c r="Q186" s="52">
        <v>0</v>
      </c>
      <c r="R186" s="52">
        <v>0</v>
      </c>
      <c r="S186" s="52"/>
    </row>
    <row r="187" spans="2:19" hidden="1" x14ac:dyDescent="0.25">
      <c r="B187" s="51" t="s">
        <v>41</v>
      </c>
      <c r="C187" s="51" t="s">
        <v>42</v>
      </c>
      <c r="D187" s="51" t="s">
        <v>38</v>
      </c>
      <c r="E187" s="51" t="s">
        <v>157</v>
      </c>
      <c r="F187" s="51"/>
      <c r="G187" s="52" t="s">
        <v>21</v>
      </c>
      <c r="H187" s="51">
        <v>3</v>
      </c>
      <c r="I187" s="52" t="s">
        <v>18</v>
      </c>
      <c r="J187" s="52" t="s">
        <v>104</v>
      </c>
      <c r="K187" s="52">
        <v>0</v>
      </c>
      <c r="L187" s="52">
        <v>0</v>
      </c>
      <c r="M187" s="52">
        <v>0</v>
      </c>
      <c r="N187" s="52">
        <v>0</v>
      </c>
      <c r="O187" s="52">
        <v>0</v>
      </c>
      <c r="P187" s="52">
        <v>0</v>
      </c>
      <c r="Q187" s="52">
        <v>0</v>
      </c>
      <c r="R187" s="52">
        <v>0</v>
      </c>
      <c r="S187" s="52"/>
    </row>
    <row r="188" spans="2:19" hidden="1" x14ac:dyDescent="0.25">
      <c r="B188" s="51" t="s">
        <v>41</v>
      </c>
      <c r="C188" s="51" t="s">
        <v>42</v>
      </c>
      <c r="D188" s="51" t="s">
        <v>38</v>
      </c>
      <c r="E188" s="51" t="s">
        <v>157</v>
      </c>
      <c r="F188" s="51"/>
      <c r="G188" s="52" t="s">
        <v>22</v>
      </c>
      <c r="H188" s="51">
        <v>4</v>
      </c>
      <c r="I188" s="51" t="s">
        <v>158</v>
      </c>
      <c r="J188" s="51" t="s">
        <v>103</v>
      </c>
      <c r="K188" s="52">
        <v>0</v>
      </c>
      <c r="L188" s="52">
        <v>0</v>
      </c>
      <c r="M188" s="52">
        <v>0</v>
      </c>
      <c r="N188" s="52">
        <v>0</v>
      </c>
      <c r="O188" s="16"/>
      <c r="P188" s="52">
        <v>593</v>
      </c>
      <c r="Q188" s="52">
        <v>0</v>
      </c>
      <c r="R188" s="52">
        <v>0</v>
      </c>
      <c r="S188" s="52"/>
    </row>
    <row r="189" spans="2:19" hidden="1" x14ac:dyDescent="0.25">
      <c r="B189" s="51" t="s">
        <v>41</v>
      </c>
      <c r="C189" s="51" t="s">
        <v>42</v>
      </c>
      <c r="D189" s="51" t="s">
        <v>38</v>
      </c>
      <c r="E189" s="51" t="s">
        <v>157</v>
      </c>
      <c r="F189" s="51"/>
      <c r="G189" s="52" t="s">
        <v>22</v>
      </c>
      <c r="H189" s="51">
        <v>4</v>
      </c>
      <c r="I189" s="51" t="s">
        <v>158</v>
      </c>
      <c r="J189" s="51" t="s">
        <v>104</v>
      </c>
      <c r="K189" s="52">
        <v>0</v>
      </c>
      <c r="L189" s="52">
        <v>0</v>
      </c>
      <c r="M189" s="52">
        <v>0</v>
      </c>
      <c r="N189" s="52">
        <v>0</v>
      </c>
      <c r="O189" s="52">
        <v>0</v>
      </c>
      <c r="P189" s="52">
        <v>0</v>
      </c>
      <c r="Q189" s="52">
        <v>0</v>
      </c>
      <c r="R189" s="52">
        <v>0</v>
      </c>
      <c r="S189" s="52"/>
    </row>
    <row r="190" spans="2:19" hidden="1" x14ac:dyDescent="0.25">
      <c r="B190" s="51" t="s">
        <v>41</v>
      </c>
      <c r="C190" s="51" t="s">
        <v>42</v>
      </c>
      <c r="D190" s="51" t="s">
        <v>38</v>
      </c>
      <c r="E190" s="51" t="s">
        <v>157</v>
      </c>
      <c r="F190" s="51"/>
      <c r="G190" s="52" t="s">
        <v>22</v>
      </c>
      <c r="H190" s="51">
        <v>4</v>
      </c>
      <c r="I190" s="51" t="s">
        <v>18</v>
      </c>
      <c r="J190" s="51" t="s">
        <v>105</v>
      </c>
      <c r="K190" s="52">
        <v>0</v>
      </c>
      <c r="L190" s="52">
        <v>0</v>
      </c>
      <c r="M190" s="52">
        <v>0</v>
      </c>
      <c r="N190" s="52">
        <v>0</v>
      </c>
      <c r="O190" s="52">
        <v>0</v>
      </c>
      <c r="P190" s="52">
        <v>0</v>
      </c>
      <c r="Q190" s="52">
        <v>0</v>
      </c>
      <c r="R190" s="52">
        <v>0</v>
      </c>
      <c r="S190" s="52"/>
    </row>
    <row r="191" spans="2:19" hidden="1" x14ac:dyDescent="0.25">
      <c r="B191" s="51" t="s">
        <v>41</v>
      </c>
      <c r="C191" s="51" t="s">
        <v>42</v>
      </c>
      <c r="D191" s="51" t="s">
        <v>38</v>
      </c>
      <c r="E191" s="51" t="s">
        <v>157</v>
      </c>
      <c r="F191" s="51"/>
      <c r="G191" s="52" t="s">
        <v>22</v>
      </c>
      <c r="H191" s="51">
        <v>4</v>
      </c>
      <c r="I191" s="51" t="s">
        <v>18</v>
      </c>
      <c r="J191" s="51" t="s">
        <v>103</v>
      </c>
      <c r="K191" s="52">
        <v>0</v>
      </c>
      <c r="L191" s="52">
        <v>0</v>
      </c>
      <c r="M191" s="52">
        <v>0</v>
      </c>
      <c r="N191" s="52">
        <v>0</v>
      </c>
      <c r="O191" s="52">
        <v>0</v>
      </c>
      <c r="P191" s="52">
        <v>0</v>
      </c>
      <c r="Q191" s="52">
        <v>0</v>
      </c>
      <c r="R191" s="52">
        <v>0</v>
      </c>
      <c r="S191" s="52"/>
    </row>
    <row r="192" spans="2:19" hidden="1" x14ac:dyDescent="0.25">
      <c r="B192" s="51" t="s">
        <v>41</v>
      </c>
      <c r="C192" s="51" t="s">
        <v>42</v>
      </c>
      <c r="D192" s="51" t="s">
        <v>38</v>
      </c>
      <c r="E192" s="51" t="s">
        <v>157</v>
      </c>
      <c r="F192" s="51"/>
      <c r="G192" s="52" t="s">
        <v>22</v>
      </c>
      <c r="H192" s="51">
        <v>4</v>
      </c>
      <c r="I192" s="52" t="s">
        <v>18</v>
      </c>
      <c r="J192" s="52" t="s">
        <v>104</v>
      </c>
      <c r="K192" s="52">
        <v>0</v>
      </c>
      <c r="L192" s="52">
        <v>0</v>
      </c>
      <c r="M192" s="52">
        <v>0</v>
      </c>
      <c r="N192" s="52">
        <v>0</v>
      </c>
      <c r="O192" s="52">
        <v>0</v>
      </c>
      <c r="P192" s="52">
        <v>0</v>
      </c>
      <c r="Q192" s="52">
        <v>0</v>
      </c>
      <c r="R192" s="52">
        <v>0</v>
      </c>
      <c r="S192" s="52"/>
    </row>
    <row r="193" spans="2:19" hidden="1" x14ac:dyDescent="0.25">
      <c r="B193" s="51" t="s">
        <v>41</v>
      </c>
      <c r="C193" s="51" t="s">
        <v>42</v>
      </c>
      <c r="D193" s="51" t="s">
        <v>38</v>
      </c>
      <c r="E193" s="51" t="s">
        <v>157</v>
      </c>
      <c r="F193" s="51"/>
      <c r="G193" s="52" t="s">
        <v>23</v>
      </c>
      <c r="H193" s="51">
        <v>5</v>
      </c>
      <c r="I193" s="51" t="s">
        <v>158</v>
      </c>
      <c r="J193" s="51" t="s">
        <v>103</v>
      </c>
      <c r="K193" s="52">
        <v>0</v>
      </c>
      <c r="L193" s="52">
        <v>0</v>
      </c>
      <c r="M193" s="52">
        <v>0</v>
      </c>
      <c r="N193" s="52">
        <v>0</v>
      </c>
      <c r="O193" s="16"/>
      <c r="P193" s="52">
        <v>593</v>
      </c>
      <c r="Q193" s="52">
        <v>0</v>
      </c>
      <c r="R193" s="52">
        <v>0</v>
      </c>
      <c r="S193" s="52"/>
    </row>
    <row r="194" spans="2:19" hidden="1" x14ac:dyDescent="0.25">
      <c r="B194" s="51" t="s">
        <v>41</v>
      </c>
      <c r="C194" s="51" t="s">
        <v>42</v>
      </c>
      <c r="D194" s="51" t="s">
        <v>38</v>
      </c>
      <c r="E194" s="51" t="s">
        <v>157</v>
      </c>
      <c r="F194" s="51"/>
      <c r="G194" s="52" t="s">
        <v>23</v>
      </c>
      <c r="H194" s="51">
        <v>5</v>
      </c>
      <c r="I194" s="51" t="s">
        <v>158</v>
      </c>
      <c r="J194" s="51" t="s">
        <v>104</v>
      </c>
      <c r="K194" s="52">
        <v>0</v>
      </c>
      <c r="L194" s="52">
        <v>0</v>
      </c>
      <c r="M194" s="52">
        <v>0</v>
      </c>
      <c r="N194" s="52">
        <v>0</v>
      </c>
      <c r="O194" s="52">
        <v>0</v>
      </c>
      <c r="P194" s="52">
        <v>0</v>
      </c>
      <c r="Q194" s="52">
        <v>0</v>
      </c>
      <c r="R194" s="52">
        <v>0</v>
      </c>
      <c r="S194" s="52"/>
    </row>
    <row r="195" spans="2:19" hidden="1" x14ac:dyDescent="0.25">
      <c r="B195" s="51" t="s">
        <v>41</v>
      </c>
      <c r="C195" s="51" t="s">
        <v>42</v>
      </c>
      <c r="D195" s="51" t="s">
        <v>38</v>
      </c>
      <c r="E195" s="51" t="s">
        <v>157</v>
      </c>
      <c r="F195" s="51"/>
      <c r="G195" s="52" t="s">
        <v>23</v>
      </c>
      <c r="H195" s="51">
        <v>5</v>
      </c>
      <c r="I195" s="51" t="s">
        <v>18</v>
      </c>
      <c r="J195" s="51" t="s">
        <v>105</v>
      </c>
      <c r="K195" s="52">
        <v>0</v>
      </c>
      <c r="L195" s="52">
        <v>0</v>
      </c>
      <c r="M195" s="52">
        <v>0</v>
      </c>
      <c r="N195" s="52">
        <v>0</v>
      </c>
      <c r="O195" s="52">
        <v>0</v>
      </c>
      <c r="P195" s="52">
        <v>0</v>
      </c>
      <c r="Q195" s="52">
        <v>0</v>
      </c>
      <c r="R195" s="52">
        <v>0</v>
      </c>
      <c r="S195" s="52"/>
    </row>
    <row r="196" spans="2:19" hidden="1" x14ac:dyDescent="0.25">
      <c r="B196" s="51" t="s">
        <v>41</v>
      </c>
      <c r="C196" s="51" t="s">
        <v>42</v>
      </c>
      <c r="D196" s="51" t="s">
        <v>38</v>
      </c>
      <c r="E196" s="51" t="s">
        <v>157</v>
      </c>
      <c r="F196" s="51"/>
      <c r="G196" s="52" t="s">
        <v>23</v>
      </c>
      <c r="H196" s="51">
        <v>5</v>
      </c>
      <c r="I196" s="51" t="s">
        <v>18</v>
      </c>
      <c r="J196" s="51" t="s">
        <v>103</v>
      </c>
      <c r="K196" s="52">
        <v>0</v>
      </c>
      <c r="L196" s="52">
        <v>0</v>
      </c>
      <c r="M196" s="52">
        <v>0</v>
      </c>
      <c r="N196" s="52">
        <v>0</v>
      </c>
      <c r="O196" s="52">
        <v>0</v>
      </c>
      <c r="P196" s="52">
        <v>0</v>
      </c>
      <c r="Q196" s="52">
        <v>0</v>
      </c>
      <c r="R196" s="52">
        <v>0</v>
      </c>
      <c r="S196" s="52"/>
    </row>
    <row r="197" spans="2:19" hidden="1" x14ac:dyDescent="0.25">
      <c r="B197" s="51" t="s">
        <v>41</v>
      </c>
      <c r="C197" s="51" t="s">
        <v>42</v>
      </c>
      <c r="D197" s="51" t="s">
        <v>38</v>
      </c>
      <c r="E197" s="51" t="s">
        <v>157</v>
      </c>
      <c r="F197" s="51"/>
      <c r="G197" s="52" t="s">
        <v>23</v>
      </c>
      <c r="H197" s="51">
        <v>5</v>
      </c>
      <c r="I197" s="52" t="s">
        <v>18</v>
      </c>
      <c r="J197" s="52" t="s">
        <v>104</v>
      </c>
      <c r="K197" s="52">
        <v>0</v>
      </c>
      <c r="L197" s="52">
        <v>0</v>
      </c>
      <c r="M197" s="52">
        <v>0</v>
      </c>
      <c r="N197" s="52">
        <v>0</v>
      </c>
      <c r="O197" s="52">
        <v>0</v>
      </c>
      <c r="P197" s="52">
        <v>0</v>
      </c>
      <c r="Q197" s="52">
        <v>0</v>
      </c>
      <c r="R197" s="52">
        <v>0</v>
      </c>
      <c r="S197" s="52"/>
    </row>
    <row r="198" spans="2:19" x14ac:dyDescent="0.25">
      <c r="B198" s="51" t="s">
        <v>52</v>
      </c>
      <c r="C198" s="51" t="s">
        <v>53</v>
      </c>
      <c r="D198" s="51" t="s">
        <v>26</v>
      </c>
      <c r="E198" s="51" t="s">
        <v>157</v>
      </c>
      <c r="F198" s="51"/>
      <c r="G198" s="52" t="s">
        <v>17</v>
      </c>
      <c r="H198" s="51">
        <v>1</v>
      </c>
      <c r="I198" s="51" t="s">
        <v>158</v>
      </c>
      <c r="J198" s="51" t="s">
        <v>159</v>
      </c>
      <c r="K198" s="52">
        <v>0</v>
      </c>
      <c r="L198" s="52">
        <v>0</v>
      </c>
      <c r="M198" s="52">
        <v>0</v>
      </c>
      <c r="N198" s="52">
        <v>0</v>
      </c>
      <c r="O198" s="52">
        <v>0</v>
      </c>
      <c r="P198" s="52">
        <v>0</v>
      </c>
      <c r="Q198" s="52">
        <v>0</v>
      </c>
      <c r="R198" s="52">
        <v>0</v>
      </c>
      <c r="S198" s="52"/>
    </row>
    <row r="199" spans="2:19" x14ac:dyDescent="0.25">
      <c r="B199" s="51" t="s">
        <v>52</v>
      </c>
      <c r="C199" s="51" t="s">
        <v>53</v>
      </c>
      <c r="D199" s="51" t="s">
        <v>26</v>
      </c>
      <c r="E199" s="51" t="s">
        <v>157</v>
      </c>
      <c r="F199" s="51"/>
      <c r="G199" s="52" t="s">
        <v>17</v>
      </c>
      <c r="H199" s="51">
        <v>1</v>
      </c>
      <c r="I199" s="51" t="s">
        <v>158</v>
      </c>
      <c r="J199" s="51" t="s">
        <v>103</v>
      </c>
      <c r="K199" s="52">
        <v>0</v>
      </c>
      <c r="L199" s="52">
        <v>0</v>
      </c>
      <c r="M199" s="52">
        <v>0</v>
      </c>
      <c r="N199" s="52">
        <v>0</v>
      </c>
      <c r="O199" s="52">
        <v>0</v>
      </c>
      <c r="P199" s="52">
        <v>0</v>
      </c>
      <c r="Q199" s="52">
        <v>0</v>
      </c>
      <c r="R199" s="52">
        <v>0</v>
      </c>
      <c r="S199" s="52"/>
    </row>
    <row r="200" spans="2:19" x14ac:dyDescent="0.25">
      <c r="B200" s="51" t="s">
        <v>52</v>
      </c>
      <c r="C200" s="51" t="s">
        <v>53</v>
      </c>
      <c r="D200" s="51" t="s">
        <v>26</v>
      </c>
      <c r="E200" s="51" t="s">
        <v>157</v>
      </c>
      <c r="F200" s="51"/>
      <c r="G200" s="52" t="s">
        <v>17</v>
      </c>
      <c r="H200" s="51">
        <v>1</v>
      </c>
      <c r="I200" s="51" t="s">
        <v>158</v>
      </c>
      <c r="J200" s="51" t="s">
        <v>104</v>
      </c>
      <c r="K200" s="52">
        <v>0</v>
      </c>
      <c r="L200" s="52">
        <v>0</v>
      </c>
      <c r="M200" s="52">
        <v>0</v>
      </c>
      <c r="N200" s="52">
        <v>0</v>
      </c>
      <c r="O200" s="52">
        <v>0</v>
      </c>
      <c r="P200" s="52">
        <v>0</v>
      </c>
      <c r="Q200" s="52">
        <v>0</v>
      </c>
      <c r="R200" s="52">
        <v>0</v>
      </c>
      <c r="S200" s="52"/>
    </row>
    <row r="201" spans="2:19" x14ac:dyDescent="0.25">
      <c r="B201" s="51" t="s">
        <v>52</v>
      </c>
      <c r="C201" s="51" t="s">
        <v>53</v>
      </c>
      <c r="D201" s="51" t="s">
        <v>26</v>
      </c>
      <c r="E201" s="51" t="s">
        <v>157</v>
      </c>
      <c r="F201" s="51"/>
      <c r="G201" s="52" t="s">
        <v>17</v>
      </c>
      <c r="H201" s="51">
        <v>1</v>
      </c>
      <c r="I201" s="51" t="s">
        <v>18</v>
      </c>
      <c r="J201" s="51" t="s">
        <v>105</v>
      </c>
      <c r="K201" s="52">
        <v>0</v>
      </c>
      <c r="L201" s="52">
        <v>0</v>
      </c>
      <c r="M201" s="52">
        <v>0</v>
      </c>
      <c r="N201" s="52">
        <v>0</v>
      </c>
      <c r="O201" s="52">
        <v>0</v>
      </c>
      <c r="P201" s="52">
        <v>0</v>
      </c>
      <c r="Q201" s="52">
        <v>0</v>
      </c>
      <c r="R201" s="52">
        <v>0</v>
      </c>
      <c r="S201" s="52"/>
    </row>
    <row r="202" spans="2:19" x14ac:dyDescent="0.25">
      <c r="B202" s="51" t="s">
        <v>52</v>
      </c>
      <c r="C202" s="51" t="s">
        <v>53</v>
      </c>
      <c r="D202" s="51" t="s">
        <v>26</v>
      </c>
      <c r="E202" s="51" t="s">
        <v>157</v>
      </c>
      <c r="F202" s="51"/>
      <c r="G202" s="52" t="s">
        <v>17</v>
      </c>
      <c r="H202" s="51">
        <v>1</v>
      </c>
      <c r="I202" s="51" t="s">
        <v>18</v>
      </c>
      <c r="J202" s="51" t="s">
        <v>103</v>
      </c>
      <c r="K202" s="52">
        <v>0</v>
      </c>
      <c r="L202" s="52">
        <v>0</v>
      </c>
      <c r="M202" s="52">
        <v>0</v>
      </c>
      <c r="N202" s="52">
        <v>0</v>
      </c>
      <c r="O202" s="52">
        <v>0</v>
      </c>
      <c r="P202" s="52">
        <v>0</v>
      </c>
      <c r="Q202" s="52">
        <v>0</v>
      </c>
      <c r="R202" s="52">
        <v>0</v>
      </c>
      <c r="S202" s="52"/>
    </row>
    <row r="203" spans="2:19" hidden="1" x14ac:dyDescent="0.25">
      <c r="B203" s="51" t="s">
        <v>50</v>
      </c>
      <c r="C203" s="51" t="s">
        <v>51</v>
      </c>
      <c r="D203" s="51" t="s">
        <v>45</v>
      </c>
      <c r="E203" s="51" t="s">
        <v>157</v>
      </c>
      <c r="F203" s="51">
        <v>0</v>
      </c>
      <c r="G203" s="52" t="s">
        <v>17</v>
      </c>
      <c r="H203" s="51">
        <v>1</v>
      </c>
      <c r="I203" s="52" t="s">
        <v>18</v>
      </c>
      <c r="J203" s="52" t="s">
        <v>104</v>
      </c>
      <c r="K203" s="52">
        <v>0</v>
      </c>
      <c r="L203" s="52">
        <v>0</v>
      </c>
      <c r="M203" s="52">
        <v>0</v>
      </c>
      <c r="N203" s="52">
        <v>0</v>
      </c>
      <c r="O203" s="52">
        <v>0</v>
      </c>
      <c r="P203" s="52">
        <v>0</v>
      </c>
      <c r="Q203" s="52">
        <v>0</v>
      </c>
      <c r="R203" s="52">
        <v>0</v>
      </c>
      <c r="S203" s="52"/>
    </row>
    <row r="204" spans="2:19" x14ac:dyDescent="0.25">
      <c r="B204" s="51" t="s">
        <v>52</v>
      </c>
      <c r="C204" s="51" t="s">
        <v>53</v>
      </c>
      <c r="D204" s="51" t="s">
        <v>26</v>
      </c>
      <c r="E204" s="51" t="s">
        <v>157</v>
      </c>
      <c r="F204" s="51"/>
      <c r="G204" s="52" t="s">
        <v>20</v>
      </c>
      <c r="H204" s="51">
        <v>2</v>
      </c>
      <c r="I204" s="51" t="s">
        <v>18</v>
      </c>
      <c r="J204" s="51" t="s">
        <v>105</v>
      </c>
      <c r="K204" s="52">
        <v>0</v>
      </c>
      <c r="L204" s="52">
        <v>0</v>
      </c>
      <c r="M204" s="52">
        <v>0</v>
      </c>
      <c r="N204" s="52">
        <v>0</v>
      </c>
      <c r="O204" s="52">
        <v>0</v>
      </c>
      <c r="P204" s="52">
        <v>0</v>
      </c>
      <c r="Q204" s="52">
        <v>0</v>
      </c>
      <c r="R204" s="52">
        <v>0</v>
      </c>
      <c r="S204" s="52"/>
    </row>
    <row r="205" spans="2:19" x14ac:dyDescent="0.25">
      <c r="B205" s="51" t="s">
        <v>52</v>
      </c>
      <c r="C205" s="51" t="s">
        <v>53</v>
      </c>
      <c r="D205" s="51" t="s">
        <v>26</v>
      </c>
      <c r="E205" s="51" t="s">
        <v>157</v>
      </c>
      <c r="F205" s="51"/>
      <c r="G205" s="52" t="s">
        <v>20</v>
      </c>
      <c r="H205" s="51">
        <v>2</v>
      </c>
      <c r="I205" s="51" t="s">
        <v>18</v>
      </c>
      <c r="J205" s="51" t="s">
        <v>103</v>
      </c>
      <c r="K205" s="52">
        <v>0</v>
      </c>
      <c r="L205" s="52">
        <v>0</v>
      </c>
      <c r="M205" s="52">
        <v>0</v>
      </c>
      <c r="N205" s="52">
        <v>0</v>
      </c>
      <c r="O205" s="52">
        <v>0</v>
      </c>
      <c r="P205" s="52">
        <v>0</v>
      </c>
      <c r="Q205" s="52">
        <v>0</v>
      </c>
      <c r="R205" s="52">
        <v>0</v>
      </c>
      <c r="S205" s="52"/>
    </row>
    <row r="206" spans="2:19" x14ac:dyDescent="0.25">
      <c r="B206" s="51" t="s">
        <v>52</v>
      </c>
      <c r="C206" s="51" t="s">
        <v>53</v>
      </c>
      <c r="D206" s="51" t="s">
        <v>26</v>
      </c>
      <c r="E206" s="51" t="s">
        <v>157</v>
      </c>
      <c r="F206" s="51"/>
      <c r="G206" s="52" t="s">
        <v>20</v>
      </c>
      <c r="H206" s="51">
        <v>2</v>
      </c>
      <c r="I206" s="52" t="s">
        <v>18</v>
      </c>
      <c r="J206" s="52" t="s">
        <v>104</v>
      </c>
      <c r="K206" s="52">
        <v>0</v>
      </c>
      <c r="L206" s="52">
        <v>0</v>
      </c>
      <c r="M206" s="52">
        <v>0</v>
      </c>
      <c r="N206" s="52">
        <v>0</v>
      </c>
      <c r="O206" s="52">
        <v>0</v>
      </c>
      <c r="P206" s="52">
        <v>0</v>
      </c>
      <c r="Q206" s="52">
        <v>0</v>
      </c>
      <c r="R206" s="52">
        <v>0</v>
      </c>
      <c r="S206" s="52"/>
    </row>
    <row r="207" spans="2:19" x14ac:dyDescent="0.25">
      <c r="B207" s="51" t="s">
        <v>52</v>
      </c>
      <c r="C207" s="51" t="s">
        <v>53</v>
      </c>
      <c r="D207" s="51" t="s">
        <v>26</v>
      </c>
      <c r="E207" s="51" t="s">
        <v>157</v>
      </c>
      <c r="F207" s="51"/>
      <c r="G207" s="52" t="s">
        <v>21</v>
      </c>
      <c r="H207" s="51">
        <v>3</v>
      </c>
      <c r="I207" s="51" t="s">
        <v>18</v>
      </c>
      <c r="J207" s="51" t="s">
        <v>105</v>
      </c>
      <c r="K207" s="52">
        <v>0</v>
      </c>
      <c r="L207" s="52">
        <v>0</v>
      </c>
      <c r="M207" s="52">
        <v>0</v>
      </c>
      <c r="N207" s="52">
        <v>0</v>
      </c>
      <c r="O207" s="52">
        <v>0</v>
      </c>
      <c r="P207" s="52">
        <v>0</v>
      </c>
      <c r="Q207" s="52">
        <v>0</v>
      </c>
      <c r="R207" s="52">
        <v>0</v>
      </c>
      <c r="S207" s="52"/>
    </row>
    <row r="208" spans="2:19" x14ac:dyDescent="0.25">
      <c r="B208" s="51" t="s">
        <v>52</v>
      </c>
      <c r="C208" s="51" t="s">
        <v>53</v>
      </c>
      <c r="D208" s="51" t="s">
        <v>26</v>
      </c>
      <c r="E208" s="51" t="s">
        <v>157</v>
      </c>
      <c r="F208" s="51"/>
      <c r="G208" s="52" t="s">
        <v>21</v>
      </c>
      <c r="H208" s="51">
        <v>3</v>
      </c>
      <c r="I208" s="51" t="s">
        <v>18</v>
      </c>
      <c r="J208" s="51" t="s">
        <v>103</v>
      </c>
      <c r="K208" s="52">
        <v>0</v>
      </c>
      <c r="L208" s="52">
        <v>0</v>
      </c>
      <c r="M208" s="52">
        <v>0</v>
      </c>
      <c r="N208" s="52">
        <v>0</v>
      </c>
      <c r="O208" s="52">
        <v>0</v>
      </c>
      <c r="P208" s="52">
        <v>0</v>
      </c>
      <c r="Q208" s="52">
        <v>0</v>
      </c>
      <c r="R208" s="52">
        <v>0</v>
      </c>
      <c r="S208" s="52"/>
    </row>
    <row r="209" spans="2:19" x14ac:dyDescent="0.25">
      <c r="B209" s="51" t="s">
        <v>52</v>
      </c>
      <c r="C209" s="51" t="s">
        <v>53</v>
      </c>
      <c r="D209" s="51" t="s">
        <v>26</v>
      </c>
      <c r="E209" s="51" t="s">
        <v>157</v>
      </c>
      <c r="F209" s="51"/>
      <c r="G209" s="52" t="s">
        <v>21</v>
      </c>
      <c r="H209" s="51">
        <v>3</v>
      </c>
      <c r="I209" s="52" t="s">
        <v>18</v>
      </c>
      <c r="J209" s="52" t="s">
        <v>104</v>
      </c>
      <c r="K209" s="52">
        <v>0</v>
      </c>
      <c r="L209" s="52">
        <v>0</v>
      </c>
      <c r="M209" s="52">
        <v>0</v>
      </c>
      <c r="N209" s="52">
        <v>0</v>
      </c>
      <c r="O209" s="52">
        <v>0</v>
      </c>
      <c r="P209" s="52">
        <v>0</v>
      </c>
      <c r="Q209" s="52">
        <v>0</v>
      </c>
      <c r="R209" s="52">
        <v>0</v>
      </c>
      <c r="S209" s="52"/>
    </row>
    <row r="210" spans="2:19" x14ac:dyDescent="0.25">
      <c r="B210" s="51" t="s">
        <v>52</v>
      </c>
      <c r="C210" s="51" t="s">
        <v>53</v>
      </c>
      <c r="D210" s="51" t="s">
        <v>26</v>
      </c>
      <c r="E210" s="51" t="s">
        <v>157</v>
      </c>
      <c r="F210" s="51"/>
      <c r="G210" s="52" t="s">
        <v>22</v>
      </c>
      <c r="H210" s="51">
        <v>4</v>
      </c>
      <c r="I210" s="51" t="s">
        <v>18</v>
      </c>
      <c r="J210" s="51" t="s">
        <v>105</v>
      </c>
      <c r="K210" s="52">
        <v>0</v>
      </c>
      <c r="L210" s="52">
        <v>0</v>
      </c>
      <c r="M210" s="52">
        <v>0</v>
      </c>
      <c r="N210" s="52">
        <v>0</v>
      </c>
      <c r="O210" s="52">
        <v>0</v>
      </c>
      <c r="P210" s="52">
        <v>0</v>
      </c>
      <c r="Q210" s="52">
        <v>0</v>
      </c>
      <c r="R210" s="52">
        <v>0</v>
      </c>
      <c r="S210" s="52"/>
    </row>
    <row r="211" spans="2:19" x14ac:dyDescent="0.25">
      <c r="B211" s="51" t="s">
        <v>52</v>
      </c>
      <c r="C211" s="51" t="s">
        <v>53</v>
      </c>
      <c r="D211" s="51" t="s">
        <v>26</v>
      </c>
      <c r="E211" s="51" t="s">
        <v>157</v>
      </c>
      <c r="F211" s="51"/>
      <c r="G211" s="52" t="s">
        <v>22</v>
      </c>
      <c r="H211" s="51">
        <v>4</v>
      </c>
      <c r="I211" s="51" t="s">
        <v>18</v>
      </c>
      <c r="J211" s="51" t="s">
        <v>103</v>
      </c>
      <c r="K211" s="52">
        <v>0</v>
      </c>
      <c r="L211" s="52">
        <v>0</v>
      </c>
      <c r="M211" s="52">
        <v>0</v>
      </c>
      <c r="N211" s="52">
        <v>0</v>
      </c>
      <c r="O211" s="52">
        <v>0</v>
      </c>
      <c r="P211" s="52">
        <v>0</v>
      </c>
      <c r="Q211" s="52">
        <v>0</v>
      </c>
      <c r="R211" s="52">
        <v>0</v>
      </c>
      <c r="S211" s="52"/>
    </row>
    <row r="212" spans="2:19" x14ac:dyDescent="0.25">
      <c r="B212" s="51" t="s">
        <v>52</v>
      </c>
      <c r="C212" s="51" t="s">
        <v>53</v>
      </c>
      <c r="D212" s="51" t="s">
        <v>26</v>
      </c>
      <c r="E212" s="51" t="s">
        <v>157</v>
      </c>
      <c r="F212" s="51"/>
      <c r="G212" s="52" t="s">
        <v>22</v>
      </c>
      <c r="H212" s="51">
        <v>4</v>
      </c>
      <c r="I212" s="52" t="s">
        <v>18</v>
      </c>
      <c r="J212" s="52" t="s">
        <v>104</v>
      </c>
      <c r="K212" s="52">
        <v>0</v>
      </c>
      <c r="L212" s="52">
        <v>0</v>
      </c>
      <c r="M212" s="52">
        <v>0</v>
      </c>
      <c r="N212" s="52">
        <v>0</v>
      </c>
      <c r="O212" s="52">
        <v>0</v>
      </c>
      <c r="P212" s="52">
        <v>0</v>
      </c>
      <c r="Q212" s="52">
        <v>0</v>
      </c>
      <c r="R212" s="52">
        <v>0</v>
      </c>
      <c r="S212" s="52"/>
    </row>
    <row r="213" spans="2:19" x14ac:dyDescent="0.25">
      <c r="B213" s="51" t="s">
        <v>52</v>
      </c>
      <c r="C213" s="51" t="s">
        <v>53</v>
      </c>
      <c r="D213" s="51" t="s">
        <v>26</v>
      </c>
      <c r="E213" s="51" t="s">
        <v>157</v>
      </c>
      <c r="F213" s="51"/>
      <c r="G213" s="52" t="s">
        <v>23</v>
      </c>
      <c r="H213" s="51">
        <v>5</v>
      </c>
      <c r="I213" s="51" t="s">
        <v>18</v>
      </c>
      <c r="J213" s="51" t="s">
        <v>105</v>
      </c>
      <c r="K213" s="52">
        <v>0</v>
      </c>
      <c r="L213" s="52">
        <v>0</v>
      </c>
      <c r="M213" s="52">
        <v>0</v>
      </c>
      <c r="N213" s="52">
        <v>0</v>
      </c>
      <c r="O213" s="52">
        <v>0</v>
      </c>
      <c r="P213" s="52">
        <v>0</v>
      </c>
      <c r="Q213" s="52">
        <v>0</v>
      </c>
      <c r="R213" s="52">
        <v>0</v>
      </c>
      <c r="S213" s="52"/>
    </row>
    <row r="214" spans="2:19" x14ac:dyDescent="0.25">
      <c r="B214" s="51" t="s">
        <v>52</v>
      </c>
      <c r="C214" s="51" t="s">
        <v>53</v>
      </c>
      <c r="D214" s="51" t="s">
        <v>26</v>
      </c>
      <c r="E214" s="51" t="s">
        <v>157</v>
      </c>
      <c r="F214" s="51"/>
      <c r="G214" s="52" t="s">
        <v>23</v>
      </c>
      <c r="H214" s="51">
        <v>5</v>
      </c>
      <c r="I214" s="51" t="s">
        <v>18</v>
      </c>
      <c r="J214" s="51" t="s">
        <v>103</v>
      </c>
      <c r="K214" s="52">
        <v>0</v>
      </c>
      <c r="L214" s="52">
        <v>0</v>
      </c>
      <c r="M214" s="52">
        <v>0</v>
      </c>
      <c r="N214" s="52">
        <v>0</v>
      </c>
      <c r="O214" s="52">
        <v>0</v>
      </c>
      <c r="P214" s="52">
        <v>0</v>
      </c>
      <c r="Q214" s="52">
        <v>0</v>
      </c>
      <c r="R214" s="52">
        <v>0</v>
      </c>
      <c r="S214" s="52"/>
    </row>
    <row r="215" spans="2:19" x14ac:dyDescent="0.25">
      <c r="B215" s="51" t="s">
        <v>52</v>
      </c>
      <c r="C215" s="51" t="s">
        <v>53</v>
      </c>
      <c r="D215" s="51" t="s">
        <v>26</v>
      </c>
      <c r="E215" s="51" t="s">
        <v>157</v>
      </c>
      <c r="F215" s="51"/>
      <c r="G215" s="52" t="s">
        <v>23</v>
      </c>
      <c r="H215" s="51">
        <v>5</v>
      </c>
      <c r="I215" s="52" t="s">
        <v>18</v>
      </c>
      <c r="J215" s="52" t="s">
        <v>104</v>
      </c>
      <c r="K215" s="52">
        <v>0</v>
      </c>
      <c r="L215" s="52">
        <v>0</v>
      </c>
      <c r="M215" s="52">
        <v>0</v>
      </c>
      <c r="N215" s="52">
        <v>0</v>
      </c>
      <c r="O215" s="52">
        <v>0</v>
      </c>
      <c r="P215" s="52">
        <v>0</v>
      </c>
      <c r="Q215" s="52">
        <v>0</v>
      </c>
      <c r="R215" s="52">
        <v>0</v>
      </c>
      <c r="S215" s="52"/>
    </row>
    <row r="216" spans="2:19" hidden="1" x14ac:dyDescent="0.25">
      <c r="B216" s="51" t="s">
        <v>33</v>
      </c>
      <c r="C216" s="51" t="s">
        <v>34</v>
      </c>
      <c r="D216" s="51" t="s">
        <v>35</v>
      </c>
      <c r="E216" s="51" t="s">
        <v>157</v>
      </c>
      <c r="F216" s="51"/>
      <c r="G216" s="52" t="s">
        <v>17</v>
      </c>
      <c r="H216" s="51">
        <v>1</v>
      </c>
      <c r="I216" s="51" t="s">
        <v>158</v>
      </c>
      <c r="J216" s="51" t="s">
        <v>159</v>
      </c>
      <c r="K216" s="52">
        <v>0</v>
      </c>
      <c r="L216" s="52">
        <v>0</v>
      </c>
      <c r="M216" s="52">
        <v>0</v>
      </c>
      <c r="N216" s="52">
        <v>0</v>
      </c>
      <c r="O216" s="52">
        <v>0</v>
      </c>
      <c r="P216" s="52">
        <v>0</v>
      </c>
      <c r="Q216" s="52">
        <v>0</v>
      </c>
      <c r="R216" s="52">
        <v>0</v>
      </c>
      <c r="S216" s="52"/>
    </row>
    <row r="217" spans="2:19" hidden="1" x14ac:dyDescent="0.25">
      <c r="B217" s="51" t="s">
        <v>33</v>
      </c>
      <c r="C217" s="51" t="s">
        <v>34</v>
      </c>
      <c r="D217" s="51" t="s">
        <v>35</v>
      </c>
      <c r="E217" s="51" t="s">
        <v>157</v>
      </c>
      <c r="F217" s="51"/>
      <c r="G217" s="52" t="s">
        <v>17</v>
      </c>
      <c r="H217" s="51">
        <v>1</v>
      </c>
      <c r="I217" s="51" t="s">
        <v>158</v>
      </c>
      <c r="J217" s="51" t="s">
        <v>103</v>
      </c>
      <c r="K217" s="52">
        <v>0</v>
      </c>
      <c r="L217" s="52">
        <v>0</v>
      </c>
      <c r="M217" s="52">
        <v>0</v>
      </c>
      <c r="N217" s="52">
        <v>0</v>
      </c>
      <c r="O217" s="52">
        <v>0</v>
      </c>
      <c r="P217" s="52">
        <v>0</v>
      </c>
      <c r="Q217" s="52">
        <v>0</v>
      </c>
      <c r="R217" s="52">
        <v>0</v>
      </c>
      <c r="S217" s="52"/>
    </row>
    <row r="218" spans="2:19" hidden="1" x14ac:dyDescent="0.25">
      <c r="B218" s="51" t="s">
        <v>33</v>
      </c>
      <c r="C218" s="51" t="s">
        <v>34</v>
      </c>
      <c r="D218" s="51" t="s">
        <v>35</v>
      </c>
      <c r="E218" s="51" t="s">
        <v>157</v>
      </c>
      <c r="F218" s="51"/>
      <c r="G218" s="52" t="s">
        <v>17</v>
      </c>
      <c r="H218" s="51">
        <v>1</v>
      </c>
      <c r="I218" s="51" t="s">
        <v>158</v>
      </c>
      <c r="J218" s="51" t="s">
        <v>104</v>
      </c>
      <c r="K218" s="52">
        <v>0</v>
      </c>
      <c r="L218" s="52">
        <v>0</v>
      </c>
      <c r="M218" s="52">
        <v>0</v>
      </c>
      <c r="N218" s="52">
        <v>0</v>
      </c>
      <c r="O218" s="52">
        <v>0</v>
      </c>
      <c r="P218" s="52">
        <v>0</v>
      </c>
      <c r="Q218" s="52">
        <v>0</v>
      </c>
      <c r="R218" s="52">
        <v>0</v>
      </c>
      <c r="S218" s="52"/>
    </row>
    <row r="219" spans="2:19" hidden="1" x14ac:dyDescent="0.25">
      <c r="B219" s="51" t="s">
        <v>33</v>
      </c>
      <c r="C219" s="51" t="s">
        <v>34</v>
      </c>
      <c r="D219" s="51" t="s">
        <v>35</v>
      </c>
      <c r="E219" s="51" t="s">
        <v>157</v>
      </c>
      <c r="F219" s="51"/>
      <c r="G219" s="52" t="s">
        <v>17</v>
      </c>
      <c r="H219" s="51">
        <v>1</v>
      </c>
      <c r="I219" s="51" t="s">
        <v>18</v>
      </c>
      <c r="J219" s="51" t="s">
        <v>105</v>
      </c>
      <c r="K219" s="52">
        <v>0</v>
      </c>
      <c r="L219" s="52">
        <v>0</v>
      </c>
      <c r="M219" s="52">
        <v>0</v>
      </c>
      <c r="N219" s="52">
        <v>0</v>
      </c>
      <c r="O219" s="52">
        <v>0</v>
      </c>
      <c r="P219" s="52">
        <v>0</v>
      </c>
      <c r="Q219" s="52">
        <v>0</v>
      </c>
      <c r="R219" s="52">
        <v>0</v>
      </c>
      <c r="S219" s="52"/>
    </row>
    <row r="220" spans="2:19" hidden="1" x14ac:dyDescent="0.25">
      <c r="B220" s="51" t="s">
        <v>33</v>
      </c>
      <c r="C220" s="51" t="s">
        <v>34</v>
      </c>
      <c r="D220" s="51" t="s">
        <v>35</v>
      </c>
      <c r="E220" s="51" t="s">
        <v>157</v>
      </c>
      <c r="F220" s="51"/>
      <c r="G220" s="52" t="s">
        <v>17</v>
      </c>
      <c r="H220" s="51">
        <v>1</v>
      </c>
      <c r="I220" s="51" t="s">
        <v>18</v>
      </c>
      <c r="J220" s="51" t="s">
        <v>103</v>
      </c>
      <c r="K220" s="52">
        <v>0</v>
      </c>
      <c r="L220" s="52">
        <v>0</v>
      </c>
      <c r="M220" s="52">
        <v>0</v>
      </c>
      <c r="N220" s="52">
        <v>0</v>
      </c>
      <c r="O220" s="52">
        <v>0</v>
      </c>
      <c r="P220" s="52">
        <v>0</v>
      </c>
      <c r="Q220" s="52">
        <v>0</v>
      </c>
      <c r="R220" s="52">
        <v>0</v>
      </c>
      <c r="S220" s="52"/>
    </row>
    <row r="221" spans="2:19" x14ac:dyDescent="0.25">
      <c r="B221" s="51" t="s">
        <v>43</v>
      </c>
      <c r="C221" s="51" t="s">
        <v>44</v>
      </c>
      <c r="D221" s="51" t="s">
        <v>45</v>
      </c>
      <c r="E221" s="51" t="s">
        <v>157</v>
      </c>
      <c r="F221" s="51">
        <v>0</v>
      </c>
      <c r="G221" s="52" t="s">
        <v>17</v>
      </c>
      <c r="H221" s="51">
        <v>1</v>
      </c>
      <c r="I221" s="52" t="s">
        <v>18</v>
      </c>
      <c r="J221" s="52" t="s">
        <v>104</v>
      </c>
      <c r="K221" s="52">
        <v>0</v>
      </c>
      <c r="L221" s="52">
        <v>0</v>
      </c>
      <c r="M221" s="52">
        <v>0</v>
      </c>
      <c r="N221" s="52">
        <v>0</v>
      </c>
      <c r="O221" s="52">
        <v>0</v>
      </c>
      <c r="P221" s="52">
        <v>0</v>
      </c>
      <c r="Q221" s="52">
        <v>0</v>
      </c>
      <c r="R221" s="52">
        <v>0</v>
      </c>
      <c r="S221" s="52"/>
    </row>
    <row r="222" spans="2:19" hidden="1" x14ac:dyDescent="0.25">
      <c r="B222" s="51" t="s">
        <v>33</v>
      </c>
      <c r="C222" s="51" t="s">
        <v>34</v>
      </c>
      <c r="D222" s="51" t="s">
        <v>35</v>
      </c>
      <c r="E222" s="51" t="s">
        <v>157</v>
      </c>
      <c r="F222" s="51"/>
      <c r="G222" s="52" t="s">
        <v>20</v>
      </c>
      <c r="H222" s="51">
        <v>2</v>
      </c>
      <c r="I222" s="51" t="s">
        <v>18</v>
      </c>
      <c r="J222" s="51" t="s">
        <v>105</v>
      </c>
      <c r="K222" s="52">
        <v>0</v>
      </c>
      <c r="L222" s="52">
        <v>0</v>
      </c>
      <c r="M222" s="52">
        <v>0</v>
      </c>
      <c r="N222" s="52">
        <v>0</v>
      </c>
      <c r="O222" s="52">
        <v>0</v>
      </c>
      <c r="P222" s="52">
        <v>0</v>
      </c>
      <c r="Q222" s="52">
        <v>0</v>
      </c>
      <c r="R222" s="52">
        <v>0</v>
      </c>
      <c r="S222" s="52"/>
    </row>
    <row r="223" spans="2:19" hidden="1" x14ac:dyDescent="0.25">
      <c r="B223" s="51" t="s">
        <v>33</v>
      </c>
      <c r="C223" s="51" t="s">
        <v>34</v>
      </c>
      <c r="D223" s="51" t="s">
        <v>35</v>
      </c>
      <c r="E223" s="51" t="s">
        <v>157</v>
      </c>
      <c r="F223" s="51"/>
      <c r="G223" s="52" t="s">
        <v>20</v>
      </c>
      <c r="H223" s="51">
        <v>2</v>
      </c>
      <c r="I223" s="51" t="s">
        <v>18</v>
      </c>
      <c r="J223" s="51" t="s">
        <v>103</v>
      </c>
      <c r="K223" s="52">
        <v>0</v>
      </c>
      <c r="L223" s="52">
        <v>0</v>
      </c>
      <c r="M223" s="52">
        <v>0</v>
      </c>
      <c r="N223" s="52">
        <v>0</v>
      </c>
      <c r="O223" s="52">
        <v>0</v>
      </c>
      <c r="P223" s="52">
        <v>0</v>
      </c>
      <c r="Q223" s="52">
        <v>0</v>
      </c>
      <c r="R223" s="52">
        <v>0</v>
      </c>
      <c r="S223" s="52"/>
    </row>
    <row r="224" spans="2:19" hidden="1" x14ac:dyDescent="0.25">
      <c r="B224" s="51" t="s">
        <v>33</v>
      </c>
      <c r="C224" s="51" t="s">
        <v>34</v>
      </c>
      <c r="D224" s="51" t="s">
        <v>35</v>
      </c>
      <c r="E224" s="51" t="s">
        <v>157</v>
      </c>
      <c r="F224" s="51"/>
      <c r="G224" s="52" t="s">
        <v>20</v>
      </c>
      <c r="H224" s="51">
        <v>2</v>
      </c>
      <c r="I224" s="52" t="s">
        <v>18</v>
      </c>
      <c r="J224" s="52" t="s">
        <v>104</v>
      </c>
      <c r="K224" s="52">
        <v>0</v>
      </c>
      <c r="L224" s="52">
        <v>0</v>
      </c>
      <c r="M224" s="52">
        <v>0</v>
      </c>
      <c r="N224" s="52">
        <v>0</v>
      </c>
      <c r="O224" s="52">
        <v>0</v>
      </c>
      <c r="P224" s="52">
        <v>0</v>
      </c>
      <c r="Q224" s="52">
        <v>0</v>
      </c>
      <c r="R224" s="52">
        <v>0</v>
      </c>
      <c r="S224" s="52"/>
    </row>
    <row r="225" spans="2:19" hidden="1" x14ac:dyDescent="0.25">
      <c r="B225" s="51" t="s">
        <v>33</v>
      </c>
      <c r="C225" s="51" t="s">
        <v>34</v>
      </c>
      <c r="D225" s="51" t="s">
        <v>35</v>
      </c>
      <c r="E225" s="51" t="s">
        <v>157</v>
      </c>
      <c r="F225" s="51"/>
      <c r="G225" s="52" t="s">
        <v>21</v>
      </c>
      <c r="H225" s="51">
        <v>3</v>
      </c>
      <c r="I225" s="51" t="s">
        <v>18</v>
      </c>
      <c r="J225" s="51" t="s">
        <v>105</v>
      </c>
      <c r="K225" s="52">
        <v>0</v>
      </c>
      <c r="L225" s="52">
        <v>0</v>
      </c>
      <c r="M225" s="52">
        <v>0</v>
      </c>
      <c r="N225" s="52">
        <v>0</v>
      </c>
      <c r="O225" s="52">
        <v>0</v>
      </c>
      <c r="P225" s="52">
        <v>0</v>
      </c>
      <c r="Q225" s="52">
        <v>0</v>
      </c>
      <c r="R225" s="52">
        <v>0</v>
      </c>
      <c r="S225" s="52"/>
    </row>
    <row r="226" spans="2:19" hidden="1" x14ac:dyDescent="0.25">
      <c r="B226" s="51" t="s">
        <v>33</v>
      </c>
      <c r="C226" s="51" t="s">
        <v>34</v>
      </c>
      <c r="D226" s="51" t="s">
        <v>35</v>
      </c>
      <c r="E226" s="51" t="s">
        <v>157</v>
      </c>
      <c r="F226" s="51"/>
      <c r="G226" s="52" t="s">
        <v>21</v>
      </c>
      <c r="H226" s="51">
        <v>3</v>
      </c>
      <c r="I226" s="51" t="s">
        <v>18</v>
      </c>
      <c r="J226" s="51" t="s">
        <v>103</v>
      </c>
      <c r="K226" s="52">
        <v>0</v>
      </c>
      <c r="L226" s="52">
        <v>0</v>
      </c>
      <c r="M226" s="52">
        <v>0</v>
      </c>
      <c r="N226" s="52">
        <v>0</v>
      </c>
      <c r="O226" s="52">
        <v>0</v>
      </c>
      <c r="P226" s="52">
        <v>0</v>
      </c>
      <c r="Q226" s="52">
        <v>0</v>
      </c>
      <c r="R226" s="52">
        <v>0</v>
      </c>
      <c r="S226" s="52"/>
    </row>
    <row r="227" spans="2:19" hidden="1" x14ac:dyDescent="0.25">
      <c r="B227" s="51" t="s">
        <v>33</v>
      </c>
      <c r="C227" s="51" t="s">
        <v>34</v>
      </c>
      <c r="D227" s="51" t="s">
        <v>35</v>
      </c>
      <c r="E227" s="51" t="s">
        <v>157</v>
      </c>
      <c r="F227" s="51"/>
      <c r="G227" s="52" t="s">
        <v>21</v>
      </c>
      <c r="H227" s="51">
        <v>3</v>
      </c>
      <c r="I227" s="52" t="s">
        <v>18</v>
      </c>
      <c r="J227" s="52" t="s">
        <v>104</v>
      </c>
      <c r="K227" s="52">
        <v>0</v>
      </c>
      <c r="L227" s="52">
        <v>0</v>
      </c>
      <c r="M227" s="52">
        <v>0</v>
      </c>
      <c r="N227" s="52">
        <v>0</v>
      </c>
      <c r="O227" s="52">
        <v>0</v>
      </c>
      <c r="P227" s="52">
        <v>0</v>
      </c>
      <c r="Q227" s="52">
        <v>0</v>
      </c>
      <c r="R227" s="52">
        <v>0</v>
      </c>
      <c r="S227" s="52"/>
    </row>
    <row r="228" spans="2:19" hidden="1" x14ac:dyDescent="0.25">
      <c r="B228" s="51" t="s">
        <v>33</v>
      </c>
      <c r="C228" s="51" t="s">
        <v>34</v>
      </c>
      <c r="D228" s="51" t="s">
        <v>35</v>
      </c>
      <c r="E228" s="51" t="s">
        <v>157</v>
      </c>
      <c r="F228" s="51"/>
      <c r="G228" s="52" t="s">
        <v>22</v>
      </c>
      <c r="H228" s="51">
        <v>4</v>
      </c>
      <c r="I228" s="51" t="s">
        <v>18</v>
      </c>
      <c r="J228" s="51" t="s">
        <v>105</v>
      </c>
      <c r="K228" s="52">
        <v>0</v>
      </c>
      <c r="L228" s="52">
        <v>0</v>
      </c>
      <c r="M228" s="52">
        <v>0</v>
      </c>
      <c r="N228" s="52">
        <v>0</v>
      </c>
      <c r="O228" s="52">
        <v>0</v>
      </c>
      <c r="P228" s="52">
        <v>0</v>
      </c>
      <c r="Q228" s="52">
        <v>0</v>
      </c>
      <c r="R228" s="52">
        <v>0</v>
      </c>
      <c r="S228" s="52"/>
    </row>
    <row r="229" spans="2:19" hidden="1" x14ac:dyDescent="0.25">
      <c r="B229" s="51" t="s">
        <v>33</v>
      </c>
      <c r="C229" s="51" t="s">
        <v>34</v>
      </c>
      <c r="D229" s="51" t="s">
        <v>35</v>
      </c>
      <c r="E229" s="51" t="s">
        <v>157</v>
      </c>
      <c r="F229" s="51"/>
      <c r="G229" s="52" t="s">
        <v>22</v>
      </c>
      <c r="H229" s="51">
        <v>4</v>
      </c>
      <c r="I229" s="51" t="s">
        <v>18</v>
      </c>
      <c r="J229" s="51" t="s">
        <v>103</v>
      </c>
      <c r="K229" s="52">
        <v>0</v>
      </c>
      <c r="L229" s="52">
        <v>0</v>
      </c>
      <c r="M229" s="52">
        <v>0</v>
      </c>
      <c r="N229" s="52">
        <v>0</v>
      </c>
      <c r="O229" s="52">
        <v>0</v>
      </c>
      <c r="P229" s="52">
        <v>0</v>
      </c>
      <c r="Q229" s="52">
        <v>0</v>
      </c>
      <c r="R229" s="52">
        <v>0</v>
      </c>
      <c r="S229" s="52"/>
    </row>
    <row r="230" spans="2:19" hidden="1" x14ac:dyDescent="0.25">
      <c r="B230" s="51" t="s">
        <v>33</v>
      </c>
      <c r="C230" s="51" t="s">
        <v>34</v>
      </c>
      <c r="D230" s="51" t="s">
        <v>35</v>
      </c>
      <c r="E230" s="51" t="s">
        <v>157</v>
      </c>
      <c r="F230" s="51"/>
      <c r="G230" s="52" t="s">
        <v>22</v>
      </c>
      <c r="H230" s="51">
        <v>4</v>
      </c>
      <c r="I230" s="52" t="s">
        <v>18</v>
      </c>
      <c r="J230" s="52" t="s">
        <v>104</v>
      </c>
      <c r="K230" s="52">
        <v>0</v>
      </c>
      <c r="L230" s="52">
        <v>0</v>
      </c>
      <c r="M230" s="52">
        <v>0</v>
      </c>
      <c r="N230" s="52">
        <v>0</v>
      </c>
      <c r="O230" s="52">
        <v>0</v>
      </c>
      <c r="P230" s="52">
        <v>0</v>
      </c>
      <c r="Q230" s="52">
        <v>0</v>
      </c>
      <c r="R230" s="52">
        <v>0</v>
      </c>
      <c r="S230" s="52"/>
    </row>
    <row r="231" spans="2:19" hidden="1" x14ac:dyDescent="0.25">
      <c r="B231" s="51" t="s">
        <v>33</v>
      </c>
      <c r="C231" s="51" t="s">
        <v>34</v>
      </c>
      <c r="D231" s="51" t="s">
        <v>35</v>
      </c>
      <c r="E231" s="51" t="s">
        <v>157</v>
      </c>
      <c r="F231" s="51"/>
      <c r="G231" s="52" t="s">
        <v>23</v>
      </c>
      <c r="H231" s="51">
        <v>5</v>
      </c>
      <c r="I231" s="51" t="s">
        <v>18</v>
      </c>
      <c r="J231" s="51" t="s">
        <v>105</v>
      </c>
      <c r="K231" s="52">
        <v>0</v>
      </c>
      <c r="L231" s="52">
        <v>0</v>
      </c>
      <c r="M231" s="52">
        <v>0</v>
      </c>
      <c r="N231" s="52">
        <v>0</v>
      </c>
      <c r="O231" s="52">
        <v>0</v>
      </c>
      <c r="P231" s="52">
        <v>0</v>
      </c>
      <c r="Q231" s="52">
        <v>0</v>
      </c>
      <c r="R231" s="52">
        <v>0</v>
      </c>
      <c r="S231" s="52"/>
    </row>
    <row r="232" spans="2:19" hidden="1" x14ac:dyDescent="0.25">
      <c r="B232" s="51" t="s">
        <v>33</v>
      </c>
      <c r="C232" s="51" t="s">
        <v>34</v>
      </c>
      <c r="D232" s="51" t="s">
        <v>35</v>
      </c>
      <c r="E232" s="51" t="s">
        <v>157</v>
      </c>
      <c r="F232" s="51"/>
      <c r="G232" s="52" t="s">
        <v>23</v>
      </c>
      <c r="H232" s="51">
        <v>5</v>
      </c>
      <c r="I232" s="51" t="s">
        <v>18</v>
      </c>
      <c r="J232" s="51" t="s">
        <v>103</v>
      </c>
      <c r="K232" s="52">
        <v>0</v>
      </c>
      <c r="L232" s="52">
        <v>0</v>
      </c>
      <c r="M232" s="52">
        <v>0</v>
      </c>
      <c r="N232" s="52">
        <v>0</v>
      </c>
      <c r="O232" s="52">
        <v>0</v>
      </c>
      <c r="P232" s="52">
        <v>0</v>
      </c>
      <c r="Q232" s="52">
        <v>0</v>
      </c>
      <c r="R232" s="52">
        <v>0</v>
      </c>
      <c r="S232" s="52"/>
    </row>
    <row r="233" spans="2:19" hidden="1" x14ac:dyDescent="0.25">
      <c r="B233" s="51" t="s">
        <v>33</v>
      </c>
      <c r="C233" s="51" t="s">
        <v>34</v>
      </c>
      <c r="D233" s="51" t="s">
        <v>35</v>
      </c>
      <c r="E233" s="51" t="s">
        <v>157</v>
      </c>
      <c r="F233" s="51"/>
      <c r="G233" s="52" t="s">
        <v>23</v>
      </c>
      <c r="H233" s="51">
        <v>5</v>
      </c>
      <c r="I233" s="52" t="s">
        <v>18</v>
      </c>
      <c r="J233" s="52" t="s">
        <v>104</v>
      </c>
      <c r="K233" s="52">
        <v>0</v>
      </c>
      <c r="L233" s="52">
        <v>0</v>
      </c>
      <c r="M233" s="52">
        <v>0</v>
      </c>
      <c r="N233" s="52">
        <v>0</v>
      </c>
      <c r="O233" s="52">
        <v>0</v>
      </c>
      <c r="P233" s="52">
        <v>0</v>
      </c>
      <c r="Q233" s="52">
        <v>0</v>
      </c>
      <c r="R233" s="52">
        <v>0</v>
      </c>
      <c r="S233" s="52"/>
    </row>
    <row r="234" spans="2:19" hidden="1" x14ac:dyDescent="0.25">
      <c r="B234" s="51" t="s">
        <v>56</v>
      </c>
      <c r="C234" s="51" t="s">
        <v>57</v>
      </c>
      <c r="D234" s="51" t="s">
        <v>99</v>
      </c>
      <c r="E234" s="51" t="s">
        <v>157</v>
      </c>
      <c r="F234" s="51"/>
      <c r="G234" s="52" t="s">
        <v>17</v>
      </c>
      <c r="H234" s="51">
        <v>1</v>
      </c>
      <c r="I234" s="51" t="s">
        <v>158</v>
      </c>
      <c r="J234" s="51" t="s">
        <v>159</v>
      </c>
      <c r="K234" s="52">
        <v>589.03</v>
      </c>
      <c r="L234" s="52">
        <v>2362</v>
      </c>
      <c r="M234" s="52">
        <v>1319.07</v>
      </c>
      <c r="N234" s="52">
        <v>9913</v>
      </c>
      <c r="O234" s="52">
        <v>0</v>
      </c>
      <c r="P234" s="52">
        <v>0</v>
      </c>
      <c r="Q234" s="52">
        <v>72</v>
      </c>
      <c r="R234" s="52">
        <v>6931</v>
      </c>
      <c r="S234" s="52"/>
    </row>
    <row r="235" spans="2:19" hidden="1" x14ac:dyDescent="0.25">
      <c r="B235" s="51" t="s">
        <v>56</v>
      </c>
      <c r="C235" s="51" t="s">
        <v>57</v>
      </c>
      <c r="D235" s="51" t="s">
        <v>99</v>
      </c>
      <c r="E235" s="51" t="s">
        <v>157</v>
      </c>
      <c r="F235" s="51"/>
      <c r="G235" s="52" t="s">
        <v>17</v>
      </c>
      <c r="H235" s="51">
        <v>1</v>
      </c>
      <c r="I235" s="51" t="s">
        <v>158</v>
      </c>
      <c r="J235" s="51" t="s">
        <v>103</v>
      </c>
      <c r="K235" s="52">
        <v>589.03</v>
      </c>
      <c r="L235" s="52">
        <v>2362</v>
      </c>
      <c r="M235" s="52">
        <v>1319.07</v>
      </c>
      <c r="N235" s="52">
        <v>9913</v>
      </c>
      <c r="O235" s="52">
        <v>0</v>
      </c>
      <c r="P235" s="52">
        <v>0</v>
      </c>
      <c r="Q235" s="52">
        <v>72</v>
      </c>
      <c r="R235" s="52">
        <v>6931</v>
      </c>
      <c r="S235" s="52"/>
    </row>
    <row r="236" spans="2:19" hidden="1" x14ac:dyDescent="0.25">
      <c r="B236" s="51" t="s">
        <v>56</v>
      </c>
      <c r="C236" s="51" t="s">
        <v>57</v>
      </c>
      <c r="D236" s="51" t="s">
        <v>99</v>
      </c>
      <c r="E236" s="51" t="s">
        <v>157</v>
      </c>
      <c r="F236" s="51"/>
      <c r="G236" s="52" t="s">
        <v>17</v>
      </c>
      <c r="H236" s="51">
        <v>1</v>
      </c>
      <c r="I236" s="51" t="s">
        <v>158</v>
      </c>
      <c r="J236" s="51" t="s">
        <v>104</v>
      </c>
      <c r="K236" s="52">
        <v>0</v>
      </c>
      <c r="L236" s="52">
        <v>0</v>
      </c>
      <c r="M236" s="52">
        <v>0</v>
      </c>
      <c r="N236" s="52">
        <v>0</v>
      </c>
      <c r="O236" s="52">
        <v>0</v>
      </c>
      <c r="P236" s="52">
        <v>0</v>
      </c>
      <c r="Q236" s="52">
        <v>0</v>
      </c>
      <c r="R236" s="52">
        <v>0</v>
      </c>
      <c r="S236" s="52"/>
    </row>
    <row r="237" spans="2:19" hidden="1" x14ac:dyDescent="0.25">
      <c r="B237" s="51" t="s">
        <v>56</v>
      </c>
      <c r="C237" s="51" t="s">
        <v>57</v>
      </c>
      <c r="D237" s="51" t="s">
        <v>99</v>
      </c>
      <c r="E237" s="51" t="s">
        <v>157</v>
      </c>
      <c r="F237" s="51"/>
      <c r="G237" s="52" t="s">
        <v>17</v>
      </c>
      <c r="H237" s="51">
        <v>1</v>
      </c>
      <c r="I237" s="51" t="s">
        <v>18</v>
      </c>
      <c r="J237" s="51" t="s">
        <v>105</v>
      </c>
      <c r="K237" s="52">
        <v>0</v>
      </c>
      <c r="L237" s="52">
        <v>0</v>
      </c>
      <c r="M237" s="52">
        <v>0</v>
      </c>
      <c r="N237" s="52">
        <v>0</v>
      </c>
      <c r="O237" s="52">
        <v>0</v>
      </c>
      <c r="P237" s="52">
        <v>0</v>
      </c>
      <c r="Q237" s="52">
        <v>0</v>
      </c>
      <c r="R237" s="52">
        <v>0</v>
      </c>
      <c r="S237" s="52"/>
    </row>
    <row r="238" spans="2:19" hidden="1" x14ac:dyDescent="0.25">
      <c r="B238" s="51" t="s">
        <v>56</v>
      </c>
      <c r="C238" s="51" t="s">
        <v>57</v>
      </c>
      <c r="D238" s="51" t="s">
        <v>99</v>
      </c>
      <c r="E238" s="51" t="s">
        <v>157</v>
      </c>
      <c r="F238" s="51"/>
      <c r="G238" s="52" t="s">
        <v>17</v>
      </c>
      <c r="H238" s="51">
        <v>1</v>
      </c>
      <c r="I238" s="51" t="s">
        <v>18</v>
      </c>
      <c r="J238" s="51" t="s">
        <v>103</v>
      </c>
      <c r="K238" s="52">
        <v>0</v>
      </c>
      <c r="L238" s="52">
        <v>0</v>
      </c>
      <c r="M238" s="52">
        <v>0</v>
      </c>
      <c r="N238" s="52">
        <v>0</v>
      </c>
      <c r="O238" s="52">
        <v>0</v>
      </c>
      <c r="P238" s="52">
        <v>0</v>
      </c>
      <c r="Q238" s="52">
        <v>0</v>
      </c>
      <c r="R238" s="52">
        <v>0</v>
      </c>
      <c r="S238" s="52"/>
    </row>
    <row r="239" spans="2:19" hidden="1" x14ac:dyDescent="0.25">
      <c r="B239" s="51" t="s">
        <v>54</v>
      </c>
      <c r="C239" s="51" t="s">
        <v>55</v>
      </c>
      <c r="D239" s="51" t="s">
        <v>45</v>
      </c>
      <c r="E239" s="51" t="s">
        <v>157</v>
      </c>
      <c r="F239" s="51">
        <v>0</v>
      </c>
      <c r="G239" s="52" t="s">
        <v>17</v>
      </c>
      <c r="H239" s="51">
        <v>1</v>
      </c>
      <c r="I239" s="52" t="s">
        <v>18</v>
      </c>
      <c r="J239" s="52" t="s">
        <v>104</v>
      </c>
      <c r="K239" s="52">
        <v>0</v>
      </c>
      <c r="L239" s="52">
        <v>0</v>
      </c>
      <c r="M239" s="52">
        <v>0</v>
      </c>
      <c r="N239" s="52">
        <v>0</v>
      </c>
      <c r="O239" s="52">
        <v>0</v>
      </c>
      <c r="P239" s="52">
        <v>0</v>
      </c>
      <c r="Q239" s="52">
        <v>0</v>
      </c>
      <c r="R239" s="52">
        <v>0</v>
      </c>
      <c r="S239" s="52"/>
    </row>
    <row r="240" spans="2:19" hidden="1" x14ac:dyDescent="0.25">
      <c r="B240" s="51" t="s">
        <v>56</v>
      </c>
      <c r="C240" s="51" t="s">
        <v>57</v>
      </c>
      <c r="D240" s="51" t="s">
        <v>99</v>
      </c>
      <c r="E240" s="51" t="s">
        <v>157</v>
      </c>
      <c r="F240" s="51"/>
      <c r="G240" s="52" t="s">
        <v>20</v>
      </c>
      <c r="H240" s="51">
        <v>2</v>
      </c>
      <c r="I240" s="51" t="s">
        <v>158</v>
      </c>
      <c r="J240" s="51" t="s">
        <v>159</v>
      </c>
      <c r="K240" s="52">
        <v>0</v>
      </c>
      <c r="L240" s="52">
        <v>0</v>
      </c>
      <c r="M240" s="52">
        <v>0</v>
      </c>
      <c r="N240" s="52">
        <v>0</v>
      </c>
      <c r="O240" s="52">
        <v>0</v>
      </c>
      <c r="P240" s="52">
        <v>0</v>
      </c>
      <c r="Q240" s="52">
        <v>0</v>
      </c>
      <c r="R240" s="52">
        <v>0</v>
      </c>
      <c r="S240" s="52"/>
    </row>
    <row r="241" spans="2:19" hidden="1" x14ac:dyDescent="0.25">
      <c r="B241" s="51" t="s">
        <v>56</v>
      </c>
      <c r="C241" s="51" t="s">
        <v>57</v>
      </c>
      <c r="D241" s="51" t="s">
        <v>99</v>
      </c>
      <c r="E241" s="51" t="s">
        <v>157</v>
      </c>
      <c r="F241" s="51"/>
      <c r="G241" s="52" t="s">
        <v>20</v>
      </c>
      <c r="H241" s="51">
        <v>2</v>
      </c>
      <c r="I241" s="51" t="s">
        <v>158</v>
      </c>
      <c r="J241" s="51" t="s">
        <v>103</v>
      </c>
      <c r="K241" s="52">
        <v>589.03</v>
      </c>
      <c r="L241" s="52">
        <v>2362</v>
      </c>
      <c r="M241" s="52">
        <v>1319.07</v>
      </c>
      <c r="N241" s="52">
        <v>9913</v>
      </c>
      <c r="O241" s="52">
        <v>0</v>
      </c>
      <c r="P241" s="52">
        <v>0</v>
      </c>
      <c r="Q241" s="52">
        <v>72</v>
      </c>
      <c r="R241" s="52">
        <v>6931</v>
      </c>
      <c r="S241" s="52"/>
    </row>
    <row r="242" spans="2:19" hidden="1" x14ac:dyDescent="0.25">
      <c r="B242" s="51" t="s">
        <v>56</v>
      </c>
      <c r="C242" s="51" t="s">
        <v>57</v>
      </c>
      <c r="D242" s="51" t="s">
        <v>99</v>
      </c>
      <c r="E242" s="51" t="s">
        <v>157</v>
      </c>
      <c r="F242" s="51"/>
      <c r="G242" s="52" t="s">
        <v>20</v>
      </c>
      <c r="H242" s="51">
        <v>2</v>
      </c>
      <c r="I242" s="51" t="s">
        <v>158</v>
      </c>
      <c r="J242" s="51" t="s">
        <v>104</v>
      </c>
      <c r="K242" s="52">
        <v>0</v>
      </c>
      <c r="L242" s="52">
        <v>0</v>
      </c>
      <c r="M242" s="52">
        <v>0</v>
      </c>
      <c r="N242" s="52">
        <v>0</v>
      </c>
      <c r="O242" s="52">
        <v>0</v>
      </c>
      <c r="P242" s="52">
        <v>0</v>
      </c>
      <c r="Q242" s="52">
        <v>0</v>
      </c>
      <c r="R242" s="52">
        <v>0</v>
      </c>
      <c r="S242" s="52"/>
    </row>
    <row r="243" spans="2:19" hidden="1" x14ac:dyDescent="0.25">
      <c r="B243" s="51" t="s">
        <v>56</v>
      </c>
      <c r="C243" s="51" t="s">
        <v>57</v>
      </c>
      <c r="D243" s="51" t="s">
        <v>99</v>
      </c>
      <c r="E243" s="51" t="s">
        <v>157</v>
      </c>
      <c r="F243" s="51"/>
      <c r="G243" s="52" t="s">
        <v>20</v>
      </c>
      <c r="H243" s="51">
        <v>2</v>
      </c>
      <c r="I243" s="51" t="s">
        <v>18</v>
      </c>
      <c r="J243" s="51" t="s">
        <v>105</v>
      </c>
      <c r="K243" s="52">
        <v>0</v>
      </c>
      <c r="L243" s="52">
        <v>0</v>
      </c>
      <c r="M243" s="52">
        <v>0</v>
      </c>
      <c r="N243" s="52">
        <v>0</v>
      </c>
      <c r="O243" s="52">
        <v>0</v>
      </c>
      <c r="P243" s="52">
        <v>0</v>
      </c>
      <c r="Q243" s="52">
        <v>0</v>
      </c>
      <c r="R243" s="52">
        <v>0</v>
      </c>
      <c r="S243" s="52"/>
    </row>
    <row r="244" spans="2:19" hidden="1" x14ac:dyDescent="0.25">
      <c r="B244" s="51" t="s">
        <v>56</v>
      </c>
      <c r="C244" s="51" t="s">
        <v>57</v>
      </c>
      <c r="D244" s="51" t="s">
        <v>99</v>
      </c>
      <c r="E244" s="51" t="s">
        <v>157</v>
      </c>
      <c r="F244" s="51"/>
      <c r="G244" s="52" t="s">
        <v>20</v>
      </c>
      <c r="H244" s="51">
        <v>2</v>
      </c>
      <c r="I244" s="51" t="s">
        <v>18</v>
      </c>
      <c r="J244" s="51" t="s">
        <v>103</v>
      </c>
      <c r="K244" s="52">
        <v>0</v>
      </c>
      <c r="L244" s="52">
        <v>0</v>
      </c>
      <c r="M244" s="52">
        <v>0</v>
      </c>
      <c r="N244" s="52">
        <v>0</v>
      </c>
      <c r="O244" s="52">
        <v>0</v>
      </c>
      <c r="P244" s="52">
        <v>0</v>
      </c>
      <c r="Q244" s="52">
        <v>0</v>
      </c>
      <c r="R244" s="52">
        <v>0</v>
      </c>
      <c r="S244" s="52"/>
    </row>
    <row r="245" spans="2:19" hidden="1" x14ac:dyDescent="0.25">
      <c r="B245" s="51" t="s">
        <v>56</v>
      </c>
      <c r="C245" s="51" t="s">
        <v>57</v>
      </c>
      <c r="D245" s="51" t="s">
        <v>99</v>
      </c>
      <c r="E245" s="51" t="s">
        <v>157</v>
      </c>
      <c r="F245" s="51"/>
      <c r="G245" s="52" t="s">
        <v>20</v>
      </c>
      <c r="H245" s="51">
        <v>2</v>
      </c>
      <c r="I245" s="52" t="s">
        <v>18</v>
      </c>
      <c r="J245" s="52" t="s">
        <v>104</v>
      </c>
      <c r="K245" s="52">
        <v>0</v>
      </c>
      <c r="L245" s="52">
        <v>0</v>
      </c>
      <c r="M245" s="52">
        <v>0</v>
      </c>
      <c r="N245" s="52">
        <v>0</v>
      </c>
      <c r="O245" s="52">
        <v>0</v>
      </c>
      <c r="P245" s="52">
        <v>0</v>
      </c>
      <c r="Q245" s="52">
        <v>0</v>
      </c>
      <c r="R245" s="52">
        <v>0</v>
      </c>
      <c r="S245" s="52"/>
    </row>
    <row r="246" spans="2:19" hidden="1" x14ac:dyDescent="0.25">
      <c r="B246" s="51" t="s">
        <v>56</v>
      </c>
      <c r="C246" s="51" t="s">
        <v>57</v>
      </c>
      <c r="D246" s="51" t="s">
        <v>99</v>
      </c>
      <c r="E246" s="51" t="s">
        <v>157</v>
      </c>
      <c r="F246" s="51"/>
      <c r="G246" s="52" t="s">
        <v>21</v>
      </c>
      <c r="H246" s="51">
        <v>3</v>
      </c>
      <c r="I246" s="51" t="s">
        <v>158</v>
      </c>
      <c r="J246" s="51" t="s">
        <v>159</v>
      </c>
      <c r="K246" s="52">
        <v>0</v>
      </c>
      <c r="L246" s="52">
        <v>0</v>
      </c>
      <c r="M246" s="52">
        <v>0</v>
      </c>
      <c r="N246" s="52">
        <v>0</v>
      </c>
      <c r="O246" s="52">
        <v>0</v>
      </c>
      <c r="P246" s="52">
        <v>0</v>
      </c>
      <c r="Q246" s="52">
        <v>0</v>
      </c>
      <c r="R246" s="52">
        <v>0</v>
      </c>
      <c r="S246" s="52"/>
    </row>
    <row r="247" spans="2:19" hidden="1" x14ac:dyDescent="0.25">
      <c r="B247" s="51" t="s">
        <v>56</v>
      </c>
      <c r="C247" s="51" t="s">
        <v>57</v>
      </c>
      <c r="D247" s="51" t="s">
        <v>99</v>
      </c>
      <c r="E247" s="51" t="s">
        <v>157</v>
      </c>
      <c r="F247" s="51"/>
      <c r="G247" s="52" t="s">
        <v>21</v>
      </c>
      <c r="H247" s="51">
        <v>3</v>
      </c>
      <c r="I247" s="51" t="s">
        <v>158</v>
      </c>
      <c r="J247" s="51" t="s">
        <v>103</v>
      </c>
      <c r="K247" s="52">
        <v>589.03</v>
      </c>
      <c r="L247" s="52">
        <v>2362</v>
      </c>
      <c r="M247" s="52">
        <v>1319.07</v>
      </c>
      <c r="N247" s="52">
        <v>9913</v>
      </c>
      <c r="O247" s="52">
        <v>0</v>
      </c>
      <c r="P247" s="52">
        <v>0</v>
      </c>
      <c r="Q247" s="52">
        <v>72</v>
      </c>
      <c r="R247" s="52">
        <v>6931</v>
      </c>
      <c r="S247" s="52"/>
    </row>
    <row r="248" spans="2:19" hidden="1" x14ac:dyDescent="0.25">
      <c r="B248" s="51" t="s">
        <v>56</v>
      </c>
      <c r="C248" s="51" t="s">
        <v>57</v>
      </c>
      <c r="D248" s="51" t="s">
        <v>99</v>
      </c>
      <c r="E248" s="51" t="s">
        <v>157</v>
      </c>
      <c r="F248" s="51"/>
      <c r="G248" s="52" t="s">
        <v>21</v>
      </c>
      <c r="H248" s="51">
        <v>3</v>
      </c>
      <c r="I248" s="51" t="s">
        <v>158</v>
      </c>
      <c r="J248" s="51" t="s">
        <v>104</v>
      </c>
      <c r="K248" s="52">
        <v>0</v>
      </c>
      <c r="L248" s="52">
        <v>0</v>
      </c>
      <c r="M248" s="52">
        <v>0</v>
      </c>
      <c r="N248" s="52">
        <v>0</v>
      </c>
      <c r="O248" s="52">
        <v>0</v>
      </c>
      <c r="P248" s="52">
        <v>0</v>
      </c>
      <c r="Q248" s="52">
        <v>0</v>
      </c>
      <c r="R248" s="52">
        <v>0</v>
      </c>
      <c r="S248" s="52"/>
    </row>
    <row r="249" spans="2:19" hidden="1" x14ac:dyDescent="0.25">
      <c r="B249" s="51" t="s">
        <v>56</v>
      </c>
      <c r="C249" s="51" t="s">
        <v>57</v>
      </c>
      <c r="D249" s="51" t="s">
        <v>99</v>
      </c>
      <c r="E249" s="51" t="s">
        <v>157</v>
      </c>
      <c r="F249" s="51"/>
      <c r="G249" s="52" t="s">
        <v>21</v>
      </c>
      <c r="H249" s="51">
        <v>3</v>
      </c>
      <c r="I249" s="51" t="s">
        <v>18</v>
      </c>
      <c r="J249" s="51" t="s">
        <v>105</v>
      </c>
      <c r="K249" s="52">
        <v>0</v>
      </c>
      <c r="L249" s="52">
        <v>0</v>
      </c>
      <c r="M249" s="52">
        <v>0</v>
      </c>
      <c r="N249" s="52">
        <v>0</v>
      </c>
      <c r="O249" s="52">
        <v>0</v>
      </c>
      <c r="P249" s="52">
        <v>0</v>
      </c>
      <c r="Q249" s="52">
        <v>0</v>
      </c>
      <c r="R249" s="52">
        <v>0</v>
      </c>
      <c r="S249" s="52"/>
    </row>
    <row r="250" spans="2:19" hidden="1" x14ac:dyDescent="0.25">
      <c r="B250" s="51" t="s">
        <v>56</v>
      </c>
      <c r="C250" s="51" t="s">
        <v>57</v>
      </c>
      <c r="D250" s="51" t="s">
        <v>99</v>
      </c>
      <c r="E250" s="51" t="s">
        <v>157</v>
      </c>
      <c r="F250" s="51"/>
      <c r="G250" s="52" t="s">
        <v>21</v>
      </c>
      <c r="H250" s="51">
        <v>3</v>
      </c>
      <c r="I250" s="51" t="s">
        <v>18</v>
      </c>
      <c r="J250" s="51" t="s">
        <v>103</v>
      </c>
      <c r="K250" s="52">
        <v>0</v>
      </c>
      <c r="L250" s="52">
        <v>0</v>
      </c>
      <c r="M250" s="52">
        <v>0</v>
      </c>
      <c r="N250" s="52">
        <v>0</v>
      </c>
      <c r="O250" s="52">
        <v>0</v>
      </c>
      <c r="P250" s="52">
        <v>0</v>
      </c>
      <c r="Q250" s="52">
        <v>0</v>
      </c>
      <c r="R250" s="52">
        <v>0</v>
      </c>
      <c r="S250" s="52"/>
    </row>
    <row r="251" spans="2:19" hidden="1" x14ac:dyDescent="0.25">
      <c r="B251" s="51" t="s">
        <v>56</v>
      </c>
      <c r="C251" s="51" t="s">
        <v>57</v>
      </c>
      <c r="D251" s="51" t="s">
        <v>99</v>
      </c>
      <c r="E251" s="51" t="s">
        <v>157</v>
      </c>
      <c r="F251" s="51"/>
      <c r="G251" s="52" t="s">
        <v>21</v>
      </c>
      <c r="H251" s="51">
        <v>3</v>
      </c>
      <c r="I251" s="52" t="s">
        <v>18</v>
      </c>
      <c r="J251" s="52" t="s">
        <v>104</v>
      </c>
      <c r="K251" s="52">
        <v>0</v>
      </c>
      <c r="L251" s="52">
        <v>0</v>
      </c>
      <c r="M251" s="52">
        <v>0</v>
      </c>
      <c r="N251" s="52">
        <v>0</v>
      </c>
      <c r="O251" s="52">
        <v>0</v>
      </c>
      <c r="P251" s="52">
        <v>0</v>
      </c>
      <c r="Q251" s="52">
        <v>0</v>
      </c>
      <c r="R251" s="52">
        <v>0</v>
      </c>
      <c r="S251" s="52"/>
    </row>
    <row r="252" spans="2:19" hidden="1" x14ac:dyDescent="0.25">
      <c r="B252" s="51" t="s">
        <v>56</v>
      </c>
      <c r="C252" s="51" t="s">
        <v>57</v>
      </c>
      <c r="D252" s="51" t="s">
        <v>99</v>
      </c>
      <c r="E252" s="51" t="s">
        <v>157</v>
      </c>
      <c r="F252" s="51"/>
      <c r="G252" s="52" t="s">
        <v>22</v>
      </c>
      <c r="H252" s="51">
        <v>4</v>
      </c>
      <c r="I252" s="51" t="s">
        <v>158</v>
      </c>
      <c r="J252" s="51" t="s">
        <v>159</v>
      </c>
      <c r="K252" s="52">
        <v>0</v>
      </c>
      <c r="L252" s="52">
        <v>0</v>
      </c>
      <c r="M252" s="52">
        <v>0</v>
      </c>
      <c r="N252" s="52">
        <v>0</v>
      </c>
      <c r="O252" s="52">
        <v>0</v>
      </c>
      <c r="P252" s="52">
        <v>0</v>
      </c>
      <c r="Q252" s="52">
        <v>0</v>
      </c>
      <c r="R252" s="52">
        <v>0</v>
      </c>
      <c r="S252" s="52"/>
    </row>
    <row r="253" spans="2:19" hidden="1" x14ac:dyDescent="0.25">
      <c r="B253" s="51" t="s">
        <v>56</v>
      </c>
      <c r="C253" s="51" t="s">
        <v>57</v>
      </c>
      <c r="D253" s="51" t="s">
        <v>99</v>
      </c>
      <c r="E253" s="51" t="s">
        <v>157</v>
      </c>
      <c r="F253" s="51"/>
      <c r="G253" s="52" t="s">
        <v>22</v>
      </c>
      <c r="H253" s="51">
        <v>4</v>
      </c>
      <c r="I253" s="51" t="s">
        <v>158</v>
      </c>
      <c r="J253" s="51" t="s">
        <v>103</v>
      </c>
      <c r="K253" s="52">
        <v>589.03</v>
      </c>
      <c r="L253" s="52">
        <v>2362</v>
      </c>
      <c r="M253" s="52">
        <v>1319.07</v>
      </c>
      <c r="N253" s="52">
        <v>9913</v>
      </c>
      <c r="O253" s="52">
        <v>0</v>
      </c>
      <c r="P253" s="52">
        <v>0</v>
      </c>
      <c r="Q253" s="52">
        <v>72</v>
      </c>
      <c r="R253" s="52">
        <v>6931</v>
      </c>
      <c r="S253" s="52"/>
    </row>
    <row r="254" spans="2:19" hidden="1" x14ac:dyDescent="0.25">
      <c r="B254" s="51" t="s">
        <v>56</v>
      </c>
      <c r="C254" s="51" t="s">
        <v>57</v>
      </c>
      <c r="D254" s="51" t="s">
        <v>99</v>
      </c>
      <c r="E254" s="51" t="s">
        <v>157</v>
      </c>
      <c r="F254" s="51"/>
      <c r="G254" s="52" t="s">
        <v>22</v>
      </c>
      <c r="H254" s="51">
        <v>4</v>
      </c>
      <c r="I254" s="51" t="s">
        <v>158</v>
      </c>
      <c r="J254" s="51" t="s">
        <v>104</v>
      </c>
      <c r="K254" s="52">
        <v>0</v>
      </c>
      <c r="L254" s="52">
        <v>0</v>
      </c>
      <c r="M254" s="52">
        <v>0</v>
      </c>
      <c r="N254" s="52">
        <v>0</v>
      </c>
      <c r="O254" s="52">
        <v>0</v>
      </c>
      <c r="P254" s="52">
        <v>0</v>
      </c>
      <c r="Q254" s="52">
        <v>0</v>
      </c>
      <c r="R254" s="52">
        <v>0</v>
      </c>
      <c r="S254" s="52"/>
    </row>
    <row r="255" spans="2:19" hidden="1" x14ac:dyDescent="0.25">
      <c r="B255" s="51" t="s">
        <v>56</v>
      </c>
      <c r="C255" s="51" t="s">
        <v>57</v>
      </c>
      <c r="D255" s="51" t="s">
        <v>99</v>
      </c>
      <c r="E255" s="51" t="s">
        <v>157</v>
      </c>
      <c r="F255" s="51"/>
      <c r="G255" s="52" t="s">
        <v>22</v>
      </c>
      <c r="H255" s="51">
        <v>4</v>
      </c>
      <c r="I255" s="51" t="s">
        <v>18</v>
      </c>
      <c r="J255" s="51" t="s">
        <v>105</v>
      </c>
      <c r="K255" s="52">
        <v>0</v>
      </c>
      <c r="L255" s="52">
        <v>0</v>
      </c>
      <c r="M255" s="52">
        <v>0</v>
      </c>
      <c r="N255" s="52">
        <v>0</v>
      </c>
      <c r="O255" s="52">
        <v>0</v>
      </c>
      <c r="P255" s="52">
        <v>0</v>
      </c>
      <c r="Q255" s="52">
        <v>0</v>
      </c>
      <c r="R255" s="52">
        <v>0</v>
      </c>
      <c r="S255" s="52"/>
    </row>
    <row r="256" spans="2:19" hidden="1" x14ac:dyDescent="0.25">
      <c r="B256" s="51" t="s">
        <v>56</v>
      </c>
      <c r="C256" s="51" t="s">
        <v>57</v>
      </c>
      <c r="D256" s="51" t="s">
        <v>99</v>
      </c>
      <c r="E256" s="51" t="s">
        <v>157</v>
      </c>
      <c r="F256" s="51"/>
      <c r="G256" s="52" t="s">
        <v>22</v>
      </c>
      <c r="H256" s="51">
        <v>4</v>
      </c>
      <c r="I256" s="51" t="s">
        <v>18</v>
      </c>
      <c r="J256" s="51" t="s">
        <v>103</v>
      </c>
      <c r="K256" s="52">
        <v>0</v>
      </c>
      <c r="L256" s="52">
        <v>0</v>
      </c>
      <c r="M256" s="52">
        <v>0</v>
      </c>
      <c r="N256" s="52">
        <v>0</v>
      </c>
      <c r="O256" s="52">
        <v>0</v>
      </c>
      <c r="P256" s="52">
        <v>0</v>
      </c>
      <c r="Q256" s="52">
        <v>0</v>
      </c>
      <c r="R256" s="52">
        <v>0</v>
      </c>
      <c r="S256" s="52"/>
    </row>
    <row r="257" spans="2:19" hidden="1" x14ac:dyDescent="0.25">
      <c r="B257" s="51" t="s">
        <v>56</v>
      </c>
      <c r="C257" s="51" t="s">
        <v>57</v>
      </c>
      <c r="D257" s="51" t="s">
        <v>99</v>
      </c>
      <c r="E257" s="51" t="s">
        <v>157</v>
      </c>
      <c r="F257" s="51"/>
      <c r="G257" s="52" t="s">
        <v>22</v>
      </c>
      <c r="H257" s="51">
        <v>4</v>
      </c>
      <c r="I257" s="52" t="s">
        <v>18</v>
      </c>
      <c r="J257" s="52" t="s">
        <v>104</v>
      </c>
      <c r="K257" s="52">
        <v>0</v>
      </c>
      <c r="L257" s="52">
        <v>0</v>
      </c>
      <c r="M257" s="52">
        <v>0</v>
      </c>
      <c r="N257" s="52">
        <v>0</v>
      </c>
      <c r="O257" s="52">
        <v>0</v>
      </c>
      <c r="P257" s="52">
        <v>0</v>
      </c>
      <c r="Q257" s="52">
        <v>0</v>
      </c>
      <c r="R257" s="52">
        <v>0</v>
      </c>
      <c r="S257" s="52"/>
    </row>
    <row r="258" spans="2:19" hidden="1" x14ac:dyDescent="0.25">
      <c r="B258" s="51" t="s">
        <v>56</v>
      </c>
      <c r="C258" s="51" t="s">
        <v>57</v>
      </c>
      <c r="D258" s="51" t="s">
        <v>99</v>
      </c>
      <c r="E258" s="51" t="s">
        <v>157</v>
      </c>
      <c r="F258" s="51"/>
      <c r="G258" s="52" t="s">
        <v>23</v>
      </c>
      <c r="H258" s="51">
        <v>5</v>
      </c>
      <c r="I258" s="51" t="s">
        <v>158</v>
      </c>
      <c r="J258" s="51" t="s">
        <v>159</v>
      </c>
      <c r="K258" s="52">
        <v>0</v>
      </c>
      <c r="L258" s="52">
        <v>0</v>
      </c>
      <c r="M258" s="52">
        <v>0</v>
      </c>
      <c r="N258" s="52">
        <v>0</v>
      </c>
      <c r="O258" s="52">
        <v>0</v>
      </c>
      <c r="P258" s="52">
        <v>0</v>
      </c>
      <c r="Q258" s="52">
        <v>0</v>
      </c>
      <c r="R258" s="52">
        <v>0</v>
      </c>
      <c r="S258" s="52"/>
    </row>
    <row r="259" spans="2:19" hidden="1" x14ac:dyDescent="0.25">
      <c r="B259" s="51" t="s">
        <v>56</v>
      </c>
      <c r="C259" s="51" t="s">
        <v>57</v>
      </c>
      <c r="D259" s="51" t="s">
        <v>99</v>
      </c>
      <c r="E259" s="51" t="s">
        <v>157</v>
      </c>
      <c r="F259" s="51"/>
      <c r="G259" s="52" t="s">
        <v>23</v>
      </c>
      <c r="H259" s="51">
        <v>5</v>
      </c>
      <c r="I259" s="51" t="s">
        <v>158</v>
      </c>
      <c r="J259" s="51" t="s">
        <v>103</v>
      </c>
      <c r="K259" s="52">
        <v>589.03</v>
      </c>
      <c r="L259" s="52">
        <v>2362</v>
      </c>
      <c r="M259" s="52">
        <v>1319.07</v>
      </c>
      <c r="N259" s="52">
        <v>9913</v>
      </c>
      <c r="O259" s="52">
        <v>0</v>
      </c>
      <c r="P259" s="52">
        <v>0</v>
      </c>
      <c r="Q259" s="52">
        <v>72</v>
      </c>
      <c r="R259" s="52">
        <v>6931</v>
      </c>
      <c r="S259" s="52"/>
    </row>
    <row r="260" spans="2:19" hidden="1" x14ac:dyDescent="0.25">
      <c r="B260" s="51" t="s">
        <v>56</v>
      </c>
      <c r="C260" s="51" t="s">
        <v>57</v>
      </c>
      <c r="D260" s="51" t="s">
        <v>99</v>
      </c>
      <c r="E260" s="51" t="s">
        <v>157</v>
      </c>
      <c r="F260" s="51"/>
      <c r="G260" s="52" t="s">
        <v>23</v>
      </c>
      <c r="H260" s="51">
        <v>5</v>
      </c>
      <c r="I260" s="51" t="s">
        <v>158</v>
      </c>
      <c r="J260" s="51" t="s">
        <v>104</v>
      </c>
      <c r="K260" s="52">
        <v>0</v>
      </c>
      <c r="L260" s="52">
        <v>0</v>
      </c>
      <c r="M260" s="52">
        <v>0</v>
      </c>
      <c r="N260" s="52">
        <v>0</v>
      </c>
      <c r="O260" s="52">
        <v>0</v>
      </c>
      <c r="P260" s="52">
        <v>0</v>
      </c>
      <c r="Q260" s="52">
        <v>0</v>
      </c>
      <c r="R260" s="52">
        <v>0</v>
      </c>
      <c r="S260" s="52"/>
    </row>
    <row r="261" spans="2:19" hidden="1" x14ac:dyDescent="0.25">
      <c r="B261" s="51" t="s">
        <v>56</v>
      </c>
      <c r="C261" s="51" t="s">
        <v>57</v>
      </c>
      <c r="D261" s="51" t="s">
        <v>99</v>
      </c>
      <c r="E261" s="51" t="s">
        <v>157</v>
      </c>
      <c r="F261" s="51"/>
      <c r="G261" s="52" t="s">
        <v>23</v>
      </c>
      <c r="H261" s="51">
        <v>5</v>
      </c>
      <c r="I261" s="51" t="s">
        <v>18</v>
      </c>
      <c r="J261" s="51" t="s">
        <v>105</v>
      </c>
      <c r="K261" s="52">
        <v>0</v>
      </c>
      <c r="L261" s="52">
        <v>0</v>
      </c>
      <c r="M261" s="52">
        <v>0</v>
      </c>
      <c r="N261" s="52">
        <v>0</v>
      </c>
      <c r="O261" s="52">
        <v>0</v>
      </c>
      <c r="P261" s="52">
        <v>0</v>
      </c>
      <c r="Q261" s="52">
        <v>0</v>
      </c>
      <c r="R261" s="52">
        <v>0</v>
      </c>
      <c r="S261" s="52"/>
    </row>
    <row r="262" spans="2:19" hidden="1" x14ac:dyDescent="0.25">
      <c r="B262" s="51" t="s">
        <v>56</v>
      </c>
      <c r="C262" s="51" t="s">
        <v>57</v>
      </c>
      <c r="D262" s="51" t="s">
        <v>99</v>
      </c>
      <c r="E262" s="51" t="s">
        <v>157</v>
      </c>
      <c r="F262" s="51"/>
      <c r="G262" s="52" t="s">
        <v>23</v>
      </c>
      <c r="H262" s="51">
        <v>5</v>
      </c>
      <c r="I262" s="51" t="s">
        <v>18</v>
      </c>
      <c r="J262" s="51" t="s">
        <v>103</v>
      </c>
      <c r="K262" s="52">
        <v>0</v>
      </c>
      <c r="L262" s="52">
        <v>0</v>
      </c>
      <c r="M262" s="52">
        <v>0</v>
      </c>
      <c r="N262" s="52">
        <v>0</v>
      </c>
      <c r="O262" s="52">
        <v>0</v>
      </c>
      <c r="P262" s="52">
        <v>0</v>
      </c>
      <c r="Q262" s="52">
        <v>0</v>
      </c>
      <c r="R262" s="52">
        <v>0</v>
      </c>
      <c r="S262" s="52"/>
    </row>
    <row r="263" spans="2:19" hidden="1" x14ac:dyDescent="0.25">
      <c r="B263" s="51" t="s">
        <v>56</v>
      </c>
      <c r="C263" s="51" t="s">
        <v>57</v>
      </c>
      <c r="D263" s="51" t="s">
        <v>99</v>
      </c>
      <c r="E263" s="51" t="s">
        <v>157</v>
      </c>
      <c r="F263" s="51"/>
      <c r="G263" s="52" t="s">
        <v>23</v>
      </c>
      <c r="H263" s="51">
        <v>5</v>
      </c>
      <c r="I263" s="52" t="s">
        <v>18</v>
      </c>
      <c r="J263" s="52" t="s">
        <v>104</v>
      </c>
      <c r="K263" s="52">
        <v>0</v>
      </c>
      <c r="L263" s="52">
        <v>0</v>
      </c>
      <c r="M263" s="52">
        <v>0</v>
      </c>
      <c r="N263" s="52">
        <v>0</v>
      </c>
      <c r="O263" s="52">
        <v>0</v>
      </c>
      <c r="P263" s="52">
        <v>0</v>
      </c>
      <c r="Q263" s="52">
        <v>0</v>
      </c>
      <c r="R263" s="52">
        <v>0</v>
      </c>
      <c r="S263" s="52"/>
    </row>
    <row r="264" spans="2:19" hidden="1" x14ac:dyDescent="0.25">
      <c r="B264" s="51" t="s">
        <v>60</v>
      </c>
      <c r="C264" s="51" t="s">
        <v>61</v>
      </c>
      <c r="D264" s="51" t="s">
        <v>15</v>
      </c>
      <c r="E264" s="51" t="s">
        <v>157</v>
      </c>
      <c r="F264" s="51"/>
      <c r="G264" s="52" t="s">
        <v>17</v>
      </c>
      <c r="H264" s="51">
        <v>1</v>
      </c>
      <c r="I264" s="51" t="s">
        <v>158</v>
      </c>
      <c r="J264" s="51" t="s">
        <v>159</v>
      </c>
      <c r="K264" s="52">
        <v>0</v>
      </c>
      <c r="L264" s="52">
        <v>0</v>
      </c>
      <c r="M264" s="52">
        <v>0</v>
      </c>
      <c r="N264" s="52">
        <v>0</v>
      </c>
      <c r="O264" s="52">
        <v>0</v>
      </c>
      <c r="P264" s="52">
        <v>0</v>
      </c>
      <c r="Q264" s="52">
        <v>0</v>
      </c>
      <c r="R264" s="52">
        <v>0</v>
      </c>
      <c r="S264" s="52"/>
    </row>
    <row r="265" spans="2:19" hidden="1" x14ac:dyDescent="0.25">
      <c r="B265" s="51" t="s">
        <v>60</v>
      </c>
      <c r="C265" s="51" t="s">
        <v>61</v>
      </c>
      <c r="D265" s="51" t="s">
        <v>15</v>
      </c>
      <c r="E265" s="51" t="s">
        <v>157</v>
      </c>
      <c r="F265" s="51"/>
      <c r="G265" s="52" t="s">
        <v>17</v>
      </c>
      <c r="H265" s="51">
        <v>1</v>
      </c>
      <c r="I265" s="51" t="s">
        <v>158</v>
      </c>
      <c r="J265" s="51" t="s">
        <v>103</v>
      </c>
      <c r="K265" s="52">
        <v>0</v>
      </c>
      <c r="L265" s="52">
        <v>0</v>
      </c>
      <c r="M265" s="52">
        <v>0</v>
      </c>
      <c r="N265" s="52">
        <v>0</v>
      </c>
      <c r="O265" s="52">
        <v>0</v>
      </c>
      <c r="P265" s="52">
        <v>0</v>
      </c>
      <c r="Q265" s="52">
        <v>0</v>
      </c>
      <c r="R265" s="52">
        <v>0</v>
      </c>
      <c r="S265" s="52"/>
    </row>
    <row r="266" spans="2:19" hidden="1" x14ac:dyDescent="0.25">
      <c r="B266" s="51" t="s">
        <v>60</v>
      </c>
      <c r="C266" s="51" t="s">
        <v>61</v>
      </c>
      <c r="D266" s="51" t="s">
        <v>15</v>
      </c>
      <c r="E266" s="51" t="s">
        <v>157</v>
      </c>
      <c r="F266" s="51"/>
      <c r="G266" s="52" t="s">
        <v>17</v>
      </c>
      <c r="H266" s="51">
        <v>1</v>
      </c>
      <c r="I266" s="51" t="s">
        <v>158</v>
      </c>
      <c r="J266" s="51" t="s">
        <v>104</v>
      </c>
      <c r="K266" s="52">
        <v>0</v>
      </c>
      <c r="L266" s="52">
        <v>0</v>
      </c>
      <c r="M266" s="52">
        <v>0</v>
      </c>
      <c r="N266" s="52">
        <v>0</v>
      </c>
      <c r="O266" s="52">
        <v>0</v>
      </c>
      <c r="P266" s="52">
        <v>0</v>
      </c>
      <c r="Q266" s="52">
        <v>0</v>
      </c>
      <c r="R266" s="52">
        <v>0</v>
      </c>
      <c r="S266" s="52"/>
    </row>
    <row r="267" spans="2:19" hidden="1" x14ac:dyDescent="0.25">
      <c r="B267" s="51" t="s">
        <v>60</v>
      </c>
      <c r="C267" s="51" t="s">
        <v>61</v>
      </c>
      <c r="D267" s="51" t="s">
        <v>15</v>
      </c>
      <c r="E267" s="51" t="s">
        <v>157</v>
      </c>
      <c r="F267" s="51"/>
      <c r="G267" s="52" t="s">
        <v>17</v>
      </c>
      <c r="H267" s="51">
        <v>1</v>
      </c>
      <c r="I267" s="51" t="s">
        <v>18</v>
      </c>
      <c r="J267" s="51" t="s">
        <v>105</v>
      </c>
      <c r="K267" s="52">
        <v>0</v>
      </c>
      <c r="L267" s="52">
        <v>0</v>
      </c>
      <c r="M267" s="52">
        <v>0</v>
      </c>
      <c r="N267" s="52">
        <v>0</v>
      </c>
      <c r="O267" s="52">
        <v>0</v>
      </c>
      <c r="P267" s="52">
        <v>0</v>
      </c>
      <c r="Q267" s="52">
        <v>0</v>
      </c>
      <c r="R267" s="52">
        <v>0</v>
      </c>
      <c r="S267" s="52"/>
    </row>
    <row r="268" spans="2:19" hidden="1" x14ac:dyDescent="0.25">
      <c r="B268" s="51" t="s">
        <v>60</v>
      </c>
      <c r="C268" s="51" t="s">
        <v>61</v>
      </c>
      <c r="D268" s="51" t="s">
        <v>15</v>
      </c>
      <c r="E268" s="51" t="s">
        <v>157</v>
      </c>
      <c r="F268" s="51"/>
      <c r="G268" s="52" t="s">
        <v>17</v>
      </c>
      <c r="H268" s="51">
        <v>1</v>
      </c>
      <c r="I268" s="51" t="s">
        <v>18</v>
      </c>
      <c r="J268" s="51" t="s">
        <v>103</v>
      </c>
      <c r="K268" s="52">
        <v>0</v>
      </c>
      <c r="L268" s="52">
        <v>0</v>
      </c>
      <c r="M268" s="52">
        <v>0</v>
      </c>
      <c r="N268" s="52">
        <v>0</v>
      </c>
      <c r="O268" s="52">
        <v>0</v>
      </c>
      <c r="P268" s="52">
        <v>0</v>
      </c>
      <c r="Q268" s="52">
        <v>0</v>
      </c>
      <c r="R268" s="52">
        <v>0</v>
      </c>
      <c r="S268" s="52"/>
    </row>
    <row r="269" spans="2:19" hidden="1" x14ac:dyDescent="0.25">
      <c r="B269" s="51" t="s">
        <v>58</v>
      </c>
      <c r="C269" s="51" t="s">
        <v>59</v>
      </c>
      <c r="D269" s="51" t="s">
        <v>26</v>
      </c>
      <c r="E269" s="51" t="s">
        <v>157</v>
      </c>
      <c r="F269" s="51">
        <v>0</v>
      </c>
      <c r="G269" s="52" t="s">
        <v>17</v>
      </c>
      <c r="H269" s="51">
        <v>1</v>
      </c>
      <c r="I269" s="52" t="s">
        <v>18</v>
      </c>
      <c r="J269" s="52" t="s">
        <v>104</v>
      </c>
      <c r="K269" s="52">
        <v>0</v>
      </c>
      <c r="L269" s="52">
        <v>0</v>
      </c>
      <c r="M269" s="52">
        <v>0</v>
      </c>
      <c r="N269" s="52">
        <v>0</v>
      </c>
      <c r="O269" s="52">
        <v>0</v>
      </c>
      <c r="P269" s="52">
        <v>0</v>
      </c>
      <c r="Q269" s="52">
        <v>0</v>
      </c>
      <c r="R269" s="52">
        <v>0</v>
      </c>
      <c r="S269" s="52"/>
    </row>
    <row r="270" spans="2:19" hidden="1" x14ac:dyDescent="0.25">
      <c r="B270" s="51" t="s">
        <v>60</v>
      </c>
      <c r="C270" s="51" t="s">
        <v>61</v>
      </c>
      <c r="D270" s="51" t="s">
        <v>15</v>
      </c>
      <c r="E270" s="51" t="s">
        <v>157</v>
      </c>
      <c r="F270" s="51"/>
      <c r="G270" s="52" t="s">
        <v>20</v>
      </c>
      <c r="H270" s="51">
        <v>2</v>
      </c>
      <c r="I270" s="51" t="s">
        <v>18</v>
      </c>
      <c r="J270" s="51" t="s">
        <v>105</v>
      </c>
      <c r="K270" s="52">
        <v>0</v>
      </c>
      <c r="L270" s="52">
        <v>0</v>
      </c>
      <c r="M270" s="52">
        <v>0</v>
      </c>
      <c r="N270" s="52">
        <v>0</v>
      </c>
      <c r="O270" s="52">
        <v>0</v>
      </c>
      <c r="P270" s="52">
        <v>0</v>
      </c>
      <c r="Q270" s="52">
        <v>0</v>
      </c>
      <c r="R270" s="52">
        <v>0</v>
      </c>
      <c r="S270" s="52"/>
    </row>
    <row r="271" spans="2:19" hidden="1" x14ac:dyDescent="0.25">
      <c r="B271" s="51" t="s">
        <v>60</v>
      </c>
      <c r="C271" s="51" t="s">
        <v>61</v>
      </c>
      <c r="D271" s="51" t="s">
        <v>15</v>
      </c>
      <c r="E271" s="51" t="s">
        <v>157</v>
      </c>
      <c r="F271" s="51"/>
      <c r="G271" s="52" t="s">
        <v>20</v>
      </c>
      <c r="H271" s="51">
        <v>2</v>
      </c>
      <c r="I271" s="51" t="s">
        <v>18</v>
      </c>
      <c r="J271" s="51" t="s">
        <v>103</v>
      </c>
      <c r="K271" s="52">
        <v>0</v>
      </c>
      <c r="L271" s="52">
        <v>0</v>
      </c>
      <c r="M271" s="52">
        <v>0</v>
      </c>
      <c r="N271" s="52">
        <v>0</v>
      </c>
      <c r="O271" s="52">
        <v>0</v>
      </c>
      <c r="P271" s="52">
        <v>0</v>
      </c>
      <c r="Q271" s="52">
        <v>0</v>
      </c>
      <c r="R271" s="52">
        <v>0</v>
      </c>
      <c r="S271" s="52"/>
    </row>
    <row r="272" spans="2:19" hidden="1" x14ac:dyDescent="0.25">
      <c r="B272" s="51" t="s">
        <v>60</v>
      </c>
      <c r="C272" s="51" t="s">
        <v>61</v>
      </c>
      <c r="D272" s="51" t="s">
        <v>15</v>
      </c>
      <c r="E272" s="51" t="s">
        <v>157</v>
      </c>
      <c r="F272" s="51"/>
      <c r="G272" s="52" t="s">
        <v>20</v>
      </c>
      <c r="H272" s="51">
        <v>2</v>
      </c>
      <c r="I272" s="52" t="s">
        <v>18</v>
      </c>
      <c r="J272" s="52" t="s">
        <v>104</v>
      </c>
      <c r="K272" s="52">
        <v>0</v>
      </c>
      <c r="L272" s="52">
        <v>0</v>
      </c>
      <c r="M272" s="52">
        <v>0</v>
      </c>
      <c r="N272" s="52">
        <v>0</v>
      </c>
      <c r="O272" s="52">
        <v>0</v>
      </c>
      <c r="P272" s="52">
        <v>0</v>
      </c>
      <c r="Q272" s="52">
        <v>0</v>
      </c>
      <c r="R272" s="52">
        <v>0</v>
      </c>
      <c r="S272" s="52"/>
    </row>
    <row r="273" spans="2:19" hidden="1" x14ac:dyDescent="0.25">
      <c r="B273" s="51" t="s">
        <v>60</v>
      </c>
      <c r="C273" s="51" t="s">
        <v>61</v>
      </c>
      <c r="D273" s="51" t="s">
        <v>15</v>
      </c>
      <c r="E273" s="51" t="s">
        <v>157</v>
      </c>
      <c r="F273" s="51"/>
      <c r="G273" s="52" t="s">
        <v>21</v>
      </c>
      <c r="H273" s="51">
        <v>3</v>
      </c>
      <c r="I273" s="51" t="s">
        <v>18</v>
      </c>
      <c r="J273" s="51" t="s">
        <v>105</v>
      </c>
      <c r="K273" s="52">
        <v>0</v>
      </c>
      <c r="L273" s="52">
        <v>0</v>
      </c>
      <c r="M273" s="52">
        <v>0</v>
      </c>
      <c r="N273" s="52">
        <v>0</v>
      </c>
      <c r="O273" s="52">
        <v>0</v>
      </c>
      <c r="P273" s="52">
        <v>0</v>
      </c>
      <c r="Q273" s="52">
        <v>0</v>
      </c>
      <c r="R273" s="52">
        <v>0</v>
      </c>
      <c r="S273" s="52"/>
    </row>
    <row r="274" spans="2:19" hidden="1" x14ac:dyDescent="0.25">
      <c r="B274" s="51" t="s">
        <v>60</v>
      </c>
      <c r="C274" s="51" t="s">
        <v>61</v>
      </c>
      <c r="D274" s="51" t="s">
        <v>15</v>
      </c>
      <c r="E274" s="51" t="s">
        <v>157</v>
      </c>
      <c r="F274" s="51"/>
      <c r="G274" s="52" t="s">
        <v>21</v>
      </c>
      <c r="H274" s="51">
        <v>3</v>
      </c>
      <c r="I274" s="51" t="s">
        <v>18</v>
      </c>
      <c r="J274" s="51" t="s">
        <v>103</v>
      </c>
      <c r="K274" s="52">
        <v>0</v>
      </c>
      <c r="L274" s="52">
        <v>0</v>
      </c>
      <c r="M274" s="52">
        <v>0</v>
      </c>
      <c r="N274" s="52">
        <v>0</v>
      </c>
      <c r="O274" s="52">
        <v>0</v>
      </c>
      <c r="P274" s="52">
        <v>0</v>
      </c>
      <c r="Q274" s="52">
        <v>0</v>
      </c>
      <c r="R274" s="52">
        <v>0</v>
      </c>
      <c r="S274" s="52"/>
    </row>
    <row r="275" spans="2:19" hidden="1" x14ac:dyDescent="0.25">
      <c r="B275" s="51" t="s">
        <v>60</v>
      </c>
      <c r="C275" s="51" t="s">
        <v>61</v>
      </c>
      <c r="D275" s="51" t="s">
        <v>15</v>
      </c>
      <c r="E275" s="51" t="s">
        <v>157</v>
      </c>
      <c r="F275" s="51"/>
      <c r="G275" s="52" t="s">
        <v>21</v>
      </c>
      <c r="H275" s="51">
        <v>3</v>
      </c>
      <c r="I275" s="52" t="s">
        <v>18</v>
      </c>
      <c r="J275" s="52" t="s">
        <v>104</v>
      </c>
      <c r="K275" s="52">
        <v>0</v>
      </c>
      <c r="L275" s="52">
        <v>0</v>
      </c>
      <c r="M275" s="52">
        <v>0</v>
      </c>
      <c r="N275" s="52">
        <v>0</v>
      </c>
      <c r="O275" s="52">
        <v>0</v>
      </c>
      <c r="P275" s="52">
        <v>0</v>
      </c>
      <c r="Q275" s="52">
        <v>0</v>
      </c>
      <c r="R275" s="52">
        <v>0</v>
      </c>
      <c r="S275" s="52"/>
    </row>
    <row r="276" spans="2:19" hidden="1" x14ac:dyDescent="0.25">
      <c r="B276" s="51" t="s">
        <v>60</v>
      </c>
      <c r="C276" s="51" t="s">
        <v>61</v>
      </c>
      <c r="D276" s="51" t="s">
        <v>15</v>
      </c>
      <c r="E276" s="51" t="s">
        <v>157</v>
      </c>
      <c r="F276" s="51"/>
      <c r="G276" s="52" t="s">
        <v>22</v>
      </c>
      <c r="H276" s="51">
        <v>4</v>
      </c>
      <c r="I276" s="51" t="s">
        <v>18</v>
      </c>
      <c r="J276" s="51" t="s">
        <v>105</v>
      </c>
      <c r="K276" s="52">
        <v>0</v>
      </c>
      <c r="L276" s="52">
        <v>0</v>
      </c>
      <c r="M276" s="52">
        <v>0</v>
      </c>
      <c r="N276" s="52">
        <v>0</v>
      </c>
      <c r="O276" s="52">
        <v>0</v>
      </c>
      <c r="P276" s="52">
        <v>0</v>
      </c>
      <c r="Q276" s="52">
        <v>0</v>
      </c>
      <c r="R276" s="52">
        <v>0</v>
      </c>
      <c r="S276" s="52"/>
    </row>
    <row r="277" spans="2:19" hidden="1" x14ac:dyDescent="0.25">
      <c r="B277" s="51" t="s">
        <v>60</v>
      </c>
      <c r="C277" s="51" t="s">
        <v>61</v>
      </c>
      <c r="D277" s="51" t="s">
        <v>15</v>
      </c>
      <c r="E277" s="51" t="s">
        <v>157</v>
      </c>
      <c r="F277" s="51"/>
      <c r="G277" s="52" t="s">
        <v>22</v>
      </c>
      <c r="H277" s="51">
        <v>4</v>
      </c>
      <c r="I277" s="51" t="s">
        <v>18</v>
      </c>
      <c r="J277" s="51" t="s">
        <v>103</v>
      </c>
      <c r="K277" s="52">
        <v>0</v>
      </c>
      <c r="L277" s="52">
        <v>0</v>
      </c>
      <c r="M277" s="52">
        <v>0</v>
      </c>
      <c r="N277" s="52">
        <v>0</v>
      </c>
      <c r="O277" s="52">
        <v>0</v>
      </c>
      <c r="P277" s="52">
        <v>0</v>
      </c>
      <c r="Q277" s="52">
        <v>0</v>
      </c>
      <c r="R277" s="52">
        <v>0</v>
      </c>
      <c r="S277" s="52"/>
    </row>
    <row r="278" spans="2:19" hidden="1" x14ac:dyDescent="0.25">
      <c r="B278" s="51" t="s">
        <v>60</v>
      </c>
      <c r="C278" s="51" t="s">
        <v>61</v>
      </c>
      <c r="D278" s="51" t="s">
        <v>15</v>
      </c>
      <c r="E278" s="51" t="s">
        <v>157</v>
      </c>
      <c r="F278" s="51"/>
      <c r="G278" s="52" t="s">
        <v>22</v>
      </c>
      <c r="H278" s="51">
        <v>4</v>
      </c>
      <c r="I278" s="52" t="s">
        <v>18</v>
      </c>
      <c r="J278" s="52" t="s">
        <v>104</v>
      </c>
      <c r="K278" s="52">
        <v>0</v>
      </c>
      <c r="L278" s="52">
        <v>0</v>
      </c>
      <c r="M278" s="52">
        <v>0</v>
      </c>
      <c r="N278" s="52">
        <v>0</v>
      </c>
      <c r="O278" s="52">
        <v>0</v>
      </c>
      <c r="P278" s="52">
        <v>0</v>
      </c>
      <c r="Q278" s="52">
        <v>0</v>
      </c>
      <c r="R278" s="52">
        <v>0</v>
      </c>
      <c r="S278" s="52"/>
    </row>
    <row r="279" spans="2:19" hidden="1" x14ac:dyDescent="0.25">
      <c r="B279" s="51" t="s">
        <v>60</v>
      </c>
      <c r="C279" s="51" t="s">
        <v>61</v>
      </c>
      <c r="D279" s="51" t="s">
        <v>15</v>
      </c>
      <c r="E279" s="51" t="s">
        <v>157</v>
      </c>
      <c r="F279" s="51"/>
      <c r="G279" s="52" t="s">
        <v>23</v>
      </c>
      <c r="H279" s="51">
        <v>5</v>
      </c>
      <c r="I279" s="51" t="s">
        <v>18</v>
      </c>
      <c r="J279" s="51" t="s">
        <v>105</v>
      </c>
      <c r="K279" s="52">
        <v>0</v>
      </c>
      <c r="L279" s="52">
        <v>0</v>
      </c>
      <c r="M279" s="52">
        <v>0</v>
      </c>
      <c r="N279" s="52">
        <v>0</v>
      </c>
      <c r="O279" s="52">
        <v>0</v>
      </c>
      <c r="P279" s="52">
        <v>0</v>
      </c>
      <c r="Q279" s="52">
        <v>0</v>
      </c>
      <c r="R279" s="52">
        <v>0</v>
      </c>
      <c r="S279" s="52"/>
    </row>
    <row r="280" spans="2:19" hidden="1" x14ac:dyDescent="0.25">
      <c r="B280" s="51" t="s">
        <v>60</v>
      </c>
      <c r="C280" s="51" t="s">
        <v>61</v>
      </c>
      <c r="D280" s="51" t="s">
        <v>15</v>
      </c>
      <c r="E280" s="51" t="s">
        <v>157</v>
      </c>
      <c r="F280" s="51"/>
      <c r="G280" s="52" t="s">
        <v>23</v>
      </c>
      <c r="H280" s="51">
        <v>5</v>
      </c>
      <c r="I280" s="51" t="s">
        <v>18</v>
      </c>
      <c r="J280" s="51" t="s">
        <v>103</v>
      </c>
      <c r="K280" s="52">
        <v>0</v>
      </c>
      <c r="L280" s="52">
        <v>0</v>
      </c>
      <c r="M280" s="52">
        <v>0</v>
      </c>
      <c r="N280" s="52">
        <v>0</v>
      </c>
      <c r="O280" s="52">
        <v>0</v>
      </c>
      <c r="P280" s="52">
        <v>0</v>
      </c>
      <c r="Q280" s="52">
        <v>0</v>
      </c>
      <c r="R280" s="52">
        <v>0</v>
      </c>
      <c r="S280" s="52"/>
    </row>
    <row r="281" spans="2:19" hidden="1" x14ac:dyDescent="0.25">
      <c r="B281" s="51" t="s">
        <v>60</v>
      </c>
      <c r="C281" s="51" t="s">
        <v>61</v>
      </c>
      <c r="D281" s="51" t="s">
        <v>15</v>
      </c>
      <c r="E281" s="51" t="s">
        <v>157</v>
      </c>
      <c r="F281" s="51"/>
      <c r="G281" s="52" t="s">
        <v>23</v>
      </c>
      <c r="H281" s="51">
        <v>5</v>
      </c>
      <c r="I281" s="52" t="s">
        <v>18</v>
      </c>
      <c r="J281" s="52" t="s">
        <v>104</v>
      </c>
      <c r="K281" s="52">
        <v>0</v>
      </c>
      <c r="L281" s="52">
        <v>0</v>
      </c>
      <c r="M281" s="52">
        <v>0</v>
      </c>
      <c r="N281" s="52">
        <v>0</v>
      </c>
      <c r="O281" s="52">
        <v>0</v>
      </c>
      <c r="P281" s="52">
        <v>0</v>
      </c>
      <c r="Q281" s="52">
        <v>0</v>
      </c>
      <c r="R281" s="52">
        <v>0</v>
      </c>
      <c r="S281" s="52"/>
    </row>
    <row r="282" spans="2:19" hidden="1" x14ac:dyDescent="0.25">
      <c r="B282" s="51" t="s">
        <v>48</v>
      </c>
      <c r="C282" s="51" t="s">
        <v>49</v>
      </c>
      <c r="D282" s="51" t="s">
        <v>38</v>
      </c>
      <c r="E282" s="51" t="s">
        <v>157</v>
      </c>
      <c r="F282" s="51"/>
      <c r="G282" s="52" t="s">
        <v>17</v>
      </c>
      <c r="H282" s="51">
        <v>1</v>
      </c>
      <c r="I282" s="51" t="s">
        <v>158</v>
      </c>
      <c r="J282" s="51" t="s">
        <v>159</v>
      </c>
      <c r="K282" s="52">
        <v>0</v>
      </c>
      <c r="L282" s="52">
        <v>0</v>
      </c>
      <c r="M282" s="52">
        <v>9.8000000000000007</v>
      </c>
      <c r="N282" s="52">
        <v>46</v>
      </c>
      <c r="O282" s="52">
        <v>23.54</v>
      </c>
      <c r="P282" s="52">
        <v>177</v>
      </c>
      <c r="Q282" s="52">
        <v>0.03</v>
      </c>
      <c r="R282" s="52">
        <v>46</v>
      </c>
      <c r="S282" s="52"/>
    </row>
    <row r="283" spans="2:19" hidden="1" x14ac:dyDescent="0.25">
      <c r="B283" s="51" t="s">
        <v>48</v>
      </c>
      <c r="C283" s="51" t="s">
        <v>49</v>
      </c>
      <c r="D283" s="51" t="s">
        <v>38</v>
      </c>
      <c r="E283" s="51" t="s">
        <v>157</v>
      </c>
      <c r="F283" s="51"/>
      <c r="G283" s="52" t="s">
        <v>17</v>
      </c>
      <c r="H283" s="51">
        <v>1</v>
      </c>
      <c r="I283" s="51" t="s">
        <v>158</v>
      </c>
      <c r="J283" s="51" t="s">
        <v>103</v>
      </c>
      <c r="K283" s="52">
        <v>0</v>
      </c>
      <c r="L283" s="52">
        <v>0</v>
      </c>
      <c r="M283" s="52">
        <v>9.8000000000000007</v>
      </c>
      <c r="N283" s="52">
        <v>46</v>
      </c>
      <c r="O283" s="52">
        <v>23.54</v>
      </c>
      <c r="P283" s="52">
        <v>177</v>
      </c>
      <c r="Q283" s="52">
        <v>0.03</v>
      </c>
      <c r="R283" s="52">
        <v>46</v>
      </c>
      <c r="S283" s="52"/>
    </row>
    <row r="284" spans="2:19" hidden="1" x14ac:dyDescent="0.25">
      <c r="B284" s="51" t="s">
        <v>48</v>
      </c>
      <c r="C284" s="51" t="s">
        <v>49</v>
      </c>
      <c r="D284" s="51" t="s">
        <v>38</v>
      </c>
      <c r="E284" s="51" t="s">
        <v>157</v>
      </c>
      <c r="F284" s="51"/>
      <c r="G284" s="52" t="s">
        <v>17</v>
      </c>
      <c r="H284" s="51">
        <v>1</v>
      </c>
      <c r="I284" s="51" t="s">
        <v>158</v>
      </c>
      <c r="J284" s="51" t="s">
        <v>104</v>
      </c>
      <c r="K284" s="52">
        <v>0</v>
      </c>
      <c r="L284" s="52">
        <v>0</v>
      </c>
      <c r="M284" s="52">
        <v>0</v>
      </c>
      <c r="N284" s="52">
        <v>0</v>
      </c>
      <c r="O284" s="52">
        <v>0</v>
      </c>
      <c r="P284" s="52">
        <v>0</v>
      </c>
      <c r="Q284" s="52">
        <v>0</v>
      </c>
      <c r="R284" s="52">
        <v>0</v>
      </c>
      <c r="S284" s="52"/>
    </row>
    <row r="285" spans="2:19" hidden="1" x14ac:dyDescent="0.25">
      <c r="B285" s="51" t="s">
        <v>48</v>
      </c>
      <c r="C285" s="51" t="s">
        <v>49</v>
      </c>
      <c r="D285" s="51" t="s">
        <v>38</v>
      </c>
      <c r="E285" s="51" t="s">
        <v>157</v>
      </c>
      <c r="F285" s="51"/>
      <c r="G285" s="52" t="s">
        <v>17</v>
      </c>
      <c r="H285" s="51">
        <v>1</v>
      </c>
      <c r="I285" s="51" t="s">
        <v>18</v>
      </c>
      <c r="J285" s="51" t="s">
        <v>105</v>
      </c>
      <c r="K285" s="52">
        <v>0</v>
      </c>
      <c r="L285" s="52">
        <v>0</v>
      </c>
      <c r="M285" s="52">
        <v>0</v>
      </c>
      <c r="N285" s="52">
        <v>0</v>
      </c>
      <c r="O285" s="52">
        <v>0</v>
      </c>
      <c r="P285" s="52">
        <v>0</v>
      </c>
      <c r="Q285" s="52">
        <v>0</v>
      </c>
      <c r="R285" s="52">
        <v>0</v>
      </c>
      <c r="S285" s="52"/>
    </row>
    <row r="286" spans="2:19" hidden="1" x14ac:dyDescent="0.25">
      <c r="B286" s="51" t="s">
        <v>48</v>
      </c>
      <c r="C286" s="51" t="s">
        <v>49</v>
      </c>
      <c r="D286" s="51" t="s">
        <v>38</v>
      </c>
      <c r="E286" s="51" t="s">
        <v>157</v>
      </c>
      <c r="F286" s="51"/>
      <c r="G286" s="52" t="s">
        <v>17</v>
      </c>
      <c r="H286" s="51">
        <v>1</v>
      </c>
      <c r="I286" s="51" t="s">
        <v>18</v>
      </c>
      <c r="J286" s="51" t="s">
        <v>103</v>
      </c>
      <c r="K286" s="52">
        <v>0</v>
      </c>
      <c r="L286" s="52">
        <v>0</v>
      </c>
      <c r="M286" s="52">
        <v>0</v>
      </c>
      <c r="N286" s="52">
        <v>0</v>
      </c>
      <c r="O286" s="52">
        <v>0</v>
      </c>
      <c r="P286" s="52">
        <v>0</v>
      </c>
      <c r="Q286" s="52">
        <v>0</v>
      </c>
      <c r="R286" s="52">
        <v>0</v>
      </c>
      <c r="S286" s="52"/>
    </row>
    <row r="287" spans="2:19" hidden="1" x14ac:dyDescent="0.25">
      <c r="B287" s="51" t="s">
        <v>62</v>
      </c>
      <c r="C287" s="51" t="s">
        <v>63</v>
      </c>
      <c r="D287" s="51" t="s">
        <v>15</v>
      </c>
      <c r="E287" s="51" t="s">
        <v>157</v>
      </c>
      <c r="F287" s="51">
        <v>0</v>
      </c>
      <c r="G287" s="52" t="s">
        <v>17</v>
      </c>
      <c r="H287" s="51">
        <v>1</v>
      </c>
      <c r="I287" s="52" t="s">
        <v>18</v>
      </c>
      <c r="J287" s="52" t="s">
        <v>104</v>
      </c>
      <c r="K287" s="52">
        <v>0</v>
      </c>
      <c r="L287" s="52">
        <v>0</v>
      </c>
      <c r="M287" s="52">
        <v>0</v>
      </c>
      <c r="N287" s="52">
        <v>0</v>
      </c>
      <c r="O287" s="52">
        <v>0</v>
      </c>
      <c r="P287" s="52">
        <v>0</v>
      </c>
      <c r="Q287" s="52">
        <v>0</v>
      </c>
      <c r="R287" s="52">
        <v>0</v>
      </c>
      <c r="S287" s="52"/>
    </row>
    <row r="288" spans="2:19" hidden="1" x14ac:dyDescent="0.25">
      <c r="B288" s="51" t="s">
        <v>48</v>
      </c>
      <c r="C288" s="51" t="s">
        <v>49</v>
      </c>
      <c r="D288" s="51" t="s">
        <v>38</v>
      </c>
      <c r="E288" s="51" t="s">
        <v>157</v>
      </c>
      <c r="F288" s="51"/>
      <c r="G288" s="52" t="s">
        <v>20</v>
      </c>
      <c r="H288" s="51">
        <v>2</v>
      </c>
      <c r="I288" s="51" t="s">
        <v>158</v>
      </c>
      <c r="J288" s="51" t="s">
        <v>103</v>
      </c>
      <c r="K288" s="52">
        <v>0</v>
      </c>
      <c r="L288" s="52">
        <v>0</v>
      </c>
      <c r="M288" s="52">
        <v>9.8000000000000007</v>
      </c>
      <c r="N288" s="52">
        <v>46</v>
      </c>
      <c r="O288" s="52">
        <v>23.54</v>
      </c>
      <c r="P288" s="52">
        <v>177</v>
      </c>
      <c r="Q288" s="52">
        <v>0.03</v>
      </c>
      <c r="R288" s="52">
        <v>46</v>
      </c>
      <c r="S288" s="52"/>
    </row>
    <row r="289" spans="2:19" hidden="1" x14ac:dyDescent="0.25">
      <c r="B289" s="51" t="s">
        <v>48</v>
      </c>
      <c r="C289" s="51" t="s">
        <v>49</v>
      </c>
      <c r="D289" s="51" t="s">
        <v>38</v>
      </c>
      <c r="E289" s="51" t="s">
        <v>157</v>
      </c>
      <c r="F289" s="51"/>
      <c r="G289" s="52" t="s">
        <v>20</v>
      </c>
      <c r="H289" s="51">
        <v>2</v>
      </c>
      <c r="I289" s="51" t="s">
        <v>158</v>
      </c>
      <c r="J289" s="51" t="s">
        <v>104</v>
      </c>
      <c r="K289" s="52">
        <v>0</v>
      </c>
      <c r="L289" s="52">
        <v>0</v>
      </c>
      <c r="M289" s="52">
        <v>0</v>
      </c>
      <c r="N289" s="52">
        <v>0</v>
      </c>
      <c r="O289" s="52">
        <v>0</v>
      </c>
      <c r="P289" s="52">
        <v>0</v>
      </c>
      <c r="Q289" s="52">
        <v>0</v>
      </c>
      <c r="R289" s="52">
        <v>0</v>
      </c>
      <c r="S289" s="52"/>
    </row>
    <row r="290" spans="2:19" hidden="1" x14ac:dyDescent="0.25">
      <c r="B290" s="51" t="s">
        <v>48</v>
      </c>
      <c r="C290" s="51" t="s">
        <v>49</v>
      </c>
      <c r="D290" s="51" t="s">
        <v>38</v>
      </c>
      <c r="E290" s="51" t="s">
        <v>157</v>
      </c>
      <c r="F290" s="51"/>
      <c r="G290" s="52" t="s">
        <v>20</v>
      </c>
      <c r="H290" s="51">
        <v>2</v>
      </c>
      <c r="I290" s="51" t="s">
        <v>18</v>
      </c>
      <c r="J290" s="51" t="s">
        <v>105</v>
      </c>
      <c r="K290" s="52">
        <v>0</v>
      </c>
      <c r="L290" s="52">
        <v>0</v>
      </c>
      <c r="M290" s="52">
        <v>0</v>
      </c>
      <c r="N290" s="52">
        <v>0</v>
      </c>
      <c r="O290" s="52">
        <v>0</v>
      </c>
      <c r="P290" s="52">
        <v>0</v>
      </c>
      <c r="Q290" s="52">
        <v>0</v>
      </c>
      <c r="R290" s="52">
        <v>0</v>
      </c>
      <c r="S290" s="52"/>
    </row>
    <row r="291" spans="2:19" hidden="1" x14ac:dyDescent="0.25">
      <c r="B291" s="51" t="s">
        <v>48</v>
      </c>
      <c r="C291" s="51" t="s">
        <v>49</v>
      </c>
      <c r="D291" s="51" t="s">
        <v>38</v>
      </c>
      <c r="E291" s="51" t="s">
        <v>157</v>
      </c>
      <c r="F291" s="51"/>
      <c r="G291" s="52" t="s">
        <v>20</v>
      </c>
      <c r="H291" s="51">
        <v>2</v>
      </c>
      <c r="I291" s="51" t="s">
        <v>18</v>
      </c>
      <c r="J291" s="51" t="s">
        <v>103</v>
      </c>
      <c r="K291" s="52">
        <v>0</v>
      </c>
      <c r="L291" s="52">
        <v>0</v>
      </c>
      <c r="M291" s="52">
        <v>0</v>
      </c>
      <c r="N291" s="52">
        <v>0</v>
      </c>
      <c r="O291" s="52">
        <v>0</v>
      </c>
      <c r="P291" s="52">
        <v>0</v>
      </c>
      <c r="Q291" s="52">
        <v>0</v>
      </c>
      <c r="R291" s="52">
        <v>0</v>
      </c>
      <c r="S291" s="52"/>
    </row>
    <row r="292" spans="2:19" hidden="1" x14ac:dyDescent="0.25">
      <c r="B292" s="51" t="s">
        <v>48</v>
      </c>
      <c r="C292" s="51" t="s">
        <v>49</v>
      </c>
      <c r="D292" s="51" t="s">
        <v>38</v>
      </c>
      <c r="E292" s="51" t="s">
        <v>157</v>
      </c>
      <c r="F292" s="51"/>
      <c r="G292" s="52" t="s">
        <v>20</v>
      </c>
      <c r="H292" s="51">
        <v>2</v>
      </c>
      <c r="I292" s="52" t="s">
        <v>18</v>
      </c>
      <c r="J292" s="52" t="s">
        <v>104</v>
      </c>
      <c r="K292" s="52">
        <v>0</v>
      </c>
      <c r="L292" s="52">
        <v>0</v>
      </c>
      <c r="M292" s="52">
        <v>0</v>
      </c>
      <c r="N292" s="52">
        <v>0</v>
      </c>
      <c r="O292" s="52">
        <v>0</v>
      </c>
      <c r="P292" s="52">
        <v>0</v>
      </c>
      <c r="Q292" s="52">
        <v>0</v>
      </c>
      <c r="R292" s="52">
        <v>0</v>
      </c>
      <c r="S292" s="52"/>
    </row>
    <row r="293" spans="2:19" hidden="1" x14ac:dyDescent="0.25">
      <c r="B293" s="51" t="s">
        <v>48</v>
      </c>
      <c r="C293" s="51" t="s">
        <v>49</v>
      </c>
      <c r="D293" s="51" t="s">
        <v>38</v>
      </c>
      <c r="E293" s="51" t="s">
        <v>157</v>
      </c>
      <c r="F293" s="51"/>
      <c r="G293" s="52" t="s">
        <v>21</v>
      </c>
      <c r="H293" s="51">
        <v>3</v>
      </c>
      <c r="I293" s="51" t="s">
        <v>158</v>
      </c>
      <c r="J293" s="51" t="s">
        <v>103</v>
      </c>
      <c r="K293" s="52">
        <v>0</v>
      </c>
      <c r="L293" s="52">
        <v>0</v>
      </c>
      <c r="M293" s="52">
        <v>9.8000000000000007</v>
      </c>
      <c r="N293" s="52">
        <v>46</v>
      </c>
      <c r="O293" s="52">
        <v>23.54</v>
      </c>
      <c r="P293" s="52">
        <v>177</v>
      </c>
      <c r="Q293" s="52">
        <v>0.03</v>
      </c>
      <c r="R293" s="52">
        <v>46</v>
      </c>
      <c r="S293" s="52"/>
    </row>
    <row r="294" spans="2:19" hidden="1" x14ac:dyDescent="0.25">
      <c r="B294" s="51" t="s">
        <v>48</v>
      </c>
      <c r="C294" s="51" t="s">
        <v>49</v>
      </c>
      <c r="D294" s="51" t="s">
        <v>38</v>
      </c>
      <c r="E294" s="51" t="s">
        <v>157</v>
      </c>
      <c r="F294" s="51"/>
      <c r="G294" s="52" t="s">
        <v>21</v>
      </c>
      <c r="H294" s="51">
        <v>3</v>
      </c>
      <c r="I294" s="51" t="s">
        <v>158</v>
      </c>
      <c r="J294" s="51" t="s">
        <v>104</v>
      </c>
      <c r="K294" s="52">
        <v>0</v>
      </c>
      <c r="L294" s="52">
        <v>0</v>
      </c>
      <c r="M294" s="52">
        <v>0</v>
      </c>
      <c r="N294" s="52">
        <v>0</v>
      </c>
      <c r="O294" s="52">
        <v>0</v>
      </c>
      <c r="P294" s="52">
        <v>0</v>
      </c>
      <c r="Q294" s="52">
        <v>0</v>
      </c>
      <c r="R294" s="52">
        <v>0</v>
      </c>
      <c r="S294" s="52"/>
    </row>
    <row r="295" spans="2:19" hidden="1" x14ac:dyDescent="0.25">
      <c r="B295" s="51" t="s">
        <v>48</v>
      </c>
      <c r="C295" s="51" t="s">
        <v>49</v>
      </c>
      <c r="D295" s="51" t="s">
        <v>38</v>
      </c>
      <c r="E295" s="51" t="s">
        <v>157</v>
      </c>
      <c r="F295" s="51"/>
      <c r="G295" s="52" t="s">
        <v>21</v>
      </c>
      <c r="H295" s="51">
        <v>3</v>
      </c>
      <c r="I295" s="51" t="s">
        <v>18</v>
      </c>
      <c r="J295" s="51" t="s">
        <v>105</v>
      </c>
      <c r="K295" s="52">
        <v>0</v>
      </c>
      <c r="L295" s="52">
        <v>0</v>
      </c>
      <c r="M295" s="52">
        <v>0</v>
      </c>
      <c r="N295" s="52">
        <v>0</v>
      </c>
      <c r="O295" s="52">
        <v>0</v>
      </c>
      <c r="P295" s="52">
        <v>0</v>
      </c>
      <c r="Q295" s="52">
        <v>0</v>
      </c>
      <c r="R295" s="52">
        <v>0</v>
      </c>
      <c r="S295" s="52"/>
    </row>
    <row r="296" spans="2:19" hidden="1" x14ac:dyDescent="0.25">
      <c r="B296" s="51" t="s">
        <v>48</v>
      </c>
      <c r="C296" s="51" t="s">
        <v>49</v>
      </c>
      <c r="D296" s="51" t="s">
        <v>38</v>
      </c>
      <c r="E296" s="51" t="s">
        <v>157</v>
      </c>
      <c r="F296" s="51"/>
      <c r="G296" s="52" t="s">
        <v>21</v>
      </c>
      <c r="H296" s="51">
        <v>3</v>
      </c>
      <c r="I296" s="51" t="s">
        <v>18</v>
      </c>
      <c r="J296" s="51" t="s">
        <v>103</v>
      </c>
      <c r="K296" s="52">
        <v>0</v>
      </c>
      <c r="L296" s="52">
        <v>0</v>
      </c>
      <c r="M296" s="52">
        <v>0</v>
      </c>
      <c r="N296" s="52">
        <v>0</v>
      </c>
      <c r="O296" s="52">
        <v>0</v>
      </c>
      <c r="P296" s="52">
        <v>0</v>
      </c>
      <c r="Q296" s="52">
        <v>0</v>
      </c>
      <c r="R296" s="52">
        <v>0</v>
      </c>
      <c r="S296" s="52"/>
    </row>
    <row r="297" spans="2:19" hidden="1" x14ac:dyDescent="0.25">
      <c r="B297" s="51" t="s">
        <v>48</v>
      </c>
      <c r="C297" s="51" t="s">
        <v>49</v>
      </c>
      <c r="D297" s="51" t="s">
        <v>38</v>
      </c>
      <c r="E297" s="51" t="s">
        <v>157</v>
      </c>
      <c r="F297" s="51"/>
      <c r="G297" s="52" t="s">
        <v>21</v>
      </c>
      <c r="H297" s="51">
        <v>3</v>
      </c>
      <c r="I297" s="52" t="s">
        <v>18</v>
      </c>
      <c r="J297" s="52" t="s">
        <v>104</v>
      </c>
      <c r="K297" s="52">
        <v>0</v>
      </c>
      <c r="L297" s="52">
        <v>0</v>
      </c>
      <c r="M297" s="52">
        <v>0</v>
      </c>
      <c r="N297" s="52">
        <v>0</v>
      </c>
      <c r="O297" s="52">
        <v>0</v>
      </c>
      <c r="P297" s="52">
        <v>0</v>
      </c>
      <c r="Q297" s="52">
        <v>0</v>
      </c>
      <c r="R297" s="52">
        <v>0</v>
      </c>
      <c r="S297" s="52"/>
    </row>
    <row r="298" spans="2:19" hidden="1" x14ac:dyDescent="0.25">
      <c r="B298" s="51" t="s">
        <v>48</v>
      </c>
      <c r="C298" s="51" t="s">
        <v>49</v>
      </c>
      <c r="D298" s="51" t="s">
        <v>38</v>
      </c>
      <c r="E298" s="51" t="s">
        <v>157</v>
      </c>
      <c r="F298" s="51"/>
      <c r="G298" s="52" t="s">
        <v>22</v>
      </c>
      <c r="H298" s="51">
        <v>4</v>
      </c>
      <c r="I298" s="51" t="s">
        <v>158</v>
      </c>
      <c r="J298" s="51" t="s">
        <v>103</v>
      </c>
      <c r="K298" s="52">
        <v>0</v>
      </c>
      <c r="L298" s="52">
        <v>0</v>
      </c>
      <c r="M298" s="52">
        <v>9.8000000000000007</v>
      </c>
      <c r="N298" s="52">
        <v>46</v>
      </c>
      <c r="O298" s="52">
        <v>23.54</v>
      </c>
      <c r="P298" s="52">
        <v>177</v>
      </c>
      <c r="Q298" s="52">
        <v>0.03</v>
      </c>
      <c r="R298" s="52">
        <v>46</v>
      </c>
      <c r="S298" s="52"/>
    </row>
    <row r="299" spans="2:19" hidden="1" x14ac:dyDescent="0.25">
      <c r="B299" s="51" t="s">
        <v>48</v>
      </c>
      <c r="C299" s="51" t="s">
        <v>49</v>
      </c>
      <c r="D299" s="51" t="s">
        <v>38</v>
      </c>
      <c r="E299" s="51" t="s">
        <v>157</v>
      </c>
      <c r="F299" s="51"/>
      <c r="G299" s="52" t="s">
        <v>22</v>
      </c>
      <c r="H299" s="51">
        <v>4</v>
      </c>
      <c r="I299" s="51" t="s">
        <v>158</v>
      </c>
      <c r="J299" s="51" t="s">
        <v>104</v>
      </c>
      <c r="K299" s="52">
        <v>0</v>
      </c>
      <c r="L299" s="52">
        <v>0</v>
      </c>
      <c r="M299" s="52">
        <v>0</v>
      </c>
      <c r="N299" s="52">
        <v>0</v>
      </c>
      <c r="O299" s="52">
        <v>0</v>
      </c>
      <c r="P299" s="52">
        <v>0</v>
      </c>
      <c r="Q299" s="52">
        <v>0</v>
      </c>
      <c r="R299" s="52">
        <v>0</v>
      </c>
      <c r="S299" s="52"/>
    </row>
    <row r="300" spans="2:19" hidden="1" x14ac:dyDescent="0.25">
      <c r="B300" s="51" t="s">
        <v>48</v>
      </c>
      <c r="C300" s="51" t="s">
        <v>49</v>
      </c>
      <c r="D300" s="51" t="s">
        <v>38</v>
      </c>
      <c r="E300" s="51" t="s">
        <v>157</v>
      </c>
      <c r="F300" s="51"/>
      <c r="G300" s="52" t="s">
        <v>22</v>
      </c>
      <c r="H300" s="51">
        <v>4</v>
      </c>
      <c r="I300" s="51" t="s">
        <v>18</v>
      </c>
      <c r="J300" s="51" t="s">
        <v>105</v>
      </c>
      <c r="K300" s="52">
        <v>0</v>
      </c>
      <c r="L300" s="52">
        <v>0</v>
      </c>
      <c r="M300" s="52">
        <v>0</v>
      </c>
      <c r="N300" s="52">
        <v>0</v>
      </c>
      <c r="O300" s="52">
        <v>0</v>
      </c>
      <c r="P300" s="52">
        <v>0</v>
      </c>
      <c r="Q300" s="52">
        <v>0</v>
      </c>
      <c r="R300" s="52">
        <v>0</v>
      </c>
      <c r="S300" s="52"/>
    </row>
    <row r="301" spans="2:19" hidden="1" x14ac:dyDescent="0.25">
      <c r="B301" s="51" t="s">
        <v>48</v>
      </c>
      <c r="C301" s="51" t="s">
        <v>49</v>
      </c>
      <c r="D301" s="51" t="s">
        <v>38</v>
      </c>
      <c r="E301" s="51" t="s">
        <v>157</v>
      </c>
      <c r="F301" s="51"/>
      <c r="G301" s="52" t="s">
        <v>22</v>
      </c>
      <c r="H301" s="51">
        <v>4</v>
      </c>
      <c r="I301" s="51" t="s">
        <v>18</v>
      </c>
      <c r="J301" s="51" t="s">
        <v>103</v>
      </c>
      <c r="K301" s="52">
        <v>0</v>
      </c>
      <c r="L301" s="52">
        <v>0</v>
      </c>
      <c r="M301" s="52">
        <v>0</v>
      </c>
      <c r="N301" s="52">
        <v>0</v>
      </c>
      <c r="O301" s="52">
        <v>0</v>
      </c>
      <c r="P301" s="52">
        <v>0</v>
      </c>
      <c r="Q301" s="52">
        <v>0</v>
      </c>
      <c r="R301" s="52">
        <v>0</v>
      </c>
      <c r="S301" s="52"/>
    </row>
    <row r="302" spans="2:19" hidden="1" x14ac:dyDescent="0.25">
      <c r="B302" s="51" t="s">
        <v>48</v>
      </c>
      <c r="C302" s="51" t="s">
        <v>49</v>
      </c>
      <c r="D302" s="51" t="s">
        <v>38</v>
      </c>
      <c r="E302" s="51" t="s">
        <v>157</v>
      </c>
      <c r="F302" s="51"/>
      <c r="G302" s="52" t="s">
        <v>22</v>
      </c>
      <c r="H302" s="51">
        <v>4</v>
      </c>
      <c r="I302" s="52" t="s">
        <v>18</v>
      </c>
      <c r="J302" s="52" t="s">
        <v>104</v>
      </c>
      <c r="K302" s="52">
        <v>0</v>
      </c>
      <c r="L302" s="52">
        <v>0</v>
      </c>
      <c r="M302" s="52">
        <v>0</v>
      </c>
      <c r="N302" s="52">
        <v>0</v>
      </c>
      <c r="O302" s="52">
        <v>0</v>
      </c>
      <c r="P302" s="52">
        <v>0</v>
      </c>
      <c r="Q302" s="52">
        <v>0</v>
      </c>
      <c r="R302" s="52">
        <v>0</v>
      </c>
      <c r="S302" s="52"/>
    </row>
    <row r="303" spans="2:19" hidden="1" x14ac:dyDescent="0.25">
      <c r="B303" s="51" t="s">
        <v>48</v>
      </c>
      <c r="C303" s="51" t="s">
        <v>49</v>
      </c>
      <c r="D303" s="51" t="s">
        <v>38</v>
      </c>
      <c r="E303" s="51" t="s">
        <v>157</v>
      </c>
      <c r="F303" s="51"/>
      <c r="G303" s="52" t="s">
        <v>23</v>
      </c>
      <c r="H303" s="51">
        <v>5</v>
      </c>
      <c r="I303" s="51" t="s">
        <v>158</v>
      </c>
      <c r="J303" s="51" t="s">
        <v>103</v>
      </c>
      <c r="K303" s="52">
        <v>0</v>
      </c>
      <c r="L303" s="52">
        <v>0</v>
      </c>
      <c r="M303" s="52">
        <v>9.8000000000000007</v>
      </c>
      <c r="N303" s="52">
        <v>46</v>
      </c>
      <c r="O303" s="52">
        <v>23.54</v>
      </c>
      <c r="P303" s="52">
        <v>177</v>
      </c>
      <c r="Q303" s="52">
        <v>0.03</v>
      </c>
      <c r="R303" s="52">
        <v>46</v>
      </c>
      <c r="S303" s="52"/>
    </row>
    <row r="304" spans="2:19" hidden="1" x14ac:dyDescent="0.25">
      <c r="B304" s="51" t="s">
        <v>48</v>
      </c>
      <c r="C304" s="51" t="s">
        <v>49</v>
      </c>
      <c r="D304" s="51" t="s">
        <v>38</v>
      </c>
      <c r="E304" s="51" t="s">
        <v>157</v>
      </c>
      <c r="F304" s="51"/>
      <c r="G304" s="52" t="s">
        <v>23</v>
      </c>
      <c r="H304" s="51">
        <v>5</v>
      </c>
      <c r="I304" s="51" t="s">
        <v>158</v>
      </c>
      <c r="J304" s="51" t="s">
        <v>104</v>
      </c>
      <c r="K304" s="52">
        <v>0</v>
      </c>
      <c r="L304" s="52">
        <v>0</v>
      </c>
      <c r="M304" s="52">
        <v>0</v>
      </c>
      <c r="N304" s="52">
        <v>0</v>
      </c>
      <c r="O304" s="52">
        <v>0</v>
      </c>
      <c r="P304" s="52">
        <v>0</v>
      </c>
      <c r="Q304" s="52">
        <v>0</v>
      </c>
      <c r="R304" s="52">
        <v>0</v>
      </c>
      <c r="S304" s="52"/>
    </row>
    <row r="305" spans="2:19" hidden="1" x14ac:dyDescent="0.25">
      <c r="B305" s="51" t="s">
        <v>48</v>
      </c>
      <c r="C305" s="51" t="s">
        <v>49</v>
      </c>
      <c r="D305" s="51" t="s">
        <v>38</v>
      </c>
      <c r="E305" s="51" t="s">
        <v>157</v>
      </c>
      <c r="F305" s="51"/>
      <c r="G305" s="52" t="s">
        <v>23</v>
      </c>
      <c r="H305" s="51">
        <v>5</v>
      </c>
      <c r="I305" s="51" t="s">
        <v>18</v>
      </c>
      <c r="J305" s="51" t="s">
        <v>105</v>
      </c>
      <c r="K305" s="52">
        <v>0</v>
      </c>
      <c r="L305" s="52">
        <v>0</v>
      </c>
      <c r="M305" s="52">
        <v>0</v>
      </c>
      <c r="N305" s="52">
        <v>0</v>
      </c>
      <c r="O305" s="52">
        <v>0</v>
      </c>
      <c r="P305" s="52">
        <v>0</v>
      </c>
      <c r="Q305" s="52">
        <v>0</v>
      </c>
      <c r="R305" s="52">
        <v>0</v>
      </c>
      <c r="S305" s="52"/>
    </row>
    <row r="306" spans="2:19" hidden="1" x14ac:dyDescent="0.25">
      <c r="B306" s="51" t="s">
        <v>48</v>
      </c>
      <c r="C306" s="51" t="s">
        <v>49</v>
      </c>
      <c r="D306" s="51" t="s">
        <v>38</v>
      </c>
      <c r="E306" s="51" t="s">
        <v>157</v>
      </c>
      <c r="F306" s="51"/>
      <c r="G306" s="52" t="s">
        <v>23</v>
      </c>
      <c r="H306" s="51">
        <v>5</v>
      </c>
      <c r="I306" s="51" t="s">
        <v>18</v>
      </c>
      <c r="J306" s="51" t="s">
        <v>103</v>
      </c>
      <c r="K306" s="52">
        <v>0</v>
      </c>
      <c r="L306" s="52">
        <v>0</v>
      </c>
      <c r="M306" s="52">
        <v>0</v>
      </c>
      <c r="N306" s="52">
        <v>0</v>
      </c>
      <c r="O306" s="52">
        <v>0</v>
      </c>
      <c r="P306" s="52">
        <v>0</v>
      </c>
      <c r="Q306" s="52">
        <v>0</v>
      </c>
      <c r="R306" s="52">
        <v>0</v>
      </c>
      <c r="S306" s="52"/>
    </row>
    <row r="307" spans="2:19" hidden="1" x14ac:dyDescent="0.25">
      <c r="B307" s="51" t="s">
        <v>48</v>
      </c>
      <c r="C307" s="51" t="s">
        <v>49</v>
      </c>
      <c r="D307" s="51" t="s">
        <v>38</v>
      </c>
      <c r="E307" s="51" t="s">
        <v>157</v>
      </c>
      <c r="F307" s="51"/>
      <c r="G307" s="52" t="s">
        <v>23</v>
      </c>
      <c r="H307" s="51">
        <v>5</v>
      </c>
      <c r="I307" s="52" t="s">
        <v>18</v>
      </c>
      <c r="J307" s="52" t="s">
        <v>104</v>
      </c>
      <c r="K307" s="52">
        <v>0</v>
      </c>
      <c r="L307" s="52">
        <v>0</v>
      </c>
      <c r="M307" s="52">
        <v>0</v>
      </c>
      <c r="N307" s="52">
        <v>0</v>
      </c>
      <c r="O307" s="52">
        <v>0</v>
      </c>
      <c r="P307" s="52">
        <v>0</v>
      </c>
      <c r="Q307" s="52">
        <v>0</v>
      </c>
      <c r="R307" s="52">
        <v>0</v>
      </c>
      <c r="S307" s="52"/>
    </row>
    <row r="308" spans="2:19" hidden="1" x14ac:dyDescent="0.25">
      <c r="B308" s="51" t="s">
        <v>58</v>
      </c>
      <c r="C308" s="51" t="s">
        <v>59</v>
      </c>
      <c r="D308" s="51" t="s">
        <v>26</v>
      </c>
      <c r="E308" s="51" t="s">
        <v>157</v>
      </c>
      <c r="F308" s="51"/>
      <c r="G308" s="52" t="s">
        <v>17</v>
      </c>
      <c r="H308" s="51">
        <v>1</v>
      </c>
      <c r="I308" s="51" t="s">
        <v>158</v>
      </c>
      <c r="J308" s="51" t="s">
        <v>159</v>
      </c>
      <c r="K308" s="52">
        <v>74.400000000000006</v>
      </c>
      <c r="L308" s="52">
        <v>1436</v>
      </c>
      <c r="M308" s="52">
        <v>2303.59</v>
      </c>
      <c r="N308" s="52">
        <v>15793</v>
      </c>
      <c r="O308" s="52">
        <v>22</v>
      </c>
      <c r="P308" s="52">
        <v>1045</v>
      </c>
      <c r="Q308" s="52">
        <v>3</v>
      </c>
      <c r="R308" s="52">
        <v>62</v>
      </c>
      <c r="S308" s="52"/>
    </row>
    <row r="309" spans="2:19" hidden="1" x14ac:dyDescent="0.25">
      <c r="B309" s="51" t="s">
        <v>58</v>
      </c>
      <c r="C309" s="51" t="s">
        <v>59</v>
      </c>
      <c r="D309" s="51" t="s">
        <v>26</v>
      </c>
      <c r="E309" s="51" t="s">
        <v>157</v>
      </c>
      <c r="F309" s="51"/>
      <c r="G309" s="52" t="s">
        <v>17</v>
      </c>
      <c r="H309" s="51">
        <v>1</v>
      </c>
      <c r="I309" s="51" t="s">
        <v>158</v>
      </c>
      <c r="J309" s="51" t="s">
        <v>103</v>
      </c>
      <c r="K309" s="52">
        <v>74.400000000000006</v>
      </c>
      <c r="L309" s="52">
        <v>1436</v>
      </c>
      <c r="M309" s="52">
        <v>2303.59</v>
      </c>
      <c r="N309" s="52">
        <v>15793</v>
      </c>
      <c r="O309" s="52">
        <v>22</v>
      </c>
      <c r="P309" s="52">
        <v>1045</v>
      </c>
      <c r="Q309" s="52">
        <v>3</v>
      </c>
      <c r="R309" s="52">
        <v>62</v>
      </c>
      <c r="S309" s="52"/>
    </row>
    <row r="310" spans="2:19" hidden="1" x14ac:dyDescent="0.25">
      <c r="B310" s="51" t="s">
        <v>58</v>
      </c>
      <c r="C310" s="51" t="s">
        <v>59</v>
      </c>
      <c r="D310" s="51" t="s">
        <v>26</v>
      </c>
      <c r="E310" s="51" t="s">
        <v>157</v>
      </c>
      <c r="F310" s="51"/>
      <c r="G310" s="52" t="s">
        <v>17</v>
      </c>
      <c r="H310" s="51">
        <v>1</v>
      </c>
      <c r="I310" s="51" t="s">
        <v>158</v>
      </c>
      <c r="J310" s="51" t="s">
        <v>104</v>
      </c>
      <c r="K310" s="52">
        <v>0</v>
      </c>
      <c r="L310" s="52">
        <v>0</v>
      </c>
      <c r="M310" s="52">
        <v>0</v>
      </c>
      <c r="N310" s="52">
        <v>0</v>
      </c>
      <c r="O310" s="52">
        <v>0</v>
      </c>
      <c r="P310" s="52">
        <v>0</v>
      </c>
      <c r="Q310" s="52">
        <v>0</v>
      </c>
      <c r="R310" s="52">
        <v>0</v>
      </c>
      <c r="S310" s="52"/>
    </row>
    <row r="311" spans="2:19" hidden="1" x14ac:dyDescent="0.25">
      <c r="B311" s="51" t="s">
        <v>58</v>
      </c>
      <c r="C311" s="51" t="s">
        <v>59</v>
      </c>
      <c r="D311" s="51" t="s">
        <v>26</v>
      </c>
      <c r="E311" s="51" t="s">
        <v>157</v>
      </c>
      <c r="F311" s="51"/>
      <c r="G311" s="52" t="s">
        <v>17</v>
      </c>
      <c r="H311" s="51">
        <v>1</v>
      </c>
      <c r="I311" s="51" t="s">
        <v>18</v>
      </c>
      <c r="J311" s="51" t="s">
        <v>105</v>
      </c>
      <c r="K311" s="52">
        <v>0</v>
      </c>
      <c r="L311" s="52">
        <v>0</v>
      </c>
      <c r="M311" s="52">
        <v>0</v>
      </c>
      <c r="N311" s="52">
        <v>0</v>
      </c>
      <c r="O311" s="52">
        <v>0</v>
      </c>
      <c r="P311" s="52">
        <v>0</v>
      </c>
      <c r="Q311" s="52">
        <v>0</v>
      </c>
      <c r="R311" s="52">
        <v>0</v>
      </c>
      <c r="S311" s="52"/>
    </row>
    <row r="312" spans="2:19" hidden="1" x14ac:dyDescent="0.25">
      <c r="B312" s="51" t="s">
        <v>58</v>
      </c>
      <c r="C312" s="51" t="s">
        <v>59</v>
      </c>
      <c r="D312" s="51" t="s">
        <v>26</v>
      </c>
      <c r="E312" s="51" t="s">
        <v>157</v>
      </c>
      <c r="F312" s="51"/>
      <c r="G312" s="52" t="s">
        <v>17</v>
      </c>
      <c r="H312" s="51">
        <v>1</v>
      </c>
      <c r="I312" s="51" t="s">
        <v>18</v>
      </c>
      <c r="J312" s="51" t="s">
        <v>103</v>
      </c>
      <c r="K312" s="52">
        <v>0</v>
      </c>
      <c r="L312" s="52">
        <v>0</v>
      </c>
      <c r="M312" s="52">
        <v>0</v>
      </c>
      <c r="N312" s="52">
        <v>0</v>
      </c>
      <c r="O312" s="52">
        <v>0</v>
      </c>
      <c r="P312" s="52">
        <v>0</v>
      </c>
      <c r="Q312" s="52">
        <v>0</v>
      </c>
      <c r="R312" s="52">
        <v>0</v>
      </c>
      <c r="S312" s="52"/>
    </row>
    <row r="313" spans="2:19" hidden="1" x14ac:dyDescent="0.25">
      <c r="B313" s="51" t="s">
        <v>64</v>
      </c>
      <c r="C313" s="51" t="s">
        <v>65</v>
      </c>
      <c r="D313" s="51" t="s">
        <v>15</v>
      </c>
      <c r="E313" s="51" t="s">
        <v>157</v>
      </c>
      <c r="F313" s="51">
        <v>0</v>
      </c>
      <c r="G313" s="52" t="s">
        <v>17</v>
      </c>
      <c r="H313" s="51">
        <v>1</v>
      </c>
      <c r="I313" s="52" t="s">
        <v>18</v>
      </c>
      <c r="J313" s="52" t="s">
        <v>104</v>
      </c>
      <c r="K313" s="52">
        <v>0</v>
      </c>
      <c r="L313" s="52">
        <v>0</v>
      </c>
      <c r="M313" s="52">
        <v>0</v>
      </c>
      <c r="N313" s="52">
        <v>0</v>
      </c>
      <c r="O313" s="52">
        <v>0</v>
      </c>
      <c r="P313" s="52">
        <v>0</v>
      </c>
      <c r="Q313" s="52">
        <v>0</v>
      </c>
      <c r="R313" s="52">
        <v>0</v>
      </c>
      <c r="S313" s="52"/>
    </row>
    <row r="314" spans="2:19" hidden="1" x14ac:dyDescent="0.25">
      <c r="B314" s="51" t="s">
        <v>58</v>
      </c>
      <c r="C314" s="51" t="s">
        <v>59</v>
      </c>
      <c r="D314" s="51" t="s">
        <v>26</v>
      </c>
      <c r="E314" s="51" t="s">
        <v>157</v>
      </c>
      <c r="F314" s="51"/>
      <c r="G314" s="52" t="s">
        <v>20</v>
      </c>
      <c r="H314" s="51">
        <v>2</v>
      </c>
      <c r="I314" s="51" t="s">
        <v>158</v>
      </c>
      <c r="J314" s="51" t="s">
        <v>103</v>
      </c>
      <c r="K314" s="52">
        <v>74.400000000000006</v>
      </c>
      <c r="L314" s="52">
        <v>1436</v>
      </c>
      <c r="M314" s="52">
        <v>2303.59</v>
      </c>
      <c r="N314" s="52">
        <v>15793</v>
      </c>
      <c r="O314" s="52">
        <v>22</v>
      </c>
      <c r="P314" s="52">
        <v>1045</v>
      </c>
      <c r="Q314" s="52">
        <v>3</v>
      </c>
      <c r="R314" s="52">
        <v>62</v>
      </c>
      <c r="S314" s="52"/>
    </row>
    <row r="315" spans="2:19" hidden="1" x14ac:dyDescent="0.25">
      <c r="B315" s="51" t="s">
        <v>58</v>
      </c>
      <c r="C315" s="51" t="s">
        <v>59</v>
      </c>
      <c r="D315" s="51" t="s">
        <v>26</v>
      </c>
      <c r="E315" s="51" t="s">
        <v>157</v>
      </c>
      <c r="F315" s="51"/>
      <c r="G315" s="52" t="s">
        <v>20</v>
      </c>
      <c r="H315" s="51">
        <v>2</v>
      </c>
      <c r="I315" s="51" t="s">
        <v>158</v>
      </c>
      <c r="J315" s="51" t="s">
        <v>104</v>
      </c>
      <c r="K315" s="52">
        <v>0</v>
      </c>
      <c r="L315" s="52">
        <v>0</v>
      </c>
      <c r="M315" s="52">
        <v>0</v>
      </c>
      <c r="N315" s="52">
        <v>0</v>
      </c>
      <c r="O315" s="52">
        <v>0</v>
      </c>
      <c r="P315" s="52">
        <v>0</v>
      </c>
      <c r="Q315" s="52">
        <v>0</v>
      </c>
      <c r="R315" s="52">
        <v>0</v>
      </c>
      <c r="S315" s="52"/>
    </row>
    <row r="316" spans="2:19" hidden="1" x14ac:dyDescent="0.25">
      <c r="B316" s="51" t="s">
        <v>58</v>
      </c>
      <c r="C316" s="51" t="s">
        <v>59</v>
      </c>
      <c r="D316" s="51" t="s">
        <v>26</v>
      </c>
      <c r="E316" s="51" t="s">
        <v>157</v>
      </c>
      <c r="F316" s="51"/>
      <c r="G316" s="52" t="s">
        <v>20</v>
      </c>
      <c r="H316" s="51">
        <v>2</v>
      </c>
      <c r="I316" s="51" t="s">
        <v>18</v>
      </c>
      <c r="J316" s="51" t="s">
        <v>105</v>
      </c>
      <c r="K316" s="52">
        <v>0</v>
      </c>
      <c r="L316" s="52">
        <v>0</v>
      </c>
      <c r="M316" s="52">
        <v>0</v>
      </c>
      <c r="N316" s="52">
        <v>0</v>
      </c>
      <c r="O316" s="52">
        <v>0</v>
      </c>
      <c r="P316" s="52">
        <v>0</v>
      </c>
      <c r="Q316" s="52">
        <v>0</v>
      </c>
      <c r="R316" s="52">
        <v>0</v>
      </c>
      <c r="S316" s="52"/>
    </row>
    <row r="317" spans="2:19" hidden="1" x14ac:dyDescent="0.25">
      <c r="B317" s="51" t="s">
        <v>58</v>
      </c>
      <c r="C317" s="51" t="s">
        <v>59</v>
      </c>
      <c r="D317" s="51" t="s">
        <v>26</v>
      </c>
      <c r="E317" s="51" t="s">
        <v>157</v>
      </c>
      <c r="F317" s="51"/>
      <c r="G317" s="52" t="s">
        <v>20</v>
      </c>
      <c r="H317" s="51">
        <v>2</v>
      </c>
      <c r="I317" s="51" t="s">
        <v>18</v>
      </c>
      <c r="J317" s="51" t="s">
        <v>103</v>
      </c>
      <c r="K317" s="52">
        <v>0</v>
      </c>
      <c r="L317" s="52">
        <v>0</v>
      </c>
      <c r="M317" s="52">
        <v>0</v>
      </c>
      <c r="N317" s="52">
        <v>0</v>
      </c>
      <c r="O317" s="52">
        <v>0</v>
      </c>
      <c r="P317" s="52">
        <v>0</v>
      </c>
      <c r="Q317" s="52">
        <v>0</v>
      </c>
      <c r="R317" s="52">
        <v>0</v>
      </c>
      <c r="S317" s="52"/>
    </row>
    <row r="318" spans="2:19" hidden="1" x14ac:dyDescent="0.25">
      <c r="B318" s="51" t="s">
        <v>58</v>
      </c>
      <c r="C318" s="51" t="s">
        <v>59</v>
      </c>
      <c r="D318" s="51" t="s">
        <v>26</v>
      </c>
      <c r="E318" s="51" t="s">
        <v>157</v>
      </c>
      <c r="F318" s="51"/>
      <c r="G318" s="52" t="s">
        <v>20</v>
      </c>
      <c r="H318" s="51">
        <v>2</v>
      </c>
      <c r="I318" s="52" t="s">
        <v>18</v>
      </c>
      <c r="J318" s="52" t="s">
        <v>104</v>
      </c>
      <c r="K318" s="52">
        <v>0</v>
      </c>
      <c r="L318" s="52">
        <v>0</v>
      </c>
      <c r="M318" s="52">
        <v>0</v>
      </c>
      <c r="N318" s="52">
        <v>0</v>
      </c>
      <c r="O318" s="52">
        <v>0</v>
      </c>
      <c r="P318" s="52">
        <v>0</v>
      </c>
      <c r="Q318" s="52">
        <v>0</v>
      </c>
      <c r="R318" s="52">
        <v>0</v>
      </c>
      <c r="S318" s="52"/>
    </row>
    <row r="319" spans="2:19" hidden="1" x14ac:dyDescent="0.25">
      <c r="B319" s="51" t="s">
        <v>58</v>
      </c>
      <c r="C319" s="51" t="s">
        <v>59</v>
      </c>
      <c r="D319" s="51" t="s">
        <v>26</v>
      </c>
      <c r="E319" s="51" t="s">
        <v>157</v>
      </c>
      <c r="F319" s="51"/>
      <c r="G319" s="52" t="s">
        <v>21</v>
      </c>
      <c r="H319" s="51">
        <v>3</v>
      </c>
      <c r="I319" s="51" t="s">
        <v>158</v>
      </c>
      <c r="J319" s="51" t="s">
        <v>103</v>
      </c>
      <c r="K319" s="52">
        <v>74.400000000000006</v>
      </c>
      <c r="L319" s="52">
        <v>1436</v>
      </c>
      <c r="M319" s="52">
        <v>2303.59</v>
      </c>
      <c r="N319" s="52">
        <v>15793</v>
      </c>
      <c r="O319" s="52">
        <v>22</v>
      </c>
      <c r="P319" s="52">
        <v>1045</v>
      </c>
      <c r="Q319" s="52">
        <v>3</v>
      </c>
      <c r="R319" s="52">
        <v>62</v>
      </c>
      <c r="S319" s="52"/>
    </row>
    <row r="320" spans="2:19" hidden="1" x14ac:dyDescent="0.25">
      <c r="B320" s="51" t="s">
        <v>58</v>
      </c>
      <c r="C320" s="51" t="s">
        <v>59</v>
      </c>
      <c r="D320" s="51" t="s">
        <v>26</v>
      </c>
      <c r="E320" s="51" t="s">
        <v>157</v>
      </c>
      <c r="F320" s="51"/>
      <c r="G320" s="52" t="s">
        <v>21</v>
      </c>
      <c r="H320" s="51">
        <v>3</v>
      </c>
      <c r="I320" s="51" t="s">
        <v>158</v>
      </c>
      <c r="J320" s="51" t="s">
        <v>104</v>
      </c>
      <c r="K320" s="52">
        <v>0</v>
      </c>
      <c r="L320" s="52">
        <v>0</v>
      </c>
      <c r="M320" s="52">
        <v>0</v>
      </c>
      <c r="N320" s="52">
        <v>0</v>
      </c>
      <c r="O320" s="52">
        <v>0</v>
      </c>
      <c r="P320" s="52">
        <v>0</v>
      </c>
      <c r="Q320" s="52">
        <v>0</v>
      </c>
      <c r="R320" s="52">
        <v>0</v>
      </c>
      <c r="S320" s="52"/>
    </row>
    <row r="321" spans="2:19" hidden="1" x14ac:dyDescent="0.25">
      <c r="B321" s="51" t="s">
        <v>58</v>
      </c>
      <c r="C321" s="51" t="s">
        <v>59</v>
      </c>
      <c r="D321" s="51" t="s">
        <v>26</v>
      </c>
      <c r="E321" s="51" t="s">
        <v>157</v>
      </c>
      <c r="F321" s="51"/>
      <c r="G321" s="52" t="s">
        <v>21</v>
      </c>
      <c r="H321" s="51">
        <v>3</v>
      </c>
      <c r="I321" s="51" t="s">
        <v>18</v>
      </c>
      <c r="J321" s="51" t="s">
        <v>105</v>
      </c>
      <c r="K321" s="52">
        <v>0</v>
      </c>
      <c r="L321" s="52">
        <v>0</v>
      </c>
      <c r="M321" s="52">
        <v>0</v>
      </c>
      <c r="N321" s="52">
        <v>0</v>
      </c>
      <c r="O321" s="52">
        <v>0</v>
      </c>
      <c r="P321" s="52">
        <v>0</v>
      </c>
      <c r="Q321" s="52">
        <v>0</v>
      </c>
      <c r="R321" s="52">
        <v>0</v>
      </c>
      <c r="S321" s="52"/>
    </row>
    <row r="322" spans="2:19" hidden="1" x14ac:dyDescent="0.25">
      <c r="B322" s="51" t="s">
        <v>58</v>
      </c>
      <c r="C322" s="51" t="s">
        <v>59</v>
      </c>
      <c r="D322" s="51" t="s">
        <v>26</v>
      </c>
      <c r="E322" s="51" t="s">
        <v>157</v>
      </c>
      <c r="F322" s="51"/>
      <c r="G322" s="52" t="s">
        <v>21</v>
      </c>
      <c r="H322" s="51">
        <v>3</v>
      </c>
      <c r="I322" s="51" t="s">
        <v>18</v>
      </c>
      <c r="J322" s="51" t="s">
        <v>103</v>
      </c>
      <c r="K322" s="52">
        <v>0</v>
      </c>
      <c r="L322" s="52">
        <v>0</v>
      </c>
      <c r="M322" s="52">
        <v>0</v>
      </c>
      <c r="N322" s="52">
        <v>0</v>
      </c>
      <c r="O322" s="52">
        <v>0</v>
      </c>
      <c r="P322" s="52">
        <v>0</v>
      </c>
      <c r="Q322" s="52">
        <v>0</v>
      </c>
      <c r="R322" s="52">
        <v>0</v>
      </c>
      <c r="S322" s="52"/>
    </row>
    <row r="323" spans="2:19" hidden="1" x14ac:dyDescent="0.25">
      <c r="B323" s="51" t="s">
        <v>58</v>
      </c>
      <c r="C323" s="51" t="s">
        <v>59</v>
      </c>
      <c r="D323" s="51" t="s">
        <v>26</v>
      </c>
      <c r="E323" s="51" t="s">
        <v>157</v>
      </c>
      <c r="F323" s="51"/>
      <c r="G323" s="52" t="s">
        <v>21</v>
      </c>
      <c r="H323" s="51">
        <v>3</v>
      </c>
      <c r="I323" s="52" t="s">
        <v>18</v>
      </c>
      <c r="J323" s="52" t="s">
        <v>104</v>
      </c>
      <c r="K323" s="52">
        <v>0</v>
      </c>
      <c r="L323" s="52">
        <v>0</v>
      </c>
      <c r="M323" s="52">
        <v>0</v>
      </c>
      <c r="N323" s="52">
        <v>0</v>
      </c>
      <c r="O323" s="52">
        <v>0</v>
      </c>
      <c r="P323" s="52">
        <v>0</v>
      </c>
      <c r="Q323" s="52">
        <v>0</v>
      </c>
      <c r="R323" s="52">
        <v>0</v>
      </c>
      <c r="S323" s="52"/>
    </row>
    <row r="324" spans="2:19" hidden="1" x14ac:dyDescent="0.25">
      <c r="B324" s="51" t="s">
        <v>58</v>
      </c>
      <c r="C324" s="51" t="s">
        <v>59</v>
      </c>
      <c r="D324" s="51" t="s">
        <v>26</v>
      </c>
      <c r="E324" s="51" t="s">
        <v>157</v>
      </c>
      <c r="F324" s="51"/>
      <c r="G324" s="52" t="s">
        <v>22</v>
      </c>
      <c r="H324" s="51">
        <v>4</v>
      </c>
      <c r="I324" s="51" t="s">
        <v>158</v>
      </c>
      <c r="J324" s="51" t="s">
        <v>103</v>
      </c>
      <c r="K324" s="52">
        <v>74.400000000000006</v>
      </c>
      <c r="L324" s="52">
        <v>1436</v>
      </c>
      <c r="M324" s="52">
        <v>2303.59</v>
      </c>
      <c r="N324" s="52">
        <v>15793</v>
      </c>
      <c r="O324" s="52">
        <v>22</v>
      </c>
      <c r="P324" s="52">
        <v>1045</v>
      </c>
      <c r="Q324" s="52">
        <v>3</v>
      </c>
      <c r="R324" s="52">
        <v>62</v>
      </c>
      <c r="S324" s="52"/>
    </row>
    <row r="325" spans="2:19" hidden="1" x14ac:dyDescent="0.25">
      <c r="B325" s="51" t="s">
        <v>58</v>
      </c>
      <c r="C325" s="51" t="s">
        <v>59</v>
      </c>
      <c r="D325" s="51" t="s">
        <v>26</v>
      </c>
      <c r="E325" s="51" t="s">
        <v>157</v>
      </c>
      <c r="F325" s="51"/>
      <c r="G325" s="52" t="s">
        <v>22</v>
      </c>
      <c r="H325" s="51">
        <v>4</v>
      </c>
      <c r="I325" s="51" t="s">
        <v>158</v>
      </c>
      <c r="J325" s="51" t="s">
        <v>104</v>
      </c>
      <c r="K325" s="52">
        <v>0</v>
      </c>
      <c r="L325" s="52">
        <v>0</v>
      </c>
      <c r="M325" s="52">
        <v>0</v>
      </c>
      <c r="N325" s="52">
        <v>0</v>
      </c>
      <c r="O325" s="52">
        <v>0</v>
      </c>
      <c r="P325" s="52">
        <v>0</v>
      </c>
      <c r="Q325" s="52">
        <v>0</v>
      </c>
      <c r="R325" s="52">
        <v>0</v>
      </c>
      <c r="S325" s="52"/>
    </row>
    <row r="326" spans="2:19" hidden="1" x14ac:dyDescent="0.25">
      <c r="B326" s="51" t="s">
        <v>58</v>
      </c>
      <c r="C326" s="51" t="s">
        <v>59</v>
      </c>
      <c r="D326" s="51" t="s">
        <v>26</v>
      </c>
      <c r="E326" s="51" t="s">
        <v>157</v>
      </c>
      <c r="F326" s="51"/>
      <c r="G326" s="52" t="s">
        <v>22</v>
      </c>
      <c r="H326" s="51">
        <v>4</v>
      </c>
      <c r="I326" s="51" t="s">
        <v>18</v>
      </c>
      <c r="J326" s="51" t="s">
        <v>105</v>
      </c>
      <c r="K326" s="52">
        <v>0</v>
      </c>
      <c r="L326" s="52">
        <v>0</v>
      </c>
      <c r="M326" s="52">
        <v>0</v>
      </c>
      <c r="N326" s="52">
        <v>0</v>
      </c>
      <c r="O326" s="52">
        <v>0</v>
      </c>
      <c r="P326" s="52">
        <v>0</v>
      </c>
      <c r="Q326" s="52">
        <v>0</v>
      </c>
      <c r="R326" s="52">
        <v>0</v>
      </c>
      <c r="S326" s="52"/>
    </row>
    <row r="327" spans="2:19" hidden="1" x14ac:dyDescent="0.25">
      <c r="B327" s="51" t="s">
        <v>58</v>
      </c>
      <c r="C327" s="51" t="s">
        <v>59</v>
      </c>
      <c r="D327" s="51" t="s">
        <v>26</v>
      </c>
      <c r="E327" s="51" t="s">
        <v>157</v>
      </c>
      <c r="F327" s="51"/>
      <c r="G327" s="52" t="s">
        <v>22</v>
      </c>
      <c r="H327" s="51">
        <v>4</v>
      </c>
      <c r="I327" s="51" t="s">
        <v>18</v>
      </c>
      <c r="J327" s="51" t="s">
        <v>103</v>
      </c>
      <c r="K327" s="52">
        <v>0</v>
      </c>
      <c r="L327" s="52">
        <v>0</v>
      </c>
      <c r="M327" s="52">
        <v>0</v>
      </c>
      <c r="N327" s="52">
        <v>0</v>
      </c>
      <c r="O327" s="52">
        <v>0</v>
      </c>
      <c r="P327" s="52">
        <v>0</v>
      </c>
      <c r="Q327" s="52">
        <v>0</v>
      </c>
      <c r="R327" s="52">
        <v>0</v>
      </c>
      <c r="S327" s="52"/>
    </row>
    <row r="328" spans="2:19" hidden="1" x14ac:dyDescent="0.25">
      <c r="B328" s="51" t="s">
        <v>58</v>
      </c>
      <c r="C328" s="51" t="s">
        <v>59</v>
      </c>
      <c r="D328" s="51" t="s">
        <v>26</v>
      </c>
      <c r="E328" s="51" t="s">
        <v>157</v>
      </c>
      <c r="F328" s="51"/>
      <c r="G328" s="52" t="s">
        <v>22</v>
      </c>
      <c r="H328" s="51">
        <v>4</v>
      </c>
      <c r="I328" s="52" t="s">
        <v>18</v>
      </c>
      <c r="J328" s="52" t="s">
        <v>104</v>
      </c>
      <c r="K328" s="52">
        <v>0</v>
      </c>
      <c r="L328" s="52">
        <v>0</v>
      </c>
      <c r="M328" s="52">
        <v>0</v>
      </c>
      <c r="N328" s="52">
        <v>0</v>
      </c>
      <c r="O328" s="52">
        <v>0</v>
      </c>
      <c r="P328" s="52">
        <v>0</v>
      </c>
      <c r="Q328" s="52">
        <v>0</v>
      </c>
      <c r="R328" s="52">
        <v>0</v>
      </c>
      <c r="S328" s="52"/>
    </row>
    <row r="329" spans="2:19" hidden="1" x14ac:dyDescent="0.25">
      <c r="B329" s="51" t="s">
        <v>58</v>
      </c>
      <c r="C329" s="51" t="s">
        <v>59</v>
      </c>
      <c r="D329" s="51" t="s">
        <v>26</v>
      </c>
      <c r="E329" s="51" t="s">
        <v>157</v>
      </c>
      <c r="F329" s="51"/>
      <c r="G329" s="52" t="s">
        <v>23</v>
      </c>
      <c r="H329" s="51">
        <v>5</v>
      </c>
      <c r="I329" s="51" t="s">
        <v>158</v>
      </c>
      <c r="J329" s="51" t="s">
        <v>103</v>
      </c>
      <c r="K329" s="52">
        <v>74.400000000000006</v>
      </c>
      <c r="L329" s="52">
        <v>1436</v>
      </c>
      <c r="M329" s="52">
        <v>2303.59</v>
      </c>
      <c r="N329" s="52">
        <v>15793</v>
      </c>
      <c r="O329" s="52">
        <v>22</v>
      </c>
      <c r="P329" s="52">
        <v>1045</v>
      </c>
      <c r="Q329" s="52">
        <v>3</v>
      </c>
      <c r="R329" s="52">
        <v>62</v>
      </c>
      <c r="S329" s="52"/>
    </row>
    <row r="330" spans="2:19" hidden="1" x14ac:dyDescent="0.25">
      <c r="B330" s="51" t="s">
        <v>58</v>
      </c>
      <c r="C330" s="51" t="s">
        <v>59</v>
      </c>
      <c r="D330" s="51" t="s">
        <v>26</v>
      </c>
      <c r="E330" s="51" t="s">
        <v>157</v>
      </c>
      <c r="F330" s="51"/>
      <c r="G330" s="52" t="s">
        <v>23</v>
      </c>
      <c r="H330" s="51">
        <v>5</v>
      </c>
      <c r="I330" s="51" t="s">
        <v>158</v>
      </c>
      <c r="J330" s="51" t="s">
        <v>104</v>
      </c>
      <c r="K330" s="52">
        <v>0</v>
      </c>
      <c r="L330" s="52">
        <v>0</v>
      </c>
      <c r="M330" s="52">
        <v>0</v>
      </c>
      <c r="N330" s="52">
        <v>0</v>
      </c>
      <c r="O330" s="52">
        <v>0</v>
      </c>
      <c r="P330" s="52">
        <v>0</v>
      </c>
      <c r="Q330" s="52">
        <v>0</v>
      </c>
      <c r="R330" s="52">
        <v>0</v>
      </c>
      <c r="S330" s="52"/>
    </row>
    <row r="331" spans="2:19" hidden="1" x14ac:dyDescent="0.25">
      <c r="B331" s="51" t="s">
        <v>58</v>
      </c>
      <c r="C331" s="51" t="s">
        <v>59</v>
      </c>
      <c r="D331" s="51" t="s">
        <v>26</v>
      </c>
      <c r="E331" s="51" t="s">
        <v>157</v>
      </c>
      <c r="F331" s="51"/>
      <c r="G331" s="52" t="s">
        <v>23</v>
      </c>
      <c r="H331" s="51">
        <v>5</v>
      </c>
      <c r="I331" s="51" t="s">
        <v>18</v>
      </c>
      <c r="J331" s="51" t="s">
        <v>105</v>
      </c>
      <c r="K331" s="52">
        <v>0</v>
      </c>
      <c r="L331" s="52">
        <v>0</v>
      </c>
      <c r="M331" s="52">
        <v>0</v>
      </c>
      <c r="N331" s="52">
        <v>0</v>
      </c>
      <c r="O331" s="52">
        <v>0</v>
      </c>
      <c r="P331" s="52">
        <v>0</v>
      </c>
      <c r="Q331" s="52">
        <v>0</v>
      </c>
      <c r="R331" s="52">
        <v>0</v>
      </c>
      <c r="S331" s="52"/>
    </row>
    <row r="332" spans="2:19" hidden="1" x14ac:dyDescent="0.25">
      <c r="B332" s="51" t="s">
        <v>58</v>
      </c>
      <c r="C332" s="51" t="s">
        <v>59</v>
      </c>
      <c r="D332" s="51" t="s">
        <v>26</v>
      </c>
      <c r="E332" s="51" t="s">
        <v>157</v>
      </c>
      <c r="F332" s="51"/>
      <c r="G332" s="52" t="s">
        <v>23</v>
      </c>
      <c r="H332" s="51">
        <v>5</v>
      </c>
      <c r="I332" s="51" t="s">
        <v>18</v>
      </c>
      <c r="J332" s="51" t="s">
        <v>103</v>
      </c>
      <c r="K332" s="52">
        <v>0</v>
      </c>
      <c r="L332" s="52">
        <v>0</v>
      </c>
      <c r="M332" s="52">
        <v>0</v>
      </c>
      <c r="N332" s="52">
        <v>0</v>
      </c>
      <c r="O332" s="52">
        <v>0</v>
      </c>
      <c r="P332" s="52">
        <v>0</v>
      </c>
      <c r="Q332" s="52">
        <v>0</v>
      </c>
      <c r="R332" s="52">
        <v>0</v>
      </c>
      <c r="S332" s="52"/>
    </row>
    <row r="333" spans="2:19" hidden="1" x14ac:dyDescent="0.25">
      <c r="B333" s="51" t="s">
        <v>58</v>
      </c>
      <c r="C333" s="51" t="s">
        <v>59</v>
      </c>
      <c r="D333" s="51" t="s">
        <v>26</v>
      </c>
      <c r="E333" s="51" t="s">
        <v>157</v>
      </c>
      <c r="F333" s="51"/>
      <c r="G333" s="52" t="s">
        <v>23</v>
      </c>
      <c r="H333" s="51">
        <v>5</v>
      </c>
      <c r="I333" s="52" t="s">
        <v>18</v>
      </c>
      <c r="J333" s="52" t="s">
        <v>104</v>
      </c>
      <c r="K333" s="52">
        <v>0</v>
      </c>
      <c r="L333" s="52">
        <v>0</v>
      </c>
      <c r="M333" s="52">
        <v>0</v>
      </c>
      <c r="N333" s="52">
        <v>0</v>
      </c>
      <c r="O333" s="52">
        <v>0</v>
      </c>
      <c r="P333" s="52">
        <v>0</v>
      </c>
      <c r="Q333" s="52">
        <v>0</v>
      </c>
      <c r="R333" s="52">
        <v>0</v>
      </c>
      <c r="S333" s="52"/>
    </row>
    <row r="334" spans="2:19" hidden="1" x14ac:dyDescent="0.25">
      <c r="B334" s="51" t="s">
        <v>54</v>
      </c>
      <c r="C334" s="51" t="s">
        <v>55</v>
      </c>
      <c r="D334" s="51" t="s">
        <v>45</v>
      </c>
      <c r="E334" s="51" t="s">
        <v>157</v>
      </c>
      <c r="F334" s="51"/>
      <c r="G334" s="52" t="s">
        <v>17</v>
      </c>
      <c r="H334" s="51">
        <v>1</v>
      </c>
      <c r="I334" s="51" t="s">
        <v>158</v>
      </c>
      <c r="J334" s="51" t="s">
        <v>159</v>
      </c>
      <c r="K334" s="52">
        <v>68.06</v>
      </c>
      <c r="L334" s="52">
        <v>465</v>
      </c>
      <c r="M334" s="52">
        <v>76.09</v>
      </c>
      <c r="N334" s="52">
        <v>529</v>
      </c>
      <c r="O334" s="52">
        <v>194.03</v>
      </c>
      <c r="P334" s="52">
        <v>501</v>
      </c>
      <c r="Q334" s="52">
        <v>2</v>
      </c>
      <c r="R334" s="52">
        <v>158</v>
      </c>
      <c r="S334" s="52"/>
    </row>
    <row r="335" spans="2:19" hidden="1" x14ac:dyDescent="0.25">
      <c r="B335" s="51" t="s">
        <v>54</v>
      </c>
      <c r="C335" s="51" t="s">
        <v>55</v>
      </c>
      <c r="D335" s="51" t="s">
        <v>45</v>
      </c>
      <c r="E335" s="51" t="s">
        <v>157</v>
      </c>
      <c r="F335" s="51"/>
      <c r="G335" s="52" t="s">
        <v>17</v>
      </c>
      <c r="H335" s="51">
        <v>1</v>
      </c>
      <c r="I335" s="51" t="s">
        <v>158</v>
      </c>
      <c r="J335" s="51" t="s">
        <v>103</v>
      </c>
      <c r="K335" s="52">
        <v>68.06</v>
      </c>
      <c r="L335" s="52">
        <v>465</v>
      </c>
      <c r="M335" s="52">
        <v>76.09</v>
      </c>
      <c r="N335" s="52">
        <v>529</v>
      </c>
      <c r="O335" s="52">
        <v>194.03</v>
      </c>
      <c r="P335" s="52">
        <v>501</v>
      </c>
      <c r="Q335" s="52">
        <v>2</v>
      </c>
      <c r="R335" s="52">
        <v>158</v>
      </c>
      <c r="S335" s="52"/>
    </row>
    <row r="336" spans="2:19" hidden="1" x14ac:dyDescent="0.25">
      <c r="B336" s="51" t="s">
        <v>54</v>
      </c>
      <c r="C336" s="51" t="s">
        <v>55</v>
      </c>
      <c r="D336" s="51" t="s">
        <v>45</v>
      </c>
      <c r="E336" s="51" t="s">
        <v>157</v>
      </c>
      <c r="F336" s="51"/>
      <c r="G336" s="52" t="s">
        <v>17</v>
      </c>
      <c r="H336" s="51">
        <v>1</v>
      </c>
      <c r="I336" s="51" t="s">
        <v>158</v>
      </c>
      <c r="J336" s="51" t="s">
        <v>104</v>
      </c>
      <c r="K336" s="52">
        <v>0</v>
      </c>
      <c r="L336" s="52">
        <v>0</v>
      </c>
      <c r="M336" s="52">
        <v>0</v>
      </c>
      <c r="N336" s="52">
        <v>0</v>
      </c>
      <c r="O336" s="52">
        <v>0</v>
      </c>
      <c r="P336" s="52">
        <v>0</v>
      </c>
      <c r="Q336" s="52">
        <v>0</v>
      </c>
      <c r="R336" s="52">
        <v>0</v>
      </c>
      <c r="S336" s="52"/>
    </row>
    <row r="337" spans="2:19" hidden="1" x14ac:dyDescent="0.25">
      <c r="B337" s="51" t="s">
        <v>54</v>
      </c>
      <c r="C337" s="51" t="s">
        <v>55</v>
      </c>
      <c r="D337" s="51" t="s">
        <v>45</v>
      </c>
      <c r="E337" s="51" t="s">
        <v>157</v>
      </c>
      <c r="F337" s="51"/>
      <c r="G337" s="52" t="s">
        <v>17</v>
      </c>
      <c r="H337" s="51">
        <v>1</v>
      </c>
      <c r="I337" s="51" t="s">
        <v>18</v>
      </c>
      <c r="J337" s="51" t="s">
        <v>105</v>
      </c>
      <c r="K337" s="52">
        <v>0</v>
      </c>
      <c r="L337" s="52">
        <v>0</v>
      </c>
      <c r="M337" s="52">
        <v>161.55000000000001</v>
      </c>
      <c r="N337" s="52">
        <v>805</v>
      </c>
      <c r="O337" s="52">
        <v>0</v>
      </c>
      <c r="P337" s="52">
        <v>0</v>
      </c>
      <c r="Q337" s="52">
        <v>1</v>
      </c>
      <c r="R337" s="52">
        <v>225</v>
      </c>
      <c r="S337" s="52"/>
    </row>
    <row r="338" spans="2:19" hidden="1" x14ac:dyDescent="0.25">
      <c r="B338" s="51" t="s">
        <v>54</v>
      </c>
      <c r="C338" s="51" t="s">
        <v>55</v>
      </c>
      <c r="D338" s="51" t="s">
        <v>45</v>
      </c>
      <c r="E338" s="51" t="s">
        <v>157</v>
      </c>
      <c r="F338" s="51"/>
      <c r="G338" s="52" t="s">
        <v>17</v>
      </c>
      <c r="H338" s="51">
        <v>1</v>
      </c>
      <c r="I338" s="51" t="s">
        <v>18</v>
      </c>
      <c r="J338" s="51" t="s">
        <v>103</v>
      </c>
      <c r="K338" s="52">
        <v>0</v>
      </c>
      <c r="L338" s="52">
        <v>0</v>
      </c>
      <c r="M338" s="52">
        <v>161.55000000000001</v>
      </c>
      <c r="N338" s="52">
        <v>805</v>
      </c>
      <c r="O338" s="52">
        <v>0</v>
      </c>
      <c r="P338" s="52">
        <v>0</v>
      </c>
      <c r="Q338" s="52">
        <v>1</v>
      </c>
      <c r="R338" s="52">
        <v>225</v>
      </c>
      <c r="S338" s="52"/>
    </row>
    <row r="339" spans="2:19" hidden="1" x14ac:dyDescent="0.25">
      <c r="B339" s="51" t="s">
        <v>39</v>
      </c>
      <c r="C339" s="51" t="s">
        <v>40</v>
      </c>
      <c r="D339" s="51" t="s">
        <v>15</v>
      </c>
      <c r="E339" s="51" t="s">
        <v>157</v>
      </c>
      <c r="F339" s="51">
        <v>0</v>
      </c>
      <c r="G339" s="52" t="s">
        <v>17</v>
      </c>
      <c r="H339" s="51">
        <v>1</v>
      </c>
      <c r="I339" s="52" t="s">
        <v>18</v>
      </c>
      <c r="J339" s="52" t="s">
        <v>104</v>
      </c>
      <c r="K339" s="52">
        <v>0</v>
      </c>
      <c r="L339" s="52">
        <v>0</v>
      </c>
      <c r="M339" s="52">
        <v>0</v>
      </c>
      <c r="N339" s="52">
        <v>0</v>
      </c>
      <c r="O339" s="52">
        <v>0</v>
      </c>
      <c r="P339" s="52">
        <v>0</v>
      </c>
      <c r="Q339" s="52">
        <v>0</v>
      </c>
      <c r="R339" s="52">
        <v>0</v>
      </c>
      <c r="S339" s="52"/>
    </row>
    <row r="340" spans="2:19" hidden="1" x14ac:dyDescent="0.25">
      <c r="B340" s="51" t="s">
        <v>54</v>
      </c>
      <c r="C340" s="51" t="s">
        <v>55</v>
      </c>
      <c r="D340" s="51" t="s">
        <v>45</v>
      </c>
      <c r="E340" s="51" t="s">
        <v>157</v>
      </c>
      <c r="F340" s="51"/>
      <c r="G340" s="52" t="s">
        <v>20</v>
      </c>
      <c r="H340" s="51">
        <v>2</v>
      </c>
      <c r="I340" s="51" t="s">
        <v>158</v>
      </c>
      <c r="J340" s="51" t="s">
        <v>103</v>
      </c>
      <c r="K340" s="52">
        <v>68.06</v>
      </c>
      <c r="L340" s="52">
        <v>465</v>
      </c>
      <c r="M340" s="52">
        <v>76.09</v>
      </c>
      <c r="N340" s="52">
        <v>529</v>
      </c>
      <c r="O340" s="52">
        <v>194.03</v>
      </c>
      <c r="P340" s="52">
        <v>501</v>
      </c>
      <c r="Q340" s="52">
        <v>2</v>
      </c>
      <c r="R340" s="52">
        <v>158</v>
      </c>
      <c r="S340" s="52"/>
    </row>
    <row r="341" spans="2:19" hidden="1" x14ac:dyDescent="0.25">
      <c r="B341" s="51" t="s">
        <v>54</v>
      </c>
      <c r="C341" s="51" t="s">
        <v>55</v>
      </c>
      <c r="D341" s="51" t="s">
        <v>45</v>
      </c>
      <c r="E341" s="51" t="s">
        <v>157</v>
      </c>
      <c r="F341" s="51"/>
      <c r="G341" s="52" t="s">
        <v>20</v>
      </c>
      <c r="H341" s="51">
        <v>2</v>
      </c>
      <c r="I341" s="51" t="s">
        <v>158</v>
      </c>
      <c r="J341" s="51" t="s">
        <v>104</v>
      </c>
      <c r="K341" s="52">
        <v>0</v>
      </c>
      <c r="L341" s="52">
        <v>0</v>
      </c>
      <c r="M341" s="52">
        <v>0</v>
      </c>
      <c r="N341" s="52">
        <v>0</v>
      </c>
      <c r="O341" s="52">
        <v>0</v>
      </c>
      <c r="P341" s="52">
        <v>0</v>
      </c>
      <c r="Q341" s="52">
        <v>0</v>
      </c>
      <c r="R341" s="52">
        <v>0</v>
      </c>
      <c r="S341" s="52"/>
    </row>
    <row r="342" spans="2:19" hidden="1" x14ac:dyDescent="0.25">
      <c r="B342" s="51" t="s">
        <v>54</v>
      </c>
      <c r="C342" s="51" t="s">
        <v>55</v>
      </c>
      <c r="D342" s="51" t="s">
        <v>45</v>
      </c>
      <c r="E342" s="51" t="s">
        <v>157</v>
      </c>
      <c r="F342" s="51"/>
      <c r="G342" s="52" t="s">
        <v>20</v>
      </c>
      <c r="H342" s="51">
        <v>2</v>
      </c>
      <c r="I342" s="51" t="s">
        <v>18</v>
      </c>
      <c r="J342" s="51" t="s">
        <v>105</v>
      </c>
      <c r="K342" s="52">
        <v>0</v>
      </c>
      <c r="L342" s="52">
        <v>0</v>
      </c>
      <c r="M342" s="52">
        <v>0</v>
      </c>
      <c r="N342" s="52">
        <v>0</v>
      </c>
      <c r="O342" s="52">
        <v>0</v>
      </c>
      <c r="P342" s="52">
        <v>0</v>
      </c>
      <c r="Q342" s="52">
        <v>0</v>
      </c>
      <c r="R342" s="52">
        <v>0</v>
      </c>
      <c r="S342" s="52"/>
    </row>
    <row r="343" spans="2:19" hidden="1" x14ac:dyDescent="0.25">
      <c r="B343" s="51" t="s">
        <v>54</v>
      </c>
      <c r="C343" s="51" t="s">
        <v>55</v>
      </c>
      <c r="D343" s="51" t="s">
        <v>45</v>
      </c>
      <c r="E343" s="51" t="s">
        <v>157</v>
      </c>
      <c r="F343" s="51"/>
      <c r="G343" s="52" t="s">
        <v>20</v>
      </c>
      <c r="H343" s="51">
        <v>2</v>
      </c>
      <c r="I343" s="51" t="s">
        <v>18</v>
      </c>
      <c r="J343" s="51" t="s">
        <v>103</v>
      </c>
      <c r="K343" s="52">
        <v>0</v>
      </c>
      <c r="L343" s="52">
        <v>0</v>
      </c>
      <c r="M343" s="52">
        <v>161.55000000000001</v>
      </c>
      <c r="N343" s="52">
        <v>805</v>
      </c>
      <c r="O343" s="52">
        <v>0</v>
      </c>
      <c r="P343" s="52">
        <v>0</v>
      </c>
      <c r="Q343" s="52">
        <v>1</v>
      </c>
      <c r="R343" s="52">
        <v>225</v>
      </c>
      <c r="S343" s="52"/>
    </row>
    <row r="344" spans="2:19" hidden="1" x14ac:dyDescent="0.25">
      <c r="B344" s="51" t="s">
        <v>54</v>
      </c>
      <c r="C344" s="51" t="s">
        <v>55</v>
      </c>
      <c r="D344" s="51" t="s">
        <v>45</v>
      </c>
      <c r="E344" s="51" t="s">
        <v>157</v>
      </c>
      <c r="F344" s="51"/>
      <c r="G344" s="52" t="s">
        <v>20</v>
      </c>
      <c r="H344" s="51">
        <v>2</v>
      </c>
      <c r="I344" s="52" t="s">
        <v>18</v>
      </c>
      <c r="J344" s="52" t="s">
        <v>104</v>
      </c>
      <c r="K344" s="52">
        <v>0</v>
      </c>
      <c r="L344" s="52">
        <v>0</v>
      </c>
      <c r="M344" s="52">
        <v>0</v>
      </c>
      <c r="N344" s="52">
        <v>0</v>
      </c>
      <c r="O344" s="52">
        <v>0</v>
      </c>
      <c r="P344" s="52">
        <v>0</v>
      </c>
      <c r="Q344" s="52">
        <v>0</v>
      </c>
      <c r="R344" s="52">
        <v>0</v>
      </c>
      <c r="S344" s="52"/>
    </row>
    <row r="345" spans="2:19" hidden="1" x14ac:dyDescent="0.25">
      <c r="B345" s="51" t="s">
        <v>54</v>
      </c>
      <c r="C345" s="51" t="s">
        <v>55</v>
      </c>
      <c r="D345" s="51" t="s">
        <v>45</v>
      </c>
      <c r="E345" s="51" t="s">
        <v>157</v>
      </c>
      <c r="F345" s="51"/>
      <c r="G345" s="52" t="s">
        <v>21</v>
      </c>
      <c r="H345" s="51">
        <v>3</v>
      </c>
      <c r="I345" s="51" t="s">
        <v>158</v>
      </c>
      <c r="J345" s="51" t="s">
        <v>103</v>
      </c>
      <c r="K345" s="52">
        <v>68.06</v>
      </c>
      <c r="L345" s="52">
        <v>465</v>
      </c>
      <c r="M345" s="52">
        <v>56.99</v>
      </c>
      <c r="N345" s="52">
        <v>420</v>
      </c>
      <c r="O345" s="52">
        <v>194.03</v>
      </c>
      <c r="P345" s="52">
        <v>501</v>
      </c>
      <c r="Q345" s="52">
        <v>2</v>
      </c>
      <c r="R345" s="52">
        <v>158</v>
      </c>
      <c r="S345" s="52"/>
    </row>
    <row r="346" spans="2:19" hidden="1" x14ac:dyDescent="0.25">
      <c r="B346" s="51" t="s">
        <v>54</v>
      </c>
      <c r="C346" s="51" t="s">
        <v>55</v>
      </c>
      <c r="D346" s="51" t="s">
        <v>45</v>
      </c>
      <c r="E346" s="51" t="s">
        <v>157</v>
      </c>
      <c r="F346" s="51"/>
      <c r="G346" s="52" t="s">
        <v>21</v>
      </c>
      <c r="H346" s="51">
        <v>3</v>
      </c>
      <c r="I346" s="51" t="s">
        <v>158</v>
      </c>
      <c r="J346" s="51" t="s">
        <v>104</v>
      </c>
      <c r="K346" s="52">
        <v>0</v>
      </c>
      <c r="L346" s="52">
        <v>0</v>
      </c>
      <c r="M346" s="52">
        <v>19.100000000000001</v>
      </c>
      <c r="N346" s="52">
        <v>109</v>
      </c>
      <c r="O346" s="52">
        <v>0</v>
      </c>
      <c r="P346" s="52">
        <v>0</v>
      </c>
      <c r="Q346" s="52">
        <v>0</v>
      </c>
      <c r="R346" s="52">
        <v>0</v>
      </c>
      <c r="S346" s="52"/>
    </row>
    <row r="347" spans="2:19" hidden="1" x14ac:dyDescent="0.25">
      <c r="B347" s="51" t="s">
        <v>54</v>
      </c>
      <c r="C347" s="51" t="s">
        <v>55</v>
      </c>
      <c r="D347" s="51" t="s">
        <v>45</v>
      </c>
      <c r="E347" s="51" t="s">
        <v>157</v>
      </c>
      <c r="F347" s="51"/>
      <c r="G347" s="52" t="s">
        <v>21</v>
      </c>
      <c r="H347" s="51">
        <v>3</v>
      </c>
      <c r="I347" s="51" t="s">
        <v>18</v>
      </c>
      <c r="J347" s="51" t="s">
        <v>105</v>
      </c>
      <c r="K347" s="52">
        <v>0</v>
      </c>
      <c r="L347" s="52">
        <v>0</v>
      </c>
      <c r="M347" s="52">
        <v>0</v>
      </c>
      <c r="N347" s="52">
        <v>0</v>
      </c>
      <c r="O347" s="52">
        <v>0</v>
      </c>
      <c r="P347" s="52">
        <v>0</v>
      </c>
      <c r="Q347" s="52">
        <v>0</v>
      </c>
      <c r="R347" s="52">
        <v>0</v>
      </c>
      <c r="S347" s="52"/>
    </row>
    <row r="348" spans="2:19" hidden="1" x14ac:dyDescent="0.25">
      <c r="B348" s="51" t="s">
        <v>54</v>
      </c>
      <c r="C348" s="51" t="s">
        <v>55</v>
      </c>
      <c r="D348" s="51" t="s">
        <v>45</v>
      </c>
      <c r="E348" s="51" t="s">
        <v>157</v>
      </c>
      <c r="F348" s="51"/>
      <c r="G348" s="52" t="s">
        <v>21</v>
      </c>
      <c r="H348" s="51">
        <v>3</v>
      </c>
      <c r="I348" s="51" t="s">
        <v>18</v>
      </c>
      <c r="J348" s="51" t="s">
        <v>103</v>
      </c>
      <c r="K348" s="52">
        <v>0</v>
      </c>
      <c r="L348" s="52">
        <v>0</v>
      </c>
      <c r="M348" s="52">
        <v>161.55000000000001</v>
      </c>
      <c r="N348" s="52">
        <v>805</v>
      </c>
      <c r="O348" s="52">
        <v>0</v>
      </c>
      <c r="P348" s="52">
        <v>0</v>
      </c>
      <c r="Q348" s="52">
        <v>1</v>
      </c>
      <c r="R348" s="52">
        <v>225</v>
      </c>
      <c r="S348" s="52"/>
    </row>
    <row r="349" spans="2:19" hidden="1" x14ac:dyDescent="0.25">
      <c r="B349" s="51" t="s">
        <v>54</v>
      </c>
      <c r="C349" s="51" t="s">
        <v>55</v>
      </c>
      <c r="D349" s="51" t="s">
        <v>45</v>
      </c>
      <c r="E349" s="51" t="s">
        <v>157</v>
      </c>
      <c r="F349" s="51"/>
      <c r="G349" s="52" t="s">
        <v>21</v>
      </c>
      <c r="H349" s="51">
        <v>3</v>
      </c>
      <c r="I349" s="52" t="s">
        <v>18</v>
      </c>
      <c r="J349" s="52" t="s">
        <v>104</v>
      </c>
      <c r="K349" s="52">
        <v>0</v>
      </c>
      <c r="L349" s="52">
        <v>0</v>
      </c>
      <c r="M349" s="52">
        <v>0</v>
      </c>
      <c r="N349" s="52">
        <v>0</v>
      </c>
      <c r="O349" s="52">
        <v>0</v>
      </c>
      <c r="P349" s="52">
        <v>0</v>
      </c>
      <c r="Q349" s="52">
        <v>0</v>
      </c>
      <c r="R349" s="52">
        <v>0</v>
      </c>
      <c r="S349" s="52"/>
    </row>
    <row r="350" spans="2:19" hidden="1" x14ac:dyDescent="0.25">
      <c r="B350" s="51" t="s">
        <v>54</v>
      </c>
      <c r="C350" s="51" t="s">
        <v>55</v>
      </c>
      <c r="D350" s="51" t="s">
        <v>45</v>
      </c>
      <c r="E350" s="51" t="s">
        <v>157</v>
      </c>
      <c r="F350" s="51"/>
      <c r="G350" s="52" t="s">
        <v>22</v>
      </c>
      <c r="H350" s="51">
        <v>4</v>
      </c>
      <c r="I350" s="51" t="s">
        <v>158</v>
      </c>
      <c r="J350" s="51" t="s">
        <v>103</v>
      </c>
      <c r="K350" s="52">
        <v>68.06</v>
      </c>
      <c r="L350" s="52">
        <v>465</v>
      </c>
      <c r="M350" s="52">
        <v>56.99</v>
      </c>
      <c r="N350" s="52">
        <v>420</v>
      </c>
      <c r="O350" s="52">
        <v>194.03</v>
      </c>
      <c r="P350" s="52">
        <v>501</v>
      </c>
      <c r="Q350" s="52">
        <v>2</v>
      </c>
      <c r="R350" s="52">
        <v>158</v>
      </c>
      <c r="S350" s="52"/>
    </row>
    <row r="351" spans="2:19" hidden="1" x14ac:dyDescent="0.25">
      <c r="B351" s="51" t="s">
        <v>54</v>
      </c>
      <c r="C351" s="51" t="s">
        <v>55</v>
      </c>
      <c r="D351" s="51" t="s">
        <v>45</v>
      </c>
      <c r="E351" s="51" t="s">
        <v>157</v>
      </c>
      <c r="F351" s="51"/>
      <c r="G351" s="52" t="s">
        <v>22</v>
      </c>
      <c r="H351" s="51">
        <v>4</v>
      </c>
      <c r="I351" s="51" t="s">
        <v>158</v>
      </c>
      <c r="J351" s="51" t="s">
        <v>104</v>
      </c>
      <c r="K351" s="52">
        <v>0</v>
      </c>
      <c r="L351" s="52">
        <v>0</v>
      </c>
      <c r="M351" s="52">
        <v>0</v>
      </c>
      <c r="N351" s="52">
        <v>0</v>
      </c>
      <c r="O351" s="52">
        <v>0</v>
      </c>
      <c r="P351" s="52">
        <v>0</v>
      </c>
      <c r="Q351" s="52">
        <v>0</v>
      </c>
      <c r="R351" s="52">
        <v>0</v>
      </c>
      <c r="S351" s="52"/>
    </row>
    <row r="352" spans="2:19" hidden="1" x14ac:dyDescent="0.25">
      <c r="B352" s="51" t="s">
        <v>54</v>
      </c>
      <c r="C352" s="51" t="s">
        <v>55</v>
      </c>
      <c r="D352" s="51" t="s">
        <v>45</v>
      </c>
      <c r="E352" s="51" t="s">
        <v>157</v>
      </c>
      <c r="F352" s="51"/>
      <c r="G352" s="52" t="s">
        <v>22</v>
      </c>
      <c r="H352" s="51">
        <v>4</v>
      </c>
      <c r="I352" s="51" t="s">
        <v>18</v>
      </c>
      <c r="J352" s="51" t="s">
        <v>105</v>
      </c>
      <c r="K352" s="52">
        <v>0</v>
      </c>
      <c r="L352" s="52">
        <v>0</v>
      </c>
      <c r="M352" s="52">
        <v>0</v>
      </c>
      <c r="N352" s="52">
        <v>0</v>
      </c>
      <c r="O352" s="52">
        <v>0</v>
      </c>
      <c r="P352" s="52">
        <v>0</v>
      </c>
      <c r="Q352" s="52">
        <v>0</v>
      </c>
      <c r="R352" s="52">
        <v>0</v>
      </c>
      <c r="S352" s="52"/>
    </row>
    <row r="353" spans="2:19" hidden="1" x14ac:dyDescent="0.25">
      <c r="B353" s="51" t="s">
        <v>54</v>
      </c>
      <c r="C353" s="51" t="s">
        <v>55</v>
      </c>
      <c r="D353" s="51" t="s">
        <v>45</v>
      </c>
      <c r="E353" s="51" t="s">
        <v>157</v>
      </c>
      <c r="F353" s="51"/>
      <c r="G353" s="52" t="s">
        <v>22</v>
      </c>
      <c r="H353" s="51">
        <v>4</v>
      </c>
      <c r="I353" s="51" t="s">
        <v>18</v>
      </c>
      <c r="J353" s="51" t="s">
        <v>103</v>
      </c>
      <c r="K353" s="52">
        <v>0</v>
      </c>
      <c r="L353" s="52">
        <v>0</v>
      </c>
      <c r="M353" s="52">
        <v>161.55000000000001</v>
      </c>
      <c r="N353" s="52">
        <v>805</v>
      </c>
      <c r="O353" s="52">
        <v>0</v>
      </c>
      <c r="P353" s="52">
        <v>0</v>
      </c>
      <c r="Q353" s="52">
        <v>1</v>
      </c>
      <c r="R353" s="52">
        <v>225</v>
      </c>
      <c r="S353" s="52"/>
    </row>
    <row r="354" spans="2:19" hidden="1" x14ac:dyDescent="0.25">
      <c r="B354" s="51" t="s">
        <v>54</v>
      </c>
      <c r="C354" s="51" t="s">
        <v>55</v>
      </c>
      <c r="D354" s="51" t="s">
        <v>45</v>
      </c>
      <c r="E354" s="51" t="s">
        <v>157</v>
      </c>
      <c r="F354" s="51"/>
      <c r="G354" s="52" t="s">
        <v>22</v>
      </c>
      <c r="H354" s="51">
        <v>4</v>
      </c>
      <c r="I354" s="52" t="s">
        <v>18</v>
      </c>
      <c r="J354" s="52" t="s">
        <v>104</v>
      </c>
      <c r="K354" s="52">
        <v>0</v>
      </c>
      <c r="L354" s="52">
        <v>0</v>
      </c>
      <c r="M354" s="52">
        <v>0</v>
      </c>
      <c r="N354" s="52">
        <v>0</v>
      </c>
      <c r="O354" s="52">
        <v>0</v>
      </c>
      <c r="P354" s="52">
        <v>0</v>
      </c>
      <c r="Q354" s="52">
        <v>0</v>
      </c>
      <c r="R354" s="52">
        <v>0</v>
      </c>
      <c r="S354" s="52"/>
    </row>
    <row r="355" spans="2:19" hidden="1" x14ac:dyDescent="0.25">
      <c r="B355" s="51" t="s">
        <v>54</v>
      </c>
      <c r="C355" s="51" t="s">
        <v>55</v>
      </c>
      <c r="D355" s="51" t="s">
        <v>45</v>
      </c>
      <c r="E355" s="51" t="s">
        <v>157</v>
      </c>
      <c r="F355" s="51"/>
      <c r="G355" s="52" t="s">
        <v>23</v>
      </c>
      <c r="H355" s="51">
        <v>5</v>
      </c>
      <c r="I355" s="51" t="s">
        <v>158</v>
      </c>
      <c r="J355" s="51" t="s">
        <v>103</v>
      </c>
      <c r="K355" s="52">
        <v>68.06</v>
      </c>
      <c r="L355" s="52">
        <v>465</v>
      </c>
      <c r="M355" s="52">
        <v>56.99</v>
      </c>
      <c r="N355" s="52">
        <v>420</v>
      </c>
      <c r="O355" s="52">
        <v>194.03</v>
      </c>
      <c r="P355" s="52">
        <v>501</v>
      </c>
      <c r="Q355" s="52">
        <v>2</v>
      </c>
      <c r="R355" s="52">
        <v>158</v>
      </c>
      <c r="S355" s="52"/>
    </row>
    <row r="356" spans="2:19" hidden="1" x14ac:dyDescent="0.25">
      <c r="B356" s="51" t="s">
        <v>54</v>
      </c>
      <c r="C356" s="51" t="s">
        <v>55</v>
      </c>
      <c r="D356" s="51" t="s">
        <v>45</v>
      </c>
      <c r="E356" s="51" t="s">
        <v>157</v>
      </c>
      <c r="F356" s="51"/>
      <c r="G356" s="52" t="s">
        <v>23</v>
      </c>
      <c r="H356" s="51">
        <v>5</v>
      </c>
      <c r="I356" s="51" t="s">
        <v>158</v>
      </c>
      <c r="J356" s="51" t="s">
        <v>104</v>
      </c>
      <c r="K356" s="52">
        <v>0</v>
      </c>
      <c r="L356" s="52">
        <v>0</v>
      </c>
      <c r="M356" s="52">
        <v>0</v>
      </c>
      <c r="N356" s="52">
        <v>0</v>
      </c>
      <c r="O356" s="52">
        <v>0</v>
      </c>
      <c r="P356" s="52">
        <v>0</v>
      </c>
      <c r="Q356" s="52">
        <v>0</v>
      </c>
      <c r="R356" s="52">
        <v>0</v>
      </c>
      <c r="S356" s="52"/>
    </row>
    <row r="357" spans="2:19" hidden="1" x14ac:dyDescent="0.25">
      <c r="B357" s="51" t="s">
        <v>54</v>
      </c>
      <c r="C357" s="51" t="s">
        <v>55</v>
      </c>
      <c r="D357" s="51" t="s">
        <v>45</v>
      </c>
      <c r="E357" s="51" t="s">
        <v>157</v>
      </c>
      <c r="F357" s="51"/>
      <c r="G357" s="52" t="s">
        <v>23</v>
      </c>
      <c r="H357" s="51">
        <v>5</v>
      </c>
      <c r="I357" s="51" t="s">
        <v>18</v>
      </c>
      <c r="J357" s="51" t="s">
        <v>105</v>
      </c>
      <c r="K357" s="52">
        <v>0</v>
      </c>
      <c r="L357" s="52">
        <v>0</v>
      </c>
      <c r="M357" s="52">
        <v>0</v>
      </c>
      <c r="N357" s="52">
        <v>0</v>
      </c>
      <c r="O357" s="52">
        <v>0</v>
      </c>
      <c r="P357" s="52">
        <v>0</v>
      </c>
      <c r="Q357" s="52">
        <v>0</v>
      </c>
      <c r="R357" s="52">
        <v>0</v>
      </c>
      <c r="S357" s="52"/>
    </row>
    <row r="358" spans="2:19" hidden="1" x14ac:dyDescent="0.25">
      <c r="B358" s="51" t="s">
        <v>54</v>
      </c>
      <c r="C358" s="51" t="s">
        <v>55</v>
      </c>
      <c r="D358" s="51" t="s">
        <v>45</v>
      </c>
      <c r="E358" s="51" t="s">
        <v>157</v>
      </c>
      <c r="F358" s="51"/>
      <c r="G358" s="52" t="s">
        <v>23</v>
      </c>
      <c r="H358" s="51">
        <v>5</v>
      </c>
      <c r="I358" s="51" t="s">
        <v>18</v>
      </c>
      <c r="J358" s="51" t="s">
        <v>103</v>
      </c>
      <c r="K358" s="52">
        <v>0</v>
      </c>
      <c r="L358" s="52">
        <v>0</v>
      </c>
      <c r="M358" s="52">
        <v>161.55000000000001</v>
      </c>
      <c r="N358" s="52">
        <v>805</v>
      </c>
      <c r="O358" s="52">
        <v>0</v>
      </c>
      <c r="P358" s="52">
        <v>0</v>
      </c>
      <c r="Q358" s="52">
        <v>1</v>
      </c>
      <c r="R358" s="52">
        <v>225</v>
      </c>
      <c r="S358" s="52"/>
    </row>
    <row r="359" spans="2:19" hidden="1" x14ac:dyDescent="0.25">
      <c r="B359" s="51" t="s">
        <v>54</v>
      </c>
      <c r="C359" s="51" t="s">
        <v>55</v>
      </c>
      <c r="D359" s="51" t="s">
        <v>45</v>
      </c>
      <c r="E359" s="51" t="s">
        <v>157</v>
      </c>
      <c r="F359" s="51"/>
      <c r="G359" s="52" t="s">
        <v>23</v>
      </c>
      <c r="H359" s="51">
        <v>5</v>
      </c>
      <c r="I359" s="52" t="s">
        <v>18</v>
      </c>
      <c r="J359" s="52" t="s">
        <v>104</v>
      </c>
      <c r="K359" s="52">
        <v>0</v>
      </c>
      <c r="L359" s="52">
        <v>0</v>
      </c>
      <c r="M359" s="52">
        <v>0</v>
      </c>
      <c r="N359" s="52">
        <v>0</v>
      </c>
      <c r="O359" s="52">
        <v>0</v>
      </c>
      <c r="P359" s="52">
        <v>0</v>
      </c>
      <c r="Q359" s="52">
        <v>0</v>
      </c>
      <c r="R359" s="52">
        <v>0</v>
      </c>
      <c r="S359" s="52"/>
    </row>
    <row r="360" spans="2:19" hidden="1" x14ac:dyDescent="0.25">
      <c r="B360" s="51" t="s">
        <v>68</v>
      </c>
      <c r="C360" s="51" t="s">
        <v>69</v>
      </c>
      <c r="D360" s="51" t="s">
        <v>26</v>
      </c>
      <c r="E360" s="51" t="s">
        <v>157</v>
      </c>
      <c r="F360" s="51"/>
      <c r="G360" s="52" t="s">
        <v>17</v>
      </c>
      <c r="H360" s="51">
        <v>1</v>
      </c>
      <c r="I360" s="51" t="s">
        <v>158</v>
      </c>
      <c r="J360" s="51" t="s">
        <v>159</v>
      </c>
      <c r="K360" s="52">
        <v>0</v>
      </c>
      <c r="L360" s="52">
        <v>0</v>
      </c>
      <c r="M360" s="52">
        <v>0</v>
      </c>
      <c r="N360" s="52">
        <v>0</v>
      </c>
      <c r="O360" s="52">
        <v>0</v>
      </c>
      <c r="P360" s="52">
        <v>0</v>
      </c>
      <c r="Q360" s="52">
        <v>0</v>
      </c>
      <c r="R360" s="52">
        <v>0</v>
      </c>
      <c r="S360" s="52"/>
    </row>
    <row r="361" spans="2:19" hidden="1" x14ac:dyDescent="0.25">
      <c r="B361" s="51" t="s">
        <v>68</v>
      </c>
      <c r="C361" s="51" t="s">
        <v>69</v>
      </c>
      <c r="D361" s="51" t="s">
        <v>26</v>
      </c>
      <c r="E361" s="51" t="s">
        <v>157</v>
      </c>
      <c r="F361" s="51"/>
      <c r="G361" s="52" t="s">
        <v>17</v>
      </c>
      <c r="H361" s="51">
        <v>1</v>
      </c>
      <c r="I361" s="51" t="s">
        <v>158</v>
      </c>
      <c r="J361" s="51" t="s">
        <v>103</v>
      </c>
      <c r="K361" s="52">
        <v>0</v>
      </c>
      <c r="L361" s="52">
        <v>0</v>
      </c>
      <c r="M361" s="52">
        <v>0</v>
      </c>
      <c r="N361" s="52">
        <v>0</v>
      </c>
      <c r="O361" s="52">
        <v>0</v>
      </c>
      <c r="P361" s="52">
        <v>0</v>
      </c>
      <c r="Q361" s="52">
        <v>0</v>
      </c>
      <c r="R361" s="52">
        <v>0</v>
      </c>
      <c r="S361" s="52"/>
    </row>
    <row r="362" spans="2:19" hidden="1" x14ac:dyDescent="0.25">
      <c r="B362" s="51" t="s">
        <v>68</v>
      </c>
      <c r="C362" s="51" t="s">
        <v>69</v>
      </c>
      <c r="D362" s="51" t="s">
        <v>26</v>
      </c>
      <c r="E362" s="51" t="s">
        <v>157</v>
      </c>
      <c r="F362" s="51"/>
      <c r="G362" s="52" t="s">
        <v>17</v>
      </c>
      <c r="H362" s="51">
        <v>1</v>
      </c>
      <c r="I362" s="51" t="s">
        <v>158</v>
      </c>
      <c r="J362" s="51" t="s">
        <v>104</v>
      </c>
      <c r="K362" s="52">
        <v>0</v>
      </c>
      <c r="L362" s="52">
        <v>0</v>
      </c>
      <c r="M362" s="52">
        <v>0</v>
      </c>
      <c r="N362" s="52">
        <v>0</v>
      </c>
      <c r="O362" s="52">
        <v>0</v>
      </c>
      <c r="P362" s="52">
        <v>0</v>
      </c>
      <c r="Q362" s="52">
        <v>0</v>
      </c>
      <c r="R362" s="52">
        <v>0</v>
      </c>
      <c r="S362" s="52"/>
    </row>
    <row r="363" spans="2:19" hidden="1" x14ac:dyDescent="0.25">
      <c r="B363" s="51" t="s">
        <v>68</v>
      </c>
      <c r="C363" s="51" t="s">
        <v>69</v>
      </c>
      <c r="D363" s="51" t="s">
        <v>26</v>
      </c>
      <c r="E363" s="51" t="s">
        <v>157</v>
      </c>
      <c r="F363" s="51"/>
      <c r="G363" s="52" t="s">
        <v>17</v>
      </c>
      <c r="H363" s="51">
        <v>1</v>
      </c>
      <c r="I363" s="51" t="s">
        <v>18</v>
      </c>
      <c r="J363" s="51" t="s">
        <v>105</v>
      </c>
      <c r="K363" s="52">
        <v>0</v>
      </c>
      <c r="L363" s="52">
        <v>0</v>
      </c>
      <c r="M363" s="52">
        <v>0</v>
      </c>
      <c r="N363" s="52">
        <v>0</v>
      </c>
      <c r="O363" s="52">
        <v>0</v>
      </c>
      <c r="P363" s="52">
        <v>0</v>
      </c>
      <c r="Q363" s="52">
        <v>0</v>
      </c>
      <c r="R363" s="52">
        <v>0</v>
      </c>
      <c r="S363" s="52"/>
    </row>
    <row r="364" spans="2:19" hidden="1" x14ac:dyDescent="0.25">
      <c r="B364" s="51" t="s">
        <v>68</v>
      </c>
      <c r="C364" s="51" t="s">
        <v>69</v>
      </c>
      <c r="D364" s="51" t="s">
        <v>26</v>
      </c>
      <c r="E364" s="51" t="s">
        <v>157</v>
      </c>
      <c r="F364" s="51"/>
      <c r="G364" s="52" t="s">
        <v>17</v>
      </c>
      <c r="H364" s="51">
        <v>1</v>
      </c>
      <c r="I364" s="51" t="s">
        <v>18</v>
      </c>
      <c r="J364" s="51" t="s">
        <v>103</v>
      </c>
      <c r="K364" s="52">
        <v>0</v>
      </c>
      <c r="L364" s="52">
        <v>0</v>
      </c>
      <c r="M364" s="52">
        <v>0</v>
      </c>
      <c r="N364" s="52">
        <v>0</v>
      </c>
      <c r="O364" s="52">
        <v>0</v>
      </c>
      <c r="P364" s="52">
        <v>0</v>
      </c>
      <c r="Q364" s="52">
        <v>0</v>
      </c>
      <c r="R364" s="52">
        <v>0</v>
      </c>
      <c r="S364" s="52"/>
    </row>
    <row r="365" spans="2:19" hidden="1" x14ac:dyDescent="0.25">
      <c r="B365" s="51" t="s">
        <v>66</v>
      </c>
      <c r="C365" s="51" t="s">
        <v>67</v>
      </c>
      <c r="D365" s="51" t="s">
        <v>35</v>
      </c>
      <c r="E365" s="51" t="s">
        <v>157</v>
      </c>
      <c r="F365" s="51">
        <v>0</v>
      </c>
      <c r="G365" s="52" t="s">
        <v>17</v>
      </c>
      <c r="H365" s="51">
        <v>1</v>
      </c>
      <c r="I365" s="52" t="s">
        <v>18</v>
      </c>
      <c r="J365" s="52" t="s">
        <v>104</v>
      </c>
      <c r="K365" s="52">
        <v>0</v>
      </c>
      <c r="L365" s="52">
        <v>0</v>
      </c>
      <c r="M365" s="52">
        <v>0</v>
      </c>
      <c r="N365" s="52">
        <v>0</v>
      </c>
      <c r="O365" s="52">
        <v>0</v>
      </c>
      <c r="P365" s="52">
        <v>0</v>
      </c>
      <c r="Q365" s="52">
        <v>0</v>
      </c>
      <c r="R365" s="52">
        <v>0</v>
      </c>
      <c r="S365" s="52"/>
    </row>
    <row r="366" spans="2:19" hidden="1" x14ac:dyDescent="0.25">
      <c r="B366" s="51" t="s">
        <v>68</v>
      </c>
      <c r="C366" s="51" t="s">
        <v>69</v>
      </c>
      <c r="D366" s="51" t="s">
        <v>26</v>
      </c>
      <c r="E366" s="51" t="s">
        <v>157</v>
      </c>
      <c r="F366" s="51"/>
      <c r="G366" s="52" t="s">
        <v>20</v>
      </c>
      <c r="H366" s="51">
        <v>2</v>
      </c>
      <c r="I366" s="51" t="s">
        <v>18</v>
      </c>
      <c r="J366" s="51" t="s">
        <v>105</v>
      </c>
      <c r="K366" s="52">
        <v>0</v>
      </c>
      <c r="L366" s="52">
        <v>0</v>
      </c>
      <c r="M366" s="52">
        <v>0</v>
      </c>
      <c r="N366" s="52">
        <v>0</v>
      </c>
      <c r="O366" s="52">
        <v>0</v>
      </c>
      <c r="P366" s="52">
        <v>0</v>
      </c>
      <c r="Q366" s="52">
        <v>0</v>
      </c>
      <c r="R366" s="52">
        <v>0</v>
      </c>
      <c r="S366" s="52"/>
    </row>
    <row r="367" spans="2:19" hidden="1" x14ac:dyDescent="0.25">
      <c r="B367" s="51" t="s">
        <v>68</v>
      </c>
      <c r="C367" s="51" t="s">
        <v>69</v>
      </c>
      <c r="D367" s="51" t="s">
        <v>26</v>
      </c>
      <c r="E367" s="51" t="s">
        <v>157</v>
      </c>
      <c r="F367" s="51"/>
      <c r="G367" s="52" t="s">
        <v>20</v>
      </c>
      <c r="H367" s="51">
        <v>2</v>
      </c>
      <c r="I367" s="51" t="s">
        <v>18</v>
      </c>
      <c r="J367" s="51" t="s">
        <v>103</v>
      </c>
      <c r="K367" s="52">
        <v>0</v>
      </c>
      <c r="L367" s="52">
        <v>0</v>
      </c>
      <c r="M367" s="52">
        <v>0</v>
      </c>
      <c r="N367" s="52">
        <v>0</v>
      </c>
      <c r="O367" s="52">
        <v>0</v>
      </c>
      <c r="P367" s="52">
        <v>0</v>
      </c>
      <c r="Q367" s="52">
        <v>0</v>
      </c>
      <c r="R367" s="52">
        <v>0</v>
      </c>
      <c r="S367" s="52"/>
    </row>
    <row r="368" spans="2:19" hidden="1" x14ac:dyDescent="0.25">
      <c r="B368" s="51" t="s">
        <v>68</v>
      </c>
      <c r="C368" s="51" t="s">
        <v>69</v>
      </c>
      <c r="D368" s="51" t="s">
        <v>26</v>
      </c>
      <c r="E368" s="51" t="s">
        <v>157</v>
      </c>
      <c r="F368" s="51"/>
      <c r="G368" s="52" t="s">
        <v>20</v>
      </c>
      <c r="H368" s="51">
        <v>2</v>
      </c>
      <c r="I368" s="52" t="s">
        <v>18</v>
      </c>
      <c r="J368" s="52" t="s">
        <v>104</v>
      </c>
      <c r="K368" s="52">
        <v>0</v>
      </c>
      <c r="L368" s="52">
        <v>0</v>
      </c>
      <c r="M368" s="52">
        <v>0</v>
      </c>
      <c r="N368" s="52">
        <v>0</v>
      </c>
      <c r="O368" s="52">
        <v>0</v>
      </c>
      <c r="P368" s="52">
        <v>0</v>
      </c>
      <c r="Q368" s="52">
        <v>0</v>
      </c>
      <c r="R368" s="52">
        <v>0</v>
      </c>
      <c r="S368" s="52"/>
    </row>
    <row r="369" spans="2:19" hidden="1" x14ac:dyDescent="0.25">
      <c r="B369" s="51" t="s">
        <v>68</v>
      </c>
      <c r="C369" s="51" t="s">
        <v>69</v>
      </c>
      <c r="D369" s="51" t="s">
        <v>26</v>
      </c>
      <c r="E369" s="51" t="s">
        <v>157</v>
      </c>
      <c r="F369" s="51"/>
      <c r="G369" s="52" t="s">
        <v>21</v>
      </c>
      <c r="H369" s="51">
        <v>3</v>
      </c>
      <c r="I369" s="51" t="s">
        <v>18</v>
      </c>
      <c r="J369" s="51" t="s">
        <v>105</v>
      </c>
      <c r="K369" s="52">
        <v>0</v>
      </c>
      <c r="L369" s="52">
        <v>0</v>
      </c>
      <c r="M369" s="52">
        <v>0</v>
      </c>
      <c r="N369" s="52">
        <v>0</v>
      </c>
      <c r="O369" s="52">
        <v>0</v>
      </c>
      <c r="P369" s="52">
        <v>0</v>
      </c>
      <c r="Q369" s="52">
        <v>0</v>
      </c>
      <c r="R369" s="52">
        <v>0</v>
      </c>
      <c r="S369" s="52"/>
    </row>
    <row r="370" spans="2:19" hidden="1" x14ac:dyDescent="0.25">
      <c r="B370" s="51" t="s">
        <v>68</v>
      </c>
      <c r="C370" s="51" t="s">
        <v>69</v>
      </c>
      <c r="D370" s="51" t="s">
        <v>26</v>
      </c>
      <c r="E370" s="51" t="s">
        <v>157</v>
      </c>
      <c r="F370" s="51"/>
      <c r="G370" s="52" t="s">
        <v>21</v>
      </c>
      <c r="H370" s="51">
        <v>3</v>
      </c>
      <c r="I370" s="51" t="s">
        <v>18</v>
      </c>
      <c r="J370" s="51" t="s">
        <v>103</v>
      </c>
      <c r="K370" s="52">
        <v>0</v>
      </c>
      <c r="L370" s="52">
        <v>0</v>
      </c>
      <c r="M370" s="52">
        <v>0</v>
      </c>
      <c r="N370" s="52">
        <v>0</v>
      </c>
      <c r="O370" s="52">
        <v>0</v>
      </c>
      <c r="P370" s="52">
        <v>0</v>
      </c>
      <c r="Q370" s="52">
        <v>0</v>
      </c>
      <c r="R370" s="52">
        <v>0</v>
      </c>
      <c r="S370" s="52"/>
    </row>
    <row r="371" spans="2:19" hidden="1" x14ac:dyDescent="0.25">
      <c r="B371" s="51" t="s">
        <v>68</v>
      </c>
      <c r="C371" s="51" t="s">
        <v>69</v>
      </c>
      <c r="D371" s="51" t="s">
        <v>26</v>
      </c>
      <c r="E371" s="51" t="s">
        <v>157</v>
      </c>
      <c r="F371" s="51"/>
      <c r="G371" s="52" t="s">
        <v>21</v>
      </c>
      <c r="H371" s="51">
        <v>3</v>
      </c>
      <c r="I371" s="52" t="s">
        <v>18</v>
      </c>
      <c r="J371" s="52" t="s">
        <v>104</v>
      </c>
      <c r="K371" s="52">
        <v>0</v>
      </c>
      <c r="L371" s="52">
        <v>0</v>
      </c>
      <c r="M371" s="52">
        <v>0</v>
      </c>
      <c r="N371" s="52">
        <v>0</v>
      </c>
      <c r="O371" s="52">
        <v>0</v>
      </c>
      <c r="P371" s="52">
        <v>0</v>
      </c>
      <c r="Q371" s="52">
        <v>0</v>
      </c>
      <c r="R371" s="52">
        <v>0</v>
      </c>
      <c r="S371" s="52"/>
    </row>
    <row r="372" spans="2:19" hidden="1" x14ac:dyDescent="0.25">
      <c r="B372" s="51" t="s">
        <v>68</v>
      </c>
      <c r="C372" s="51" t="s">
        <v>69</v>
      </c>
      <c r="D372" s="51" t="s">
        <v>26</v>
      </c>
      <c r="E372" s="51" t="s">
        <v>157</v>
      </c>
      <c r="F372" s="51"/>
      <c r="G372" s="52" t="s">
        <v>22</v>
      </c>
      <c r="H372" s="51">
        <v>4</v>
      </c>
      <c r="I372" s="51" t="s">
        <v>18</v>
      </c>
      <c r="J372" s="51" t="s">
        <v>105</v>
      </c>
      <c r="K372" s="52">
        <v>0</v>
      </c>
      <c r="L372" s="52">
        <v>0</v>
      </c>
      <c r="M372" s="52">
        <v>0</v>
      </c>
      <c r="N372" s="52">
        <v>0</v>
      </c>
      <c r="O372" s="52">
        <v>0</v>
      </c>
      <c r="P372" s="52">
        <v>0</v>
      </c>
      <c r="Q372" s="52">
        <v>0</v>
      </c>
      <c r="R372" s="52">
        <v>0</v>
      </c>
      <c r="S372" s="52"/>
    </row>
    <row r="373" spans="2:19" hidden="1" x14ac:dyDescent="0.25">
      <c r="B373" s="51" t="s">
        <v>68</v>
      </c>
      <c r="C373" s="51" t="s">
        <v>69</v>
      </c>
      <c r="D373" s="51" t="s">
        <v>26</v>
      </c>
      <c r="E373" s="51" t="s">
        <v>157</v>
      </c>
      <c r="F373" s="51"/>
      <c r="G373" s="52" t="s">
        <v>22</v>
      </c>
      <c r="H373" s="51">
        <v>4</v>
      </c>
      <c r="I373" s="51" t="s">
        <v>18</v>
      </c>
      <c r="J373" s="51" t="s">
        <v>103</v>
      </c>
      <c r="K373" s="52">
        <v>0</v>
      </c>
      <c r="L373" s="52">
        <v>0</v>
      </c>
      <c r="M373" s="52">
        <v>0</v>
      </c>
      <c r="N373" s="52">
        <v>0</v>
      </c>
      <c r="O373" s="52">
        <v>0</v>
      </c>
      <c r="P373" s="52">
        <v>0</v>
      </c>
      <c r="Q373" s="52">
        <v>0</v>
      </c>
      <c r="R373" s="52">
        <v>0</v>
      </c>
      <c r="S373" s="52"/>
    </row>
    <row r="374" spans="2:19" hidden="1" x14ac:dyDescent="0.25">
      <c r="B374" s="51" t="s">
        <v>68</v>
      </c>
      <c r="C374" s="51" t="s">
        <v>69</v>
      </c>
      <c r="D374" s="51" t="s">
        <v>26</v>
      </c>
      <c r="E374" s="51" t="s">
        <v>157</v>
      </c>
      <c r="F374" s="51"/>
      <c r="G374" s="52" t="s">
        <v>22</v>
      </c>
      <c r="H374" s="51">
        <v>4</v>
      </c>
      <c r="I374" s="52" t="s">
        <v>18</v>
      </c>
      <c r="J374" s="52" t="s">
        <v>104</v>
      </c>
      <c r="K374" s="52">
        <v>0</v>
      </c>
      <c r="L374" s="52">
        <v>0</v>
      </c>
      <c r="M374" s="52">
        <v>0</v>
      </c>
      <c r="N374" s="52">
        <v>0</v>
      </c>
      <c r="O374" s="52">
        <v>0</v>
      </c>
      <c r="P374" s="52">
        <v>0</v>
      </c>
      <c r="Q374" s="52">
        <v>0</v>
      </c>
      <c r="R374" s="52">
        <v>0</v>
      </c>
      <c r="S374" s="52"/>
    </row>
    <row r="375" spans="2:19" hidden="1" x14ac:dyDescent="0.25">
      <c r="B375" s="51" t="s">
        <v>68</v>
      </c>
      <c r="C375" s="51" t="s">
        <v>69</v>
      </c>
      <c r="D375" s="51" t="s">
        <v>26</v>
      </c>
      <c r="E375" s="51" t="s">
        <v>157</v>
      </c>
      <c r="F375" s="51"/>
      <c r="G375" s="52" t="s">
        <v>23</v>
      </c>
      <c r="H375" s="51">
        <v>5</v>
      </c>
      <c r="I375" s="51" t="s">
        <v>18</v>
      </c>
      <c r="J375" s="51" t="s">
        <v>105</v>
      </c>
      <c r="K375" s="52">
        <v>0</v>
      </c>
      <c r="L375" s="52">
        <v>0</v>
      </c>
      <c r="M375" s="52">
        <v>0</v>
      </c>
      <c r="N375" s="52">
        <v>0</v>
      </c>
      <c r="O375" s="52">
        <v>0</v>
      </c>
      <c r="P375" s="52">
        <v>0</v>
      </c>
      <c r="Q375" s="52">
        <v>0</v>
      </c>
      <c r="R375" s="52">
        <v>0</v>
      </c>
      <c r="S375" s="52"/>
    </row>
    <row r="376" spans="2:19" hidden="1" x14ac:dyDescent="0.25">
      <c r="B376" s="51" t="s">
        <v>68</v>
      </c>
      <c r="C376" s="51" t="s">
        <v>69</v>
      </c>
      <c r="D376" s="51" t="s">
        <v>26</v>
      </c>
      <c r="E376" s="51" t="s">
        <v>157</v>
      </c>
      <c r="F376" s="51"/>
      <c r="G376" s="52" t="s">
        <v>23</v>
      </c>
      <c r="H376" s="51">
        <v>5</v>
      </c>
      <c r="I376" s="51" t="s">
        <v>18</v>
      </c>
      <c r="J376" s="51" t="s">
        <v>103</v>
      </c>
      <c r="K376" s="52">
        <v>0</v>
      </c>
      <c r="L376" s="52">
        <v>0</v>
      </c>
      <c r="M376" s="52">
        <v>0</v>
      </c>
      <c r="N376" s="52">
        <v>0</v>
      </c>
      <c r="O376" s="52">
        <v>0</v>
      </c>
      <c r="P376" s="52">
        <v>0</v>
      </c>
      <c r="Q376" s="52">
        <v>0</v>
      </c>
      <c r="R376" s="52">
        <v>0</v>
      </c>
      <c r="S376" s="52"/>
    </row>
    <row r="377" spans="2:19" hidden="1" x14ac:dyDescent="0.25">
      <c r="B377" s="51" t="s">
        <v>68</v>
      </c>
      <c r="C377" s="51" t="s">
        <v>69</v>
      </c>
      <c r="D377" s="51" t="s">
        <v>26</v>
      </c>
      <c r="E377" s="51" t="s">
        <v>157</v>
      </c>
      <c r="F377" s="51"/>
      <c r="G377" s="52" t="s">
        <v>23</v>
      </c>
      <c r="H377" s="51">
        <v>5</v>
      </c>
      <c r="I377" s="52" t="s">
        <v>18</v>
      </c>
      <c r="J377" s="52" t="s">
        <v>104</v>
      </c>
      <c r="K377" s="52">
        <v>0</v>
      </c>
      <c r="L377" s="52">
        <v>0</v>
      </c>
      <c r="M377" s="52">
        <v>0</v>
      </c>
      <c r="N377" s="52">
        <v>0</v>
      </c>
      <c r="O377" s="52">
        <v>0</v>
      </c>
      <c r="P377" s="52">
        <v>0</v>
      </c>
      <c r="Q377" s="52">
        <v>0</v>
      </c>
      <c r="R377" s="52">
        <v>0</v>
      </c>
      <c r="S377" s="52"/>
    </row>
    <row r="378" spans="2:19" hidden="1" x14ac:dyDescent="0.25">
      <c r="B378" s="51" t="s">
        <v>66</v>
      </c>
      <c r="C378" s="51" t="s">
        <v>67</v>
      </c>
      <c r="D378" s="51" t="s">
        <v>35</v>
      </c>
      <c r="E378" s="51" t="s">
        <v>157</v>
      </c>
      <c r="F378" s="51"/>
      <c r="G378" s="52" t="s">
        <v>17</v>
      </c>
      <c r="H378" s="51">
        <v>1</v>
      </c>
      <c r="I378" s="51" t="s">
        <v>158</v>
      </c>
      <c r="J378" s="51" t="s">
        <v>159</v>
      </c>
      <c r="K378" s="52">
        <v>250</v>
      </c>
      <c r="L378" s="52">
        <v>1394</v>
      </c>
      <c r="M378" s="52">
        <v>283</v>
      </c>
      <c r="N378" s="52">
        <v>726</v>
      </c>
      <c r="O378" s="52">
        <v>7</v>
      </c>
      <c r="P378" s="52">
        <v>702</v>
      </c>
      <c r="Q378" s="52">
        <v>0</v>
      </c>
      <c r="R378" s="52">
        <v>0</v>
      </c>
      <c r="S378" s="52"/>
    </row>
    <row r="379" spans="2:19" hidden="1" x14ac:dyDescent="0.25">
      <c r="B379" s="51" t="s">
        <v>66</v>
      </c>
      <c r="C379" s="51" t="s">
        <v>67</v>
      </c>
      <c r="D379" s="51" t="s">
        <v>35</v>
      </c>
      <c r="E379" s="51" t="s">
        <v>157</v>
      </c>
      <c r="F379" s="51"/>
      <c r="G379" s="52" t="s">
        <v>17</v>
      </c>
      <c r="H379" s="51">
        <v>1</v>
      </c>
      <c r="I379" s="51" t="s">
        <v>158</v>
      </c>
      <c r="J379" s="51" t="s">
        <v>103</v>
      </c>
      <c r="K379" s="52">
        <v>250</v>
      </c>
      <c r="L379" s="52">
        <v>1394</v>
      </c>
      <c r="M379" s="52">
        <v>283</v>
      </c>
      <c r="N379" s="52">
        <v>726</v>
      </c>
      <c r="O379" s="52">
        <v>7</v>
      </c>
      <c r="P379" s="52">
        <v>702</v>
      </c>
      <c r="Q379" s="52">
        <v>0</v>
      </c>
      <c r="R379" s="52">
        <v>0</v>
      </c>
      <c r="S379" s="52"/>
    </row>
    <row r="380" spans="2:19" hidden="1" x14ac:dyDescent="0.25">
      <c r="B380" s="51" t="s">
        <v>66</v>
      </c>
      <c r="C380" s="51" t="s">
        <v>67</v>
      </c>
      <c r="D380" s="51" t="s">
        <v>35</v>
      </c>
      <c r="E380" s="51" t="s">
        <v>157</v>
      </c>
      <c r="F380" s="51"/>
      <c r="G380" s="52" t="s">
        <v>17</v>
      </c>
      <c r="H380" s="51">
        <v>1</v>
      </c>
      <c r="I380" s="51" t="s">
        <v>158</v>
      </c>
      <c r="J380" s="51" t="s">
        <v>104</v>
      </c>
      <c r="K380" s="52">
        <v>0</v>
      </c>
      <c r="L380" s="52">
        <v>0</v>
      </c>
      <c r="M380" s="52">
        <v>0</v>
      </c>
      <c r="N380" s="52">
        <v>0</v>
      </c>
      <c r="O380" s="52">
        <v>0</v>
      </c>
      <c r="P380" s="52">
        <v>0</v>
      </c>
      <c r="Q380" s="52">
        <v>0</v>
      </c>
      <c r="R380" s="52">
        <v>0</v>
      </c>
      <c r="S380" s="52"/>
    </row>
    <row r="381" spans="2:19" hidden="1" x14ac:dyDescent="0.25">
      <c r="B381" s="51" t="s">
        <v>66</v>
      </c>
      <c r="C381" s="51" t="s">
        <v>67</v>
      </c>
      <c r="D381" s="51" t="s">
        <v>35</v>
      </c>
      <c r="E381" s="51" t="s">
        <v>157</v>
      </c>
      <c r="F381" s="51"/>
      <c r="G381" s="52" t="s">
        <v>17</v>
      </c>
      <c r="H381" s="51">
        <v>1</v>
      </c>
      <c r="I381" s="51" t="s">
        <v>18</v>
      </c>
      <c r="J381" s="51" t="s">
        <v>105</v>
      </c>
      <c r="K381" s="52">
        <v>0</v>
      </c>
      <c r="L381" s="52">
        <v>0</v>
      </c>
      <c r="M381" s="52">
        <v>0</v>
      </c>
      <c r="N381" s="52">
        <v>0</v>
      </c>
      <c r="O381" s="52">
        <v>0</v>
      </c>
      <c r="P381" s="52">
        <v>0</v>
      </c>
      <c r="Q381" s="52">
        <v>0</v>
      </c>
      <c r="R381" s="52">
        <v>0</v>
      </c>
      <c r="S381" s="52"/>
    </row>
    <row r="382" spans="2:19" hidden="1" x14ac:dyDescent="0.25">
      <c r="B382" s="51" t="s">
        <v>66</v>
      </c>
      <c r="C382" s="51" t="s">
        <v>67</v>
      </c>
      <c r="D382" s="51" t="s">
        <v>35</v>
      </c>
      <c r="E382" s="51" t="s">
        <v>157</v>
      </c>
      <c r="F382" s="51"/>
      <c r="G382" s="52" t="s">
        <v>17</v>
      </c>
      <c r="H382" s="51">
        <v>1</v>
      </c>
      <c r="I382" s="51" t="s">
        <v>18</v>
      </c>
      <c r="J382" s="51" t="s">
        <v>103</v>
      </c>
      <c r="K382" s="52">
        <v>0</v>
      </c>
      <c r="L382" s="52">
        <v>0</v>
      </c>
      <c r="M382" s="52">
        <v>0</v>
      </c>
      <c r="N382" s="52">
        <v>0</v>
      </c>
      <c r="O382" s="52">
        <v>0</v>
      </c>
      <c r="P382" s="52">
        <v>0</v>
      </c>
      <c r="Q382" s="52">
        <v>0</v>
      </c>
      <c r="R382" s="52">
        <v>0</v>
      </c>
      <c r="S382" s="52"/>
    </row>
    <row r="383" spans="2:19" hidden="1" x14ac:dyDescent="0.25">
      <c r="B383" s="51" t="s">
        <v>70</v>
      </c>
      <c r="C383" s="51" t="s">
        <v>71</v>
      </c>
      <c r="D383" s="51" t="s">
        <v>15</v>
      </c>
      <c r="E383" s="51" t="s">
        <v>157</v>
      </c>
      <c r="F383" s="51">
        <v>0</v>
      </c>
      <c r="G383" s="52" t="s">
        <v>17</v>
      </c>
      <c r="H383" s="51">
        <v>1</v>
      </c>
      <c r="I383" s="52" t="s">
        <v>18</v>
      </c>
      <c r="J383" s="52" t="s">
        <v>104</v>
      </c>
      <c r="K383" s="52">
        <v>0</v>
      </c>
      <c r="L383" s="52">
        <v>0</v>
      </c>
      <c r="M383" s="52">
        <v>0</v>
      </c>
      <c r="N383" s="52">
        <v>0</v>
      </c>
      <c r="O383" s="52">
        <v>0</v>
      </c>
      <c r="P383" s="52">
        <v>0</v>
      </c>
      <c r="Q383" s="52">
        <v>0</v>
      </c>
      <c r="R383" s="52">
        <v>0</v>
      </c>
      <c r="S383" s="52"/>
    </row>
    <row r="384" spans="2:19" hidden="1" x14ac:dyDescent="0.25">
      <c r="B384" s="51" t="s">
        <v>66</v>
      </c>
      <c r="C384" s="51" t="s">
        <v>67</v>
      </c>
      <c r="D384" s="51" t="s">
        <v>35</v>
      </c>
      <c r="E384" s="51" t="s">
        <v>157</v>
      </c>
      <c r="F384" s="51"/>
      <c r="G384" s="52" t="s">
        <v>20</v>
      </c>
      <c r="H384" s="51">
        <v>2</v>
      </c>
      <c r="I384" s="51" t="s">
        <v>158</v>
      </c>
      <c r="J384" s="51" t="s">
        <v>103</v>
      </c>
      <c r="K384" s="52">
        <v>250</v>
      </c>
      <c r="L384" s="52">
        <v>1394</v>
      </c>
      <c r="M384" s="52">
        <v>283</v>
      </c>
      <c r="N384" s="52">
        <v>726</v>
      </c>
      <c r="O384" s="52">
        <v>7</v>
      </c>
      <c r="P384" s="52">
        <v>702</v>
      </c>
      <c r="Q384" s="52">
        <v>0</v>
      </c>
      <c r="R384" s="52">
        <v>0</v>
      </c>
      <c r="S384" s="52"/>
    </row>
    <row r="385" spans="2:19" hidden="1" x14ac:dyDescent="0.25">
      <c r="B385" s="51" t="s">
        <v>66</v>
      </c>
      <c r="C385" s="51" t="s">
        <v>67</v>
      </c>
      <c r="D385" s="51" t="s">
        <v>35</v>
      </c>
      <c r="E385" s="51" t="s">
        <v>157</v>
      </c>
      <c r="F385" s="51"/>
      <c r="G385" s="52" t="s">
        <v>20</v>
      </c>
      <c r="H385" s="51">
        <v>2</v>
      </c>
      <c r="I385" s="51" t="s">
        <v>158</v>
      </c>
      <c r="J385" s="51" t="s">
        <v>104</v>
      </c>
      <c r="K385" s="52">
        <v>0</v>
      </c>
      <c r="L385" s="52">
        <v>0</v>
      </c>
      <c r="M385" s="52">
        <v>0</v>
      </c>
      <c r="N385" s="52">
        <v>0</v>
      </c>
      <c r="O385" s="52">
        <v>0</v>
      </c>
      <c r="P385" s="52">
        <v>0</v>
      </c>
      <c r="Q385" s="52">
        <v>0</v>
      </c>
      <c r="R385" s="52">
        <v>0</v>
      </c>
      <c r="S385" s="52"/>
    </row>
    <row r="386" spans="2:19" hidden="1" x14ac:dyDescent="0.25">
      <c r="B386" s="51" t="s">
        <v>66</v>
      </c>
      <c r="C386" s="51" t="s">
        <v>67</v>
      </c>
      <c r="D386" s="51" t="s">
        <v>35</v>
      </c>
      <c r="E386" s="51" t="s">
        <v>157</v>
      </c>
      <c r="F386" s="51"/>
      <c r="G386" s="52" t="s">
        <v>20</v>
      </c>
      <c r="H386" s="51">
        <v>2</v>
      </c>
      <c r="I386" s="51" t="s">
        <v>18</v>
      </c>
      <c r="J386" s="51" t="s">
        <v>105</v>
      </c>
      <c r="K386" s="52">
        <v>0</v>
      </c>
      <c r="L386" s="52">
        <v>0</v>
      </c>
      <c r="M386" s="52">
        <v>0</v>
      </c>
      <c r="N386" s="52">
        <v>0</v>
      </c>
      <c r="O386" s="52">
        <v>0</v>
      </c>
      <c r="P386" s="52">
        <v>0</v>
      </c>
      <c r="Q386" s="52">
        <v>0</v>
      </c>
      <c r="R386" s="52">
        <v>0</v>
      </c>
      <c r="S386" s="52"/>
    </row>
    <row r="387" spans="2:19" hidden="1" x14ac:dyDescent="0.25">
      <c r="B387" s="51" t="s">
        <v>66</v>
      </c>
      <c r="C387" s="51" t="s">
        <v>67</v>
      </c>
      <c r="D387" s="51" t="s">
        <v>35</v>
      </c>
      <c r="E387" s="51" t="s">
        <v>157</v>
      </c>
      <c r="F387" s="51"/>
      <c r="G387" s="52" t="s">
        <v>20</v>
      </c>
      <c r="H387" s="51">
        <v>2</v>
      </c>
      <c r="I387" s="51" t="s">
        <v>18</v>
      </c>
      <c r="J387" s="51" t="s">
        <v>103</v>
      </c>
      <c r="K387" s="52">
        <v>0</v>
      </c>
      <c r="L387" s="52">
        <v>0</v>
      </c>
      <c r="M387" s="52">
        <v>0</v>
      </c>
      <c r="N387" s="52">
        <v>0</v>
      </c>
      <c r="O387" s="52">
        <v>0</v>
      </c>
      <c r="P387" s="52">
        <v>0</v>
      </c>
      <c r="Q387" s="52">
        <v>0</v>
      </c>
      <c r="R387" s="52">
        <v>0</v>
      </c>
      <c r="S387" s="52"/>
    </row>
    <row r="388" spans="2:19" hidden="1" x14ac:dyDescent="0.25">
      <c r="B388" s="51" t="s">
        <v>66</v>
      </c>
      <c r="C388" s="51" t="s">
        <v>67</v>
      </c>
      <c r="D388" s="51" t="s">
        <v>35</v>
      </c>
      <c r="E388" s="51" t="s">
        <v>157</v>
      </c>
      <c r="F388" s="51"/>
      <c r="G388" s="52" t="s">
        <v>20</v>
      </c>
      <c r="H388" s="51">
        <v>2</v>
      </c>
      <c r="I388" s="52" t="s">
        <v>18</v>
      </c>
      <c r="J388" s="52" t="s">
        <v>104</v>
      </c>
      <c r="K388" s="52">
        <v>0</v>
      </c>
      <c r="L388" s="52">
        <v>0</v>
      </c>
      <c r="M388" s="52">
        <v>0</v>
      </c>
      <c r="N388" s="52">
        <v>0</v>
      </c>
      <c r="O388" s="52">
        <v>0</v>
      </c>
      <c r="P388" s="52">
        <v>0</v>
      </c>
      <c r="Q388" s="52">
        <v>0</v>
      </c>
      <c r="R388" s="52">
        <v>0</v>
      </c>
      <c r="S388" s="52"/>
    </row>
    <row r="389" spans="2:19" hidden="1" x14ac:dyDescent="0.25">
      <c r="B389" s="51" t="s">
        <v>66</v>
      </c>
      <c r="C389" s="51" t="s">
        <v>67</v>
      </c>
      <c r="D389" s="51" t="s">
        <v>35</v>
      </c>
      <c r="E389" s="51" t="s">
        <v>157</v>
      </c>
      <c r="F389" s="51"/>
      <c r="G389" s="52" t="s">
        <v>21</v>
      </c>
      <c r="H389" s="51">
        <v>3</v>
      </c>
      <c r="I389" s="51" t="s">
        <v>158</v>
      </c>
      <c r="J389" s="51" t="s">
        <v>103</v>
      </c>
      <c r="K389" s="52">
        <v>250</v>
      </c>
      <c r="L389" s="52">
        <v>1394</v>
      </c>
      <c r="M389" s="52">
        <v>283</v>
      </c>
      <c r="N389" s="52">
        <v>726</v>
      </c>
      <c r="O389" s="52">
        <v>7</v>
      </c>
      <c r="P389" s="52">
        <v>702</v>
      </c>
      <c r="Q389" s="52">
        <v>0</v>
      </c>
      <c r="R389" s="52">
        <v>0</v>
      </c>
      <c r="S389" s="52"/>
    </row>
    <row r="390" spans="2:19" hidden="1" x14ac:dyDescent="0.25">
      <c r="B390" s="51" t="s">
        <v>66</v>
      </c>
      <c r="C390" s="51" t="s">
        <v>67</v>
      </c>
      <c r="D390" s="51" t="s">
        <v>35</v>
      </c>
      <c r="E390" s="51" t="s">
        <v>157</v>
      </c>
      <c r="F390" s="51"/>
      <c r="G390" s="52" t="s">
        <v>21</v>
      </c>
      <c r="H390" s="51">
        <v>3</v>
      </c>
      <c r="I390" s="51" t="s">
        <v>158</v>
      </c>
      <c r="J390" s="51" t="s">
        <v>104</v>
      </c>
      <c r="K390" s="52">
        <v>0</v>
      </c>
      <c r="L390" s="52">
        <v>0</v>
      </c>
      <c r="M390" s="52">
        <v>0</v>
      </c>
      <c r="N390" s="52">
        <v>0</v>
      </c>
      <c r="O390" s="52">
        <v>0</v>
      </c>
      <c r="P390" s="52">
        <v>0</v>
      </c>
      <c r="Q390" s="52">
        <v>0</v>
      </c>
      <c r="R390" s="52">
        <v>0</v>
      </c>
      <c r="S390" s="52"/>
    </row>
    <row r="391" spans="2:19" hidden="1" x14ac:dyDescent="0.25">
      <c r="B391" s="51" t="s">
        <v>66</v>
      </c>
      <c r="C391" s="51" t="s">
        <v>67</v>
      </c>
      <c r="D391" s="51" t="s">
        <v>35</v>
      </c>
      <c r="E391" s="51" t="s">
        <v>157</v>
      </c>
      <c r="F391" s="51"/>
      <c r="G391" s="52" t="s">
        <v>21</v>
      </c>
      <c r="H391" s="51">
        <v>3</v>
      </c>
      <c r="I391" s="51" t="s">
        <v>18</v>
      </c>
      <c r="J391" s="51" t="s">
        <v>105</v>
      </c>
      <c r="K391" s="52">
        <v>0</v>
      </c>
      <c r="L391" s="52">
        <v>0</v>
      </c>
      <c r="M391" s="52">
        <v>0</v>
      </c>
      <c r="N391" s="52">
        <v>0</v>
      </c>
      <c r="O391" s="52">
        <v>0</v>
      </c>
      <c r="P391" s="52">
        <v>0</v>
      </c>
      <c r="Q391" s="52">
        <v>0</v>
      </c>
      <c r="R391" s="52">
        <v>0</v>
      </c>
      <c r="S391" s="52"/>
    </row>
    <row r="392" spans="2:19" hidden="1" x14ac:dyDescent="0.25">
      <c r="B392" s="51" t="s">
        <v>66</v>
      </c>
      <c r="C392" s="51" t="s">
        <v>67</v>
      </c>
      <c r="D392" s="51" t="s">
        <v>35</v>
      </c>
      <c r="E392" s="51" t="s">
        <v>157</v>
      </c>
      <c r="F392" s="51"/>
      <c r="G392" s="52" t="s">
        <v>21</v>
      </c>
      <c r="H392" s="51">
        <v>3</v>
      </c>
      <c r="I392" s="51" t="s">
        <v>18</v>
      </c>
      <c r="J392" s="51" t="s">
        <v>103</v>
      </c>
      <c r="K392" s="52">
        <v>0</v>
      </c>
      <c r="L392" s="52">
        <v>0</v>
      </c>
      <c r="M392" s="52">
        <v>0</v>
      </c>
      <c r="N392" s="52">
        <v>0</v>
      </c>
      <c r="O392" s="52">
        <v>0</v>
      </c>
      <c r="P392" s="52">
        <v>0</v>
      </c>
      <c r="Q392" s="52">
        <v>0</v>
      </c>
      <c r="R392" s="52">
        <v>0</v>
      </c>
      <c r="S392" s="52"/>
    </row>
    <row r="393" spans="2:19" hidden="1" x14ac:dyDescent="0.25">
      <c r="B393" s="51" t="s">
        <v>66</v>
      </c>
      <c r="C393" s="51" t="s">
        <v>67</v>
      </c>
      <c r="D393" s="51" t="s">
        <v>35</v>
      </c>
      <c r="E393" s="51" t="s">
        <v>157</v>
      </c>
      <c r="F393" s="51"/>
      <c r="G393" s="52" t="s">
        <v>21</v>
      </c>
      <c r="H393" s="51">
        <v>3</v>
      </c>
      <c r="I393" s="52" t="s">
        <v>18</v>
      </c>
      <c r="J393" s="52" t="s">
        <v>104</v>
      </c>
      <c r="K393" s="52">
        <v>0</v>
      </c>
      <c r="L393" s="52">
        <v>0</v>
      </c>
      <c r="M393" s="52">
        <v>0</v>
      </c>
      <c r="N393" s="52">
        <v>0</v>
      </c>
      <c r="O393" s="52">
        <v>0</v>
      </c>
      <c r="P393" s="52">
        <v>0</v>
      </c>
      <c r="Q393" s="52">
        <v>0</v>
      </c>
      <c r="R393" s="52">
        <v>0</v>
      </c>
      <c r="S393" s="52"/>
    </row>
    <row r="394" spans="2:19" hidden="1" x14ac:dyDescent="0.25">
      <c r="B394" s="51" t="s">
        <v>66</v>
      </c>
      <c r="C394" s="51" t="s">
        <v>67</v>
      </c>
      <c r="D394" s="51" t="s">
        <v>35</v>
      </c>
      <c r="E394" s="51" t="s">
        <v>157</v>
      </c>
      <c r="F394" s="51"/>
      <c r="G394" s="52" t="s">
        <v>22</v>
      </c>
      <c r="H394" s="51">
        <v>4</v>
      </c>
      <c r="I394" s="51" t="s">
        <v>158</v>
      </c>
      <c r="J394" s="51" t="s">
        <v>103</v>
      </c>
      <c r="K394" s="52">
        <v>250</v>
      </c>
      <c r="L394" s="52">
        <v>1394</v>
      </c>
      <c r="M394" s="52">
        <v>283</v>
      </c>
      <c r="N394" s="52">
        <v>726</v>
      </c>
      <c r="O394" s="52">
        <v>7</v>
      </c>
      <c r="P394" s="52">
        <v>702</v>
      </c>
      <c r="Q394" s="52">
        <v>0</v>
      </c>
      <c r="R394" s="52">
        <v>0</v>
      </c>
      <c r="S394" s="52"/>
    </row>
    <row r="395" spans="2:19" hidden="1" x14ac:dyDescent="0.25">
      <c r="B395" s="51" t="s">
        <v>66</v>
      </c>
      <c r="C395" s="51" t="s">
        <v>67</v>
      </c>
      <c r="D395" s="51" t="s">
        <v>35</v>
      </c>
      <c r="E395" s="51" t="s">
        <v>157</v>
      </c>
      <c r="F395" s="51"/>
      <c r="G395" s="52" t="s">
        <v>22</v>
      </c>
      <c r="H395" s="51">
        <v>4</v>
      </c>
      <c r="I395" s="51" t="s">
        <v>158</v>
      </c>
      <c r="J395" s="51" t="s">
        <v>104</v>
      </c>
      <c r="K395" s="52">
        <v>0</v>
      </c>
      <c r="L395" s="52">
        <v>0</v>
      </c>
      <c r="M395" s="52">
        <v>0</v>
      </c>
      <c r="N395" s="52">
        <v>0</v>
      </c>
      <c r="O395" s="52">
        <v>0</v>
      </c>
      <c r="P395" s="52">
        <v>0</v>
      </c>
      <c r="Q395" s="52">
        <v>0</v>
      </c>
      <c r="R395" s="52">
        <v>0</v>
      </c>
      <c r="S395" s="52"/>
    </row>
    <row r="396" spans="2:19" hidden="1" x14ac:dyDescent="0.25">
      <c r="B396" s="51" t="s">
        <v>66</v>
      </c>
      <c r="C396" s="51" t="s">
        <v>67</v>
      </c>
      <c r="D396" s="51" t="s">
        <v>35</v>
      </c>
      <c r="E396" s="51" t="s">
        <v>157</v>
      </c>
      <c r="F396" s="51"/>
      <c r="G396" s="52" t="s">
        <v>22</v>
      </c>
      <c r="H396" s="51">
        <v>4</v>
      </c>
      <c r="I396" s="51" t="s">
        <v>18</v>
      </c>
      <c r="J396" s="51" t="s">
        <v>105</v>
      </c>
      <c r="K396" s="52">
        <v>0</v>
      </c>
      <c r="L396" s="52">
        <v>0</v>
      </c>
      <c r="M396" s="52">
        <v>0</v>
      </c>
      <c r="N396" s="52">
        <v>0</v>
      </c>
      <c r="O396" s="52">
        <v>0</v>
      </c>
      <c r="P396" s="52">
        <v>0</v>
      </c>
      <c r="Q396" s="52">
        <v>0</v>
      </c>
      <c r="R396" s="52">
        <v>0</v>
      </c>
      <c r="S396" s="52"/>
    </row>
    <row r="397" spans="2:19" hidden="1" x14ac:dyDescent="0.25">
      <c r="B397" s="51" t="s">
        <v>66</v>
      </c>
      <c r="C397" s="51" t="s">
        <v>67</v>
      </c>
      <c r="D397" s="51" t="s">
        <v>35</v>
      </c>
      <c r="E397" s="51" t="s">
        <v>157</v>
      </c>
      <c r="F397" s="51"/>
      <c r="G397" s="52" t="s">
        <v>22</v>
      </c>
      <c r="H397" s="51">
        <v>4</v>
      </c>
      <c r="I397" s="51" t="s">
        <v>18</v>
      </c>
      <c r="J397" s="51" t="s">
        <v>103</v>
      </c>
      <c r="K397" s="52">
        <v>0</v>
      </c>
      <c r="L397" s="52">
        <v>0</v>
      </c>
      <c r="M397" s="52">
        <v>0</v>
      </c>
      <c r="N397" s="52">
        <v>0</v>
      </c>
      <c r="O397" s="52">
        <v>0</v>
      </c>
      <c r="P397" s="52">
        <v>0</v>
      </c>
      <c r="Q397" s="52">
        <v>0</v>
      </c>
      <c r="R397" s="52">
        <v>0</v>
      </c>
      <c r="S397" s="52"/>
    </row>
    <row r="398" spans="2:19" hidden="1" x14ac:dyDescent="0.25">
      <c r="B398" s="51" t="s">
        <v>66</v>
      </c>
      <c r="C398" s="51" t="s">
        <v>67</v>
      </c>
      <c r="D398" s="51" t="s">
        <v>35</v>
      </c>
      <c r="E398" s="51" t="s">
        <v>157</v>
      </c>
      <c r="F398" s="51"/>
      <c r="G398" s="52" t="s">
        <v>22</v>
      </c>
      <c r="H398" s="51">
        <v>4</v>
      </c>
      <c r="I398" s="52" t="s">
        <v>18</v>
      </c>
      <c r="J398" s="52" t="s">
        <v>104</v>
      </c>
      <c r="K398" s="52">
        <v>0</v>
      </c>
      <c r="L398" s="52">
        <v>0</v>
      </c>
      <c r="M398" s="52">
        <v>0</v>
      </c>
      <c r="N398" s="52">
        <v>0</v>
      </c>
      <c r="O398" s="52">
        <v>0</v>
      </c>
      <c r="P398" s="52">
        <v>0</v>
      </c>
      <c r="Q398" s="52">
        <v>0</v>
      </c>
      <c r="R398" s="52">
        <v>0</v>
      </c>
      <c r="S398" s="52"/>
    </row>
    <row r="399" spans="2:19" hidden="1" x14ac:dyDescent="0.25">
      <c r="B399" s="51" t="s">
        <v>66</v>
      </c>
      <c r="C399" s="51" t="s">
        <v>67</v>
      </c>
      <c r="D399" s="51" t="s">
        <v>35</v>
      </c>
      <c r="E399" s="51" t="s">
        <v>157</v>
      </c>
      <c r="F399" s="51"/>
      <c r="G399" s="52" t="s">
        <v>23</v>
      </c>
      <c r="H399" s="51">
        <v>5</v>
      </c>
      <c r="I399" s="51" t="s">
        <v>158</v>
      </c>
      <c r="J399" s="51" t="s">
        <v>103</v>
      </c>
      <c r="K399" s="52">
        <v>250</v>
      </c>
      <c r="L399" s="52">
        <v>1394</v>
      </c>
      <c r="M399" s="52">
        <v>283</v>
      </c>
      <c r="N399" s="52">
        <v>726</v>
      </c>
      <c r="O399" s="52">
        <v>7</v>
      </c>
      <c r="P399" s="52">
        <v>702</v>
      </c>
      <c r="Q399" s="52">
        <v>0</v>
      </c>
      <c r="R399" s="52">
        <v>0</v>
      </c>
      <c r="S399" s="52"/>
    </row>
    <row r="400" spans="2:19" hidden="1" x14ac:dyDescent="0.25">
      <c r="B400" s="51" t="s">
        <v>66</v>
      </c>
      <c r="C400" s="51" t="s">
        <v>67</v>
      </c>
      <c r="D400" s="51" t="s">
        <v>35</v>
      </c>
      <c r="E400" s="51" t="s">
        <v>157</v>
      </c>
      <c r="F400" s="51"/>
      <c r="G400" s="52" t="s">
        <v>23</v>
      </c>
      <c r="H400" s="51">
        <v>5</v>
      </c>
      <c r="I400" s="51" t="s">
        <v>158</v>
      </c>
      <c r="J400" s="51" t="s">
        <v>104</v>
      </c>
      <c r="K400" s="52">
        <v>0</v>
      </c>
      <c r="L400" s="52">
        <v>0</v>
      </c>
      <c r="M400" s="52">
        <v>0</v>
      </c>
      <c r="N400" s="52">
        <v>0</v>
      </c>
      <c r="O400" s="52">
        <v>0</v>
      </c>
      <c r="P400" s="52">
        <v>0</v>
      </c>
      <c r="Q400" s="52">
        <v>0</v>
      </c>
      <c r="R400" s="52">
        <v>0</v>
      </c>
      <c r="S400" s="52"/>
    </row>
    <row r="401" spans="2:19" hidden="1" x14ac:dyDescent="0.25">
      <c r="B401" s="51" t="s">
        <v>66</v>
      </c>
      <c r="C401" s="51" t="s">
        <v>67</v>
      </c>
      <c r="D401" s="51" t="s">
        <v>35</v>
      </c>
      <c r="E401" s="51" t="s">
        <v>157</v>
      </c>
      <c r="F401" s="51"/>
      <c r="G401" s="52" t="s">
        <v>23</v>
      </c>
      <c r="H401" s="51">
        <v>5</v>
      </c>
      <c r="I401" s="51" t="s">
        <v>18</v>
      </c>
      <c r="J401" s="51" t="s">
        <v>105</v>
      </c>
      <c r="K401" s="52">
        <v>0</v>
      </c>
      <c r="L401" s="52">
        <v>0</v>
      </c>
      <c r="M401" s="52">
        <v>0</v>
      </c>
      <c r="N401" s="52">
        <v>0</v>
      </c>
      <c r="O401" s="52">
        <v>0</v>
      </c>
      <c r="P401" s="52">
        <v>0</v>
      </c>
      <c r="Q401" s="52">
        <v>0</v>
      </c>
      <c r="R401" s="52">
        <v>0</v>
      </c>
      <c r="S401" s="52"/>
    </row>
    <row r="402" spans="2:19" hidden="1" x14ac:dyDescent="0.25">
      <c r="B402" s="51" t="s">
        <v>66</v>
      </c>
      <c r="C402" s="51" t="s">
        <v>67</v>
      </c>
      <c r="D402" s="51" t="s">
        <v>35</v>
      </c>
      <c r="E402" s="51" t="s">
        <v>157</v>
      </c>
      <c r="F402" s="51"/>
      <c r="G402" s="52" t="s">
        <v>23</v>
      </c>
      <c r="H402" s="51">
        <v>5</v>
      </c>
      <c r="I402" s="51" t="s">
        <v>18</v>
      </c>
      <c r="J402" s="51" t="s">
        <v>103</v>
      </c>
      <c r="K402" s="52">
        <v>0</v>
      </c>
      <c r="L402" s="52">
        <v>0</v>
      </c>
      <c r="M402" s="52">
        <v>0</v>
      </c>
      <c r="N402" s="52">
        <v>0</v>
      </c>
      <c r="O402" s="52">
        <v>0</v>
      </c>
      <c r="P402" s="52">
        <v>0</v>
      </c>
      <c r="Q402" s="52">
        <v>0</v>
      </c>
      <c r="R402" s="52">
        <v>0</v>
      </c>
      <c r="S402" s="52"/>
    </row>
    <row r="403" spans="2:19" hidden="1" x14ac:dyDescent="0.25">
      <c r="B403" s="51" t="s">
        <v>66</v>
      </c>
      <c r="C403" s="51" t="s">
        <v>67</v>
      </c>
      <c r="D403" s="51" t="s">
        <v>35</v>
      </c>
      <c r="E403" s="51" t="s">
        <v>157</v>
      </c>
      <c r="F403" s="51"/>
      <c r="G403" s="52" t="s">
        <v>23</v>
      </c>
      <c r="H403" s="51">
        <v>5</v>
      </c>
      <c r="I403" s="52" t="s">
        <v>18</v>
      </c>
      <c r="J403" s="52" t="s">
        <v>104</v>
      </c>
      <c r="K403" s="52">
        <v>0</v>
      </c>
      <c r="L403" s="52">
        <v>0</v>
      </c>
      <c r="M403" s="52">
        <v>0</v>
      </c>
      <c r="N403" s="52">
        <v>0</v>
      </c>
      <c r="O403" s="52">
        <v>0</v>
      </c>
      <c r="P403" s="52">
        <v>0</v>
      </c>
      <c r="Q403" s="52">
        <v>0</v>
      </c>
      <c r="R403" s="52">
        <v>0</v>
      </c>
      <c r="S403" s="52"/>
    </row>
    <row r="404" spans="2:19" hidden="1" x14ac:dyDescent="0.25">
      <c r="B404" s="51" t="s">
        <v>74</v>
      </c>
      <c r="C404" s="51" t="s">
        <v>75</v>
      </c>
      <c r="D404" s="51" t="s">
        <v>15</v>
      </c>
      <c r="E404" s="51" t="s">
        <v>157</v>
      </c>
      <c r="F404" s="51"/>
      <c r="G404" s="52" t="s">
        <v>17</v>
      </c>
      <c r="H404" s="51">
        <v>1</v>
      </c>
      <c r="I404" s="51" t="s">
        <v>158</v>
      </c>
      <c r="J404" s="51" t="s">
        <v>159</v>
      </c>
      <c r="K404" s="52">
        <v>0</v>
      </c>
      <c r="L404" s="52">
        <v>0</v>
      </c>
      <c r="M404" s="52">
        <v>0</v>
      </c>
      <c r="N404" s="52">
        <v>0</v>
      </c>
      <c r="O404" s="52">
        <v>0</v>
      </c>
      <c r="P404" s="52">
        <v>0</v>
      </c>
      <c r="Q404" s="52">
        <v>0</v>
      </c>
      <c r="R404" s="52">
        <v>0</v>
      </c>
      <c r="S404" s="52"/>
    </row>
    <row r="405" spans="2:19" hidden="1" x14ac:dyDescent="0.25">
      <c r="B405" s="51" t="s">
        <v>74</v>
      </c>
      <c r="C405" s="51" t="s">
        <v>75</v>
      </c>
      <c r="D405" s="51" t="s">
        <v>15</v>
      </c>
      <c r="E405" s="51" t="s">
        <v>157</v>
      </c>
      <c r="F405" s="51"/>
      <c r="G405" s="52" t="s">
        <v>17</v>
      </c>
      <c r="H405" s="51">
        <v>1</v>
      </c>
      <c r="I405" s="51" t="s">
        <v>158</v>
      </c>
      <c r="J405" s="51" t="s">
        <v>103</v>
      </c>
      <c r="K405" s="52">
        <v>0</v>
      </c>
      <c r="L405" s="52">
        <v>0</v>
      </c>
      <c r="M405" s="52">
        <v>0</v>
      </c>
      <c r="N405" s="52">
        <v>0</v>
      </c>
      <c r="O405" s="52">
        <v>0</v>
      </c>
      <c r="P405" s="52">
        <v>0</v>
      </c>
      <c r="Q405" s="52">
        <v>0</v>
      </c>
      <c r="R405" s="52">
        <v>0</v>
      </c>
      <c r="S405" s="52"/>
    </row>
    <row r="406" spans="2:19" hidden="1" x14ac:dyDescent="0.25">
      <c r="B406" s="51" t="s">
        <v>74</v>
      </c>
      <c r="C406" s="51" t="s">
        <v>75</v>
      </c>
      <c r="D406" s="51" t="s">
        <v>15</v>
      </c>
      <c r="E406" s="51" t="s">
        <v>157</v>
      </c>
      <c r="F406" s="51"/>
      <c r="G406" s="52" t="s">
        <v>17</v>
      </c>
      <c r="H406" s="51">
        <v>1</v>
      </c>
      <c r="I406" s="51" t="s">
        <v>158</v>
      </c>
      <c r="J406" s="51" t="s">
        <v>104</v>
      </c>
      <c r="K406" s="52">
        <v>0</v>
      </c>
      <c r="L406" s="52">
        <v>0</v>
      </c>
      <c r="M406" s="52">
        <v>0</v>
      </c>
      <c r="N406" s="52">
        <v>0</v>
      </c>
      <c r="O406" s="52">
        <v>0</v>
      </c>
      <c r="P406" s="52">
        <v>0</v>
      </c>
      <c r="Q406" s="52">
        <v>0</v>
      </c>
      <c r="R406" s="52">
        <v>0</v>
      </c>
      <c r="S406" s="52"/>
    </row>
    <row r="407" spans="2:19" hidden="1" x14ac:dyDescent="0.25">
      <c r="B407" s="51" t="s">
        <v>74</v>
      </c>
      <c r="C407" s="51" t="s">
        <v>75</v>
      </c>
      <c r="D407" s="51" t="s">
        <v>15</v>
      </c>
      <c r="E407" s="51" t="s">
        <v>157</v>
      </c>
      <c r="F407" s="51"/>
      <c r="G407" s="52" t="s">
        <v>17</v>
      </c>
      <c r="H407" s="51">
        <v>1</v>
      </c>
      <c r="I407" s="51" t="s">
        <v>18</v>
      </c>
      <c r="J407" s="51" t="s">
        <v>105</v>
      </c>
      <c r="K407" s="52">
        <v>0</v>
      </c>
      <c r="L407" s="52">
        <v>0</v>
      </c>
      <c r="M407" s="52">
        <v>0</v>
      </c>
      <c r="N407" s="52">
        <v>0</v>
      </c>
      <c r="O407" s="52">
        <v>0</v>
      </c>
      <c r="P407" s="52">
        <v>0</v>
      </c>
      <c r="Q407" s="52">
        <v>0</v>
      </c>
      <c r="R407" s="52">
        <v>0</v>
      </c>
      <c r="S407" s="52"/>
    </row>
    <row r="408" spans="2:19" hidden="1" x14ac:dyDescent="0.25">
      <c r="B408" s="51" t="s">
        <v>74</v>
      </c>
      <c r="C408" s="51" t="s">
        <v>75</v>
      </c>
      <c r="D408" s="51" t="s">
        <v>15</v>
      </c>
      <c r="E408" s="51" t="s">
        <v>157</v>
      </c>
      <c r="F408" s="51"/>
      <c r="G408" s="52" t="s">
        <v>17</v>
      </c>
      <c r="H408" s="51">
        <v>1</v>
      </c>
      <c r="I408" s="51" t="s">
        <v>18</v>
      </c>
      <c r="J408" s="51" t="s">
        <v>103</v>
      </c>
      <c r="K408" s="52">
        <v>0</v>
      </c>
      <c r="L408" s="52">
        <v>0</v>
      </c>
      <c r="M408" s="52">
        <v>0</v>
      </c>
      <c r="N408" s="52">
        <v>0</v>
      </c>
      <c r="O408" s="52">
        <v>0</v>
      </c>
      <c r="P408" s="52">
        <v>0</v>
      </c>
      <c r="Q408" s="52">
        <v>0</v>
      </c>
      <c r="R408" s="52">
        <v>0</v>
      </c>
      <c r="S408" s="52"/>
    </row>
    <row r="409" spans="2:19" hidden="1" x14ac:dyDescent="0.25">
      <c r="B409" s="51" t="s">
        <v>72</v>
      </c>
      <c r="C409" s="51" t="s">
        <v>73</v>
      </c>
      <c r="D409" s="51" t="s">
        <v>26</v>
      </c>
      <c r="E409" s="51" t="s">
        <v>157</v>
      </c>
      <c r="F409" s="51">
        <v>0</v>
      </c>
      <c r="G409" s="52" t="s">
        <v>17</v>
      </c>
      <c r="H409" s="51">
        <v>1</v>
      </c>
      <c r="I409" s="52" t="s">
        <v>18</v>
      </c>
      <c r="J409" s="52" t="s">
        <v>104</v>
      </c>
      <c r="K409" s="52">
        <v>0</v>
      </c>
      <c r="L409" s="52">
        <v>0</v>
      </c>
      <c r="M409" s="52">
        <v>0</v>
      </c>
      <c r="N409" s="52">
        <v>0</v>
      </c>
      <c r="O409" s="52">
        <v>0</v>
      </c>
      <c r="P409" s="52">
        <v>0</v>
      </c>
      <c r="Q409" s="52">
        <v>0</v>
      </c>
      <c r="R409" s="52">
        <v>0</v>
      </c>
      <c r="S409" s="52"/>
    </row>
    <row r="410" spans="2:19" hidden="1" x14ac:dyDescent="0.25">
      <c r="B410" s="51" t="s">
        <v>74</v>
      </c>
      <c r="C410" s="51" t="s">
        <v>75</v>
      </c>
      <c r="D410" s="51" t="s">
        <v>15</v>
      </c>
      <c r="E410" s="51" t="s">
        <v>157</v>
      </c>
      <c r="F410" s="51"/>
      <c r="G410" s="52" t="s">
        <v>20</v>
      </c>
      <c r="H410" s="51">
        <v>2</v>
      </c>
      <c r="I410" s="51" t="s">
        <v>18</v>
      </c>
      <c r="J410" s="51" t="s">
        <v>105</v>
      </c>
      <c r="K410" s="52">
        <v>0</v>
      </c>
      <c r="L410" s="52">
        <v>0</v>
      </c>
      <c r="M410" s="52">
        <v>0</v>
      </c>
      <c r="N410" s="52">
        <v>0</v>
      </c>
      <c r="O410" s="52">
        <v>0</v>
      </c>
      <c r="P410" s="52">
        <v>0</v>
      </c>
      <c r="Q410" s="52">
        <v>0</v>
      </c>
      <c r="R410" s="52">
        <v>0</v>
      </c>
      <c r="S410" s="52"/>
    </row>
    <row r="411" spans="2:19" hidden="1" x14ac:dyDescent="0.25">
      <c r="B411" s="51" t="s">
        <v>74</v>
      </c>
      <c r="C411" s="51" t="s">
        <v>75</v>
      </c>
      <c r="D411" s="51" t="s">
        <v>15</v>
      </c>
      <c r="E411" s="51" t="s">
        <v>157</v>
      </c>
      <c r="F411" s="51"/>
      <c r="G411" s="52" t="s">
        <v>20</v>
      </c>
      <c r="H411" s="51">
        <v>2</v>
      </c>
      <c r="I411" s="51" t="s">
        <v>18</v>
      </c>
      <c r="J411" s="51" t="s">
        <v>103</v>
      </c>
      <c r="K411" s="52">
        <v>0</v>
      </c>
      <c r="L411" s="52">
        <v>0</v>
      </c>
      <c r="M411" s="52">
        <v>0</v>
      </c>
      <c r="N411" s="52">
        <v>0</v>
      </c>
      <c r="O411" s="52">
        <v>0</v>
      </c>
      <c r="P411" s="52">
        <v>0</v>
      </c>
      <c r="Q411" s="52">
        <v>0</v>
      </c>
      <c r="R411" s="52">
        <v>0</v>
      </c>
      <c r="S411" s="52"/>
    </row>
    <row r="412" spans="2:19" hidden="1" x14ac:dyDescent="0.25">
      <c r="B412" s="51" t="s">
        <v>74</v>
      </c>
      <c r="C412" s="51" t="s">
        <v>75</v>
      </c>
      <c r="D412" s="51" t="s">
        <v>15</v>
      </c>
      <c r="E412" s="51" t="s">
        <v>157</v>
      </c>
      <c r="F412" s="51"/>
      <c r="G412" s="52" t="s">
        <v>20</v>
      </c>
      <c r="H412" s="51">
        <v>2</v>
      </c>
      <c r="I412" s="52" t="s">
        <v>18</v>
      </c>
      <c r="J412" s="52" t="s">
        <v>104</v>
      </c>
      <c r="K412" s="52">
        <v>0</v>
      </c>
      <c r="L412" s="52">
        <v>0</v>
      </c>
      <c r="M412" s="52">
        <v>0</v>
      </c>
      <c r="N412" s="52">
        <v>0</v>
      </c>
      <c r="O412" s="52">
        <v>0</v>
      </c>
      <c r="P412" s="52">
        <v>0</v>
      </c>
      <c r="Q412" s="52">
        <v>0</v>
      </c>
      <c r="R412" s="52">
        <v>0</v>
      </c>
      <c r="S412" s="52"/>
    </row>
    <row r="413" spans="2:19" hidden="1" x14ac:dyDescent="0.25">
      <c r="B413" s="51" t="s">
        <v>74</v>
      </c>
      <c r="C413" s="51" t="s">
        <v>75</v>
      </c>
      <c r="D413" s="51" t="s">
        <v>15</v>
      </c>
      <c r="E413" s="51" t="s">
        <v>157</v>
      </c>
      <c r="F413" s="51"/>
      <c r="G413" s="52" t="s">
        <v>21</v>
      </c>
      <c r="H413" s="51">
        <v>3</v>
      </c>
      <c r="I413" s="51" t="s">
        <v>18</v>
      </c>
      <c r="J413" s="51" t="s">
        <v>105</v>
      </c>
      <c r="K413" s="52">
        <v>0</v>
      </c>
      <c r="L413" s="52">
        <v>0</v>
      </c>
      <c r="M413" s="52">
        <v>0</v>
      </c>
      <c r="N413" s="52">
        <v>0</v>
      </c>
      <c r="O413" s="52">
        <v>0</v>
      </c>
      <c r="P413" s="52">
        <v>0</v>
      </c>
      <c r="Q413" s="52">
        <v>0</v>
      </c>
      <c r="R413" s="52">
        <v>0</v>
      </c>
      <c r="S413" s="52"/>
    </row>
    <row r="414" spans="2:19" hidden="1" x14ac:dyDescent="0.25">
      <c r="B414" s="51" t="s">
        <v>74</v>
      </c>
      <c r="C414" s="51" t="s">
        <v>75</v>
      </c>
      <c r="D414" s="51" t="s">
        <v>15</v>
      </c>
      <c r="E414" s="51" t="s">
        <v>157</v>
      </c>
      <c r="F414" s="51"/>
      <c r="G414" s="52" t="s">
        <v>21</v>
      </c>
      <c r="H414" s="51">
        <v>3</v>
      </c>
      <c r="I414" s="51" t="s">
        <v>18</v>
      </c>
      <c r="J414" s="51" t="s">
        <v>103</v>
      </c>
      <c r="K414" s="52">
        <v>0</v>
      </c>
      <c r="L414" s="52">
        <v>0</v>
      </c>
      <c r="M414" s="52">
        <v>0</v>
      </c>
      <c r="N414" s="52">
        <v>0</v>
      </c>
      <c r="O414" s="52">
        <v>0</v>
      </c>
      <c r="P414" s="52">
        <v>0</v>
      </c>
      <c r="Q414" s="52">
        <v>0</v>
      </c>
      <c r="R414" s="52">
        <v>0</v>
      </c>
      <c r="S414" s="52"/>
    </row>
    <row r="415" spans="2:19" hidden="1" x14ac:dyDescent="0.25">
      <c r="B415" s="51" t="s">
        <v>74</v>
      </c>
      <c r="C415" s="51" t="s">
        <v>75</v>
      </c>
      <c r="D415" s="51" t="s">
        <v>15</v>
      </c>
      <c r="E415" s="51" t="s">
        <v>157</v>
      </c>
      <c r="F415" s="51"/>
      <c r="G415" s="52" t="s">
        <v>21</v>
      </c>
      <c r="H415" s="51">
        <v>3</v>
      </c>
      <c r="I415" s="52" t="s">
        <v>18</v>
      </c>
      <c r="J415" s="52" t="s">
        <v>104</v>
      </c>
      <c r="K415" s="52">
        <v>0</v>
      </c>
      <c r="L415" s="52">
        <v>0</v>
      </c>
      <c r="M415" s="52">
        <v>0</v>
      </c>
      <c r="N415" s="52">
        <v>0</v>
      </c>
      <c r="O415" s="52">
        <v>0</v>
      </c>
      <c r="P415" s="52">
        <v>0</v>
      </c>
      <c r="Q415" s="52">
        <v>0</v>
      </c>
      <c r="R415" s="52">
        <v>0</v>
      </c>
      <c r="S415" s="52"/>
    </row>
    <row r="416" spans="2:19" hidden="1" x14ac:dyDescent="0.25">
      <c r="B416" s="51" t="s">
        <v>74</v>
      </c>
      <c r="C416" s="51" t="s">
        <v>75</v>
      </c>
      <c r="D416" s="51" t="s">
        <v>15</v>
      </c>
      <c r="E416" s="51" t="s">
        <v>157</v>
      </c>
      <c r="F416" s="51"/>
      <c r="G416" s="52" t="s">
        <v>22</v>
      </c>
      <c r="H416" s="51">
        <v>4</v>
      </c>
      <c r="I416" s="51" t="s">
        <v>18</v>
      </c>
      <c r="J416" s="51" t="s">
        <v>105</v>
      </c>
      <c r="K416" s="52">
        <v>0</v>
      </c>
      <c r="L416" s="52">
        <v>0</v>
      </c>
      <c r="M416" s="52">
        <v>0</v>
      </c>
      <c r="N416" s="52">
        <v>0</v>
      </c>
      <c r="O416" s="52">
        <v>0</v>
      </c>
      <c r="P416" s="52">
        <v>0</v>
      </c>
      <c r="Q416" s="52">
        <v>0</v>
      </c>
      <c r="R416" s="52">
        <v>0</v>
      </c>
      <c r="S416" s="52"/>
    </row>
    <row r="417" spans="2:19" hidden="1" x14ac:dyDescent="0.25">
      <c r="B417" s="51" t="s">
        <v>74</v>
      </c>
      <c r="C417" s="51" t="s">
        <v>75</v>
      </c>
      <c r="D417" s="51" t="s">
        <v>15</v>
      </c>
      <c r="E417" s="51" t="s">
        <v>157</v>
      </c>
      <c r="F417" s="51"/>
      <c r="G417" s="52" t="s">
        <v>22</v>
      </c>
      <c r="H417" s="51">
        <v>4</v>
      </c>
      <c r="I417" s="51" t="s">
        <v>18</v>
      </c>
      <c r="J417" s="51" t="s">
        <v>103</v>
      </c>
      <c r="K417" s="52">
        <v>0</v>
      </c>
      <c r="L417" s="52">
        <v>0</v>
      </c>
      <c r="M417" s="52">
        <v>0</v>
      </c>
      <c r="N417" s="52">
        <v>0</v>
      </c>
      <c r="O417" s="52">
        <v>0</v>
      </c>
      <c r="P417" s="52">
        <v>0</v>
      </c>
      <c r="Q417" s="52">
        <v>0</v>
      </c>
      <c r="R417" s="52">
        <v>0</v>
      </c>
      <c r="S417" s="52"/>
    </row>
    <row r="418" spans="2:19" hidden="1" x14ac:dyDescent="0.25">
      <c r="B418" s="51" t="s">
        <v>74</v>
      </c>
      <c r="C418" s="51" t="s">
        <v>75</v>
      </c>
      <c r="D418" s="51" t="s">
        <v>15</v>
      </c>
      <c r="E418" s="51" t="s">
        <v>157</v>
      </c>
      <c r="F418" s="51"/>
      <c r="G418" s="52" t="s">
        <v>22</v>
      </c>
      <c r="H418" s="51">
        <v>4</v>
      </c>
      <c r="I418" s="52" t="s">
        <v>18</v>
      </c>
      <c r="J418" s="52" t="s">
        <v>104</v>
      </c>
      <c r="K418" s="52">
        <v>0</v>
      </c>
      <c r="L418" s="52">
        <v>0</v>
      </c>
      <c r="M418" s="52">
        <v>0</v>
      </c>
      <c r="N418" s="52">
        <v>0</v>
      </c>
      <c r="O418" s="52">
        <v>0</v>
      </c>
      <c r="P418" s="52">
        <v>0</v>
      </c>
      <c r="Q418" s="52">
        <v>0</v>
      </c>
      <c r="R418" s="52">
        <v>0</v>
      </c>
      <c r="S418" s="52"/>
    </row>
    <row r="419" spans="2:19" hidden="1" x14ac:dyDescent="0.25">
      <c r="B419" s="51" t="s">
        <v>74</v>
      </c>
      <c r="C419" s="51" t="s">
        <v>75</v>
      </c>
      <c r="D419" s="51" t="s">
        <v>15</v>
      </c>
      <c r="E419" s="51" t="s">
        <v>157</v>
      </c>
      <c r="F419" s="51"/>
      <c r="G419" s="52" t="s">
        <v>23</v>
      </c>
      <c r="H419" s="51">
        <v>5</v>
      </c>
      <c r="I419" s="51" t="s">
        <v>18</v>
      </c>
      <c r="J419" s="51" t="s">
        <v>105</v>
      </c>
      <c r="K419" s="52">
        <v>0</v>
      </c>
      <c r="L419" s="52">
        <v>0</v>
      </c>
      <c r="M419" s="52">
        <v>0</v>
      </c>
      <c r="N419" s="52">
        <v>0</v>
      </c>
      <c r="O419" s="52">
        <v>0</v>
      </c>
      <c r="P419" s="52">
        <v>0</v>
      </c>
      <c r="Q419" s="52">
        <v>0</v>
      </c>
      <c r="R419" s="52">
        <v>0</v>
      </c>
      <c r="S419" s="52"/>
    </row>
    <row r="420" spans="2:19" hidden="1" x14ac:dyDescent="0.25">
      <c r="B420" s="51" t="s">
        <v>74</v>
      </c>
      <c r="C420" s="51" t="s">
        <v>75</v>
      </c>
      <c r="D420" s="51" t="s">
        <v>15</v>
      </c>
      <c r="E420" s="51" t="s">
        <v>157</v>
      </c>
      <c r="F420" s="51"/>
      <c r="G420" s="52" t="s">
        <v>23</v>
      </c>
      <c r="H420" s="51">
        <v>5</v>
      </c>
      <c r="I420" s="51" t="s">
        <v>18</v>
      </c>
      <c r="J420" s="51" t="s">
        <v>103</v>
      </c>
      <c r="K420" s="52">
        <v>0</v>
      </c>
      <c r="L420" s="52">
        <v>0</v>
      </c>
      <c r="M420" s="52">
        <v>0</v>
      </c>
      <c r="N420" s="52">
        <v>0</v>
      </c>
      <c r="O420" s="52">
        <v>0</v>
      </c>
      <c r="P420" s="52">
        <v>0</v>
      </c>
      <c r="Q420" s="52">
        <v>0</v>
      </c>
      <c r="R420" s="52">
        <v>0</v>
      </c>
      <c r="S420" s="52"/>
    </row>
    <row r="421" spans="2:19" hidden="1" x14ac:dyDescent="0.25">
      <c r="B421" s="51" t="s">
        <v>74</v>
      </c>
      <c r="C421" s="51" t="s">
        <v>75</v>
      </c>
      <c r="D421" s="51" t="s">
        <v>15</v>
      </c>
      <c r="E421" s="51" t="s">
        <v>157</v>
      </c>
      <c r="F421" s="51"/>
      <c r="G421" s="52" t="s">
        <v>23</v>
      </c>
      <c r="H421" s="51">
        <v>5</v>
      </c>
      <c r="I421" s="52" t="s">
        <v>18</v>
      </c>
      <c r="J421" s="52" t="s">
        <v>104</v>
      </c>
      <c r="K421" s="52">
        <v>0</v>
      </c>
      <c r="L421" s="52">
        <v>0</v>
      </c>
      <c r="M421" s="52">
        <v>0</v>
      </c>
      <c r="N421" s="52">
        <v>0</v>
      </c>
      <c r="O421" s="52">
        <v>0</v>
      </c>
      <c r="P421" s="52">
        <v>0</v>
      </c>
      <c r="Q421" s="52">
        <v>0</v>
      </c>
      <c r="R421" s="52">
        <v>0</v>
      </c>
      <c r="S421" s="52"/>
    </row>
    <row r="422" spans="2:19" hidden="1" x14ac:dyDescent="0.25">
      <c r="B422" s="51" t="s">
        <v>76</v>
      </c>
      <c r="C422" s="51" t="s">
        <v>77</v>
      </c>
      <c r="D422" s="51" t="s">
        <v>35</v>
      </c>
      <c r="E422" s="51" t="s">
        <v>157</v>
      </c>
      <c r="F422" s="51"/>
      <c r="G422" s="52" t="s">
        <v>17</v>
      </c>
      <c r="H422" s="51">
        <v>1</v>
      </c>
      <c r="I422" s="51" t="s">
        <v>158</v>
      </c>
      <c r="J422" s="51" t="s">
        <v>159</v>
      </c>
      <c r="K422" s="52">
        <v>0</v>
      </c>
      <c r="L422" s="52">
        <v>0</v>
      </c>
      <c r="M422" s="52">
        <v>0</v>
      </c>
      <c r="N422" s="52">
        <v>0</v>
      </c>
      <c r="O422" s="52">
        <v>0</v>
      </c>
      <c r="P422" s="52">
        <v>0</v>
      </c>
      <c r="Q422" s="52">
        <v>0</v>
      </c>
      <c r="R422" s="52">
        <v>0</v>
      </c>
      <c r="S422" s="52"/>
    </row>
    <row r="423" spans="2:19" hidden="1" x14ac:dyDescent="0.25">
      <c r="B423" s="51" t="s">
        <v>76</v>
      </c>
      <c r="C423" s="51" t="s">
        <v>77</v>
      </c>
      <c r="D423" s="51" t="s">
        <v>35</v>
      </c>
      <c r="E423" s="51" t="s">
        <v>157</v>
      </c>
      <c r="F423" s="51"/>
      <c r="G423" s="52" t="s">
        <v>17</v>
      </c>
      <c r="H423" s="51">
        <v>1</v>
      </c>
      <c r="I423" s="51" t="s">
        <v>158</v>
      </c>
      <c r="J423" s="51" t="s">
        <v>103</v>
      </c>
      <c r="K423" s="52">
        <v>0</v>
      </c>
      <c r="L423" s="52">
        <v>0</v>
      </c>
      <c r="M423" s="52">
        <v>0</v>
      </c>
      <c r="N423" s="52">
        <v>0</v>
      </c>
      <c r="O423" s="52">
        <v>0</v>
      </c>
      <c r="P423" s="52">
        <v>0</v>
      </c>
      <c r="Q423" s="52">
        <v>0</v>
      </c>
      <c r="R423" s="52">
        <v>0</v>
      </c>
      <c r="S423" s="52"/>
    </row>
    <row r="424" spans="2:19" hidden="1" x14ac:dyDescent="0.25">
      <c r="B424" s="51" t="s">
        <v>76</v>
      </c>
      <c r="C424" s="51" t="s">
        <v>77</v>
      </c>
      <c r="D424" s="51" t="s">
        <v>35</v>
      </c>
      <c r="E424" s="51" t="s">
        <v>157</v>
      </c>
      <c r="F424" s="51"/>
      <c r="G424" s="52" t="s">
        <v>17</v>
      </c>
      <c r="H424" s="51">
        <v>1</v>
      </c>
      <c r="I424" s="51" t="s">
        <v>158</v>
      </c>
      <c r="J424" s="51" t="s">
        <v>104</v>
      </c>
      <c r="K424" s="52">
        <v>0</v>
      </c>
      <c r="L424" s="52">
        <v>0</v>
      </c>
      <c r="M424" s="52">
        <v>0</v>
      </c>
      <c r="N424" s="52">
        <v>0</v>
      </c>
      <c r="O424" s="52">
        <v>0</v>
      </c>
      <c r="P424" s="52">
        <v>0</v>
      </c>
      <c r="Q424" s="52">
        <v>0</v>
      </c>
      <c r="R424" s="52">
        <v>0</v>
      </c>
      <c r="S424" s="52"/>
    </row>
    <row r="425" spans="2:19" hidden="1" x14ac:dyDescent="0.25">
      <c r="B425" s="51" t="s">
        <v>76</v>
      </c>
      <c r="C425" s="51" t="s">
        <v>77</v>
      </c>
      <c r="D425" s="51" t="s">
        <v>35</v>
      </c>
      <c r="E425" s="51" t="s">
        <v>157</v>
      </c>
      <c r="F425" s="51"/>
      <c r="G425" s="52" t="s">
        <v>17</v>
      </c>
      <c r="H425" s="51">
        <v>1</v>
      </c>
      <c r="I425" s="51" t="s">
        <v>18</v>
      </c>
      <c r="J425" s="51" t="s">
        <v>105</v>
      </c>
      <c r="K425" s="52">
        <v>0</v>
      </c>
      <c r="L425" s="52">
        <v>0</v>
      </c>
      <c r="M425" s="52">
        <v>0</v>
      </c>
      <c r="N425" s="52">
        <v>0</v>
      </c>
      <c r="O425" s="52">
        <v>0</v>
      </c>
      <c r="P425" s="52">
        <v>0</v>
      </c>
      <c r="Q425" s="52">
        <v>0</v>
      </c>
      <c r="R425" s="52">
        <v>0</v>
      </c>
      <c r="S425" s="52"/>
    </row>
    <row r="426" spans="2:19" hidden="1" x14ac:dyDescent="0.25">
      <c r="B426" s="51" t="s">
        <v>76</v>
      </c>
      <c r="C426" s="51" t="s">
        <v>77</v>
      </c>
      <c r="D426" s="51" t="s">
        <v>35</v>
      </c>
      <c r="E426" s="51" t="s">
        <v>157</v>
      </c>
      <c r="F426" s="51"/>
      <c r="G426" s="52" t="s">
        <v>17</v>
      </c>
      <c r="H426" s="51">
        <v>1</v>
      </c>
      <c r="I426" s="51" t="s">
        <v>18</v>
      </c>
      <c r="J426" s="51" t="s">
        <v>103</v>
      </c>
      <c r="K426" s="52">
        <v>0</v>
      </c>
      <c r="L426" s="52">
        <v>0</v>
      </c>
      <c r="M426" s="52">
        <v>0</v>
      </c>
      <c r="N426" s="52">
        <v>0</v>
      </c>
      <c r="O426" s="52">
        <v>0</v>
      </c>
      <c r="P426" s="52">
        <v>0</v>
      </c>
      <c r="Q426" s="52">
        <v>0</v>
      </c>
      <c r="R426" s="52">
        <v>0</v>
      </c>
      <c r="S426" s="52"/>
    </row>
    <row r="427" spans="2:19" hidden="1" x14ac:dyDescent="0.25">
      <c r="B427" s="51" t="s">
        <v>31</v>
      </c>
      <c r="C427" s="51" t="s">
        <v>32</v>
      </c>
      <c r="D427" s="51" t="s">
        <v>26</v>
      </c>
      <c r="E427" s="51" t="s">
        <v>157</v>
      </c>
      <c r="F427" s="51">
        <v>0</v>
      </c>
      <c r="G427" s="52" t="s">
        <v>17</v>
      </c>
      <c r="H427" s="51">
        <v>1</v>
      </c>
      <c r="I427" s="52" t="s">
        <v>18</v>
      </c>
      <c r="J427" s="52" t="s">
        <v>104</v>
      </c>
      <c r="K427" s="52">
        <v>0</v>
      </c>
      <c r="L427" s="52">
        <v>0</v>
      </c>
      <c r="M427" s="52">
        <v>0</v>
      </c>
      <c r="N427" s="52">
        <v>0</v>
      </c>
      <c r="O427" s="52">
        <v>0</v>
      </c>
      <c r="P427" s="52">
        <v>0</v>
      </c>
      <c r="Q427" s="52">
        <v>0</v>
      </c>
      <c r="R427" s="52">
        <v>0</v>
      </c>
      <c r="S427" s="52"/>
    </row>
    <row r="428" spans="2:19" hidden="1" x14ac:dyDescent="0.25">
      <c r="B428" s="51" t="s">
        <v>76</v>
      </c>
      <c r="C428" s="51" t="s">
        <v>77</v>
      </c>
      <c r="D428" s="51" t="s">
        <v>35</v>
      </c>
      <c r="E428" s="51" t="s">
        <v>157</v>
      </c>
      <c r="F428" s="51"/>
      <c r="G428" s="52" t="s">
        <v>20</v>
      </c>
      <c r="H428" s="51">
        <v>2</v>
      </c>
      <c r="I428" s="51" t="s">
        <v>18</v>
      </c>
      <c r="J428" s="51" t="s">
        <v>105</v>
      </c>
      <c r="K428" s="52">
        <v>0</v>
      </c>
      <c r="L428" s="52">
        <v>0</v>
      </c>
      <c r="M428" s="52">
        <v>0</v>
      </c>
      <c r="N428" s="52">
        <v>0</v>
      </c>
      <c r="O428" s="52">
        <v>0</v>
      </c>
      <c r="P428" s="52">
        <v>0</v>
      </c>
      <c r="Q428" s="52">
        <v>0</v>
      </c>
      <c r="R428" s="52">
        <v>0</v>
      </c>
      <c r="S428" s="52"/>
    </row>
    <row r="429" spans="2:19" hidden="1" x14ac:dyDescent="0.25">
      <c r="B429" s="51" t="s">
        <v>76</v>
      </c>
      <c r="C429" s="51" t="s">
        <v>77</v>
      </c>
      <c r="D429" s="51" t="s">
        <v>35</v>
      </c>
      <c r="E429" s="51" t="s">
        <v>157</v>
      </c>
      <c r="F429" s="51"/>
      <c r="G429" s="52" t="s">
        <v>20</v>
      </c>
      <c r="H429" s="51">
        <v>2</v>
      </c>
      <c r="I429" s="51" t="s">
        <v>18</v>
      </c>
      <c r="J429" s="51" t="s">
        <v>103</v>
      </c>
      <c r="K429" s="52">
        <v>0</v>
      </c>
      <c r="L429" s="52">
        <v>0</v>
      </c>
      <c r="M429" s="52">
        <v>0</v>
      </c>
      <c r="N429" s="52">
        <v>0</v>
      </c>
      <c r="O429" s="52">
        <v>0</v>
      </c>
      <c r="P429" s="52">
        <v>0</v>
      </c>
      <c r="Q429" s="52">
        <v>0</v>
      </c>
      <c r="R429" s="52">
        <v>0</v>
      </c>
      <c r="S429" s="52"/>
    </row>
    <row r="430" spans="2:19" hidden="1" x14ac:dyDescent="0.25">
      <c r="B430" s="51" t="s">
        <v>76</v>
      </c>
      <c r="C430" s="51" t="s">
        <v>77</v>
      </c>
      <c r="D430" s="51" t="s">
        <v>35</v>
      </c>
      <c r="E430" s="51" t="s">
        <v>157</v>
      </c>
      <c r="F430" s="51"/>
      <c r="G430" s="52" t="s">
        <v>20</v>
      </c>
      <c r="H430" s="51">
        <v>2</v>
      </c>
      <c r="I430" s="52" t="s">
        <v>18</v>
      </c>
      <c r="J430" s="52" t="s">
        <v>104</v>
      </c>
      <c r="K430" s="52">
        <v>0</v>
      </c>
      <c r="L430" s="52">
        <v>0</v>
      </c>
      <c r="M430" s="52">
        <v>0</v>
      </c>
      <c r="N430" s="52">
        <v>0</v>
      </c>
      <c r="O430" s="52">
        <v>0</v>
      </c>
      <c r="P430" s="52">
        <v>0</v>
      </c>
      <c r="Q430" s="52">
        <v>0</v>
      </c>
      <c r="R430" s="52">
        <v>0</v>
      </c>
      <c r="S430" s="52"/>
    </row>
    <row r="431" spans="2:19" hidden="1" x14ac:dyDescent="0.25">
      <c r="B431" s="51" t="s">
        <v>76</v>
      </c>
      <c r="C431" s="51" t="s">
        <v>77</v>
      </c>
      <c r="D431" s="51" t="s">
        <v>35</v>
      </c>
      <c r="E431" s="51" t="s">
        <v>157</v>
      </c>
      <c r="F431" s="51"/>
      <c r="G431" s="52" t="s">
        <v>21</v>
      </c>
      <c r="H431" s="51">
        <v>3</v>
      </c>
      <c r="I431" s="51" t="s">
        <v>18</v>
      </c>
      <c r="J431" s="51" t="s">
        <v>105</v>
      </c>
      <c r="K431" s="52">
        <v>0</v>
      </c>
      <c r="L431" s="52">
        <v>0</v>
      </c>
      <c r="M431" s="52">
        <v>0</v>
      </c>
      <c r="N431" s="52">
        <v>0</v>
      </c>
      <c r="O431" s="52">
        <v>0</v>
      </c>
      <c r="P431" s="52">
        <v>0</v>
      </c>
      <c r="Q431" s="52">
        <v>0</v>
      </c>
      <c r="R431" s="52">
        <v>0</v>
      </c>
      <c r="S431" s="52"/>
    </row>
    <row r="432" spans="2:19" hidden="1" x14ac:dyDescent="0.25">
      <c r="B432" s="51" t="s">
        <v>76</v>
      </c>
      <c r="C432" s="51" t="s">
        <v>77</v>
      </c>
      <c r="D432" s="51" t="s">
        <v>35</v>
      </c>
      <c r="E432" s="51" t="s">
        <v>157</v>
      </c>
      <c r="F432" s="51"/>
      <c r="G432" s="52" t="s">
        <v>21</v>
      </c>
      <c r="H432" s="51">
        <v>3</v>
      </c>
      <c r="I432" s="51" t="s">
        <v>18</v>
      </c>
      <c r="J432" s="51" t="s">
        <v>103</v>
      </c>
      <c r="K432" s="52">
        <v>0</v>
      </c>
      <c r="L432" s="52">
        <v>0</v>
      </c>
      <c r="M432" s="52">
        <v>0</v>
      </c>
      <c r="N432" s="52">
        <v>0</v>
      </c>
      <c r="O432" s="52">
        <v>0</v>
      </c>
      <c r="P432" s="52">
        <v>0</v>
      </c>
      <c r="Q432" s="52">
        <v>0</v>
      </c>
      <c r="R432" s="52">
        <v>0</v>
      </c>
      <c r="S432" s="52"/>
    </row>
    <row r="433" spans="2:19" hidden="1" x14ac:dyDescent="0.25">
      <c r="B433" s="51" t="s">
        <v>76</v>
      </c>
      <c r="C433" s="51" t="s">
        <v>77</v>
      </c>
      <c r="D433" s="51" t="s">
        <v>35</v>
      </c>
      <c r="E433" s="51" t="s">
        <v>157</v>
      </c>
      <c r="F433" s="51"/>
      <c r="G433" s="52" t="s">
        <v>21</v>
      </c>
      <c r="H433" s="51">
        <v>3</v>
      </c>
      <c r="I433" s="52" t="s">
        <v>18</v>
      </c>
      <c r="J433" s="52" t="s">
        <v>104</v>
      </c>
      <c r="K433" s="52">
        <v>0</v>
      </c>
      <c r="L433" s="52">
        <v>0</v>
      </c>
      <c r="M433" s="52">
        <v>0</v>
      </c>
      <c r="N433" s="52">
        <v>0</v>
      </c>
      <c r="O433" s="52">
        <v>0</v>
      </c>
      <c r="P433" s="52">
        <v>0</v>
      </c>
      <c r="Q433" s="52">
        <v>0</v>
      </c>
      <c r="R433" s="52">
        <v>0</v>
      </c>
      <c r="S433" s="52"/>
    </row>
    <row r="434" spans="2:19" hidden="1" x14ac:dyDescent="0.25">
      <c r="B434" s="51" t="s">
        <v>76</v>
      </c>
      <c r="C434" s="51" t="s">
        <v>77</v>
      </c>
      <c r="D434" s="51" t="s">
        <v>35</v>
      </c>
      <c r="E434" s="51" t="s">
        <v>157</v>
      </c>
      <c r="F434" s="51"/>
      <c r="G434" s="52" t="s">
        <v>22</v>
      </c>
      <c r="H434" s="51">
        <v>4</v>
      </c>
      <c r="I434" s="51" t="s">
        <v>18</v>
      </c>
      <c r="J434" s="51" t="s">
        <v>105</v>
      </c>
      <c r="K434" s="52">
        <v>0</v>
      </c>
      <c r="L434" s="52">
        <v>0</v>
      </c>
      <c r="M434" s="52">
        <v>0</v>
      </c>
      <c r="N434" s="52">
        <v>0</v>
      </c>
      <c r="O434" s="52">
        <v>0</v>
      </c>
      <c r="P434" s="52">
        <v>0</v>
      </c>
      <c r="Q434" s="52">
        <v>0</v>
      </c>
      <c r="R434" s="52">
        <v>0</v>
      </c>
      <c r="S434" s="52"/>
    </row>
    <row r="435" spans="2:19" hidden="1" x14ac:dyDescent="0.25">
      <c r="B435" s="51" t="s">
        <v>76</v>
      </c>
      <c r="C435" s="51" t="s">
        <v>77</v>
      </c>
      <c r="D435" s="51" t="s">
        <v>35</v>
      </c>
      <c r="E435" s="51" t="s">
        <v>157</v>
      </c>
      <c r="F435" s="51"/>
      <c r="G435" s="52" t="s">
        <v>22</v>
      </c>
      <c r="H435" s="51">
        <v>4</v>
      </c>
      <c r="I435" s="51" t="s">
        <v>18</v>
      </c>
      <c r="J435" s="51" t="s">
        <v>103</v>
      </c>
      <c r="K435" s="52">
        <v>0</v>
      </c>
      <c r="L435" s="52">
        <v>0</v>
      </c>
      <c r="M435" s="52">
        <v>0</v>
      </c>
      <c r="N435" s="52">
        <v>0</v>
      </c>
      <c r="O435" s="52">
        <v>0</v>
      </c>
      <c r="P435" s="52">
        <v>0</v>
      </c>
      <c r="Q435" s="52">
        <v>0</v>
      </c>
      <c r="R435" s="52">
        <v>0</v>
      </c>
      <c r="S435" s="52"/>
    </row>
    <row r="436" spans="2:19" hidden="1" x14ac:dyDescent="0.25">
      <c r="B436" s="51" t="s">
        <v>76</v>
      </c>
      <c r="C436" s="51" t="s">
        <v>77</v>
      </c>
      <c r="D436" s="51" t="s">
        <v>35</v>
      </c>
      <c r="E436" s="51" t="s">
        <v>157</v>
      </c>
      <c r="F436" s="51"/>
      <c r="G436" s="52" t="s">
        <v>22</v>
      </c>
      <c r="H436" s="51">
        <v>4</v>
      </c>
      <c r="I436" s="52" t="s">
        <v>18</v>
      </c>
      <c r="J436" s="52" t="s">
        <v>104</v>
      </c>
      <c r="K436" s="52">
        <v>0</v>
      </c>
      <c r="L436" s="52">
        <v>0</v>
      </c>
      <c r="M436" s="52">
        <v>0</v>
      </c>
      <c r="N436" s="52">
        <v>0</v>
      </c>
      <c r="O436" s="52">
        <v>0</v>
      </c>
      <c r="P436" s="52">
        <v>0</v>
      </c>
      <c r="Q436" s="52">
        <v>0</v>
      </c>
      <c r="R436" s="52">
        <v>0</v>
      </c>
      <c r="S436" s="52"/>
    </row>
    <row r="437" spans="2:19" hidden="1" x14ac:dyDescent="0.25">
      <c r="B437" s="51" t="s">
        <v>76</v>
      </c>
      <c r="C437" s="51" t="s">
        <v>77</v>
      </c>
      <c r="D437" s="51" t="s">
        <v>35</v>
      </c>
      <c r="E437" s="51" t="s">
        <v>157</v>
      </c>
      <c r="F437" s="51"/>
      <c r="G437" s="52" t="s">
        <v>23</v>
      </c>
      <c r="H437" s="51">
        <v>5</v>
      </c>
      <c r="I437" s="51" t="s">
        <v>18</v>
      </c>
      <c r="J437" s="51" t="s">
        <v>105</v>
      </c>
      <c r="K437" s="52">
        <v>0</v>
      </c>
      <c r="L437" s="52">
        <v>0</v>
      </c>
      <c r="M437" s="52">
        <v>0</v>
      </c>
      <c r="N437" s="52">
        <v>0</v>
      </c>
      <c r="O437" s="52">
        <v>0</v>
      </c>
      <c r="P437" s="52">
        <v>0</v>
      </c>
      <c r="Q437" s="52">
        <v>0</v>
      </c>
      <c r="R437" s="52">
        <v>0</v>
      </c>
      <c r="S437" s="52"/>
    </row>
    <row r="438" spans="2:19" hidden="1" x14ac:dyDescent="0.25">
      <c r="B438" s="51" t="s">
        <v>76</v>
      </c>
      <c r="C438" s="51" t="s">
        <v>77</v>
      </c>
      <c r="D438" s="51" t="s">
        <v>35</v>
      </c>
      <c r="E438" s="51" t="s">
        <v>157</v>
      </c>
      <c r="F438" s="51"/>
      <c r="G438" s="52" t="s">
        <v>23</v>
      </c>
      <c r="H438" s="51">
        <v>5</v>
      </c>
      <c r="I438" s="51" t="s">
        <v>18</v>
      </c>
      <c r="J438" s="51" t="s">
        <v>103</v>
      </c>
      <c r="K438" s="52">
        <v>0</v>
      </c>
      <c r="L438" s="52">
        <v>0</v>
      </c>
      <c r="M438" s="52">
        <v>0</v>
      </c>
      <c r="N438" s="52">
        <v>0</v>
      </c>
      <c r="O438" s="52">
        <v>0</v>
      </c>
      <c r="P438" s="52">
        <v>0</v>
      </c>
      <c r="Q438" s="52">
        <v>0</v>
      </c>
      <c r="R438" s="52">
        <v>0</v>
      </c>
      <c r="S438" s="52"/>
    </row>
    <row r="439" spans="2:19" hidden="1" x14ac:dyDescent="0.25">
      <c r="B439" s="51" t="s">
        <v>76</v>
      </c>
      <c r="C439" s="51" t="s">
        <v>77</v>
      </c>
      <c r="D439" s="51" t="s">
        <v>35</v>
      </c>
      <c r="E439" s="51" t="s">
        <v>157</v>
      </c>
      <c r="F439" s="51"/>
      <c r="G439" s="52" t="s">
        <v>23</v>
      </c>
      <c r="H439" s="51">
        <v>5</v>
      </c>
      <c r="I439" s="52" t="s">
        <v>18</v>
      </c>
      <c r="J439" s="52" t="s">
        <v>104</v>
      </c>
      <c r="K439" s="52">
        <v>0</v>
      </c>
      <c r="L439" s="52">
        <v>0</v>
      </c>
      <c r="M439" s="52">
        <v>0</v>
      </c>
      <c r="N439" s="52">
        <v>0</v>
      </c>
      <c r="O439" s="52">
        <v>0</v>
      </c>
      <c r="P439" s="52">
        <v>0</v>
      </c>
      <c r="Q439" s="52">
        <v>0</v>
      </c>
      <c r="R439" s="52">
        <v>0</v>
      </c>
      <c r="S439" s="52"/>
    </row>
    <row r="440" spans="2:19" hidden="1" x14ac:dyDescent="0.25">
      <c r="B440" s="51" t="s">
        <v>78</v>
      </c>
      <c r="C440" s="51" t="s">
        <v>79</v>
      </c>
      <c r="D440" s="51" t="s">
        <v>26</v>
      </c>
      <c r="E440" s="51" t="s">
        <v>157</v>
      </c>
      <c r="F440" s="51"/>
      <c r="G440" s="52" t="s">
        <v>17</v>
      </c>
      <c r="H440" s="51">
        <v>1</v>
      </c>
      <c r="I440" s="51" t="s">
        <v>158</v>
      </c>
      <c r="J440" s="51" t="s">
        <v>159</v>
      </c>
      <c r="K440" s="52">
        <v>88</v>
      </c>
      <c r="L440" s="52">
        <v>672</v>
      </c>
      <c r="M440" s="52">
        <v>191</v>
      </c>
      <c r="N440" s="52">
        <v>3048</v>
      </c>
      <c r="O440" s="52">
        <v>105</v>
      </c>
      <c r="P440" s="52">
        <v>3412</v>
      </c>
      <c r="Q440" s="52">
        <v>10</v>
      </c>
      <c r="R440" s="52">
        <v>1261</v>
      </c>
      <c r="S440" s="52"/>
    </row>
    <row r="441" spans="2:19" hidden="1" x14ac:dyDescent="0.25">
      <c r="B441" s="51" t="s">
        <v>78</v>
      </c>
      <c r="C441" s="51" t="s">
        <v>79</v>
      </c>
      <c r="D441" s="51" t="s">
        <v>26</v>
      </c>
      <c r="E441" s="51" t="s">
        <v>157</v>
      </c>
      <c r="F441" s="51"/>
      <c r="G441" s="52" t="s">
        <v>17</v>
      </c>
      <c r="H441" s="51">
        <v>1</v>
      </c>
      <c r="I441" s="51" t="s">
        <v>158</v>
      </c>
      <c r="J441" s="51" t="s">
        <v>103</v>
      </c>
      <c r="K441" s="52">
        <v>88</v>
      </c>
      <c r="L441" s="52">
        <v>672</v>
      </c>
      <c r="M441" s="52">
        <v>191</v>
      </c>
      <c r="N441" s="52">
        <v>3048</v>
      </c>
      <c r="O441" s="52">
        <v>0</v>
      </c>
      <c r="P441" s="52">
        <v>0</v>
      </c>
      <c r="Q441" s="52">
        <v>10</v>
      </c>
      <c r="R441" s="52">
        <v>1261</v>
      </c>
      <c r="S441" s="52"/>
    </row>
    <row r="442" spans="2:19" hidden="1" x14ac:dyDescent="0.25">
      <c r="B442" s="51" t="s">
        <v>78</v>
      </c>
      <c r="C442" s="51" t="s">
        <v>79</v>
      </c>
      <c r="D442" s="51" t="s">
        <v>26</v>
      </c>
      <c r="E442" s="51" t="s">
        <v>157</v>
      </c>
      <c r="F442" s="51"/>
      <c r="G442" s="52" t="s">
        <v>17</v>
      </c>
      <c r="H442" s="51">
        <v>1</v>
      </c>
      <c r="I442" s="51" t="s">
        <v>158</v>
      </c>
      <c r="J442" s="51" t="s">
        <v>104</v>
      </c>
      <c r="K442" s="52">
        <v>0</v>
      </c>
      <c r="L442" s="52">
        <v>0</v>
      </c>
      <c r="M442" s="52">
        <v>0</v>
      </c>
      <c r="N442" s="52">
        <v>0</v>
      </c>
      <c r="O442" s="52">
        <v>105</v>
      </c>
      <c r="P442" s="52">
        <v>3412</v>
      </c>
      <c r="Q442" s="52">
        <v>0</v>
      </c>
      <c r="R442" s="52">
        <v>0</v>
      </c>
      <c r="S442" s="52"/>
    </row>
    <row r="443" spans="2:19" hidden="1" x14ac:dyDescent="0.25">
      <c r="B443" s="51" t="s">
        <v>78</v>
      </c>
      <c r="C443" s="51" t="s">
        <v>79</v>
      </c>
      <c r="D443" s="51" t="s">
        <v>26</v>
      </c>
      <c r="E443" s="51" t="s">
        <v>157</v>
      </c>
      <c r="F443" s="51"/>
      <c r="G443" s="52" t="s">
        <v>17</v>
      </c>
      <c r="H443" s="51">
        <v>1</v>
      </c>
      <c r="I443" s="51" t="s">
        <v>18</v>
      </c>
      <c r="J443" s="51" t="s">
        <v>105</v>
      </c>
      <c r="K443" s="52">
        <v>0</v>
      </c>
      <c r="L443" s="52">
        <v>0</v>
      </c>
      <c r="M443" s="52">
        <v>0</v>
      </c>
      <c r="N443" s="52">
        <v>0</v>
      </c>
      <c r="O443" s="52">
        <v>0</v>
      </c>
      <c r="P443" s="52">
        <v>0</v>
      </c>
      <c r="Q443" s="52">
        <v>0</v>
      </c>
      <c r="R443" s="52">
        <v>0</v>
      </c>
      <c r="S443" s="52"/>
    </row>
    <row r="444" spans="2:19" hidden="1" x14ac:dyDescent="0.25">
      <c r="B444" s="51" t="s">
        <v>78</v>
      </c>
      <c r="C444" s="51" t="s">
        <v>79</v>
      </c>
      <c r="D444" s="51" t="s">
        <v>26</v>
      </c>
      <c r="E444" s="51" t="s">
        <v>157</v>
      </c>
      <c r="F444" s="51"/>
      <c r="G444" s="52" t="s">
        <v>17</v>
      </c>
      <c r="H444" s="51">
        <v>1</v>
      </c>
      <c r="I444" s="51" t="s">
        <v>18</v>
      </c>
      <c r="J444" s="51" t="s">
        <v>103</v>
      </c>
      <c r="K444" s="52">
        <v>0</v>
      </c>
      <c r="L444" s="52">
        <v>0</v>
      </c>
      <c r="M444" s="52">
        <v>0</v>
      </c>
      <c r="N444" s="52">
        <v>0</v>
      </c>
      <c r="O444" s="52">
        <v>0</v>
      </c>
      <c r="P444" s="52">
        <v>0</v>
      </c>
      <c r="Q444" s="52">
        <v>0</v>
      </c>
      <c r="R444" s="52">
        <v>0</v>
      </c>
      <c r="S444" s="52"/>
    </row>
    <row r="445" spans="2:19" hidden="1" x14ac:dyDescent="0.25">
      <c r="B445" s="51" t="s">
        <v>46</v>
      </c>
      <c r="C445" s="51" t="s">
        <v>47</v>
      </c>
      <c r="D445" s="51" t="s">
        <v>38</v>
      </c>
      <c r="E445" s="51" t="s">
        <v>157</v>
      </c>
      <c r="F445" s="51">
        <v>0</v>
      </c>
      <c r="G445" s="52" t="s">
        <v>17</v>
      </c>
      <c r="H445" s="51">
        <v>1</v>
      </c>
      <c r="I445" s="52" t="s">
        <v>18</v>
      </c>
      <c r="J445" s="52" t="s">
        <v>104</v>
      </c>
      <c r="K445" s="52">
        <v>0</v>
      </c>
      <c r="L445" s="52">
        <v>0</v>
      </c>
      <c r="M445" s="52">
        <v>0</v>
      </c>
      <c r="N445" s="52">
        <v>0</v>
      </c>
      <c r="O445" s="52">
        <v>0</v>
      </c>
      <c r="P445" s="52">
        <v>0</v>
      </c>
      <c r="Q445" s="52">
        <v>0</v>
      </c>
      <c r="R445" s="52">
        <v>0</v>
      </c>
      <c r="S445" s="52"/>
    </row>
    <row r="446" spans="2:19" hidden="1" x14ac:dyDescent="0.25">
      <c r="B446" s="51" t="s">
        <v>78</v>
      </c>
      <c r="C446" s="51" t="s">
        <v>79</v>
      </c>
      <c r="D446" s="51" t="s">
        <v>26</v>
      </c>
      <c r="E446" s="51" t="s">
        <v>157</v>
      </c>
      <c r="F446" s="51"/>
      <c r="G446" s="52" t="s">
        <v>20</v>
      </c>
      <c r="H446" s="51">
        <v>2</v>
      </c>
      <c r="I446" s="51" t="s">
        <v>158</v>
      </c>
      <c r="J446" s="51" t="s">
        <v>103</v>
      </c>
      <c r="K446" s="52">
        <v>88</v>
      </c>
      <c r="L446" s="52">
        <v>672</v>
      </c>
      <c r="M446" s="52">
        <v>191</v>
      </c>
      <c r="N446" s="52">
        <v>3048</v>
      </c>
      <c r="O446" s="52">
        <v>0</v>
      </c>
      <c r="P446" s="52">
        <v>0</v>
      </c>
      <c r="Q446" s="52">
        <v>10</v>
      </c>
      <c r="R446" s="52">
        <v>1261</v>
      </c>
      <c r="S446" s="52"/>
    </row>
    <row r="447" spans="2:19" hidden="1" x14ac:dyDescent="0.25">
      <c r="B447" s="51" t="s">
        <v>78</v>
      </c>
      <c r="C447" s="51" t="s">
        <v>79</v>
      </c>
      <c r="D447" s="51" t="s">
        <v>26</v>
      </c>
      <c r="E447" s="51" t="s">
        <v>157</v>
      </c>
      <c r="F447" s="51"/>
      <c r="G447" s="52" t="s">
        <v>20</v>
      </c>
      <c r="H447" s="51">
        <v>2</v>
      </c>
      <c r="I447" s="51" t="s">
        <v>158</v>
      </c>
      <c r="J447" s="51" t="s">
        <v>104</v>
      </c>
      <c r="K447" s="52">
        <v>0</v>
      </c>
      <c r="L447" s="52">
        <v>0</v>
      </c>
      <c r="M447" s="52">
        <v>0</v>
      </c>
      <c r="N447" s="52">
        <v>0</v>
      </c>
      <c r="O447" s="52">
        <v>0</v>
      </c>
      <c r="P447" s="52">
        <v>0</v>
      </c>
      <c r="Q447" s="52">
        <v>0</v>
      </c>
      <c r="R447" s="52">
        <v>0</v>
      </c>
      <c r="S447" s="52"/>
    </row>
    <row r="448" spans="2:19" hidden="1" x14ac:dyDescent="0.25">
      <c r="B448" s="51" t="s">
        <v>78</v>
      </c>
      <c r="C448" s="51" t="s">
        <v>79</v>
      </c>
      <c r="D448" s="51" t="s">
        <v>26</v>
      </c>
      <c r="E448" s="51" t="s">
        <v>157</v>
      </c>
      <c r="F448" s="51"/>
      <c r="G448" s="52" t="s">
        <v>20</v>
      </c>
      <c r="H448" s="51">
        <v>2</v>
      </c>
      <c r="I448" s="51" t="s">
        <v>18</v>
      </c>
      <c r="J448" s="51" t="s">
        <v>105</v>
      </c>
      <c r="K448" s="52">
        <v>0</v>
      </c>
      <c r="L448" s="52">
        <v>0</v>
      </c>
      <c r="M448" s="52">
        <v>0</v>
      </c>
      <c r="N448" s="52">
        <v>0</v>
      </c>
      <c r="O448" s="52">
        <v>0</v>
      </c>
      <c r="P448" s="52">
        <v>0</v>
      </c>
      <c r="Q448" s="52">
        <v>0</v>
      </c>
      <c r="R448" s="52">
        <v>0</v>
      </c>
      <c r="S448" s="52"/>
    </row>
    <row r="449" spans="2:19" hidden="1" x14ac:dyDescent="0.25">
      <c r="B449" s="51" t="s">
        <v>78</v>
      </c>
      <c r="C449" s="51" t="s">
        <v>79</v>
      </c>
      <c r="D449" s="51" t="s">
        <v>26</v>
      </c>
      <c r="E449" s="51" t="s">
        <v>157</v>
      </c>
      <c r="F449" s="51"/>
      <c r="G449" s="52" t="s">
        <v>20</v>
      </c>
      <c r="H449" s="51">
        <v>2</v>
      </c>
      <c r="I449" s="51" t="s">
        <v>18</v>
      </c>
      <c r="J449" s="51" t="s">
        <v>103</v>
      </c>
      <c r="K449" s="52">
        <v>0</v>
      </c>
      <c r="L449" s="52">
        <v>0</v>
      </c>
      <c r="M449" s="52">
        <v>0</v>
      </c>
      <c r="N449" s="52">
        <v>0</v>
      </c>
      <c r="O449" s="52">
        <v>0</v>
      </c>
      <c r="P449" s="52">
        <v>0</v>
      </c>
      <c r="Q449" s="52">
        <v>0</v>
      </c>
      <c r="R449" s="52">
        <v>0</v>
      </c>
      <c r="S449" s="52"/>
    </row>
    <row r="450" spans="2:19" hidden="1" x14ac:dyDescent="0.25">
      <c r="B450" s="51" t="s">
        <v>78</v>
      </c>
      <c r="C450" s="51" t="s">
        <v>79</v>
      </c>
      <c r="D450" s="51" t="s">
        <v>26</v>
      </c>
      <c r="E450" s="51" t="s">
        <v>157</v>
      </c>
      <c r="F450" s="51"/>
      <c r="G450" s="52" t="s">
        <v>20</v>
      </c>
      <c r="H450" s="51">
        <v>2</v>
      </c>
      <c r="I450" s="52" t="s">
        <v>18</v>
      </c>
      <c r="J450" s="52" t="s">
        <v>104</v>
      </c>
      <c r="K450" s="52">
        <v>0</v>
      </c>
      <c r="L450" s="52">
        <v>0</v>
      </c>
      <c r="M450" s="52">
        <v>0</v>
      </c>
      <c r="N450" s="52">
        <v>0</v>
      </c>
      <c r="O450" s="52">
        <v>0</v>
      </c>
      <c r="P450" s="52">
        <v>0</v>
      </c>
      <c r="Q450" s="52">
        <v>0</v>
      </c>
      <c r="R450" s="52">
        <v>0</v>
      </c>
      <c r="S450" s="52"/>
    </row>
    <row r="451" spans="2:19" hidden="1" x14ac:dyDescent="0.25">
      <c r="B451" s="51" t="s">
        <v>78</v>
      </c>
      <c r="C451" s="51" t="s">
        <v>79</v>
      </c>
      <c r="D451" s="51" t="s">
        <v>26</v>
      </c>
      <c r="E451" s="51" t="s">
        <v>157</v>
      </c>
      <c r="F451" s="51"/>
      <c r="G451" s="52" t="s">
        <v>21</v>
      </c>
      <c r="H451" s="51">
        <v>3</v>
      </c>
      <c r="I451" s="51" t="s">
        <v>158</v>
      </c>
      <c r="J451" s="51" t="s">
        <v>103</v>
      </c>
      <c r="K451" s="52">
        <v>88</v>
      </c>
      <c r="L451" s="52">
        <v>672</v>
      </c>
      <c r="M451" s="52">
        <v>191</v>
      </c>
      <c r="N451" s="52">
        <v>3048</v>
      </c>
      <c r="O451" s="52">
        <v>0</v>
      </c>
      <c r="P451" s="52">
        <v>0</v>
      </c>
      <c r="Q451" s="52">
        <v>10</v>
      </c>
      <c r="R451" s="52">
        <v>1261</v>
      </c>
      <c r="S451" s="52"/>
    </row>
    <row r="452" spans="2:19" hidden="1" x14ac:dyDescent="0.25">
      <c r="B452" s="51" t="s">
        <v>78</v>
      </c>
      <c r="C452" s="51" t="s">
        <v>79</v>
      </c>
      <c r="D452" s="51" t="s">
        <v>26</v>
      </c>
      <c r="E452" s="51" t="s">
        <v>157</v>
      </c>
      <c r="F452" s="51"/>
      <c r="G452" s="52" t="s">
        <v>21</v>
      </c>
      <c r="H452" s="51">
        <v>3</v>
      </c>
      <c r="I452" s="51" t="s">
        <v>158</v>
      </c>
      <c r="J452" s="51" t="s">
        <v>104</v>
      </c>
      <c r="K452" s="52">
        <v>0</v>
      </c>
      <c r="L452" s="52">
        <v>0</v>
      </c>
      <c r="M452" s="52">
        <v>0</v>
      </c>
      <c r="N452" s="52">
        <v>0</v>
      </c>
      <c r="O452" s="52">
        <v>0</v>
      </c>
      <c r="P452" s="52">
        <v>0</v>
      </c>
      <c r="Q452" s="52">
        <v>0</v>
      </c>
      <c r="R452" s="52">
        <v>0</v>
      </c>
      <c r="S452" s="52"/>
    </row>
    <row r="453" spans="2:19" hidden="1" x14ac:dyDescent="0.25">
      <c r="B453" s="51" t="s">
        <v>78</v>
      </c>
      <c r="C453" s="51" t="s">
        <v>79</v>
      </c>
      <c r="D453" s="51" t="s">
        <v>26</v>
      </c>
      <c r="E453" s="51" t="s">
        <v>157</v>
      </c>
      <c r="F453" s="51"/>
      <c r="G453" s="52" t="s">
        <v>21</v>
      </c>
      <c r="H453" s="51">
        <v>3</v>
      </c>
      <c r="I453" s="51" t="s">
        <v>18</v>
      </c>
      <c r="J453" s="51" t="s">
        <v>105</v>
      </c>
      <c r="K453" s="52">
        <v>0</v>
      </c>
      <c r="L453" s="52">
        <v>0</v>
      </c>
      <c r="M453" s="52">
        <v>0</v>
      </c>
      <c r="N453" s="52">
        <v>0</v>
      </c>
      <c r="O453" s="52">
        <v>0</v>
      </c>
      <c r="P453" s="52">
        <v>0</v>
      </c>
      <c r="Q453" s="52">
        <v>0</v>
      </c>
      <c r="R453" s="52">
        <v>0</v>
      </c>
      <c r="S453" s="52"/>
    </row>
    <row r="454" spans="2:19" hidden="1" x14ac:dyDescent="0.25">
      <c r="B454" s="51" t="s">
        <v>78</v>
      </c>
      <c r="C454" s="51" t="s">
        <v>79</v>
      </c>
      <c r="D454" s="51" t="s">
        <v>26</v>
      </c>
      <c r="E454" s="51" t="s">
        <v>157</v>
      </c>
      <c r="F454" s="51"/>
      <c r="G454" s="52" t="s">
        <v>21</v>
      </c>
      <c r="H454" s="51">
        <v>3</v>
      </c>
      <c r="I454" s="51" t="s">
        <v>18</v>
      </c>
      <c r="J454" s="51" t="s">
        <v>103</v>
      </c>
      <c r="K454" s="52">
        <v>0</v>
      </c>
      <c r="L454" s="52">
        <v>0</v>
      </c>
      <c r="M454" s="52">
        <v>0</v>
      </c>
      <c r="N454" s="52">
        <v>0</v>
      </c>
      <c r="O454" s="52">
        <v>0</v>
      </c>
      <c r="P454" s="52">
        <v>0</v>
      </c>
      <c r="Q454" s="52">
        <v>0</v>
      </c>
      <c r="R454" s="52">
        <v>0</v>
      </c>
      <c r="S454" s="52"/>
    </row>
    <row r="455" spans="2:19" hidden="1" x14ac:dyDescent="0.25">
      <c r="B455" s="51" t="s">
        <v>78</v>
      </c>
      <c r="C455" s="51" t="s">
        <v>79</v>
      </c>
      <c r="D455" s="51" t="s">
        <v>26</v>
      </c>
      <c r="E455" s="51" t="s">
        <v>157</v>
      </c>
      <c r="F455" s="51"/>
      <c r="G455" s="52" t="s">
        <v>21</v>
      </c>
      <c r="H455" s="51">
        <v>3</v>
      </c>
      <c r="I455" s="52" t="s">
        <v>18</v>
      </c>
      <c r="J455" s="52" t="s">
        <v>104</v>
      </c>
      <c r="K455" s="52">
        <v>0</v>
      </c>
      <c r="L455" s="52">
        <v>0</v>
      </c>
      <c r="M455" s="52">
        <v>0</v>
      </c>
      <c r="N455" s="52">
        <v>0</v>
      </c>
      <c r="O455" s="52">
        <v>0</v>
      </c>
      <c r="P455" s="52">
        <v>0</v>
      </c>
      <c r="Q455" s="52">
        <v>0</v>
      </c>
      <c r="R455" s="52">
        <v>0</v>
      </c>
      <c r="S455" s="52"/>
    </row>
    <row r="456" spans="2:19" hidden="1" x14ac:dyDescent="0.25">
      <c r="B456" s="51" t="s">
        <v>78</v>
      </c>
      <c r="C456" s="51" t="s">
        <v>79</v>
      </c>
      <c r="D456" s="51" t="s">
        <v>26</v>
      </c>
      <c r="E456" s="51" t="s">
        <v>157</v>
      </c>
      <c r="F456" s="51"/>
      <c r="G456" s="52" t="s">
        <v>22</v>
      </c>
      <c r="H456" s="51">
        <v>4</v>
      </c>
      <c r="I456" s="51" t="s">
        <v>158</v>
      </c>
      <c r="J456" s="51" t="s">
        <v>103</v>
      </c>
      <c r="K456" s="52">
        <v>88</v>
      </c>
      <c r="L456" s="52">
        <v>672</v>
      </c>
      <c r="M456" s="52">
        <v>191</v>
      </c>
      <c r="N456" s="52">
        <v>3048</v>
      </c>
      <c r="O456" s="52">
        <v>0</v>
      </c>
      <c r="P456" s="52">
        <v>0</v>
      </c>
      <c r="Q456" s="52">
        <v>10</v>
      </c>
      <c r="R456" s="52">
        <v>1261</v>
      </c>
      <c r="S456" s="52"/>
    </row>
    <row r="457" spans="2:19" hidden="1" x14ac:dyDescent="0.25">
      <c r="B457" s="51" t="s">
        <v>78</v>
      </c>
      <c r="C457" s="51" t="s">
        <v>79</v>
      </c>
      <c r="D457" s="51" t="s">
        <v>26</v>
      </c>
      <c r="E457" s="51" t="s">
        <v>157</v>
      </c>
      <c r="F457" s="51"/>
      <c r="G457" s="52" t="s">
        <v>22</v>
      </c>
      <c r="H457" s="51">
        <v>4</v>
      </c>
      <c r="I457" s="51" t="s">
        <v>158</v>
      </c>
      <c r="J457" s="51" t="s">
        <v>104</v>
      </c>
      <c r="K457" s="52">
        <v>0</v>
      </c>
      <c r="L457" s="52">
        <v>0</v>
      </c>
      <c r="M457" s="52">
        <v>0</v>
      </c>
      <c r="N457" s="52">
        <v>0</v>
      </c>
      <c r="O457" s="52">
        <v>0</v>
      </c>
      <c r="P457" s="52">
        <v>0</v>
      </c>
      <c r="Q457" s="52">
        <v>0</v>
      </c>
      <c r="R457" s="52">
        <v>0</v>
      </c>
      <c r="S457" s="52"/>
    </row>
    <row r="458" spans="2:19" hidden="1" x14ac:dyDescent="0.25">
      <c r="B458" s="51" t="s">
        <v>78</v>
      </c>
      <c r="C458" s="51" t="s">
        <v>79</v>
      </c>
      <c r="D458" s="51" t="s">
        <v>26</v>
      </c>
      <c r="E458" s="51" t="s">
        <v>157</v>
      </c>
      <c r="F458" s="51"/>
      <c r="G458" s="52" t="s">
        <v>22</v>
      </c>
      <c r="H458" s="51">
        <v>4</v>
      </c>
      <c r="I458" s="51" t="s">
        <v>18</v>
      </c>
      <c r="J458" s="51" t="s">
        <v>105</v>
      </c>
      <c r="K458" s="52">
        <v>0</v>
      </c>
      <c r="L458" s="52">
        <v>0</v>
      </c>
      <c r="M458" s="52">
        <v>0</v>
      </c>
      <c r="N458" s="52">
        <v>0</v>
      </c>
      <c r="O458" s="52">
        <v>0</v>
      </c>
      <c r="P458" s="52">
        <v>0</v>
      </c>
      <c r="Q458" s="52">
        <v>0</v>
      </c>
      <c r="R458" s="52">
        <v>0</v>
      </c>
      <c r="S458" s="52"/>
    </row>
    <row r="459" spans="2:19" hidden="1" x14ac:dyDescent="0.25">
      <c r="B459" s="51" t="s">
        <v>78</v>
      </c>
      <c r="C459" s="51" t="s">
        <v>79</v>
      </c>
      <c r="D459" s="51" t="s">
        <v>26</v>
      </c>
      <c r="E459" s="51" t="s">
        <v>157</v>
      </c>
      <c r="F459" s="51"/>
      <c r="G459" s="52" t="s">
        <v>22</v>
      </c>
      <c r="H459" s="51">
        <v>4</v>
      </c>
      <c r="I459" s="51" t="s">
        <v>18</v>
      </c>
      <c r="J459" s="51" t="s">
        <v>103</v>
      </c>
      <c r="K459" s="52">
        <v>0</v>
      </c>
      <c r="L459" s="52">
        <v>0</v>
      </c>
      <c r="M459" s="52">
        <v>0</v>
      </c>
      <c r="N459" s="52">
        <v>0</v>
      </c>
      <c r="O459" s="52">
        <v>0</v>
      </c>
      <c r="P459" s="52">
        <v>0</v>
      </c>
      <c r="Q459" s="52">
        <v>0</v>
      </c>
      <c r="R459" s="52">
        <v>0</v>
      </c>
      <c r="S459" s="52"/>
    </row>
    <row r="460" spans="2:19" hidden="1" x14ac:dyDescent="0.25">
      <c r="B460" s="51" t="s">
        <v>78</v>
      </c>
      <c r="C460" s="51" t="s">
        <v>79</v>
      </c>
      <c r="D460" s="51" t="s">
        <v>26</v>
      </c>
      <c r="E460" s="51" t="s">
        <v>157</v>
      </c>
      <c r="F460" s="51"/>
      <c r="G460" s="52" t="s">
        <v>22</v>
      </c>
      <c r="H460" s="51">
        <v>4</v>
      </c>
      <c r="I460" s="52" t="s">
        <v>18</v>
      </c>
      <c r="J460" s="52" t="s">
        <v>104</v>
      </c>
      <c r="K460" s="52">
        <v>0</v>
      </c>
      <c r="L460" s="52">
        <v>0</v>
      </c>
      <c r="M460" s="52">
        <v>0</v>
      </c>
      <c r="N460" s="52">
        <v>0</v>
      </c>
      <c r="O460" s="52">
        <v>0</v>
      </c>
      <c r="P460" s="52">
        <v>0</v>
      </c>
      <c r="Q460" s="52">
        <v>0</v>
      </c>
      <c r="R460" s="52">
        <v>0</v>
      </c>
      <c r="S460" s="52"/>
    </row>
    <row r="461" spans="2:19" hidden="1" x14ac:dyDescent="0.25">
      <c r="B461" s="51" t="s">
        <v>78</v>
      </c>
      <c r="C461" s="51" t="s">
        <v>79</v>
      </c>
      <c r="D461" s="51" t="s">
        <v>26</v>
      </c>
      <c r="E461" s="51" t="s">
        <v>157</v>
      </c>
      <c r="F461" s="51"/>
      <c r="G461" s="52" t="s">
        <v>23</v>
      </c>
      <c r="H461" s="51">
        <v>5</v>
      </c>
      <c r="I461" s="51" t="s">
        <v>158</v>
      </c>
      <c r="J461" s="51" t="s">
        <v>103</v>
      </c>
      <c r="K461" s="52">
        <v>88</v>
      </c>
      <c r="L461" s="52">
        <v>672</v>
      </c>
      <c r="M461" s="52">
        <v>191</v>
      </c>
      <c r="N461" s="52">
        <v>3048</v>
      </c>
      <c r="O461" s="52">
        <v>0</v>
      </c>
      <c r="P461" s="52">
        <v>0</v>
      </c>
      <c r="Q461" s="52">
        <v>10</v>
      </c>
      <c r="R461" s="52">
        <v>1261</v>
      </c>
      <c r="S461" s="52"/>
    </row>
    <row r="462" spans="2:19" hidden="1" x14ac:dyDescent="0.25">
      <c r="B462" s="51" t="s">
        <v>78</v>
      </c>
      <c r="C462" s="51" t="s">
        <v>79</v>
      </c>
      <c r="D462" s="51" t="s">
        <v>26</v>
      </c>
      <c r="E462" s="51" t="s">
        <v>157</v>
      </c>
      <c r="F462" s="51"/>
      <c r="G462" s="52" t="s">
        <v>23</v>
      </c>
      <c r="H462" s="51">
        <v>5</v>
      </c>
      <c r="I462" s="51" t="s">
        <v>158</v>
      </c>
      <c r="J462" s="51" t="s">
        <v>104</v>
      </c>
      <c r="K462" s="52">
        <v>0</v>
      </c>
      <c r="L462" s="52">
        <v>0</v>
      </c>
      <c r="M462" s="52">
        <v>0</v>
      </c>
      <c r="N462" s="52">
        <v>0</v>
      </c>
      <c r="O462" s="52">
        <v>0</v>
      </c>
      <c r="P462" s="52">
        <v>0</v>
      </c>
      <c r="Q462" s="52">
        <v>0</v>
      </c>
      <c r="R462" s="52">
        <v>0</v>
      </c>
      <c r="S462" s="52"/>
    </row>
    <row r="463" spans="2:19" hidden="1" x14ac:dyDescent="0.25">
      <c r="B463" s="51" t="s">
        <v>78</v>
      </c>
      <c r="C463" s="51" t="s">
        <v>79</v>
      </c>
      <c r="D463" s="51" t="s">
        <v>26</v>
      </c>
      <c r="E463" s="51" t="s">
        <v>157</v>
      </c>
      <c r="F463" s="51"/>
      <c r="G463" s="52" t="s">
        <v>23</v>
      </c>
      <c r="H463" s="51">
        <v>5</v>
      </c>
      <c r="I463" s="51" t="s">
        <v>18</v>
      </c>
      <c r="J463" s="51" t="s">
        <v>105</v>
      </c>
      <c r="K463" s="52">
        <v>0</v>
      </c>
      <c r="L463" s="52">
        <v>0</v>
      </c>
      <c r="M463" s="52">
        <v>0</v>
      </c>
      <c r="N463" s="52">
        <v>0</v>
      </c>
      <c r="O463" s="52">
        <v>0</v>
      </c>
      <c r="P463" s="52">
        <v>0</v>
      </c>
      <c r="Q463" s="52">
        <v>0</v>
      </c>
      <c r="R463" s="52">
        <v>0</v>
      </c>
      <c r="S463" s="52"/>
    </row>
    <row r="464" spans="2:19" hidden="1" x14ac:dyDescent="0.25">
      <c r="B464" s="51" t="s">
        <v>78</v>
      </c>
      <c r="C464" s="51" t="s">
        <v>79</v>
      </c>
      <c r="D464" s="51" t="s">
        <v>26</v>
      </c>
      <c r="E464" s="51" t="s">
        <v>157</v>
      </c>
      <c r="F464" s="51"/>
      <c r="G464" s="52" t="s">
        <v>23</v>
      </c>
      <c r="H464" s="51">
        <v>5</v>
      </c>
      <c r="I464" s="51" t="s">
        <v>18</v>
      </c>
      <c r="J464" s="51" t="s">
        <v>103</v>
      </c>
      <c r="K464" s="52">
        <v>0</v>
      </c>
      <c r="L464" s="52">
        <v>0</v>
      </c>
      <c r="M464" s="52">
        <v>0</v>
      </c>
      <c r="N464" s="52">
        <v>0</v>
      </c>
      <c r="O464" s="52">
        <v>0</v>
      </c>
      <c r="P464" s="52">
        <v>0</v>
      </c>
      <c r="Q464" s="52">
        <v>0</v>
      </c>
      <c r="R464" s="52">
        <v>0</v>
      </c>
      <c r="S464" s="52"/>
    </row>
    <row r="465" spans="2:19" hidden="1" x14ac:dyDescent="0.25">
      <c r="B465" s="51" t="s">
        <v>78</v>
      </c>
      <c r="C465" s="51" t="s">
        <v>79</v>
      </c>
      <c r="D465" s="51" t="s">
        <v>26</v>
      </c>
      <c r="E465" s="51" t="s">
        <v>157</v>
      </c>
      <c r="F465" s="51"/>
      <c r="G465" s="52" t="s">
        <v>23</v>
      </c>
      <c r="H465" s="51">
        <v>5</v>
      </c>
      <c r="I465" s="52" t="s">
        <v>18</v>
      </c>
      <c r="J465" s="52" t="s">
        <v>104</v>
      </c>
      <c r="K465" s="52">
        <v>0</v>
      </c>
      <c r="L465" s="52">
        <v>0</v>
      </c>
      <c r="M465" s="52">
        <v>0</v>
      </c>
      <c r="N465" s="52">
        <v>0</v>
      </c>
      <c r="O465" s="52">
        <v>0</v>
      </c>
      <c r="P465" s="52">
        <v>0</v>
      </c>
      <c r="Q465" s="52">
        <v>0</v>
      </c>
      <c r="R465" s="52">
        <v>0</v>
      </c>
      <c r="S465" s="52"/>
    </row>
    <row r="466" spans="2:19" hidden="1" x14ac:dyDescent="0.25">
      <c r="B466" s="51" t="s">
        <v>24</v>
      </c>
      <c r="C466" s="51" t="s">
        <v>25</v>
      </c>
      <c r="D466" s="51" t="s">
        <v>26</v>
      </c>
      <c r="E466" s="51" t="s">
        <v>157</v>
      </c>
      <c r="F466" s="51"/>
      <c r="G466" s="52" t="s">
        <v>17</v>
      </c>
      <c r="H466" s="51">
        <v>1</v>
      </c>
      <c r="I466" s="51" t="s">
        <v>158</v>
      </c>
      <c r="J466" s="51" t="s">
        <v>159</v>
      </c>
      <c r="K466" s="52">
        <v>4.1500000000000004</v>
      </c>
      <c r="L466" s="52">
        <v>25</v>
      </c>
      <c r="M466" s="52">
        <v>127.142</v>
      </c>
      <c r="N466" s="52">
        <v>919</v>
      </c>
      <c r="O466" s="52">
        <v>2</v>
      </c>
      <c r="P466" s="52">
        <v>62</v>
      </c>
      <c r="Q466" s="52">
        <v>1</v>
      </c>
      <c r="R466" s="52">
        <v>25</v>
      </c>
      <c r="S466" s="52"/>
    </row>
    <row r="467" spans="2:19" hidden="1" x14ac:dyDescent="0.25">
      <c r="B467" s="51" t="s">
        <v>24</v>
      </c>
      <c r="C467" s="51" t="s">
        <v>25</v>
      </c>
      <c r="D467" s="51" t="s">
        <v>26</v>
      </c>
      <c r="E467" s="51" t="s">
        <v>157</v>
      </c>
      <c r="F467" s="51"/>
      <c r="G467" s="52" t="s">
        <v>17</v>
      </c>
      <c r="H467" s="51">
        <v>1</v>
      </c>
      <c r="I467" s="51" t="s">
        <v>158</v>
      </c>
      <c r="J467" s="51" t="s">
        <v>103</v>
      </c>
      <c r="K467" s="52">
        <v>4.1500000000000004</v>
      </c>
      <c r="L467" s="52">
        <v>25</v>
      </c>
      <c r="M467" s="52">
        <v>127.142</v>
      </c>
      <c r="N467" s="52">
        <v>919</v>
      </c>
      <c r="O467" s="52">
        <v>2</v>
      </c>
      <c r="P467" s="52">
        <v>62</v>
      </c>
      <c r="Q467" s="52">
        <v>1</v>
      </c>
      <c r="R467" s="52">
        <v>25</v>
      </c>
      <c r="S467" s="52"/>
    </row>
    <row r="468" spans="2:19" hidden="1" x14ac:dyDescent="0.25">
      <c r="B468" s="51" t="s">
        <v>24</v>
      </c>
      <c r="C468" s="51" t="s">
        <v>25</v>
      </c>
      <c r="D468" s="51" t="s">
        <v>26</v>
      </c>
      <c r="E468" s="51" t="s">
        <v>157</v>
      </c>
      <c r="F468" s="51"/>
      <c r="G468" s="52" t="s">
        <v>17</v>
      </c>
      <c r="H468" s="51">
        <v>1</v>
      </c>
      <c r="I468" s="51" t="s">
        <v>158</v>
      </c>
      <c r="J468" s="51" t="s">
        <v>104</v>
      </c>
      <c r="K468" s="52">
        <v>0</v>
      </c>
      <c r="L468" s="52">
        <v>0</v>
      </c>
      <c r="M468" s="52">
        <v>0</v>
      </c>
      <c r="N468" s="52">
        <v>0</v>
      </c>
      <c r="O468" s="52">
        <v>0</v>
      </c>
      <c r="P468" s="52">
        <v>0</v>
      </c>
      <c r="Q468" s="52">
        <v>0</v>
      </c>
      <c r="R468" s="52">
        <v>0</v>
      </c>
      <c r="S468" s="52"/>
    </row>
    <row r="469" spans="2:19" hidden="1" x14ac:dyDescent="0.25">
      <c r="B469" s="51" t="s">
        <v>24</v>
      </c>
      <c r="C469" s="51" t="s">
        <v>25</v>
      </c>
      <c r="D469" s="51" t="s">
        <v>26</v>
      </c>
      <c r="E469" s="51" t="s">
        <v>157</v>
      </c>
      <c r="F469" s="51"/>
      <c r="G469" s="52" t="s">
        <v>17</v>
      </c>
      <c r="H469" s="51">
        <v>1</v>
      </c>
      <c r="I469" s="51" t="s">
        <v>18</v>
      </c>
      <c r="J469" s="51" t="s">
        <v>105</v>
      </c>
      <c r="K469" s="52">
        <v>0</v>
      </c>
      <c r="L469" s="52">
        <v>0</v>
      </c>
      <c r="M469" s="52">
        <v>0</v>
      </c>
      <c r="N469" s="52">
        <v>0</v>
      </c>
      <c r="O469" s="52">
        <v>0</v>
      </c>
      <c r="P469" s="52">
        <v>0</v>
      </c>
      <c r="Q469" s="52">
        <v>0</v>
      </c>
      <c r="R469" s="52">
        <v>0</v>
      </c>
      <c r="S469" s="52"/>
    </row>
    <row r="470" spans="2:19" hidden="1" x14ac:dyDescent="0.25">
      <c r="B470" s="51" t="s">
        <v>24</v>
      </c>
      <c r="C470" s="51" t="s">
        <v>25</v>
      </c>
      <c r="D470" s="51" t="s">
        <v>26</v>
      </c>
      <c r="E470" s="51" t="s">
        <v>157</v>
      </c>
      <c r="F470" s="51"/>
      <c r="G470" s="52" t="s">
        <v>17</v>
      </c>
      <c r="H470" s="51">
        <v>1</v>
      </c>
      <c r="I470" s="51" t="s">
        <v>18</v>
      </c>
      <c r="J470" s="51" t="s">
        <v>103</v>
      </c>
      <c r="K470" s="52">
        <v>0</v>
      </c>
      <c r="L470" s="52">
        <v>0</v>
      </c>
      <c r="M470" s="52">
        <v>0</v>
      </c>
      <c r="N470" s="52">
        <v>0</v>
      </c>
      <c r="O470" s="52">
        <v>0</v>
      </c>
      <c r="P470" s="52">
        <v>0</v>
      </c>
      <c r="Q470" s="52">
        <v>0</v>
      </c>
      <c r="R470" s="52">
        <v>0</v>
      </c>
      <c r="S470" s="52"/>
    </row>
    <row r="471" spans="2:19" hidden="1" x14ac:dyDescent="0.25">
      <c r="B471" s="51" t="s">
        <v>80</v>
      </c>
      <c r="C471" s="51" t="s">
        <v>81</v>
      </c>
      <c r="D471" s="51" t="s">
        <v>15</v>
      </c>
      <c r="E471" s="51" t="s">
        <v>157</v>
      </c>
      <c r="F471" s="51">
        <v>0</v>
      </c>
      <c r="G471" s="52" t="s">
        <v>17</v>
      </c>
      <c r="H471" s="51">
        <v>1</v>
      </c>
      <c r="I471" s="52" t="s">
        <v>18</v>
      </c>
      <c r="J471" s="52" t="s">
        <v>104</v>
      </c>
      <c r="K471" s="52">
        <v>0</v>
      </c>
      <c r="L471" s="52">
        <v>0</v>
      </c>
      <c r="M471" s="52">
        <v>0</v>
      </c>
      <c r="N471" s="52">
        <v>0</v>
      </c>
      <c r="O471" s="52">
        <v>0</v>
      </c>
      <c r="P471" s="52">
        <v>0</v>
      </c>
      <c r="Q471" s="52">
        <v>0</v>
      </c>
      <c r="R471" s="52">
        <v>0</v>
      </c>
      <c r="S471" s="52"/>
    </row>
    <row r="472" spans="2:19" hidden="1" x14ac:dyDescent="0.25">
      <c r="B472" s="51" t="s">
        <v>24</v>
      </c>
      <c r="C472" s="51" t="s">
        <v>25</v>
      </c>
      <c r="D472" s="51" t="s">
        <v>26</v>
      </c>
      <c r="E472" s="51" t="s">
        <v>157</v>
      </c>
      <c r="F472" s="51"/>
      <c r="G472" s="52" t="s">
        <v>20</v>
      </c>
      <c r="H472" s="51">
        <v>2</v>
      </c>
      <c r="I472" s="51" t="s">
        <v>158</v>
      </c>
      <c r="J472" s="51" t="s">
        <v>103</v>
      </c>
      <c r="K472" s="52">
        <v>4.1500000000000004</v>
      </c>
      <c r="L472" s="52">
        <v>25</v>
      </c>
      <c r="M472" s="52">
        <v>127.142</v>
      </c>
      <c r="N472" s="52">
        <v>919</v>
      </c>
      <c r="O472" s="52">
        <v>2</v>
      </c>
      <c r="P472" s="52">
        <v>62</v>
      </c>
      <c r="Q472" s="52">
        <v>1</v>
      </c>
      <c r="R472" s="52">
        <v>25</v>
      </c>
      <c r="S472" s="52"/>
    </row>
    <row r="473" spans="2:19" hidden="1" x14ac:dyDescent="0.25">
      <c r="B473" s="51" t="s">
        <v>24</v>
      </c>
      <c r="C473" s="51" t="s">
        <v>25</v>
      </c>
      <c r="D473" s="51" t="s">
        <v>26</v>
      </c>
      <c r="E473" s="51" t="s">
        <v>157</v>
      </c>
      <c r="F473" s="51"/>
      <c r="G473" s="52" t="s">
        <v>20</v>
      </c>
      <c r="H473" s="51">
        <v>2</v>
      </c>
      <c r="I473" s="51" t="s">
        <v>158</v>
      </c>
      <c r="J473" s="51" t="s">
        <v>104</v>
      </c>
      <c r="K473" s="52">
        <v>0</v>
      </c>
      <c r="L473" s="52">
        <v>0</v>
      </c>
      <c r="M473" s="52">
        <v>0</v>
      </c>
      <c r="N473" s="52">
        <v>0</v>
      </c>
      <c r="O473" s="52">
        <v>0</v>
      </c>
      <c r="P473" s="52">
        <v>0</v>
      </c>
      <c r="Q473" s="52">
        <v>0</v>
      </c>
      <c r="R473" s="52">
        <v>0</v>
      </c>
      <c r="S473" s="52"/>
    </row>
    <row r="474" spans="2:19" hidden="1" x14ac:dyDescent="0.25">
      <c r="B474" s="51" t="s">
        <v>24</v>
      </c>
      <c r="C474" s="51" t="s">
        <v>25</v>
      </c>
      <c r="D474" s="51" t="s">
        <v>26</v>
      </c>
      <c r="E474" s="51" t="s">
        <v>157</v>
      </c>
      <c r="F474" s="51"/>
      <c r="G474" s="52" t="s">
        <v>20</v>
      </c>
      <c r="H474" s="51">
        <v>2</v>
      </c>
      <c r="I474" s="51" t="s">
        <v>18</v>
      </c>
      <c r="J474" s="51" t="s">
        <v>105</v>
      </c>
      <c r="K474" s="52">
        <v>0</v>
      </c>
      <c r="L474" s="52">
        <v>0</v>
      </c>
      <c r="M474" s="52">
        <v>110.14</v>
      </c>
      <c r="N474" s="52">
        <v>164</v>
      </c>
      <c r="O474" s="52">
        <v>0</v>
      </c>
      <c r="P474" s="52">
        <v>0</v>
      </c>
      <c r="Q474" s="52">
        <v>0</v>
      </c>
      <c r="R474" s="52">
        <v>0</v>
      </c>
      <c r="S474" s="52"/>
    </row>
    <row r="475" spans="2:19" hidden="1" x14ac:dyDescent="0.25">
      <c r="B475" s="51" t="s">
        <v>24</v>
      </c>
      <c r="C475" s="51" t="s">
        <v>25</v>
      </c>
      <c r="D475" s="51" t="s">
        <v>26</v>
      </c>
      <c r="E475" s="51" t="s">
        <v>157</v>
      </c>
      <c r="F475" s="51"/>
      <c r="G475" s="52" t="s">
        <v>20</v>
      </c>
      <c r="H475" s="51">
        <v>2</v>
      </c>
      <c r="I475" s="51" t="s">
        <v>18</v>
      </c>
      <c r="J475" s="51" t="s">
        <v>103</v>
      </c>
      <c r="K475" s="52">
        <v>0</v>
      </c>
      <c r="L475" s="52">
        <v>0</v>
      </c>
      <c r="M475" s="52">
        <v>110.1</v>
      </c>
      <c r="N475" s="52">
        <v>164</v>
      </c>
      <c r="O475" s="52">
        <v>0</v>
      </c>
      <c r="P475" s="52">
        <v>0</v>
      </c>
      <c r="Q475" s="52">
        <v>0</v>
      </c>
      <c r="R475" s="52">
        <v>0</v>
      </c>
      <c r="S475" s="52"/>
    </row>
    <row r="476" spans="2:19" hidden="1" x14ac:dyDescent="0.25">
      <c r="B476" s="51" t="s">
        <v>24</v>
      </c>
      <c r="C476" s="51" t="s">
        <v>25</v>
      </c>
      <c r="D476" s="51" t="s">
        <v>26</v>
      </c>
      <c r="E476" s="51" t="s">
        <v>157</v>
      </c>
      <c r="F476" s="51"/>
      <c r="G476" s="52" t="s">
        <v>20</v>
      </c>
      <c r="H476" s="51">
        <v>2</v>
      </c>
      <c r="I476" s="52" t="s">
        <v>18</v>
      </c>
      <c r="J476" s="52" t="s">
        <v>104</v>
      </c>
      <c r="K476" s="52">
        <v>0</v>
      </c>
      <c r="L476" s="52">
        <v>0</v>
      </c>
      <c r="M476" s="52">
        <v>0</v>
      </c>
      <c r="N476" s="52">
        <v>0</v>
      </c>
      <c r="O476" s="52">
        <v>0</v>
      </c>
      <c r="P476" s="52">
        <v>0</v>
      </c>
      <c r="Q476" s="52">
        <v>0</v>
      </c>
      <c r="R476" s="52">
        <v>0</v>
      </c>
      <c r="S476" s="52"/>
    </row>
    <row r="477" spans="2:19" hidden="1" x14ac:dyDescent="0.25">
      <c r="B477" s="51" t="s">
        <v>24</v>
      </c>
      <c r="C477" s="51" t="s">
        <v>25</v>
      </c>
      <c r="D477" s="51" t="s">
        <v>26</v>
      </c>
      <c r="E477" s="51" t="s">
        <v>157</v>
      </c>
      <c r="F477" s="51"/>
      <c r="G477" s="52" t="s">
        <v>21</v>
      </c>
      <c r="H477" s="51">
        <v>3</v>
      </c>
      <c r="I477" s="51" t="s">
        <v>158</v>
      </c>
      <c r="J477" s="51" t="s">
        <v>103</v>
      </c>
      <c r="K477" s="52">
        <v>4.1500000000000004</v>
      </c>
      <c r="L477" s="52">
        <v>25</v>
      </c>
      <c r="M477" s="52">
        <v>127.142</v>
      </c>
      <c r="N477" s="52">
        <v>919</v>
      </c>
      <c r="O477" s="52">
        <v>2</v>
      </c>
      <c r="P477" s="52">
        <v>62</v>
      </c>
      <c r="Q477" s="52">
        <v>1</v>
      </c>
      <c r="R477" s="52">
        <v>25</v>
      </c>
      <c r="S477" s="52"/>
    </row>
    <row r="478" spans="2:19" hidden="1" x14ac:dyDescent="0.25">
      <c r="B478" s="51" t="s">
        <v>24</v>
      </c>
      <c r="C478" s="51" t="s">
        <v>25</v>
      </c>
      <c r="D478" s="51" t="s">
        <v>26</v>
      </c>
      <c r="E478" s="51" t="s">
        <v>157</v>
      </c>
      <c r="F478" s="51"/>
      <c r="G478" s="52" t="s">
        <v>21</v>
      </c>
      <c r="H478" s="51">
        <v>3</v>
      </c>
      <c r="I478" s="51" t="s">
        <v>158</v>
      </c>
      <c r="J478" s="51" t="s">
        <v>104</v>
      </c>
      <c r="K478" s="52">
        <v>0</v>
      </c>
      <c r="L478" s="52">
        <v>0</v>
      </c>
      <c r="M478" s="52">
        <v>0</v>
      </c>
      <c r="N478" s="52">
        <v>0</v>
      </c>
      <c r="O478" s="52">
        <v>0</v>
      </c>
      <c r="P478" s="52">
        <v>0</v>
      </c>
      <c r="Q478" s="52">
        <v>0</v>
      </c>
      <c r="R478" s="52">
        <v>0</v>
      </c>
      <c r="S478" s="52"/>
    </row>
    <row r="479" spans="2:19" hidden="1" x14ac:dyDescent="0.25">
      <c r="B479" s="51" t="s">
        <v>24</v>
      </c>
      <c r="C479" s="51" t="s">
        <v>25</v>
      </c>
      <c r="D479" s="51" t="s">
        <v>26</v>
      </c>
      <c r="E479" s="51" t="s">
        <v>157</v>
      </c>
      <c r="F479" s="51"/>
      <c r="G479" s="52" t="s">
        <v>21</v>
      </c>
      <c r="H479" s="51">
        <v>3</v>
      </c>
      <c r="I479" s="51" t="s">
        <v>18</v>
      </c>
      <c r="J479" s="51" t="s">
        <v>105</v>
      </c>
      <c r="K479" s="52">
        <v>0</v>
      </c>
      <c r="L479" s="52">
        <v>0</v>
      </c>
      <c r="M479" s="52">
        <v>0</v>
      </c>
      <c r="N479" s="52">
        <v>0</v>
      </c>
      <c r="O479" s="52">
        <v>0</v>
      </c>
      <c r="P479" s="52">
        <v>0</v>
      </c>
      <c r="Q479" s="52">
        <v>0</v>
      </c>
      <c r="R479" s="52">
        <v>0</v>
      </c>
      <c r="S479" s="52"/>
    </row>
    <row r="480" spans="2:19" hidden="1" x14ac:dyDescent="0.25">
      <c r="B480" s="51" t="s">
        <v>24</v>
      </c>
      <c r="C480" s="51" t="s">
        <v>25</v>
      </c>
      <c r="D480" s="51" t="s">
        <v>26</v>
      </c>
      <c r="E480" s="51" t="s">
        <v>157</v>
      </c>
      <c r="F480" s="51"/>
      <c r="G480" s="52" t="s">
        <v>21</v>
      </c>
      <c r="H480" s="51">
        <v>3</v>
      </c>
      <c r="I480" s="51" t="s">
        <v>18</v>
      </c>
      <c r="J480" s="51" t="s">
        <v>103</v>
      </c>
      <c r="K480" s="52">
        <v>0</v>
      </c>
      <c r="L480" s="52">
        <v>0</v>
      </c>
      <c r="M480" s="52">
        <v>110.1</v>
      </c>
      <c r="N480" s="52">
        <v>164</v>
      </c>
      <c r="O480" s="52">
        <v>0</v>
      </c>
      <c r="P480" s="52">
        <v>0</v>
      </c>
      <c r="Q480" s="52">
        <v>0</v>
      </c>
      <c r="R480" s="52">
        <v>0</v>
      </c>
      <c r="S480" s="52"/>
    </row>
    <row r="481" spans="2:19" hidden="1" x14ac:dyDescent="0.25">
      <c r="B481" s="51" t="s">
        <v>24</v>
      </c>
      <c r="C481" s="51" t="s">
        <v>25</v>
      </c>
      <c r="D481" s="51" t="s">
        <v>26</v>
      </c>
      <c r="E481" s="51" t="s">
        <v>157</v>
      </c>
      <c r="F481" s="51"/>
      <c r="G481" s="52" t="s">
        <v>21</v>
      </c>
      <c r="H481" s="51">
        <v>3</v>
      </c>
      <c r="I481" s="52" t="s">
        <v>18</v>
      </c>
      <c r="J481" s="52" t="s">
        <v>104</v>
      </c>
      <c r="K481" s="52">
        <v>0</v>
      </c>
      <c r="L481" s="52">
        <v>0</v>
      </c>
      <c r="M481" s="52">
        <v>0</v>
      </c>
      <c r="N481" s="52">
        <v>0</v>
      </c>
      <c r="O481" s="52">
        <v>0</v>
      </c>
      <c r="P481" s="52">
        <v>0</v>
      </c>
      <c r="Q481" s="52">
        <v>0</v>
      </c>
      <c r="R481" s="52">
        <v>0</v>
      </c>
      <c r="S481" s="52"/>
    </row>
    <row r="482" spans="2:19" hidden="1" x14ac:dyDescent="0.25">
      <c r="B482" s="51" t="s">
        <v>24</v>
      </c>
      <c r="C482" s="51" t="s">
        <v>25</v>
      </c>
      <c r="D482" s="51" t="s">
        <v>26</v>
      </c>
      <c r="E482" s="51" t="s">
        <v>157</v>
      </c>
      <c r="F482" s="51"/>
      <c r="G482" s="52" t="s">
        <v>22</v>
      </c>
      <c r="H482" s="51">
        <v>4</v>
      </c>
      <c r="I482" s="51" t="s">
        <v>158</v>
      </c>
      <c r="J482" s="51" t="s">
        <v>103</v>
      </c>
      <c r="K482" s="52">
        <v>4.1500000000000004</v>
      </c>
      <c r="L482" s="52">
        <v>25</v>
      </c>
      <c r="M482" s="52">
        <v>127.142</v>
      </c>
      <c r="N482" s="52">
        <v>919</v>
      </c>
      <c r="O482" s="52">
        <v>2</v>
      </c>
      <c r="P482" s="52">
        <v>62</v>
      </c>
      <c r="Q482" s="52">
        <v>1</v>
      </c>
      <c r="R482" s="52">
        <v>25</v>
      </c>
      <c r="S482" s="52"/>
    </row>
    <row r="483" spans="2:19" hidden="1" x14ac:dyDescent="0.25">
      <c r="B483" s="51" t="s">
        <v>24</v>
      </c>
      <c r="C483" s="51" t="s">
        <v>25</v>
      </c>
      <c r="D483" s="51" t="s">
        <v>26</v>
      </c>
      <c r="E483" s="51" t="s">
        <v>157</v>
      </c>
      <c r="F483" s="51"/>
      <c r="G483" s="52" t="s">
        <v>22</v>
      </c>
      <c r="H483" s="51">
        <v>4</v>
      </c>
      <c r="I483" s="51" t="s">
        <v>158</v>
      </c>
      <c r="J483" s="51" t="s">
        <v>104</v>
      </c>
      <c r="K483" s="52">
        <v>0</v>
      </c>
      <c r="L483" s="52">
        <v>0</v>
      </c>
      <c r="M483" s="52">
        <v>0</v>
      </c>
      <c r="N483" s="52">
        <v>0</v>
      </c>
      <c r="O483" s="52">
        <v>0</v>
      </c>
      <c r="P483" s="52">
        <v>0</v>
      </c>
      <c r="Q483" s="52">
        <v>0</v>
      </c>
      <c r="R483" s="52">
        <v>0</v>
      </c>
      <c r="S483" s="52"/>
    </row>
    <row r="484" spans="2:19" hidden="1" x14ac:dyDescent="0.25">
      <c r="B484" s="51" t="s">
        <v>24</v>
      </c>
      <c r="C484" s="51" t="s">
        <v>25</v>
      </c>
      <c r="D484" s="51" t="s">
        <v>26</v>
      </c>
      <c r="E484" s="51" t="s">
        <v>157</v>
      </c>
      <c r="F484" s="51"/>
      <c r="G484" s="52" t="s">
        <v>22</v>
      </c>
      <c r="H484" s="51">
        <v>4</v>
      </c>
      <c r="I484" s="51" t="s">
        <v>18</v>
      </c>
      <c r="J484" s="51" t="s">
        <v>105</v>
      </c>
      <c r="K484" s="52">
        <v>0</v>
      </c>
      <c r="L484" s="52">
        <v>0</v>
      </c>
      <c r="M484" s="52">
        <v>0</v>
      </c>
      <c r="N484" s="52">
        <v>0</v>
      </c>
      <c r="O484" s="52">
        <v>0</v>
      </c>
      <c r="P484" s="52">
        <v>0</v>
      </c>
      <c r="Q484" s="52">
        <v>0</v>
      </c>
      <c r="R484" s="52">
        <v>0</v>
      </c>
      <c r="S484" s="52"/>
    </row>
    <row r="485" spans="2:19" hidden="1" x14ac:dyDescent="0.25">
      <c r="B485" s="51" t="s">
        <v>24</v>
      </c>
      <c r="C485" s="51" t="s">
        <v>25</v>
      </c>
      <c r="D485" s="51" t="s">
        <v>26</v>
      </c>
      <c r="E485" s="51" t="s">
        <v>157</v>
      </c>
      <c r="F485" s="51"/>
      <c r="G485" s="52" t="s">
        <v>22</v>
      </c>
      <c r="H485" s="51">
        <v>4</v>
      </c>
      <c r="I485" s="51" t="s">
        <v>18</v>
      </c>
      <c r="J485" s="51" t="s">
        <v>103</v>
      </c>
      <c r="K485" s="52">
        <v>0</v>
      </c>
      <c r="L485" s="52">
        <v>0</v>
      </c>
      <c r="M485" s="52">
        <v>110.1</v>
      </c>
      <c r="N485" s="52">
        <v>164</v>
      </c>
      <c r="O485" s="52">
        <v>0</v>
      </c>
      <c r="P485" s="52">
        <v>0</v>
      </c>
      <c r="Q485" s="52">
        <v>0</v>
      </c>
      <c r="R485" s="52">
        <v>0</v>
      </c>
      <c r="S485" s="52"/>
    </row>
    <row r="486" spans="2:19" hidden="1" x14ac:dyDescent="0.25">
      <c r="B486" s="51" t="s">
        <v>24</v>
      </c>
      <c r="C486" s="51" t="s">
        <v>25</v>
      </c>
      <c r="D486" s="51" t="s">
        <v>26</v>
      </c>
      <c r="E486" s="51" t="s">
        <v>157</v>
      </c>
      <c r="F486" s="51"/>
      <c r="G486" s="52" t="s">
        <v>22</v>
      </c>
      <c r="H486" s="51">
        <v>4</v>
      </c>
      <c r="I486" s="52" t="s">
        <v>18</v>
      </c>
      <c r="J486" s="52" t="s">
        <v>104</v>
      </c>
      <c r="K486" s="52">
        <v>0</v>
      </c>
      <c r="L486" s="52">
        <v>0</v>
      </c>
      <c r="M486" s="52">
        <v>0</v>
      </c>
      <c r="N486" s="52">
        <v>0</v>
      </c>
      <c r="O486" s="52">
        <v>0</v>
      </c>
      <c r="P486" s="52">
        <v>0</v>
      </c>
      <c r="Q486" s="52">
        <v>0</v>
      </c>
      <c r="R486" s="52">
        <v>0</v>
      </c>
      <c r="S486" s="52"/>
    </row>
    <row r="487" spans="2:19" hidden="1" x14ac:dyDescent="0.25">
      <c r="B487" s="51" t="s">
        <v>24</v>
      </c>
      <c r="C487" s="51" t="s">
        <v>25</v>
      </c>
      <c r="D487" s="51" t="s">
        <v>26</v>
      </c>
      <c r="E487" s="51" t="s">
        <v>157</v>
      </c>
      <c r="F487" s="51"/>
      <c r="G487" s="52" t="s">
        <v>23</v>
      </c>
      <c r="H487" s="51">
        <v>5</v>
      </c>
      <c r="I487" s="51" t="s">
        <v>158</v>
      </c>
      <c r="J487" s="51" t="s">
        <v>103</v>
      </c>
      <c r="K487" s="52">
        <v>4.1500000000000004</v>
      </c>
      <c r="L487" s="52">
        <v>25</v>
      </c>
      <c r="M487" s="52">
        <v>127.142</v>
      </c>
      <c r="N487" s="52">
        <v>919</v>
      </c>
      <c r="O487" s="52">
        <v>2</v>
      </c>
      <c r="P487" s="52">
        <v>62</v>
      </c>
      <c r="Q487" s="52">
        <v>1</v>
      </c>
      <c r="R487" s="52">
        <v>25</v>
      </c>
      <c r="S487" s="52"/>
    </row>
    <row r="488" spans="2:19" hidden="1" x14ac:dyDescent="0.25">
      <c r="B488" s="51" t="s">
        <v>24</v>
      </c>
      <c r="C488" s="51" t="s">
        <v>25</v>
      </c>
      <c r="D488" s="51" t="s">
        <v>26</v>
      </c>
      <c r="E488" s="51" t="s">
        <v>157</v>
      </c>
      <c r="F488" s="51"/>
      <c r="G488" s="52" t="s">
        <v>23</v>
      </c>
      <c r="H488" s="51">
        <v>5</v>
      </c>
      <c r="I488" s="51" t="s">
        <v>158</v>
      </c>
      <c r="J488" s="51" t="s">
        <v>104</v>
      </c>
      <c r="K488" s="52">
        <v>0</v>
      </c>
      <c r="L488" s="52">
        <v>0</v>
      </c>
      <c r="M488" s="52">
        <v>0</v>
      </c>
      <c r="N488" s="52">
        <v>0</v>
      </c>
      <c r="O488" s="52">
        <v>0</v>
      </c>
      <c r="P488" s="52">
        <v>0</v>
      </c>
      <c r="Q488" s="52">
        <v>0</v>
      </c>
      <c r="R488" s="52">
        <v>0</v>
      </c>
      <c r="S488" s="52"/>
    </row>
    <row r="489" spans="2:19" hidden="1" x14ac:dyDescent="0.25">
      <c r="B489" s="51" t="s">
        <v>24</v>
      </c>
      <c r="C489" s="51" t="s">
        <v>25</v>
      </c>
      <c r="D489" s="51" t="s">
        <v>26</v>
      </c>
      <c r="E489" s="51" t="s">
        <v>157</v>
      </c>
      <c r="F489" s="51"/>
      <c r="G489" s="52" t="s">
        <v>23</v>
      </c>
      <c r="H489" s="51">
        <v>5</v>
      </c>
      <c r="I489" s="51" t="s">
        <v>18</v>
      </c>
      <c r="J489" s="51" t="s">
        <v>105</v>
      </c>
      <c r="K489" s="52">
        <v>0</v>
      </c>
      <c r="L489" s="52">
        <v>0</v>
      </c>
      <c r="M489" s="52">
        <v>0</v>
      </c>
      <c r="N489" s="52">
        <v>0</v>
      </c>
      <c r="O489" s="52">
        <v>0</v>
      </c>
      <c r="P489" s="52">
        <v>0</v>
      </c>
      <c r="Q489" s="52">
        <v>0</v>
      </c>
      <c r="R489" s="52">
        <v>0</v>
      </c>
      <c r="S489" s="52"/>
    </row>
    <row r="490" spans="2:19" hidden="1" x14ac:dyDescent="0.25">
      <c r="B490" s="51" t="s">
        <v>24</v>
      </c>
      <c r="C490" s="51" t="s">
        <v>25</v>
      </c>
      <c r="D490" s="51" t="s">
        <v>26</v>
      </c>
      <c r="E490" s="51" t="s">
        <v>157</v>
      </c>
      <c r="F490" s="51"/>
      <c r="G490" s="52" t="s">
        <v>23</v>
      </c>
      <c r="H490" s="51">
        <v>5</v>
      </c>
      <c r="I490" s="51" t="s">
        <v>18</v>
      </c>
      <c r="J490" s="51" t="s">
        <v>103</v>
      </c>
      <c r="K490" s="52">
        <v>0</v>
      </c>
      <c r="L490" s="52">
        <v>0</v>
      </c>
      <c r="M490" s="52">
        <v>110.1</v>
      </c>
      <c r="N490" s="52">
        <v>164</v>
      </c>
      <c r="O490" s="52">
        <v>0</v>
      </c>
      <c r="P490" s="52">
        <v>0</v>
      </c>
      <c r="Q490" s="52">
        <v>0</v>
      </c>
      <c r="R490" s="52">
        <v>0</v>
      </c>
      <c r="S490" s="52"/>
    </row>
    <row r="491" spans="2:19" hidden="1" x14ac:dyDescent="0.25">
      <c r="B491" s="51" t="s">
        <v>24</v>
      </c>
      <c r="C491" s="51" t="s">
        <v>25</v>
      </c>
      <c r="D491" s="51" t="s">
        <v>26</v>
      </c>
      <c r="E491" s="51" t="s">
        <v>157</v>
      </c>
      <c r="F491" s="51"/>
      <c r="G491" s="52" t="s">
        <v>23</v>
      </c>
      <c r="H491" s="51">
        <v>5</v>
      </c>
      <c r="I491" s="52" t="s">
        <v>18</v>
      </c>
      <c r="J491" s="52" t="s">
        <v>104</v>
      </c>
      <c r="K491" s="52">
        <v>0</v>
      </c>
      <c r="L491" s="52">
        <v>0</v>
      </c>
      <c r="M491" s="52">
        <v>0</v>
      </c>
      <c r="N491" s="52">
        <v>0</v>
      </c>
      <c r="O491" s="52">
        <v>0</v>
      </c>
      <c r="P491" s="52">
        <v>0</v>
      </c>
      <c r="Q491" s="52">
        <v>0</v>
      </c>
      <c r="R491" s="52">
        <v>0</v>
      </c>
      <c r="S491" s="52"/>
    </row>
    <row r="492" spans="2:19" hidden="1" x14ac:dyDescent="0.25">
      <c r="B492" s="51" t="s">
        <v>62</v>
      </c>
      <c r="C492" s="51" t="s">
        <v>63</v>
      </c>
      <c r="D492" s="51" t="s">
        <v>15</v>
      </c>
      <c r="E492" s="51" t="s">
        <v>157</v>
      </c>
      <c r="F492" s="51"/>
      <c r="G492" s="52" t="s">
        <v>17</v>
      </c>
      <c r="H492" s="51">
        <v>1</v>
      </c>
      <c r="I492" s="51" t="s">
        <v>158</v>
      </c>
      <c r="J492" s="51" t="s">
        <v>159</v>
      </c>
      <c r="K492" s="52">
        <v>63</v>
      </c>
      <c r="L492" s="52">
        <v>598</v>
      </c>
      <c r="M492" s="52">
        <v>1166</v>
      </c>
      <c r="N492" s="52">
        <v>6976</v>
      </c>
      <c r="O492" s="52">
        <v>0</v>
      </c>
      <c r="P492" s="52">
        <v>0</v>
      </c>
      <c r="Q492" s="52">
        <v>149</v>
      </c>
      <c r="R492" s="52">
        <v>397</v>
      </c>
      <c r="S492" s="52"/>
    </row>
    <row r="493" spans="2:19" hidden="1" x14ac:dyDescent="0.25">
      <c r="B493" s="51" t="s">
        <v>62</v>
      </c>
      <c r="C493" s="51" t="s">
        <v>63</v>
      </c>
      <c r="D493" s="51" t="s">
        <v>15</v>
      </c>
      <c r="E493" s="51" t="s">
        <v>157</v>
      </c>
      <c r="F493" s="51"/>
      <c r="G493" s="52" t="s">
        <v>17</v>
      </c>
      <c r="H493" s="51">
        <v>1</v>
      </c>
      <c r="I493" s="51" t="s">
        <v>158</v>
      </c>
      <c r="J493" s="51" t="s">
        <v>103</v>
      </c>
      <c r="K493" s="52">
        <v>63</v>
      </c>
      <c r="L493" s="52">
        <v>598</v>
      </c>
      <c r="M493" s="52">
        <v>1166</v>
      </c>
      <c r="N493" s="52">
        <v>6976</v>
      </c>
      <c r="O493" s="52">
        <v>0</v>
      </c>
      <c r="P493" s="52">
        <v>0</v>
      </c>
      <c r="Q493" s="52">
        <v>149</v>
      </c>
      <c r="R493" s="52">
        <v>397</v>
      </c>
      <c r="S493" s="52"/>
    </row>
    <row r="494" spans="2:19" hidden="1" x14ac:dyDescent="0.25">
      <c r="B494" s="51" t="s">
        <v>62</v>
      </c>
      <c r="C494" s="51" t="s">
        <v>63</v>
      </c>
      <c r="D494" s="51" t="s">
        <v>15</v>
      </c>
      <c r="E494" s="51" t="s">
        <v>157</v>
      </c>
      <c r="F494" s="51"/>
      <c r="G494" s="52" t="s">
        <v>17</v>
      </c>
      <c r="H494" s="51">
        <v>1</v>
      </c>
      <c r="I494" s="51" t="s">
        <v>158</v>
      </c>
      <c r="J494" s="51" t="s">
        <v>104</v>
      </c>
      <c r="K494" s="52">
        <v>0</v>
      </c>
      <c r="L494" s="52">
        <v>0</v>
      </c>
      <c r="M494" s="52">
        <v>0</v>
      </c>
      <c r="N494" s="52">
        <v>0</v>
      </c>
      <c r="O494" s="52">
        <v>0</v>
      </c>
      <c r="P494" s="52">
        <v>0</v>
      </c>
      <c r="Q494" s="52">
        <v>0</v>
      </c>
      <c r="R494" s="52">
        <v>0</v>
      </c>
      <c r="S494" s="52"/>
    </row>
    <row r="495" spans="2:19" hidden="1" x14ac:dyDescent="0.25">
      <c r="B495" s="51" t="s">
        <v>62</v>
      </c>
      <c r="C495" s="51" t="s">
        <v>63</v>
      </c>
      <c r="D495" s="51" t="s">
        <v>15</v>
      </c>
      <c r="E495" s="51" t="s">
        <v>157</v>
      </c>
      <c r="F495" s="51"/>
      <c r="G495" s="52" t="s">
        <v>17</v>
      </c>
      <c r="H495" s="51">
        <v>1</v>
      </c>
      <c r="I495" s="51" t="s">
        <v>18</v>
      </c>
      <c r="J495" s="51" t="s">
        <v>105</v>
      </c>
      <c r="K495" s="52">
        <v>0</v>
      </c>
      <c r="L495" s="52">
        <v>0</v>
      </c>
      <c r="M495" s="52">
        <v>0</v>
      </c>
      <c r="N495" s="52">
        <v>0</v>
      </c>
      <c r="O495" s="52">
        <v>0</v>
      </c>
      <c r="P495" s="52">
        <v>0</v>
      </c>
      <c r="Q495" s="52">
        <v>0</v>
      </c>
      <c r="R495" s="52">
        <v>0</v>
      </c>
      <c r="S495" s="52"/>
    </row>
    <row r="496" spans="2:19" hidden="1" x14ac:dyDescent="0.25">
      <c r="B496" s="51" t="s">
        <v>62</v>
      </c>
      <c r="C496" s="51" t="s">
        <v>63</v>
      </c>
      <c r="D496" s="51" t="s">
        <v>15</v>
      </c>
      <c r="E496" s="51" t="s">
        <v>157</v>
      </c>
      <c r="F496" s="51"/>
      <c r="G496" s="52" t="s">
        <v>17</v>
      </c>
      <c r="H496" s="51">
        <v>1</v>
      </c>
      <c r="I496" s="51" t="s">
        <v>18</v>
      </c>
      <c r="J496" s="51" t="s">
        <v>103</v>
      </c>
      <c r="K496" s="52">
        <v>0</v>
      </c>
      <c r="L496" s="52">
        <v>0</v>
      </c>
      <c r="M496" s="52">
        <v>0</v>
      </c>
      <c r="N496" s="52">
        <v>0</v>
      </c>
      <c r="O496" s="52">
        <v>0</v>
      </c>
      <c r="P496" s="52">
        <v>0</v>
      </c>
      <c r="Q496" s="52">
        <v>0</v>
      </c>
      <c r="R496" s="52">
        <v>0</v>
      </c>
      <c r="S496" s="52"/>
    </row>
    <row r="497" spans="2:19" hidden="1" x14ac:dyDescent="0.25">
      <c r="B497" s="51" t="s">
        <v>78</v>
      </c>
      <c r="C497" s="51" t="s">
        <v>79</v>
      </c>
      <c r="D497" s="51" t="s">
        <v>26</v>
      </c>
      <c r="E497" s="51" t="s">
        <v>157</v>
      </c>
      <c r="F497" s="51">
        <v>0</v>
      </c>
      <c r="G497" s="52" t="s">
        <v>17</v>
      </c>
      <c r="H497" s="51">
        <v>1</v>
      </c>
      <c r="I497" s="52" t="s">
        <v>18</v>
      </c>
      <c r="J497" s="52" t="s">
        <v>104</v>
      </c>
      <c r="K497" s="52">
        <v>0</v>
      </c>
      <c r="L497" s="52">
        <v>0</v>
      </c>
      <c r="M497" s="52">
        <v>0</v>
      </c>
      <c r="N497" s="52">
        <v>0</v>
      </c>
      <c r="O497" s="52">
        <v>0</v>
      </c>
      <c r="P497" s="52">
        <v>0</v>
      </c>
      <c r="Q497" s="52">
        <v>0</v>
      </c>
      <c r="R497" s="52">
        <v>0</v>
      </c>
      <c r="S497" s="52"/>
    </row>
    <row r="498" spans="2:19" hidden="1" x14ac:dyDescent="0.25">
      <c r="B498" s="51" t="s">
        <v>62</v>
      </c>
      <c r="C498" s="51" t="s">
        <v>63</v>
      </c>
      <c r="D498" s="51" t="s">
        <v>15</v>
      </c>
      <c r="E498" s="51" t="s">
        <v>157</v>
      </c>
      <c r="F498" s="51"/>
      <c r="G498" s="52" t="s">
        <v>20</v>
      </c>
      <c r="H498" s="51">
        <v>2</v>
      </c>
      <c r="I498" s="51" t="s">
        <v>158</v>
      </c>
      <c r="J498" s="51" t="s">
        <v>103</v>
      </c>
      <c r="K498" s="52">
        <v>63</v>
      </c>
      <c r="L498" s="52">
        <v>598</v>
      </c>
      <c r="M498" s="52">
        <v>1060</v>
      </c>
      <c r="N498" s="52">
        <v>6442</v>
      </c>
      <c r="O498" s="52">
        <v>0</v>
      </c>
      <c r="P498" s="52">
        <v>0</v>
      </c>
      <c r="Q498" s="52">
        <v>149</v>
      </c>
      <c r="R498" s="52">
        <v>397</v>
      </c>
      <c r="S498" s="52"/>
    </row>
    <row r="499" spans="2:19" hidden="1" x14ac:dyDescent="0.25">
      <c r="B499" s="51" t="s">
        <v>62</v>
      </c>
      <c r="C499" s="51" t="s">
        <v>63</v>
      </c>
      <c r="D499" s="51" t="s">
        <v>15</v>
      </c>
      <c r="E499" s="51" t="s">
        <v>157</v>
      </c>
      <c r="F499" s="51"/>
      <c r="G499" s="52" t="s">
        <v>20</v>
      </c>
      <c r="H499" s="51">
        <v>2</v>
      </c>
      <c r="I499" s="51" t="s">
        <v>158</v>
      </c>
      <c r="J499" s="51" t="s">
        <v>104</v>
      </c>
      <c r="K499" s="52">
        <v>0</v>
      </c>
      <c r="L499" s="52">
        <v>0</v>
      </c>
      <c r="M499" s="52">
        <v>106</v>
      </c>
      <c r="N499" s="52">
        <v>534</v>
      </c>
      <c r="O499" s="52">
        <v>0</v>
      </c>
      <c r="P499" s="52">
        <v>0</v>
      </c>
      <c r="Q499" s="52">
        <v>0</v>
      </c>
      <c r="R499" s="52">
        <v>0</v>
      </c>
      <c r="S499" s="52"/>
    </row>
    <row r="500" spans="2:19" hidden="1" x14ac:dyDescent="0.25">
      <c r="B500" s="51" t="s">
        <v>62</v>
      </c>
      <c r="C500" s="51" t="s">
        <v>63</v>
      </c>
      <c r="D500" s="51" t="s">
        <v>15</v>
      </c>
      <c r="E500" s="51" t="s">
        <v>157</v>
      </c>
      <c r="F500" s="51"/>
      <c r="G500" s="52" t="s">
        <v>20</v>
      </c>
      <c r="H500" s="51">
        <v>2</v>
      </c>
      <c r="I500" s="51" t="s">
        <v>18</v>
      </c>
      <c r="J500" s="51" t="s">
        <v>105</v>
      </c>
      <c r="K500" s="52">
        <v>0</v>
      </c>
      <c r="L500" s="52">
        <v>0</v>
      </c>
      <c r="M500" s="52">
        <v>0</v>
      </c>
      <c r="N500" s="52">
        <v>0</v>
      </c>
      <c r="O500" s="52">
        <v>0</v>
      </c>
      <c r="P500" s="52">
        <v>0</v>
      </c>
      <c r="Q500" s="52">
        <v>0</v>
      </c>
      <c r="R500" s="52">
        <v>0</v>
      </c>
      <c r="S500" s="52"/>
    </row>
    <row r="501" spans="2:19" hidden="1" x14ac:dyDescent="0.25">
      <c r="B501" s="51" t="s">
        <v>62</v>
      </c>
      <c r="C501" s="51" t="s">
        <v>63</v>
      </c>
      <c r="D501" s="51" t="s">
        <v>15</v>
      </c>
      <c r="E501" s="51" t="s">
        <v>157</v>
      </c>
      <c r="F501" s="51"/>
      <c r="G501" s="52" t="s">
        <v>20</v>
      </c>
      <c r="H501" s="51">
        <v>2</v>
      </c>
      <c r="I501" s="51" t="s">
        <v>18</v>
      </c>
      <c r="J501" s="51" t="s">
        <v>103</v>
      </c>
      <c r="K501" s="52">
        <v>0</v>
      </c>
      <c r="L501" s="52">
        <v>0</v>
      </c>
      <c r="M501" s="52">
        <v>0</v>
      </c>
      <c r="N501" s="52">
        <v>0</v>
      </c>
      <c r="O501" s="52">
        <v>0</v>
      </c>
      <c r="P501" s="52">
        <v>0</v>
      </c>
      <c r="Q501" s="52">
        <v>0</v>
      </c>
      <c r="R501" s="52">
        <v>0</v>
      </c>
      <c r="S501" s="52"/>
    </row>
    <row r="502" spans="2:19" hidden="1" x14ac:dyDescent="0.25">
      <c r="B502" s="51" t="s">
        <v>62</v>
      </c>
      <c r="C502" s="51" t="s">
        <v>63</v>
      </c>
      <c r="D502" s="51" t="s">
        <v>15</v>
      </c>
      <c r="E502" s="51" t="s">
        <v>157</v>
      </c>
      <c r="F502" s="51"/>
      <c r="G502" s="52" t="s">
        <v>20</v>
      </c>
      <c r="H502" s="51">
        <v>2</v>
      </c>
      <c r="I502" s="52" t="s">
        <v>18</v>
      </c>
      <c r="J502" s="52" t="s">
        <v>104</v>
      </c>
      <c r="K502" s="52">
        <v>0</v>
      </c>
      <c r="L502" s="52">
        <v>0</v>
      </c>
      <c r="M502" s="52">
        <v>0</v>
      </c>
      <c r="N502" s="52">
        <v>0</v>
      </c>
      <c r="O502" s="52">
        <v>0</v>
      </c>
      <c r="P502" s="52">
        <v>0</v>
      </c>
      <c r="Q502" s="52">
        <v>0</v>
      </c>
      <c r="R502" s="52">
        <v>0</v>
      </c>
      <c r="S502" s="52"/>
    </row>
    <row r="503" spans="2:19" hidden="1" x14ac:dyDescent="0.25">
      <c r="B503" s="51" t="s">
        <v>62</v>
      </c>
      <c r="C503" s="51" t="s">
        <v>63</v>
      </c>
      <c r="D503" s="51" t="s">
        <v>15</v>
      </c>
      <c r="E503" s="51" t="s">
        <v>157</v>
      </c>
      <c r="F503" s="51"/>
      <c r="G503" s="52" t="s">
        <v>21</v>
      </c>
      <c r="H503" s="51">
        <v>3</v>
      </c>
      <c r="I503" s="51" t="s">
        <v>158</v>
      </c>
      <c r="J503" s="51" t="s">
        <v>103</v>
      </c>
      <c r="K503" s="52">
        <v>63</v>
      </c>
      <c r="L503" s="52">
        <v>598</v>
      </c>
      <c r="M503" s="52">
        <v>1060</v>
      </c>
      <c r="N503" s="52">
        <v>6442</v>
      </c>
      <c r="O503" s="52">
        <v>0</v>
      </c>
      <c r="P503" s="52">
        <v>0</v>
      </c>
      <c r="Q503" s="52">
        <v>149</v>
      </c>
      <c r="R503" s="52">
        <v>397</v>
      </c>
      <c r="S503" s="52"/>
    </row>
    <row r="504" spans="2:19" hidden="1" x14ac:dyDescent="0.25">
      <c r="B504" s="51" t="s">
        <v>62</v>
      </c>
      <c r="C504" s="51" t="s">
        <v>63</v>
      </c>
      <c r="D504" s="51" t="s">
        <v>15</v>
      </c>
      <c r="E504" s="51" t="s">
        <v>157</v>
      </c>
      <c r="F504" s="51"/>
      <c r="G504" s="52" t="s">
        <v>21</v>
      </c>
      <c r="H504" s="51">
        <v>3</v>
      </c>
      <c r="I504" s="51" t="s">
        <v>158</v>
      </c>
      <c r="J504" s="51" t="s">
        <v>104</v>
      </c>
      <c r="K504" s="52">
        <v>0</v>
      </c>
      <c r="L504" s="52">
        <v>0</v>
      </c>
      <c r="M504" s="52">
        <v>0</v>
      </c>
      <c r="N504" s="52">
        <v>0</v>
      </c>
      <c r="O504" s="52">
        <v>0</v>
      </c>
      <c r="P504" s="52">
        <v>0</v>
      </c>
      <c r="Q504" s="52">
        <v>0</v>
      </c>
      <c r="R504" s="52">
        <v>0</v>
      </c>
      <c r="S504" s="52"/>
    </row>
    <row r="505" spans="2:19" hidden="1" x14ac:dyDescent="0.25">
      <c r="B505" s="51" t="s">
        <v>62</v>
      </c>
      <c r="C505" s="51" t="s">
        <v>63</v>
      </c>
      <c r="D505" s="51" t="s">
        <v>15</v>
      </c>
      <c r="E505" s="51" t="s">
        <v>157</v>
      </c>
      <c r="F505" s="51"/>
      <c r="G505" s="52" t="s">
        <v>21</v>
      </c>
      <c r="H505" s="51">
        <v>3</v>
      </c>
      <c r="I505" s="51" t="s">
        <v>18</v>
      </c>
      <c r="J505" s="51" t="s">
        <v>105</v>
      </c>
      <c r="K505" s="52">
        <v>0</v>
      </c>
      <c r="L505" s="52">
        <v>0</v>
      </c>
      <c r="M505" s="52">
        <v>0</v>
      </c>
      <c r="N505" s="52">
        <v>0</v>
      </c>
      <c r="O505" s="52">
        <v>0</v>
      </c>
      <c r="P505" s="52">
        <v>0</v>
      </c>
      <c r="Q505" s="52">
        <v>0</v>
      </c>
      <c r="R505" s="52">
        <v>0</v>
      </c>
      <c r="S505" s="52"/>
    </row>
    <row r="506" spans="2:19" hidden="1" x14ac:dyDescent="0.25">
      <c r="B506" s="51" t="s">
        <v>62</v>
      </c>
      <c r="C506" s="51" t="s">
        <v>63</v>
      </c>
      <c r="D506" s="51" t="s">
        <v>15</v>
      </c>
      <c r="E506" s="51" t="s">
        <v>157</v>
      </c>
      <c r="F506" s="51"/>
      <c r="G506" s="52" t="s">
        <v>21</v>
      </c>
      <c r="H506" s="51">
        <v>3</v>
      </c>
      <c r="I506" s="51" t="s">
        <v>18</v>
      </c>
      <c r="J506" s="51" t="s">
        <v>103</v>
      </c>
      <c r="K506" s="52">
        <v>0</v>
      </c>
      <c r="L506" s="52">
        <v>0</v>
      </c>
      <c r="M506" s="52">
        <v>0</v>
      </c>
      <c r="N506" s="52">
        <v>0</v>
      </c>
      <c r="O506" s="52">
        <v>0</v>
      </c>
      <c r="P506" s="52">
        <v>0</v>
      </c>
      <c r="Q506" s="52">
        <v>0</v>
      </c>
      <c r="R506" s="52">
        <v>0</v>
      </c>
      <c r="S506" s="52"/>
    </row>
    <row r="507" spans="2:19" hidden="1" x14ac:dyDescent="0.25">
      <c r="B507" s="51" t="s">
        <v>62</v>
      </c>
      <c r="C507" s="51" t="s">
        <v>63</v>
      </c>
      <c r="D507" s="51" t="s">
        <v>15</v>
      </c>
      <c r="E507" s="51" t="s">
        <v>157</v>
      </c>
      <c r="F507" s="51"/>
      <c r="G507" s="52" t="s">
        <v>21</v>
      </c>
      <c r="H507" s="51">
        <v>3</v>
      </c>
      <c r="I507" s="52" t="s">
        <v>18</v>
      </c>
      <c r="J507" s="52" t="s">
        <v>104</v>
      </c>
      <c r="K507" s="52">
        <v>0</v>
      </c>
      <c r="L507" s="52">
        <v>0</v>
      </c>
      <c r="M507" s="52">
        <v>0</v>
      </c>
      <c r="N507" s="52">
        <v>0</v>
      </c>
      <c r="O507" s="52">
        <v>0</v>
      </c>
      <c r="P507" s="52">
        <v>0</v>
      </c>
      <c r="Q507" s="52">
        <v>0</v>
      </c>
      <c r="R507" s="52">
        <v>0</v>
      </c>
      <c r="S507" s="52"/>
    </row>
    <row r="508" spans="2:19" hidden="1" x14ac:dyDescent="0.25">
      <c r="B508" s="51" t="s">
        <v>62</v>
      </c>
      <c r="C508" s="51" t="s">
        <v>63</v>
      </c>
      <c r="D508" s="51" t="s">
        <v>15</v>
      </c>
      <c r="E508" s="51" t="s">
        <v>157</v>
      </c>
      <c r="F508" s="51"/>
      <c r="G508" s="52" t="s">
        <v>22</v>
      </c>
      <c r="H508" s="51">
        <v>4</v>
      </c>
      <c r="I508" s="51" t="s">
        <v>158</v>
      </c>
      <c r="J508" s="51" t="s">
        <v>103</v>
      </c>
      <c r="K508" s="52">
        <v>63</v>
      </c>
      <c r="L508" s="52">
        <v>598</v>
      </c>
      <c r="M508" s="52">
        <v>1060</v>
      </c>
      <c r="N508" s="52">
        <v>6442</v>
      </c>
      <c r="O508" s="52">
        <v>0</v>
      </c>
      <c r="P508" s="52">
        <v>0</v>
      </c>
      <c r="Q508" s="52">
        <v>149</v>
      </c>
      <c r="R508" s="52">
        <v>397</v>
      </c>
      <c r="S508" s="52"/>
    </row>
    <row r="509" spans="2:19" hidden="1" x14ac:dyDescent="0.25">
      <c r="B509" s="51" t="s">
        <v>62</v>
      </c>
      <c r="C509" s="51" t="s">
        <v>63</v>
      </c>
      <c r="D509" s="51" t="s">
        <v>15</v>
      </c>
      <c r="E509" s="51" t="s">
        <v>157</v>
      </c>
      <c r="F509" s="51"/>
      <c r="G509" s="52" t="s">
        <v>22</v>
      </c>
      <c r="H509" s="51">
        <v>4</v>
      </c>
      <c r="I509" s="51" t="s">
        <v>158</v>
      </c>
      <c r="J509" s="51" t="s">
        <v>104</v>
      </c>
      <c r="K509" s="52">
        <v>0</v>
      </c>
      <c r="L509" s="52">
        <v>0</v>
      </c>
      <c r="M509" s="52">
        <v>0</v>
      </c>
      <c r="N509" s="52">
        <v>0</v>
      </c>
      <c r="O509" s="52">
        <v>0</v>
      </c>
      <c r="P509" s="52">
        <v>0</v>
      </c>
      <c r="Q509" s="52">
        <v>0</v>
      </c>
      <c r="R509" s="52">
        <v>0</v>
      </c>
      <c r="S509" s="52"/>
    </row>
    <row r="510" spans="2:19" hidden="1" x14ac:dyDescent="0.25">
      <c r="B510" s="51" t="s">
        <v>62</v>
      </c>
      <c r="C510" s="51" t="s">
        <v>63</v>
      </c>
      <c r="D510" s="51" t="s">
        <v>15</v>
      </c>
      <c r="E510" s="51" t="s">
        <v>157</v>
      </c>
      <c r="F510" s="51"/>
      <c r="G510" s="52" t="s">
        <v>22</v>
      </c>
      <c r="H510" s="51">
        <v>4</v>
      </c>
      <c r="I510" s="51" t="s">
        <v>18</v>
      </c>
      <c r="J510" s="51" t="s">
        <v>105</v>
      </c>
      <c r="K510" s="52">
        <v>0</v>
      </c>
      <c r="L510" s="52">
        <v>0</v>
      </c>
      <c r="M510" s="52">
        <v>0</v>
      </c>
      <c r="N510" s="52">
        <v>0</v>
      </c>
      <c r="O510" s="52">
        <v>0</v>
      </c>
      <c r="P510" s="52">
        <v>0</v>
      </c>
      <c r="Q510" s="52">
        <v>0</v>
      </c>
      <c r="R510" s="52">
        <v>0</v>
      </c>
      <c r="S510" s="52"/>
    </row>
    <row r="511" spans="2:19" hidden="1" x14ac:dyDescent="0.25">
      <c r="B511" s="51" t="s">
        <v>62</v>
      </c>
      <c r="C511" s="51" t="s">
        <v>63</v>
      </c>
      <c r="D511" s="51" t="s">
        <v>15</v>
      </c>
      <c r="E511" s="51" t="s">
        <v>157</v>
      </c>
      <c r="F511" s="51"/>
      <c r="G511" s="52" t="s">
        <v>22</v>
      </c>
      <c r="H511" s="51">
        <v>4</v>
      </c>
      <c r="I511" s="51" t="s">
        <v>18</v>
      </c>
      <c r="J511" s="51" t="s">
        <v>103</v>
      </c>
      <c r="K511" s="52">
        <v>0</v>
      </c>
      <c r="L511" s="52">
        <v>0</v>
      </c>
      <c r="M511" s="52">
        <v>0</v>
      </c>
      <c r="N511" s="52">
        <v>0</v>
      </c>
      <c r="O511" s="52">
        <v>0</v>
      </c>
      <c r="P511" s="52">
        <v>0</v>
      </c>
      <c r="Q511" s="52">
        <v>0</v>
      </c>
      <c r="R511" s="52">
        <v>0</v>
      </c>
      <c r="S511" s="52"/>
    </row>
    <row r="512" spans="2:19" hidden="1" x14ac:dyDescent="0.25">
      <c r="B512" s="51" t="s">
        <v>62</v>
      </c>
      <c r="C512" s="51" t="s">
        <v>63</v>
      </c>
      <c r="D512" s="51" t="s">
        <v>15</v>
      </c>
      <c r="E512" s="51" t="s">
        <v>157</v>
      </c>
      <c r="F512" s="51"/>
      <c r="G512" s="52" t="s">
        <v>22</v>
      </c>
      <c r="H512" s="51">
        <v>4</v>
      </c>
      <c r="I512" s="52" t="s">
        <v>18</v>
      </c>
      <c r="J512" s="52" t="s">
        <v>104</v>
      </c>
      <c r="K512" s="52">
        <v>0</v>
      </c>
      <c r="L512" s="52">
        <v>0</v>
      </c>
      <c r="M512" s="52">
        <v>0</v>
      </c>
      <c r="N512" s="52">
        <v>0</v>
      </c>
      <c r="O512" s="52">
        <v>0</v>
      </c>
      <c r="P512" s="52">
        <v>0</v>
      </c>
      <c r="Q512" s="52">
        <v>0</v>
      </c>
      <c r="R512" s="52">
        <v>0</v>
      </c>
      <c r="S512" s="52"/>
    </row>
    <row r="513" spans="2:19" hidden="1" x14ac:dyDescent="0.25">
      <c r="B513" s="51" t="s">
        <v>62</v>
      </c>
      <c r="C513" s="51" t="s">
        <v>63</v>
      </c>
      <c r="D513" s="51" t="s">
        <v>15</v>
      </c>
      <c r="E513" s="51" t="s">
        <v>157</v>
      </c>
      <c r="F513" s="51"/>
      <c r="G513" s="52" t="s">
        <v>23</v>
      </c>
      <c r="H513" s="51">
        <v>5</v>
      </c>
      <c r="I513" s="51" t="s">
        <v>158</v>
      </c>
      <c r="J513" s="51" t="s">
        <v>103</v>
      </c>
      <c r="K513" s="52">
        <v>63</v>
      </c>
      <c r="L513" s="52">
        <v>598</v>
      </c>
      <c r="M513" s="52">
        <v>1060</v>
      </c>
      <c r="N513" s="52">
        <v>6442</v>
      </c>
      <c r="O513" s="52">
        <v>0</v>
      </c>
      <c r="P513" s="52">
        <v>0</v>
      </c>
      <c r="Q513" s="52">
        <v>149</v>
      </c>
      <c r="R513" s="52">
        <v>397</v>
      </c>
      <c r="S513" s="52"/>
    </row>
    <row r="514" spans="2:19" hidden="1" x14ac:dyDescent="0.25">
      <c r="B514" s="51" t="s">
        <v>62</v>
      </c>
      <c r="C514" s="51" t="s">
        <v>63</v>
      </c>
      <c r="D514" s="51" t="s">
        <v>15</v>
      </c>
      <c r="E514" s="51" t="s">
        <v>157</v>
      </c>
      <c r="F514" s="51"/>
      <c r="G514" s="52" t="s">
        <v>23</v>
      </c>
      <c r="H514" s="51">
        <v>5</v>
      </c>
      <c r="I514" s="51" t="s">
        <v>158</v>
      </c>
      <c r="J514" s="51" t="s">
        <v>104</v>
      </c>
      <c r="K514" s="52">
        <v>0</v>
      </c>
      <c r="L514" s="52">
        <v>0</v>
      </c>
      <c r="M514" s="52">
        <v>0</v>
      </c>
      <c r="N514" s="52">
        <v>0</v>
      </c>
      <c r="O514" s="52">
        <v>0</v>
      </c>
      <c r="P514" s="52">
        <v>0</v>
      </c>
      <c r="Q514" s="52">
        <v>0</v>
      </c>
      <c r="R514" s="52">
        <v>0</v>
      </c>
      <c r="S514" s="52"/>
    </row>
    <row r="515" spans="2:19" hidden="1" x14ac:dyDescent="0.25">
      <c r="B515" s="51" t="s">
        <v>62</v>
      </c>
      <c r="C515" s="51" t="s">
        <v>63</v>
      </c>
      <c r="D515" s="51" t="s">
        <v>15</v>
      </c>
      <c r="E515" s="51" t="s">
        <v>157</v>
      </c>
      <c r="F515" s="51"/>
      <c r="G515" s="52" t="s">
        <v>23</v>
      </c>
      <c r="H515" s="51">
        <v>5</v>
      </c>
      <c r="I515" s="51" t="s">
        <v>18</v>
      </c>
      <c r="J515" s="51" t="s">
        <v>105</v>
      </c>
      <c r="K515" s="52">
        <v>0</v>
      </c>
      <c r="L515" s="52">
        <v>0</v>
      </c>
      <c r="M515" s="52">
        <v>0</v>
      </c>
      <c r="N515" s="52">
        <v>0</v>
      </c>
      <c r="O515" s="52">
        <v>0</v>
      </c>
      <c r="P515" s="52">
        <v>0</v>
      </c>
      <c r="Q515" s="52">
        <v>0</v>
      </c>
      <c r="R515" s="52">
        <v>0</v>
      </c>
      <c r="S515" s="52"/>
    </row>
    <row r="516" spans="2:19" hidden="1" x14ac:dyDescent="0.25">
      <c r="B516" s="51" t="s">
        <v>62</v>
      </c>
      <c r="C516" s="51" t="s">
        <v>63</v>
      </c>
      <c r="D516" s="51" t="s">
        <v>15</v>
      </c>
      <c r="E516" s="51" t="s">
        <v>157</v>
      </c>
      <c r="F516" s="51"/>
      <c r="G516" s="52" t="s">
        <v>23</v>
      </c>
      <c r="H516" s="51">
        <v>5</v>
      </c>
      <c r="I516" s="51" t="s">
        <v>18</v>
      </c>
      <c r="J516" s="51" t="s">
        <v>103</v>
      </c>
      <c r="K516" s="52">
        <v>0</v>
      </c>
      <c r="L516" s="52">
        <v>0</v>
      </c>
      <c r="M516" s="52">
        <v>0</v>
      </c>
      <c r="N516" s="52">
        <v>0</v>
      </c>
      <c r="O516" s="52">
        <v>0</v>
      </c>
      <c r="P516" s="52">
        <v>0</v>
      </c>
      <c r="Q516" s="52">
        <v>0</v>
      </c>
      <c r="R516" s="52">
        <v>0</v>
      </c>
      <c r="S516" s="52"/>
    </row>
    <row r="517" spans="2:19" hidden="1" x14ac:dyDescent="0.25">
      <c r="B517" s="51" t="s">
        <v>62</v>
      </c>
      <c r="C517" s="51" t="s">
        <v>63</v>
      </c>
      <c r="D517" s="51" t="s">
        <v>15</v>
      </c>
      <c r="E517" s="51" t="s">
        <v>157</v>
      </c>
      <c r="F517" s="51"/>
      <c r="G517" s="52" t="s">
        <v>23</v>
      </c>
      <c r="H517" s="51">
        <v>5</v>
      </c>
      <c r="I517" s="52" t="s">
        <v>18</v>
      </c>
      <c r="J517" s="52" t="s">
        <v>104</v>
      </c>
      <c r="K517" s="52">
        <v>0</v>
      </c>
      <c r="L517" s="52">
        <v>0</v>
      </c>
      <c r="M517" s="52">
        <v>0</v>
      </c>
      <c r="N517" s="52">
        <v>0</v>
      </c>
      <c r="O517" s="52">
        <v>0</v>
      </c>
      <c r="P517" s="52">
        <v>0</v>
      </c>
      <c r="Q517" s="52">
        <v>0</v>
      </c>
      <c r="R517" s="52">
        <v>0</v>
      </c>
      <c r="S517" s="52"/>
    </row>
    <row r="518" spans="2:19" hidden="1" x14ac:dyDescent="0.25">
      <c r="B518" s="51" t="s">
        <v>70</v>
      </c>
      <c r="C518" s="51" t="s">
        <v>71</v>
      </c>
      <c r="D518" s="51" t="s">
        <v>15</v>
      </c>
      <c r="E518" s="51" t="s">
        <v>157</v>
      </c>
      <c r="F518" s="51"/>
      <c r="G518" s="52" t="s">
        <v>17</v>
      </c>
      <c r="H518" s="51">
        <v>1</v>
      </c>
      <c r="I518" s="51" t="s">
        <v>158</v>
      </c>
      <c r="J518" s="51" t="s">
        <v>159</v>
      </c>
      <c r="K518" s="52">
        <v>75.076999999999998</v>
      </c>
      <c r="L518" s="52">
        <v>969</v>
      </c>
      <c r="M518" s="52">
        <v>221.96299999999999</v>
      </c>
      <c r="N518" s="52">
        <v>1796</v>
      </c>
      <c r="O518" s="52">
        <v>0</v>
      </c>
      <c r="P518" s="52">
        <v>0</v>
      </c>
      <c r="Q518" s="52">
        <v>0</v>
      </c>
      <c r="R518" s="52">
        <v>0</v>
      </c>
      <c r="S518" s="52"/>
    </row>
    <row r="519" spans="2:19" hidden="1" x14ac:dyDescent="0.25">
      <c r="B519" s="51" t="s">
        <v>70</v>
      </c>
      <c r="C519" s="51" t="s">
        <v>71</v>
      </c>
      <c r="D519" s="51" t="s">
        <v>15</v>
      </c>
      <c r="E519" s="51" t="s">
        <v>157</v>
      </c>
      <c r="F519" s="51"/>
      <c r="G519" s="52" t="s">
        <v>17</v>
      </c>
      <c r="H519" s="51">
        <v>1</v>
      </c>
      <c r="I519" s="51" t="s">
        <v>158</v>
      </c>
      <c r="J519" s="51" t="s">
        <v>103</v>
      </c>
      <c r="K519" s="52">
        <v>75.076999999999998</v>
      </c>
      <c r="L519" s="52">
        <v>969</v>
      </c>
      <c r="M519" s="52">
        <v>221.96299999999999</v>
      </c>
      <c r="N519" s="52">
        <v>1796</v>
      </c>
      <c r="O519" s="52">
        <v>0</v>
      </c>
      <c r="P519" s="52">
        <v>0</v>
      </c>
      <c r="Q519" s="52">
        <v>0</v>
      </c>
      <c r="R519" s="52">
        <v>0</v>
      </c>
      <c r="S519" s="52"/>
    </row>
    <row r="520" spans="2:19" hidden="1" x14ac:dyDescent="0.25">
      <c r="B520" s="51" t="s">
        <v>70</v>
      </c>
      <c r="C520" s="51" t="s">
        <v>71</v>
      </c>
      <c r="D520" s="51" t="s">
        <v>15</v>
      </c>
      <c r="E520" s="51" t="s">
        <v>157</v>
      </c>
      <c r="F520" s="51"/>
      <c r="G520" s="52" t="s">
        <v>17</v>
      </c>
      <c r="H520" s="51">
        <v>1</v>
      </c>
      <c r="I520" s="51" t="s">
        <v>158</v>
      </c>
      <c r="J520" s="51" t="s">
        <v>104</v>
      </c>
      <c r="K520" s="52">
        <v>0</v>
      </c>
      <c r="L520" s="52">
        <v>0</v>
      </c>
      <c r="M520" s="52">
        <v>0</v>
      </c>
      <c r="N520" s="52">
        <v>0</v>
      </c>
      <c r="O520" s="52">
        <v>0</v>
      </c>
      <c r="P520" s="52">
        <v>0</v>
      </c>
      <c r="Q520" s="52">
        <v>0</v>
      </c>
      <c r="R520" s="52">
        <v>0</v>
      </c>
      <c r="S520" s="52"/>
    </row>
    <row r="521" spans="2:19" hidden="1" x14ac:dyDescent="0.25">
      <c r="B521" s="51" t="s">
        <v>70</v>
      </c>
      <c r="C521" s="51" t="s">
        <v>71</v>
      </c>
      <c r="D521" s="51" t="s">
        <v>15</v>
      </c>
      <c r="E521" s="51" t="s">
        <v>157</v>
      </c>
      <c r="F521" s="51"/>
      <c r="G521" s="52" t="s">
        <v>17</v>
      </c>
      <c r="H521" s="51">
        <v>1</v>
      </c>
      <c r="I521" s="51" t="s">
        <v>18</v>
      </c>
      <c r="J521" s="51" t="s">
        <v>105</v>
      </c>
      <c r="K521" s="52">
        <v>0</v>
      </c>
      <c r="L521" s="52">
        <v>0</v>
      </c>
      <c r="M521" s="52">
        <v>0</v>
      </c>
      <c r="N521" s="52">
        <v>0</v>
      </c>
      <c r="O521" s="52">
        <v>0</v>
      </c>
      <c r="P521" s="52">
        <v>0</v>
      </c>
      <c r="Q521" s="52">
        <v>0</v>
      </c>
      <c r="R521" s="52">
        <v>0</v>
      </c>
      <c r="S521" s="52"/>
    </row>
    <row r="522" spans="2:19" hidden="1" x14ac:dyDescent="0.25">
      <c r="B522" s="51" t="s">
        <v>70</v>
      </c>
      <c r="C522" s="51" t="s">
        <v>71</v>
      </c>
      <c r="D522" s="51" t="s">
        <v>15</v>
      </c>
      <c r="E522" s="51" t="s">
        <v>157</v>
      </c>
      <c r="F522" s="51"/>
      <c r="G522" s="52" t="s">
        <v>17</v>
      </c>
      <c r="H522" s="51">
        <v>1</v>
      </c>
      <c r="I522" s="51" t="s">
        <v>18</v>
      </c>
      <c r="J522" s="51" t="s">
        <v>103</v>
      </c>
      <c r="K522" s="52">
        <v>0</v>
      </c>
      <c r="L522" s="52">
        <v>0</v>
      </c>
      <c r="M522" s="52">
        <v>0</v>
      </c>
      <c r="N522" s="52">
        <v>0</v>
      </c>
      <c r="O522" s="52">
        <v>0</v>
      </c>
      <c r="P522" s="52">
        <v>0</v>
      </c>
      <c r="Q522" s="52">
        <v>0</v>
      </c>
      <c r="R522" s="52">
        <v>0</v>
      </c>
      <c r="S522" s="52"/>
    </row>
    <row r="523" spans="2:19" x14ac:dyDescent="0.25">
      <c r="B523" s="51" t="s">
        <v>52</v>
      </c>
      <c r="C523" s="51" t="s">
        <v>53</v>
      </c>
      <c r="D523" s="51" t="s">
        <v>26</v>
      </c>
      <c r="E523" s="51" t="s">
        <v>157</v>
      </c>
      <c r="F523" s="51">
        <v>0</v>
      </c>
      <c r="G523" s="52" t="s">
        <v>17</v>
      </c>
      <c r="H523" s="51">
        <v>1</v>
      </c>
      <c r="I523" s="52" t="s">
        <v>18</v>
      </c>
      <c r="J523" s="52" t="s">
        <v>104</v>
      </c>
      <c r="K523" s="52">
        <v>0</v>
      </c>
      <c r="L523" s="52">
        <v>0</v>
      </c>
      <c r="M523" s="52">
        <v>0</v>
      </c>
      <c r="N523" s="52">
        <v>0</v>
      </c>
      <c r="O523" s="52">
        <v>0</v>
      </c>
      <c r="P523" s="52">
        <v>0</v>
      </c>
      <c r="Q523" s="52">
        <v>0</v>
      </c>
      <c r="R523" s="52">
        <v>0</v>
      </c>
      <c r="S523" s="52"/>
    </row>
    <row r="524" spans="2:19" hidden="1" x14ac:dyDescent="0.25">
      <c r="B524" s="51" t="s">
        <v>70</v>
      </c>
      <c r="C524" s="51" t="s">
        <v>71</v>
      </c>
      <c r="D524" s="51" t="s">
        <v>15</v>
      </c>
      <c r="E524" s="51" t="s">
        <v>157</v>
      </c>
      <c r="F524" s="51"/>
      <c r="G524" s="52" t="s">
        <v>20</v>
      </c>
      <c r="H524" s="51">
        <v>2</v>
      </c>
      <c r="I524" s="51" t="s">
        <v>158</v>
      </c>
      <c r="J524" s="51" t="s">
        <v>103</v>
      </c>
      <c r="K524" s="52">
        <v>75.076999999999998</v>
      </c>
      <c r="L524" s="52">
        <v>969</v>
      </c>
      <c r="M524" s="52">
        <v>221.96299999999999</v>
      </c>
      <c r="N524" s="52">
        <v>1796</v>
      </c>
      <c r="O524" s="52">
        <v>0</v>
      </c>
      <c r="P524" s="52">
        <v>0</v>
      </c>
      <c r="Q524" s="52">
        <v>0</v>
      </c>
      <c r="R524" s="52">
        <v>0</v>
      </c>
      <c r="S524" s="52"/>
    </row>
    <row r="525" spans="2:19" hidden="1" x14ac:dyDescent="0.25">
      <c r="B525" s="51" t="s">
        <v>70</v>
      </c>
      <c r="C525" s="51" t="s">
        <v>71</v>
      </c>
      <c r="D525" s="51" t="s">
        <v>15</v>
      </c>
      <c r="E525" s="51" t="s">
        <v>157</v>
      </c>
      <c r="F525" s="51"/>
      <c r="G525" s="52" t="s">
        <v>20</v>
      </c>
      <c r="H525" s="51">
        <v>2</v>
      </c>
      <c r="I525" s="51" t="s">
        <v>158</v>
      </c>
      <c r="J525" s="51" t="s">
        <v>104</v>
      </c>
      <c r="K525" s="52">
        <v>0</v>
      </c>
      <c r="L525" s="52">
        <v>0</v>
      </c>
      <c r="M525" s="52">
        <v>0</v>
      </c>
      <c r="N525" s="52">
        <v>0</v>
      </c>
      <c r="O525" s="52">
        <v>0</v>
      </c>
      <c r="P525" s="52">
        <v>0</v>
      </c>
      <c r="Q525" s="52">
        <v>0</v>
      </c>
      <c r="R525" s="52">
        <v>0</v>
      </c>
      <c r="S525" s="52"/>
    </row>
    <row r="526" spans="2:19" hidden="1" x14ac:dyDescent="0.25">
      <c r="B526" s="51" t="s">
        <v>70</v>
      </c>
      <c r="C526" s="51" t="s">
        <v>71</v>
      </c>
      <c r="D526" s="51" t="s">
        <v>15</v>
      </c>
      <c r="E526" s="51" t="s">
        <v>157</v>
      </c>
      <c r="F526" s="51"/>
      <c r="G526" s="52" t="s">
        <v>20</v>
      </c>
      <c r="H526" s="51">
        <v>2</v>
      </c>
      <c r="I526" s="51" t="s">
        <v>18</v>
      </c>
      <c r="J526" s="51" t="s">
        <v>105</v>
      </c>
      <c r="K526" s="52">
        <v>0</v>
      </c>
      <c r="L526" s="52">
        <v>0</v>
      </c>
      <c r="M526" s="52">
        <v>0</v>
      </c>
      <c r="N526" s="52">
        <v>0</v>
      </c>
      <c r="O526" s="52">
        <v>0</v>
      </c>
      <c r="P526" s="52">
        <v>0</v>
      </c>
      <c r="Q526" s="52">
        <v>0</v>
      </c>
      <c r="R526" s="52">
        <v>0</v>
      </c>
      <c r="S526" s="52"/>
    </row>
    <row r="527" spans="2:19" hidden="1" x14ac:dyDescent="0.25">
      <c r="B527" s="51" t="s">
        <v>70</v>
      </c>
      <c r="C527" s="51" t="s">
        <v>71</v>
      </c>
      <c r="D527" s="51" t="s">
        <v>15</v>
      </c>
      <c r="E527" s="51" t="s">
        <v>157</v>
      </c>
      <c r="F527" s="51"/>
      <c r="G527" s="52" t="s">
        <v>20</v>
      </c>
      <c r="H527" s="51">
        <v>2</v>
      </c>
      <c r="I527" s="51" t="s">
        <v>18</v>
      </c>
      <c r="J527" s="51" t="s">
        <v>103</v>
      </c>
      <c r="K527" s="52">
        <v>0</v>
      </c>
      <c r="L527" s="52">
        <v>0</v>
      </c>
      <c r="M527" s="52">
        <v>0</v>
      </c>
      <c r="N527" s="52">
        <v>0</v>
      </c>
      <c r="O527" s="52">
        <v>0</v>
      </c>
      <c r="P527" s="52">
        <v>0</v>
      </c>
      <c r="Q527" s="52">
        <v>0</v>
      </c>
      <c r="R527" s="52">
        <v>0</v>
      </c>
      <c r="S527" s="52"/>
    </row>
    <row r="528" spans="2:19" hidden="1" x14ac:dyDescent="0.25">
      <c r="B528" s="51" t="s">
        <v>70</v>
      </c>
      <c r="C528" s="51" t="s">
        <v>71</v>
      </c>
      <c r="D528" s="51" t="s">
        <v>15</v>
      </c>
      <c r="E528" s="51" t="s">
        <v>157</v>
      </c>
      <c r="F528" s="51"/>
      <c r="G528" s="52" t="s">
        <v>20</v>
      </c>
      <c r="H528" s="51">
        <v>2</v>
      </c>
      <c r="I528" s="52" t="s">
        <v>18</v>
      </c>
      <c r="J528" s="52" t="s">
        <v>104</v>
      </c>
      <c r="K528" s="52">
        <v>0</v>
      </c>
      <c r="L528" s="52">
        <v>0</v>
      </c>
      <c r="M528" s="52">
        <v>0</v>
      </c>
      <c r="N528" s="52">
        <v>0</v>
      </c>
      <c r="O528" s="52">
        <v>0</v>
      </c>
      <c r="P528" s="52">
        <v>0</v>
      </c>
      <c r="Q528" s="52">
        <v>0</v>
      </c>
      <c r="R528" s="52">
        <v>0</v>
      </c>
      <c r="S528" s="52"/>
    </row>
    <row r="529" spans="2:19" hidden="1" x14ac:dyDescent="0.25">
      <c r="B529" s="51" t="s">
        <v>70</v>
      </c>
      <c r="C529" s="51" t="s">
        <v>71</v>
      </c>
      <c r="D529" s="51" t="s">
        <v>15</v>
      </c>
      <c r="E529" s="51" t="s">
        <v>157</v>
      </c>
      <c r="F529" s="51"/>
      <c r="G529" s="52" t="s">
        <v>21</v>
      </c>
      <c r="H529" s="51">
        <v>3</v>
      </c>
      <c r="I529" s="51" t="s">
        <v>158</v>
      </c>
      <c r="J529" s="51" t="s">
        <v>103</v>
      </c>
      <c r="K529" s="52">
        <v>75.076999999999998</v>
      </c>
      <c r="L529" s="52">
        <v>969</v>
      </c>
      <c r="M529" s="52">
        <v>221.96299999999999</v>
      </c>
      <c r="N529" s="52">
        <v>1796</v>
      </c>
      <c r="O529" s="52">
        <v>0</v>
      </c>
      <c r="P529" s="52">
        <v>0</v>
      </c>
      <c r="Q529" s="52">
        <v>0</v>
      </c>
      <c r="R529" s="52">
        <v>0</v>
      </c>
      <c r="S529" s="52"/>
    </row>
    <row r="530" spans="2:19" hidden="1" x14ac:dyDescent="0.25">
      <c r="B530" s="51" t="s">
        <v>70</v>
      </c>
      <c r="C530" s="51" t="s">
        <v>71</v>
      </c>
      <c r="D530" s="51" t="s">
        <v>15</v>
      </c>
      <c r="E530" s="51" t="s">
        <v>157</v>
      </c>
      <c r="F530" s="51"/>
      <c r="G530" s="52" t="s">
        <v>21</v>
      </c>
      <c r="H530" s="51">
        <v>3</v>
      </c>
      <c r="I530" s="51" t="s">
        <v>158</v>
      </c>
      <c r="J530" s="51" t="s">
        <v>104</v>
      </c>
      <c r="K530" s="52">
        <v>0</v>
      </c>
      <c r="L530" s="52">
        <v>0</v>
      </c>
      <c r="M530" s="52">
        <v>0</v>
      </c>
      <c r="N530" s="52">
        <v>0</v>
      </c>
      <c r="O530" s="52">
        <v>0</v>
      </c>
      <c r="P530" s="52">
        <v>0</v>
      </c>
      <c r="Q530" s="52">
        <v>0</v>
      </c>
      <c r="R530" s="52">
        <v>0</v>
      </c>
      <c r="S530" s="52"/>
    </row>
    <row r="531" spans="2:19" hidden="1" x14ac:dyDescent="0.25">
      <c r="B531" s="51" t="s">
        <v>70</v>
      </c>
      <c r="C531" s="51" t="s">
        <v>71</v>
      </c>
      <c r="D531" s="51" t="s">
        <v>15</v>
      </c>
      <c r="E531" s="51" t="s">
        <v>157</v>
      </c>
      <c r="F531" s="51"/>
      <c r="G531" s="52" t="s">
        <v>21</v>
      </c>
      <c r="H531" s="51">
        <v>3</v>
      </c>
      <c r="I531" s="51" t="s">
        <v>18</v>
      </c>
      <c r="J531" s="51" t="s">
        <v>105</v>
      </c>
      <c r="K531" s="52">
        <v>0</v>
      </c>
      <c r="L531" s="52">
        <v>0</v>
      </c>
      <c r="M531" s="52">
        <v>0</v>
      </c>
      <c r="N531" s="52">
        <v>0</v>
      </c>
      <c r="O531" s="52">
        <v>0</v>
      </c>
      <c r="P531" s="52">
        <v>0</v>
      </c>
      <c r="Q531" s="52">
        <v>0</v>
      </c>
      <c r="R531" s="52">
        <v>0</v>
      </c>
      <c r="S531" s="52"/>
    </row>
    <row r="532" spans="2:19" hidden="1" x14ac:dyDescent="0.25">
      <c r="B532" s="51" t="s">
        <v>70</v>
      </c>
      <c r="C532" s="51" t="s">
        <v>71</v>
      </c>
      <c r="D532" s="51" t="s">
        <v>15</v>
      </c>
      <c r="E532" s="51" t="s">
        <v>157</v>
      </c>
      <c r="F532" s="51"/>
      <c r="G532" s="52" t="s">
        <v>21</v>
      </c>
      <c r="H532" s="51">
        <v>3</v>
      </c>
      <c r="I532" s="51" t="s">
        <v>18</v>
      </c>
      <c r="J532" s="51" t="s">
        <v>103</v>
      </c>
      <c r="K532" s="52">
        <v>0</v>
      </c>
      <c r="L532" s="52">
        <v>0</v>
      </c>
      <c r="M532" s="52">
        <v>0</v>
      </c>
      <c r="N532" s="52">
        <v>0</v>
      </c>
      <c r="O532" s="52">
        <v>0</v>
      </c>
      <c r="P532" s="52">
        <v>0</v>
      </c>
      <c r="Q532" s="52">
        <v>0</v>
      </c>
      <c r="R532" s="52">
        <v>0</v>
      </c>
      <c r="S532" s="52"/>
    </row>
    <row r="533" spans="2:19" hidden="1" x14ac:dyDescent="0.25">
      <c r="B533" s="51" t="s">
        <v>70</v>
      </c>
      <c r="C533" s="51" t="s">
        <v>71</v>
      </c>
      <c r="D533" s="51" t="s">
        <v>15</v>
      </c>
      <c r="E533" s="51" t="s">
        <v>157</v>
      </c>
      <c r="F533" s="51"/>
      <c r="G533" s="52" t="s">
        <v>21</v>
      </c>
      <c r="H533" s="51">
        <v>3</v>
      </c>
      <c r="I533" s="52" t="s">
        <v>18</v>
      </c>
      <c r="J533" s="52" t="s">
        <v>104</v>
      </c>
      <c r="K533" s="52">
        <v>0</v>
      </c>
      <c r="L533" s="52">
        <v>0</v>
      </c>
      <c r="M533" s="52">
        <v>0</v>
      </c>
      <c r="N533" s="52">
        <v>0</v>
      </c>
      <c r="O533" s="52">
        <v>0</v>
      </c>
      <c r="P533" s="52">
        <v>0</v>
      </c>
      <c r="Q533" s="52">
        <v>0</v>
      </c>
      <c r="R533" s="52">
        <v>0</v>
      </c>
      <c r="S533" s="52"/>
    </row>
    <row r="534" spans="2:19" hidden="1" x14ac:dyDescent="0.25">
      <c r="B534" s="51" t="s">
        <v>70</v>
      </c>
      <c r="C534" s="51" t="s">
        <v>71</v>
      </c>
      <c r="D534" s="51" t="s">
        <v>15</v>
      </c>
      <c r="E534" s="51" t="s">
        <v>157</v>
      </c>
      <c r="F534" s="51"/>
      <c r="G534" s="52" t="s">
        <v>22</v>
      </c>
      <c r="H534" s="51">
        <v>4</v>
      </c>
      <c r="I534" s="51" t="s">
        <v>158</v>
      </c>
      <c r="J534" s="51" t="s">
        <v>103</v>
      </c>
      <c r="K534" s="52">
        <v>75.076999999999998</v>
      </c>
      <c r="L534" s="52">
        <v>969</v>
      </c>
      <c r="M534" s="52">
        <v>221.96299999999999</v>
      </c>
      <c r="N534" s="52">
        <v>1796</v>
      </c>
      <c r="O534" s="52">
        <v>0</v>
      </c>
      <c r="P534" s="52">
        <v>0</v>
      </c>
      <c r="Q534" s="52">
        <v>0</v>
      </c>
      <c r="R534" s="52">
        <v>0</v>
      </c>
      <c r="S534" s="52"/>
    </row>
    <row r="535" spans="2:19" hidden="1" x14ac:dyDescent="0.25">
      <c r="B535" s="51" t="s">
        <v>70</v>
      </c>
      <c r="C535" s="51" t="s">
        <v>71</v>
      </c>
      <c r="D535" s="51" t="s">
        <v>15</v>
      </c>
      <c r="E535" s="51" t="s">
        <v>157</v>
      </c>
      <c r="F535" s="51"/>
      <c r="G535" s="52" t="s">
        <v>22</v>
      </c>
      <c r="H535" s="51">
        <v>4</v>
      </c>
      <c r="I535" s="51" t="s">
        <v>158</v>
      </c>
      <c r="J535" s="51" t="s">
        <v>104</v>
      </c>
      <c r="K535" s="52">
        <v>0</v>
      </c>
      <c r="L535" s="52">
        <v>0</v>
      </c>
      <c r="M535" s="52">
        <v>0</v>
      </c>
      <c r="N535" s="52">
        <v>0</v>
      </c>
      <c r="O535" s="52">
        <v>0</v>
      </c>
      <c r="P535" s="52">
        <v>0</v>
      </c>
      <c r="Q535" s="52">
        <v>0</v>
      </c>
      <c r="R535" s="52">
        <v>0</v>
      </c>
      <c r="S535" s="52"/>
    </row>
    <row r="536" spans="2:19" hidden="1" x14ac:dyDescent="0.25">
      <c r="B536" s="51" t="s">
        <v>70</v>
      </c>
      <c r="C536" s="51" t="s">
        <v>71</v>
      </c>
      <c r="D536" s="51" t="s">
        <v>15</v>
      </c>
      <c r="E536" s="51" t="s">
        <v>157</v>
      </c>
      <c r="F536" s="51"/>
      <c r="G536" s="52" t="s">
        <v>22</v>
      </c>
      <c r="H536" s="51">
        <v>4</v>
      </c>
      <c r="I536" s="51" t="s">
        <v>18</v>
      </c>
      <c r="J536" s="51" t="s">
        <v>105</v>
      </c>
      <c r="K536" s="52">
        <v>0</v>
      </c>
      <c r="L536" s="52">
        <v>0</v>
      </c>
      <c r="M536" s="52">
        <v>0</v>
      </c>
      <c r="N536" s="52">
        <v>0</v>
      </c>
      <c r="O536" s="52">
        <v>0</v>
      </c>
      <c r="P536" s="52">
        <v>0</v>
      </c>
      <c r="Q536" s="52">
        <v>0</v>
      </c>
      <c r="R536" s="52">
        <v>0</v>
      </c>
      <c r="S536" s="52"/>
    </row>
    <row r="537" spans="2:19" hidden="1" x14ac:dyDescent="0.25">
      <c r="B537" s="51" t="s">
        <v>70</v>
      </c>
      <c r="C537" s="51" t="s">
        <v>71</v>
      </c>
      <c r="D537" s="51" t="s">
        <v>15</v>
      </c>
      <c r="E537" s="51" t="s">
        <v>157</v>
      </c>
      <c r="F537" s="51"/>
      <c r="G537" s="52" t="s">
        <v>22</v>
      </c>
      <c r="H537" s="51">
        <v>4</v>
      </c>
      <c r="I537" s="51" t="s">
        <v>18</v>
      </c>
      <c r="J537" s="51" t="s">
        <v>103</v>
      </c>
      <c r="K537" s="52">
        <v>0</v>
      </c>
      <c r="L537" s="52">
        <v>0</v>
      </c>
      <c r="M537" s="52">
        <v>0</v>
      </c>
      <c r="N537" s="52">
        <v>0</v>
      </c>
      <c r="O537" s="52">
        <v>0</v>
      </c>
      <c r="P537" s="52">
        <v>0</v>
      </c>
      <c r="Q537" s="52">
        <v>0</v>
      </c>
      <c r="R537" s="52">
        <v>0</v>
      </c>
      <c r="S537" s="52"/>
    </row>
    <row r="538" spans="2:19" hidden="1" x14ac:dyDescent="0.25">
      <c r="B538" s="51" t="s">
        <v>70</v>
      </c>
      <c r="C538" s="51" t="s">
        <v>71</v>
      </c>
      <c r="D538" s="51" t="s">
        <v>15</v>
      </c>
      <c r="E538" s="51" t="s">
        <v>157</v>
      </c>
      <c r="F538" s="51"/>
      <c r="G538" s="52" t="s">
        <v>22</v>
      </c>
      <c r="H538" s="51">
        <v>4</v>
      </c>
      <c r="I538" s="52" t="s">
        <v>18</v>
      </c>
      <c r="J538" s="52" t="s">
        <v>104</v>
      </c>
      <c r="K538" s="52">
        <v>0</v>
      </c>
      <c r="L538" s="52">
        <v>0</v>
      </c>
      <c r="M538" s="52">
        <v>0</v>
      </c>
      <c r="N538" s="52">
        <v>0</v>
      </c>
      <c r="O538" s="52">
        <v>0</v>
      </c>
      <c r="P538" s="52">
        <v>0</v>
      </c>
      <c r="Q538" s="52">
        <v>0</v>
      </c>
      <c r="R538" s="52">
        <v>0</v>
      </c>
      <c r="S538" s="52"/>
    </row>
    <row r="539" spans="2:19" hidden="1" x14ac:dyDescent="0.25">
      <c r="B539" s="51" t="s">
        <v>70</v>
      </c>
      <c r="C539" s="51" t="s">
        <v>71</v>
      </c>
      <c r="D539" s="51" t="s">
        <v>15</v>
      </c>
      <c r="E539" s="51" t="s">
        <v>157</v>
      </c>
      <c r="F539" s="51"/>
      <c r="G539" s="52" t="s">
        <v>23</v>
      </c>
      <c r="H539" s="51">
        <v>5</v>
      </c>
      <c r="I539" s="51" t="s">
        <v>158</v>
      </c>
      <c r="J539" s="51" t="s">
        <v>103</v>
      </c>
      <c r="K539" s="52">
        <v>75.076999999999998</v>
      </c>
      <c r="L539" s="52">
        <v>969</v>
      </c>
      <c r="M539" s="52">
        <v>221.96299999999999</v>
      </c>
      <c r="N539" s="52">
        <v>1796</v>
      </c>
      <c r="O539" s="52">
        <v>0</v>
      </c>
      <c r="P539" s="52">
        <v>0</v>
      </c>
      <c r="Q539" s="52">
        <v>0</v>
      </c>
      <c r="R539" s="52">
        <v>0</v>
      </c>
      <c r="S539" s="52"/>
    </row>
    <row r="540" spans="2:19" hidden="1" x14ac:dyDescent="0.25">
      <c r="B540" s="51" t="s">
        <v>70</v>
      </c>
      <c r="C540" s="51" t="s">
        <v>71</v>
      </c>
      <c r="D540" s="51" t="s">
        <v>15</v>
      </c>
      <c r="E540" s="51" t="s">
        <v>157</v>
      </c>
      <c r="F540" s="51"/>
      <c r="G540" s="52" t="s">
        <v>23</v>
      </c>
      <c r="H540" s="51">
        <v>5</v>
      </c>
      <c r="I540" s="51" t="s">
        <v>158</v>
      </c>
      <c r="J540" s="51" t="s">
        <v>104</v>
      </c>
      <c r="K540" s="52">
        <v>0</v>
      </c>
      <c r="L540" s="52">
        <v>0</v>
      </c>
      <c r="M540" s="52">
        <v>0</v>
      </c>
      <c r="N540" s="52">
        <v>0</v>
      </c>
      <c r="O540" s="52">
        <v>0</v>
      </c>
      <c r="P540" s="52">
        <v>0</v>
      </c>
      <c r="Q540" s="52">
        <v>0</v>
      </c>
      <c r="R540" s="52">
        <v>0</v>
      </c>
      <c r="S540" s="52"/>
    </row>
    <row r="541" spans="2:19" hidden="1" x14ac:dyDescent="0.25">
      <c r="B541" s="51" t="s">
        <v>70</v>
      </c>
      <c r="C541" s="51" t="s">
        <v>71</v>
      </c>
      <c r="D541" s="51" t="s">
        <v>15</v>
      </c>
      <c r="E541" s="51" t="s">
        <v>157</v>
      </c>
      <c r="F541" s="51"/>
      <c r="G541" s="52" t="s">
        <v>23</v>
      </c>
      <c r="H541" s="51">
        <v>5</v>
      </c>
      <c r="I541" s="51" t="s">
        <v>18</v>
      </c>
      <c r="J541" s="51" t="s">
        <v>105</v>
      </c>
      <c r="K541" s="52">
        <v>0</v>
      </c>
      <c r="L541" s="52">
        <v>0</v>
      </c>
      <c r="M541" s="52">
        <v>0</v>
      </c>
      <c r="N541" s="52">
        <v>0</v>
      </c>
      <c r="O541" s="52">
        <v>0</v>
      </c>
      <c r="P541" s="52">
        <v>0</v>
      </c>
      <c r="Q541" s="52">
        <v>0</v>
      </c>
      <c r="R541" s="52">
        <v>0</v>
      </c>
      <c r="S541" s="52"/>
    </row>
    <row r="542" spans="2:19" hidden="1" x14ac:dyDescent="0.25">
      <c r="B542" s="51" t="s">
        <v>70</v>
      </c>
      <c r="C542" s="51" t="s">
        <v>71</v>
      </c>
      <c r="D542" s="51" t="s">
        <v>15</v>
      </c>
      <c r="E542" s="51" t="s">
        <v>157</v>
      </c>
      <c r="F542" s="51"/>
      <c r="G542" s="52" t="s">
        <v>23</v>
      </c>
      <c r="H542" s="51">
        <v>5</v>
      </c>
      <c r="I542" s="51" t="s">
        <v>18</v>
      </c>
      <c r="J542" s="51" t="s">
        <v>103</v>
      </c>
      <c r="K542" s="52">
        <v>0</v>
      </c>
      <c r="L542" s="52">
        <v>0</v>
      </c>
      <c r="M542" s="52">
        <v>0</v>
      </c>
      <c r="N542" s="52">
        <v>0</v>
      </c>
      <c r="O542" s="52">
        <v>0</v>
      </c>
      <c r="P542" s="52">
        <v>0</v>
      </c>
      <c r="Q542" s="52">
        <v>0</v>
      </c>
      <c r="R542" s="52">
        <v>0</v>
      </c>
      <c r="S542" s="52"/>
    </row>
    <row r="543" spans="2:19" hidden="1" x14ac:dyDescent="0.25">
      <c r="B543" s="51" t="s">
        <v>70</v>
      </c>
      <c r="C543" s="51" t="s">
        <v>71</v>
      </c>
      <c r="D543" s="51" t="s">
        <v>15</v>
      </c>
      <c r="E543" s="51" t="s">
        <v>157</v>
      </c>
      <c r="F543" s="51"/>
      <c r="G543" s="52" t="s">
        <v>23</v>
      </c>
      <c r="H543" s="51">
        <v>5</v>
      </c>
      <c r="I543" s="51" t="s">
        <v>18</v>
      </c>
      <c r="J543" s="51" t="s">
        <v>104</v>
      </c>
      <c r="K543" s="52">
        <v>0</v>
      </c>
      <c r="L543" s="52">
        <v>0</v>
      </c>
      <c r="M543" s="52">
        <v>0</v>
      </c>
      <c r="N543" s="52">
        <v>0</v>
      </c>
      <c r="O543" s="52">
        <v>0</v>
      </c>
      <c r="P543" s="52">
        <v>0</v>
      </c>
      <c r="Q543" s="52">
        <v>0</v>
      </c>
      <c r="R543" s="52">
        <v>0</v>
      </c>
      <c r="S543" s="52"/>
    </row>
    <row r="544" spans="2:19" hidden="1" x14ac:dyDescent="0.25">
      <c r="B544" s="51" t="s">
        <v>72</v>
      </c>
      <c r="C544" s="51" t="s">
        <v>73</v>
      </c>
      <c r="D544" s="51" t="s">
        <v>26</v>
      </c>
      <c r="E544" s="51" t="s">
        <v>157</v>
      </c>
      <c r="F544" s="51"/>
      <c r="G544" s="52" t="s">
        <v>17</v>
      </c>
      <c r="H544" s="51">
        <v>1</v>
      </c>
      <c r="I544" s="51" t="s">
        <v>158</v>
      </c>
      <c r="J544" s="51" t="s">
        <v>159</v>
      </c>
      <c r="K544" s="52">
        <v>0</v>
      </c>
      <c r="L544" s="52">
        <v>0</v>
      </c>
      <c r="M544" s="52">
        <v>0</v>
      </c>
      <c r="N544" s="52">
        <v>0</v>
      </c>
      <c r="O544" s="52">
        <v>0</v>
      </c>
      <c r="P544" s="52">
        <v>0</v>
      </c>
      <c r="Q544" s="52">
        <v>0</v>
      </c>
      <c r="R544" s="52">
        <v>0</v>
      </c>
      <c r="S544" s="52"/>
    </row>
    <row r="545" spans="2:19" hidden="1" x14ac:dyDescent="0.25">
      <c r="B545" s="51" t="s">
        <v>72</v>
      </c>
      <c r="C545" s="51" t="s">
        <v>73</v>
      </c>
      <c r="D545" s="51" t="s">
        <v>26</v>
      </c>
      <c r="E545" s="51" t="s">
        <v>157</v>
      </c>
      <c r="F545" s="51"/>
      <c r="G545" s="52" t="s">
        <v>17</v>
      </c>
      <c r="H545" s="51">
        <v>1</v>
      </c>
      <c r="I545" s="51" t="s">
        <v>158</v>
      </c>
      <c r="J545" s="51" t="s">
        <v>103</v>
      </c>
      <c r="K545" s="52">
        <v>0</v>
      </c>
      <c r="L545" s="52">
        <v>0</v>
      </c>
      <c r="M545" s="52">
        <v>0</v>
      </c>
      <c r="N545" s="52">
        <v>0</v>
      </c>
      <c r="O545" s="52">
        <v>0</v>
      </c>
      <c r="P545" s="52">
        <v>0</v>
      </c>
      <c r="Q545" s="52">
        <v>0</v>
      </c>
      <c r="R545" s="52">
        <v>0</v>
      </c>
      <c r="S545" s="52"/>
    </row>
    <row r="546" spans="2:19" hidden="1" x14ac:dyDescent="0.25">
      <c r="B546" s="51" t="s">
        <v>72</v>
      </c>
      <c r="C546" s="51" t="s">
        <v>73</v>
      </c>
      <c r="D546" s="51" t="s">
        <v>26</v>
      </c>
      <c r="E546" s="51" t="s">
        <v>157</v>
      </c>
      <c r="F546" s="51"/>
      <c r="G546" s="52" t="s">
        <v>17</v>
      </c>
      <c r="H546" s="51">
        <v>1</v>
      </c>
      <c r="I546" s="51" t="s">
        <v>158</v>
      </c>
      <c r="J546" s="51" t="s">
        <v>104</v>
      </c>
      <c r="K546" s="52">
        <v>0</v>
      </c>
      <c r="L546" s="52">
        <v>0</v>
      </c>
      <c r="M546" s="52">
        <v>0</v>
      </c>
      <c r="N546" s="52">
        <v>0</v>
      </c>
      <c r="O546" s="52">
        <v>0</v>
      </c>
      <c r="P546" s="52">
        <v>0</v>
      </c>
      <c r="Q546" s="52">
        <v>0</v>
      </c>
      <c r="R546" s="52">
        <v>0</v>
      </c>
      <c r="S546" s="52"/>
    </row>
    <row r="547" spans="2:19" hidden="1" x14ac:dyDescent="0.25">
      <c r="B547" s="51" t="s">
        <v>72</v>
      </c>
      <c r="C547" s="51" t="s">
        <v>73</v>
      </c>
      <c r="D547" s="51" t="s">
        <v>26</v>
      </c>
      <c r="E547" s="51" t="s">
        <v>157</v>
      </c>
      <c r="F547" s="51"/>
      <c r="G547" s="52" t="s">
        <v>17</v>
      </c>
      <c r="H547" s="51">
        <v>1</v>
      </c>
      <c r="I547" s="51" t="s">
        <v>18</v>
      </c>
      <c r="J547" s="51" t="s">
        <v>105</v>
      </c>
      <c r="K547" s="52">
        <v>0</v>
      </c>
      <c r="L547" s="52">
        <v>0</v>
      </c>
      <c r="M547" s="52">
        <v>0</v>
      </c>
      <c r="N547" s="52">
        <v>0</v>
      </c>
      <c r="O547" s="52">
        <v>0</v>
      </c>
      <c r="P547" s="52">
        <v>0</v>
      </c>
      <c r="Q547" s="52">
        <v>0</v>
      </c>
      <c r="R547" s="52">
        <v>0</v>
      </c>
      <c r="S547" s="52"/>
    </row>
    <row r="548" spans="2:19" hidden="1" x14ac:dyDescent="0.25">
      <c r="B548" s="51" t="s">
        <v>72</v>
      </c>
      <c r="C548" s="51" t="s">
        <v>73</v>
      </c>
      <c r="D548" s="51" t="s">
        <v>26</v>
      </c>
      <c r="E548" s="51" t="s">
        <v>157</v>
      </c>
      <c r="F548" s="51"/>
      <c r="G548" s="52" t="s">
        <v>17</v>
      </c>
      <c r="H548" s="51">
        <v>1</v>
      </c>
      <c r="I548" s="51" t="s">
        <v>18</v>
      </c>
      <c r="J548" s="51" t="s">
        <v>103</v>
      </c>
      <c r="K548" s="52">
        <v>0</v>
      </c>
      <c r="L548" s="52">
        <v>0</v>
      </c>
      <c r="M548" s="52">
        <v>0</v>
      </c>
      <c r="N548" s="52">
        <v>0</v>
      </c>
      <c r="O548" s="52">
        <v>0</v>
      </c>
      <c r="P548" s="52">
        <v>0</v>
      </c>
      <c r="Q548" s="52">
        <v>0</v>
      </c>
      <c r="R548" s="52">
        <v>0</v>
      </c>
      <c r="S548" s="52"/>
    </row>
    <row r="549" spans="2:19" hidden="1" x14ac:dyDescent="0.25">
      <c r="B549" s="51" t="s">
        <v>68</v>
      </c>
      <c r="C549" s="51" t="s">
        <v>69</v>
      </c>
      <c r="D549" s="51" t="s">
        <v>26</v>
      </c>
      <c r="E549" s="51" t="s">
        <v>157</v>
      </c>
      <c r="F549" s="51">
        <v>0</v>
      </c>
      <c r="G549" s="52" t="s">
        <v>17</v>
      </c>
      <c r="H549" s="51">
        <v>1</v>
      </c>
      <c r="I549" s="52" t="s">
        <v>18</v>
      </c>
      <c r="J549" s="52" t="s">
        <v>104</v>
      </c>
      <c r="K549" s="52">
        <v>0</v>
      </c>
      <c r="L549" s="52">
        <v>0</v>
      </c>
      <c r="M549" s="52">
        <v>0</v>
      </c>
      <c r="N549" s="52">
        <v>0</v>
      </c>
      <c r="O549" s="52">
        <v>0</v>
      </c>
      <c r="P549" s="52">
        <v>0</v>
      </c>
      <c r="Q549" s="52">
        <v>0</v>
      </c>
      <c r="R549" s="52">
        <v>0</v>
      </c>
      <c r="S549" s="52"/>
    </row>
    <row r="550" spans="2:19" hidden="1" x14ac:dyDescent="0.25">
      <c r="B550" s="51" t="s">
        <v>72</v>
      </c>
      <c r="C550" s="51" t="s">
        <v>73</v>
      </c>
      <c r="D550" s="51" t="s">
        <v>26</v>
      </c>
      <c r="E550" s="51" t="s">
        <v>157</v>
      </c>
      <c r="F550" s="51"/>
      <c r="G550" s="52" t="s">
        <v>20</v>
      </c>
      <c r="H550" s="51">
        <v>2</v>
      </c>
      <c r="I550" s="51" t="s">
        <v>158</v>
      </c>
      <c r="J550" s="51" t="s">
        <v>159</v>
      </c>
      <c r="K550" s="52">
        <v>0</v>
      </c>
      <c r="L550" s="52">
        <v>0</v>
      </c>
      <c r="M550" s="52">
        <v>0</v>
      </c>
      <c r="N550" s="52">
        <v>0</v>
      </c>
      <c r="O550" s="52">
        <v>0</v>
      </c>
      <c r="P550" s="52">
        <v>0</v>
      </c>
      <c r="Q550" s="52">
        <v>0</v>
      </c>
      <c r="R550" s="52">
        <v>0</v>
      </c>
      <c r="S550" s="52"/>
    </row>
    <row r="551" spans="2:19" hidden="1" x14ac:dyDescent="0.25">
      <c r="B551" s="51" t="s">
        <v>72</v>
      </c>
      <c r="C551" s="51" t="s">
        <v>73</v>
      </c>
      <c r="D551" s="51" t="s">
        <v>26</v>
      </c>
      <c r="E551" s="51" t="s">
        <v>157</v>
      </c>
      <c r="F551" s="51"/>
      <c r="G551" s="52" t="s">
        <v>20</v>
      </c>
      <c r="H551" s="51">
        <v>2</v>
      </c>
      <c r="I551" s="51" t="s">
        <v>158</v>
      </c>
      <c r="J551" s="51" t="s">
        <v>103</v>
      </c>
      <c r="K551" s="52">
        <v>0</v>
      </c>
      <c r="L551" s="52">
        <v>0</v>
      </c>
      <c r="M551" s="52">
        <v>0</v>
      </c>
      <c r="N551" s="52">
        <v>0</v>
      </c>
      <c r="O551" s="52">
        <v>0</v>
      </c>
      <c r="P551" s="52">
        <v>0</v>
      </c>
      <c r="Q551" s="52">
        <v>0</v>
      </c>
      <c r="R551" s="52">
        <v>0</v>
      </c>
      <c r="S551" s="52"/>
    </row>
    <row r="552" spans="2:19" hidden="1" x14ac:dyDescent="0.25">
      <c r="B552" s="51" t="s">
        <v>72</v>
      </c>
      <c r="C552" s="51" t="s">
        <v>73</v>
      </c>
      <c r="D552" s="51" t="s">
        <v>26</v>
      </c>
      <c r="E552" s="51" t="s">
        <v>157</v>
      </c>
      <c r="F552" s="51"/>
      <c r="G552" s="52" t="s">
        <v>20</v>
      </c>
      <c r="H552" s="51">
        <v>2</v>
      </c>
      <c r="I552" s="51" t="s">
        <v>158</v>
      </c>
      <c r="J552" s="51" t="s">
        <v>104</v>
      </c>
      <c r="K552" s="52">
        <v>0</v>
      </c>
      <c r="L552" s="52">
        <v>0</v>
      </c>
      <c r="M552" s="52">
        <v>0</v>
      </c>
      <c r="N552" s="52">
        <v>0</v>
      </c>
      <c r="O552" s="52">
        <v>0</v>
      </c>
      <c r="P552" s="52">
        <v>0</v>
      </c>
      <c r="Q552" s="52">
        <v>0</v>
      </c>
      <c r="R552" s="52">
        <v>0</v>
      </c>
      <c r="S552" s="52"/>
    </row>
    <row r="553" spans="2:19" hidden="1" x14ac:dyDescent="0.25">
      <c r="B553" s="51" t="s">
        <v>72</v>
      </c>
      <c r="C553" s="51" t="s">
        <v>73</v>
      </c>
      <c r="D553" s="51" t="s">
        <v>26</v>
      </c>
      <c r="E553" s="51" t="s">
        <v>157</v>
      </c>
      <c r="F553" s="51"/>
      <c r="G553" s="52" t="s">
        <v>20</v>
      </c>
      <c r="H553" s="51">
        <v>2</v>
      </c>
      <c r="I553" s="51" t="s">
        <v>18</v>
      </c>
      <c r="J553" s="51" t="s">
        <v>105</v>
      </c>
      <c r="K553" s="52">
        <v>0</v>
      </c>
      <c r="L553" s="52">
        <v>0</v>
      </c>
      <c r="M553" s="52">
        <v>0</v>
      </c>
      <c r="N553" s="52">
        <v>0</v>
      </c>
      <c r="O553" s="52">
        <v>0</v>
      </c>
      <c r="P553" s="52">
        <v>0</v>
      </c>
      <c r="Q553" s="52">
        <v>0</v>
      </c>
      <c r="R553" s="52">
        <v>0</v>
      </c>
      <c r="S553" s="52"/>
    </row>
    <row r="554" spans="2:19" hidden="1" x14ac:dyDescent="0.25">
      <c r="B554" s="51" t="s">
        <v>72</v>
      </c>
      <c r="C554" s="51" t="s">
        <v>73</v>
      </c>
      <c r="D554" s="51" t="s">
        <v>26</v>
      </c>
      <c r="E554" s="51" t="s">
        <v>157</v>
      </c>
      <c r="F554" s="51"/>
      <c r="G554" s="52" t="s">
        <v>20</v>
      </c>
      <c r="H554" s="51">
        <v>2</v>
      </c>
      <c r="I554" s="51" t="s">
        <v>18</v>
      </c>
      <c r="J554" s="51" t="s">
        <v>103</v>
      </c>
      <c r="K554" s="52">
        <v>0</v>
      </c>
      <c r="L554" s="52">
        <v>0</v>
      </c>
      <c r="M554" s="52">
        <v>0</v>
      </c>
      <c r="N554" s="52">
        <v>0</v>
      </c>
      <c r="O554" s="52">
        <v>0</v>
      </c>
      <c r="P554" s="52">
        <v>0</v>
      </c>
      <c r="Q554" s="52">
        <v>0</v>
      </c>
      <c r="R554" s="52">
        <v>0</v>
      </c>
      <c r="S554" s="52"/>
    </row>
    <row r="555" spans="2:19" hidden="1" x14ac:dyDescent="0.25">
      <c r="B555" s="51" t="s">
        <v>72</v>
      </c>
      <c r="C555" s="51" t="s">
        <v>73</v>
      </c>
      <c r="D555" s="51" t="s">
        <v>26</v>
      </c>
      <c r="E555" s="51" t="s">
        <v>157</v>
      </c>
      <c r="F555" s="51"/>
      <c r="G555" s="52" t="s">
        <v>20</v>
      </c>
      <c r="H555" s="51">
        <v>2</v>
      </c>
      <c r="I555" s="52" t="s">
        <v>18</v>
      </c>
      <c r="J555" s="52" t="s">
        <v>104</v>
      </c>
      <c r="K555" s="52">
        <v>0</v>
      </c>
      <c r="L555" s="52">
        <v>0</v>
      </c>
      <c r="M555" s="52">
        <v>0</v>
      </c>
      <c r="N555" s="52">
        <v>0</v>
      </c>
      <c r="O555" s="52">
        <v>0</v>
      </c>
      <c r="P555" s="52">
        <v>0</v>
      </c>
      <c r="Q555" s="52">
        <v>0</v>
      </c>
      <c r="R555" s="52">
        <v>0</v>
      </c>
      <c r="S555" s="52"/>
    </row>
    <row r="556" spans="2:19" hidden="1" x14ac:dyDescent="0.25">
      <c r="B556" s="51" t="s">
        <v>72</v>
      </c>
      <c r="C556" s="51" t="s">
        <v>73</v>
      </c>
      <c r="D556" s="51" t="s">
        <v>26</v>
      </c>
      <c r="E556" s="51" t="s">
        <v>157</v>
      </c>
      <c r="F556" s="51"/>
      <c r="G556" s="52" t="s">
        <v>21</v>
      </c>
      <c r="H556" s="51">
        <v>3</v>
      </c>
      <c r="I556" s="51" t="s">
        <v>158</v>
      </c>
      <c r="J556" s="51" t="s">
        <v>159</v>
      </c>
      <c r="K556" s="52">
        <v>0</v>
      </c>
      <c r="L556" s="52">
        <v>0</v>
      </c>
      <c r="M556" s="52">
        <v>0</v>
      </c>
      <c r="N556" s="52">
        <v>0</v>
      </c>
      <c r="O556" s="52">
        <v>0</v>
      </c>
      <c r="P556" s="52">
        <v>0</v>
      </c>
      <c r="Q556" s="52">
        <v>0</v>
      </c>
      <c r="R556" s="52">
        <v>0</v>
      </c>
      <c r="S556" s="52"/>
    </row>
    <row r="557" spans="2:19" hidden="1" x14ac:dyDescent="0.25">
      <c r="B557" s="51" t="s">
        <v>72</v>
      </c>
      <c r="C557" s="51" t="s">
        <v>73</v>
      </c>
      <c r="D557" s="51" t="s">
        <v>26</v>
      </c>
      <c r="E557" s="51" t="s">
        <v>157</v>
      </c>
      <c r="F557" s="51"/>
      <c r="G557" s="52" t="s">
        <v>21</v>
      </c>
      <c r="H557" s="51">
        <v>3</v>
      </c>
      <c r="I557" s="51" t="s">
        <v>158</v>
      </c>
      <c r="J557" s="51" t="s">
        <v>103</v>
      </c>
      <c r="K557" s="52">
        <v>0</v>
      </c>
      <c r="L557" s="52">
        <v>0</v>
      </c>
      <c r="M557" s="52">
        <v>0</v>
      </c>
      <c r="N557" s="52">
        <v>0</v>
      </c>
      <c r="O557" s="52">
        <v>0</v>
      </c>
      <c r="P557" s="52">
        <v>0</v>
      </c>
      <c r="Q557" s="52">
        <v>0</v>
      </c>
      <c r="R557" s="52">
        <v>0</v>
      </c>
      <c r="S557" s="52"/>
    </row>
    <row r="558" spans="2:19" hidden="1" x14ac:dyDescent="0.25">
      <c r="B558" s="51" t="s">
        <v>72</v>
      </c>
      <c r="C558" s="51" t="s">
        <v>73</v>
      </c>
      <c r="D558" s="51" t="s">
        <v>26</v>
      </c>
      <c r="E558" s="51" t="s">
        <v>157</v>
      </c>
      <c r="F558" s="51"/>
      <c r="G558" s="52" t="s">
        <v>21</v>
      </c>
      <c r="H558" s="51">
        <v>3</v>
      </c>
      <c r="I558" s="51" t="s">
        <v>158</v>
      </c>
      <c r="J558" s="51" t="s">
        <v>104</v>
      </c>
      <c r="K558" s="52">
        <v>0</v>
      </c>
      <c r="L558" s="52">
        <v>0</v>
      </c>
      <c r="M558" s="52">
        <v>0</v>
      </c>
      <c r="N558" s="52">
        <v>0</v>
      </c>
      <c r="O558" s="52">
        <v>0</v>
      </c>
      <c r="P558" s="52">
        <v>0</v>
      </c>
      <c r="Q558" s="52">
        <v>0</v>
      </c>
      <c r="R558" s="52">
        <v>0</v>
      </c>
      <c r="S558" s="52"/>
    </row>
    <row r="559" spans="2:19" hidden="1" x14ac:dyDescent="0.25">
      <c r="B559" s="51" t="s">
        <v>72</v>
      </c>
      <c r="C559" s="51" t="s">
        <v>73</v>
      </c>
      <c r="D559" s="51" t="s">
        <v>26</v>
      </c>
      <c r="E559" s="51" t="s">
        <v>157</v>
      </c>
      <c r="F559" s="51"/>
      <c r="G559" s="52" t="s">
        <v>21</v>
      </c>
      <c r="H559" s="51">
        <v>3</v>
      </c>
      <c r="I559" s="51" t="s">
        <v>18</v>
      </c>
      <c r="J559" s="51" t="s">
        <v>105</v>
      </c>
      <c r="K559" s="52">
        <v>0</v>
      </c>
      <c r="L559" s="52">
        <v>0</v>
      </c>
      <c r="M559" s="52">
        <v>0</v>
      </c>
      <c r="N559" s="52">
        <v>0</v>
      </c>
      <c r="O559" s="52">
        <v>0</v>
      </c>
      <c r="P559" s="52">
        <v>0</v>
      </c>
      <c r="Q559" s="52">
        <v>0</v>
      </c>
      <c r="R559" s="52">
        <v>0</v>
      </c>
      <c r="S559" s="52"/>
    </row>
    <row r="560" spans="2:19" hidden="1" x14ac:dyDescent="0.25">
      <c r="B560" s="51" t="s">
        <v>72</v>
      </c>
      <c r="C560" s="51" t="s">
        <v>73</v>
      </c>
      <c r="D560" s="51" t="s">
        <v>26</v>
      </c>
      <c r="E560" s="51" t="s">
        <v>157</v>
      </c>
      <c r="F560" s="51"/>
      <c r="G560" s="52" t="s">
        <v>21</v>
      </c>
      <c r="H560" s="51">
        <v>3</v>
      </c>
      <c r="I560" s="51" t="s">
        <v>18</v>
      </c>
      <c r="J560" s="51" t="s">
        <v>103</v>
      </c>
      <c r="K560" s="52">
        <v>0</v>
      </c>
      <c r="L560" s="52">
        <v>0</v>
      </c>
      <c r="M560" s="52">
        <v>0</v>
      </c>
      <c r="N560" s="52">
        <v>0</v>
      </c>
      <c r="O560" s="52">
        <v>0</v>
      </c>
      <c r="P560" s="52">
        <v>0</v>
      </c>
      <c r="Q560" s="52">
        <v>0</v>
      </c>
      <c r="R560" s="52">
        <v>0</v>
      </c>
      <c r="S560" s="52"/>
    </row>
    <row r="561" spans="2:19" hidden="1" x14ac:dyDescent="0.25">
      <c r="B561" s="51" t="s">
        <v>72</v>
      </c>
      <c r="C561" s="51" t="s">
        <v>73</v>
      </c>
      <c r="D561" s="51" t="s">
        <v>26</v>
      </c>
      <c r="E561" s="51" t="s">
        <v>157</v>
      </c>
      <c r="F561" s="51"/>
      <c r="G561" s="52" t="s">
        <v>21</v>
      </c>
      <c r="H561" s="51">
        <v>3</v>
      </c>
      <c r="I561" s="52" t="s">
        <v>18</v>
      </c>
      <c r="J561" s="52" t="s">
        <v>104</v>
      </c>
      <c r="K561" s="52">
        <v>0</v>
      </c>
      <c r="L561" s="52">
        <v>0</v>
      </c>
      <c r="M561" s="52">
        <v>0</v>
      </c>
      <c r="N561" s="52">
        <v>0</v>
      </c>
      <c r="O561" s="52">
        <v>0</v>
      </c>
      <c r="P561" s="52">
        <v>0</v>
      </c>
      <c r="Q561" s="52">
        <v>0</v>
      </c>
      <c r="R561" s="52">
        <v>0</v>
      </c>
      <c r="S561" s="52"/>
    </row>
    <row r="562" spans="2:19" hidden="1" x14ac:dyDescent="0.25">
      <c r="B562" s="51" t="s">
        <v>72</v>
      </c>
      <c r="C562" s="51" t="s">
        <v>73</v>
      </c>
      <c r="D562" s="51" t="s">
        <v>26</v>
      </c>
      <c r="E562" s="51" t="s">
        <v>157</v>
      </c>
      <c r="F562" s="51"/>
      <c r="G562" s="52" t="s">
        <v>22</v>
      </c>
      <c r="H562" s="51">
        <v>4</v>
      </c>
      <c r="I562" s="51" t="s">
        <v>158</v>
      </c>
      <c r="J562" s="51" t="s">
        <v>159</v>
      </c>
      <c r="K562" s="52">
        <v>0</v>
      </c>
      <c r="L562" s="52">
        <v>0</v>
      </c>
      <c r="M562" s="52">
        <v>0</v>
      </c>
      <c r="N562" s="52">
        <v>0</v>
      </c>
      <c r="O562" s="52">
        <v>0</v>
      </c>
      <c r="P562" s="52">
        <v>0</v>
      </c>
      <c r="Q562" s="52">
        <v>0</v>
      </c>
      <c r="R562" s="52">
        <v>0</v>
      </c>
      <c r="S562" s="52"/>
    </row>
    <row r="563" spans="2:19" hidden="1" x14ac:dyDescent="0.25">
      <c r="B563" s="51" t="s">
        <v>72</v>
      </c>
      <c r="C563" s="51" t="s">
        <v>73</v>
      </c>
      <c r="D563" s="51" t="s">
        <v>26</v>
      </c>
      <c r="E563" s="51" t="s">
        <v>157</v>
      </c>
      <c r="F563" s="51"/>
      <c r="G563" s="52" t="s">
        <v>22</v>
      </c>
      <c r="H563" s="51">
        <v>4</v>
      </c>
      <c r="I563" s="51" t="s">
        <v>158</v>
      </c>
      <c r="J563" s="51" t="s">
        <v>103</v>
      </c>
      <c r="K563" s="52">
        <v>0</v>
      </c>
      <c r="L563" s="52">
        <v>0</v>
      </c>
      <c r="M563" s="52">
        <v>0</v>
      </c>
      <c r="N563" s="52">
        <v>0</v>
      </c>
      <c r="O563" s="52">
        <v>0</v>
      </c>
      <c r="P563" s="52">
        <v>0</v>
      </c>
      <c r="Q563" s="52">
        <v>0</v>
      </c>
      <c r="R563" s="52">
        <v>0</v>
      </c>
      <c r="S563" s="52"/>
    </row>
    <row r="564" spans="2:19" hidden="1" x14ac:dyDescent="0.25">
      <c r="B564" s="51" t="s">
        <v>72</v>
      </c>
      <c r="C564" s="51" t="s">
        <v>73</v>
      </c>
      <c r="D564" s="51" t="s">
        <v>26</v>
      </c>
      <c r="E564" s="51" t="s">
        <v>157</v>
      </c>
      <c r="F564" s="51"/>
      <c r="G564" s="52" t="s">
        <v>22</v>
      </c>
      <c r="H564" s="51">
        <v>4</v>
      </c>
      <c r="I564" s="51" t="s">
        <v>158</v>
      </c>
      <c r="J564" s="51" t="s">
        <v>104</v>
      </c>
      <c r="K564" s="52">
        <v>0</v>
      </c>
      <c r="L564" s="52">
        <v>0</v>
      </c>
      <c r="M564" s="52">
        <v>0</v>
      </c>
      <c r="N564" s="52">
        <v>0</v>
      </c>
      <c r="O564" s="52">
        <v>0</v>
      </c>
      <c r="P564" s="52">
        <v>0</v>
      </c>
      <c r="Q564" s="52">
        <v>0</v>
      </c>
      <c r="R564" s="52">
        <v>0</v>
      </c>
      <c r="S564" s="52"/>
    </row>
    <row r="565" spans="2:19" hidden="1" x14ac:dyDescent="0.25">
      <c r="B565" s="51" t="s">
        <v>72</v>
      </c>
      <c r="C565" s="51" t="s">
        <v>73</v>
      </c>
      <c r="D565" s="51" t="s">
        <v>26</v>
      </c>
      <c r="E565" s="51" t="s">
        <v>157</v>
      </c>
      <c r="F565" s="51"/>
      <c r="G565" s="52" t="s">
        <v>22</v>
      </c>
      <c r="H565" s="51">
        <v>4</v>
      </c>
      <c r="I565" s="51" t="s">
        <v>18</v>
      </c>
      <c r="J565" s="51" t="s">
        <v>105</v>
      </c>
      <c r="K565" s="52">
        <v>0</v>
      </c>
      <c r="L565" s="52">
        <v>0</v>
      </c>
      <c r="M565" s="52">
        <v>0</v>
      </c>
      <c r="N565" s="52">
        <v>0</v>
      </c>
      <c r="O565" s="52">
        <v>0</v>
      </c>
      <c r="P565" s="52">
        <v>0</v>
      </c>
      <c r="Q565" s="52">
        <v>0</v>
      </c>
      <c r="R565" s="52">
        <v>0</v>
      </c>
      <c r="S565" s="52"/>
    </row>
    <row r="566" spans="2:19" hidden="1" x14ac:dyDescent="0.25">
      <c r="B566" s="51" t="s">
        <v>72</v>
      </c>
      <c r="C566" s="51" t="s">
        <v>73</v>
      </c>
      <c r="D566" s="51" t="s">
        <v>26</v>
      </c>
      <c r="E566" s="51" t="s">
        <v>157</v>
      </c>
      <c r="F566" s="51"/>
      <c r="G566" s="52" t="s">
        <v>22</v>
      </c>
      <c r="H566" s="51">
        <v>4</v>
      </c>
      <c r="I566" s="51" t="s">
        <v>18</v>
      </c>
      <c r="J566" s="51" t="s">
        <v>103</v>
      </c>
      <c r="K566" s="52">
        <v>0</v>
      </c>
      <c r="L566" s="52">
        <v>0</v>
      </c>
      <c r="M566" s="52">
        <v>0</v>
      </c>
      <c r="N566" s="52">
        <v>0</v>
      </c>
      <c r="O566" s="52">
        <v>0</v>
      </c>
      <c r="P566" s="52">
        <v>0</v>
      </c>
      <c r="Q566" s="52">
        <v>0</v>
      </c>
      <c r="R566" s="52">
        <v>0</v>
      </c>
      <c r="S566" s="52"/>
    </row>
    <row r="567" spans="2:19" hidden="1" x14ac:dyDescent="0.25">
      <c r="B567" s="51" t="s">
        <v>72</v>
      </c>
      <c r="C567" s="51" t="s">
        <v>73</v>
      </c>
      <c r="D567" s="51" t="s">
        <v>26</v>
      </c>
      <c r="E567" s="51" t="s">
        <v>157</v>
      </c>
      <c r="F567" s="51"/>
      <c r="G567" s="52" t="s">
        <v>22</v>
      </c>
      <c r="H567" s="51">
        <v>4</v>
      </c>
      <c r="I567" s="52" t="s">
        <v>18</v>
      </c>
      <c r="J567" s="52" t="s">
        <v>104</v>
      </c>
      <c r="K567" s="52">
        <v>0</v>
      </c>
      <c r="L567" s="52">
        <v>0</v>
      </c>
      <c r="M567" s="52">
        <v>0</v>
      </c>
      <c r="N567" s="52">
        <v>0</v>
      </c>
      <c r="O567" s="52">
        <v>0</v>
      </c>
      <c r="P567" s="52">
        <v>0</v>
      </c>
      <c r="Q567" s="52">
        <v>0</v>
      </c>
      <c r="R567" s="52">
        <v>0</v>
      </c>
      <c r="S567" s="52"/>
    </row>
    <row r="568" spans="2:19" hidden="1" x14ac:dyDescent="0.25">
      <c r="B568" s="51" t="s">
        <v>72</v>
      </c>
      <c r="C568" s="51" t="s">
        <v>73</v>
      </c>
      <c r="D568" s="51" t="s">
        <v>26</v>
      </c>
      <c r="E568" s="51" t="s">
        <v>157</v>
      </c>
      <c r="F568" s="51"/>
      <c r="G568" s="52" t="s">
        <v>23</v>
      </c>
      <c r="H568" s="51">
        <v>5</v>
      </c>
      <c r="I568" s="51" t="s">
        <v>158</v>
      </c>
      <c r="J568" s="51" t="s">
        <v>159</v>
      </c>
      <c r="K568" s="52">
        <v>0</v>
      </c>
      <c r="L568" s="52">
        <v>0</v>
      </c>
      <c r="M568" s="52">
        <v>0</v>
      </c>
      <c r="N568" s="52">
        <v>0</v>
      </c>
      <c r="O568" s="52">
        <v>0</v>
      </c>
      <c r="P568" s="52">
        <v>0</v>
      </c>
      <c r="Q568" s="52">
        <v>0</v>
      </c>
      <c r="R568" s="52">
        <v>0</v>
      </c>
      <c r="S568" s="52"/>
    </row>
    <row r="569" spans="2:19" hidden="1" x14ac:dyDescent="0.25">
      <c r="B569" s="51" t="s">
        <v>72</v>
      </c>
      <c r="C569" s="51" t="s">
        <v>73</v>
      </c>
      <c r="D569" s="51" t="s">
        <v>26</v>
      </c>
      <c r="E569" s="51" t="s">
        <v>157</v>
      </c>
      <c r="F569" s="51"/>
      <c r="G569" s="52" t="s">
        <v>23</v>
      </c>
      <c r="H569" s="51">
        <v>5</v>
      </c>
      <c r="I569" s="51" t="s">
        <v>158</v>
      </c>
      <c r="J569" s="51" t="s">
        <v>103</v>
      </c>
      <c r="K569" s="52">
        <v>0</v>
      </c>
      <c r="L569" s="52">
        <v>0</v>
      </c>
      <c r="M569" s="52">
        <v>0</v>
      </c>
      <c r="N569" s="52">
        <v>0</v>
      </c>
      <c r="O569" s="52">
        <v>0</v>
      </c>
      <c r="P569" s="52">
        <v>0</v>
      </c>
      <c r="Q569" s="52">
        <v>0</v>
      </c>
      <c r="R569" s="52">
        <v>0</v>
      </c>
      <c r="S569" s="52"/>
    </row>
    <row r="570" spans="2:19" hidden="1" x14ac:dyDescent="0.25">
      <c r="B570" s="51" t="s">
        <v>72</v>
      </c>
      <c r="C570" s="51" t="s">
        <v>73</v>
      </c>
      <c r="D570" s="51" t="s">
        <v>26</v>
      </c>
      <c r="E570" s="51" t="s">
        <v>157</v>
      </c>
      <c r="F570" s="51"/>
      <c r="G570" s="52" t="s">
        <v>23</v>
      </c>
      <c r="H570" s="51">
        <v>5</v>
      </c>
      <c r="I570" s="51" t="s">
        <v>158</v>
      </c>
      <c r="J570" s="51" t="s">
        <v>104</v>
      </c>
      <c r="K570" s="52">
        <v>0</v>
      </c>
      <c r="L570" s="52">
        <v>0</v>
      </c>
      <c r="M570" s="52">
        <v>0</v>
      </c>
      <c r="N570" s="52">
        <v>0</v>
      </c>
      <c r="O570" s="52">
        <v>0</v>
      </c>
      <c r="P570" s="52">
        <v>0</v>
      </c>
      <c r="Q570" s="52">
        <v>0</v>
      </c>
      <c r="R570" s="52">
        <v>0</v>
      </c>
      <c r="S570" s="52"/>
    </row>
    <row r="571" spans="2:19" hidden="1" x14ac:dyDescent="0.25">
      <c r="B571" s="51" t="s">
        <v>72</v>
      </c>
      <c r="C571" s="51" t="s">
        <v>73</v>
      </c>
      <c r="D571" s="51" t="s">
        <v>26</v>
      </c>
      <c r="E571" s="51" t="s">
        <v>157</v>
      </c>
      <c r="F571" s="51"/>
      <c r="G571" s="52" t="s">
        <v>23</v>
      </c>
      <c r="H571" s="51">
        <v>5</v>
      </c>
      <c r="I571" s="51" t="s">
        <v>18</v>
      </c>
      <c r="J571" s="51" t="s">
        <v>105</v>
      </c>
      <c r="K571" s="52">
        <v>0</v>
      </c>
      <c r="L571" s="52">
        <v>0</v>
      </c>
      <c r="M571" s="52">
        <v>0</v>
      </c>
      <c r="N571" s="52">
        <v>0</v>
      </c>
      <c r="O571" s="52">
        <v>0</v>
      </c>
      <c r="P571" s="52">
        <v>0</v>
      </c>
      <c r="Q571" s="52">
        <v>0</v>
      </c>
      <c r="R571" s="52">
        <v>0</v>
      </c>
      <c r="S571" s="52"/>
    </row>
    <row r="572" spans="2:19" hidden="1" x14ac:dyDescent="0.25">
      <c r="B572" s="51" t="s">
        <v>72</v>
      </c>
      <c r="C572" s="51" t="s">
        <v>73</v>
      </c>
      <c r="D572" s="51" t="s">
        <v>26</v>
      </c>
      <c r="E572" s="51" t="s">
        <v>157</v>
      </c>
      <c r="F572" s="51"/>
      <c r="G572" s="52" t="s">
        <v>23</v>
      </c>
      <c r="H572" s="51">
        <v>5</v>
      </c>
      <c r="I572" s="51" t="s">
        <v>18</v>
      </c>
      <c r="J572" s="51" t="s">
        <v>103</v>
      </c>
      <c r="K572" s="52">
        <v>0</v>
      </c>
      <c r="L572" s="52">
        <v>0</v>
      </c>
      <c r="M572" s="52">
        <v>0</v>
      </c>
      <c r="N572" s="52">
        <v>0</v>
      </c>
      <c r="O572" s="52">
        <v>0</v>
      </c>
      <c r="P572" s="52">
        <v>0</v>
      </c>
      <c r="Q572" s="52">
        <v>0</v>
      </c>
      <c r="R572" s="52">
        <v>0</v>
      </c>
      <c r="S572" s="52"/>
    </row>
    <row r="573" spans="2:19" hidden="1" x14ac:dyDescent="0.25">
      <c r="B573" s="51" t="s">
        <v>72</v>
      </c>
      <c r="C573" s="51" t="s">
        <v>73</v>
      </c>
      <c r="D573" s="51" t="s">
        <v>26</v>
      </c>
      <c r="E573" s="51" t="s">
        <v>157</v>
      </c>
      <c r="F573" s="51"/>
      <c r="G573" s="52" t="s">
        <v>23</v>
      </c>
      <c r="H573" s="51">
        <v>5</v>
      </c>
      <c r="I573" s="52" t="s">
        <v>18</v>
      </c>
      <c r="J573" s="52" t="s">
        <v>104</v>
      </c>
      <c r="K573" s="52">
        <v>0</v>
      </c>
      <c r="L573" s="52">
        <v>0</v>
      </c>
      <c r="M573" s="52">
        <v>0</v>
      </c>
      <c r="N573" s="52">
        <v>0</v>
      </c>
      <c r="O573" s="52">
        <v>0</v>
      </c>
      <c r="P573" s="52">
        <v>0</v>
      </c>
      <c r="Q573" s="52">
        <v>0</v>
      </c>
      <c r="R573" s="52">
        <v>0</v>
      </c>
      <c r="S573" s="52"/>
    </row>
    <row r="574" spans="2:19" hidden="1" x14ac:dyDescent="0.25">
      <c r="B574" s="51" t="s">
        <v>82</v>
      </c>
      <c r="C574" s="51" t="s">
        <v>83</v>
      </c>
      <c r="D574" s="51" t="s">
        <v>15</v>
      </c>
      <c r="E574" s="51" t="s">
        <v>157</v>
      </c>
      <c r="F574" s="51"/>
      <c r="G574" s="52" t="s">
        <v>17</v>
      </c>
      <c r="H574" s="51">
        <v>1</v>
      </c>
      <c r="I574" s="51" t="s">
        <v>158</v>
      </c>
      <c r="J574" s="51" t="s">
        <v>159</v>
      </c>
      <c r="K574" s="52">
        <v>60</v>
      </c>
      <c r="L574" s="52">
        <v>1000</v>
      </c>
      <c r="M574" s="52">
        <v>400</v>
      </c>
      <c r="N574" s="52">
        <v>2540</v>
      </c>
      <c r="O574" s="52">
        <v>0</v>
      </c>
      <c r="P574" s="52">
        <v>0</v>
      </c>
      <c r="Q574" s="52">
        <v>0</v>
      </c>
      <c r="R574" s="52">
        <v>0</v>
      </c>
      <c r="S574" s="52"/>
    </row>
    <row r="575" spans="2:19" hidden="1" x14ac:dyDescent="0.25">
      <c r="B575" s="51" t="s">
        <v>82</v>
      </c>
      <c r="C575" s="51" t="s">
        <v>83</v>
      </c>
      <c r="D575" s="51" t="s">
        <v>15</v>
      </c>
      <c r="E575" s="51" t="s">
        <v>157</v>
      </c>
      <c r="F575" s="51"/>
      <c r="G575" s="52" t="s">
        <v>17</v>
      </c>
      <c r="H575" s="51">
        <v>1</v>
      </c>
      <c r="I575" s="51" t="s">
        <v>158</v>
      </c>
      <c r="J575" s="51" t="s">
        <v>103</v>
      </c>
      <c r="K575" s="52">
        <v>60</v>
      </c>
      <c r="L575" s="52">
        <v>1000</v>
      </c>
      <c r="M575" s="52">
        <v>400</v>
      </c>
      <c r="N575" s="52">
        <v>2540</v>
      </c>
      <c r="O575" s="52">
        <v>0</v>
      </c>
      <c r="P575" s="52">
        <v>0</v>
      </c>
      <c r="Q575" s="52">
        <v>0</v>
      </c>
      <c r="R575" s="52">
        <v>0</v>
      </c>
      <c r="S575" s="52"/>
    </row>
    <row r="576" spans="2:19" hidden="1" x14ac:dyDescent="0.25">
      <c r="B576" s="51" t="s">
        <v>82</v>
      </c>
      <c r="C576" s="51" t="s">
        <v>83</v>
      </c>
      <c r="D576" s="51" t="s">
        <v>15</v>
      </c>
      <c r="E576" s="51" t="s">
        <v>157</v>
      </c>
      <c r="F576" s="51"/>
      <c r="G576" s="52" t="s">
        <v>17</v>
      </c>
      <c r="H576" s="51">
        <v>1</v>
      </c>
      <c r="I576" s="51" t="s">
        <v>158</v>
      </c>
      <c r="J576" s="51" t="s">
        <v>104</v>
      </c>
      <c r="K576" s="52">
        <v>0</v>
      </c>
      <c r="L576" s="52">
        <v>0</v>
      </c>
      <c r="M576" s="52">
        <v>0</v>
      </c>
      <c r="N576" s="52">
        <v>0</v>
      </c>
      <c r="O576" s="52">
        <v>0</v>
      </c>
      <c r="P576" s="52">
        <v>0</v>
      </c>
      <c r="Q576" s="52">
        <v>0</v>
      </c>
      <c r="R576" s="52">
        <v>0</v>
      </c>
      <c r="S576" s="52"/>
    </row>
    <row r="577" spans="2:19" hidden="1" x14ac:dyDescent="0.25">
      <c r="B577" s="51" t="s">
        <v>82</v>
      </c>
      <c r="C577" s="51" t="s">
        <v>83</v>
      </c>
      <c r="D577" s="51" t="s">
        <v>15</v>
      </c>
      <c r="E577" s="51" t="s">
        <v>157</v>
      </c>
      <c r="F577" s="51"/>
      <c r="G577" s="52" t="s">
        <v>17</v>
      </c>
      <c r="H577" s="51">
        <v>1</v>
      </c>
      <c r="I577" s="51" t="s">
        <v>18</v>
      </c>
      <c r="J577" s="51" t="s">
        <v>105</v>
      </c>
      <c r="K577" s="52">
        <v>0</v>
      </c>
      <c r="L577" s="52">
        <v>0</v>
      </c>
      <c r="M577" s="52">
        <v>0</v>
      </c>
      <c r="N577" s="52">
        <v>0</v>
      </c>
      <c r="O577" s="52">
        <v>0</v>
      </c>
      <c r="P577" s="52">
        <v>0</v>
      </c>
      <c r="Q577" s="52">
        <v>0</v>
      </c>
      <c r="R577" s="52">
        <v>0</v>
      </c>
      <c r="S577" s="52"/>
    </row>
    <row r="578" spans="2:19" hidden="1" x14ac:dyDescent="0.25">
      <c r="B578" s="51" t="s">
        <v>82</v>
      </c>
      <c r="C578" s="51" t="s">
        <v>83</v>
      </c>
      <c r="D578" s="51" t="s">
        <v>15</v>
      </c>
      <c r="E578" s="51" t="s">
        <v>157</v>
      </c>
      <c r="F578" s="51"/>
      <c r="G578" s="52" t="s">
        <v>17</v>
      </c>
      <c r="H578" s="51">
        <v>1</v>
      </c>
      <c r="I578" s="51" t="s">
        <v>18</v>
      </c>
      <c r="J578" s="51" t="s">
        <v>103</v>
      </c>
      <c r="K578" s="52">
        <v>0</v>
      </c>
      <c r="L578" s="52">
        <v>0</v>
      </c>
      <c r="M578" s="52">
        <v>0</v>
      </c>
      <c r="N578" s="52">
        <v>0</v>
      </c>
      <c r="O578" s="52">
        <v>0</v>
      </c>
      <c r="P578" s="52">
        <v>0</v>
      </c>
      <c r="Q578" s="52">
        <v>0</v>
      </c>
      <c r="R578" s="52">
        <v>0</v>
      </c>
      <c r="S578" s="52"/>
    </row>
    <row r="579" spans="2:19" hidden="1" x14ac:dyDescent="0.25">
      <c r="B579" s="51" t="s">
        <v>82</v>
      </c>
      <c r="C579" s="51" t="s">
        <v>83</v>
      </c>
      <c r="D579" s="51" t="s">
        <v>15</v>
      </c>
      <c r="E579" s="51" t="s">
        <v>157</v>
      </c>
      <c r="F579" s="51">
        <v>0</v>
      </c>
      <c r="G579" s="52" t="s">
        <v>17</v>
      </c>
      <c r="H579" s="51">
        <v>1</v>
      </c>
      <c r="I579" s="52" t="s">
        <v>18</v>
      </c>
      <c r="J579" s="52" t="s">
        <v>104</v>
      </c>
      <c r="K579" s="52">
        <v>0</v>
      </c>
      <c r="L579" s="52">
        <v>0</v>
      </c>
      <c r="M579" s="52">
        <v>0</v>
      </c>
      <c r="N579" s="52">
        <v>0</v>
      </c>
      <c r="O579" s="52">
        <v>0</v>
      </c>
      <c r="P579" s="52">
        <v>0</v>
      </c>
      <c r="Q579" s="52">
        <v>0</v>
      </c>
      <c r="R579" s="52">
        <v>0</v>
      </c>
      <c r="S579" s="52"/>
    </row>
    <row r="580" spans="2:19" hidden="1" x14ac:dyDescent="0.25">
      <c r="B580" s="51" t="s">
        <v>82</v>
      </c>
      <c r="C580" s="51" t="s">
        <v>83</v>
      </c>
      <c r="D580" s="51" t="s">
        <v>15</v>
      </c>
      <c r="E580" s="51" t="s">
        <v>157</v>
      </c>
      <c r="F580" s="51"/>
      <c r="G580" s="52" t="s">
        <v>20</v>
      </c>
      <c r="H580" s="51">
        <v>2</v>
      </c>
      <c r="I580" s="51" t="s">
        <v>158</v>
      </c>
      <c r="J580" s="51" t="s">
        <v>103</v>
      </c>
      <c r="K580" s="52">
        <v>60</v>
      </c>
      <c r="L580" s="52">
        <v>1000</v>
      </c>
      <c r="M580" s="52">
        <v>400</v>
      </c>
      <c r="N580" s="52">
        <v>2540</v>
      </c>
      <c r="O580" s="52">
        <v>0</v>
      </c>
      <c r="P580" s="52">
        <v>0</v>
      </c>
      <c r="Q580" s="52">
        <v>0</v>
      </c>
      <c r="R580" s="52">
        <v>0</v>
      </c>
      <c r="S580" s="52"/>
    </row>
    <row r="581" spans="2:19" hidden="1" x14ac:dyDescent="0.25">
      <c r="B581" s="51" t="s">
        <v>82</v>
      </c>
      <c r="C581" s="51" t="s">
        <v>83</v>
      </c>
      <c r="D581" s="51" t="s">
        <v>15</v>
      </c>
      <c r="E581" s="51" t="s">
        <v>157</v>
      </c>
      <c r="F581" s="51"/>
      <c r="G581" s="52" t="s">
        <v>20</v>
      </c>
      <c r="H581" s="51">
        <v>2</v>
      </c>
      <c r="I581" s="51" t="s">
        <v>158</v>
      </c>
      <c r="J581" s="51" t="s">
        <v>104</v>
      </c>
      <c r="K581" s="52">
        <v>0</v>
      </c>
      <c r="L581" s="52">
        <v>0</v>
      </c>
      <c r="M581" s="52">
        <v>0</v>
      </c>
      <c r="N581" s="52">
        <v>0</v>
      </c>
      <c r="O581" s="52">
        <v>0</v>
      </c>
      <c r="P581" s="52">
        <v>0</v>
      </c>
      <c r="Q581" s="52">
        <v>0</v>
      </c>
      <c r="R581" s="52">
        <v>0</v>
      </c>
      <c r="S581" s="52"/>
    </row>
    <row r="582" spans="2:19" hidden="1" x14ac:dyDescent="0.25">
      <c r="B582" s="51" t="s">
        <v>82</v>
      </c>
      <c r="C582" s="51" t="s">
        <v>83</v>
      </c>
      <c r="D582" s="51" t="s">
        <v>15</v>
      </c>
      <c r="E582" s="51" t="s">
        <v>157</v>
      </c>
      <c r="F582" s="51"/>
      <c r="G582" s="52" t="s">
        <v>20</v>
      </c>
      <c r="H582" s="51">
        <v>2</v>
      </c>
      <c r="I582" s="51" t="s">
        <v>18</v>
      </c>
      <c r="J582" s="51" t="s">
        <v>105</v>
      </c>
      <c r="K582" s="52">
        <v>0</v>
      </c>
      <c r="L582" s="52">
        <v>0</v>
      </c>
      <c r="M582" s="52">
        <v>0</v>
      </c>
      <c r="N582" s="52">
        <v>0</v>
      </c>
      <c r="O582" s="52">
        <v>0</v>
      </c>
      <c r="P582" s="52">
        <v>0</v>
      </c>
      <c r="Q582" s="52">
        <v>0</v>
      </c>
      <c r="R582" s="52">
        <v>0</v>
      </c>
      <c r="S582" s="52"/>
    </row>
    <row r="583" spans="2:19" hidden="1" x14ac:dyDescent="0.25">
      <c r="B583" s="51" t="s">
        <v>82</v>
      </c>
      <c r="C583" s="51" t="s">
        <v>83</v>
      </c>
      <c r="D583" s="51" t="s">
        <v>15</v>
      </c>
      <c r="E583" s="51" t="s">
        <v>157</v>
      </c>
      <c r="F583" s="51"/>
      <c r="G583" s="52" t="s">
        <v>20</v>
      </c>
      <c r="H583" s="51">
        <v>2</v>
      </c>
      <c r="I583" s="51" t="s">
        <v>18</v>
      </c>
      <c r="J583" s="51" t="s">
        <v>103</v>
      </c>
      <c r="K583" s="52">
        <v>0</v>
      </c>
      <c r="L583" s="52">
        <v>0</v>
      </c>
      <c r="M583" s="52">
        <v>0</v>
      </c>
      <c r="N583" s="52">
        <v>0</v>
      </c>
      <c r="O583" s="52">
        <v>0</v>
      </c>
      <c r="P583" s="52">
        <v>0</v>
      </c>
      <c r="Q583" s="52">
        <v>0</v>
      </c>
      <c r="R583" s="52">
        <v>0</v>
      </c>
      <c r="S583" s="52"/>
    </row>
    <row r="584" spans="2:19" hidden="1" x14ac:dyDescent="0.25">
      <c r="B584" s="51" t="s">
        <v>82</v>
      </c>
      <c r="C584" s="51" t="s">
        <v>83</v>
      </c>
      <c r="D584" s="51" t="s">
        <v>15</v>
      </c>
      <c r="E584" s="51" t="s">
        <v>157</v>
      </c>
      <c r="F584" s="51"/>
      <c r="G584" s="52" t="s">
        <v>20</v>
      </c>
      <c r="H584" s="51">
        <v>2</v>
      </c>
      <c r="I584" s="52" t="s">
        <v>18</v>
      </c>
      <c r="J584" s="52" t="s">
        <v>104</v>
      </c>
      <c r="K584" s="52">
        <v>0</v>
      </c>
      <c r="L584" s="52">
        <v>0</v>
      </c>
      <c r="M584" s="52">
        <v>0</v>
      </c>
      <c r="N584" s="52">
        <v>0</v>
      </c>
      <c r="O584" s="52">
        <v>0</v>
      </c>
      <c r="P584" s="52">
        <v>0</v>
      </c>
      <c r="Q584" s="52">
        <v>0</v>
      </c>
      <c r="R584" s="52">
        <v>0</v>
      </c>
      <c r="S584" s="52"/>
    </row>
    <row r="585" spans="2:19" hidden="1" x14ac:dyDescent="0.25">
      <c r="B585" s="51" t="s">
        <v>82</v>
      </c>
      <c r="C585" s="51" t="s">
        <v>83</v>
      </c>
      <c r="D585" s="51" t="s">
        <v>15</v>
      </c>
      <c r="E585" s="51" t="s">
        <v>157</v>
      </c>
      <c r="F585" s="51"/>
      <c r="G585" s="52" t="s">
        <v>21</v>
      </c>
      <c r="H585" s="51">
        <v>3</v>
      </c>
      <c r="I585" s="51" t="s">
        <v>158</v>
      </c>
      <c r="J585" s="51" t="s">
        <v>103</v>
      </c>
      <c r="K585" s="52">
        <v>60</v>
      </c>
      <c r="L585" s="52">
        <v>1000</v>
      </c>
      <c r="M585" s="52">
        <v>400</v>
      </c>
      <c r="N585" s="52">
        <v>2540</v>
      </c>
      <c r="O585" s="52">
        <v>0</v>
      </c>
      <c r="P585" s="52">
        <v>0</v>
      </c>
      <c r="Q585" s="52">
        <v>0</v>
      </c>
      <c r="R585" s="52">
        <v>0</v>
      </c>
      <c r="S585" s="52"/>
    </row>
    <row r="586" spans="2:19" hidden="1" x14ac:dyDescent="0.25">
      <c r="B586" s="51" t="s">
        <v>82</v>
      </c>
      <c r="C586" s="51" t="s">
        <v>83</v>
      </c>
      <c r="D586" s="51" t="s">
        <v>15</v>
      </c>
      <c r="E586" s="51" t="s">
        <v>157</v>
      </c>
      <c r="F586" s="51"/>
      <c r="G586" s="52" t="s">
        <v>21</v>
      </c>
      <c r="H586" s="51">
        <v>3</v>
      </c>
      <c r="I586" s="51" t="s">
        <v>158</v>
      </c>
      <c r="J586" s="51" t="s">
        <v>104</v>
      </c>
      <c r="K586" s="52">
        <v>0</v>
      </c>
      <c r="L586" s="52">
        <v>0</v>
      </c>
      <c r="M586" s="52">
        <v>0</v>
      </c>
      <c r="N586" s="52">
        <v>0</v>
      </c>
      <c r="O586" s="52">
        <v>0</v>
      </c>
      <c r="P586" s="52">
        <v>0</v>
      </c>
      <c r="Q586" s="52">
        <v>0</v>
      </c>
      <c r="R586" s="52">
        <v>0</v>
      </c>
      <c r="S586" s="52"/>
    </row>
    <row r="587" spans="2:19" hidden="1" x14ac:dyDescent="0.25">
      <c r="B587" s="51" t="s">
        <v>82</v>
      </c>
      <c r="C587" s="51" t="s">
        <v>83</v>
      </c>
      <c r="D587" s="51" t="s">
        <v>15</v>
      </c>
      <c r="E587" s="51" t="s">
        <v>157</v>
      </c>
      <c r="F587" s="51"/>
      <c r="G587" s="52" t="s">
        <v>21</v>
      </c>
      <c r="H587" s="51">
        <v>3</v>
      </c>
      <c r="I587" s="51" t="s">
        <v>18</v>
      </c>
      <c r="J587" s="51" t="s">
        <v>105</v>
      </c>
      <c r="K587" s="52">
        <v>0</v>
      </c>
      <c r="L587" s="52">
        <v>0</v>
      </c>
      <c r="M587" s="52">
        <v>0</v>
      </c>
      <c r="N587" s="52">
        <v>0</v>
      </c>
      <c r="O587" s="52">
        <v>0</v>
      </c>
      <c r="P587" s="52">
        <v>0</v>
      </c>
      <c r="Q587" s="52">
        <v>0</v>
      </c>
      <c r="R587" s="52">
        <v>0</v>
      </c>
      <c r="S587" s="52"/>
    </row>
    <row r="588" spans="2:19" hidden="1" x14ac:dyDescent="0.25">
      <c r="B588" s="51" t="s">
        <v>82</v>
      </c>
      <c r="C588" s="51" t="s">
        <v>83</v>
      </c>
      <c r="D588" s="51" t="s">
        <v>15</v>
      </c>
      <c r="E588" s="51" t="s">
        <v>157</v>
      </c>
      <c r="F588" s="51"/>
      <c r="G588" s="52" t="s">
        <v>21</v>
      </c>
      <c r="H588" s="51">
        <v>3</v>
      </c>
      <c r="I588" s="51" t="s">
        <v>18</v>
      </c>
      <c r="J588" s="51" t="s">
        <v>103</v>
      </c>
      <c r="K588" s="52">
        <v>0</v>
      </c>
      <c r="L588" s="52">
        <v>0</v>
      </c>
      <c r="M588" s="52">
        <v>0</v>
      </c>
      <c r="N588" s="52">
        <v>0</v>
      </c>
      <c r="O588" s="52">
        <v>0</v>
      </c>
      <c r="P588" s="52">
        <v>0</v>
      </c>
      <c r="Q588" s="52">
        <v>0</v>
      </c>
      <c r="R588" s="52">
        <v>0</v>
      </c>
      <c r="S588" s="52"/>
    </row>
    <row r="589" spans="2:19" hidden="1" x14ac:dyDescent="0.25">
      <c r="B589" s="51" t="s">
        <v>82</v>
      </c>
      <c r="C589" s="51" t="s">
        <v>83</v>
      </c>
      <c r="D589" s="51" t="s">
        <v>15</v>
      </c>
      <c r="E589" s="51" t="s">
        <v>157</v>
      </c>
      <c r="F589" s="51"/>
      <c r="G589" s="52" t="s">
        <v>21</v>
      </c>
      <c r="H589" s="51">
        <v>3</v>
      </c>
      <c r="I589" s="52" t="s">
        <v>18</v>
      </c>
      <c r="J589" s="52" t="s">
        <v>104</v>
      </c>
      <c r="K589" s="52">
        <v>0</v>
      </c>
      <c r="L589" s="52">
        <v>0</v>
      </c>
      <c r="M589" s="52">
        <v>0</v>
      </c>
      <c r="N589" s="52">
        <v>0</v>
      </c>
      <c r="O589" s="52">
        <v>0</v>
      </c>
      <c r="P589" s="52">
        <v>0</v>
      </c>
      <c r="Q589" s="52">
        <v>0</v>
      </c>
      <c r="R589" s="52">
        <v>0</v>
      </c>
      <c r="S589" s="52"/>
    </row>
    <row r="590" spans="2:19" hidden="1" x14ac:dyDescent="0.25">
      <c r="B590" s="51" t="s">
        <v>82</v>
      </c>
      <c r="C590" s="51" t="s">
        <v>83</v>
      </c>
      <c r="D590" s="51" t="s">
        <v>15</v>
      </c>
      <c r="E590" s="51" t="s">
        <v>157</v>
      </c>
      <c r="F590" s="51"/>
      <c r="G590" s="52" t="s">
        <v>22</v>
      </c>
      <c r="H590" s="51">
        <v>4</v>
      </c>
      <c r="I590" s="51" t="s">
        <v>158</v>
      </c>
      <c r="J590" s="51" t="s">
        <v>103</v>
      </c>
      <c r="K590" s="52">
        <v>60</v>
      </c>
      <c r="L590" s="52">
        <v>1000</v>
      </c>
      <c r="M590" s="52">
        <v>400</v>
      </c>
      <c r="N590" s="52">
        <v>2540</v>
      </c>
      <c r="O590" s="52">
        <v>0</v>
      </c>
      <c r="P590" s="52">
        <v>0</v>
      </c>
      <c r="Q590" s="52">
        <v>0</v>
      </c>
      <c r="R590" s="52">
        <v>0</v>
      </c>
      <c r="S590" s="52"/>
    </row>
    <row r="591" spans="2:19" hidden="1" x14ac:dyDescent="0.25">
      <c r="B591" s="51" t="s">
        <v>82</v>
      </c>
      <c r="C591" s="51" t="s">
        <v>83</v>
      </c>
      <c r="D591" s="51" t="s">
        <v>15</v>
      </c>
      <c r="E591" s="51" t="s">
        <v>157</v>
      </c>
      <c r="F591" s="51"/>
      <c r="G591" s="52" t="s">
        <v>22</v>
      </c>
      <c r="H591" s="51">
        <v>4</v>
      </c>
      <c r="I591" s="51" t="s">
        <v>158</v>
      </c>
      <c r="J591" s="51" t="s">
        <v>104</v>
      </c>
      <c r="K591" s="52">
        <v>0</v>
      </c>
      <c r="L591" s="52">
        <v>0</v>
      </c>
      <c r="M591" s="52">
        <v>0</v>
      </c>
      <c r="N591" s="52">
        <v>0</v>
      </c>
      <c r="O591" s="52">
        <v>0</v>
      </c>
      <c r="P591" s="52">
        <v>0</v>
      </c>
      <c r="Q591" s="52">
        <v>0</v>
      </c>
      <c r="R591" s="52">
        <v>0</v>
      </c>
      <c r="S591" s="52"/>
    </row>
    <row r="592" spans="2:19" hidden="1" x14ac:dyDescent="0.25">
      <c r="B592" s="51" t="s">
        <v>82</v>
      </c>
      <c r="C592" s="51" t="s">
        <v>83</v>
      </c>
      <c r="D592" s="51" t="s">
        <v>15</v>
      </c>
      <c r="E592" s="51" t="s">
        <v>157</v>
      </c>
      <c r="F592" s="51"/>
      <c r="G592" s="52" t="s">
        <v>22</v>
      </c>
      <c r="H592" s="51">
        <v>4</v>
      </c>
      <c r="I592" s="51" t="s">
        <v>18</v>
      </c>
      <c r="J592" s="51" t="s">
        <v>105</v>
      </c>
      <c r="K592" s="52">
        <v>0</v>
      </c>
      <c r="L592" s="52">
        <v>0</v>
      </c>
      <c r="M592" s="52">
        <v>0</v>
      </c>
      <c r="N592" s="52">
        <v>0</v>
      </c>
      <c r="O592" s="52">
        <v>0</v>
      </c>
      <c r="P592" s="52">
        <v>0</v>
      </c>
      <c r="Q592" s="52">
        <v>0</v>
      </c>
      <c r="R592" s="52">
        <v>0</v>
      </c>
      <c r="S592" s="52"/>
    </row>
    <row r="593" spans="2:19" hidden="1" x14ac:dyDescent="0.25">
      <c r="B593" s="51" t="s">
        <v>82</v>
      </c>
      <c r="C593" s="51" t="s">
        <v>83</v>
      </c>
      <c r="D593" s="51" t="s">
        <v>15</v>
      </c>
      <c r="E593" s="51" t="s">
        <v>157</v>
      </c>
      <c r="F593" s="51"/>
      <c r="G593" s="52" t="s">
        <v>22</v>
      </c>
      <c r="H593" s="51">
        <v>4</v>
      </c>
      <c r="I593" s="51" t="s">
        <v>18</v>
      </c>
      <c r="J593" s="51" t="s">
        <v>103</v>
      </c>
      <c r="K593" s="52">
        <v>0</v>
      </c>
      <c r="L593" s="52">
        <v>0</v>
      </c>
      <c r="M593" s="52">
        <v>0</v>
      </c>
      <c r="N593" s="52">
        <v>0</v>
      </c>
      <c r="O593" s="52">
        <v>0</v>
      </c>
      <c r="P593" s="52">
        <v>0</v>
      </c>
      <c r="Q593" s="52">
        <v>0</v>
      </c>
      <c r="R593" s="52">
        <v>0</v>
      </c>
      <c r="S593" s="52"/>
    </row>
    <row r="594" spans="2:19" hidden="1" x14ac:dyDescent="0.25">
      <c r="B594" s="51" t="s">
        <v>82</v>
      </c>
      <c r="C594" s="51" t="s">
        <v>83</v>
      </c>
      <c r="D594" s="51" t="s">
        <v>15</v>
      </c>
      <c r="E594" s="51" t="s">
        <v>157</v>
      </c>
      <c r="F594" s="51"/>
      <c r="G594" s="52" t="s">
        <v>22</v>
      </c>
      <c r="H594" s="51">
        <v>4</v>
      </c>
      <c r="I594" s="52" t="s">
        <v>18</v>
      </c>
      <c r="J594" s="52" t="s">
        <v>104</v>
      </c>
      <c r="K594" s="52">
        <v>0</v>
      </c>
      <c r="L594" s="52">
        <v>0</v>
      </c>
      <c r="M594" s="52">
        <v>0</v>
      </c>
      <c r="N594" s="52">
        <v>0</v>
      </c>
      <c r="O594" s="52">
        <v>0</v>
      </c>
      <c r="P594" s="52">
        <v>0</v>
      </c>
      <c r="Q594" s="52">
        <v>0</v>
      </c>
      <c r="R594" s="52">
        <v>0</v>
      </c>
      <c r="S594" s="52"/>
    </row>
    <row r="595" spans="2:19" hidden="1" x14ac:dyDescent="0.25">
      <c r="B595" s="51" t="s">
        <v>82</v>
      </c>
      <c r="C595" s="51" t="s">
        <v>83</v>
      </c>
      <c r="D595" s="51" t="s">
        <v>15</v>
      </c>
      <c r="E595" s="51" t="s">
        <v>157</v>
      </c>
      <c r="F595" s="51"/>
      <c r="G595" s="52" t="s">
        <v>23</v>
      </c>
      <c r="H595" s="51">
        <v>5</v>
      </c>
      <c r="I595" s="51" t="s">
        <v>158</v>
      </c>
      <c r="J595" s="51" t="s">
        <v>103</v>
      </c>
      <c r="K595" s="52">
        <v>60</v>
      </c>
      <c r="L595" s="52">
        <v>1000</v>
      </c>
      <c r="M595" s="52">
        <v>400</v>
      </c>
      <c r="N595" s="52">
        <v>2540</v>
      </c>
      <c r="O595" s="52">
        <v>0</v>
      </c>
      <c r="P595" s="52">
        <v>0</v>
      </c>
      <c r="Q595" s="52">
        <v>0</v>
      </c>
      <c r="R595" s="52">
        <v>0</v>
      </c>
      <c r="S595" s="52"/>
    </row>
    <row r="596" spans="2:19" hidden="1" x14ac:dyDescent="0.25">
      <c r="B596" s="51" t="s">
        <v>82</v>
      </c>
      <c r="C596" s="51" t="s">
        <v>83</v>
      </c>
      <c r="D596" s="51" t="s">
        <v>15</v>
      </c>
      <c r="E596" s="51" t="s">
        <v>157</v>
      </c>
      <c r="F596" s="51"/>
      <c r="G596" s="52" t="s">
        <v>23</v>
      </c>
      <c r="H596" s="51">
        <v>5</v>
      </c>
      <c r="I596" s="51" t="s">
        <v>158</v>
      </c>
      <c r="J596" s="51" t="s">
        <v>104</v>
      </c>
      <c r="K596" s="52">
        <v>0</v>
      </c>
      <c r="L596" s="52">
        <v>0</v>
      </c>
      <c r="M596" s="52">
        <v>0</v>
      </c>
      <c r="N596" s="52">
        <v>0</v>
      </c>
      <c r="O596" s="52">
        <v>0</v>
      </c>
      <c r="P596" s="52">
        <v>0</v>
      </c>
      <c r="Q596" s="52">
        <v>0</v>
      </c>
      <c r="R596" s="52">
        <v>0</v>
      </c>
      <c r="S596" s="52"/>
    </row>
    <row r="597" spans="2:19" hidden="1" x14ac:dyDescent="0.25">
      <c r="B597" s="51" t="s">
        <v>82</v>
      </c>
      <c r="C597" s="51" t="s">
        <v>83</v>
      </c>
      <c r="D597" s="51" t="s">
        <v>15</v>
      </c>
      <c r="E597" s="51" t="s">
        <v>157</v>
      </c>
      <c r="F597" s="51"/>
      <c r="G597" s="52" t="s">
        <v>23</v>
      </c>
      <c r="H597" s="51">
        <v>5</v>
      </c>
      <c r="I597" s="51" t="s">
        <v>18</v>
      </c>
      <c r="J597" s="51" t="s">
        <v>105</v>
      </c>
      <c r="K597" s="52">
        <v>0</v>
      </c>
      <c r="L597" s="52">
        <v>0</v>
      </c>
      <c r="M597" s="52">
        <v>0</v>
      </c>
      <c r="N597" s="52">
        <v>0</v>
      </c>
      <c r="O597" s="52">
        <v>0</v>
      </c>
      <c r="P597" s="52">
        <v>0</v>
      </c>
      <c r="Q597" s="52">
        <v>0</v>
      </c>
      <c r="R597" s="52">
        <v>0</v>
      </c>
      <c r="S597" s="52"/>
    </row>
    <row r="598" spans="2:19" hidden="1" x14ac:dyDescent="0.25">
      <c r="B598" s="51" t="s">
        <v>82</v>
      </c>
      <c r="C598" s="51" t="s">
        <v>83</v>
      </c>
      <c r="D598" s="51" t="s">
        <v>15</v>
      </c>
      <c r="E598" s="51" t="s">
        <v>157</v>
      </c>
      <c r="F598" s="51"/>
      <c r="G598" s="52" t="s">
        <v>23</v>
      </c>
      <c r="H598" s="51">
        <v>5</v>
      </c>
      <c r="I598" s="51" t="s">
        <v>18</v>
      </c>
      <c r="J598" s="51" t="s">
        <v>103</v>
      </c>
      <c r="K598" s="52">
        <v>0</v>
      </c>
      <c r="L598" s="52">
        <v>0</v>
      </c>
      <c r="M598" s="52">
        <v>0</v>
      </c>
      <c r="N598" s="52">
        <v>0</v>
      </c>
      <c r="O598" s="52">
        <v>0</v>
      </c>
      <c r="P598" s="52">
        <v>0</v>
      </c>
      <c r="Q598" s="52">
        <v>0</v>
      </c>
      <c r="R598" s="52">
        <v>0</v>
      </c>
      <c r="S598" s="52"/>
    </row>
    <row r="599" spans="2:19" hidden="1" x14ac:dyDescent="0.25">
      <c r="B599" s="51" t="s">
        <v>82</v>
      </c>
      <c r="C599" s="51" t="s">
        <v>83</v>
      </c>
      <c r="D599" s="51" t="s">
        <v>15</v>
      </c>
      <c r="E599" s="51" t="s">
        <v>157</v>
      </c>
      <c r="F599" s="51"/>
      <c r="G599" s="52" t="s">
        <v>23</v>
      </c>
      <c r="H599" s="51">
        <v>5</v>
      </c>
      <c r="I599" s="52" t="s">
        <v>18</v>
      </c>
      <c r="J599" s="52" t="s">
        <v>104</v>
      </c>
      <c r="K599" s="52">
        <v>0</v>
      </c>
      <c r="L599" s="52">
        <v>0</v>
      </c>
      <c r="M599" s="52">
        <v>0</v>
      </c>
      <c r="N599" s="52">
        <v>0</v>
      </c>
      <c r="O599" s="52">
        <v>0</v>
      </c>
      <c r="P599" s="52">
        <v>0</v>
      </c>
      <c r="Q599" s="52">
        <v>0</v>
      </c>
      <c r="R599" s="52">
        <v>0</v>
      </c>
      <c r="S599" s="52"/>
    </row>
    <row r="600" spans="2:19" hidden="1" x14ac:dyDescent="0.25">
      <c r="B600" s="51" t="s">
        <v>80</v>
      </c>
      <c r="C600" s="51" t="s">
        <v>81</v>
      </c>
      <c r="D600" s="51" t="s">
        <v>15</v>
      </c>
      <c r="E600" s="51" t="s">
        <v>157</v>
      </c>
      <c r="F600" s="51"/>
      <c r="G600" s="52" t="s">
        <v>17</v>
      </c>
      <c r="H600" s="51">
        <v>1</v>
      </c>
      <c r="I600" s="51" t="s">
        <v>158</v>
      </c>
      <c r="J600" s="51" t="s">
        <v>159</v>
      </c>
      <c r="K600" s="52">
        <v>37.5</v>
      </c>
      <c r="L600" s="52">
        <v>85</v>
      </c>
      <c r="M600" s="52">
        <v>27.86</v>
      </c>
      <c r="N600" s="52">
        <v>59</v>
      </c>
      <c r="O600" s="52">
        <v>0</v>
      </c>
      <c r="P600" s="52">
        <v>0</v>
      </c>
      <c r="Q600" s="52">
        <v>0</v>
      </c>
      <c r="R600" s="52">
        <v>0</v>
      </c>
      <c r="S600" s="52"/>
    </row>
    <row r="601" spans="2:19" hidden="1" x14ac:dyDescent="0.25">
      <c r="B601" s="51" t="s">
        <v>80</v>
      </c>
      <c r="C601" s="51" t="s">
        <v>81</v>
      </c>
      <c r="D601" s="51" t="s">
        <v>15</v>
      </c>
      <c r="E601" s="51" t="s">
        <v>157</v>
      </c>
      <c r="F601" s="51"/>
      <c r="G601" s="52" t="s">
        <v>17</v>
      </c>
      <c r="H601" s="51">
        <v>1</v>
      </c>
      <c r="I601" s="51" t="s">
        <v>158</v>
      </c>
      <c r="J601" s="51" t="s">
        <v>103</v>
      </c>
      <c r="K601" s="52">
        <v>26.2</v>
      </c>
      <c r="L601" s="52">
        <v>58</v>
      </c>
      <c r="M601" s="52">
        <v>27.86</v>
      </c>
      <c r="N601" s="52">
        <v>59</v>
      </c>
      <c r="O601" s="52">
        <v>0</v>
      </c>
      <c r="P601" s="52">
        <v>0</v>
      </c>
      <c r="Q601" s="52">
        <v>0</v>
      </c>
      <c r="R601" s="52">
        <v>0</v>
      </c>
      <c r="S601" s="52"/>
    </row>
    <row r="602" spans="2:19" hidden="1" x14ac:dyDescent="0.25">
      <c r="B602" s="51" t="s">
        <v>80</v>
      </c>
      <c r="C602" s="51" t="s">
        <v>81</v>
      </c>
      <c r="D602" s="51" t="s">
        <v>15</v>
      </c>
      <c r="E602" s="51" t="s">
        <v>157</v>
      </c>
      <c r="F602" s="51"/>
      <c r="G602" s="52" t="s">
        <v>17</v>
      </c>
      <c r="H602" s="51">
        <v>1</v>
      </c>
      <c r="I602" s="51" t="s">
        <v>158</v>
      </c>
      <c r="J602" s="51" t="s">
        <v>104</v>
      </c>
      <c r="K602" s="52">
        <v>11.3</v>
      </c>
      <c r="L602" s="52">
        <v>27</v>
      </c>
      <c r="M602" s="52">
        <v>27.86</v>
      </c>
      <c r="N602" s="52">
        <v>59</v>
      </c>
      <c r="O602" s="52">
        <v>0</v>
      </c>
      <c r="P602" s="52">
        <v>0</v>
      </c>
      <c r="Q602" s="52">
        <v>0</v>
      </c>
      <c r="R602" s="52">
        <v>0</v>
      </c>
      <c r="S602" s="52"/>
    </row>
    <row r="603" spans="2:19" hidden="1" x14ac:dyDescent="0.25">
      <c r="B603" s="51" t="s">
        <v>80</v>
      </c>
      <c r="C603" s="51" t="s">
        <v>81</v>
      </c>
      <c r="D603" s="51" t="s">
        <v>15</v>
      </c>
      <c r="E603" s="51" t="s">
        <v>157</v>
      </c>
      <c r="F603" s="51"/>
      <c r="G603" s="52" t="s">
        <v>17</v>
      </c>
      <c r="H603" s="51">
        <v>1</v>
      </c>
      <c r="I603" s="51" t="s">
        <v>18</v>
      </c>
      <c r="J603" s="51" t="s">
        <v>105</v>
      </c>
      <c r="K603" s="52">
        <v>0</v>
      </c>
      <c r="L603" s="52">
        <v>0</v>
      </c>
      <c r="M603" s="52">
        <v>0</v>
      </c>
      <c r="N603" s="52">
        <v>0</v>
      </c>
      <c r="O603" s="52">
        <v>0</v>
      </c>
      <c r="P603" s="52">
        <v>0</v>
      </c>
      <c r="Q603" s="52">
        <v>0</v>
      </c>
      <c r="R603" s="52">
        <v>0</v>
      </c>
      <c r="S603" s="52"/>
    </row>
    <row r="604" spans="2:19" hidden="1" x14ac:dyDescent="0.25">
      <c r="B604" s="51" t="s">
        <v>80</v>
      </c>
      <c r="C604" s="51" t="s">
        <v>81</v>
      </c>
      <c r="D604" s="51" t="s">
        <v>15</v>
      </c>
      <c r="E604" s="51" t="s">
        <v>157</v>
      </c>
      <c r="F604" s="51"/>
      <c r="G604" s="52" t="s">
        <v>17</v>
      </c>
      <c r="H604" s="51">
        <v>1</v>
      </c>
      <c r="I604" s="51" t="s">
        <v>18</v>
      </c>
      <c r="J604" s="51" t="s">
        <v>103</v>
      </c>
      <c r="K604" s="52">
        <v>0</v>
      </c>
      <c r="L604" s="52">
        <v>0</v>
      </c>
      <c r="M604" s="52">
        <v>0</v>
      </c>
      <c r="N604" s="52">
        <v>0</v>
      </c>
      <c r="O604" s="52">
        <v>0</v>
      </c>
      <c r="P604" s="52">
        <v>0</v>
      </c>
      <c r="Q604" s="52">
        <v>0</v>
      </c>
      <c r="R604" s="52">
        <v>0</v>
      </c>
      <c r="S604" s="52"/>
    </row>
    <row r="605" spans="2:19" hidden="1" x14ac:dyDescent="0.25">
      <c r="B605" s="51" t="s">
        <v>74</v>
      </c>
      <c r="C605" s="51" t="s">
        <v>75</v>
      </c>
      <c r="D605" s="51" t="s">
        <v>15</v>
      </c>
      <c r="E605" s="51" t="s">
        <v>157</v>
      </c>
      <c r="F605" s="51">
        <v>0</v>
      </c>
      <c r="G605" s="52" t="s">
        <v>17</v>
      </c>
      <c r="H605" s="51">
        <v>1</v>
      </c>
      <c r="I605" s="52" t="s">
        <v>18</v>
      </c>
      <c r="J605" s="52" t="s">
        <v>104</v>
      </c>
      <c r="K605" s="52">
        <v>0</v>
      </c>
      <c r="L605" s="52">
        <v>0</v>
      </c>
      <c r="M605" s="52">
        <v>0</v>
      </c>
      <c r="N605" s="52">
        <v>0</v>
      </c>
      <c r="O605" s="52">
        <v>0</v>
      </c>
      <c r="P605" s="52">
        <v>0</v>
      </c>
      <c r="Q605" s="52">
        <v>0</v>
      </c>
      <c r="R605" s="52">
        <v>0</v>
      </c>
      <c r="S605" s="52"/>
    </row>
    <row r="606" spans="2:19" hidden="1" x14ac:dyDescent="0.25">
      <c r="B606" s="51" t="s">
        <v>80</v>
      </c>
      <c r="C606" s="51" t="s">
        <v>81</v>
      </c>
      <c r="D606" s="51" t="s">
        <v>15</v>
      </c>
      <c r="E606" s="51" t="s">
        <v>157</v>
      </c>
      <c r="F606" s="51"/>
      <c r="G606" s="52" t="s">
        <v>20</v>
      </c>
      <c r="H606" s="51">
        <v>2</v>
      </c>
      <c r="I606" s="51" t="s">
        <v>158</v>
      </c>
      <c r="J606" s="51" t="s">
        <v>103</v>
      </c>
      <c r="K606" s="52">
        <v>26.2</v>
      </c>
      <c r="L606" s="52">
        <v>58</v>
      </c>
      <c r="M606" s="52">
        <v>0</v>
      </c>
      <c r="N606" s="52">
        <v>0</v>
      </c>
      <c r="O606" s="52">
        <v>0</v>
      </c>
      <c r="P606" s="52">
        <v>0</v>
      </c>
      <c r="Q606" s="52">
        <v>0</v>
      </c>
      <c r="R606" s="52">
        <v>0</v>
      </c>
      <c r="S606" s="52"/>
    </row>
    <row r="607" spans="2:19" hidden="1" x14ac:dyDescent="0.25">
      <c r="B607" s="51" t="s">
        <v>80</v>
      </c>
      <c r="C607" s="51" t="s">
        <v>81</v>
      </c>
      <c r="D607" s="51" t="s">
        <v>15</v>
      </c>
      <c r="E607" s="51" t="s">
        <v>157</v>
      </c>
      <c r="F607" s="51"/>
      <c r="G607" s="52" t="s">
        <v>20</v>
      </c>
      <c r="H607" s="51">
        <v>2</v>
      </c>
      <c r="I607" s="51" t="s">
        <v>158</v>
      </c>
      <c r="J607" s="51" t="s">
        <v>104</v>
      </c>
      <c r="K607" s="52">
        <v>0</v>
      </c>
      <c r="L607" s="52">
        <v>0</v>
      </c>
      <c r="M607" s="52">
        <v>0</v>
      </c>
      <c r="N607" s="52">
        <v>0</v>
      </c>
      <c r="O607" s="52">
        <v>0</v>
      </c>
      <c r="P607" s="52">
        <v>0</v>
      </c>
      <c r="Q607" s="52">
        <v>0</v>
      </c>
      <c r="R607" s="52">
        <v>0</v>
      </c>
      <c r="S607" s="52"/>
    </row>
    <row r="608" spans="2:19" hidden="1" x14ac:dyDescent="0.25">
      <c r="B608" s="51" t="s">
        <v>80</v>
      </c>
      <c r="C608" s="51" t="s">
        <v>81</v>
      </c>
      <c r="D608" s="51" t="s">
        <v>15</v>
      </c>
      <c r="E608" s="51" t="s">
        <v>157</v>
      </c>
      <c r="F608" s="51"/>
      <c r="G608" s="52" t="s">
        <v>20</v>
      </c>
      <c r="H608" s="51">
        <v>2</v>
      </c>
      <c r="I608" s="51" t="s">
        <v>18</v>
      </c>
      <c r="J608" s="51" t="s">
        <v>105</v>
      </c>
      <c r="K608" s="52">
        <v>0</v>
      </c>
      <c r="L608" s="52">
        <v>0</v>
      </c>
      <c r="M608" s="52">
        <v>0</v>
      </c>
      <c r="N608" s="52">
        <v>0</v>
      </c>
      <c r="O608" s="52">
        <v>0</v>
      </c>
      <c r="P608" s="52">
        <v>0</v>
      </c>
      <c r="Q608" s="52">
        <v>0</v>
      </c>
      <c r="R608" s="52">
        <v>0</v>
      </c>
      <c r="S608" s="52"/>
    </row>
    <row r="609" spans="2:19" hidden="1" x14ac:dyDescent="0.25">
      <c r="B609" s="51" t="s">
        <v>80</v>
      </c>
      <c r="C609" s="51" t="s">
        <v>81</v>
      </c>
      <c r="D609" s="51" t="s">
        <v>15</v>
      </c>
      <c r="E609" s="51" t="s">
        <v>157</v>
      </c>
      <c r="F609" s="51"/>
      <c r="G609" s="52" t="s">
        <v>20</v>
      </c>
      <c r="H609" s="51">
        <v>2</v>
      </c>
      <c r="I609" s="51" t="s">
        <v>18</v>
      </c>
      <c r="J609" s="51" t="s">
        <v>103</v>
      </c>
      <c r="K609" s="52">
        <v>0</v>
      </c>
      <c r="L609" s="52">
        <v>0</v>
      </c>
      <c r="M609" s="52">
        <v>0</v>
      </c>
      <c r="N609" s="52">
        <v>0</v>
      </c>
      <c r="O609" s="52">
        <v>0</v>
      </c>
      <c r="P609" s="52">
        <v>0</v>
      </c>
      <c r="Q609" s="52">
        <v>0</v>
      </c>
      <c r="R609" s="52">
        <v>0</v>
      </c>
      <c r="S609" s="52"/>
    </row>
    <row r="610" spans="2:19" hidden="1" x14ac:dyDescent="0.25">
      <c r="B610" s="51" t="s">
        <v>80</v>
      </c>
      <c r="C610" s="51" t="s">
        <v>81</v>
      </c>
      <c r="D610" s="51" t="s">
        <v>15</v>
      </c>
      <c r="E610" s="51" t="s">
        <v>157</v>
      </c>
      <c r="F610" s="51"/>
      <c r="G610" s="52" t="s">
        <v>20</v>
      </c>
      <c r="H610" s="51">
        <v>2</v>
      </c>
      <c r="I610" s="52" t="s">
        <v>18</v>
      </c>
      <c r="J610" s="52" t="s">
        <v>104</v>
      </c>
      <c r="K610" s="52">
        <v>0</v>
      </c>
      <c r="L610" s="52">
        <v>0</v>
      </c>
      <c r="M610" s="52">
        <v>0</v>
      </c>
      <c r="N610" s="52">
        <v>0</v>
      </c>
      <c r="O610" s="52">
        <v>0</v>
      </c>
      <c r="P610" s="52">
        <v>0</v>
      </c>
      <c r="Q610" s="52">
        <v>0</v>
      </c>
      <c r="R610" s="52">
        <v>0</v>
      </c>
      <c r="S610" s="52"/>
    </row>
    <row r="611" spans="2:19" hidden="1" x14ac:dyDescent="0.25">
      <c r="B611" s="51" t="s">
        <v>80</v>
      </c>
      <c r="C611" s="51" t="s">
        <v>81</v>
      </c>
      <c r="D611" s="51" t="s">
        <v>15</v>
      </c>
      <c r="E611" s="51" t="s">
        <v>157</v>
      </c>
      <c r="F611" s="51"/>
      <c r="G611" s="52" t="s">
        <v>21</v>
      </c>
      <c r="H611" s="51">
        <v>3</v>
      </c>
      <c r="I611" s="51" t="s">
        <v>158</v>
      </c>
      <c r="J611" s="51" t="s">
        <v>103</v>
      </c>
      <c r="K611" s="52">
        <v>26.2</v>
      </c>
      <c r="L611" s="52">
        <v>58</v>
      </c>
      <c r="M611" s="52">
        <v>0</v>
      </c>
      <c r="N611" s="52">
        <v>0</v>
      </c>
      <c r="O611" s="52">
        <v>0</v>
      </c>
      <c r="P611" s="52">
        <v>0</v>
      </c>
      <c r="Q611" s="52">
        <v>0</v>
      </c>
      <c r="R611" s="52">
        <v>0</v>
      </c>
      <c r="S611" s="52"/>
    </row>
    <row r="612" spans="2:19" hidden="1" x14ac:dyDescent="0.25">
      <c r="B612" s="51" t="s">
        <v>80</v>
      </c>
      <c r="C612" s="51" t="s">
        <v>81</v>
      </c>
      <c r="D612" s="51" t="s">
        <v>15</v>
      </c>
      <c r="E612" s="51" t="s">
        <v>157</v>
      </c>
      <c r="F612" s="51"/>
      <c r="G612" s="52" t="s">
        <v>21</v>
      </c>
      <c r="H612" s="51">
        <v>3</v>
      </c>
      <c r="I612" s="51" t="s">
        <v>158</v>
      </c>
      <c r="J612" s="51" t="s">
        <v>104</v>
      </c>
      <c r="K612" s="52">
        <v>0</v>
      </c>
      <c r="L612" s="52">
        <v>0</v>
      </c>
      <c r="M612" s="52">
        <v>0</v>
      </c>
      <c r="N612" s="52">
        <v>0</v>
      </c>
      <c r="O612" s="52">
        <v>0</v>
      </c>
      <c r="P612" s="52">
        <v>0</v>
      </c>
      <c r="Q612" s="52">
        <v>0</v>
      </c>
      <c r="R612" s="52">
        <v>0</v>
      </c>
      <c r="S612" s="52"/>
    </row>
    <row r="613" spans="2:19" hidden="1" x14ac:dyDescent="0.25">
      <c r="B613" s="51" t="s">
        <v>80</v>
      </c>
      <c r="C613" s="51" t="s">
        <v>81</v>
      </c>
      <c r="D613" s="51" t="s">
        <v>15</v>
      </c>
      <c r="E613" s="51" t="s">
        <v>157</v>
      </c>
      <c r="F613" s="51"/>
      <c r="G613" s="52" t="s">
        <v>21</v>
      </c>
      <c r="H613" s="51">
        <v>3</v>
      </c>
      <c r="I613" s="51" t="s">
        <v>18</v>
      </c>
      <c r="J613" s="51" t="s">
        <v>105</v>
      </c>
      <c r="K613" s="52">
        <v>0</v>
      </c>
      <c r="L613" s="52">
        <v>0</v>
      </c>
      <c r="M613" s="52">
        <v>0</v>
      </c>
      <c r="N613" s="52">
        <v>0</v>
      </c>
      <c r="O613" s="52">
        <v>0</v>
      </c>
      <c r="P613" s="52">
        <v>0</v>
      </c>
      <c r="Q613" s="52">
        <v>0</v>
      </c>
      <c r="R613" s="52">
        <v>0</v>
      </c>
      <c r="S613" s="52"/>
    </row>
    <row r="614" spans="2:19" hidden="1" x14ac:dyDescent="0.25">
      <c r="B614" s="51" t="s">
        <v>80</v>
      </c>
      <c r="C614" s="51" t="s">
        <v>81</v>
      </c>
      <c r="D614" s="51" t="s">
        <v>15</v>
      </c>
      <c r="E614" s="51" t="s">
        <v>157</v>
      </c>
      <c r="F614" s="51"/>
      <c r="G614" s="52" t="s">
        <v>21</v>
      </c>
      <c r="H614" s="51">
        <v>3</v>
      </c>
      <c r="I614" s="51" t="s">
        <v>18</v>
      </c>
      <c r="J614" s="51" t="s">
        <v>103</v>
      </c>
      <c r="K614" s="52">
        <v>0</v>
      </c>
      <c r="L614" s="52">
        <v>0</v>
      </c>
      <c r="M614" s="52">
        <v>0</v>
      </c>
      <c r="N614" s="52">
        <v>0</v>
      </c>
      <c r="O614" s="52">
        <v>0</v>
      </c>
      <c r="P614" s="52">
        <v>0</v>
      </c>
      <c r="Q614" s="52">
        <v>0</v>
      </c>
      <c r="R614" s="52">
        <v>0</v>
      </c>
      <c r="S614" s="52"/>
    </row>
    <row r="615" spans="2:19" hidden="1" x14ac:dyDescent="0.25">
      <c r="B615" s="51" t="s">
        <v>80</v>
      </c>
      <c r="C615" s="51" t="s">
        <v>81</v>
      </c>
      <c r="D615" s="51" t="s">
        <v>15</v>
      </c>
      <c r="E615" s="51" t="s">
        <v>157</v>
      </c>
      <c r="F615" s="51"/>
      <c r="G615" s="52" t="s">
        <v>21</v>
      </c>
      <c r="H615" s="51">
        <v>3</v>
      </c>
      <c r="I615" s="52" t="s">
        <v>18</v>
      </c>
      <c r="J615" s="52" t="s">
        <v>104</v>
      </c>
      <c r="K615" s="52">
        <v>0</v>
      </c>
      <c r="L615" s="52">
        <v>0</v>
      </c>
      <c r="M615" s="52">
        <v>0</v>
      </c>
      <c r="N615" s="52">
        <v>0</v>
      </c>
      <c r="O615" s="52">
        <v>0</v>
      </c>
      <c r="P615" s="52">
        <v>0</v>
      </c>
      <c r="Q615" s="52">
        <v>0</v>
      </c>
      <c r="R615" s="52">
        <v>0</v>
      </c>
      <c r="S615" s="52"/>
    </row>
    <row r="616" spans="2:19" hidden="1" x14ac:dyDescent="0.25">
      <c r="B616" s="51" t="s">
        <v>80</v>
      </c>
      <c r="C616" s="51" t="s">
        <v>81</v>
      </c>
      <c r="D616" s="51" t="s">
        <v>15</v>
      </c>
      <c r="E616" s="51" t="s">
        <v>157</v>
      </c>
      <c r="F616" s="51"/>
      <c r="G616" s="52" t="s">
        <v>22</v>
      </c>
      <c r="H616" s="51">
        <v>4</v>
      </c>
      <c r="I616" s="51" t="s">
        <v>158</v>
      </c>
      <c r="J616" s="51" t="s">
        <v>103</v>
      </c>
      <c r="K616" s="52">
        <v>26.2</v>
      </c>
      <c r="L616" s="52">
        <v>58</v>
      </c>
      <c r="M616" s="52">
        <v>0</v>
      </c>
      <c r="N616" s="52">
        <v>0</v>
      </c>
      <c r="O616" s="52">
        <v>0</v>
      </c>
      <c r="P616" s="52">
        <v>0</v>
      </c>
      <c r="Q616" s="52">
        <v>0</v>
      </c>
      <c r="R616" s="52">
        <v>0</v>
      </c>
      <c r="S616" s="52"/>
    </row>
    <row r="617" spans="2:19" hidden="1" x14ac:dyDescent="0.25">
      <c r="B617" s="51" t="s">
        <v>80</v>
      </c>
      <c r="C617" s="51" t="s">
        <v>81</v>
      </c>
      <c r="D617" s="51" t="s">
        <v>15</v>
      </c>
      <c r="E617" s="51" t="s">
        <v>157</v>
      </c>
      <c r="F617" s="51"/>
      <c r="G617" s="52" t="s">
        <v>22</v>
      </c>
      <c r="H617" s="51">
        <v>4</v>
      </c>
      <c r="I617" s="51" t="s">
        <v>158</v>
      </c>
      <c r="J617" s="51" t="s">
        <v>104</v>
      </c>
      <c r="K617" s="52">
        <v>0</v>
      </c>
      <c r="L617" s="52">
        <v>0</v>
      </c>
      <c r="M617" s="52">
        <v>0</v>
      </c>
      <c r="N617" s="52">
        <v>0</v>
      </c>
      <c r="O617" s="52">
        <v>0</v>
      </c>
      <c r="P617" s="52">
        <v>0</v>
      </c>
      <c r="Q617" s="52">
        <v>0</v>
      </c>
      <c r="R617" s="52">
        <v>0</v>
      </c>
      <c r="S617" s="52"/>
    </row>
    <row r="618" spans="2:19" hidden="1" x14ac:dyDescent="0.25">
      <c r="B618" s="51" t="s">
        <v>80</v>
      </c>
      <c r="C618" s="51" t="s">
        <v>81</v>
      </c>
      <c r="D618" s="51" t="s">
        <v>15</v>
      </c>
      <c r="E618" s="51" t="s">
        <v>157</v>
      </c>
      <c r="F618" s="51"/>
      <c r="G618" s="52" t="s">
        <v>22</v>
      </c>
      <c r="H618" s="51">
        <v>4</v>
      </c>
      <c r="I618" s="51" t="s">
        <v>18</v>
      </c>
      <c r="J618" s="51" t="s">
        <v>105</v>
      </c>
      <c r="K618" s="52">
        <v>0</v>
      </c>
      <c r="L618" s="52">
        <v>0</v>
      </c>
      <c r="M618" s="52">
        <v>0</v>
      </c>
      <c r="N618" s="52">
        <v>0</v>
      </c>
      <c r="O618" s="52">
        <v>0</v>
      </c>
      <c r="P618" s="52">
        <v>0</v>
      </c>
      <c r="Q618" s="52">
        <v>0</v>
      </c>
      <c r="R618" s="52">
        <v>0</v>
      </c>
      <c r="S618" s="52"/>
    </row>
    <row r="619" spans="2:19" hidden="1" x14ac:dyDescent="0.25">
      <c r="B619" s="51" t="s">
        <v>80</v>
      </c>
      <c r="C619" s="51" t="s">
        <v>81</v>
      </c>
      <c r="D619" s="51" t="s">
        <v>15</v>
      </c>
      <c r="E619" s="51" t="s">
        <v>157</v>
      </c>
      <c r="F619" s="51"/>
      <c r="G619" s="52" t="s">
        <v>22</v>
      </c>
      <c r="H619" s="51">
        <v>4</v>
      </c>
      <c r="I619" s="51" t="s">
        <v>18</v>
      </c>
      <c r="J619" s="51" t="s">
        <v>103</v>
      </c>
      <c r="K619" s="52">
        <v>0</v>
      </c>
      <c r="L619" s="52">
        <v>0</v>
      </c>
      <c r="M619" s="52">
        <v>0</v>
      </c>
      <c r="N619" s="52">
        <v>0</v>
      </c>
      <c r="O619" s="52">
        <v>0</v>
      </c>
      <c r="P619" s="52">
        <v>0</v>
      </c>
      <c r="Q619" s="52">
        <v>0</v>
      </c>
      <c r="R619" s="52">
        <v>0</v>
      </c>
      <c r="S619" s="52"/>
    </row>
    <row r="620" spans="2:19" hidden="1" x14ac:dyDescent="0.25">
      <c r="B620" s="51" t="s">
        <v>80</v>
      </c>
      <c r="C620" s="51" t="s">
        <v>81</v>
      </c>
      <c r="D620" s="51" t="s">
        <v>15</v>
      </c>
      <c r="E620" s="51" t="s">
        <v>157</v>
      </c>
      <c r="F620" s="51"/>
      <c r="G620" s="52" t="s">
        <v>22</v>
      </c>
      <c r="H620" s="51">
        <v>4</v>
      </c>
      <c r="I620" s="51" t="s">
        <v>18</v>
      </c>
      <c r="J620" s="51" t="s">
        <v>104</v>
      </c>
      <c r="K620" s="52">
        <v>0</v>
      </c>
      <c r="L620" s="52">
        <v>0</v>
      </c>
      <c r="M620" s="52">
        <v>0</v>
      </c>
      <c r="N620" s="52">
        <v>0</v>
      </c>
      <c r="O620" s="52">
        <v>0</v>
      </c>
      <c r="P620" s="52">
        <v>0</v>
      </c>
      <c r="Q620" s="52">
        <v>0</v>
      </c>
      <c r="R620" s="52">
        <v>0</v>
      </c>
      <c r="S620" s="52"/>
    </row>
    <row r="621" spans="2:19" hidden="1" x14ac:dyDescent="0.25">
      <c r="B621" s="51" t="s">
        <v>80</v>
      </c>
      <c r="C621" s="51" t="s">
        <v>81</v>
      </c>
      <c r="D621" s="51" t="s">
        <v>15</v>
      </c>
      <c r="E621" s="51" t="s">
        <v>157</v>
      </c>
      <c r="F621" s="51"/>
      <c r="G621" s="52" t="s">
        <v>23</v>
      </c>
      <c r="H621" s="51">
        <v>5</v>
      </c>
      <c r="I621" s="51" t="s">
        <v>158</v>
      </c>
      <c r="J621" s="51" t="s">
        <v>103</v>
      </c>
      <c r="K621" s="52">
        <v>26.2</v>
      </c>
      <c r="L621" s="52">
        <v>58</v>
      </c>
      <c r="M621" s="52">
        <v>0</v>
      </c>
      <c r="N621" s="52">
        <v>0</v>
      </c>
      <c r="O621" s="52">
        <v>0</v>
      </c>
      <c r="P621" s="52">
        <v>0</v>
      </c>
      <c r="Q621" s="52">
        <v>0</v>
      </c>
      <c r="R621" s="52">
        <v>0</v>
      </c>
      <c r="S621" s="52"/>
    </row>
    <row r="622" spans="2:19" hidden="1" x14ac:dyDescent="0.25">
      <c r="B622" s="51" t="s">
        <v>80</v>
      </c>
      <c r="C622" s="51" t="s">
        <v>81</v>
      </c>
      <c r="D622" s="51" t="s">
        <v>15</v>
      </c>
      <c r="E622" s="51" t="s">
        <v>157</v>
      </c>
      <c r="F622" s="51"/>
      <c r="G622" s="52" t="s">
        <v>23</v>
      </c>
      <c r="H622" s="51">
        <v>5</v>
      </c>
      <c r="I622" s="51" t="s">
        <v>158</v>
      </c>
      <c r="J622" s="51" t="s">
        <v>104</v>
      </c>
      <c r="K622" s="52">
        <v>0</v>
      </c>
      <c r="L622" s="52">
        <v>0</v>
      </c>
      <c r="M622" s="52">
        <v>0</v>
      </c>
      <c r="N622" s="52">
        <v>0</v>
      </c>
      <c r="O622" s="52">
        <v>0</v>
      </c>
      <c r="P622" s="52">
        <v>0</v>
      </c>
      <c r="Q622" s="52">
        <v>0</v>
      </c>
      <c r="R622" s="52">
        <v>0</v>
      </c>
      <c r="S622" s="52"/>
    </row>
    <row r="623" spans="2:19" hidden="1" x14ac:dyDescent="0.25">
      <c r="B623" s="51" t="s">
        <v>80</v>
      </c>
      <c r="C623" s="51" t="s">
        <v>81</v>
      </c>
      <c r="D623" s="51" t="s">
        <v>15</v>
      </c>
      <c r="E623" s="51" t="s">
        <v>157</v>
      </c>
      <c r="F623" s="51"/>
      <c r="G623" s="52" t="s">
        <v>23</v>
      </c>
      <c r="H623" s="51">
        <v>5</v>
      </c>
      <c r="I623" s="51" t="s">
        <v>18</v>
      </c>
      <c r="J623" s="51" t="s">
        <v>105</v>
      </c>
      <c r="K623" s="52">
        <v>0</v>
      </c>
      <c r="L623" s="52">
        <v>0</v>
      </c>
      <c r="M623" s="52">
        <v>0</v>
      </c>
      <c r="N623" s="52">
        <v>0</v>
      </c>
      <c r="O623" s="52">
        <v>0</v>
      </c>
      <c r="P623" s="52">
        <v>0</v>
      </c>
      <c r="Q623" s="52">
        <v>0</v>
      </c>
      <c r="R623" s="52">
        <v>0</v>
      </c>
      <c r="S623" s="52"/>
    </row>
    <row r="624" spans="2:19" hidden="1" x14ac:dyDescent="0.25">
      <c r="B624" s="51" t="s">
        <v>80</v>
      </c>
      <c r="C624" s="51" t="s">
        <v>81</v>
      </c>
      <c r="D624" s="51" t="s">
        <v>15</v>
      </c>
      <c r="E624" s="51" t="s">
        <v>157</v>
      </c>
      <c r="F624" s="51"/>
      <c r="G624" s="52" t="s">
        <v>23</v>
      </c>
      <c r="H624" s="51">
        <v>5</v>
      </c>
      <c r="I624" s="51" t="s">
        <v>18</v>
      </c>
      <c r="J624" s="51" t="s">
        <v>103</v>
      </c>
      <c r="K624" s="52">
        <v>0</v>
      </c>
      <c r="L624" s="52">
        <v>0</v>
      </c>
      <c r="M624" s="52">
        <v>0</v>
      </c>
      <c r="N624" s="52">
        <v>0</v>
      </c>
      <c r="O624" s="52">
        <v>0</v>
      </c>
      <c r="P624" s="52">
        <v>0</v>
      </c>
      <c r="Q624" s="52">
        <v>0</v>
      </c>
      <c r="R624" s="52">
        <v>0</v>
      </c>
      <c r="S624" s="52"/>
    </row>
    <row r="625" spans="2:19" hidden="1" x14ac:dyDescent="0.25">
      <c r="B625" s="51" t="s">
        <v>80</v>
      </c>
      <c r="C625" s="51" t="s">
        <v>81</v>
      </c>
      <c r="D625" s="51" t="s">
        <v>15</v>
      </c>
      <c r="E625" s="51" t="s">
        <v>157</v>
      </c>
      <c r="F625" s="51"/>
      <c r="G625" s="52" t="s">
        <v>23</v>
      </c>
      <c r="H625" s="51">
        <v>5</v>
      </c>
      <c r="I625" s="52" t="s">
        <v>18</v>
      </c>
      <c r="J625" s="52" t="s">
        <v>104</v>
      </c>
      <c r="K625" s="52">
        <v>0</v>
      </c>
      <c r="L625" s="52">
        <v>0</v>
      </c>
      <c r="M625" s="52">
        <v>0</v>
      </c>
      <c r="N625" s="52">
        <v>0</v>
      </c>
      <c r="O625" s="52">
        <v>0</v>
      </c>
      <c r="P625" s="52">
        <v>0</v>
      </c>
      <c r="Q625" s="52">
        <v>0</v>
      </c>
      <c r="R625" s="52">
        <v>0</v>
      </c>
      <c r="S625" s="52"/>
    </row>
    <row r="626" spans="2:19" hidden="1" x14ac:dyDescent="0.25">
      <c r="B626" s="51" t="s">
        <v>56</v>
      </c>
      <c r="C626" s="51" t="s">
        <v>57</v>
      </c>
      <c r="D626" s="51" t="s">
        <v>99</v>
      </c>
      <c r="E626" s="51" t="s">
        <v>157</v>
      </c>
      <c r="F626" s="51">
        <v>0</v>
      </c>
      <c r="G626" s="52" t="s">
        <v>17</v>
      </c>
      <c r="H626" s="51">
        <v>1</v>
      </c>
      <c r="I626" s="52" t="s">
        <v>18</v>
      </c>
      <c r="J626" s="52" t="s">
        <v>104</v>
      </c>
      <c r="K626" s="52">
        <v>0</v>
      </c>
      <c r="L626" s="52">
        <v>0</v>
      </c>
      <c r="M626" s="52">
        <v>0</v>
      </c>
      <c r="N626" s="52">
        <v>0</v>
      </c>
      <c r="O626" s="52">
        <v>0</v>
      </c>
      <c r="P626" s="52">
        <v>0</v>
      </c>
      <c r="Q626" s="52">
        <v>0</v>
      </c>
      <c r="R626" s="52">
        <v>0</v>
      </c>
      <c r="S626" s="52"/>
    </row>
    <row r="627" spans="2:19" hidden="1" x14ac:dyDescent="0.25">
      <c r="B627" s="51" t="s">
        <v>29</v>
      </c>
      <c r="C627" s="51" t="s">
        <v>30</v>
      </c>
      <c r="D627" s="51" t="s">
        <v>26</v>
      </c>
      <c r="E627" s="51" t="s">
        <v>157</v>
      </c>
      <c r="F627" s="51"/>
      <c r="G627" s="52" t="s">
        <v>17</v>
      </c>
      <c r="H627" s="51">
        <v>1</v>
      </c>
      <c r="I627" s="51" t="s">
        <v>158</v>
      </c>
      <c r="J627" s="51" t="s">
        <v>159</v>
      </c>
      <c r="K627" s="52">
        <v>0</v>
      </c>
      <c r="L627" s="52">
        <v>0</v>
      </c>
      <c r="M627" s="52">
        <v>0</v>
      </c>
      <c r="N627" s="52">
        <v>0</v>
      </c>
      <c r="O627" s="52">
        <v>0</v>
      </c>
      <c r="P627" s="52">
        <v>0</v>
      </c>
      <c r="Q627" s="52">
        <v>0</v>
      </c>
      <c r="R627" s="52">
        <v>0</v>
      </c>
      <c r="S627" s="52"/>
    </row>
    <row r="628" spans="2:19" hidden="1" x14ac:dyDescent="0.25">
      <c r="B628" s="51" t="s">
        <v>29</v>
      </c>
      <c r="C628" s="51" t="s">
        <v>30</v>
      </c>
      <c r="D628" s="51" t="s">
        <v>26</v>
      </c>
      <c r="E628" s="51" t="s">
        <v>157</v>
      </c>
      <c r="F628" s="51"/>
      <c r="G628" s="52" t="s">
        <v>17</v>
      </c>
      <c r="H628" s="51">
        <v>1</v>
      </c>
      <c r="I628" s="51" t="s">
        <v>158</v>
      </c>
      <c r="J628" s="51" t="s">
        <v>103</v>
      </c>
      <c r="K628" s="52">
        <v>0</v>
      </c>
      <c r="L628" s="52">
        <v>0</v>
      </c>
      <c r="M628" s="52">
        <v>0</v>
      </c>
      <c r="N628" s="52">
        <v>0</v>
      </c>
      <c r="O628" s="52">
        <v>0</v>
      </c>
      <c r="P628" s="52">
        <v>0</v>
      </c>
      <c r="Q628" s="52">
        <v>0</v>
      </c>
      <c r="R628" s="52">
        <v>0</v>
      </c>
      <c r="S628" s="52"/>
    </row>
    <row r="629" spans="2:19" hidden="1" x14ac:dyDescent="0.25">
      <c r="B629" s="51" t="s">
        <v>29</v>
      </c>
      <c r="C629" s="51" t="s">
        <v>30</v>
      </c>
      <c r="D629" s="51" t="s">
        <v>26</v>
      </c>
      <c r="E629" s="51" t="s">
        <v>157</v>
      </c>
      <c r="F629" s="51"/>
      <c r="G629" s="52" t="s">
        <v>17</v>
      </c>
      <c r="H629" s="51">
        <v>1</v>
      </c>
      <c r="I629" s="51" t="s">
        <v>158</v>
      </c>
      <c r="J629" s="51" t="s">
        <v>104</v>
      </c>
      <c r="K629" s="52">
        <v>0</v>
      </c>
      <c r="L629" s="52">
        <v>0</v>
      </c>
      <c r="M629" s="52">
        <v>0</v>
      </c>
      <c r="N629" s="52">
        <v>0</v>
      </c>
      <c r="O629" s="52">
        <v>0</v>
      </c>
      <c r="P629" s="52">
        <v>0</v>
      </c>
      <c r="Q629" s="52">
        <v>0</v>
      </c>
      <c r="R629" s="52">
        <v>0</v>
      </c>
      <c r="S629" s="52"/>
    </row>
    <row r="630" spans="2:19" hidden="1" x14ac:dyDescent="0.25">
      <c r="B630" s="51" t="s">
        <v>29</v>
      </c>
      <c r="C630" s="51" t="s">
        <v>30</v>
      </c>
      <c r="D630" s="51" t="s">
        <v>26</v>
      </c>
      <c r="E630" s="51" t="s">
        <v>157</v>
      </c>
      <c r="F630" s="51"/>
      <c r="G630" s="52" t="s">
        <v>17</v>
      </c>
      <c r="H630" s="51">
        <v>1</v>
      </c>
      <c r="I630" s="51" t="s">
        <v>18</v>
      </c>
      <c r="J630" s="51" t="s">
        <v>105</v>
      </c>
      <c r="K630" s="52">
        <v>0</v>
      </c>
      <c r="L630" s="52">
        <v>0</v>
      </c>
      <c r="M630" s="52">
        <v>0</v>
      </c>
      <c r="N630" s="52">
        <v>0</v>
      </c>
      <c r="O630" s="52">
        <v>0</v>
      </c>
      <c r="P630" s="52">
        <v>0</v>
      </c>
      <c r="Q630" s="52">
        <v>0</v>
      </c>
      <c r="R630" s="52">
        <v>0</v>
      </c>
      <c r="S630" s="52"/>
    </row>
    <row r="631" spans="2:19" hidden="1" x14ac:dyDescent="0.25">
      <c r="B631" s="51" t="s">
        <v>29</v>
      </c>
      <c r="C631" s="51" t="s">
        <v>30</v>
      </c>
      <c r="D631" s="51" t="s">
        <v>26</v>
      </c>
      <c r="E631" s="51" t="s">
        <v>157</v>
      </c>
      <c r="F631" s="51"/>
      <c r="G631" s="52" t="s">
        <v>17</v>
      </c>
      <c r="H631" s="51">
        <v>1</v>
      </c>
      <c r="I631" s="51" t="s">
        <v>18</v>
      </c>
      <c r="J631" s="51" t="s">
        <v>103</v>
      </c>
      <c r="K631" s="52">
        <v>0</v>
      </c>
      <c r="L631" s="52">
        <v>0</v>
      </c>
      <c r="M631" s="52">
        <v>0</v>
      </c>
      <c r="N631" s="52">
        <v>0</v>
      </c>
      <c r="O631" s="52">
        <v>0</v>
      </c>
      <c r="P631" s="52">
        <v>0</v>
      </c>
      <c r="Q631" s="52">
        <v>0</v>
      </c>
      <c r="R631" s="52">
        <v>0</v>
      </c>
      <c r="S631" s="52"/>
    </row>
    <row r="632" spans="2:19" hidden="1" x14ac:dyDescent="0.25">
      <c r="B632" s="51" t="s">
        <v>76</v>
      </c>
      <c r="C632" s="51" t="s">
        <v>77</v>
      </c>
      <c r="D632" s="51" t="s">
        <v>35</v>
      </c>
      <c r="E632" s="51" t="s">
        <v>157</v>
      </c>
      <c r="F632" s="51">
        <v>0</v>
      </c>
      <c r="G632" s="52" t="s">
        <v>17</v>
      </c>
      <c r="H632" s="51">
        <v>1</v>
      </c>
      <c r="I632" s="52" t="s">
        <v>18</v>
      </c>
      <c r="J632" s="52" t="s">
        <v>104</v>
      </c>
      <c r="K632" s="52">
        <v>0</v>
      </c>
      <c r="L632" s="52">
        <v>0</v>
      </c>
      <c r="M632" s="52">
        <v>0</v>
      </c>
      <c r="N632" s="52">
        <v>0</v>
      </c>
      <c r="O632" s="52">
        <v>0</v>
      </c>
      <c r="P632" s="52">
        <v>0</v>
      </c>
      <c r="Q632" s="52">
        <v>0</v>
      </c>
      <c r="R632" s="52">
        <v>0</v>
      </c>
      <c r="S632" s="52"/>
    </row>
    <row r="633" spans="2:19" hidden="1" x14ac:dyDescent="0.25">
      <c r="B633" s="51" t="s">
        <v>29</v>
      </c>
      <c r="C633" s="51" t="s">
        <v>30</v>
      </c>
      <c r="D633" s="51" t="s">
        <v>26</v>
      </c>
      <c r="E633" s="51" t="s">
        <v>157</v>
      </c>
      <c r="F633" s="51"/>
      <c r="G633" s="52" t="s">
        <v>20</v>
      </c>
      <c r="H633" s="51">
        <v>2</v>
      </c>
      <c r="I633" s="51" t="s">
        <v>18</v>
      </c>
      <c r="J633" s="51" t="s">
        <v>105</v>
      </c>
      <c r="K633" s="52">
        <v>0</v>
      </c>
      <c r="L633" s="52">
        <v>0</v>
      </c>
      <c r="M633" s="52">
        <v>0</v>
      </c>
      <c r="N633" s="52">
        <v>0</v>
      </c>
      <c r="O633" s="52">
        <v>0</v>
      </c>
      <c r="P633" s="52">
        <v>0</v>
      </c>
      <c r="Q633" s="52">
        <v>0</v>
      </c>
      <c r="R633" s="52">
        <v>0</v>
      </c>
      <c r="S633" s="52"/>
    </row>
    <row r="634" spans="2:19" hidden="1" x14ac:dyDescent="0.25">
      <c r="B634" s="51" t="s">
        <v>29</v>
      </c>
      <c r="C634" s="51" t="s">
        <v>30</v>
      </c>
      <c r="D634" s="51" t="s">
        <v>26</v>
      </c>
      <c r="E634" s="51" t="s">
        <v>157</v>
      </c>
      <c r="F634" s="51"/>
      <c r="G634" s="52" t="s">
        <v>20</v>
      </c>
      <c r="H634" s="51">
        <v>2</v>
      </c>
      <c r="I634" s="51" t="s">
        <v>18</v>
      </c>
      <c r="J634" s="51" t="s">
        <v>103</v>
      </c>
      <c r="K634" s="52">
        <v>0</v>
      </c>
      <c r="L634" s="52">
        <v>0</v>
      </c>
      <c r="M634" s="52">
        <v>0</v>
      </c>
      <c r="N634" s="52">
        <v>0</v>
      </c>
      <c r="O634" s="52">
        <v>0</v>
      </c>
      <c r="P634" s="52">
        <v>0</v>
      </c>
      <c r="Q634" s="52">
        <v>0</v>
      </c>
      <c r="R634" s="52">
        <v>0</v>
      </c>
      <c r="S634" s="52"/>
    </row>
    <row r="635" spans="2:19" hidden="1" x14ac:dyDescent="0.25">
      <c r="B635" s="51" t="s">
        <v>29</v>
      </c>
      <c r="C635" s="51" t="s">
        <v>30</v>
      </c>
      <c r="D635" s="51" t="s">
        <v>26</v>
      </c>
      <c r="E635" s="51" t="s">
        <v>157</v>
      </c>
      <c r="F635" s="51"/>
      <c r="G635" s="52" t="s">
        <v>20</v>
      </c>
      <c r="H635" s="51">
        <v>2</v>
      </c>
      <c r="I635" s="52" t="s">
        <v>18</v>
      </c>
      <c r="J635" s="52" t="s">
        <v>104</v>
      </c>
      <c r="K635" s="52">
        <v>0</v>
      </c>
      <c r="L635" s="52">
        <v>0</v>
      </c>
      <c r="M635" s="52">
        <v>0</v>
      </c>
      <c r="N635" s="52">
        <v>0</v>
      </c>
      <c r="O635" s="52">
        <v>0</v>
      </c>
      <c r="P635" s="52">
        <v>0</v>
      </c>
      <c r="Q635" s="52">
        <v>0</v>
      </c>
      <c r="R635" s="52">
        <v>0</v>
      </c>
      <c r="S635" s="52"/>
    </row>
    <row r="636" spans="2:19" hidden="1" x14ac:dyDescent="0.25">
      <c r="B636" s="51" t="s">
        <v>29</v>
      </c>
      <c r="C636" s="51" t="s">
        <v>30</v>
      </c>
      <c r="D636" s="51" t="s">
        <v>26</v>
      </c>
      <c r="E636" s="51" t="s">
        <v>157</v>
      </c>
      <c r="F636" s="51"/>
      <c r="G636" s="52" t="s">
        <v>21</v>
      </c>
      <c r="H636" s="51">
        <v>3</v>
      </c>
      <c r="I636" s="51" t="s">
        <v>18</v>
      </c>
      <c r="J636" s="51" t="s">
        <v>105</v>
      </c>
      <c r="K636" s="52">
        <v>0</v>
      </c>
      <c r="L636" s="52">
        <v>0</v>
      </c>
      <c r="M636" s="52">
        <v>0</v>
      </c>
      <c r="N636" s="52">
        <v>0</v>
      </c>
      <c r="O636" s="52">
        <v>0</v>
      </c>
      <c r="P636" s="52">
        <v>0</v>
      </c>
      <c r="Q636" s="52">
        <v>0</v>
      </c>
      <c r="R636" s="52">
        <v>0</v>
      </c>
      <c r="S636" s="52"/>
    </row>
    <row r="637" spans="2:19" hidden="1" x14ac:dyDescent="0.25">
      <c r="B637" s="51" t="s">
        <v>29</v>
      </c>
      <c r="C637" s="51" t="s">
        <v>30</v>
      </c>
      <c r="D637" s="51" t="s">
        <v>26</v>
      </c>
      <c r="E637" s="51" t="s">
        <v>157</v>
      </c>
      <c r="F637" s="51"/>
      <c r="G637" s="52" t="s">
        <v>21</v>
      </c>
      <c r="H637" s="51">
        <v>3</v>
      </c>
      <c r="I637" s="51" t="s">
        <v>18</v>
      </c>
      <c r="J637" s="51" t="s">
        <v>103</v>
      </c>
      <c r="K637" s="52">
        <v>0</v>
      </c>
      <c r="L637" s="52">
        <v>0</v>
      </c>
      <c r="M637" s="52">
        <v>0</v>
      </c>
      <c r="N637" s="52">
        <v>0</v>
      </c>
      <c r="O637" s="52">
        <v>0</v>
      </c>
      <c r="P637" s="52">
        <v>0</v>
      </c>
      <c r="Q637" s="52">
        <v>0</v>
      </c>
      <c r="R637" s="52">
        <v>0</v>
      </c>
      <c r="S637" s="52"/>
    </row>
    <row r="638" spans="2:19" hidden="1" x14ac:dyDescent="0.25">
      <c r="B638" s="51" t="s">
        <v>29</v>
      </c>
      <c r="C638" s="51" t="s">
        <v>30</v>
      </c>
      <c r="D638" s="51" t="s">
        <v>26</v>
      </c>
      <c r="E638" s="51" t="s">
        <v>157</v>
      </c>
      <c r="F638" s="51"/>
      <c r="G638" s="52" t="s">
        <v>21</v>
      </c>
      <c r="H638" s="51">
        <v>3</v>
      </c>
      <c r="I638" s="52" t="s">
        <v>18</v>
      </c>
      <c r="J638" s="52" t="s">
        <v>104</v>
      </c>
      <c r="K638" s="52">
        <v>0</v>
      </c>
      <c r="L638" s="52">
        <v>0</v>
      </c>
      <c r="M638" s="52">
        <v>0</v>
      </c>
      <c r="N638" s="52">
        <v>0</v>
      </c>
      <c r="O638" s="52">
        <v>0</v>
      </c>
      <c r="P638" s="52">
        <v>0</v>
      </c>
      <c r="Q638" s="52">
        <v>0</v>
      </c>
      <c r="R638" s="52">
        <v>0</v>
      </c>
      <c r="S638" s="52"/>
    </row>
    <row r="639" spans="2:19" hidden="1" x14ac:dyDescent="0.25">
      <c r="B639" s="51" t="s">
        <v>29</v>
      </c>
      <c r="C639" s="51" t="s">
        <v>30</v>
      </c>
      <c r="D639" s="51" t="s">
        <v>26</v>
      </c>
      <c r="E639" s="51" t="s">
        <v>157</v>
      </c>
      <c r="F639" s="51"/>
      <c r="G639" s="52" t="s">
        <v>22</v>
      </c>
      <c r="H639" s="51">
        <v>4</v>
      </c>
      <c r="I639" s="51" t="s">
        <v>18</v>
      </c>
      <c r="J639" s="51" t="s">
        <v>105</v>
      </c>
      <c r="K639" s="52">
        <v>0</v>
      </c>
      <c r="L639" s="52">
        <v>0</v>
      </c>
      <c r="M639" s="52">
        <v>0</v>
      </c>
      <c r="N639" s="52">
        <v>0</v>
      </c>
      <c r="O639" s="52">
        <v>0</v>
      </c>
      <c r="P639" s="52">
        <v>0</v>
      </c>
      <c r="Q639" s="52">
        <v>0</v>
      </c>
      <c r="R639" s="52">
        <v>0</v>
      </c>
      <c r="S639" s="52"/>
    </row>
    <row r="640" spans="2:19" hidden="1" x14ac:dyDescent="0.25">
      <c r="B640" s="51" t="s">
        <v>29</v>
      </c>
      <c r="C640" s="51" t="s">
        <v>30</v>
      </c>
      <c r="D640" s="51" t="s">
        <v>26</v>
      </c>
      <c r="E640" s="51" t="s">
        <v>157</v>
      </c>
      <c r="F640" s="51"/>
      <c r="G640" s="52" t="s">
        <v>22</v>
      </c>
      <c r="H640" s="51">
        <v>4</v>
      </c>
      <c r="I640" s="51" t="s">
        <v>18</v>
      </c>
      <c r="J640" s="51" t="s">
        <v>103</v>
      </c>
      <c r="K640" s="52">
        <v>0</v>
      </c>
      <c r="L640" s="52">
        <v>0</v>
      </c>
      <c r="M640" s="52">
        <v>0</v>
      </c>
      <c r="N640" s="52">
        <v>0</v>
      </c>
      <c r="O640" s="52">
        <v>0</v>
      </c>
      <c r="P640" s="52">
        <v>0</v>
      </c>
      <c r="Q640" s="52">
        <v>0</v>
      </c>
      <c r="R640" s="52">
        <v>0</v>
      </c>
      <c r="S640" s="52"/>
    </row>
    <row r="641" spans="2:19" hidden="1" x14ac:dyDescent="0.25">
      <c r="B641" s="51" t="s">
        <v>29</v>
      </c>
      <c r="C641" s="51" t="s">
        <v>30</v>
      </c>
      <c r="D641" s="51" t="s">
        <v>26</v>
      </c>
      <c r="E641" s="51" t="s">
        <v>157</v>
      </c>
      <c r="F641" s="51"/>
      <c r="G641" s="52" t="s">
        <v>22</v>
      </c>
      <c r="H641" s="51">
        <v>4</v>
      </c>
      <c r="I641" s="52" t="s">
        <v>18</v>
      </c>
      <c r="J641" s="52" t="s">
        <v>104</v>
      </c>
      <c r="K641" s="52">
        <v>0</v>
      </c>
      <c r="L641" s="52">
        <v>0</v>
      </c>
      <c r="M641" s="52">
        <v>0</v>
      </c>
      <c r="N641" s="52">
        <v>0</v>
      </c>
      <c r="O641" s="52">
        <v>0</v>
      </c>
      <c r="P641" s="52">
        <v>0</v>
      </c>
      <c r="Q641" s="52">
        <v>0</v>
      </c>
      <c r="R641" s="52">
        <v>0</v>
      </c>
      <c r="S641" s="52"/>
    </row>
    <row r="642" spans="2:19" hidden="1" x14ac:dyDescent="0.25">
      <c r="B642" s="51" t="s">
        <v>29</v>
      </c>
      <c r="C642" s="51" t="s">
        <v>30</v>
      </c>
      <c r="D642" s="51" t="s">
        <v>26</v>
      </c>
      <c r="E642" s="51" t="s">
        <v>157</v>
      </c>
      <c r="F642" s="51"/>
      <c r="G642" s="52" t="s">
        <v>23</v>
      </c>
      <c r="H642" s="51">
        <v>5</v>
      </c>
      <c r="I642" s="51" t="s">
        <v>18</v>
      </c>
      <c r="J642" s="51" t="s">
        <v>105</v>
      </c>
      <c r="K642" s="52">
        <v>0</v>
      </c>
      <c r="L642" s="52">
        <v>0</v>
      </c>
      <c r="M642" s="52">
        <v>0</v>
      </c>
      <c r="N642" s="52">
        <v>0</v>
      </c>
      <c r="O642" s="52">
        <v>0</v>
      </c>
      <c r="P642" s="52">
        <v>0</v>
      </c>
      <c r="Q642" s="52">
        <v>0</v>
      </c>
      <c r="R642" s="52">
        <v>0</v>
      </c>
      <c r="S642" s="52"/>
    </row>
    <row r="643" spans="2:19" hidden="1" x14ac:dyDescent="0.25">
      <c r="B643" s="51" t="s">
        <v>29</v>
      </c>
      <c r="C643" s="51" t="s">
        <v>30</v>
      </c>
      <c r="D643" s="51" t="s">
        <v>26</v>
      </c>
      <c r="E643" s="51" t="s">
        <v>157</v>
      </c>
      <c r="F643" s="51"/>
      <c r="G643" s="52" t="s">
        <v>23</v>
      </c>
      <c r="H643" s="51">
        <v>5</v>
      </c>
      <c r="I643" s="51" t="s">
        <v>18</v>
      </c>
      <c r="J643" s="51" t="s">
        <v>103</v>
      </c>
      <c r="K643" s="52">
        <v>0</v>
      </c>
      <c r="L643" s="52">
        <v>0</v>
      </c>
      <c r="M643" s="52">
        <v>0</v>
      </c>
      <c r="N643" s="52">
        <v>0</v>
      </c>
      <c r="O643" s="52">
        <v>0</v>
      </c>
      <c r="P643" s="52">
        <v>0</v>
      </c>
      <c r="Q643" s="52">
        <v>0</v>
      </c>
      <c r="R643" s="52">
        <v>0</v>
      </c>
      <c r="S643" s="52"/>
    </row>
    <row r="644" spans="2:19" hidden="1" x14ac:dyDescent="0.25">
      <c r="B644" s="51" t="s">
        <v>29</v>
      </c>
      <c r="C644" s="51" t="s">
        <v>30</v>
      </c>
      <c r="D644" s="51" t="s">
        <v>26</v>
      </c>
      <c r="E644" s="51" t="s">
        <v>157</v>
      </c>
      <c r="F644" s="51"/>
      <c r="G644" s="52" t="s">
        <v>23</v>
      </c>
      <c r="H644" s="51">
        <v>5</v>
      </c>
      <c r="I644" s="52" t="s">
        <v>18</v>
      </c>
      <c r="J644" s="52" t="s">
        <v>104</v>
      </c>
      <c r="K644" s="52">
        <v>0</v>
      </c>
      <c r="L644" s="52">
        <v>0</v>
      </c>
      <c r="M644" s="52">
        <v>0</v>
      </c>
      <c r="N644" s="52">
        <v>0</v>
      </c>
      <c r="O644" s="52">
        <v>0</v>
      </c>
      <c r="P644" s="52">
        <v>0</v>
      </c>
      <c r="Q644" s="52">
        <v>0</v>
      </c>
      <c r="R644" s="52">
        <v>0</v>
      </c>
      <c r="S644" s="52"/>
    </row>
    <row r="645" spans="2:19" hidden="1" x14ac:dyDescent="0.25">
      <c r="B645" s="51" t="s">
        <v>50</v>
      </c>
      <c r="C645" s="51" t="s">
        <v>51</v>
      </c>
      <c r="D645" s="51" t="s">
        <v>45</v>
      </c>
      <c r="E645" s="51" t="s">
        <v>157</v>
      </c>
      <c r="F645" s="51"/>
      <c r="G645" s="52" t="s">
        <v>17</v>
      </c>
      <c r="H645" s="51">
        <v>1</v>
      </c>
      <c r="I645" s="51" t="s">
        <v>158</v>
      </c>
      <c r="J645" s="51" t="s">
        <v>159</v>
      </c>
      <c r="K645" s="52">
        <v>18.3</v>
      </c>
      <c r="L645" s="52">
        <v>38</v>
      </c>
      <c r="M645" s="52">
        <v>0</v>
      </c>
      <c r="N645" s="52">
        <v>0</v>
      </c>
      <c r="O645" s="52">
        <v>0</v>
      </c>
      <c r="P645" s="52">
        <v>0</v>
      </c>
      <c r="Q645" s="52">
        <v>0</v>
      </c>
      <c r="R645" s="52">
        <v>0</v>
      </c>
      <c r="S645" s="52"/>
    </row>
    <row r="646" spans="2:19" hidden="1" x14ac:dyDescent="0.25">
      <c r="B646" s="51" t="s">
        <v>50</v>
      </c>
      <c r="C646" s="51" t="s">
        <v>51</v>
      </c>
      <c r="D646" s="51" t="s">
        <v>45</v>
      </c>
      <c r="E646" s="51" t="s">
        <v>157</v>
      </c>
      <c r="F646" s="51"/>
      <c r="G646" s="52" t="s">
        <v>17</v>
      </c>
      <c r="H646" s="51">
        <v>1</v>
      </c>
      <c r="I646" s="51" t="s">
        <v>158</v>
      </c>
      <c r="J646" s="51" t="s">
        <v>103</v>
      </c>
      <c r="K646" s="52">
        <v>18.3</v>
      </c>
      <c r="L646" s="52">
        <v>38</v>
      </c>
      <c r="M646" s="52">
        <v>0</v>
      </c>
      <c r="N646" s="52">
        <v>0</v>
      </c>
      <c r="O646" s="52">
        <v>0</v>
      </c>
      <c r="P646" s="52">
        <v>0</v>
      </c>
      <c r="Q646" s="52">
        <v>0</v>
      </c>
      <c r="R646" s="52">
        <v>0</v>
      </c>
      <c r="S646" s="52"/>
    </row>
    <row r="647" spans="2:19" hidden="1" x14ac:dyDescent="0.25">
      <c r="B647" s="51" t="s">
        <v>50</v>
      </c>
      <c r="C647" s="51" t="s">
        <v>51</v>
      </c>
      <c r="D647" s="51" t="s">
        <v>45</v>
      </c>
      <c r="E647" s="51" t="s">
        <v>157</v>
      </c>
      <c r="F647" s="51"/>
      <c r="G647" s="52" t="s">
        <v>17</v>
      </c>
      <c r="H647" s="51">
        <v>1</v>
      </c>
      <c r="I647" s="51" t="s">
        <v>158</v>
      </c>
      <c r="J647" s="51" t="s">
        <v>104</v>
      </c>
      <c r="K647" s="52">
        <v>0</v>
      </c>
      <c r="L647" s="52">
        <v>0</v>
      </c>
      <c r="M647" s="52">
        <v>0</v>
      </c>
      <c r="N647" s="52">
        <v>0</v>
      </c>
      <c r="O647" s="52">
        <v>0</v>
      </c>
      <c r="P647" s="52">
        <v>0</v>
      </c>
      <c r="Q647" s="52">
        <v>0</v>
      </c>
      <c r="R647" s="52">
        <v>0</v>
      </c>
      <c r="S647" s="52"/>
    </row>
    <row r="648" spans="2:19" hidden="1" x14ac:dyDescent="0.25">
      <c r="B648" s="51" t="s">
        <v>50</v>
      </c>
      <c r="C648" s="51" t="s">
        <v>51</v>
      </c>
      <c r="D648" s="51" t="s">
        <v>45</v>
      </c>
      <c r="E648" s="51" t="s">
        <v>157</v>
      </c>
      <c r="F648" s="51"/>
      <c r="G648" s="52" t="s">
        <v>17</v>
      </c>
      <c r="H648" s="51">
        <v>1</v>
      </c>
      <c r="I648" s="51" t="s">
        <v>18</v>
      </c>
      <c r="J648" s="51" t="s">
        <v>105</v>
      </c>
      <c r="K648" s="52">
        <v>0</v>
      </c>
      <c r="L648" s="52">
        <v>0</v>
      </c>
      <c r="M648" s="52">
        <v>0</v>
      </c>
      <c r="N648" s="52">
        <v>0</v>
      </c>
      <c r="O648" s="52">
        <v>0</v>
      </c>
      <c r="P648" s="52">
        <v>0</v>
      </c>
      <c r="Q648" s="52">
        <v>0</v>
      </c>
      <c r="R648" s="52">
        <v>0</v>
      </c>
      <c r="S648" s="52"/>
    </row>
    <row r="649" spans="2:19" hidden="1" x14ac:dyDescent="0.25">
      <c r="B649" s="51" t="s">
        <v>50</v>
      </c>
      <c r="C649" s="51" t="s">
        <v>51</v>
      </c>
      <c r="D649" s="51" t="s">
        <v>45</v>
      </c>
      <c r="E649" s="51" t="s">
        <v>157</v>
      </c>
      <c r="F649" s="51"/>
      <c r="G649" s="52" t="s">
        <v>17</v>
      </c>
      <c r="H649" s="51">
        <v>1</v>
      </c>
      <c r="I649" s="51" t="s">
        <v>18</v>
      </c>
      <c r="J649" s="51" t="s">
        <v>103</v>
      </c>
      <c r="K649" s="52">
        <v>0</v>
      </c>
      <c r="L649" s="52">
        <v>0</v>
      </c>
      <c r="M649" s="52">
        <v>0</v>
      </c>
      <c r="N649" s="52">
        <v>0</v>
      </c>
      <c r="O649" s="52">
        <v>0</v>
      </c>
      <c r="P649" s="52">
        <v>0</v>
      </c>
      <c r="Q649" s="52">
        <v>0</v>
      </c>
      <c r="R649" s="52">
        <v>0</v>
      </c>
      <c r="S649" s="52"/>
    </row>
    <row r="650" spans="2:19" hidden="1" x14ac:dyDescent="0.25">
      <c r="B650" s="51" t="s">
        <v>60</v>
      </c>
      <c r="C650" s="51" t="s">
        <v>61</v>
      </c>
      <c r="D650" s="51" t="s">
        <v>15</v>
      </c>
      <c r="E650" s="51" t="s">
        <v>157</v>
      </c>
      <c r="F650" s="51">
        <v>0</v>
      </c>
      <c r="G650" s="52" t="s">
        <v>17</v>
      </c>
      <c r="H650" s="51">
        <v>1</v>
      </c>
      <c r="I650" s="52" t="s">
        <v>18</v>
      </c>
      <c r="J650" s="52" t="s">
        <v>104</v>
      </c>
      <c r="K650" s="52">
        <v>0</v>
      </c>
      <c r="L650" s="52">
        <v>0</v>
      </c>
      <c r="M650" s="52">
        <v>0</v>
      </c>
      <c r="N650" s="52">
        <v>0</v>
      </c>
      <c r="O650" s="52">
        <v>0</v>
      </c>
      <c r="P650" s="52">
        <v>0</v>
      </c>
      <c r="Q650" s="52">
        <v>0</v>
      </c>
      <c r="R650" s="52">
        <v>0</v>
      </c>
      <c r="S650" s="52"/>
    </row>
    <row r="651" spans="2:19" hidden="1" x14ac:dyDescent="0.25">
      <c r="B651" s="51" t="s">
        <v>50</v>
      </c>
      <c r="C651" s="51" t="s">
        <v>51</v>
      </c>
      <c r="D651" s="51" t="s">
        <v>45</v>
      </c>
      <c r="E651" s="51" t="s">
        <v>157</v>
      </c>
      <c r="F651" s="51"/>
      <c r="G651" s="52" t="s">
        <v>20</v>
      </c>
      <c r="H651" s="51">
        <v>2</v>
      </c>
      <c r="I651" s="51" t="s">
        <v>158</v>
      </c>
      <c r="J651" s="51" t="s">
        <v>103</v>
      </c>
      <c r="K651" s="52">
        <v>18.3</v>
      </c>
      <c r="L651" s="52">
        <v>38</v>
      </c>
      <c r="M651" s="52">
        <v>0</v>
      </c>
      <c r="N651" s="52">
        <v>0</v>
      </c>
      <c r="O651" s="52">
        <v>0</v>
      </c>
      <c r="P651" s="52">
        <v>0</v>
      </c>
      <c r="Q651" s="52">
        <v>0</v>
      </c>
      <c r="R651" s="52">
        <v>0</v>
      </c>
      <c r="S651" s="52"/>
    </row>
    <row r="652" spans="2:19" hidden="1" x14ac:dyDescent="0.25">
      <c r="B652" s="51" t="s">
        <v>50</v>
      </c>
      <c r="C652" s="51" t="s">
        <v>51</v>
      </c>
      <c r="D652" s="51" t="s">
        <v>45</v>
      </c>
      <c r="E652" s="51" t="s">
        <v>157</v>
      </c>
      <c r="F652" s="51"/>
      <c r="G652" s="52" t="s">
        <v>20</v>
      </c>
      <c r="H652" s="51">
        <v>2</v>
      </c>
      <c r="I652" s="51" t="s">
        <v>158</v>
      </c>
      <c r="J652" s="51" t="s">
        <v>104</v>
      </c>
      <c r="K652" s="52">
        <v>0</v>
      </c>
      <c r="L652" s="52">
        <v>0</v>
      </c>
      <c r="M652" s="52">
        <v>0</v>
      </c>
      <c r="N652" s="52">
        <v>0</v>
      </c>
      <c r="O652" s="52">
        <v>0</v>
      </c>
      <c r="P652" s="52">
        <v>0</v>
      </c>
      <c r="Q652" s="52">
        <v>0</v>
      </c>
      <c r="R652" s="52">
        <v>0</v>
      </c>
      <c r="S652" s="52"/>
    </row>
    <row r="653" spans="2:19" hidden="1" x14ac:dyDescent="0.25">
      <c r="B653" s="51" t="s">
        <v>50</v>
      </c>
      <c r="C653" s="51" t="s">
        <v>51</v>
      </c>
      <c r="D653" s="51" t="s">
        <v>45</v>
      </c>
      <c r="E653" s="51" t="s">
        <v>157</v>
      </c>
      <c r="F653" s="51"/>
      <c r="G653" s="52" t="s">
        <v>20</v>
      </c>
      <c r="H653" s="51">
        <v>2</v>
      </c>
      <c r="I653" s="51" t="s">
        <v>18</v>
      </c>
      <c r="J653" s="51" t="s">
        <v>105</v>
      </c>
      <c r="K653" s="52">
        <v>0</v>
      </c>
      <c r="L653" s="52">
        <v>0</v>
      </c>
      <c r="M653" s="52">
        <v>0</v>
      </c>
      <c r="N653" s="52">
        <v>0</v>
      </c>
      <c r="O653" s="52">
        <v>0</v>
      </c>
      <c r="P653" s="52">
        <v>0</v>
      </c>
      <c r="Q653" s="52">
        <v>0</v>
      </c>
      <c r="R653" s="52">
        <v>0</v>
      </c>
      <c r="S653" s="52"/>
    </row>
    <row r="654" spans="2:19" hidden="1" x14ac:dyDescent="0.25">
      <c r="B654" s="51" t="s">
        <v>50</v>
      </c>
      <c r="C654" s="51" t="s">
        <v>51</v>
      </c>
      <c r="D654" s="51" t="s">
        <v>45</v>
      </c>
      <c r="E654" s="51" t="s">
        <v>157</v>
      </c>
      <c r="F654" s="51"/>
      <c r="G654" s="52" t="s">
        <v>20</v>
      </c>
      <c r="H654" s="51">
        <v>2</v>
      </c>
      <c r="I654" s="51" t="s">
        <v>18</v>
      </c>
      <c r="J654" s="51" t="s">
        <v>103</v>
      </c>
      <c r="K654" s="52">
        <v>0</v>
      </c>
      <c r="L654" s="52">
        <v>0</v>
      </c>
      <c r="M654" s="52">
        <v>0</v>
      </c>
      <c r="N654" s="52">
        <v>0</v>
      </c>
      <c r="O654" s="52">
        <v>0</v>
      </c>
      <c r="P654" s="52">
        <v>0</v>
      </c>
      <c r="Q654" s="52">
        <v>0</v>
      </c>
      <c r="R654" s="52">
        <v>0</v>
      </c>
      <c r="S654" s="52"/>
    </row>
    <row r="655" spans="2:19" hidden="1" x14ac:dyDescent="0.25">
      <c r="B655" s="51" t="s">
        <v>50</v>
      </c>
      <c r="C655" s="51" t="s">
        <v>51</v>
      </c>
      <c r="D655" s="51" t="s">
        <v>45</v>
      </c>
      <c r="E655" s="51" t="s">
        <v>157</v>
      </c>
      <c r="F655" s="51"/>
      <c r="G655" s="52" t="s">
        <v>20</v>
      </c>
      <c r="H655" s="51">
        <v>2</v>
      </c>
      <c r="I655" s="52" t="s">
        <v>18</v>
      </c>
      <c r="J655" s="52" t="s">
        <v>104</v>
      </c>
      <c r="K655" s="52">
        <v>0</v>
      </c>
      <c r="L655" s="52">
        <v>0</v>
      </c>
      <c r="M655" s="52">
        <v>0</v>
      </c>
      <c r="N655" s="52">
        <v>0</v>
      </c>
      <c r="O655" s="52">
        <v>0</v>
      </c>
      <c r="P655" s="52">
        <v>0</v>
      </c>
      <c r="Q655" s="52">
        <v>0</v>
      </c>
      <c r="R655" s="52">
        <v>0</v>
      </c>
      <c r="S655" s="52"/>
    </row>
    <row r="656" spans="2:19" hidden="1" x14ac:dyDescent="0.25">
      <c r="B656" s="51" t="s">
        <v>50</v>
      </c>
      <c r="C656" s="51" t="s">
        <v>51</v>
      </c>
      <c r="D656" s="51" t="s">
        <v>45</v>
      </c>
      <c r="E656" s="51" t="s">
        <v>157</v>
      </c>
      <c r="F656" s="51"/>
      <c r="G656" s="52" t="s">
        <v>21</v>
      </c>
      <c r="H656" s="51">
        <v>3</v>
      </c>
      <c r="I656" s="51" t="s">
        <v>158</v>
      </c>
      <c r="J656" s="51" t="s">
        <v>103</v>
      </c>
      <c r="K656" s="52">
        <v>18.3</v>
      </c>
      <c r="L656" s="52">
        <v>38</v>
      </c>
      <c r="M656" s="52">
        <v>0</v>
      </c>
      <c r="N656" s="52">
        <v>0</v>
      </c>
      <c r="O656" s="52">
        <v>0</v>
      </c>
      <c r="P656" s="52">
        <v>0</v>
      </c>
      <c r="Q656" s="52">
        <v>0</v>
      </c>
      <c r="R656" s="52">
        <v>0</v>
      </c>
      <c r="S656" s="52"/>
    </row>
    <row r="657" spans="2:19" hidden="1" x14ac:dyDescent="0.25">
      <c r="B657" s="51" t="s">
        <v>50</v>
      </c>
      <c r="C657" s="51" t="s">
        <v>51</v>
      </c>
      <c r="D657" s="51" t="s">
        <v>45</v>
      </c>
      <c r="E657" s="51" t="s">
        <v>157</v>
      </c>
      <c r="F657" s="51"/>
      <c r="G657" s="52" t="s">
        <v>21</v>
      </c>
      <c r="H657" s="51">
        <v>3</v>
      </c>
      <c r="I657" s="51" t="s">
        <v>158</v>
      </c>
      <c r="J657" s="51" t="s">
        <v>104</v>
      </c>
      <c r="K657" s="52">
        <v>0</v>
      </c>
      <c r="L657" s="52">
        <v>0</v>
      </c>
      <c r="M657" s="52">
        <v>0</v>
      </c>
      <c r="N657" s="52">
        <v>0</v>
      </c>
      <c r="O657" s="52">
        <v>0</v>
      </c>
      <c r="P657" s="52">
        <v>0</v>
      </c>
      <c r="Q657" s="52">
        <v>0</v>
      </c>
      <c r="R657" s="52">
        <v>0</v>
      </c>
      <c r="S657" s="52"/>
    </row>
    <row r="658" spans="2:19" hidden="1" x14ac:dyDescent="0.25">
      <c r="B658" s="51" t="s">
        <v>50</v>
      </c>
      <c r="C658" s="51" t="s">
        <v>51</v>
      </c>
      <c r="D658" s="51" t="s">
        <v>45</v>
      </c>
      <c r="E658" s="51" t="s">
        <v>157</v>
      </c>
      <c r="F658" s="51"/>
      <c r="G658" s="52" t="s">
        <v>21</v>
      </c>
      <c r="H658" s="51">
        <v>3</v>
      </c>
      <c r="I658" s="51" t="s">
        <v>18</v>
      </c>
      <c r="J658" s="51" t="s">
        <v>105</v>
      </c>
      <c r="K658" s="52">
        <v>0</v>
      </c>
      <c r="L658" s="52">
        <v>0</v>
      </c>
      <c r="M658" s="52">
        <v>0</v>
      </c>
      <c r="N658" s="52">
        <v>0</v>
      </c>
      <c r="O658" s="52">
        <v>0</v>
      </c>
      <c r="P658" s="52">
        <v>0</v>
      </c>
      <c r="Q658" s="52">
        <v>0</v>
      </c>
      <c r="R658" s="52">
        <v>0</v>
      </c>
      <c r="S658" s="52"/>
    </row>
    <row r="659" spans="2:19" hidden="1" x14ac:dyDescent="0.25">
      <c r="B659" s="51" t="s">
        <v>50</v>
      </c>
      <c r="C659" s="51" t="s">
        <v>51</v>
      </c>
      <c r="D659" s="51" t="s">
        <v>45</v>
      </c>
      <c r="E659" s="51" t="s">
        <v>157</v>
      </c>
      <c r="F659" s="51"/>
      <c r="G659" s="52" t="s">
        <v>21</v>
      </c>
      <c r="H659" s="51">
        <v>3</v>
      </c>
      <c r="I659" s="51" t="s">
        <v>18</v>
      </c>
      <c r="J659" s="51" t="s">
        <v>103</v>
      </c>
      <c r="K659" s="52">
        <v>0</v>
      </c>
      <c r="L659" s="52">
        <v>0</v>
      </c>
      <c r="M659" s="52">
        <v>0</v>
      </c>
      <c r="N659" s="52">
        <v>0</v>
      </c>
      <c r="O659" s="52">
        <v>0</v>
      </c>
      <c r="P659" s="52">
        <v>0</v>
      </c>
      <c r="Q659" s="52">
        <v>0</v>
      </c>
      <c r="R659" s="52">
        <v>0</v>
      </c>
      <c r="S659" s="52"/>
    </row>
    <row r="660" spans="2:19" hidden="1" x14ac:dyDescent="0.25">
      <c r="B660" s="51" t="s">
        <v>50</v>
      </c>
      <c r="C660" s="51" t="s">
        <v>51</v>
      </c>
      <c r="D660" s="51" t="s">
        <v>45</v>
      </c>
      <c r="E660" s="51" t="s">
        <v>157</v>
      </c>
      <c r="F660" s="51"/>
      <c r="G660" s="52" t="s">
        <v>21</v>
      </c>
      <c r="H660" s="51">
        <v>3</v>
      </c>
      <c r="I660" s="52" t="s">
        <v>18</v>
      </c>
      <c r="J660" s="52" t="s">
        <v>104</v>
      </c>
      <c r="K660" s="52">
        <v>0</v>
      </c>
      <c r="L660" s="52">
        <v>0</v>
      </c>
      <c r="M660" s="52">
        <v>0</v>
      </c>
      <c r="N660" s="52">
        <v>0</v>
      </c>
      <c r="O660" s="52">
        <v>0</v>
      </c>
      <c r="P660" s="52">
        <v>0</v>
      </c>
      <c r="Q660" s="52">
        <v>0</v>
      </c>
      <c r="R660" s="52">
        <v>0</v>
      </c>
      <c r="S660" s="52"/>
    </row>
    <row r="661" spans="2:19" hidden="1" x14ac:dyDescent="0.25">
      <c r="B661" s="51" t="s">
        <v>50</v>
      </c>
      <c r="C661" s="51" t="s">
        <v>51</v>
      </c>
      <c r="D661" s="51" t="s">
        <v>45</v>
      </c>
      <c r="E661" s="51" t="s">
        <v>157</v>
      </c>
      <c r="F661" s="51"/>
      <c r="G661" s="52" t="s">
        <v>22</v>
      </c>
      <c r="H661" s="51">
        <v>4</v>
      </c>
      <c r="I661" s="51" t="s">
        <v>158</v>
      </c>
      <c r="J661" s="51" t="s">
        <v>103</v>
      </c>
      <c r="K661" s="52">
        <v>18.3</v>
      </c>
      <c r="L661" s="52">
        <v>38</v>
      </c>
      <c r="M661" s="52">
        <v>0</v>
      </c>
      <c r="N661" s="52">
        <v>0</v>
      </c>
      <c r="O661" s="52">
        <v>0</v>
      </c>
      <c r="P661" s="52">
        <v>0</v>
      </c>
      <c r="Q661" s="52">
        <v>0</v>
      </c>
      <c r="R661" s="52">
        <v>0</v>
      </c>
      <c r="S661" s="52"/>
    </row>
    <row r="662" spans="2:19" hidden="1" x14ac:dyDescent="0.25">
      <c r="B662" s="51" t="s">
        <v>50</v>
      </c>
      <c r="C662" s="51" t="s">
        <v>51</v>
      </c>
      <c r="D662" s="51" t="s">
        <v>45</v>
      </c>
      <c r="E662" s="51" t="s">
        <v>157</v>
      </c>
      <c r="F662" s="51"/>
      <c r="G662" s="52" t="s">
        <v>22</v>
      </c>
      <c r="H662" s="51">
        <v>4</v>
      </c>
      <c r="I662" s="51" t="s">
        <v>158</v>
      </c>
      <c r="J662" s="51" t="s">
        <v>104</v>
      </c>
      <c r="K662" s="52">
        <v>0</v>
      </c>
      <c r="L662" s="52">
        <v>0</v>
      </c>
      <c r="M662" s="52">
        <v>0</v>
      </c>
      <c r="N662" s="52">
        <v>0</v>
      </c>
      <c r="O662" s="52">
        <v>0</v>
      </c>
      <c r="P662" s="52">
        <v>0</v>
      </c>
      <c r="Q662" s="52">
        <v>0</v>
      </c>
      <c r="R662" s="52">
        <v>0</v>
      </c>
      <c r="S662" s="52"/>
    </row>
    <row r="663" spans="2:19" hidden="1" x14ac:dyDescent="0.25">
      <c r="B663" s="51" t="s">
        <v>50</v>
      </c>
      <c r="C663" s="51" t="s">
        <v>51</v>
      </c>
      <c r="D663" s="51" t="s">
        <v>45</v>
      </c>
      <c r="E663" s="51" t="s">
        <v>157</v>
      </c>
      <c r="F663" s="51"/>
      <c r="G663" s="52" t="s">
        <v>22</v>
      </c>
      <c r="H663" s="51">
        <v>4</v>
      </c>
      <c r="I663" s="51" t="s">
        <v>18</v>
      </c>
      <c r="J663" s="51" t="s">
        <v>105</v>
      </c>
      <c r="K663" s="52">
        <v>0</v>
      </c>
      <c r="L663" s="52">
        <v>0</v>
      </c>
      <c r="M663" s="52">
        <v>0</v>
      </c>
      <c r="N663" s="52">
        <v>0</v>
      </c>
      <c r="O663" s="52">
        <v>0</v>
      </c>
      <c r="P663" s="52">
        <v>0</v>
      </c>
      <c r="Q663" s="52">
        <v>0</v>
      </c>
      <c r="R663" s="52">
        <v>0</v>
      </c>
      <c r="S663" s="52"/>
    </row>
    <row r="664" spans="2:19" hidden="1" x14ac:dyDescent="0.25">
      <c r="B664" s="51" t="s">
        <v>50</v>
      </c>
      <c r="C664" s="51" t="s">
        <v>51</v>
      </c>
      <c r="D664" s="51" t="s">
        <v>45</v>
      </c>
      <c r="E664" s="51" t="s">
        <v>157</v>
      </c>
      <c r="F664" s="51"/>
      <c r="G664" s="52" t="s">
        <v>22</v>
      </c>
      <c r="H664" s="51">
        <v>4</v>
      </c>
      <c r="I664" s="51" t="s">
        <v>18</v>
      </c>
      <c r="J664" s="51" t="s">
        <v>103</v>
      </c>
      <c r="K664" s="52">
        <v>0</v>
      </c>
      <c r="L664" s="52">
        <v>0</v>
      </c>
      <c r="M664" s="52">
        <v>0</v>
      </c>
      <c r="N664" s="52">
        <v>0</v>
      </c>
      <c r="O664" s="52">
        <v>0</v>
      </c>
      <c r="P664" s="52">
        <v>0</v>
      </c>
      <c r="Q664" s="52">
        <v>0</v>
      </c>
      <c r="R664" s="52">
        <v>0</v>
      </c>
      <c r="S664" s="52"/>
    </row>
    <row r="665" spans="2:19" hidden="1" x14ac:dyDescent="0.25">
      <c r="B665" s="51" t="s">
        <v>50</v>
      </c>
      <c r="C665" s="51" t="s">
        <v>51</v>
      </c>
      <c r="D665" s="51" t="s">
        <v>45</v>
      </c>
      <c r="E665" s="51" t="s">
        <v>157</v>
      </c>
      <c r="F665" s="51"/>
      <c r="G665" s="52" t="s">
        <v>22</v>
      </c>
      <c r="H665" s="51">
        <v>4</v>
      </c>
      <c r="I665" s="52" t="s">
        <v>18</v>
      </c>
      <c r="J665" s="52" t="s">
        <v>104</v>
      </c>
      <c r="K665" s="52">
        <v>0</v>
      </c>
      <c r="L665" s="52">
        <v>0</v>
      </c>
      <c r="M665" s="52">
        <v>0</v>
      </c>
      <c r="N665" s="52">
        <v>0</v>
      </c>
      <c r="O665" s="52">
        <v>0</v>
      </c>
      <c r="P665" s="52">
        <v>0</v>
      </c>
      <c r="Q665" s="52">
        <v>0</v>
      </c>
      <c r="R665" s="52">
        <v>0</v>
      </c>
      <c r="S665" s="52"/>
    </row>
    <row r="666" spans="2:19" hidden="1" x14ac:dyDescent="0.25">
      <c r="B666" s="51" t="s">
        <v>50</v>
      </c>
      <c r="C666" s="51" t="s">
        <v>51</v>
      </c>
      <c r="D666" s="51" t="s">
        <v>45</v>
      </c>
      <c r="E666" s="51" t="s">
        <v>157</v>
      </c>
      <c r="F666" s="51"/>
      <c r="G666" s="52" t="s">
        <v>23</v>
      </c>
      <c r="H666" s="51">
        <v>5</v>
      </c>
      <c r="I666" s="51" t="s">
        <v>158</v>
      </c>
      <c r="J666" s="51" t="s">
        <v>103</v>
      </c>
      <c r="K666" s="52">
        <v>18.3</v>
      </c>
      <c r="L666" s="52">
        <v>38</v>
      </c>
      <c r="M666" s="52">
        <v>0</v>
      </c>
      <c r="N666" s="52">
        <v>0</v>
      </c>
      <c r="O666" s="52">
        <v>0</v>
      </c>
      <c r="P666" s="52">
        <v>0</v>
      </c>
      <c r="Q666" s="52">
        <v>0</v>
      </c>
      <c r="R666" s="52">
        <v>0</v>
      </c>
      <c r="S666" s="52"/>
    </row>
    <row r="667" spans="2:19" hidden="1" x14ac:dyDescent="0.25">
      <c r="B667" s="51" t="s">
        <v>50</v>
      </c>
      <c r="C667" s="51" t="s">
        <v>51</v>
      </c>
      <c r="D667" s="51" t="s">
        <v>45</v>
      </c>
      <c r="E667" s="51" t="s">
        <v>157</v>
      </c>
      <c r="F667" s="51"/>
      <c r="G667" s="52" t="s">
        <v>23</v>
      </c>
      <c r="H667" s="51">
        <v>5</v>
      </c>
      <c r="I667" s="51" t="s">
        <v>158</v>
      </c>
      <c r="J667" s="51" t="s">
        <v>104</v>
      </c>
      <c r="K667" s="52">
        <v>0</v>
      </c>
      <c r="L667" s="52">
        <v>0</v>
      </c>
      <c r="M667" s="52">
        <v>0</v>
      </c>
      <c r="N667" s="52">
        <v>0</v>
      </c>
      <c r="O667" s="52">
        <v>0</v>
      </c>
      <c r="P667" s="52">
        <v>0</v>
      </c>
      <c r="Q667" s="52">
        <v>0</v>
      </c>
      <c r="R667" s="52">
        <v>0</v>
      </c>
      <c r="S667" s="52"/>
    </row>
    <row r="668" spans="2:19" hidden="1" x14ac:dyDescent="0.25">
      <c r="B668" s="51" t="s">
        <v>50</v>
      </c>
      <c r="C668" s="51" t="s">
        <v>51</v>
      </c>
      <c r="D668" s="51" t="s">
        <v>45</v>
      </c>
      <c r="E668" s="51" t="s">
        <v>157</v>
      </c>
      <c r="F668" s="51"/>
      <c r="G668" s="52" t="s">
        <v>23</v>
      </c>
      <c r="H668" s="51">
        <v>5</v>
      </c>
      <c r="I668" s="51" t="s">
        <v>18</v>
      </c>
      <c r="J668" s="51" t="s">
        <v>105</v>
      </c>
      <c r="K668" s="52">
        <v>0</v>
      </c>
      <c r="L668" s="52">
        <v>0</v>
      </c>
      <c r="M668" s="52">
        <v>0</v>
      </c>
      <c r="N668" s="52">
        <v>0</v>
      </c>
      <c r="O668" s="52">
        <v>0</v>
      </c>
      <c r="P668" s="52">
        <v>0</v>
      </c>
      <c r="Q668" s="52">
        <v>0</v>
      </c>
      <c r="R668" s="52">
        <v>0</v>
      </c>
      <c r="S668" s="52"/>
    </row>
    <row r="669" spans="2:19" hidden="1" x14ac:dyDescent="0.25">
      <c r="B669" s="51" t="s">
        <v>50</v>
      </c>
      <c r="C669" s="51" t="s">
        <v>51</v>
      </c>
      <c r="D669" s="51" t="s">
        <v>45</v>
      </c>
      <c r="E669" s="51" t="s">
        <v>157</v>
      </c>
      <c r="F669" s="51"/>
      <c r="G669" s="52" t="s">
        <v>23</v>
      </c>
      <c r="H669" s="51">
        <v>5</v>
      </c>
      <c r="I669" s="51" t="s">
        <v>18</v>
      </c>
      <c r="J669" s="51" t="s">
        <v>103</v>
      </c>
      <c r="K669" s="52">
        <v>0</v>
      </c>
      <c r="L669" s="52">
        <v>0</v>
      </c>
      <c r="M669" s="52">
        <v>0</v>
      </c>
      <c r="N669" s="52">
        <v>0</v>
      </c>
      <c r="O669" s="52">
        <v>0</v>
      </c>
      <c r="P669" s="52">
        <v>0</v>
      </c>
      <c r="Q669" s="52">
        <v>0</v>
      </c>
      <c r="R669" s="52">
        <v>0</v>
      </c>
      <c r="S669" s="52"/>
    </row>
    <row r="670" spans="2:19" hidden="1" x14ac:dyDescent="0.25">
      <c r="B670" s="51" t="s">
        <v>50</v>
      </c>
      <c r="C670" s="51" t="s">
        <v>51</v>
      </c>
      <c r="D670" s="51" t="s">
        <v>45</v>
      </c>
      <c r="E670" s="51" t="s">
        <v>157</v>
      </c>
      <c r="F670" s="51"/>
      <c r="G670" s="52" t="s">
        <v>23</v>
      </c>
      <c r="H670" s="51">
        <v>5</v>
      </c>
      <c r="I670" s="52" t="s">
        <v>18</v>
      </c>
      <c r="J670" s="52" t="s">
        <v>104</v>
      </c>
      <c r="K670" s="52">
        <v>0</v>
      </c>
      <c r="L670" s="52">
        <v>0</v>
      </c>
      <c r="M670" s="52">
        <v>0</v>
      </c>
      <c r="N670" s="52">
        <v>0</v>
      </c>
      <c r="O670" s="52">
        <v>0</v>
      </c>
      <c r="P670" s="52">
        <v>0</v>
      </c>
      <c r="Q670" s="52">
        <v>0</v>
      </c>
      <c r="R670" s="52">
        <v>0</v>
      </c>
      <c r="S670" s="52"/>
    </row>
    <row r="671" spans="2:19" hidden="1" x14ac:dyDescent="0.25">
      <c r="B671" s="51" t="s">
        <v>64</v>
      </c>
      <c r="C671" s="51" t="s">
        <v>65</v>
      </c>
      <c r="D671" s="51" t="s">
        <v>15</v>
      </c>
      <c r="E671" s="51" t="s">
        <v>157</v>
      </c>
      <c r="F671" s="51"/>
      <c r="G671" s="52" t="s">
        <v>17</v>
      </c>
      <c r="H671" s="51">
        <v>1</v>
      </c>
      <c r="I671" s="51" t="s">
        <v>158</v>
      </c>
      <c r="J671" s="51" t="s">
        <v>159</v>
      </c>
      <c r="K671" s="52">
        <v>0</v>
      </c>
      <c r="L671" s="52">
        <v>0</v>
      </c>
      <c r="M671" s="52">
        <v>0</v>
      </c>
      <c r="N671" s="52">
        <v>0</v>
      </c>
      <c r="O671" s="52">
        <v>0</v>
      </c>
      <c r="P671" s="52">
        <v>0</v>
      </c>
      <c r="Q671" s="52">
        <v>0</v>
      </c>
      <c r="R671" s="52">
        <v>0</v>
      </c>
      <c r="S671" s="52"/>
    </row>
    <row r="672" spans="2:19" hidden="1" x14ac:dyDescent="0.25">
      <c r="B672" s="51" t="s">
        <v>64</v>
      </c>
      <c r="C672" s="51" t="s">
        <v>65</v>
      </c>
      <c r="D672" s="51" t="s">
        <v>15</v>
      </c>
      <c r="E672" s="51" t="s">
        <v>157</v>
      </c>
      <c r="F672" s="51"/>
      <c r="G672" s="52" t="s">
        <v>17</v>
      </c>
      <c r="H672" s="51">
        <v>1</v>
      </c>
      <c r="I672" s="51" t="s">
        <v>158</v>
      </c>
      <c r="J672" s="51" t="s">
        <v>103</v>
      </c>
      <c r="K672" s="52">
        <v>0</v>
      </c>
      <c r="L672" s="52">
        <v>0</v>
      </c>
      <c r="M672" s="52">
        <v>0</v>
      </c>
      <c r="N672" s="52">
        <v>0</v>
      </c>
      <c r="O672" s="52">
        <v>0</v>
      </c>
      <c r="P672" s="52">
        <v>0</v>
      </c>
      <c r="Q672" s="52">
        <v>0</v>
      </c>
      <c r="R672" s="52">
        <v>0</v>
      </c>
      <c r="S672" s="52"/>
    </row>
    <row r="673" spans="2:19" hidden="1" x14ac:dyDescent="0.25">
      <c r="B673" s="51" t="s">
        <v>64</v>
      </c>
      <c r="C673" s="51" t="s">
        <v>65</v>
      </c>
      <c r="D673" s="51" t="s">
        <v>15</v>
      </c>
      <c r="E673" s="51" t="s">
        <v>157</v>
      </c>
      <c r="F673" s="51"/>
      <c r="G673" s="52" t="s">
        <v>17</v>
      </c>
      <c r="H673" s="51">
        <v>1</v>
      </c>
      <c r="I673" s="51" t="s">
        <v>158</v>
      </c>
      <c r="J673" s="51" t="s">
        <v>104</v>
      </c>
      <c r="K673" s="52">
        <v>0</v>
      </c>
      <c r="L673" s="52">
        <v>0</v>
      </c>
      <c r="M673" s="52">
        <v>0</v>
      </c>
      <c r="N673" s="52">
        <v>0</v>
      </c>
      <c r="O673" s="52">
        <v>0</v>
      </c>
      <c r="P673" s="52">
        <v>0</v>
      </c>
      <c r="Q673" s="52">
        <v>0</v>
      </c>
      <c r="R673" s="52">
        <v>0</v>
      </c>
      <c r="S673" s="52"/>
    </row>
    <row r="674" spans="2:19" hidden="1" x14ac:dyDescent="0.25">
      <c r="B674" s="51" t="s">
        <v>64</v>
      </c>
      <c r="C674" s="51" t="s">
        <v>65</v>
      </c>
      <c r="D674" s="51" t="s">
        <v>15</v>
      </c>
      <c r="E674" s="51" t="s">
        <v>157</v>
      </c>
      <c r="F674" s="51"/>
      <c r="G674" s="52" t="s">
        <v>17</v>
      </c>
      <c r="H674" s="51">
        <v>1</v>
      </c>
      <c r="I674" s="51" t="s">
        <v>18</v>
      </c>
      <c r="J674" s="51" t="s">
        <v>105</v>
      </c>
      <c r="K674" s="52">
        <v>0</v>
      </c>
      <c r="L674" s="52">
        <v>0</v>
      </c>
      <c r="M674" s="52">
        <v>0</v>
      </c>
      <c r="N674" s="52">
        <v>0</v>
      </c>
      <c r="O674" s="52">
        <v>0</v>
      </c>
      <c r="P674" s="52">
        <v>0</v>
      </c>
      <c r="Q674" s="52">
        <v>0</v>
      </c>
      <c r="R674" s="52">
        <v>0</v>
      </c>
      <c r="S674" s="52"/>
    </row>
    <row r="675" spans="2:19" hidden="1" x14ac:dyDescent="0.25">
      <c r="B675" s="51" t="s">
        <v>64</v>
      </c>
      <c r="C675" s="51" t="s">
        <v>65</v>
      </c>
      <c r="D675" s="51" t="s">
        <v>15</v>
      </c>
      <c r="E675" s="51" t="s">
        <v>157</v>
      </c>
      <c r="F675" s="51"/>
      <c r="G675" s="52" t="s">
        <v>17</v>
      </c>
      <c r="H675" s="51">
        <v>1</v>
      </c>
      <c r="I675" s="51" t="s">
        <v>18</v>
      </c>
      <c r="J675" s="51" t="s">
        <v>103</v>
      </c>
      <c r="K675" s="52">
        <v>0</v>
      </c>
      <c r="L675" s="52">
        <v>0</v>
      </c>
      <c r="M675" s="52">
        <v>0</v>
      </c>
      <c r="N675" s="52">
        <v>0</v>
      </c>
      <c r="O675" s="52">
        <v>0</v>
      </c>
      <c r="P675" s="52">
        <v>0</v>
      </c>
      <c r="Q675" s="52">
        <v>0</v>
      </c>
      <c r="R675" s="52">
        <v>0</v>
      </c>
      <c r="S675" s="52"/>
    </row>
    <row r="676" spans="2:19" hidden="1" x14ac:dyDescent="0.25">
      <c r="B676" s="51" t="s">
        <v>64</v>
      </c>
      <c r="C676" s="51" t="s">
        <v>65</v>
      </c>
      <c r="D676" s="51" t="s">
        <v>15</v>
      </c>
      <c r="E676" s="51" t="s">
        <v>157</v>
      </c>
      <c r="F676" s="51"/>
      <c r="G676" s="52" t="s">
        <v>20</v>
      </c>
      <c r="H676" s="51">
        <v>2</v>
      </c>
      <c r="I676" s="51" t="s">
        <v>18</v>
      </c>
      <c r="J676" s="51" t="s">
        <v>105</v>
      </c>
      <c r="K676" s="52">
        <v>0</v>
      </c>
      <c r="L676" s="52">
        <v>0</v>
      </c>
      <c r="M676" s="52">
        <v>0</v>
      </c>
      <c r="N676" s="52">
        <v>0</v>
      </c>
      <c r="O676" s="52">
        <v>0</v>
      </c>
      <c r="P676" s="52">
        <v>0</v>
      </c>
      <c r="Q676" s="52">
        <v>0</v>
      </c>
      <c r="R676" s="52">
        <v>0</v>
      </c>
      <c r="S676" s="52"/>
    </row>
    <row r="677" spans="2:19" hidden="1" x14ac:dyDescent="0.25">
      <c r="B677" s="51" t="s">
        <v>64</v>
      </c>
      <c r="C677" s="51" t="s">
        <v>65</v>
      </c>
      <c r="D677" s="51" t="s">
        <v>15</v>
      </c>
      <c r="E677" s="51" t="s">
        <v>157</v>
      </c>
      <c r="F677" s="51"/>
      <c r="G677" s="52" t="s">
        <v>20</v>
      </c>
      <c r="H677" s="51">
        <v>2</v>
      </c>
      <c r="I677" s="51" t="s">
        <v>18</v>
      </c>
      <c r="J677" s="51" t="s">
        <v>103</v>
      </c>
      <c r="K677" s="52">
        <v>0</v>
      </c>
      <c r="L677" s="52">
        <v>0</v>
      </c>
      <c r="M677" s="52">
        <v>0</v>
      </c>
      <c r="N677" s="52">
        <v>0</v>
      </c>
      <c r="O677" s="52">
        <v>0</v>
      </c>
      <c r="P677" s="52">
        <v>0</v>
      </c>
      <c r="Q677" s="52">
        <v>0</v>
      </c>
      <c r="R677" s="52">
        <v>0</v>
      </c>
      <c r="S677" s="52"/>
    </row>
    <row r="678" spans="2:19" hidden="1" x14ac:dyDescent="0.25">
      <c r="B678" s="51" t="s">
        <v>64</v>
      </c>
      <c r="C678" s="51" t="s">
        <v>65</v>
      </c>
      <c r="D678" s="51" t="s">
        <v>15</v>
      </c>
      <c r="E678" s="51" t="s">
        <v>157</v>
      </c>
      <c r="F678" s="51"/>
      <c r="G678" s="52" t="s">
        <v>20</v>
      </c>
      <c r="H678" s="51">
        <v>2</v>
      </c>
      <c r="I678" s="52" t="s">
        <v>18</v>
      </c>
      <c r="J678" s="52" t="s">
        <v>104</v>
      </c>
      <c r="K678" s="52">
        <v>0</v>
      </c>
      <c r="L678" s="52">
        <v>0</v>
      </c>
      <c r="M678" s="52">
        <v>0</v>
      </c>
      <c r="N678" s="52">
        <v>0</v>
      </c>
      <c r="O678" s="52">
        <v>0</v>
      </c>
      <c r="P678" s="52">
        <v>0</v>
      </c>
      <c r="Q678" s="52">
        <v>0</v>
      </c>
      <c r="R678" s="52">
        <v>0</v>
      </c>
      <c r="S678" s="52"/>
    </row>
    <row r="679" spans="2:19" hidden="1" x14ac:dyDescent="0.25">
      <c r="B679" s="51" t="s">
        <v>64</v>
      </c>
      <c r="C679" s="51" t="s">
        <v>65</v>
      </c>
      <c r="D679" s="51" t="s">
        <v>15</v>
      </c>
      <c r="E679" s="51" t="s">
        <v>157</v>
      </c>
      <c r="F679" s="51"/>
      <c r="G679" s="52" t="s">
        <v>21</v>
      </c>
      <c r="H679" s="51">
        <v>3</v>
      </c>
      <c r="I679" s="51" t="s">
        <v>18</v>
      </c>
      <c r="J679" s="51" t="s">
        <v>105</v>
      </c>
      <c r="K679" s="52">
        <v>0</v>
      </c>
      <c r="L679" s="52">
        <v>0</v>
      </c>
      <c r="M679" s="52">
        <v>0</v>
      </c>
      <c r="N679" s="52">
        <v>0</v>
      </c>
      <c r="O679" s="52">
        <v>0</v>
      </c>
      <c r="P679" s="52">
        <v>0</v>
      </c>
      <c r="Q679" s="52">
        <v>0</v>
      </c>
      <c r="R679" s="52">
        <v>0</v>
      </c>
      <c r="S679" s="52"/>
    </row>
    <row r="680" spans="2:19" hidden="1" x14ac:dyDescent="0.25">
      <c r="B680" s="51" t="s">
        <v>64</v>
      </c>
      <c r="C680" s="51" t="s">
        <v>65</v>
      </c>
      <c r="D680" s="51" t="s">
        <v>15</v>
      </c>
      <c r="E680" s="51" t="s">
        <v>157</v>
      </c>
      <c r="F680" s="51"/>
      <c r="G680" s="52" t="s">
        <v>21</v>
      </c>
      <c r="H680" s="51">
        <v>3</v>
      </c>
      <c r="I680" s="51" t="s">
        <v>18</v>
      </c>
      <c r="J680" s="51" t="s">
        <v>103</v>
      </c>
      <c r="K680" s="52">
        <v>0</v>
      </c>
      <c r="L680" s="52">
        <v>0</v>
      </c>
      <c r="M680" s="52">
        <v>0</v>
      </c>
      <c r="N680" s="52">
        <v>0</v>
      </c>
      <c r="O680" s="52">
        <v>0</v>
      </c>
      <c r="P680" s="52">
        <v>0</v>
      </c>
      <c r="Q680" s="52">
        <v>0</v>
      </c>
      <c r="R680" s="52">
        <v>0</v>
      </c>
      <c r="S680" s="52"/>
    </row>
    <row r="681" spans="2:19" hidden="1" x14ac:dyDescent="0.25">
      <c r="B681" s="51" t="s">
        <v>64</v>
      </c>
      <c r="C681" s="51" t="s">
        <v>65</v>
      </c>
      <c r="D681" s="51" t="s">
        <v>15</v>
      </c>
      <c r="E681" s="51" t="s">
        <v>157</v>
      </c>
      <c r="F681" s="51"/>
      <c r="G681" s="52" t="s">
        <v>21</v>
      </c>
      <c r="H681" s="51">
        <v>3</v>
      </c>
      <c r="I681" s="52" t="s">
        <v>18</v>
      </c>
      <c r="J681" s="52" t="s">
        <v>104</v>
      </c>
      <c r="K681" s="52">
        <v>0</v>
      </c>
      <c r="L681" s="52">
        <v>0</v>
      </c>
      <c r="M681" s="52">
        <v>0</v>
      </c>
      <c r="N681" s="52">
        <v>0</v>
      </c>
      <c r="O681" s="52">
        <v>0</v>
      </c>
      <c r="P681" s="52">
        <v>0</v>
      </c>
      <c r="Q681" s="52">
        <v>0</v>
      </c>
      <c r="R681" s="52">
        <v>0</v>
      </c>
      <c r="S681" s="52"/>
    </row>
    <row r="682" spans="2:19" hidden="1" x14ac:dyDescent="0.25">
      <c r="B682" s="51" t="s">
        <v>64</v>
      </c>
      <c r="C682" s="51" t="s">
        <v>65</v>
      </c>
      <c r="D682" s="51" t="s">
        <v>15</v>
      </c>
      <c r="E682" s="51" t="s">
        <v>157</v>
      </c>
      <c r="F682" s="51"/>
      <c r="G682" s="52" t="s">
        <v>22</v>
      </c>
      <c r="H682" s="51">
        <v>4</v>
      </c>
      <c r="I682" s="51" t="s">
        <v>18</v>
      </c>
      <c r="J682" s="51" t="s">
        <v>105</v>
      </c>
      <c r="K682" s="52">
        <v>0</v>
      </c>
      <c r="L682" s="52">
        <v>0</v>
      </c>
      <c r="M682" s="52">
        <v>0</v>
      </c>
      <c r="N682" s="52">
        <v>0</v>
      </c>
      <c r="O682" s="52">
        <v>0</v>
      </c>
      <c r="P682" s="52">
        <v>0</v>
      </c>
      <c r="Q682" s="52">
        <v>0</v>
      </c>
      <c r="R682" s="52">
        <v>0</v>
      </c>
      <c r="S682" s="52"/>
    </row>
    <row r="683" spans="2:19" hidden="1" x14ac:dyDescent="0.25">
      <c r="B683" s="51" t="s">
        <v>64</v>
      </c>
      <c r="C683" s="51" t="s">
        <v>65</v>
      </c>
      <c r="D683" s="51" t="s">
        <v>15</v>
      </c>
      <c r="E683" s="51" t="s">
        <v>157</v>
      </c>
      <c r="F683" s="51"/>
      <c r="G683" s="52" t="s">
        <v>22</v>
      </c>
      <c r="H683" s="51">
        <v>4</v>
      </c>
      <c r="I683" s="51" t="s">
        <v>18</v>
      </c>
      <c r="J683" s="51" t="s">
        <v>103</v>
      </c>
      <c r="K683" s="52">
        <v>0</v>
      </c>
      <c r="L683" s="52">
        <v>0</v>
      </c>
      <c r="M683" s="52">
        <v>0</v>
      </c>
      <c r="N683" s="52">
        <v>0</v>
      </c>
      <c r="O683" s="52">
        <v>0</v>
      </c>
      <c r="P683" s="52">
        <v>0</v>
      </c>
      <c r="Q683" s="52">
        <v>0</v>
      </c>
      <c r="R683" s="52">
        <v>0</v>
      </c>
      <c r="S683" s="52"/>
    </row>
    <row r="684" spans="2:19" hidden="1" x14ac:dyDescent="0.25">
      <c r="B684" s="51" t="s">
        <v>64</v>
      </c>
      <c r="C684" s="51" t="s">
        <v>65</v>
      </c>
      <c r="D684" s="51" t="s">
        <v>15</v>
      </c>
      <c r="E684" s="51" t="s">
        <v>157</v>
      </c>
      <c r="F684" s="51"/>
      <c r="G684" s="52" t="s">
        <v>22</v>
      </c>
      <c r="H684" s="51">
        <v>4</v>
      </c>
      <c r="I684" s="52" t="s">
        <v>18</v>
      </c>
      <c r="J684" s="52" t="s">
        <v>104</v>
      </c>
      <c r="K684" s="52">
        <v>0</v>
      </c>
      <c r="L684" s="52">
        <v>0</v>
      </c>
      <c r="M684" s="52">
        <v>0</v>
      </c>
      <c r="N684" s="52">
        <v>0</v>
      </c>
      <c r="O684" s="52">
        <v>0</v>
      </c>
      <c r="P684" s="52">
        <v>0</v>
      </c>
      <c r="Q684" s="52">
        <v>0</v>
      </c>
      <c r="R684" s="52">
        <v>0</v>
      </c>
      <c r="S684" s="52"/>
    </row>
    <row r="685" spans="2:19" hidden="1" x14ac:dyDescent="0.25">
      <c r="B685" s="51" t="s">
        <v>64</v>
      </c>
      <c r="C685" s="51" t="s">
        <v>65</v>
      </c>
      <c r="D685" s="51" t="s">
        <v>15</v>
      </c>
      <c r="E685" s="51" t="s">
        <v>157</v>
      </c>
      <c r="F685" s="51"/>
      <c r="G685" s="52" t="s">
        <v>23</v>
      </c>
      <c r="H685" s="51">
        <v>5</v>
      </c>
      <c r="I685" s="51" t="s">
        <v>18</v>
      </c>
      <c r="J685" s="51" t="s">
        <v>105</v>
      </c>
      <c r="K685" s="52">
        <v>0</v>
      </c>
      <c r="L685" s="52">
        <v>0</v>
      </c>
      <c r="M685" s="52">
        <v>0</v>
      </c>
      <c r="N685" s="52">
        <v>0</v>
      </c>
      <c r="O685" s="52">
        <v>0</v>
      </c>
      <c r="P685" s="52">
        <v>0</v>
      </c>
      <c r="Q685" s="52">
        <v>0</v>
      </c>
      <c r="R685" s="52">
        <v>0</v>
      </c>
      <c r="S685" s="52"/>
    </row>
    <row r="686" spans="2:19" hidden="1" x14ac:dyDescent="0.25">
      <c r="B686" s="51" t="s">
        <v>64</v>
      </c>
      <c r="C686" s="51" t="s">
        <v>65</v>
      </c>
      <c r="D686" s="51" t="s">
        <v>15</v>
      </c>
      <c r="E686" s="51" t="s">
        <v>157</v>
      </c>
      <c r="F686" s="51"/>
      <c r="G686" s="52" t="s">
        <v>23</v>
      </c>
      <c r="H686" s="51">
        <v>5</v>
      </c>
      <c r="I686" s="51" t="s">
        <v>18</v>
      </c>
      <c r="J686" s="51" t="s">
        <v>103</v>
      </c>
      <c r="K686" s="52">
        <v>0</v>
      </c>
      <c r="L686" s="52">
        <v>0</v>
      </c>
      <c r="M686" s="52">
        <v>0</v>
      </c>
      <c r="N686" s="52">
        <v>0</v>
      </c>
      <c r="O686" s="52">
        <v>0</v>
      </c>
      <c r="P686" s="52">
        <v>0</v>
      </c>
      <c r="Q686" s="52">
        <v>0</v>
      </c>
      <c r="R686" s="52">
        <v>0</v>
      </c>
      <c r="S686" s="52"/>
    </row>
    <row r="687" spans="2:19" hidden="1" x14ac:dyDescent="0.25">
      <c r="B687" s="51" t="s">
        <v>64</v>
      </c>
      <c r="C687" s="51" t="s">
        <v>65</v>
      </c>
      <c r="D687" s="51" t="s">
        <v>15</v>
      </c>
      <c r="E687" s="51" t="s">
        <v>157</v>
      </c>
      <c r="F687" s="51"/>
      <c r="G687" s="52" t="s">
        <v>23</v>
      </c>
      <c r="H687" s="51">
        <v>5</v>
      </c>
      <c r="I687" s="52" t="s">
        <v>18</v>
      </c>
      <c r="J687" s="52" t="s">
        <v>104</v>
      </c>
      <c r="K687" s="52">
        <v>0</v>
      </c>
      <c r="L687" s="52">
        <v>0</v>
      </c>
      <c r="M687" s="52">
        <v>0</v>
      </c>
      <c r="N687" s="52">
        <v>0</v>
      </c>
      <c r="O687" s="52">
        <v>0</v>
      </c>
      <c r="P687" s="52">
        <v>0</v>
      </c>
      <c r="Q687" s="52">
        <v>0</v>
      </c>
      <c r="R687" s="52">
        <v>0</v>
      </c>
      <c r="S687" s="52"/>
    </row>
    <row r="688" spans="2:19" hidden="1" x14ac:dyDescent="0.25">
      <c r="B688" s="51" t="s">
        <v>31</v>
      </c>
      <c r="C688" s="51" t="s">
        <v>32</v>
      </c>
      <c r="D688" s="51" t="s">
        <v>26</v>
      </c>
      <c r="E688" s="51" t="s">
        <v>157</v>
      </c>
      <c r="F688" s="51"/>
      <c r="G688" s="52" t="s">
        <v>85</v>
      </c>
      <c r="H688" s="52">
        <v>6</v>
      </c>
      <c r="I688" s="51" t="s">
        <v>18</v>
      </c>
      <c r="J688" s="51" t="s">
        <v>105</v>
      </c>
      <c r="K688" s="52">
        <v>0</v>
      </c>
      <c r="L688" s="52">
        <v>0</v>
      </c>
      <c r="M688" s="52">
        <v>0</v>
      </c>
      <c r="N688" s="52">
        <v>0</v>
      </c>
      <c r="O688" s="52">
        <v>0</v>
      </c>
      <c r="P688" s="52">
        <v>0</v>
      </c>
      <c r="Q688" s="52">
        <v>0</v>
      </c>
      <c r="R688" s="52">
        <v>0</v>
      </c>
      <c r="S688" s="52"/>
    </row>
    <row r="689" spans="2:19" hidden="1" x14ac:dyDescent="0.25">
      <c r="B689" s="51" t="s">
        <v>31</v>
      </c>
      <c r="C689" s="51" t="s">
        <v>32</v>
      </c>
      <c r="D689" s="51" t="s">
        <v>26</v>
      </c>
      <c r="E689" s="51" t="s">
        <v>157</v>
      </c>
      <c r="F689" s="51"/>
      <c r="G689" s="52" t="s">
        <v>85</v>
      </c>
      <c r="H689" s="52">
        <v>6</v>
      </c>
      <c r="I689" s="51" t="s">
        <v>18</v>
      </c>
      <c r="J689" s="51" t="s">
        <v>103</v>
      </c>
      <c r="K689" s="52">
        <v>0</v>
      </c>
      <c r="L689" s="52">
        <v>0</v>
      </c>
      <c r="M689" s="52">
        <v>0</v>
      </c>
      <c r="N689" s="52">
        <v>0</v>
      </c>
      <c r="O689" s="52">
        <v>0</v>
      </c>
      <c r="P689" s="52">
        <v>0</v>
      </c>
      <c r="Q689" s="52">
        <v>0</v>
      </c>
      <c r="R689" s="52">
        <v>0</v>
      </c>
      <c r="S689" s="52"/>
    </row>
    <row r="690" spans="2:19" hidden="1" x14ac:dyDescent="0.25">
      <c r="B690" s="51" t="s">
        <v>31</v>
      </c>
      <c r="C690" s="51" t="s">
        <v>32</v>
      </c>
      <c r="D690" s="51" t="s">
        <v>26</v>
      </c>
      <c r="E690" s="51" t="s">
        <v>157</v>
      </c>
      <c r="F690" s="51"/>
      <c r="G690" s="52" t="s">
        <v>85</v>
      </c>
      <c r="H690" s="52">
        <v>6</v>
      </c>
      <c r="I690" s="52" t="s">
        <v>18</v>
      </c>
      <c r="J690" s="52" t="s">
        <v>104</v>
      </c>
      <c r="K690" s="52">
        <v>0</v>
      </c>
      <c r="L690" s="52">
        <v>0</v>
      </c>
      <c r="M690" s="52">
        <v>0</v>
      </c>
      <c r="N690" s="52">
        <v>0</v>
      </c>
      <c r="O690" s="52">
        <v>0</v>
      </c>
      <c r="P690" s="52">
        <v>0</v>
      </c>
      <c r="Q690" s="52">
        <v>0</v>
      </c>
      <c r="R690" s="52">
        <v>0</v>
      </c>
      <c r="S690" s="52"/>
    </row>
    <row r="691" spans="2:19" hidden="1" x14ac:dyDescent="0.25">
      <c r="B691" s="51" t="s">
        <v>36</v>
      </c>
      <c r="C691" s="37" t="s">
        <v>37</v>
      </c>
      <c r="D691" s="37" t="s">
        <v>38</v>
      </c>
      <c r="E691" s="37" t="s">
        <v>157</v>
      </c>
      <c r="F691" s="37"/>
      <c r="G691" s="52" t="s">
        <v>85</v>
      </c>
      <c r="H691" s="52">
        <v>6</v>
      </c>
      <c r="I691" s="51" t="s">
        <v>18</v>
      </c>
      <c r="J691" s="51" t="s">
        <v>105</v>
      </c>
      <c r="K691" s="52">
        <v>0</v>
      </c>
      <c r="L691" s="52">
        <v>0</v>
      </c>
      <c r="M691" s="52">
        <v>0</v>
      </c>
      <c r="N691" s="52">
        <v>0</v>
      </c>
      <c r="O691" s="52">
        <v>0</v>
      </c>
      <c r="P691" s="52">
        <v>0</v>
      </c>
      <c r="Q691" s="52">
        <v>0</v>
      </c>
      <c r="R691" s="52">
        <v>0</v>
      </c>
      <c r="S691" s="52"/>
    </row>
    <row r="692" spans="2:19" hidden="1" x14ac:dyDescent="0.25">
      <c r="B692" s="51" t="s">
        <v>36</v>
      </c>
      <c r="C692" s="37" t="s">
        <v>37</v>
      </c>
      <c r="D692" s="37" t="s">
        <v>38</v>
      </c>
      <c r="E692" s="37" t="s">
        <v>157</v>
      </c>
      <c r="F692" s="37"/>
      <c r="G692" s="52" t="s">
        <v>85</v>
      </c>
      <c r="H692" s="52">
        <v>6</v>
      </c>
      <c r="I692" s="51" t="s">
        <v>18</v>
      </c>
      <c r="J692" s="51" t="s">
        <v>103</v>
      </c>
      <c r="K692" s="52">
        <v>0</v>
      </c>
      <c r="L692" s="52">
        <v>0</v>
      </c>
      <c r="M692" s="52">
        <v>0</v>
      </c>
      <c r="N692" s="52">
        <v>0</v>
      </c>
      <c r="O692" s="52">
        <v>0</v>
      </c>
      <c r="P692" s="52">
        <v>0</v>
      </c>
      <c r="Q692" s="52">
        <v>0</v>
      </c>
      <c r="R692" s="52">
        <v>0</v>
      </c>
      <c r="S692" s="52"/>
    </row>
    <row r="693" spans="2:19" hidden="1" x14ac:dyDescent="0.25">
      <c r="B693" s="51" t="s">
        <v>36</v>
      </c>
      <c r="C693" s="37" t="s">
        <v>37</v>
      </c>
      <c r="D693" s="37" t="s">
        <v>38</v>
      </c>
      <c r="E693" s="37" t="s">
        <v>157</v>
      </c>
      <c r="F693" s="37"/>
      <c r="G693" s="52" t="s">
        <v>85</v>
      </c>
      <c r="H693" s="52">
        <v>6</v>
      </c>
      <c r="I693" s="52" t="s">
        <v>18</v>
      </c>
      <c r="J693" s="52" t="s">
        <v>104</v>
      </c>
      <c r="K693" s="52">
        <v>0</v>
      </c>
      <c r="L693" s="52">
        <v>0</v>
      </c>
      <c r="M693" s="52">
        <v>0</v>
      </c>
      <c r="N693" s="52">
        <v>0</v>
      </c>
      <c r="O693" s="52">
        <v>0</v>
      </c>
      <c r="P693" s="52">
        <v>0</v>
      </c>
      <c r="Q693" s="52">
        <v>0</v>
      </c>
      <c r="R693" s="52">
        <v>0</v>
      </c>
      <c r="S693" s="52"/>
    </row>
    <row r="694" spans="2:19" hidden="1" x14ac:dyDescent="0.25">
      <c r="B694" s="51" t="s">
        <v>46</v>
      </c>
      <c r="C694" s="37" t="s">
        <v>47</v>
      </c>
      <c r="D694" s="37" t="s">
        <v>38</v>
      </c>
      <c r="E694" s="37" t="s">
        <v>157</v>
      </c>
      <c r="F694" s="37"/>
      <c r="G694" s="52" t="s">
        <v>85</v>
      </c>
      <c r="H694" s="52">
        <v>6</v>
      </c>
      <c r="I694" s="51" t="s">
        <v>158</v>
      </c>
      <c r="J694" s="51" t="s">
        <v>103</v>
      </c>
      <c r="K694" s="52">
        <v>0</v>
      </c>
      <c r="L694" s="52">
        <v>0</v>
      </c>
      <c r="M694" s="52">
        <v>0</v>
      </c>
      <c r="N694" s="52">
        <v>0</v>
      </c>
      <c r="O694" s="52">
        <v>20</v>
      </c>
      <c r="P694" s="52">
        <v>400</v>
      </c>
      <c r="Q694" s="52">
        <v>0</v>
      </c>
      <c r="R694" s="52">
        <v>0</v>
      </c>
      <c r="S694" s="52"/>
    </row>
    <row r="695" spans="2:19" hidden="1" x14ac:dyDescent="0.25">
      <c r="B695" s="51" t="s">
        <v>46</v>
      </c>
      <c r="C695" s="37" t="s">
        <v>47</v>
      </c>
      <c r="D695" s="37" t="s">
        <v>38</v>
      </c>
      <c r="E695" s="37" t="s">
        <v>157</v>
      </c>
      <c r="F695" s="37"/>
      <c r="G695" s="52" t="s">
        <v>85</v>
      </c>
      <c r="H695" s="52">
        <v>6</v>
      </c>
      <c r="I695" s="51" t="s">
        <v>158</v>
      </c>
      <c r="J695" s="51" t="s">
        <v>104</v>
      </c>
      <c r="K695" s="52">
        <v>0</v>
      </c>
      <c r="L695" s="52">
        <v>0</v>
      </c>
      <c r="M695" s="52">
        <v>0</v>
      </c>
      <c r="N695" s="52">
        <v>0</v>
      </c>
      <c r="O695" s="52">
        <v>0</v>
      </c>
      <c r="P695" s="52">
        <v>0</v>
      </c>
      <c r="Q695" s="52">
        <v>0</v>
      </c>
      <c r="R695" s="52">
        <v>0</v>
      </c>
      <c r="S695" s="52"/>
    </row>
    <row r="696" spans="2:19" hidden="1" x14ac:dyDescent="0.25">
      <c r="B696" s="51" t="s">
        <v>46</v>
      </c>
      <c r="C696" s="37" t="s">
        <v>47</v>
      </c>
      <c r="D696" s="37" t="s">
        <v>38</v>
      </c>
      <c r="E696" s="37" t="s">
        <v>157</v>
      </c>
      <c r="F696" s="37"/>
      <c r="G696" s="52" t="s">
        <v>85</v>
      </c>
      <c r="H696" s="52">
        <v>6</v>
      </c>
      <c r="I696" s="51" t="s">
        <v>18</v>
      </c>
      <c r="J696" s="51" t="s">
        <v>105</v>
      </c>
      <c r="K696" s="52">
        <v>0</v>
      </c>
      <c r="L696" s="52">
        <v>0</v>
      </c>
      <c r="M696" s="52">
        <v>0</v>
      </c>
      <c r="N696" s="52">
        <v>0</v>
      </c>
      <c r="O696" s="52">
        <v>0</v>
      </c>
      <c r="P696" s="52">
        <v>0</v>
      </c>
      <c r="Q696" s="52">
        <v>0</v>
      </c>
      <c r="R696" s="52">
        <v>0</v>
      </c>
      <c r="S696" s="52"/>
    </row>
    <row r="697" spans="2:19" hidden="1" x14ac:dyDescent="0.25">
      <c r="B697" s="51" t="s">
        <v>46</v>
      </c>
      <c r="C697" s="37" t="s">
        <v>47</v>
      </c>
      <c r="D697" s="37" t="s">
        <v>38</v>
      </c>
      <c r="E697" s="37" t="s">
        <v>157</v>
      </c>
      <c r="F697" s="37"/>
      <c r="G697" s="52" t="s">
        <v>85</v>
      </c>
      <c r="H697" s="52">
        <v>6</v>
      </c>
      <c r="I697" s="51" t="s">
        <v>18</v>
      </c>
      <c r="J697" s="51" t="s">
        <v>103</v>
      </c>
      <c r="K697" s="52">
        <v>0</v>
      </c>
      <c r="L697" s="52">
        <v>0</v>
      </c>
      <c r="M697" s="52">
        <v>0</v>
      </c>
      <c r="N697" s="52">
        <v>0</v>
      </c>
      <c r="O697" s="52">
        <v>0</v>
      </c>
      <c r="P697" s="52">
        <v>0</v>
      </c>
      <c r="Q697" s="52">
        <v>0</v>
      </c>
      <c r="R697" s="52">
        <v>0</v>
      </c>
      <c r="S697" s="52"/>
    </row>
    <row r="698" spans="2:19" hidden="1" x14ac:dyDescent="0.25">
      <c r="B698" s="51" t="s">
        <v>46</v>
      </c>
      <c r="C698" s="37" t="s">
        <v>47</v>
      </c>
      <c r="D698" s="37" t="s">
        <v>38</v>
      </c>
      <c r="E698" s="37" t="s">
        <v>157</v>
      </c>
      <c r="F698" s="37"/>
      <c r="G698" s="52" t="s">
        <v>85</v>
      </c>
      <c r="H698" s="52">
        <v>6</v>
      </c>
      <c r="I698" s="52" t="s">
        <v>18</v>
      </c>
      <c r="J698" s="52" t="s">
        <v>104</v>
      </c>
      <c r="K698" s="52">
        <v>0</v>
      </c>
      <c r="L698" s="52">
        <v>0</v>
      </c>
      <c r="M698" s="52">
        <v>0</v>
      </c>
      <c r="N698" s="52">
        <v>0</v>
      </c>
      <c r="O698" s="52">
        <v>0</v>
      </c>
      <c r="P698" s="52">
        <v>0</v>
      </c>
      <c r="Q698" s="52">
        <v>0</v>
      </c>
      <c r="R698" s="52">
        <v>0</v>
      </c>
      <c r="S698" s="52"/>
    </row>
    <row r="699" spans="2:19" hidden="1" x14ac:dyDescent="0.25">
      <c r="B699" s="51" t="s">
        <v>72</v>
      </c>
      <c r="C699" s="37" t="s">
        <v>73</v>
      </c>
      <c r="D699" s="37" t="s">
        <v>26</v>
      </c>
      <c r="E699" s="37" t="s">
        <v>157</v>
      </c>
      <c r="F699" s="37"/>
      <c r="G699" s="52" t="s">
        <v>85</v>
      </c>
      <c r="H699" s="52">
        <v>6</v>
      </c>
      <c r="I699" s="51" t="s">
        <v>158</v>
      </c>
      <c r="J699" s="51" t="s">
        <v>159</v>
      </c>
      <c r="K699" s="52">
        <v>0</v>
      </c>
      <c r="L699" s="52">
        <v>0</v>
      </c>
      <c r="M699" s="52">
        <v>0</v>
      </c>
      <c r="N699" s="52">
        <v>0</v>
      </c>
      <c r="O699" s="52">
        <v>0</v>
      </c>
      <c r="P699" s="52">
        <v>0</v>
      </c>
      <c r="Q699" s="52">
        <v>0</v>
      </c>
      <c r="R699" s="52">
        <v>0</v>
      </c>
      <c r="S699" s="52"/>
    </row>
    <row r="700" spans="2:19" hidden="1" x14ac:dyDescent="0.25">
      <c r="B700" s="51" t="s">
        <v>72</v>
      </c>
      <c r="C700" s="37" t="s">
        <v>73</v>
      </c>
      <c r="D700" s="37" t="s">
        <v>26</v>
      </c>
      <c r="E700" s="37" t="s">
        <v>157</v>
      </c>
      <c r="F700" s="37"/>
      <c r="G700" s="52" t="s">
        <v>85</v>
      </c>
      <c r="H700" s="52">
        <v>6</v>
      </c>
      <c r="I700" s="51" t="s">
        <v>158</v>
      </c>
      <c r="J700" s="51" t="s">
        <v>103</v>
      </c>
      <c r="K700" s="52">
        <v>0</v>
      </c>
      <c r="L700" s="52">
        <v>0</v>
      </c>
      <c r="M700" s="52">
        <v>0</v>
      </c>
      <c r="N700" s="52">
        <v>0</v>
      </c>
      <c r="O700" s="52">
        <v>0</v>
      </c>
      <c r="P700" s="52">
        <v>0</v>
      </c>
      <c r="Q700" s="52">
        <v>0</v>
      </c>
      <c r="R700" s="52">
        <v>0</v>
      </c>
      <c r="S700" s="52"/>
    </row>
    <row r="701" spans="2:19" hidden="1" x14ac:dyDescent="0.25">
      <c r="B701" s="51" t="s">
        <v>72</v>
      </c>
      <c r="C701" s="37" t="s">
        <v>73</v>
      </c>
      <c r="D701" s="37" t="s">
        <v>26</v>
      </c>
      <c r="E701" s="37" t="s">
        <v>157</v>
      </c>
      <c r="F701" s="37"/>
      <c r="G701" s="52" t="s">
        <v>85</v>
      </c>
      <c r="H701" s="52">
        <v>6</v>
      </c>
      <c r="I701" s="51" t="s">
        <v>158</v>
      </c>
      <c r="J701" s="51" t="s">
        <v>104</v>
      </c>
      <c r="K701" s="52">
        <v>0</v>
      </c>
      <c r="L701" s="52">
        <v>0</v>
      </c>
      <c r="M701" s="52">
        <v>0</v>
      </c>
      <c r="N701" s="52">
        <v>0</v>
      </c>
      <c r="O701" s="52">
        <v>0</v>
      </c>
      <c r="P701" s="52">
        <v>0</v>
      </c>
      <c r="Q701" s="52">
        <v>0</v>
      </c>
      <c r="R701" s="52">
        <v>0</v>
      </c>
      <c r="S701" s="52"/>
    </row>
    <row r="702" spans="2:19" hidden="1" x14ac:dyDescent="0.25">
      <c r="B702" s="51" t="s">
        <v>72</v>
      </c>
      <c r="C702" s="37" t="s">
        <v>73</v>
      </c>
      <c r="D702" s="37" t="s">
        <v>26</v>
      </c>
      <c r="E702" s="37" t="s">
        <v>157</v>
      </c>
      <c r="F702" s="37"/>
      <c r="G702" s="52" t="s">
        <v>85</v>
      </c>
      <c r="H702" s="52">
        <v>6</v>
      </c>
      <c r="I702" s="51" t="s">
        <v>18</v>
      </c>
      <c r="J702" s="51" t="s">
        <v>105</v>
      </c>
      <c r="K702" s="52">
        <v>0</v>
      </c>
      <c r="L702" s="52">
        <v>0</v>
      </c>
      <c r="M702" s="52">
        <v>0</v>
      </c>
      <c r="N702" s="52">
        <v>0</v>
      </c>
      <c r="O702" s="52">
        <v>0</v>
      </c>
      <c r="P702" s="52">
        <v>0</v>
      </c>
      <c r="Q702" s="52">
        <v>0</v>
      </c>
      <c r="R702" s="52">
        <v>0</v>
      </c>
      <c r="S702" s="52"/>
    </row>
    <row r="703" spans="2:19" hidden="1" x14ac:dyDescent="0.25">
      <c r="B703" s="51" t="s">
        <v>72</v>
      </c>
      <c r="C703" s="37" t="s">
        <v>73</v>
      </c>
      <c r="D703" s="37" t="s">
        <v>26</v>
      </c>
      <c r="E703" s="37" t="s">
        <v>157</v>
      </c>
      <c r="F703" s="37"/>
      <c r="G703" s="52" t="s">
        <v>85</v>
      </c>
      <c r="H703" s="52">
        <v>6</v>
      </c>
      <c r="I703" s="51" t="s">
        <v>18</v>
      </c>
      <c r="J703" s="51" t="s">
        <v>103</v>
      </c>
      <c r="K703" s="52">
        <v>0</v>
      </c>
      <c r="L703" s="52">
        <v>0</v>
      </c>
      <c r="M703" s="52">
        <v>0</v>
      </c>
      <c r="N703" s="52">
        <v>0</v>
      </c>
      <c r="O703" s="52">
        <v>0</v>
      </c>
      <c r="P703" s="52">
        <v>0</v>
      </c>
      <c r="Q703" s="52">
        <v>0</v>
      </c>
      <c r="R703" s="52">
        <v>0</v>
      </c>
      <c r="S703" s="52"/>
    </row>
    <row r="704" spans="2:19" hidden="1" x14ac:dyDescent="0.25">
      <c r="B704" s="51" t="s">
        <v>72</v>
      </c>
      <c r="C704" s="37" t="s">
        <v>73</v>
      </c>
      <c r="D704" s="37" t="s">
        <v>26</v>
      </c>
      <c r="E704" s="37" t="s">
        <v>157</v>
      </c>
      <c r="F704" s="37"/>
      <c r="G704" s="52" t="s">
        <v>85</v>
      </c>
      <c r="H704" s="52">
        <v>6</v>
      </c>
      <c r="I704" s="52" t="s">
        <v>18</v>
      </c>
      <c r="J704" s="52" t="s">
        <v>104</v>
      </c>
      <c r="K704" s="52">
        <v>0</v>
      </c>
      <c r="L704" s="52">
        <v>0</v>
      </c>
      <c r="M704" s="52">
        <v>0</v>
      </c>
      <c r="N704" s="52">
        <v>0</v>
      </c>
      <c r="O704" s="52">
        <v>0</v>
      </c>
      <c r="P704" s="52">
        <v>0</v>
      </c>
      <c r="Q704" s="52">
        <v>0</v>
      </c>
      <c r="R704" s="52">
        <v>0</v>
      </c>
      <c r="S704" s="52"/>
    </row>
    <row r="705" spans="2:19" hidden="1" x14ac:dyDescent="0.25">
      <c r="B705" s="51" t="s">
        <v>54</v>
      </c>
      <c r="C705" s="37" t="s">
        <v>55</v>
      </c>
      <c r="D705" s="37" t="s">
        <v>45</v>
      </c>
      <c r="E705" s="37" t="s">
        <v>157</v>
      </c>
      <c r="F705" s="37"/>
      <c r="G705" s="52" t="s">
        <v>85</v>
      </c>
      <c r="H705" s="52">
        <v>6</v>
      </c>
      <c r="I705" s="51" t="s">
        <v>158</v>
      </c>
      <c r="J705" s="51" t="s">
        <v>103</v>
      </c>
      <c r="K705" s="52">
        <v>68.06</v>
      </c>
      <c r="L705" s="52">
        <v>465</v>
      </c>
      <c r="M705" s="52">
        <v>56.99</v>
      </c>
      <c r="N705" s="52">
        <v>420</v>
      </c>
      <c r="O705" s="52">
        <v>194.03</v>
      </c>
      <c r="P705" s="52">
        <v>501</v>
      </c>
      <c r="Q705" s="52">
        <v>2</v>
      </c>
      <c r="R705" s="52">
        <v>158</v>
      </c>
      <c r="S705" s="52"/>
    </row>
    <row r="706" spans="2:19" hidden="1" x14ac:dyDescent="0.25">
      <c r="B706" s="51" t="s">
        <v>54</v>
      </c>
      <c r="C706" s="37" t="s">
        <v>55</v>
      </c>
      <c r="D706" s="37" t="s">
        <v>45</v>
      </c>
      <c r="E706" s="37" t="s">
        <v>157</v>
      </c>
      <c r="F706" s="37"/>
      <c r="G706" s="52" t="s">
        <v>85</v>
      </c>
      <c r="H706" s="52">
        <v>6</v>
      </c>
      <c r="I706" s="51" t="s">
        <v>158</v>
      </c>
      <c r="J706" s="51" t="s">
        <v>104</v>
      </c>
      <c r="K706" s="52">
        <v>0</v>
      </c>
      <c r="L706" s="52">
        <v>0</v>
      </c>
      <c r="M706" s="52">
        <v>0</v>
      </c>
      <c r="N706" s="52">
        <v>0</v>
      </c>
      <c r="O706" s="52">
        <v>0</v>
      </c>
      <c r="P706" s="52">
        <v>0</v>
      </c>
      <c r="Q706" s="52">
        <v>0</v>
      </c>
      <c r="R706" s="52">
        <v>0</v>
      </c>
      <c r="S706" s="52"/>
    </row>
    <row r="707" spans="2:19" hidden="1" x14ac:dyDescent="0.25">
      <c r="B707" s="51" t="s">
        <v>54</v>
      </c>
      <c r="C707" s="37" t="s">
        <v>55</v>
      </c>
      <c r="D707" s="37" t="s">
        <v>45</v>
      </c>
      <c r="E707" s="37" t="s">
        <v>157</v>
      </c>
      <c r="F707" s="37"/>
      <c r="G707" s="52" t="s">
        <v>85</v>
      </c>
      <c r="H707" s="52">
        <v>6</v>
      </c>
      <c r="I707" s="51" t="s">
        <v>18</v>
      </c>
      <c r="J707" s="51" t="s">
        <v>105</v>
      </c>
      <c r="K707" s="52">
        <v>0</v>
      </c>
      <c r="L707" s="52">
        <v>0</v>
      </c>
      <c r="M707" s="52">
        <v>52.57</v>
      </c>
      <c r="N707" s="52">
        <v>256</v>
      </c>
      <c r="O707" s="52">
        <v>0</v>
      </c>
      <c r="P707" s="52">
        <v>0</v>
      </c>
      <c r="Q707" s="52">
        <v>0</v>
      </c>
      <c r="R707" s="52">
        <v>0</v>
      </c>
      <c r="S707" s="52"/>
    </row>
    <row r="708" spans="2:19" hidden="1" x14ac:dyDescent="0.25">
      <c r="B708" s="51" t="s">
        <v>54</v>
      </c>
      <c r="C708" s="37" t="s">
        <v>55</v>
      </c>
      <c r="D708" s="37" t="s">
        <v>45</v>
      </c>
      <c r="E708" s="37" t="s">
        <v>157</v>
      </c>
      <c r="F708" s="37"/>
      <c r="G708" s="52" t="s">
        <v>85</v>
      </c>
      <c r="H708" s="52">
        <v>6</v>
      </c>
      <c r="I708" s="51" t="s">
        <v>18</v>
      </c>
      <c r="J708" s="51" t="s">
        <v>103</v>
      </c>
      <c r="K708" s="52">
        <v>0</v>
      </c>
      <c r="L708" s="52">
        <v>0</v>
      </c>
      <c r="M708" s="52">
        <v>214.17</v>
      </c>
      <c r="N708" s="52">
        <v>1061</v>
      </c>
      <c r="O708" s="52">
        <v>0</v>
      </c>
      <c r="P708" s="52">
        <v>0</v>
      </c>
      <c r="Q708" s="52">
        <v>1</v>
      </c>
      <c r="R708" s="52">
        <v>225</v>
      </c>
      <c r="S708" s="52"/>
    </row>
    <row r="709" spans="2:19" hidden="1" x14ac:dyDescent="0.25">
      <c r="B709" s="51" t="s">
        <v>54</v>
      </c>
      <c r="C709" s="37" t="s">
        <v>55</v>
      </c>
      <c r="D709" s="37" t="s">
        <v>45</v>
      </c>
      <c r="E709" s="37" t="s">
        <v>157</v>
      </c>
      <c r="F709" s="37"/>
      <c r="G709" s="52" t="s">
        <v>85</v>
      </c>
      <c r="H709" s="52">
        <v>6</v>
      </c>
      <c r="I709" s="52" t="s">
        <v>18</v>
      </c>
      <c r="J709" s="52" t="s">
        <v>104</v>
      </c>
      <c r="K709" s="52">
        <v>0</v>
      </c>
      <c r="L709" s="52">
        <v>0</v>
      </c>
      <c r="M709" s="52">
        <v>0</v>
      </c>
      <c r="N709" s="52">
        <v>0</v>
      </c>
      <c r="O709" s="52">
        <v>0</v>
      </c>
      <c r="P709" s="52">
        <v>0</v>
      </c>
      <c r="Q709" s="52">
        <v>0</v>
      </c>
      <c r="R709" s="52">
        <v>0</v>
      </c>
      <c r="S709" s="52"/>
    </row>
    <row r="710" spans="2:19" hidden="1" x14ac:dyDescent="0.25">
      <c r="B710" s="51" t="s">
        <v>64</v>
      </c>
      <c r="C710" s="37" t="s">
        <v>65</v>
      </c>
      <c r="D710" s="37" t="s">
        <v>15</v>
      </c>
      <c r="E710" s="37" t="s">
        <v>157</v>
      </c>
      <c r="F710" s="37"/>
      <c r="G710" s="52" t="s">
        <v>85</v>
      </c>
      <c r="H710" s="52">
        <v>6</v>
      </c>
      <c r="I710" s="51" t="s">
        <v>18</v>
      </c>
      <c r="J710" s="51" t="s">
        <v>105</v>
      </c>
      <c r="K710" s="52">
        <v>0</v>
      </c>
      <c r="L710" s="52">
        <v>0</v>
      </c>
      <c r="M710" s="52">
        <v>0</v>
      </c>
      <c r="N710" s="52">
        <v>0</v>
      </c>
      <c r="O710" s="52">
        <v>0</v>
      </c>
      <c r="P710" s="52">
        <v>0</v>
      </c>
      <c r="Q710" s="52">
        <v>0</v>
      </c>
      <c r="R710" s="52">
        <v>0</v>
      </c>
      <c r="S710" s="52"/>
    </row>
    <row r="711" spans="2:19" hidden="1" x14ac:dyDescent="0.25">
      <c r="B711" s="51" t="s">
        <v>64</v>
      </c>
      <c r="C711" s="37" t="s">
        <v>65</v>
      </c>
      <c r="D711" s="37" t="s">
        <v>15</v>
      </c>
      <c r="E711" s="37" t="s">
        <v>157</v>
      </c>
      <c r="F711" s="37"/>
      <c r="G711" s="52" t="s">
        <v>85</v>
      </c>
      <c r="H711" s="52">
        <v>6</v>
      </c>
      <c r="I711" s="51" t="s">
        <v>18</v>
      </c>
      <c r="J711" s="51" t="s">
        <v>103</v>
      </c>
      <c r="K711" s="52">
        <v>0</v>
      </c>
      <c r="L711" s="52">
        <v>0</v>
      </c>
      <c r="M711" s="52">
        <v>0</v>
      </c>
      <c r="N711" s="52">
        <v>0</v>
      </c>
      <c r="O711" s="52">
        <v>0</v>
      </c>
      <c r="P711" s="52">
        <v>0</v>
      </c>
      <c r="Q711" s="52">
        <v>0</v>
      </c>
      <c r="R711" s="52">
        <v>0</v>
      </c>
      <c r="S711" s="52"/>
    </row>
    <row r="712" spans="2:19" hidden="1" x14ac:dyDescent="0.25">
      <c r="B712" s="51" t="s">
        <v>64</v>
      </c>
      <c r="C712" s="37" t="s">
        <v>65</v>
      </c>
      <c r="D712" s="37" t="s">
        <v>15</v>
      </c>
      <c r="E712" s="37" t="s">
        <v>157</v>
      </c>
      <c r="F712" s="37"/>
      <c r="G712" s="52" t="s">
        <v>85</v>
      </c>
      <c r="H712" s="52">
        <v>6</v>
      </c>
      <c r="I712" s="52" t="s">
        <v>18</v>
      </c>
      <c r="J712" s="52" t="s">
        <v>104</v>
      </c>
      <c r="K712" s="52">
        <v>0</v>
      </c>
      <c r="L712" s="52">
        <v>0</v>
      </c>
      <c r="M712" s="52">
        <v>0</v>
      </c>
      <c r="N712" s="52">
        <v>0</v>
      </c>
      <c r="O712" s="52">
        <v>0</v>
      </c>
      <c r="P712" s="52">
        <v>0</v>
      </c>
      <c r="Q712" s="52">
        <v>0</v>
      </c>
      <c r="R712" s="52">
        <v>0</v>
      </c>
      <c r="S712" s="52"/>
    </row>
    <row r="713" spans="2:19" hidden="1" x14ac:dyDescent="0.25">
      <c r="B713" s="51" t="s">
        <v>39</v>
      </c>
      <c r="C713" s="37" t="s">
        <v>40</v>
      </c>
      <c r="D713" s="37" t="s">
        <v>15</v>
      </c>
      <c r="E713" s="37" t="s">
        <v>157</v>
      </c>
      <c r="F713" s="37"/>
      <c r="G713" s="52" t="s">
        <v>85</v>
      </c>
      <c r="H713" s="52">
        <v>6</v>
      </c>
      <c r="I713" s="51" t="s">
        <v>158</v>
      </c>
      <c r="J713" s="51" t="s">
        <v>103</v>
      </c>
      <c r="K713" s="52">
        <v>0</v>
      </c>
      <c r="L713" s="52">
        <v>0</v>
      </c>
      <c r="M713" s="52">
        <v>198.6</v>
      </c>
      <c r="N713" s="52">
        <v>793</v>
      </c>
      <c r="O713" s="52">
        <v>0</v>
      </c>
      <c r="P713" s="52">
        <v>0</v>
      </c>
      <c r="Q713" s="52">
        <v>0</v>
      </c>
      <c r="R713" s="52">
        <v>0</v>
      </c>
      <c r="S713" s="52"/>
    </row>
    <row r="714" spans="2:19" hidden="1" x14ac:dyDescent="0.25">
      <c r="B714" s="51" t="s">
        <v>39</v>
      </c>
      <c r="C714" s="37" t="s">
        <v>40</v>
      </c>
      <c r="D714" s="37" t="s">
        <v>15</v>
      </c>
      <c r="E714" s="37" t="s">
        <v>157</v>
      </c>
      <c r="F714" s="37"/>
      <c r="G714" s="52" t="s">
        <v>85</v>
      </c>
      <c r="H714" s="52">
        <v>6</v>
      </c>
      <c r="I714" s="51" t="s">
        <v>158</v>
      </c>
      <c r="J714" s="51" t="s">
        <v>104</v>
      </c>
      <c r="K714" s="52">
        <v>0</v>
      </c>
      <c r="L714" s="52">
        <v>0</v>
      </c>
      <c r="M714" s="52">
        <v>0</v>
      </c>
      <c r="N714" s="52">
        <v>0</v>
      </c>
      <c r="O714" s="52">
        <v>0</v>
      </c>
      <c r="P714" s="52">
        <v>0</v>
      </c>
      <c r="Q714" s="52">
        <v>0</v>
      </c>
      <c r="R714" s="52">
        <v>0</v>
      </c>
      <c r="S714" s="52"/>
    </row>
    <row r="715" spans="2:19" hidden="1" x14ac:dyDescent="0.25">
      <c r="B715" s="51" t="s">
        <v>39</v>
      </c>
      <c r="C715" s="37" t="s">
        <v>40</v>
      </c>
      <c r="D715" s="37" t="s">
        <v>15</v>
      </c>
      <c r="E715" s="37" t="s">
        <v>157</v>
      </c>
      <c r="F715" s="37"/>
      <c r="G715" s="52" t="s">
        <v>85</v>
      </c>
      <c r="H715" s="52">
        <v>6</v>
      </c>
      <c r="I715" s="51" t="s">
        <v>18</v>
      </c>
      <c r="J715" s="51" t="s">
        <v>105</v>
      </c>
      <c r="K715" s="52">
        <v>0</v>
      </c>
      <c r="L715" s="52">
        <v>0</v>
      </c>
      <c r="M715" s="52">
        <v>0</v>
      </c>
      <c r="N715" s="52">
        <v>0</v>
      </c>
      <c r="O715" s="52">
        <v>0</v>
      </c>
      <c r="P715" s="52">
        <v>0</v>
      </c>
      <c r="Q715" s="52">
        <v>0</v>
      </c>
      <c r="R715" s="52">
        <v>0</v>
      </c>
      <c r="S715" s="52"/>
    </row>
    <row r="716" spans="2:19" hidden="1" x14ac:dyDescent="0.25">
      <c r="B716" s="51" t="s">
        <v>39</v>
      </c>
      <c r="C716" s="37" t="s">
        <v>40</v>
      </c>
      <c r="D716" s="37" t="s">
        <v>15</v>
      </c>
      <c r="E716" s="37" t="s">
        <v>157</v>
      </c>
      <c r="F716" s="37"/>
      <c r="G716" s="52" t="s">
        <v>85</v>
      </c>
      <c r="H716" s="52">
        <v>6</v>
      </c>
      <c r="I716" s="51" t="s">
        <v>18</v>
      </c>
      <c r="J716" s="51" t="s">
        <v>103</v>
      </c>
      <c r="K716" s="52">
        <v>0</v>
      </c>
      <c r="L716" s="52">
        <v>0</v>
      </c>
      <c r="M716" s="52">
        <v>0</v>
      </c>
      <c r="N716" s="52">
        <v>0</v>
      </c>
      <c r="O716" s="52">
        <v>0</v>
      </c>
      <c r="P716" s="52">
        <v>0</v>
      </c>
      <c r="Q716" s="52">
        <v>0</v>
      </c>
      <c r="R716" s="52">
        <v>0</v>
      </c>
      <c r="S716" s="52"/>
    </row>
    <row r="717" spans="2:19" hidden="1" x14ac:dyDescent="0.25">
      <c r="B717" s="51" t="s">
        <v>39</v>
      </c>
      <c r="C717" s="37" t="s">
        <v>40</v>
      </c>
      <c r="D717" s="37" t="s">
        <v>15</v>
      </c>
      <c r="E717" s="37" t="s">
        <v>157</v>
      </c>
      <c r="F717" s="37"/>
      <c r="G717" s="52" t="s">
        <v>85</v>
      </c>
      <c r="H717" s="52">
        <v>6</v>
      </c>
      <c r="I717" s="52" t="s">
        <v>18</v>
      </c>
      <c r="J717" s="52" t="s">
        <v>104</v>
      </c>
      <c r="K717" s="52">
        <v>0</v>
      </c>
      <c r="L717" s="52">
        <v>0</v>
      </c>
      <c r="M717" s="52">
        <v>0</v>
      </c>
      <c r="N717" s="52">
        <v>0</v>
      </c>
      <c r="O717" s="52">
        <v>0</v>
      </c>
      <c r="P717" s="52">
        <v>0</v>
      </c>
      <c r="Q717" s="52">
        <v>0</v>
      </c>
      <c r="R717" s="52">
        <v>0</v>
      </c>
      <c r="S717" s="52"/>
    </row>
    <row r="718" spans="2:19" hidden="1" x14ac:dyDescent="0.25">
      <c r="B718" s="51" t="s">
        <v>41</v>
      </c>
      <c r="C718" s="37" t="s">
        <v>42</v>
      </c>
      <c r="D718" s="37" t="s">
        <v>38</v>
      </c>
      <c r="E718" s="37" t="s">
        <v>157</v>
      </c>
      <c r="F718" s="37"/>
      <c r="G718" s="52" t="s">
        <v>85</v>
      </c>
      <c r="H718" s="52">
        <v>6</v>
      </c>
      <c r="I718" s="51" t="s">
        <v>158</v>
      </c>
      <c r="J718" s="51" t="s">
        <v>103</v>
      </c>
      <c r="K718" s="52">
        <v>0</v>
      </c>
      <c r="L718" s="52">
        <v>0</v>
      </c>
      <c r="M718" s="52">
        <v>0</v>
      </c>
      <c r="N718" s="52">
        <v>0</v>
      </c>
      <c r="O718" s="52">
        <v>0</v>
      </c>
      <c r="P718" s="52">
        <v>593</v>
      </c>
      <c r="Q718" s="52">
        <v>0</v>
      </c>
      <c r="R718" s="52">
        <v>0</v>
      </c>
      <c r="S718" s="52"/>
    </row>
    <row r="719" spans="2:19" hidden="1" x14ac:dyDescent="0.25">
      <c r="B719" s="51" t="s">
        <v>41</v>
      </c>
      <c r="C719" s="37" t="s">
        <v>42</v>
      </c>
      <c r="D719" s="37" t="s">
        <v>38</v>
      </c>
      <c r="E719" s="37" t="s">
        <v>157</v>
      </c>
      <c r="F719" s="37"/>
      <c r="G719" s="52" t="s">
        <v>85</v>
      </c>
      <c r="H719" s="52">
        <v>6</v>
      </c>
      <c r="I719" s="51" t="s">
        <v>158</v>
      </c>
      <c r="J719" s="51" t="s">
        <v>104</v>
      </c>
      <c r="K719" s="52">
        <v>0</v>
      </c>
      <c r="L719" s="52">
        <v>0</v>
      </c>
      <c r="M719" s="52">
        <v>0</v>
      </c>
      <c r="N719" s="52">
        <v>0</v>
      </c>
      <c r="O719" s="52">
        <v>0</v>
      </c>
      <c r="P719" s="52">
        <v>0</v>
      </c>
      <c r="Q719" s="52">
        <v>0</v>
      </c>
      <c r="R719" s="52">
        <v>0</v>
      </c>
      <c r="S719" s="52"/>
    </row>
    <row r="720" spans="2:19" hidden="1" x14ac:dyDescent="0.25">
      <c r="B720" s="51" t="s">
        <v>41</v>
      </c>
      <c r="C720" s="37" t="s">
        <v>42</v>
      </c>
      <c r="D720" s="37" t="s">
        <v>38</v>
      </c>
      <c r="E720" s="37" t="s">
        <v>157</v>
      </c>
      <c r="F720" s="37"/>
      <c r="G720" s="52" t="s">
        <v>85</v>
      </c>
      <c r="H720" s="52">
        <v>6</v>
      </c>
      <c r="I720" s="51" t="s">
        <v>18</v>
      </c>
      <c r="J720" s="51" t="s">
        <v>105</v>
      </c>
      <c r="K720" s="52">
        <v>0</v>
      </c>
      <c r="L720" s="52">
        <v>0</v>
      </c>
      <c r="M720" s="52">
        <v>0</v>
      </c>
      <c r="N720" s="52">
        <v>0</v>
      </c>
      <c r="O720" s="52">
        <v>0</v>
      </c>
      <c r="P720" s="52">
        <v>0</v>
      </c>
      <c r="Q720" s="52">
        <v>0</v>
      </c>
      <c r="R720" s="52">
        <v>0</v>
      </c>
      <c r="S720" s="52"/>
    </row>
    <row r="721" spans="2:19" hidden="1" x14ac:dyDescent="0.25">
      <c r="B721" s="51" t="s">
        <v>41</v>
      </c>
      <c r="C721" s="37" t="s">
        <v>42</v>
      </c>
      <c r="D721" s="37" t="s">
        <v>38</v>
      </c>
      <c r="E721" s="37" t="s">
        <v>157</v>
      </c>
      <c r="F721" s="37"/>
      <c r="G721" s="52" t="s">
        <v>85</v>
      </c>
      <c r="H721" s="52">
        <v>6</v>
      </c>
      <c r="I721" s="51" t="s">
        <v>18</v>
      </c>
      <c r="J721" s="51" t="s">
        <v>103</v>
      </c>
      <c r="K721" s="52">
        <v>0</v>
      </c>
      <c r="L721" s="52">
        <v>0</v>
      </c>
      <c r="M721" s="52">
        <v>0</v>
      </c>
      <c r="N721" s="52">
        <v>0</v>
      </c>
      <c r="O721" s="52">
        <v>0</v>
      </c>
      <c r="P721" s="52">
        <v>0</v>
      </c>
      <c r="Q721" s="52">
        <v>0</v>
      </c>
      <c r="R721" s="52">
        <v>0</v>
      </c>
      <c r="S721" s="52"/>
    </row>
    <row r="722" spans="2:19" hidden="1" x14ac:dyDescent="0.25">
      <c r="B722" s="51" t="s">
        <v>41</v>
      </c>
      <c r="C722" s="37" t="s">
        <v>42</v>
      </c>
      <c r="D722" s="37" t="s">
        <v>38</v>
      </c>
      <c r="E722" s="37" t="s">
        <v>157</v>
      </c>
      <c r="F722" s="37"/>
      <c r="G722" s="52" t="s">
        <v>85</v>
      </c>
      <c r="H722" s="52">
        <v>6</v>
      </c>
      <c r="I722" s="52" t="s">
        <v>18</v>
      </c>
      <c r="J722" s="52" t="s">
        <v>104</v>
      </c>
      <c r="K722" s="52">
        <v>0</v>
      </c>
      <c r="L722" s="52">
        <v>0</v>
      </c>
      <c r="M722" s="52">
        <v>0</v>
      </c>
      <c r="N722" s="52">
        <v>0</v>
      </c>
      <c r="O722" s="52">
        <v>0</v>
      </c>
      <c r="P722" s="52">
        <v>0</v>
      </c>
      <c r="Q722" s="52">
        <v>0</v>
      </c>
      <c r="R722" s="52">
        <v>0</v>
      </c>
      <c r="S722" s="52"/>
    </row>
    <row r="723" spans="2:19" x14ac:dyDescent="0.25">
      <c r="B723" s="51" t="s">
        <v>43</v>
      </c>
      <c r="C723" s="37" t="s">
        <v>44</v>
      </c>
      <c r="D723" s="37" t="s">
        <v>45</v>
      </c>
      <c r="E723" s="37" t="s">
        <v>157</v>
      </c>
      <c r="F723" s="37"/>
      <c r="G723" s="52" t="s">
        <v>85</v>
      </c>
      <c r="H723" s="52">
        <v>6</v>
      </c>
      <c r="I723" s="51" t="s">
        <v>158</v>
      </c>
      <c r="J723" s="51" t="s">
        <v>103</v>
      </c>
      <c r="K723" s="52">
        <v>0</v>
      </c>
      <c r="L723" s="52">
        <v>0</v>
      </c>
      <c r="M723" s="52">
        <v>100.946</v>
      </c>
      <c r="N723" s="52">
        <v>443</v>
      </c>
      <c r="O723" s="52">
        <v>0</v>
      </c>
      <c r="P723" s="52">
        <v>0</v>
      </c>
      <c r="Q723" s="52">
        <v>1</v>
      </c>
      <c r="R723" s="52">
        <v>40</v>
      </c>
      <c r="S723" s="52"/>
    </row>
    <row r="724" spans="2:19" x14ac:dyDescent="0.25">
      <c r="B724" s="51" t="s">
        <v>43</v>
      </c>
      <c r="C724" s="37" t="s">
        <v>44</v>
      </c>
      <c r="D724" s="37" t="s">
        <v>45</v>
      </c>
      <c r="E724" s="37" t="s">
        <v>157</v>
      </c>
      <c r="F724" s="37"/>
      <c r="G724" s="52" t="s">
        <v>85</v>
      </c>
      <c r="H724" s="52">
        <v>6</v>
      </c>
      <c r="I724" s="51" t="s">
        <v>158</v>
      </c>
      <c r="J724" s="51" t="s">
        <v>104</v>
      </c>
      <c r="K724" s="52">
        <v>0</v>
      </c>
      <c r="L724" s="52">
        <v>0</v>
      </c>
      <c r="M724" s="52">
        <v>0</v>
      </c>
      <c r="N724" s="52">
        <v>0</v>
      </c>
      <c r="O724" s="52">
        <v>0</v>
      </c>
      <c r="P724" s="52">
        <v>0</v>
      </c>
      <c r="Q724" s="52">
        <v>0</v>
      </c>
      <c r="R724" s="52">
        <v>0</v>
      </c>
      <c r="S724" s="52"/>
    </row>
    <row r="725" spans="2:19" x14ac:dyDescent="0.25">
      <c r="B725" s="51" t="s">
        <v>43</v>
      </c>
      <c r="C725" s="37" t="s">
        <v>44</v>
      </c>
      <c r="D725" s="37" t="s">
        <v>45</v>
      </c>
      <c r="E725" s="37" t="s">
        <v>157</v>
      </c>
      <c r="F725" s="37"/>
      <c r="G725" s="52" t="s">
        <v>85</v>
      </c>
      <c r="H725" s="52">
        <v>6</v>
      </c>
      <c r="I725" s="51" t="s">
        <v>18</v>
      </c>
      <c r="J725" s="51" t="s">
        <v>105</v>
      </c>
      <c r="K725" s="52">
        <v>0</v>
      </c>
      <c r="L725" s="52">
        <v>0</v>
      </c>
      <c r="M725" s="52">
        <v>0</v>
      </c>
      <c r="N725" s="52">
        <v>0</v>
      </c>
      <c r="O725" s="52">
        <v>0</v>
      </c>
      <c r="P725" s="52">
        <v>0</v>
      </c>
      <c r="Q725" s="52">
        <v>0</v>
      </c>
      <c r="R725" s="52">
        <v>0</v>
      </c>
      <c r="S725" s="52"/>
    </row>
    <row r="726" spans="2:19" x14ac:dyDescent="0.25">
      <c r="B726" s="51" t="s">
        <v>43</v>
      </c>
      <c r="C726" s="37" t="s">
        <v>44</v>
      </c>
      <c r="D726" s="37" t="s">
        <v>45</v>
      </c>
      <c r="E726" s="37" t="s">
        <v>157</v>
      </c>
      <c r="F726" s="37"/>
      <c r="G726" s="52" t="s">
        <v>85</v>
      </c>
      <c r="H726" s="52">
        <v>6</v>
      </c>
      <c r="I726" s="51" t="s">
        <v>18</v>
      </c>
      <c r="J726" s="51" t="s">
        <v>103</v>
      </c>
      <c r="K726" s="52">
        <v>0</v>
      </c>
      <c r="L726" s="52">
        <v>0</v>
      </c>
      <c r="M726" s="52">
        <v>0</v>
      </c>
      <c r="N726" s="52">
        <v>0</v>
      </c>
      <c r="O726" s="52">
        <v>0</v>
      </c>
      <c r="P726" s="52">
        <v>0</v>
      </c>
      <c r="Q726" s="52">
        <v>0</v>
      </c>
      <c r="R726" s="52">
        <v>0</v>
      </c>
      <c r="S726" s="52"/>
    </row>
    <row r="727" spans="2:19" x14ac:dyDescent="0.25">
      <c r="B727" s="51" t="s">
        <v>43</v>
      </c>
      <c r="C727" s="37" t="s">
        <v>44</v>
      </c>
      <c r="D727" s="37" t="s">
        <v>45</v>
      </c>
      <c r="E727" s="37" t="s">
        <v>157</v>
      </c>
      <c r="F727" s="37"/>
      <c r="G727" s="52" t="s">
        <v>85</v>
      </c>
      <c r="H727" s="52">
        <v>6</v>
      </c>
      <c r="I727" s="52" t="s">
        <v>18</v>
      </c>
      <c r="J727" s="52" t="s">
        <v>104</v>
      </c>
      <c r="K727" s="52">
        <v>0</v>
      </c>
      <c r="L727" s="52">
        <v>0</v>
      </c>
      <c r="M727" s="52">
        <v>0</v>
      </c>
      <c r="N727" s="52">
        <v>0</v>
      </c>
      <c r="O727" s="52">
        <v>0</v>
      </c>
      <c r="P727" s="52">
        <v>0</v>
      </c>
      <c r="Q727" s="52">
        <v>0</v>
      </c>
      <c r="R727" s="52">
        <v>0</v>
      </c>
      <c r="S727" s="52"/>
    </row>
    <row r="728" spans="2:19" hidden="1" x14ac:dyDescent="0.25">
      <c r="B728" s="51" t="s">
        <v>78</v>
      </c>
      <c r="C728" s="37" t="s">
        <v>79</v>
      </c>
      <c r="D728" s="37" t="s">
        <v>26</v>
      </c>
      <c r="E728" s="37" t="s">
        <v>157</v>
      </c>
      <c r="F728" s="37"/>
      <c r="G728" s="52" t="s">
        <v>85</v>
      </c>
      <c r="H728" s="52">
        <v>6</v>
      </c>
      <c r="I728" s="51" t="s">
        <v>158</v>
      </c>
      <c r="J728" s="51" t="s">
        <v>103</v>
      </c>
      <c r="K728" s="52">
        <v>88</v>
      </c>
      <c r="L728" s="52">
        <v>672</v>
      </c>
      <c r="M728" s="52">
        <v>191</v>
      </c>
      <c r="N728" s="52">
        <v>3048</v>
      </c>
      <c r="O728" s="52">
        <v>0</v>
      </c>
      <c r="P728" s="52">
        <v>0</v>
      </c>
      <c r="Q728" s="52">
        <v>10</v>
      </c>
      <c r="R728" s="52">
        <v>1261</v>
      </c>
      <c r="S728" s="52"/>
    </row>
    <row r="729" spans="2:19" hidden="1" x14ac:dyDescent="0.25">
      <c r="B729" s="51" t="s">
        <v>78</v>
      </c>
      <c r="C729" s="37" t="s">
        <v>79</v>
      </c>
      <c r="D729" s="37" t="s">
        <v>26</v>
      </c>
      <c r="E729" s="37" t="s">
        <v>157</v>
      </c>
      <c r="F729" s="37"/>
      <c r="G729" s="52" t="s">
        <v>85</v>
      </c>
      <c r="H729" s="52">
        <v>6</v>
      </c>
      <c r="I729" s="51" t="s">
        <v>158</v>
      </c>
      <c r="J729" s="51" t="s">
        <v>104</v>
      </c>
      <c r="K729" s="52">
        <v>0</v>
      </c>
      <c r="L729" s="52">
        <v>0</v>
      </c>
      <c r="M729" s="52">
        <v>0</v>
      </c>
      <c r="N729" s="52">
        <v>0</v>
      </c>
      <c r="O729" s="52">
        <v>0</v>
      </c>
      <c r="P729" s="52">
        <v>0</v>
      </c>
      <c r="Q729" s="52"/>
      <c r="R729" s="52">
        <v>0</v>
      </c>
      <c r="S729" s="52"/>
    </row>
    <row r="730" spans="2:19" hidden="1" x14ac:dyDescent="0.25">
      <c r="B730" s="51" t="s">
        <v>78</v>
      </c>
      <c r="C730" s="37" t="s">
        <v>79</v>
      </c>
      <c r="D730" s="37" t="s">
        <v>26</v>
      </c>
      <c r="E730" s="37" t="s">
        <v>157</v>
      </c>
      <c r="F730" s="37"/>
      <c r="G730" s="52" t="s">
        <v>85</v>
      </c>
      <c r="H730" s="52">
        <v>6</v>
      </c>
      <c r="I730" s="51" t="s">
        <v>18</v>
      </c>
      <c r="J730" s="51" t="s">
        <v>105</v>
      </c>
      <c r="K730" s="52">
        <v>0</v>
      </c>
      <c r="L730" s="52">
        <v>0</v>
      </c>
      <c r="M730" s="52">
        <v>0</v>
      </c>
      <c r="N730" s="52">
        <v>0</v>
      </c>
      <c r="O730" s="52">
        <v>0</v>
      </c>
      <c r="P730" s="52">
        <v>0</v>
      </c>
      <c r="Q730" s="52">
        <v>9.8699999999999992</v>
      </c>
      <c r="R730" s="52">
        <v>1251</v>
      </c>
      <c r="S730" s="52"/>
    </row>
    <row r="731" spans="2:19" hidden="1" x14ac:dyDescent="0.25">
      <c r="B731" s="51" t="s">
        <v>78</v>
      </c>
      <c r="C731" s="37" t="s">
        <v>79</v>
      </c>
      <c r="D731" s="37" t="s">
        <v>26</v>
      </c>
      <c r="E731" s="37" t="s">
        <v>157</v>
      </c>
      <c r="F731" s="37"/>
      <c r="G731" s="52" t="s">
        <v>85</v>
      </c>
      <c r="H731" s="52">
        <v>6</v>
      </c>
      <c r="I731" s="51" t="s">
        <v>18</v>
      </c>
      <c r="J731" s="51" t="s">
        <v>103</v>
      </c>
      <c r="K731" s="52">
        <v>0</v>
      </c>
      <c r="L731" s="52">
        <v>0</v>
      </c>
      <c r="M731" s="52">
        <v>0</v>
      </c>
      <c r="N731" s="52">
        <v>0</v>
      </c>
      <c r="O731" s="52">
        <v>0</v>
      </c>
      <c r="P731" s="52">
        <v>0</v>
      </c>
      <c r="Q731" s="52">
        <v>9.8699999999999992</v>
      </c>
      <c r="R731" s="52">
        <v>1251</v>
      </c>
      <c r="S731" s="52"/>
    </row>
    <row r="732" spans="2:19" hidden="1" x14ac:dyDescent="0.25">
      <c r="B732" s="51" t="s">
        <v>78</v>
      </c>
      <c r="C732" s="37" t="s">
        <v>79</v>
      </c>
      <c r="D732" s="37" t="s">
        <v>26</v>
      </c>
      <c r="E732" s="37" t="s">
        <v>157</v>
      </c>
      <c r="F732" s="37"/>
      <c r="G732" s="52" t="s">
        <v>85</v>
      </c>
      <c r="H732" s="52">
        <v>6</v>
      </c>
      <c r="I732" s="52" t="s">
        <v>18</v>
      </c>
      <c r="J732" s="52" t="s">
        <v>104</v>
      </c>
      <c r="K732" s="52">
        <v>0</v>
      </c>
      <c r="L732" s="52">
        <v>0</v>
      </c>
      <c r="M732" s="52">
        <v>0</v>
      </c>
      <c r="N732" s="52">
        <v>0</v>
      </c>
      <c r="O732" s="52">
        <v>0</v>
      </c>
      <c r="P732" s="52">
        <v>0</v>
      </c>
      <c r="Q732" s="52">
        <v>0</v>
      </c>
      <c r="R732" s="52">
        <v>0</v>
      </c>
      <c r="S732" s="52"/>
    </row>
    <row r="733" spans="2:19" x14ac:dyDescent="0.25">
      <c r="B733" s="51" t="s">
        <v>52</v>
      </c>
      <c r="C733" s="37" t="s">
        <v>53</v>
      </c>
      <c r="D733" s="37" t="s">
        <v>26</v>
      </c>
      <c r="E733" s="37" t="s">
        <v>157</v>
      </c>
      <c r="F733" s="37"/>
      <c r="G733" s="52" t="s">
        <v>85</v>
      </c>
      <c r="H733" s="52">
        <v>6</v>
      </c>
      <c r="I733" s="51" t="s">
        <v>18</v>
      </c>
      <c r="J733" s="51" t="s">
        <v>105</v>
      </c>
      <c r="K733" s="52">
        <v>0</v>
      </c>
      <c r="L733" s="52">
        <v>0</v>
      </c>
      <c r="M733" s="52">
        <v>0</v>
      </c>
      <c r="N733" s="52">
        <v>0</v>
      </c>
      <c r="O733" s="52">
        <v>0</v>
      </c>
      <c r="P733" s="52">
        <v>0</v>
      </c>
      <c r="Q733" s="52">
        <v>0</v>
      </c>
      <c r="R733" s="52">
        <v>0</v>
      </c>
      <c r="S733" s="52"/>
    </row>
    <row r="734" spans="2:19" x14ac:dyDescent="0.25">
      <c r="B734" s="51" t="s">
        <v>52</v>
      </c>
      <c r="C734" s="37" t="s">
        <v>53</v>
      </c>
      <c r="D734" s="37" t="s">
        <v>26</v>
      </c>
      <c r="E734" s="37" t="s">
        <v>157</v>
      </c>
      <c r="F734" s="37"/>
      <c r="G734" s="52" t="s">
        <v>85</v>
      </c>
      <c r="H734" s="52">
        <v>6</v>
      </c>
      <c r="I734" s="51" t="s">
        <v>18</v>
      </c>
      <c r="J734" s="51" t="s">
        <v>103</v>
      </c>
      <c r="K734" s="52">
        <v>0</v>
      </c>
      <c r="L734" s="52">
        <v>0</v>
      </c>
      <c r="M734" s="52">
        <v>0</v>
      </c>
      <c r="N734" s="52">
        <v>0</v>
      </c>
      <c r="O734" s="52">
        <v>0</v>
      </c>
      <c r="P734" s="52">
        <v>0</v>
      </c>
      <c r="Q734" s="52">
        <v>0</v>
      </c>
      <c r="R734" s="52">
        <v>0</v>
      </c>
      <c r="S734" s="52"/>
    </row>
    <row r="735" spans="2:19" x14ac:dyDescent="0.25">
      <c r="B735" s="51" t="s">
        <v>52</v>
      </c>
      <c r="C735" s="37" t="s">
        <v>53</v>
      </c>
      <c r="D735" s="37" t="s">
        <v>26</v>
      </c>
      <c r="E735" s="37" t="s">
        <v>157</v>
      </c>
      <c r="F735" s="37"/>
      <c r="G735" s="52" t="s">
        <v>85</v>
      </c>
      <c r="H735" s="52">
        <v>6</v>
      </c>
      <c r="I735" s="52" t="s">
        <v>18</v>
      </c>
      <c r="J735" s="52" t="s">
        <v>104</v>
      </c>
      <c r="K735" s="52">
        <v>0</v>
      </c>
      <c r="L735" s="52">
        <v>0</v>
      </c>
      <c r="M735" s="52">
        <v>0</v>
      </c>
      <c r="N735" s="52">
        <v>0</v>
      </c>
      <c r="O735" s="52">
        <v>0</v>
      </c>
      <c r="P735" s="52">
        <v>0</v>
      </c>
      <c r="Q735" s="52">
        <v>0</v>
      </c>
      <c r="R735" s="52">
        <v>0</v>
      </c>
      <c r="S735" s="52"/>
    </row>
    <row r="736" spans="2:19" hidden="1" x14ac:dyDescent="0.25">
      <c r="B736" s="51" t="s">
        <v>50</v>
      </c>
      <c r="C736" s="37" t="s">
        <v>51</v>
      </c>
      <c r="D736" s="37" t="s">
        <v>45</v>
      </c>
      <c r="E736" s="37" t="s">
        <v>157</v>
      </c>
      <c r="F736" s="37"/>
      <c r="G736" s="52" t="s">
        <v>85</v>
      </c>
      <c r="H736" s="52">
        <v>6</v>
      </c>
      <c r="I736" s="51" t="s">
        <v>158</v>
      </c>
      <c r="J736" s="51" t="s">
        <v>103</v>
      </c>
      <c r="K736" s="52">
        <v>18.3</v>
      </c>
      <c r="L736" s="52">
        <v>38</v>
      </c>
      <c r="M736" s="52">
        <v>0</v>
      </c>
      <c r="N736" s="52">
        <v>0</v>
      </c>
      <c r="O736" s="52">
        <v>0</v>
      </c>
      <c r="P736" s="52">
        <v>0</v>
      </c>
      <c r="Q736" s="52">
        <v>0</v>
      </c>
      <c r="R736" s="52">
        <v>0</v>
      </c>
      <c r="S736" s="52"/>
    </row>
    <row r="737" spans="2:19" hidden="1" x14ac:dyDescent="0.25">
      <c r="B737" s="51" t="s">
        <v>50</v>
      </c>
      <c r="C737" s="37" t="s">
        <v>51</v>
      </c>
      <c r="D737" s="37" t="s">
        <v>45</v>
      </c>
      <c r="E737" s="37" t="s">
        <v>157</v>
      </c>
      <c r="F737" s="37"/>
      <c r="G737" s="52" t="s">
        <v>85</v>
      </c>
      <c r="H737" s="52">
        <v>6</v>
      </c>
      <c r="I737" s="51" t="s">
        <v>158</v>
      </c>
      <c r="J737" s="51" t="s">
        <v>104</v>
      </c>
      <c r="K737" s="52">
        <v>0</v>
      </c>
      <c r="L737" s="52">
        <v>0</v>
      </c>
      <c r="M737" s="52">
        <v>0</v>
      </c>
      <c r="N737" s="52">
        <v>0</v>
      </c>
      <c r="O737" s="52">
        <v>0</v>
      </c>
      <c r="P737" s="52">
        <v>0</v>
      </c>
      <c r="Q737" s="52">
        <v>0</v>
      </c>
      <c r="R737" s="52">
        <v>0</v>
      </c>
      <c r="S737" s="52"/>
    </row>
    <row r="738" spans="2:19" hidden="1" x14ac:dyDescent="0.25">
      <c r="B738" s="51" t="s">
        <v>50</v>
      </c>
      <c r="C738" s="37" t="s">
        <v>51</v>
      </c>
      <c r="D738" s="37" t="s">
        <v>45</v>
      </c>
      <c r="E738" s="37" t="s">
        <v>157</v>
      </c>
      <c r="F738" s="37"/>
      <c r="G738" s="52" t="s">
        <v>85</v>
      </c>
      <c r="H738" s="52">
        <v>6</v>
      </c>
      <c r="I738" s="51" t="s">
        <v>18</v>
      </c>
      <c r="J738" s="51" t="s">
        <v>105</v>
      </c>
      <c r="K738" s="52">
        <v>0</v>
      </c>
      <c r="L738" s="52">
        <v>0</v>
      </c>
      <c r="M738" s="52">
        <v>0</v>
      </c>
      <c r="N738" s="52">
        <v>0</v>
      </c>
      <c r="O738" s="52">
        <v>0</v>
      </c>
      <c r="P738" s="52">
        <v>0</v>
      </c>
      <c r="Q738" s="52">
        <v>0</v>
      </c>
      <c r="R738" s="52">
        <v>0</v>
      </c>
      <c r="S738" s="52"/>
    </row>
    <row r="739" spans="2:19" hidden="1" x14ac:dyDescent="0.25">
      <c r="B739" s="51" t="s">
        <v>50</v>
      </c>
      <c r="C739" s="37" t="s">
        <v>51</v>
      </c>
      <c r="D739" s="37" t="s">
        <v>45</v>
      </c>
      <c r="E739" s="37" t="s">
        <v>157</v>
      </c>
      <c r="F739" s="37"/>
      <c r="G739" s="52" t="s">
        <v>85</v>
      </c>
      <c r="H739" s="52">
        <v>6</v>
      </c>
      <c r="I739" s="51" t="s">
        <v>18</v>
      </c>
      <c r="J739" s="51" t="s">
        <v>103</v>
      </c>
      <c r="K739" s="52">
        <v>0</v>
      </c>
      <c r="L739" s="52">
        <v>0</v>
      </c>
      <c r="M739" s="52">
        <v>0</v>
      </c>
      <c r="N739" s="52">
        <v>0</v>
      </c>
      <c r="O739" s="52">
        <v>0</v>
      </c>
      <c r="P739" s="52">
        <v>0</v>
      </c>
      <c r="Q739" s="52">
        <v>0</v>
      </c>
      <c r="R739" s="52">
        <v>0</v>
      </c>
      <c r="S739" s="52"/>
    </row>
    <row r="740" spans="2:19" hidden="1" x14ac:dyDescent="0.25">
      <c r="B740" s="51" t="s">
        <v>50</v>
      </c>
      <c r="C740" s="37" t="s">
        <v>51</v>
      </c>
      <c r="D740" s="37" t="s">
        <v>45</v>
      </c>
      <c r="E740" s="37" t="s">
        <v>157</v>
      </c>
      <c r="F740" s="37"/>
      <c r="G740" s="52" t="s">
        <v>85</v>
      </c>
      <c r="H740" s="52">
        <v>6</v>
      </c>
      <c r="I740" s="52" t="s">
        <v>18</v>
      </c>
      <c r="J740" s="52" t="s">
        <v>104</v>
      </c>
      <c r="K740" s="52">
        <v>0</v>
      </c>
      <c r="L740" s="52">
        <v>0</v>
      </c>
      <c r="M740" s="52">
        <v>0</v>
      </c>
      <c r="N740" s="52">
        <v>0</v>
      </c>
      <c r="O740" s="52">
        <v>0</v>
      </c>
      <c r="P740" s="52">
        <v>0</v>
      </c>
      <c r="Q740" s="52">
        <v>0</v>
      </c>
      <c r="R740" s="52">
        <v>0</v>
      </c>
      <c r="S740" s="52"/>
    </row>
    <row r="741" spans="2:19" hidden="1" x14ac:dyDescent="0.25">
      <c r="B741" s="51" t="s">
        <v>82</v>
      </c>
      <c r="C741" s="37" t="s">
        <v>83</v>
      </c>
      <c r="D741" s="37" t="s">
        <v>15</v>
      </c>
      <c r="E741" s="37" t="s">
        <v>157</v>
      </c>
      <c r="F741" s="37"/>
      <c r="G741" s="52" t="s">
        <v>85</v>
      </c>
      <c r="H741" s="52">
        <v>6</v>
      </c>
      <c r="I741" s="51" t="s">
        <v>158</v>
      </c>
      <c r="J741" s="51" t="s">
        <v>103</v>
      </c>
      <c r="K741" s="52">
        <v>60</v>
      </c>
      <c r="L741" s="52">
        <v>1000</v>
      </c>
      <c r="M741" s="52">
        <v>400</v>
      </c>
      <c r="N741" s="52">
        <v>2540</v>
      </c>
      <c r="O741" s="52">
        <v>0</v>
      </c>
      <c r="P741" s="52">
        <v>0</v>
      </c>
      <c r="Q741" s="52">
        <v>0</v>
      </c>
      <c r="R741" s="52">
        <v>0</v>
      </c>
      <c r="S741" s="52"/>
    </row>
    <row r="742" spans="2:19" hidden="1" x14ac:dyDescent="0.25">
      <c r="B742" s="51" t="s">
        <v>82</v>
      </c>
      <c r="C742" s="37" t="s">
        <v>83</v>
      </c>
      <c r="D742" s="37" t="s">
        <v>15</v>
      </c>
      <c r="E742" s="37" t="s">
        <v>157</v>
      </c>
      <c r="F742" s="37"/>
      <c r="G742" s="52" t="s">
        <v>85</v>
      </c>
      <c r="H742" s="52">
        <v>6</v>
      </c>
      <c r="I742" s="51" t="s">
        <v>158</v>
      </c>
      <c r="J742" s="51" t="s">
        <v>104</v>
      </c>
      <c r="K742" s="52">
        <v>0</v>
      </c>
      <c r="L742" s="52">
        <v>0</v>
      </c>
      <c r="M742" s="52">
        <v>0</v>
      </c>
      <c r="N742" s="52">
        <v>0</v>
      </c>
      <c r="O742" s="52">
        <v>0</v>
      </c>
      <c r="P742" s="52">
        <v>0</v>
      </c>
      <c r="Q742" s="52">
        <v>0</v>
      </c>
      <c r="R742" s="52">
        <v>0</v>
      </c>
      <c r="S742" s="52"/>
    </row>
    <row r="743" spans="2:19" hidden="1" x14ac:dyDescent="0.25">
      <c r="B743" s="51" t="s">
        <v>82</v>
      </c>
      <c r="C743" s="37" t="s">
        <v>83</v>
      </c>
      <c r="D743" s="37" t="s">
        <v>15</v>
      </c>
      <c r="E743" s="37" t="s">
        <v>157</v>
      </c>
      <c r="F743" s="37"/>
      <c r="G743" s="52" t="s">
        <v>85</v>
      </c>
      <c r="H743" s="52">
        <v>6</v>
      </c>
      <c r="I743" s="51" t="s">
        <v>18</v>
      </c>
      <c r="J743" s="51" t="s">
        <v>105</v>
      </c>
      <c r="K743" s="52">
        <v>0</v>
      </c>
      <c r="L743" s="52">
        <v>0</v>
      </c>
      <c r="M743" s="52">
        <v>0</v>
      </c>
      <c r="N743" s="52">
        <v>0</v>
      </c>
      <c r="O743" s="52">
        <v>0</v>
      </c>
      <c r="P743" s="52">
        <v>0</v>
      </c>
      <c r="Q743" s="52">
        <v>0</v>
      </c>
      <c r="R743" s="52">
        <v>0</v>
      </c>
      <c r="S743" s="52"/>
    </row>
    <row r="744" spans="2:19" hidden="1" x14ac:dyDescent="0.25">
      <c r="B744" s="51" t="s">
        <v>82</v>
      </c>
      <c r="C744" s="37" t="s">
        <v>83</v>
      </c>
      <c r="D744" s="37" t="s">
        <v>15</v>
      </c>
      <c r="E744" s="37" t="s">
        <v>157</v>
      </c>
      <c r="F744" s="37"/>
      <c r="G744" s="52" t="s">
        <v>85</v>
      </c>
      <c r="H744" s="52">
        <v>6</v>
      </c>
      <c r="I744" s="51" t="s">
        <v>18</v>
      </c>
      <c r="J744" s="51" t="s">
        <v>103</v>
      </c>
      <c r="K744" s="52">
        <v>0</v>
      </c>
      <c r="L744" s="52">
        <v>0</v>
      </c>
      <c r="M744" s="52">
        <v>0</v>
      </c>
      <c r="N744" s="52">
        <v>0</v>
      </c>
      <c r="O744" s="52">
        <v>0</v>
      </c>
      <c r="P744" s="52">
        <v>0</v>
      </c>
      <c r="Q744" s="52">
        <v>0</v>
      </c>
      <c r="R744" s="52">
        <v>0</v>
      </c>
      <c r="S744" s="52"/>
    </row>
    <row r="745" spans="2:19" hidden="1" x14ac:dyDescent="0.25">
      <c r="B745" s="51" t="s">
        <v>82</v>
      </c>
      <c r="C745" s="37" t="s">
        <v>83</v>
      </c>
      <c r="D745" s="37" t="s">
        <v>15</v>
      </c>
      <c r="E745" s="37" t="s">
        <v>157</v>
      </c>
      <c r="F745" s="37"/>
      <c r="G745" s="52" t="s">
        <v>85</v>
      </c>
      <c r="H745" s="52">
        <v>6</v>
      </c>
      <c r="I745" s="52" t="s">
        <v>18</v>
      </c>
      <c r="J745" s="52" t="s">
        <v>104</v>
      </c>
      <c r="K745" s="52">
        <v>0</v>
      </c>
      <c r="L745" s="52">
        <v>0</v>
      </c>
      <c r="M745" s="52">
        <v>0</v>
      </c>
      <c r="N745" s="52">
        <v>0</v>
      </c>
      <c r="O745" s="52">
        <v>0</v>
      </c>
      <c r="P745" s="52">
        <v>0</v>
      </c>
      <c r="Q745" s="52">
        <v>0</v>
      </c>
      <c r="R745" s="52">
        <v>0</v>
      </c>
      <c r="S745" s="52"/>
    </row>
    <row r="746" spans="2:19" hidden="1" x14ac:dyDescent="0.25">
      <c r="B746" s="51" t="s">
        <v>48</v>
      </c>
      <c r="C746" s="37" t="s">
        <v>49</v>
      </c>
      <c r="D746" s="37" t="s">
        <v>38</v>
      </c>
      <c r="E746" s="37" t="s">
        <v>157</v>
      </c>
      <c r="F746" s="37"/>
      <c r="G746" s="52" t="s">
        <v>85</v>
      </c>
      <c r="H746" s="52">
        <v>6</v>
      </c>
      <c r="I746" s="51" t="s">
        <v>158</v>
      </c>
      <c r="J746" s="51" t="s">
        <v>103</v>
      </c>
      <c r="K746" s="52">
        <v>0</v>
      </c>
      <c r="L746" s="52">
        <v>0</v>
      </c>
      <c r="M746" s="52">
        <v>9.8000000000000007</v>
      </c>
      <c r="N746" s="52">
        <v>46</v>
      </c>
      <c r="O746" s="52">
        <v>23.54</v>
      </c>
      <c r="P746" s="52">
        <v>177</v>
      </c>
      <c r="Q746" s="52">
        <v>0.03</v>
      </c>
      <c r="R746" s="52">
        <v>46</v>
      </c>
      <c r="S746" s="52"/>
    </row>
    <row r="747" spans="2:19" hidden="1" x14ac:dyDescent="0.25">
      <c r="B747" s="51" t="s">
        <v>48</v>
      </c>
      <c r="C747" s="37" t="s">
        <v>49</v>
      </c>
      <c r="D747" s="37" t="s">
        <v>38</v>
      </c>
      <c r="E747" s="37" t="s">
        <v>157</v>
      </c>
      <c r="F747" s="37"/>
      <c r="G747" s="52" t="s">
        <v>85</v>
      </c>
      <c r="H747" s="52">
        <v>6</v>
      </c>
      <c r="I747" s="51" t="s">
        <v>158</v>
      </c>
      <c r="J747" s="51" t="s">
        <v>104</v>
      </c>
      <c r="K747" s="52">
        <v>0</v>
      </c>
      <c r="L747" s="52">
        <v>0</v>
      </c>
      <c r="M747" s="52">
        <v>0</v>
      </c>
      <c r="N747" s="52">
        <v>0</v>
      </c>
      <c r="O747" s="52">
        <v>0</v>
      </c>
      <c r="P747" s="52">
        <v>0</v>
      </c>
      <c r="Q747" s="52">
        <v>0</v>
      </c>
      <c r="R747" s="52">
        <v>0</v>
      </c>
      <c r="S747" s="52"/>
    </row>
    <row r="748" spans="2:19" hidden="1" x14ac:dyDescent="0.25">
      <c r="B748" s="51" t="s">
        <v>48</v>
      </c>
      <c r="C748" s="37" t="s">
        <v>49</v>
      </c>
      <c r="D748" s="37" t="s">
        <v>38</v>
      </c>
      <c r="E748" s="37" t="s">
        <v>157</v>
      </c>
      <c r="F748" s="37"/>
      <c r="G748" s="52" t="s">
        <v>85</v>
      </c>
      <c r="H748" s="52">
        <v>6</v>
      </c>
      <c r="I748" s="51" t="s">
        <v>18</v>
      </c>
      <c r="J748" s="51" t="s">
        <v>105</v>
      </c>
      <c r="K748" s="52">
        <v>0</v>
      </c>
      <c r="L748" s="52">
        <v>0</v>
      </c>
      <c r="M748" s="52">
        <v>0</v>
      </c>
      <c r="N748" s="52">
        <v>0</v>
      </c>
      <c r="O748" s="52">
        <v>0</v>
      </c>
      <c r="P748" s="52">
        <v>0</v>
      </c>
      <c r="Q748" s="52">
        <v>0</v>
      </c>
      <c r="R748" s="52">
        <v>0</v>
      </c>
      <c r="S748" s="52"/>
    </row>
    <row r="749" spans="2:19" hidden="1" x14ac:dyDescent="0.25">
      <c r="B749" s="51" t="s">
        <v>48</v>
      </c>
      <c r="C749" s="37" t="s">
        <v>49</v>
      </c>
      <c r="D749" s="37" t="s">
        <v>38</v>
      </c>
      <c r="E749" s="37" t="s">
        <v>157</v>
      </c>
      <c r="F749" s="37"/>
      <c r="G749" s="52" t="s">
        <v>85</v>
      </c>
      <c r="H749" s="52">
        <v>6</v>
      </c>
      <c r="I749" s="51" t="s">
        <v>18</v>
      </c>
      <c r="J749" s="51" t="s">
        <v>103</v>
      </c>
      <c r="K749" s="52">
        <v>0</v>
      </c>
      <c r="L749" s="52">
        <v>0</v>
      </c>
      <c r="M749" s="52">
        <v>0</v>
      </c>
      <c r="N749" s="52">
        <v>0</v>
      </c>
      <c r="O749" s="52">
        <v>0</v>
      </c>
      <c r="P749" s="52">
        <v>0</v>
      </c>
      <c r="Q749" s="52">
        <v>0</v>
      </c>
      <c r="R749" s="52">
        <v>0</v>
      </c>
      <c r="S749" s="52"/>
    </row>
    <row r="750" spans="2:19" hidden="1" x14ac:dyDescent="0.25">
      <c r="B750" s="51" t="s">
        <v>48</v>
      </c>
      <c r="C750" s="37" t="s">
        <v>49</v>
      </c>
      <c r="D750" s="37" t="s">
        <v>38</v>
      </c>
      <c r="E750" s="37" t="s">
        <v>157</v>
      </c>
      <c r="F750" s="37"/>
      <c r="G750" s="52" t="s">
        <v>85</v>
      </c>
      <c r="H750" s="52">
        <v>6</v>
      </c>
      <c r="I750" s="52" t="s">
        <v>18</v>
      </c>
      <c r="J750" s="52" t="s">
        <v>104</v>
      </c>
      <c r="K750" s="52">
        <v>0</v>
      </c>
      <c r="L750" s="52">
        <v>0</v>
      </c>
      <c r="M750" s="52">
        <v>0</v>
      </c>
      <c r="N750" s="52">
        <v>0</v>
      </c>
      <c r="O750" s="52">
        <v>0</v>
      </c>
      <c r="P750" s="52">
        <v>0</v>
      </c>
      <c r="Q750" s="52">
        <v>0</v>
      </c>
      <c r="R750" s="52">
        <v>0</v>
      </c>
      <c r="S750" s="52"/>
    </row>
    <row r="751" spans="2:19" hidden="1" x14ac:dyDescent="0.25">
      <c r="B751" s="51" t="s">
        <v>68</v>
      </c>
      <c r="C751" s="37" t="s">
        <v>69</v>
      </c>
      <c r="D751" s="51" t="s">
        <v>26</v>
      </c>
      <c r="E751" s="37" t="s">
        <v>157</v>
      </c>
      <c r="F751" s="37"/>
      <c r="G751" s="52" t="s">
        <v>85</v>
      </c>
      <c r="H751" s="52">
        <v>6</v>
      </c>
      <c r="I751" s="51" t="s">
        <v>18</v>
      </c>
      <c r="J751" s="51" t="s">
        <v>105</v>
      </c>
      <c r="K751" s="52">
        <v>0</v>
      </c>
      <c r="L751" s="52">
        <v>0</v>
      </c>
      <c r="M751" s="52">
        <v>0</v>
      </c>
      <c r="N751" s="52">
        <v>0</v>
      </c>
      <c r="O751" s="52">
        <v>0</v>
      </c>
      <c r="P751" s="52">
        <v>0</v>
      </c>
      <c r="Q751" s="52">
        <v>0</v>
      </c>
      <c r="R751" s="52">
        <v>0</v>
      </c>
      <c r="S751" s="52"/>
    </row>
    <row r="752" spans="2:19" hidden="1" x14ac:dyDescent="0.25">
      <c r="B752" s="51" t="s">
        <v>68</v>
      </c>
      <c r="C752" s="37" t="s">
        <v>69</v>
      </c>
      <c r="D752" s="51" t="s">
        <v>26</v>
      </c>
      <c r="E752" s="37" t="s">
        <v>157</v>
      </c>
      <c r="F752" s="37"/>
      <c r="G752" s="52" t="s">
        <v>85</v>
      </c>
      <c r="H752" s="52">
        <v>6</v>
      </c>
      <c r="I752" s="51" t="s">
        <v>18</v>
      </c>
      <c r="J752" s="51" t="s">
        <v>103</v>
      </c>
      <c r="K752" s="52">
        <v>0</v>
      </c>
      <c r="L752" s="52">
        <v>0</v>
      </c>
      <c r="M752" s="52">
        <v>0</v>
      </c>
      <c r="N752" s="52">
        <v>0</v>
      </c>
      <c r="O752" s="52">
        <v>0</v>
      </c>
      <c r="P752" s="52">
        <v>0</v>
      </c>
      <c r="Q752" s="52">
        <v>0</v>
      </c>
      <c r="R752" s="52">
        <v>0</v>
      </c>
      <c r="S752" s="52"/>
    </row>
    <row r="753" spans="2:19" hidden="1" x14ac:dyDescent="0.25">
      <c r="B753" s="51" t="s">
        <v>68</v>
      </c>
      <c r="C753" s="37" t="s">
        <v>69</v>
      </c>
      <c r="D753" s="51" t="s">
        <v>26</v>
      </c>
      <c r="E753" s="37" t="s">
        <v>157</v>
      </c>
      <c r="F753" s="37"/>
      <c r="G753" s="52" t="s">
        <v>85</v>
      </c>
      <c r="H753" s="52">
        <v>6</v>
      </c>
      <c r="I753" s="52" t="s">
        <v>18</v>
      </c>
      <c r="J753" s="52" t="s">
        <v>104</v>
      </c>
      <c r="K753" s="52">
        <v>0</v>
      </c>
      <c r="L753" s="52">
        <v>0</v>
      </c>
      <c r="M753" s="52">
        <v>0</v>
      </c>
      <c r="N753" s="52">
        <v>0</v>
      </c>
      <c r="O753" s="52">
        <v>0</v>
      </c>
      <c r="P753" s="52">
        <v>0</v>
      </c>
      <c r="Q753" s="52">
        <v>0</v>
      </c>
      <c r="R753" s="52">
        <v>0</v>
      </c>
      <c r="S753" s="52"/>
    </row>
    <row r="754" spans="2:19" hidden="1" x14ac:dyDescent="0.25">
      <c r="B754" s="51" t="s">
        <v>58</v>
      </c>
      <c r="C754" s="37" t="s">
        <v>59</v>
      </c>
      <c r="D754" s="37" t="s">
        <v>26</v>
      </c>
      <c r="E754" s="37" t="s">
        <v>157</v>
      </c>
      <c r="F754" s="37"/>
      <c r="G754" s="52" t="s">
        <v>85</v>
      </c>
      <c r="H754" s="52">
        <v>6</v>
      </c>
      <c r="I754" s="51" t="s">
        <v>158</v>
      </c>
      <c r="J754" s="51" t="s">
        <v>103</v>
      </c>
      <c r="K754" s="52">
        <v>74.400000000000006</v>
      </c>
      <c r="L754" s="52">
        <v>1436</v>
      </c>
      <c r="M754" s="52">
        <v>2303.59</v>
      </c>
      <c r="N754" s="52">
        <v>15793</v>
      </c>
      <c r="O754" s="52">
        <v>22</v>
      </c>
      <c r="P754" s="52">
        <v>1045</v>
      </c>
      <c r="Q754" s="52">
        <v>3</v>
      </c>
      <c r="R754" s="52">
        <v>62</v>
      </c>
      <c r="S754" s="52"/>
    </row>
    <row r="755" spans="2:19" hidden="1" x14ac:dyDescent="0.25">
      <c r="B755" s="51" t="s">
        <v>58</v>
      </c>
      <c r="C755" s="37" t="s">
        <v>59</v>
      </c>
      <c r="D755" s="37" t="s">
        <v>26</v>
      </c>
      <c r="E755" s="37" t="s">
        <v>157</v>
      </c>
      <c r="F755" s="37"/>
      <c r="G755" s="52" t="s">
        <v>85</v>
      </c>
      <c r="H755" s="52">
        <v>6</v>
      </c>
      <c r="I755" s="51" t="s">
        <v>158</v>
      </c>
      <c r="J755" s="51" t="s">
        <v>104</v>
      </c>
      <c r="K755" s="52">
        <v>0</v>
      </c>
      <c r="L755" s="52">
        <v>0</v>
      </c>
      <c r="M755" s="52">
        <v>0</v>
      </c>
      <c r="N755" s="52">
        <v>0</v>
      </c>
      <c r="O755" s="52">
        <v>0</v>
      </c>
      <c r="P755" s="52">
        <v>0</v>
      </c>
      <c r="Q755" s="52">
        <v>0</v>
      </c>
      <c r="R755" s="52">
        <v>0</v>
      </c>
      <c r="S755" s="52"/>
    </row>
    <row r="756" spans="2:19" hidden="1" x14ac:dyDescent="0.25">
      <c r="B756" s="51" t="s">
        <v>58</v>
      </c>
      <c r="C756" s="37" t="s">
        <v>59</v>
      </c>
      <c r="D756" s="37" t="s">
        <v>26</v>
      </c>
      <c r="E756" s="37" t="s">
        <v>157</v>
      </c>
      <c r="F756" s="37"/>
      <c r="G756" s="52" t="s">
        <v>85</v>
      </c>
      <c r="H756" s="52">
        <v>6</v>
      </c>
      <c r="I756" s="51" t="s">
        <v>18</v>
      </c>
      <c r="J756" s="51" t="s">
        <v>105</v>
      </c>
      <c r="K756" s="52">
        <v>0</v>
      </c>
      <c r="L756" s="52">
        <v>0</v>
      </c>
      <c r="M756" s="52">
        <v>0</v>
      </c>
      <c r="N756" s="52">
        <v>0</v>
      </c>
      <c r="O756" s="52">
        <v>0</v>
      </c>
      <c r="P756" s="52">
        <v>0</v>
      </c>
      <c r="Q756" s="52">
        <v>0</v>
      </c>
      <c r="R756" s="52">
        <v>0</v>
      </c>
      <c r="S756" s="52"/>
    </row>
    <row r="757" spans="2:19" hidden="1" x14ac:dyDescent="0.25">
      <c r="B757" s="51" t="s">
        <v>58</v>
      </c>
      <c r="C757" s="37" t="s">
        <v>59</v>
      </c>
      <c r="D757" s="37" t="s">
        <v>26</v>
      </c>
      <c r="E757" s="37" t="s">
        <v>157</v>
      </c>
      <c r="F757" s="37"/>
      <c r="G757" s="52" t="s">
        <v>85</v>
      </c>
      <c r="H757" s="52">
        <v>6</v>
      </c>
      <c r="I757" s="51" t="s">
        <v>18</v>
      </c>
      <c r="J757" s="51" t="s">
        <v>103</v>
      </c>
      <c r="K757" s="52">
        <v>0</v>
      </c>
      <c r="L757" s="52">
        <v>0</v>
      </c>
      <c r="M757" s="52">
        <v>0</v>
      </c>
      <c r="N757" s="52">
        <v>0</v>
      </c>
      <c r="O757" s="52">
        <v>0</v>
      </c>
      <c r="P757" s="52">
        <v>0</v>
      </c>
      <c r="Q757" s="52">
        <v>0</v>
      </c>
      <c r="R757" s="52">
        <v>0</v>
      </c>
      <c r="S757" s="52"/>
    </row>
    <row r="758" spans="2:19" hidden="1" x14ac:dyDescent="0.25">
      <c r="B758" s="51" t="s">
        <v>58</v>
      </c>
      <c r="C758" s="37" t="s">
        <v>59</v>
      </c>
      <c r="D758" s="37" t="s">
        <v>26</v>
      </c>
      <c r="E758" s="37" t="s">
        <v>157</v>
      </c>
      <c r="F758" s="37"/>
      <c r="G758" s="52" t="s">
        <v>85</v>
      </c>
      <c r="H758" s="52">
        <v>6</v>
      </c>
      <c r="I758" s="52" t="s">
        <v>18</v>
      </c>
      <c r="J758" s="52" t="s">
        <v>104</v>
      </c>
      <c r="K758" s="52">
        <v>0</v>
      </c>
      <c r="L758" s="52">
        <v>0</v>
      </c>
      <c r="M758" s="52">
        <v>0</v>
      </c>
      <c r="N758" s="52">
        <v>0</v>
      </c>
      <c r="O758" s="52">
        <v>0</v>
      </c>
      <c r="P758" s="52">
        <v>0</v>
      </c>
      <c r="Q758" s="52">
        <v>0</v>
      </c>
      <c r="R758" s="52">
        <v>0</v>
      </c>
      <c r="S758" s="52"/>
    </row>
    <row r="759" spans="2:19" hidden="1" x14ac:dyDescent="0.25">
      <c r="B759" s="51" t="s">
        <v>76</v>
      </c>
      <c r="C759" s="37" t="s">
        <v>77</v>
      </c>
      <c r="D759" s="37" t="s">
        <v>35</v>
      </c>
      <c r="E759" s="37" t="s">
        <v>157</v>
      </c>
      <c r="F759" s="37"/>
      <c r="G759" s="52" t="s">
        <v>85</v>
      </c>
      <c r="H759" s="52">
        <v>6</v>
      </c>
      <c r="I759" s="51" t="s">
        <v>18</v>
      </c>
      <c r="J759" s="51" t="s">
        <v>105</v>
      </c>
      <c r="K759" s="52">
        <v>0</v>
      </c>
      <c r="L759" s="52">
        <v>0</v>
      </c>
      <c r="M759" s="52">
        <v>0</v>
      </c>
      <c r="N759" s="52">
        <v>0</v>
      </c>
      <c r="O759" s="52">
        <v>0</v>
      </c>
      <c r="P759" s="52">
        <v>0</v>
      </c>
      <c r="Q759" s="52">
        <v>0</v>
      </c>
      <c r="R759" s="52">
        <v>0</v>
      </c>
      <c r="S759" s="52"/>
    </row>
    <row r="760" spans="2:19" hidden="1" x14ac:dyDescent="0.25">
      <c r="B760" s="51" t="s">
        <v>76</v>
      </c>
      <c r="C760" s="37" t="s">
        <v>77</v>
      </c>
      <c r="D760" s="37" t="s">
        <v>35</v>
      </c>
      <c r="E760" s="37" t="s">
        <v>157</v>
      </c>
      <c r="F760" s="37"/>
      <c r="G760" s="52" t="s">
        <v>85</v>
      </c>
      <c r="H760" s="52">
        <v>6</v>
      </c>
      <c r="I760" s="51" t="s">
        <v>18</v>
      </c>
      <c r="J760" s="51" t="s">
        <v>103</v>
      </c>
      <c r="K760" s="52">
        <v>0</v>
      </c>
      <c r="L760" s="52">
        <v>0</v>
      </c>
      <c r="M760" s="52">
        <v>0</v>
      </c>
      <c r="N760" s="52">
        <v>0</v>
      </c>
      <c r="O760" s="52">
        <v>0</v>
      </c>
      <c r="P760" s="52">
        <v>0</v>
      </c>
      <c r="Q760" s="52">
        <v>0</v>
      </c>
      <c r="R760" s="52">
        <v>0</v>
      </c>
      <c r="S760" s="52"/>
    </row>
    <row r="761" spans="2:19" hidden="1" x14ac:dyDescent="0.25">
      <c r="B761" s="51" t="s">
        <v>76</v>
      </c>
      <c r="C761" s="37" t="s">
        <v>77</v>
      </c>
      <c r="D761" s="37" t="s">
        <v>35</v>
      </c>
      <c r="E761" s="37" t="s">
        <v>157</v>
      </c>
      <c r="F761" s="37"/>
      <c r="G761" s="52" t="s">
        <v>85</v>
      </c>
      <c r="H761" s="52">
        <v>6</v>
      </c>
      <c r="I761" s="52" t="s">
        <v>18</v>
      </c>
      <c r="J761" s="52" t="s">
        <v>104</v>
      </c>
      <c r="K761" s="52">
        <v>0</v>
      </c>
      <c r="L761" s="52">
        <v>0</v>
      </c>
      <c r="M761" s="52">
        <v>0</v>
      </c>
      <c r="N761" s="52">
        <v>0</v>
      </c>
      <c r="O761" s="52">
        <v>0</v>
      </c>
      <c r="P761" s="52">
        <v>0</v>
      </c>
      <c r="Q761" s="52">
        <v>0</v>
      </c>
      <c r="R761" s="52">
        <v>0</v>
      </c>
      <c r="S761" s="52"/>
    </row>
    <row r="762" spans="2:19" hidden="1" x14ac:dyDescent="0.25">
      <c r="B762" s="51" t="s">
        <v>24</v>
      </c>
      <c r="C762" s="37" t="s">
        <v>25</v>
      </c>
      <c r="D762" s="37" t="s">
        <v>26</v>
      </c>
      <c r="E762" s="37" t="s">
        <v>157</v>
      </c>
      <c r="F762" s="37"/>
      <c r="G762" s="52" t="s">
        <v>85</v>
      </c>
      <c r="H762" s="52">
        <v>6</v>
      </c>
      <c r="I762" s="51" t="s">
        <v>158</v>
      </c>
      <c r="J762" s="51" t="s">
        <v>103</v>
      </c>
      <c r="K762" s="52">
        <v>4.1500000000000004</v>
      </c>
      <c r="L762" s="52">
        <v>25</v>
      </c>
      <c r="M762" s="52">
        <v>127.142</v>
      </c>
      <c r="N762" s="52">
        <v>919</v>
      </c>
      <c r="O762" s="52">
        <v>2</v>
      </c>
      <c r="P762" s="52">
        <v>62</v>
      </c>
      <c r="Q762" s="52">
        <v>1</v>
      </c>
      <c r="R762" s="52">
        <v>25</v>
      </c>
      <c r="S762" s="52"/>
    </row>
    <row r="763" spans="2:19" hidden="1" x14ac:dyDescent="0.25">
      <c r="B763" s="51" t="s">
        <v>24</v>
      </c>
      <c r="C763" s="37" t="s">
        <v>25</v>
      </c>
      <c r="D763" s="37" t="s">
        <v>26</v>
      </c>
      <c r="E763" s="37" t="s">
        <v>157</v>
      </c>
      <c r="F763" s="37"/>
      <c r="G763" s="52" t="s">
        <v>85</v>
      </c>
      <c r="H763" s="52">
        <v>6</v>
      </c>
      <c r="I763" s="51" t="s">
        <v>158</v>
      </c>
      <c r="J763" s="51" t="s">
        <v>104</v>
      </c>
      <c r="K763" s="52">
        <v>0</v>
      </c>
      <c r="L763" s="52">
        <v>0</v>
      </c>
      <c r="M763" s="52">
        <v>0</v>
      </c>
      <c r="N763" s="52">
        <v>0</v>
      </c>
      <c r="O763" s="52">
        <v>0</v>
      </c>
      <c r="P763" s="52">
        <v>0</v>
      </c>
      <c r="Q763" s="52">
        <v>0</v>
      </c>
      <c r="R763" s="52">
        <v>0</v>
      </c>
      <c r="S763" s="52"/>
    </row>
    <row r="764" spans="2:19" hidden="1" x14ac:dyDescent="0.25">
      <c r="B764" s="51" t="s">
        <v>24</v>
      </c>
      <c r="C764" s="37" t="s">
        <v>25</v>
      </c>
      <c r="D764" s="37" t="s">
        <v>26</v>
      </c>
      <c r="E764" s="37" t="s">
        <v>157</v>
      </c>
      <c r="F764" s="37"/>
      <c r="G764" s="52" t="s">
        <v>85</v>
      </c>
      <c r="H764" s="52">
        <v>6</v>
      </c>
      <c r="I764" s="51" t="s">
        <v>18</v>
      </c>
      <c r="J764" s="51" t="s">
        <v>105</v>
      </c>
      <c r="K764" s="52">
        <v>0</v>
      </c>
      <c r="L764" s="52">
        <v>0</v>
      </c>
      <c r="M764" s="52">
        <v>0</v>
      </c>
      <c r="N764" s="52">
        <v>0</v>
      </c>
      <c r="O764" s="52">
        <v>0</v>
      </c>
      <c r="P764" s="52">
        <v>0</v>
      </c>
      <c r="Q764" s="52">
        <v>0</v>
      </c>
      <c r="R764" s="52">
        <v>0</v>
      </c>
      <c r="S764" s="52"/>
    </row>
    <row r="765" spans="2:19" hidden="1" x14ac:dyDescent="0.25">
      <c r="B765" s="51" t="s">
        <v>24</v>
      </c>
      <c r="C765" s="37" t="s">
        <v>25</v>
      </c>
      <c r="D765" s="37" t="s">
        <v>26</v>
      </c>
      <c r="E765" s="37" t="s">
        <v>157</v>
      </c>
      <c r="F765" s="37"/>
      <c r="G765" s="52" t="s">
        <v>85</v>
      </c>
      <c r="H765" s="52">
        <v>6</v>
      </c>
      <c r="I765" s="51" t="s">
        <v>18</v>
      </c>
      <c r="J765" s="51" t="s">
        <v>103</v>
      </c>
      <c r="K765" s="52">
        <v>0</v>
      </c>
      <c r="L765" s="52">
        <v>0</v>
      </c>
      <c r="M765" s="52">
        <v>110.1</v>
      </c>
      <c r="N765" s="52">
        <v>164</v>
      </c>
      <c r="O765" s="52">
        <v>0</v>
      </c>
      <c r="P765" s="52">
        <v>0</v>
      </c>
      <c r="Q765" s="52">
        <v>0</v>
      </c>
      <c r="R765" s="52">
        <v>0</v>
      </c>
      <c r="S765" s="52"/>
    </row>
    <row r="766" spans="2:19" hidden="1" x14ac:dyDescent="0.25">
      <c r="B766" s="51" t="s">
        <v>24</v>
      </c>
      <c r="C766" s="37" t="s">
        <v>25</v>
      </c>
      <c r="D766" s="37" t="s">
        <v>26</v>
      </c>
      <c r="E766" s="37" t="s">
        <v>157</v>
      </c>
      <c r="F766" s="37"/>
      <c r="G766" s="52" t="s">
        <v>85</v>
      </c>
      <c r="H766" s="52">
        <v>6</v>
      </c>
      <c r="I766" s="52" t="s">
        <v>18</v>
      </c>
      <c r="J766" s="52" t="s">
        <v>104</v>
      </c>
      <c r="K766" s="52">
        <v>0</v>
      </c>
      <c r="L766" s="52">
        <v>0</v>
      </c>
      <c r="M766" s="52">
        <v>0</v>
      </c>
      <c r="N766" s="52">
        <v>0</v>
      </c>
      <c r="O766" s="52">
        <v>0</v>
      </c>
      <c r="P766" s="52">
        <v>0</v>
      </c>
      <c r="Q766" s="52">
        <v>0</v>
      </c>
      <c r="R766" s="52">
        <v>0</v>
      </c>
      <c r="S766" s="52"/>
    </row>
    <row r="767" spans="2:19" hidden="1" x14ac:dyDescent="0.25">
      <c r="B767" s="51" t="s">
        <v>66</v>
      </c>
      <c r="C767" s="37" t="s">
        <v>67</v>
      </c>
      <c r="D767" s="51" t="s">
        <v>35</v>
      </c>
      <c r="E767" s="37" t="s">
        <v>157</v>
      </c>
      <c r="F767" s="37"/>
      <c r="G767" s="52" t="s">
        <v>85</v>
      </c>
      <c r="H767" s="52">
        <v>6</v>
      </c>
      <c r="I767" s="51" t="s">
        <v>158</v>
      </c>
      <c r="J767" s="51" t="s">
        <v>103</v>
      </c>
      <c r="K767" s="52">
        <v>250</v>
      </c>
      <c r="L767" s="52">
        <v>1394</v>
      </c>
      <c r="M767" s="52">
        <v>283</v>
      </c>
      <c r="N767" s="52">
        <v>726</v>
      </c>
      <c r="O767" s="52">
        <v>7</v>
      </c>
      <c r="P767" s="52">
        <v>702</v>
      </c>
      <c r="Q767" s="52">
        <v>0</v>
      </c>
      <c r="R767" s="52">
        <v>0</v>
      </c>
      <c r="S767" s="52"/>
    </row>
    <row r="768" spans="2:19" hidden="1" x14ac:dyDescent="0.25">
      <c r="B768" s="51" t="s">
        <v>66</v>
      </c>
      <c r="C768" s="37" t="s">
        <v>67</v>
      </c>
      <c r="D768" s="51" t="s">
        <v>35</v>
      </c>
      <c r="E768" s="37" t="s">
        <v>157</v>
      </c>
      <c r="F768" s="37"/>
      <c r="G768" s="52" t="s">
        <v>85</v>
      </c>
      <c r="H768" s="52">
        <v>6</v>
      </c>
      <c r="I768" s="51" t="s">
        <v>158</v>
      </c>
      <c r="J768" s="51" t="s">
        <v>104</v>
      </c>
      <c r="K768" s="52">
        <v>0</v>
      </c>
      <c r="L768" s="52">
        <v>0</v>
      </c>
      <c r="M768" s="52">
        <v>0</v>
      </c>
      <c r="N768" s="52">
        <v>0</v>
      </c>
      <c r="O768" s="52">
        <v>0</v>
      </c>
      <c r="P768" s="52">
        <v>0</v>
      </c>
      <c r="Q768" s="52">
        <v>0</v>
      </c>
      <c r="R768" s="52">
        <v>0</v>
      </c>
      <c r="S768" s="52"/>
    </row>
    <row r="769" spans="2:19" hidden="1" x14ac:dyDescent="0.25">
      <c r="B769" s="51" t="s">
        <v>66</v>
      </c>
      <c r="C769" s="37" t="s">
        <v>67</v>
      </c>
      <c r="D769" s="51" t="s">
        <v>35</v>
      </c>
      <c r="E769" s="37" t="s">
        <v>157</v>
      </c>
      <c r="F769" s="37"/>
      <c r="G769" s="52" t="s">
        <v>85</v>
      </c>
      <c r="H769" s="52">
        <v>6</v>
      </c>
      <c r="I769" s="51" t="s">
        <v>18</v>
      </c>
      <c r="J769" s="51" t="s">
        <v>105</v>
      </c>
      <c r="K769" s="52">
        <v>0</v>
      </c>
      <c r="L769" s="52">
        <v>0</v>
      </c>
      <c r="M769" s="52">
        <v>0</v>
      </c>
      <c r="N769" s="52">
        <v>0</v>
      </c>
      <c r="O769" s="52">
        <v>0</v>
      </c>
      <c r="P769" s="52">
        <v>0</v>
      </c>
      <c r="Q769" s="52">
        <v>0</v>
      </c>
      <c r="R769" s="52">
        <v>0</v>
      </c>
      <c r="S769" s="52"/>
    </row>
    <row r="770" spans="2:19" hidden="1" x14ac:dyDescent="0.25">
      <c r="B770" s="51" t="s">
        <v>66</v>
      </c>
      <c r="C770" s="37" t="s">
        <v>67</v>
      </c>
      <c r="D770" s="51" t="s">
        <v>35</v>
      </c>
      <c r="E770" s="37" t="s">
        <v>157</v>
      </c>
      <c r="F770" s="37"/>
      <c r="G770" s="52" t="s">
        <v>85</v>
      </c>
      <c r="H770" s="52">
        <v>6</v>
      </c>
      <c r="I770" s="51" t="s">
        <v>18</v>
      </c>
      <c r="J770" s="51" t="s">
        <v>103</v>
      </c>
      <c r="K770" s="52">
        <v>0</v>
      </c>
      <c r="L770" s="52">
        <v>0</v>
      </c>
      <c r="M770" s="52">
        <v>0</v>
      </c>
      <c r="N770" s="52">
        <v>0</v>
      </c>
      <c r="O770" s="52">
        <v>0</v>
      </c>
      <c r="P770" s="52">
        <v>0</v>
      </c>
      <c r="Q770" s="52">
        <v>0</v>
      </c>
      <c r="R770" s="52">
        <v>0</v>
      </c>
      <c r="S770" s="52"/>
    </row>
    <row r="771" spans="2:19" hidden="1" x14ac:dyDescent="0.25">
      <c r="B771" s="51" t="s">
        <v>66</v>
      </c>
      <c r="C771" s="37" t="s">
        <v>67</v>
      </c>
      <c r="D771" s="51" t="s">
        <v>35</v>
      </c>
      <c r="E771" s="37" t="s">
        <v>157</v>
      </c>
      <c r="F771" s="37"/>
      <c r="G771" s="52" t="s">
        <v>85</v>
      </c>
      <c r="H771" s="52">
        <v>6</v>
      </c>
      <c r="I771" s="52" t="s">
        <v>18</v>
      </c>
      <c r="J771" s="52" t="s">
        <v>104</v>
      </c>
      <c r="K771" s="52">
        <v>0</v>
      </c>
      <c r="L771" s="52">
        <v>0</v>
      </c>
      <c r="M771" s="52">
        <v>0</v>
      </c>
      <c r="N771" s="52">
        <v>0</v>
      </c>
      <c r="O771" s="52">
        <v>0</v>
      </c>
      <c r="P771" s="52">
        <v>0</v>
      </c>
      <c r="Q771" s="52">
        <v>0</v>
      </c>
      <c r="R771" s="52">
        <v>0</v>
      </c>
      <c r="S771" s="52"/>
    </row>
    <row r="772" spans="2:19" hidden="1" x14ac:dyDescent="0.25">
      <c r="B772" s="51" t="s">
        <v>62</v>
      </c>
      <c r="C772" s="37" t="s">
        <v>63</v>
      </c>
      <c r="D772" s="37" t="s">
        <v>15</v>
      </c>
      <c r="E772" s="37" t="s">
        <v>157</v>
      </c>
      <c r="F772" s="37"/>
      <c r="G772" s="52" t="s">
        <v>85</v>
      </c>
      <c r="H772" s="52">
        <v>6</v>
      </c>
      <c r="I772" s="51" t="s">
        <v>158</v>
      </c>
      <c r="J772" s="51" t="s">
        <v>103</v>
      </c>
      <c r="K772" s="52">
        <v>0</v>
      </c>
      <c r="L772" s="52">
        <v>0</v>
      </c>
      <c r="M772" s="52">
        <v>353.53</v>
      </c>
      <c r="N772" s="52">
        <v>1760</v>
      </c>
      <c r="O772" s="52">
        <v>0</v>
      </c>
      <c r="P772" s="52">
        <v>0</v>
      </c>
      <c r="Q772" s="52">
        <v>149</v>
      </c>
      <c r="R772" s="52">
        <v>397</v>
      </c>
      <c r="S772" s="52"/>
    </row>
    <row r="773" spans="2:19" hidden="1" x14ac:dyDescent="0.25">
      <c r="B773" s="51" t="s">
        <v>62</v>
      </c>
      <c r="C773" s="37" t="s">
        <v>63</v>
      </c>
      <c r="D773" s="37" t="s">
        <v>15</v>
      </c>
      <c r="E773" s="37" t="s">
        <v>157</v>
      </c>
      <c r="F773" s="37"/>
      <c r="G773" s="52" t="s">
        <v>85</v>
      </c>
      <c r="H773" s="52">
        <v>6</v>
      </c>
      <c r="I773" s="51" t="s">
        <v>158</v>
      </c>
      <c r="J773" s="51" t="s">
        <v>104</v>
      </c>
      <c r="K773" s="52">
        <v>427.78</v>
      </c>
      <c r="L773" s="52">
        <v>2130</v>
      </c>
      <c r="M773" s="52">
        <v>2427.04</v>
      </c>
      <c r="N773" s="52">
        <v>12140</v>
      </c>
      <c r="O773" s="52">
        <v>0</v>
      </c>
      <c r="P773" s="52">
        <v>0</v>
      </c>
      <c r="Q773" s="52">
        <v>0</v>
      </c>
      <c r="R773" s="52">
        <v>0</v>
      </c>
      <c r="S773" s="52"/>
    </row>
    <row r="774" spans="2:19" hidden="1" x14ac:dyDescent="0.25">
      <c r="B774" s="51" t="s">
        <v>62</v>
      </c>
      <c r="C774" s="37" t="s">
        <v>63</v>
      </c>
      <c r="D774" s="37" t="s">
        <v>15</v>
      </c>
      <c r="E774" s="37" t="s">
        <v>157</v>
      </c>
      <c r="F774" s="37"/>
      <c r="G774" s="52" t="s">
        <v>85</v>
      </c>
      <c r="H774" s="52">
        <v>6</v>
      </c>
      <c r="I774" s="51" t="s">
        <v>18</v>
      </c>
      <c r="J774" s="51" t="s">
        <v>105</v>
      </c>
      <c r="K774" s="52">
        <v>0</v>
      </c>
      <c r="L774" s="52">
        <v>0</v>
      </c>
      <c r="M774" s="52">
        <v>0</v>
      </c>
      <c r="N774" s="52">
        <v>0</v>
      </c>
      <c r="O774" s="52">
        <v>0</v>
      </c>
      <c r="P774" s="52">
        <v>0</v>
      </c>
      <c r="Q774" s="52">
        <v>0</v>
      </c>
      <c r="R774" s="52">
        <v>0</v>
      </c>
      <c r="S774" s="52"/>
    </row>
    <row r="775" spans="2:19" hidden="1" x14ac:dyDescent="0.25">
      <c r="B775" s="51" t="s">
        <v>62</v>
      </c>
      <c r="C775" s="37" t="s">
        <v>63</v>
      </c>
      <c r="D775" s="37" t="s">
        <v>15</v>
      </c>
      <c r="E775" s="37" t="s">
        <v>157</v>
      </c>
      <c r="F775" s="37"/>
      <c r="G775" s="52" t="s">
        <v>85</v>
      </c>
      <c r="H775" s="52">
        <v>6</v>
      </c>
      <c r="I775" s="51" t="s">
        <v>18</v>
      </c>
      <c r="J775" s="51" t="s">
        <v>103</v>
      </c>
      <c r="K775" s="52">
        <v>0</v>
      </c>
      <c r="L775" s="52">
        <v>0</v>
      </c>
      <c r="M775" s="52">
        <v>0</v>
      </c>
      <c r="N775" s="52">
        <v>0</v>
      </c>
      <c r="O775" s="52">
        <v>0</v>
      </c>
      <c r="P775" s="52">
        <v>0</v>
      </c>
      <c r="Q775" s="52">
        <v>0</v>
      </c>
      <c r="R775" s="52">
        <v>0</v>
      </c>
      <c r="S775" s="52"/>
    </row>
    <row r="776" spans="2:19" hidden="1" x14ac:dyDescent="0.25">
      <c r="B776" s="51" t="s">
        <v>62</v>
      </c>
      <c r="C776" s="37" t="s">
        <v>63</v>
      </c>
      <c r="D776" s="37" t="s">
        <v>15</v>
      </c>
      <c r="E776" s="37" t="s">
        <v>157</v>
      </c>
      <c r="F776" s="37"/>
      <c r="G776" s="52" t="s">
        <v>85</v>
      </c>
      <c r="H776" s="52">
        <v>6</v>
      </c>
      <c r="I776" s="52" t="s">
        <v>18</v>
      </c>
      <c r="J776" s="52" t="s">
        <v>104</v>
      </c>
      <c r="K776" s="52">
        <v>0</v>
      </c>
      <c r="L776" s="52">
        <v>0</v>
      </c>
      <c r="M776" s="52">
        <v>0</v>
      </c>
      <c r="N776" s="52">
        <v>0</v>
      </c>
      <c r="O776" s="52">
        <v>0</v>
      </c>
      <c r="P776" s="52">
        <v>0</v>
      </c>
      <c r="Q776" s="52">
        <v>0</v>
      </c>
      <c r="R776" s="52">
        <v>0</v>
      </c>
      <c r="S776" s="52"/>
    </row>
    <row r="777" spans="2:19" hidden="1" x14ac:dyDescent="0.25">
      <c r="B777" s="51" t="s">
        <v>70</v>
      </c>
      <c r="C777" s="37" t="s">
        <v>71</v>
      </c>
      <c r="D777" s="37" t="s">
        <v>15</v>
      </c>
      <c r="E777" s="37" t="s">
        <v>157</v>
      </c>
      <c r="F777" s="37"/>
      <c r="G777" s="52" t="s">
        <v>85</v>
      </c>
      <c r="H777" s="52">
        <v>6</v>
      </c>
      <c r="I777" s="51" t="s">
        <v>158</v>
      </c>
      <c r="J777" s="51" t="s">
        <v>103</v>
      </c>
      <c r="K777" s="52">
        <v>75.076999999999998</v>
      </c>
      <c r="L777" s="52">
        <v>969</v>
      </c>
      <c r="M777" s="52">
        <v>221.96299999999999</v>
      </c>
      <c r="N777" s="52">
        <v>1796</v>
      </c>
      <c r="O777" s="52">
        <v>0</v>
      </c>
      <c r="P777" s="52">
        <v>0</v>
      </c>
      <c r="Q777" s="52">
        <v>0</v>
      </c>
      <c r="R777" s="52">
        <v>0</v>
      </c>
      <c r="S777" s="52"/>
    </row>
    <row r="778" spans="2:19" hidden="1" x14ac:dyDescent="0.25">
      <c r="B778" s="51" t="s">
        <v>70</v>
      </c>
      <c r="C778" s="37" t="s">
        <v>71</v>
      </c>
      <c r="D778" s="37" t="s">
        <v>15</v>
      </c>
      <c r="E778" s="37" t="s">
        <v>157</v>
      </c>
      <c r="F778" s="37"/>
      <c r="G778" s="52" t="s">
        <v>85</v>
      </c>
      <c r="H778" s="52">
        <v>6</v>
      </c>
      <c r="I778" s="51" t="s">
        <v>158</v>
      </c>
      <c r="J778" s="51" t="s">
        <v>104</v>
      </c>
      <c r="K778" s="52">
        <v>0</v>
      </c>
      <c r="L778" s="52">
        <v>0</v>
      </c>
      <c r="M778" s="52">
        <v>0</v>
      </c>
      <c r="N778" s="52">
        <v>0</v>
      </c>
      <c r="O778" s="52">
        <v>0</v>
      </c>
      <c r="P778" s="52">
        <v>0</v>
      </c>
      <c r="Q778" s="52">
        <v>0</v>
      </c>
      <c r="R778" s="52">
        <v>0</v>
      </c>
      <c r="S778" s="52"/>
    </row>
    <row r="779" spans="2:19" hidden="1" x14ac:dyDescent="0.25">
      <c r="B779" s="51" t="s">
        <v>70</v>
      </c>
      <c r="C779" s="37" t="s">
        <v>71</v>
      </c>
      <c r="D779" s="37" t="s">
        <v>15</v>
      </c>
      <c r="E779" s="37" t="s">
        <v>157</v>
      </c>
      <c r="F779" s="37"/>
      <c r="G779" s="52" t="s">
        <v>85</v>
      </c>
      <c r="H779" s="52">
        <v>6</v>
      </c>
      <c r="I779" s="51" t="s">
        <v>18</v>
      </c>
      <c r="J779" s="51" t="s">
        <v>105</v>
      </c>
      <c r="K779" s="52">
        <v>0</v>
      </c>
      <c r="L779" s="52">
        <v>0</v>
      </c>
      <c r="M779" s="52">
        <v>0</v>
      </c>
      <c r="N779" s="52">
        <v>0</v>
      </c>
      <c r="O779" s="52">
        <v>0</v>
      </c>
      <c r="P779" s="52">
        <v>0</v>
      </c>
      <c r="Q779" s="52">
        <v>0</v>
      </c>
      <c r="R779" s="52">
        <v>0</v>
      </c>
      <c r="S779" s="52"/>
    </row>
    <row r="780" spans="2:19" hidden="1" x14ac:dyDescent="0.25">
      <c r="B780" s="51" t="s">
        <v>70</v>
      </c>
      <c r="C780" s="37" t="s">
        <v>71</v>
      </c>
      <c r="D780" s="37" t="s">
        <v>15</v>
      </c>
      <c r="E780" s="37" t="s">
        <v>157</v>
      </c>
      <c r="F780" s="37"/>
      <c r="G780" s="52" t="s">
        <v>85</v>
      </c>
      <c r="H780" s="52">
        <v>6</v>
      </c>
      <c r="I780" s="51" t="s">
        <v>18</v>
      </c>
      <c r="J780" s="51" t="s">
        <v>103</v>
      </c>
      <c r="K780" s="52">
        <v>0</v>
      </c>
      <c r="L780" s="52">
        <v>0</v>
      </c>
      <c r="M780" s="52">
        <v>0</v>
      </c>
      <c r="N780" s="52">
        <v>0</v>
      </c>
      <c r="O780" s="52">
        <v>0</v>
      </c>
      <c r="P780" s="52">
        <v>0</v>
      </c>
      <c r="Q780" s="52">
        <v>0</v>
      </c>
      <c r="R780" s="52">
        <v>0</v>
      </c>
      <c r="S780" s="52"/>
    </row>
    <row r="781" spans="2:19" hidden="1" x14ac:dyDescent="0.25">
      <c r="B781" s="51" t="s">
        <v>70</v>
      </c>
      <c r="C781" s="37" t="s">
        <v>71</v>
      </c>
      <c r="D781" s="37" t="s">
        <v>15</v>
      </c>
      <c r="E781" s="37" t="s">
        <v>157</v>
      </c>
      <c r="F781" s="37"/>
      <c r="G781" s="52" t="s">
        <v>85</v>
      </c>
      <c r="H781" s="52">
        <v>6</v>
      </c>
      <c r="I781" s="51" t="s">
        <v>18</v>
      </c>
      <c r="J781" s="51" t="s">
        <v>104</v>
      </c>
      <c r="K781" s="52">
        <v>0</v>
      </c>
      <c r="L781" s="52">
        <v>0</v>
      </c>
      <c r="M781" s="52">
        <v>0</v>
      </c>
      <c r="N781" s="52">
        <v>0</v>
      </c>
      <c r="O781" s="52">
        <v>0</v>
      </c>
      <c r="P781" s="52">
        <v>0</v>
      </c>
      <c r="Q781" s="52">
        <v>0</v>
      </c>
      <c r="R781" s="52">
        <v>0</v>
      </c>
      <c r="S781" s="52"/>
    </row>
    <row r="782" spans="2:19" hidden="1" x14ac:dyDescent="0.25">
      <c r="B782" s="51" t="s">
        <v>29</v>
      </c>
      <c r="C782" s="37" t="s">
        <v>30</v>
      </c>
      <c r="D782" s="37" t="s">
        <v>26</v>
      </c>
      <c r="E782" s="37" t="s">
        <v>157</v>
      </c>
      <c r="F782" s="37"/>
      <c r="G782" s="52" t="s">
        <v>85</v>
      </c>
      <c r="H782" s="52">
        <v>6</v>
      </c>
      <c r="I782" s="51" t="s">
        <v>18</v>
      </c>
      <c r="J782" s="51" t="s">
        <v>105</v>
      </c>
      <c r="K782" s="52">
        <v>0</v>
      </c>
      <c r="L782" s="52">
        <v>0</v>
      </c>
      <c r="M782" s="52">
        <v>0</v>
      </c>
      <c r="N782" s="52">
        <v>0</v>
      </c>
      <c r="O782" s="52">
        <v>0</v>
      </c>
      <c r="P782" s="52">
        <v>0</v>
      </c>
      <c r="Q782" s="52">
        <v>0</v>
      </c>
      <c r="R782" s="52">
        <v>0</v>
      </c>
      <c r="S782" s="52"/>
    </row>
    <row r="783" spans="2:19" hidden="1" x14ac:dyDescent="0.25">
      <c r="B783" s="51" t="s">
        <v>29</v>
      </c>
      <c r="C783" s="37" t="s">
        <v>30</v>
      </c>
      <c r="D783" s="37" t="s">
        <v>26</v>
      </c>
      <c r="E783" s="37" t="s">
        <v>157</v>
      </c>
      <c r="F783" s="37"/>
      <c r="G783" s="52" t="s">
        <v>85</v>
      </c>
      <c r="H783" s="52">
        <v>6</v>
      </c>
      <c r="I783" s="51" t="s">
        <v>18</v>
      </c>
      <c r="J783" s="51" t="s">
        <v>103</v>
      </c>
      <c r="K783" s="52">
        <v>0</v>
      </c>
      <c r="L783" s="52">
        <v>0</v>
      </c>
      <c r="M783" s="52">
        <v>0</v>
      </c>
      <c r="N783" s="52">
        <v>0</v>
      </c>
      <c r="O783" s="52">
        <v>0</v>
      </c>
      <c r="P783" s="52">
        <v>0</v>
      </c>
      <c r="Q783" s="52">
        <v>0</v>
      </c>
      <c r="R783" s="52">
        <v>0</v>
      </c>
      <c r="S783" s="52"/>
    </row>
    <row r="784" spans="2:19" hidden="1" x14ac:dyDescent="0.25">
      <c r="B784" s="51" t="s">
        <v>29</v>
      </c>
      <c r="C784" s="37" t="s">
        <v>30</v>
      </c>
      <c r="D784" s="37" t="s">
        <v>26</v>
      </c>
      <c r="E784" s="37" t="s">
        <v>157</v>
      </c>
      <c r="F784" s="37"/>
      <c r="G784" s="52" t="s">
        <v>85</v>
      </c>
      <c r="H784" s="52">
        <v>6</v>
      </c>
      <c r="I784" s="52" t="s">
        <v>18</v>
      </c>
      <c r="J784" s="52" t="s">
        <v>104</v>
      </c>
      <c r="K784" s="52">
        <v>0</v>
      </c>
      <c r="L784" s="52">
        <v>0</v>
      </c>
      <c r="M784" s="52">
        <v>0</v>
      </c>
      <c r="N784" s="52">
        <v>0</v>
      </c>
      <c r="O784" s="52">
        <v>0</v>
      </c>
      <c r="P784" s="52">
        <v>0</v>
      </c>
      <c r="Q784" s="52">
        <v>0</v>
      </c>
      <c r="R784" s="52">
        <v>0</v>
      </c>
      <c r="S784" s="52"/>
    </row>
    <row r="785" spans="2:19" hidden="1" x14ac:dyDescent="0.25">
      <c r="B785" s="51" t="s">
        <v>33</v>
      </c>
      <c r="C785" s="37" t="s">
        <v>34</v>
      </c>
      <c r="D785" s="37" t="s">
        <v>35</v>
      </c>
      <c r="E785" s="37" t="s">
        <v>157</v>
      </c>
      <c r="F785" s="37"/>
      <c r="G785" s="52" t="s">
        <v>85</v>
      </c>
      <c r="H785" s="52">
        <v>6</v>
      </c>
      <c r="I785" s="51" t="s">
        <v>18</v>
      </c>
      <c r="J785" s="51" t="s">
        <v>105</v>
      </c>
      <c r="K785" s="52">
        <v>0</v>
      </c>
      <c r="L785" s="52">
        <v>0</v>
      </c>
      <c r="M785" s="52">
        <v>0</v>
      </c>
      <c r="N785" s="52">
        <v>0</v>
      </c>
      <c r="O785" s="52">
        <v>0</v>
      </c>
      <c r="P785" s="52">
        <v>0</v>
      </c>
      <c r="Q785" s="52">
        <v>0</v>
      </c>
      <c r="R785" s="52">
        <v>0</v>
      </c>
      <c r="S785" s="52"/>
    </row>
    <row r="786" spans="2:19" hidden="1" x14ac:dyDescent="0.25">
      <c r="B786" s="51" t="s">
        <v>33</v>
      </c>
      <c r="C786" s="37" t="s">
        <v>34</v>
      </c>
      <c r="D786" s="37" t="s">
        <v>35</v>
      </c>
      <c r="E786" s="37" t="s">
        <v>157</v>
      </c>
      <c r="F786" s="37"/>
      <c r="G786" s="52" t="s">
        <v>85</v>
      </c>
      <c r="H786" s="52">
        <v>6</v>
      </c>
      <c r="I786" s="51" t="s">
        <v>18</v>
      </c>
      <c r="J786" s="51" t="s">
        <v>103</v>
      </c>
      <c r="K786" s="52">
        <v>0</v>
      </c>
      <c r="L786" s="52">
        <v>0</v>
      </c>
      <c r="M786" s="52">
        <v>0</v>
      </c>
      <c r="N786" s="52">
        <v>0</v>
      </c>
      <c r="O786" s="52">
        <v>0</v>
      </c>
      <c r="P786" s="52">
        <v>0</v>
      </c>
      <c r="Q786" s="52">
        <v>0</v>
      </c>
      <c r="R786" s="52">
        <v>0</v>
      </c>
      <c r="S786" s="52"/>
    </row>
    <row r="787" spans="2:19" hidden="1" x14ac:dyDescent="0.25">
      <c r="B787" s="51" t="s">
        <v>33</v>
      </c>
      <c r="C787" s="37" t="s">
        <v>34</v>
      </c>
      <c r="D787" s="37" t="s">
        <v>35</v>
      </c>
      <c r="E787" s="37" t="s">
        <v>157</v>
      </c>
      <c r="F787" s="37"/>
      <c r="G787" s="52" t="s">
        <v>85</v>
      </c>
      <c r="H787" s="52">
        <v>6</v>
      </c>
      <c r="I787" s="52" t="s">
        <v>18</v>
      </c>
      <c r="J787" s="52" t="s">
        <v>104</v>
      </c>
      <c r="K787" s="52">
        <v>0</v>
      </c>
      <c r="L787" s="52">
        <v>0</v>
      </c>
      <c r="M787" s="52">
        <v>0</v>
      </c>
      <c r="N787" s="52">
        <v>0</v>
      </c>
      <c r="O787" s="52">
        <v>0</v>
      </c>
      <c r="P787" s="52">
        <v>0</v>
      </c>
      <c r="Q787" s="52">
        <v>0</v>
      </c>
      <c r="R787" s="52">
        <v>0</v>
      </c>
      <c r="S787" s="52"/>
    </row>
    <row r="788" spans="2:19" hidden="1" x14ac:dyDescent="0.25">
      <c r="B788" s="51" t="s">
        <v>27</v>
      </c>
      <c r="C788" s="37" t="s">
        <v>28</v>
      </c>
      <c r="D788" s="37" t="s">
        <v>26</v>
      </c>
      <c r="E788" s="37" t="s">
        <v>157</v>
      </c>
      <c r="F788" s="37"/>
      <c r="G788" s="52" t="s">
        <v>85</v>
      </c>
      <c r="H788" s="52">
        <v>6</v>
      </c>
      <c r="I788" s="51" t="s">
        <v>158</v>
      </c>
      <c r="J788" s="51" t="s">
        <v>159</v>
      </c>
      <c r="K788" s="52">
        <v>0</v>
      </c>
      <c r="L788" s="52">
        <v>0</v>
      </c>
      <c r="M788" s="52">
        <v>632.89</v>
      </c>
      <c r="N788" s="52">
        <v>0</v>
      </c>
      <c r="O788" s="52">
        <v>0</v>
      </c>
      <c r="P788" s="52">
        <v>0</v>
      </c>
      <c r="Q788" s="52">
        <v>0</v>
      </c>
      <c r="R788" s="52">
        <v>0</v>
      </c>
      <c r="S788" s="52"/>
    </row>
    <row r="789" spans="2:19" hidden="1" x14ac:dyDescent="0.25">
      <c r="B789" s="51" t="s">
        <v>27</v>
      </c>
      <c r="C789" s="37" t="s">
        <v>28</v>
      </c>
      <c r="D789" s="37" t="s">
        <v>26</v>
      </c>
      <c r="E789" s="37" t="s">
        <v>157</v>
      </c>
      <c r="F789" s="37"/>
      <c r="G789" s="52" t="s">
        <v>85</v>
      </c>
      <c r="H789" s="52">
        <v>6</v>
      </c>
      <c r="I789" s="51" t="s">
        <v>158</v>
      </c>
      <c r="J789" s="51" t="s">
        <v>103</v>
      </c>
      <c r="K789" s="52">
        <v>0</v>
      </c>
      <c r="L789" s="52">
        <v>0</v>
      </c>
      <c r="M789" s="52">
        <v>501.54</v>
      </c>
      <c r="N789" s="52">
        <v>0</v>
      </c>
      <c r="O789" s="52">
        <v>0</v>
      </c>
      <c r="P789" s="52">
        <v>0</v>
      </c>
      <c r="Q789" s="52">
        <v>0</v>
      </c>
      <c r="R789" s="52">
        <v>0</v>
      </c>
      <c r="S789" s="52"/>
    </row>
    <row r="790" spans="2:19" hidden="1" x14ac:dyDescent="0.25">
      <c r="B790" s="51" t="s">
        <v>27</v>
      </c>
      <c r="C790" s="37" t="s">
        <v>28</v>
      </c>
      <c r="D790" s="37" t="s">
        <v>26</v>
      </c>
      <c r="E790" s="37" t="s">
        <v>157</v>
      </c>
      <c r="F790" s="37"/>
      <c r="G790" s="52" t="s">
        <v>85</v>
      </c>
      <c r="H790" s="52">
        <v>6</v>
      </c>
      <c r="I790" s="51" t="s">
        <v>158</v>
      </c>
      <c r="J790" s="51" t="s">
        <v>104</v>
      </c>
      <c r="K790" s="52">
        <v>0</v>
      </c>
      <c r="L790" s="52">
        <v>0</v>
      </c>
      <c r="M790" s="52">
        <v>347.13</v>
      </c>
      <c r="N790" s="52">
        <v>0</v>
      </c>
      <c r="O790" s="52">
        <v>0</v>
      </c>
      <c r="P790" s="52">
        <v>0</v>
      </c>
      <c r="Q790" s="52">
        <v>0</v>
      </c>
      <c r="R790" s="52">
        <v>0</v>
      </c>
      <c r="S790" s="52"/>
    </row>
    <row r="791" spans="2:19" hidden="1" x14ac:dyDescent="0.25">
      <c r="B791" s="51" t="s">
        <v>27</v>
      </c>
      <c r="C791" s="37" t="s">
        <v>28</v>
      </c>
      <c r="D791" s="37" t="s">
        <v>26</v>
      </c>
      <c r="E791" s="37" t="s">
        <v>157</v>
      </c>
      <c r="F791" s="37"/>
      <c r="G791" s="52" t="s">
        <v>85</v>
      </c>
      <c r="H791" s="52">
        <v>6</v>
      </c>
      <c r="I791" s="51" t="s">
        <v>18</v>
      </c>
      <c r="J791" s="51" t="s">
        <v>105</v>
      </c>
      <c r="K791" s="52">
        <v>0</v>
      </c>
      <c r="L791" s="52">
        <v>0</v>
      </c>
      <c r="M791" s="52">
        <v>100.71</v>
      </c>
      <c r="N791" s="52">
        <v>0</v>
      </c>
      <c r="O791" s="52">
        <v>0</v>
      </c>
      <c r="P791" s="52">
        <v>0</v>
      </c>
      <c r="Q791" s="52">
        <v>0</v>
      </c>
      <c r="R791" s="52">
        <v>0</v>
      </c>
      <c r="S791" s="52"/>
    </row>
    <row r="792" spans="2:19" hidden="1" x14ac:dyDescent="0.25">
      <c r="B792" s="51" t="s">
        <v>27</v>
      </c>
      <c r="C792" s="37" t="s">
        <v>28</v>
      </c>
      <c r="D792" s="37" t="s">
        <v>26</v>
      </c>
      <c r="E792" s="37" t="s">
        <v>157</v>
      </c>
      <c r="F792" s="37"/>
      <c r="G792" s="52" t="s">
        <v>85</v>
      </c>
      <c r="H792" s="52">
        <v>6</v>
      </c>
      <c r="I792" s="51" t="s">
        <v>18</v>
      </c>
      <c r="J792" s="51" t="s">
        <v>103</v>
      </c>
      <c r="K792" s="52">
        <v>0</v>
      </c>
      <c r="L792" s="52">
        <v>0</v>
      </c>
      <c r="M792" s="52">
        <v>186.22</v>
      </c>
      <c r="N792" s="52">
        <v>0</v>
      </c>
      <c r="O792" s="52">
        <v>0</v>
      </c>
      <c r="P792" s="52">
        <v>0</v>
      </c>
      <c r="Q792" s="52">
        <v>0</v>
      </c>
      <c r="R792" s="52">
        <v>0</v>
      </c>
      <c r="S792" s="52"/>
    </row>
    <row r="793" spans="2:19" hidden="1" x14ac:dyDescent="0.25">
      <c r="B793" s="51" t="s">
        <v>27</v>
      </c>
      <c r="C793" s="37" t="s">
        <v>28</v>
      </c>
      <c r="D793" s="37" t="s">
        <v>26</v>
      </c>
      <c r="E793" s="37" t="s">
        <v>157</v>
      </c>
      <c r="F793" s="37"/>
      <c r="G793" s="52" t="s">
        <v>85</v>
      </c>
      <c r="H793" s="52">
        <v>6</v>
      </c>
      <c r="I793" s="52" t="s">
        <v>18</v>
      </c>
      <c r="J793" s="52" t="s">
        <v>104</v>
      </c>
      <c r="K793" s="52">
        <v>0</v>
      </c>
      <c r="L793" s="52">
        <v>0</v>
      </c>
      <c r="M793" s="52">
        <v>28.71</v>
      </c>
      <c r="N793" s="52">
        <v>0</v>
      </c>
      <c r="O793" s="52">
        <v>0</v>
      </c>
      <c r="P793" s="52">
        <v>0</v>
      </c>
      <c r="Q793" s="52">
        <v>0</v>
      </c>
      <c r="R793" s="52">
        <v>0</v>
      </c>
      <c r="S793" s="52"/>
    </row>
    <row r="794" spans="2:19" hidden="1" x14ac:dyDescent="0.25">
      <c r="B794" s="51" t="s">
        <v>60</v>
      </c>
      <c r="C794" s="37" t="s">
        <v>61</v>
      </c>
      <c r="D794" s="37" t="s">
        <v>15</v>
      </c>
      <c r="E794" s="37" t="s">
        <v>157</v>
      </c>
      <c r="F794" s="37"/>
      <c r="G794" s="52" t="s">
        <v>85</v>
      </c>
      <c r="H794" s="52">
        <v>6</v>
      </c>
      <c r="I794" s="51" t="s">
        <v>18</v>
      </c>
      <c r="J794" s="51" t="s">
        <v>105</v>
      </c>
      <c r="K794" s="52">
        <v>0</v>
      </c>
      <c r="L794" s="52">
        <v>0</v>
      </c>
      <c r="M794" s="52">
        <v>0</v>
      </c>
      <c r="N794" s="52">
        <v>0</v>
      </c>
      <c r="O794" s="52">
        <v>0</v>
      </c>
      <c r="P794" s="52">
        <v>0</v>
      </c>
      <c r="Q794" s="52">
        <v>0</v>
      </c>
      <c r="R794" s="52">
        <v>0</v>
      </c>
      <c r="S794" s="52"/>
    </row>
    <row r="795" spans="2:19" hidden="1" x14ac:dyDescent="0.25">
      <c r="B795" s="51" t="s">
        <v>60</v>
      </c>
      <c r="C795" s="37" t="s">
        <v>61</v>
      </c>
      <c r="D795" s="37" t="s">
        <v>15</v>
      </c>
      <c r="E795" s="37" t="s">
        <v>157</v>
      </c>
      <c r="F795" s="37"/>
      <c r="G795" s="52" t="s">
        <v>85</v>
      </c>
      <c r="H795" s="52">
        <v>6</v>
      </c>
      <c r="I795" s="51" t="s">
        <v>18</v>
      </c>
      <c r="J795" s="51" t="s">
        <v>103</v>
      </c>
      <c r="K795" s="52">
        <v>0</v>
      </c>
      <c r="L795" s="52">
        <v>0</v>
      </c>
      <c r="M795" s="52">
        <v>0</v>
      </c>
      <c r="N795" s="52">
        <v>0</v>
      </c>
      <c r="O795" s="52">
        <v>0</v>
      </c>
      <c r="P795" s="52">
        <v>0</v>
      </c>
      <c r="Q795" s="52">
        <v>0</v>
      </c>
      <c r="R795" s="52">
        <v>0</v>
      </c>
      <c r="S795" s="52"/>
    </row>
    <row r="796" spans="2:19" hidden="1" x14ac:dyDescent="0.25">
      <c r="B796" s="51" t="s">
        <v>60</v>
      </c>
      <c r="C796" s="37" t="s">
        <v>61</v>
      </c>
      <c r="D796" s="37" t="s">
        <v>15</v>
      </c>
      <c r="E796" s="37" t="s">
        <v>157</v>
      </c>
      <c r="F796" s="37"/>
      <c r="G796" s="52" t="s">
        <v>85</v>
      </c>
      <c r="H796" s="52">
        <v>6</v>
      </c>
      <c r="I796" s="52" t="s">
        <v>18</v>
      </c>
      <c r="J796" s="52" t="s">
        <v>104</v>
      </c>
      <c r="K796" s="52">
        <v>0</v>
      </c>
      <c r="L796" s="52">
        <v>0</v>
      </c>
      <c r="M796" s="52">
        <v>0</v>
      </c>
      <c r="N796" s="52">
        <v>0</v>
      </c>
      <c r="O796" s="52">
        <v>0</v>
      </c>
      <c r="P796" s="52">
        <v>0</v>
      </c>
      <c r="Q796" s="52">
        <v>0</v>
      </c>
      <c r="R796" s="52">
        <v>0</v>
      </c>
      <c r="S796" s="52"/>
    </row>
    <row r="797" spans="2:19" hidden="1" x14ac:dyDescent="0.25">
      <c r="B797" s="51" t="s">
        <v>33</v>
      </c>
      <c r="C797" s="37" t="s">
        <v>34</v>
      </c>
      <c r="D797" s="37" t="s">
        <v>35</v>
      </c>
      <c r="E797" s="37" t="s">
        <v>157</v>
      </c>
      <c r="F797" s="37"/>
      <c r="G797" s="52" t="s">
        <v>88</v>
      </c>
      <c r="H797" s="52">
        <v>7</v>
      </c>
      <c r="I797" s="51" t="s">
        <v>18</v>
      </c>
      <c r="J797" s="51" t="s">
        <v>105</v>
      </c>
      <c r="K797" s="52">
        <v>0</v>
      </c>
      <c r="L797" s="52">
        <v>0</v>
      </c>
      <c r="M797" s="52">
        <v>0</v>
      </c>
      <c r="N797" s="52">
        <v>0</v>
      </c>
      <c r="O797" s="52">
        <v>0</v>
      </c>
      <c r="P797" s="52">
        <v>0</v>
      </c>
      <c r="Q797" s="52">
        <v>0</v>
      </c>
      <c r="R797" s="52">
        <v>0</v>
      </c>
      <c r="S797" s="52"/>
    </row>
    <row r="798" spans="2:19" hidden="1" x14ac:dyDescent="0.25">
      <c r="B798" s="51" t="s">
        <v>33</v>
      </c>
      <c r="C798" s="37" t="s">
        <v>34</v>
      </c>
      <c r="D798" s="37" t="s">
        <v>35</v>
      </c>
      <c r="E798" s="37" t="s">
        <v>157</v>
      </c>
      <c r="F798" s="37"/>
      <c r="G798" s="52" t="s">
        <v>88</v>
      </c>
      <c r="H798" s="52">
        <v>7</v>
      </c>
      <c r="I798" s="51" t="s">
        <v>18</v>
      </c>
      <c r="J798" s="51" t="s">
        <v>103</v>
      </c>
      <c r="K798" s="52">
        <v>0</v>
      </c>
      <c r="L798" s="52">
        <v>0</v>
      </c>
      <c r="M798" s="52">
        <v>0</v>
      </c>
      <c r="N798" s="52">
        <v>0</v>
      </c>
      <c r="O798" s="52">
        <v>0</v>
      </c>
      <c r="P798" s="52">
        <v>0</v>
      </c>
      <c r="Q798" s="52">
        <v>0</v>
      </c>
      <c r="R798" s="52">
        <v>0</v>
      </c>
      <c r="S798" s="52"/>
    </row>
    <row r="799" spans="2:19" hidden="1" x14ac:dyDescent="0.25">
      <c r="B799" s="51" t="s">
        <v>33</v>
      </c>
      <c r="C799" s="37" t="s">
        <v>34</v>
      </c>
      <c r="D799" s="37" t="s">
        <v>35</v>
      </c>
      <c r="E799" s="37" t="s">
        <v>157</v>
      </c>
      <c r="F799" s="37"/>
      <c r="G799" s="52" t="s">
        <v>88</v>
      </c>
      <c r="H799" s="52">
        <v>7</v>
      </c>
      <c r="I799" s="52" t="s">
        <v>18</v>
      </c>
      <c r="J799" s="52" t="s">
        <v>104</v>
      </c>
      <c r="K799" s="52">
        <v>0</v>
      </c>
      <c r="L799" s="52">
        <v>0</v>
      </c>
      <c r="M799" s="52">
        <v>0</v>
      </c>
      <c r="N799" s="52">
        <v>0</v>
      </c>
      <c r="O799" s="52">
        <v>0</v>
      </c>
      <c r="P799" s="52">
        <v>0</v>
      </c>
      <c r="Q799" s="52">
        <v>0</v>
      </c>
      <c r="R799" s="52">
        <v>0</v>
      </c>
      <c r="S799" s="52"/>
    </row>
    <row r="800" spans="2:19" x14ac:dyDescent="0.25">
      <c r="B800" s="51" t="s">
        <v>52</v>
      </c>
      <c r="C800" s="37" t="s">
        <v>53</v>
      </c>
      <c r="D800" s="37" t="s">
        <v>26</v>
      </c>
      <c r="E800" s="37" t="s">
        <v>157</v>
      </c>
      <c r="F800" s="37"/>
      <c r="G800" s="52" t="s">
        <v>88</v>
      </c>
      <c r="H800" s="52">
        <v>7</v>
      </c>
      <c r="I800" s="51" t="s">
        <v>18</v>
      </c>
      <c r="J800" s="51" t="s">
        <v>105</v>
      </c>
      <c r="K800" s="52">
        <v>0</v>
      </c>
      <c r="L800" s="52">
        <v>0</v>
      </c>
      <c r="M800" s="52">
        <v>0</v>
      </c>
      <c r="N800" s="52">
        <v>0</v>
      </c>
      <c r="O800" s="52">
        <v>0</v>
      </c>
      <c r="P800" s="52">
        <v>0</v>
      </c>
      <c r="Q800" s="52">
        <v>0</v>
      </c>
      <c r="R800" s="52">
        <v>0</v>
      </c>
      <c r="S800" s="52"/>
    </row>
    <row r="801" spans="2:19" x14ac:dyDescent="0.25">
      <c r="B801" s="51" t="s">
        <v>52</v>
      </c>
      <c r="C801" s="37" t="s">
        <v>53</v>
      </c>
      <c r="D801" s="37" t="s">
        <v>26</v>
      </c>
      <c r="E801" s="37" t="s">
        <v>157</v>
      </c>
      <c r="F801" s="37"/>
      <c r="G801" s="52" t="s">
        <v>88</v>
      </c>
      <c r="H801" s="52">
        <v>7</v>
      </c>
      <c r="I801" s="51" t="s">
        <v>18</v>
      </c>
      <c r="J801" s="51" t="s">
        <v>103</v>
      </c>
      <c r="K801" s="52">
        <v>0</v>
      </c>
      <c r="L801" s="52">
        <v>0</v>
      </c>
      <c r="M801" s="52">
        <v>0</v>
      </c>
      <c r="N801" s="52">
        <v>0</v>
      </c>
      <c r="O801" s="52">
        <v>0</v>
      </c>
      <c r="P801" s="52">
        <v>0</v>
      </c>
      <c r="Q801" s="52">
        <v>0</v>
      </c>
      <c r="R801" s="52">
        <v>0</v>
      </c>
      <c r="S801" s="52"/>
    </row>
    <row r="802" spans="2:19" x14ac:dyDescent="0.25">
      <c r="B802" s="51" t="s">
        <v>52</v>
      </c>
      <c r="C802" s="37" t="s">
        <v>53</v>
      </c>
      <c r="D802" s="37" t="s">
        <v>26</v>
      </c>
      <c r="E802" s="37" t="s">
        <v>157</v>
      </c>
      <c r="F802" s="37"/>
      <c r="G802" s="52" t="s">
        <v>88</v>
      </c>
      <c r="H802" s="52">
        <v>7</v>
      </c>
      <c r="I802" s="52" t="s">
        <v>18</v>
      </c>
      <c r="J802" s="52" t="s">
        <v>104</v>
      </c>
      <c r="K802" s="52">
        <v>0</v>
      </c>
      <c r="L802" s="52">
        <v>0</v>
      </c>
      <c r="M802" s="52">
        <v>0</v>
      </c>
      <c r="N802" s="52">
        <v>0</v>
      </c>
      <c r="O802" s="52">
        <v>0</v>
      </c>
      <c r="P802" s="52">
        <v>0</v>
      </c>
      <c r="Q802" s="52">
        <v>0</v>
      </c>
      <c r="R802" s="52">
        <v>0</v>
      </c>
      <c r="S802" s="52"/>
    </row>
    <row r="803" spans="2:19" hidden="1" x14ac:dyDescent="0.25">
      <c r="B803" s="51" t="s">
        <v>54</v>
      </c>
      <c r="C803" s="37" t="s">
        <v>55</v>
      </c>
      <c r="D803" s="37" t="s">
        <v>45</v>
      </c>
      <c r="E803" s="37" t="s">
        <v>157</v>
      </c>
      <c r="F803" s="37"/>
      <c r="G803" s="52" t="s">
        <v>88</v>
      </c>
      <c r="H803" s="52">
        <v>7</v>
      </c>
      <c r="I803" s="51" t="s">
        <v>158</v>
      </c>
      <c r="J803" s="51" t="s">
        <v>103</v>
      </c>
      <c r="K803" s="52">
        <v>68.06</v>
      </c>
      <c r="L803" s="52">
        <v>465</v>
      </c>
      <c r="M803" s="52">
        <v>56.99</v>
      </c>
      <c r="N803" s="52">
        <v>420</v>
      </c>
      <c r="O803" s="52">
        <v>194.03</v>
      </c>
      <c r="P803" s="52">
        <v>501</v>
      </c>
      <c r="Q803" s="52">
        <v>2</v>
      </c>
      <c r="R803" s="52">
        <v>158</v>
      </c>
      <c r="S803" s="52"/>
    </row>
    <row r="804" spans="2:19" hidden="1" x14ac:dyDescent="0.25">
      <c r="B804" s="51" t="s">
        <v>54</v>
      </c>
      <c r="C804" s="37" t="s">
        <v>55</v>
      </c>
      <c r="D804" s="37" t="s">
        <v>45</v>
      </c>
      <c r="E804" s="37" t="s">
        <v>157</v>
      </c>
      <c r="F804" s="37"/>
      <c r="G804" s="52" t="s">
        <v>88</v>
      </c>
      <c r="H804" s="52">
        <v>7</v>
      </c>
      <c r="I804" s="51" t="s">
        <v>158</v>
      </c>
      <c r="J804" s="51" t="s">
        <v>104</v>
      </c>
      <c r="K804" s="52">
        <v>0</v>
      </c>
      <c r="L804" s="52">
        <v>0</v>
      </c>
      <c r="M804" s="52">
        <v>0</v>
      </c>
      <c r="N804" s="52">
        <v>0</v>
      </c>
      <c r="O804" s="52">
        <v>0</v>
      </c>
      <c r="P804" s="52">
        <v>0</v>
      </c>
      <c r="Q804" s="52">
        <v>0</v>
      </c>
      <c r="R804" s="52">
        <v>0</v>
      </c>
      <c r="S804" s="52"/>
    </row>
    <row r="805" spans="2:19" hidden="1" x14ac:dyDescent="0.25">
      <c r="B805" s="51" t="s">
        <v>54</v>
      </c>
      <c r="C805" s="37" t="s">
        <v>55</v>
      </c>
      <c r="D805" s="37" t="s">
        <v>45</v>
      </c>
      <c r="E805" s="37" t="s">
        <v>157</v>
      </c>
      <c r="F805" s="37"/>
      <c r="G805" s="52" t="s">
        <v>88</v>
      </c>
      <c r="H805" s="52">
        <v>7</v>
      </c>
      <c r="I805" s="51" t="s">
        <v>18</v>
      </c>
      <c r="J805" s="51" t="s">
        <v>105</v>
      </c>
      <c r="K805" s="52">
        <v>0</v>
      </c>
      <c r="L805" s="52">
        <v>0</v>
      </c>
      <c r="M805" s="52">
        <v>0</v>
      </c>
      <c r="N805" s="52">
        <v>0</v>
      </c>
      <c r="O805" s="52">
        <v>0</v>
      </c>
      <c r="P805" s="52">
        <v>0</v>
      </c>
      <c r="Q805" s="52">
        <v>0</v>
      </c>
      <c r="R805" s="52">
        <v>0</v>
      </c>
      <c r="S805" s="52"/>
    </row>
    <row r="806" spans="2:19" hidden="1" x14ac:dyDescent="0.25">
      <c r="B806" s="51" t="s">
        <v>54</v>
      </c>
      <c r="C806" s="37" t="s">
        <v>55</v>
      </c>
      <c r="D806" s="37" t="s">
        <v>45</v>
      </c>
      <c r="E806" s="37" t="s">
        <v>157</v>
      </c>
      <c r="F806" s="37"/>
      <c r="G806" s="52" t="s">
        <v>88</v>
      </c>
      <c r="H806" s="52">
        <v>7</v>
      </c>
      <c r="I806" s="51" t="s">
        <v>18</v>
      </c>
      <c r="J806" s="51" t="s">
        <v>103</v>
      </c>
      <c r="K806" s="52">
        <v>0</v>
      </c>
      <c r="L806" s="52">
        <v>0</v>
      </c>
      <c r="M806" s="52">
        <v>214.17</v>
      </c>
      <c r="N806" s="52">
        <v>1061</v>
      </c>
      <c r="O806" s="52">
        <v>0</v>
      </c>
      <c r="P806" s="52">
        <v>0</v>
      </c>
      <c r="Q806" s="52">
        <v>1</v>
      </c>
      <c r="R806" s="52">
        <v>225</v>
      </c>
      <c r="S806" s="52"/>
    </row>
    <row r="807" spans="2:19" hidden="1" x14ac:dyDescent="0.25">
      <c r="B807" s="51" t="s">
        <v>54</v>
      </c>
      <c r="C807" s="37" t="s">
        <v>55</v>
      </c>
      <c r="D807" s="37" t="s">
        <v>45</v>
      </c>
      <c r="E807" s="37" t="s">
        <v>157</v>
      </c>
      <c r="F807" s="37"/>
      <c r="G807" s="52" t="s">
        <v>88</v>
      </c>
      <c r="H807" s="52">
        <v>7</v>
      </c>
      <c r="I807" s="52" t="s">
        <v>18</v>
      </c>
      <c r="J807" s="52" t="s">
        <v>104</v>
      </c>
      <c r="K807" s="52">
        <v>0</v>
      </c>
      <c r="L807" s="52">
        <v>0</v>
      </c>
      <c r="M807" s="52">
        <v>0</v>
      </c>
      <c r="N807" s="52">
        <v>0</v>
      </c>
      <c r="O807" s="52">
        <v>0</v>
      </c>
      <c r="P807" s="52">
        <v>0</v>
      </c>
      <c r="Q807" s="52">
        <v>0</v>
      </c>
      <c r="R807" s="52">
        <v>0</v>
      </c>
      <c r="S807" s="52"/>
    </row>
    <row r="808" spans="2:19" hidden="1" x14ac:dyDescent="0.25">
      <c r="B808" s="51" t="s">
        <v>74</v>
      </c>
      <c r="C808" s="37" t="s">
        <v>75</v>
      </c>
      <c r="D808" s="37" t="s">
        <v>15</v>
      </c>
      <c r="E808" s="37" t="s">
        <v>157</v>
      </c>
      <c r="F808" s="37"/>
      <c r="G808" s="52" t="s">
        <v>85</v>
      </c>
      <c r="H808" s="52">
        <v>6</v>
      </c>
      <c r="I808" s="51" t="s">
        <v>18</v>
      </c>
      <c r="J808" s="51" t="s">
        <v>105</v>
      </c>
      <c r="K808" s="52">
        <v>0</v>
      </c>
      <c r="L808" s="52">
        <v>0</v>
      </c>
      <c r="M808" s="52">
        <v>0</v>
      </c>
      <c r="N808" s="52">
        <v>0</v>
      </c>
      <c r="O808" s="52">
        <v>0</v>
      </c>
      <c r="P808" s="52">
        <v>0</v>
      </c>
      <c r="Q808" s="52">
        <v>0</v>
      </c>
      <c r="R808" s="52">
        <v>0</v>
      </c>
      <c r="S808" s="52"/>
    </row>
    <row r="809" spans="2:19" hidden="1" x14ac:dyDescent="0.25">
      <c r="B809" s="51" t="s">
        <v>74</v>
      </c>
      <c r="C809" s="37" t="s">
        <v>75</v>
      </c>
      <c r="D809" s="37" t="s">
        <v>15</v>
      </c>
      <c r="E809" s="37" t="s">
        <v>157</v>
      </c>
      <c r="F809" s="37"/>
      <c r="G809" s="52" t="s">
        <v>85</v>
      </c>
      <c r="H809" s="52">
        <v>6</v>
      </c>
      <c r="I809" s="51" t="s">
        <v>18</v>
      </c>
      <c r="J809" s="51" t="s">
        <v>103</v>
      </c>
      <c r="K809" s="52">
        <v>0</v>
      </c>
      <c r="L809" s="52">
        <v>0</v>
      </c>
      <c r="M809" s="52">
        <v>0</v>
      </c>
      <c r="N809" s="52">
        <v>0</v>
      </c>
      <c r="O809" s="52">
        <v>0</v>
      </c>
      <c r="P809" s="52">
        <v>0</v>
      </c>
      <c r="Q809" s="52">
        <v>0</v>
      </c>
      <c r="R809" s="52">
        <v>0</v>
      </c>
      <c r="S809" s="52"/>
    </row>
    <row r="810" spans="2:19" hidden="1" x14ac:dyDescent="0.25">
      <c r="B810" s="51" t="s">
        <v>74</v>
      </c>
      <c r="C810" s="37" t="s">
        <v>75</v>
      </c>
      <c r="D810" s="37" t="s">
        <v>15</v>
      </c>
      <c r="E810" s="37" t="s">
        <v>157</v>
      </c>
      <c r="F810" s="37"/>
      <c r="G810" s="52" t="s">
        <v>85</v>
      </c>
      <c r="H810" s="52">
        <v>6</v>
      </c>
      <c r="I810" s="52" t="s">
        <v>18</v>
      </c>
      <c r="J810" s="52" t="s">
        <v>104</v>
      </c>
      <c r="K810" s="52">
        <v>0</v>
      </c>
      <c r="L810" s="52">
        <v>0</v>
      </c>
      <c r="M810" s="52">
        <v>0</v>
      </c>
      <c r="N810" s="52">
        <v>0</v>
      </c>
      <c r="O810" s="52">
        <v>0</v>
      </c>
      <c r="P810" s="52">
        <v>0</v>
      </c>
      <c r="Q810" s="52">
        <v>0</v>
      </c>
      <c r="R810" s="52">
        <v>0</v>
      </c>
      <c r="S810" s="52"/>
    </row>
    <row r="811" spans="2:19" hidden="1" x14ac:dyDescent="0.25">
      <c r="B811" s="51" t="s">
        <v>74</v>
      </c>
      <c r="C811" s="37" t="s">
        <v>75</v>
      </c>
      <c r="D811" s="37" t="s">
        <v>15</v>
      </c>
      <c r="E811" s="37" t="s">
        <v>157</v>
      </c>
      <c r="F811" s="37"/>
      <c r="G811" s="52" t="s">
        <v>88</v>
      </c>
      <c r="H811" s="52">
        <v>7</v>
      </c>
      <c r="I811" s="51" t="s">
        <v>18</v>
      </c>
      <c r="J811" s="51" t="s">
        <v>105</v>
      </c>
      <c r="K811" s="52">
        <v>0</v>
      </c>
      <c r="L811" s="52">
        <v>0</v>
      </c>
      <c r="M811" s="52">
        <v>0</v>
      </c>
      <c r="N811" s="52">
        <v>0</v>
      </c>
      <c r="O811" s="52">
        <v>0</v>
      </c>
      <c r="P811" s="52">
        <v>0</v>
      </c>
      <c r="Q811" s="52">
        <v>0</v>
      </c>
      <c r="R811" s="52">
        <v>0</v>
      </c>
      <c r="S811" s="52"/>
    </row>
    <row r="812" spans="2:19" hidden="1" x14ac:dyDescent="0.25">
      <c r="B812" s="51" t="s">
        <v>74</v>
      </c>
      <c r="C812" s="37" t="s">
        <v>75</v>
      </c>
      <c r="D812" s="37" t="s">
        <v>15</v>
      </c>
      <c r="E812" s="37" t="s">
        <v>157</v>
      </c>
      <c r="F812" s="37"/>
      <c r="G812" s="52" t="s">
        <v>88</v>
      </c>
      <c r="H812" s="52">
        <v>7</v>
      </c>
      <c r="I812" s="51" t="s">
        <v>18</v>
      </c>
      <c r="J812" s="51" t="s">
        <v>103</v>
      </c>
      <c r="K812" s="52">
        <v>0</v>
      </c>
      <c r="L812" s="52">
        <v>0</v>
      </c>
      <c r="M812" s="52">
        <v>0</v>
      </c>
      <c r="N812" s="52">
        <v>0</v>
      </c>
      <c r="O812" s="52">
        <v>0</v>
      </c>
      <c r="P812" s="52">
        <v>0</v>
      </c>
      <c r="Q812" s="52">
        <v>0</v>
      </c>
      <c r="R812" s="52">
        <v>0</v>
      </c>
      <c r="S812" s="52"/>
    </row>
    <row r="813" spans="2:19" hidden="1" x14ac:dyDescent="0.25">
      <c r="B813" s="51" t="s">
        <v>74</v>
      </c>
      <c r="C813" s="37" t="s">
        <v>75</v>
      </c>
      <c r="D813" s="37" t="s">
        <v>15</v>
      </c>
      <c r="E813" s="37" t="s">
        <v>157</v>
      </c>
      <c r="F813" s="37"/>
      <c r="G813" s="52" t="s">
        <v>88</v>
      </c>
      <c r="H813" s="52">
        <v>7</v>
      </c>
      <c r="I813" s="52" t="s">
        <v>18</v>
      </c>
      <c r="J813" s="52" t="s">
        <v>104</v>
      </c>
      <c r="K813" s="52">
        <v>0</v>
      </c>
      <c r="L813" s="52">
        <v>0</v>
      </c>
      <c r="M813" s="52">
        <v>0</v>
      </c>
      <c r="N813" s="52">
        <v>0</v>
      </c>
      <c r="O813" s="52">
        <v>0</v>
      </c>
      <c r="P813" s="52">
        <v>0</v>
      </c>
      <c r="Q813" s="52">
        <v>0</v>
      </c>
      <c r="R813" s="52">
        <v>0</v>
      </c>
      <c r="S813" s="52"/>
    </row>
    <row r="814" spans="2:19" hidden="1" x14ac:dyDescent="0.25">
      <c r="B814" s="51" t="s">
        <v>48</v>
      </c>
      <c r="C814" s="37" t="s">
        <v>49</v>
      </c>
      <c r="D814" s="37" t="s">
        <v>38</v>
      </c>
      <c r="E814" s="37" t="s">
        <v>157</v>
      </c>
      <c r="F814" s="37"/>
      <c r="G814" s="52" t="s">
        <v>88</v>
      </c>
      <c r="H814" s="52">
        <v>7</v>
      </c>
      <c r="I814" s="51" t="s">
        <v>158</v>
      </c>
      <c r="J814" s="51" t="s">
        <v>103</v>
      </c>
      <c r="K814" s="52">
        <v>0</v>
      </c>
      <c r="L814" s="52">
        <v>0</v>
      </c>
      <c r="M814" s="52">
        <v>9.8000000000000007</v>
      </c>
      <c r="N814" s="52">
        <v>46</v>
      </c>
      <c r="O814" s="52">
        <v>23.54</v>
      </c>
      <c r="P814" s="52">
        <v>177</v>
      </c>
      <c r="Q814" s="52">
        <v>0.03</v>
      </c>
      <c r="R814" s="52">
        <v>46</v>
      </c>
      <c r="S814" s="52"/>
    </row>
    <row r="815" spans="2:19" hidden="1" x14ac:dyDescent="0.25">
      <c r="B815" s="51" t="s">
        <v>48</v>
      </c>
      <c r="C815" s="37" t="s">
        <v>49</v>
      </c>
      <c r="D815" s="37" t="s">
        <v>38</v>
      </c>
      <c r="E815" s="37" t="s">
        <v>157</v>
      </c>
      <c r="F815" s="37"/>
      <c r="G815" s="52" t="s">
        <v>88</v>
      </c>
      <c r="H815" s="52">
        <v>7</v>
      </c>
      <c r="I815" s="51" t="s">
        <v>158</v>
      </c>
      <c r="J815" s="51" t="s">
        <v>104</v>
      </c>
      <c r="K815" s="52">
        <v>0</v>
      </c>
      <c r="L815" s="52">
        <v>0</v>
      </c>
      <c r="M815" s="52">
        <v>0</v>
      </c>
      <c r="N815" s="52">
        <v>0</v>
      </c>
      <c r="O815" s="52">
        <v>0</v>
      </c>
      <c r="P815" s="52">
        <v>0</v>
      </c>
      <c r="Q815" s="52">
        <v>0</v>
      </c>
      <c r="R815" s="52">
        <v>0</v>
      </c>
      <c r="S815" s="52"/>
    </row>
    <row r="816" spans="2:19" hidden="1" x14ac:dyDescent="0.25">
      <c r="B816" s="51" t="s">
        <v>48</v>
      </c>
      <c r="C816" s="37" t="s">
        <v>49</v>
      </c>
      <c r="D816" s="37" t="s">
        <v>38</v>
      </c>
      <c r="E816" s="37" t="s">
        <v>157</v>
      </c>
      <c r="F816" s="37"/>
      <c r="G816" s="52" t="s">
        <v>88</v>
      </c>
      <c r="H816" s="52">
        <v>7</v>
      </c>
      <c r="I816" s="51" t="s">
        <v>18</v>
      </c>
      <c r="J816" s="51" t="s">
        <v>105</v>
      </c>
      <c r="K816" s="52">
        <v>0</v>
      </c>
      <c r="L816" s="52">
        <v>0</v>
      </c>
      <c r="M816" s="52">
        <v>0</v>
      </c>
      <c r="N816" s="52">
        <v>0</v>
      </c>
      <c r="O816" s="52">
        <v>0</v>
      </c>
      <c r="P816" s="52">
        <v>0</v>
      </c>
      <c r="Q816" s="52">
        <v>0</v>
      </c>
      <c r="R816" s="52">
        <v>0</v>
      </c>
      <c r="S816" s="52"/>
    </row>
    <row r="817" spans="2:19" hidden="1" x14ac:dyDescent="0.25">
      <c r="B817" s="51" t="s">
        <v>48</v>
      </c>
      <c r="C817" s="37" t="s">
        <v>49</v>
      </c>
      <c r="D817" s="37" t="s">
        <v>38</v>
      </c>
      <c r="E817" s="37" t="s">
        <v>157</v>
      </c>
      <c r="F817" s="37"/>
      <c r="G817" s="52" t="s">
        <v>88</v>
      </c>
      <c r="H817" s="52">
        <v>7</v>
      </c>
      <c r="I817" s="51" t="s">
        <v>18</v>
      </c>
      <c r="J817" s="51" t="s">
        <v>103</v>
      </c>
      <c r="K817" s="52">
        <v>0</v>
      </c>
      <c r="L817" s="52">
        <v>0</v>
      </c>
      <c r="M817" s="52">
        <v>0</v>
      </c>
      <c r="N817" s="52">
        <v>0</v>
      </c>
      <c r="O817" s="52">
        <v>0</v>
      </c>
      <c r="P817" s="52">
        <v>0</v>
      </c>
      <c r="Q817" s="52">
        <v>0</v>
      </c>
      <c r="R817" s="52">
        <v>0</v>
      </c>
      <c r="S817" s="52"/>
    </row>
    <row r="818" spans="2:19" hidden="1" x14ac:dyDescent="0.25">
      <c r="B818" s="51" t="s">
        <v>48</v>
      </c>
      <c r="C818" s="37" t="s">
        <v>49</v>
      </c>
      <c r="D818" s="37" t="s">
        <v>38</v>
      </c>
      <c r="E818" s="37" t="s">
        <v>157</v>
      </c>
      <c r="F818" s="37"/>
      <c r="G818" s="52" t="s">
        <v>88</v>
      </c>
      <c r="H818" s="52">
        <v>7</v>
      </c>
      <c r="I818" s="52" t="s">
        <v>18</v>
      </c>
      <c r="J818" s="52" t="s">
        <v>104</v>
      </c>
      <c r="K818" s="52">
        <v>0</v>
      </c>
      <c r="L818" s="52">
        <v>0</v>
      </c>
      <c r="M818" s="52">
        <v>0</v>
      </c>
      <c r="N818" s="52">
        <v>0</v>
      </c>
      <c r="O818" s="52">
        <v>0</v>
      </c>
      <c r="P818" s="52">
        <v>0</v>
      </c>
      <c r="Q818" s="52">
        <v>0</v>
      </c>
      <c r="R818" s="52">
        <v>0</v>
      </c>
      <c r="S818" s="52"/>
    </row>
    <row r="819" spans="2:19" hidden="1" x14ac:dyDescent="0.25">
      <c r="B819" s="51" t="s">
        <v>13</v>
      </c>
      <c r="C819" s="37" t="s">
        <v>14</v>
      </c>
      <c r="D819" s="37" t="s">
        <v>99</v>
      </c>
      <c r="E819" s="37" t="s">
        <v>157</v>
      </c>
      <c r="F819" s="37"/>
      <c r="G819" s="51" t="s">
        <v>85</v>
      </c>
      <c r="H819" s="52">
        <v>6</v>
      </c>
      <c r="I819" s="51" t="s">
        <v>158</v>
      </c>
      <c r="J819" s="51" t="s">
        <v>103</v>
      </c>
      <c r="K819" s="52"/>
      <c r="L819" s="52"/>
      <c r="M819" s="52"/>
      <c r="N819" s="52"/>
      <c r="O819" s="52"/>
      <c r="P819" s="52"/>
      <c r="Q819" s="52"/>
      <c r="R819" s="52"/>
      <c r="S819" s="52"/>
    </row>
    <row r="820" spans="2:19" hidden="1" x14ac:dyDescent="0.25">
      <c r="B820" s="51" t="s">
        <v>13</v>
      </c>
      <c r="C820" s="37" t="s">
        <v>14</v>
      </c>
      <c r="D820" s="37" t="s">
        <v>99</v>
      </c>
      <c r="E820" s="37" t="s">
        <v>157</v>
      </c>
      <c r="F820" s="37"/>
      <c r="G820" s="51" t="s">
        <v>85</v>
      </c>
      <c r="H820" s="52">
        <v>6</v>
      </c>
      <c r="I820" s="51" t="s">
        <v>158</v>
      </c>
      <c r="J820" s="51" t="s">
        <v>104</v>
      </c>
      <c r="K820" s="52"/>
      <c r="L820" s="52"/>
      <c r="M820" s="52"/>
      <c r="N820" s="52"/>
      <c r="O820" s="52"/>
      <c r="P820" s="52"/>
      <c r="Q820" s="52"/>
      <c r="R820" s="52"/>
      <c r="S820" s="52"/>
    </row>
    <row r="821" spans="2:19" hidden="1" x14ac:dyDescent="0.25">
      <c r="B821" s="51" t="s">
        <v>13</v>
      </c>
      <c r="C821" s="37" t="s">
        <v>14</v>
      </c>
      <c r="D821" s="37" t="s">
        <v>99</v>
      </c>
      <c r="E821" s="37" t="s">
        <v>157</v>
      </c>
      <c r="F821" s="37"/>
      <c r="G821" s="51" t="s">
        <v>85</v>
      </c>
      <c r="H821" s="52">
        <v>6</v>
      </c>
      <c r="I821" s="51" t="s">
        <v>18</v>
      </c>
      <c r="J821" s="51" t="s">
        <v>105</v>
      </c>
      <c r="K821" s="52"/>
      <c r="L821" s="52"/>
      <c r="M821" s="52"/>
      <c r="N821" s="52"/>
      <c r="O821" s="52"/>
      <c r="P821" s="52"/>
      <c r="Q821" s="52"/>
      <c r="R821" s="52"/>
      <c r="S821" s="52"/>
    </row>
    <row r="822" spans="2:19" hidden="1" x14ac:dyDescent="0.25">
      <c r="B822" s="51" t="s">
        <v>13</v>
      </c>
      <c r="C822" s="37" t="s">
        <v>14</v>
      </c>
      <c r="D822" s="37" t="s">
        <v>99</v>
      </c>
      <c r="E822" s="37" t="s">
        <v>157</v>
      </c>
      <c r="F822" s="37"/>
      <c r="G822" s="51" t="s">
        <v>85</v>
      </c>
      <c r="H822" s="52">
        <v>6</v>
      </c>
      <c r="I822" s="51" t="s">
        <v>18</v>
      </c>
      <c r="J822" s="51" t="s">
        <v>103</v>
      </c>
      <c r="K822" s="52"/>
      <c r="L822" s="52"/>
      <c r="M822" s="52"/>
      <c r="N822" s="52"/>
      <c r="O822" s="52"/>
      <c r="P822" s="52"/>
      <c r="Q822" s="52"/>
      <c r="R822" s="52"/>
      <c r="S822" s="52"/>
    </row>
    <row r="823" spans="2:19" hidden="1" x14ac:dyDescent="0.25">
      <c r="B823" s="51" t="s">
        <v>13</v>
      </c>
      <c r="C823" s="37" t="s">
        <v>14</v>
      </c>
      <c r="D823" s="37" t="s">
        <v>99</v>
      </c>
      <c r="E823" s="37" t="s">
        <v>157</v>
      </c>
      <c r="F823" s="37"/>
      <c r="G823" s="51" t="s">
        <v>85</v>
      </c>
      <c r="H823" s="52">
        <v>6</v>
      </c>
      <c r="I823" s="52" t="s">
        <v>18</v>
      </c>
      <c r="J823" s="52" t="s">
        <v>104</v>
      </c>
      <c r="K823" s="52"/>
      <c r="L823" s="52"/>
      <c r="M823" s="52"/>
      <c r="N823" s="52"/>
      <c r="O823" s="52"/>
      <c r="P823" s="52"/>
      <c r="Q823" s="52"/>
      <c r="R823" s="52"/>
      <c r="S823" s="52"/>
    </row>
    <row r="824" spans="2:19" hidden="1" x14ac:dyDescent="0.25">
      <c r="B824" s="51" t="s">
        <v>13</v>
      </c>
      <c r="C824" s="37" t="s">
        <v>14</v>
      </c>
      <c r="D824" s="37" t="s">
        <v>99</v>
      </c>
      <c r="E824" s="37" t="s">
        <v>157</v>
      </c>
      <c r="F824" s="37"/>
      <c r="G824" s="51" t="s">
        <v>88</v>
      </c>
      <c r="H824" s="52">
        <v>7</v>
      </c>
      <c r="I824" s="51" t="s">
        <v>158</v>
      </c>
      <c r="J824" s="51" t="s">
        <v>103</v>
      </c>
      <c r="K824" s="52">
        <v>0</v>
      </c>
      <c r="L824" s="52">
        <v>0</v>
      </c>
      <c r="M824" s="52">
        <v>61.9</v>
      </c>
      <c r="N824" s="52">
        <v>6246</v>
      </c>
      <c r="O824" s="52">
        <v>3</v>
      </c>
      <c r="P824" s="52">
        <v>235</v>
      </c>
      <c r="Q824" s="52">
        <v>220</v>
      </c>
      <c r="R824" s="52">
        <v>220</v>
      </c>
      <c r="S824" s="52"/>
    </row>
    <row r="825" spans="2:19" hidden="1" x14ac:dyDescent="0.25">
      <c r="B825" s="51" t="s">
        <v>13</v>
      </c>
      <c r="C825" s="37" t="s">
        <v>14</v>
      </c>
      <c r="D825" s="37" t="s">
        <v>99</v>
      </c>
      <c r="E825" s="37" t="s">
        <v>157</v>
      </c>
      <c r="F825" s="37"/>
      <c r="G825" s="51" t="s">
        <v>88</v>
      </c>
      <c r="H825" s="52">
        <v>7</v>
      </c>
      <c r="I825" s="51" t="s">
        <v>158</v>
      </c>
      <c r="J825" s="51" t="s">
        <v>104</v>
      </c>
      <c r="K825" s="52">
        <v>0</v>
      </c>
      <c r="L825" s="52">
        <v>0</v>
      </c>
      <c r="M825" s="52">
        <v>0</v>
      </c>
      <c r="N825" s="52">
        <v>0</v>
      </c>
      <c r="O825" s="52">
        <v>0</v>
      </c>
      <c r="P825" s="52">
        <v>0</v>
      </c>
      <c r="Q825" s="52">
        <v>0</v>
      </c>
      <c r="R825" s="52">
        <v>0</v>
      </c>
      <c r="S825" s="52"/>
    </row>
    <row r="826" spans="2:19" hidden="1" x14ac:dyDescent="0.25">
      <c r="B826" s="51" t="s">
        <v>13</v>
      </c>
      <c r="C826" s="37" t="s">
        <v>14</v>
      </c>
      <c r="D826" s="37" t="s">
        <v>99</v>
      </c>
      <c r="E826" s="37" t="s">
        <v>157</v>
      </c>
      <c r="F826" s="37"/>
      <c r="G826" s="51" t="s">
        <v>88</v>
      </c>
      <c r="H826" s="52">
        <v>7</v>
      </c>
      <c r="I826" s="51" t="s">
        <v>18</v>
      </c>
      <c r="J826" s="51" t="s">
        <v>105</v>
      </c>
      <c r="K826" s="52">
        <v>0</v>
      </c>
      <c r="L826" s="52">
        <v>0</v>
      </c>
      <c r="M826" s="52">
        <v>0</v>
      </c>
      <c r="N826" s="52">
        <v>0</v>
      </c>
      <c r="O826" s="52">
        <v>0</v>
      </c>
      <c r="P826" s="52">
        <v>0</v>
      </c>
      <c r="Q826" s="52">
        <v>0</v>
      </c>
      <c r="R826" s="52">
        <v>0</v>
      </c>
      <c r="S826" s="52"/>
    </row>
    <row r="827" spans="2:19" hidden="1" x14ac:dyDescent="0.25">
      <c r="B827" s="51" t="s">
        <v>13</v>
      </c>
      <c r="C827" s="37" t="s">
        <v>14</v>
      </c>
      <c r="D827" s="37" t="s">
        <v>99</v>
      </c>
      <c r="E827" s="37" t="s">
        <v>157</v>
      </c>
      <c r="F827" s="37"/>
      <c r="G827" s="51" t="s">
        <v>88</v>
      </c>
      <c r="H827" s="52">
        <v>7</v>
      </c>
      <c r="I827" s="51" t="s">
        <v>18</v>
      </c>
      <c r="J827" s="51" t="s">
        <v>103</v>
      </c>
      <c r="K827" s="52">
        <v>0</v>
      </c>
      <c r="L827" s="52">
        <v>0</v>
      </c>
      <c r="M827" s="52">
        <v>0</v>
      </c>
      <c r="N827" s="52">
        <v>0</v>
      </c>
      <c r="O827" s="52">
        <v>0</v>
      </c>
      <c r="P827" s="52">
        <v>0</v>
      </c>
      <c r="Q827" s="52">
        <v>0</v>
      </c>
      <c r="R827" s="52">
        <v>0</v>
      </c>
      <c r="S827" s="52"/>
    </row>
    <row r="828" spans="2:19" hidden="1" x14ac:dyDescent="0.25">
      <c r="B828" s="51" t="s">
        <v>13</v>
      </c>
      <c r="C828" s="37" t="s">
        <v>14</v>
      </c>
      <c r="D828" s="37" t="s">
        <v>99</v>
      </c>
      <c r="E828" s="37" t="s">
        <v>157</v>
      </c>
      <c r="F828" s="37"/>
      <c r="G828" s="51" t="s">
        <v>88</v>
      </c>
      <c r="H828" s="52">
        <v>7</v>
      </c>
      <c r="I828" s="52" t="s">
        <v>18</v>
      </c>
      <c r="J828" s="52" t="s">
        <v>104</v>
      </c>
      <c r="K828" s="52">
        <v>0</v>
      </c>
      <c r="L828" s="52">
        <v>0</v>
      </c>
      <c r="M828" s="52">
        <v>0</v>
      </c>
      <c r="N828" s="52">
        <v>0</v>
      </c>
      <c r="O828" s="52">
        <v>0</v>
      </c>
      <c r="P828" s="52">
        <v>0</v>
      </c>
      <c r="Q828" s="52">
        <v>0</v>
      </c>
      <c r="R828" s="52">
        <v>0</v>
      </c>
      <c r="S828" s="52"/>
    </row>
    <row r="829" spans="2:19" hidden="1" x14ac:dyDescent="0.25">
      <c r="B829" s="51" t="s">
        <v>39</v>
      </c>
      <c r="C829" s="37" t="s">
        <v>40</v>
      </c>
      <c r="D829" s="37" t="s">
        <v>15</v>
      </c>
      <c r="E829" s="37" t="s">
        <v>157</v>
      </c>
      <c r="F829" s="37"/>
      <c r="G829" s="52" t="s">
        <v>88</v>
      </c>
      <c r="H829" s="52">
        <v>7</v>
      </c>
      <c r="I829" s="51" t="s">
        <v>158</v>
      </c>
      <c r="J829" s="51" t="s">
        <v>159</v>
      </c>
      <c r="K829" s="52">
        <v>0</v>
      </c>
      <c r="L829" s="52">
        <v>0</v>
      </c>
      <c r="M829" s="52">
        <v>0</v>
      </c>
      <c r="N829" s="52">
        <v>0</v>
      </c>
      <c r="O829" s="52">
        <v>0</v>
      </c>
      <c r="P829" s="52">
        <v>0</v>
      </c>
      <c r="Q829" s="52">
        <v>0</v>
      </c>
      <c r="R829" s="52">
        <v>0</v>
      </c>
      <c r="S829" s="52" t="s">
        <v>164</v>
      </c>
    </row>
    <row r="830" spans="2:19" hidden="1" x14ac:dyDescent="0.25">
      <c r="B830" s="51" t="s">
        <v>39</v>
      </c>
      <c r="C830" s="37" t="s">
        <v>40</v>
      </c>
      <c r="D830" s="37" t="s">
        <v>15</v>
      </c>
      <c r="E830" s="37" t="s">
        <v>157</v>
      </c>
      <c r="F830" s="37"/>
      <c r="G830" s="52" t="s">
        <v>88</v>
      </c>
      <c r="H830" s="52">
        <v>7</v>
      </c>
      <c r="I830" s="51" t="s">
        <v>158</v>
      </c>
      <c r="J830" s="51" t="s">
        <v>103</v>
      </c>
      <c r="K830" s="52">
        <v>0</v>
      </c>
      <c r="L830" s="52">
        <v>0</v>
      </c>
      <c r="M830" s="52">
        <v>198.6</v>
      </c>
      <c r="N830" s="52">
        <v>793</v>
      </c>
      <c r="O830" s="52">
        <v>0</v>
      </c>
      <c r="P830" s="52">
        <v>0</v>
      </c>
      <c r="Q830" s="52">
        <v>0</v>
      </c>
      <c r="R830" s="52">
        <v>0</v>
      </c>
      <c r="S830" s="52"/>
    </row>
    <row r="831" spans="2:19" hidden="1" x14ac:dyDescent="0.25">
      <c r="B831" s="51" t="s">
        <v>39</v>
      </c>
      <c r="C831" s="37" t="s">
        <v>40</v>
      </c>
      <c r="D831" s="37" t="s">
        <v>15</v>
      </c>
      <c r="E831" s="37" t="s">
        <v>157</v>
      </c>
      <c r="F831" s="37"/>
      <c r="G831" s="52" t="s">
        <v>88</v>
      </c>
      <c r="H831" s="52">
        <v>7</v>
      </c>
      <c r="I831" s="51" t="s">
        <v>158</v>
      </c>
      <c r="J831" s="51" t="s">
        <v>104</v>
      </c>
      <c r="K831" s="52">
        <v>0</v>
      </c>
      <c r="L831" s="52">
        <v>0</v>
      </c>
      <c r="M831" s="52">
        <v>228.44</v>
      </c>
      <c r="N831" s="52">
        <v>0</v>
      </c>
      <c r="O831" s="52">
        <v>0</v>
      </c>
      <c r="P831" s="52">
        <v>0</v>
      </c>
      <c r="Q831" s="52">
        <v>0</v>
      </c>
      <c r="R831" s="52">
        <v>0</v>
      </c>
      <c r="S831" s="52"/>
    </row>
    <row r="832" spans="2:19" hidden="1" x14ac:dyDescent="0.25">
      <c r="B832" s="51" t="s">
        <v>39</v>
      </c>
      <c r="C832" s="37" t="s">
        <v>40</v>
      </c>
      <c r="D832" s="37" t="s">
        <v>15</v>
      </c>
      <c r="E832" s="37" t="s">
        <v>157</v>
      </c>
      <c r="F832" s="37"/>
      <c r="G832" s="52" t="s">
        <v>88</v>
      </c>
      <c r="H832" s="52">
        <v>7</v>
      </c>
      <c r="I832" s="51" t="s">
        <v>18</v>
      </c>
      <c r="J832" s="51" t="s">
        <v>105</v>
      </c>
      <c r="K832" s="52">
        <v>0</v>
      </c>
      <c r="L832" s="52">
        <v>0</v>
      </c>
      <c r="M832" s="52">
        <v>0</v>
      </c>
      <c r="N832" s="52">
        <v>0</v>
      </c>
      <c r="O832" s="52">
        <v>0</v>
      </c>
      <c r="P832" s="52">
        <v>0</v>
      </c>
      <c r="Q832" s="52">
        <v>0</v>
      </c>
      <c r="R832" s="52">
        <v>0</v>
      </c>
      <c r="S832" s="52"/>
    </row>
    <row r="833" spans="2:19" hidden="1" x14ac:dyDescent="0.25">
      <c r="B833" s="51" t="s">
        <v>39</v>
      </c>
      <c r="C833" s="37" t="s">
        <v>40</v>
      </c>
      <c r="D833" s="37" t="s">
        <v>15</v>
      </c>
      <c r="E833" s="37" t="s">
        <v>157</v>
      </c>
      <c r="F833" s="37"/>
      <c r="G833" s="52" t="s">
        <v>88</v>
      </c>
      <c r="H833" s="52">
        <v>7</v>
      </c>
      <c r="I833" s="51" t="s">
        <v>18</v>
      </c>
      <c r="J833" s="51" t="s">
        <v>103</v>
      </c>
      <c r="K833" s="52">
        <v>0</v>
      </c>
      <c r="L833" s="52">
        <v>0</v>
      </c>
      <c r="M833" s="52">
        <v>0</v>
      </c>
      <c r="N833" s="52">
        <v>0</v>
      </c>
      <c r="O833" s="52">
        <v>0</v>
      </c>
      <c r="P833" s="52">
        <v>0</v>
      </c>
      <c r="Q833" s="52">
        <v>0</v>
      </c>
      <c r="R833" s="52">
        <v>0</v>
      </c>
      <c r="S833" s="52"/>
    </row>
    <row r="834" spans="2:19" hidden="1" x14ac:dyDescent="0.25">
      <c r="B834" s="51" t="s">
        <v>39</v>
      </c>
      <c r="C834" s="37" t="s">
        <v>40</v>
      </c>
      <c r="D834" s="37" t="s">
        <v>15</v>
      </c>
      <c r="E834" s="37" t="s">
        <v>157</v>
      </c>
      <c r="F834" s="37"/>
      <c r="G834" s="52" t="s">
        <v>88</v>
      </c>
      <c r="H834" s="52">
        <v>7</v>
      </c>
      <c r="I834" s="52" t="s">
        <v>18</v>
      </c>
      <c r="J834" s="52" t="s">
        <v>104</v>
      </c>
      <c r="K834" s="52">
        <v>0</v>
      </c>
      <c r="L834" s="52">
        <v>0</v>
      </c>
      <c r="M834" s="52">
        <v>0</v>
      </c>
      <c r="N834" s="52">
        <v>0</v>
      </c>
      <c r="O834" s="52">
        <v>0</v>
      </c>
      <c r="P834" s="52">
        <v>0</v>
      </c>
      <c r="Q834" s="52">
        <v>0</v>
      </c>
      <c r="R834" s="52">
        <v>0</v>
      </c>
      <c r="S834" s="52"/>
    </row>
    <row r="835" spans="2:19" hidden="1" x14ac:dyDescent="0.25">
      <c r="B835" s="51" t="s">
        <v>64</v>
      </c>
      <c r="C835" s="37" t="s">
        <v>65</v>
      </c>
      <c r="D835" s="37" t="s">
        <v>15</v>
      </c>
      <c r="E835" s="37" t="s">
        <v>157</v>
      </c>
      <c r="F835" s="37"/>
      <c r="G835" s="52" t="s">
        <v>88</v>
      </c>
      <c r="H835" s="52">
        <v>7</v>
      </c>
      <c r="I835" s="51" t="s">
        <v>18</v>
      </c>
      <c r="J835" s="51" t="s">
        <v>105</v>
      </c>
      <c r="K835" s="52">
        <v>0</v>
      </c>
      <c r="L835" s="52">
        <v>0</v>
      </c>
      <c r="M835" s="52">
        <v>0</v>
      </c>
      <c r="N835" s="52">
        <v>0</v>
      </c>
      <c r="O835" s="52">
        <v>0</v>
      </c>
      <c r="P835" s="52">
        <v>0</v>
      </c>
      <c r="Q835" s="52">
        <v>0</v>
      </c>
      <c r="R835" s="52">
        <v>0</v>
      </c>
      <c r="S835" s="52"/>
    </row>
    <row r="836" spans="2:19" hidden="1" x14ac:dyDescent="0.25">
      <c r="B836" s="51" t="s">
        <v>64</v>
      </c>
      <c r="C836" s="37" t="s">
        <v>65</v>
      </c>
      <c r="D836" s="37" t="s">
        <v>15</v>
      </c>
      <c r="E836" s="37" t="s">
        <v>157</v>
      </c>
      <c r="F836" s="37"/>
      <c r="G836" s="52" t="s">
        <v>88</v>
      </c>
      <c r="H836" s="52">
        <v>7</v>
      </c>
      <c r="I836" s="51" t="s">
        <v>18</v>
      </c>
      <c r="J836" s="51" t="s">
        <v>103</v>
      </c>
      <c r="K836" s="52">
        <v>0</v>
      </c>
      <c r="L836" s="52">
        <v>0</v>
      </c>
      <c r="M836" s="52">
        <v>0</v>
      </c>
      <c r="N836" s="52">
        <v>0</v>
      </c>
      <c r="O836" s="52">
        <v>0</v>
      </c>
      <c r="P836" s="52">
        <v>0</v>
      </c>
      <c r="Q836" s="52">
        <v>0</v>
      </c>
      <c r="R836" s="52">
        <v>0</v>
      </c>
      <c r="S836" s="52"/>
    </row>
    <row r="837" spans="2:19" hidden="1" x14ac:dyDescent="0.25">
      <c r="B837" s="51" t="s">
        <v>64</v>
      </c>
      <c r="C837" s="37" t="s">
        <v>65</v>
      </c>
      <c r="D837" s="37" t="s">
        <v>15</v>
      </c>
      <c r="E837" s="37" t="s">
        <v>157</v>
      </c>
      <c r="F837" s="37"/>
      <c r="G837" s="52" t="s">
        <v>88</v>
      </c>
      <c r="H837" s="52">
        <v>7</v>
      </c>
      <c r="I837" s="52" t="s">
        <v>18</v>
      </c>
      <c r="J837" s="52" t="s">
        <v>104</v>
      </c>
      <c r="K837" s="52">
        <v>0</v>
      </c>
      <c r="L837" s="52">
        <v>0</v>
      </c>
      <c r="M837" s="52">
        <v>0</v>
      </c>
      <c r="N837" s="52">
        <v>0</v>
      </c>
      <c r="O837" s="52">
        <v>0</v>
      </c>
      <c r="P837" s="52">
        <v>0</v>
      </c>
      <c r="Q837" s="52">
        <v>0</v>
      </c>
      <c r="R837" s="52">
        <v>0</v>
      </c>
      <c r="S837" s="52"/>
    </row>
    <row r="838" spans="2:19" hidden="1" x14ac:dyDescent="0.25">
      <c r="B838" s="51" t="s">
        <v>60</v>
      </c>
      <c r="C838" s="37" t="s">
        <v>61</v>
      </c>
      <c r="D838" s="37" t="s">
        <v>15</v>
      </c>
      <c r="E838" s="37" t="s">
        <v>157</v>
      </c>
      <c r="F838" s="37"/>
      <c r="G838" s="52" t="s">
        <v>88</v>
      </c>
      <c r="H838" s="52">
        <v>7</v>
      </c>
      <c r="I838" s="51" t="s">
        <v>18</v>
      </c>
      <c r="J838" s="51" t="s">
        <v>105</v>
      </c>
      <c r="K838" s="52">
        <v>0</v>
      </c>
      <c r="L838" s="52">
        <v>0</v>
      </c>
      <c r="M838" s="52">
        <v>0</v>
      </c>
      <c r="N838" s="52">
        <v>0</v>
      </c>
      <c r="O838" s="52">
        <v>0</v>
      </c>
      <c r="P838" s="52">
        <v>0</v>
      </c>
      <c r="Q838" s="52">
        <v>0</v>
      </c>
      <c r="R838" s="52">
        <v>0</v>
      </c>
      <c r="S838" s="52"/>
    </row>
    <row r="839" spans="2:19" hidden="1" x14ac:dyDescent="0.25">
      <c r="B839" s="51" t="s">
        <v>60</v>
      </c>
      <c r="C839" s="37" t="s">
        <v>61</v>
      </c>
      <c r="D839" s="37" t="s">
        <v>15</v>
      </c>
      <c r="E839" s="37" t="s">
        <v>157</v>
      </c>
      <c r="F839" s="37"/>
      <c r="G839" s="52" t="s">
        <v>88</v>
      </c>
      <c r="H839" s="52">
        <v>7</v>
      </c>
      <c r="I839" s="51" t="s">
        <v>18</v>
      </c>
      <c r="J839" s="51" t="s">
        <v>103</v>
      </c>
      <c r="K839" s="52">
        <v>0</v>
      </c>
      <c r="L839" s="52">
        <v>0</v>
      </c>
      <c r="M839" s="52">
        <v>0</v>
      </c>
      <c r="N839" s="52">
        <v>0</v>
      </c>
      <c r="O839" s="52">
        <v>0</v>
      </c>
      <c r="P839" s="52">
        <v>0</v>
      </c>
      <c r="Q839" s="52">
        <v>0</v>
      </c>
      <c r="R839" s="52">
        <v>0</v>
      </c>
      <c r="S839" s="52"/>
    </row>
    <row r="840" spans="2:19" hidden="1" x14ac:dyDescent="0.25">
      <c r="B840" s="51" t="s">
        <v>60</v>
      </c>
      <c r="C840" s="37" t="s">
        <v>61</v>
      </c>
      <c r="D840" s="37" t="s">
        <v>15</v>
      </c>
      <c r="E840" s="37" t="s">
        <v>157</v>
      </c>
      <c r="F840" s="37"/>
      <c r="G840" s="52" t="s">
        <v>88</v>
      </c>
      <c r="H840" s="52">
        <v>7</v>
      </c>
      <c r="I840" s="51" t="s">
        <v>18</v>
      </c>
      <c r="J840" s="51" t="s">
        <v>105</v>
      </c>
      <c r="K840" s="52">
        <v>0</v>
      </c>
      <c r="L840" s="52">
        <v>0</v>
      </c>
      <c r="M840" s="52">
        <v>0</v>
      </c>
      <c r="N840" s="52">
        <v>0</v>
      </c>
      <c r="O840" s="52">
        <v>0</v>
      </c>
      <c r="P840" s="52">
        <v>0</v>
      </c>
      <c r="Q840" s="52">
        <v>0</v>
      </c>
      <c r="R840" s="52">
        <v>0</v>
      </c>
      <c r="S840" s="52"/>
    </row>
    <row r="841" spans="2:19" hidden="1" x14ac:dyDescent="0.25">
      <c r="B841" s="51" t="s">
        <v>60</v>
      </c>
      <c r="C841" s="37" t="s">
        <v>61</v>
      </c>
      <c r="D841" s="37" t="s">
        <v>15</v>
      </c>
      <c r="E841" s="37" t="s">
        <v>157</v>
      </c>
      <c r="F841" s="37"/>
      <c r="G841" s="52" t="s">
        <v>88</v>
      </c>
      <c r="H841" s="52">
        <v>7</v>
      </c>
      <c r="I841" s="51" t="s">
        <v>18</v>
      </c>
      <c r="J841" s="51" t="s">
        <v>103</v>
      </c>
      <c r="K841" s="52">
        <v>0</v>
      </c>
      <c r="L841" s="52">
        <v>0</v>
      </c>
      <c r="M841" s="52">
        <v>0</v>
      </c>
      <c r="N841" s="52">
        <v>0</v>
      </c>
      <c r="O841" s="52">
        <v>0</v>
      </c>
      <c r="P841" s="52">
        <v>0</v>
      </c>
      <c r="Q841" s="52">
        <v>0</v>
      </c>
      <c r="R841" s="52">
        <v>0</v>
      </c>
      <c r="S841" s="52"/>
    </row>
    <row r="842" spans="2:19" hidden="1" x14ac:dyDescent="0.25">
      <c r="B842" s="51" t="s">
        <v>60</v>
      </c>
      <c r="C842" s="37" t="s">
        <v>61</v>
      </c>
      <c r="D842" s="37" t="s">
        <v>15</v>
      </c>
      <c r="E842" s="37" t="s">
        <v>157</v>
      </c>
      <c r="F842" s="37"/>
      <c r="G842" s="52" t="s">
        <v>88</v>
      </c>
      <c r="H842" s="52">
        <v>7</v>
      </c>
      <c r="I842" s="52" t="s">
        <v>18</v>
      </c>
      <c r="J842" s="52" t="s">
        <v>104</v>
      </c>
      <c r="K842" s="52">
        <v>0</v>
      </c>
      <c r="L842" s="52">
        <v>0</v>
      </c>
      <c r="M842" s="52">
        <v>0</v>
      </c>
      <c r="N842" s="52">
        <v>0</v>
      </c>
      <c r="O842" s="52">
        <v>0</v>
      </c>
      <c r="P842" s="52">
        <v>0</v>
      </c>
      <c r="Q842" s="52">
        <v>0</v>
      </c>
      <c r="R842" s="52">
        <v>0</v>
      </c>
      <c r="S842" s="52"/>
    </row>
    <row r="843" spans="2:19" hidden="1" x14ac:dyDescent="0.25">
      <c r="B843" s="51" t="s">
        <v>41</v>
      </c>
      <c r="C843" s="37" t="s">
        <v>42</v>
      </c>
      <c r="D843" s="37" t="s">
        <v>38</v>
      </c>
      <c r="E843" s="37" t="s">
        <v>157</v>
      </c>
      <c r="F843" s="37"/>
      <c r="G843" s="52" t="s">
        <v>88</v>
      </c>
      <c r="H843" s="52">
        <v>7</v>
      </c>
      <c r="I843" s="51" t="s">
        <v>158</v>
      </c>
      <c r="J843" s="51" t="s">
        <v>103</v>
      </c>
      <c r="K843" s="52">
        <v>0</v>
      </c>
      <c r="L843" s="52">
        <v>0</v>
      </c>
      <c r="M843" s="52">
        <v>0</v>
      </c>
      <c r="N843" s="52">
        <v>0</v>
      </c>
      <c r="O843" s="52">
        <v>0</v>
      </c>
      <c r="P843" s="52">
        <v>593</v>
      </c>
      <c r="Q843" s="52">
        <v>0</v>
      </c>
      <c r="R843" s="52">
        <v>0</v>
      </c>
      <c r="S843" s="52"/>
    </row>
    <row r="844" spans="2:19" hidden="1" x14ac:dyDescent="0.25">
      <c r="B844" s="51" t="s">
        <v>41</v>
      </c>
      <c r="C844" s="37" t="s">
        <v>42</v>
      </c>
      <c r="D844" s="37" t="s">
        <v>38</v>
      </c>
      <c r="E844" s="37" t="s">
        <v>157</v>
      </c>
      <c r="F844" s="37"/>
      <c r="G844" s="52" t="s">
        <v>88</v>
      </c>
      <c r="H844" s="52">
        <v>7</v>
      </c>
      <c r="I844" s="51" t="s">
        <v>158</v>
      </c>
      <c r="J844" s="51" t="s">
        <v>104</v>
      </c>
      <c r="K844" s="52">
        <v>0</v>
      </c>
      <c r="L844" s="52">
        <v>0</v>
      </c>
      <c r="M844" s="52">
        <v>0</v>
      </c>
      <c r="N844" s="52">
        <v>0</v>
      </c>
      <c r="O844" s="52">
        <v>0</v>
      </c>
      <c r="P844" s="52">
        <v>0</v>
      </c>
      <c r="Q844" s="52">
        <v>0</v>
      </c>
      <c r="R844" s="52">
        <v>0</v>
      </c>
      <c r="S844" s="52"/>
    </row>
    <row r="845" spans="2:19" hidden="1" x14ac:dyDescent="0.25">
      <c r="B845" s="51" t="s">
        <v>41</v>
      </c>
      <c r="C845" s="37" t="s">
        <v>42</v>
      </c>
      <c r="D845" s="37" t="s">
        <v>38</v>
      </c>
      <c r="E845" s="37" t="s">
        <v>157</v>
      </c>
      <c r="F845" s="37"/>
      <c r="G845" s="52" t="s">
        <v>88</v>
      </c>
      <c r="H845" s="52">
        <v>7</v>
      </c>
      <c r="I845" s="51" t="s">
        <v>18</v>
      </c>
      <c r="J845" s="51" t="s">
        <v>105</v>
      </c>
      <c r="K845" s="52">
        <v>0</v>
      </c>
      <c r="L845" s="52">
        <v>0</v>
      </c>
      <c r="M845" s="52">
        <v>0</v>
      </c>
      <c r="N845" s="52">
        <v>0</v>
      </c>
      <c r="O845" s="52">
        <v>0</v>
      </c>
      <c r="P845" s="52">
        <v>0</v>
      </c>
      <c r="Q845" s="52">
        <v>0</v>
      </c>
      <c r="R845" s="52">
        <v>0</v>
      </c>
      <c r="S845" s="52"/>
    </row>
    <row r="846" spans="2:19" hidden="1" x14ac:dyDescent="0.25">
      <c r="B846" s="51" t="s">
        <v>41</v>
      </c>
      <c r="C846" s="37" t="s">
        <v>42</v>
      </c>
      <c r="D846" s="37" t="s">
        <v>38</v>
      </c>
      <c r="E846" s="37" t="s">
        <v>157</v>
      </c>
      <c r="F846" s="37"/>
      <c r="G846" s="52" t="s">
        <v>88</v>
      </c>
      <c r="H846" s="52">
        <v>7</v>
      </c>
      <c r="I846" s="51" t="s">
        <v>18</v>
      </c>
      <c r="J846" s="51" t="s">
        <v>103</v>
      </c>
      <c r="K846" s="52">
        <v>0</v>
      </c>
      <c r="L846" s="52">
        <v>0</v>
      </c>
      <c r="M846" s="52">
        <v>0</v>
      </c>
      <c r="N846" s="52">
        <v>0</v>
      </c>
      <c r="O846" s="52">
        <v>0</v>
      </c>
      <c r="P846" s="52">
        <v>0</v>
      </c>
      <c r="Q846" s="52">
        <v>0</v>
      </c>
      <c r="R846" s="52">
        <v>0</v>
      </c>
      <c r="S846" s="52"/>
    </row>
    <row r="847" spans="2:19" hidden="1" x14ac:dyDescent="0.25">
      <c r="B847" s="51" t="s">
        <v>41</v>
      </c>
      <c r="C847" s="37" t="s">
        <v>42</v>
      </c>
      <c r="D847" s="37" t="s">
        <v>38</v>
      </c>
      <c r="E847" s="37" t="s">
        <v>157</v>
      </c>
      <c r="F847" s="37"/>
      <c r="G847" s="52" t="s">
        <v>88</v>
      </c>
      <c r="H847" s="52">
        <v>7</v>
      </c>
      <c r="I847" s="52" t="s">
        <v>18</v>
      </c>
      <c r="J847" s="52" t="s">
        <v>104</v>
      </c>
      <c r="K847" s="52">
        <v>0</v>
      </c>
      <c r="L847" s="52">
        <v>0</v>
      </c>
      <c r="M847" s="52">
        <v>0</v>
      </c>
      <c r="N847" s="52">
        <v>0</v>
      </c>
      <c r="O847" s="52">
        <v>0</v>
      </c>
      <c r="P847" s="52">
        <v>0</v>
      </c>
      <c r="Q847" s="52">
        <v>0</v>
      </c>
      <c r="R847" s="52">
        <v>0</v>
      </c>
      <c r="S847" s="52"/>
    </row>
    <row r="848" spans="2:19" hidden="1" x14ac:dyDescent="0.25">
      <c r="B848" s="51" t="s">
        <v>24</v>
      </c>
      <c r="C848" s="37" t="s">
        <v>25</v>
      </c>
      <c r="D848" s="37" t="s">
        <v>26</v>
      </c>
      <c r="E848" s="37" t="s">
        <v>157</v>
      </c>
      <c r="F848" s="37"/>
      <c r="G848" s="52" t="s">
        <v>88</v>
      </c>
      <c r="H848" s="52">
        <v>7</v>
      </c>
      <c r="I848" s="51" t="s">
        <v>18</v>
      </c>
      <c r="J848" s="51" t="s">
        <v>105</v>
      </c>
      <c r="K848" s="52">
        <v>0</v>
      </c>
      <c r="L848" s="52">
        <v>0</v>
      </c>
      <c r="M848" s="52">
        <v>0</v>
      </c>
      <c r="N848" s="52">
        <v>0</v>
      </c>
      <c r="O848" s="52">
        <v>0</v>
      </c>
      <c r="P848" s="52">
        <v>0</v>
      </c>
      <c r="Q848" s="52">
        <v>0</v>
      </c>
      <c r="R848" s="52">
        <v>0</v>
      </c>
      <c r="S848" s="52"/>
    </row>
    <row r="849" spans="2:19" hidden="1" x14ac:dyDescent="0.25">
      <c r="B849" s="51" t="s">
        <v>24</v>
      </c>
      <c r="C849" s="37" t="s">
        <v>25</v>
      </c>
      <c r="D849" s="37" t="s">
        <v>26</v>
      </c>
      <c r="E849" s="37" t="s">
        <v>157</v>
      </c>
      <c r="F849" s="37"/>
      <c r="G849" s="52" t="s">
        <v>88</v>
      </c>
      <c r="H849" s="52">
        <v>7</v>
      </c>
      <c r="I849" s="51" t="s">
        <v>18</v>
      </c>
      <c r="J849" s="51" t="s">
        <v>103</v>
      </c>
      <c r="K849" s="52">
        <v>0</v>
      </c>
      <c r="L849" s="52">
        <v>0</v>
      </c>
      <c r="M849" s="52">
        <v>110.1</v>
      </c>
      <c r="N849" s="52">
        <v>164</v>
      </c>
      <c r="O849" s="52">
        <v>0</v>
      </c>
      <c r="P849" s="52">
        <v>0</v>
      </c>
      <c r="Q849" s="52">
        <v>0</v>
      </c>
      <c r="R849" s="52">
        <v>0</v>
      </c>
      <c r="S849" s="52"/>
    </row>
    <row r="850" spans="2:19" hidden="1" x14ac:dyDescent="0.25">
      <c r="B850" s="51" t="s">
        <v>24</v>
      </c>
      <c r="C850" s="37" t="s">
        <v>25</v>
      </c>
      <c r="D850" s="37" t="s">
        <v>26</v>
      </c>
      <c r="E850" s="37" t="s">
        <v>157</v>
      </c>
      <c r="F850" s="37"/>
      <c r="G850" s="52" t="s">
        <v>88</v>
      </c>
      <c r="H850" s="52">
        <v>7</v>
      </c>
      <c r="I850" s="52" t="s">
        <v>18</v>
      </c>
      <c r="J850" s="52" t="s">
        <v>104</v>
      </c>
      <c r="K850" s="52">
        <v>0</v>
      </c>
      <c r="L850" s="52">
        <v>0</v>
      </c>
      <c r="M850" s="52">
        <v>0</v>
      </c>
      <c r="N850" s="52">
        <v>0</v>
      </c>
      <c r="O850" s="52">
        <v>0</v>
      </c>
      <c r="P850" s="52">
        <v>0</v>
      </c>
      <c r="Q850" s="52">
        <v>0</v>
      </c>
      <c r="R850" s="52">
        <v>0</v>
      </c>
      <c r="S850" s="52"/>
    </row>
    <row r="851" spans="2:19" hidden="1" x14ac:dyDescent="0.25">
      <c r="B851" s="51" t="s">
        <v>82</v>
      </c>
      <c r="C851" s="37" t="s">
        <v>83</v>
      </c>
      <c r="D851" s="37" t="s">
        <v>15</v>
      </c>
      <c r="E851" s="37" t="s">
        <v>157</v>
      </c>
      <c r="F851" s="37"/>
      <c r="G851" s="52" t="s">
        <v>88</v>
      </c>
      <c r="H851" s="52">
        <v>7</v>
      </c>
      <c r="I851" s="51" t="s">
        <v>158</v>
      </c>
      <c r="J851" s="51" t="s">
        <v>103</v>
      </c>
      <c r="K851" s="52">
        <v>60</v>
      </c>
      <c r="L851" s="52">
        <v>1000</v>
      </c>
      <c r="M851" s="52">
        <v>400</v>
      </c>
      <c r="N851" s="52">
        <v>2540</v>
      </c>
      <c r="O851" s="52">
        <v>0</v>
      </c>
      <c r="P851" s="52">
        <v>0</v>
      </c>
      <c r="Q851" s="52">
        <v>0</v>
      </c>
      <c r="R851" s="52">
        <v>0</v>
      </c>
      <c r="S851" s="52"/>
    </row>
    <row r="852" spans="2:19" hidden="1" x14ac:dyDescent="0.25">
      <c r="B852" s="51" t="s">
        <v>82</v>
      </c>
      <c r="C852" s="37" t="s">
        <v>83</v>
      </c>
      <c r="D852" s="37" t="s">
        <v>15</v>
      </c>
      <c r="E852" s="37" t="s">
        <v>157</v>
      </c>
      <c r="F852" s="37"/>
      <c r="G852" s="52" t="s">
        <v>88</v>
      </c>
      <c r="H852" s="52">
        <v>7</v>
      </c>
      <c r="I852" s="51" t="s">
        <v>158</v>
      </c>
      <c r="J852" s="51" t="s">
        <v>104</v>
      </c>
      <c r="K852" s="52">
        <v>0</v>
      </c>
      <c r="L852" s="52">
        <v>0</v>
      </c>
      <c r="M852" s="52">
        <v>0</v>
      </c>
      <c r="N852" s="52">
        <v>0</v>
      </c>
      <c r="O852" s="52">
        <v>0</v>
      </c>
      <c r="P852" s="52">
        <v>0</v>
      </c>
      <c r="Q852" s="52">
        <v>0</v>
      </c>
      <c r="R852" s="52">
        <v>0</v>
      </c>
      <c r="S852" s="52"/>
    </row>
    <row r="853" spans="2:19" hidden="1" x14ac:dyDescent="0.25">
      <c r="B853" s="51" t="s">
        <v>82</v>
      </c>
      <c r="C853" s="37" t="s">
        <v>83</v>
      </c>
      <c r="D853" s="37" t="s">
        <v>15</v>
      </c>
      <c r="E853" s="37" t="s">
        <v>157</v>
      </c>
      <c r="F853" s="37"/>
      <c r="G853" s="52" t="s">
        <v>88</v>
      </c>
      <c r="H853" s="52">
        <v>7</v>
      </c>
      <c r="I853" s="51" t="s">
        <v>18</v>
      </c>
      <c r="J853" s="51" t="s">
        <v>105</v>
      </c>
      <c r="K853" s="52">
        <v>0</v>
      </c>
      <c r="L853" s="52">
        <v>0</v>
      </c>
      <c r="M853" s="52">
        <v>0</v>
      </c>
      <c r="N853" s="52">
        <v>0</v>
      </c>
      <c r="O853" s="52">
        <v>0</v>
      </c>
      <c r="P853" s="52">
        <v>0</v>
      </c>
      <c r="Q853" s="52">
        <v>0</v>
      </c>
      <c r="R853" s="52">
        <v>0</v>
      </c>
      <c r="S853" s="52"/>
    </row>
    <row r="854" spans="2:19" hidden="1" x14ac:dyDescent="0.25">
      <c r="B854" s="51" t="s">
        <v>82</v>
      </c>
      <c r="C854" s="37" t="s">
        <v>83</v>
      </c>
      <c r="D854" s="37" t="s">
        <v>15</v>
      </c>
      <c r="E854" s="37" t="s">
        <v>157</v>
      </c>
      <c r="F854" s="37"/>
      <c r="G854" s="52" t="s">
        <v>88</v>
      </c>
      <c r="H854" s="52">
        <v>7</v>
      </c>
      <c r="I854" s="51" t="s">
        <v>18</v>
      </c>
      <c r="J854" s="51" t="s">
        <v>103</v>
      </c>
      <c r="K854" s="52">
        <v>0</v>
      </c>
      <c r="L854" s="52">
        <v>0</v>
      </c>
      <c r="M854" s="52">
        <v>0</v>
      </c>
      <c r="N854" s="52">
        <v>0</v>
      </c>
      <c r="O854" s="52">
        <v>0</v>
      </c>
      <c r="P854" s="52">
        <v>0</v>
      </c>
      <c r="Q854" s="52">
        <v>0</v>
      </c>
      <c r="R854" s="52">
        <v>0</v>
      </c>
      <c r="S854" s="52"/>
    </row>
    <row r="855" spans="2:19" hidden="1" x14ac:dyDescent="0.25">
      <c r="B855" s="51" t="s">
        <v>82</v>
      </c>
      <c r="C855" s="37" t="s">
        <v>83</v>
      </c>
      <c r="D855" s="37" t="s">
        <v>15</v>
      </c>
      <c r="E855" s="37" t="s">
        <v>157</v>
      </c>
      <c r="F855" s="37"/>
      <c r="G855" s="52" t="s">
        <v>88</v>
      </c>
      <c r="H855" s="52">
        <v>7</v>
      </c>
      <c r="I855" s="52" t="s">
        <v>18</v>
      </c>
      <c r="J855" s="52" t="s">
        <v>104</v>
      </c>
      <c r="K855" s="52">
        <v>0</v>
      </c>
      <c r="L855" s="52">
        <v>0</v>
      </c>
      <c r="M855" s="52">
        <v>0</v>
      </c>
      <c r="N855" s="52">
        <v>0</v>
      </c>
      <c r="O855" s="52">
        <v>0</v>
      </c>
      <c r="P855" s="52">
        <v>0</v>
      </c>
      <c r="Q855" s="52">
        <v>0</v>
      </c>
      <c r="R855" s="52">
        <v>0</v>
      </c>
      <c r="S855" s="52"/>
    </row>
    <row r="856" spans="2:19" hidden="1" x14ac:dyDescent="0.25">
      <c r="B856" s="51" t="s">
        <v>50</v>
      </c>
      <c r="C856" s="37" t="s">
        <v>51</v>
      </c>
      <c r="D856" s="37" t="s">
        <v>45</v>
      </c>
      <c r="E856" s="37" t="s">
        <v>157</v>
      </c>
      <c r="F856" s="37"/>
      <c r="G856" s="52" t="s">
        <v>88</v>
      </c>
      <c r="H856" s="52">
        <v>7</v>
      </c>
      <c r="I856" s="51" t="s">
        <v>158</v>
      </c>
      <c r="J856" s="51" t="s">
        <v>103</v>
      </c>
      <c r="K856" s="52">
        <v>18.3</v>
      </c>
      <c r="L856" s="52">
        <v>38</v>
      </c>
      <c r="M856" s="52">
        <v>0</v>
      </c>
      <c r="N856" s="52">
        <v>0</v>
      </c>
      <c r="O856" s="52">
        <v>0</v>
      </c>
      <c r="P856" s="52">
        <v>0</v>
      </c>
      <c r="Q856" s="52">
        <v>0</v>
      </c>
      <c r="R856" s="52">
        <v>0</v>
      </c>
      <c r="S856" s="52"/>
    </row>
    <row r="857" spans="2:19" hidden="1" x14ac:dyDescent="0.25">
      <c r="B857" s="51" t="s">
        <v>50</v>
      </c>
      <c r="C857" s="37" t="s">
        <v>51</v>
      </c>
      <c r="D857" s="37" t="s">
        <v>45</v>
      </c>
      <c r="E857" s="37" t="s">
        <v>157</v>
      </c>
      <c r="F857" s="37"/>
      <c r="G857" s="52" t="s">
        <v>88</v>
      </c>
      <c r="H857" s="52">
        <v>7</v>
      </c>
      <c r="I857" s="51" t="s">
        <v>158</v>
      </c>
      <c r="J857" s="51" t="s">
        <v>104</v>
      </c>
      <c r="K857" s="52">
        <v>0</v>
      </c>
      <c r="L857" s="52">
        <v>0</v>
      </c>
      <c r="M857" s="52">
        <v>0</v>
      </c>
      <c r="N857" s="52">
        <v>0</v>
      </c>
      <c r="O857" s="52">
        <v>0</v>
      </c>
      <c r="P857" s="52">
        <v>0</v>
      </c>
      <c r="Q857" s="52">
        <v>0</v>
      </c>
      <c r="R857" s="52">
        <v>0</v>
      </c>
      <c r="S857" s="52"/>
    </row>
    <row r="858" spans="2:19" hidden="1" x14ac:dyDescent="0.25">
      <c r="B858" s="51" t="s">
        <v>50</v>
      </c>
      <c r="C858" s="37" t="s">
        <v>51</v>
      </c>
      <c r="D858" s="37" t="s">
        <v>45</v>
      </c>
      <c r="E858" s="37" t="s">
        <v>157</v>
      </c>
      <c r="F858" s="37"/>
      <c r="G858" s="52" t="s">
        <v>88</v>
      </c>
      <c r="H858" s="52">
        <v>7</v>
      </c>
      <c r="I858" s="51" t="s">
        <v>18</v>
      </c>
      <c r="J858" s="51" t="s">
        <v>105</v>
      </c>
      <c r="K858" s="52">
        <v>0</v>
      </c>
      <c r="L858" s="52">
        <v>0</v>
      </c>
      <c r="M858" s="52">
        <v>0</v>
      </c>
      <c r="N858" s="52">
        <v>0</v>
      </c>
      <c r="O858" s="52">
        <v>0</v>
      </c>
      <c r="P858" s="52">
        <v>0</v>
      </c>
      <c r="Q858" s="52">
        <v>0</v>
      </c>
      <c r="R858" s="52">
        <v>0</v>
      </c>
      <c r="S858" s="52"/>
    </row>
    <row r="859" spans="2:19" hidden="1" x14ac:dyDescent="0.25">
      <c r="B859" s="51" t="s">
        <v>50</v>
      </c>
      <c r="C859" s="37" t="s">
        <v>51</v>
      </c>
      <c r="D859" s="37" t="s">
        <v>45</v>
      </c>
      <c r="E859" s="37" t="s">
        <v>157</v>
      </c>
      <c r="F859" s="37"/>
      <c r="G859" s="52" t="s">
        <v>88</v>
      </c>
      <c r="H859" s="52">
        <v>7</v>
      </c>
      <c r="I859" s="51" t="s">
        <v>18</v>
      </c>
      <c r="J859" s="51" t="s">
        <v>103</v>
      </c>
      <c r="K859" s="52">
        <v>0</v>
      </c>
      <c r="L859" s="52">
        <v>0</v>
      </c>
      <c r="M859" s="52">
        <v>0</v>
      </c>
      <c r="N859" s="52">
        <v>0</v>
      </c>
      <c r="O859" s="52">
        <v>0</v>
      </c>
      <c r="P859" s="52">
        <v>0</v>
      </c>
      <c r="Q859" s="52">
        <v>0</v>
      </c>
      <c r="R859" s="52">
        <v>0</v>
      </c>
      <c r="S859" s="52"/>
    </row>
    <row r="860" spans="2:19" hidden="1" x14ac:dyDescent="0.25">
      <c r="B860" s="51" t="s">
        <v>50</v>
      </c>
      <c r="C860" s="37" t="s">
        <v>51</v>
      </c>
      <c r="D860" s="37" t="s">
        <v>45</v>
      </c>
      <c r="E860" s="37" t="s">
        <v>157</v>
      </c>
      <c r="F860" s="37"/>
      <c r="G860" s="52" t="s">
        <v>88</v>
      </c>
      <c r="H860" s="52">
        <v>7</v>
      </c>
      <c r="I860" s="52" t="s">
        <v>18</v>
      </c>
      <c r="J860" s="52" t="s">
        <v>104</v>
      </c>
      <c r="K860" s="52">
        <v>0</v>
      </c>
      <c r="L860" s="52">
        <v>0</v>
      </c>
      <c r="M860" s="52">
        <v>0</v>
      </c>
      <c r="N860" s="52">
        <v>0</v>
      </c>
      <c r="O860" s="52">
        <v>0</v>
      </c>
      <c r="P860" s="52">
        <v>0</v>
      </c>
      <c r="Q860" s="52">
        <v>0</v>
      </c>
      <c r="R860" s="52">
        <v>0</v>
      </c>
      <c r="S860" s="52"/>
    </row>
    <row r="861" spans="2:19" hidden="1" x14ac:dyDescent="0.25">
      <c r="B861" s="51" t="s">
        <v>68</v>
      </c>
      <c r="C861" s="37" t="s">
        <v>69</v>
      </c>
      <c r="D861" s="51" t="s">
        <v>26</v>
      </c>
      <c r="E861" s="37" t="s">
        <v>157</v>
      </c>
      <c r="F861" s="37"/>
      <c r="G861" s="52" t="s">
        <v>88</v>
      </c>
      <c r="H861" s="52">
        <v>7</v>
      </c>
      <c r="I861" s="51" t="s">
        <v>18</v>
      </c>
      <c r="J861" s="51" t="s">
        <v>105</v>
      </c>
      <c r="K861" s="52">
        <v>0</v>
      </c>
      <c r="L861" s="52">
        <v>0</v>
      </c>
      <c r="M861" s="52">
        <v>0</v>
      </c>
      <c r="N861" s="52">
        <v>0</v>
      </c>
      <c r="O861" s="52">
        <v>0</v>
      </c>
      <c r="P861" s="52">
        <v>0</v>
      </c>
      <c r="Q861" s="52">
        <v>0</v>
      </c>
      <c r="R861" s="52">
        <v>0</v>
      </c>
      <c r="S861" s="52"/>
    </row>
    <row r="862" spans="2:19" hidden="1" x14ac:dyDescent="0.25">
      <c r="B862" s="51" t="s">
        <v>68</v>
      </c>
      <c r="C862" s="37" t="s">
        <v>69</v>
      </c>
      <c r="D862" s="51" t="s">
        <v>26</v>
      </c>
      <c r="E862" s="37" t="s">
        <v>157</v>
      </c>
      <c r="F862" s="37"/>
      <c r="G862" s="52" t="s">
        <v>88</v>
      </c>
      <c r="H862" s="52">
        <v>7</v>
      </c>
      <c r="I862" s="51" t="s">
        <v>18</v>
      </c>
      <c r="J862" s="51" t="s">
        <v>103</v>
      </c>
      <c r="K862" s="52">
        <v>0</v>
      </c>
      <c r="L862" s="52">
        <v>0</v>
      </c>
      <c r="M862" s="52">
        <v>0</v>
      </c>
      <c r="N862" s="52">
        <v>0</v>
      </c>
      <c r="O862" s="52">
        <v>0</v>
      </c>
      <c r="P862" s="52">
        <v>0</v>
      </c>
      <c r="Q862" s="52">
        <v>0</v>
      </c>
      <c r="R862" s="52">
        <v>0</v>
      </c>
      <c r="S862" s="52"/>
    </row>
    <row r="863" spans="2:19" hidden="1" x14ac:dyDescent="0.25">
      <c r="B863" s="51" t="s">
        <v>68</v>
      </c>
      <c r="C863" s="37" t="s">
        <v>69</v>
      </c>
      <c r="D863" s="51" t="s">
        <v>26</v>
      </c>
      <c r="E863" s="37" t="s">
        <v>157</v>
      </c>
      <c r="F863" s="37"/>
      <c r="G863" s="52" t="s">
        <v>88</v>
      </c>
      <c r="H863" s="52">
        <v>7</v>
      </c>
      <c r="I863" s="52" t="s">
        <v>18</v>
      </c>
      <c r="J863" s="52" t="s">
        <v>104</v>
      </c>
      <c r="K863" s="52">
        <v>0</v>
      </c>
      <c r="L863" s="52">
        <v>0</v>
      </c>
      <c r="M863" s="52">
        <v>0</v>
      </c>
      <c r="N863" s="52">
        <v>0</v>
      </c>
      <c r="O863" s="52">
        <v>0</v>
      </c>
      <c r="P863" s="52">
        <v>0</v>
      </c>
      <c r="Q863" s="52">
        <v>0</v>
      </c>
      <c r="R863" s="52">
        <v>0</v>
      </c>
      <c r="S863" s="52"/>
    </row>
    <row r="864" spans="2:19" hidden="1" x14ac:dyDescent="0.25">
      <c r="B864" s="51" t="s">
        <v>29</v>
      </c>
      <c r="C864" s="37" t="s">
        <v>30</v>
      </c>
      <c r="D864" s="37" t="s">
        <v>26</v>
      </c>
      <c r="E864" s="37" t="s">
        <v>157</v>
      </c>
      <c r="F864" s="37"/>
      <c r="G864" s="52" t="s">
        <v>88</v>
      </c>
      <c r="H864" s="52">
        <v>7</v>
      </c>
      <c r="I864" s="51" t="s">
        <v>18</v>
      </c>
      <c r="J864" s="51" t="s">
        <v>105</v>
      </c>
      <c r="K864" s="52">
        <v>0</v>
      </c>
      <c r="L864" s="52">
        <v>0</v>
      </c>
      <c r="M864" s="52">
        <v>0</v>
      </c>
      <c r="N864" s="52">
        <v>0</v>
      </c>
      <c r="O864" s="52">
        <v>0</v>
      </c>
      <c r="P864" s="52">
        <v>0</v>
      </c>
      <c r="Q864" s="52">
        <v>0</v>
      </c>
      <c r="R864" s="52">
        <v>0</v>
      </c>
      <c r="S864" s="52"/>
    </row>
    <row r="865" spans="2:19" hidden="1" x14ac:dyDescent="0.25">
      <c r="B865" s="51" t="s">
        <v>29</v>
      </c>
      <c r="C865" s="37" t="s">
        <v>30</v>
      </c>
      <c r="D865" s="37" t="s">
        <v>26</v>
      </c>
      <c r="E865" s="37" t="s">
        <v>157</v>
      </c>
      <c r="F865" s="37"/>
      <c r="G865" s="52" t="s">
        <v>88</v>
      </c>
      <c r="H865" s="52">
        <v>7</v>
      </c>
      <c r="I865" s="51" t="s">
        <v>18</v>
      </c>
      <c r="J865" s="51" t="s">
        <v>103</v>
      </c>
      <c r="K865" s="52">
        <v>0</v>
      </c>
      <c r="L865" s="52">
        <v>0</v>
      </c>
      <c r="M865" s="52">
        <v>0</v>
      </c>
      <c r="N865" s="52">
        <v>0</v>
      </c>
      <c r="O865" s="52">
        <v>0</v>
      </c>
      <c r="P865" s="52">
        <v>0</v>
      </c>
      <c r="Q865" s="52">
        <v>0</v>
      </c>
      <c r="R865" s="52">
        <v>0</v>
      </c>
      <c r="S865" s="52"/>
    </row>
    <row r="866" spans="2:19" hidden="1" x14ac:dyDescent="0.25">
      <c r="B866" s="51" t="s">
        <v>29</v>
      </c>
      <c r="C866" s="37" t="s">
        <v>30</v>
      </c>
      <c r="D866" s="37" t="s">
        <v>26</v>
      </c>
      <c r="E866" s="37" t="s">
        <v>157</v>
      </c>
      <c r="F866" s="37"/>
      <c r="G866" s="52" t="s">
        <v>88</v>
      </c>
      <c r="H866" s="52">
        <v>7</v>
      </c>
      <c r="I866" s="52" t="s">
        <v>18</v>
      </c>
      <c r="J866" s="52" t="s">
        <v>104</v>
      </c>
      <c r="K866" s="52">
        <v>0</v>
      </c>
      <c r="L866" s="52">
        <v>0</v>
      </c>
      <c r="M866" s="52">
        <v>0</v>
      </c>
      <c r="N866" s="52">
        <v>0</v>
      </c>
      <c r="O866" s="52">
        <v>0</v>
      </c>
      <c r="P866" s="52">
        <v>0</v>
      </c>
      <c r="Q866" s="52">
        <v>0</v>
      </c>
      <c r="R866" s="52">
        <v>0</v>
      </c>
      <c r="S866" s="52"/>
    </row>
    <row r="867" spans="2:19" hidden="1" x14ac:dyDescent="0.25">
      <c r="B867" s="51" t="s">
        <v>36</v>
      </c>
      <c r="C867" s="37" t="s">
        <v>37</v>
      </c>
      <c r="D867" s="37" t="s">
        <v>38</v>
      </c>
      <c r="E867" s="37" t="s">
        <v>157</v>
      </c>
      <c r="F867" s="37"/>
      <c r="G867" s="52" t="s">
        <v>88</v>
      </c>
      <c r="H867" s="52">
        <v>7</v>
      </c>
      <c r="I867" s="51" t="s">
        <v>18</v>
      </c>
      <c r="J867" s="51" t="s">
        <v>105</v>
      </c>
      <c r="K867" s="52">
        <v>0</v>
      </c>
      <c r="L867" s="52">
        <v>0</v>
      </c>
      <c r="M867" s="52">
        <v>0</v>
      </c>
      <c r="N867" s="52">
        <v>0</v>
      </c>
      <c r="O867" s="52">
        <v>0</v>
      </c>
      <c r="P867" s="52">
        <v>0</v>
      </c>
      <c r="Q867" s="52">
        <v>0</v>
      </c>
      <c r="R867" s="52">
        <v>0</v>
      </c>
      <c r="S867" s="52"/>
    </row>
    <row r="868" spans="2:19" hidden="1" x14ac:dyDescent="0.25">
      <c r="B868" s="51" t="s">
        <v>36</v>
      </c>
      <c r="C868" s="37" t="s">
        <v>37</v>
      </c>
      <c r="D868" s="37" t="s">
        <v>38</v>
      </c>
      <c r="E868" s="37" t="s">
        <v>157</v>
      </c>
      <c r="F868" s="37"/>
      <c r="G868" s="52" t="s">
        <v>88</v>
      </c>
      <c r="H868" s="52">
        <v>7</v>
      </c>
      <c r="I868" s="51" t="s">
        <v>18</v>
      </c>
      <c r="J868" s="51" t="s">
        <v>103</v>
      </c>
      <c r="K868" s="52">
        <v>0</v>
      </c>
      <c r="L868" s="52">
        <v>0</v>
      </c>
      <c r="M868" s="52">
        <v>0</v>
      </c>
      <c r="N868" s="52">
        <v>0</v>
      </c>
      <c r="O868" s="52">
        <v>0</v>
      </c>
      <c r="P868" s="52">
        <v>0</v>
      </c>
      <c r="Q868" s="52">
        <v>0</v>
      </c>
      <c r="R868" s="52">
        <v>0</v>
      </c>
      <c r="S868" s="52"/>
    </row>
    <row r="869" spans="2:19" hidden="1" x14ac:dyDescent="0.25">
      <c r="B869" s="51" t="s">
        <v>36</v>
      </c>
      <c r="C869" s="37" t="s">
        <v>37</v>
      </c>
      <c r="D869" s="37" t="s">
        <v>38</v>
      </c>
      <c r="E869" s="37" t="s">
        <v>157</v>
      </c>
      <c r="F869" s="37"/>
      <c r="G869" s="52" t="s">
        <v>88</v>
      </c>
      <c r="H869" s="52">
        <v>7</v>
      </c>
      <c r="I869" s="52" t="s">
        <v>18</v>
      </c>
      <c r="J869" s="52" t="s">
        <v>104</v>
      </c>
      <c r="K869" s="52">
        <v>0</v>
      </c>
      <c r="L869" s="52">
        <v>0</v>
      </c>
      <c r="M869" s="52">
        <v>0</v>
      </c>
      <c r="N869" s="52">
        <v>0</v>
      </c>
      <c r="O869" s="52">
        <v>0</v>
      </c>
      <c r="P869" s="52">
        <v>0</v>
      </c>
      <c r="Q869" s="52">
        <v>0</v>
      </c>
      <c r="R869" s="52">
        <v>0</v>
      </c>
      <c r="S869" s="52"/>
    </row>
    <row r="870" spans="2:19" hidden="1" x14ac:dyDescent="0.25">
      <c r="B870" s="51" t="s">
        <v>62</v>
      </c>
      <c r="C870" s="37" t="s">
        <v>63</v>
      </c>
      <c r="D870" s="37" t="s">
        <v>15</v>
      </c>
      <c r="E870" s="37" t="s">
        <v>157</v>
      </c>
      <c r="F870" s="37"/>
      <c r="G870" s="52" t="s">
        <v>88</v>
      </c>
      <c r="H870" s="52">
        <v>7</v>
      </c>
      <c r="I870" s="51" t="s">
        <v>158</v>
      </c>
      <c r="J870" s="51" t="s">
        <v>103</v>
      </c>
      <c r="K870" s="52">
        <v>0</v>
      </c>
      <c r="L870" s="52">
        <v>0</v>
      </c>
      <c r="M870" s="52">
        <v>353.53</v>
      </c>
      <c r="N870" s="52">
        <v>1760</v>
      </c>
      <c r="O870" s="52">
        <v>0</v>
      </c>
      <c r="P870" s="52">
        <v>0</v>
      </c>
      <c r="Q870" s="52">
        <v>149</v>
      </c>
      <c r="R870" s="52">
        <v>397</v>
      </c>
      <c r="S870" s="52"/>
    </row>
    <row r="871" spans="2:19" hidden="1" x14ac:dyDescent="0.25">
      <c r="B871" s="51" t="s">
        <v>62</v>
      </c>
      <c r="C871" s="37" t="s">
        <v>63</v>
      </c>
      <c r="D871" s="37" t="s">
        <v>15</v>
      </c>
      <c r="E871" s="37" t="s">
        <v>157</v>
      </c>
      <c r="F871" s="37"/>
      <c r="G871" s="52" t="s">
        <v>88</v>
      </c>
      <c r="H871" s="52">
        <v>7</v>
      </c>
      <c r="I871" s="51" t="s">
        <v>158</v>
      </c>
      <c r="J871" s="51" t="s">
        <v>104</v>
      </c>
      <c r="K871" s="52">
        <v>0</v>
      </c>
      <c r="L871" s="52">
        <v>0</v>
      </c>
      <c r="M871" s="52">
        <v>0</v>
      </c>
      <c r="N871" s="52">
        <v>0</v>
      </c>
      <c r="O871" s="52">
        <v>0</v>
      </c>
      <c r="P871" s="52">
        <v>0</v>
      </c>
      <c r="Q871" s="52">
        <v>0</v>
      </c>
      <c r="R871" s="52">
        <v>0</v>
      </c>
      <c r="S871" s="52"/>
    </row>
    <row r="872" spans="2:19" hidden="1" x14ac:dyDescent="0.25">
      <c r="B872" s="51" t="s">
        <v>62</v>
      </c>
      <c r="C872" s="37" t="s">
        <v>63</v>
      </c>
      <c r="D872" s="37" t="s">
        <v>15</v>
      </c>
      <c r="E872" s="37" t="s">
        <v>157</v>
      </c>
      <c r="F872" s="37"/>
      <c r="G872" s="52" t="s">
        <v>88</v>
      </c>
      <c r="H872" s="52">
        <v>7</v>
      </c>
      <c r="I872" s="51" t="s">
        <v>18</v>
      </c>
      <c r="J872" s="51" t="s">
        <v>105</v>
      </c>
      <c r="K872" s="52">
        <v>0</v>
      </c>
      <c r="L872" s="52">
        <v>0</v>
      </c>
      <c r="M872" s="52">
        <v>0</v>
      </c>
      <c r="N872" s="52">
        <v>0</v>
      </c>
      <c r="O872" s="52">
        <v>0</v>
      </c>
      <c r="P872" s="52">
        <v>0</v>
      </c>
      <c r="Q872" s="52">
        <v>0</v>
      </c>
      <c r="R872" s="52">
        <v>0</v>
      </c>
      <c r="S872" s="52"/>
    </row>
    <row r="873" spans="2:19" hidden="1" x14ac:dyDescent="0.25">
      <c r="B873" s="51" t="s">
        <v>62</v>
      </c>
      <c r="C873" s="37" t="s">
        <v>63</v>
      </c>
      <c r="D873" s="37" t="s">
        <v>15</v>
      </c>
      <c r="E873" s="37" t="s">
        <v>157</v>
      </c>
      <c r="F873" s="37"/>
      <c r="G873" s="52" t="s">
        <v>88</v>
      </c>
      <c r="H873" s="52">
        <v>7</v>
      </c>
      <c r="I873" s="51" t="s">
        <v>18</v>
      </c>
      <c r="J873" s="51" t="s">
        <v>103</v>
      </c>
      <c r="K873" s="52">
        <v>0</v>
      </c>
      <c r="L873" s="52">
        <v>0</v>
      </c>
      <c r="M873" s="52">
        <v>0</v>
      </c>
      <c r="N873" s="52">
        <v>0</v>
      </c>
      <c r="O873" s="52">
        <v>0</v>
      </c>
      <c r="P873" s="52">
        <v>0</v>
      </c>
      <c r="Q873" s="52">
        <v>0</v>
      </c>
      <c r="R873" s="52">
        <v>0</v>
      </c>
      <c r="S873" s="52"/>
    </row>
    <row r="874" spans="2:19" hidden="1" x14ac:dyDescent="0.25">
      <c r="B874" s="51" t="s">
        <v>62</v>
      </c>
      <c r="C874" s="37" t="s">
        <v>63</v>
      </c>
      <c r="D874" s="37" t="s">
        <v>15</v>
      </c>
      <c r="E874" s="37" t="s">
        <v>157</v>
      </c>
      <c r="F874" s="37"/>
      <c r="G874" s="52" t="s">
        <v>88</v>
      </c>
      <c r="H874" s="52">
        <v>7</v>
      </c>
      <c r="I874" s="52" t="s">
        <v>18</v>
      </c>
      <c r="J874" s="52" t="s">
        <v>104</v>
      </c>
      <c r="K874" s="52">
        <v>0</v>
      </c>
      <c r="L874" s="52">
        <v>0</v>
      </c>
      <c r="M874" s="52">
        <v>0</v>
      </c>
      <c r="N874" s="52">
        <v>0</v>
      </c>
      <c r="O874" s="52">
        <v>0</v>
      </c>
      <c r="P874" s="52">
        <v>0</v>
      </c>
      <c r="Q874" s="52">
        <v>0</v>
      </c>
      <c r="R874" s="52">
        <v>0</v>
      </c>
      <c r="S874" s="52"/>
    </row>
    <row r="875" spans="2:19" hidden="1" x14ac:dyDescent="0.25">
      <c r="B875" s="51" t="s">
        <v>31</v>
      </c>
      <c r="C875" s="37" t="s">
        <v>32</v>
      </c>
      <c r="D875" s="51" t="s">
        <v>26</v>
      </c>
      <c r="E875" s="37" t="s">
        <v>157</v>
      </c>
      <c r="F875" s="37"/>
      <c r="G875" s="52" t="s">
        <v>88</v>
      </c>
      <c r="H875" s="52">
        <v>7</v>
      </c>
      <c r="I875" s="51" t="s">
        <v>18</v>
      </c>
      <c r="J875" s="51" t="s">
        <v>105</v>
      </c>
      <c r="K875" s="52">
        <v>0</v>
      </c>
      <c r="L875" s="52">
        <v>0</v>
      </c>
      <c r="M875" s="52">
        <v>0</v>
      </c>
      <c r="N875" s="52">
        <v>0</v>
      </c>
      <c r="O875" s="52">
        <v>0</v>
      </c>
      <c r="P875" s="52">
        <v>0</v>
      </c>
      <c r="Q875" s="52">
        <v>0</v>
      </c>
      <c r="R875" s="52">
        <v>0</v>
      </c>
      <c r="S875" s="52"/>
    </row>
    <row r="876" spans="2:19" hidden="1" x14ac:dyDescent="0.25">
      <c r="B876" s="51" t="s">
        <v>31</v>
      </c>
      <c r="C876" s="37" t="s">
        <v>32</v>
      </c>
      <c r="D876" s="51" t="s">
        <v>26</v>
      </c>
      <c r="E876" s="37" t="s">
        <v>157</v>
      </c>
      <c r="F876" s="37"/>
      <c r="G876" s="52" t="s">
        <v>88</v>
      </c>
      <c r="H876" s="52">
        <v>7</v>
      </c>
      <c r="I876" s="51" t="s">
        <v>18</v>
      </c>
      <c r="J876" s="51" t="s">
        <v>103</v>
      </c>
      <c r="K876" s="52">
        <v>0</v>
      </c>
      <c r="L876" s="52">
        <v>0</v>
      </c>
      <c r="M876" s="52">
        <v>0</v>
      </c>
      <c r="N876" s="52">
        <v>0</v>
      </c>
      <c r="O876" s="52">
        <v>0</v>
      </c>
      <c r="P876" s="52">
        <v>0</v>
      </c>
      <c r="Q876" s="52">
        <v>0</v>
      </c>
      <c r="R876" s="52">
        <v>0</v>
      </c>
      <c r="S876" s="52"/>
    </row>
    <row r="877" spans="2:19" hidden="1" x14ac:dyDescent="0.25">
      <c r="B877" s="51" t="s">
        <v>31</v>
      </c>
      <c r="C877" s="37" t="s">
        <v>32</v>
      </c>
      <c r="D877" s="51" t="s">
        <v>26</v>
      </c>
      <c r="E877" s="37" t="s">
        <v>157</v>
      </c>
      <c r="F877" s="37"/>
      <c r="G877" s="52" t="s">
        <v>88</v>
      </c>
      <c r="H877" s="52">
        <v>7</v>
      </c>
      <c r="I877" s="52" t="s">
        <v>18</v>
      </c>
      <c r="J877" s="52" t="s">
        <v>104</v>
      </c>
      <c r="K877" s="52">
        <v>0</v>
      </c>
      <c r="L877" s="52">
        <v>0</v>
      </c>
      <c r="M877" s="52">
        <v>0</v>
      </c>
      <c r="N877" s="52">
        <v>0</v>
      </c>
      <c r="O877" s="52">
        <v>0</v>
      </c>
      <c r="P877" s="52">
        <v>0</v>
      </c>
      <c r="Q877" s="52">
        <v>0</v>
      </c>
      <c r="R877" s="52">
        <v>0</v>
      </c>
      <c r="S877" s="52"/>
    </row>
    <row r="878" spans="2:19" hidden="1" x14ac:dyDescent="0.25">
      <c r="B878" s="51" t="s">
        <v>58</v>
      </c>
      <c r="C878" s="37" t="s">
        <v>59</v>
      </c>
      <c r="D878" s="37" t="s">
        <v>26</v>
      </c>
      <c r="E878" s="37" t="s">
        <v>157</v>
      </c>
      <c r="F878" s="37"/>
      <c r="G878" s="52" t="s">
        <v>88</v>
      </c>
      <c r="H878" s="52">
        <v>7</v>
      </c>
      <c r="I878" s="51" t="s">
        <v>158</v>
      </c>
      <c r="J878" s="51" t="s">
        <v>103</v>
      </c>
      <c r="K878" s="52">
        <v>74.400000000000006</v>
      </c>
      <c r="L878" s="52">
        <v>1436</v>
      </c>
      <c r="M878" s="52">
        <v>2303.59</v>
      </c>
      <c r="N878" s="52">
        <v>15793</v>
      </c>
      <c r="O878" s="52">
        <v>22</v>
      </c>
      <c r="P878" s="52">
        <v>1045</v>
      </c>
      <c r="Q878" s="52">
        <v>3</v>
      </c>
      <c r="R878" s="52">
        <v>62</v>
      </c>
      <c r="S878" s="52"/>
    </row>
    <row r="879" spans="2:19" hidden="1" x14ac:dyDescent="0.25">
      <c r="B879" s="51" t="s">
        <v>58</v>
      </c>
      <c r="C879" s="37" t="s">
        <v>59</v>
      </c>
      <c r="D879" s="37" t="s">
        <v>26</v>
      </c>
      <c r="E879" s="37" t="s">
        <v>157</v>
      </c>
      <c r="F879" s="37"/>
      <c r="G879" s="52" t="s">
        <v>88</v>
      </c>
      <c r="H879" s="52">
        <v>7</v>
      </c>
      <c r="I879" s="51" t="s">
        <v>158</v>
      </c>
      <c r="J879" s="51" t="s">
        <v>104</v>
      </c>
      <c r="K879" s="52">
        <v>0</v>
      </c>
      <c r="L879" s="52">
        <v>0</v>
      </c>
      <c r="M879" s="52">
        <v>0</v>
      </c>
      <c r="N879" s="52">
        <v>0</v>
      </c>
      <c r="O879" s="52">
        <v>0</v>
      </c>
      <c r="P879" s="52">
        <v>0</v>
      </c>
      <c r="Q879" s="52">
        <v>0</v>
      </c>
      <c r="R879" s="52">
        <v>0</v>
      </c>
      <c r="S879" s="52"/>
    </row>
    <row r="880" spans="2:19" hidden="1" x14ac:dyDescent="0.25">
      <c r="B880" s="51" t="s">
        <v>58</v>
      </c>
      <c r="C880" s="37" t="s">
        <v>59</v>
      </c>
      <c r="D880" s="37" t="s">
        <v>26</v>
      </c>
      <c r="E880" s="37" t="s">
        <v>157</v>
      </c>
      <c r="F880" s="37"/>
      <c r="G880" s="52" t="s">
        <v>88</v>
      </c>
      <c r="H880" s="52">
        <v>7</v>
      </c>
      <c r="I880" s="51" t="s">
        <v>18</v>
      </c>
      <c r="J880" s="51" t="s">
        <v>105</v>
      </c>
      <c r="K880" s="52">
        <v>0</v>
      </c>
      <c r="L880" s="52">
        <v>0</v>
      </c>
      <c r="M880" s="52">
        <v>0</v>
      </c>
      <c r="N880" s="52">
        <v>0</v>
      </c>
      <c r="O880" s="52">
        <v>0</v>
      </c>
      <c r="P880" s="52">
        <v>0</v>
      </c>
      <c r="Q880" s="52">
        <v>0</v>
      </c>
      <c r="R880" s="52">
        <v>0</v>
      </c>
      <c r="S880" s="52"/>
    </row>
    <row r="881" spans="2:19" hidden="1" x14ac:dyDescent="0.25">
      <c r="B881" s="51" t="s">
        <v>58</v>
      </c>
      <c r="C881" s="37" t="s">
        <v>59</v>
      </c>
      <c r="D881" s="37" t="s">
        <v>26</v>
      </c>
      <c r="E881" s="37" t="s">
        <v>157</v>
      </c>
      <c r="F881" s="37"/>
      <c r="G881" s="52" t="s">
        <v>88</v>
      </c>
      <c r="H881" s="52">
        <v>7</v>
      </c>
      <c r="I881" s="51" t="s">
        <v>18</v>
      </c>
      <c r="J881" s="51" t="s">
        <v>103</v>
      </c>
      <c r="K881" s="52">
        <v>0</v>
      </c>
      <c r="L881" s="52">
        <v>0</v>
      </c>
      <c r="M881" s="52">
        <v>0</v>
      </c>
      <c r="N881" s="52">
        <v>0</v>
      </c>
      <c r="O881" s="52">
        <v>0</v>
      </c>
      <c r="P881" s="52">
        <v>0</v>
      </c>
      <c r="Q881" s="52">
        <v>0</v>
      </c>
      <c r="R881" s="52">
        <v>0</v>
      </c>
      <c r="S881" s="52"/>
    </row>
    <row r="882" spans="2:19" hidden="1" x14ac:dyDescent="0.25">
      <c r="B882" s="51" t="s">
        <v>58</v>
      </c>
      <c r="C882" s="37" t="s">
        <v>59</v>
      </c>
      <c r="D882" s="37" t="s">
        <v>26</v>
      </c>
      <c r="E882" s="37" t="s">
        <v>157</v>
      </c>
      <c r="F882" s="37"/>
      <c r="G882" s="52" t="s">
        <v>88</v>
      </c>
      <c r="H882" s="52">
        <v>7</v>
      </c>
      <c r="I882" s="52" t="s">
        <v>18</v>
      </c>
      <c r="J882" s="52" t="s">
        <v>104</v>
      </c>
      <c r="K882" s="52">
        <v>0</v>
      </c>
      <c r="L882" s="52">
        <v>0</v>
      </c>
      <c r="M882" s="52">
        <v>0</v>
      </c>
      <c r="N882" s="52">
        <v>0</v>
      </c>
      <c r="O882" s="52">
        <v>0</v>
      </c>
      <c r="P882" s="52">
        <v>0</v>
      </c>
      <c r="Q882" s="52">
        <v>0</v>
      </c>
      <c r="R882" s="52">
        <v>0</v>
      </c>
      <c r="S882" s="52"/>
    </row>
    <row r="883" spans="2:19" hidden="1" x14ac:dyDescent="0.25">
      <c r="B883" s="51" t="s">
        <v>76</v>
      </c>
      <c r="C883" s="37" t="s">
        <v>77</v>
      </c>
      <c r="D883" s="37" t="s">
        <v>35</v>
      </c>
      <c r="E883" s="37" t="s">
        <v>157</v>
      </c>
      <c r="F883" s="37"/>
      <c r="G883" s="52" t="s">
        <v>88</v>
      </c>
      <c r="H883" s="52">
        <v>7</v>
      </c>
      <c r="I883" s="51" t="s">
        <v>18</v>
      </c>
      <c r="J883" s="51" t="s">
        <v>105</v>
      </c>
      <c r="K883" s="52">
        <v>0</v>
      </c>
      <c r="L883" s="52">
        <v>0</v>
      </c>
      <c r="M883" s="52">
        <v>0</v>
      </c>
      <c r="N883" s="52">
        <v>0</v>
      </c>
      <c r="O883" s="52">
        <v>0</v>
      </c>
      <c r="P883" s="52">
        <v>0</v>
      </c>
      <c r="Q883" s="52">
        <v>0</v>
      </c>
      <c r="R883" s="52">
        <v>0</v>
      </c>
      <c r="S883" s="52"/>
    </row>
    <row r="884" spans="2:19" hidden="1" x14ac:dyDescent="0.25">
      <c r="B884" s="51" t="s">
        <v>76</v>
      </c>
      <c r="C884" s="37" t="s">
        <v>77</v>
      </c>
      <c r="D884" s="37" t="s">
        <v>35</v>
      </c>
      <c r="E884" s="37" t="s">
        <v>157</v>
      </c>
      <c r="F884" s="37"/>
      <c r="G884" s="52" t="s">
        <v>88</v>
      </c>
      <c r="H884" s="52">
        <v>7</v>
      </c>
      <c r="I884" s="51" t="s">
        <v>18</v>
      </c>
      <c r="J884" s="51" t="s">
        <v>103</v>
      </c>
      <c r="K884" s="52">
        <v>0</v>
      </c>
      <c r="L884" s="52">
        <v>0</v>
      </c>
      <c r="M884" s="52">
        <v>0</v>
      </c>
      <c r="N884" s="52">
        <v>0</v>
      </c>
      <c r="O884" s="52">
        <v>0</v>
      </c>
      <c r="P884" s="52">
        <v>0</v>
      </c>
      <c r="Q884" s="52">
        <v>0</v>
      </c>
      <c r="R884" s="52">
        <v>0</v>
      </c>
      <c r="S884" s="52"/>
    </row>
    <row r="885" spans="2:19" hidden="1" x14ac:dyDescent="0.25">
      <c r="B885" s="51" t="s">
        <v>76</v>
      </c>
      <c r="C885" s="37" t="s">
        <v>77</v>
      </c>
      <c r="D885" s="37" t="s">
        <v>35</v>
      </c>
      <c r="E885" s="37" t="s">
        <v>157</v>
      </c>
      <c r="F885" s="37"/>
      <c r="G885" s="52" t="s">
        <v>88</v>
      </c>
      <c r="H885" s="52">
        <v>7</v>
      </c>
      <c r="I885" s="52" t="s">
        <v>18</v>
      </c>
      <c r="J885" s="52" t="s">
        <v>104</v>
      </c>
      <c r="K885" s="52">
        <v>0</v>
      </c>
      <c r="L885" s="52">
        <v>0</v>
      </c>
      <c r="M885" s="52">
        <v>0</v>
      </c>
      <c r="N885" s="52">
        <v>0</v>
      </c>
      <c r="O885" s="52">
        <v>0</v>
      </c>
      <c r="P885" s="52">
        <v>0</v>
      </c>
      <c r="Q885" s="52">
        <v>0</v>
      </c>
      <c r="R885" s="52">
        <v>0</v>
      </c>
      <c r="S885" s="52"/>
    </row>
    <row r="886" spans="2:19" hidden="1" x14ac:dyDescent="0.25">
      <c r="B886" s="51" t="s">
        <v>46</v>
      </c>
      <c r="C886" s="37" t="s">
        <v>47</v>
      </c>
      <c r="D886" s="37" t="s">
        <v>38</v>
      </c>
      <c r="E886" s="37" t="s">
        <v>157</v>
      </c>
      <c r="F886" s="37"/>
      <c r="G886" s="52" t="s">
        <v>88</v>
      </c>
      <c r="H886" s="52">
        <v>7</v>
      </c>
      <c r="I886" s="51" t="s">
        <v>158</v>
      </c>
      <c r="J886" s="51" t="s">
        <v>103</v>
      </c>
      <c r="K886" s="52">
        <v>0</v>
      </c>
      <c r="L886" s="52">
        <v>0</v>
      </c>
      <c r="M886" s="52">
        <v>0</v>
      </c>
      <c r="N886" s="52">
        <v>0</v>
      </c>
      <c r="O886" s="52">
        <v>20</v>
      </c>
      <c r="P886" s="52">
        <v>400</v>
      </c>
      <c r="Q886" s="52">
        <v>0</v>
      </c>
      <c r="R886" s="52">
        <v>0</v>
      </c>
      <c r="S886" s="52"/>
    </row>
    <row r="887" spans="2:19" hidden="1" x14ac:dyDescent="0.25">
      <c r="B887" s="51" t="s">
        <v>46</v>
      </c>
      <c r="C887" s="37" t="s">
        <v>47</v>
      </c>
      <c r="D887" s="37" t="s">
        <v>38</v>
      </c>
      <c r="E887" s="37" t="s">
        <v>157</v>
      </c>
      <c r="F887" s="37"/>
      <c r="G887" s="52" t="s">
        <v>88</v>
      </c>
      <c r="H887" s="52">
        <v>7</v>
      </c>
      <c r="I887" s="51" t="s">
        <v>158</v>
      </c>
      <c r="J887" s="51" t="s">
        <v>104</v>
      </c>
      <c r="K887" s="52">
        <v>0</v>
      </c>
      <c r="L887" s="52">
        <v>0</v>
      </c>
      <c r="M887" s="52">
        <v>0</v>
      </c>
      <c r="N887" s="52">
        <v>0</v>
      </c>
      <c r="O887" s="52">
        <v>0</v>
      </c>
      <c r="P887" s="52">
        <v>0</v>
      </c>
      <c r="Q887" s="52">
        <v>0</v>
      </c>
      <c r="R887" s="52">
        <v>0</v>
      </c>
      <c r="S887" s="52"/>
    </row>
    <row r="888" spans="2:19" hidden="1" x14ac:dyDescent="0.25">
      <c r="B888" s="51" t="s">
        <v>46</v>
      </c>
      <c r="C888" s="37" t="s">
        <v>47</v>
      </c>
      <c r="D888" s="37" t="s">
        <v>38</v>
      </c>
      <c r="E888" s="37" t="s">
        <v>157</v>
      </c>
      <c r="F888" s="37"/>
      <c r="G888" s="52" t="s">
        <v>88</v>
      </c>
      <c r="H888" s="52">
        <v>7</v>
      </c>
      <c r="I888" s="51" t="s">
        <v>18</v>
      </c>
      <c r="J888" s="51" t="s">
        <v>105</v>
      </c>
      <c r="K888" s="52">
        <v>0</v>
      </c>
      <c r="L888" s="52">
        <v>0</v>
      </c>
      <c r="M888" s="52">
        <v>0</v>
      </c>
      <c r="N888" s="52">
        <v>0</v>
      </c>
      <c r="O888" s="52">
        <v>0</v>
      </c>
      <c r="P888" s="52">
        <v>0</v>
      </c>
      <c r="Q888" s="52">
        <v>0</v>
      </c>
      <c r="R888" s="52">
        <v>0</v>
      </c>
      <c r="S888" s="52"/>
    </row>
    <row r="889" spans="2:19" hidden="1" x14ac:dyDescent="0.25">
      <c r="B889" s="51" t="s">
        <v>46</v>
      </c>
      <c r="C889" s="37" t="s">
        <v>47</v>
      </c>
      <c r="D889" s="37" t="s">
        <v>38</v>
      </c>
      <c r="E889" s="37" t="s">
        <v>157</v>
      </c>
      <c r="F889" s="37"/>
      <c r="G889" s="52" t="s">
        <v>88</v>
      </c>
      <c r="H889" s="52">
        <v>7</v>
      </c>
      <c r="I889" s="51" t="s">
        <v>18</v>
      </c>
      <c r="J889" s="51" t="s">
        <v>103</v>
      </c>
      <c r="K889" s="52">
        <v>0</v>
      </c>
      <c r="L889" s="52">
        <v>0</v>
      </c>
      <c r="M889" s="52">
        <v>0</v>
      </c>
      <c r="N889" s="52">
        <v>0</v>
      </c>
      <c r="O889" s="52">
        <v>0</v>
      </c>
      <c r="P889" s="52">
        <v>0</v>
      </c>
      <c r="Q889" s="52">
        <v>0</v>
      </c>
      <c r="R889" s="52">
        <v>0</v>
      </c>
      <c r="S889" s="52"/>
    </row>
    <row r="890" spans="2:19" hidden="1" x14ac:dyDescent="0.25">
      <c r="B890" s="51" t="s">
        <v>46</v>
      </c>
      <c r="C890" s="37" t="s">
        <v>47</v>
      </c>
      <c r="D890" s="37" t="s">
        <v>38</v>
      </c>
      <c r="E890" s="37" t="s">
        <v>157</v>
      </c>
      <c r="F890" s="37"/>
      <c r="G890" s="52" t="s">
        <v>88</v>
      </c>
      <c r="H890" s="52">
        <v>7</v>
      </c>
      <c r="I890" s="52" t="s">
        <v>18</v>
      </c>
      <c r="J890" s="52" t="s">
        <v>104</v>
      </c>
      <c r="K890" s="52">
        <v>0</v>
      </c>
      <c r="L890" s="52">
        <v>0</v>
      </c>
      <c r="M890" s="52">
        <v>0</v>
      </c>
      <c r="N890" s="52">
        <v>0</v>
      </c>
      <c r="O890" s="52">
        <v>0</v>
      </c>
      <c r="P890" s="52">
        <v>0</v>
      </c>
      <c r="Q890" s="52">
        <v>0</v>
      </c>
      <c r="R890" s="52">
        <v>0</v>
      </c>
      <c r="S890" s="52"/>
    </row>
    <row r="891" spans="2:19" x14ac:dyDescent="0.25">
      <c r="B891" s="51" t="s">
        <v>43</v>
      </c>
      <c r="C891" s="37" t="s">
        <v>44</v>
      </c>
      <c r="D891" s="37" t="s">
        <v>45</v>
      </c>
      <c r="E891" s="37" t="s">
        <v>157</v>
      </c>
      <c r="F891" s="37"/>
      <c r="G891" s="52" t="s">
        <v>88</v>
      </c>
      <c r="H891" s="52">
        <v>7</v>
      </c>
      <c r="I891" s="51" t="s">
        <v>158</v>
      </c>
      <c r="J891" s="51" t="s">
        <v>103</v>
      </c>
      <c r="K891" s="52">
        <v>0</v>
      </c>
      <c r="L891" s="52">
        <v>0</v>
      </c>
      <c r="M891" s="52">
        <v>100.946</v>
      </c>
      <c r="N891" s="52">
        <v>443</v>
      </c>
      <c r="O891" s="52">
        <v>0</v>
      </c>
      <c r="P891" s="52">
        <v>0</v>
      </c>
      <c r="Q891" s="52">
        <v>1</v>
      </c>
      <c r="R891" s="52">
        <v>40</v>
      </c>
      <c r="S891" s="52"/>
    </row>
    <row r="892" spans="2:19" x14ac:dyDescent="0.25">
      <c r="B892" s="51" t="s">
        <v>43</v>
      </c>
      <c r="C892" s="37" t="s">
        <v>44</v>
      </c>
      <c r="D892" s="37" t="s">
        <v>45</v>
      </c>
      <c r="E892" s="37" t="s">
        <v>157</v>
      </c>
      <c r="F892" s="37"/>
      <c r="G892" s="52" t="s">
        <v>88</v>
      </c>
      <c r="H892" s="52">
        <v>7</v>
      </c>
      <c r="I892" s="51" t="s">
        <v>158</v>
      </c>
      <c r="J892" s="51" t="s">
        <v>104</v>
      </c>
      <c r="K892" s="52">
        <v>0</v>
      </c>
      <c r="L892" s="52">
        <v>0</v>
      </c>
      <c r="M892" s="52">
        <v>0</v>
      </c>
      <c r="N892" s="52">
        <v>0</v>
      </c>
      <c r="O892" s="52">
        <v>0</v>
      </c>
      <c r="P892" s="52">
        <v>0</v>
      </c>
      <c r="Q892" s="52">
        <v>0</v>
      </c>
      <c r="R892" s="52">
        <v>0</v>
      </c>
      <c r="S892" s="52"/>
    </row>
    <row r="893" spans="2:19" x14ac:dyDescent="0.25">
      <c r="B893" s="51" t="s">
        <v>43</v>
      </c>
      <c r="C893" s="37" t="s">
        <v>44</v>
      </c>
      <c r="D893" s="37" t="s">
        <v>45</v>
      </c>
      <c r="E893" s="37" t="s">
        <v>157</v>
      </c>
      <c r="F893" s="37"/>
      <c r="G893" s="52" t="s">
        <v>88</v>
      </c>
      <c r="H893" s="52">
        <v>7</v>
      </c>
      <c r="I893" s="51" t="s">
        <v>18</v>
      </c>
      <c r="J893" s="51" t="s">
        <v>105</v>
      </c>
      <c r="K893" s="52">
        <v>0</v>
      </c>
      <c r="L893" s="52">
        <v>0</v>
      </c>
      <c r="M893" s="52">
        <v>0</v>
      </c>
      <c r="N893" s="52">
        <v>0</v>
      </c>
      <c r="O893" s="52">
        <v>0</v>
      </c>
      <c r="P893" s="52">
        <v>0</v>
      </c>
      <c r="Q893" s="52">
        <v>0</v>
      </c>
      <c r="R893" s="52">
        <v>0</v>
      </c>
      <c r="S893" s="52"/>
    </row>
    <row r="894" spans="2:19" x14ac:dyDescent="0.25">
      <c r="B894" s="51" t="s">
        <v>43</v>
      </c>
      <c r="C894" s="37" t="s">
        <v>44</v>
      </c>
      <c r="D894" s="37" t="s">
        <v>45</v>
      </c>
      <c r="E894" s="37" t="s">
        <v>157</v>
      </c>
      <c r="F894" s="37"/>
      <c r="G894" s="52" t="s">
        <v>88</v>
      </c>
      <c r="H894" s="52">
        <v>7</v>
      </c>
      <c r="I894" s="51" t="s">
        <v>18</v>
      </c>
      <c r="J894" s="51" t="s">
        <v>103</v>
      </c>
      <c r="K894" s="52">
        <v>0</v>
      </c>
      <c r="L894" s="52">
        <v>0</v>
      </c>
      <c r="M894" s="52">
        <v>0</v>
      </c>
      <c r="N894" s="52">
        <v>0</v>
      </c>
      <c r="O894" s="52">
        <v>0</v>
      </c>
      <c r="P894" s="52">
        <v>0</v>
      </c>
      <c r="Q894" s="52">
        <v>0</v>
      </c>
      <c r="R894" s="52">
        <v>0</v>
      </c>
      <c r="S894" s="52"/>
    </row>
    <row r="895" spans="2:19" x14ac:dyDescent="0.25">
      <c r="B895" s="51" t="s">
        <v>43</v>
      </c>
      <c r="C895" s="37" t="s">
        <v>44</v>
      </c>
      <c r="D895" s="37" t="s">
        <v>45</v>
      </c>
      <c r="E895" s="37" t="s">
        <v>157</v>
      </c>
      <c r="F895" s="37"/>
      <c r="G895" s="52" t="s">
        <v>88</v>
      </c>
      <c r="H895" s="52">
        <v>7</v>
      </c>
      <c r="I895" s="52" t="s">
        <v>18</v>
      </c>
      <c r="J895" s="52" t="s">
        <v>104</v>
      </c>
      <c r="K895" s="52">
        <v>0</v>
      </c>
      <c r="L895" s="52">
        <v>0</v>
      </c>
      <c r="M895" s="52">
        <v>0</v>
      </c>
      <c r="N895" s="52">
        <v>0</v>
      </c>
      <c r="O895" s="52">
        <v>0</v>
      </c>
      <c r="P895" s="52">
        <v>0</v>
      </c>
      <c r="Q895" s="52">
        <v>0</v>
      </c>
      <c r="R895" s="52">
        <v>0</v>
      </c>
      <c r="S895" s="52"/>
    </row>
    <row r="896" spans="2:19" hidden="1" x14ac:dyDescent="0.25">
      <c r="B896" s="51" t="s">
        <v>66</v>
      </c>
      <c r="C896" s="37" t="s">
        <v>67</v>
      </c>
      <c r="D896" s="51" t="s">
        <v>35</v>
      </c>
      <c r="E896" s="37" t="s">
        <v>157</v>
      </c>
      <c r="F896" s="37"/>
      <c r="G896" s="52" t="s">
        <v>88</v>
      </c>
      <c r="H896" s="52">
        <v>7</v>
      </c>
      <c r="I896" s="51" t="s">
        <v>158</v>
      </c>
      <c r="J896" s="51" t="s">
        <v>103</v>
      </c>
      <c r="K896" s="52">
        <v>250</v>
      </c>
      <c r="L896" s="52">
        <v>1394</v>
      </c>
      <c r="M896" s="52">
        <v>283</v>
      </c>
      <c r="N896" s="52">
        <v>726</v>
      </c>
      <c r="O896" s="52">
        <v>7</v>
      </c>
      <c r="P896" s="52">
        <v>702</v>
      </c>
      <c r="Q896" s="52">
        <v>0</v>
      </c>
      <c r="R896" s="52">
        <v>0</v>
      </c>
      <c r="S896" s="52"/>
    </row>
    <row r="897" spans="2:19" hidden="1" x14ac:dyDescent="0.25">
      <c r="B897" s="51" t="s">
        <v>66</v>
      </c>
      <c r="C897" s="37" t="s">
        <v>67</v>
      </c>
      <c r="D897" s="51" t="s">
        <v>35</v>
      </c>
      <c r="E897" s="37" t="s">
        <v>157</v>
      </c>
      <c r="F897" s="37"/>
      <c r="G897" s="52" t="s">
        <v>88</v>
      </c>
      <c r="H897" s="52">
        <v>7</v>
      </c>
      <c r="I897" s="51" t="s">
        <v>158</v>
      </c>
      <c r="J897" s="51" t="s">
        <v>104</v>
      </c>
      <c r="K897" s="52">
        <v>0</v>
      </c>
      <c r="L897" s="52">
        <v>0</v>
      </c>
      <c r="M897" s="52">
        <v>0</v>
      </c>
      <c r="N897" s="52">
        <v>0</v>
      </c>
      <c r="O897" s="52">
        <v>0</v>
      </c>
      <c r="P897" s="52">
        <v>0</v>
      </c>
      <c r="Q897" s="52">
        <v>0</v>
      </c>
      <c r="R897" s="52">
        <v>0</v>
      </c>
      <c r="S897" s="52"/>
    </row>
    <row r="898" spans="2:19" hidden="1" x14ac:dyDescent="0.25">
      <c r="B898" s="51" t="s">
        <v>66</v>
      </c>
      <c r="C898" s="37" t="s">
        <v>67</v>
      </c>
      <c r="D898" s="51" t="s">
        <v>35</v>
      </c>
      <c r="E898" s="37" t="s">
        <v>157</v>
      </c>
      <c r="F898" s="37"/>
      <c r="G898" s="52" t="s">
        <v>88</v>
      </c>
      <c r="H898" s="52">
        <v>7</v>
      </c>
      <c r="I898" s="51" t="s">
        <v>18</v>
      </c>
      <c r="J898" s="51" t="s">
        <v>105</v>
      </c>
      <c r="K898" s="52">
        <v>0</v>
      </c>
      <c r="L898" s="52">
        <v>0</v>
      </c>
      <c r="M898" s="52">
        <v>0</v>
      </c>
      <c r="N898" s="52">
        <v>0</v>
      </c>
      <c r="O898" s="52">
        <v>0</v>
      </c>
      <c r="P898" s="52">
        <v>0</v>
      </c>
      <c r="Q898" s="52">
        <v>0</v>
      </c>
      <c r="R898" s="52">
        <v>0</v>
      </c>
      <c r="S898" s="52"/>
    </row>
    <row r="899" spans="2:19" hidden="1" x14ac:dyDescent="0.25">
      <c r="B899" s="51" t="s">
        <v>66</v>
      </c>
      <c r="C899" s="37" t="s">
        <v>67</v>
      </c>
      <c r="D899" s="51" t="s">
        <v>35</v>
      </c>
      <c r="E899" s="37" t="s">
        <v>157</v>
      </c>
      <c r="F899" s="37"/>
      <c r="G899" s="52" t="s">
        <v>88</v>
      </c>
      <c r="H899" s="52">
        <v>7</v>
      </c>
      <c r="I899" s="51" t="s">
        <v>18</v>
      </c>
      <c r="J899" s="51" t="s">
        <v>103</v>
      </c>
      <c r="K899" s="52">
        <v>0</v>
      </c>
      <c r="L899" s="52">
        <v>0</v>
      </c>
      <c r="M899" s="52">
        <v>0</v>
      </c>
      <c r="N899" s="52">
        <v>0</v>
      </c>
      <c r="O899" s="52">
        <v>0</v>
      </c>
      <c r="P899" s="52">
        <v>0</v>
      </c>
      <c r="Q899" s="52">
        <v>0</v>
      </c>
      <c r="R899" s="52">
        <v>0</v>
      </c>
      <c r="S899" s="52"/>
    </row>
    <row r="900" spans="2:19" hidden="1" x14ac:dyDescent="0.25">
      <c r="B900" s="51" t="s">
        <v>66</v>
      </c>
      <c r="C900" s="37" t="s">
        <v>67</v>
      </c>
      <c r="D900" s="51" t="s">
        <v>35</v>
      </c>
      <c r="E900" s="37" t="s">
        <v>157</v>
      </c>
      <c r="F900" s="37"/>
      <c r="G900" s="52" t="s">
        <v>88</v>
      </c>
      <c r="H900" s="52">
        <v>7</v>
      </c>
      <c r="I900" s="52" t="s">
        <v>18</v>
      </c>
      <c r="J900" s="52" t="s">
        <v>104</v>
      </c>
      <c r="K900" s="52">
        <v>0</v>
      </c>
      <c r="L900" s="52">
        <v>0</v>
      </c>
      <c r="M900" s="52">
        <v>0</v>
      </c>
      <c r="N900" s="52">
        <v>0</v>
      </c>
      <c r="O900" s="52">
        <v>0</v>
      </c>
      <c r="P900" s="52">
        <v>0</v>
      </c>
      <c r="Q900" s="52">
        <v>0</v>
      </c>
      <c r="R900" s="52">
        <v>0</v>
      </c>
      <c r="S900" s="52"/>
    </row>
    <row r="901" spans="2:19" hidden="1" x14ac:dyDescent="0.25">
      <c r="B901" s="51" t="s">
        <v>78</v>
      </c>
      <c r="C901" s="37" t="s">
        <v>79</v>
      </c>
      <c r="D901" s="37" t="s">
        <v>26</v>
      </c>
      <c r="E901" s="37" t="s">
        <v>157</v>
      </c>
      <c r="F901" s="37"/>
      <c r="G901" s="52" t="s">
        <v>88</v>
      </c>
      <c r="H901" s="52">
        <v>7</v>
      </c>
      <c r="I901" s="51" t="s">
        <v>158</v>
      </c>
      <c r="J901" s="51" t="s">
        <v>103</v>
      </c>
      <c r="K901" s="52">
        <v>88</v>
      </c>
      <c r="L901" s="52">
        <v>672</v>
      </c>
      <c r="M901" s="52">
        <v>191</v>
      </c>
      <c r="N901" s="52">
        <v>3048</v>
      </c>
      <c r="O901" s="52">
        <v>0</v>
      </c>
      <c r="P901" s="52">
        <v>0</v>
      </c>
      <c r="Q901" s="52">
        <v>10</v>
      </c>
      <c r="R901" s="52">
        <v>1261</v>
      </c>
      <c r="S901" s="52"/>
    </row>
    <row r="902" spans="2:19" hidden="1" x14ac:dyDescent="0.25">
      <c r="B902" s="51" t="s">
        <v>78</v>
      </c>
      <c r="C902" s="37" t="s">
        <v>79</v>
      </c>
      <c r="D902" s="37" t="s">
        <v>26</v>
      </c>
      <c r="E902" s="37" t="s">
        <v>157</v>
      </c>
      <c r="F902" s="37"/>
      <c r="G902" s="52" t="s">
        <v>88</v>
      </c>
      <c r="H902" s="52">
        <v>7</v>
      </c>
      <c r="I902" s="51" t="s">
        <v>158</v>
      </c>
      <c r="J902" s="51" t="s">
        <v>104</v>
      </c>
      <c r="K902" s="52">
        <v>0</v>
      </c>
      <c r="L902" s="52">
        <v>0</v>
      </c>
      <c r="M902" s="52">
        <v>0</v>
      </c>
      <c r="N902" s="52">
        <v>0</v>
      </c>
      <c r="O902" s="52">
        <v>0</v>
      </c>
      <c r="P902" s="52">
        <v>0</v>
      </c>
      <c r="Q902" s="52"/>
      <c r="R902" s="52">
        <v>0</v>
      </c>
      <c r="S902" s="52"/>
    </row>
    <row r="903" spans="2:19" hidden="1" x14ac:dyDescent="0.25">
      <c r="B903" s="51" t="s">
        <v>78</v>
      </c>
      <c r="C903" s="37" t="s">
        <v>79</v>
      </c>
      <c r="D903" s="37" t="s">
        <v>26</v>
      </c>
      <c r="E903" s="37" t="s">
        <v>157</v>
      </c>
      <c r="F903" s="37"/>
      <c r="G903" s="52" t="s">
        <v>88</v>
      </c>
      <c r="H903" s="52">
        <v>7</v>
      </c>
      <c r="I903" s="51" t="s">
        <v>18</v>
      </c>
      <c r="J903" s="51" t="s">
        <v>105</v>
      </c>
      <c r="K903" s="52">
        <v>0</v>
      </c>
      <c r="L903" s="52">
        <v>0</v>
      </c>
      <c r="M903" s="52">
        <v>0</v>
      </c>
      <c r="N903" s="52">
        <v>0</v>
      </c>
      <c r="O903" s="52">
        <v>0</v>
      </c>
      <c r="P903" s="52">
        <v>0</v>
      </c>
      <c r="Q903" s="52">
        <v>0</v>
      </c>
      <c r="R903" s="52">
        <v>0</v>
      </c>
      <c r="S903" s="52"/>
    </row>
    <row r="904" spans="2:19" hidden="1" x14ac:dyDescent="0.25">
      <c r="B904" s="51" t="s">
        <v>78</v>
      </c>
      <c r="C904" s="37" t="s">
        <v>79</v>
      </c>
      <c r="D904" s="37" t="s">
        <v>26</v>
      </c>
      <c r="E904" s="37" t="s">
        <v>157</v>
      </c>
      <c r="F904" s="37"/>
      <c r="G904" s="52" t="s">
        <v>88</v>
      </c>
      <c r="H904" s="52">
        <v>7</v>
      </c>
      <c r="I904" s="51" t="s">
        <v>18</v>
      </c>
      <c r="J904" s="51" t="s">
        <v>103</v>
      </c>
      <c r="K904" s="52">
        <v>0</v>
      </c>
      <c r="L904" s="52">
        <v>0</v>
      </c>
      <c r="M904" s="52">
        <v>0</v>
      </c>
      <c r="N904" s="52">
        <v>0</v>
      </c>
      <c r="O904" s="52">
        <v>0</v>
      </c>
      <c r="P904" s="52">
        <v>0</v>
      </c>
      <c r="Q904" s="52">
        <v>9.8699999999999992</v>
      </c>
      <c r="R904" s="52">
        <v>1251</v>
      </c>
      <c r="S904" s="52"/>
    </row>
    <row r="905" spans="2:19" hidden="1" x14ac:dyDescent="0.25">
      <c r="B905" s="51" t="s">
        <v>78</v>
      </c>
      <c r="C905" s="37" t="s">
        <v>79</v>
      </c>
      <c r="D905" s="37" t="s">
        <v>26</v>
      </c>
      <c r="E905" s="37" t="s">
        <v>157</v>
      </c>
      <c r="F905" s="37"/>
      <c r="G905" s="52" t="s">
        <v>88</v>
      </c>
      <c r="H905" s="52">
        <v>7</v>
      </c>
      <c r="I905" s="52" t="s">
        <v>18</v>
      </c>
      <c r="J905" s="52" t="s">
        <v>104</v>
      </c>
      <c r="K905" s="52">
        <v>0</v>
      </c>
      <c r="L905" s="52">
        <v>0</v>
      </c>
      <c r="M905" s="52">
        <v>0</v>
      </c>
      <c r="N905" s="52">
        <v>0</v>
      </c>
      <c r="O905" s="52">
        <v>0</v>
      </c>
      <c r="P905" s="52">
        <v>0</v>
      </c>
      <c r="Q905" s="52">
        <v>0</v>
      </c>
      <c r="R905" s="52">
        <v>0</v>
      </c>
      <c r="S905" s="52"/>
    </row>
    <row r="906" spans="2:19" hidden="1" x14ac:dyDescent="0.25">
      <c r="B906" s="51" t="s">
        <v>27</v>
      </c>
      <c r="C906" s="37" t="s">
        <v>28</v>
      </c>
      <c r="D906" s="37" t="s">
        <v>26</v>
      </c>
      <c r="E906" s="37" t="s">
        <v>157</v>
      </c>
      <c r="F906" s="37"/>
      <c r="G906" s="52" t="s">
        <v>88</v>
      </c>
      <c r="H906" s="52">
        <v>7</v>
      </c>
      <c r="I906" s="51" t="s">
        <v>158</v>
      </c>
      <c r="J906" s="51" t="s">
        <v>103</v>
      </c>
      <c r="K906" s="52">
        <v>0</v>
      </c>
      <c r="L906" s="52">
        <v>0</v>
      </c>
      <c r="M906" s="52">
        <v>501.54</v>
      </c>
      <c r="N906" s="52">
        <v>0</v>
      </c>
      <c r="O906" s="52">
        <v>0</v>
      </c>
      <c r="P906" s="52">
        <v>0</v>
      </c>
      <c r="Q906" s="52">
        <v>0</v>
      </c>
      <c r="R906" s="52">
        <v>0</v>
      </c>
      <c r="S906" s="52"/>
    </row>
    <row r="907" spans="2:19" hidden="1" x14ac:dyDescent="0.25">
      <c r="B907" s="51" t="s">
        <v>27</v>
      </c>
      <c r="C907" s="37" t="s">
        <v>28</v>
      </c>
      <c r="D907" s="37" t="s">
        <v>26</v>
      </c>
      <c r="E907" s="37" t="s">
        <v>157</v>
      </c>
      <c r="F907" s="37"/>
      <c r="G907" s="52" t="s">
        <v>88</v>
      </c>
      <c r="H907" s="52">
        <v>7</v>
      </c>
      <c r="I907" s="51" t="s">
        <v>158</v>
      </c>
      <c r="J907" s="51" t="s">
        <v>104</v>
      </c>
      <c r="K907" s="52">
        <v>0</v>
      </c>
      <c r="L907" s="52">
        <v>0</v>
      </c>
      <c r="M907" s="52">
        <v>0</v>
      </c>
      <c r="N907" s="52">
        <v>0</v>
      </c>
      <c r="O907" s="52">
        <v>0</v>
      </c>
      <c r="P907" s="52">
        <v>0</v>
      </c>
      <c r="Q907" s="52">
        <v>0</v>
      </c>
      <c r="R907" s="52">
        <v>0</v>
      </c>
      <c r="S907" s="52"/>
    </row>
    <row r="908" spans="2:19" hidden="1" x14ac:dyDescent="0.25">
      <c r="B908" s="51" t="s">
        <v>27</v>
      </c>
      <c r="C908" s="37" t="s">
        <v>28</v>
      </c>
      <c r="D908" s="37" t="s">
        <v>26</v>
      </c>
      <c r="E908" s="37" t="s">
        <v>157</v>
      </c>
      <c r="F908" s="37"/>
      <c r="G908" s="52" t="s">
        <v>88</v>
      </c>
      <c r="H908" s="52">
        <v>7</v>
      </c>
      <c r="I908" s="51" t="s">
        <v>18</v>
      </c>
      <c r="J908" s="51" t="s">
        <v>105</v>
      </c>
      <c r="K908" s="52">
        <v>0</v>
      </c>
      <c r="L908" s="52">
        <v>0</v>
      </c>
      <c r="M908" s="52">
        <v>0</v>
      </c>
      <c r="N908" s="52">
        <v>0</v>
      </c>
      <c r="O908" s="52">
        <v>0</v>
      </c>
      <c r="P908" s="52">
        <v>0</v>
      </c>
      <c r="Q908" s="52">
        <v>0</v>
      </c>
      <c r="R908" s="52">
        <v>0</v>
      </c>
      <c r="S908" s="52"/>
    </row>
    <row r="909" spans="2:19" hidden="1" x14ac:dyDescent="0.25">
      <c r="B909" s="51" t="s">
        <v>27</v>
      </c>
      <c r="C909" s="37" t="s">
        <v>28</v>
      </c>
      <c r="D909" s="37" t="s">
        <v>26</v>
      </c>
      <c r="E909" s="37" t="s">
        <v>157</v>
      </c>
      <c r="F909" s="37"/>
      <c r="G909" s="52" t="s">
        <v>88</v>
      </c>
      <c r="H909" s="52">
        <v>7</v>
      </c>
      <c r="I909" s="51" t="s">
        <v>18</v>
      </c>
      <c r="J909" s="51" t="s">
        <v>103</v>
      </c>
      <c r="K909" s="52">
        <v>0</v>
      </c>
      <c r="L909" s="52">
        <v>0</v>
      </c>
      <c r="M909" s="52">
        <v>186.22</v>
      </c>
      <c r="N909" s="52">
        <v>0</v>
      </c>
      <c r="O909" s="52">
        <v>0</v>
      </c>
      <c r="P909" s="52">
        <v>0</v>
      </c>
      <c r="Q909" s="52">
        <v>0</v>
      </c>
      <c r="R909" s="52">
        <v>0</v>
      </c>
      <c r="S909" s="52"/>
    </row>
    <row r="910" spans="2:19" hidden="1" x14ac:dyDescent="0.25">
      <c r="B910" s="51" t="s">
        <v>27</v>
      </c>
      <c r="C910" s="37" t="s">
        <v>28</v>
      </c>
      <c r="D910" s="37" t="s">
        <v>26</v>
      </c>
      <c r="E910" s="37" t="s">
        <v>157</v>
      </c>
      <c r="F910" s="37"/>
      <c r="G910" s="52" t="s">
        <v>88</v>
      </c>
      <c r="H910" s="52">
        <v>7</v>
      </c>
      <c r="I910" s="52" t="s">
        <v>18</v>
      </c>
      <c r="J910" s="52" t="s">
        <v>104</v>
      </c>
      <c r="K910" s="52">
        <v>0</v>
      </c>
      <c r="L910" s="52">
        <v>0</v>
      </c>
      <c r="M910" s="52">
        <v>0</v>
      </c>
      <c r="N910" s="52">
        <v>0</v>
      </c>
      <c r="O910" s="52">
        <v>0</v>
      </c>
      <c r="P910" s="52">
        <v>0</v>
      </c>
      <c r="Q910" s="52">
        <v>0</v>
      </c>
      <c r="R910" s="52">
        <v>0</v>
      </c>
      <c r="S910" s="52"/>
    </row>
    <row r="911" spans="2:19" hidden="1" x14ac:dyDescent="0.25">
      <c r="B911" s="51" t="s">
        <v>70</v>
      </c>
      <c r="C911" s="37" t="s">
        <v>71</v>
      </c>
      <c r="D911" s="37" t="s">
        <v>15</v>
      </c>
      <c r="E911" s="37" t="s">
        <v>157</v>
      </c>
      <c r="F911" s="37"/>
      <c r="G911" s="52" t="s">
        <v>88</v>
      </c>
      <c r="H911" s="52">
        <v>7</v>
      </c>
      <c r="I911" s="51" t="s">
        <v>158</v>
      </c>
      <c r="J911" s="51" t="s">
        <v>103</v>
      </c>
      <c r="K911" s="52">
        <v>75.076999999999998</v>
      </c>
      <c r="L911" s="52">
        <v>969</v>
      </c>
      <c r="M911" s="52">
        <v>221.96299999999999</v>
      </c>
      <c r="N911" s="52">
        <v>1796</v>
      </c>
      <c r="O911" s="52">
        <v>0</v>
      </c>
      <c r="P911" s="52">
        <v>0</v>
      </c>
      <c r="Q911" s="52">
        <v>0</v>
      </c>
      <c r="R911" s="52">
        <v>0</v>
      </c>
      <c r="S911" s="52"/>
    </row>
    <row r="912" spans="2:19" hidden="1" x14ac:dyDescent="0.25">
      <c r="B912" s="51" t="s">
        <v>70</v>
      </c>
      <c r="C912" s="37" t="s">
        <v>71</v>
      </c>
      <c r="D912" s="37" t="s">
        <v>15</v>
      </c>
      <c r="E912" s="37" t="s">
        <v>157</v>
      </c>
      <c r="F912" s="37"/>
      <c r="G912" s="52" t="s">
        <v>88</v>
      </c>
      <c r="H912" s="52">
        <v>7</v>
      </c>
      <c r="I912" s="51" t="s">
        <v>158</v>
      </c>
      <c r="J912" s="51" t="s">
        <v>104</v>
      </c>
      <c r="K912" s="52">
        <v>0</v>
      </c>
      <c r="L912" s="52">
        <v>0</v>
      </c>
      <c r="M912" s="52">
        <v>0</v>
      </c>
      <c r="N912" s="52">
        <v>0</v>
      </c>
      <c r="O912" s="52">
        <v>0</v>
      </c>
      <c r="P912" s="52">
        <v>0</v>
      </c>
      <c r="Q912" s="52">
        <v>0</v>
      </c>
      <c r="R912" s="52">
        <v>0</v>
      </c>
      <c r="S912" s="52"/>
    </row>
    <row r="913" spans="2:19" hidden="1" x14ac:dyDescent="0.25">
      <c r="B913" s="51" t="s">
        <v>70</v>
      </c>
      <c r="C913" s="37" t="s">
        <v>71</v>
      </c>
      <c r="D913" s="37" t="s">
        <v>15</v>
      </c>
      <c r="E913" s="37" t="s">
        <v>157</v>
      </c>
      <c r="F913" s="37"/>
      <c r="G913" s="52" t="s">
        <v>88</v>
      </c>
      <c r="H913" s="52">
        <v>7</v>
      </c>
      <c r="I913" s="51" t="s">
        <v>18</v>
      </c>
      <c r="J913" s="51" t="s">
        <v>105</v>
      </c>
      <c r="K913" s="52">
        <v>0</v>
      </c>
      <c r="L913" s="52">
        <v>0</v>
      </c>
      <c r="M913" s="52">
        <v>0</v>
      </c>
      <c r="N913" s="52">
        <v>0</v>
      </c>
      <c r="O913" s="52">
        <v>0</v>
      </c>
      <c r="P913" s="52">
        <v>0</v>
      </c>
      <c r="Q913" s="52">
        <v>0</v>
      </c>
      <c r="R913" s="52">
        <v>0</v>
      </c>
      <c r="S913" s="52"/>
    </row>
    <row r="914" spans="2:19" hidden="1" x14ac:dyDescent="0.25">
      <c r="B914" s="51" t="s">
        <v>70</v>
      </c>
      <c r="C914" s="37" t="s">
        <v>71</v>
      </c>
      <c r="D914" s="37" t="s">
        <v>15</v>
      </c>
      <c r="E914" s="37" t="s">
        <v>157</v>
      </c>
      <c r="F914" s="37"/>
      <c r="G914" s="52" t="s">
        <v>88</v>
      </c>
      <c r="H914" s="52">
        <v>7</v>
      </c>
      <c r="I914" s="51" t="s">
        <v>18</v>
      </c>
      <c r="J914" s="51" t="s">
        <v>103</v>
      </c>
      <c r="K914" s="52">
        <v>0</v>
      </c>
      <c r="L914" s="52">
        <v>0</v>
      </c>
      <c r="M914" s="52">
        <v>0</v>
      </c>
      <c r="N914" s="52">
        <v>0</v>
      </c>
      <c r="O914" s="52">
        <v>0</v>
      </c>
      <c r="P914" s="52">
        <v>0</v>
      </c>
      <c r="Q914" s="52">
        <v>0</v>
      </c>
      <c r="R914" s="52">
        <v>0</v>
      </c>
      <c r="S914" s="52"/>
    </row>
    <row r="915" spans="2:19" hidden="1" x14ac:dyDescent="0.25">
      <c r="B915" s="51" t="s">
        <v>70</v>
      </c>
      <c r="C915" s="37" t="s">
        <v>71</v>
      </c>
      <c r="D915" s="37" t="s">
        <v>15</v>
      </c>
      <c r="E915" s="37" t="s">
        <v>157</v>
      </c>
      <c r="F915" s="37"/>
      <c r="G915" s="52" t="s">
        <v>88</v>
      </c>
      <c r="H915" s="52">
        <v>7</v>
      </c>
      <c r="I915" s="51" t="s">
        <v>18</v>
      </c>
      <c r="J915" s="51" t="s">
        <v>104</v>
      </c>
      <c r="K915" s="52">
        <v>0</v>
      </c>
      <c r="L915" s="52">
        <v>0</v>
      </c>
      <c r="M915" s="52">
        <v>0</v>
      </c>
      <c r="N915" s="52">
        <v>0</v>
      </c>
      <c r="O915" s="52">
        <v>0</v>
      </c>
      <c r="P915" s="52">
        <v>0</v>
      </c>
      <c r="Q915" s="52">
        <v>0</v>
      </c>
      <c r="R915" s="52">
        <v>0</v>
      </c>
      <c r="S915" s="52"/>
    </row>
    <row r="916" spans="2:19" hidden="1" x14ac:dyDescent="0.25">
      <c r="B916" s="51" t="s">
        <v>80</v>
      </c>
      <c r="C916" s="37" t="s">
        <v>81</v>
      </c>
      <c r="D916" s="37" t="s">
        <v>15</v>
      </c>
      <c r="E916" s="37" t="s">
        <v>157</v>
      </c>
      <c r="F916" s="37"/>
      <c r="G916" s="52" t="s">
        <v>85</v>
      </c>
      <c r="H916" s="52">
        <v>6</v>
      </c>
      <c r="I916" s="51" t="s">
        <v>158</v>
      </c>
      <c r="J916" s="51" t="s">
        <v>103</v>
      </c>
      <c r="K916" s="52">
        <v>26.2</v>
      </c>
      <c r="L916" s="52">
        <v>58</v>
      </c>
      <c r="M916" s="52">
        <v>0</v>
      </c>
      <c r="N916" s="52">
        <v>0</v>
      </c>
      <c r="O916" s="52">
        <v>0</v>
      </c>
      <c r="P916" s="52">
        <v>0</v>
      </c>
      <c r="Q916" s="52">
        <v>0</v>
      </c>
      <c r="R916" s="52">
        <v>0</v>
      </c>
      <c r="S916" s="52"/>
    </row>
    <row r="917" spans="2:19" hidden="1" x14ac:dyDescent="0.25">
      <c r="B917" s="51" t="s">
        <v>80</v>
      </c>
      <c r="C917" s="37" t="s">
        <v>81</v>
      </c>
      <c r="D917" s="37" t="s">
        <v>15</v>
      </c>
      <c r="E917" s="37" t="s">
        <v>157</v>
      </c>
      <c r="F917" s="37"/>
      <c r="G917" s="52" t="s">
        <v>85</v>
      </c>
      <c r="H917" s="52">
        <v>6</v>
      </c>
      <c r="I917" s="51" t="s">
        <v>158</v>
      </c>
      <c r="J917" s="51" t="s">
        <v>104</v>
      </c>
      <c r="K917" s="52">
        <v>0</v>
      </c>
      <c r="L917" s="52">
        <v>0</v>
      </c>
      <c r="M917" s="52">
        <v>0</v>
      </c>
      <c r="N917" s="52">
        <v>0</v>
      </c>
      <c r="O917" s="52">
        <v>0</v>
      </c>
      <c r="P917" s="52">
        <v>0</v>
      </c>
      <c r="Q917" s="52">
        <v>0</v>
      </c>
      <c r="R917" s="52">
        <v>0</v>
      </c>
      <c r="S917" s="52"/>
    </row>
    <row r="918" spans="2:19" hidden="1" x14ac:dyDescent="0.25">
      <c r="B918" s="51" t="s">
        <v>80</v>
      </c>
      <c r="C918" s="37" t="s">
        <v>81</v>
      </c>
      <c r="D918" s="37" t="s">
        <v>15</v>
      </c>
      <c r="E918" s="37" t="s">
        <v>157</v>
      </c>
      <c r="F918" s="37"/>
      <c r="G918" s="52" t="s">
        <v>85</v>
      </c>
      <c r="H918" s="52">
        <v>6</v>
      </c>
      <c r="I918" s="51" t="s">
        <v>18</v>
      </c>
      <c r="J918" s="51" t="s">
        <v>105</v>
      </c>
      <c r="K918" s="52">
        <v>0</v>
      </c>
      <c r="L918" s="52">
        <v>0</v>
      </c>
      <c r="M918" s="52">
        <v>0</v>
      </c>
      <c r="N918" s="52">
        <v>0</v>
      </c>
      <c r="O918" s="52">
        <v>0</v>
      </c>
      <c r="P918" s="52">
        <v>0</v>
      </c>
      <c r="Q918" s="52">
        <v>0</v>
      </c>
      <c r="R918" s="52">
        <v>0</v>
      </c>
      <c r="S918" s="52"/>
    </row>
    <row r="919" spans="2:19" hidden="1" x14ac:dyDescent="0.25">
      <c r="B919" s="51" t="s">
        <v>80</v>
      </c>
      <c r="C919" s="37" t="s">
        <v>81</v>
      </c>
      <c r="D919" s="37" t="s">
        <v>15</v>
      </c>
      <c r="E919" s="37" t="s">
        <v>157</v>
      </c>
      <c r="F919" s="37"/>
      <c r="G919" s="52" t="s">
        <v>85</v>
      </c>
      <c r="H919" s="52">
        <v>6</v>
      </c>
      <c r="I919" s="51" t="s">
        <v>18</v>
      </c>
      <c r="J919" s="51" t="s">
        <v>103</v>
      </c>
      <c r="K919" s="52">
        <v>0</v>
      </c>
      <c r="L919" s="52">
        <v>0</v>
      </c>
      <c r="M919" s="52">
        <v>0</v>
      </c>
      <c r="N919" s="52">
        <v>0</v>
      </c>
      <c r="O919" s="52">
        <v>0</v>
      </c>
      <c r="P919" s="52">
        <v>0</v>
      </c>
      <c r="Q919" s="52">
        <v>0</v>
      </c>
      <c r="R919" s="52">
        <v>0</v>
      </c>
      <c r="S919" s="52"/>
    </row>
    <row r="920" spans="2:19" hidden="1" x14ac:dyDescent="0.25">
      <c r="B920" s="51" t="s">
        <v>80</v>
      </c>
      <c r="C920" s="37" t="s">
        <v>81</v>
      </c>
      <c r="D920" s="37" t="s">
        <v>15</v>
      </c>
      <c r="E920" s="37" t="s">
        <v>157</v>
      </c>
      <c r="F920" s="37"/>
      <c r="G920" s="52" t="s">
        <v>85</v>
      </c>
      <c r="H920" s="52">
        <v>6</v>
      </c>
      <c r="I920" s="52" t="s">
        <v>18</v>
      </c>
      <c r="J920" s="52" t="s">
        <v>104</v>
      </c>
      <c r="K920" s="52">
        <v>0</v>
      </c>
      <c r="L920" s="52">
        <v>0</v>
      </c>
      <c r="M920" s="52">
        <v>0</v>
      </c>
      <c r="N920" s="52">
        <v>0</v>
      </c>
      <c r="O920" s="52">
        <v>0</v>
      </c>
      <c r="P920" s="52">
        <v>0</v>
      </c>
      <c r="Q920" s="52">
        <v>0</v>
      </c>
      <c r="R920" s="52">
        <v>0</v>
      </c>
      <c r="S920" s="52"/>
    </row>
    <row r="921" spans="2:19" hidden="1" x14ac:dyDescent="0.25">
      <c r="B921" s="51" t="s">
        <v>80</v>
      </c>
      <c r="C921" s="37" t="s">
        <v>81</v>
      </c>
      <c r="D921" s="37" t="s">
        <v>15</v>
      </c>
      <c r="E921" s="37" t="s">
        <v>157</v>
      </c>
      <c r="F921" s="37"/>
      <c r="G921" s="52" t="s">
        <v>88</v>
      </c>
      <c r="H921" s="52">
        <v>7</v>
      </c>
      <c r="I921" s="51" t="s">
        <v>158</v>
      </c>
      <c r="J921" s="51" t="s">
        <v>103</v>
      </c>
      <c r="K921" s="52">
        <v>26.2</v>
      </c>
      <c r="L921" s="52">
        <v>58</v>
      </c>
      <c r="M921" s="52">
        <v>0</v>
      </c>
      <c r="N921" s="52">
        <v>0</v>
      </c>
      <c r="O921" s="52">
        <v>0</v>
      </c>
      <c r="P921" s="52">
        <v>0</v>
      </c>
      <c r="Q921" s="52">
        <v>0</v>
      </c>
      <c r="R921" s="52">
        <v>0</v>
      </c>
      <c r="S921" s="52"/>
    </row>
    <row r="922" spans="2:19" hidden="1" x14ac:dyDescent="0.25">
      <c r="B922" s="51" t="s">
        <v>80</v>
      </c>
      <c r="C922" s="37" t="s">
        <v>81</v>
      </c>
      <c r="D922" s="37" t="s">
        <v>15</v>
      </c>
      <c r="E922" s="37" t="s">
        <v>157</v>
      </c>
      <c r="F922" s="37"/>
      <c r="G922" s="52" t="s">
        <v>88</v>
      </c>
      <c r="H922" s="52">
        <v>7</v>
      </c>
      <c r="I922" s="51" t="s">
        <v>158</v>
      </c>
      <c r="J922" s="51" t="s">
        <v>104</v>
      </c>
      <c r="K922" s="52">
        <v>0</v>
      </c>
      <c r="L922" s="52">
        <v>0</v>
      </c>
      <c r="M922" s="52">
        <v>0</v>
      </c>
      <c r="N922" s="52">
        <v>0</v>
      </c>
      <c r="O922" s="52">
        <v>0</v>
      </c>
      <c r="P922" s="52">
        <v>0</v>
      </c>
      <c r="Q922" s="52">
        <v>0</v>
      </c>
      <c r="R922" s="52">
        <v>0</v>
      </c>
      <c r="S922" s="52"/>
    </row>
    <row r="923" spans="2:19" hidden="1" x14ac:dyDescent="0.25">
      <c r="B923" s="51" t="s">
        <v>80</v>
      </c>
      <c r="C923" s="37" t="s">
        <v>81</v>
      </c>
      <c r="D923" s="37" t="s">
        <v>15</v>
      </c>
      <c r="E923" s="37" t="s">
        <v>157</v>
      </c>
      <c r="F923" s="37"/>
      <c r="G923" s="52" t="s">
        <v>88</v>
      </c>
      <c r="H923" s="52">
        <v>7</v>
      </c>
      <c r="I923" s="51" t="s">
        <v>18</v>
      </c>
      <c r="J923" s="51" t="s">
        <v>105</v>
      </c>
      <c r="K923" s="52">
        <v>0</v>
      </c>
      <c r="L923" s="52">
        <v>0</v>
      </c>
      <c r="M923" s="52">
        <v>0</v>
      </c>
      <c r="N923" s="52">
        <v>0</v>
      </c>
      <c r="O923" s="52">
        <v>0</v>
      </c>
      <c r="P923" s="52">
        <v>0</v>
      </c>
      <c r="Q923" s="52">
        <v>0</v>
      </c>
      <c r="R923" s="52">
        <v>0</v>
      </c>
      <c r="S923" s="52"/>
    </row>
    <row r="924" spans="2:19" hidden="1" x14ac:dyDescent="0.25">
      <c r="B924" s="51" t="s">
        <v>80</v>
      </c>
      <c r="C924" s="37" t="s">
        <v>81</v>
      </c>
      <c r="D924" s="37" t="s">
        <v>15</v>
      </c>
      <c r="E924" s="37" t="s">
        <v>157</v>
      </c>
      <c r="F924" s="37"/>
      <c r="G924" s="52" t="s">
        <v>88</v>
      </c>
      <c r="H924" s="52">
        <v>7</v>
      </c>
      <c r="I924" s="51" t="s">
        <v>18</v>
      </c>
      <c r="J924" s="51" t="s">
        <v>103</v>
      </c>
      <c r="K924" s="52">
        <v>0</v>
      </c>
      <c r="L924" s="52">
        <v>0</v>
      </c>
      <c r="M924" s="52">
        <v>0</v>
      </c>
      <c r="N924" s="52">
        <v>0</v>
      </c>
      <c r="O924" s="52">
        <v>0</v>
      </c>
      <c r="P924" s="52">
        <v>0</v>
      </c>
      <c r="Q924" s="52">
        <v>0</v>
      </c>
      <c r="R924" s="52">
        <v>0</v>
      </c>
      <c r="S924" s="52"/>
    </row>
    <row r="925" spans="2:19" hidden="1" x14ac:dyDescent="0.25">
      <c r="B925" s="51" t="s">
        <v>80</v>
      </c>
      <c r="C925" s="37" t="s">
        <v>81</v>
      </c>
      <c r="D925" s="37" t="s">
        <v>15</v>
      </c>
      <c r="E925" s="37" t="s">
        <v>157</v>
      </c>
      <c r="F925" s="37"/>
      <c r="G925" s="52" t="s">
        <v>88</v>
      </c>
      <c r="H925" s="52">
        <v>7</v>
      </c>
      <c r="I925" s="52" t="s">
        <v>18</v>
      </c>
      <c r="J925" s="52" t="s">
        <v>104</v>
      </c>
      <c r="K925" s="52">
        <v>0</v>
      </c>
      <c r="L925" s="52">
        <v>0</v>
      </c>
      <c r="M925" s="52">
        <v>0</v>
      </c>
      <c r="N925" s="52">
        <v>0</v>
      </c>
      <c r="O925" s="52">
        <v>0</v>
      </c>
      <c r="P925" s="52">
        <v>0</v>
      </c>
      <c r="Q925" s="52">
        <v>0</v>
      </c>
      <c r="R925" s="52">
        <v>0</v>
      </c>
      <c r="S925" s="52"/>
    </row>
    <row r="926" spans="2:19" x14ac:dyDescent="0.25">
      <c r="B926" s="51" t="s">
        <v>43</v>
      </c>
      <c r="C926" s="37" t="s">
        <v>44</v>
      </c>
      <c r="D926" s="37" t="s">
        <v>45</v>
      </c>
      <c r="E926" s="37" t="s">
        <v>157</v>
      </c>
      <c r="F926" s="37"/>
      <c r="G926" s="52" t="s">
        <v>89</v>
      </c>
      <c r="H926" s="52">
        <v>8</v>
      </c>
      <c r="I926" s="51" t="s">
        <v>158</v>
      </c>
      <c r="J926" s="51" t="s">
        <v>103</v>
      </c>
      <c r="K926" s="52">
        <v>0</v>
      </c>
      <c r="L926" s="52">
        <v>0</v>
      </c>
      <c r="M926" s="52">
        <v>100.946</v>
      </c>
      <c r="N926" s="52">
        <v>443</v>
      </c>
      <c r="O926" s="52">
        <v>0</v>
      </c>
      <c r="P926" s="52">
        <v>0</v>
      </c>
      <c r="Q926" s="52">
        <v>1</v>
      </c>
      <c r="R926" s="52">
        <v>40</v>
      </c>
      <c r="S926" s="52"/>
    </row>
    <row r="927" spans="2:19" x14ac:dyDescent="0.25">
      <c r="B927" s="51" t="s">
        <v>43</v>
      </c>
      <c r="C927" s="37" t="s">
        <v>44</v>
      </c>
      <c r="D927" s="37" t="s">
        <v>45</v>
      </c>
      <c r="E927" s="37" t="s">
        <v>157</v>
      </c>
      <c r="F927" s="37"/>
      <c r="G927" s="52" t="s">
        <v>89</v>
      </c>
      <c r="H927" s="52">
        <v>8</v>
      </c>
      <c r="I927" s="51" t="s">
        <v>158</v>
      </c>
      <c r="J927" s="51" t="s">
        <v>104</v>
      </c>
      <c r="K927" s="52">
        <v>0</v>
      </c>
      <c r="L927" s="52">
        <v>0</v>
      </c>
      <c r="M927" s="52">
        <v>0</v>
      </c>
      <c r="N927" s="52">
        <v>0</v>
      </c>
      <c r="O927" s="52">
        <v>0</v>
      </c>
      <c r="P927" s="52">
        <v>0</v>
      </c>
      <c r="Q927" s="52">
        <v>0</v>
      </c>
      <c r="R927" s="52">
        <v>0</v>
      </c>
      <c r="S927" s="52"/>
    </row>
    <row r="928" spans="2:19" x14ac:dyDescent="0.25">
      <c r="B928" s="51" t="s">
        <v>43</v>
      </c>
      <c r="C928" s="37" t="s">
        <v>44</v>
      </c>
      <c r="D928" s="37" t="s">
        <v>45</v>
      </c>
      <c r="E928" s="37" t="s">
        <v>157</v>
      </c>
      <c r="F928" s="37"/>
      <c r="G928" s="52" t="s">
        <v>89</v>
      </c>
      <c r="H928" s="52">
        <v>8</v>
      </c>
      <c r="I928" s="51" t="s">
        <v>18</v>
      </c>
      <c r="J928" s="51" t="s">
        <v>105</v>
      </c>
      <c r="K928" s="52">
        <v>0</v>
      </c>
      <c r="L928" s="52">
        <v>0</v>
      </c>
      <c r="M928" s="52">
        <v>0</v>
      </c>
      <c r="N928" s="52">
        <v>0</v>
      </c>
      <c r="O928" s="52">
        <v>0</v>
      </c>
      <c r="P928" s="52">
        <v>0</v>
      </c>
      <c r="Q928" s="52">
        <v>0</v>
      </c>
      <c r="R928" s="52">
        <v>0</v>
      </c>
      <c r="S928" s="52"/>
    </row>
    <row r="929" spans="2:19" x14ac:dyDescent="0.25">
      <c r="B929" s="51" t="s">
        <v>43</v>
      </c>
      <c r="C929" s="37" t="s">
        <v>44</v>
      </c>
      <c r="D929" s="37" t="s">
        <v>45</v>
      </c>
      <c r="E929" s="37" t="s">
        <v>157</v>
      </c>
      <c r="F929" s="37"/>
      <c r="G929" s="52" t="s">
        <v>89</v>
      </c>
      <c r="H929" s="52">
        <v>8</v>
      </c>
      <c r="I929" s="51" t="s">
        <v>18</v>
      </c>
      <c r="J929" s="51" t="s">
        <v>103</v>
      </c>
      <c r="K929" s="52">
        <v>0</v>
      </c>
      <c r="L929" s="52">
        <v>0</v>
      </c>
      <c r="M929" s="52">
        <v>0</v>
      </c>
      <c r="N929" s="52">
        <v>0</v>
      </c>
      <c r="O929" s="52">
        <v>0</v>
      </c>
      <c r="P929" s="52">
        <v>0</v>
      </c>
      <c r="Q929" s="52">
        <v>0</v>
      </c>
      <c r="R929" s="52">
        <v>0</v>
      </c>
      <c r="S929" s="52"/>
    </row>
    <row r="930" spans="2:19" x14ac:dyDescent="0.25">
      <c r="B930" s="51" t="s">
        <v>43</v>
      </c>
      <c r="C930" s="37" t="s">
        <v>44</v>
      </c>
      <c r="D930" s="37" t="s">
        <v>45</v>
      </c>
      <c r="E930" s="37" t="s">
        <v>157</v>
      </c>
      <c r="F930" s="37"/>
      <c r="G930" s="52" t="s">
        <v>89</v>
      </c>
      <c r="H930" s="52">
        <v>8</v>
      </c>
      <c r="I930" s="52" t="s">
        <v>18</v>
      </c>
      <c r="J930" s="52" t="s">
        <v>104</v>
      </c>
      <c r="K930" s="52">
        <v>0</v>
      </c>
      <c r="L930" s="52">
        <v>0</v>
      </c>
      <c r="M930" s="52">
        <v>0</v>
      </c>
      <c r="N930" s="52">
        <v>0</v>
      </c>
      <c r="O930" s="52">
        <v>0</v>
      </c>
      <c r="P930" s="52">
        <v>0</v>
      </c>
      <c r="Q930" s="52">
        <v>0</v>
      </c>
      <c r="R930" s="52">
        <v>0</v>
      </c>
      <c r="S930" s="52"/>
    </row>
    <row r="931" spans="2:19" hidden="1" x14ac:dyDescent="0.25">
      <c r="B931" s="51" t="s">
        <v>29</v>
      </c>
      <c r="C931" s="37" t="s">
        <v>30</v>
      </c>
      <c r="D931" s="37" t="s">
        <v>26</v>
      </c>
      <c r="E931" s="37" t="s">
        <v>157</v>
      </c>
      <c r="F931" s="37"/>
      <c r="G931" s="52" t="s">
        <v>89</v>
      </c>
      <c r="H931" s="52">
        <v>8</v>
      </c>
      <c r="I931" s="51" t="s">
        <v>18</v>
      </c>
      <c r="J931" s="51" t="s">
        <v>105</v>
      </c>
      <c r="K931" s="52">
        <v>0</v>
      </c>
      <c r="L931" s="52">
        <v>0</v>
      </c>
      <c r="M931" s="52">
        <v>0</v>
      </c>
      <c r="N931" s="52">
        <v>0</v>
      </c>
      <c r="O931" s="52">
        <v>0</v>
      </c>
      <c r="P931" s="52">
        <v>0</v>
      </c>
      <c r="Q931" s="52">
        <v>0</v>
      </c>
      <c r="R931" s="52">
        <v>0</v>
      </c>
      <c r="S931" s="52"/>
    </row>
    <row r="932" spans="2:19" hidden="1" x14ac:dyDescent="0.25">
      <c r="B932" s="51" t="s">
        <v>29</v>
      </c>
      <c r="C932" s="37" t="s">
        <v>30</v>
      </c>
      <c r="D932" s="37" t="s">
        <v>26</v>
      </c>
      <c r="E932" s="37" t="s">
        <v>157</v>
      </c>
      <c r="F932" s="37"/>
      <c r="G932" s="52" t="s">
        <v>89</v>
      </c>
      <c r="H932" s="52">
        <v>8</v>
      </c>
      <c r="I932" s="51" t="s">
        <v>18</v>
      </c>
      <c r="J932" s="51" t="s">
        <v>103</v>
      </c>
      <c r="K932" s="52">
        <v>0</v>
      </c>
      <c r="L932" s="52">
        <v>0</v>
      </c>
      <c r="M932" s="52">
        <v>0</v>
      </c>
      <c r="N932" s="52">
        <v>0</v>
      </c>
      <c r="O932" s="52">
        <v>0</v>
      </c>
      <c r="P932" s="52">
        <v>0</v>
      </c>
      <c r="Q932" s="52">
        <v>0</v>
      </c>
      <c r="R932" s="52">
        <v>0</v>
      </c>
      <c r="S932" s="52"/>
    </row>
    <row r="933" spans="2:19" hidden="1" x14ac:dyDescent="0.25">
      <c r="B933" s="51" t="s">
        <v>29</v>
      </c>
      <c r="C933" s="37" t="s">
        <v>30</v>
      </c>
      <c r="D933" s="37" t="s">
        <v>26</v>
      </c>
      <c r="E933" s="37" t="s">
        <v>157</v>
      </c>
      <c r="F933" s="37"/>
      <c r="G933" s="52" t="s">
        <v>89</v>
      </c>
      <c r="H933" s="52">
        <v>8</v>
      </c>
      <c r="I933" s="52" t="s">
        <v>18</v>
      </c>
      <c r="J933" s="52" t="s">
        <v>104</v>
      </c>
      <c r="K933" s="52">
        <v>0</v>
      </c>
      <c r="L933" s="52">
        <v>0</v>
      </c>
      <c r="M933" s="52">
        <v>0</v>
      </c>
      <c r="N933" s="52">
        <v>0</v>
      </c>
      <c r="O933" s="52">
        <v>0</v>
      </c>
      <c r="P933" s="52">
        <v>0</v>
      </c>
      <c r="Q933" s="52">
        <v>0</v>
      </c>
      <c r="R933" s="52">
        <v>0</v>
      </c>
      <c r="S933" s="52"/>
    </row>
    <row r="934" spans="2:19" hidden="1" x14ac:dyDescent="0.25">
      <c r="B934" s="51" t="s">
        <v>80</v>
      </c>
      <c r="C934" s="37" t="s">
        <v>81</v>
      </c>
      <c r="D934" s="37" t="s">
        <v>15</v>
      </c>
      <c r="E934" s="37" t="s">
        <v>157</v>
      </c>
      <c r="F934" s="37"/>
      <c r="G934" s="52" t="s">
        <v>89</v>
      </c>
      <c r="H934" s="52">
        <v>8</v>
      </c>
      <c r="I934" s="51" t="s">
        <v>158</v>
      </c>
      <c r="J934" s="51" t="s">
        <v>103</v>
      </c>
      <c r="K934" s="52">
        <v>26.2</v>
      </c>
      <c r="L934" s="52">
        <v>58</v>
      </c>
      <c r="M934" s="52">
        <v>0</v>
      </c>
      <c r="N934" s="52">
        <v>0</v>
      </c>
      <c r="O934" s="52">
        <v>0</v>
      </c>
      <c r="P934" s="52">
        <v>0</v>
      </c>
      <c r="Q934" s="52">
        <v>0</v>
      </c>
      <c r="R934" s="52">
        <v>0</v>
      </c>
      <c r="S934" s="52"/>
    </row>
    <row r="935" spans="2:19" hidden="1" x14ac:dyDescent="0.25">
      <c r="B935" s="51" t="s">
        <v>80</v>
      </c>
      <c r="C935" s="37" t="s">
        <v>81</v>
      </c>
      <c r="D935" s="37" t="s">
        <v>15</v>
      </c>
      <c r="E935" s="37" t="s">
        <v>157</v>
      </c>
      <c r="F935" s="37"/>
      <c r="G935" s="52" t="s">
        <v>89</v>
      </c>
      <c r="H935" s="52">
        <v>8</v>
      </c>
      <c r="I935" s="51" t="s">
        <v>158</v>
      </c>
      <c r="J935" s="51" t="s">
        <v>104</v>
      </c>
      <c r="K935" s="52">
        <v>0</v>
      </c>
      <c r="L935" s="52">
        <v>0</v>
      </c>
      <c r="M935" s="52">
        <v>0</v>
      </c>
      <c r="N935" s="52">
        <v>0</v>
      </c>
      <c r="O935" s="52">
        <v>0</v>
      </c>
      <c r="P935" s="52">
        <v>0</v>
      </c>
      <c r="Q935" s="52">
        <v>0</v>
      </c>
      <c r="R935" s="52">
        <v>0</v>
      </c>
      <c r="S935" s="52"/>
    </row>
    <row r="936" spans="2:19" hidden="1" x14ac:dyDescent="0.25">
      <c r="B936" s="51" t="s">
        <v>80</v>
      </c>
      <c r="C936" s="37" t="s">
        <v>81</v>
      </c>
      <c r="D936" s="37" t="s">
        <v>15</v>
      </c>
      <c r="E936" s="37" t="s">
        <v>157</v>
      </c>
      <c r="F936" s="37"/>
      <c r="G936" s="52" t="s">
        <v>89</v>
      </c>
      <c r="H936" s="52">
        <v>8</v>
      </c>
      <c r="I936" s="51" t="s">
        <v>18</v>
      </c>
      <c r="J936" s="51" t="s">
        <v>105</v>
      </c>
      <c r="K936" s="52">
        <v>0</v>
      </c>
      <c r="L936" s="52">
        <v>0</v>
      </c>
      <c r="M936" s="52">
        <v>0</v>
      </c>
      <c r="N936" s="52">
        <v>0</v>
      </c>
      <c r="O936" s="52">
        <v>0</v>
      </c>
      <c r="P936" s="52">
        <v>0</v>
      </c>
      <c r="Q936" s="52">
        <v>0</v>
      </c>
      <c r="R936" s="52">
        <v>0</v>
      </c>
      <c r="S936" s="52"/>
    </row>
    <row r="937" spans="2:19" hidden="1" x14ac:dyDescent="0.25">
      <c r="B937" s="51" t="s">
        <v>80</v>
      </c>
      <c r="C937" s="37" t="s">
        <v>81</v>
      </c>
      <c r="D937" s="37" t="s">
        <v>15</v>
      </c>
      <c r="E937" s="37" t="s">
        <v>157</v>
      </c>
      <c r="F937" s="37"/>
      <c r="G937" s="52" t="s">
        <v>89</v>
      </c>
      <c r="H937" s="52">
        <v>8</v>
      </c>
      <c r="I937" s="51" t="s">
        <v>18</v>
      </c>
      <c r="J937" s="51" t="s">
        <v>103</v>
      </c>
      <c r="K937" s="52">
        <v>0</v>
      </c>
      <c r="L937" s="52">
        <v>0</v>
      </c>
      <c r="M937" s="52">
        <v>0</v>
      </c>
      <c r="N937" s="52">
        <v>0</v>
      </c>
      <c r="O937" s="52">
        <v>0</v>
      </c>
      <c r="P937" s="52">
        <v>0</v>
      </c>
      <c r="Q937" s="52">
        <v>0</v>
      </c>
      <c r="R937" s="52">
        <v>0</v>
      </c>
      <c r="S937" s="52"/>
    </row>
    <row r="938" spans="2:19" hidden="1" x14ac:dyDescent="0.25">
      <c r="B938" s="51" t="s">
        <v>80</v>
      </c>
      <c r="C938" s="37" t="s">
        <v>81</v>
      </c>
      <c r="D938" s="37" t="s">
        <v>15</v>
      </c>
      <c r="E938" s="37" t="s">
        <v>157</v>
      </c>
      <c r="F938" s="37"/>
      <c r="G938" s="52" t="s">
        <v>89</v>
      </c>
      <c r="H938" s="52">
        <v>8</v>
      </c>
      <c r="I938" s="52" t="s">
        <v>18</v>
      </c>
      <c r="J938" s="52" t="s">
        <v>104</v>
      </c>
      <c r="K938" s="52">
        <v>0</v>
      </c>
      <c r="L938" s="52">
        <v>0</v>
      </c>
      <c r="M938" s="52">
        <v>0</v>
      </c>
      <c r="N938" s="52">
        <v>0</v>
      </c>
      <c r="O938" s="52">
        <v>0</v>
      </c>
      <c r="P938" s="52">
        <v>0</v>
      </c>
      <c r="Q938" s="52">
        <v>0</v>
      </c>
      <c r="R938" s="52">
        <v>0</v>
      </c>
      <c r="S938" s="52"/>
    </row>
    <row r="939" spans="2:19" hidden="1" x14ac:dyDescent="0.25">
      <c r="B939" s="51" t="s">
        <v>36</v>
      </c>
      <c r="C939" s="37" t="s">
        <v>37</v>
      </c>
      <c r="D939" s="37" t="s">
        <v>38</v>
      </c>
      <c r="E939" s="37" t="s">
        <v>157</v>
      </c>
      <c r="F939" s="37"/>
      <c r="G939" s="52" t="s">
        <v>89</v>
      </c>
      <c r="H939" s="52">
        <v>8</v>
      </c>
      <c r="I939" s="51" t="s">
        <v>18</v>
      </c>
      <c r="J939" s="51" t="s">
        <v>105</v>
      </c>
      <c r="K939" s="52">
        <v>0</v>
      </c>
      <c r="L939" s="52">
        <v>0</v>
      </c>
      <c r="M939" s="52">
        <v>0</v>
      </c>
      <c r="N939" s="52">
        <v>0</v>
      </c>
      <c r="O939" s="52">
        <v>0</v>
      </c>
      <c r="P939" s="52">
        <v>0</v>
      </c>
      <c r="Q939" s="52">
        <v>0</v>
      </c>
      <c r="R939" s="52">
        <v>0</v>
      </c>
      <c r="S939" s="52"/>
    </row>
    <row r="940" spans="2:19" hidden="1" x14ac:dyDescent="0.25">
      <c r="B940" s="51" t="s">
        <v>36</v>
      </c>
      <c r="C940" s="37" t="s">
        <v>37</v>
      </c>
      <c r="D940" s="37" t="s">
        <v>38</v>
      </c>
      <c r="E940" s="37" t="s">
        <v>157</v>
      </c>
      <c r="F940" s="37"/>
      <c r="G940" s="52" t="s">
        <v>89</v>
      </c>
      <c r="H940" s="52">
        <v>8</v>
      </c>
      <c r="I940" s="51" t="s">
        <v>18</v>
      </c>
      <c r="J940" s="51" t="s">
        <v>103</v>
      </c>
      <c r="K940" s="52">
        <v>0</v>
      </c>
      <c r="L940" s="52">
        <v>0</v>
      </c>
      <c r="M940" s="52">
        <v>0</v>
      </c>
      <c r="N940" s="52">
        <v>0</v>
      </c>
      <c r="O940" s="52">
        <v>0</v>
      </c>
      <c r="P940" s="52">
        <v>0</v>
      </c>
      <c r="Q940" s="52">
        <v>0</v>
      </c>
      <c r="R940" s="52">
        <v>0</v>
      </c>
      <c r="S940" s="52"/>
    </row>
    <row r="941" spans="2:19" hidden="1" x14ac:dyDescent="0.25">
      <c r="B941" s="51" t="s">
        <v>36</v>
      </c>
      <c r="C941" s="37" t="s">
        <v>37</v>
      </c>
      <c r="D941" s="37" t="s">
        <v>38</v>
      </c>
      <c r="E941" s="37" t="s">
        <v>157</v>
      </c>
      <c r="F941" s="37"/>
      <c r="G941" s="52" t="s">
        <v>89</v>
      </c>
      <c r="H941" s="52">
        <v>8</v>
      </c>
      <c r="I941" s="52" t="s">
        <v>18</v>
      </c>
      <c r="J941" s="52" t="s">
        <v>104</v>
      </c>
      <c r="K941" s="52">
        <v>0</v>
      </c>
      <c r="L941" s="52">
        <v>0</v>
      </c>
      <c r="M941" s="52">
        <v>0</v>
      </c>
      <c r="N941" s="52">
        <v>0</v>
      </c>
      <c r="O941" s="52">
        <v>0</v>
      </c>
      <c r="P941" s="52">
        <v>0</v>
      </c>
      <c r="Q941" s="52">
        <v>0</v>
      </c>
      <c r="R941" s="52">
        <v>0</v>
      </c>
      <c r="S941" s="52"/>
    </row>
    <row r="942" spans="2:19" hidden="1" x14ac:dyDescent="0.25">
      <c r="B942" s="37" t="s">
        <v>78</v>
      </c>
      <c r="C942" s="37" t="s">
        <v>79</v>
      </c>
      <c r="D942" s="37" t="s">
        <v>26</v>
      </c>
      <c r="E942" s="37" t="s">
        <v>157</v>
      </c>
      <c r="F942" s="37"/>
      <c r="G942" s="52" t="s">
        <v>89</v>
      </c>
      <c r="H942" s="52">
        <v>8</v>
      </c>
      <c r="I942" s="51" t="s">
        <v>158</v>
      </c>
      <c r="J942" s="51" t="s">
        <v>103</v>
      </c>
      <c r="K942" s="52">
        <v>88</v>
      </c>
      <c r="L942" s="52">
        <v>672</v>
      </c>
      <c r="M942" s="52">
        <v>191</v>
      </c>
      <c r="N942" s="52">
        <v>3048</v>
      </c>
      <c r="O942" s="52">
        <v>0</v>
      </c>
      <c r="P942" s="52">
        <v>0</v>
      </c>
      <c r="Q942" s="52">
        <v>10</v>
      </c>
      <c r="R942" s="52">
        <v>1261</v>
      </c>
      <c r="S942" s="52"/>
    </row>
    <row r="943" spans="2:19" hidden="1" x14ac:dyDescent="0.25">
      <c r="B943" s="37" t="s">
        <v>78</v>
      </c>
      <c r="C943" s="37" t="s">
        <v>79</v>
      </c>
      <c r="D943" s="37" t="s">
        <v>26</v>
      </c>
      <c r="E943" s="37" t="s">
        <v>157</v>
      </c>
      <c r="F943" s="37"/>
      <c r="G943" s="52" t="s">
        <v>89</v>
      </c>
      <c r="H943" s="52">
        <v>8</v>
      </c>
      <c r="I943" s="51" t="s">
        <v>158</v>
      </c>
      <c r="J943" s="51" t="s">
        <v>104</v>
      </c>
      <c r="K943" s="52">
        <v>0</v>
      </c>
      <c r="L943" s="52">
        <v>0</v>
      </c>
      <c r="M943" s="52">
        <v>0</v>
      </c>
      <c r="N943" s="52">
        <v>0</v>
      </c>
      <c r="O943" s="52">
        <v>0</v>
      </c>
      <c r="P943" s="52">
        <v>0</v>
      </c>
      <c r="Q943" s="52"/>
      <c r="R943" s="52">
        <v>0</v>
      </c>
      <c r="S943" s="52"/>
    </row>
    <row r="944" spans="2:19" hidden="1" x14ac:dyDescent="0.25">
      <c r="B944" s="37" t="s">
        <v>78</v>
      </c>
      <c r="C944" s="37" t="s">
        <v>79</v>
      </c>
      <c r="D944" s="37" t="s">
        <v>26</v>
      </c>
      <c r="E944" s="37" t="s">
        <v>157</v>
      </c>
      <c r="F944" s="37"/>
      <c r="G944" s="52" t="s">
        <v>89</v>
      </c>
      <c r="H944" s="52">
        <v>8</v>
      </c>
      <c r="I944" s="51" t="s">
        <v>18</v>
      </c>
      <c r="J944" s="51" t="s">
        <v>105</v>
      </c>
      <c r="K944" s="52">
        <v>0</v>
      </c>
      <c r="L944" s="52">
        <v>0</v>
      </c>
      <c r="M944" s="52">
        <v>0</v>
      </c>
      <c r="N944" s="52">
        <v>0</v>
      </c>
      <c r="O944" s="52">
        <v>0</v>
      </c>
      <c r="P944" s="52">
        <v>0</v>
      </c>
      <c r="Q944" s="52">
        <v>0</v>
      </c>
      <c r="R944" s="52">
        <v>0</v>
      </c>
      <c r="S944" s="52"/>
    </row>
    <row r="945" spans="2:19" hidden="1" x14ac:dyDescent="0.25">
      <c r="B945" s="37" t="s">
        <v>78</v>
      </c>
      <c r="C945" s="37" t="s">
        <v>79</v>
      </c>
      <c r="D945" s="37" t="s">
        <v>26</v>
      </c>
      <c r="E945" s="37" t="s">
        <v>157</v>
      </c>
      <c r="F945" s="37"/>
      <c r="G945" s="52" t="s">
        <v>89</v>
      </c>
      <c r="H945" s="52">
        <v>8</v>
      </c>
      <c r="I945" s="51" t="s">
        <v>18</v>
      </c>
      <c r="J945" s="51" t="s">
        <v>103</v>
      </c>
      <c r="K945" s="52">
        <v>0</v>
      </c>
      <c r="L945" s="52">
        <v>0</v>
      </c>
      <c r="M945" s="52">
        <v>0</v>
      </c>
      <c r="N945" s="52">
        <v>0</v>
      </c>
      <c r="O945" s="52">
        <v>0</v>
      </c>
      <c r="P945" s="52">
        <v>0</v>
      </c>
      <c r="Q945" s="52">
        <v>9.8699999999999992</v>
      </c>
      <c r="R945" s="52">
        <v>1251</v>
      </c>
      <c r="S945" s="52"/>
    </row>
    <row r="946" spans="2:19" hidden="1" x14ac:dyDescent="0.25">
      <c r="B946" s="37" t="s">
        <v>78</v>
      </c>
      <c r="C946" s="37" t="s">
        <v>79</v>
      </c>
      <c r="D946" s="37" t="s">
        <v>26</v>
      </c>
      <c r="E946" s="37" t="s">
        <v>157</v>
      </c>
      <c r="F946" s="37"/>
      <c r="G946" s="52" t="s">
        <v>89</v>
      </c>
      <c r="H946" s="52">
        <v>8</v>
      </c>
      <c r="I946" s="52" t="s">
        <v>18</v>
      </c>
      <c r="J946" s="52" t="s">
        <v>104</v>
      </c>
      <c r="K946" s="52">
        <v>0</v>
      </c>
      <c r="L946" s="52">
        <v>0</v>
      </c>
      <c r="M946" s="52">
        <v>0</v>
      </c>
      <c r="N946" s="52">
        <v>0</v>
      </c>
      <c r="O946" s="52">
        <v>0</v>
      </c>
      <c r="P946" s="52">
        <v>0</v>
      </c>
      <c r="Q946" s="52">
        <v>0</v>
      </c>
      <c r="R946" s="52">
        <v>0</v>
      </c>
      <c r="S946" s="52"/>
    </row>
    <row r="947" spans="2:19" hidden="1" x14ac:dyDescent="0.25">
      <c r="B947" s="37" t="s">
        <v>70</v>
      </c>
      <c r="C947" s="37" t="s">
        <v>71</v>
      </c>
      <c r="D947" s="37" t="s">
        <v>15</v>
      </c>
      <c r="E947" s="37" t="s">
        <v>157</v>
      </c>
      <c r="F947" s="37"/>
      <c r="G947" s="52" t="s">
        <v>89</v>
      </c>
      <c r="H947" s="52">
        <v>8</v>
      </c>
      <c r="I947" s="51" t="s">
        <v>158</v>
      </c>
      <c r="J947" s="51" t="s">
        <v>103</v>
      </c>
      <c r="K947" s="52">
        <v>75.076999999999998</v>
      </c>
      <c r="L947" s="52">
        <v>969</v>
      </c>
      <c r="M947" s="52">
        <v>221.96299999999999</v>
      </c>
      <c r="N947" s="52">
        <v>1796</v>
      </c>
      <c r="O947" s="52">
        <v>0</v>
      </c>
      <c r="P947" s="52">
        <v>0</v>
      </c>
      <c r="Q947" s="52">
        <v>0</v>
      </c>
      <c r="R947" s="52">
        <v>0</v>
      </c>
      <c r="S947" s="52"/>
    </row>
    <row r="948" spans="2:19" hidden="1" x14ac:dyDescent="0.25">
      <c r="B948" s="37" t="s">
        <v>70</v>
      </c>
      <c r="C948" s="37" t="s">
        <v>71</v>
      </c>
      <c r="D948" s="37" t="s">
        <v>15</v>
      </c>
      <c r="E948" s="37" t="s">
        <v>157</v>
      </c>
      <c r="F948" s="37"/>
      <c r="G948" s="52" t="s">
        <v>89</v>
      </c>
      <c r="H948" s="52">
        <v>8</v>
      </c>
      <c r="I948" s="51" t="s">
        <v>158</v>
      </c>
      <c r="J948" s="51" t="s">
        <v>104</v>
      </c>
      <c r="K948" s="52">
        <v>0</v>
      </c>
      <c r="L948" s="52">
        <v>0</v>
      </c>
      <c r="M948" s="52">
        <v>0</v>
      </c>
      <c r="N948" s="52">
        <v>0</v>
      </c>
      <c r="O948" s="52">
        <v>0</v>
      </c>
      <c r="P948" s="52">
        <v>0</v>
      </c>
      <c r="Q948" s="52">
        <v>0</v>
      </c>
      <c r="R948" s="52">
        <v>0</v>
      </c>
      <c r="S948" s="52"/>
    </row>
    <row r="949" spans="2:19" hidden="1" x14ac:dyDescent="0.25">
      <c r="B949" s="37" t="s">
        <v>70</v>
      </c>
      <c r="C949" s="37" t="s">
        <v>71</v>
      </c>
      <c r="D949" s="37" t="s">
        <v>15</v>
      </c>
      <c r="E949" s="37" t="s">
        <v>157</v>
      </c>
      <c r="F949" s="37"/>
      <c r="G949" s="52" t="s">
        <v>89</v>
      </c>
      <c r="H949" s="52">
        <v>8</v>
      </c>
      <c r="I949" s="51" t="s">
        <v>18</v>
      </c>
      <c r="J949" s="51" t="s">
        <v>105</v>
      </c>
      <c r="K949" s="52">
        <v>0</v>
      </c>
      <c r="L949" s="52">
        <v>0</v>
      </c>
      <c r="M949" s="52">
        <v>0</v>
      </c>
      <c r="N949" s="52">
        <v>0</v>
      </c>
      <c r="O949" s="52">
        <v>0</v>
      </c>
      <c r="P949" s="52">
        <v>0</v>
      </c>
      <c r="Q949" s="52">
        <v>0</v>
      </c>
      <c r="R949" s="52">
        <v>0</v>
      </c>
      <c r="S949" s="52"/>
    </row>
    <row r="950" spans="2:19" hidden="1" x14ac:dyDescent="0.25">
      <c r="B950" s="37" t="s">
        <v>70</v>
      </c>
      <c r="C950" s="37" t="s">
        <v>71</v>
      </c>
      <c r="D950" s="37" t="s">
        <v>15</v>
      </c>
      <c r="E950" s="37" t="s">
        <v>157</v>
      </c>
      <c r="F950" s="37"/>
      <c r="G950" s="52" t="s">
        <v>89</v>
      </c>
      <c r="H950" s="52">
        <v>8</v>
      </c>
      <c r="I950" s="51" t="s">
        <v>18</v>
      </c>
      <c r="J950" s="51" t="s">
        <v>103</v>
      </c>
      <c r="K950" s="52">
        <v>0</v>
      </c>
      <c r="L950" s="52">
        <v>0</v>
      </c>
      <c r="M950" s="52">
        <v>0</v>
      </c>
      <c r="N950" s="52">
        <v>0</v>
      </c>
      <c r="O950" s="52">
        <v>0</v>
      </c>
      <c r="P950" s="52">
        <v>0</v>
      </c>
      <c r="Q950" s="52">
        <v>0</v>
      </c>
      <c r="R950" s="52">
        <v>0</v>
      </c>
      <c r="S950" s="52"/>
    </row>
    <row r="951" spans="2:19" hidden="1" x14ac:dyDescent="0.25">
      <c r="B951" s="37" t="s">
        <v>70</v>
      </c>
      <c r="C951" s="37" t="s">
        <v>71</v>
      </c>
      <c r="D951" s="37" t="s">
        <v>15</v>
      </c>
      <c r="E951" s="37" t="s">
        <v>157</v>
      </c>
      <c r="F951" s="37"/>
      <c r="G951" s="52" t="s">
        <v>89</v>
      </c>
      <c r="H951" s="52">
        <v>8</v>
      </c>
      <c r="I951" s="51" t="s">
        <v>18</v>
      </c>
      <c r="J951" s="51" t="s">
        <v>104</v>
      </c>
      <c r="K951" s="52">
        <v>0</v>
      </c>
      <c r="L951" s="52">
        <v>0</v>
      </c>
      <c r="M951" s="52">
        <v>0</v>
      </c>
      <c r="N951" s="52">
        <v>0</v>
      </c>
      <c r="O951" s="52">
        <v>0</v>
      </c>
      <c r="P951" s="52">
        <v>0</v>
      </c>
      <c r="Q951" s="52">
        <v>0</v>
      </c>
      <c r="R951" s="52">
        <v>0</v>
      </c>
      <c r="S951" s="52"/>
    </row>
    <row r="952" spans="2:19" hidden="1" x14ac:dyDescent="0.25">
      <c r="B952" s="37" t="s">
        <v>74</v>
      </c>
      <c r="C952" s="37" t="s">
        <v>75</v>
      </c>
      <c r="D952" s="37" t="s">
        <v>15</v>
      </c>
      <c r="E952" s="37" t="s">
        <v>157</v>
      </c>
      <c r="F952" s="37"/>
      <c r="G952" s="52" t="s">
        <v>89</v>
      </c>
      <c r="H952" s="52">
        <v>8</v>
      </c>
      <c r="I952" s="51" t="s">
        <v>18</v>
      </c>
      <c r="J952" s="51" t="s">
        <v>105</v>
      </c>
      <c r="K952" s="52">
        <v>0</v>
      </c>
      <c r="L952" s="52">
        <v>0</v>
      </c>
      <c r="M952" s="52">
        <v>0</v>
      </c>
      <c r="N952" s="52">
        <v>0</v>
      </c>
      <c r="O952" s="52">
        <v>0</v>
      </c>
      <c r="P952" s="52">
        <v>0</v>
      </c>
      <c r="Q952" s="52">
        <v>0</v>
      </c>
      <c r="R952" s="52">
        <v>0</v>
      </c>
      <c r="S952" s="52"/>
    </row>
    <row r="953" spans="2:19" hidden="1" x14ac:dyDescent="0.25">
      <c r="B953" s="37" t="s">
        <v>74</v>
      </c>
      <c r="C953" s="37" t="s">
        <v>75</v>
      </c>
      <c r="D953" s="37" t="s">
        <v>15</v>
      </c>
      <c r="E953" s="37" t="s">
        <v>157</v>
      </c>
      <c r="F953" s="37"/>
      <c r="G953" s="52" t="s">
        <v>89</v>
      </c>
      <c r="H953" s="52">
        <v>8</v>
      </c>
      <c r="I953" s="51" t="s">
        <v>18</v>
      </c>
      <c r="J953" s="51" t="s">
        <v>103</v>
      </c>
      <c r="K953" s="52">
        <v>0</v>
      </c>
      <c r="L953" s="52">
        <v>0</v>
      </c>
      <c r="M953" s="52">
        <v>0</v>
      </c>
      <c r="N953" s="52">
        <v>0</v>
      </c>
      <c r="O953" s="52">
        <v>0</v>
      </c>
      <c r="P953" s="52">
        <v>0</v>
      </c>
      <c r="Q953" s="52">
        <v>0</v>
      </c>
      <c r="R953" s="52">
        <v>0</v>
      </c>
      <c r="S953" s="52"/>
    </row>
    <row r="954" spans="2:19" hidden="1" x14ac:dyDescent="0.25">
      <c r="B954" s="37" t="s">
        <v>74</v>
      </c>
      <c r="C954" s="37" t="s">
        <v>75</v>
      </c>
      <c r="D954" s="37" t="s">
        <v>15</v>
      </c>
      <c r="E954" s="37" t="s">
        <v>157</v>
      </c>
      <c r="F954" s="37"/>
      <c r="G954" s="52" t="s">
        <v>89</v>
      </c>
      <c r="H954" s="52">
        <v>8</v>
      </c>
      <c r="I954" s="52" t="s">
        <v>18</v>
      </c>
      <c r="J954" s="52" t="s">
        <v>104</v>
      </c>
      <c r="K954" s="52">
        <v>0</v>
      </c>
      <c r="L954" s="52">
        <v>0</v>
      </c>
      <c r="M954" s="52">
        <v>0</v>
      </c>
      <c r="N954" s="52">
        <v>0</v>
      </c>
      <c r="O954" s="52">
        <v>0</v>
      </c>
      <c r="P954" s="52">
        <v>0</v>
      </c>
      <c r="Q954" s="52">
        <v>0</v>
      </c>
      <c r="R954" s="52">
        <v>0</v>
      </c>
      <c r="S954" s="52"/>
    </row>
    <row r="955" spans="2:19" hidden="1" x14ac:dyDescent="0.25">
      <c r="B955" s="37" t="s">
        <v>62</v>
      </c>
      <c r="C955" s="37" t="s">
        <v>63</v>
      </c>
      <c r="D955" s="37" t="s">
        <v>15</v>
      </c>
      <c r="E955" s="37" t="s">
        <v>157</v>
      </c>
      <c r="F955" s="37"/>
      <c r="G955" s="52" t="s">
        <v>89</v>
      </c>
      <c r="H955" s="52">
        <v>8</v>
      </c>
      <c r="I955" s="51" t="s">
        <v>158</v>
      </c>
      <c r="J955" s="51" t="s">
        <v>103</v>
      </c>
      <c r="K955" s="52">
        <v>0</v>
      </c>
      <c r="L955" s="52">
        <v>0</v>
      </c>
      <c r="M955" s="52">
        <v>353.53</v>
      </c>
      <c r="N955" s="52">
        <v>1760</v>
      </c>
      <c r="O955" s="52">
        <v>0</v>
      </c>
      <c r="P955" s="52">
        <v>0</v>
      </c>
      <c r="Q955" s="52">
        <v>149</v>
      </c>
      <c r="R955" s="52">
        <v>397</v>
      </c>
      <c r="S955" s="52"/>
    </row>
    <row r="956" spans="2:19" hidden="1" x14ac:dyDescent="0.25">
      <c r="B956" s="37" t="s">
        <v>62</v>
      </c>
      <c r="C956" s="37" t="s">
        <v>63</v>
      </c>
      <c r="D956" s="37" t="s">
        <v>15</v>
      </c>
      <c r="E956" s="37" t="s">
        <v>157</v>
      </c>
      <c r="F956" s="37"/>
      <c r="G956" s="52" t="s">
        <v>89</v>
      </c>
      <c r="H956" s="52">
        <v>8</v>
      </c>
      <c r="I956" s="51" t="s">
        <v>158</v>
      </c>
      <c r="J956" s="51" t="s">
        <v>104</v>
      </c>
      <c r="K956" s="52">
        <v>41.95</v>
      </c>
      <c r="L956" s="52">
        <v>210</v>
      </c>
      <c r="M956" s="52">
        <v>0</v>
      </c>
      <c r="N956" s="52">
        <v>0</v>
      </c>
      <c r="O956" s="52">
        <v>0</v>
      </c>
      <c r="P956" s="52">
        <v>0</v>
      </c>
      <c r="Q956" s="52">
        <v>0</v>
      </c>
      <c r="R956" s="52">
        <v>0</v>
      </c>
      <c r="S956" s="52" t="s">
        <v>165</v>
      </c>
    </row>
    <row r="957" spans="2:19" hidden="1" x14ac:dyDescent="0.25">
      <c r="B957" s="37" t="s">
        <v>62</v>
      </c>
      <c r="C957" s="37" t="s">
        <v>63</v>
      </c>
      <c r="D957" s="37" t="s">
        <v>15</v>
      </c>
      <c r="E957" s="37" t="s">
        <v>157</v>
      </c>
      <c r="F957" s="37"/>
      <c r="G957" s="52" t="s">
        <v>89</v>
      </c>
      <c r="H957" s="52">
        <v>8</v>
      </c>
      <c r="I957" s="51" t="s">
        <v>18</v>
      </c>
      <c r="J957" s="51" t="s">
        <v>105</v>
      </c>
      <c r="K957" s="52">
        <v>0</v>
      </c>
      <c r="L957" s="52">
        <v>0</v>
      </c>
      <c r="M957" s="52">
        <v>0</v>
      </c>
      <c r="N957" s="52">
        <v>0</v>
      </c>
      <c r="O957" s="52">
        <v>0</v>
      </c>
      <c r="P957" s="52">
        <v>0</v>
      </c>
      <c r="Q957" s="52">
        <v>0</v>
      </c>
      <c r="R957" s="52">
        <v>0</v>
      </c>
      <c r="S957" s="52"/>
    </row>
    <row r="958" spans="2:19" hidden="1" x14ac:dyDescent="0.25">
      <c r="B958" s="37" t="s">
        <v>62</v>
      </c>
      <c r="C958" s="37" t="s">
        <v>63</v>
      </c>
      <c r="D958" s="37" t="s">
        <v>15</v>
      </c>
      <c r="E958" s="37" t="s">
        <v>157</v>
      </c>
      <c r="F958" s="37"/>
      <c r="G958" s="52" t="s">
        <v>89</v>
      </c>
      <c r="H958" s="52">
        <v>8</v>
      </c>
      <c r="I958" s="51" t="s">
        <v>18</v>
      </c>
      <c r="J958" s="51" t="s">
        <v>103</v>
      </c>
      <c r="K958" s="52">
        <v>0</v>
      </c>
      <c r="L958" s="52">
        <v>0</v>
      </c>
      <c r="M958" s="52">
        <v>0</v>
      </c>
      <c r="N958" s="52">
        <v>0</v>
      </c>
      <c r="O958" s="52">
        <v>0</v>
      </c>
      <c r="P958" s="52">
        <v>0</v>
      </c>
      <c r="Q958" s="52">
        <v>0</v>
      </c>
      <c r="R958" s="52">
        <v>0</v>
      </c>
      <c r="S958" s="52"/>
    </row>
    <row r="959" spans="2:19" hidden="1" x14ac:dyDescent="0.25">
      <c r="B959" s="37" t="s">
        <v>62</v>
      </c>
      <c r="C959" s="37" t="s">
        <v>63</v>
      </c>
      <c r="D959" s="37" t="s">
        <v>15</v>
      </c>
      <c r="E959" s="37" t="s">
        <v>157</v>
      </c>
      <c r="F959" s="37"/>
      <c r="G959" s="52" t="s">
        <v>89</v>
      </c>
      <c r="H959" s="52">
        <v>8</v>
      </c>
      <c r="I959" s="52" t="s">
        <v>18</v>
      </c>
      <c r="J959" s="52" t="s">
        <v>104</v>
      </c>
      <c r="K959" s="52">
        <v>0</v>
      </c>
      <c r="L959" s="52">
        <v>0</v>
      </c>
      <c r="M959" s="52">
        <v>0</v>
      </c>
      <c r="N959" s="52">
        <v>0</v>
      </c>
      <c r="O959" s="52">
        <v>0</v>
      </c>
      <c r="P959" s="52">
        <v>0</v>
      </c>
      <c r="Q959" s="52">
        <v>0</v>
      </c>
      <c r="R959" s="52">
        <v>0</v>
      </c>
      <c r="S959" s="52"/>
    </row>
    <row r="960" spans="2:19" x14ac:dyDescent="0.25">
      <c r="B960" s="37" t="s">
        <v>52</v>
      </c>
      <c r="C960" s="37" t="s">
        <v>53</v>
      </c>
      <c r="D960" s="37" t="s">
        <v>26</v>
      </c>
      <c r="E960" s="37" t="s">
        <v>157</v>
      </c>
      <c r="F960" s="37"/>
      <c r="G960" s="52" t="s">
        <v>89</v>
      </c>
      <c r="H960" s="52">
        <v>8</v>
      </c>
      <c r="I960" s="51" t="s">
        <v>18</v>
      </c>
      <c r="J960" s="51" t="s">
        <v>105</v>
      </c>
      <c r="K960" s="52">
        <v>0</v>
      </c>
      <c r="L960" s="52">
        <v>0</v>
      </c>
      <c r="M960" s="52">
        <v>0</v>
      </c>
      <c r="N960" s="52">
        <v>0</v>
      </c>
      <c r="O960" s="52">
        <v>0</v>
      </c>
      <c r="P960" s="52">
        <v>0</v>
      </c>
      <c r="Q960" s="52">
        <v>0</v>
      </c>
      <c r="R960" s="52">
        <v>0</v>
      </c>
      <c r="S960" s="52"/>
    </row>
    <row r="961" spans="2:19" x14ac:dyDescent="0.25">
      <c r="B961" s="37" t="s">
        <v>52</v>
      </c>
      <c r="C961" s="37" t="s">
        <v>53</v>
      </c>
      <c r="D961" s="37" t="s">
        <v>26</v>
      </c>
      <c r="E961" s="37" t="s">
        <v>157</v>
      </c>
      <c r="F961" s="37"/>
      <c r="G961" s="52" t="s">
        <v>89</v>
      </c>
      <c r="H961" s="52">
        <v>8</v>
      </c>
      <c r="I961" s="51" t="s">
        <v>18</v>
      </c>
      <c r="J961" s="51" t="s">
        <v>103</v>
      </c>
      <c r="K961" s="52">
        <v>0</v>
      </c>
      <c r="L961" s="52">
        <v>0</v>
      </c>
      <c r="M961" s="52">
        <v>0</v>
      </c>
      <c r="N961" s="52">
        <v>0</v>
      </c>
      <c r="O961" s="52">
        <v>0</v>
      </c>
      <c r="P961" s="52">
        <v>325</v>
      </c>
      <c r="Q961" s="52">
        <v>0</v>
      </c>
      <c r="R961" s="52">
        <v>0</v>
      </c>
      <c r="S961" s="52" t="s">
        <v>166</v>
      </c>
    </row>
    <row r="962" spans="2:19" x14ac:dyDescent="0.25">
      <c r="B962" s="37" t="s">
        <v>52</v>
      </c>
      <c r="C962" s="37" t="s">
        <v>53</v>
      </c>
      <c r="D962" s="37" t="s">
        <v>26</v>
      </c>
      <c r="E962" s="37" t="s">
        <v>157</v>
      </c>
      <c r="F962" s="37"/>
      <c r="G962" s="52" t="s">
        <v>89</v>
      </c>
      <c r="H962" s="52">
        <v>8</v>
      </c>
      <c r="I962" s="52" t="s">
        <v>18</v>
      </c>
      <c r="J962" s="52" t="s">
        <v>104</v>
      </c>
      <c r="K962" s="52">
        <v>0</v>
      </c>
      <c r="L962" s="52">
        <v>0</v>
      </c>
      <c r="M962" s="52">
        <v>0</v>
      </c>
      <c r="N962" s="52">
        <v>0</v>
      </c>
      <c r="O962" s="52">
        <v>0</v>
      </c>
      <c r="P962" s="52">
        <v>0</v>
      </c>
      <c r="Q962" s="52">
        <v>0</v>
      </c>
      <c r="R962" s="52">
        <v>0</v>
      </c>
      <c r="S962" s="52"/>
    </row>
    <row r="963" spans="2:19" hidden="1" x14ac:dyDescent="0.25">
      <c r="B963" s="37" t="s">
        <v>33</v>
      </c>
      <c r="C963" s="37" t="s">
        <v>34</v>
      </c>
      <c r="D963" s="37" t="s">
        <v>35</v>
      </c>
      <c r="E963" s="37" t="s">
        <v>157</v>
      </c>
      <c r="F963" s="37"/>
      <c r="G963" s="52" t="s">
        <v>89</v>
      </c>
      <c r="H963" s="52">
        <v>8</v>
      </c>
      <c r="I963" s="51" t="s">
        <v>18</v>
      </c>
      <c r="J963" s="51" t="s">
        <v>105</v>
      </c>
      <c r="K963" s="52">
        <v>0</v>
      </c>
      <c r="L963" s="52">
        <v>0</v>
      </c>
      <c r="M963" s="52">
        <v>0</v>
      </c>
      <c r="N963" s="52">
        <v>0</v>
      </c>
      <c r="O963" s="52">
        <v>0</v>
      </c>
      <c r="P963" s="52">
        <v>0</v>
      </c>
      <c r="Q963" s="52">
        <v>0</v>
      </c>
      <c r="R963" s="52">
        <v>0</v>
      </c>
      <c r="S963" s="52"/>
    </row>
    <row r="964" spans="2:19" hidden="1" x14ac:dyDescent="0.25">
      <c r="B964" s="37" t="s">
        <v>33</v>
      </c>
      <c r="C964" s="37" t="s">
        <v>34</v>
      </c>
      <c r="D964" s="37" t="s">
        <v>35</v>
      </c>
      <c r="E964" s="37" t="s">
        <v>157</v>
      </c>
      <c r="F964" s="37"/>
      <c r="G964" s="52" t="s">
        <v>89</v>
      </c>
      <c r="H964" s="52">
        <v>8</v>
      </c>
      <c r="I964" s="51" t="s">
        <v>18</v>
      </c>
      <c r="J964" s="51" t="s">
        <v>103</v>
      </c>
      <c r="K964" s="52">
        <v>0</v>
      </c>
      <c r="L964" s="52">
        <v>0</v>
      </c>
      <c r="M964" s="52">
        <v>0</v>
      </c>
      <c r="N964" s="52">
        <v>0</v>
      </c>
      <c r="O964" s="52">
        <v>0</v>
      </c>
      <c r="P964" s="52">
        <v>0</v>
      </c>
      <c r="Q964" s="52">
        <v>0</v>
      </c>
      <c r="R964" s="52">
        <v>0</v>
      </c>
      <c r="S964" s="52"/>
    </row>
    <row r="965" spans="2:19" hidden="1" x14ac:dyDescent="0.25">
      <c r="B965" s="37" t="s">
        <v>33</v>
      </c>
      <c r="C965" s="37" t="s">
        <v>34</v>
      </c>
      <c r="D965" s="37" t="s">
        <v>35</v>
      </c>
      <c r="E965" s="37" t="s">
        <v>157</v>
      </c>
      <c r="F965" s="37"/>
      <c r="G965" s="52" t="s">
        <v>89</v>
      </c>
      <c r="H965" s="52">
        <v>8</v>
      </c>
      <c r="I965" s="52" t="s">
        <v>18</v>
      </c>
      <c r="J965" s="52" t="s">
        <v>104</v>
      </c>
      <c r="K965" s="52">
        <v>0</v>
      </c>
      <c r="L965" s="52">
        <v>0</v>
      </c>
      <c r="M965" s="52">
        <v>0</v>
      </c>
      <c r="N965" s="52">
        <v>0</v>
      </c>
      <c r="O965" s="52">
        <v>0</v>
      </c>
      <c r="P965" s="52">
        <v>0</v>
      </c>
      <c r="Q965" s="52">
        <v>0</v>
      </c>
      <c r="R965" s="52">
        <v>0</v>
      </c>
      <c r="S965" s="52"/>
    </row>
    <row r="966" spans="2:19" hidden="1" x14ac:dyDescent="0.25">
      <c r="B966" s="37" t="s">
        <v>27</v>
      </c>
      <c r="C966" s="37" t="s">
        <v>28</v>
      </c>
      <c r="D966" s="37" t="s">
        <v>26</v>
      </c>
      <c r="E966" s="37" t="s">
        <v>157</v>
      </c>
      <c r="F966" s="37"/>
      <c r="G966" s="52" t="s">
        <v>90</v>
      </c>
      <c r="H966" s="52">
        <v>9</v>
      </c>
      <c r="I966" s="51" t="s">
        <v>158</v>
      </c>
      <c r="J966" s="51" t="s">
        <v>103</v>
      </c>
      <c r="K966" s="52">
        <v>0</v>
      </c>
      <c r="L966" s="52">
        <v>0</v>
      </c>
      <c r="M966" s="52">
        <v>501.54</v>
      </c>
      <c r="N966" s="52">
        <v>0</v>
      </c>
      <c r="O966" s="52">
        <v>0</v>
      </c>
      <c r="P966" s="52">
        <v>0</v>
      </c>
      <c r="Q966" s="52">
        <v>0</v>
      </c>
      <c r="R966" s="52">
        <v>0</v>
      </c>
      <c r="S966" s="52"/>
    </row>
    <row r="967" spans="2:19" hidden="1" x14ac:dyDescent="0.25">
      <c r="B967" s="37" t="s">
        <v>27</v>
      </c>
      <c r="C967" s="37" t="s">
        <v>28</v>
      </c>
      <c r="D967" s="37" t="s">
        <v>26</v>
      </c>
      <c r="E967" s="37" t="s">
        <v>157</v>
      </c>
      <c r="F967" s="37"/>
      <c r="G967" s="52" t="s">
        <v>90</v>
      </c>
      <c r="H967" s="52">
        <v>9</v>
      </c>
      <c r="I967" s="51" t="s">
        <v>158</v>
      </c>
      <c r="J967" s="51" t="s">
        <v>104</v>
      </c>
      <c r="K967" s="52">
        <v>0</v>
      </c>
      <c r="L967" s="52">
        <v>0</v>
      </c>
      <c r="M967" s="52">
        <v>0</v>
      </c>
      <c r="N967" s="52">
        <v>0</v>
      </c>
      <c r="O967" s="52">
        <v>0</v>
      </c>
      <c r="P967" s="52">
        <v>0</v>
      </c>
      <c r="Q967" s="52">
        <v>0</v>
      </c>
      <c r="R967" s="52">
        <v>0</v>
      </c>
      <c r="S967" s="52"/>
    </row>
    <row r="968" spans="2:19" hidden="1" x14ac:dyDescent="0.25">
      <c r="B968" s="37" t="s">
        <v>27</v>
      </c>
      <c r="C968" s="37" t="s">
        <v>28</v>
      </c>
      <c r="D968" s="37" t="s">
        <v>26</v>
      </c>
      <c r="E968" s="37" t="s">
        <v>157</v>
      </c>
      <c r="F968" s="37"/>
      <c r="G968" s="52" t="s">
        <v>90</v>
      </c>
      <c r="H968" s="52">
        <v>9</v>
      </c>
      <c r="I968" s="51" t="s">
        <v>18</v>
      </c>
      <c r="J968" s="51" t="s">
        <v>105</v>
      </c>
      <c r="K968" s="52">
        <v>0</v>
      </c>
      <c r="L968" s="52">
        <v>0</v>
      </c>
      <c r="M968" s="52">
        <v>0</v>
      </c>
      <c r="N968" s="52">
        <v>0</v>
      </c>
      <c r="O968" s="52">
        <v>0</v>
      </c>
      <c r="P968" s="52">
        <v>0</v>
      </c>
      <c r="Q968" s="52">
        <v>0</v>
      </c>
      <c r="R968" s="52">
        <v>0</v>
      </c>
      <c r="S968" s="52"/>
    </row>
    <row r="969" spans="2:19" hidden="1" x14ac:dyDescent="0.25">
      <c r="B969" s="37" t="s">
        <v>27</v>
      </c>
      <c r="C969" s="37" t="s">
        <v>28</v>
      </c>
      <c r="D969" s="37" t="s">
        <v>26</v>
      </c>
      <c r="E969" s="37" t="s">
        <v>157</v>
      </c>
      <c r="F969" s="37"/>
      <c r="G969" s="52" t="s">
        <v>90</v>
      </c>
      <c r="H969" s="52">
        <v>9</v>
      </c>
      <c r="I969" s="51" t="s">
        <v>18</v>
      </c>
      <c r="J969" s="51" t="s">
        <v>103</v>
      </c>
      <c r="K969" s="52">
        <v>0</v>
      </c>
      <c r="L969" s="52">
        <v>0</v>
      </c>
      <c r="M969" s="52">
        <v>186.22</v>
      </c>
      <c r="N969" s="52">
        <v>0</v>
      </c>
      <c r="O969" s="52">
        <v>0</v>
      </c>
      <c r="P969" s="52">
        <v>0</v>
      </c>
      <c r="Q969" s="52">
        <v>0</v>
      </c>
      <c r="R969" s="52">
        <v>0</v>
      </c>
      <c r="S969" s="52"/>
    </row>
    <row r="970" spans="2:19" hidden="1" x14ac:dyDescent="0.25">
      <c r="B970" s="37" t="s">
        <v>27</v>
      </c>
      <c r="C970" s="37" t="s">
        <v>28</v>
      </c>
      <c r="D970" s="37" t="s">
        <v>26</v>
      </c>
      <c r="E970" s="37" t="s">
        <v>157</v>
      </c>
      <c r="F970" s="37"/>
      <c r="G970" s="52" t="s">
        <v>90</v>
      </c>
      <c r="H970" s="52">
        <v>9</v>
      </c>
      <c r="I970" s="52" t="s">
        <v>18</v>
      </c>
      <c r="J970" s="52" t="s">
        <v>104</v>
      </c>
      <c r="K970" s="52">
        <v>0</v>
      </c>
      <c r="L970" s="52">
        <v>0</v>
      </c>
      <c r="M970" s="52">
        <v>0</v>
      </c>
      <c r="N970" s="52">
        <v>0</v>
      </c>
      <c r="O970" s="52">
        <v>0</v>
      </c>
      <c r="P970" s="52">
        <v>0</v>
      </c>
      <c r="Q970" s="52">
        <v>0</v>
      </c>
      <c r="R970" s="52">
        <v>0</v>
      </c>
      <c r="S970" s="52"/>
    </row>
    <row r="971" spans="2:19" hidden="1" x14ac:dyDescent="0.25">
      <c r="B971" s="37" t="s">
        <v>60</v>
      </c>
      <c r="C971" s="37" t="s">
        <v>61</v>
      </c>
      <c r="D971" s="37" t="s">
        <v>15</v>
      </c>
      <c r="E971" s="37" t="s">
        <v>157</v>
      </c>
      <c r="F971" s="37"/>
      <c r="G971" s="52" t="s">
        <v>89</v>
      </c>
      <c r="H971" s="52">
        <v>8</v>
      </c>
      <c r="I971" s="51" t="s">
        <v>18</v>
      </c>
      <c r="J971" s="51" t="s">
        <v>105</v>
      </c>
      <c r="K971" s="52">
        <v>0</v>
      </c>
      <c r="L971" s="52">
        <v>0</v>
      </c>
      <c r="M971" s="52">
        <v>0</v>
      </c>
      <c r="N971" s="52">
        <v>0</v>
      </c>
      <c r="O971" s="52">
        <v>0</v>
      </c>
      <c r="P971" s="52">
        <v>0</v>
      </c>
      <c r="Q971" s="52">
        <v>0</v>
      </c>
      <c r="R971" s="52">
        <v>0</v>
      </c>
      <c r="S971" s="52"/>
    </row>
    <row r="972" spans="2:19" hidden="1" x14ac:dyDescent="0.25">
      <c r="B972" s="37" t="s">
        <v>60</v>
      </c>
      <c r="C972" s="37" t="s">
        <v>61</v>
      </c>
      <c r="D972" s="37" t="s">
        <v>15</v>
      </c>
      <c r="E972" s="37" t="s">
        <v>157</v>
      </c>
      <c r="F972" s="37"/>
      <c r="G972" s="52" t="s">
        <v>89</v>
      </c>
      <c r="H972" s="52">
        <v>8</v>
      </c>
      <c r="I972" s="51" t="s">
        <v>18</v>
      </c>
      <c r="J972" s="51" t="s">
        <v>103</v>
      </c>
      <c r="K972" s="52">
        <v>0</v>
      </c>
      <c r="L972" s="52">
        <v>0</v>
      </c>
      <c r="M972" s="52">
        <v>0</v>
      </c>
      <c r="N972" s="52">
        <v>0</v>
      </c>
      <c r="O972" s="52">
        <v>0</v>
      </c>
      <c r="P972" s="52">
        <v>0</v>
      </c>
      <c r="Q972" s="52">
        <v>0</v>
      </c>
      <c r="R972" s="52">
        <v>0</v>
      </c>
      <c r="S972" s="52"/>
    </row>
    <row r="973" spans="2:19" hidden="1" x14ac:dyDescent="0.25">
      <c r="B973" s="37" t="s">
        <v>60</v>
      </c>
      <c r="C973" s="37" t="s">
        <v>61</v>
      </c>
      <c r="D973" s="37" t="s">
        <v>15</v>
      </c>
      <c r="E973" s="37" t="s">
        <v>157</v>
      </c>
      <c r="F973" s="37"/>
      <c r="G973" s="52" t="s">
        <v>89</v>
      </c>
      <c r="H973" s="52">
        <v>8</v>
      </c>
      <c r="I973" s="51" t="s">
        <v>18</v>
      </c>
      <c r="J973" s="51" t="s">
        <v>105</v>
      </c>
      <c r="K973" s="52">
        <v>0</v>
      </c>
      <c r="L973" s="52">
        <v>0</v>
      </c>
      <c r="M973" s="52">
        <v>0</v>
      </c>
      <c r="N973" s="52">
        <v>0</v>
      </c>
      <c r="O973" s="52">
        <v>0</v>
      </c>
      <c r="P973" s="52">
        <v>0</v>
      </c>
      <c r="Q973" s="52">
        <v>0</v>
      </c>
      <c r="R973" s="52">
        <v>0</v>
      </c>
      <c r="S973" s="52"/>
    </row>
    <row r="974" spans="2:19" hidden="1" x14ac:dyDescent="0.25">
      <c r="B974" s="37" t="s">
        <v>54</v>
      </c>
      <c r="C974" s="37" t="s">
        <v>55</v>
      </c>
      <c r="D974" s="37" t="s">
        <v>45</v>
      </c>
      <c r="E974" s="37" t="s">
        <v>157</v>
      </c>
      <c r="F974" s="37"/>
      <c r="G974" s="52" t="s">
        <v>89</v>
      </c>
      <c r="H974" s="52">
        <v>8</v>
      </c>
      <c r="I974" s="51" t="s">
        <v>158</v>
      </c>
      <c r="J974" s="51" t="s">
        <v>103</v>
      </c>
      <c r="K974" s="52">
        <v>68.06</v>
      </c>
      <c r="L974" s="52">
        <v>465</v>
      </c>
      <c r="M974" s="52">
        <v>56.99</v>
      </c>
      <c r="N974" s="52">
        <v>420</v>
      </c>
      <c r="O974" s="52">
        <v>194.03</v>
      </c>
      <c r="P974" s="52">
        <v>501</v>
      </c>
      <c r="Q974" s="52">
        <v>2</v>
      </c>
      <c r="R974" s="52">
        <v>158</v>
      </c>
      <c r="S974" s="52"/>
    </row>
    <row r="975" spans="2:19" hidden="1" x14ac:dyDescent="0.25">
      <c r="B975" s="37" t="s">
        <v>54</v>
      </c>
      <c r="C975" s="37" t="s">
        <v>55</v>
      </c>
      <c r="D975" s="37" t="s">
        <v>45</v>
      </c>
      <c r="E975" s="37" t="s">
        <v>157</v>
      </c>
      <c r="F975" s="37"/>
      <c r="G975" s="52" t="s">
        <v>89</v>
      </c>
      <c r="H975" s="52">
        <v>8</v>
      </c>
      <c r="I975" s="51" t="s">
        <v>158</v>
      </c>
      <c r="J975" s="51" t="s">
        <v>104</v>
      </c>
      <c r="K975" s="52">
        <v>0</v>
      </c>
      <c r="L975" s="52">
        <v>0</v>
      </c>
      <c r="M975" s="52">
        <v>0</v>
      </c>
      <c r="N975" s="52">
        <v>0</v>
      </c>
      <c r="O975" s="52">
        <v>0</v>
      </c>
      <c r="P975" s="52">
        <v>0</v>
      </c>
      <c r="Q975" s="52">
        <v>0</v>
      </c>
      <c r="R975" s="52">
        <v>0</v>
      </c>
      <c r="S975" s="52"/>
    </row>
    <row r="976" spans="2:19" hidden="1" x14ac:dyDescent="0.25">
      <c r="B976" s="37" t="s">
        <v>54</v>
      </c>
      <c r="C976" s="37" t="s">
        <v>55</v>
      </c>
      <c r="D976" s="37" t="s">
        <v>45</v>
      </c>
      <c r="E976" s="37" t="s">
        <v>157</v>
      </c>
      <c r="F976" s="37"/>
      <c r="G976" s="52" t="s">
        <v>89</v>
      </c>
      <c r="H976" s="52">
        <v>8</v>
      </c>
      <c r="I976" s="51" t="s">
        <v>18</v>
      </c>
      <c r="J976" s="51" t="s">
        <v>105</v>
      </c>
      <c r="K976" s="52">
        <v>0</v>
      </c>
      <c r="L976" s="52">
        <v>0</v>
      </c>
      <c r="M976" s="52">
        <v>0</v>
      </c>
      <c r="N976" s="52">
        <v>0</v>
      </c>
      <c r="O976" s="52">
        <v>0</v>
      </c>
      <c r="P976" s="52">
        <v>0</v>
      </c>
      <c r="Q976" s="52">
        <v>0</v>
      </c>
      <c r="R976" s="52">
        <v>0</v>
      </c>
      <c r="S976" s="52"/>
    </row>
    <row r="977" spans="2:19" hidden="1" x14ac:dyDescent="0.25">
      <c r="B977" s="37" t="s">
        <v>54</v>
      </c>
      <c r="C977" s="37" t="s">
        <v>55</v>
      </c>
      <c r="D977" s="37" t="s">
        <v>45</v>
      </c>
      <c r="E977" s="37" t="s">
        <v>157</v>
      </c>
      <c r="F977" s="37"/>
      <c r="G977" s="52" t="s">
        <v>89</v>
      </c>
      <c r="H977" s="52">
        <v>8</v>
      </c>
      <c r="I977" s="51" t="s">
        <v>18</v>
      </c>
      <c r="J977" s="51" t="s">
        <v>103</v>
      </c>
      <c r="K977" s="52">
        <v>0</v>
      </c>
      <c r="L977" s="52">
        <v>0</v>
      </c>
      <c r="M977" s="52">
        <v>214.17</v>
      </c>
      <c r="N977" s="52">
        <v>1061</v>
      </c>
      <c r="O977" s="52">
        <v>0</v>
      </c>
      <c r="P977" s="52">
        <v>0</v>
      </c>
      <c r="Q977" s="52">
        <v>1</v>
      </c>
      <c r="R977" s="52">
        <v>225</v>
      </c>
      <c r="S977" s="52"/>
    </row>
    <row r="978" spans="2:19" hidden="1" x14ac:dyDescent="0.25">
      <c r="B978" s="37" t="s">
        <v>54</v>
      </c>
      <c r="C978" s="37" t="s">
        <v>55</v>
      </c>
      <c r="D978" s="37" t="s">
        <v>45</v>
      </c>
      <c r="E978" s="37" t="s">
        <v>157</v>
      </c>
      <c r="F978" s="37"/>
      <c r="G978" s="52" t="s">
        <v>89</v>
      </c>
      <c r="H978" s="52">
        <v>8</v>
      </c>
      <c r="I978" s="52" t="s">
        <v>18</v>
      </c>
      <c r="J978" s="52" t="s">
        <v>104</v>
      </c>
      <c r="K978" s="52">
        <v>0</v>
      </c>
      <c r="L978" s="52">
        <v>0</v>
      </c>
      <c r="M978" s="52">
        <v>0</v>
      </c>
      <c r="N978" s="52">
        <v>0</v>
      </c>
      <c r="O978" s="52">
        <v>0</v>
      </c>
      <c r="P978" s="52">
        <v>0</v>
      </c>
      <c r="Q978" s="52">
        <v>0</v>
      </c>
      <c r="R978" s="52">
        <v>0</v>
      </c>
      <c r="S978" s="52"/>
    </row>
    <row r="979" spans="2:19" hidden="1" x14ac:dyDescent="0.25">
      <c r="B979" s="37" t="s">
        <v>68</v>
      </c>
      <c r="C979" s="37" t="s">
        <v>69</v>
      </c>
      <c r="D979" s="37" t="s">
        <v>26</v>
      </c>
      <c r="E979" s="37" t="s">
        <v>157</v>
      </c>
      <c r="F979" s="37"/>
      <c r="G979" s="52" t="s">
        <v>89</v>
      </c>
      <c r="H979" s="52">
        <v>8</v>
      </c>
      <c r="I979" s="51" t="s">
        <v>18</v>
      </c>
      <c r="J979" s="51" t="s">
        <v>105</v>
      </c>
      <c r="K979" s="52">
        <v>0</v>
      </c>
      <c r="L979" s="52">
        <v>0</v>
      </c>
      <c r="M979" s="52">
        <v>0</v>
      </c>
      <c r="N979" s="52">
        <v>0</v>
      </c>
      <c r="O979" s="52">
        <v>0</v>
      </c>
      <c r="P979" s="52">
        <v>0</v>
      </c>
      <c r="Q979" s="52">
        <v>0</v>
      </c>
      <c r="R979" s="52">
        <v>0</v>
      </c>
      <c r="S979" s="52"/>
    </row>
    <row r="980" spans="2:19" hidden="1" x14ac:dyDescent="0.25">
      <c r="B980" s="37" t="s">
        <v>68</v>
      </c>
      <c r="C980" s="37" t="s">
        <v>69</v>
      </c>
      <c r="D980" s="37" t="s">
        <v>26</v>
      </c>
      <c r="E980" s="37" t="s">
        <v>157</v>
      </c>
      <c r="F980" s="37"/>
      <c r="G980" s="52" t="s">
        <v>89</v>
      </c>
      <c r="H980" s="52">
        <v>8</v>
      </c>
      <c r="I980" s="51" t="s">
        <v>18</v>
      </c>
      <c r="J980" s="51" t="s">
        <v>103</v>
      </c>
      <c r="K980" s="52">
        <v>0</v>
      </c>
      <c r="L980" s="52">
        <v>0</v>
      </c>
      <c r="M980" s="52">
        <v>0</v>
      </c>
      <c r="N980" s="52">
        <v>0</v>
      </c>
      <c r="O980" s="52">
        <v>0</v>
      </c>
      <c r="P980" s="52">
        <v>0</v>
      </c>
      <c r="Q980" s="52">
        <v>0</v>
      </c>
      <c r="R980" s="52">
        <v>0</v>
      </c>
      <c r="S980" s="52"/>
    </row>
    <row r="981" spans="2:19" hidden="1" x14ac:dyDescent="0.25">
      <c r="B981" s="37" t="s">
        <v>68</v>
      </c>
      <c r="C981" s="37" t="s">
        <v>69</v>
      </c>
      <c r="D981" s="37" t="s">
        <v>26</v>
      </c>
      <c r="E981" s="37" t="s">
        <v>157</v>
      </c>
      <c r="F981" s="37"/>
      <c r="G981" s="52" t="s">
        <v>89</v>
      </c>
      <c r="H981" s="52">
        <v>8</v>
      </c>
      <c r="I981" s="52" t="s">
        <v>18</v>
      </c>
      <c r="J981" s="52" t="s">
        <v>104</v>
      </c>
      <c r="K981" s="52">
        <v>0</v>
      </c>
      <c r="L981" s="52">
        <v>0</v>
      </c>
      <c r="M981" s="52">
        <v>0</v>
      </c>
      <c r="N981" s="52">
        <v>0</v>
      </c>
      <c r="O981" s="52">
        <v>0</v>
      </c>
      <c r="P981" s="52">
        <v>0</v>
      </c>
      <c r="Q981" s="52">
        <v>0</v>
      </c>
      <c r="R981" s="52">
        <v>0</v>
      </c>
      <c r="S981" s="52"/>
    </row>
    <row r="982" spans="2:19" hidden="1" x14ac:dyDescent="0.25">
      <c r="B982" s="37" t="s">
        <v>48</v>
      </c>
      <c r="C982" s="37" t="s">
        <v>49</v>
      </c>
      <c r="D982" s="37" t="s">
        <v>38</v>
      </c>
      <c r="E982" s="37" t="s">
        <v>157</v>
      </c>
      <c r="F982" s="37"/>
      <c r="G982" s="52" t="s">
        <v>89</v>
      </c>
      <c r="H982" s="52">
        <v>8</v>
      </c>
      <c r="I982" s="51" t="s">
        <v>158</v>
      </c>
      <c r="J982" s="51" t="s">
        <v>103</v>
      </c>
      <c r="K982" s="52">
        <v>2</v>
      </c>
      <c r="L982" s="52">
        <v>462</v>
      </c>
      <c r="M982" s="52">
        <v>2</v>
      </c>
      <c r="N982" s="52">
        <v>46</v>
      </c>
      <c r="O982" s="52">
        <v>23.54</v>
      </c>
      <c r="P982" s="52">
        <v>177</v>
      </c>
      <c r="Q982" s="52">
        <v>0.03</v>
      </c>
      <c r="R982" s="52">
        <v>46</v>
      </c>
      <c r="S982" s="52" t="s">
        <v>167</v>
      </c>
    </row>
    <row r="983" spans="2:19" hidden="1" x14ac:dyDescent="0.25">
      <c r="B983" s="37" t="s">
        <v>48</v>
      </c>
      <c r="C983" s="37" t="s">
        <v>49</v>
      </c>
      <c r="D983" s="37" t="s">
        <v>38</v>
      </c>
      <c r="E983" s="37" t="s">
        <v>157</v>
      </c>
      <c r="F983" s="37"/>
      <c r="G983" s="52" t="s">
        <v>89</v>
      </c>
      <c r="H983" s="52">
        <v>8</v>
      </c>
      <c r="I983" s="51" t="s">
        <v>158</v>
      </c>
      <c r="J983" s="51" t="s">
        <v>104</v>
      </c>
      <c r="K983" s="52">
        <v>0</v>
      </c>
      <c r="L983" s="52">
        <v>0</v>
      </c>
      <c r="M983" s="52">
        <v>0</v>
      </c>
      <c r="N983" s="52">
        <v>0</v>
      </c>
      <c r="O983" s="52">
        <v>0</v>
      </c>
      <c r="P983" s="52">
        <v>0</v>
      </c>
      <c r="Q983" s="52">
        <v>0</v>
      </c>
      <c r="R983" s="52">
        <v>0</v>
      </c>
      <c r="S983" s="52"/>
    </row>
    <row r="984" spans="2:19" hidden="1" x14ac:dyDescent="0.25">
      <c r="B984" s="37" t="s">
        <v>48</v>
      </c>
      <c r="C984" s="37" t="s">
        <v>49</v>
      </c>
      <c r="D984" s="37" t="s">
        <v>38</v>
      </c>
      <c r="E984" s="37" t="s">
        <v>157</v>
      </c>
      <c r="F984" s="37"/>
      <c r="G984" s="52" t="s">
        <v>89</v>
      </c>
      <c r="H984" s="52">
        <v>8</v>
      </c>
      <c r="I984" s="51" t="s">
        <v>18</v>
      </c>
      <c r="J984" s="51" t="s">
        <v>105</v>
      </c>
      <c r="K984" s="52">
        <v>0</v>
      </c>
      <c r="L984" s="52">
        <v>0</v>
      </c>
      <c r="M984" s="52">
        <v>0</v>
      </c>
      <c r="N984" s="52">
        <v>0</v>
      </c>
      <c r="O984" s="52">
        <v>0</v>
      </c>
      <c r="P984" s="52">
        <v>0</v>
      </c>
      <c r="Q984" s="52">
        <v>0</v>
      </c>
      <c r="R984" s="52">
        <v>0</v>
      </c>
      <c r="S984" s="52"/>
    </row>
    <row r="985" spans="2:19" hidden="1" x14ac:dyDescent="0.25">
      <c r="B985" s="37" t="s">
        <v>48</v>
      </c>
      <c r="C985" s="37" t="s">
        <v>49</v>
      </c>
      <c r="D985" s="37" t="s">
        <v>38</v>
      </c>
      <c r="E985" s="37" t="s">
        <v>157</v>
      </c>
      <c r="F985" s="37"/>
      <c r="G985" s="52" t="s">
        <v>89</v>
      </c>
      <c r="H985" s="52">
        <v>8</v>
      </c>
      <c r="I985" s="51" t="s">
        <v>18</v>
      </c>
      <c r="J985" s="51" t="s">
        <v>103</v>
      </c>
      <c r="K985" s="52">
        <v>0</v>
      </c>
      <c r="L985" s="52">
        <v>0</v>
      </c>
      <c r="M985" s="52">
        <v>0</v>
      </c>
      <c r="N985" s="52">
        <v>0</v>
      </c>
      <c r="O985" s="52">
        <v>0</v>
      </c>
      <c r="P985" s="52">
        <v>0</v>
      </c>
      <c r="Q985" s="52">
        <v>0</v>
      </c>
      <c r="R985" s="52">
        <v>0</v>
      </c>
      <c r="S985" s="52"/>
    </row>
    <row r="986" spans="2:19" hidden="1" x14ac:dyDescent="0.25">
      <c r="B986" s="37" t="s">
        <v>48</v>
      </c>
      <c r="C986" s="37" t="s">
        <v>49</v>
      </c>
      <c r="D986" s="37" t="s">
        <v>38</v>
      </c>
      <c r="E986" s="37" t="s">
        <v>157</v>
      </c>
      <c r="F986" s="37"/>
      <c r="G986" s="52" t="s">
        <v>89</v>
      </c>
      <c r="H986" s="52">
        <v>8</v>
      </c>
      <c r="I986" s="52" t="s">
        <v>18</v>
      </c>
      <c r="J986" s="52" t="s">
        <v>104</v>
      </c>
      <c r="K986" s="52">
        <v>0</v>
      </c>
      <c r="L986" s="52">
        <v>0</v>
      </c>
      <c r="M986" s="52">
        <v>0</v>
      </c>
      <c r="N986" s="52">
        <v>0</v>
      </c>
      <c r="O986" s="52">
        <v>0</v>
      </c>
      <c r="P986" s="52">
        <v>0</v>
      </c>
      <c r="Q986" s="52">
        <v>0</v>
      </c>
      <c r="R986" s="52">
        <v>0</v>
      </c>
      <c r="S986" s="52"/>
    </row>
    <row r="987" spans="2:19" hidden="1" x14ac:dyDescent="0.25">
      <c r="B987" s="37" t="s">
        <v>27</v>
      </c>
      <c r="C987" s="37" t="s">
        <v>28</v>
      </c>
      <c r="D987" s="37" t="s">
        <v>26</v>
      </c>
      <c r="E987" s="37" t="s">
        <v>157</v>
      </c>
      <c r="F987" s="37"/>
      <c r="G987" s="52" t="s">
        <v>89</v>
      </c>
      <c r="H987" s="52">
        <v>8</v>
      </c>
      <c r="I987" s="51" t="s">
        <v>158</v>
      </c>
      <c r="J987" s="51" t="s">
        <v>103</v>
      </c>
      <c r="K987" s="52">
        <v>0</v>
      </c>
      <c r="L987" s="52">
        <v>0</v>
      </c>
      <c r="M987" s="52">
        <v>501.54</v>
      </c>
      <c r="N987" s="52">
        <v>0</v>
      </c>
      <c r="O987" s="52">
        <v>0</v>
      </c>
      <c r="P987" s="52">
        <v>0</v>
      </c>
      <c r="Q987" s="52">
        <v>0</v>
      </c>
      <c r="R987" s="52">
        <v>0</v>
      </c>
      <c r="S987" s="52"/>
    </row>
    <row r="988" spans="2:19" hidden="1" x14ac:dyDescent="0.25">
      <c r="B988" s="37" t="s">
        <v>27</v>
      </c>
      <c r="C988" s="37" t="s">
        <v>28</v>
      </c>
      <c r="D988" s="37" t="s">
        <v>26</v>
      </c>
      <c r="E988" s="37" t="s">
        <v>157</v>
      </c>
      <c r="F988" s="37"/>
      <c r="G988" s="52" t="s">
        <v>89</v>
      </c>
      <c r="H988" s="52">
        <v>8</v>
      </c>
      <c r="I988" s="51" t="s">
        <v>158</v>
      </c>
      <c r="J988" s="51" t="s">
        <v>104</v>
      </c>
      <c r="K988" s="52">
        <v>0</v>
      </c>
      <c r="L988" s="52">
        <v>0</v>
      </c>
      <c r="M988" s="52">
        <v>0</v>
      </c>
      <c r="N988" s="52">
        <v>0</v>
      </c>
      <c r="O988" s="52">
        <v>0</v>
      </c>
      <c r="P988" s="52">
        <v>0</v>
      </c>
      <c r="Q988" s="52">
        <v>0</v>
      </c>
      <c r="R988" s="52">
        <v>0</v>
      </c>
      <c r="S988" s="52"/>
    </row>
    <row r="989" spans="2:19" hidden="1" x14ac:dyDescent="0.25">
      <c r="B989" s="37" t="s">
        <v>27</v>
      </c>
      <c r="C989" s="37" t="s">
        <v>28</v>
      </c>
      <c r="D989" s="37" t="s">
        <v>26</v>
      </c>
      <c r="E989" s="37" t="s">
        <v>157</v>
      </c>
      <c r="F989" s="37"/>
      <c r="G989" s="52" t="s">
        <v>89</v>
      </c>
      <c r="H989" s="52">
        <v>8</v>
      </c>
      <c r="I989" s="51" t="s">
        <v>18</v>
      </c>
      <c r="J989" s="51" t="s">
        <v>105</v>
      </c>
      <c r="K989" s="52">
        <v>0</v>
      </c>
      <c r="L989" s="52">
        <v>0</v>
      </c>
      <c r="M989" s="52">
        <v>0</v>
      </c>
      <c r="N989" s="52">
        <v>0</v>
      </c>
      <c r="O989" s="52">
        <v>0</v>
      </c>
      <c r="P989" s="52">
        <v>0</v>
      </c>
      <c r="Q989" s="52">
        <v>0</v>
      </c>
      <c r="R989" s="52">
        <v>0</v>
      </c>
      <c r="S989" s="52"/>
    </row>
    <row r="990" spans="2:19" hidden="1" x14ac:dyDescent="0.25">
      <c r="B990" s="37" t="s">
        <v>27</v>
      </c>
      <c r="C990" s="37" t="s">
        <v>28</v>
      </c>
      <c r="D990" s="37" t="s">
        <v>26</v>
      </c>
      <c r="E990" s="37" t="s">
        <v>157</v>
      </c>
      <c r="F990" s="37"/>
      <c r="G990" s="52" t="s">
        <v>89</v>
      </c>
      <c r="H990" s="52">
        <v>8</v>
      </c>
      <c r="I990" s="51" t="s">
        <v>18</v>
      </c>
      <c r="J990" s="51" t="s">
        <v>103</v>
      </c>
      <c r="K990" s="52">
        <v>0</v>
      </c>
      <c r="L990" s="52">
        <v>0</v>
      </c>
      <c r="M990" s="52">
        <v>186.22</v>
      </c>
      <c r="N990" s="52">
        <v>0</v>
      </c>
      <c r="O990" s="52">
        <v>0</v>
      </c>
      <c r="P990" s="52">
        <v>0</v>
      </c>
      <c r="Q990" s="52">
        <v>0</v>
      </c>
      <c r="R990" s="52">
        <v>0</v>
      </c>
      <c r="S990" s="52"/>
    </row>
    <row r="991" spans="2:19" hidden="1" x14ac:dyDescent="0.25">
      <c r="B991" s="37" t="s">
        <v>27</v>
      </c>
      <c r="C991" s="37" t="s">
        <v>28</v>
      </c>
      <c r="D991" s="37" t="s">
        <v>26</v>
      </c>
      <c r="E991" s="37" t="s">
        <v>157</v>
      </c>
      <c r="F991" s="37"/>
      <c r="G991" s="52" t="s">
        <v>89</v>
      </c>
      <c r="H991" s="52">
        <v>8</v>
      </c>
      <c r="I991" s="52" t="s">
        <v>18</v>
      </c>
      <c r="J991" s="52" t="s">
        <v>104</v>
      </c>
      <c r="K991" s="52">
        <v>0</v>
      </c>
      <c r="L991" s="52">
        <v>0</v>
      </c>
      <c r="M991" s="52">
        <v>0</v>
      </c>
      <c r="N991" s="52">
        <v>0</v>
      </c>
      <c r="O991" s="52">
        <v>0</v>
      </c>
      <c r="P991" s="52">
        <v>0</v>
      </c>
      <c r="Q991" s="52">
        <v>0</v>
      </c>
      <c r="R991" s="52">
        <v>0</v>
      </c>
      <c r="S991" s="52"/>
    </row>
    <row r="992" spans="2:19" hidden="1" x14ac:dyDescent="0.25">
      <c r="B992" s="37" t="s">
        <v>58</v>
      </c>
      <c r="C992" s="37" t="s">
        <v>59</v>
      </c>
      <c r="D992" s="37" t="s">
        <v>26</v>
      </c>
      <c r="E992" s="37" t="s">
        <v>157</v>
      </c>
      <c r="F992" s="37"/>
      <c r="G992" s="52" t="s">
        <v>89</v>
      </c>
      <c r="H992" s="52">
        <v>8</v>
      </c>
      <c r="I992" s="51" t="s">
        <v>158</v>
      </c>
      <c r="J992" s="51" t="s">
        <v>103</v>
      </c>
      <c r="K992" s="52">
        <v>74.400000000000006</v>
      </c>
      <c r="L992" s="52">
        <v>1436</v>
      </c>
      <c r="M992" s="52">
        <v>2303.59</v>
      </c>
      <c r="N992" s="52">
        <v>15793</v>
      </c>
      <c r="O992" s="52">
        <v>22</v>
      </c>
      <c r="P992" s="52">
        <v>1045</v>
      </c>
      <c r="Q992" s="52">
        <v>3</v>
      </c>
      <c r="R992" s="52">
        <v>62</v>
      </c>
      <c r="S992" s="52"/>
    </row>
    <row r="993" spans="2:19" hidden="1" x14ac:dyDescent="0.25">
      <c r="B993" s="37" t="s">
        <v>58</v>
      </c>
      <c r="C993" s="37" t="s">
        <v>59</v>
      </c>
      <c r="D993" s="37" t="s">
        <v>26</v>
      </c>
      <c r="E993" s="37" t="s">
        <v>157</v>
      </c>
      <c r="F993" s="37"/>
      <c r="G993" s="52" t="s">
        <v>89</v>
      </c>
      <c r="H993" s="52">
        <v>8</v>
      </c>
      <c r="I993" s="51" t="s">
        <v>158</v>
      </c>
      <c r="J993" s="51" t="s">
        <v>104</v>
      </c>
      <c r="K993" s="52">
        <v>0</v>
      </c>
      <c r="L993" s="52">
        <v>0</v>
      </c>
      <c r="M993" s="52">
        <v>0</v>
      </c>
      <c r="N993" s="52">
        <v>0</v>
      </c>
      <c r="O993" s="52">
        <v>0</v>
      </c>
      <c r="P993" s="52">
        <v>0</v>
      </c>
      <c r="Q993" s="52">
        <v>0</v>
      </c>
      <c r="R993" s="52">
        <v>0</v>
      </c>
      <c r="S993" s="52"/>
    </row>
    <row r="994" spans="2:19" hidden="1" x14ac:dyDescent="0.25">
      <c r="B994" s="37" t="s">
        <v>58</v>
      </c>
      <c r="C994" s="37" t="s">
        <v>59</v>
      </c>
      <c r="D994" s="37" t="s">
        <v>26</v>
      </c>
      <c r="E994" s="37" t="s">
        <v>157</v>
      </c>
      <c r="F994" s="37"/>
      <c r="G994" s="52" t="s">
        <v>89</v>
      </c>
      <c r="H994" s="52">
        <v>8</v>
      </c>
      <c r="I994" s="51" t="s">
        <v>18</v>
      </c>
      <c r="J994" s="51" t="s">
        <v>105</v>
      </c>
      <c r="K994" s="52">
        <v>0</v>
      </c>
      <c r="L994" s="52">
        <v>0</v>
      </c>
      <c r="M994" s="52">
        <v>0</v>
      </c>
      <c r="N994" s="52">
        <v>0</v>
      </c>
      <c r="O994" s="52">
        <v>0</v>
      </c>
      <c r="P994" s="52">
        <v>0</v>
      </c>
      <c r="Q994" s="52">
        <v>0</v>
      </c>
      <c r="R994" s="52">
        <v>0</v>
      </c>
      <c r="S994" s="52"/>
    </row>
    <row r="995" spans="2:19" hidden="1" x14ac:dyDescent="0.25">
      <c r="B995" s="37" t="s">
        <v>58</v>
      </c>
      <c r="C995" s="37" t="s">
        <v>59</v>
      </c>
      <c r="D995" s="37" t="s">
        <v>26</v>
      </c>
      <c r="E995" s="37" t="s">
        <v>157</v>
      </c>
      <c r="F995" s="37"/>
      <c r="G995" s="52" t="s">
        <v>89</v>
      </c>
      <c r="H995" s="52">
        <v>8</v>
      </c>
      <c r="I995" s="51" t="s">
        <v>18</v>
      </c>
      <c r="J995" s="51" t="s">
        <v>103</v>
      </c>
      <c r="K995" s="52">
        <v>0</v>
      </c>
      <c r="L995" s="52">
        <v>0</v>
      </c>
      <c r="M995" s="52">
        <v>0</v>
      </c>
      <c r="N995" s="52">
        <v>0</v>
      </c>
      <c r="O995" s="52">
        <v>0</v>
      </c>
      <c r="P995" s="52">
        <v>0</v>
      </c>
      <c r="Q995" s="52">
        <v>0</v>
      </c>
      <c r="R995" s="52">
        <v>0</v>
      </c>
      <c r="S995" s="52"/>
    </row>
    <row r="996" spans="2:19" hidden="1" x14ac:dyDescent="0.25">
      <c r="B996" s="37" t="s">
        <v>58</v>
      </c>
      <c r="C996" s="37" t="s">
        <v>59</v>
      </c>
      <c r="D996" s="37" t="s">
        <v>26</v>
      </c>
      <c r="E996" s="37" t="s">
        <v>157</v>
      </c>
      <c r="F996" s="37"/>
      <c r="G996" s="52" t="s">
        <v>89</v>
      </c>
      <c r="H996" s="52">
        <v>8</v>
      </c>
      <c r="I996" s="52" t="s">
        <v>18</v>
      </c>
      <c r="J996" s="52" t="s">
        <v>104</v>
      </c>
      <c r="K996" s="52">
        <v>0</v>
      </c>
      <c r="L996" s="52">
        <v>0</v>
      </c>
      <c r="M996" s="52">
        <v>0</v>
      </c>
      <c r="N996" s="52">
        <v>0</v>
      </c>
      <c r="O996" s="52">
        <v>0</v>
      </c>
      <c r="P996" s="52">
        <v>0</v>
      </c>
      <c r="Q996" s="52">
        <v>0</v>
      </c>
      <c r="R996" s="52">
        <v>0</v>
      </c>
      <c r="S996" s="52"/>
    </row>
    <row r="997" spans="2:19" hidden="1" x14ac:dyDescent="0.25">
      <c r="B997" s="37" t="s">
        <v>64</v>
      </c>
      <c r="C997" s="37" t="s">
        <v>65</v>
      </c>
      <c r="D997" s="37" t="s">
        <v>15</v>
      </c>
      <c r="E997" s="37" t="s">
        <v>157</v>
      </c>
      <c r="F997" s="37"/>
      <c r="G997" s="52" t="s">
        <v>89</v>
      </c>
      <c r="H997" s="52">
        <v>8</v>
      </c>
      <c r="I997" s="51" t="s">
        <v>18</v>
      </c>
      <c r="J997" s="51" t="s">
        <v>105</v>
      </c>
      <c r="K997" s="52">
        <v>0</v>
      </c>
      <c r="L997" s="52">
        <v>0</v>
      </c>
      <c r="M997" s="52">
        <v>0</v>
      </c>
      <c r="N997" s="52">
        <v>0</v>
      </c>
      <c r="O997" s="52">
        <v>0</v>
      </c>
      <c r="P997" s="52">
        <v>0</v>
      </c>
      <c r="Q997" s="52">
        <v>0</v>
      </c>
      <c r="R997" s="52">
        <v>0</v>
      </c>
      <c r="S997" s="52"/>
    </row>
    <row r="998" spans="2:19" hidden="1" x14ac:dyDescent="0.25">
      <c r="B998" s="37" t="s">
        <v>64</v>
      </c>
      <c r="C998" s="37" t="s">
        <v>65</v>
      </c>
      <c r="D998" s="37" t="s">
        <v>15</v>
      </c>
      <c r="E998" s="37" t="s">
        <v>157</v>
      </c>
      <c r="F998" s="37"/>
      <c r="G998" s="52" t="s">
        <v>89</v>
      </c>
      <c r="H998" s="52">
        <v>8</v>
      </c>
      <c r="I998" s="51" t="s">
        <v>18</v>
      </c>
      <c r="J998" s="51" t="s">
        <v>103</v>
      </c>
      <c r="K998" s="52">
        <v>0</v>
      </c>
      <c r="L998" s="52">
        <v>0</v>
      </c>
      <c r="M998" s="52">
        <v>0</v>
      </c>
      <c r="N998" s="52">
        <v>0</v>
      </c>
      <c r="O998" s="52">
        <v>0</v>
      </c>
      <c r="P998" s="52">
        <v>0</v>
      </c>
      <c r="Q998" s="52">
        <v>0</v>
      </c>
      <c r="R998" s="52">
        <v>0</v>
      </c>
      <c r="S998" s="52"/>
    </row>
    <row r="999" spans="2:19" hidden="1" x14ac:dyDescent="0.25">
      <c r="B999" s="37" t="s">
        <v>64</v>
      </c>
      <c r="C999" s="37" t="s">
        <v>65</v>
      </c>
      <c r="D999" s="37" t="s">
        <v>15</v>
      </c>
      <c r="E999" s="37" t="s">
        <v>157</v>
      </c>
      <c r="F999" s="37"/>
      <c r="G999" s="52" t="s">
        <v>89</v>
      </c>
      <c r="H999" s="52">
        <v>8</v>
      </c>
      <c r="I999" s="52" t="s">
        <v>18</v>
      </c>
      <c r="J999" s="52" t="s">
        <v>104</v>
      </c>
      <c r="K999" s="52">
        <v>0</v>
      </c>
      <c r="L999" s="52">
        <v>0</v>
      </c>
      <c r="M999" s="52">
        <v>0</v>
      </c>
      <c r="N999" s="52">
        <v>0</v>
      </c>
      <c r="O999" s="52">
        <v>0</v>
      </c>
      <c r="P999" s="52">
        <v>0</v>
      </c>
      <c r="Q999" s="52">
        <v>0</v>
      </c>
      <c r="R999" s="52">
        <v>0</v>
      </c>
      <c r="S999" s="52"/>
    </row>
    <row r="1000" spans="2:19" hidden="1" x14ac:dyDescent="0.25">
      <c r="B1000" s="37" t="s">
        <v>24</v>
      </c>
      <c r="C1000" s="37" t="s">
        <v>25</v>
      </c>
      <c r="D1000" s="37" t="s">
        <v>26</v>
      </c>
      <c r="E1000" s="37" t="s">
        <v>157</v>
      </c>
      <c r="F1000" s="37"/>
      <c r="G1000" s="52" t="s">
        <v>89</v>
      </c>
      <c r="H1000" s="52">
        <v>8</v>
      </c>
      <c r="I1000" s="51" t="s">
        <v>158</v>
      </c>
      <c r="J1000" s="51" t="s">
        <v>103</v>
      </c>
      <c r="K1000" s="52">
        <v>4.1500000000000004</v>
      </c>
      <c r="L1000" s="52">
        <v>25</v>
      </c>
      <c r="M1000" s="52">
        <v>127.142</v>
      </c>
      <c r="N1000" s="52">
        <v>919</v>
      </c>
      <c r="O1000" s="52">
        <v>2</v>
      </c>
      <c r="P1000" s="52">
        <v>62</v>
      </c>
      <c r="Q1000" s="52">
        <v>1</v>
      </c>
      <c r="R1000" s="52">
        <v>25</v>
      </c>
      <c r="S1000" s="52"/>
    </row>
    <row r="1001" spans="2:19" hidden="1" x14ac:dyDescent="0.25">
      <c r="B1001" s="37" t="s">
        <v>24</v>
      </c>
      <c r="C1001" s="37" t="s">
        <v>25</v>
      </c>
      <c r="D1001" s="37" t="s">
        <v>26</v>
      </c>
      <c r="E1001" s="37" t="s">
        <v>157</v>
      </c>
      <c r="F1001" s="37"/>
      <c r="G1001" s="52" t="s">
        <v>89</v>
      </c>
      <c r="H1001" s="52">
        <v>8</v>
      </c>
      <c r="I1001" s="51" t="s">
        <v>158</v>
      </c>
      <c r="J1001" s="51" t="s">
        <v>104</v>
      </c>
      <c r="K1001" s="52">
        <v>0</v>
      </c>
      <c r="L1001" s="52">
        <v>0</v>
      </c>
      <c r="M1001" s="52">
        <v>0</v>
      </c>
      <c r="N1001" s="52">
        <v>0</v>
      </c>
      <c r="O1001" s="52">
        <v>0</v>
      </c>
      <c r="P1001" s="52">
        <v>0</v>
      </c>
      <c r="Q1001" s="52">
        <v>0</v>
      </c>
      <c r="R1001" s="52">
        <v>0</v>
      </c>
      <c r="S1001" s="52"/>
    </row>
    <row r="1002" spans="2:19" hidden="1" x14ac:dyDescent="0.25">
      <c r="B1002" s="37" t="s">
        <v>24</v>
      </c>
      <c r="C1002" s="37" t="s">
        <v>25</v>
      </c>
      <c r="D1002" s="37" t="s">
        <v>26</v>
      </c>
      <c r="E1002" s="37" t="s">
        <v>157</v>
      </c>
      <c r="F1002" s="37"/>
      <c r="G1002" s="52" t="s">
        <v>89</v>
      </c>
      <c r="H1002" s="52">
        <v>8</v>
      </c>
      <c r="I1002" s="51" t="s">
        <v>18</v>
      </c>
      <c r="J1002" s="51" t="s">
        <v>105</v>
      </c>
      <c r="K1002" s="52">
        <v>0</v>
      </c>
      <c r="L1002" s="52">
        <v>0</v>
      </c>
      <c r="M1002" s="52">
        <v>0</v>
      </c>
      <c r="N1002" s="52">
        <v>0</v>
      </c>
      <c r="O1002" s="52">
        <v>0</v>
      </c>
      <c r="P1002" s="52">
        <v>0</v>
      </c>
      <c r="Q1002" s="52">
        <v>0</v>
      </c>
      <c r="R1002" s="52">
        <v>0</v>
      </c>
      <c r="S1002" s="52"/>
    </row>
    <row r="1003" spans="2:19" hidden="1" x14ac:dyDescent="0.25">
      <c r="B1003" s="37" t="s">
        <v>24</v>
      </c>
      <c r="C1003" s="37" t="s">
        <v>25</v>
      </c>
      <c r="D1003" s="37" t="s">
        <v>26</v>
      </c>
      <c r="E1003" s="37" t="s">
        <v>157</v>
      </c>
      <c r="F1003" s="37"/>
      <c r="G1003" s="52" t="s">
        <v>89</v>
      </c>
      <c r="H1003" s="52">
        <v>8</v>
      </c>
      <c r="I1003" s="51" t="s">
        <v>18</v>
      </c>
      <c r="J1003" s="51" t="s">
        <v>103</v>
      </c>
      <c r="K1003" s="52">
        <v>0</v>
      </c>
      <c r="L1003" s="52">
        <v>0</v>
      </c>
      <c r="M1003" s="52">
        <v>110.1</v>
      </c>
      <c r="N1003" s="52">
        <v>164</v>
      </c>
      <c r="O1003" s="52">
        <v>0</v>
      </c>
      <c r="P1003" s="52">
        <v>0</v>
      </c>
      <c r="Q1003" s="52">
        <v>0</v>
      </c>
      <c r="R1003" s="52">
        <v>0</v>
      </c>
      <c r="S1003" s="52"/>
    </row>
    <row r="1004" spans="2:19" hidden="1" x14ac:dyDescent="0.25">
      <c r="B1004" s="37" t="s">
        <v>24</v>
      </c>
      <c r="C1004" s="37" t="s">
        <v>25</v>
      </c>
      <c r="D1004" s="37" t="s">
        <v>26</v>
      </c>
      <c r="E1004" s="37" t="s">
        <v>157</v>
      </c>
      <c r="F1004" s="37"/>
      <c r="G1004" s="52" t="s">
        <v>89</v>
      </c>
      <c r="H1004" s="52">
        <v>8</v>
      </c>
      <c r="I1004" s="52" t="s">
        <v>18</v>
      </c>
      <c r="J1004" s="52" t="s">
        <v>104</v>
      </c>
      <c r="K1004" s="52">
        <v>0</v>
      </c>
      <c r="L1004" s="52">
        <v>0</v>
      </c>
      <c r="M1004" s="52">
        <v>0</v>
      </c>
      <c r="N1004" s="52">
        <v>0</v>
      </c>
      <c r="O1004" s="52">
        <v>0</v>
      </c>
      <c r="P1004" s="52">
        <v>0</v>
      </c>
      <c r="Q1004" s="52">
        <v>0</v>
      </c>
      <c r="R1004" s="52">
        <v>0</v>
      </c>
      <c r="S1004" s="52"/>
    </row>
    <row r="1005" spans="2:19" hidden="1" x14ac:dyDescent="0.25">
      <c r="B1005" s="37" t="s">
        <v>13</v>
      </c>
      <c r="C1005" s="37" t="s">
        <v>14</v>
      </c>
      <c r="D1005" s="37" t="s">
        <v>99</v>
      </c>
      <c r="E1005" s="37" t="s">
        <v>157</v>
      </c>
      <c r="F1005" s="37"/>
      <c r="G1005" s="51" t="s">
        <v>89</v>
      </c>
      <c r="H1005" s="52">
        <v>8</v>
      </c>
      <c r="I1005" s="51" t="s">
        <v>158</v>
      </c>
      <c r="J1005" s="51" t="s">
        <v>103</v>
      </c>
      <c r="K1005" s="52">
        <v>0</v>
      </c>
      <c r="L1005" s="52">
        <v>0</v>
      </c>
      <c r="M1005" s="52">
        <v>61.9</v>
      </c>
      <c r="N1005" s="52">
        <v>6246</v>
      </c>
      <c r="O1005" s="52">
        <v>3</v>
      </c>
      <c r="P1005" s="52">
        <v>235</v>
      </c>
      <c r="Q1005" s="52">
        <v>220</v>
      </c>
      <c r="R1005" s="52">
        <v>220</v>
      </c>
      <c r="S1005" s="52"/>
    </row>
    <row r="1006" spans="2:19" hidden="1" x14ac:dyDescent="0.25">
      <c r="B1006" s="37" t="s">
        <v>13</v>
      </c>
      <c r="C1006" s="37" t="s">
        <v>14</v>
      </c>
      <c r="D1006" s="37" t="s">
        <v>99</v>
      </c>
      <c r="E1006" s="37" t="s">
        <v>157</v>
      </c>
      <c r="F1006" s="37"/>
      <c r="G1006" s="51" t="s">
        <v>89</v>
      </c>
      <c r="H1006" s="52">
        <v>8</v>
      </c>
      <c r="I1006" s="51" t="s">
        <v>158</v>
      </c>
      <c r="J1006" s="51" t="s">
        <v>104</v>
      </c>
      <c r="K1006" s="52">
        <v>0</v>
      </c>
      <c r="L1006" s="52">
        <v>0</v>
      </c>
      <c r="M1006" s="52">
        <v>0</v>
      </c>
      <c r="N1006" s="52">
        <v>0</v>
      </c>
      <c r="O1006" s="52">
        <v>0</v>
      </c>
      <c r="P1006" s="52">
        <v>0</v>
      </c>
      <c r="Q1006" s="52">
        <v>0</v>
      </c>
      <c r="R1006" s="52">
        <v>0</v>
      </c>
      <c r="S1006" s="52"/>
    </row>
    <row r="1007" spans="2:19" hidden="1" x14ac:dyDescent="0.25">
      <c r="B1007" s="37" t="s">
        <v>13</v>
      </c>
      <c r="C1007" s="37" t="s">
        <v>14</v>
      </c>
      <c r="D1007" s="37" t="s">
        <v>99</v>
      </c>
      <c r="E1007" s="37" t="s">
        <v>157</v>
      </c>
      <c r="F1007" s="37"/>
      <c r="G1007" s="51" t="s">
        <v>89</v>
      </c>
      <c r="H1007" s="52">
        <v>8</v>
      </c>
      <c r="I1007" s="51" t="s">
        <v>18</v>
      </c>
      <c r="J1007" s="51" t="s">
        <v>105</v>
      </c>
      <c r="K1007" s="52">
        <v>0</v>
      </c>
      <c r="L1007" s="52">
        <v>0</v>
      </c>
      <c r="M1007" s="52">
        <v>0</v>
      </c>
      <c r="N1007" s="52">
        <v>0</v>
      </c>
      <c r="O1007" s="52">
        <v>0</v>
      </c>
      <c r="P1007" s="52">
        <v>0</v>
      </c>
      <c r="Q1007" s="52">
        <v>0</v>
      </c>
      <c r="R1007" s="52">
        <v>0</v>
      </c>
      <c r="S1007" s="52"/>
    </row>
    <row r="1008" spans="2:19" hidden="1" x14ac:dyDescent="0.25">
      <c r="B1008" s="37" t="s">
        <v>13</v>
      </c>
      <c r="C1008" s="37" t="s">
        <v>14</v>
      </c>
      <c r="D1008" s="37" t="s">
        <v>99</v>
      </c>
      <c r="E1008" s="37" t="s">
        <v>157</v>
      </c>
      <c r="F1008" s="37"/>
      <c r="G1008" s="51" t="s">
        <v>89</v>
      </c>
      <c r="H1008" s="52">
        <v>8</v>
      </c>
      <c r="I1008" s="51" t="s">
        <v>18</v>
      </c>
      <c r="J1008" s="51" t="s">
        <v>103</v>
      </c>
      <c r="K1008" s="52">
        <v>0</v>
      </c>
      <c r="L1008" s="52">
        <v>0</v>
      </c>
      <c r="M1008" s="52">
        <v>0</v>
      </c>
      <c r="N1008" s="52">
        <v>0</v>
      </c>
      <c r="O1008" s="52">
        <v>0</v>
      </c>
      <c r="P1008" s="52">
        <v>0</v>
      </c>
      <c r="Q1008" s="52">
        <v>0</v>
      </c>
      <c r="R1008" s="52">
        <v>0</v>
      </c>
      <c r="S1008" s="52"/>
    </row>
    <row r="1009" spans="2:19" hidden="1" x14ac:dyDescent="0.25">
      <c r="B1009" s="37" t="s">
        <v>13</v>
      </c>
      <c r="C1009" s="37" t="s">
        <v>14</v>
      </c>
      <c r="D1009" s="37" t="s">
        <v>99</v>
      </c>
      <c r="E1009" s="37" t="s">
        <v>157</v>
      </c>
      <c r="F1009" s="37"/>
      <c r="G1009" s="51" t="s">
        <v>89</v>
      </c>
      <c r="H1009" s="52">
        <v>8</v>
      </c>
      <c r="I1009" s="52" t="s">
        <v>18</v>
      </c>
      <c r="J1009" s="52" t="s">
        <v>104</v>
      </c>
      <c r="K1009" s="52">
        <v>0</v>
      </c>
      <c r="L1009" s="52">
        <v>0</v>
      </c>
      <c r="M1009" s="52">
        <v>0</v>
      </c>
      <c r="N1009" s="52">
        <v>0</v>
      </c>
      <c r="O1009" s="52">
        <v>0</v>
      </c>
      <c r="P1009" s="52">
        <v>0</v>
      </c>
      <c r="Q1009" s="52">
        <v>0</v>
      </c>
      <c r="R1009" s="52">
        <v>0</v>
      </c>
      <c r="S1009" s="52"/>
    </row>
    <row r="1010" spans="2:19" hidden="1" x14ac:dyDescent="0.25">
      <c r="B1010" s="37" t="s">
        <v>41</v>
      </c>
      <c r="C1010" s="37" t="s">
        <v>42</v>
      </c>
      <c r="D1010" s="37" t="s">
        <v>38</v>
      </c>
      <c r="E1010" s="37" t="s">
        <v>157</v>
      </c>
      <c r="F1010" s="37"/>
      <c r="G1010" s="52" t="s">
        <v>89</v>
      </c>
      <c r="H1010" s="52">
        <v>8</v>
      </c>
      <c r="I1010" s="51" t="s">
        <v>158</v>
      </c>
      <c r="J1010" s="51" t="s">
        <v>103</v>
      </c>
      <c r="K1010" s="52">
        <v>0</v>
      </c>
      <c r="L1010" s="52">
        <v>0</v>
      </c>
      <c r="M1010" s="52">
        <v>0</v>
      </c>
      <c r="N1010" s="52">
        <v>0</v>
      </c>
      <c r="O1010" s="52">
        <v>0</v>
      </c>
      <c r="P1010" s="52">
        <v>593</v>
      </c>
      <c r="Q1010" s="52">
        <v>0</v>
      </c>
      <c r="R1010" s="52">
        <v>0</v>
      </c>
      <c r="S1010" s="52"/>
    </row>
    <row r="1011" spans="2:19" hidden="1" x14ac:dyDescent="0.25">
      <c r="B1011" s="37" t="s">
        <v>41</v>
      </c>
      <c r="C1011" s="37" t="s">
        <v>42</v>
      </c>
      <c r="D1011" s="37" t="s">
        <v>38</v>
      </c>
      <c r="E1011" s="37" t="s">
        <v>157</v>
      </c>
      <c r="F1011" s="37"/>
      <c r="G1011" s="52" t="s">
        <v>89</v>
      </c>
      <c r="H1011" s="52">
        <v>8</v>
      </c>
      <c r="I1011" s="51" t="s">
        <v>158</v>
      </c>
      <c r="J1011" s="51" t="s">
        <v>104</v>
      </c>
      <c r="K1011" s="52">
        <v>0</v>
      </c>
      <c r="L1011" s="52">
        <v>0</v>
      </c>
      <c r="M1011" s="52">
        <v>0</v>
      </c>
      <c r="N1011" s="52">
        <v>0</v>
      </c>
      <c r="O1011" s="52">
        <v>0</v>
      </c>
      <c r="P1011" s="52">
        <v>0</v>
      </c>
      <c r="Q1011" s="52">
        <v>0</v>
      </c>
      <c r="R1011" s="52">
        <v>0</v>
      </c>
      <c r="S1011" s="52"/>
    </row>
    <row r="1012" spans="2:19" hidden="1" x14ac:dyDescent="0.25">
      <c r="B1012" s="37" t="s">
        <v>41</v>
      </c>
      <c r="C1012" s="37" t="s">
        <v>42</v>
      </c>
      <c r="D1012" s="37" t="s">
        <v>38</v>
      </c>
      <c r="E1012" s="37" t="s">
        <v>157</v>
      </c>
      <c r="F1012" s="37"/>
      <c r="G1012" s="52" t="s">
        <v>89</v>
      </c>
      <c r="H1012" s="52">
        <v>8</v>
      </c>
      <c r="I1012" s="51" t="s">
        <v>18</v>
      </c>
      <c r="J1012" s="51" t="s">
        <v>105</v>
      </c>
      <c r="K1012" s="52">
        <v>0</v>
      </c>
      <c r="L1012" s="52">
        <v>0</v>
      </c>
      <c r="M1012" s="52">
        <v>0</v>
      </c>
      <c r="N1012" s="52">
        <v>0</v>
      </c>
      <c r="O1012" s="52">
        <v>0</v>
      </c>
      <c r="P1012" s="52">
        <v>0</v>
      </c>
      <c r="Q1012" s="52">
        <v>0</v>
      </c>
      <c r="R1012" s="52">
        <v>0</v>
      </c>
      <c r="S1012" s="52"/>
    </row>
    <row r="1013" spans="2:19" hidden="1" x14ac:dyDescent="0.25">
      <c r="B1013" s="37" t="s">
        <v>41</v>
      </c>
      <c r="C1013" s="37" t="s">
        <v>42</v>
      </c>
      <c r="D1013" s="37" t="s">
        <v>38</v>
      </c>
      <c r="E1013" s="37" t="s">
        <v>157</v>
      </c>
      <c r="F1013" s="37"/>
      <c r="G1013" s="52" t="s">
        <v>89</v>
      </c>
      <c r="H1013" s="52">
        <v>8</v>
      </c>
      <c r="I1013" s="51" t="s">
        <v>18</v>
      </c>
      <c r="J1013" s="51" t="s">
        <v>103</v>
      </c>
      <c r="K1013" s="52">
        <v>0</v>
      </c>
      <c r="L1013" s="52">
        <v>0</v>
      </c>
      <c r="M1013" s="52">
        <v>0</v>
      </c>
      <c r="N1013" s="52">
        <v>0</v>
      </c>
      <c r="O1013" s="52">
        <v>0</v>
      </c>
      <c r="P1013" s="52">
        <v>0</v>
      </c>
      <c r="Q1013" s="52">
        <v>0</v>
      </c>
      <c r="R1013" s="52">
        <v>0</v>
      </c>
      <c r="S1013" s="52"/>
    </row>
    <row r="1014" spans="2:19" hidden="1" x14ac:dyDescent="0.25">
      <c r="B1014" s="37" t="s">
        <v>41</v>
      </c>
      <c r="C1014" s="37" t="s">
        <v>42</v>
      </c>
      <c r="D1014" s="37" t="s">
        <v>38</v>
      </c>
      <c r="E1014" s="37" t="s">
        <v>157</v>
      </c>
      <c r="F1014" s="37"/>
      <c r="G1014" s="52" t="s">
        <v>89</v>
      </c>
      <c r="H1014" s="52">
        <v>8</v>
      </c>
      <c r="I1014" s="52" t="s">
        <v>18</v>
      </c>
      <c r="J1014" s="52" t="s">
        <v>104</v>
      </c>
      <c r="K1014" s="52">
        <v>0</v>
      </c>
      <c r="L1014" s="52">
        <v>0</v>
      </c>
      <c r="M1014" s="52">
        <v>0</v>
      </c>
      <c r="N1014" s="52">
        <v>0</v>
      </c>
      <c r="O1014" s="52">
        <v>0</v>
      </c>
      <c r="P1014" s="52">
        <v>0</v>
      </c>
      <c r="Q1014" s="52">
        <v>0</v>
      </c>
      <c r="R1014" s="52">
        <v>0</v>
      </c>
      <c r="S1014" s="52"/>
    </row>
    <row r="1015" spans="2:19" hidden="1" x14ac:dyDescent="0.25">
      <c r="B1015" s="37" t="s">
        <v>46</v>
      </c>
      <c r="C1015" s="37" t="s">
        <v>47</v>
      </c>
      <c r="D1015" s="37" t="s">
        <v>38</v>
      </c>
      <c r="E1015" s="37" t="s">
        <v>157</v>
      </c>
      <c r="F1015" s="37"/>
      <c r="G1015" s="52" t="s">
        <v>89</v>
      </c>
      <c r="H1015" s="52">
        <v>8</v>
      </c>
      <c r="I1015" s="51" t="s">
        <v>158</v>
      </c>
      <c r="J1015" s="51" t="s">
        <v>103</v>
      </c>
      <c r="K1015" s="52">
        <v>0</v>
      </c>
      <c r="L1015" s="52">
        <v>0</v>
      </c>
      <c r="M1015" s="52">
        <v>0</v>
      </c>
      <c r="N1015" s="52">
        <v>0</v>
      </c>
      <c r="O1015" s="52">
        <v>20</v>
      </c>
      <c r="P1015" s="52">
        <v>400</v>
      </c>
      <c r="Q1015" s="52">
        <v>0</v>
      </c>
      <c r="R1015" s="52">
        <v>0</v>
      </c>
      <c r="S1015" s="52"/>
    </row>
    <row r="1016" spans="2:19" hidden="1" x14ac:dyDescent="0.25">
      <c r="B1016" s="37" t="s">
        <v>46</v>
      </c>
      <c r="C1016" s="37" t="s">
        <v>47</v>
      </c>
      <c r="D1016" s="37" t="s">
        <v>38</v>
      </c>
      <c r="E1016" s="37" t="s">
        <v>157</v>
      </c>
      <c r="F1016" s="37"/>
      <c r="G1016" s="52" t="s">
        <v>89</v>
      </c>
      <c r="H1016" s="52">
        <v>8</v>
      </c>
      <c r="I1016" s="51" t="s">
        <v>158</v>
      </c>
      <c r="J1016" s="51" t="s">
        <v>104</v>
      </c>
      <c r="K1016" s="52">
        <v>0</v>
      </c>
      <c r="L1016" s="52">
        <v>0</v>
      </c>
      <c r="M1016" s="52">
        <v>0</v>
      </c>
      <c r="N1016" s="52">
        <v>0</v>
      </c>
      <c r="O1016" s="52">
        <v>0</v>
      </c>
      <c r="P1016" s="52">
        <v>0</v>
      </c>
      <c r="Q1016" s="52">
        <v>0</v>
      </c>
      <c r="R1016" s="52">
        <v>0</v>
      </c>
      <c r="S1016" s="52"/>
    </row>
    <row r="1017" spans="2:19" hidden="1" x14ac:dyDescent="0.25">
      <c r="B1017" s="37" t="s">
        <v>46</v>
      </c>
      <c r="C1017" s="37" t="s">
        <v>47</v>
      </c>
      <c r="D1017" s="37" t="s">
        <v>38</v>
      </c>
      <c r="E1017" s="37" t="s">
        <v>157</v>
      </c>
      <c r="F1017" s="37"/>
      <c r="G1017" s="52" t="s">
        <v>89</v>
      </c>
      <c r="H1017" s="52">
        <v>8</v>
      </c>
      <c r="I1017" s="51" t="s">
        <v>18</v>
      </c>
      <c r="J1017" s="51" t="s">
        <v>105</v>
      </c>
      <c r="K1017" s="52">
        <v>0</v>
      </c>
      <c r="L1017" s="52">
        <v>0</v>
      </c>
      <c r="M1017" s="52">
        <v>0</v>
      </c>
      <c r="N1017" s="52">
        <v>0</v>
      </c>
      <c r="O1017" s="52">
        <v>0</v>
      </c>
      <c r="P1017" s="52">
        <v>0</v>
      </c>
      <c r="Q1017" s="52">
        <v>0</v>
      </c>
      <c r="R1017" s="52">
        <v>0</v>
      </c>
      <c r="S1017" s="52"/>
    </row>
    <row r="1018" spans="2:19" hidden="1" x14ac:dyDescent="0.25">
      <c r="B1018" s="37" t="s">
        <v>46</v>
      </c>
      <c r="C1018" s="37" t="s">
        <v>47</v>
      </c>
      <c r="D1018" s="37" t="s">
        <v>38</v>
      </c>
      <c r="E1018" s="37" t="s">
        <v>157</v>
      </c>
      <c r="F1018" s="37"/>
      <c r="G1018" s="52" t="s">
        <v>89</v>
      </c>
      <c r="H1018" s="52">
        <v>8</v>
      </c>
      <c r="I1018" s="51" t="s">
        <v>18</v>
      </c>
      <c r="J1018" s="51" t="s">
        <v>103</v>
      </c>
      <c r="K1018" s="52">
        <v>0</v>
      </c>
      <c r="L1018" s="52">
        <v>0</v>
      </c>
      <c r="M1018" s="52">
        <v>0</v>
      </c>
      <c r="N1018" s="52">
        <v>0</v>
      </c>
      <c r="O1018" s="52">
        <v>0</v>
      </c>
      <c r="P1018" s="52">
        <v>0</v>
      </c>
      <c r="Q1018" s="52">
        <v>0</v>
      </c>
      <c r="R1018" s="52">
        <v>0</v>
      </c>
      <c r="S1018" s="52"/>
    </row>
    <row r="1019" spans="2:19" hidden="1" x14ac:dyDescent="0.25">
      <c r="B1019" s="37" t="s">
        <v>46</v>
      </c>
      <c r="C1019" s="37" t="s">
        <v>47</v>
      </c>
      <c r="D1019" s="37" t="s">
        <v>38</v>
      </c>
      <c r="E1019" s="37" t="s">
        <v>157</v>
      </c>
      <c r="F1019" s="37"/>
      <c r="G1019" s="52" t="s">
        <v>89</v>
      </c>
      <c r="H1019" s="52">
        <v>8</v>
      </c>
      <c r="I1019" s="52" t="s">
        <v>18</v>
      </c>
      <c r="J1019" s="52" t="s">
        <v>104</v>
      </c>
      <c r="K1019" s="52">
        <v>0</v>
      </c>
      <c r="L1019" s="52">
        <v>0</v>
      </c>
      <c r="M1019" s="52">
        <v>0</v>
      </c>
      <c r="N1019" s="52">
        <v>0</v>
      </c>
      <c r="O1019" s="52">
        <v>0</v>
      </c>
      <c r="P1019" s="52">
        <v>0</v>
      </c>
      <c r="Q1019" s="52">
        <v>0</v>
      </c>
      <c r="R1019" s="52">
        <v>0</v>
      </c>
      <c r="S1019" s="52"/>
    </row>
    <row r="1020" spans="2:19" hidden="1" x14ac:dyDescent="0.25">
      <c r="B1020" s="37" t="s">
        <v>76</v>
      </c>
      <c r="C1020" s="37" t="s">
        <v>77</v>
      </c>
      <c r="D1020" s="37" t="s">
        <v>35</v>
      </c>
      <c r="E1020" s="37" t="s">
        <v>157</v>
      </c>
      <c r="F1020" s="37"/>
      <c r="G1020" s="52" t="s">
        <v>89</v>
      </c>
      <c r="H1020" s="52">
        <v>8</v>
      </c>
      <c r="I1020" s="51" t="s">
        <v>18</v>
      </c>
      <c r="J1020" s="51" t="s">
        <v>105</v>
      </c>
      <c r="K1020" s="52">
        <v>0</v>
      </c>
      <c r="L1020" s="52">
        <v>0</v>
      </c>
      <c r="M1020" s="52">
        <v>0</v>
      </c>
      <c r="N1020" s="52">
        <v>0</v>
      </c>
      <c r="O1020" s="52">
        <v>0</v>
      </c>
      <c r="P1020" s="52">
        <v>0</v>
      </c>
      <c r="Q1020" s="52">
        <v>0</v>
      </c>
      <c r="R1020" s="52">
        <v>0</v>
      </c>
      <c r="S1020" s="52"/>
    </row>
    <row r="1021" spans="2:19" hidden="1" x14ac:dyDescent="0.25">
      <c r="B1021" s="37" t="s">
        <v>76</v>
      </c>
      <c r="C1021" s="37" t="s">
        <v>77</v>
      </c>
      <c r="D1021" s="37" t="s">
        <v>35</v>
      </c>
      <c r="E1021" s="37" t="s">
        <v>157</v>
      </c>
      <c r="F1021" s="37"/>
      <c r="G1021" s="52" t="s">
        <v>89</v>
      </c>
      <c r="H1021" s="52">
        <v>8</v>
      </c>
      <c r="I1021" s="51" t="s">
        <v>18</v>
      </c>
      <c r="J1021" s="51" t="s">
        <v>103</v>
      </c>
      <c r="K1021" s="52">
        <v>0</v>
      </c>
      <c r="L1021" s="52">
        <v>0</v>
      </c>
      <c r="M1021" s="52">
        <v>0</v>
      </c>
      <c r="N1021" s="52">
        <v>0</v>
      </c>
      <c r="O1021" s="52">
        <v>0</v>
      </c>
      <c r="P1021" s="52">
        <v>0</v>
      </c>
      <c r="Q1021" s="52">
        <v>0</v>
      </c>
      <c r="R1021" s="52">
        <v>0</v>
      </c>
      <c r="S1021" s="52"/>
    </row>
    <row r="1022" spans="2:19" hidden="1" x14ac:dyDescent="0.25">
      <c r="B1022" s="37" t="s">
        <v>76</v>
      </c>
      <c r="C1022" s="37" t="s">
        <v>77</v>
      </c>
      <c r="D1022" s="37" t="s">
        <v>35</v>
      </c>
      <c r="E1022" s="37" t="s">
        <v>157</v>
      </c>
      <c r="F1022" s="37"/>
      <c r="G1022" s="52" t="s">
        <v>89</v>
      </c>
      <c r="H1022" s="52">
        <v>8</v>
      </c>
      <c r="I1022" s="52" t="s">
        <v>18</v>
      </c>
      <c r="J1022" s="52" t="s">
        <v>104</v>
      </c>
      <c r="K1022" s="52">
        <v>0</v>
      </c>
      <c r="L1022" s="52">
        <v>0</v>
      </c>
      <c r="M1022" s="52">
        <v>0</v>
      </c>
      <c r="N1022" s="52">
        <v>0</v>
      </c>
      <c r="O1022" s="52">
        <v>0</v>
      </c>
      <c r="P1022" s="52">
        <v>0</v>
      </c>
      <c r="Q1022" s="52">
        <v>0</v>
      </c>
      <c r="R1022" s="52">
        <v>0</v>
      </c>
      <c r="S1022" s="52"/>
    </row>
    <row r="1023" spans="2:19" hidden="1" x14ac:dyDescent="0.25">
      <c r="B1023" s="37" t="s">
        <v>66</v>
      </c>
      <c r="C1023" s="37" t="s">
        <v>67</v>
      </c>
      <c r="D1023" s="37" t="s">
        <v>35</v>
      </c>
      <c r="E1023" s="37" t="s">
        <v>157</v>
      </c>
      <c r="F1023" s="37"/>
      <c r="G1023" s="52" t="s">
        <v>89</v>
      </c>
      <c r="H1023" s="52">
        <v>8</v>
      </c>
      <c r="I1023" s="51" t="s">
        <v>158</v>
      </c>
      <c r="J1023" s="51" t="s">
        <v>103</v>
      </c>
      <c r="K1023" s="52">
        <v>250</v>
      </c>
      <c r="L1023" s="52">
        <v>1394</v>
      </c>
      <c r="M1023" s="52">
        <v>283</v>
      </c>
      <c r="N1023" s="52">
        <v>726</v>
      </c>
      <c r="O1023" s="52">
        <v>7</v>
      </c>
      <c r="P1023" s="52">
        <v>702</v>
      </c>
      <c r="Q1023" s="52">
        <v>0</v>
      </c>
      <c r="R1023" s="52">
        <v>0</v>
      </c>
      <c r="S1023" s="52"/>
    </row>
    <row r="1024" spans="2:19" hidden="1" x14ac:dyDescent="0.25">
      <c r="B1024" s="37" t="s">
        <v>66</v>
      </c>
      <c r="C1024" s="37" t="s">
        <v>67</v>
      </c>
      <c r="D1024" s="37" t="s">
        <v>35</v>
      </c>
      <c r="E1024" s="37" t="s">
        <v>157</v>
      </c>
      <c r="F1024" s="37"/>
      <c r="G1024" s="52" t="s">
        <v>89</v>
      </c>
      <c r="H1024" s="52">
        <v>8</v>
      </c>
      <c r="I1024" s="51" t="s">
        <v>158</v>
      </c>
      <c r="J1024" s="51" t="s">
        <v>104</v>
      </c>
      <c r="K1024" s="52">
        <v>0</v>
      </c>
      <c r="L1024" s="52">
        <v>0</v>
      </c>
      <c r="M1024" s="52">
        <v>0</v>
      </c>
      <c r="N1024" s="52">
        <v>0</v>
      </c>
      <c r="O1024" s="52">
        <v>0</v>
      </c>
      <c r="P1024" s="52">
        <v>0</v>
      </c>
      <c r="Q1024" s="52">
        <v>0</v>
      </c>
      <c r="R1024" s="52">
        <v>0</v>
      </c>
      <c r="S1024" s="52"/>
    </row>
    <row r="1025" spans="2:19" hidden="1" x14ac:dyDescent="0.25">
      <c r="B1025" s="37" t="s">
        <v>66</v>
      </c>
      <c r="C1025" s="37" t="s">
        <v>67</v>
      </c>
      <c r="D1025" s="37" t="s">
        <v>35</v>
      </c>
      <c r="E1025" s="37" t="s">
        <v>157</v>
      </c>
      <c r="F1025" s="37"/>
      <c r="G1025" s="52" t="s">
        <v>89</v>
      </c>
      <c r="H1025" s="52">
        <v>8</v>
      </c>
      <c r="I1025" s="51" t="s">
        <v>18</v>
      </c>
      <c r="J1025" s="51" t="s">
        <v>105</v>
      </c>
      <c r="K1025" s="52">
        <v>0</v>
      </c>
      <c r="L1025" s="52">
        <v>0</v>
      </c>
      <c r="M1025" s="52">
        <v>0</v>
      </c>
      <c r="N1025" s="52">
        <v>0</v>
      </c>
      <c r="O1025" s="52">
        <v>0</v>
      </c>
      <c r="P1025" s="52">
        <v>0</v>
      </c>
      <c r="Q1025" s="52">
        <v>0</v>
      </c>
      <c r="R1025" s="52">
        <v>0</v>
      </c>
      <c r="S1025" s="52"/>
    </row>
    <row r="1026" spans="2:19" hidden="1" x14ac:dyDescent="0.25">
      <c r="B1026" s="37" t="s">
        <v>66</v>
      </c>
      <c r="C1026" s="37" t="s">
        <v>67</v>
      </c>
      <c r="D1026" s="37" t="s">
        <v>35</v>
      </c>
      <c r="E1026" s="37" t="s">
        <v>157</v>
      </c>
      <c r="F1026" s="37"/>
      <c r="G1026" s="52" t="s">
        <v>89</v>
      </c>
      <c r="H1026" s="52">
        <v>8</v>
      </c>
      <c r="I1026" s="51" t="s">
        <v>18</v>
      </c>
      <c r="J1026" s="51" t="s">
        <v>103</v>
      </c>
      <c r="K1026" s="52">
        <v>0</v>
      </c>
      <c r="L1026" s="52">
        <v>0</v>
      </c>
      <c r="M1026" s="52">
        <v>0</v>
      </c>
      <c r="N1026" s="52">
        <v>0</v>
      </c>
      <c r="O1026" s="52">
        <v>0</v>
      </c>
      <c r="P1026" s="52">
        <v>0</v>
      </c>
      <c r="Q1026" s="52">
        <v>0</v>
      </c>
      <c r="R1026" s="52">
        <v>0</v>
      </c>
      <c r="S1026" s="52"/>
    </row>
    <row r="1027" spans="2:19" hidden="1" x14ac:dyDescent="0.25">
      <c r="B1027" s="37" t="s">
        <v>66</v>
      </c>
      <c r="C1027" s="37" t="s">
        <v>67</v>
      </c>
      <c r="D1027" s="37" t="s">
        <v>35</v>
      </c>
      <c r="E1027" s="37" t="s">
        <v>157</v>
      </c>
      <c r="F1027" s="37"/>
      <c r="G1027" s="52" t="s">
        <v>89</v>
      </c>
      <c r="H1027" s="52">
        <v>8</v>
      </c>
      <c r="I1027" s="52" t="s">
        <v>18</v>
      </c>
      <c r="J1027" s="52" t="s">
        <v>104</v>
      </c>
      <c r="K1027" s="52">
        <v>0</v>
      </c>
      <c r="L1027" s="52">
        <v>0</v>
      </c>
      <c r="M1027" s="52">
        <v>0</v>
      </c>
      <c r="N1027" s="52">
        <v>0</v>
      </c>
      <c r="O1027" s="52">
        <v>0</v>
      </c>
      <c r="P1027" s="52">
        <v>0</v>
      </c>
      <c r="Q1027" s="52">
        <v>0</v>
      </c>
      <c r="R1027" s="52">
        <v>0</v>
      </c>
      <c r="S1027" s="52"/>
    </row>
    <row r="1028" spans="2:19" hidden="1" x14ac:dyDescent="0.25">
      <c r="B1028" s="37" t="s">
        <v>50</v>
      </c>
      <c r="C1028" s="37" t="s">
        <v>51</v>
      </c>
      <c r="D1028" s="37" t="s">
        <v>45</v>
      </c>
      <c r="E1028" s="37" t="s">
        <v>157</v>
      </c>
      <c r="F1028" s="37"/>
      <c r="G1028" s="52" t="s">
        <v>89</v>
      </c>
      <c r="H1028" s="52">
        <v>8</v>
      </c>
      <c r="I1028" s="51" t="s">
        <v>158</v>
      </c>
      <c r="J1028" s="51" t="s">
        <v>103</v>
      </c>
      <c r="K1028" s="52">
        <v>0</v>
      </c>
      <c r="L1028" s="52">
        <v>0</v>
      </c>
      <c r="M1028" s="52">
        <v>0</v>
      </c>
      <c r="N1028" s="52">
        <v>0</v>
      </c>
      <c r="O1028" s="52">
        <v>0</v>
      </c>
      <c r="P1028" s="52">
        <v>0</v>
      </c>
      <c r="Q1028" s="52">
        <v>0</v>
      </c>
      <c r="R1028" s="52">
        <v>0</v>
      </c>
      <c r="S1028" s="52"/>
    </row>
    <row r="1029" spans="2:19" hidden="1" x14ac:dyDescent="0.25">
      <c r="B1029" s="37" t="s">
        <v>50</v>
      </c>
      <c r="C1029" s="37" t="s">
        <v>51</v>
      </c>
      <c r="D1029" s="37" t="s">
        <v>45</v>
      </c>
      <c r="E1029" s="37" t="s">
        <v>157</v>
      </c>
      <c r="F1029" s="37"/>
      <c r="G1029" s="52" t="s">
        <v>89</v>
      </c>
      <c r="H1029" s="52">
        <v>8</v>
      </c>
      <c r="I1029" s="51" t="s">
        <v>158</v>
      </c>
      <c r="J1029" s="51" t="s">
        <v>104</v>
      </c>
      <c r="K1029" s="52">
        <v>0</v>
      </c>
      <c r="L1029" s="52">
        <v>0</v>
      </c>
      <c r="M1029" s="52">
        <v>0</v>
      </c>
      <c r="N1029" s="52">
        <v>0</v>
      </c>
      <c r="O1029" s="52">
        <v>0</v>
      </c>
      <c r="P1029" s="52">
        <v>0</v>
      </c>
      <c r="Q1029" s="52">
        <v>0</v>
      </c>
      <c r="R1029" s="52">
        <v>0</v>
      </c>
      <c r="S1029" s="52"/>
    </row>
    <row r="1030" spans="2:19" hidden="1" x14ac:dyDescent="0.25">
      <c r="B1030" s="37" t="s">
        <v>50</v>
      </c>
      <c r="C1030" s="37" t="s">
        <v>51</v>
      </c>
      <c r="D1030" s="37" t="s">
        <v>45</v>
      </c>
      <c r="E1030" s="37" t="s">
        <v>157</v>
      </c>
      <c r="F1030" s="37"/>
      <c r="G1030" s="52" t="s">
        <v>89</v>
      </c>
      <c r="H1030" s="52">
        <v>8</v>
      </c>
      <c r="I1030" s="51" t="s">
        <v>18</v>
      </c>
      <c r="J1030" s="51" t="s">
        <v>105</v>
      </c>
      <c r="K1030" s="52">
        <v>0</v>
      </c>
      <c r="L1030" s="52">
        <v>0</v>
      </c>
      <c r="M1030" s="52">
        <v>0</v>
      </c>
      <c r="N1030" s="52">
        <v>0</v>
      </c>
      <c r="O1030" s="52">
        <v>0</v>
      </c>
      <c r="P1030" s="52">
        <v>0</v>
      </c>
      <c r="Q1030" s="52">
        <v>0</v>
      </c>
      <c r="R1030" s="52">
        <v>0</v>
      </c>
      <c r="S1030" s="52"/>
    </row>
    <row r="1031" spans="2:19" hidden="1" x14ac:dyDescent="0.25">
      <c r="B1031" s="37" t="s">
        <v>50</v>
      </c>
      <c r="C1031" s="37" t="s">
        <v>51</v>
      </c>
      <c r="D1031" s="37" t="s">
        <v>45</v>
      </c>
      <c r="E1031" s="37" t="s">
        <v>157</v>
      </c>
      <c r="F1031" s="37"/>
      <c r="G1031" s="52" t="s">
        <v>89</v>
      </c>
      <c r="H1031" s="52">
        <v>8</v>
      </c>
      <c r="I1031" s="51" t="s">
        <v>18</v>
      </c>
      <c r="J1031" s="51" t="s">
        <v>103</v>
      </c>
      <c r="K1031" s="52">
        <v>0</v>
      </c>
      <c r="L1031" s="52">
        <v>0</v>
      </c>
      <c r="M1031" s="52">
        <v>0</v>
      </c>
      <c r="N1031" s="52">
        <v>0</v>
      </c>
      <c r="O1031" s="52">
        <v>0</v>
      </c>
      <c r="P1031" s="52">
        <v>0</v>
      </c>
      <c r="Q1031" s="52">
        <v>0</v>
      </c>
      <c r="R1031" s="52">
        <v>0</v>
      </c>
      <c r="S1031" s="52"/>
    </row>
    <row r="1032" spans="2:19" hidden="1" x14ac:dyDescent="0.25">
      <c r="B1032" s="37" t="s">
        <v>50</v>
      </c>
      <c r="C1032" s="37" t="s">
        <v>51</v>
      </c>
      <c r="D1032" s="37" t="s">
        <v>45</v>
      </c>
      <c r="E1032" s="37" t="s">
        <v>157</v>
      </c>
      <c r="F1032" s="37"/>
      <c r="G1032" s="52" t="s">
        <v>89</v>
      </c>
      <c r="H1032" s="52">
        <v>8</v>
      </c>
      <c r="I1032" s="52" t="s">
        <v>18</v>
      </c>
      <c r="J1032" s="52" t="s">
        <v>104</v>
      </c>
      <c r="K1032" s="52">
        <v>0</v>
      </c>
      <c r="L1032" s="52">
        <v>0</v>
      </c>
      <c r="M1032" s="52">
        <v>0</v>
      </c>
      <c r="N1032" s="52">
        <v>0</v>
      </c>
      <c r="O1032" s="52">
        <v>0</v>
      </c>
      <c r="P1032" s="52">
        <v>0</v>
      </c>
      <c r="Q1032" s="52">
        <v>0</v>
      </c>
      <c r="R1032" s="52">
        <v>0</v>
      </c>
      <c r="S1032" s="52"/>
    </row>
    <row r="1033" spans="2:19" hidden="1" x14ac:dyDescent="0.25">
      <c r="B1033" s="37" t="s">
        <v>31</v>
      </c>
      <c r="C1033" s="37" t="s">
        <v>32</v>
      </c>
      <c r="D1033" s="37" t="s">
        <v>26</v>
      </c>
      <c r="E1033" s="37" t="s">
        <v>157</v>
      </c>
      <c r="F1033" s="37"/>
      <c r="G1033" s="52" t="s">
        <v>89</v>
      </c>
      <c r="H1033" s="52">
        <v>8</v>
      </c>
      <c r="I1033" s="51" t="s">
        <v>18</v>
      </c>
      <c r="J1033" s="51" t="s">
        <v>105</v>
      </c>
      <c r="K1033" s="52">
        <v>0</v>
      </c>
      <c r="L1033" s="52">
        <v>0</v>
      </c>
      <c r="M1033" s="52">
        <v>0</v>
      </c>
      <c r="N1033" s="52">
        <v>0</v>
      </c>
      <c r="O1033" s="52">
        <v>0</v>
      </c>
      <c r="P1033" s="52">
        <v>0</v>
      </c>
      <c r="Q1033" s="52">
        <v>0</v>
      </c>
      <c r="R1033" s="52">
        <v>0</v>
      </c>
      <c r="S1033" s="52"/>
    </row>
    <row r="1034" spans="2:19" hidden="1" x14ac:dyDescent="0.25">
      <c r="B1034" s="37" t="s">
        <v>31</v>
      </c>
      <c r="C1034" s="37" t="s">
        <v>32</v>
      </c>
      <c r="D1034" s="37" t="s">
        <v>26</v>
      </c>
      <c r="E1034" s="37" t="s">
        <v>157</v>
      </c>
      <c r="F1034" s="37"/>
      <c r="G1034" s="52" t="s">
        <v>89</v>
      </c>
      <c r="H1034" s="52">
        <v>8</v>
      </c>
      <c r="I1034" s="51" t="s">
        <v>18</v>
      </c>
      <c r="J1034" s="51" t="s">
        <v>103</v>
      </c>
      <c r="K1034" s="52">
        <v>0</v>
      </c>
      <c r="L1034" s="52">
        <v>0</v>
      </c>
      <c r="M1034" s="52">
        <v>0</v>
      </c>
      <c r="N1034" s="52">
        <v>0</v>
      </c>
      <c r="O1034" s="52">
        <v>0</v>
      </c>
      <c r="P1034" s="52">
        <v>0</v>
      </c>
      <c r="Q1034" s="52">
        <v>0</v>
      </c>
      <c r="R1034" s="52">
        <v>0</v>
      </c>
      <c r="S1034" s="52"/>
    </row>
    <row r="1035" spans="2:19" hidden="1" x14ac:dyDescent="0.25">
      <c r="B1035" s="37" t="s">
        <v>31</v>
      </c>
      <c r="C1035" s="37" t="s">
        <v>32</v>
      </c>
      <c r="D1035" s="37" t="s">
        <v>26</v>
      </c>
      <c r="E1035" s="37" t="s">
        <v>157</v>
      </c>
      <c r="F1035" s="37"/>
      <c r="G1035" s="52" t="s">
        <v>89</v>
      </c>
      <c r="H1035" s="52">
        <v>8</v>
      </c>
      <c r="I1035" s="52" t="s">
        <v>18</v>
      </c>
      <c r="J1035" s="52" t="s">
        <v>104</v>
      </c>
      <c r="K1035" s="52">
        <v>0</v>
      </c>
      <c r="L1035" s="52">
        <v>0</v>
      </c>
      <c r="M1035" s="52">
        <v>0</v>
      </c>
      <c r="N1035" s="52">
        <v>0</v>
      </c>
      <c r="O1035" s="52">
        <v>0</v>
      </c>
      <c r="P1035" s="52">
        <v>0</v>
      </c>
      <c r="Q1035" s="52">
        <v>0</v>
      </c>
      <c r="R1035" s="52">
        <v>0</v>
      </c>
      <c r="S1035" s="52"/>
    </row>
    <row r="1036" spans="2:19" hidden="1" x14ac:dyDescent="0.25">
      <c r="B1036" s="37" t="s">
        <v>80</v>
      </c>
      <c r="C1036" s="37" t="s">
        <v>81</v>
      </c>
      <c r="D1036" s="37" t="s">
        <v>15</v>
      </c>
      <c r="E1036" s="37" t="s">
        <v>157</v>
      </c>
      <c r="F1036" s="37"/>
      <c r="G1036" s="52" t="s">
        <v>90</v>
      </c>
      <c r="H1036" s="52">
        <v>8</v>
      </c>
      <c r="I1036" s="51" t="s">
        <v>158</v>
      </c>
      <c r="J1036" s="51" t="s">
        <v>103</v>
      </c>
      <c r="K1036" s="52">
        <v>0</v>
      </c>
      <c r="L1036" s="52">
        <v>0</v>
      </c>
      <c r="M1036" s="52">
        <v>0</v>
      </c>
      <c r="N1036" s="52">
        <v>0</v>
      </c>
      <c r="O1036" s="52">
        <v>0</v>
      </c>
      <c r="P1036" s="52">
        <v>0</v>
      </c>
      <c r="Q1036" s="52">
        <v>0</v>
      </c>
      <c r="R1036" s="52">
        <v>0</v>
      </c>
      <c r="S1036" s="52"/>
    </row>
    <row r="1037" spans="2:19" hidden="1" x14ac:dyDescent="0.25">
      <c r="B1037" s="37" t="s">
        <v>80</v>
      </c>
      <c r="C1037" s="37" t="s">
        <v>81</v>
      </c>
      <c r="D1037" s="37" t="s">
        <v>15</v>
      </c>
      <c r="E1037" s="37" t="s">
        <v>157</v>
      </c>
      <c r="F1037" s="37"/>
      <c r="G1037" s="52" t="s">
        <v>90</v>
      </c>
      <c r="H1037" s="52">
        <v>8</v>
      </c>
      <c r="I1037" s="51" t="s">
        <v>158</v>
      </c>
      <c r="J1037" s="51" t="s">
        <v>104</v>
      </c>
      <c r="K1037" s="52">
        <v>0</v>
      </c>
      <c r="L1037" s="52">
        <v>0</v>
      </c>
      <c r="M1037" s="52">
        <v>0</v>
      </c>
      <c r="N1037" s="52">
        <v>0</v>
      </c>
      <c r="O1037" s="52">
        <v>0</v>
      </c>
      <c r="P1037" s="52">
        <v>0</v>
      </c>
      <c r="Q1037" s="52">
        <v>0</v>
      </c>
      <c r="R1037" s="52">
        <v>0</v>
      </c>
      <c r="S1037" s="52"/>
    </row>
    <row r="1038" spans="2:19" hidden="1" x14ac:dyDescent="0.25">
      <c r="B1038" s="37" t="s">
        <v>80</v>
      </c>
      <c r="C1038" s="37" t="s">
        <v>81</v>
      </c>
      <c r="D1038" s="37" t="s">
        <v>15</v>
      </c>
      <c r="E1038" s="37" t="s">
        <v>157</v>
      </c>
      <c r="F1038" s="37"/>
      <c r="G1038" s="52" t="s">
        <v>90</v>
      </c>
      <c r="H1038" s="52">
        <v>8</v>
      </c>
      <c r="I1038" s="51" t="s">
        <v>18</v>
      </c>
      <c r="J1038" s="51" t="s">
        <v>105</v>
      </c>
      <c r="K1038" s="52">
        <v>0</v>
      </c>
      <c r="L1038" s="52">
        <v>0</v>
      </c>
      <c r="M1038" s="52">
        <v>0</v>
      </c>
      <c r="N1038" s="52">
        <v>0</v>
      </c>
      <c r="O1038" s="52">
        <v>0</v>
      </c>
      <c r="P1038" s="52">
        <v>0</v>
      </c>
      <c r="Q1038" s="52">
        <v>0</v>
      </c>
      <c r="R1038" s="52">
        <v>0</v>
      </c>
      <c r="S1038" s="52"/>
    </row>
    <row r="1039" spans="2:19" hidden="1" x14ac:dyDescent="0.25">
      <c r="B1039" s="37" t="s">
        <v>80</v>
      </c>
      <c r="C1039" s="37" t="s">
        <v>81</v>
      </c>
      <c r="D1039" s="37" t="s">
        <v>15</v>
      </c>
      <c r="E1039" s="37" t="s">
        <v>157</v>
      </c>
      <c r="F1039" s="37"/>
      <c r="G1039" s="52" t="s">
        <v>90</v>
      </c>
      <c r="H1039" s="52">
        <v>8</v>
      </c>
      <c r="I1039" s="51" t="s">
        <v>18</v>
      </c>
      <c r="J1039" s="51" t="s">
        <v>103</v>
      </c>
      <c r="K1039" s="52">
        <v>0</v>
      </c>
      <c r="L1039" s="52">
        <v>0</v>
      </c>
      <c r="M1039" s="52">
        <v>0</v>
      </c>
      <c r="N1039" s="52">
        <v>0</v>
      </c>
      <c r="O1039" s="52">
        <v>0</v>
      </c>
      <c r="P1039" s="52">
        <v>0</v>
      </c>
      <c r="Q1039" s="52">
        <v>0</v>
      </c>
      <c r="R1039" s="52">
        <v>0</v>
      </c>
      <c r="S1039" s="52"/>
    </row>
    <row r="1040" spans="2:19" hidden="1" x14ac:dyDescent="0.25">
      <c r="B1040" s="37" t="s">
        <v>80</v>
      </c>
      <c r="C1040" s="37" t="s">
        <v>81</v>
      </c>
      <c r="D1040" s="37" t="s">
        <v>15</v>
      </c>
      <c r="E1040" s="37" t="s">
        <v>157</v>
      </c>
      <c r="F1040" s="37"/>
      <c r="G1040" s="52" t="s">
        <v>90</v>
      </c>
      <c r="H1040" s="52">
        <v>8</v>
      </c>
      <c r="I1040" s="52" t="s">
        <v>18</v>
      </c>
      <c r="J1040" s="52" t="s">
        <v>104</v>
      </c>
      <c r="K1040" s="52">
        <v>0</v>
      </c>
      <c r="L1040" s="52">
        <v>0</v>
      </c>
      <c r="M1040" s="52">
        <v>0</v>
      </c>
      <c r="N1040" s="52">
        <v>0</v>
      </c>
      <c r="O1040" s="52">
        <v>0</v>
      </c>
      <c r="P1040" s="52">
        <v>0</v>
      </c>
      <c r="Q1040" s="52">
        <v>0</v>
      </c>
      <c r="R1040" s="52">
        <v>0</v>
      </c>
      <c r="S1040" s="52"/>
    </row>
    <row r="1041" spans="2:19" x14ac:dyDescent="0.25">
      <c r="B1041" s="37" t="s">
        <v>43</v>
      </c>
      <c r="C1041" s="37" t="s">
        <v>44</v>
      </c>
      <c r="D1041" s="37" t="s">
        <v>45</v>
      </c>
      <c r="E1041" s="37" t="s">
        <v>157</v>
      </c>
      <c r="F1041" s="37"/>
      <c r="G1041" s="52" t="s">
        <v>90</v>
      </c>
      <c r="H1041" s="52">
        <v>9</v>
      </c>
      <c r="I1041" s="51" t="s">
        <v>158</v>
      </c>
      <c r="J1041" s="51" t="s">
        <v>103</v>
      </c>
      <c r="K1041" s="52">
        <v>0</v>
      </c>
      <c r="L1041" s="52">
        <v>0</v>
      </c>
      <c r="M1041" s="52">
        <v>100.946</v>
      </c>
      <c r="N1041" s="52">
        <v>443</v>
      </c>
      <c r="O1041" s="52">
        <v>0</v>
      </c>
      <c r="P1041" s="52">
        <v>0</v>
      </c>
      <c r="Q1041" s="52">
        <v>1</v>
      </c>
      <c r="R1041" s="52">
        <v>40</v>
      </c>
      <c r="S1041" s="52"/>
    </row>
    <row r="1042" spans="2:19" x14ac:dyDescent="0.25">
      <c r="B1042" s="37" t="s">
        <v>43</v>
      </c>
      <c r="C1042" s="37" t="s">
        <v>44</v>
      </c>
      <c r="D1042" s="37" t="s">
        <v>45</v>
      </c>
      <c r="E1042" s="37" t="s">
        <v>157</v>
      </c>
      <c r="F1042" s="37"/>
      <c r="G1042" s="52" t="s">
        <v>90</v>
      </c>
      <c r="H1042" s="52">
        <v>9</v>
      </c>
      <c r="I1042" s="51" t="s">
        <v>158</v>
      </c>
      <c r="J1042" s="51" t="s">
        <v>104</v>
      </c>
      <c r="K1042" s="52">
        <v>0</v>
      </c>
      <c r="L1042" s="52">
        <v>0</v>
      </c>
      <c r="M1042" s="52">
        <v>0</v>
      </c>
      <c r="N1042" s="52">
        <v>0</v>
      </c>
      <c r="O1042" s="52">
        <v>0</v>
      </c>
      <c r="P1042" s="52">
        <v>0</v>
      </c>
      <c r="Q1042" s="52">
        <v>0</v>
      </c>
      <c r="R1042" s="52">
        <v>0</v>
      </c>
      <c r="S1042" s="52"/>
    </row>
    <row r="1043" spans="2:19" x14ac:dyDescent="0.25">
      <c r="B1043" s="37" t="s">
        <v>43</v>
      </c>
      <c r="C1043" s="37" t="s">
        <v>44</v>
      </c>
      <c r="D1043" s="37" t="s">
        <v>45</v>
      </c>
      <c r="E1043" s="37" t="s">
        <v>157</v>
      </c>
      <c r="F1043" s="37"/>
      <c r="G1043" s="52" t="s">
        <v>90</v>
      </c>
      <c r="H1043" s="52">
        <v>9</v>
      </c>
      <c r="I1043" s="51" t="s">
        <v>18</v>
      </c>
      <c r="J1043" s="51" t="s">
        <v>105</v>
      </c>
      <c r="K1043" s="52">
        <v>0</v>
      </c>
      <c r="L1043" s="52">
        <v>0</v>
      </c>
      <c r="M1043" s="52">
        <v>0</v>
      </c>
      <c r="N1043" s="52">
        <v>0</v>
      </c>
      <c r="O1043" s="52">
        <v>0</v>
      </c>
      <c r="P1043" s="52">
        <v>0</v>
      </c>
      <c r="Q1043" s="52">
        <v>0</v>
      </c>
      <c r="R1043" s="52">
        <v>0</v>
      </c>
      <c r="S1043" s="52"/>
    </row>
    <row r="1044" spans="2:19" x14ac:dyDescent="0.25">
      <c r="B1044" s="37" t="s">
        <v>43</v>
      </c>
      <c r="C1044" s="37" t="s">
        <v>44</v>
      </c>
      <c r="D1044" s="37" t="s">
        <v>45</v>
      </c>
      <c r="E1044" s="37" t="s">
        <v>157</v>
      </c>
      <c r="F1044" s="37"/>
      <c r="G1044" s="52" t="s">
        <v>90</v>
      </c>
      <c r="H1044" s="52">
        <v>9</v>
      </c>
      <c r="I1044" s="51" t="s">
        <v>18</v>
      </c>
      <c r="J1044" s="51" t="s">
        <v>103</v>
      </c>
      <c r="K1044" s="52">
        <v>0</v>
      </c>
      <c r="L1044" s="52">
        <v>0</v>
      </c>
      <c r="M1044" s="52">
        <v>0</v>
      </c>
      <c r="N1044" s="52">
        <v>0</v>
      </c>
      <c r="O1044" s="52">
        <v>0</v>
      </c>
      <c r="P1044" s="52">
        <v>0</v>
      </c>
      <c r="Q1044" s="52">
        <v>0</v>
      </c>
      <c r="R1044" s="52">
        <v>0</v>
      </c>
      <c r="S1044" s="52"/>
    </row>
    <row r="1045" spans="2:19" x14ac:dyDescent="0.25">
      <c r="B1045" s="37" t="s">
        <v>43</v>
      </c>
      <c r="C1045" s="37" t="s">
        <v>44</v>
      </c>
      <c r="D1045" s="37" t="s">
        <v>45</v>
      </c>
      <c r="E1045" s="37" t="s">
        <v>157</v>
      </c>
      <c r="F1045" s="37"/>
      <c r="G1045" s="52" t="s">
        <v>90</v>
      </c>
      <c r="H1045" s="52">
        <v>9</v>
      </c>
      <c r="I1045" s="52" t="s">
        <v>18</v>
      </c>
      <c r="J1045" s="52" t="s">
        <v>104</v>
      </c>
      <c r="K1045" s="52">
        <v>0</v>
      </c>
      <c r="L1045" s="52">
        <v>0</v>
      </c>
      <c r="M1045" s="52">
        <v>0</v>
      </c>
      <c r="N1045" s="52">
        <v>0</v>
      </c>
      <c r="O1045" s="52">
        <v>0</v>
      </c>
      <c r="P1045" s="52">
        <v>0</v>
      </c>
      <c r="Q1045" s="52">
        <v>0</v>
      </c>
      <c r="R1045" s="52">
        <v>0</v>
      </c>
      <c r="S1045" s="52"/>
    </row>
    <row r="1046" spans="2:19" hidden="1" x14ac:dyDescent="0.25">
      <c r="B1046" s="37" t="s">
        <v>36</v>
      </c>
      <c r="C1046" s="37" t="s">
        <v>37</v>
      </c>
      <c r="D1046" s="37" t="s">
        <v>38</v>
      </c>
      <c r="E1046" s="37" t="s">
        <v>157</v>
      </c>
      <c r="F1046" s="37"/>
      <c r="G1046" s="52" t="s">
        <v>90</v>
      </c>
      <c r="H1046" s="52">
        <v>9</v>
      </c>
      <c r="I1046" s="51" t="s">
        <v>18</v>
      </c>
      <c r="J1046" s="51" t="s">
        <v>105</v>
      </c>
      <c r="K1046" s="52">
        <v>0</v>
      </c>
      <c r="L1046" s="52">
        <v>0</v>
      </c>
      <c r="M1046" s="52">
        <v>0</v>
      </c>
      <c r="N1046" s="52">
        <v>0</v>
      </c>
      <c r="O1046" s="52">
        <v>0</v>
      </c>
      <c r="P1046" s="52">
        <v>0</v>
      </c>
      <c r="Q1046" s="52">
        <v>0</v>
      </c>
      <c r="R1046" s="52">
        <v>0</v>
      </c>
      <c r="S1046" s="52"/>
    </row>
    <row r="1047" spans="2:19" hidden="1" x14ac:dyDescent="0.25">
      <c r="B1047" s="37" t="s">
        <v>36</v>
      </c>
      <c r="C1047" s="37" t="s">
        <v>37</v>
      </c>
      <c r="D1047" s="37" t="s">
        <v>38</v>
      </c>
      <c r="E1047" s="37" t="s">
        <v>157</v>
      </c>
      <c r="F1047" s="37"/>
      <c r="G1047" s="52" t="s">
        <v>90</v>
      </c>
      <c r="H1047" s="52">
        <v>9</v>
      </c>
      <c r="I1047" s="51" t="s">
        <v>18</v>
      </c>
      <c r="J1047" s="51" t="s">
        <v>103</v>
      </c>
      <c r="K1047" s="52">
        <v>0</v>
      </c>
      <c r="L1047" s="52">
        <v>0</v>
      </c>
      <c r="M1047" s="52">
        <v>0</v>
      </c>
      <c r="N1047" s="52">
        <v>0</v>
      </c>
      <c r="O1047" s="52">
        <v>0</v>
      </c>
      <c r="P1047" s="52">
        <v>0</v>
      </c>
      <c r="Q1047" s="52">
        <v>0</v>
      </c>
      <c r="R1047" s="52">
        <v>0</v>
      </c>
      <c r="S1047" s="52"/>
    </row>
    <row r="1048" spans="2:19" hidden="1" x14ac:dyDescent="0.25">
      <c r="B1048" s="37" t="s">
        <v>36</v>
      </c>
      <c r="C1048" s="37" t="s">
        <v>37</v>
      </c>
      <c r="D1048" s="37" t="s">
        <v>38</v>
      </c>
      <c r="E1048" s="37" t="s">
        <v>157</v>
      </c>
      <c r="F1048" s="37"/>
      <c r="G1048" s="52" t="s">
        <v>90</v>
      </c>
      <c r="H1048" s="52">
        <v>9</v>
      </c>
      <c r="I1048" s="52" t="s">
        <v>18</v>
      </c>
      <c r="J1048" s="52" t="s">
        <v>104</v>
      </c>
      <c r="K1048" s="52">
        <v>0</v>
      </c>
      <c r="L1048" s="52">
        <v>0</v>
      </c>
      <c r="M1048" s="52">
        <v>0</v>
      </c>
      <c r="N1048" s="52">
        <v>0</v>
      </c>
      <c r="O1048" s="52">
        <v>0</v>
      </c>
      <c r="P1048" s="52">
        <v>0</v>
      </c>
      <c r="Q1048" s="52">
        <v>0</v>
      </c>
      <c r="R1048" s="52">
        <v>0</v>
      </c>
      <c r="S1048" s="52"/>
    </row>
    <row r="1049" spans="2:19" hidden="1" x14ac:dyDescent="0.25">
      <c r="B1049" s="37" t="s">
        <v>31</v>
      </c>
      <c r="C1049" s="37" t="s">
        <v>32</v>
      </c>
      <c r="D1049" s="37" t="s">
        <v>26</v>
      </c>
      <c r="E1049" s="37" t="s">
        <v>157</v>
      </c>
      <c r="F1049" s="37"/>
      <c r="G1049" s="52" t="s">
        <v>90</v>
      </c>
      <c r="H1049" s="52">
        <v>9</v>
      </c>
      <c r="I1049" s="51" t="s">
        <v>18</v>
      </c>
      <c r="J1049" s="51" t="s">
        <v>105</v>
      </c>
      <c r="K1049" s="52">
        <v>0</v>
      </c>
      <c r="L1049" s="52">
        <v>0</v>
      </c>
      <c r="M1049" s="52">
        <v>0</v>
      </c>
      <c r="N1049" s="52">
        <v>0</v>
      </c>
      <c r="O1049" s="52">
        <v>0</v>
      </c>
      <c r="P1049" s="52">
        <v>0</v>
      </c>
      <c r="Q1049" s="52">
        <v>0</v>
      </c>
      <c r="R1049" s="52">
        <v>0</v>
      </c>
      <c r="S1049" s="52"/>
    </row>
    <row r="1050" spans="2:19" hidden="1" x14ac:dyDescent="0.25">
      <c r="B1050" s="37" t="s">
        <v>31</v>
      </c>
      <c r="C1050" s="37" t="s">
        <v>32</v>
      </c>
      <c r="D1050" s="37" t="s">
        <v>26</v>
      </c>
      <c r="E1050" s="37" t="s">
        <v>157</v>
      </c>
      <c r="F1050" s="37"/>
      <c r="G1050" s="52" t="s">
        <v>90</v>
      </c>
      <c r="H1050" s="52">
        <v>9</v>
      </c>
      <c r="I1050" s="51" t="s">
        <v>18</v>
      </c>
      <c r="J1050" s="51" t="s">
        <v>103</v>
      </c>
      <c r="K1050" s="52">
        <v>0</v>
      </c>
      <c r="L1050" s="52">
        <v>0</v>
      </c>
      <c r="M1050" s="52">
        <v>0</v>
      </c>
      <c r="N1050" s="52">
        <v>0</v>
      </c>
      <c r="O1050" s="52">
        <v>0</v>
      </c>
      <c r="P1050" s="52">
        <v>0</v>
      </c>
      <c r="Q1050" s="52">
        <v>0</v>
      </c>
      <c r="R1050" s="52">
        <v>0</v>
      </c>
      <c r="S1050" s="52"/>
    </row>
    <row r="1051" spans="2:19" hidden="1" x14ac:dyDescent="0.25">
      <c r="B1051" s="37" t="s">
        <v>31</v>
      </c>
      <c r="C1051" s="37" t="s">
        <v>32</v>
      </c>
      <c r="D1051" s="37" t="s">
        <v>26</v>
      </c>
      <c r="E1051" s="37" t="s">
        <v>157</v>
      </c>
      <c r="F1051" s="37"/>
      <c r="G1051" s="52" t="s">
        <v>90</v>
      </c>
      <c r="H1051" s="52">
        <v>9</v>
      </c>
      <c r="I1051" s="52" t="s">
        <v>18</v>
      </c>
      <c r="J1051" s="52" t="s">
        <v>104</v>
      </c>
      <c r="K1051" s="52">
        <v>0</v>
      </c>
      <c r="L1051" s="52">
        <v>0</v>
      </c>
      <c r="M1051" s="52">
        <v>0</v>
      </c>
      <c r="N1051" s="52">
        <v>0</v>
      </c>
      <c r="O1051" s="52">
        <v>0</v>
      </c>
      <c r="P1051" s="52">
        <v>0</v>
      </c>
      <c r="Q1051" s="52">
        <v>0</v>
      </c>
      <c r="R1051" s="52">
        <v>0</v>
      </c>
      <c r="S1051" s="52"/>
    </row>
    <row r="1052" spans="2:19" hidden="1" x14ac:dyDescent="0.25">
      <c r="B1052" s="37" t="s">
        <v>50</v>
      </c>
      <c r="C1052" s="37" t="s">
        <v>51</v>
      </c>
      <c r="D1052" s="37" t="s">
        <v>45</v>
      </c>
      <c r="E1052" s="37" t="s">
        <v>157</v>
      </c>
      <c r="F1052" s="37"/>
      <c r="G1052" s="52" t="s">
        <v>90</v>
      </c>
      <c r="H1052" s="52">
        <v>9</v>
      </c>
      <c r="I1052" s="51" t="s">
        <v>158</v>
      </c>
      <c r="J1052" s="51" t="s">
        <v>103</v>
      </c>
      <c r="K1052" s="52">
        <v>0</v>
      </c>
      <c r="L1052" s="52">
        <v>0</v>
      </c>
      <c r="M1052" s="52">
        <v>0</v>
      </c>
      <c r="N1052" s="52">
        <v>0</v>
      </c>
      <c r="O1052" s="52">
        <v>0</v>
      </c>
      <c r="P1052" s="52">
        <v>0</v>
      </c>
      <c r="Q1052" s="52">
        <v>0</v>
      </c>
      <c r="R1052" s="52">
        <v>0</v>
      </c>
      <c r="S1052" s="52"/>
    </row>
    <row r="1053" spans="2:19" hidden="1" x14ac:dyDescent="0.25">
      <c r="B1053" s="37" t="s">
        <v>50</v>
      </c>
      <c r="C1053" s="37" t="s">
        <v>51</v>
      </c>
      <c r="D1053" s="37" t="s">
        <v>45</v>
      </c>
      <c r="E1053" s="37" t="s">
        <v>157</v>
      </c>
      <c r="F1053" s="37"/>
      <c r="G1053" s="52" t="s">
        <v>90</v>
      </c>
      <c r="H1053" s="52">
        <v>9</v>
      </c>
      <c r="I1053" s="51" t="s">
        <v>158</v>
      </c>
      <c r="J1053" s="51" t="s">
        <v>104</v>
      </c>
      <c r="K1053" s="52">
        <v>0</v>
      </c>
      <c r="L1053" s="52">
        <v>0</v>
      </c>
      <c r="M1053" s="52">
        <v>0</v>
      </c>
      <c r="N1053" s="52">
        <v>0</v>
      </c>
      <c r="O1053" s="52">
        <v>0</v>
      </c>
      <c r="P1053" s="52">
        <v>0</v>
      </c>
      <c r="Q1053" s="52">
        <v>0</v>
      </c>
      <c r="R1053" s="52">
        <v>0</v>
      </c>
      <c r="S1053" s="52"/>
    </row>
    <row r="1054" spans="2:19" hidden="1" x14ac:dyDescent="0.25">
      <c r="B1054" s="37" t="s">
        <v>50</v>
      </c>
      <c r="C1054" s="37" t="s">
        <v>51</v>
      </c>
      <c r="D1054" s="37" t="s">
        <v>45</v>
      </c>
      <c r="E1054" s="37" t="s">
        <v>157</v>
      </c>
      <c r="F1054" s="37"/>
      <c r="G1054" s="52" t="s">
        <v>90</v>
      </c>
      <c r="H1054" s="52">
        <v>9</v>
      </c>
      <c r="I1054" s="51" t="s">
        <v>18</v>
      </c>
      <c r="J1054" s="51" t="s">
        <v>105</v>
      </c>
      <c r="K1054" s="52">
        <v>0</v>
      </c>
      <c r="L1054" s="52">
        <v>0</v>
      </c>
      <c r="M1054" s="52">
        <v>0</v>
      </c>
      <c r="N1054" s="52">
        <v>0</v>
      </c>
      <c r="O1054" s="52">
        <v>0</v>
      </c>
      <c r="P1054" s="52">
        <v>0</v>
      </c>
      <c r="Q1054" s="52">
        <v>0</v>
      </c>
      <c r="R1054" s="52">
        <v>0</v>
      </c>
      <c r="S1054" s="52"/>
    </row>
    <row r="1055" spans="2:19" hidden="1" x14ac:dyDescent="0.25">
      <c r="B1055" s="37" t="s">
        <v>50</v>
      </c>
      <c r="C1055" s="37" t="s">
        <v>51</v>
      </c>
      <c r="D1055" s="37" t="s">
        <v>45</v>
      </c>
      <c r="E1055" s="37" t="s">
        <v>157</v>
      </c>
      <c r="F1055" s="37"/>
      <c r="G1055" s="52" t="s">
        <v>90</v>
      </c>
      <c r="H1055" s="52">
        <v>9</v>
      </c>
      <c r="I1055" s="51" t="s">
        <v>18</v>
      </c>
      <c r="J1055" s="51" t="s">
        <v>103</v>
      </c>
      <c r="K1055" s="52">
        <v>0</v>
      </c>
      <c r="L1055" s="52">
        <v>0</v>
      </c>
      <c r="M1055" s="52">
        <v>0</v>
      </c>
      <c r="N1055" s="52">
        <v>0</v>
      </c>
      <c r="O1055" s="52">
        <v>0</v>
      </c>
      <c r="P1055" s="52">
        <v>0</v>
      </c>
      <c r="Q1055" s="52">
        <v>0</v>
      </c>
      <c r="R1055" s="52">
        <v>0</v>
      </c>
      <c r="S1055" s="52"/>
    </row>
    <row r="1056" spans="2:19" hidden="1" x14ac:dyDescent="0.25">
      <c r="B1056" s="37" t="s">
        <v>50</v>
      </c>
      <c r="C1056" s="37" t="s">
        <v>51</v>
      </c>
      <c r="D1056" s="37" t="s">
        <v>45</v>
      </c>
      <c r="E1056" s="37" t="s">
        <v>157</v>
      </c>
      <c r="F1056" s="37"/>
      <c r="G1056" s="52" t="s">
        <v>90</v>
      </c>
      <c r="H1056" s="52">
        <v>9</v>
      </c>
      <c r="I1056" s="52" t="s">
        <v>18</v>
      </c>
      <c r="J1056" s="52" t="s">
        <v>104</v>
      </c>
      <c r="K1056" s="52">
        <v>0</v>
      </c>
      <c r="L1056" s="52">
        <v>0</v>
      </c>
      <c r="M1056" s="52">
        <v>0</v>
      </c>
      <c r="N1056" s="52">
        <v>0</v>
      </c>
      <c r="O1056" s="52">
        <v>0</v>
      </c>
      <c r="P1056" s="52">
        <v>0</v>
      </c>
      <c r="Q1056" s="52">
        <v>0</v>
      </c>
      <c r="R1056" s="52">
        <v>0</v>
      </c>
      <c r="S1056" s="52"/>
    </row>
    <row r="1057" spans="2:19" hidden="1" x14ac:dyDescent="0.25">
      <c r="B1057" s="37" t="s">
        <v>74</v>
      </c>
      <c r="C1057" s="37" t="s">
        <v>75</v>
      </c>
      <c r="D1057" s="37" t="s">
        <v>15</v>
      </c>
      <c r="E1057" s="37" t="s">
        <v>157</v>
      </c>
      <c r="F1057" s="37"/>
      <c r="G1057" s="52" t="s">
        <v>90</v>
      </c>
      <c r="H1057" s="52">
        <v>9</v>
      </c>
      <c r="I1057" s="51" t="s">
        <v>18</v>
      </c>
      <c r="J1057" s="51" t="s">
        <v>105</v>
      </c>
      <c r="K1057" s="52">
        <v>0</v>
      </c>
      <c r="L1057" s="52">
        <v>0</v>
      </c>
      <c r="M1057" s="52">
        <v>0</v>
      </c>
      <c r="N1057" s="52">
        <v>0</v>
      </c>
      <c r="O1057" s="52">
        <v>0</v>
      </c>
      <c r="P1057" s="52">
        <v>0</v>
      </c>
      <c r="Q1057" s="52">
        <v>0</v>
      </c>
      <c r="R1057" s="52">
        <v>0</v>
      </c>
      <c r="S1057" s="52"/>
    </row>
    <row r="1058" spans="2:19" hidden="1" x14ac:dyDescent="0.25">
      <c r="B1058" s="37" t="s">
        <v>74</v>
      </c>
      <c r="C1058" s="37" t="s">
        <v>75</v>
      </c>
      <c r="D1058" s="37" t="s">
        <v>15</v>
      </c>
      <c r="E1058" s="37" t="s">
        <v>157</v>
      </c>
      <c r="F1058" s="37"/>
      <c r="G1058" s="52" t="s">
        <v>90</v>
      </c>
      <c r="H1058" s="52">
        <v>9</v>
      </c>
      <c r="I1058" s="51" t="s">
        <v>18</v>
      </c>
      <c r="J1058" s="51" t="s">
        <v>103</v>
      </c>
      <c r="K1058" s="52">
        <v>0</v>
      </c>
      <c r="L1058" s="52">
        <v>0</v>
      </c>
      <c r="M1058" s="52">
        <v>0</v>
      </c>
      <c r="N1058" s="52">
        <v>0</v>
      </c>
      <c r="O1058" s="52">
        <v>0</v>
      </c>
      <c r="P1058" s="52">
        <v>0</v>
      </c>
      <c r="Q1058" s="52">
        <v>0</v>
      </c>
      <c r="R1058" s="52">
        <v>0</v>
      </c>
      <c r="S1058" s="52"/>
    </row>
    <row r="1059" spans="2:19" hidden="1" x14ac:dyDescent="0.25">
      <c r="B1059" s="37" t="s">
        <v>74</v>
      </c>
      <c r="C1059" s="37" t="s">
        <v>75</v>
      </c>
      <c r="D1059" s="37" t="s">
        <v>15</v>
      </c>
      <c r="E1059" s="37" t="s">
        <v>157</v>
      </c>
      <c r="F1059" s="37"/>
      <c r="G1059" s="52" t="s">
        <v>90</v>
      </c>
      <c r="H1059" s="52">
        <v>9</v>
      </c>
      <c r="I1059" s="52" t="s">
        <v>18</v>
      </c>
      <c r="J1059" s="52" t="s">
        <v>104</v>
      </c>
      <c r="K1059" s="52">
        <v>0</v>
      </c>
      <c r="L1059" s="52">
        <v>0</v>
      </c>
      <c r="M1059" s="52">
        <v>0</v>
      </c>
      <c r="N1059" s="52">
        <v>0</v>
      </c>
      <c r="O1059" s="52">
        <v>0</v>
      </c>
      <c r="P1059" s="52">
        <v>0</v>
      </c>
      <c r="Q1059" s="52">
        <v>0</v>
      </c>
      <c r="R1059" s="52">
        <v>0</v>
      </c>
      <c r="S1059" s="52"/>
    </row>
    <row r="1060" spans="2:19" hidden="1" x14ac:dyDescent="0.25">
      <c r="B1060" s="37" t="s">
        <v>62</v>
      </c>
      <c r="C1060" s="37" t="s">
        <v>63</v>
      </c>
      <c r="D1060" s="37" t="s">
        <v>15</v>
      </c>
      <c r="E1060" s="37" t="s">
        <v>157</v>
      </c>
      <c r="F1060" s="37"/>
      <c r="G1060" s="52" t="s">
        <v>90</v>
      </c>
      <c r="H1060" s="52">
        <v>9</v>
      </c>
      <c r="I1060" s="51" t="s">
        <v>158</v>
      </c>
      <c r="J1060" s="51" t="s">
        <v>103</v>
      </c>
      <c r="K1060" s="52">
        <v>0</v>
      </c>
      <c r="L1060" s="52">
        <v>0</v>
      </c>
      <c r="M1060" s="52">
        <v>353.53</v>
      </c>
      <c r="N1060" s="52">
        <v>1760</v>
      </c>
      <c r="O1060" s="52">
        <v>0</v>
      </c>
      <c r="P1060" s="52">
        <v>0</v>
      </c>
      <c r="Q1060" s="52">
        <v>149</v>
      </c>
      <c r="R1060" s="52">
        <v>397</v>
      </c>
      <c r="S1060" s="52"/>
    </row>
    <row r="1061" spans="2:19" hidden="1" x14ac:dyDescent="0.25">
      <c r="B1061" s="37" t="s">
        <v>62</v>
      </c>
      <c r="C1061" s="37" t="s">
        <v>63</v>
      </c>
      <c r="D1061" s="37" t="s">
        <v>15</v>
      </c>
      <c r="E1061" s="37" t="s">
        <v>157</v>
      </c>
      <c r="F1061" s="37"/>
      <c r="G1061" s="52" t="s">
        <v>90</v>
      </c>
      <c r="H1061" s="52">
        <v>9</v>
      </c>
      <c r="I1061" s="51" t="s">
        <v>158</v>
      </c>
      <c r="J1061" s="51" t="s">
        <v>104</v>
      </c>
      <c r="K1061" s="52">
        <v>0</v>
      </c>
      <c r="L1061" s="52">
        <v>0</v>
      </c>
      <c r="M1061" s="52">
        <v>0</v>
      </c>
      <c r="N1061" s="52">
        <v>0</v>
      </c>
      <c r="O1061" s="52">
        <v>0</v>
      </c>
      <c r="P1061" s="52">
        <v>0</v>
      </c>
      <c r="Q1061" s="52">
        <v>0</v>
      </c>
      <c r="R1061" s="52">
        <v>0</v>
      </c>
      <c r="S1061" s="52"/>
    </row>
    <row r="1062" spans="2:19" hidden="1" x14ac:dyDescent="0.25">
      <c r="B1062" s="37" t="s">
        <v>62</v>
      </c>
      <c r="C1062" s="37" t="s">
        <v>63</v>
      </c>
      <c r="D1062" s="37" t="s">
        <v>15</v>
      </c>
      <c r="E1062" s="37" t="s">
        <v>157</v>
      </c>
      <c r="F1062" s="37"/>
      <c r="G1062" s="52" t="s">
        <v>90</v>
      </c>
      <c r="H1062" s="52">
        <v>9</v>
      </c>
      <c r="I1062" s="51" t="s">
        <v>18</v>
      </c>
      <c r="J1062" s="51" t="s">
        <v>105</v>
      </c>
      <c r="K1062" s="52">
        <v>0</v>
      </c>
      <c r="L1062" s="52">
        <v>0</v>
      </c>
      <c r="M1062" s="52">
        <v>0</v>
      </c>
      <c r="N1062" s="52">
        <v>0</v>
      </c>
      <c r="O1062" s="52">
        <v>0</v>
      </c>
      <c r="P1062" s="52">
        <v>0</v>
      </c>
      <c r="Q1062" s="52">
        <v>0</v>
      </c>
      <c r="R1062" s="52">
        <v>0</v>
      </c>
      <c r="S1062" s="52"/>
    </row>
    <row r="1063" spans="2:19" hidden="1" x14ac:dyDescent="0.25">
      <c r="B1063" s="37" t="s">
        <v>62</v>
      </c>
      <c r="C1063" s="37" t="s">
        <v>63</v>
      </c>
      <c r="D1063" s="37" t="s">
        <v>15</v>
      </c>
      <c r="E1063" s="37" t="s">
        <v>157</v>
      </c>
      <c r="F1063" s="37"/>
      <c r="G1063" s="52" t="s">
        <v>90</v>
      </c>
      <c r="H1063" s="52">
        <v>9</v>
      </c>
      <c r="I1063" s="51" t="s">
        <v>18</v>
      </c>
      <c r="J1063" s="51" t="s">
        <v>103</v>
      </c>
      <c r="K1063" s="52">
        <v>0</v>
      </c>
      <c r="L1063" s="52">
        <v>0</v>
      </c>
      <c r="M1063" s="52">
        <v>0</v>
      </c>
      <c r="N1063" s="52">
        <v>0</v>
      </c>
      <c r="O1063" s="52">
        <v>0</v>
      </c>
      <c r="P1063" s="52">
        <v>0</v>
      </c>
      <c r="Q1063" s="52">
        <v>0</v>
      </c>
      <c r="R1063" s="52">
        <v>0</v>
      </c>
      <c r="S1063" s="52"/>
    </row>
    <row r="1064" spans="2:19" hidden="1" x14ac:dyDescent="0.25">
      <c r="B1064" s="37" t="s">
        <v>62</v>
      </c>
      <c r="C1064" s="37" t="s">
        <v>63</v>
      </c>
      <c r="D1064" s="37" t="s">
        <v>15</v>
      </c>
      <c r="E1064" s="37" t="s">
        <v>157</v>
      </c>
      <c r="F1064" s="37"/>
      <c r="G1064" s="52" t="s">
        <v>90</v>
      </c>
      <c r="H1064" s="52">
        <v>9</v>
      </c>
      <c r="I1064" s="52" t="s">
        <v>18</v>
      </c>
      <c r="J1064" s="52" t="s">
        <v>104</v>
      </c>
      <c r="K1064" s="52">
        <v>0</v>
      </c>
      <c r="L1064" s="52">
        <v>0</v>
      </c>
      <c r="M1064" s="52">
        <v>0</v>
      </c>
      <c r="N1064" s="52">
        <v>0</v>
      </c>
      <c r="O1064" s="52">
        <v>0</v>
      </c>
      <c r="P1064" s="52">
        <v>0</v>
      </c>
      <c r="Q1064" s="52">
        <v>0</v>
      </c>
      <c r="R1064" s="52">
        <v>0</v>
      </c>
      <c r="S1064" s="52"/>
    </row>
    <row r="1065" spans="2:19" hidden="1" x14ac:dyDescent="0.25">
      <c r="B1065" s="37" t="s">
        <v>41</v>
      </c>
      <c r="C1065" s="37" t="s">
        <v>42</v>
      </c>
      <c r="D1065" s="37" t="s">
        <v>38</v>
      </c>
      <c r="E1065" s="37" t="s">
        <v>157</v>
      </c>
      <c r="F1065" s="37"/>
      <c r="G1065" s="52" t="s">
        <v>90</v>
      </c>
      <c r="H1065" s="52">
        <v>9</v>
      </c>
      <c r="I1065" s="51" t="s">
        <v>158</v>
      </c>
      <c r="J1065" s="51" t="s">
        <v>103</v>
      </c>
      <c r="K1065" s="52">
        <v>0</v>
      </c>
      <c r="L1065" s="52">
        <v>0</v>
      </c>
      <c r="M1065" s="52">
        <v>0</v>
      </c>
      <c r="N1065" s="52">
        <v>0</v>
      </c>
      <c r="O1065" s="52">
        <v>0</v>
      </c>
      <c r="P1065" s="52">
        <v>593</v>
      </c>
      <c r="Q1065" s="52">
        <v>0</v>
      </c>
      <c r="R1065" s="52">
        <v>0</v>
      </c>
      <c r="S1065" s="52"/>
    </row>
    <row r="1066" spans="2:19" hidden="1" x14ac:dyDescent="0.25">
      <c r="B1066" s="37" t="s">
        <v>41</v>
      </c>
      <c r="C1066" s="37" t="s">
        <v>42</v>
      </c>
      <c r="D1066" s="37" t="s">
        <v>38</v>
      </c>
      <c r="E1066" s="37" t="s">
        <v>157</v>
      </c>
      <c r="F1066" s="37"/>
      <c r="G1066" s="52" t="s">
        <v>90</v>
      </c>
      <c r="H1066" s="52">
        <v>9</v>
      </c>
      <c r="I1066" s="51" t="s">
        <v>158</v>
      </c>
      <c r="J1066" s="51" t="s">
        <v>104</v>
      </c>
      <c r="K1066" s="52">
        <v>0</v>
      </c>
      <c r="L1066" s="52">
        <v>0</v>
      </c>
      <c r="M1066" s="52">
        <v>0</v>
      </c>
      <c r="N1066" s="52">
        <v>0</v>
      </c>
      <c r="O1066" s="52">
        <v>0</v>
      </c>
      <c r="P1066" s="52">
        <v>0</v>
      </c>
      <c r="Q1066" s="52">
        <v>0</v>
      </c>
      <c r="R1066" s="52">
        <v>0</v>
      </c>
      <c r="S1066" s="52"/>
    </row>
    <row r="1067" spans="2:19" hidden="1" x14ac:dyDescent="0.25">
      <c r="B1067" s="37" t="s">
        <v>41</v>
      </c>
      <c r="C1067" s="37" t="s">
        <v>42</v>
      </c>
      <c r="D1067" s="37" t="s">
        <v>38</v>
      </c>
      <c r="E1067" s="37" t="s">
        <v>157</v>
      </c>
      <c r="F1067" s="37"/>
      <c r="G1067" s="52" t="s">
        <v>90</v>
      </c>
      <c r="H1067" s="52">
        <v>9</v>
      </c>
      <c r="I1067" s="51" t="s">
        <v>18</v>
      </c>
      <c r="J1067" s="51" t="s">
        <v>105</v>
      </c>
      <c r="K1067" s="52">
        <v>0</v>
      </c>
      <c r="L1067" s="52">
        <v>0</v>
      </c>
      <c r="M1067" s="52">
        <v>0</v>
      </c>
      <c r="N1067" s="52">
        <v>0</v>
      </c>
      <c r="O1067" s="52">
        <v>0</v>
      </c>
      <c r="P1067" s="52">
        <v>0</v>
      </c>
      <c r="Q1067" s="52">
        <v>0</v>
      </c>
      <c r="R1067" s="52">
        <v>0</v>
      </c>
      <c r="S1067" s="52"/>
    </row>
    <row r="1068" spans="2:19" hidden="1" x14ac:dyDescent="0.25">
      <c r="B1068" s="37" t="s">
        <v>41</v>
      </c>
      <c r="C1068" s="37" t="s">
        <v>42</v>
      </c>
      <c r="D1068" s="37" t="s">
        <v>38</v>
      </c>
      <c r="E1068" s="37" t="s">
        <v>157</v>
      </c>
      <c r="F1068" s="37"/>
      <c r="G1068" s="52" t="s">
        <v>90</v>
      </c>
      <c r="H1068" s="52">
        <v>9</v>
      </c>
      <c r="I1068" s="51" t="s">
        <v>18</v>
      </c>
      <c r="J1068" s="51" t="s">
        <v>103</v>
      </c>
      <c r="K1068" s="52">
        <v>0</v>
      </c>
      <c r="L1068" s="52">
        <v>0</v>
      </c>
      <c r="M1068" s="52">
        <v>0</v>
      </c>
      <c r="N1068" s="52">
        <v>0</v>
      </c>
      <c r="O1068" s="52">
        <v>0</v>
      </c>
      <c r="P1068" s="52">
        <v>0</v>
      </c>
      <c r="Q1068" s="52">
        <v>0</v>
      </c>
      <c r="R1068" s="52">
        <v>0</v>
      </c>
      <c r="S1068" s="52"/>
    </row>
    <row r="1069" spans="2:19" hidden="1" x14ac:dyDescent="0.25">
      <c r="B1069" s="37" t="s">
        <v>41</v>
      </c>
      <c r="C1069" s="37" t="s">
        <v>42</v>
      </c>
      <c r="D1069" s="37" t="s">
        <v>38</v>
      </c>
      <c r="E1069" s="37" t="s">
        <v>157</v>
      </c>
      <c r="F1069" s="37"/>
      <c r="G1069" s="52" t="s">
        <v>90</v>
      </c>
      <c r="H1069" s="52">
        <v>9</v>
      </c>
      <c r="I1069" s="52" t="s">
        <v>18</v>
      </c>
      <c r="J1069" s="52" t="s">
        <v>104</v>
      </c>
      <c r="K1069" s="52">
        <v>0</v>
      </c>
      <c r="L1069" s="52">
        <v>0</v>
      </c>
      <c r="M1069" s="52">
        <v>0</v>
      </c>
      <c r="N1069" s="52">
        <v>0</v>
      </c>
      <c r="O1069" s="52">
        <v>0</v>
      </c>
      <c r="P1069" s="52">
        <v>0</v>
      </c>
      <c r="Q1069" s="52">
        <v>0</v>
      </c>
      <c r="R1069" s="52">
        <v>0</v>
      </c>
      <c r="S1069" s="52"/>
    </row>
    <row r="1070" spans="2:19" hidden="1" x14ac:dyDescent="0.25">
      <c r="B1070" s="37" t="s">
        <v>78</v>
      </c>
      <c r="C1070" s="37" t="s">
        <v>79</v>
      </c>
      <c r="D1070" s="37" t="s">
        <v>26</v>
      </c>
      <c r="E1070" s="37" t="s">
        <v>157</v>
      </c>
      <c r="F1070" s="37"/>
      <c r="G1070" s="52" t="s">
        <v>90</v>
      </c>
      <c r="H1070" s="52">
        <v>9</v>
      </c>
      <c r="I1070" s="51" t="s">
        <v>158</v>
      </c>
      <c r="J1070" s="51" t="s">
        <v>103</v>
      </c>
      <c r="K1070" s="52">
        <v>88</v>
      </c>
      <c r="L1070" s="52">
        <v>672</v>
      </c>
      <c r="M1070" s="52">
        <v>191</v>
      </c>
      <c r="N1070" s="52">
        <v>3048</v>
      </c>
      <c r="O1070" s="52">
        <v>0</v>
      </c>
      <c r="P1070" s="52">
        <v>0</v>
      </c>
      <c r="Q1070" s="52">
        <v>10</v>
      </c>
      <c r="R1070" s="52">
        <v>1261</v>
      </c>
      <c r="S1070" s="52"/>
    </row>
    <row r="1071" spans="2:19" hidden="1" x14ac:dyDescent="0.25">
      <c r="B1071" s="37" t="s">
        <v>78</v>
      </c>
      <c r="C1071" s="37" t="s">
        <v>79</v>
      </c>
      <c r="D1071" s="37" t="s">
        <v>26</v>
      </c>
      <c r="E1071" s="37" t="s">
        <v>157</v>
      </c>
      <c r="F1071" s="37"/>
      <c r="G1071" s="52" t="s">
        <v>90</v>
      </c>
      <c r="H1071" s="52">
        <v>9</v>
      </c>
      <c r="I1071" s="51" t="s">
        <v>158</v>
      </c>
      <c r="J1071" s="51" t="s">
        <v>104</v>
      </c>
      <c r="K1071" s="52">
        <v>0</v>
      </c>
      <c r="L1071" s="52">
        <v>0</v>
      </c>
      <c r="M1071" s="52">
        <v>0</v>
      </c>
      <c r="N1071" s="52">
        <v>0</v>
      </c>
      <c r="O1071" s="52">
        <v>0</v>
      </c>
      <c r="P1071" s="52">
        <v>0</v>
      </c>
      <c r="Q1071" s="52"/>
      <c r="R1071" s="52">
        <v>0</v>
      </c>
      <c r="S1071" s="52"/>
    </row>
    <row r="1072" spans="2:19" hidden="1" x14ac:dyDescent="0.25">
      <c r="B1072" s="37" t="s">
        <v>78</v>
      </c>
      <c r="C1072" s="37" t="s">
        <v>79</v>
      </c>
      <c r="D1072" s="37" t="s">
        <v>26</v>
      </c>
      <c r="E1072" s="37" t="s">
        <v>157</v>
      </c>
      <c r="F1072" s="37"/>
      <c r="G1072" s="52" t="s">
        <v>90</v>
      </c>
      <c r="H1072" s="52">
        <v>9</v>
      </c>
      <c r="I1072" s="51" t="s">
        <v>18</v>
      </c>
      <c r="J1072" s="51" t="s">
        <v>105</v>
      </c>
      <c r="K1072" s="52">
        <v>0</v>
      </c>
      <c r="L1072" s="52">
        <v>0</v>
      </c>
      <c r="M1072" s="52">
        <v>0</v>
      </c>
      <c r="N1072" s="52">
        <v>0</v>
      </c>
      <c r="O1072" s="52">
        <v>0</v>
      </c>
      <c r="P1072" s="52">
        <v>0</v>
      </c>
      <c r="Q1072" s="52">
        <v>0</v>
      </c>
      <c r="R1072" s="52">
        <v>0</v>
      </c>
      <c r="S1072" s="52"/>
    </row>
    <row r="1073" spans="2:19" hidden="1" x14ac:dyDescent="0.25">
      <c r="B1073" s="37" t="s">
        <v>78</v>
      </c>
      <c r="C1073" s="37" t="s">
        <v>79</v>
      </c>
      <c r="D1073" s="37" t="s">
        <v>26</v>
      </c>
      <c r="E1073" s="37" t="s">
        <v>157</v>
      </c>
      <c r="F1073" s="37"/>
      <c r="G1073" s="52" t="s">
        <v>90</v>
      </c>
      <c r="H1073" s="52">
        <v>9</v>
      </c>
      <c r="I1073" s="51" t="s">
        <v>18</v>
      </c>
      <c r="J1073" s="51" t="s">
        <v>103</v>
      </c>
      <c r="K1073" s="52">
        <v>0</v>
      </c>
      <c r="L1073" s="52">
        <v>0</v>
      </c>
      <c r="M1073" s="52">
        <v>0</v>
      </c>
      <c r="N1073" s="52">
        <v>0</v>
      </c>
      <c r="O1073" s="52">
        <v>0</v>
      </c>
      <c r="P1073" s="52">
        <v>0</v>
      </c>
      <c r="Q1073" s="52">
        <v>9.8699999999999992</v>
      </c>
      <c r="R1073" s="52">
        <v>1251</v>
      </c>
      <c r="S1073" s="52"/>
    </row>
    <row r="1074" spans="2:19" hidden="1" x14ac:dyDescent="0.25">
      <c r="B1074" s="37" t="s">
        <v>78</v>
      </c>
      <c r="C1074" s="37" t="s">
        <v>79</v>
      </c>
      <c r="D1074" s="37" t="s">
        <v>26</v>
      </c>
      <c r="E1074" s="37" t="s">
        <v>157</v>
      </c>
      <c r="F1074" s="37"/>
      <c r="G1074" s="52" t="s">
        <v>90</v>
      </c>
      <c r="H1074" s="52">
        <v>9</v>
      </c>
      <c r="I1074" s="52" t="s">
        <v>18</v>
      </c>
      <c r="J1074" s="52" t="s">
        <v>104</v>
      </c>
      <c r="K1074" s="52">
        <v>0</v>
      </c>
      <c r="L1074" s="52">
        <v>0</v>
      </c>
      <c r="M1074" s="52">
        <v>0</v>
      </c>
      <c r="N1074" s="52">
        <v>0</v>
      </c>
      <c r="O1074" s="52">
        <v>0</v>
      </c>
      <c r="P1074" s="52">
        <v>0</v>
      </c>
      <c r="Q1074" s="52">
        <v>0</v>
      </c>
      <c r="R1074" s="52">
        <v>0</v>
      </c>
      <c r="S1074" s="52"/>
    </row>
    <row r="1075" spans="2:19" hidden="1" x14ac:dyDescent="0.25">
      <c r="B1075" s="37" t="s">
        <v>29</v>
      </c>
      <c r="C1075" s="37" t="s">
        <v>30</v>
      </c>
      <c r="D1075" s="37" t="s">
        <v>26</v>
      </c>
      <c r="E1075" s="37" t="s">
        <v>157</v>
      </c>
      <c r="F1075" s="37"/>
      <c r="G1075" s="52" t="s">
        <v>90</v>
      </c>
      <c r="H1075" s="52">
        <v>9</v>
      </c>
      <c r="I1075" s="51" t="s">
        <v>18</v>
      </c>
      <c r="J1075" s="51" t="s">
        <v>105</v>
      </c>
      <c r="K1075" s="52">
        <v>0</v>
      </c>
      <c r="L1075" s="52">
        <v>0</v>
      </c>
      <c r="M1075" s="52">
        <v>0</v>
      </c>
      <c r="N1075" s="52">
        <v>0</v>
      </c>
      <c r="O1075" s="52">
        <v>0</v>
      </c>
      <c r="P1075" s="52">
        <v>0</v>
      </c>
      <c r="Q1075" s="52">
        <v>0</v>
      </c>
      <c r="R1075" s="52">
        <v>0</v>
      </c>
      <c r="S1075" s="52"/>
    </row>
    <row r="1076" spans="2:19" hidden="1" x14ac:dyDescent="0.25">
      <c r="B1076" s="37" t="s">
        <v>29</v>
      </c>
      <c r="C1076" s="37" t="s">
        <v>30</v>
      </c>
      <c r="D1076" s="37" t="s">
        <v>26</v>
      </c>
      <c r="E1076" s="37" t="s">
        <v>157</v>
      </c>
      <c r="F1076" s="37"/>
      <c r="G1076" s="52" t="s">
        <v>90</v>
      </c>
      <c r="H1076" s="52">
        <v>9</v>
      </c>
      <c r="I1076" s="51" t="s">
        <v>18</v>
      </c>
      <c r="J1076" s="51" t="s">
        <v>103</v>
      </c>
      <c r="K1076" s="52">
        <v>0</v>
      </c>
      <c r="L1076" s="52">
        <v>0</v>
      </c>
      <c r="M1076" s="52">
        <v>0</v>
      </c>
      <c r="N1076" s="52">
        <v>0</v>
      </c>
      <c r="O1076" s="52">
        <v>0</v>
      </c>
      <c r="P1076" s="52">
        <v>0</v>
      </c>
      <c r="Q1076" s="52">
        <v>0</v>
      </c>
      <c r="R1076" s="52">
        <v>0</v>
      </c>
      <c r="S1076" s="52"/>
    </row>
    <row r="1077" spans="2:19" hidden="1" x14ac:dyDescent="0.25">
      <c r="B1077" s="37" t="s">
        <v>29</v>
      </c>
      <c r="C1077" s="37" t="s">
        <v>30</v>
      </c>
      <c r="D1077" s="37" t="s">
        <v>26</v>
      </c>
      <c r="E1077" s="37" t="s">
        <v>157</v>
      </c>
      <c r="F1077" s="37"/>
      <c r="G1077" s="52" t="s">
        <v>90</v>
      </c>
      <c r="H1077" s="52">
        <v>9</v>
      </c>
      <c r="I1077" s="52" t="s">
        <v>18</v>
      </c>
      <c r="J1077" s="52" t="s">
        <v>104</v>
      </c>
      <c r="K1077" s="52">
        <v>0</v>
      </c>
      <c r="L1077" s="52">
        <v>0</v>
      </c>
      <c r="M1077" s="52">
        <v>0</v>
      </c>
      <c r="N1077" s="52">
        <v>0</v>
      </c>
      <c r="O1077" s="52">
        <v>0</v>
      </c>
      <c r="P1077" s="52">
        <v>0</v>
      </c>
      <c r="Q1077" s="52">
        <v>0</v>
      </c>
      <c r="R1077" s="52">
        <v>0</v>
      </c>
      <c r="S1077" s="52"/>
    </row>
    <row r="1078" spans="2:19" hidden="1" x14ac:dyDescent="0.25">
      <c r="B1078" s="37" t="s">
        <v>33</v>
      </c>
      <c r="C1078" s="37" t="s">
        <v>34</v>
      </c>
      <c r="D1078" s="37" t="s">
        <v>35</v>
      </c>
      <c r="E1078" s="37" t="s">
        <v>157</v>
      </c>
      <c r="F1078" s="37"/>
      <c r="G1078" s="52" t="s">
        <v>90</v>
      </c>
      <c r="H1078" s="52">
        <v>9</v>
      </c>
      <c r="I1078" s="51" t="s">
        <v>18</v>
      </c>
      <c r="J1078" s="51" t="s">
        <v>105</v>
      </c>
      <c r="K1078" s="52">
        <v>0</v>
      </c>
      <c r="L1078" s="52">
        <v>0</v>
      </c>
      <c r="M1078" s="52">
        <v>0</v>
      </c>
      <c r="N1078" s="52">
        <v>0</v>
      </c>
      <c r="O1078" s="52">
        <v>0</v>
      </c>
      <c r="P1078" s="52">
        <v>0</v>
      </c>
      <c r="Q1078" s="52">
        <v>0</v>
      </c>
      <c r="R1078" s="52">
        <v>0</v>
      </c>
      <c r="S1078" s="52"/>
    </row>
    <row r="1079" spans="2:19" hidden="1" x14ac:dyDescent="0.25">
      <c r="B1079" s="37" t="s">
        <v>33</v>
      </c>
      <c r="C1079" s="37" t="s">
        <v>34</v>
      </c>
      <c r="D1079" s="37" t="s">
        <v>35</v>
      </c>
      <c r="E1079" s="37" t="s">
        <v>157</v>
      </c>
      <c r="F1079" s="37"/>
      <c r="G1079" s="52" t="s">
        <v>90</v>
      </c>
      <c r="H1079" s="52">
        <v>9</v>
      </c>
      <c r="I1079" s="51" t="s">
        <v>18</v>
      </c>
      <c r="J1079" s="51" t="s">
        <v>103</v>
      </c>
      <c r="K1079" s="52">
        <v>0</v>
      </c>
      <c r="L1079" s="52">
        <v>0</v>
      </c>
      <c r="M1079" s="52">
        <v>0</v>
      </c>
      <c r="N1079" s="52">
        <v>0</v>
      </c>
      <c r="O1079" s="52">
        <v>0</v>
      </c>
      <c r="P1079" s="52">
        <v>0</v>
      </c>
      <c r="Q1079" s="52">
        <v>0</v>
      </c>
      <c r="R1079" s="52">
        <v>0</v>
      </c>
      <c r="S1079" s="52"/>
    </row>
    <row r="1080" spans="2:19" hidden="1" x14ac:dyDescent="0.25">
      <c r="B1080" s="37" t="s">
        <v>33</v>
      </c>
      <c r="C1080" s="37" t="s">
        <v>34</v>
      </c>
      <c r="D1080" s="37" t="s">
        <v>35</v>
      </c>
      <c r="E1080" s="37" t="s">
        <v>157</v>
      </c>
      <c r="F1080" s="37"/>
      <c r="G1080" s="52" t="s">
        <v>90</v>
      </c>
      <c r="H1080" s="52">
        <v>9</v>
      </c>
      <c r="I1080" s="52" t="s">
        <v>18</v>
      </c>
      <c r="J1080" s="52" t="s">
        <v>104</v>
      </c>
      <c r="K1080" s="52">
        <v>0</v>
      </c>
      <c r="L1080" s="52">
        <v>0</v>
      </c>
      <c r="M1080" s="52">
        <v>0</v>
      </c>
      <c r="N1080" s="52">
        <v>0</v>
      </c>
      <c r="O1080" s="52">
        <v>0</v>
      </c>
      <c r="P1080" s="52">
        <v>0</v>
      </c>
      <c r="Q1080" s="52">
        <v>0</v>
      </c>
      <c r="R1080" s="52">
        <v>0</v>
      </c>
      <c r="S1080" s="52"/>
    </row>
    <row r="1081" spans="2:19" hidden="1" x14ac:dyDescent="0.25">
      <c r="B1081" s="37" t="s">
        <v>54</v>
      </c>
      <c r="C1081" s="37" t="s">
        <v>55</v>
      </c>
      <c r="D1081" s="37" t="s">
        <v>45</v>
      </c>
      <c r="E1081" s="37" t="s">
        <v>157</v>
      </c>
      <c r="F1081" s="37"/>
      <c r="G1081" s="52" t="s">
        <v>90</v>
      </c>
      <c r="H1081" s="52">
        <v>9</v>
      </c>
      <c r="I1081" s="51" t="s">
        <v>158</v>
      </c>
      <c r="J1081" s="51" t="s">
        <v>103</v>
      </c>
      <c r="K1081" s="52">
        <v>68.06</v>
      </c>
      <c r="L1081" s="52">
        <v>465</v>
      </c>
      <c r="M1081" s="52">
        <v>56.99</v>
      </c>
      <c r="N1081" s="52">
        <v>420</v>
      </c>
      <c r="O1081" s="52">
        <v>194.03</v>
      </c>
      <c r="P1081" s="52">
        <v>501</v>
      </c>
      <c r="Q1081" s="52">
        <v>2</v>
      </c>
      <c r="R1081" s="52">
        <v>158</v>
      </c>
      <c r="S1081" s="52"/>
    </row>
    <row r="1082" spans="2:19" hidden="1" x14ac:dyDescent="0.25">
      <c r="B1082" s="37" t="s">
        <v>54</v>
      </c>
      <c r="C1082" s="37" t="s">
        <v>55</v>
      </c>
      <c r="D1082" s="37" t="s">
        <v>45</v>
      </c>
      <c r="E1082" s="37" t="s">
        <v>157</v>
      </c>
      <c r="F1082" s="37"/>
      <c r="G1082" s="52" t="s">
        <v>90</v>
      </c>
      <c r="H1082" s="52">
        <v>9</v>
      </c>
      <c r="I1082" s="51" t="s">
        <v>158</v>
      </c>
      <c r="J1082" s="51" t="s">
        <v>104</v>
      </c>
      <c r="K1082" s="52">
        <v>0</v>
      </c>
      <c r="L1082" s="52">
        <v>0</v>
      </c>
      <c r="M1082" s="52">
        <v>0</v>
      </c>
      <c r="N1082" s="52">
        <v>0</v>
      </c>
      <c r="O1082" s="52">
        <v>0</v>
      </c>
      <c r="P1082" s="52">
        <v>0</v>
      </c>
      <c r="Q1082" s="52">
        <v>0</v>
      </c>
      <c r="R1082" s="52">
        <v>0</v>
      </c>
      <c r="S1082" s="52"/>
    </row>
    <row r="1083" spans="2:19" hidden="1" x14ac:dyDescent="0.25">
      <c r="B1083" s="37" t="s">
        <v>54</v>
      </c>
      <c r="C1083" s="37" t="s">
        <v>55</v>
      </c>
      <c r="D1083" s="37" t="s">
        <v>45</v>
      </c>
      <c r="E1083" s="37" t="s">
        <v>157</v>
      </c>
      <c r="F1083" s="37"/>
      <c r="G1083" s="52" t="s">
        <v>90</v>
      </c>
      <c r="H1083" s="52">
        <v>9</v>
      </c>
      <c r="I1083" s="51" t="s">
        <v>18</v>
      </c>
      <c r="J1083" s="51" t="s">
        <v>105</v>
      </c>
      <c r="K1083" s="52">
        <v>0</v>
      </c>
      <c r="L1083" s="52">
        <v>0</v>
      </c>
      <c r="M1083" s="52">
        <v>0</v>
      </c>
      <c r="N1083" s="52">
        <v>0</v>
      </c>
      <c r="O1083" s="52">
        <v>0</v>
      </c>
      <c r="P1083" s="52">
        <v>0</v>
      </c>
      <c r="Q1083" s="52">
        <v>0</v>
      </c>
      <c r="R1083" s="52">
        <v>0</v>
      </c>
      <c r="S1083" s="52"/>
    </row>
    <row r="1084" spans="2:19" hidden="1" x14ac:dyDescent="0.25">
      <c r="B1084" s="37" t="s">
        <v>54</v>
      </c>
      <c r="C1084" s="37" t="s">
        <v>55</v>
      </c>
      <c r="D1084" s="37" t="s">
        <v>45</v>
      </c>
      <c r="E1084" s="37" t="s">
        <v>157</v>
      </c>
      <c r="F1084" s="37"/>
      <c r="G1084" s="52" t="s">
        <v>90</v>
      </c>
      <c r="H1084" s="52">
        <v>9</v>
      </c>
      <c r="I1084" s="51" t="s">
        <v>18</v>
      </c>
      <c r="J1084" s="51" t="s">
        <v>103</v>
      </c>
      <c r="K1084" s="52">
        <v>0</v>
      </c>
      <c r="L1084" s="52">
        <v>0</v>
      </c>
      <c r="M1084" s="52">
        <v>214.17</v>
      </c>
      <c r="N1084" s="52">
        <v>1061</v>
      </c>
      <c r="O1084" s="52">
        <v>0</v>
      </c>
      <c r="P1084" s="52">
        <v>0</v>
      </c>
      <c r="Q1084" s="52">
        <v>1</v>
      </c>
      <c r="R1084" s="52">
        <v>225</v>
      </c>
      <c r="S1084" s="52"/>
    </row>
    <row r="1085" spans="2:19" hidden="1" x14ac:dyDescent="0.25">
      <c r="B1085" s="37" t="s">
        <v>54</v>
      </c>
      <c r="C1085" s="37" t="s">
        <v>55</v>
      </c>
      <c r="D1085" s="37" t="s">
        <v>45</v>
      </c>
      <c r="E1085" s="37" t="s">
        <v>157</v>
      </c>
      <c r="F1085" s="37"/>
      <c r="G1085" s="52" t="s">
        <v>90</v>
      </c>
      <c r="H1085" s="52">
        <v>9</v>
      </c>
      <c r="I1085" s="52" t="s">
        <v>18</v>
      </c>
      <c r="J1085" s="52" t="s">
        <v>104</v>
      </c>
      <c r="K1085" s="52">
        <v>0</v>
      </c>
      <c r="L1085" s="52">
        <v>0</v>
      </c>
      <c r="M1085" s="52">
        <v>0</v>
      </c>
      <c r="N1085" s="52">
        <v>0</v>
      </c>
      <c r="O1085" s="52">
        <v>0</v>
      </c>
      <c r="P1085" s="52">
        <v>0</v>
      </c>
      <c r="Q1085" s="52">
        <v>0</v>
      </c>
      <c r="R1085" s="52">
        <v>0</v>
      </c>
      <c r="S1085" s="52"/>
    </row>
    <row r="1086" spans="2:19" hidden="1" x14ac:dyDescent="0.25">
      <c r="B1086" s="37" t="s">
        <v>58</v>
      </c>
      <c r="C1086" s="37" t="s">
        <v>59</v>
      </c>
      <c r="D1086" s="37" t="s">
        <v>26</v>
      </c>
      <c r="E1086" s="37" t="s">
        <v>157</v>
      </c>
      <c r="F1086" s="37"/>
      <c r="G1086" s="52" t="s">
        <v>90</v>
      </c>
      <c r="H1086" s="52">
        <v>9</v>
      </c>
      <c r="I1086" s="51" t="s">
        <v>158</v>
      </c>
      <c r="J1086" s="51" t="s">
        <v>103</v>
      </c>
      <c r="K1086" s="52">
        <v>74.400000000000006</v>
      </c>
      <c r="L1086" s="52">
        <v>1436</v>
      </c>
      <c r="M1086" s="52">
        <v>2303.59</v>
      </c>
      <c r="N1086" s="52">
        <v>15793</v>
      </c>
      <c r="O1086" s="52">
        <v>22</v>
      </c>
      <c r="P1086" s="52">
        <v>1045</v>
      </c>
      <c r="Q1086" s="52">
        <v>3</v>
      </c>
      <c r="R1086" s="52">
        <v>62</v>
      </c>
      <c r="S1086" s="52"/>
    </row>
    <row r="1087" spans="2:19" hidden="1" x14ac:dyDescent="0.25">
      <c r="B1087" s="37" t="s">
        <v>58</v>
      </c>
      <c r="C1087" s="37" t="s">
        <v>59</v>
      </c>
      <c r="D1087" s="37" t="s">
        <v>26</v>
      </c>
      <c r="E1087" s="37" t="s">
        <v>157</v>
      </c>
      <c r="F1087" s="37"/>
      <c r="G1087" s="52" t="s">
        <v>90</v>
      </c>
      <c r="H1087" s="52">
        <v>9</v>
      </c>
      <c r="I1087" s="51" t="s">
        <v>158</v>
      </c>
      <c r="J1087" s="51" t="s">
        <v>104</v>
      </c>
      <c r="K1087" s="52">
        <v>0</v>
      </c>
      <c r="L1087" s="52">
        <v>0</v>
      </c>
      <c r="M1087" s="52">
        <v>0</v>
      </c>
      <c r="N1087" s="52">
        <v>0</v>
      </c>
      <c r="O1087" s="52">
        <v>0</v>
      </c>
      <c r="P1087" s="52">
        <v>0</v>
      </c>
      <c r="Q1087" s="52">
        <v>0</v>
      </c>
      <c r="R1087" s="52">
        <v>0</v>
      </c>
      <c r="S1087" s="52"/>
    </row>
    <row r="1088" spans="2:19" hidden="1" x14ac:dyDescent="0.25">
      <c r="B1088" s="37" t="s">
        <v>58</v>
      </c>
      <c r="C1088" s="37" t="s">
        <v>59</v>
      </c>
      <c r="D1088" s="37" t="s">
        <v>26</v>
      </c>
      <c r="E1088" s="37" t="s">
        <v>157</v>
      </c>
      <c r="F1088" s="37"/>
      <c r="G1088" s="52" t="s">
        <v>90</v>
      </c>
      <c r="H1088" s="52">
        <v>9</v>
      </c>
      <c r="I1088" s="51" t="s">
        <v>18</v>
      </c>
      <c r="J1088" s="51" t="s">
        <v>105</v>
      </c>
      <c r="K1088" s="52">
        <v>0</v>
      </c>
      <c r="L1088" s="52">
        <v>0</v>
      </c>
      <c r="M1088" s="52">
        <v>0</v>
      </c>
      <c r="N1088" s="52">
        <v>0</v>
      </c>
      <c r="O1088" s="52">
        <v>0</v>
      </c>
      <c r="P1088" s="52">
        <v>0</v>
      </c>
      <c r="Q1088" s="52">
        <v>0</v>
      </c>
      <c r="R1088" s="52">
        <v>0</v>
      </c>
      <c r="S1088" s="52"/>
    </row>
    <row r="1089" spans="2:19" hidden="1" x14ac:dyDescent="0.25">
      <c r="B1089" s="37" t="s">
        <v>58</v>
      </c>
      <c r="C1089" s="37" t="s">
        <v>59</v>
      </c>
      <c r="D1089" s="37" t="s">
        <v>26</v>
      </c>
      <c r="E1089" s="37" t="s">
        <v>157</v>
      </c>
      <c r="F1089" s="37"/>
      <c r="G1089" s="52" t="s">
        <v>90</v>
      </c>
      <c r="H1089" s="52">
        <v>9</v>
      </c>
      <c r="I1089" s="51" t="s">
        <v>18</v>
      </c>
      <c r="J1089" s="51" t="s">
        <v>103</v>
      </c>
      <c r="K1089" s="52">
        <v>0</v>
      </c>
      <c r="L1089" s="52">
        <v>0</v>
      </c>
      <c r="M1089" s="52">
        <v>0</v>
      </c>
      <c r="N1089" s="52">
        <v>0</v>
      </c>
      <c r="O1089" s="52">
        <v>0</v>
      </c>
      <c r="P1089" s="52">
        <v>0</v>
      </c>
      <c r="Q1089" s="52">
        <v>0</v>
      </c>
      <c r="R1089" s="52">
        <v>0</v>
      </c>
      <c r="S1089" s="52"/>
    </row>
    <row r="1090" spans="2:19" hidden="1" x14ac:dyDescent="0.25">
      <c r="B1090" s="37" t="s">
        <v>58</v>
      </c>
      <c r="C1090" s="37" t="s">
        <v>59</v>
      </c>
      <c r="D1090" s="37" t="s">
        <v>26</v>
      </c>
      <c r="E1090" s="37" t="s">
        <v>157</v>
      </c>
      <c r="F1090" s="37"/>
      <c r="G1090" s="52" t="s">
        <v>90</v>
      </c>
      <c r="H1090" s="52">
        <v>9</v>
      </c>
      <c r="I1090" s="52" t="s">
        <v>18</v>
      </c>
      <c r="J1090" s="52" t="s">
        <v>104</v>
      </c>
      <c r="K1090" s="52">
        <v>0</v>
      </c>
      <c r="L1090" s="52">
        <v>0</v>
      </c>
      <c r="M1090" s="52">
        <v>0</v>
      </c>
      <c r="N1090" s="52">
        <v>0</v>
      </c>
      <c r="O1090" s="52">
        <v>0</v>
      </c>
      <c r="P1090" s="52">
        <v>0</v>
      </c>
      <c r="Q1090" s="52">
        <v>0</v>
      </c>
      <c r="R1090" s="52">
        <v>0</v>
      </c>
      <c r="S1090" s="52"/>
    </row>
    <row r="1091" spans="2:19" x14ac:dyDescent="0.25">
      <c r="B1091" s="37" t="s">
        <v>52</v>
      </c>
      <c r="C1091" s="37" t="s">
        <v>53</v>
      </c>
      <c r="D1091" s="37" t="s">
        <v>26</v>
      </c>
      <c r="E1091" s="37" t="s">
        <v>157</v>
      </c>
      <c r="F1091" s="37"/>
      <c r="G1091" s="52" t="s">
        <v>90</v>
      </c>
      <c r="H1091" s="52">
        <v>9</v>
      </c>
      <c r="I1091" s="51" t="s">
        <v>18</v>
      </c>
      <c r="J1091" s="51" t="s">
        <v>105</v>
      </c>
      <c r="K1091" s="52">
        <v>0</v>
      </c>
      <c r="L1091" s="52">
        <v>0</v>
      </c>
      <c r="M1091" s="52">
        <v>0</v>
      </c>
      <c r="N1091" s="52">
        <v>0</v>
      </c>
      <c r="O1091" s="52">
        <v>0</v>
      </c>
      <c r="P1091" s="52">
        <v>0</v>
      </c>
      <c r="Q1091" s="52">
        <v>0</v>
      </c>
      <c r="R1091" s="52">
        <v>0</v>
      </c>
      <c r="S1091" s="52"/>
    </row>
    <row r="1092" spans="2:19" x14ac:dyDescent="0.25">
      <c r="B1092" s="37" t="s">
        <v>52</v>
      </c>
      <c r="C1092" s="37" t="s">
        <v>53</v>
      </c>
      <c r="D1092" s="37" t="s">
        <v>26</v>
      </c>
      <c r="E1092" s="37" t="s">
        <v>157</v>
      </c>
      <c r="F1092" s="37"/>
      <c r="G1092" s="52" t="s">
        <v>90</v>
      </c>
      <c r="H1092" s="52">
        <v>9</v>
      </c>
      <c r="I1092" s="51" t="s">
        <v>18</v>
      </c>
      <c r="J1092" s="51" t="s">
        <v>103</v>
      </c>
      <c r="K1092" s="52">
        <v>0</v>
      </c>
      <c r="L1092" s="52">
        <v>0</v>
      </c>
      <c r="M1092" s="52">
        <v>0</v>
      </c>
      <c r="N1092" s="52">
        <v>0</v>
      </c>
      <c r="O1092" s="52">
        <v>0</v>
      </c>
      <c r="P1092" s="52">
        <v>151</v>
      </c>
      <c r="Q1092" s="52">
        <v>0</v>
      </c>
      <c r="R1092" s="52">
        <v>0</v>
      </c>
      <c r="S1092" s="52" t="s">
        <v>168</v>
      </c>
    </row>
    <row r="1093" spans="2:19" x14ac:dyDescent="0.25">
      <c r="B1093" s="37" t="s">
        <v>52</v>
      </c>
      <c r="C1093" s="37" t="s">
        <v>53</v>
      </c>
      <c r="D1093" s="37" t="s">
        <v>26</v>
      </c>
      <c r="E1093" s="37" t="s">
        <v>157</v>
      </c>
      <c r="F1093" s="37"/>
      <c r="G1093" s="52" t="s">
        <v>90</v>
      </c>
      <c r="H1093" s="52">
        <v>9</v>
      </c>
      <c r="I1093" s="52" t="s">
        <v>18</v>
      </c>
      <c r="J1093" s="52" t="s">
        <v>104</v>
      </c>
      <c r="K1093" s="52">
        <v>0</v>
      </c>
      <c r="L1093" s="52">
        <v>0</v>
      </c>
      <c r="M1093" s="52">
        <v>0</v>
      </c>
      <c r="N1093" s="52">
        <v>0</v>
      </c>
      <c r="O1093" s="52">
        <v>0</v>
      </c>
      <c r="P1093" s="52">
        <v>0</v>
      </c>
      <c r="Q1093" s="52">
        <v>0</v>
      </c>
      <c r="R1093" s="52">
        <v>0</v>
      </c>
      <c r="S1093" s="52"/>
    </row>
    <row r="1094" spans="2:19" hidden="1" x14ac:dyDescent="0.25">
      <c r="B1094" s="37" t="s">
        <v>48</v>
      </c>
      <c r="C1094" s="37" t="s">
        <v>49</v>
      </c>
      <c r="D1094" s="37" t="s">
        <v>38</v>
      </c>
      <c r="E1094" s="37" t="s">
        <v>157</v>
      </c>
      <c r="F1094" s="37"/>
      <c r="G1094" s="52" t="s">
        <v>90</v>
      </c>
      <c r="H1094" s="52">
        <v>9</v>
      </c>
      <c r="I1094" s="51" t="s">
        <v>158</v>
      </c>
      <c r="J1094" s="51" t="s">
        <v>103</v>
      </c>
      <c r="K1094" s="52">
        <v>0</v>
      </c>
      <c r="L1094" s="52">
        <v>0</v>
      </c>
      <c r="M1094" s="52">
        <v>0</v>
      </c>
      <c r="N1094" s="52">
        <v>0</v>
      </c>
      <c r="O1094" s="52">
        <v>23.54</v>
      </c>
      <c r="P1094" s="52">
        <v>177</v>
      </c>
      <c r="Q1094" s="52">
        <v>0.03</v>
      </c>
      <c r="R1094" s="52">
        <v>46</v>
      </c>
      <c r="S1094" s="52"/>
    </row>
    <row r="1095" spans="2:19" hidden="1" x14ac:dyDescent="0.25">
      <c r="B1095" s="37" t="s">
        <v>48</v>
      </c>
      <c r="C1095" s="37" t="s">
        <v>49</v>
      </c>
      <c r="D1095" s="37" t="s">
        <v>38</v>
      </c>
      <c r="E1095" s="37" t="s">
        <v>157</v>
      </c>
      <c r="F1095" s="37"/>
      <c r="G1095" s="52" t="s">
        <v>90</v>
      </c>
      <c r="H1095" s="52">
        <v>9</v>
      </c>
      <c r="I1095" s="51" t="s">
        <v>158</v>
      </c>
      <c r="J1095" s="51" t="s">
        <v>104</v>
      </c>
      <c r="K1095" s="52">
        <v>0</v>
      </c>
      <c r="L1095" s="52">
        <v>0</v>
      </c>
      <c r="M1095" s="52">
        <v>9.8000000000000007</v>
      </c>
      <c r="N1095" s="52">
        <v>46</v>
      </c>
      <c r="O1095" s="52">
        <v>0</v>
      </c>
      <c r="P1095" s="52">
        <v>0</v>
      </c>
      <c r="Q1095" s="52">
        <v>0</v>
      </c>
      <c r="R1095" s="52">
        <v>0</v>
      </c>
      <c r="S1095" s="52"/>
    </row>
    <row r="1096" spans="2:19" hidden="1" x14ac:dyDescent="0.25">
      <c r="B1096" s="37" t="s">
        <v>48</v>
      </c>
      <c r="C1096" s="37" t="s">
        <v>49</v>
      </c>
      <c r="D1096" s="37" t="s">
        <v>38</v>
      </c>
      <c r="E1096" s="37" t="s">
        <v>157</v>
      </c>
      <c r="F1096" s="37"/>
      <c r="G1096" s="52" t="s">
        <v>90</v>
      </c>
      <c r="H1096" s="52">
        <v>9</v>
      </c>
      <c r="I1096" s="51" t="s">
        <v>18</v>
      </c>
      <c r="J1096" s="51" t="s">
        <v>105</v>
      </c>
      <c r="K1096" s="52">
        <v>0</v>
      </c>
      <c r="L1096" s="52">
        <v>0</v>
      </c>
      <c r="M1096" s="52">
        <v>0</v>
      </c>
      <c r="N1096" s="52">
        <v>0</v>
      </c>
      <c r="O1096" s="52">
        <v>0</v>
      </c>
      <c r="P1096" s="52">
        <v>0</v>
      </c>
      <c r="Q1096" s="52">
        <v>0</v>
      </c>
      <c r="R1096" s="52">
        <v>0</v>
      </c>
      <c r="S1096" s="52"/>
    </row>
    <row r="1097" spans="2:19" hidden="1" x14ac:dyDescent="0.25">
      <c r="B1097" s="37" t="s">
        <v>48</v>
      </c>
      <c r="C1097" s="37" t="s">
        <v>49</v>
      </c>
      <c r="D1097" s="37" t="s">
        <v>38</v>
      </c>
      <c r="E1097" s="37" t="s">
        <v>157</v>
      </c>
      <c r="F1097" s="37"/>
      <c r="G1097" s="52" t="s">
        <v>90</v>
      </c>
      <c r="H1097" s="52">
        <v>9</v>
      </c>
      <c r="I1097" s="51" t="s">
        <v>18</v>
      </c>
      <c r="J1097" s="51" t="s">
        <v>103</v>
      </c>
      <c r="K1097" s="52">
        <v>0</v>
      </c>
      <c r="L1097" s="52">
        <v>0</v>
      </c>
      <c r="M1097" s="52">
        <v>0</v>
      </c>
      <c r="N1097" s="52">
        <v>0</v>
      </c>
      <c r="O1097" s="52">
        <v>0</v>
      </c>
      <c r="P1097" s="52">
        <v>0</v>
      </c>
      <c r="Q1097" s="52">
        <v>0</v>
      </c>
      <c r="R1097" s="52">
        <v>0</v>
      </c>
      <c r="S1097" s="52"/>
    </row>
    <row r="1098" spans="2:19" hidden="1" x14ac:dyDescent="0.25">
      <c r="B1098" s="37" t="s">
        <v>48</v>
      </c>
      <c r="C1098" s="37" t="s">
        <v>49</v>
      </c>
      <c r="D1098" s="37" t="s">
        <v>38</v>
      </c>
      <c r="E1098" s="37" t="s">
        <v>157</v>
      </c>
      <c r="F1098" s="37"/>
      <c r="G1098" s="52" t="s">
        <v>90</v>
      </c>
      <c r="H1098" s="52">
        <v>9</v>
      </c>
      <c r="I1098" s="52" t="s">
        <v>18</v>
      </c>
      <c r="J1098" s="52" t="s">
        <v>104</v>
      </c>
      <c r="K1098" s="52">
        <v>0</v>
      </c>
      <c r="L1098" s="52">
        <v>0</v>
      </c>
      <c r="M1098" s="52">
        <v>0</v>
      </c>
      <c r="N1098" s="52">
        <v>0</v>
      </c>
      <c r="O1098" s="52">
        <v>0</v>
      </c>
      <c r="P1098" s="52">
        <v>0</v>
      </c>
      <c r="Q1098" s="52">
        <v>0</v>
      </c>
      <c r="R1098" s="52">
        <v>0</v>
      </c>
      <c r="S1098" s="52"/>
    </row>
    <row r="1099" spans="2:19" hidden="1" x14ac:dyDescent="0.25">
      <c r="B1099" s="37" t="s">
        <v>46</v>
      </c>
      <c r="C1099" s="37" t="s">
        <v>47</v>
      </c>
      <c r="D1099" s="37" t="s">
        <v>38</v>
      </c>
      <c r="E1099" s="37" t="s">
        <v>157</v>
      </c>
      <c r="F1099" s="37"/>
      <c r="G1099" s="52" t="s">
        <v>90</v>
      </c>
      <c r="H1099" s="52">
        <v>9</v>
      </c>
      <c r="I1099" s="51" t="s">
        <v>158</v>
      </c>
      <c r="J1099" s="51" t="s">
        <v>103</v>
      </c>
      <c r="K1099" s="52">
        <v>0</v>
      </c>
      <c r="L1099" s="52">
        <v>0</v>
      </c>
      <c r="M1099" s="52">
        <v>0</v>
      </c>
      <c r="N1099" s="52">
        <v>0</v>
      </c>
      <c r="O1099" s="52">
        <v>20</v>
      </c>
      <c r="P1099" s="52">
        <v>400</v>
      </c>
      <c r="Q1099" s="52">
        <v>0</v>
      </c>
      <c r="R1099" s="52">
        <v>0</v>
      </c>
      <c r="S1099" s="52"/>
    </row>
    <row r="1100" spans="2:19" hidden="1" x14ac:dyDescent="0.25">
      <c r="B1100" s="37" t="s">
        <v>46</v>
      </c>
      <c r="C1100" s="37" t="s">
        <v>47</v>
      </c>
      <c r="D1100" s="37" t="s">
        <v>38</v>
      </c>
      <c r="E1100" s="37" t="s">
        <v>157</v>
      </c>
      <c r="F1100" s="37"/>
      <c r="G1100" s="52" t="s">
        <v>90</v>
      </c>
      <c r="H1100" s="52">
        <v>9</v>
      </c>
      <c r="I1100" s="51" t="s">
        <v>158</v>
      </c>
      <c r="J1100" s="51" t="s">
        <v>104</v>
      </c>
      <c r="K1100" s="52">
        <v>0</v>
      </c>
      <c r="L1100" s="52">
        <v>0</v>
      </c>
      <c r="M1100" s="52">
        <v>0</v>
      </c>
      <c r="N1100" s="52">
        <v>0</v>
      </c>
      <c r="O1100" s="52">
        <v>0</v>
      </c>
      <c r="P1100" s="52">
        <v>0</v>
      </c>
      <c r="Q1100" s="52">
        <v>0</v>
      </c>
      <c r="R1100" s="52">
        <v>0</v>
      </c>
      <c r="S1100" s="52"/>
    </row>
    <row r="1101" spans="2:19" hidden="1" x14ac:dyDescent="0.25">
      <c r="B1101" s="37" t="s">
        <v>46</v>
      </c>
      <c r="C1101" s="37" t="s">
        <v>47</v>
      </c>
      <c r="D1101" s="37" t="s">
        <v>38</v>
      </c>
      <c r="E1101" s="37" t="s">
        <v>157</v>
      </c>
      <c r="F1101" s="37"/>
      <c r="G1101" s="52" t="s">
        <v>90</v>
      </c>
      <c r="H1101" s="52">
        <v>9</v>
      </c>
      <c r="I1101" s="51" t="s">
        <v>18</v>
      </c>
      <c r="J1101" s="51" t="s">
        <v>105</v>
      </c>
      <c r="K1101" s="52">
        <v>0</v>
      </c>
      <c r="L1101" s="52">
        <v>0</v>
      </c>
      <c r="M1101" s="52">
        <v>0</v>
      </c>
      <c r="N1101" s="52">
        <v>0</v>
      </c>
      <c r="O1101" s="52">
        <v>0</v>
      </c>
      <c r="P1101" s="52">
        <v>0</v>
      </c>
      <c r="Q1101" s="52">
        <v>0</v>
      </c>
      <c r="R1101" s="52">
        <v>0</v>
      </c>
      <c r="S1101" s="52"/>
    </row>
    <row r="1102" spans="2:19" hidden="1" x14ac:dyDescent="0.25">
      <c r="B1102" s="37" t="s">
        <v>46</v>
      </c>
      <c r="C1102" s="37" t="s">
        <v>47</v>
      </c>
      <c r="D1102" s="37" t="s">
        <v>38</v>
      </c>
      <c r="E1102" s="37" t="s">
        <v>157</v>
      </c>
      <c r="F1102" s="37"/>
      <c r="G1102" s="52" t="s">
        <v>90</v>
      </c>
      <c r="H1102" s="52">
        <v>9</v>
      </c>
      <c r="I1102" s="51" t="s">
        <v>18</v>
      </c>
      <c r="J1102" s="51" t="s">
        <v>103</v>
      </c>
      <c r="K1102" s="52">
        <v>0</v>
      </c>
      <c r="L1102" s="52">
        <v>0</v>
      </c>
      <c r="M1102" s="52">
        <v>0</v>
      </c>
      <c r="N1102" s="52">
        <v>0</v>
      </c>
      <c r="O1102" s="52">
        <v>0</v>
      </c>
      <c r="P1102" s="52">
        <v>0</v>
      </c>
      <c r="Q1102" s="52">
        <v>0</v>
      </c>
      <c r="R1102" s="52">
        <v>0</v>
      </c>
      <c r="S1102" s="52"/>
    </row>
    <row r="1103" spans="2:19" hidden="1" x14ac:dyDescent="0.25">
      <c r="B1103" s="37" t="s">
        <v>46</v>
      </c>
      <c r="C1103" s="37" t="s">
        <v>47</v>
      </c>
      <c r="D1103" s="37" t="s">
        <v>38</v>
      </c>
      <c r="E1103" s="37" t="s">
        <v>157</v>
      </c>
      <c r="F1103" s="37"/>
      <c r="G1103" s="52" t="s">
        <v>90</v>
      </c>
      <c r="H1103" s="52">
        <v>9</v>
      </c>
      <c r="I1103" s="52" t="s">
        <v>18</v>
      </c>
      <c r="J1103" s="52" t="s">
        <v>104</v>
      </c>
      <c r="K1103" s="52">
        <v>0</v>
      </c>
      <c r="L1103" s="52">
        <v>0</v>
      </c>
      <c r="M1103" s="52">
        <v>0</v>
      </c>
      <c r="N1103" s="52">
        <v>0</v>
      </c>
      <c r="O1103" s="52">
        <v>0</v>
      </c>
      <c r="P1103" s="52">
        <v>0</v>
      </c>
      <c r="Q1103" s="52">
        <v>0</v>
      </c>
      <c r="R1103" s="52">
        <v>0</v>
      </c>
      <c r="S1103" s="52"/>
    </row>
    <row r="1104" spans="2:19" hidden="1" x14ac:dyDescent="0.25">
      <c r="B1104" s="37" t="s">
        <v>24</v>
      </c>
      <c r="C1104" s="37" t="s">
        <v>25</v>
      </c>
      <c r="D1104" s="37" t="s">
        <v>26</v>
      </c>
      <c r="E1104" s="37" t="s">
        <v>157</v>
      </c>
      <c r="F1104" s="37"/>
      <c r="G1104" s="52" t="s">
        <v>90</v>
      </c>
      <c r="H1104" s="52">
        <v>9</v>
      </c>
      <c r="I1104" s="51" t="s">
        <v>158</v>
      </c>
      <c r="J1104" s="51" t="s">
        <v>103</v>
      </c>
      <c r="K1104" s="52">
        <v>4.1500000000000004</v>
      </c>
      <c r="L1104" s="52">
        <v>25</v>
      </c>
      <c r="M1104" s="52">
        <v>127.142</v>
      </c>
      <c r="N1104" s="52">
        <v>919</v>
      </c>
      <c r="O1104" s="52">
        <v>2</v>
      </c>
      <c r="P1104" s="52">
        <v>62</v>
      </c>
      <c r="Q1104" s="52">
        <v>1</v>
      </c>
      <c r="R1104" s="52">
        <v>25</v>
      </c>
      <c r="S1104" s="52"/>
    </row>
    <row r="1105" spans="2:19" hidden="1" x14ac:dyDescent="0.25">
      <c r="B1105" s="37" t="s">
        <v>24</v>
      </c>
      <c r="C1105" s="37" t="s">
        <v>25</v>
      </c>
      <c r="D1105" s="37" t="s">
        <v>26</v>
      </c>
      <c r="E1105" s="37" t="s">
        <v>157</v>
      </c>
      <c r="F1105" s="37"/>
      <c r="G1105" s="52" t="s">
        <v>90</v>
      </c>
      <c r="H1105" s="52">
        <v>9</v>
      </c>
      <c r="I1105" s="51" t="s">
        <v>158</v>
      </c>
      <c r="J1105" s="51" t="s">
        <v>104</v>
      </c>
      <c r="K1105" s="52">
        <v>0</v>
      </c>
      <c r="L1105" s="52">
        <v>0</v>
      </c>
      <c r="M1105" s="52">
        <v>0</v>
      </c>
      <c r="N1105" s="52">
        <v>0</v>
      </c>
      <c r="O1105" s="52">
        <v>0</v>
      </c>
      <c r="P1105" s="52">
        <v>0</v>
      </c>
      <c r="Q1105" s="52">
        <v>0</v>
      </c>
      <c r="R1105" s="52">
        <v>0</v>
      </c>
      <c r="S1105" s="52"/>
    </row>
    <row r="1106" spans="2:19" hidden="1" x14ac:dyDescent="0.25">
      <c r="B1106" s="37" t="s">
        <v>24</v>
      </c>
      <c r="C1106" s="37" t="s">
        <v>25</v>
      </c>
      <c r="D1106" s="37" t="s">
        <v>26</v>
      </c>
      <c r="E1106" s="37" t="s">
        <v>157</v>
      </c>
      <c r="F1106" s="37"/>
      <c r="G1106" s="52" t="s">
        <v>90</v>
      </c>
      <c r="H1106" s="52">
        <v>9</v>
      </c>
      <c r="I1106" s="51" t="s">
        <v>18</v>
      </c>
      <c r="J1106" s="51" t="s">
        <v>105</v>
      </c>
      <c r="K1106" s="52">
        <v>0</v>
      </c>
      <c r="L1106" s="52">
        <v>0</v>
      </c>
      <c r="M1106" s="52">
        <v>0</v>
      </c>
      <c r="N1106" s="52">
        <v>0</v>
      </c>
      <c r="O1106" s="52">
        <v>0</v>
      </c>
      <c r="P1106" s="52">
        <v>0</v>
      </c>
      <c r="Q1106" s="52">
        <v>0</v>
      </c>
      <c r="R1106" s="52">
        <v>0</v>
      </c>
      <c r="S1106" s="52"/>
    </row>
    <row r="1107" spans="2:19" hidden="1" x14ac:dyDescent="0.25">
      <c r="B1107" s="37" t="s">
        <v>24</v>
      </c>
      <c r="C1107" s="37" t="s">
        <v>25</v>
      </c>
      <c r="D1107" s="37" t="s">
        <v>26</v>
      </c>
      <c r="E1107" s="37" t="s">
        <v>157</v>
      </c>
      <c r="F1107" s="37"/>
      <c r="G1107" s="52" t="s">
        <v>90</v>
      </c>
      <c r="H1107" s="52">
        <v>9</v>
      </c>
      <c r="I1107" s="51" t="s">
        <v>18</v>
      </c>
      <c r="J1107" s="51" t="s">
        <v>103</v>
      </c>
      <c r="K1107" s="52">
        <v>0</v>
      </c>
      <c r="L1107" s="52">
        <v>0</v>
      </c>
      <c r="M1107" s="52">
        <v>110.1</v>
      </c>
      <c r="N1107" s="52">
        <v>164</v>
      </c>
      <c r="O1107" s="52">
        <v>0</v>
      </c>
      <c r="P1107" s="52">
        <v>0</v>
      </c>
      <c r="Q1107" s="52">
        <v>0</v>
      </c>
      <c r="R1107" s="52">
        <v>0</v>
      </c>
      <c r="S1107" s="52"/>
    </row>
    <row r="1108" spans="2:19" hidden="1" x14ac:dyDescent="0.25">
      <c r="B1108" s="37" t="s">
        <v>24</v>
      </c>
      <c r="C1108" s="37" t="s">
        <v>25</v>
      </c>
      <c r="D1108" s="37" t="s">
        <v>26</v>
      </c>
      <c r="E1108" s="37" t="s">
        <v>157</v>
      </c>
      <c r="F1108" s="37"/>
      <c r="G1108" s="52" t="s">
        <v>90</v>
      </c>
      <c r="H1108" s="52">
        <v>9</v>
      </c>
      <c r="I1108" s="52" t="s">
        <v>18</v>
      </c>
      <c r="J1108" s="52" t="s">
        <v>104</v>
      </c>
      <c r="K1108" s="52">
        <v>0</v>
      </c>
      <c r="L1108" s="52">
        <v>0</v>
      </c>
      <c r="M1108" s="52">
        <v>0</v>
      </c>
      <c r="N1108" s="52">
        <v>0</v>
      </c>
      <c r="O1108" s="52">
        <v>0</v>
      </c>
      <c r="P1108" s="52">
        <v>0</v>
      </c>
      <c r="Q1108" s="52">
        <v>0</v>
      </c>
      <c r="R1108" s="52">
        <v>0</v>
      </c>
      <c r="S1108" s="52"/>
    </row>
    <row r="1109" spans="2:19" hidden="1" x14ac:dyDescent="0.25">
      <c r="B1109" s="37" t="s">
        <v>68</v>
      </c>
      <c r="C1109" s="37" t="s">
        <v>69</v>
      </c>
      <c r="D1109" s="37" t="s">
        <v>26</v>
      </c>
      <c r="E1109" s="37" t="s">
        <v>157</v>
      </c>
      <c r="F1109" s="37"/>
      <c r="G1109" s="52" t="s">
        <v>90</v>
      </c>
      <c r="H1109" s="52">
        <v>9</v>
      </c>
      <c r="I1109" s="51" t="s">
        <v>18</v>
      </c>
      <c r="J1109" s="51" t="s">
        <v>105</v>
      </c>
      <c r="K1109" s="52">
        <v>0</v>
      </c>
      <c r="L1109" s="52">
        <v>0</v>
      </c>
      <c r="M1109" s="52">
        <v>0</v>
      </c>
      <c r="N1109" s="52">
        <v>0</v>
      </c>
      <c r="O1109" s="52">
        <v>0</v>
      </c>
      <c r="P1109" s="52">
        <v>0</v>
      </c>
      <c r="Q1109" s="52">
        <v>0</v>
      </c>
      <c r="R1109" s="52">
        <v>0</v>
      </c>
      <c r="S1109" s="52"/>
    </row>
    <row r="1110" spans="2:19" hidden="1" x14ac:dyDescent="0.25">
      <c r="B1110" s="37" t="s">
        <v>68</v>
      </c>
      <c r="C1110" s="37" t="s">
        <v>69</v>
      </c>
      <c r="D1110" s="37" t="s">
        <v>26</v>
      </c>
      <c r="E1110" s="37" t="s">
        <v>157</v>
      </c>
      <c r="F1110" s="37"/>
      <c r="G1110" s="52" t="s">
        <v>90</v>
      </c>
      <c r="H1110" s="52">
        <v>9</v>
      </c>
      <c r="I1110" s="51" t="s">
        <v>18</v>
      </c>
      <c r="J1110" s="51" t="s">
        <v>103</v>
      </c>
      <c r="K1110" s="52">
        <v>0</v>
      </c>
      <c r="L1110" s="52">
        <v>0</v>
      </c>
      <c r="M1110" s="52">
        <v>0</v>
      </c>
      <c r="N1110" s="52">
        <v>0</v>
      </c>
      <c r="O1110" s="52">
        <v>0</v>
      </c>
      <c r="P1110" s="52">
        <v>0</v>
      </c>
      <c r="Q1110" s="52">
        <v>0</v>
      </c>
      <c r="R1110" s="52">
        <v>0</v>
      </c>
      <c r="S1110" s="52"/>
    </row>
    <row r="1111" spans="2:19" hidden="1" x14ac:dyDescent="0.25">
      <c r="B1111" s="37" t="s">
        <v>68</v>
      </c>
      <c r="C1111" s="37" t="s">
        <v>69</v>
      </c>
      <c r="D1111" s="37" t="s">
        <v>26</v>
      </c>
      <c r="E1111" s="37" t="s">
        <v>157</v>
      </c>
      <c r="F1111" s="37"/>
      <c r="G1111" s="52" t="s">
        <v>90</v>
      </c>
      <c r="H1111" s="52">
        <v>9</v>
      </c>
      <c r="I1111" s="52" t="s">
        <v>18</v>
      </c>
      <c r="J1111" s="52" t="s">
        <v>104</v>
      </c>
      <c r="K1111" s="52">
        <v>0</v>
      </c>
      <c r="L1111" s="52">
        <v>0</v>
      </c>
      <c r="M1111" s="52">
        <v>0</v>
      </c>
      <c r="N1111" s="52">
        <v>0</v>
      </c>
      <c r="O1111" s="52">
        <v>0</v>
      </c>
      <c r="P1111" s="52">
        <v>0</v>
      </c>
      <c r="Q1111" s="52">
        <v>0</v>
      </c>
      <c r="R1111" s="52">
        <v>0</v>
      </c>
      <c r="S1111" s="52"/>
    </row>
    <row r="1112" spans="2:19" hidden="1" x14ac:dyDescent="0.25">
      <c r="B1112" s="37" t="s">
        <v>76</v>
      </c>
      <c r="C1112" s="37" t="s">
        <v>77</v>
      </c>
      <c r="D1112" s="37" t="s">
        <v>35</v>
      </c>
      <c r="E1112" s="37" t="s">
        <v>157</v>
      </c>
      <c r="F1112" s="37"/>
      <c r="G1112" s="52" t="s">
        <v>90</v>
      </c>
      <c r="H1112" s="52">
        <v>9</v>
      </c>
      <c r="I1112" s="51" t="s">
        <v>18</v>
      </c>
      <c r="J1112" s="51" t="s">
        <v>105</v>
      </c>
      <c r="K1112" s="52">
        <v>0</v>
      </c>
      <c r="L1112" s="52">
        <v>0</v>
      </c>
      <c r="M1112" s="52">
        <v>0</v>
      </c>
      <c r="N1112" s="52">
        <v>0</v>
      </c>
      <c r="O1112" s="52">
        <v>0</v>
      </c>
      <c r="P1112" s="52">
        <v>0</v>
      </c>
      <c r="Q1112" s="52">
        <v>0</v>
      </c>
      <c r="R1112" s="52">
        <v>0</v>
      </c>
      <c r="S1112" s="52"/>
    </row>
    <row r="1113" spans="2:19" hidden="1" x14ac:dyDescent="0.25">
      <c r="B1113" s="37" t="s">
        <v>76</v>
      </c>
      <c r="C1113" s="37" t="s">
        <v>77</v>
      </c>
      <c r="D1113" s="37" t="s">
        <v>35</v>
      </c>
      <c r="E1113" s="37" t="s">
        <v>157</v>
      </c>
      <c r="F1113" s="37"/>
      <c r="G1113" s="52" t="s">
        <v>90</v>
      </c>
      <c r="H1113" s="52">
        <v>9</v>
      </c>
      <c r="I1113" s="51" t="s">
        <v>18</v>
      </c>
      <c r="J1113" s="51" t="s">
        <v>103</v>
      </c>
      <c r="K1113" s="52">
        <v>0</v>
      </c>
      <c r="L1113" s="52">
        <v>0</v>
      </c>
      <c r="M1113" s="52">
        <v>0</v>
      </c>
      <c r="N1113" s="52">
        <v>0</v>
      </c>
      <c r="O1113" s="52">
        <v>0</v>
      </c>
      <c r="P1113" s="52">
        <v>0</v>
      </c>
      <c r="Q1113" s="52">
        <v>0</v>
      </c>
      <c r="R1113" s="52">
        <v>0</v>
      </c>
      <c r="S1113" s="52"/>
    </row>
    <row r="1114" spans="2:19" hidden="1" x14ac:dyDescent="0.25">
      <c r="B1114" s="37" t="s">
        <v>76</v>
      </c>
      <c r="C1114" s="37" t="s">
        <v>77</v>
      </c>
      <c r="D1114" s="37" t="s">
        <v>35</v>
      </c>
      <c r="E1114" s="37" t="s">
        <v>157</v>
      </c>
      <c r="F1114" s="37"/>
      <c r="G1114" s="52" t="s">
        <v>90</v>
      </c>
      <c r="H1114" s="52">
        <v>9</v>
      </c>
      <c r="I1114" s="52" t="s">
        <v>18</v>
      </c>
      <c r="J1114" s="52" t="s">
        <v>104</v>
      </c>
      <c r="K1114" s="52">
        <v>0</v>
      </c>
      <c r="L1114" s="52">
        <v>0</v>
      </c>
      <c r="M1114" s="52">
        <v>0</v>
      </c>
      <c r="N1114" s="52">
        <v>0</v>
      </c>
      <c r="O1114" s="52">
        <v>0</v>
      </c>
      <c r="P1114" s="52">
        <v>0</v>
      </c>
      <c r="Q1114" s="52">
        <v>0</v>
      </c>
      <c r="R1114" s="52">
        <v>0</v>
      </c>
      <c r="S1114" s="52"/>
    </row>
    <row r="1115" spans="2:19" hidden="1" x14ac:dyDescent="0.25">
      <c r="B1115" s="37" t="s">
        <v>64</v>
      </c>
      <c r="C1115" s="37" t="s">
        <v>65</v>
      </c>
      <c r="D1115" s="37" t="s">
        <v>15</v>
      </c>
      <c r="E1115" s="37" t="s">
        <v>157</v>
      </c>
      <c r="F1115" s="37"/>
      <c r="G1115" s="52" t="s">
        <v>90</v>
      </c>
      <c r="H1115" s="52">
        <v>9</v>
      </c>
      <c r="I1115" s="51" t="s">
        <v>18</v>
      </c>
      <c r="J1115" s="51" t="s">
        <v>105</v>
      </c>
      <c r="K1115" s="52">
        <v>0</v>
      </c>
      <c r="L1115" s="52">
        <v>0</v>
      </c>
      <c r="M1115" s="52">
        <v>0</v>
      </c>
      <c r="N1115" s="52">
        <v>0</v>
      </c>
      <c r="O1115" s="52">
        <v>0</v>
      </c>
      <c r="P1115" s="52">
        <v>0</v>
      </c>
      <c r="Q1115" s="52">
        <v>0</v>
      </c>
      <c r="R1115" s="52">
        <v>0</v>
      </c>
      <c r="S1115" s="52"/>
    </row>
    <row r="1116" spans="2:19" hidden="1" x14ac:dyDescent="0.25">
      <c r="B1116" s="37" t="s">
        <v>64</v>
      </c>
      <c r="C1116" s="37" t="s">
        <v>65</v>
      </c>
      <c r="D1116" s="37" t="s">
        <v>15</v>
      </c>
      <c r="E1116" s="37" t="s">
        <v>157</v>
      </c>
      <c r="F1116" s="37"/>
      <c r="G1116" s="52" t="s">
        <v>90</v>
      </c>
      <c r="H1116" s="52">
        <v>9</v>
      </c>
      <c r="I1116" s="51" t="s">
        <v>18</v>
      </c>
      <c r="J1116" s="51" t="s">
        <v>103</v>
      </c>
      <c r="K1116" s="52">
        <v>0</v>
      </c>
      <c r="L1116" s="52">
        <v>0</v>
      </c>
      <c r="M1116" s="52">
        <v>0</v>
      </c>
      <c r="N1116" s="52">
        <v>0</v>
      </c>
      <c r="O1116" s="52">
        <v>0</v>
      </c>
      <c r="P1116" s="52">
        <v>0</v>
      </c>
      <c r="Q1116" s="52">
        <v>0</v>
      </c>
      <c r="R1116" s="52">
        <v>0</v>
      </c>
      <c r="S1116" s="52"/>
    </row>
    <row r="1117" spans="2:19" hidden="1" x14ac:dyDescent="0.25">
      <c r="B1117" s="37" t="s">
        <v>64</v>
      </c>
      <c r="C1117" s="37" t="s">
        <v>65</v>
      </c>
      <c r="D1117" s="37" t="s">
        <v>15</v>
      </c>
      <c r="E1117" s="37" t="s">
        <v>157</v>
      </c>
      <c r="F1117" s="37"/>
      <c r="G1117" s="52" t="s">
        <v>90</v>
      </c>
      <c r="H1117" s="52">
        <v>9</v>
      </c>
      <c r="I1117" s="52" t="s">
        <v>18</v>
      </c>
      <c r="J1117" s="52" t="s">
        <v>104</v>
      </c>
      <c r="K1117" s="52">
        <v>0</v>
      </c>
      <c r="L1117" s="52">
        <v>0</v>
      </c>
      <c r="M1117" s="52">
        <v>0</v>
      </c>
      <c r="N1117" s="52">
        <v>0</v>
      </c>
      <c r="O1117" s="52">
        <v>0</v>
      </c>
      <c r="P1117" s="52">
        <v>0</v>
      </c>
      <c r="Q1117" s="52">
        <v>0</v>
      </c>
      <c r="R1117" s="52">
        <v>0</v>
      </c>
      <c r="S1117" s="52"/>
    </row>
    <row r="1118" spans="2:19" hidden="1" x14ac:dyDescent="0.25">
      <c r="B1118" s="37" t="s">
        <v>60</v>
      </c>
      <c r="C1118" s="37" t="s">
        <v>61</v>
      </c>
      <c r="D1118" s="37" t="s">
        <v>15</v>
      </c>
      <c r="E1118" s="37" t="s">
        <v>157</v>
      </c>
      <c r="F1118" s="37"/>
      <c r="G1118" s="52" t="s">
        <v>90</v>
      </c>
      <c r="H1118" s="52">
        <v>9</v>
      </c>
      <c r="I1118" s="51" t="s">
        <v>18</v>
      </c>
      <c r="J1118" s="51" t="s">
        <v>105</v>
      </c>
      <c r="K1118" s="52">
        <v>0</v>
      </c>
      <c r="L1118" s="52">
        <v>0</v>
      </c>
      <c r="M1118" s="52">
        <v>0</v>
      </c>
      <c r="N1118" s="52">
        <v>0</v>
      </c>
      <c r="O1118" s="52">
        <v>0</v>
      </c>
      <c r="P1118" s="52">
        <v>0</v>
      </c>
      <c r="Q1118" s="52">
        <v>0</v>
      </c>
      <c r="R1118" s="52">
        <v>0</v>
      </c>
      <c r="S1118" s="52"/>
    </row>
    <row r="1119" spans="2:19" hidden="1" x14ac:dyDescent="0.25">
      <c r="B1119" s="37" t="s">
        <v>60</v>
      </c>
      <c r="C1119" s="37" t="s">
        <v>61</v>
      </c>
      <c r="D1119" s="37" t="s">
        <v>15</v>
      </c>
      <c r="E1119" s="37" t="s">
        <v>157</v>
      </c>
      <c r="F1119" s="37"/>
      <c r="G1119" s="52" t="s">
        <v>90</v>
      </c>
      <c r="H1119" s="52">
        <v>9</v>
      </c>
      <c r="I1119" s="51" t="s">
        <v>18</v>
      </c>
      <c r="J1119" s="51" t="s">
        <v>103</v>
      </c>
      <c r="K1119" s="52">
        <v>0</v>
      </c>
      <c r="L1119" s="52">
        <v>0</v>
      </c>
      <c r="M1119" s="52">
        <v>0</v>
      </c>
      <c r="N1119" s="52">
        <v>0</v>
      </c>
      <c r="O1119" s="52">
        <v>0</v>
      </c>
      <c r="P1119" s="52">
        <v>0</v>
      </c>
      <c r="Q1119" s="52">
        <v>0</v>
      </c>
      <c r="R1119" s="52">
        <v>0</v>
      </c>
      <c r="S1119" s="52"/>
    </row>
    <row r="1120" spans="2:19" hidden="1" x14ac:dyDescent="0.25">
      <c r="B1120" s="37" t="s">
        <v>60</v>
      </c>
      <c r="C1120" s="37" t="s">
        <v>61</v>
      </c>
      <c r="D1120" s="37" t="s">
        <v>15</v>
      </c>
      <c r="E1120" s="37" t="s">
        <v>157</v>
      </c>
      <c r="F1120" s="37"/>
      <c r="G1120" s="52" t="s">
        <v>90</v>
      </c>
      <c r="H1120" s="52">
        <v>9</v>
      </c>
      <c r="I1120" s="51" t="s">
        <v>18</v>
      </c>
      <c r="J1120" s="51" t="s">
        <v>105</v>
      </c>
      <c r="K1120" s="52">
        <v>0</v>
      </c>
      <c r="L1120" s="52">
        <v>0</v>
      </c>
      <c r="M1120" s="52">
        <v>0</v>
      </c>
      <c r="N1120" s="52">
        <v>0</v>
      </c>
      <c r="O1120" s="52">
        <v>0</v>
      </c>
      <c r="P1120" s="52">
        <v>0</v>
      </c>
      <c r="Q1120" s="52">
        <v>0</v>
      </c>
      <c r="R1120" s="52">
        <v>0</v>
      </c>
      <c r="S1120" s="52"/>
    </row>
    <row r="1121" spans="2:19" hidden="1" x14ac:dyDescent="0.25">
      <c r="B1121" s="37" t="s">
        <v>66</v>
      </c>
      <c r="C1121" s="37" t="s">
        <v>67</v>
      </c>
      <c r="D1121" s="37" t="s">
        <v>35</v>
      </c>
      <c r="E1121" s="37" t="s">
        <v>157</v>
      </c>
      <c r="F1121" s="37"/>
      <c r="G1121" s="52" t="s">
        <v>90</v>
      </c>
      <c r="H1121" s="52">
        <v>9</v>
      </c>
      <c r="I1121" s="51" t="s">
        <v>158</v>
      </c>
      <c r="J1121" s="51" t="s">
        <v>103</v>
      </c>
      <c r="K1121" s="52">
        <v>250</v>
      </c>
      <c r="L1121" s="52">
        <v>1394</v>
      </c>
      <c r="M1121" s="52">
        <v>283</v>
      </c>
      <c r="N1121" s="52">
        <v>726</v>
      </c>
      <c r="O1121" s="52">
        <v>7</v>
      </c>
      <c r="P1121" s="52">
        <v>702</v>
      </c>
      <c r="Q1121" s="52">
        <v>0</v>
      </c>
      <c r="R1121" s="52">
        <v>0</v>
      </c>
      <c r="S1121" s="52"/>
    </row>
    <row r="1122" spans="2:19" hidden="1" x14ac:dyDescent="0.25">
      <c r="B1122" s="37" t="s">
        <v>66</v>
      </c>
      <c r="C1122" s="37" t="s">
        <v>67</v>
      </c>
      <c r="D1122" s="37" t="s">
        <v>35</v>
      </c>
      <c r="E1122" s="37" t="s">
        <v>157</v>
      </c>
      <c r="F1122" s="37"/>
      <c r="G1122" s="52" t="s">
        <v>90</v>
      </c>
      <c r="H1122" s="52">
        <v>9</v>
      </c>
      <c r="I1122" s="51" t="s">
        <v>158</v>
      </c>
      <c r="J1122" s="51" t="s">
        <v>104</v>
      </c>
      <c r="K1122" s="52">
        <v>0</v>
      </c>
      <c r="L1122" s="52">
        <v>0</v>
      </c>
      <c r="M1122" s="52">
        <v>0</v>
      </c>
      <c r="N1122" s="52">
        <v>0</v>
      </c>
      <c r="O1122" s="52">
        <v>0</v>
      </c>
      <c r="P1122" s="52">
        <v>0</v>
      </c>
      <c r="Q1122" s="52">
        <v>0</v>
      </c>
      <c r="R1122" s="52">
        <v>0</v>
      </c>
      <c r="S1122" s="52"/>
    </row>
    <row r="1123" spans="2:19" hidden="1" x14ac:dyDescent="0.25">
      <c r="B1123" s="37" t="s">
        <v>66</v>
      </c>
      <c r="C1123" s="37" t="s">
        <v>67</v>
      </c>
      <c r="D1123" s="37" t="s">
        <v>35</v>
      </c>
      <c r="E1123" s="37" t="s">
        <v>157</v>
      </c>
      <c r="F1123" s="37"/>
      <c r="G1123" s="52" t="s">
        <v>90</v>
      </c>
      <c r="H1123" s="52">
        <v>9</v>
      </c>
      <c r="I1123" s="51" t="s">
        <v>18</v>
      </c>
      <c r="J1123" s="51" t="s">
        <v>105</v>
      </c>
      <c r="K1123" s="52">
        <v>0</v>
      </c>
      <c r="L1123" s="52">
        <v>0</v>
      </c>
      <c r="M1123" s="52">
        <v>0</v>
      </c>
      <c r="N1123" s="52">
        <v>0</v>
      </c>
      <c r="O1123" s="52">
        <v>0</v>
      </c>
      <c r="P1123" s="52">
        <v>0</v>
      </c>
      <c r="Q1123" s="52">
        <v>0</v>
      </c>
      <c r="R1123" s="52">
        <v>0</v>
      </c>
      <c r="S1123" s="52"/>
    </row>
    <row r="1124" spans="2:19" hidden="1" x14ac:dyDescent="0.25">
      <c r="B1124" s="37" t="s">
        <v>66</v>
      </c>
      <c r="C1124" s="37" t="s">
        <v>67</v>
      </c>
      <c r="D1124" s="37" t="s">
        <v>35</v>
      </c>
      <c r="E1124" s="37" t="s">
        <v>157</v>
      </c>
      <c r="F1124" s="37"/>
      <c r="G1124" s="52" t="s">
        <v>90</v>
      </c>
      <c r="H1124" s="52">
        <v>9</v>
      </c>
      <c r="I1124" s="51" t="s">
        <v>18</v>
      </c>
      <c r="J1124" s="51" t="s">
        <v>103</v>
      </c>
      <c r="K1124" s="52">
        <v>0</v>
      </c>
      <c r="L1124" s="52">
        <v>0</v>
      </c>
      <c r="M1124" s="52">
        <v>0</v>
      </c>
      <c r="N1124" s="52">
        <v>0</v>
      </c>
      <c r="O1124" s="52">
        <v>0</v>
      </c>
      <c r="P1124" s="52">
        <v>0</v>
      </c>
      <c r="Q1124" s="52">
        <v>0</v>
      </c>
      <c r="R1124" s="52">
        <v>0</v>
      </c>
      <c r="S1124" s="52"/>
    </row>
    <row r="1125" spans="2:19" hidden="1" x14ac:dyDescent="0.25">
      <c r="B1125" s="37" t="s">
        <v>66</v>
      </c>
      <c r="C1125" s="37" t="s">
        <v>67</v>
      </c>
      <c r="D1125" s="37" t="s">
        <v>35</v>
      </c>
      <c r="E1125" s="37" t="s">
        <v>157</v>
      </c>
      <c r="F1125" s="37"/>
      <c r="G1125" s="52" t="s">
        <v>90</v>
      </c>
      <c r="H1125" s="52">
        <v>9</v>
      </c>
      <c r="I1125" s="52" t="s">
        <v>18</v>
      </c>
      <c r="J1125" s="52" t="s">
        <v>104</v>
      </c>
      <c r="K1125" s="52">
        <v>0</v>
      </c>
      <c r="L1125" s="52">
        <v>0</v>
      </c>
      <c r="M1125" s="52">
        <v>0</v>
      </c>
      <c r="N1125" s="52">
        <v>0</v>
      </c>
      <c r="O1125" s="52">
        <v>0</v>
      </c>
      <c r="P1125" s="52">
        <v>0</v>
      </c>
      <c r="Q1125" s="52">
        <v>0</v>
      </c>
      <c r="R1125" s="52">
        <v>0</v>
      </c>
      <c r="S1125" s="52"/>
    </row>
    <row r="1126" spans="2:19" hidden="1" x14ac:dyDescent="0.25">
      <c r="B1126" s="37" t="s">
        <v>82</v>
      </c>
      <c r="C1126" s="37" t="s">
        <v>83</v>
      </c>
      <c r="D1126" s="37" t="s">
        <v>15</v>
      </c>
      <c r="E1126" s="37" t="s">
        <v>157</v>
      </c>
      <c r="F1126" s="37"/>
      <c r="G1126" s="52" t="s">
        <v>90</v>
      </c>
      <c r="H1126" s="52">
        <v>9</v>
      </c>
      <c r="I1126" s="51" t="s">
        <v>158</v>
      </c>
      <c r="J1126" s="51" t="s">
        <v>103</v>
      </c>
      <c r="K1126" s="52">
        <v>60</v>
      </c>
      <c r="L1126" s="52">
        <v>1000</v>
      </c>
      <c r="M1126" s="52">
        <v>400</v>
      </c>
      <c r="N1126" s="52">
        <v>2540</v>
      </c>
      <c r="O1126" s="52">
        <v>0</v>
      </c>
      <c r="P1126" s="52">
        <v>0</v>
      </c>
      <c r="Q1126" s="52">
        <v>0</v>
      </c>
      <c r="R1126" s="52">
        <v>0</v>
      </c>
      <c r="S1126" s="52"/>
    </row>
    <row r="1127" spans="2:19" hidden="1" x14ac:dyDescent="0.25">
      <c r="B1127" s="37" t="s">
        <v>82</v>
      </c>
      <c r="C1127" s="37" t="s">
        <v>83</v>
      </c>
      <c r="D1127" s="37" t="s">
        <v>15</v>
      </c>
      <c r="E1127" s="37" t="s">
        <v>157</v>
      </c>
      <c r="F1127" s="37"/>
      <c r="G1127" s="52" t="s">
        <v>90</v>
      </c>
      <c r="H1127" s="52">
        <v>9</v>
      </c>
      <c r="I1127" s="51" t="s">
        <v>158</v>
      </c>
      <c r="J1127" s="51" t="s">
        <v>104</v>
      </c>
      <c r="K1127" s="52">
        <v>0</v>
      </c>
      <c r="L1127" s="52">
        <v>0</v>
      </c>
      <c r="M1127" s="52">
        <v>0</v>
      </c>
      <c r="N1127" s="52">
        <v>0</v>
      </c>
      <c r="O1127" s="52">
        <v>0</v>
      </c>
      <c r="P1127" s="52">
        <v>0</v>
      </c>
      <c r="Q1127" s="52">
        <v>0</v>
      </c>
      <c r="R1127" s="52">
        <v>0</v>
      </c>
      <c r="S1127" s="52"/>
    </row>
    <row r="1128" spans="2:19" hidden="1" x14ac:dyDescent="0.25">
      <c r="B1128" s="37" t="s">
        <v>82</v>
      </c>
      <c r="C1128" s="37" t="s">
        <v>83</v>
      </c>
      <c r="D1128" s="37" t="s">
        <v>15</v>
      </c>
      <c r="E1128" s="37" t="s">
        <v>157</v>
      </c>
      <c r="F1128" s="37"/>
      <c r="G1128" s="52" t="s">
        <v>90</v>
      </c>
      <c r="H1128" s="52">
        <v>9</v>
      </c>
      <c r="I1128" s="51" t="s">
        <v>18</v>
      </c>
      <c r="J1128" s="51" t="s">
        <v>105</v>
      </c>
      <c r="K1128" s="52">
        <v>0</v>
      </c>
      <c r="L1128" s="52">
        <v>0</v>
      </c>
      <c r="M1128" s="52">
        <v>0</v>
      </c>
      <c r="N1128" s="52">
        <v>0</v>
      </c>
      <c r="O1128" s="52">
        <v>0</v>
      </c>
      <c r="P1128" s="52">
        <v>0</v>
      </c>
      <c r="Q1128" s="52">
        <v>0</v>
      </c>
      <c r="R1128" s="52">
        <v>0</v>
      </c>
      <c r="S1128" s="52"/>
    </row>
    <row r="1129" spans="2:19" hidden="1" x14ac:dyDescent="0.25">
      <c r="B1129" s="37" t="s">
        <v>82</v>
      </c>
      <c r="C1129" s="37" t="s">
        <v>83</v>
      </c>
      <c r="D1129" s="37" t="s">
        <v>15</v>
      </c>
      <c r="E1129" s="37" t="s">
        <v>157</v>
      </c>
      <c r="F1129" s="37"/>
      <c r="G1129" s="52" t="s">
        <v>90</v>
      </c>
      <c r="H1129" s="52">
        <v>9</v>
      </c>
      <c r="I1129" s="51" t="s">
        <v>18</v>
      </c>
      <c r="J1129" s="51" t="s">
        <v>103</v>
      </c>
      <c r="K1129" s="52">
        <v>0</v>
      </c>
      <c r="L1129" s="52">
        <v>0</v>
      </c>
      <c r="M1129" s="52">
        <v>0</v>
      </c>
      <c r="N1129" s="52">
        <v>0</v>
      </c>
      <c r="O1129" s="52">
        <v>0</v>
      </c>
      <c r="P1129" s="52">
        <v>0</v>
      </c>
      <c r="Q1129" s="52">
        <v>0</v>
      </c>
      <c r="R1129" s="52">
        <v>0</v>
      </c>
      <c r="S1129" s="52"/>
    </row>
    <row r="1130" spans="2:19" hidden="1" x14ac:dyDescent="0.25">
      <c r="B1130" s="37" t="s">
        <v>82</v>
      </c>
      <c r="C1130" s="37" t="s">
        <v>83</v>
      </c>
      <c r="D1130" s="37" t="s">
        <v>15</v>
      </c>
      <c r="E1130" s="37" t="s">
        <v>157</v>
      </c>
      <c r="F1130" s="37"/>
      <c r="G1130" s="52" t="s">
        <v>90</v>
      </c>
      <c r="H1130" s="52">
        <v>9</v>
      </c>
      <c r="I1130" s="52" t="s">
        <v>18</v>
      </c>
      <c r="J1130" s="52" t="s">
        <v>104</v>
      </c>
      <c r="K1130" s="52">
        <v>0</v>
      </c>
      <c r="L1130" s="52">
        <v>0</v>
      </c>
      <c r="M1130" s="52">
        <v>0</v>
      </c>
      <c r="N1130" s="52">
        <v>0</v>
      </c>
      <c r="O1130" s="52">
        <v>0</v>
      </c>
      <c r="P1130" s="52">
        <v>0</v>
      </c>
      <c r="Q1130" s="52">
        <v>0</v>
      </c>
      <c r="R1130" s="52">
        <v>0</v>
      </c>
      <c r="S1130" s="52"/>
    </row>
    <row r="1131" spans="2:19" hidden="1" x14ac:dyDescent="0.25">
      <c r="B1131" s="37" t="s">
        <v>13</v>
      </c>
      <c r="C1131" s="37" t="s">
        <v>14</v>
      </c>
      <c r="D1131" s="37" t="s">
        <v>99</v>
      </c>
      <c r="E1131" s="37" t="s">
        <v>157</v>
      </c>
      <c r="F1131" s="37"/>
      <c r="G1131" s="51" t="s">
        <v>90</v>
      </c>
      <c r="H1131" s="52">
        <v>9</v>
      </c>
      <c r="I1131" s="51" t="s">
        <v>158</v>
      </c>
      <c r="J1131" s="51" t="s">
        <v>103</v>
      </c>
      <c r="K1131" s="52">
        <v>0</v>
      </c>
      <c r="L1131" s="52">
        <v>0</v>
      </c>
      <c r="M1131" s="52">
        <v>61.9</v>
      </c>
      <c r="N1131" s="52">
        <v>6246</v>
      </c>
      <c r="O1131" s="52">
        <v>3</v>
      </c>
      <c r="P1131" s="52">
        <v>235</v>
      </c>
      <c r="Q1131" s="52">
        <v>220</v>
      </c>
      <c r="R1131" s="52">
        <v>220</v>
      </c>
      <c r="S1131" s="52"/>
    </row>
    <row r="1132" spans="2:19" hidden="1" x14ac:dyDescent="0.25">
      <c r="B1132" s="37" t="s">
        <v>13</v>
      </c>
      <c r="C1132" s="37" t="s">
        <v>14</v>
      </c>
      <c r="D1132" s="37" t="s">
        <v>99</v>
      </c>
      <c r="E1132" s="37" t="s">
        <v>157</v>
      </c>
      <c r="F1132" s="37"/>
      <c r="G1132" s="51" t="s">
        <v>90</v>
      </c>
      <c r="H1132" s="52">
        <v>9</v>
      </c>
      <c r="I1132" s="51" t="s">
        <v>158</v>
      </c>
      <c r="J1132" s="51" t="s">
        <v>104</v>
      </c>
      <c r="K1132" s="52">
        <v>0</v>
      </c>
      <c r="L1132" s="52">
        <v>0</v>
      </c>
      <c r="M1132" s="52">
        <v>0</v>
      </c>
      <c r="N1132" s="52">
        <v>0</v>
      </c>
      <c r="O1132" s="52">
        <v>0</v>
      </c>
      <c r="P1132" s="52">
        <v>0</v>
      </c>
      <c r="Q1132" s="52">
        <v>0</v>
      </c>
      <c r="R1132" s="52">
        <v>0</v>
      </c>
      <c r="S1132" s="52"/>
    </row>
    <row r="1133" spans="2:19" hidden="1" x14ac:dyDescent="0.25">
      <c r="B1133" s="37" t="s">
        <v>13</v>
      </c>
      <c r="C1133" s="37" t="s">
        <v>14</v>
      </c>
      <c r="D1133" s="37" t="s">
        <v>99</v>
      </c>
      <c r="E1133" s="37" t="s">
        <v>157</v>
      </c>
      <c r="F1133" s="37"/>
      <c r="G1133" s="51" t="s">
        <v>90</v>
      </c>
      <c r="H1133" s="52">
        <v>9</v>
      </c>
      <c r="I1133" s="51" t="s">
        <v>18</v>
      </c>
      <c r="J1133" s="51" t="s">
        <v>105</v>
      </c>
      <c r="K1133" s="52">
        <v>0</v>
      </c>
      <c r="L1133" s="52">
        <v>0</v>
      </c>
      <c r="M1133" s="52">
        <v>0</v>
      </c>
      <c r="N1133" s="52">
        <v>0</v>
      </c>
      <c r="O1133" s="52">
        <v>0</v>
      </c>
      <c r="P1133" s="52">
        <v>0</v>
      </c>
      <c r="Q1133" s="52">
        <v>0</v>
      </c>
      <c r="R1133" s="52">
        <v>0</v>
      </c>
      <c r="S1133" s="52"/>
    </row>
    <row r="1134" spans="2:19" hidden="1" x14ac:dyDescent="0.25">
      <c r="B1134" s="37" t="s">
        <v>13</v>
      </c>
      <c r="C1134" s="37" t="s">
        <v>14</v>
      </c>
      <c r="D1134" s="37" t="s">
        <v>99</v>
      </c>
      <c r="E1134" s="37" t="s">
        <v>157</v>
      </c>
      <c r="F1134" s="37"/>
      <c r="G1134" s="51" t="s">
        <v>90</v>
      </c>
      <c r="H1134" s="52">
        <v>9</v>
      </c>
      <c r="I1134" s="51" t="s">
        <v>18</v>
      </c>
      <c r="J1134" s="51" t="s">
        <v>103</v>
      </c>
      <c r="K1134" s="52">
        <v>0</v>
      </c>
      <c r="L1134" s="52">
        <v>0</v>
      </c>
      <c r="M1134" s="52">
        <v>0</v>
      </c>
      <c r="N1134" s="52">
        <v>0</v>
      </c>
      <c r="O1134" s="52">
        <v>0</v>
      </c>
      <c r="P1134" s="52">
        <v>0</v>
      </c>
      <c r="Q1134" s="52">
        <v>0</v>
      </c>
      <c r="R1134" s="52">
        <v>0</v>
      </c>
      <c r="S1134" s="52"/>
    </row>
    <row r="1135" spans="2:19" hidden="1" x14ac:dyDescent="0.25">
      <c r="B1135" s="37" t="s">
        <v>13</v>
      </c>
      <c r="C1135" s="37" t="s">
        <v>14</v>
      </c>
      <c r="D1135" s="37" t="s">
        <v>99</v>
      </c>
      <c r="E1135" s="37" t="s">
        <v>157</v>
      </c>
      <c r="F1135" s="37"/>
      <c r="G1135" s="51" t="s">
        <v>90</v>
      </c>
      <c r="H1135" s="52">
        <v>9</v>
      </c>
      <c r="I1135" s="52" t="s">
        <v>18</v>
      </c>
      <c r="J1135" s="52" t="s">
        <v>104</v>
      </c>
      <c r="K1135" s="52">
        <v>0</v>
      </c>
      <c r="L1135" s="52">
        <v>0</v>
      </c>
      <c r="M1135" s="52">
        <v>0</v>
      </c>
      <c r="N1135" s="52">
        <v>0</v>
      </c>
      <c r="O1135" s="52">
        <v>0</v>
      </c>
      <c r="P1135" s="52">
        <v>0</v>
      </c>
      <c r="Q1135" s="52">
        <v>0</v>
      </c>
      <c r="R1135" s="52">
        <v>0</v>
      </c>
      <c r="S1135" s="52"/>
    </row>
    <row r="1136" spans="2:19" hidden="1" x14ac:dyDescent="0.25">
      <c r="B1136" s="56" t="s">
        <v>64</v>
      </c>
      <c r="C1136" s="56" t="s">
        <v>65</v>
      </c>
      <c r="D1136" s="56" t="s">
        <v>15</v>
      </c>
      <c r="E1136" s="56" t="s">
        <v>157</v>
      </c>
      <c r="F1136" s="56"/>
      <c r="G1136" s="52" t="s">
        <v>91</v>
      </c>
      <c r="H1136" s="52">
        <v>10</v>
      </c>
      <c r="I1136" s="51" t="s">
        <v>18</v>
      </c>
      <c r="J1136" s="51" t="s">
        <v>105</v>
      </c>
      <c r="K1136" s="52">
        <v>0</v>
      </c>
      <c r="L1136" s="52">
        <v>0</v>
      </c>
      <c r="M1136" s="52">
        <v>0</v>
      </c>
      <c r="N1136" s="52">
        <v>0</v>
      </c>
      <c r="O1136" s="52">
        <v>0</v>
      </c>
      <c r="P1136" s="52">
        <v>0</v>
      </c>
      <c r="Q1136" s="52">
        <v>0</v>
      </c>
      <c r="R1136" s="52">
        <v>0</v>
      </c>
      <c r="S1136" s="52"/>
    </row>
    <row r="1137" spans="2:19" hidden="1" x14ac:dyDescent="0.25">
      <c r="B1137" s="56" t="s">
        <v>64</v>
      </c>
      <c r="C1137" s="56" t="s">
        <v>65</v>
      </c>
      <c r="D1137" s="56" t="s">
        <v>15</v>
      </c>
      <c r="E1137" s="56" t="s">
        <v>157</v>
      </c>
      <c r="F1137" s="56"/>
      <c r="G1137" s="52" t="s">
        <v>91</v>
      </c>
      <c r="H1137" s="52">
        <v>10</v>
      </c>
      <c r="I1137" s="51" t="s">
        <v>18</v>
      </c>
      <c r="J1137" s="51" t="s">
        <v>103</v>
      </c>
      <c r="K1137" s="52">
        <v>0</v>
      </c>
      <c r="L1137" s="52">
        <v>0</v>
      </c>
      <c r="M1137" s="52">
        <v>0</v>
      </c>
      <c r="N1137" s="52">
        <v>0</v>
      </c>
      <c r="O1137" s="52">
        <v>0</v>
      </c>
      <c r="P1137" s="52">
        <v>0</v>
      </c>
      <c r="Q1137" s="52">
        <v>0</v>
      </c>
      <c r="R1137" s="52">
        <v>0</v>
      </c>
      <c r="S1137" s="52"/>
    </row>
    <row r="1138" spans="2:19" hidden="1" x14ac:dyDescent="0.25">
      <c r="B1138" s="56" t="s">
        <v>64</v>
      </c>
      <c r="C1138" s="56" t="s">
        <v>65</v>
      </c>
      <c r="D1138" s="56" t="s">
        <v>15</v>
      </c>
      <c r="E1138" s="56" t="s">
        <v>157</v>
      </c>
      <c r="F1138" s="56"/>
      <c r="G1138" s="52" t="s">
        <v>91</v>
      </c>
      <c r="H1138" s="52">
        <v>10</v>
      </c>
      <c r="I1138" s="52" t="s">
        <v>18</v>
      </c>
      <c r="J1138" s="52" t="s">
        <v>104</v>
      </c>
      <c r="K1138" s="52">
        <v>0</v>
      </c>
      <c r="L1138" s="52">
        <v>0</v>
      </c>
      <c r="M1138" s="52">
        <v>0</v>
      </c>
      <c r="N1138" s="52">
        <v>0</v>
      </c>
      <c r="O1138" s="52">
        <v>0</v>
      </c>
      <c r="P1138" s="52">
        <v>0</v>
      </c>
      <c r="Q1138" s="52">
        <v>0</v>
      </c>
      <c r="R1138" s="52">
        <v>0</v>
      </c>
      <c r="S1138" s="52"/>
    </row>
    <row r="1139" spans="2:19" hidden="1" x14ac:dyDescent="0.25">
      <c r="B1139" s="56" t="s">
        <v>78</v>
      </c>
      <c r="C1139" s="56" t="s">
        <v>79</v>
      </c>
      <c r="D1139" s="56" t="s">
        <v>26</v>
      </c>
      <c r="E1139" s="56" t="s">
        <v>157</v>
      </c>
      <c r="F1139" s="56"/>
      <c r="G1139" s="52" t="s">
        <v>91</v>
      </c>
      <c r="H1139" s="52">
        <v>10</v>
      </c>
      <c r="I1139" s="51" t="s">
        <v>158</v>
      </c>
      <c r="J1139" s="51" t="s">
        <v>103</v>
      </c>
      <c r="K1139" s="52">
        <v>0</v>
      </c>
      <c r="L1139" s="52">
        <v>0</v>
      </c>
      <c r="M1139" s="52">
        <v>0</v>
      </c>
      <c r="N1139" s="52">
        <v>0</v>
      </c>
      <c r="O1139" s="52">
        <v>0</v>
      </c>
      <c r="P1139" s="52">
        <v>0</v>
      </c>
      <c r="Q1139" s="52"/>
      <c r="R1139" s="52">
        <v>0</v>
      </c>
      <c r="S1139" s="52"/>
    </row>
    <row r="1140" spans="2:19" hidden="1" x14ac:dyDescent="0.25">
      <c r="B1140" s="56" t="s">
        <v>78</v>
      </c>
      <c r="C1140" s="56" t="s">
        <v>79</v>
      </c>
      <c r="D1140" s="56" t="s">
        <v>26</v>
      </c>
      <c r="E1140" s="56" t="s">
        <v>157</v>
      </c>
      <c r="F1140" s="56"/>
      <c r="G1140" s="52" t="s">
        <v>91</v>
      </c>
      <c r="H1140" s="52">
        <v>10</v>
      </c>
      <c r="I1140" s="51" t="s">
        <v>158</v>
      </c>
      <c r="J1140" s="51" t="s">
        <v>104</v>
      </c>
      <c r="K1140" s="52">
        <v>0</v>
      </c>
      <c r="L1140" s="52">
        <v>0</v>
      </c>
      <c r="M1140" s="52">
        <v>0</v>
      </c>
      <c r="N1140" s="52">
        <v>0</v>
      </c>
      <c r="O1140" s="52">
        <v>0</v>
      </c>
      <c r="P1140" s="52">
        <v>0</v>
      </c>
      <c r="Q1140" s="52"/>
      <c r="R1140" s="52">
        <v>0</v>
      </c>
      <c r="S1140" s="52"/>
    </row>
    <row r="1141" spans="2:19" hidden="1" x14ac:dyDescent="0.25">
      <c r="B1141" s="56" t="s">
        <v>78</v>
      </c>
      <c r="C1141" s="56" t="s">
        <v>79</v>
      </c>
      <c r="D1141" s="56" t="s">
        <v>26</v>
      </c>
      <c r="E1141" s="56" t="s">
        <v>157</v>
      </c>
      <c r="F1141" s="56"/>
      <c r="G1141" s="52" t="s">
        <v>91</v>
      </c>
      <c r="H1141" s="52">
        <v>10</v>
      </c>
      <c r="I1141" s="51" t="s">
        <v>18</v>
      </c>
      <c r="J1141" s="51" t="s">
        <v>105</v>
      </c>
      <c r="K1141" s="52">
        <v>0</v>
      </c>
      <c r="L1141" s="52">
        <v>0</v>
      </c>
      <c r="M1141" s="52">
        <v>0</v>
      </c>
      <c r="N1141" s="52">
        <v>0</v>
      </c>
      <c r="O1141" s="52">
        <v>0</v>
      </c>
      <c r="P1141" s="52">
        <v>0</v>
      </c>
      <c r="Q1141" s="52">
        <v>0</v>
      </c>
      <c r="R1141" s="52">
        <v>0</v>
      </c>
      <c r="S1141" s="52"/>
    </row>
    <row r="1142" spans="2:19" hidden="1" x14ac:dyDescent="0.25">
      <c r="B1142" s="56" t="s">
        <v>78</v>
      </c>
      <c r="C1142" s="56" t="s">
        <v>79</v>
      </c>
      <c r="D1142" s="56" t="s">
        <v>26</v>
      </c>
      <c r="E1142" s="56" t="s">
        <v>157</v>
      </c>
      <c r="F1142" s="56"/>
      <c r="G1142" s="52" t="s">
        <v>91</v>
      </c>
      <c r="H1142" s="52">
        <v>10</v>
      </c>
      <c r="I1142" s="51" t="s">
        <v>18</v>
      </c>
      <c r="J1142" s="51" t="s">
        <v>103</v>
      </c>
      <c r="K1142" s="52">
        <v>0</v>
      </c>
      <c r="L1142" s="52">
        <v>0</v>
      </c>
      <c r="M1142" s="52">
        <v>0</v>
      </c>
      <c r="N1142" s="52">
        <v>0</v>
      </c>
      <c r="O1142" s="52">
        <v>0</v>
      </c>
      <c r="P1142" s="52">
        <v>0</v>
      </c>
      <c r="Q1142" s="52">
        <v>9.8699999999999992</v>
      </c>
      <c r="R1142" s="52">
        <v>1251</v>
      </c>
      <c r="S1142" s="52"/>
    </row>
    <row r="1143" spans="2:19" hidden="1" x14ac:dyDescent="0.25">
      <c r="B1143" s="56" t="s">
        <v>78</v>
      </c>
      <c r="C1143" s="56" t="s">
        <v>79</v>
      </c>
      <c r="D1143" s="56" t="s">
        <v>26</v>
      </c>
      <c r="E1143" s="56" t="s">
        <v>157</v>
      </c>
      <c r="F1143" s="56"/>
      <c r="G1143" s="52" t="s">
        <v>91</v>
      </c>
      <c r="H1143" s="52">
        <v>10</v>
      </c>
      <c r="I1143" s="52" t="s">
        <v>18</v>
      </c>
      <c r="J1143" s="52" t="s">
        <v>104</v>
      </c>
      <c r="K1143" s="52">
        <v>0</v>
      </c>
      <c r="L1143" s="52">
        <v>0</v>
      </c>
      <c r="M1143" s="52">
        <v>0</v>
      </c>
      <c r="N1143" s="52">
        <v>0</v>
      </c>
      <c r="O1143" s="52">
        <v>0</v>
      </c>
      <c r="P1143" s="52">
        <v>0</v>
      </c>
      <c r="Q1143" s="52">
        <v>0</v>
      </c>
      <c r="R1143" s="52">
        <v>0</v>
      </c>
      <c r="S1143" s="52"/>
    </row>
    <row r="1144" spans="2:19" hidden="1" x14ac:dyDescent="0.25">
      <c r="B1144" s="56" t="s">
        <v>24</v>
      </c>
      <c r="C1144" s="56" t="s">
        <v>25</v>
      </c>
      <c r="D1144" s="56" t="s">
        <v>26</v>
      </c>
      <c r="E1144" s="56" t="s">
        <v>157</v>
      </c>
      <c r="F1144" s="56"/>
      <c r="G1144" s="52" t="s">
        <v>91</v>
      </c>
      <c r="H1144" s="52">
        <v>10</v>
      </c>
      <c r="I1144" s="51" t="s">
        <v>158</v>
      </c>
      <c r="J1144" s="51" t="s">
        <v>103</v>
      </c>
      <c r="K1144" s="52">
        <v>4.1500000000000004</v>
      </c>
      <c r="L1144" s="52">
        <v>25</v>
      </c>
      <c r="M1144" s="52">
        <v>120.64</v>
      </c>
      <c r="N1144" s="52">
        <v>919</v>
      </c>
      <c r="O1144" s="52">
        <v>2</v>
      </c>
      <c r="P1144" s="52">
        <v>62</v>
      </c>
      <c r="Q1144" s="52">
        <v>1</v>
      </c>
      <c r="R1144" s="52">
        <v>25</v>
      </c>
      <c r="S1144" s="52"/>
    </row>
    <row r="1145" spans="2:19" hidden="1" x14ac:dyDescent="0.25">
      <c r="B1145" s="56" t="s">
        <v>24</v>
      </c>
      <c r="C1145" s="56" t="s">
        <v>25</v>
      </c>
      <c r="D1145" s="56" t="s">
        <v>26</v>
      </c>
      <c r="E1145" s="56" t="s">
        <v>157</v>
      </c>
      <c r="F1145" s="56"/>
      <c r="G1145" s="52" t="s">
        <v>91</v>
      </c>
      <c r="H1145" s="52">
        <v>10</v>
      </c>
      <c r="I1145" s="51" t="s">
        <v>158</v>
      </c>
      <c r="J1145" s="51" t="s">
        <v>104</v>
      </c>
      <c r="K1145" s="52">
        <v>0</v>
      </c>
      <c r="L1145" s="52">
        <v>0</v>
      </c>
      <c r="M1145" s="52">
        <v>0</v>
      </c>
      <c r="N1145" s="52">
        <v>0</v>
      </c>
      <c r="O1145" s="52">
        <v>0</v>
      </c>
      <c r="P1145" s="52">
        <v>0</v>
      </c>
      <c r="Q1145" s="52">
        <v>0</v>
      </c>
      <c r="R1145" s="52">
        <v>0</v>
      </c>
      <c r="S1145" s="52"/>
    </row>
    <row r="1146" spans="2:19" hidden="1" x14ac:dyDescent="0.25">
      <c r="B1146" s="56" t="s">
        <v>24</v>
      </c>
      <c r="C1146" s="56" t="s">
        <v>25</v>
      </c>
      <c r="D1146" s="56" t="s">
        <v>26</v>
      </c>
      <c r="E1146" s="56" t="s">
        <v>157</v>
      </c>
      <c r="F1146" s="56"/>
      <c r="G1146" s="52" t="s">
        <v>91</v>
      </c>
      <c r="H1146" s="52">
        <v>10</v>
      </c>
      <c r="I1146" s="51" t="s">
        <v>18</v>
      </c>
      <c r="J1146" s="51" t="s">
        <v>105</v>
      </c>
      <c r="K1146" s="52">
        <v>0</v>
      </c>
      <c r="L1146" s="52">
        <v>0</v>
      </c>
      <c r="M1146" s="52">
        <v>0</v>
      </c>
      <c r="N1146" s="52">
        <v>0</v>
      </c>
      <c r="O1146" s="52">
        <v>0</v>
      </c>
      <c r="P1146" s="52">
        <v>0</v>
      </c>
      <c r="Q1146" s="52">
        <v>0</v>
      </c>
      <c r="R1146" s="52">
        <v>0</v>
      </c>
      <c r="S1146" s="52"/>
    </row>
    <row r="1147" spans="2:19" hidden="1" x14ac:dyDescent="0.25">
      <c r="B1147" s="56" t="s">
        <v>24</v>
      </c>
      <c r="C1147" s="56" t="s">
        <v>25</v>
      </c>
      <c r="D1147" s="56" t="s">
        <v>26</v>
      </c>
      <c r="E1147" s="56" t="s">
        <v>157</v>
      </c>
      <c r="F1147" s="56"/>
      <c r="G1147" s="52" t="s">
        <v>91</v>
      </c>
      <c r="H1147" s="52">
        <v>10</v>
      </c>
      <c r="I1147" s="51" t="s">
        <v>18</v>
      </c>
      <c r="J1147" s="51" t="s">
        <v>103</v>
      </c>
      <c r="K1147" s="52">
        <v>0</v>
      </c>
      <c r="L1147" s="52">
        <v>0</v>
      </c>
      <c r="M1147" s="52">
        <v>110.1</v>
      </c>
      <c r="N1147" s="52">
        <v>164</v>
      </c>
      <c r="O1147" s="52">
        <v>0</v>
      </c>
      <c r="P1147" s="52">
        <v>0</v>
      </c>
      <c r="Q1147" s="52">
        <v>0</v>
      </c>
      <c r="R1147" s="52">
        <v>0</v>
      </c>
      <c r="S1147" s="52"/>
    </row>
    <row r="1148" spans="2:19" hidden="1" x14ac:dyDescent="0.25">
      <c r="B1148" s="56" t="s">
        <v>24</v>
      </c>
      <c r="C1148" s="56" t="s">
        <v>25</v>
      </c>
      <c r="D1148" s="56" t="s">
        <v>26</v>
      </c>
      <c r="E1148" s="56" t="s">
        <v>157</v>
      </c>
      <c r="F1148" s="56"/>
      <c r="G1148" s="52" t="s">
        <v>91</v>
      </c>
      <c r="H1148" s="52">
        <v>10</v>
      </c>
      <c r="I1148" s="52" t="s">
        <v>18</v>
      </c>
      <c r="J1148" s="52" t="s">
        <v>104</v>
      </c>
      <c r="K1148" s="52">
        <v>0</v>
      </c>
      <c r="L1148" s="52">
        <v>0</v>
      </c>
      <c r="M1148" s="52">
        <v>0</v>
      </c>
      <c r="N1148" s="52">
        <v>0</v>
      </c>
      <c r="O1148" s="52">
        <v>0</v>
      </c>
      <c r="P1148" s="52">
        <v>0</v>
      </c>
      <c r="Q1148" s="52">
        <v>0</v>
      </c>
      <c r="R1148" s="52">
        <v>0</v>
      </c>
      <c r="S1148" s="52"/>
    </row>
    <row r="1149" spans="2:19" hidden="1" x14ac:dyDescent="0.25">
      <c r="B1149" s="56" t="s">
        <v>76</v>
      </c>
      <c r="C1149" s="56" t="s">
        <v>77</v>
      </c>
      <c r="D1149" s="56" t="s">
        <v>35</v>
      </c>
      <c r="E1149" s="56" t="s">
        <v>157</v>
      </c>
      <c r="F1149" s="56"/>
      <c r="G1149" s="52" t="s">
        <v>91</v>
      </c>
      <c r="H1149" s="52">
        <v>10</v>
      </c>
      <c r="I1149" s="51" t="s">
        <v>18</v>
      </c>
      <c r="J1149" s="51" t="s">
        <v>105</v>
      </c>
      <c r="K1149" s="52">
        <v>0</v>
      </c>
      <c r="L1149" s="52">
        <v>0</v>
      </c>
      <c r="M1149" s="52">
        <v>0</v>
      </c>
      <c r="N1149" s="52">
        <v>0</v>
      </c>
      <c r="O1149" s="52">
        <v>0</v>
      </c>
      <c r="P1149" s="52">
        <v>0</v>
      </c>
      <c r="Q1149" s="52">
        <v>0</v>
      </c>
      <c r="R1149" s="52">
        <v>0</v>
      </c>
      <c r="S1149" s="52"/>
    </row>
    <row r="1150" spans="2:19" hidden="1" x14ac:dyDescent="0.25">
      <c r="B1150" s="56" t="s">
        <v>76</v>
      </c>
      <c r="C1150" s="56" t="s">
        <v>77</v>
      </c>
      <c r="D1150" s="56" t="s">
        <v>35</v>
      </c>
      <c r="E1150" s="56" t="s">
        <v>157</v>
      </c>
      <c r="F1150" s="56"/>
      <c r="G1150" s="52" t="s">
        <v>91</v>
      </c>
      <c r="H1150" s="52">
        <v>10</v>
      </c>
      <c r="I1150" s="51" t="s">
        <v>18</v>
      </c>
      <c r="J1150" s="51" t="s">
        <v>103</v>
      </c>
      <c r="K1150" s="52">
        <v>0</v>
      </c>
      <c r="L1150" s="52">
        <v>0</v>
      </c>
      <c r="M1150" s="52">
        <v>0</v>
      </c>
      <c r="N1150" s="52">
        <v>0</v>
      </c>
      <c r="O1150" s="52">
        <v>0</v>
      </c>
      <c r="P1150" s="52">
        <v>0</v>
      </c>
      <c r="Q1150" s="52">
        <v>0</v>
      </c>
      <c r="R1150" s="52">
        <v>0</v>
      </c>
      <c r="S1150" s="52"/>
    </row>
    <row r="1151" spans="2:19" hidden="1" x14ac:dyDescent="0.25">
      <c r="B1151" s="56" t="s">
        <v>76</v>
      </c>
      <c r="C1151" s="56" t="s">
        <v>77</v>
      </c>
      <c r="D1151" s="56" t="s">
        <v>35</v>
      </c>
      <c r="E1151" s="56" t="s">
        <v>157</v>
      </c>
      <c r="F1151" s="56"/>
      <c r="G1151" s="52" t="s">
        <v>91</v>
      </c>
      <c r="H1151" s="52">
        <v>10</v>
      </c>
      <c r="I1151" s="52" t="s">
        <v>18</v>
      </c>
      <c r="J1151" s="52" t="s">
        <v>104</v>
      </c>
      <c r="K1151" s="52">
        <v>0</v>
      </c>
      <c r="L1151" s="52">
        <v>0</v>
      </c>
      <c r="M1151" s="52">
        <v>0</v>
      </c>
      <c r="N1151" s="52">
        <v>0</v>
      </c>
      <c r="O1151" s="52">
        <v>0</v>
      </c>
      <c r="P1151" s="52">
        <v>0</v>
      </c>
      <c r="Q1151" s="52">
        <v>0</v>
      </c>
      <c r="R1151" s="52">
        <v>0</v>
      </c>
      <c r="S1151" s="52"/>
    </row>
    <row r="1152" spans="2:19" hidden="1" x14ac:dyDescent="0.25">
      <c r="B1152" s="56" t="s">
        <v>46</v>
      </c>
      <c r="C1152" s="56" t="s">
        <v>47</v>
      </c>
      <c r="D1152" s="56" t="s">
        <v>38</v>
      </c>
      <c r="E1152" s="56" t="s">
        <v>157</v>
      </c>
      <c r="F1152" s="56"/>
      <c r="G1152" s="52" t="s">
        <v>91</v>
      </c>
      <c r="H1152" s="52">
        <v>10</v>
      </c>
      <c r="I1152" s="51" t="s">
        <v>158</v>
      </c>
      <c r="J1152" s="51" t="s">
        <v>103</v>
      </c>
      <c r="K1152" s="52">
        <v>0</v>
      </c>
      <c r="L1152" s="52">
        <v>0</v>
      </c>
      <c r="M1152" s="52">
        <v>0</v>
      </c>
      <c r="N1152" s="52">
        <v>0</v>
      </c>
      <c r="O1152" s="52">
        <v>0</v>
      </c>
      <c r="P1152" s="52">
        <v>0</v>
      </c>
      <c r="Q1152" s="52">
        <v>0</v>
      </c>
      <c r="R1152" s="52">
        <v>0</v>
      </c>
      <c r="S1152" s="52"/>
    </row>
    <row r="1153" spans="2:19" hidden="1" x14ac:dyDescent="0.25">
      <c r="B1153" s="56" t="s">
        <v>46</v>
      </c>
      <c r="C1153" s="56" t="s">
        <v>47</v>
      </c>
      <c r="D1153" s="56" t="s">
        <v>38</v>
      </c>
      <c r="E1153" s="56" t="s">
        <v>157</v>
      </c>
      <c r="F1153" s="56"/>
      <c r="G1153" s="52" t="s">
        <v>91</v>
      </c>
      <c r="H1153" s="52">
        <v>10</v>
      </c>
      <c r="I1153" s="51" t="s">
        <v>158</v>
      </c>
      <c r="J1153" s="51" t="s">
        <v>104</v>
      </c>
      <c r="K1153" s="52">
        <v>0</v>
      </c>
      <c r="L1153" s="52">
        <v>0</v>
      </c>
      <c r="M1153" s="52">
        <v>0</v>
      </c>
      <c r="N1153" s="52">
        <v>0</v>
      </c>
      <c r="O1153" s="52">
        <v>0</v>
      </c>
      <c r="P1153" s="52">
        <v>0</v>
      </c>
      <c r="Q1153" s="52">
        <v>0</v>
      </c>
      <c r="R1153" s="52">
        <v>0</v>
      </c>
      <c r="S1153" s="52"/>
    </row>
    <row r="1154" spans="2:19" hidden="1" x14ac:dyDescent="0.25">
      <c r="B1154" s="56" t="s">
        <v>46</v>
      </c>
      <c r="C1154" s="56" t="s">
        <v>47</v>
      </c>
      <c r="D1154" s="56" t="s">
        <v>38</v>
      </c>
      <c r="E1154" s="56" t="s">
        <v>157</v>
      </c>
      <c r="F1154" s="56"/>
      <c r="G1154" s="52" t="s">
        <v>91</v>
      </c>
      <c r="H1154" s="52">
        <v>10</v>
      </c>
      <c r="I1154" s="51" t="s">
        <v>18</v>
      </c>
      <c r="J1154" s="51" t="s">
        <v>105</v>
      </c>
      <c r="K1154" s="52">
        <v>0</v>
      </c>
      <c r="L1154" s="52">
        <v>0</v>
      </c>
      <c r="M1154" s="52">
        <v>0</v>
      </c>
      <c r="N1154" s="52">
        <v>0</v>
      </c>
      <c r="O1154" s="52">
        <v>0</v>
      </c>
      <c r="P1154" s="52">
        <v>0</v>
      </c>
      <c r="Q1154" s="52">
        <v>0</v>
      </c>
      <c r="R1154" s="52">
        <v>0</v>
      </c>
      <c r="S1154" s="52"/>
    </row>
    <row r="1155" spans="2:19" hidden="1" x14ac:dyDescent="0.25">
      <c r="B1155" s="56" t="s">
        <v>46</v>
      </c>
      <c r="C1155" s="56" t="s">
        <v>47</v>
      </c>
      <c r="D1155" s="56" t="s">
        <v>38</v>
      </c>
      <c r="E1155" s="56" t="s">
        <v>157</v>
      </c>
      <c r="F1155" s="56"/>
      <c r="G1155" s="52" t="s">
        <v>91</v>
      </c>
      <c r="H1155" s="52">
        <v>10</v>
      </c>
      <c r="I1155" s="51" t="s">
        <v>18</v>
      </c>
      <c r="J1155" s="51" t="s">
        <v>103</v>
      </c>
      <c r="K1155" s="52">
        <v>0</v>
      </c>
      <c r="L1155" s="52">
        <v>0</v>
      </c>
      <c r="M1155" s="52">
        <v>0</v>
      </c>
      <c r="N1155" s="52">
        <v>0</v>
      </c>
      <c r="O1155" s="52">
        <v>0</v>
      </c>
      <c r="P1155" s="52">
        <v>0</v>
      </c>
      <c r="Q1155" s="52">
        <v>0</v>
      </c>
      <c r="R1155" s="52">
        <v>0</v>
      </c>
      <c r="S1155" s="52"/>
    </row>
    <row r="1156" spans="2:19" hidden="1" x14ac:dyDescent="0.25">
      <c r="B1156" s="56" t="s">
        <v>46</v>
      </c>
      <c r="C1156" s="56" t="s">
        <v>47</v>
      </c>
      <c r="D1156" s="56" t="s">
        <v>38</v>
      </c>
      <c r="E1156" s="56" t="s">
        <v>157</v>
      </c>
      <c r="F1156" s="56"/>
      <c r="G1156" s="52" t="s">
        <v>91</v>
      </c>
      <c r="H1156" s="52">
        <v>10</v>
      </c>
      <c r="I1156" s="52" t="s">
        <v>18</v>
      </c>
      <c r="J1156" s="52" t="s">
        <v>104</v>
      </c>
      <c r="K1156" s="52">
        <v>0</v>
      </c>
      <c r="L1156" s="52">
        <v>0</v>
      </c>
      <c r="M1156" s="52">
        <v>0</v>
      </c>
      <c r="N1156" s="52">
        <v>0</v>
      </c>
      <c r="O1156" s="52">
        <v>0</v>
      </c>
      <c r="P1156" s="52">
        <v>0</v>
      </c>
      <c r="Q1156" s="52">
        <v>0</v>
      </c>
      <c r="R1156" s="52">
        <v>0</v>
      </c>
      <c r="S1156" s="52"/>
    </row>
    <row r="1157" spans="2:19" hidden="1" x14ac:dyDescent="0.25">
      <c r="B1157" s="56" t="s">
        <v>33</v>
      </c>
      <c r="C1157" s="56" t="s">
        <v>34</v>
      </c>
      <c r="D1157" s="56" t="s">
        <v>35</v>
      </c>
      <c r="E1157" s="56" t="s">
        <v>157</v>
      </c>
      <c r="F1157" s="56"/>
      <c r="G1157" s="52" t="s">
        <v>91</v>
      </c>
      <c r="H1157" s="52">
        <v>10</v>
      </c>
      <c r="I1157" s="51" t="s">
        <v>18</v>
      </c>
      <c r="J1157" s="51" t="s">
        <v>105</v>
      </c>
      <c r="K1157" s="52">
        <v>0</v>
      </c>
      <c r="L1157" s="52">
        <v>0</v>
      </c>
      <c r="M1157" s="52">
        <v>0</v>
      </c>
      <c r="N1157" s="52">
        <v>0</v>
      </c>
      <c r="O1157" s="52">
        <v>0</v>
      </c>
      <c r="P1157" s="52">
        <v>0</v>
      </c>
      <c r="Q1157" s="52">
        <v>0</v>
      </c>
      <c r="R1157" s="52">
        <v>0</v>
      </c>
      <c r="S1157" s="52"/>
    </row>
    <row r="1158" spans="2:19" hidden="1" x14ac:dyDescent="0.25">
      <c r="B1158" s="56" t="s">
        <v>33</v>
      </c>
      <c r="C1158" s="56" t="s">
        <v>34</v>
      </c>
      <c r="D1158" s="56" t="s">
        <v>35</v>
      </c>
      <c r="E1158" s="56" t="s">
        <v>157</v>
      </c>
      <c r="F1158" s="56"/>
      <c r="G1158" s="52" t="s">
        <v>91</v>
      </c>
      <c r="H1158" s="52">
        <v>10</v>
      </c>
      <c r="I1158" s="51" t="s">
        <v>18</v>
      </c>
      <c r="J1158" s="51" t="s">
        <v>103</v>
      </c>
      <c r="K1158" s="52">
        <v>0</v>
      </c>
      <c r="L1158" s="52">
        <v>0</v>
      </c>
      <c r="M1158" s="52">
        <v>0</v>
      </c>
      <c r="N1158" s="52">
        <v>0</v>
      </c>
      <c r="O1158" s="52">
        <v>0</v>
      </c>
      <c r="P1158" s="52">
        <v>0</v>
      </c>
      <c r="Q1158" s="52">
        <v>0</v>
      </c>
      <c r="R1158" s="52">
        <v>0</v>
      </c>
      <c r="S1158" s="52"/>
    </row>
    <row r="1159" spans="2:19" hidden="1" x14ac:dyDescent="0.25">
      <c r="B1159" s="56" t="s">
        <v>33</v>
      </c>
      <c r="C1159" s="56" t="s">
        <v>34</v>
      </c>
      <c r="D1159" s="56" t="s">
        <v>35</v>
      </c>
      <c r="E1159" s="56" t="s">
        <v>157</v>
      </c>
      <c r="F1159" s="56"/>
      <c r="G1159" s="52" t="s">
        <v>91</v>
      </c>
      <c r="H1159" s="52">
        <v>10</v>
      </c>
      <c r="I1159" s="52" t="s">
        <v>18</v>
      </c>
      <c r="J1159" s="52" t="s">
        <v>104</v>
      </c>
      <c r="K1159" s="52">
        <v>0</v>
      </c>
      <c r="L1159" s="52">
        <v>0</v>
      </c>
      <c r="M1159" s="52">
        <v>0</v>
      </c>
      <c r="N1159" s="52">
        <v>0</v>
      </c>
      <c r="O1159" s="52">
        <v>0</v>
      </c>
      <c r="P1159" s="52">
        <v>0</v>
      </c>
      <c r="Q1159" s="52">
        <v>0</v>
      </c>
      <c r="R1159" s="52">
        <v>0</v>
      </c>
      <c r="S1159" s="52"/>
    </row>
    <row r="1160" spans="2:19" hidden="1" x14ac:dyDescent="0.25">
      <c r="B1160" s="56" t="s">
        <v>58</v>
      </c>
      <c r="C1160" s="56" t="s">
        <v>59</v>
      </c>
      <c r="D1160" s="56" t="s">
        <v>26</v>
      </c>
      <c r="E1160" s="56" t="s">
        <v>157</v>
      </c>
      <c r="F1160" s="56"/>
      <c r="G1160" s="52" t="s">
        <v>91</v>
      </c>
      <c r="H1160" s="52">
        <v>10</v>
      </c>
      <c r="I1160" s="51" t="s">
        <v>158</v>
      </c>
      <c r="J1160" s="51" t="s">
        <v>103</v>
      </c>
      <c r="K1160" s="52">
        <v>74.400000000000006</v>
      </c>
      <c r="L1160" s="52">
        <v>1436</v>
      </c>
      <c r="M1160" s="52">
        <v>2303.59</v>
      </c>
      <c r="N1160" s="52">
        <v>15793</v>
      </c>
      <c r="O1160" s="52">
        <v>22</v>
      </c>
      <c r="P1160" s="52">
        <v>1045</v>
      </c>
      <c r="Q1160" s="52">
        <v>3</v>
      </c>
      <c r="R1160" s="52">
        <v>62</v>
      </c>
      <c r="S1160" s="52"/>
    </row>
    <row r="1161" spans="2:19" hidden="1" x14ac:dyDescent="0.25">
      <c r="B1161" s="56" t="s">
        <v>58</v>
      </c>
      <c r="C1161" s="56" t="s">
        <v>59</v>
      </c>
      <c r="D1161" s="56" t="s">
        <v>26</v>
      </c>
      <c r="E1161" s="56" t="s">
        <v>157</v>
      </c>
      <c r="F1161" s="56"/>
      <c r="G1161" s="52" t="s">
        <v>91</v>
      </c>
      <c r="H1161" s="52">
        <v>10</v>
      </c>
      <c r="I1161" s="51" t="s">
        <v>158</v>
      </c>
      <c r="J1161" s="51" t="s">
        <v>104</v>
      </c>
      <c r="K1161" s="52">
        <v>0</v>
      </c>
      <c r="L1161" s="52">
        <v>0</v>
      </c>
      <c r="M1161" s="52">
        <v>0</v>
      </c>
      <c r="N1161" s="52">
        <v>0</v>
      </c>
      <c r="O1161" s="52">
        <v>0</v>
      </c>
      <c r="P1161" s="52">
        <v>0</v>
      </c>
      <c r="Q1161" s="52">
        <v>0</v>
      </c>
      <c r="R1161" s="52">
        <v>0</v>
      </c>
      <c r="S1161" s="52"/>
    </row>
    <row r="1162" spans="2:19" hidden="1" x14ac:dyDescent="0.25">
      <c r="B1162" s="56" t="s">
        <v>58</v>
      </c>
      <c r="C1162" s="56" t="s">
        <v>59</v>
      </c>
      <c r="D1162" s="56" t="s">
        <v>26</v>
      </c>
      <c r="E1162" s="56" t="s">
        <v>157</v>
      </c>
      <c r="F1162" s="56"/>
      <c r="G1162" s="52" t="s">
        <v>91</v>
      </c>
      <c r="H1162" s="52">
        <v>10</v>
      </c>
      <c r="I1162" s="51" t="s">
        <v>18</v>
      </c>
      <c r="J1162" s="51" t="s">
        <v>105</v>
      </c>
      <c r="K1162" s="52">
        <v>0</v>
      </c>
      <c r="L1162" s="52">
        <v>0</v>
      </c>
      <c r="M1162" s="52">
        <v>0</v>
      </c>
      <c r="N1162" s="52">
        <v>0</v>
      </c>
      <c r="O1162" s="52">
        <v>0</v>
      </c>
      <c r="P1162" s="52">
        <v>0</v>
      </c>
      <c r="Q1162" s="52">
        <v>0</v>
      </c>
      <c r="R1162" s="52">
        <v>0</v>
      </c>
      <c r="S1162" s="52"/>
    </row>
    <row r="1163" spans="2:19" hidden="1" x14ac:dyDescent="0.25">
      <c r="B1163" s="56" t="s">
        <v>58</v>
      </c>
      <c r="C1163" s="56" t="s">
        <v>59</v>
      </c>
      <c r="D1163" s="56" t="s">
        <v>26</v>
      </c>
      <c r="E1163" s="56" t="s">
        <v>157</v>
      </c>
      <c r="F1163" s="56"/>
      <c r="G1163" s="52" t="s">
        <v>91</v>
      </c>
      <c r="H1163" s="52">
        <v>10</v>
      </c>
      <c r="I1163" s="51" t="s">
        <v>18</v>
      </c>
      <c r="J1163" s="51" t="s">
        <v>103</v>
      </c>
      <c r="K1163" s="52">
        <v>0</v>
      </c>
      <c r="L1163" s="52">
        <v>0</v>
      </c>
      <c r="M1163" s="52">
        <v>0</v>
      </c>
      <c r="N1163" s="52">
        <v>0</v>
      </c>
      <c r="O1163" s="52">
        <v>0</v>
      </c>
      <c r="P1163" s="52">
        <v>0</v>
      </c>
      <c r="Q1163" s="52">
        <v>0</v>
      </c>
      <c r="R1163" s="52">
        <v>0</v>
      </c>
      <c r="S1163" s="52"/>
    </row>
    <row r="1164" spans="2:19" hidden="1" x14ac:dyDescent="0.25">
      <c r="B1164" s="56" t="s">
        <v>58</v>
      </c>
      <c r="C1164" s="56" t="s">
        <v>59</v>
      </c>
      <c r="D1164" s="56" t="s">
        <v>26</v>
      </c>
      <c r="E1164" s="56" t="s">
        <v>157</v>
      </c>
      <c r="F1164" s="56"/>
      <c r="G1164" s="52" t="s">
        <v>91</v>
      </c>
      <c r="H1164" s="52">
        <v>10</v>
      </c>
      <c r="I1164" s="52" t="s">
        <v>18</v>
      </c>
      <c r="J1164" s="52" t="s">
        <v>104</v>
      </c>
      <c r="K1164" s="52">
        <v>0</v>
      </c>
      <c r="L1164" s="52">
        <v>0</v>
      </c>
      <c r="M1164" s="52">
        <v>0</v>
      </c>
      <c r="N1164" s="52">
        <v>0</v>
      </c>
      <c r="O1164" s="52">
        <v>0</v>
      </c>
      <c r="P1164" s="52">
        <v>0</v>
      </c>
      <c r="Q1164" s="52">
        <v>0</v>
      </c>
      <c r="R1164" s="52">
        <v>0</v>
      </c>
      <c r="S1164" s="52"/>
    </row>
    <row r="1165" spans="2:19" hidden="1" x14ac:dyDescent="0.25">
      <c r="B1165" s="56" t="s">
        <v>62</v>
      </c>
      <c r="C1165" s="56" t="s">
        <v>63</v>
      </c>
      <c r="D1165" s="56" t="s">
        <v>15</v>
      </c>
      <c r="E1165" s="56" t="s">
        <v>157</v>
      </c>
      <c r="F1165" s="56"/>
      <c r="G1165" s="52" t="s">
        <v>91</v>
      </c>
      <c r="H1165" s="52">
        <v>10</v>
      </c>
      <c r="I1165" s="51" t="s">
        <v>158</v>
      </c>
      <c r="J1165" s="51" t="s">
        <v>103</v>
      </c>
      <c r="K1165" s="52">
        <v>0</v>
      </c>
      <c r="L1165" s="52">
        <v>0</v>
      </c>
      <c r="M1165" s="52">
        <v>0</v>
      </c>
      <c r="N1165" s="52">
        <v>0</v>
      </c>
      <c r="O1165" s="52">
        <v>0</v>
      </c>
      <c r="P1165" s="52">
        <v>0</v>
      </c>
      <c r="Q1165" s="52">
        <v>0</v>
      </c>
      <c r="R1165" s="52">
        <v>0</v>
      </c>
      <c r="S1165" s="52"/>
    </row>
    <row r="1166" spans="2:19" hidden="1" x14ac:dyDescent="0.25">
      <c r="B1166" s="56" t="s">
        <v>62</v>
      </c>
      <c r="C1166" s="56" t="s">
        <v>63</v>
      </c>
      <c r="D1166" s="56" t="s">
        <v>15</v>
      </c>
      <c r="E1166" s="56" t="s">
        <v>157</v>
      </c>
      <c r="F1166" s="56"/>
      <c r="G1166" s="52" t="s">
        <v>91</v>
      </c>
      <c r="H1166" s="52">
        <v>10</v>
      </c>
      <c r="I1166" s="51" t="s">
        <v>158</v>
      </c>
      <c r="J1166" s="51" t="s">
        <v>104</v>
      </c>
      <c r="K1166" s="52">
        <v>28.6</v>
      </c>
      <c r="L1166" s="52">
        <v>143</v>
      </c>
      <c r="M1166" s="52">
        <v>64.03</v>
      </c>
      <c r="N1166" s="52">
        <v>320</v>
      </c>
      <c r="O1166" s="52">
        <v>0</v>
      </c>
      <c r="P1166" s="52">
        <v>0</v>
      </c>
      <c r="Q1166" s="52">
        <v>0</v>
      </c>
      <c r="R1166" s="52">
        <v>0</v>
      </c>
      <c r="S1166" s="52"/>
    </row>
    <row r="1167" spans="2:19" hidden="1" x14ac:dyDescent="0.25">
      <c r="B1167" s="56" t="s">
        <v>62</v>
      </c>
      <c r="C1167" s="56" t="s">
        <v>63</v>
      </c>
      <c r="D1167" s="56" t="s">
        <v>15</v>
      </c>
      <c r="E1167" s="56" t="s">
        <v>157</v>
      </c>
      <c r="F1167" s="56"/>
      <c r="G1167" s="52" t="s">
        <v>91</v>
      </c>
      <c r="H1167" s="52">
        <v>10</v>
      </c>
      <c r="I1167" s="51" t="s">
        <v>18</v>
      </c>
      <c r="J1167" s="51" t="s">
        <v>105</v>
      </c>
      <c r="K1167" s="52">
        <v>0</v>
      </c>
      <c r="L1167" s="52">
        <v>0</v>
      </c>
      <c r="M1167" s="52">
        <v>0</v>
      </c>
      <c r="N1167" s="52">
        <v>0</v>
      </c>
      <c r="O1167" s="52">
        <v>0</v>
      </c>
      <c r="P1167" s="52">
        <v>0</v>
      </c>
      <c r="Q1167" s="52">
        <v>0</v>
      </c>
      <c r="R1167" s="52">
        <v>0</v>
      </c>
      <c r="S1167" s="52"/>
    </row>
    <row r="1168" spans="2:19" hidden="1" x14ac:dyDescent="0.25">
      <c r="B1168" s="56" t="s">
        <v>62</v>
      </c>
      <c r="C1168" s="56" t="s">
        <v>63</v>
      </c>
      <c r="D1168" s="56" t="s">
        <v>15</v>
      </c>
      <c r="E1168" s="56" t="s">
        <v>157</v>
      </c>
      <c r="F1168" s="56"/>
      <c r="G1168" s="52" t="s">
        <v>91</v>
      </c>
      <c r="H1168" s="52">
        <v>10</v>
      </c>
      <c r="I1168" s="51" t="s">
        <v>18</v>
      </c>
      <c r="J1168" s="51" t="s">
        <v>103</v>
      </c>
      <c r="K1168" s="52">
        <v>0</v>
      </c>
      <c r="L1168" s="52">
        <v>0</v>
      </c>
      <c r="M1168" s="52">
        <v>0</v>
      </c>
      <c r="N1168" s="52">
        <v>0</v>
      </c>
      <c r="O1168" s="52">
        <v>0</v>
      </c>
      <c r="P1168" s="52">
        <v>0</v>
      </c>
      <c r="Q1168" s="52">
        <v>0</v>
      </c>
      <c r="R1168" s="52">
        <v>0</v>
      </c>
      <c r="S1168" s="52"/>
    </row>
    <row r="1169" spans="2:19" hidden="1" x14ac:dyDescent="0.25">
      <c r="B1169" s="56" t="s">
        <v>62</v>
      </c>
      <c r="C1169" s="56" t="s">
        <v>63</v>
      </c>
      <c r="D1169" s="56" t="s">
        <v>15</v>
      </c>
      <c r="E1169" s="56" t="s">
        <v>157</v>
      </c>
      <c r="F1169" s="56"/>
      <c r="G1169" s="52" t="s">
        <v>91</v>
      </c>
      <c r="H1169" s="52">
        <v>10</v>
      </c>
      <c r="I1169" s="52" t="s">
        <v>18</v>
      </c>
      <c r="J1169" s="52" t="s">
        <v>104</v>
      </c>
      <c r="K1169" s="52">
        <v>0</v>
      </c>
      <c r="L1169" s="52">
        <v>0</v>
      </c>
      <c r="M1169" s="52">
        <v>0</v>
      </c>
      <c r="N1169" s="52">
        <v>0</v>
      </c>
      <c r="O1169" s="52">
        <v>0</v>
      </c>
      <c r="P1169" s="52">
        <v>0</v>
      </c>
      <c r="Q1169" s="52">
        <v>0</v>
      </c>
      <c r="R1169" s="52">
        <v>0</v>
      </c>
      <c r="S1169" s="52"/>
    </row>
    <row r="1170" spans="2:19" hidden="1" x14ac:dyDescent="0.25">
      <c r="B1170" s="56" t="s">
        <v>66</v>
      </c>
      <c r="C1170" s="56" t="s">
        <v>67</v>
      </c>
      <c r="D1170" s="56" t="s">
        <v>35</v>
      </c>
      <c r="E1170" s="56" t="s">
        <v>157</v>
      </c>
      <c r="F1170" s="56"/>
      <c r="G1170" s="52" t="s">
        <v>91</v>
      </c>
      <c r="H1170" s="52">
        <v>10</v>
      </c>
      <c r="I1170" s="51" t="s">
        <v>158</v>
      </c>
      <c r="J1170" s="51" t="s">
        <v>103</v>
      </c>
      <c r="K1170" s="52">
        <v>250</v>
      </c>
      <c r="L1170" s="52">
        <v>1394</v>
      </c>
      <c r="M1170" s="52">
        <v>283</v>
      </c>
      <c r="N1170" s="52">
        <v>726</v>
      </c>
      <c r="O1170" s="52">
        <v>7</v>
      </c>
      <c r="P1170" s="52">
        <v>702</v>
      </c>
      <c r="Q1170" s="52">
        <v>0</v>
      </c>
      <c r="R1170" s="52">
        <v>0</v>
      </c>
      <c r="S1170" s="52"/>
    </row>
    <row r="1171" spans="2:19" hidden="1" x14ac:dyDescent="0.25">
      <c r="B1171" s="56" t="s">
        <v>66</v>
      </c>
      <c r="C1171" s="56" t="s">
        <v>67</v>
      </c>
      <c r="D1171" s="56" t="s">
        <v>35</v>
      </c>
      <c r="E1171" s="56" t="s">
        <v>157</v>
      </c>
      <c r="F1171" s="56"/>
      <c r="G1171" s="52" t="s">
        <v>91</v>
      </c>
      <c r="H1171" s="52">
        <v>10</v>
      </c>
      <c r="I1171" s="51" t="s">
        <v>158</v>
      </c>
      <c r="J1171" s="51" t="s">
        <v>104</v>
      </c>
      <c r="K1171" s="52">
        <v>0</v>
      </c>
      <c r="L1171" s="52">
        <v>0</v>
      </c>
      <c r="M1171" s="52">
        <v>0</v>
      </c>
      <c r="N1171" s="52">
        <v>0</v>
      </c>
      <c r="O1171" s="52">
        <v>0</v>
      </c>
      <c r="P1171" s="52">
        <v>0</v>
      </c>
      <c r="Q1171" s="52">
        <v>0</v>
      </c>
      <c r="R1171" s="52">
        <v>0</v>
      </c>
      <c r="S1171" s="52"/>
    </row>
    <row r="1172" spans="2:19" hidden="1" x14ac:dyDescent="0.25">
      <c r="B1172" s="56" t="s">
        <v>66</v>
      </c>
      <c r="C1172" s="56" t="s">
        <v>67</v>
      </c>
      <c r="D1172" s="56" t="s">
        <v>35</v>
      </c>
      <c r="E1172" s="56" t="s">
        <v>157</v>
      </c>
      <c r="F1172" s="56"/>
      <c r="G1172" s="52" t="s">
        <v>91</v>
      </c>
      <c r="H1172" s="52">
        <v>10</v>
      </c>
      <c r="I1172" s="51" t="s">
        <v>18</v>
      </c>
      <c r="J1172" s="51" t="s">
        <v>105</v>
      </c>
      <c r="K1172" s="52">
        <v>0</v>
      </c>
      <c r="L1172" s="52">
        <v>0</v>
      </c>
      <c r="M1172" s="52">
        <v>0</v>
      </c>
      <c r="N1172" s="52">
        <v>0</v>
      </c>
      <c r="O1172" s="52">
        <v>0</v>
      </c>
      <c r="P1172" s="52">
        <v>0</v>
      </c>
      <c r="Q1172" s="52">
        <v>0</v>
      </c>
      <c r="R1172" s="52">
        <v>0</v>
      </c>
      <c r="S1172" s="52"/>
    </row>
    <row r="1173" spans="2:19" hidden="1" x14ac:dyDescent="0.25">
      <c r="B1173" s="56" t="s">
        <v>66</v>
      </c>
      <c r="C1173" s="56" t="s">
        <v>67</v>
      </c>
      <c r="D1173" s="56" t="s">
        <v>35</v>
      </c>
      <c r="E1173" s="56" t="s">
        <v>157</v>
      </c>
      <c r="F1173" s="56"/>
      <c r="G1173" s="52" t="s">
        <v>91</v>
      </c>
      <c r="H1173" s="52">
        <v>10</v>
      </c>
      <c r="I1173" s="51" t="s">
        <v>18</v>
      </c>
      <c r="J1173" s="51" t="s">
        <v>103</v>
      </c>
      <c r="K1173" s="52">
        <v>0</v>
      </c>
      <c r="L1173" s="52">
        <v>0</v>
      </c>
      <c r="M1173" s="52">
        <v>0</v>
      </c>
      <c r="N1173" s="52">
        <v>0</v>
      </c>
      <c r="O1173" s="52">
        <v>0</v>
      </c>
      <c r="P1173" s="52">
        <v>0</v>
      </c>
      <c r="Q1173" s="52">
        <v>0</v>
      </c>
      <c r="R1173" s="52">
        <v>0</v>
      </c>
      <c r="S1173" s="52"/>
    </row>
    <row r="1174" spans="2:19" hidden="1" x14ac:dyDescent="0.25">
      <c r="B1174" s="56" t="s">
        <v>66</v>
      </c>
      <c r="C1174" s="56" t="s">
        <v>67</v>
      </c>
      <c r="D1174" s="56" t="s">
        <v>35</v>
      </c>
      <c r="E1174" s="56" t="s">
        <v>157</v>
      </c>
      <c r="F1174" s="56"/>
      <c r="G1174" s="52" t="s">
        <v>91</v>
      </c>
      <c r="H1174" s="52">
        <v>10</v>
      </c>
      <c r="I1174" s="52" t="s">
        <v>18</v>
      </c>
      <c r="J1174" s="52" t="s">
        <v>104</v>
      </c>
      <c r="K1174" s="52">
        <v>0</v>
      </c>
      <c r="L1174" s="52">
        <v>0</v>
      </c>
      <c r="M1174" s="52">
        <v>0</v>
      </c>
      <c r="N1174" s="52">
        <v>0</v>
      </c>
      <c r="O1174" s="52">
        <v>0</v>
      </c>
      <c r="P1174" s="52">
        <v>0</v>
      </c>
      <c r="Q1174" s="52">
        <v>0</v>
      </c>
      <c r="R1174" s="52">
        <v>0</v>
      </c>
      <c r="S1174" s="52"/>
    </row>
    <row r="1175" spans="2:19" hidden="1" x14ac:dyDescent="0.25">
      <c r="B1175" s="56" t="s">
        <v>41</v>
      </c>
      <c r="C1175" s="56" t="s">
        <v>42</v>
      </c>
      <c r="D1175" s="56" t="s">
        <v>38</v>
      </c>
      <c r="E1175" s="56" t="s">
        <v>157</v>
      </c>
      <c r="F1175" s="56"/>
      <c r="G1175" s="52" t="s">
        <v>91</v>
      </c>
      <c r="H1175" s="52">
        <v>10</v>
      </c>
      <c r="I1175" s="51" t="s">
        <v>158</v>
      </c>
      <c r="J1175" s="51" t="s">
        <v>103</v>
      </c>
      <c r="K1175" s="52">
        <v>0</v>
      </c>
      <c r="L1175" s="52">
        <v>0</v>
      </c>
      <c r="M1175" s="52">
        <v>0</v>
      </c>
      <c r="N1175" s="52">
        <v>0</v>
      </c>
      <c r="O1175" s="52">
        <v>0</v>
      </c>
      <c r="P1175" s="52">
        <v>593</v>
      </c>
      <c r="Q1175" s="52">
        <v>0</v>
      </c>
      <c r="R1175" s="52">
        <v>0</v>
      </c>
      <c r="S1175" s="52"/>
    </row>
    <row r="1176" spans="2:19" hidden="1" x14ac:dyDescent="0.25">
      <c r="B1176" s="56" t="s">
        <v>41</v>
      </c>
      <c r="C1176" s="56" t="s">
        <v>42</v>
      </c>
      <c r="D1176" s="56" t="s">
        <v>38</v>
      </c>
      <c r="E1176" s="56" t="s">
        <v>157</v>
      </c>
      <c r="F1176" s="56"/>
      <c r="G1176" s="52" t="s">
        <v>91</v>
      </c>
      <c r="H1176" s="52">
        <v>10</v>
      </c>
      <c r="I1176" s="51" t="s">
        <v>158</v>
      </c>
      <c r="J1176" s="51" t="s">
        <v>104</v>
      </c>
      <c r="K1176" s="52">
        <v>0</v>
      </c>
      <c r="L1176" s="52">
        <v>0</v>
      </c>
      <c r="M1176" s="52">
        <v>0</v>
      </c>
      <c r="N1176" s="52">
        <v>0</v>
      </c>
      <c r="O1176" s="52">
        <v>0</v>
      </c>
      <c r="P1176" s="52">
        <v>0</v>
      </c>
      <c r="Q1176" s="52">
        <v>0</v>
      </c>
      <c r="R1176" s="52">
        <v>0</v>
      </c>
      <c r="S1176" s="52"/>
    </row>
    <row r="1177" spans="2:19" hidden="1" x14ac:dyDescent="0.25">
      <c r="B1177" s="56" t="s">
        <v>41</v>
      </c>
      <c r="C1177" s="56" t="s">
        <v>42</v>
      </c>
      <c r="D1177" s="56" t="s">
        <v>38</v>
      </c>
      <c r="E1177" s="56" t="s">
        <v>157</v>
      </c>
      <c r="F1177" s="56"/>
      <c r="G1177" s="52" t="s">
        <v>91</v>
      </c>
      <c r="H1177" s="52">
        <v>10</v>
      </c>
      <c r="I1177" s="51" t="s">
        <v>18</v>
      </c>
      <c r="J1177" s="51" t="s">
        <v>105</v>
      </c>
      <c r="K1177" s="52">
        <v>0</v>
      </c>
      <c r="L1177" s="52">
        <v>0</v>
      </c>
      <c r="M1177" s="52">
        <v>0</v>
      </c>
      <c r="N1177" s="52">
        <v>0</v>
      </c>
      <c r="O1177" s="52">
        <v>0</v>
      </c>
      <c r="P1177" s="52">
        <v>0</v>
      </c>
      <c r="Q1177" s="52">
        <v>0</v>
      </c>
      <c r="R1177" s="52">
        <v>0</v>
      </c>
      <c r="S1177" s="52"/>
    </row>
    <row r="1178" spans="2:19" hidden="1" x14ac:dyDescent="0.25">
      <c r="B1178" s="56" t="s">
        <v>41</v>
      </c>
      <c r="C1178" s="56" t="s">
        <v>42</v>
      </c>
      <c r="D1178" s="56" t="s">
        <v>38</v>
      </c>
      <c r="E1178" s="56" t="s">
        <v>157</v>
      </c>
      <c r="F1178" s="56"/>
      <c r="G1178" s="52" t="s">
        <v>91</v>
      </c>
      <c r="H1178" s="52">
        <v>10</v>
      </c>
      <c r="I1178" s="51" t="s">
        <v>18</v>
      </c>
      <c r="J1178" s="51" t="s">
        <v>103</v>
      </c>
      <c r="K1178" s="52">
        <v>0</v>
      </c>
      <c r="L1178" s="52">
        <v>0</v>
      </c>
      <c r="M1178" s="52">
        <v>0</v>
      </c>
      <c r="N1178" s="52">
        <v>0</v>
      </c>
      <c r="O1178" s="52">
        <v>0</v>
      </c>
      <c r="P1178" s="52">
        <v>0</v>
      </c>
      <c r="Q1178" s="52">
        <v>0</v>
      </c>
      <c r="R1178" s="52">
        <v>0</v>
      </c>
      <c r="S1178" s="52"/>
    </row>
    <row r="1179" spans="2:19" hidden="1" x14ac:dyDescent="0.25">
      <c r="B1179" s="56" t="s">
        <v>41</v>
      </c>
      <c r="C1179" s="56" t="s">
        <v>42</v>
      </c>
      <c r="D1179" s="56" t="s">
        <v>38</v>
      </c>
      <c r="E1179" s="56" t="s">
        <v>157</v>
      </c>
      <c r="F1179" s="56"/>
      <c r="G1179" s="52" t="s">
        <v>91</v>
      </c>
      <c r="H1179" s="52">
        <v>10</v>
      </c>
      <c r="I1179" s="52" t="s">
        <v>18</v>
      </c>
      <c r="J1179" s="52" t="s">
        <v>104</v>
      </c>
      <c r="K1179" s="52">
        <v>0</v>
      </c>
      <c r="L1179" s="52">
        <v>0</v>
      </c>
      <c r="M1179" s="52">
        <v>0</v>
      </c>
      <c r="N1179" s="52">
        <v>0</v>
      </c>
      <c r="O1179" s="52">
        <v>0</v>
      </c>
      <c r="P1179" s="52">
        <v>0</v>
      </c>
      <c r="Q1179" s="52">
        <v>0</v>
      </c>
      <c r="R1179" s="52">
        <v>0</v>
      </c>
      <c r="S1179" s="52"/>
    </row>
    <row r="1180" spans="2:19" hidden="1" x14ac:dyDescent="0.25">
      <c r="B1180" s="56" t="s">
        <v>13</v>
      </c>
      <c r="C1180" s="56" t="s">
        <v>14</v>
      </c>
      <c r="D1180" s="56" t="s">
        <v>99</v>
      </c>
      <c r="E1180" s="56" t="s">
        <v>157</v>
      </c>
      <c r="F1180" s="56"/>
      <c r="G1180" s="52" t="s">
        <v>91</v>
      </c>
      <c r="H1180" s="52">
        <v>10</v>
      </c>
      <c r="I1180" s="51" t="s">
        <v>158</v>
      </c>
      <c r="J1180" s="51" t="s">
        <v>103</v>
      </c>
      <c r="K1180" s="52">
        <v>0</v>
      </c>
      <c r="L1180" s="52">
        <v>0</v>
      </c>
      <c r="M1180" s="52">
        <v>0</v>
      </c>
      <c r="N1180" s="52">
        <v>0</v>
      </c>
      <c r="O1180" s="52">
        <v>0</v>
      </c>
      <c r="P1180" s="52">
        <v>0</v>
      </c>
      <c r="Q1180" s="52">
        <v>0</v>
      </c>
      <c r="R1180" s="52">
        <v>0</v>
      </c>
      <c r="S1180" s="52"/>
    </row>
    <row r="1181" spans="2:19" hidden="1" x14ac:dyDescent="0.25">
      <c r="B1181" s="56" t="s">
        <v>13</v>
      </c>
      <c r="C1181" s="56" t="s">
        <v>14</v>
      </c>
      <c r="D1181" s="56" t="s">
        <v>99</v>
      </c>
      <c r="E1181" s="56" t="s">
        <v>157</v>
      </c>
      <c r="F1181" s="56"/>
      <c r="G1181" s="52" t="s">
        <v>91</v>
      </c>
      <c r="H1181" s="52">
        <v>10</v>
      </c>
      <c r="I1181" s="51" t="s">
        <v>158</v>
      </c>
      <c r="J1181" s="51" t="s">
        <v>104</v>
      </c>
      <c r="K1181" s="52">
        <v>0</v>
      </c>
      <c r="L1181" s="52">
        <v>0</v>
      </c>
      <c r="M1181" s="52">
        <v>0</v>
      </c>
      <c r="N1181" s="52">
        <v>0</v>
      </c>
      <c r="O1181" s="52">
        <v>0</v>
      </c>
      <c r="P1181" s="52">
        <v>0</v>
      </c>
      <c r="Q1181" s="52">
        <v>0</v>
      </c>
      <c r="R1181" s="52">
        <v>0</v>
      </c>
      <c r="S1181" s="52"/>
    </row>
    <row r="1182" spans="2:19" hidden="1" x14ac:dyDescent="0.25">
      <c r="B1182" s="56" t="s">
        <v>13</v>
      </c>
      <c r="C1182" s="56" t="s">
        <v>14</v>
      </c>
      <c r="D1182" s="56" t="s">
        <v>99</v>
      </c>
      <c r="E1182" s="56" t="s">
        <v>157</v>
      </c>
      <c r="F1182" s="56"/>
      <c r="G1182" s="52" t="s">
        <v>91</v>
      </c>
      <c r="H1182" s="52">
        <v>10</v>
      </c>
      <c r="I1182" s="51" t="s">
        <v>18</v>
      </c>
      <c r="J1182" s="51" t="s">
        <v>105</v>
      </c>
      <c r="K1182" s="52">
        <v>0</v>
      </c>
      <c r="L1182" s="52">
        <v>0</v>
      </c>
      <c r="M1182" s="52">
        <v>0</v>
      </c>
      <c r="N1182" s="52">
        <v>0</v>
      </c>
      <c r="O1182" s="52">
        <v>0</v>
      </c>
      <c r="P1182" s="52">
        <v>0</v>
      </c>
      <c r="Q1182" s="52">
        <v>0</v>
      </c>
      <c r="R1182" s="52">
        <v>0</v>
      </c>
      <c r="S1182" s="52"/>
    </row>
    <row r="1183" spans="2:19" hidden="1" x14ac:dyDescent="0.25">
      <c r="B1183" s="56" t="s">
        <v>13</v>
      </c>
      <c r="C1183" s="56" t="s">
        <v>14</v>
      </c>
      <c r="D1183" s="56" t="s">
        <v>99</v>
      </c>
      <c r="E1183" s="56" t="s">
        <v>157</v>
      </c>
      <c r="F1183" s="56"/>
      <c r="G1183" s="52" t="s">
        <v>91</v>
      </c>
      <c r="H1183" s="52">
        <v>10</v>
      </c>
      <c r="I1183" s="51" t="s">
        <v>18</v>
      </c>
      <c r="J1183" s="51" t="s">
        <v>103</v>
      </c>
      <c r="K1183" s="52">
        <v>0</v>
      </c>
      <c r="L1183" s="52">
        <v>0</v>
      </c>
      <c r="M1183" s="52">
        <v>0</v>
      </c>
      <c r="N1183" s="52">
        <v>0</v>
      </c>
      <c r="O1183" s="52">
        <v>0</v>
      </c>
      <c r="P1183" s="52">
        <v>0</v>
      </c>
      <c r="Q1183" s="52">
        <v>0</v>
      </c>
      <c r="R1183" s="52">
        <v>0</v>
      </c>
      <c r="S1183" s="52"/>
    </row>
    <row r="1184" spans="2:19" hidden="1" x14ac:dyDescent="0.25">
      <c r="B1184" s="56" t="s">
        <v>13</v>
      </c>
      <c r="C1184" s="56" t="s">
        <v>14</v>
      </c>
      <c r="D1184" s="56" t="s">
        <v>99</v>
      </c>
      <c r="E1184" s="56" t="s">
        <v>157</v>
      </c>
      <c r="F1184" s="56"/>
      <c r="G1184" s="52" t="s">
        <v>91</v>
      </c>
      <c r="H1184" s="52">
        <v>10</v>
      </c>
      <c r="I1184" s="52" t="s">
        <v>18</v>
      </c>
      <c r="J1184" s="52" t="s">
        <v>104</v>
      </c>
      <c r="K1184" s="52">
        <v>0</v>
      </c>
      <c r="L1184" s="52">
        <v>0</v>
      </c>
      <c r="M1184" s="52">
        <v>0</v>
      </c>
      <c r="N1184" s="52">
        <v>0</v>
      </c>
      <c r="O1184" s="52">
        <v>0</v>
      </c>
      <c r="P1184" s="52">
        <v>0</v>
      </c>
      <c r="Q1184" s="52">
        <v>0</v>
      </c>
      <c r="R1184" s="52">
        <v>0</v>
      </c>
      <c r="S1184" s="52"/>
    </row>
    <row r="1185" spans="2:19" hidden="1" x14ac:dyDescent="0.25">
      <c r="B1185" s="56" t="s">
        <v>50</v>
      </c>
      <c r="C1185" s="56" t="s">
        <v>51</v>
      </c>
      <c r="D1185" s="56" t="s">
        <v>45</v>
      </c>
      <c r="E1185" s="56" t="s">
        <v>157</v>
      </c>
      <c r="F1185" s="56"/>
      <c r="G1185" s="52" t="s">
        <v>91</v>
      </c>
      <c r="H1185" s="52">
        <v>10</v>
      </c>
      <c r="I1185" s="51" t="s">
        <v>158</v>
      </c>
      <c r="J1185" s="51" t="s">
        <v>103</v>
      </c>
      <c r="K1185" s="52">
        <v>0</v>
      </c>
      <c r="L1185" s="52">
        <v>0</v>
      </c>
      <c r="M1185" s="52">
        <v>0</v>
      </c>
      <c r="N1185" s="52">
        <v>0</v>
      </c>
      <c r="O1185" s="52">
        <v>0</v>
      </c>
      <c r="P1185" s="52">
        <v>0</v>
      </c>
      <c r="Q1185" s="52">
        <v>0</v>
      </c>
      <c r="R1185" s="52">
        <v>0</v>
      </c>
      <c r="S1185" s="52"/>
    </row>
    <row r="1186" spans="2:19" hidden="1" x14ac:dyDescent="0.25">
      <c r="B1186" s="56" t="s">
        <v>50</v>
      </c>
      <c r="C1186" s="56" t="s">
        <v>51</v>
      </c>
      <c r="D1186" s="56" t="s">
        <v>45</v>
      </c>
      <c r="E1186" s="56" t="s">
        <v>157</v>
      </c>
      <c r="F1186" s="56"/>
      <c r="G1186" s="52" t="s">
        <v>91</v>
      </c>
      <c r="H1186" s="52">
        <v>10</v>
      </c>
      <c r="I1186" s="51" t="s">
        <v>158</v>
      </c>
      <c r="J1186" s="51" t="s">
        <v>104</v>
      </c>
      <c r="K1186" s="52">
        <v>0</v>
      </c>
      <c r="L1186" s="52">
        <v>0</v>
      </c>
      <c r="M1186" s="52">
        <v>0</v>
      </c>
      <c r="N1186" s="52">
        <v>0</v>
      </c>
      <c r="O1186" s="52">
        <v>0</v>
      </c>
      <c r="P1186" s="52">
        <v>0</v>
      </c>
      <c r="Q1186" s="52">
        <v>0</v>
      </c>
      <c r="R1186" s="52">
        <v>0</v>
      </c>
      <c r="S1186" s="52"/>
    </row>
    <row r="1187" spans="2:19" hidden="1" x14ac:dyDescent="0.25">
      <c r="B1187" s="56" t="s">
        <v>50</v>
      </c>
      <c r="C1187" s="56" t="s">
        <v>51</v>
      </c>
      <c r="D1187" s="56" t="s">
        <v>45</v>
      </c>
      <c r="E1187" s="56" t="s">
        <v>157</v>
      </c>
      <c r="F1187" s="56"/>
      <c r="G1187" s="52" t="s">
        <v>91</v>
      </c>
      <c r="H1187" s="52">
        <v>10</v>
      </c>
      <c r="I1187" s="51" t="s">
        <v>18</v>
      </c>
      <c r="J1187" s="51" t="s">
        <v>105</v>
      </c>
      <c r="K1187" s="52">
        <v>0</v>
      </c>
      <c r="L1187" s="52">
        <v>0</v>
      </c>
      <c r="M1187" s="52">
        <v>0</v>
      </c>
      <c r="N1187" s="52">
        <v>0</v>
      </c>
      <c r="O1187" s="52">
        <v>0</v>
      </c>
      <c r="P1187" s="52">
        <v>0</v>
      </c>
      <c r="Q1187" s="52">
        <v>0</v>
      </c>
      <c r="R1187" s="52">
        <v>0</v>
      </c>
      <c r="S1187" s="52"/>
    </row>
    <row r="1188" spans="2:19" hidden="1" x14ac:dyDescent="0.25">
      <c r="B1188" s="56" t="s">
        <v>50</v>
      </c>
      <c r="C1188" s="56" t="s">
        <v>51</v>
      </c>
      <c r="D1188" s="56" t="s">
        <v>45</v>
      </c>
      <c r="E1188" s="56" t="s">
        <v>157</v>
      </c>
      <c r="F1188" s="56"/>
      <c r="G1188" s="52" t="s">
        <v>91</v>
      </c>
      <c r="H1188" s="52">
        <v>10</v>
      </c>
      <c r="I1188" s="51" t="s">
        <v>18</v>
      </c>
      <c r="J1188" s="51" t="s">
        <v>103</v>
      </c>
      <c r="K1188" s="52">
        <v>0</v>
      </c>
      <c r="L1188" s="52">
        <v>0</v>
      </c>
      <c r="M1188" s="52">
        <v>0</v>
      </c>
      <c r="N1188" s="52">
        <v>0</v>
      </c>
      <c r="O1188" s="52">
        <v>0</v>
      </c>
      <c r="P1188" s="52">
        <v>0</v>
      </c>
      <c r="Q1188" s="52">
        <v>0</v>
      </c>
      <c r="R1188" s="52">
        <v>0</v>
      </c>
      <c r="S1188" s="52"/>
    </row>
    <row r="1189" spans="2:19" hidden="1" x14ac:dyDescent="0.25">
      <c r="B1189" s="56" t="s">
        <v>50</v>
      </c>
      <c r="C1189" s="56" t="s">
        <v>51</v>
      </c>
      <c r="D1189" s="56" t="s">
        <v>45</v>
      </c>
      <c r="E1189" s="56" t="s">
        <v>157</v>
      </c>
      <c r="F1189" s="56"/>
      <c r="G1189" s="52" t="s">
        <v>91</v>
      </c>
      <c r="H1189" s="52">
        <v>10</v>
      </c>
      <c r="I1189" s="52" t="s">
        <v>18</v>
      </c>
      <c r="J1189" s="52" t="s">
        <v>104</v>
      </c>
      <c r="K1189" s="52">
        <v>0</v>
      </c>
      <c r="L1189" s="52">
        <v>0</v>
      </c>
      <c r="M1189" s="52">
        <v>0</v>
      </c>
      <c r="N1189" s="52">
        <v>0</v>
      </c>
      <c r="O1189" s="52">
        <v>0</v>
      </c>
      <c r="P1189" s="52">
        <v>0</v>
      </c>
      <c r="Q1189" s="52">
        <v>0</v>
      </c>
      <c r="R1189" s="52">
        <v>0</v>
      </c>
      <c r="S1189" s="52"/>
    </row>
    <row r="1190" spans="2:19" hidden="1" x14ac:dyDescent="0.25">
      <c r="B1190" s="56" t="s">
        <v>29</v>
      </c>
      <c r="C1190" s="56" t="s">
        <v>30</v>
      </c>
      <c r="D1190" s="56" t="s">
        <v>26</v>
      </c>
      <c r="E1190" s="56" t="s">
        <v>157</v>
      </c>
      <c r="F1190" s="56"/>
      <c r="G1190" s="52" t="s">
        <v>91</v>
      </c>
      <c r="H1190" s="52">
        <v>10</v>
      </c>
      <c r="I1190" s="51" t="s">
        <v>18</v>
      </c>
      <c r="J1190" s="51" t="s">
        <v>105</v>
      </c>
      <c r="K1190" s="52">
        <v>0</v>
      </c>
      <c r="L1190" s="52">
        <v>0</v>
      </c>
      <c r="M1190" s="52">
        <v>0</v>
      </c>
      <c r="N1190" s="52">
        <v>0</v>
      </c>
      <c r="O1190" s="52">
        <v>0</v>
      </c>
      <c r="P1190" s="52">
        <v>0</v>
      </c>
      <c r="Q1190" s="52">
        <v>0</v>
      </c>
      <c r="R1190" s="52">
        <v>0</v>
      </c>
      <c r="S1190" s="52"/>
    </row>
    <row r="1191" spans="2:19" hidden="1" x14ac:dyDescent="0.25">
      <c r="B1191" s="56" t="s">
        <v>29</v>
      </c>
      <c r="C1191" s="56" t="s">
        <v>30</v>
      </c>
      <c r="D1191" s="56" t="s">
        <v>26</v>
      </c>
      <c r="E1191" s="56" t="s">
        <v>157</v>
      </c>
      <c r="F1191" s="56"/>
      <c r="G1191" s="52" t="s">
        <v>91</v>
      </c>
      <c r="H1191" s="52">
        <v>10</v>
      </c>
      <c r="I1191" s="51" t="s">
        <v>18</v>
      </c>
      <c r="J1191" s="51" t="s">
        <v>103</v>
      </c>
      <c r="K1191" s="52">
        <v>0</v>
      </c>
      <c r="L1191" s="52">
        <v>0</v>
      </c>
      <c r="M1191" s="52">
        <v>0</v>
      </c>
      <c r="N1191" s="52">
        <v>0</v>
      </c>
      <c r="O1191" s="52">
        <v>0</v>
      </c>
      <c r="P1191" s="52">
        <v>0</v>
      </c>
      <c r="Q1191" s="52">
        <v>0</v>
      </c>
      <c r="R1191" s="52">
        <v>0</v>
      </c>
      <c r="S1191" s="52"/>
    </row>
    <row r="1192" spans="2:19" hidden="1" x14ac:dyDescent="0.25">
      <c r="B1192" s="56" t="s">
        <v>29</v>
      </c>
      <c r="C1192" s="56" t="s">
        <v>30</v>
      </c>
      <c r="D1192" s="56" t="s">
        <v>26</v>
      </c>
      <c r="E1192" s="56" t="s">
        <v>157</v>
      </c>
      <c r="F1192" s="56"/>
      <c r="G1192" s="52" t="s">
        <v>91</v>
      </c>
      <c r="H1192" s="52">
        <v>10</v>
      </c>
      <c r="I1192" s="52" t="s">
        <v>18</v>
      </c>
      <c r="J1192" s="52" t="s">
        <v>104</v>
      </c>
      <c r="K1192" s="52">
        <v>0</v>
      </c>
      <c r="L1192" s="52">
        <v>0</v>
      </c>
      <c r="M1192" s="52">
        <v>0</v>
      </c>
      <c r="N1192" s="52">
        <v>0</v>
      </c>
      <c r="O1192" s="52">
        <v>0</v>
      </c>
      <c r="P1192" s="52">
        <v>0</v>
      </c>
      <c r="Q1192" s="52">
        <v>0</v>
      </c>
      <c r="R1192" s="52">
        <v>0</v>
      </c>
      <c r="S1192" s="52"/>
    </row>
    <row r="1193" spans="2:19" hidden="1" x14ac:dyDescent="0.25">
      <c r="B1193" s="56" t="s">
        <v>68</v>
      </c>
      <c r="C1193" s="56" t="s">
        <v>69</v>
      </c>
      <c r="D1193" s="56" t="s">
        <v>26</v>
      </c>
      <c r="E1193" s="56" t="s">
        <v>157</v>
      </c>
      <c r="F1193" s="56"/>
      <c r="G1193" s="52" t="s">
        <v>91</v>
      </c>
      <c r="H1193" s="52">
        <v>10</v>
      </c>
      <c r="I1193" s="51" t="s">
        <v>18</v>
      </c>
      <c r="J1193" s="51" t="s">
        <v>105</v>
      </c>
      <c r="K1193" s="52">
        <v>0</v>
      </c>
      <c r="L1193" s="52">
        <v>0</v>
      </c>
      <c r="M1193" s="52">
        <v>0</v>
      </c>
      <c r="N1193" s="52">
        <v>0</v>
      </c>
      <c r="O1193" s="52">
        <v>0</v>
      </c>
      <c r="P1193" s="52">
        <v>0</v>
      </c>
      <c r="Q1193" s="52">
        <v>0</v>
      </c>
      <c r="R1193" s="52">
        <v>0</v>
      </c>
      <c r="S1193" s="52"/>
    </row>
    <row r="1194" spans="2:19" hidden="1" x14ac:dyDescent="0.25">
      <c r="B1194" s="56" t="s">
        <v>68</v>
      </c>
      <c r="C1194" s="56" t="s">
        <v>69</v>
      </c>
      <c r="D1194" s="56" t="s">
        <v>26</v>
      </c>
      <c r="E1194" s="56" t="s">
        <v>157</v>
      </c>
      <c r="F1194" s="56"/>
      <c r="G1194" s="52" t="s">
        <v>91</v>
      </c>
      <c r="H1194" s="52">
        <v>10</v>
      </c>
      <c r="I1194" s="51" t="s">
        <v>18</v>
      </c>
      <c r="J1194" s="51" t="s">
        <v>103</v>
      </c>
      <c r="K1194" s="52">
        <v>0</v>
      </c>
      <c r="L1194" s="52">
        <v>0</v>
      </c>
      <c r="M1194" s="52">
        <v>0</v>
      </c>
      <c r="N1194" s="52">
        <v>0</v>
      </c>
      <c r="O1194" s="52">
        <v>0</v>
      </c>
      <c r="P1194" s="52">
        <v>0</v>
      </c>
      <c r="Q1194" s="52">
        <v>0</v>
      </c>
      <c r="R1194" s="52">
        <v>0</v>
      </c>
      <c r="S1194" s="52"/>
    </row>
    <row r="1195" spans="2:19" hidden="1" x14ac:dyDescent="0.25">
      <c r="B1195" s="56" t="s">
        <v>68</v>
      </c>
      <c r="C1195" s="56" t="s">
        <v>69</v>
      </c>
      <c r="D1195" s="56" t="s">
        <v>26</v>
      </c>
      <c r="E1195" s="56" t="s">
        <v>157</v>
      </c>
      <c r="F1195" s="56"/>
      <c r="G1195" s="52" t="s">
        <v>91</v>
      </c>
      <c r="H1195" s="52">
        <v>10</v>
      </c>
      <c r="I1195" s="52" t="s">
        <v>18</v>
      </c>
      <c r="J1195" s="52" t="s">
        <v>104</v>
      </c>
      <c r="K1195" s="52">
        <v>0</v>
      </c>
      <c r="L1195" s="52">
        <v>0</v>
      </c>
      <c r="M1195" s="52">
        <v>0</v>
      </c>
      <c r="N1195" s="52">
        <v>0</v>
      </c>
      <c r="O1195" s="52">
        <v>0</v>
      </c>
      <c r="P1195" s="52">
        <v>0</v>
      </c>
      <c r="Q1195" s="52">
        <v>0</v>
      </c>
      <c r="R1195" s="52">
        <v>0</v>
      </c>
      <c r="S1195" s="52"/>
    </row>
    <row r="1196" spans="2:19" hidden="1" x14ac:dyDescent="0.25">
      <c r="B1196" s="56" t="s">
        <v>36</v>
      </c>
      <c r="C1196" s="56" t="s">
        <v>37</v>
      </c>
      <c r="D1196" s="56" t="s">
        <v>38</v>
      </c>
      <c r="E1196" s="56" t="s">
        <v>157</v>
      </c>
      <c r="F1196" s="56"/>
      <c r="G1196" s="52" t="s">
        <v>91</v>
      </c>
      <c r="H1196" s="52">
        <v>10</v>
      </c>
      <c r="I1196" s="51" t="s">
        <v>18</v>
      </c>
      <c r="J1196" s="51" t="s">
        <v>105</v>
      </c>
      <c r="K1196" s="52">
        <v>0</v>
      </c>
      <c r="L1196" s="52">
        <v>0</v>
      </c>
      <c r="M1196" s="52">
        <v>0</v>
      </c>
      <c r="N1196" s="52">
        <v>0</v>
      </c>
      <c r="O1196" s="52">
        <v>0</v>
      </c>
      <c r="P1196" s="52">
        <v>0</v>
      </c>
      <c r="Q1196" s="52">
        <v>0</v>
      </c>
      <c r="R1196" s="52">
        <v>0</v>
      </c>
      <c r="S1196" s="52"/>
    </row>
    <row r="1197" spans="2:19" hidden="1" x14ac:dyDescent="0.25">
      <c r="B1197" s="56" t="s">
        <v>36</v>
      </c>
      <c r="C1197" s="56" t="s">
        <v>37</v>
      </c>
      <c r="D1197" s="56" t="s">
        <v>38</v>
      </c>
      <c r="E1197" s="56" t="s">
        <v>157</v>
      </c>
      <c r="F1197" s="56"/>
      <c r="G1197" s="52" t="s">
        <v>91</v>
      </c>
      <c r="H1197" s="52">
        <v>10</v>
      </c>
      <c r="I1197" s="51" t="s">
        <v>18</v>
      </c>
      <c r="J1197" s="51" t="s">
        <v>103</v>
      </c>
      <c r="K1197" s="52">
        <v>0</v>
      </c>
      <c r="L1197" s="52">
        <v>0</v>
      </c>
      <c r="M1197" s="52">
        <v>0</v>
      </c>
      <c r="N1197" s="52">
        <v>0</v>
      </c>
      <c r="O1197" s="52">
        <v>0</v>
      </c>
      <c r="P1197" s="52">
        <v>0</v>
      </c>
      <c r="Q1197" s="52">
        <v>0</v>
      </c>
      <c r="R1197" s="52">
        <v>0</v>
      </c>
      <c r="S1197" s="52"/>
    </row>
    <row r="1198" spans="2:19" hidden="1" x14ac:dyDescent="0.25">
      <c r="B1198" s="56" t="s">
        <v>36</v>
      </c>
      <c r="C1198" s="56" t="s">
        <v>37</v>
      </c>
      <c r="D1198" s="56" t="s">
        <v>38</v>
      </c>
      <c r="E1198" s="56" t="s">
        <v>157</v>
      </c>
      <c r="F1198" s="56"/>
      <c r="G1198" s="52" t="s">
        <v>91</v>
      </c>
      <c r="H1198" s="52">
        <v>10</v>
      </c>
      <c r="I1198" s="52" t="s">
        <v>18</v>
      </c>
      <c r="J1198" s="52" t="s">
        <v>104</v>
      </c>
      <c r="K1198" s="52">
        <v>0</v>
      </c>
      <c r="L1198" s="52">
        <v>0</v>
      </c>
      <c r="M1198" s="52">
        <v>0</v>
      </c>
      <c r="N1198" s="52">
        <v>0</v>
      </c>
      <c r="O1198" s="52">
        <v>0</v>
      </c>
      <c r="P1198" s="52">
        <v>0</v>
      </c>
      <c r="Q1198" s="52">
        <v>0</v>
      </c>
      <c r="R1198" s="52">
        <v>0</v>
      </c>
      <c r="S1198" s="52"/>
    </row>
    <row r="1199" spans="2:19" hidden="1" x14ac:dyDescent="0.25">
      <c r="B1199" s="56" t="s">
        <v>31</v>
      </c>
      <c r="C1199" s="56" t="s">
        <v>32</v>
      </c>
      <c r="D1199" s="56" t="s">
        <v>26</v>
      </c>
      <c r="E1199" s="56" t="s">
        <v>157</v>
      </c>
      <c r="F1199" s="56"/>
      <c r="G1199" s="52" t="s">
        <v>91</v>
      </c>
      <c r="H1199" s="52">
        <v>10</v>
      </c>
      <c r="I1199" s="51" t="s">
        <v>18</v>
      </c>
      <c r="J1199" s="51" t="s">
        <v>105</v>
      </c>
      <c r="K1199" s="52">
        <v>0</v>
      </c>
      <c r="L1199" s="52">
        <v>0</v>
      </c>
      <c r="M1199" s="52">
        <v>0</v>
      </c>
      <c r="N1199" s="52">
        <v>0</v>
      </c>
      <c r="O1199" s="52">
        <v>0</v>
      </c>
      <c r="P1199" s="52">
        <v>0</v>
      </c>
      <c r="Q1199" s="52">
        <v>0</v>
      </c>
      <c r="R1199" s="52">
        <v>0</v>
      </c>
      <c r="S1199" s="52"/>
    </row>
    <row r="1200" spans="2:19" hidden="1" x14ac:dyDescent="0.25">
      <c r="B1200" s="56" t="s">
        <v>31</v>
      </c>
      <c r="C1200" s="56" t="s">
        <v>32</v>
      </c>
      <c r="D1200" s="56" t="s">
        <v>26</v>
      </c>
      <c r="E1200" s="56" t="s">
        <v>157</v>
      </c>
      <c r="F1200" s="56"/>
      <c r="G1200" s="52" t="s">
        <v>91</v>
      </c>
      <c r="H1200" s="52">
        <v>10</v>
      </c>
      <c r="I1200" s="51" t="s">
        <v>18</v>
      </c>
      <c r="J1200" s="51" t="s">
        <v>103</v>
      </c>
      <c r="K1200" s="52">
        <v>0</v>
      </c>
      <c r="L1200" s="52">
        <v>0</v>
      </c>
      <c r="M1200" s="52">
        <v>0</v>
      </c>
      <c r="N1200" s="52">
        <v>0</v>
      </c>
      <c r="O1200" s="52">
        <v>0</v>
      </c>
      <c r="P1200" s="52">
        <v>0</v>
      </c>
      <c r="Q1200" s="52">
        <v>0</v>
      </c>
      <c r="R1200" s="52">
        <v>0</v>
      </c>
      <c r="S1200" s="52"/>
    </row>
    <row r="1201" spans="2:19" hidden="1" x14ac:dyDescent="0.25">
      <c r="B1201" s="56" t="s">
        <v>31</v>
      </c>
      <c r="C1201" s="56" t="s">
        <v>32</v>
      </c>
      <c r="D1201" s="56" t="s">
        <v>26</v>
      </c>
      <c r="E1201" s="56" t="s">
        <v>157</v>
      </c>
      <c r="F1201" s="56"/>
      <c r="G1201" s="52" t="s">
        <v>91</v>
      </c>
      <c r="H1201" s="52">
        <v>10</v>
      </c>
      <c r="I1201" s="52" t="s">
        <v>18</v>
      </c>
      <c r="J1201" s="52" t="s">
        <v>104</v>
      </c>
      <c r="K1201" s="52">
        <v>0</v>
      </c>
      <c r="L1201" s="52">
        <v>0</v>
      </c>
      <c r="M1201" s="52">
        <v>0</v>
      </c>
      <c r="N1201" s="52">
        <v>0</v>
      </c>
      <c r="O1201" s="52">
        <v>0</v>
      </c>
      <c r="P1201" s="52">
        <v>0</v>
      </c>
      <c r="Q1201" s="52">
        <v>0</v>
      </c>
      <c r="R1201" s="52">
        <v>0</v>
      </c>
      <c r="S1201" s="52"/>
    </row>
    <row r="1202" spans="2:19" hidden="1" x14ac:dyDescent="0.25">
      <c r="B1202" s="56" t="s">
        <v>54</v>
      </c>
      <c r="C1202" s="56" t="s">
        <v>55</v>
      </c>
      <c r="D1202" s="56" t="s">
        <v>45</v>
      </c>
      <c r="E1202" s="56" t="s">
        <v>157</v>
      </c>
      <c r="F1202" s="56"/>
      <c r="G1202" s="52" t="s">
        <v>91</v>
      </c>
      <c r="H1202" s="52">
        <v>10</v>
      </c>
      <c r="I1202" s="51" t="s">
        <v>158</v>
      </c>
      <c r="J1202" s="51" t="s">
        <v>103</v>
      </c>
      <c r="K1202" s="52">
        <v>68.06</v>
      </c>
      <c r="L1202" s="52">
        <v>465</v>
      </c>
      <c r="M1202" s="52">
        <v>56.99</v>
      </c>
      <c r="N1202" s="52">
        <v>420</v>
      </c>
      <c r="O1202" s="52">
        <v>194.03</v>
      </c>
      <c r="P1202" s="52">
        <v>501</v>
      </c>
      <c r="Q1202" s="52">
        <v>2</v>
      </c>
      <c r="R1202" s="52">
        <v>158</v>
      </c>
      <c r="S1202" s="52"/>
    </row>
    <row r="1203" spans="2:19" hidden="1" x14ac:dyDescent="0.25">
      <c r="B1203" s="56" t="s">
        <v>54</v>
      </c>
      <c r="C1203" s="56" t="s">
        <v>55</v>
      </c>
      <c r="D1203" s="56" t="s">
        <v>45</v>
      </c>
      <c r="E1203" s="56" t="s">
        <v>157</v>
      </c>
      <c r="F1203" s="56"/>
      <c r="G1203" s="52" t="s">
        <v>91</v>
      </c>
      <c r="H1203" s="52">
        <v>10</v>
      </c>
      <c r="I1203" s="51" t="s">
        <v>158</v>
      </c>
      <c r="J1203" s="51" t="s">
        <v>104</v>
      </c>
      <c r="K1203" s="52">
        <v>0</v>
      </c>
      <c r="L1203" s="52">
        <v>0</v>
      </c>
      <c r="M1203" s="52">
        <v>0</v>
      </c>
      <c r="N1203" s="52">
        <v>0</v>
      </c>
      <c r="O1203" s="52">
        <v>0</v>
      </c>
      <c r="P1203" s="52">
        <v>0</v>
      </c>
      <c r="Q1203" s="52">
        <v>0</v>
      </c>
      <c r="R1203" s="52">
        <v>0</v>
      </c>
      <c r="S1203" s="52"/>
    </row>
    <row r="1204" spans="2:19" hidden="1" x14ac:dyDescent="0.25">
      <c r="B1204" s="56" t="s">
        <v>54</v>
      </c>
      <c r="C1204" s="56" t="s">
        <v>55</v>
      </c>
      <c r="D1204" s="56" t="s">
        <v>45</v>
      </c>
      <c r="E1204" s="56" t="s">
        <v>157</v>
      </c>
      <c r="F1204" s="56"/>
      <c r="G1204" s="52" t="s">
        <v>91</v>
      </c>
      <c r="H1204" s="52">
        <v>10</v>
      </c>
      <c r="I1204" s="51" t="s">
        <v>18</v>
      </c>
      <c r="J1204" s="51" t="s">
        <v>105</v>
      </c>
      <c r="K1204" s="52">
        <v>0</v>
      </c>
      <c r="L1204" s="52">
        <v>0</v>
      </c>
      <c r="M1204" s="52">
        <v>0</v>
      </c>
      <c r="N1204" s="52">
        <v>0</v>
      </c>
      <c r="O1204" s="52">
        <v>0</v>
      </c>
      <c r="P1204" s="52">
        <v>0</v>
      </c>
      <c r="Q1204" s="52">
        <v>0</v>
      </c>
      <c r="R1204" s="52">
        <v>0</v>
      </c>
      <c r="S1204" s="52"/>
    </row>
    <row r="1205" spans="2:19" hidden="1" x14ac:dyDescent="0.25">
      <c r="B1205" s="56" t="s">
        <v>54</v>
      </c>
      <c r="C1205" s="56" t="s">
        <v>55</v>
      </c>
      <c r="D1205" s="56" t="s">
        <v>45</v>
      </c>
      <c r="E1205" s="56" t="s">
        <v>157</v>
      </c>
      <c r="F1205" s="56"/>
      <c r="G1205" s="52" t="s">
        <v>91</v>
      </c>
      <c r="H1205" s="52">
        <v>10</v>
      </c>
      <c r="I1205" s="51" t="s">
        <v>18</v>
      </c>
      <c r="J1205" s="51" t="s">
        <v>103</v>
      </c>
      <c r="K1205" s="52">
        <v>0</v>
      </c>
      <c r="L1205" s="52">
        <v>0</v>
      </c>
      <c r="M1205" s="52">
        <v>214.17</v>
      </c>
      <c r="N1205" s="52">
        <v>1061</v>
      </c>
      <c r="O1205" s="52">
        <v>0</v>
      </c>
      <c r="P1205" s="52">
        <v>0</v>
      </c>
      <c r="Q1205" s="52">
        <v>1</v>
      </c>
      <c r="R1205" s="52">
        <v>225</v>
      </c>
      <c r="S1205" s="52"/>
    </row>
    <row r="1206" spans="2:19" hidden="1" x14ac:dyDescent="0.25">
      <c r="B1206" s="56" t="s">
        <v>54</v>
      </c>
      <c r="C1206" s="56" t="s">
        <v>55</v>
      </c>
      <c r="D1206" s="56" t="s">
        <v>45</v>
      </c>
      <c r="E1206" s="56" t="s">
        <v>157</v>
      </c>
      <c r="F1206" s="56"/>
      <c r="G1206" s="52" t="s">
        <v>91</v>
      </c>
      <c r="H1206" s="52">
        <v>10</v>
      </c>
      <c r="I1206" s="52" t="s">
        <v>18</v>
      </c>
      <c r="J1206" s="52" t="s">
        <v>104</v>
      </c>
      <c r="K1206" s="52">
        <v>0</v>
      </c>
      <c r="L1206" s="52">
        <v>0</v>
      </c>
      <c r="M1206" s="52">
        <v>0</v>
      </c>
      <c r="N1206" s="52">
        <v>0</v>
      </c>
      <c r="O1206" s="52">
        <v>0</v>
      </c>
      <c r="P1206" s="52">
        <v>0</v>
      </c>
      <c r="Q1206" s="52">
        <v>0</v>
      </c>
      <c r="R1206" s="52">
        <v>0</v>
      </c>
      <c r="S1206" s="52"/>
    </row>
    <row r="1207" spans="2:19" x14ac:dyDescent="0.25">
      <c r="B1207" s="56" t="s">
        <v>43</v>
      </c>
      <c r="C1207" s="56" t="s">
        <v>44</v>
      </c>
      <c r="D1207" s="56" t="s">
        <v>45</v>
      </c>
      <c r="E1207" s="56" t="s">
        <v>157</v>
      </c>
      <c r="F1207" s="56"/>
      <c r="G1207" s="52" t="s">
        <v>91</v>
      </c>
      <c r="H1207" s="52">
        <v>10</v>
      </c>
      <c r="I1207" s="51" t="s">
        <v>158</v>
      </c>
      <c r="J1207" s="51" t="s">
        <v>103</v>
      </c>
      <c r="K1207" s="52">
        <v>0</v>
      </c>
      <c r="L1207" s="52">
        <v>0</v>
      </c>
      <c r="M1207" s="52">
        <v>0</v>
      </c>
      <c r="N1207" s="52">
        <v>0</v>
      </c>
      <c r="O1207" s="52">
        <v>0</v>
      </c>
      <c r="P1207" s="52">
        <v>0</v>
      </c>
      <c r="Q1207" s="52">
        <v>0</v>
      </c>
      <c r="R1207" s="52">
        <v>0</v>
      </c>
      <c r="S1207" s="52"/>
    </row>
    <row r="1208" spans="2:19" x14ac:dyDescent="0.25">
      <c r="B1208" s="56" t="s">
        <v>43</v>
      </c>
      <c r="C1208" s="56" t="s">
        <v>44</v>
      </c>
      <c r="D1208" s="56" t="s">
        <v>45</v>
      </c>
      <c r="E1208" s="56" t="s">
        <v>157</v>
      </c>
      <c r="F1208" s="56"/>
      <c r="G1208" s="52" t="s">
        <v>91</v>
      </c>
      <c r="H1208" s="52">
        <v>10</v>
      </c>
      <c r="I1208" s="51" t="s">
        <v>158</v>
      </c>
      <c r="J1208" s="51" t="s">
        <v>104</v>
      </c>
      <c r="K1208" s="52">
        <v>0</v>
      </c>
      <c r="L1208" s="52">
        <v>0</v>
      </c>
      <c r="M1208" s="52">
        <v>0</v>
      </c>
      <c r="N1208" s="52">
        <v>0</v>
      </c>
      <c r="O1208" s="52">
        <v>0</v>
      </c>
      <c r="P1208" s="52">
        <v>0</v>
      </c>
      <c r="Q1208" s="52">
        <v>0</v>
      </c>
      <c r="R1208" s="52">
        <v>0</v>
      </c>
      <c r="S1208" s="52"/>
    </row>
    <row r="1209" spans="2:19" x14ac:dyDescent="0.25">
      <c r="B1209" s="56" t="s">
        <v>43</v>
      </c>
      <c r="C1209" s="56" t="s">
        <v>44</v>
      </c>
      <c r="D1209" s="56" t="s">
        <v>45</v>
      </c>
      <c r="E1209" s="56" t="s">
        <v>157</v>
      </c>
      <c r="F1209" s="56"/>
      <c r="G1209" s="52" t="s">
        <v>91</v>
      </c>
      <c r="H1209" s="52">
        <v>10</v>
      </c>
      <c r="I1209" s="51" t="s">
        <v>18</v>
      </c>
      <c r="J1209" s="51" t="s">
        <v>105</v>
      </c>
      <c r="K1209" s="52">
        <v>0</v>
      </c>
      <c r="L1209" s="52">
        <v>0</v>
      </c>
      <c r="M1209" s="52">
        <v>0</v>
      </c>
      <c r="N1209" s="52">
        <v>0</v>
      </c>
      <c r="O1209" s="52">
        <v>0</v>
      </c>
      <c r="P1209" s="52">
        <v>0</v>
      </c>
      <c r="Q1209" s="52">
        <v>0</v>
      </c>
      <c r="R1209" s="52">
        <v>0</v>
      </c>
      <c r="S1209" s="52"/>
    </row>
    <row r="1210" spans="2:19" x14ac:dyDescent="0.25">
      <c r="B1210" s="56" t="s">
        <v>43</v>
      </c>
      <c r="C1210" s="56" t="s">
        <v>44</v>
      </c>
      <c r="D1210" s="56" t="s">
        <v>45</v>
      </c>
      <c r="E1210" s="56" t="s">
        <v>157</v>
      </c>
      <c r="F1210" s="56"/>
      <c r="G1210" s="52" t="s">
        <v>91</v>
      </c>
      <c r="H1210" s="52">
        <v>10</v>
      </c>
      <c r="I1210" s="51" t="s">
        <v>18</v>
      </c>
      <c r="J1210" s="51" t="s">
        <v>103</v>
      </c>
      <c r="K1210" s="52">
        <v>0</v>
      </c>
      <c r="L1210" s="52">
        <v>0</v>
      </c>
      <c r="M1210" s="52">
        <v>0</v>
      </c>
      <c r="N1210" s="52">
        <v>0</v>
      </c>
      <c r="O1210" s="52">
        <v>0</v>
      </c>
      <c r="P1210" s="52">
        <v>0</v>
      </c>
      <c r="Q1210" s="52">
        <v>0</v>
      </c>
      <c r="R1210" s="52">
        <v>0</v>
      </c>
      <c r="S1210" s="52"/>
    </row>
    <row r="1211" spans="2:19" x14ac:dyDescent="0.25">
      <c r="B1211" s="56" t="s">
        <v>43</v>
      </c>
      <c r="C1211" s="56" t="s">
        <v>44</v>
      </c>
      <c r="D1211" s="56" t="s">
        <v>45</v>
      </c>
      <c r="E1211" s="56" t="s">
        <v>157</v>
      </c>
      <c r="F1211" s="56"/>
      <c r="G1211" s="52" t="s">
        <v>91</v>
      </c>
      <c r="H1211" s="52">
        <v>10</v>
      </c>
      <c r="I1211" s="52" t="s">
        <v>18</v>
      </c>
      <c r="J1211" s="52" t="s">
        <v>104</v>
      </c>
      <c r="K1211" s="52">
        <v>0</v>
      </c>
      <c r="L1211" s="52">
        <v>0</v>
      </c>
      <c r="M1211" s="52">
        <v>0</v>
      </c>
      <c r="N1211" s="52">
        <v>0</v>
      </c>
      <c r="O1211" s="52">
        <v>0</v>
      </c>
      <c r="P1211" s="52">
        <v>0</v>
      </c>
      <c r="Q1211" s="52">
        <v>0</v>
      </c>
      <c r="R1211" s="52">
        <v>0</v>
      </c>
      <c r="S1211" s="52"/>
    </row>
    <row r="1212" spans="2:19" hidden="1" x14ac:dyDescent="0.25">
      <c r="B1212" s="56" t="s">
        <v>60</v>
      </c>
      <c r="C1212" s="56" t="s">
        <v>61</v>
      </c>
      <c r="D1212" s="56" t="s">
        <v>15</v>
      </c>
      <c r="E1212" s="56" t="s">
        <v>157</v>
      </c>
      <c r="F1212" s="56"/>
      <c r="G1212" s="52" t="s">
        <v>91</v>
      </c>
      <c r="H1212" s="52">
        <v>10</v>
      </c>
      <c r="I1212" s="51" t="s">
        <v>18</v>
      </c>
      <c r="J1212" s="51" t="s">
        <v>105</v>
      </c>
      <c r="K1212" s="52">
        <v>0</v>
      </c>
      <c r="L1212" s="52">
        <v>0</v>
      </c>
      <c r="M1212" s="52">
        <v>0</v>
      </c>
      <c r="N1212" s="52">
        <v>0</v>
      </c>
      <c r="O1212" s="52">
        <v>0</v>
      </c>
      <c r="P1212" s="52">
        <v>0</v>
      </c>
      <c r="Q1212" s="52">
        <v>0</v>
      </c>
      <c r="R1212" s="52">
        <v>0</v>
      </c>
      <c r="S1212" s="52"/>
    </row>
    <row r="1213" spans="2:19" hidden="1" x14ac:dyDescent="0.25">
      <c r="B1213" s="56" t="s">
        <v>60</v>
      </c>
      <c r="C1213" s="56" t="s">
        <v>61</v>
      </c>
      <c r="D1213" s="56" t="s">
        <v>15</v>
      </c>
      <c r="E1213" s="56" t="s">
        <v>157</v>
      </c>
      <c r="F1213" s="56"/>
      <c r="G1213" s="52" t="s">
        <v>91</v>
      </c>
      <c r="H1213" s="52">
        <v>10</v>
      </c>
      <c r="I1213" s="51" t="s">
        <v>18</v>
      </c>
      <c r="J1213" s="51" t="s">
        <v>103</v>
      </c>
      <c r="K1213" s="52">
        <v>0</v>
      </c>
      <c r="L1213" s="52">
        <v>0</v>
      </c>
      <c r="M1213" s="52">
        <v>0</v>
      </c>
      <c r="N1213" s="52">
        <v>0</v>
      </c>
      <c r="O1213" s="52">
        <v>0</v>
      </c>
      <c r="P1213" s="52">
        <v>0</v>
      </c>
      <c r="Q1213" s="52">
        <v>0</v>
      </c>
      <c r="R1213" s="52">
        <v>0</v>
      </c>
      <c r="S1213" s="52"/>
    </row>
    <row r="1214" spans="2:19" hidden="1" x14ac:dyDescent="0.25">
      <c r="B1214" s="56" t="s">
        <v>60</v>
      </c>
      <c r="C1214" s="56" t="s">
        <v>61</v>
      </c>
      <c r="D1214" s="56" t="s">
        <v>15</v>
      </c>
      <c r="E1214" s="56" t="s">
        <v>157</v>
      </c>
      <c r="F1214" s="56"/>
      <c r="G1214" s="52" t="s">
        <v>91</v>
      </c>
      <c r="H1214" s="52">
        <v>10</v>
      </c>
      <c r="I1214" s="51" t="s">
        <v>18</v>
      </c>
      <c r="J1214" s="51" t="s">
        <v>105</v>
      </c>
      <c r="K1214" s="52">
        <v>0</v>
      </c>
      <c r="L1214" s="52">
        <v>0</v>
      </c>
      <c r="M1214" s="52">
        <v>0</v>
      </c>
      <c r="N1214" s="52">
        <v>0</v>
      </c>
      <c r="O1214" s="52">
        <v>0</v>
      </c>
      <c r="P1214" s="52">
        <v>0</v>
      </c>
      <c r="Q1214" s="52">
        <v>0</v>
      </c>
      <c r="R1214" s="52">
        <v>0</v>
      </c>
      <c r="S1214" s="52"/>
    </row>
    <row r="1215" spans="2:19" hidden="1" x14ac:dyDescent="0.25">
      <c r="B1215" s="56" t="s">
        <v>48</v>
      </c>
      <c r="C1215" s="56" t="s">
        <v>49</v>
      </c>
      <c r="D1215" s="56" t="s">
        <v>38</v>
      </c>
      <c r="E1215" s="56" t="s">
        <v>157</v>
      </c>
      <c r="F1215" s="56"/>
      <c r="G1215" s="52" t="s">
        <v>91</v>
      </c>
      <c r="H1215" s="52">
        <v>10</v>
      </c>
      <c r="I1215" s="51" t="s">
        <v>158</v>
      </c>
      <c r="J1215" s="51" t="s">
        <v>103</v>
      </c>
      <c r="K1215" s="52">
        <v>0</v>
      </c>
      <c r="L1215" s="52">
        <v>0</v>
      </c>
      <c r="M1215" s="52">
        <v>9.8000000000000007</v>
      </c>
      <c r="N1215" s="52">
        <v>46</v>
      </c>
      <c r="O1215" s="52">
        <v>23.54</v>
      </c>
      <c r="P1215" s="52">
        <v>177</v>
      </c>
      <c r="Q1215" s="52">
        <v>0.03</v>
      </c>
      <c r="R1215" s="52">
        <v>46</v>
      </c>
      <c r="S1215" s="52"/>
    </row>
    <row r="1216" spans="2:19" hidden="1" x14ac:dyDescent="0.25">
      <c r="B1216" s="56" t="s">
        <v>48</v>
      </c>
      <c r="C1216" s="56" t="s">
        <v>49</v>
      </c>
      <c r="D1216" s="56" t="s">
        <v>38</v>
      </c>
      <c r="E1216" s="56" t="s">
        <v>157</v>
      </c>
      <c r="F1216" s="56"/>
      <c r="G1216" s="52" t="s">
        <v>91</v>
      </c>
      <c r="H1216" s="52">
        <v>10</v>
      </c>
      <c r="I1216" s="51" t="s">
        <v>158</v>
      </c>
      <c r="J1216" s="51" t="s">
        <v>104</v>
      </c>
      <c r="K1216" s="52">
        <v>0</v>
      </c>
      <c r="L1216" s="52">
        <v>0</v>
      </c>
      <c r="M1216" s="52">
        <v>0</v>
      </c>
      <c r="N1216" s="52">
        <v>0</v>
      </c>
      <c r="O1216" s="52">
        <v>0</v>
      </c>
      <c r="P1216" s="52">
        <v>0</v>
      </c>
      <c r="Q1216" s="52">
        <v>0</v>
      </c>
      <c r="R1216" s="52">
        <v>0</v>
      </c>
      <c r="S1216" s="52"/>
    </row>
    <row r="1217" spans="2:19" hidden="1" x14ac:dyDescent="0.25">
      <c r="B1217" s="56" t="s">
        <v>48</v>
      </c>
      <c r="C1217" s="56" t="s">
        <v>49</v>
      </c>
      <c r="D1217" s="56" t="s">
        <v>38</v>
      </c>
      <c r="E1217" s="56" t="s">
        <v>157</v>
      </c>
      <c r="F1217" s="56"/>
      <c r="G1217" s="52" t="s">
        <v>91</v>
      </c>
      <c r="H1217" s="52">
        <v>10</v>
      </c>
      <c r="I1217" s="51" t="s">
        <v>18</v>
      </c>
      <c r="J1217" s="51" t="s">
        <v>105</v>
      </c>
      <c r="K1217" s="52">
        <v>0</v>
      </c>
      <c r="L1217" s="52">
        <v>0</v>
      </c>
      <c r="M1217" s="52">
        <v>0</v>
      </c>
      <c r="N1217" s="52">
        <v>0</v>
      </c>
      <c r="O1217" s="52">
        <v>0</v>
      </c>
      <c r="P1217" s="52">
        <v>0</v>
      </c>
      <c r="Q1217" s="52">
        <v>0</v>
      </c>
      <c r="R1217" s="52">
        <v>0</v>
      </c>
      <c r="S1217" s="52"/>
    </row>
    <row r="1218" spans="2:19" hidden="1" x14ac:dyDescent="0.25">
      <c r="B1218" s="56" t="s">
        <v>48</v>
      </c>
      <c r="C1218" s="56" t="s">
        <v>49</v>
      </c>
      <c r="D1218" s="56" t="s">
        <v>38</v>
      </c>
      <c r="E1218" s="56" t="s">
        <v>157</v>
      </c>
      <c r="F1218" s="56"/>
      <c r="G1218" s="52" t="s">
        <v>91</v>
      </c>
      <c r="H1218" s="52">
        <v>10</v>
      </c>
      <c r="I1218" s="51" t="s">
        <v>18</v>
      </c>
      <c r="J1218" s="51" t="s">
        <v>103</v>
      </c>
      <c r="K1218" s="52">
        <v>0</v>
      </c>
      <c r="L1218" s="52">
        <v>0</v>
      </c>
      <c r="M1218" s="52">
        <v>0</v>
      </c>
      <c r="N1218" s="52">
        <v>0</v>
      </c>
      <c r="O1218" s="52">
        <v>0</v>
      </c>
      <c r="P1218" s="52">
        <v>0</v>
      </c>
      <c r="Q1218" s="52">
        <v>0</v>
      </c>
      <c r="R1218" s="52">
        <v>0</v>
      </c>
      <c r="S1218" s="52"/>
    </row>
    <row r="1219" spans="2:19" hidden="1" x14ac:dyDescent="0.25">
      <c r="B1219" s="56" t="s">
        <v>48</v>
      </c>
      <c r="C1219" s="56" t="s">
        <v>49</v>
      </c>
      <c r="D1219" s="56" t="s">
        <v>38</v>
      </c>
      <c r="E1219" s="56" t="s">
        <v>157</v>
      </c>
      <c r="F1219" s="56"/>
      <c r="G1219" s="52" t="s">
        <v>91</v>
      </c>
      <c r="H1219" s="52">
        <v>10</v>
      </c>
      <c r="I1219" s="52" t="s">
        <v>18</v>
      </c>
      <c r="J1219" s="52" t="s">
        <v>104</v>
      </c>
      <c r="K1219" s="52">
        <v>0</v>
      </c>
      <c r="L1219" s="52">
        <v>0</v>
      </c>
      <c r="M1219" s="52">
        <v>0</v>
      </c>
      <c r="N1219" s="52">
        <v>0</v>
      </c>
      <c r="O1219" s="52">
        <v>0</v>
      </c>
      <c r="P1219" s="52">
        <v>0</v>
      </c>
      <c r="Q1219" s="52">
        <v>0</v>
      </c>
      <c r="R1219" s="52">
        <v>0</v>
      </c>
      <c r="S1219" s="52"/>
    </row>
    <row r="1220" spans="2:19" x14ac:dyDescent="0.25">
      <c r="B1220" s="56" t="s">
        <v>52</v>
      </c>
      <c r="C1220" s="56" t="s">
        <v>53</v>
      </c>
      <c r="D1220" s="56" t="s">
        <v>26</v>
      </c>
      <c r="E1220" s="56" t="s">
        <v>157</v>
      </c>
      <c r="F1220" s="56"/>
      <c r="G1220" s="52" t="s">
        <v>91</v>
      </c>
      <c r="H1220" s="52">
        <v>10</v>
      </c>
      <c r="I1220" s="51" t="s">
        <v>18</v>
      </c>
      <c r="J1220" s="51" t="s">
        <v>105</v>
      </c>
      <c r="K1220" s="52">
        <v>0</v>
      </c>
      <c r="L1220" s="52">
        <v>0</v>
      </c>
      <c r="M1220" s="52">
        <v>0</v>
      </c>
      <c r="N1220" s="52">
        <v>0</v>
      </c>
      <c r="O1220" s="52">
        <v>0</v>
      </c>
      <c r="P1220" s="52">
        <v>0</v>
      </c>
      <c r="Q1220" s="52">
        <v>0</v>
      </c>
      <c r="R1220" s="52">
        <v>0</v>
      </c>
      <c r="S1220" s="52"/>
    </row>
    <row r="1221" spans="2:19" x14ac:dyDescent="0.25">
      <c r="B1221" s="56" t="s">
        <v>52</v>
      </c>
      <c r="C1221" s="56" t="s">
        <v>53</v>
      </c>
      <c r="D1221" s="56" t="s">
        <v>26</v>
      </c>
      <c r="E1221" s="56" t="s">
        <v>157</v>
      </c>
      <c r="F1221" s="56"/>
      <c r="G1221" s="52" t="s">
        <v>91</v>
      </c>
      <c r="H1221" s="52">
        <v>10</v>
      </c>
      <c r="I1221" s="51" t="s">
        <v>18</v>
      </c>
      <c r="J1221" s="51" t="s">
        <v>103</v>
      </c>
      <c r="K1221" s="52">
        <v>0</v>
      </c>
      <c r="L1221" s="52">
        <v>0</v>
      </c>
      <c r="M1221" s="52">
        <v>0</v>
      </c>
      <c r="N1221" s="52">
        <v>0</v>
      </c>
      <c r="O1221" s="52">
        <v>0</v>
      </c>
      <c r="P1221" s="52">
        <v>0</v>
      </c>
      <c r="Q1221" s="52">
        <v>0</v>
      </c>
      <c r="R1221" s="52">
        <v>0</v>
      </c>
      <c r="S1221" s="52"/>
    </row>
    <row r="1222" spans="2:19" x14ac:dyDescent="0.25">
      <c r="B1222" s="56" t="s">
        <v>52</v>
      </c>
      <c r="C1222" s="56" t="s">
        <v>53</v>
      </c>
      <c r="D1222" s="56" t="s">
        <v>26</v>
      </c>
      <c r="E1222" s="56" t="s">
        <v>157</v>
      </c>
      <c r="F1222" s="56"/>
      <c r="G1222" s="52" t="s">
        <v>91</v>
      </c>
      <c r="H1222" s="52">
        <v>10</v>
      </c>
      <c r="I1222" s="52" t="s">
        <v>18</v>
      </c>
      <c r="J1222" s="52" t="s">
        <v>104</v>
      </c>
      <c r="K1222" s="52">
        <v>0</v>
      </c>
      <c r="L1222" s="52">
        <v>0</v>
      </c>
      <c r="M1222" s="52">
        <v>0</v>
      </c>
      <c r="N1222" s="52">
        <v>0</v>
      </c>
      <c r="O1222" s="52">
        <v>0</v>
      </c>
      <c r="P1222" s="52">
        <v>0</v>
      </c>
      <c r="Q1222" s="52">
        <v>0</v>
      </c>
      <c r="R1222" s="52">
        <v>0</v>
      </c>
      <c r="S1222" s="52"/>
    </row>
    <row r="1223" spans="2:19" hidden="1" x14ac:dyDescent="0.25">
      <c r="B1223" s="56" t="s">
        <v>74</v>
      </c>
      <c r="C1223" s="56" t="s">
        <v>75</v>
      </c>
      <c r="D1223" s="56" t="s">
        <v>15</v>
      </c>
      <c r="E1223" s="56" t="s">
        <v>157</v>
      </c>
      <c r="F1223" s="56"/>
      <c r="G1223" s="52" t="s">
        <v>91</v>
      </c>
      <c r="H1223" s="52">
        <v>10</v>
      </c>
      <c r="I1223" s="51" t="s">
        <v>18</v>
      </c>
      <c r="J1223" s="51" t="s">
        <v>105</v>
      </c>
      <c r="K1223" s="52">
        <v>0</v>
      </c>
      <c r="L1223" s="52">
        <v>0</v>
      </c>
      <c r="M1223" s="52">
        <v>0</v>
      </c>
      <c r="N1223" s="52">
        <v>0</v>
      </c>
      <c r="O1223" s="52">
        <v>0</v>
      </c>
      <c r="P1223" s="52">
        <v>0</v>
      </c>
      <c r="Q1223" s="52">
        <v>0</v>
      </c>
      <c r="R1223" s="52">
        <v>0</v>
      </c>
      <c r="S1223" s="52"/>
    </row>
    <row r="1224" spans="2:19" hidden="1" x14ac:dyDescent="0.25">
      <c r="B1224" s="56" t="s">
        <v>74</v>
      </c>
      <c r="C1224" s="56" t="s">
        <v>75</v>
      </c>
      <c r="D1224" s="56" t="s">
        <v>15</v>
      </c>
      <c r="E1224" s="56" t="s">
        <v>157</v>
      </c>
      <c r="F1224" s="56"/>
      <c r="G1224" s="52" t="s">
        <v>91</v>
      </c>
      <c r="H1224" s="52">
        <v>10</v>
      </c>
      <c r="I1224" s="51" t="s">
        <v>18</v>
      </c>
      <c r="J1224" s="51" t="s">
        <v>103</v>
      </c>
      <c r="K1224" s="52">
        <v>0</v>
      </c>
      <c r="L1224" s="52">
        <v>0</v>
      </c>
      <c r="M1224" s="52">
        <v>0</v>
      </c>
      <c r="N1224" s="52">
        <v>0</v>
      </c>
      <c r="O1224" s="52">
        <v>0</v>
      </c>
      <c r="P1224" s="52">
        <v>0</v>
      </c>
      <c r="Q1224" s="52">
        <v>0</v>
      </c>
      <c r="R1224" s="52">
        <v>0</v>
      </c>
      <c r="S1224" s="52"/>
    </row>
    <row r="1225" spans="2:19" hidden="1" x14ac:dyDescent="0.25">
      <c r="B1225" s="56" t="s">
        <v>74</v>
      </c>
      <c r="C1225" s="56" t="s">
        <v>75</v>
      </c>
      <c r="D1225" s="56" t="s">
        <v>15</v>
      </c>
      <c r="E1225" s="56" t="s">
        <v>157</v>
      </c>
      <c r="F1225" s="56"/>
      <c r="G1225" s="52" t="s">
        <v>91</v>
      </c>
      <c r="H1225" s="52">
        <v>10</v>
      </c>
      <c r="I1225" s="52" t="s">
        <v>18</v>
      </c>
      <c r="J1225" s="52" t="s">
        <v>104</v>
      </c>
      <c r="K1225" s="52">
        <v>0</v>
      </c>
      <c r="L1225" s="52">
        <v>0</v>
      </c>
      <c r="M1225" s="52">
        <v>0</v>
      </c>
      <c r="N1225" s="52">
        <v>0</v>
      </c>
      <c r="O1225" s="52">
        <v>0</v>
      </c>
      <c r="P1225" s="52">
        <v>0</v>
      </c>
      <c r="Q1225" s="52">
        <v>0</v>
      </c>
      <c r="R1225" s="52">
        <v>0</v>
      </c>
      <c r="S1225" s="52"/>
    </row>
    <row r="1226" spans="2:19" hidden="1" x14ac:dyDescent="0.25">
      <c r="B1226" s="56" t="s">
        <v>72</v>
      </c>
      <c r="C1226" s="56" t="s">
        <v>73</v>
      </c>
      <c r="D1226" s="56" t="s">
        <v>26</v>
      </c>
      <c r="E1226" s="56" t="s">
        <v>157</v>
      </c>
      <c r="F1226" s="56"/>
      <c r="G1226" s="52" t="s">
        <v>91</v>
      </c>
      <c r="H1226" s="52">
        <v>10</v>
      </c>
      <c r="I1226" s="51" t="s">
        <v>158</v>
      </c>
      <c r="J1226" s="51" t="s">
        <v>159</v>
      </c>
      <c r="K1226" s="52">
        <v>0</v>
      </c>
      <c r="L1226" s="52">
        <v>0</v>
      </c>
      <c r="M1226" s="52">
        <v>0</v>
      </c>
      <c r="N1226" s="52">
        <v>0</v>
      </c>
      <c r="O1226" s="52">
        <v>0</v>
      </c>
      <c r="P1226" s="52">
        <v>0</v>
      </c>
      <c r="Q1226" s="52">
        <v>0</v>
      </c>
      <c r="R1226" s="52">
        <v>0</v>
      </c>
      <c r="S1226" s="52"/>
    </row>
    <row r="1227" spans="2:19" hidden="1" x14ac:dyDescent="0.25">
      <c r="B1227" s="56" t="s">
        <v>72</v>
      </c>
      <c r="C1227" s="56" t="s">
        <v>73</v>
      </c>
      <c r="D1227" s="56" t="s">
        <v>26</v>
      </c>
      <c r="E1227" s="56" t="s">
        <v>157</v>
      </c>
      <c r="F1227" s="56"/>
      <c r="G1227" s="52" t="s">
        <v>91</v>
      </c>
      <c r="H1227" s="52">
        <v>10</v>
      </c>
      <c r="I1227" s="51" t="s">
        <v>158</v>
      </c>
      <c r="J1227" s="51" t="s">
        <v>103</v>
      </c>
      <c r="K1227" s="52">
        <v>0</v>
      </c>
      <c r="L1227" s="52">
        <v>0</v>
      </c>
      <c r="M1227" s="52">
        <v>0</v>
      </c>
      <c r="N1227" s="52">
        <v>0</v>
      </c>
      <c r="O1227" s="52">
        <v>0</v>
      </c>
      <c r="P1227" s="52">
        <v>0</v>
      </c>
      <c r="Q1227" s="52">
        <v>0</v>
      </c>
      <c r="R1227" s="52">
        <v>0</v>
      </c>
      <c r="S1227" s="52"/>
    </row>
    <row r="1228" spans="2:19" hidden="1" x14ac:dyDescent="0.25">
      <c r="B1228" s="56" t="s">
        <v>72</v>
      </c>
      <c r="C1228" s="56" t="s">
        <v>73</v>
      </c>
      <c r="D1228" s="56" t="s">
        <v>26</v>
      </c>
      <c r="E1228" s="56" t="s">
        <v>157</v>
      </c>
      <c r="F1228" s="56"/>
      <c r="G1228" s="52" t="s">
        <v>91</v>
      </c>
      <c r="H1228" s="52">
        <v>10</v>
      </c>
      <c r="I1228" s="51" t="s">
        <v>158</v>
      </c>
      <c r="J1228" s="51" t="s">
        <v>104</v>
      </c>
      <c r="K1228" s="52">
        <v>0</v>
      </c>
      <c r="L1228" s="52">
        <v>0</v>
      </c>
      <c r="M1228" s="52">
        <v>0</v>
      </c>
      <c r="N1228" s="52">
        <v>0</v>
      </c>
      <c r="O1228" s="52">
        <v>0</v>
      </c>
      <c r="P1228" s="52">
        <v>0</v>
      </c>
      <c r="Q1228" s="52">
        <v>0</v>
      </c>
      <c r="R1228" s="52">
        <v>0</v>
      </c>
      <c r="S1228" s="52"/>
    </row>
    <row r="1229" spans="2:19" hidden="1" x14ac:dyDescent="0.25">
      <c r="B1229" s="56" t="s">
        <v>72</v>
      </c>
      <c r="C1229" s="56" t="s">
        <v>73</v>
      </c>
      <c r="D1229" s="56" t="s">
        <v>26</v>
      </c>
      <c r="E1229" s="56" t="s">
        <v>157</v>
      </c>
      <c r="F1229" s="56"/>
      <c r="G1229" s="52" t="s">
        <v>91</v>
      </c>
      <c r="H1229" s="52">
        <v>10</v>
      </c>
      <c r="I1229" s="51" t="s">
        <v>18</v>
      </c>
      <c r="J1229" s="51" t="s">
        <v>105</v>
      </c>
      <c r="K1229" s="52">
        <v>0</v>
      </c>
      <c r="L1229" s="52">
        <v>0</v>
      </c>
      <c r="M1229" s="52">
        <v>0</v>
      </c>
      <c r="N1229" s="52">
        <v>0</v>
      </c>
      <c r="O1229" s="52">
        <v>0</v>
      </c>
      <c r="P1229" s="52">
        <v>0</v>
      </c>
      <c r="Q1229" s="52">
        <v>0</v>
      </c>
      <c r="R1229" s="52">
        <v>0</v>
      </c>
      <c r="S1229" s="52"/>
    </row>
    <row r="1230" spans="2:19" hidden="1" x14ac:dyDescent="0.25">
      <c r="B1230" s="56" t="s">
        <v>72</v>
      </c>
      <c r="C1230" s="56" t="s">
        <v>73</v>
      </c>
      <c r="D1230" s="56" t="s">
        <v>26</v>
      </c>
      <c r="E1230" s="56" t="s">
        <v>157</v>
      </c>
      <c r="F1230" s="56"/>
      <c r="G1230" s="52" t="s">
        <v>91</v>
      </c>
      <c r="H1230" s="52">
        <v>10</v>
      </c>
      <c r="I1230" s="51" t="s">
        <v>18</v>
      </c>
      <c r="J1230" s="51" t="s">
        <v>103</v>
      </c>
      <c r="K1230" s="52">
        <v>0</v>
      </c>
      <c r="L1230" s="52">
        <v>0</v>
      </c>
      <c r="M1230" s="52">
        <v>0</v>
      </c>
      <c r="N1230" s="52">
        <v>0</v>
      </c>
      <c r="O1230" s="52">
        <v>0</v>
      </c>
      <c r="P1230" s="52">
        <v>0</v>
      </c>
      <c r="Q1230" s="52">
        <v>0</v>
      </c>
      <c r="R1230" s="52">
        <v>0</v>
      </c>
      <c r="S1230" s="52"/>
    </row>
    <row r="1231" spans="2:19" hidden="1" x14ac:dyDescent="0.25">
      <c r="B1231" s="56" t="s">
        <v>72</v>
      </c>
      <c r="C1231" s="56" t="s">
        <v>73</v>
      </c>
      <c r="D1231" s="56" t="s">
        <v>26</v>
      </c>
      <c r="E1231" s="56" t="s">
        <v>157</v>
      </c>
      <c r="F1231" s="56"/>
      <c r="G1231" s="52" t="s">
        <v>91</v>
      </c>
      <c r="H1231" s="52">
        <v>10</v>
      </c>
      <c r="I1231" s="52" t="s">
        <v>18</v>
      </c>
      <c r="J1231" s="52" t="s">
        <v>104</v>
      </c>
      <c r="K1231" s="52">
        <v>0</v>
      </c>
      <c r="L1231" s="52">
        <v>0</v>
      </c>
      <c r="M1231" s="52">
        <v>0</v>
      </c>
      <c r="N1231" s="52">
        <v>0</v>
      </c>
      <c r="O1231" s="52">
        <v>0</v>
      </c>
      <c r="P1231" s="52">
        <v>0</v>
      </c>
      <c r="Q1231" s="52">
        <v>0</v>
      </c>
      <c r="R1231" s="52">
        <v>0</v>
      </c>
      <c r="S1231" s="52"/>
    </row>
    <row r="1232" spans="2:19" hidden="1" x14ac:dyDescent="0.25">
      <c r="B1232" s="56" t="s">
        <v>78</v>
      </c>
      <c r="C1232" s="56" t="s">
        <v>79</v>
      </c>
      <c r="D1232" s="56" t="s">
        <v>26</v>
      </c>
      <c r="E1232" s="56" t="s">
        <v>157</v>
      </c>
      <c r="F1232" s="56"/>
      <c r="G1232" s="52" t="s">
        <v>92</v>
      </c>
      <c r="H1232" s="52">
        <v>11</v>
      </c>
      <c r="I1232" s="51" t="s">
        <v>158</v>
      </c>
      <c r="J1232" s="51" t="s">
        <v>103</v>
      </c>
      <c r="K1232" s="52">
        <v>0</v>
      </c>
      <c r="L1232" s="52">
        <v>0</v>
      </c>
      <c r="M1232" s="52">
        <v>0</v>
      </c>
      <c r="N1232" s="52">
        <v>0</v>
      </c>
      <c r="O1232" s="52">
        <v>0</v>
      </c>
      <c r="P1232" s="52">
        <v>0</v>
      </c>
      <c r="Q1232" s="52">
        <v>0</v>
      </c>
      <c r="R1232" s="52">
        <v>0</v>
      </c>
      <c r="S1232" s="52"/>
    </row>
    <row r="1233" spans="2:19" hidden="1" x14ac:dyDescent="0.25">
      <c r="B1233" s="56" t="s">
        <v>78</v>
      </c>
      <c r="C1233" s="56" t="s">
        <v>79</v>
      </c>
      <c r="D1233" s="56" t="s">
        <v>26</v>
      </c>
      <c r="E1233" s="56" t="s">
        <v>157</v>
      </c>
      <c r="F1233" s="56"/>
      <c r="G1233" s="52" t="s">
        <v>92</v>
      </c>
      <c r="H1233" s="52">
        <v>11</v>
      </c>
      <c r="I1233" s="51" t="s">
        <v>158</v>
      </c>
      <c r="J1233" s="51" t="s">
        <v>104</v>
      </c>
      <c r="K1233" s="52">
        <v>0</v>
      </c>
      <c r="L1233" s="52">
        <v>0</v>
      </c>
      <c r="M1233" s="52">
        <v>0</v>
      </c>
      <c r="N1233" s="52">
        <v>0</v>
      </c>
      <c r="O1233" s="52">
        <v>0</v>
      </c>
      <c r="P1233" s="52">
        <v>0</v>
      </c>
      <c r="Q1233" s="52">
        <v>0</v>
      </c>
      <c r="R1233" s="52">
        <v>0</v>
      </c>
      <c r="S1233" s="52"/>
    </row>
    <row r="1234" spans="2:19" hidden="1" x14ac:dyDescent="0.25">
      <c r="B1234" s="56" t="s">
        <v>78</v>
      </c>
      <c r="C1234" s="56" t="s">
        <v>79</v>
      </c>
      <c r="D1234" s="56" t="s">
        <v>26</v>
      </c>
      <c r="E1234" s="56" t="s">
        <v>157</v>
      </c>
      <c r="F1234" s="56"/>
      <c r="G1234" s="52" t="s">
        <v>92</v>
      </c>
      <c r="H1234" s="52">
        <v>11</v>
      </c>
      <c r="I1234" s="51" t="s">
        <v>18</v>
      </c>
      <c r="J1234" s="51" t="s">
        <v>105</v>
      </c>
      <c r="K1234" s="52">
        <v>0</v>
      </c>
      <c r="L1234" s="52">
        <v>0</v>
      </c>
      <c r="M1234" s="52">
        <v>0</v>
      </c>
      <c r="N1234" s="52">
        <v>0</v>
      </c>
      <c r="O1234" s="52">
        <v>0</v>
      </c>
      <c r="P1234" s="52">
        <v>0</v>
      </c>
      <c r="Q1234" s="52">
        <v>0</v>
      </c>
      <c r="R1234" s="52">
        <v>0</v>
      </c>
      <c r="S1234" s="52"/>
    </row>
    <row r="1235" spans="2:19" hidden="1" x14ac:dyDescent="0.25">
      <c r="B1235" s="56" t="s">
        <v>78</v>
      </c>
      <c r="C1235" s="56" t="s">
        <v>79</v>
      </c>
      <c r="D1235" s="56" t="s">
        <v>26</v>
      </c>
      <c r="E1235" s="56" t="s">
        <v>157</v>
      </c>
      <c r="F1235" s="56"/>
      <c r="G1235" s="52" t="s">
        <v>92</v>
      </c>
      <c r="H1235" s="52">
        <v>11</v>
      </c>
      <c r="I1235" s="51" t="s">
        <v>18</v>
      </c>
      <c r="J1235" s="51" t="s">
        <v>103</v>
      </c>
      <c r="K1235" s="52">
        <v>0</v>
      </c>
      <c r="L1235" s="52">
        <v>0</v>
      </c>
      <c r="M1235" s="52">
        <v>0</v>
      </c>
      <c r="N1235" s="52">
        <v>0</v>
      </c>
      <c r="O1235" s="52">
        <v>0</v>
      </c>
      <c r="P1235" s="52">
        <v>0</v>
      </c>
      <c r="Q1235" s="52">
        <v>0</v>
      </c>
      <c r="R1235" s="52">
        <v>0</v>
      </c>
      <c r="S1235" s="52"/>
    </row>
    <row r="1236" spans="2:19" hidden="1" x14ac:dyDescent="0.25">
      <c r="B1236" s="56" t="s">
        <v>78</v>
      </c>
      <c r="C1236" s="56" t="s">
        <v>79</v>
      </c>
      <c r="D1236" s="56" t="s">
        <v>26</v>
      </c>
      <c r="E1236" s="56" t="s">
        <v>157</v>
      </c>
      <c r="F1236" s="56"/>
      <c r="G1236" s="52" t="s">
        <v>92</v>
      </c>
      <c r="H1236" s="52">
        <v>11</v>
      </c>
      <c r="I1236" s="52" t="s">
        <v>18</v>
      </c>
      <c r="J1236" s="52" t="s">
        <v>104</v>
      </c>
      <c r="K1236" s="52">
        <v>0</v>
      </c>
      <c r="L1236" s="52">
        <v>0</v>
      </c>
      <c r="M1236" s="52">
        <v>0</v>
      </c>
      <c r="N1236" s="52">
        <v>0</v>
      </c>
      <c r="O1236" s="52">
        <v>0</v>
      </c>
      <c r="P1236" s="52">
        <v>0</v>
      </c>
      <c r="Q1236" s="52">
        <v>0</v>
      </c>
      <c r="R1236" s="52">
        <v>0</v>
      </c>
      <c r="S1236" s="52"/>
    </row>
    <row r="1237" spans="2:19" hidden="1" x14ac:dyDescent="0.25">
      <c r="B1237" s="56" t="s">
        <v>74</v>
      </c>
      <c r="C1237" s="56" t="s">
        <v>75</v>
      </c>
      <c r="D1237" s="56" t="s">
        <v>15</v>
      </c>
      <c r="E1237" s="56" t="s">
        <v>157</v>
      </c>
      <c r="F1237" s="56"/>
      <c r="G1237" s="52" t="s">
        <v>92</v>
      </c>
      <c r="H1237" s="52">
        <v>11</v>
      </c>
      <c r="I1237" s="51" t="s">
        <v>18</v>
      </c>
      <c r="J1237" s="51" t="s">
        <v>105</v>
      </c>
      <c r="K1237" s="52">
        <v>0</v>
      </c>
      <c r="L1237" s="52">
        <v>0</v>
      </c>
      <c r="M1237" s="52">
        <v>0</v>
      </c>
      <c r="N1237" s="52">
        <v>0</v>
      </c>
      <c r="O1237" s="52">
        <v>0</v>
      </c>
      <c r="P1237" s="52">
        <v>0</v>
      </c>
      <c r="Q1237" s="52">
        <v>0</v>
      </c>
      <c r="R1237" s="52">
        <v>0</v>
      </c>
      <c r="S1237" s="52"/>
    </row>
    <row r="1238" spans="2:19" hidden="1" x14ac:dyDescent="0.25">
      <c r="B1238" s="56" t="s">
        <v>74</v>
      </c>
      <c r="C1238" s="56" t="s">
        <v>75</v>
      </c>
      <c r="D1238" s="56" t="s">
        <v>15</v>
      </c>
      <c r="E1238" s="56" t="s">
        <v>157</v>
      </c>
      <c r="F1238" s="56"/>
      <c r="G1238" s="52" t="s">
        <v>92</v>
      </c>
      <c r="H1238" s="52">
        <v>11</v>
      </c>
      <c r="I1238" s="51" t="s">
        <v>18</v>
      </c>
      <c r="J1238" s="51" t="s">
        <v>103</v>
      </c>
      <c r="K1238" s="52">
        <v>0</v>
      </c>
      <c r="L1238" s="52">
        <v>0</v>
      </c>
      <c r="M1238" s="52">
        <v>0</v>
      </c>
      <c r="N1238" s="52">
        <v>0</v>
      </c>
      <c r="O1238" s="52">
        <v>0</v>
      </c>
      <c r="P1238" s="52">
        <v>0</v>
      </c>
      <c r="Q1238" s="52">
        <v>0</v>
      </c>
      <c r="R1238" s="52">
        <v>0</v>
      </c>
      <c r="S1238" s="52"/>
    </row>
    <row r="1239" spans="2:19" hidden="1" x14ac:dyDescent="0.25">
      <c r="B1239" s="56" t="s">
        <v>74</v>
      </c>
      <c r="C1239" s="56" t="s">
        <v>75</v>
      </c>
      <c r="D1239" s="56" t="s">
        <v>15</v>
      </c>
      <c r="E1239" s="56" t="s">
        <v>157</v>
      </c>
      <c r="F1239" s="56"/>
      <c r="G1239" s="52" t="s">
        <v>92</v>
      </c>
      <c r="H1239" s="52">
        <v>11</v>
      </c>
      <c r="I1239" s="52" t="s">
        <v>18</v>
      </c>
      <c r="J1239" s="52" t="s">
        <v>104</v>
      </c>
      <c r="K1239" s="52">
        <v>0</v>
      </c>
      <c r="L1239" s="52">
        <v>0</v>
      </c>
      <c r="M1239" s="52">
        <v>0</v>
      </c>
      <c r="N1239" s="52">
        <v>0</v>
      </c>
      <c r="O1239" s="52">
        <v>0</v>
      </c>
      <c r="P1239" s="52">
        <v>0</v>
      </c>
      <c r="Q1239" s="52">
        <v>0</v>
      </c>
      <c r="R1239" s="52">
        <v>0</v>
      </c>
      <c r="S1239" s="52"/>
    </row>
    <row r="1240" spans="2:19" hidden="1" x14ac:dyDescent="0.25">
      <c r="B1240" s="56" t="s">
        <v>70</v>
      </c>
      <c r="C1240" s="56" t="s">
        <v>71</v>
      </c>
      <c r="D1240" s="56" t="s">
        <v>15</v>
      </c>
      <c r="E1240" s="56" t="s">
        <v>157</v>
      </c>
      <c r="F1240" s="56"/>
      <c r="G1240" s="52" t="s">
        <v>92</v>
      </c>
      <c r="H1240" s="52">
        <v>11</v>
      </c>
      <c r="I1240" s="51" t="s">
        <v>158</v>
      </c>
      <c r="J1240" s="51" t="s">
        <v>103</v>
      </c>
      <c r="K1240" s="52">
        <v>0</v>
      </c>
      <c r="L1240" s="52">
        <v>0</v>
      </c>
      <c r="M1240" s="52">
        <v>0</v>
      </c>
      <c r="N1240" s="52">
        <v>0</v>
      </c>
      <c r="O1240" s="52">
        <v>0</v>
      </c>
      <c r="P1240" s="52">
        <v>0</v>
      </c>
      <c r="Q1240" s="52">
        <v>0</v>
      </c>
      <c r="R1240" s="52">
        <v>0</v>
      </c>
      <c r="S1240" s="52"/>
    </row>
    <row r="1241" spans="2:19" hidden="1" x14ac:dyDescent="0.25">
      <c r="B1241" s="56" t="s">
        <v>70</v>
      </c>
      <c r="C1241" s="56" t="s">
        <v>71</v>
      </c>
      <c r="D1241" s="56" t="s">
        <v>15</v>
      </c>
      <c r="E1241" s="56" t="s">
        <v>157</v>
      </c>
      <c r="F1241" s="56"/>
      <c r="G1241" s="52" t="s">
        <v>92</v>
      </c>
      <c r="H1241" s="52">
        <v>11</v>
      </c>
      <c r="I1241" s="51" t="s">
        <v>158</v>
      </c>
      <c r="J1241" s="51" t="s">
        <v>104</v>
      </c>
      <c r="K1241" s="52">
        <v>0</v>
      </c>
      <c r="L1241" s="52">
        <v>0</v>
      </c>
      <c r="M1241" s="52">
        <v>0</v>
      </c>
      <c r="N1241" s="52">
        <v>0</v>
      </c>
      <c r="O1241" s="52">
        <v>0</v>
      </c>
      <c r="P1241" s="52">
        <v>0</v>
      </c>
      <c r="Q1241" s="52">
        <v>0</v>
      </c>
      <c r="R1241" s="52">
        <v>0</v>
      </c>
      <c r="S1241" s="52"/>
    </row>
    <row r="1242" spans="2:19" hidden="1" x14ac:dyDescent="0.25">
      <c r="B1242" s="56" t="s">
        <v>70</v>
      </c>
      <c r="C1242" s="56" t="s">
        <v>71</v>
      </c>
      <c r="D1242" s="56" t="s">
        <v>15</v>
      </c>
      <c r="E1242" s="56" t="s">
        <v>157</v>
      </c>
      <c r="F1242" s="56"/>
      <c r="G1242" s="52" t="s">
        <v>92</v>
      </c>
      <c r="H1242" s="52">
        <v>11</v>
      </c>
      <c r="I1242" s="51" t="s">
        <v>18</v>
      </c>
      <c r="J1242" s="51" t="s">
        <v>105</v>
      </c>
      <c r="K1242" s="52">
        <v>0</v>
      </c>
      <c r="L1242" s="52">
        <v>0</v>
      </c>
      <c r="M1242" s="52">
        <v>0</v>
      </c>
      <c r="N1242" s="52">
        <v>0</v>
      </c>
      <c r="O1242" s="52">
        <v>0</v>
      </c>
      <c r="P1242" s="52">
        <v>0</v>
      </c>
      <c r="Q1242" s="52">
        <v>0</v>
      </c>
      <c r="R1242" s="52">
        <v>0</v>
      </c>
      <c r="S1242" s="52"/>
    </row>
    <row r="1243" spans="2:19" hidden="1" x14ac:dyDescent="0.25">
      <c r="B1243" s="56" t="s">
        <v>70</v>
      </c>
      <c r="C1243" s="56" t="s">
        <v>71</v>
      </c>
      <c r="D1243" s="56" t="s">
        <v>15</v>
      </c>
      <c r="E1243" s="56" t="s">
        <v>157</v>
      </c>
      <c r="F1243" s="56"/>
      <c r="G1243" s="52" t="s">
        <v>92</v>
      </c>
      <c r="H1243" s="52">
        <v>11</v>
      </c>
      <c r="I1243" s="51" t="s">
        <v>18</v>
      </c>
      <c r="J1243" s="51" t="s">
        <v>103</v>
      </c>
      <c r="K1243" s="52">
        <v>0</v>
      </c>
      <c r="L1243" s="52">
        <v>0</v>
      </c>
      <c r="M1243" s="52">
        <v>0</v>
      </c>
      <c r="N1243" s="52">
        <v>0</v>
      </c>
      <c r="O1243" s="52">
        <v>0</v>
      </c>
      <c r="P1243" s="52">
        <v>0</v>
      </c>
      <c r="Q1243" s="52">
        <v>0</v>
      </c>
      <c r="R1243" s="52">
        <v>0</v>
      </c>
      <c r="S1243" s="52"/>
    </row>
    <row r="1244" spans="2:19" hidden="1" x14ac:dyDescent="0.25">
      <c r="B1244" s="56" t="s">
        <v>70</v>
      </c>
      <c r="C1244" s="56" t="s">
        <v>71</v>
      </c>
      <c r="D1244" s="56" t="s">
        <v>15</v>
      </c>
      <c r="E1244" s="56" t="s">
        <v>157</v>
      </c>
      <c r="F1244" s="56"/>
      <c r="G1244" s="52" t="s">
        <v>92</v>
      </c>
      <c r="H1244" s="52">
        <v>11</v>
      </c>
      <c r="I1244" s="51" t="s">
        <v>18</v>
      </c>
      <c r="J1244" s="51" t="s">
        <v>104</v>
      </c>
      <c r="K1244" s="52">
        <v>0</v>
      </c>
      <c r="L1244" s="52">
        <v>0</v>
      </c>
      <c r="M1244" s="52">
        <v>0</v>
      </c>
      <c r="N1244" s="52">
        <v>0</v>
      </c>
      <c r="O1244" s="52">
        <v>0</v>
      </c>
      <c r="P1244" s="52">
        <v>0</v>
      </c>
      <c r="Q1244" s="52">
        <v>0</v>
      </c>
      <c r="R1244" s="52">
        <v>0</v>
      </c>
      <c r="S1244" s="52"/>
    </row>
    <row r="1245" spans="2:19" hidden="1" x14ac:dyDescent="0.25">
      <c r="B1245" s="56" t="s">
        <v>70</v>
      </c>
      <c r="C1245" s="56" t="s">
        <v>71</v>
      </c>
      <c r="D1245" s="56" t="s">
        <v>15</v>
      </c>
      <c r="E1245" s="56" t="s">
        <v>157</v>
      </c>
      <c r="F1245" s="56"/>
      <c r="G1245" s="52" t="s">
        <v>90</v>
      </c>
      <c r="H1245" s="52">
        <v>9</v>
      </c>
      <c r="I1245" s="51" t="s">
        <v>158</v>
      </c>
      <c r="J1245" s="51" t="s">
        <v>103</v>
      </c>
      <c r="K1245" s="52">
        <v>75.076999999999998</v>
      </c>
      <c r="L1245" s="52">
        <v>969</v>
      </c>
      <c r="M1245" s="52">
        <v>221.96299999999999</v>
      </c>
      <c r="N1245" s="52">
        <v>1796</v>
      </c>
      <c r="O1245" s="52">
        <v>0</v>
      </c>
      <c r="P1245" s="52">
        <v>0</v>
      </c>
      <c r="Q1245" s="52">
        <v>0</v>
      </c>
      <c r="R1245" s="52">
        <v>0</v>
      </c>
      <c r="S1245" s="52"/>
    </row>
    <row r="1246" spans="2:19" hidden="1" x14ac:dyDescent="0.25">
      <c r="B1246" s="56" t="s">
        <v>70</v>
      </c>
      <c r="C1246" s="56" t="s">
        <v>71</v>
      </c>
      <c r="D1246" s="56" t="s">
        <v>15</v>
      </c>
      <c r="E1246" s="56" t="s">
        <v>157</v>
      </c>
      <c r="F1246" s="56"/>
      <c r="G1246" s="52" t="s">
        <v>90</v>
      </c>
      <c r="H1246" s="52">
        <v>9</v>
      </c>
      <c r="I1246" s="51" t="s">
        <v>158</v>
      </c>
      <c r="J1246" s="51" t="s">
        <v>104</v>
      </c>
      <c r="K1246" s="52">
        <v>75.076999999999998</v>
      </c>
      <c r="L1246" s="52">
        <v>969</v>
      </c>
      <c r="M1246" s="52">
        <v>221.96299999999999</v>
      </c>
      <c r="N1246" s="52">
        <v>1796</v>
      </c>
      <c r="O1246" s="52">
        <v>0</v>
      </c>
      <c r="P1246" s="52">
        <v>0</v>
      </c>
      <c r="Q1246" s="52">
        <v>0</v>
      </c>
      <c r="R1246" s="52">
        <v>0</v>
      </c>
      <c r="S1246" s="52"/>
    </row>
    <row r="1247" spans="2:19" hidden="1" x14ac:dyDescent="0.25">
      <c r="B1247" s="56" t="s">
        <v>70</v>
      </c>
      <c r="C1247" s="56" t="s">
        <v>71</v>
      </c>
      <c r="D1247" s="56" t="s">
        <v>15</v>
      </c>
      <c r="E1247" s="56" t="s">
        <v>157</v>
      </c>
      <c r="F1247" s="56"/>
      <c r="G1247" s="52" t="s">
        <v>90</v>
      </c>
      <c r="H1247" s="52">
        <v>9</v>
      </c>
      <c r="I1247" s="51" t="s">
        <v>18</v>
      </c>
      <c r="J1247" s="51" t="s">
        <v>105</v>
      </c>
      <c r="K1247" s="52">
        <v>0</v>
      </c>
      <c r="L1247" s="52">
        <v>0</v>
      </c>
      <c r="M1247" s="52">
        <v>0</v>
      </c>
      <c r="N1247" s="52">
        <v>0</v>
      </c>
      <c r="O1247" s="52">
        <v>0</v>
      </c>
      <c r="P1247" s="52">
        <v>0</v>
      </c>
      <c r="Q1247" s="52">
        <v>0</v>
      </c>
      <c r="R1247" s="52">
        <v>0</v>
      </c>
      <c r="S1247" s="52"/>
    </row>
    <row r="1248" spans="2:19" hidden="1" x14ac:dyDescent="0.25">
      <c r="B1248" s="56" t="s">
        <v>70</v>
      </c>
      <c r="C1248" s="56" t="s">
        <v>71</v>
      </c>
      <c r="D1248" s="56" t="s">
        <v>15</v>
      </c>
      <c r="E1248" s="56" t="s">
        <v>157</v>
      </c>
      <c r="F1248" s="56"/>
      <c r="G1248" s="52" t="s">
        <v>90</v>
      </c>
      <c r="H1248" s="52">
        <v>9</v>
      </c>
      <c r="I1248" s="51" t="s">
        <v>18</v>
      </c>
      <c r="J1248" s="51" t="s">
        <v>103</v>
      </c>
      <c r="K1248" s="52">
        <v>0</v>
      </c>
      <c r="L1248" s="52">
        <v>0</v>
      </c>
      <c r="M1248" s="52">
        <v>0</v>
      </c>
      <c r="N1248" s="52">
        <v>0</v>
      </c>
      <c r="O1248" s="52">
        <v>0</v>
      </c>
      <c r="P1248" s="52">
        <v>0</v>
      </c>
      <c r="Q1248" s="52">
        <v>0</v>
      </c>
      <c r="R1248" s="52">
        <v>0</v>
      </c>
      <c r="S1248" s="52"/>
    </row>
    <row r="1249" spans="2:19" hidden="1" x14ac:dyDescent="0.25">
      <c r="B1249" s="56" t="s">
        <v>70</v>
      </c>
      <c r="C1249" s="56" t="s">
        <v>71</v>
      </c>
      <c r="D1249" s="56" t="s">
        <v>15</v>
      </c>
      <c r="E1249" s="56" t="s">
        <v>157</v>
      </c>
      <c r="F1249" s="56"/>
      <c r="G1249" s="52" t="s">
        <v>90</v>
      </c>
      <c r="H1249" s="52">
        <v>9</v>
      </c>
      <c r="I1249" s="51" t="s">
        <v>18</v>
      </c>
      <c r="J1249" s="51" t="s">
        <v>104</v>
      </c>
      <c r="K1249" s="52">
        <v>0</v>
      </c>
      <c r="L1249" s="52">
        <v>0</v>
      </c>
      <c r="M1249" s="52">
        <v>0</v>
      </c>
      <c r="N1249" s="52">
        <v>0</v>
      </c>
      <c r="O1249" s="52">
        <v>0</v>
      </c>
      <c r="P1249" s="52">
        <v>0</v>
      </c>
      <c r="Q1249" s="52">
        <v>0</v>
      </c>
      <c r="R1249" s="52">
        <v>0</v>
      </c>
      <c r="S1249" s="52"/>
    </row>
    <row r="1250" spans="2:19" hidden="1" x14ac:dyDescent="0.25">
      <c r="B1250" s="56" t="s">
        <v>70</v>
      </c>
      <c r="C1250" s="56" t="s">
        <v>71</v>
      </c>
      <c r="D1250" s="56" t="s">
        <v>15</v>
      </c>
      <c r="E1250" s="56" t="s">
        <v>157</v>
      </c>
      <c r="F1250" s="56"/>
      <c r="G1250" s="52"/>
      <c r="H1250" s="52"/>
      <c r="I1250" s="51" t="s">
        <v>158</v>
      </c>
      <c r="J1250" s="51" t="s">
        <v>103</v>
      </c>
      <c r="K1250" s="52">
        <v>0</v>
      </c>
      <c r="L1250" s="52">
        <v>0</v>
      </c>
      <c r="M1250" s="52">
        <v>0</v>
      </c>
      <c r="N1250" s="52">
        <v>0</v>
      </c>
      <c r="O1250" s="52">
        <v>0</v>
      </c>
      <c r="P1250" s="52">
        <v>0</v>
      </c>
      <c r="Q1250" s="52">
        <v>0</v>
      </c>
      <c r="R1250" s="52">
        <v>0</v>
      </c>
      <c r="S1250" s="52"/>
    </row>
    <row r="1251" spans="2:19" hidden="1" x14ac:dyDescent="0.25">
      <c r="B1251" s="56" t="s">
        <v>70</v>
      </c>
      <c r="C1251" s="56" t="s">
        <v>71</v>
      </c>
      <c r="D1251" s="56" t="s">
        <v>15</v>
      </c>
      <c r="E1251" s="56" t="s">
        <v>157</v>
      </c>
      <c r="F1251" s="56"/>
      <c r="G1251" s="52"/>
      <c r="H1251" s="52"/>
      <c r="I1251" s="51" t="s">
        <v>158</v>
      </c>
      <c r="J1251" s="51" t="s">
        <v>104</v>
      </c>
      <c r="K1251" s="52">
        <v>0</v>
      </c>
      <c r="L1251" s="52">
        <v>0</v>
      </c>
      <c r="M1251" s="52">
        <v>0</v>
      </c>
      <c r="N1251" s="52">
        <v>0</v>
      </c>
      <c r="O1251" s="52">
        <v>0</v>
      </c>
      <c r="P1251" s="52">
        <v>0</v>
      </c>
      <c r="Q1251" s="52">
        <v>0</v>
      </c>
      <c r="R1251" s="52">
        <v>0</v>
      </c>
      <c r="S1251" s="52"/>
    </row>
    <row r="1252" spans="2:19" hidden="1" x14ac:dyDescent="0.25">
      <c r="B1252" s="56" t="s">
        <v>70</v>
      </c>
      <c r="C1252" s="56" t="s">
        <v>71</v>
      </c>
      <c r="D1252" s="56" t="s">
        <v>15</v>
      </c>
      <c r="E1252" s="56" t="s">
        <v>157</v>
      </c>
      <c r="F1252" s="56"/>
      <c r="G1252" s="52"/>
      <c r="H1252" s="52"/>
      <c r="I1252" s="51" t="s">
        <v>18</v>
      </c>
      <c r="J1252" s="51" t="s">
        <v>105</v>
      </c>
      <c r="K1252" s="52">
        <v>0</v>
      </c>
      <c r="L1252" s="52">
        <v>0</v>
      </c>
      <c r="M1252" s="52">
        <v>0</v>
      </c>
      <c r="N1252" s="52">
        <v>0</v>
      </c>
      <c r="O1252" s="52">
        <v>0</v>
      </c>
      <c r="P1252" s="52">
        <v>0</v>
      </c>
      <c r="Q1252" s="52">
        <v>0</v>
      </c>
      <c r="R1252" s="52">
        <v>0</v>
      </c>
      <c r="S1252" s="52"/>
    </row>
    <row r="1253" spans="2:19" hidden="1" x14ac:dyDescent="0.25">
      <c r="B1253" s="56" t="s">
        <v>70</v>
      </c>
      <c r="C1253" s="56" t="s">
        <v>71</v>
      </c>
      <c r="D1253" s="56" t="s">
        <v>15</v>
      </c>
      <c r="E1253" s="56" t="s">
        <v>157</v>
      </c>
      <c r="F1253" s="56"/>
      <c r="G1253" s="52"/>
      <c r="H1253" s="52"/>
      <c r="I1253" s="51" t="s">
        <v>18</v>
      </c>
      <c r="J1253" s="51" t="s">
        <v>103</v>
      </c>
      <c r="K1253" s="52">
        <v>0</v>
      </c>
      <c r="L1253" s="52">
        <v>0</v>
      </c>
      <c r="M1253" s="52">
        <v>0</v>
      </c>
      <c r="N1253" s="52">
        <v>0</v>
      </c>
      <c r="O1253" s="52">
        <v>0</v>
      </c>
      <c r="P1253" s="52">
        <v>0</v>
      </c>
      <c r="Q1253" s="52">
        <v>0</v>
      </c>
      <c r="R1253" s="52">
        <v>0</v>
      </c>
      <c r="S1253" s="52"/>
    </row>
    <row r="1254" spans="2:19" hidden="1" x14ac:dyDescent="0.25">
      <c r="B1254" s="56" t="s">
        <v>70</v>
      </c>
      <c r="C1254" s="56" t="s">
        <v>71</v>
      </c>
      <c r="D1254" s="56" t="s">
        <v>15</v>
      </c>
      <c r="E1254" s="56" t="s">
        <v>157</v>
      </c>
      <c r="F1254" s="56"/>
      <c r="G1254" s="52"/>
      <c r="H1254" s="52"/>
      <c r="I1254" s="51" t="s">
        <v>18</v>
      </c>
      <c r="J1254" s="51" t="s">
        <v>104</v>
      </c>
      <c r="K1254" s="52">
        <v>0</v>
      </c>
      <c r="L1254" s="52">
        <v>0</v>
      </c>
      <c r="M1254" s="52">
        <v>0</v>
      </c>
      <c r="N1254" s="52">
        <v>0</v>
      </c>
      <c r="O1254" s="52">
        <v>0</v>
      </c>
      <c r="P1254" s="52">
        <v>0</v>
      </c>
      <c r="Q1254" s="52">
        <v>0</v>
      </c>
      <c r="R1254" s="52">
        <v>0</v>
      </c>
      <c r="S1254" s="52"/>
    </row>
    <row r="1255" spans="2:19" hidden="1" x14ac:dyDescent="0.25">
      <c r="B1255" s="56" t="s">
        <v>72</v>
      </c>
      <c r="C1255" s="56" t="s">
        <v>73</v>
      </c>
      <c r="D1255" s="56" t="s">
        <v>26</v>
      </c>
      <c r="E1255" s="56" t="s">
        <v>157</v>
      </c>
      <c r="F1255" s="56"/>
      <c r="G1255" s="52" t="s">
        <v>92</v>
      </c>
      <c r="H1255" s="52">
        <v>11</v>
      </c>
      <c r="I1255" s="51" t="s">
        <v>158</v>
      </c>
      <c r="J1255" s="51" t="s">
        <v>159</v>
      </c>
      <c r="K1255" s="52">
        <v>0</v>
      </c>
      <c r="L1255" s="52">
        <v>0</v>
      </c>
      <c r="M1255" s="52">
        <v>0</v>
      </c>
      <c r="N1255" s="52">
        <v>0</v>
      </c>
      <c r="O1255" s="52">
        <v>0</v>
      </c>
      <c r="P1255" s="52">
        <v>0</v>
      </c>
      <c r="Q1255" s="52">
        <v>0</v>
      </c>
      <c r="R1255" s="52">
        <v>0</v>
      </c>
      <c r="S1255" s="52"/>
    </row>
    <row r="1256" spans="2:19" hidden="1" x14ac:dyDescent="0.25">
      <c r="B1256" s="56" t="s">
        <v>72</v>
      </c>
      <c r="C1256" s="56" t="s">
        <v>73</v>
      </c>
      <c r="D1256" s="56" t="s">
        <v>26</v>
      </c>
      <c r="E1256" s="56" t="s">
        <v>157</v>
      </c>
      <c r="F1256" s="56"/>
      <c r="G1256" s="52" t="s">
        <v>92</v>
      </c>
      <c r="H1256" s="52">
        <v>11</v>
      </c>
      <c r="I1256" s="51" t="s">
        <v>158</v>
      </c>
      <c r="J1256" s="51" t="s">
        <v>103</v>
      </c>
      <c r="K1256" s="52">
        <v>0</v>
      </c>
      <c r="L1256" s="52">
        <v>0</v>
      </c>
      <c r="M1256" s="52">
        <v>0</v>
      </c>
      <c r="N1256" s="52">
        <v>0</v>
      </c>
      <c r="O1256" s="52">
        <v>0</v>
      </c>
      <c r="P1256" s="52">
        <v>0</v>
      </c>
      <c r="Q1256" s="52">
        <v>0</v>
      </c>
      <c r="R1256" s="52">
        <v>0</v>
      </c>
      <c r="S1256" s="52"/>
    </row>
    <row r="1257" spans="2:19" hidden="1" x14ac:dyDescent="0.25">
      <c r="B1257" s="56" t="s">
        <v>72</v>
      </c>
      <c r="C1257" s="56" t="s">
        <v>73</v>
      </c>
      <c r="D1257" s="56" t="s">
        <v>26</v>
      </c>
      <c r="E1257" s="56" t="s">
        <v>157</v>
      </c>
      <c r="F1257" s="56"/>
      <c r="G1257" s="52" t="s">
        <v>92</v>
      </c>
      <c r="H1257" s="52">
        <v>11</v>
      </c>
      <c r="I1257" s="51" t="s">
        <v>158</v>
      </c>
      <c r="J1257" s="51" t="s">
        <v>104</v>
      </c>
      <c r="K1257" s="52">
        <v>0</v>
      </c>
      <c r="L1257" s="52">
        <v>0</v>
      </c>
      <c r="M1257" s="52">
        <v>0</v>
      </c>
      <c r="N1257" s="52">
        <v>0</v>
      </c>
      <c r="O1257" s="52">
        <v>0</v>
      </c>
      <c r="P1257" s="52">
        <v>0</v>
      </c>
      <c r="Q1257" s="52">
        <v>0</v>
      </c>
      <c r="R1257" s="52">
        <v>0</v>
      </c>
      <c r="S1257" s="52"/>
    </row>
    <row r="1258" spans="2:19" hidden="1" x14ac:dyDescent="0.25">
      <c r="B1258" s="56" t="s">
        <v>72</v>
      </c>
      <c r="C1258" s="56" t="s">
        <v>73</v>
      </c>
      <c r="D1258" s="56" t="s">
        <v>26</v>
      </c>
      <c r="E1258" s="56" t="s">
        <v>157</v>
      </c>
      <c r="F1258" s="56"/>
      <c r="G1258" s="52" t="s">
        <v>92</v>
      </c>
      <c r="H1258" s="52">
        <v>11</v>
      </c>
      <c r="I1258" s="51" t="s">
        <v>18</v>
      </c>
      <c r="J1258" s="51" t="s">
        <v>105</v>
      </c>
      <c r="K1258" s="52">
        <v>0</v>
      </c>
      <c r="L1258" s="52">
        <v>0</v>
      </c>
      <c r="M1258" s="52">
        <v>0</v>
      </c>
      <c r="N1258" s="52">
        <v>0</v>
      </c>
      <c r="O1258" s="52">
        <v>0</v>
      </c>
      <c r="P1258" s="52">
        <v>0</v>
      </c>
      <c r="Q1258" s="52">
        <v>0</v>
      </c>
      <c r="R1258" s="52">
        <v>0</v>
      </c>
      <c r="S1258" s="52"/>
    </row>
    <row r="1259" spans="2:19" hidden="1" x14ac:dyDescent="0.25">
      <c r="B1259" s="56" t="s">
        <v>72</v>
      </c>
      <c r="C1259" s="56" t="s">
        <v>73</v>
      </c>
      <c r="D1259" s="56" t="s">
        <v>26</v>
      </c>
      <c r="E1259" s="56" t="s">
        <v>157</v>
      </c>
      <c r="F1259" s="56"/>
      <c r="G1259" s="52" t="s">
        <v>92</v>
      </c>
      <c r="H1259" s="52">
        <v>11</v>
      </c>
      <c r="I1259" s="51" t="s">
        <v>18</v>
      </c>
      <c r="J1259" s="51" t="s">
        <v>103</v>
      </c>
      <c r="K1259" s="52">
        <v>0</v>
      </c>
      <c r="L1259" s="52">
        <v>0</v>
      </c>
      <c r="M1259" s="52">
        <v>0</v>
      </c>
      <c r="N1259" s="52">
        <v>0</v>
      </c>
      <c r="O1259" s="52">
        <v>0</v>
      </c>
      <c r="P1259" s="52">
        <v>0</v>
      </c>
      <c r="Q1259" s="52">
        <v>0</v>
      </c>
      <c r="R1259" s="52">
        <v>0</v>
      </c>
      <c r="S1259" s="52"/>
    </row>
    <row r="1260" spans="2:19" hidden="1" x14ac:dyDescent="0.25">
      <c r="B1260" s="56" t="s">
        <v>72</v>
      </c>
      <c r="C1260" s="56" t="s">
        <v>73</v>
      </c>
      <c r="D1260" s="56" t="s">
        <v>26</v>
      </c>
      <c r="E1260" s="56" t="s">
        <v>157</v>
      </c>
      <c r="F1260" s="56"/>
      <c r="G1260" s="52" t="s">
        <v>92</v>
      </c>
      <c r="H1260" s="52">
        <v>11</v>
      </c>
      <c r="I1260" s="52" t="s">
        <v>18</v>
      </c>
      <c r="J1260" s="52" t="s">
        <v>104</v>
      </c>
      <c r="K1260" s="52">
        <v>0</v>
      </c>
      <c r="L1260" s="52">
        <v>0</v>
      </c>
      <c r="M1260" s="52">
        <v>0</v>
      </c>
      <c r="N1260" s="52">
        <v>0</v>
      </c>
      <c r="O1260" s="52">
        <v>0</v>
      </c>
      <c r="P1260" s="52">
        <v>0</v>
      </c>
      <c r="Q1260" s="52">
        <v>0</v>
      </c>
      <c r="R1260" s="52">
        <v>0</v>
      </c>
      <c r="S1260" s="52"/>
    </row>
    <row r="1261" spans="2:19" hidden="1" x14ac:dyDescent="0.25">
      <c r="B1261" s="56" t="s">
        <v>33</v>
      </c>
      <c r="C1261" s="56" t="s">
        <v>34</v>
      </c>
      <c r="D1261" s="56" t="s">
        <v>35</v>
      </c>
      <c r="E1261" s="56" t="s">
        <v>157</v>
      </c>
      <c r="F1261" s="56"/>
      <c r="G1261" s="52" t="s">
        <v>92</v>
      </c>
      <c r="H1261" s="52">
        <v>11</v>
      </c>
      <c r="I1261" s="51" t="s">
        <v>18</v>
      </c>
      <c r="J1261" s="51" t="s">
        <v>105</v>
      </c>
      <c r="K1261" s="52">
        <v>0</v>
      </c>
      <c r="L1261" s="52">
        <v>0</v>
      </c>
      <c r="M1261" s="52">
        <v>0</v>
      </c>
      <c r="N1261" s="52">
        <v>0</v>
      </c>
      <c r="O1261" s="52">
        <v>0</v>
      </c>
      <c r="P1261" s="52">
        <v>0</v>
      </c>
      <c r="Q1261" s="52">
        <v>0</v>
      </c>
      <c r="R1261" s="52">
        <v>0</v>
      </c>
      <c r="S1261" s="52"/>
    </row>
    <row r="1262" spans="2:19" hidden="1" x14ac:dyDescent="0.25">
      <c r="B1262" s="56" t="s">
        <v>33</v>
      </c>
      <c r="C1262" s="56" t="s">
        <v>34</v>
      </c>
      <c r="D1262" s="56" t="s">
        <v>35</v>
      </c>
      <c r="E1262" s="56" t="s">
        <v>157</v>
      </c>
      <c r="F1262" s="56"/>
      <c r="G1262" s="52" t="s">
        <v>92</v>
      </c>
      <c r="H1262" s="52">
        <v>11</v>
      </c>
      <c r="I1262" s="51" t="s">
        <v>18</v>
      </c>
      <c r="J1262" s="51" t="s">
        <v>103</v>
      </c>
      <c r="K1262" s="52">
        <v>0</v>
      </c>
      <c r="L1262" s="52">
        <v>0</v>
      </c>
      <c r="M1262" s="52">
        <v>0</v>
      </c>
      <c r="N1262" s="52">
        <v>0</v>
      </c>
      <c r="O1262" s="52">
        <v>0</v>
      </c>
      <c r="P1262" s="52">
        <v>0</v>
      </c>
      <c r="Q1262" s="52">
        <v>0</v>
      </c>
      <c r="R1262" s="52">
        <v>0</v>
      </c>
      <c r="S1262" s="52"/>
    </row>
    <row r="1263" spans="2:19" hidden="1" x14ac:dyDescent="0.25">
      <c r="B1263" s="56" t="s">
        <v>33</v>
      </c>
      <c r="C1263" s="56" t="s">
        <v>34</v>
      </c>
      <c r="D1263" s="56" t="s">
        <v>35</v>
      </c>
      <c r="E1263" s="56" t="s">
        <v>157</v>
      </c>
      <c r="F1263" s="56"/>
      <c r="G1263" s="52" t="s">
        <v>92</v>
      </c>
      <c r="H1263" s="52">
        <v>11</v>
      </c>
      <c r="I1263" s="52" t="s">
        <v>18</v>
      </c>
      <c r="J1263" s="52" t="s">
        <v>104</v>
      </c>
      <c r="K1263" s="52">
        <v>0</v>
      </c>
      <c r="L1263" s="52">
        <v>0</v>
      </c>
      <c r="M1263" s="52">
        <v>0</v>
      </c>
      <c r="N1263" s="52">
        <v>0</v>
      </c>
      <c r="O1263" s="52">
        <v>0</v>
      </c>
      <c r="P1263" s="52">
        <v>0</v>
      </c>
      <c r="Q1263" s="52">
        <v>0</v>
      </c>
      <c r="R1263" s="52">
        <v>0</v>
      </c>
      <c r="S1263" s="52"/>
    </row>
    <row r="1264" spans="2:19" hidden="1" x14ac:dyDescent="0.25">
      <c r="B1264" s="56" t="s">
        <v>60</v>
      </c>
      <c r="C1264" s="56" t="s">
        <v>61</v>
      </c>
      <c r="D1264" s="56" t="s">
        <v>15</v>
      </c>
      <c r="E1264" s="56" t="s">
        <v>157</v>
      </c>
      <c r="F1264" s="56"/>
      <c r="G1264" s="52" t="s">
        <v>92</v>
      </c>
      <c r="H1264" s="52">
        <v>11</v>
      </c>
      <c r="I1264" s="51" t="s">
        <v>18</v>
      </c>
      <c r="J1264" s="51" t="s">
        <v>105</v>
      </c>
      <c r="K1264" s="52">
        <v>0</v>
      </c>
      <c r="L1264" s="52">
        <v>0</v>
      </c>
      <c r="M1264" s="52">
        <v>0</v>
      </c>
      <c r="N1264" s="52">
        <v>0</v>
      </c>
      <c r="O1264" s="52">
        <v>0</v>
      </c>
      <c r="P1264" s="52">
        <v>0</v>
      </c>
      <c r="Q1264" s="52">
        <v>0</v>
      </c>
      <c r="R1264" s="52">
        <v>0</v>
      </c>
      <c r="S1264" s="52"/>
    </row>
    <row r="1265" spans="2:19" hidden="1" x14ac:dyDescent="0.25">
      <c r="B1265" s="56" t="s">
        <v>60</v>
      </c>
      <c r="C1265" s="56" t="s">
        <v>61</v>
      </c>
      <c r="D1265" s="56" t="s">
        <v>15</v>
      </c>
      <c r="E1265" s="56" t="s">
        <v>157</v>
      </c>
      <c r="F1265" s="56"/>
      <c r="G1265" s="52" t="s">
        <v>92</v>
      </c>
      <c r="H1265" s="52">
        <v>11</v>
      </c>
      <c r="I1265" s="51" t="s">
        <v>18</v>
      </c>
      <c r="J1265" s="51" t="s">
        <v>103</v>
      </c>
      <c r="K1265" s="52">
        <v>0</v>
      </c>
      <c r="L1265" s="52">
        <v>0</v>
      </c>
      <c r="M1265" s="52">
        <v>0</v>
      </c>
      <c r="N1265" s="52">
        <v>0</v>
      </c>
      <c r="O1265" s="52">
        <v>0</v>
      </c>
      <c r="P1265" s="52">
        <v>0</v>
      </c>
      <c r="Q1265" s="52">
        <v>0</v>
      </c>
      <c r="R1265" s="52">
        <v>0</v>
      </c>
      <c r="S1265" s="52"/>
    </row>
    <row r="1266" spans="2:19" hidden="1" x14ac:dyDescent="0.25">
      <c r="B1266" s="56" t="s">
        <v>60</v>
      </c>
      <c r="C1266" s="56" t="s">
        <v>61</v>
      </c>
      <c r="D1266" s="56" t="s">
        <v>15</v>
      </c>
      <c r="E1266" s="56" t="s">
        <v>157</v>
      </c>
      <c r="F1266" s="56"/>
      <c r="G1266" s="52" t="s">
        <v>92</v>
      </c>
      <c r="H1266" s="52">
        <v>11</v>
      </c>
      <c r="I1266" s="51" t="s">
        <v>18</v>
      </c>
      <c r="J1266" s="51" t="s">
        <v>105</v>
      </c>
      <c r="K1266" s="52">
        <v>0</v>
      </c>
      <c r="L1266" s="52">
        <v>0</v>
      </c>
      <c r="M1266" s="52">
        <v>0</v>
      </c>
      <c r="N1266" s="52">
        <v>0</v>
      </c>
      <c r="O1266" s="52">
        <v>0</v>
      </c>
      <c r="P1266" s="52">
        <v>0</v>
      </c>
      <c r="Q1266" s="52">
        <v>0</v>
      </c>
      <c r="R1266" s="52">
        <v>0</v>
      </c>
      <c r="S1266" s="52"/>
    </row>
    <row r="1267" spans="2:19" hidden="1" x14ac:dyDescent="0.25">
      <c r="B1267" s="56" t="s">
        <v>68</v>
      </c>
      <c r="C1267" s="56" t="s">
        <v>69</v>
      </c>
      <c r="D1267" s="56" t="s">
        <v>26</v>
      </c>
      <c r="E1267" s="56" t="s">
        <v>157</v>
      </c>
      <c r="F1267" s="56"/>
      <c r="G1267" s="52" t="s">
        <v>92</v>
      </c>
      <c r="H1267" s="52">
        <v>11</v>
      </c>
      <c r="I1267" s="51" t="s">
        <v>18</v>
      </c>
      <c r="J1267" s="51" t="s">
        <v>105</v>
      </c>
      <c r="K1267" s="52">
        <v>0</v>
      </c>
      <c r="L1267" s="52">
        <v>0</v>
      </c>
      <c r="M1267" s="52">
        <v>0</v>
      </c>
      <c r="N1267" s="52">
        <v>0</v>
      </c>
      <c r="O1267" s="52">
        <v>0</v>
      </c>
      <c r="P1267" s="52">
        <v>0</v>
      </c>
      <c r="Q1267" s="52">
        <v>0</v>
      </c>
      <c r="R1267" s="52">
        <v>0</v>
      </c>
      <c r="S1267" s="52"/>
    </row>
    <row r="1268" spans="2:19" hidden="1" x14ac:dyDescent="0.25">
      <c r="B1268" s="56" t="s">
        <v>68</v>
      </c>
      <c r="C1268" s="56" t="s">
        <v>69</v>
      </c>
      <c r="D1268" s="56" t="s">
        <v>26</v>
      </c>
      <c r="E1268" s="56" t="s">
        <v>157</v>
      </c>
      <c r="F1268" s="56"/>
      <c r="G1268" s="52" t="s">
        <v>92</v>
      </c>
      <c r="H1268" s="52">
        <v>11</v>
      </c>
      <c r="I1268" s="51" t="s">
        <v>18</v>
      </c>
      <c r="J1268" s="51" t="s">
        <v>103</v>
      </c>
      <c r="K1268" s="52">
        <v>0</v>
      </c>
      <c r="L1268" s="52">
        <v>0</v>
      </c>
      <c r="M1268" s="52">
        <v>0</v>
      </c>
      <c r="N1268" s="52">
        <v>0</v>
      </c>
      <c r="O1268" s="52">
        <v>0</v>
      </c>
      <c r="P1268" s="52">
        <v>0</v>
      </c>
      <c r="Q1268" s="52">
        <v>0</v>
      </c>
      <c r="R1268" s="52">
        <v>0</v>
      </c>
      <c r="S1268" s="52"/>
    </row>
    <row r="1269" spans="2:19" hidden="1" x14ac:dyDescent="0.25">
      <c r="B1269" s="56" t="s">
        <v>68</v>
      </c>
      <c r="C1269" s="56" t="s">
        <v>69</v>
      </c>
      <c r="D1269" s="56" t="s">
        <v>26</v>
      </c>
      <c r="E1269" s="56" t="s">
        <v>157</v>
      </c>
      <c r="F1269" s="56"/>
      <c r="G1269" s="52" t="s">
        <v>92</v>
      </c>
      <c r="H1269" s="52">
        <v>11</v>
      </c>
      <c r="I1269" s="52" t="s">
        <v>18</v>
      </c>
      <c r="J1269" s="52" t="s">
        <v>104</v>
      </c>
      <c r="K1269" s="52">
        <v>0</v>
      </c>
      <c r="L1269" s="52">
        <v>0</v>
      </c>
      <c r="M1269" s="52">
        <v>0</v>
      </c>
      <c r="N1269" s="52">
        <v>0</v>
      </c>
      <c r="O1269" s="52">
        <v>0</v>
      </c>
      <c r="P1269" s="52">
        <v>0</v>
      </c>
      <c r="Q1269" s="52">
        <v>0</v>
      </c>
      <c r="R1269" s="52">
        <v>0</v>
      </c>
      <c r="S1269" s="52"/>
    </row>
    <row r="1270" spans="2:19" hidden="1" x14ac:dyDescent="0.25">
      <c r="B1270" s="56" t="s">
        <v>46</v>
      </c>
      <c r="C1270" s="56" t="s">
        <v>47</v>
      </c>
      <c r="D1270" s="56" t="s">
        <v>38</v>
      </c>
      <c r="E1270" s="56" t="s">
        <v>157</v>
      </c>
      <c r="F1270" s="56"/>
      <c r="G1270" s="52" t="s">
        <v>92</v>
      </c>
      <c r="H1270" s="52">
        <v>11</v>
      </c>
      <c r="I1270" s="51" t="s">
        <v>158</v>
      </c>
      <c r="J1270" s="51" t="s">
        <v>103</v>
      </c>
      <c r="K1270" s="52">
        <v>0</v>
      </c>
      <c r="L1270" s="52">
        <v>0</v>
      </c>
      <c r="M1270" s="52">
        <v>0</v>
      </c>
      <c r="N1270" s="52">
        <v>0</v>
      </c>
      <c r="O1270" s="52">
        <v>0</v>
      </c>
      <c r="P1270" s="52">
        <v>0</v>
      </c>
      <c r="Q1270" s="52">
        <v>0</v>
      </c>
      <c r="R1270" s="52">
        <v>0</v>
      </c>
      <c r="S1270" s="52"/>
    </row>
    <row r="1271" spans="2:19" hidden="1" x14ac:dyDescent="0.25">
      <c r="B1271" s="56" t="s">
        <v>46</v>
      </c>
      <c r="C1271" s="56" t="s">
        <v>47</v>
      </c>
      <c r="D1271" s="56" t="s">
        <v>38</v>
      </c>
      <c r="E1271" s="56" t="s">
        <v>157</v>
      </c>
      <c r="F1271" s="56"/>
      <c r="G1271" s="52" t="s">
        <v>92</v>
      </c>
      <c r="H1271" s="52">
        <v>11</v>
      </c>
      <c r="I1271" s="51" t="s">
        <v>158</v>
      </c>
      <c r="J1271" s="51" t="s">
        <v>104</v>
      </c>
      <c r="K1271" s="52">
        <v>0</v>
      </c>
      <c r="L1271" s="52">
        <v>0</v>
      </c>
      <c r="M1271" s="52">
        <v>0</v>
      </c>
      <c r="N1271" s="52">
        <v>0</v>
      </c>
      <c r="O1271" s="52">
        <v>0</v>
      </c>
      <c r="P1271" s="52">
        <v>0</v>
      </c>
      <c r="Q1271" s="52">
        <v>0</v>
      </c>
      <c r="R1271" s="52">
        <v>0</v>
      </c>
      <c r="S1271" s="52"/>
    </row>
    <row r="1272" spans="2:19" hidden="1" x14ac:dyDescent="0.25">
      <c r="B1272" s="56" t="s">
        <v>46</v>
      </c>
      <c r="C1272" s="56" t="s">
        <v>47</v>
      </c>
      <c r="D1272" s="56" t="s">
        <v>38</v>
      </c>
      <c r="E1272" s="56" t="s">
        <v>157</v>
      </c>
      <c r="F1272" s="56"/>
      <c r="G1272" s="52" t="s">
        <v>92</v>
      </c>
      <c r="H1272" s="52">
        <v>11</v>
      </c>
      <c r="I1272" s="51" t="s">
        <v>18</v>
      </c>
      <c r="J1272" s="51" t="s">
        <v>105</v>
      </c>
      <c r="K1272" s="52">
        <v>0</v>
      </c>
      <c r="L1272" s="52">
        <v>0</v>
      </c>
      <c r="M1272" s="52">
        <v>0</v>
      </c>
      <c r="N1272" s="52">
        <v>0</v>
      </c>
      <c r="O1272" s="52">
        <v>0</v>
      </c>
      <c r="P1272" s="52">
        <v>0</v>
      </c>
      <c r="Q1272" s="52">
        <v>0</v>
      </c>
      <c r="R1272" s="52">
        <v>0</v>
      </c>
      <c r="S1272" s="52"/>
    </row>
    <row r="1273" spans="2:19" hidden="1" x14ac:dyDescent="0.25">
      <c r="B1273" s="56" t="s">
        <v>46</v>
      </c>
      <c r="C1273" s="56" t="s">
        <v>47</v>
      </c>
      <c r="D1273" s="56" t="s">
        <v>38</v>
      </c>
      <c r="E1273" s="56" t="s">
        <v>157</v>
      </c>
      <c r="F1273" s="56"/>
      <c r="G1273" s="52" t="s">
        <v>92</v>
      </c>
      <c r="H1273" s="52">
        <v>11</v>
      </c>
      <c r="I1273" s="51" t="s">
        <v>18</v>
      </c>
      <c r="J1273" s="51" t="s">
        <v>103</v>
      </c>
      <c r="K1273" s="52">
        <v>0</v>
      </c>
      <c r="L1273" s="52">
        <v>0</v>
      </c>
      <c r="M1273" s="52">
        <v>0</v>
      </c>
      <c r="N1273" s="52">
        <v>0</v>
      </c>
      <c r="O1273" s="52">
        <v>0</v>
      </c>
      <c r="P1273" s="52">
        <v>0</v>
      </c>
      <c r="Q1273" s="52">
        <v>0</v>
      </c>
      <c r="R1273" s="52">
        <v>0</v>
      </c>
      <c r="S1273" s="52"/>
    </row>
    <row r="1274" spans="2:19" hidden="1" x14ac:dyDescent="0.25">
      <c r="B1274" s="56" t="s">
        <v>46</v>
      </c>
      <c r="C1274" s="56" t="s">
        <v>47</v>
      </c>
      <c r="D1274" s="56" t="s">
        <v>38</v>
      </c>
      <c r="E1274" s="56" t="s">
        <v>157</v>
      </c>
      <c r="F1274" s="56"/>
      <c r="G1274" s="52" t="s">
        <v>92</v>
      </c>
      <c r="H1274" s="52">
        <v>11</v>
      </c>
      <c r="I1274" s="52" t="s">
        <v>18</v>
      </c>
      <c r="J1274" s="52" t="s">
        <v>104</v>
      </c>
      <c r="K1274" s="52">
        <v>0</v>
      </c>
      <c r="L1274" s="52">
        <v>0</v>
      </c>
      <c r="M1274" s="52">
        <v>0</v>
      </c>
      <c r="N1274" s="52">
        <v>0</v>
      </c>
      <c r="O1274" s="52">
        <v>0</v>
      </c>
      <c r="P1274" s="52">
        <v>0</v>
      </c>
      <c r="Q1274" s="52">
        <v>0</v>
      </c>
      <c r="R1274" s="52">
        <v>0</v>
      </c>
      <c r="S1274" s="52"/>
    </row>
    <row r="1275" spans="2:19" hidden="1" x14ac:dyDescent="0.25">
      <c r="B1275" s="56" t="s">
        <v>76</v>
      </c>
      <c r="C1275" s="56" t="s">
        <v>77</v>
      </c>
      <c r="D1275" s="56" t="s">
        <v>35</v>
      </c>
      <c r="E1275" s="56" t="s">
        <v>157</v>
      </c>
      <c r="F1275" s="56"/>
      <c r="G1275" s="52" t="s">
        <v>92</v>
      </c>
      <c r="H1275" s="52">
        <v>11</v>
      </c>
      <c r="I1275" s="51" t="s">
        <v>18</v>
      </c>
      <c r="J1275" s="51" t="s">
        <v>105</v>
      </c>
      <c r="K1275" s="52">
        <v>0</v>
      </c>
      <c r="L1275" s="52">
        <v>0</v>
      </c>
      <c r="M1275" s="52">
        <v>0</v>
      </c>
      <c r="N1275" s="52">
        <v>0</v>
      </c>
      <c r="O1275" s="52">
        <v>0</v>
      </c>
      <c r="P1275" s="52">
        <v>0</v>
      </c>
      <c r="Q1275" s="52">
        <v>0</v>
      </c>
      <c r="R1275" s="52">
        <v>0</v>
      </c>
      <c r="S1275" s="52"/>
    </row>
    <row r="1276" spans="2:19" hidden="1" x14ac:dyDescent="0.25">
      <c r="B1276" s="56" t="s">
        <v>76</v>
      </c>
      <c r="C1276" s="56" t="s">
        <v>77</v>
      </c>
      <c r="D1276" s="56" t="s">
        <v>35</v>
      </c>
      <c r="E1276" s="56" t="s">
        <v>157</v>
      </c>
      <c r="F1276" s="56"/>
      <c r="G1276" s="52" t="s">
        <v>92</v>
      </c>
      <c r="H1276" s="52">
        <v>11</v>
      </c>
      <c r="I1276" s="51" t="s">
        <v>18</v>
      </c>
      <c r="J1276" s="51" t="s">
        <v>103</v>
      </c>
      <c r="K1276" s="52">
        <v>0</v>
      </c>
      <c r="L1276" s="52">
        <v>0</v>
      </c>
      <c r="M1276" s="52">
        <v>0</v>
      </c>
      <c r="N1276" s="52">
        <v>0</v>
      </c>
      <c r="O1276" s="52">
        <v>0</v>
      </c>
      <c r="P1276" s="52">
        <v>0</v>
      </c>
      <c r="Q1276" s="52">
        <v>0</v>
      </c>
      <c r="R1276" s="52">
        <v>0</v>
      </c>
      <c r="S1276" s="52"/>
    </row>
    <row r="1277" spans="2:19" hidden="1" x14ac:dyDescent="0.25">
      <c r="B1277" s="56" t="s">
        <v>76</v>
      </c>
      <c r="C1277" s="56" t="s">
        <v>77</v>
      </c>
      <c r="D1277" s="56" t="s">
        <v>35</v>
      </c>
      <c r="E1277" s="56" t="s">
        <v>157</v>
      </c>
      <c r="F1277" s="56"/>
      <c r="G1277" s="52" t="s">
        <v>92</v>
      </c>
      <c r="H1277" s="52">
        <v>11</v>
      </c>
      <c r="I1277" s="52" t="s">
        <v>18</v>
      </c>
      <c r="J1277" s="52" t="s">
        <v>104</v>
      </c>
      <c r="K1277" s="52">
        <v>0</v>
      </c>
      <c r="L1277" s="52">
        <v>0</v>
      </c>
      <c r="M1277" s="52">
        <v>0</v>
      </c>
      <c r="N1277" s="52">
        <v>0</v>
      </c>
      <c r="O1277" s="52">
        <v>0</v>
      </c>
      <c r="P1277" s="52">
        <v>0</v>
      </c>
      <c r="Q1277" s="52">
        <v>0</v>
      </c>
      <c r="R1277" s="52">
        <v>0</v>
      </c>
      <c r="S1277" s="52"/>
    </row>
    <row r="1278" spans="2:19" hidden="1" x14ac:dyDescent="0.25">
      <c r="B1278" s="56" t="s">
        <v>31</v>
      </c>
      <c r="C1278" s="56" t="s">
        <v>32</v>
      </c>
      <c r="D1278" s="56" t="s">
        <v>26</v>
      </c>
      <c r="E1278" s="56" t="s">
        <v>157</v>
      </c>
      <c r="F1278" s="56"/>
      <c r="G1278" s="52" t="s">
        <v>92</v>
      </c>
      <c r="H1278" s="52">
        <v>11</v>
      </c>
      <c r="I1278" s="51" t="s">
        <v>18</v>
      </c>
      <c r="J1278" s="51" t="s">
        <v>105</v>
      </c>
      <c r="K1278" s="52">
        <v>0</v>
      </c>
      <c r="L1278" s="52">
        <v>0</v>
      </c>
      <c r="M1278" s="52">
        <v>0</v>
      </c>
      <c r="N1278" s="52">
        <v>0</v>
      </c>
      <c r="O1278" s="52">
        <v>0</v>
      </c>
      <c r="P1278" s="52">
        <v>0</v>
      </c>
      <c r="Q1278" s="52">
        <v>0</v>
      </c>
      <c r="R1278" s="52">
        <v>0</v>
      </c>
      <c r="S1278" s="52"/>
    </row>
    <row r="1279" spans="2:19" hidden="1" x14ac:dyDescent="0.25">
      <c r="B1279" s="56" t="s">
        <v>31</v>
      </c>
      <c r="C1279" s="56" t="s">
        <v>32</v>
      </c>
      <c r="D1279" s="56" t="s">
        <v>26</v>
      </c>
      <c r="E1279" s="56" t="s">
        <v>157</v>
      </c>
      <c r="F1279" s="56"/>
      <c r="G1279" s="52" t="s">
        <v>92</v>
      </c>
      <c r="H1279" s="52">
        <v>11</v>
      </c>
      <c r="I1279" s="51" t="s">
        <v>18</v>
      </c>
      <c r="J1279" s="51" t="s">
        <v>103</v>
      </c>
      <c r="K1279" s="52">
        <v>0</v>
      </c>
      <c r="L1279" s="52">
        <v>0</v>
      </c>
      <c r="M1279" s="52">
        <v>0</v>
      </c>
      <c r="N1279" s="52">
        <v>0</v>
      </c>
      <c r="O1279" s="52">
        <v>0</v>
      </c>
      <c r="P1279" s="52">
        <v>0</v>
      </c>
      <c r="Q1279" s="52">
        <v>0</v>
      </c>
      <c r="R1279" s="52">
        <v>0</v>
      </c>
      <c r="S1279" s="52"/>
    </row>
    <row r="1280" spans="2:19" hidden="1" x14ac:dyDescent="0.25">
      <c r="B1280" s="56" t="s">
        <v>31</v>
      </c>
      <c r="C1280" s="56" t="s">
        <v>32</v>
      </c>
      <c r="D1280" s="56" t="s">
        <v>26</v>
      </c>
      <c r="E1280" s="56" t="s">
        <v>157</v>
      </c>
      <c r="F1280" s="56"/>
      <c r="G1280" s="52" t="s">
        <v>92</v>
      </c>
      <c r="H1280" s="52">
        <v>11</v>
      </c>
      <c r="I1280" s="52" t="s">
        <v>18</v>
      </c>
      <c r="J1280" s="52" t="s">
        <v>104</v>
      </c>
      <c r="K1280" s="52">
        <v>0</v>
      </c>
      <c r="L1280" s="52">
        <v>0</v>
      </c>
      <c r="M1280" s="52">
        <v>0</v>
      </c>
      <c r="N1280" s="52">
        <v>0</v>
      </c>
      <c r="O1280" s="52">
        <v>0</v>
      </c>
      <c r="P1280" s="52">
        <v>0</v>
      </c>
      <c r="Q1280" s="52">
        <v>0</v>
      </c>
      <c r="R1280" s="52">
        <v>0</v>
      </c>
      <c r="S1280" s="52"/>
    </row>
    <row r="1281" spans="2:19" hidden="1" x14ac:dyDescent="0.25">
      <c r="B1281" s="56" t="s">
        <v>54</v>
      </c>
      <c r="C1281" s="56" t="s">
        <v>55</v>
      </c>
      <c r="D1281" s="56" t="s">
        <v>45</v>
      </c>
      <c r="E1281" s="56" t="s">
        <v>157</v>
      </c>
      <c r="F1281" s="56"/>
      <c r="G1281" s="52" t="s">
        <v>92</v>
      </c>
      <c r="H1281" s="52">
        <v>11</v>
      </c>
      <c r="I1281" s="51" t="s">
        <v>158</v>
      </c>
      <c r="J1281" s="51" t="s">
        <v>103</v>
      </c>
      <c r="K1281" s="52">
        <v>68.06</v>
      </c>
      <c r="L1281" s="52">
        <v>465</v>
      </c>
      <c r="M1281" s="52">
        <v>56.99</v>
      </c>
      <c r="N1281" s="52">
        <v>420</v>
      </c>
      <c r="O1281" s="52">
        <v>194.03</v>
      </c>
      <c r="P1281" s="52">
        <v>501</v>
      </c>
      <c r="Q1281" s="52">
        <v>2</v>
      </c>
      <c r="R1281" s="52">
        <v>158</v>
      </c>
      <c r="S1281" s="52"/>
    </row>
    <row r="1282" spans="2:19" hidden="1" x14ac:dyDescent="0.25">
      <c r="B1282" s="56" t="s">
        <v>54</v>
      </c>
      <c r="C1282" s="56" t="s">
        <v>55</v>
      </c>
      <c r="D1282" s="56" t="s">
        <v>45</v>
      </c>
      <c r="E1282" s="56" t="s">
        <v>157</v>
      </c>
      <c r="F1282" s="56"/>
      <c r="G1282" s="52" t="s">
        <v>92</v>
      </c>
      <c r="H1282" s="52">
        <v>11</v>
      </c>
      <c r="I1282" s="51" t="s">
        <v>158</v>
      </c>
      <c r="J1282" s="51" t="s">
        <v>104</v>
      </c>
      <c r="K1282" s="52">
        <v>0</v>
      </c>
      <c r="L1282" s="52">
        <v>0</v>
      </c>
      <c r="M1282" s="52">
        <v>0</v>
      </c>
      <c r="N1282" s="52">
        <v>0</v>
      </c>
      <c r="O1282" s="52">
        <v>0</v>
      </c>
      <c r="P1282" s="52">
        <v>0</v>
      </c>
      <c r="Q1282" s="52">
        <v>0</v>
      </c>
      <c r="R1282" s="52">
        <v>0</v>
      </c>
      <c r="S1282" s="52"/>
    </row>
    <row r="1283" spans="2:19" hidden="1" x14ac:dyDescent="0.25">
      <c r="B1283" s="56" t="s">
        <v>54</v>
      </c>
      <c r="C1283" s="56" t="s">
        <v>55</v>
      </c>
      <c r="D1283" s="56" t="s">
        <v>45</v>
      </c>
      <c r="E1283" s="56" t="s">
        <v>157</v>
      </c>
      <c r="F1283" s="56"/>
      <c r="G1283" s="52" t="s">
        <v>92</v>
      </c>
      <c r="H1283" s="52">
        <v>11</v>
      </c>
      <c r="I1283" s="51" t="s">
        <v>18</v>
      </c>
      <c r="J1283" s="51" t="s">
        <v>105</v>
      </c>
      <c r="K1283" s="52">
        <v>0</v>
      </c>
      <c r="L1283" s="52">
        <v>0</v>
      </c>
      <c r="M1283" s="52">
        <v>3.25</v>
      </c>
      <c r="N1283" s="52">
        <v>114</v>
      </c>
      <c r="O1283" s="52">
        <v>0</v>
      </c>
      <c r="P1283" s="52">
        <v>0</v>
      </c>
      <c r="Q1283" s="52">
        <v>0</v>
      </c>
      <c r="R1283" s="52">
        <v>0</v>
      </c>
      <c r="S1283" s="52"/>
    </row>
    <row r="1284" spans="2:19" hidden="1" x14ac:dyDescent="0.25">
      <c r="B1284" s="56" t="s">
        <v>54</v>
      </c>
      <c r="C1284" s="56" t="s">
        <v>55</v>
      </c>
      <c r="D1284" s="56" t="s">
        <v>45</v>
      </c>
      <c r="E1284" s="56" t="s">
        <v>157</v>
      </c>
      <c r="F1284" s="56"/>
      <c r="G1284" s="52" t="s">
        <v>92</v>
      </c>
      <c r="H1284" s="52">
        <v>11</v>
      </c>
      <c r="I1284" s="51" t="s">
        <v>18</v>
      </c>
      <c r="J1284" s="51" t="s">
        <v>103</v>
      </c>
      <c r="K1284" s="52">
        <v>0</v>
      </c>
      <c r="L1284" s="52">
        <v>0</v>
      </c>
      <c r="M1284" s="52">
        <v>223.47</v>
      </c>
      <c r="N1284" s="52">
        <v>117</v>
      </c>
      <c r="O1284" s="52">
        <v>0</v>
      </c>
      <c r="P1284" s="52">
        <v>0</v>
      </c>
      <c r="Q1284" s="52">
        <v>1</v>
      </c>
      <c r="R1284" s="52">
        <v>225</v>
      </c>
      <c r="S1284" s="52"/>
    </row>
    <row r="1285" spans="2:19" hidden="1" x14ac:dyDescent="0.25">
      <c r="B1285" s="56" t="s">
        <v>54</v>
      </c>
      <c r="C1285" s="56" t="s">
        <v>55</v>
      </c>
      <c r="D1285" s="56" t="s">
        <v>45</v>
      </c>
      <c r="E1285" s="56" t="s">
        <v>157</v>
      </c>
      <c r="F1285" s="56"/>
      <c r="G1285" s="52" t="s">
        <v>92</v>
      </c>
      <c r="H1285" s="52">
        <v>11</v>
      </c>
      <c r="I1285" s="52" t="s">
        <v>18</v>
      </c>
      <c r="J1285" s="52" t="s">
        <v>104</v>
      </c>
      <c r="K1285" s="52">
        <v>0</v>
      </c>
      <c r="L1285" s="52">
        <v>0</v>
      </c>
      <c r="M1285" s="52">
        <v>0</v>
      </c>
      <c r="N1285" s="52">
        <v>0</v>
      </c>
      <c r="O1285" s="52">
        <v>0</v>
      </c>
      <c r="P1285" s="52">
        <v>0</v>
      </c>
      <c r="Q1285" s="52">
        <v>0</v>
      </c>
      <c r="R1285" s="52">
        <v>0</v>
      </c>
      <c r="S1285" s="52"/>
    </row>
    <row r="1286" spans="2:19" hidden="1" x14ac:dyDescent="0.25">
      <c r="B1286" s="56" t="s">
        <v>13</v>
      </c>
      <c r="C1286" s="56" t="s">
        <v>14</v>
      </c>
      <c r="D1286" s="56" t="s">
        <v>99</v>
      </c>
      <c r="E1286" s="56" t="s">
        <v>157</v>
      </c>
      <c r="F1286" s="56"/>
      <c r="G1286" s="52" t="s">
        <v>92</v>
      </c>
      <c r="H1286" s="52">
        <v>11</v>
      </c>
      <c r="I1286" s="51" t="s">
        <v>158</v>
      </c>
      <c r="J1286" s="51" t="s">
        <v>103</v>
      </c>
      <c r="K1286" s="52">
        <v>0</v>
      </c>
      <c r="L1286" s="52">
        <v>0</v>
      </c>
      <c r="M1286" s="52">
        <v>44.5</v>
      </c>
      <c r="N1286" s="52">
        <v>4996</v>
      </c>
      <c r="O1286" s="52">
        <v>3</v>
      </c>
      <c r="P1286" s="52">
        <v>235</v>
      </c>
      <c r="Q1286" s="52">
        <v>220</v>
      </c>
      <c r="R1286" s="52">
        <v>220</v>
      </c>
      <c r="S1286" s="52"/>
    </row>
    <row r="1287" spans="2:19" hidden="1" x14ac:dyDescent="0.25">
      <c r="B1287" s="56" t="s">
        <v>13</v>
      </c>
      <c r="C1287" s="56" t="s">
        <v>14</v>
      </c>
      <c r="D1287" s="56" t="s">
        <v>99</v>
      </c>
      <c r="E1287" s="56" t="s">
        <v>157</v>
      </c>
      <c r="F1287" s="56"/>
      <c r="G1287" s="52" t="s">
        <v>92</v>
      </c>
      <c r="H1287" s="52">
        <v>11</v>
      </c>
      <c r="I1287" s="51" t="s">
        <v>158</v>
      </c>
      <c r="J1287" s="51" t="s">
        <v>104</v>
      </c>
      <c r="K1287" s="52">
        <v>0</v>
      </c>
      <c r="L1287" s="52">
        <v>0</v>
      </c>
      <c r="M1287" s="52">
        <v>17.399999999999999</v>
      </c>
      <c r="N1287" s="52">
        <v>1250</v>
      </c>
      <c r="O1287" s="52">
        <v>0</v>
      </c>
      <c r="P1287" s="52">
        <v>0</v>
      </c>
      <c r="Q1287" s="52">
        <v>0</v>
      </c>
      <c r="R1287" s="52">
        <v>0</v>
      </c>
      <c r="S1287" s="52"/>
    </row>
    <row r="1288" spans="2:19" hidden="1" x14ac:dyDescent="0.25">
      <c r="B1288" s="56" t="s">
        <v>13</v>
      </c>
      <c r="C1288" s="56" t="s">
        <v>14</v>
      </c>
      <c r="D1288" s="56" t="s">
        <v>99</v>
      </c>
      <c r="E1288" s="56" t="s">
        <v>157</v>
      </c>
      <c r="F1288" s="56"/>
      <c r="G1288" s="52" t="s">
        <v>92</v>
      </c>
      <c r="H1288" s="52">
        <v>11</v>
      </c>
      <c r="I1288" s="51" t="s">
        <v>18</v>
      </c>
      <c r="J1288" s="51" t="s">
        <v>105</v>
      </c>
      <c r="K1288" s="52">
        <v>0</v>
      </c>
      <c r="L1288" s="52">
        <v>0</v>
      </c>
      <c r="M1288" s="52">
        <v>0</v>
      </c>
      <c r="N1288" s="52">
        <v>0</v>
      </c>
      <c r="O1288" s="52">
        <v>0</v>
      </c>
      <c r="P1288" s="52">
        <v>0</v>
      </c>
      <c r="Q1288" s="52">
        <v>0</v>
      </c>
      <c r="R1288" s="52">
        <v>0</v>
      </c>
      <c r="S1288" s="52"/>
    </row>
    <row r="1289" spans="2:19" hidden="1" x14ac:dyDescent="0.25">
      <c r="B1289" s="56" t="s">
        <v>13</v>
      </c>
      <c r="C1289" s="56" t="s">
        <v>14</v>
      </c>
      <c r="D1289" s="56" t="s">
        <v>99</v>
      </c>
      <c r="E1289" s="56" t="s">
        <v>157</v>
      </c>
      <c r="F1289" s="56"/>
      <c r="G1289" s="52" t="s">
        <v>92</v>
      </c>
      <c r="H1289" s="52">
        <v>11</v>
      </c>
      <c r="I1289" s="51" t="s">
        <v>18</v>
      </c>
      <c r="J1289" s="51" t="s">
        <v>103</v>
      </c>
      <c r="K1289" s="52">
        <v>0</v>
      </c>
      <c r="L1289" s="52">
        <v>0</v>
      </c>
      <c r="M1289" s="52">
        <v>0</v>
      </c>
      <c r="N1289" s="52">
        <v>0</v>
      </c>
      <c r="O1289" s="52">
        <v>0</v>
      </c>
      <c r="P1289" s="52">
        <v>0</v>
      </c>
      <c r="Q1289" s="52">
        <v>0</v>
      </c>
      <c r="R1289" s="52">
        <v>0</v>
      </c>
      <c r="S1289" s="52"/>
    </row>
    <row r="1290" spans="2:19" hidden="1" x14ac:dyDescent="0.25">
      <c r="B1290" s="56" t="s">
        <v>13</v>
      </c>
      <c r="C1290" s="56" t="s">
        <v>14</v>
      </c>
      <c r="D1290" s="56" t="s">
        <v>99</v>
      </c>
      <c r="E1290" s="56" t="s">
        <v>157</v>
      </c>
      <c r="F1290" s="56"/>
      <c r="G1290" s="52" t="s">
        <v>92</v>
      </c>
      <c r="H1290" s="52">
        <v>11</v>
      </c>
      <c r="I1290" s="52" t="s">
        <v>18</v>
      </c>
      <c r="J1290" s="52" t="s">
        <v>104</v>
      </c>
      <c r="K1290" s="52">
        <v>0</v>
      </c>
      <c r="L1290" s="52">
        <v>0</v>
      </c>
      <c r="M1290" s="52">
        <v>0</v>
      </c>
      <c r="N1290" s="52">
        <v>0</v>
      </c>
      <c r="O1290" s="52">
        <v>0</v>
      </c>
      <c r="P1290" s="52">
        <v>0</v>
      </c>
      <c r="Q1290" s="52">
        <v>0</v>
      </c>
      <c r="R1290" s="52">
        <v>0</v>
      </c>
      <c r="S1290" s="52"/>
    </row>
    <row r="1291" spans="2:19" hidden="1" x14ac:dyDescent="0.25">
      <c r="B1291" s="56" t="s">
        <v>64</v>
      </c>
      <c r="C1291" s="56" t="s">
        <v>65</v>
      </c>
      <c r="D1291" s="56" t="s">
        <v>15</v>
      </c>
      <c r="E1291" s="56" t="s">
        <v>157</v>
      </c>
      <c r="F1291" s="56"/>
      <c r="G1291" s="52" t="s">
        <v>92</v>
      </c>
      <c r="H1291" s="52">
        <v>11</v>
      </c>
      <c r="I1291" s="51" t="s">
        <v>18</v>
      </c>
      <c r="J1291" s="51" t="s">
        <v>105</v>
      </c>
      <c r="K1291" s="52">
        <v>0</v>
      </c>
      <c r="L1291" s="52">
        <v>0</v>
      </c>
      <c r="M1291" s="52">
        <v>0</v>
      </c>
      <c r="N1291" s="52">
        <v>0</v>
      </c>
      <c r="O1291" s="52">
        <v>0</v>
      </c>
      <c r="P1291" s="52">
        <v>0</v>
      </c>
      <c r="Q1291" s="52">
        <v>0</v>
      </c>
      <c r="R1291" s="52">
        <v>0</v>
      </c>
      <c r="S1291" s="52"/>
    </row>
    <row r="1292" spans="2:19" hidden="1" x14ac:dyDescent="0.25">
      <c r="B1292" s="56" t="s">
        <v>64</v>
      </c>
      <c r="C1292" s="56" t="s">
        <v>65</v>
      </c>
      <c r="D1292" s="56" t="s">
        <v>15</v>
      </c>
      <c r="E1292" s="56" t="s">
        <v>157</v>
      </c>
      <c r="F1292" s="56"/>
      <c r="G1292" s="52" t="s">
        <v>92</v>
      </c>
      <c r="H1292" s="52">
        <v>11</v>
      </c>
      <c r="I1292" s="51" t="s">
        <v>18</v>
      </c>
      <c r="J1292" s="51" t="s">
        <v>103</v>
      </c>
      <c r="K1292" s="52">
        <v>0</v>
      </c>
      <c r="L1292" s="52">
        <v>0</v>
      </c>
      <c r="M1292" s="52">
        <v>0</v>
      </c>
      <c r="N1292" s="52">
        <v>0</v>
      </c>
      <c r="O1292" s="52">
        <v>0</v>
      </c>
      <c r="P1292" s="52">
        <v>0</v>
      </c>
      <c r="Q1292" s="52">
        <v>0</v>
      </c>
      <c r="R1292" s="52">
        <v>0</v>
      </c>
      <c r="S1292" s="52"/>
    </row>
    <row r="1293" spans="2:19" hidden="1" x14ac:dyDescent="0.25">
      <c r="B1293" s="56" t="s">
        <v>64</v>
      </c>
      <c r="C1293" s="56" t="s">
        <v>65</v>
      </c>
      <c r="D1293" s="56" t="s">
        <v>15</v>
      </c>
      <c r="E1293" s="56" t="s">
        <v>157</v>
      </c>
      <c r="F1293" s="56"/>
      <c r="G1293" s="52" t="s">
        <v>92</v>
      </c>
      <c r="H1293" s="52">
        <v>11</v>
      </c>
      <c r="I1293" s="52" t="s">
        <v>18</v>
      </c>
      <c r="J1293" s="52" t="s">
        <v>104</v>
      </c>
      <c r="K1293" s="52">
        <v>0</v>
      </c>
      <c r="L1293" s="52">
        <v>0</v>
      </c>
      <c r="M1293" s="52">
        <v>0</v>
      </c>
      <c r="N1293" s="52">
        <v>0</v>
      </c>
      <c r="O1293" s="52">
        <v>0</v>
      </c>
      <c r="P1293" s="52">
        <v>0</v>
      </c>
      <c r="Q1293" s="52">
        <v>0</v>
      </c>
      <c r="R1293" s="52">
        <v>0</v>
      </c>
      <c r="S1293" s="52"/>
    </row>
    <row r="1294" spans="2:19" hidden="1" x14ac:dyDescent="0.25">
      <c r="B1294" s="56" t="s">
        <v>48</v>
      </c>
      <c r="C1294" s="56" t="s">
        <v>49</v>
      </c>
      <c r="D1294" s="56" t="s">
        <v>38</v>
      </c>
      <c r="E1294" s="56" t="s">
        <v>157</v>
      </c>
      <c r="F1294" s="56"/>
      <c r="G1294" s="52" t="s">
        <v>92</v>
      </c>
      <c r="H1294" s="52">
        <v>11</v>
      </c>
      <c r="I1294" s="51" t="s">
        <v>158</v>
      </c>
      <c r="J1294" s="51" t="s">
        <v>103</v>
      </c>
      <c r="K1294" s="52">
        <v>0</v>
      </c>
      <c r="L1294" s="52">
        <v>0</v>
      </c>
      <c r="M1294" s="52">
        <v>9.8000000000000007</v>
      </c>
      <c r="N1294" s="52">
        <v>46</v>
      </c>
      <c r="O1294" s="52">
        <v>23.54</v>
      </c>
      <c r="P1294" s="52">
        <v>177</v>
      </c>
      <c r="Q1294" s="52">
        <v>0.03</v>
      </c>
      <c r="R1294" s="52">
        <v>46</v>
      </c>
      <c r="S1294" s="52"/>
    </row>
    <row r="1295" spans="2:19" hidden="1" x14ac:dyDescent="0.25">
      <c r="B1295" s="56" t="s">
        <v>48</v>
      </c>
      <c r="C1295" s="56" t="s">
        <v>49</v>
      </c>
      <c r="D1295" s="56" t="s">
        <v>38</v>
      </c>
      <c r="E1295" s="56" t="s">
        <v>157</v>
      </c>
      <c r="F1295" s="56"/>
      <c r="G1295" s="52" t="s">
        <v>92</v>
      </c>
      <c r="H1295" s="52">
        <v>11</v>
      </c>
      <c r="I1295" s="51" t="s">
        <v>158</v>
      </c>
      <c r="J1295" s="51" t="s">
        <v>104</v>
      </c>
      <c r="K1295" s="52">
        <v>0</v>
      </c>
      <c r="L1295" s="52">
        <v>0</v>
      </c>
      <c r="M1295" s="52">
        <v>0</v>
      </c>
      <c r="N1295" s="52">
        <v>0</v>
      </c>
      <c r="O1295" s="52">
        <v>0</v>
      </c>
      <c r="P1295" s="52">
        <v>0</v>
      </c>
      <c r="Q1295" s="52">
        <v>0</v>
      </c>
      <c r="R1295" s="52">
        <v>0</v>
      </c>
      <c r="S1295" s="52"/>
    </row>
    <row r="1296" spans="2:19" hidden="1" x14ac:dyDescent="0.25">
      <c r="B1296" s="56" t="s">
        <v>48</v>
      </c>
      <c r="C1296" s="56" t="s">
        <v>49</v>
      </c>
      <c r="D1296" s="56" t="s">
        <v>38</v>
      </c>
      <c r="E1296" s="56" t="s">
        <v>157</v>
      </c>
      <c r="F1296" s="56"/>
      <c r="G1296" s="52" t="s">
        <v>92</v>
      </c>
      <c r="H1296" s="52">
        <v>11</v>
      </c>
      <c r="I1296" s="51" t="s">
        <v>18</v>
      </c>
      <c r="J1296" s="51" t="s">
        <v>105</v>
      </c>
      <c r="K1296" s="52">
        <v>0</v>
      </c>
      <c r="L1296" s="52">
        <v>0</v>
      </c>
      <c r="M1296" s="52">
        <v>0</v>
      </c>
      <c r="N1296" s="52">
        <v>0</v>
      </c>
      <c r="O1296" s="52">
        <v>0</v>
      </c>
      <c r="P1296" s="52">
        <v>0</v>
      </c>
      <c r="Q1296" s="52">
        <v>0</v>
      </c>
      <c r="R1296" s="52">
        <v>0</v>
      </c>
      <c r="S1296" s="52"/>
    </row>
    <row r="1297" spans="2:19" hidden="1" x14ac:dyDescent="0.25">
      <c r="B1297" s="56" t="s">
        <v>48</v>
      </c>
      <c r="C1297" s="56" t="s">
        <v>49</v>
      </c>
      <c r="D1297" s="56" t="s">
        <v>38</v>
      </c>
      <c r="E1297" s="56" t="s">
        <v>157</v>
      </c>
      <c r="F1297" s="56"/>
      <c r="G1297" s="52" t="s">
        <v>92</v>
      </c>
      <c r="H1297" s="52">
        <v>11</v>
      </c>
      <c r="I1297" s="51" t="s">
        <v>18</v>
      </c>
      <c r="J1297" s="51" t="s">
        <v>103</v>
      </c>
      <c r="K1297" s="52">
        <v>0</v>
      </c>
      <c r="L1297" s="52">
        <v>0</v>
      </c>
      <c r="M1297" s="52">
        <v>0</v>
      </c>
      <c r="N1297" s="52">
        <v>0</v>
      </c>
      <c r="O1297" s="52">
        <v>0</v>
      </c>
      <c r="P1297" s="52">
        <v>0</v>
      </c>
      <c r="Q1297" s="52">
        <v>0</v>
      </c>
      <c r="R1297" s="52">
        <v>0</v>
      </c>
      <c r="S1297" s="52"/>
    </row>
    <row r="1298" spans="2:19" hidden="1" x14ac:dyDescent="0.25">
      <c r="B1298" s="56" t="s">
        <v>48</v>
      </c>
      <c r="C1298" s="56" t="s">
        <v>49</v>
      </c>
      <c r="D1298" s="56" t="s">
        <v>38</v>
      </c>
      <c r="E1298" s="56" t="s">
        <v>157</v>
      </c>
      <c r="F1298" s="56"/>
      <c r="G1298" s="52" t="s">
        <v>92</v>
      </c>
      <c r="H1298" s="52">
        <v>11</v>
      </c>
      <c r="I1298" s="52" t="s">
        <v>18</v>
      </c>
      <c r="J1298" s="52" t="s">
        <v>104</v>
      </c>
      <c r="K1298" s="52">
        <v>0</v>
      </c>
      <c r="L1298" s="52">
        <v>0</v>
      </c>
      <c r="M1298" s="52">
        <v>0</v>
      </c>
      <c r="N1298" s="52">
        <v>0</v>
      </c>
      <c r="O1298" s="52">
        <v>0</v>
      </c>
      <c r="P1298" s="52">
        <v>0</v>
      </c>
      <c r="Q1298" s="52">
        <v>0</v>
      </c>
      <c r="R1298" s="52">
        <v>0</v>
      </c>
      <c r="S1298" s="52"/>
    </row>
    <row r="1299" spans="2:19" hidden="1" x14ac:dyDescent="0.25">
      <c r="B1299" s="56" t="s">
        <v>39</v>
      </c>
      <c r="C1299" s="56" t="s">
        <v>40</v>
      </c>
      <c r="D1299" s="56" t="s">
        <v>15</v>
      </c>
      <c r="E1299" s="56" t="s">
        <v>157</v>
      </c>
      <c r="F1299" s="56"/>
      <c r="G1299" s="52" t="s">
        <v>92</v>
      </c>
      <c r="H1299" s="52">
        <v>11</v>
      </c>
      <c r="I1299" s="51" t="s">
        <v>158</v>
      </c>
      <c r="J1299" s="51" t="s">
        <v>159</v>
      </c>
      <c r="K1299" s="52">
        <v>0</v>
      </c>
      <c r="L1299" s="52">
        <v>0</v>
      </c>
      <c r="M1299" s="52">
        <v>0</v>
      </c>
      <c r="N1299" s="52">
        <v>0</v>
      </c>
      <c r="O1299" s="52">
        <v>0</v>
      </c>
      <c r="P1299" s="52">
        <v>0</v>
      </c>
      <c r="Q1299" s="52">
        <v>0</v>
      </c>
      <c r="R1299" s="52">
        <v>0</v>
      </c>
      <c r="S1299" s="52"/>
    </row>
    <row r="1300" spans="2:19" hidden="1" x14ac:dyDescent="0.25">
      <c r="B1300" s="56" t="s">
        <v>39</v>
      </c>
      <c r="C1300" s="56" t="s">
        <v>40</v>
      </c>
      <c r="D1300" s="56" t="s">
        <v>15</v>
      </c>
      <c r="E1300" s="56" t="s">
        <v>157</v>
      </c>
      <c r="F1300" s="56"/>
      <c r="G1300" s="52" t="s">
        <v>92</v>
      </c>
      <c r="H1300" s="52">
        <v>11</v>
      </c>
      <c r="I1300" s="51" t="s">
        <v>158</v>
      </c>
      <c r="J1300" s="51" t="s">
        <v>103</v>
      </c>
      <c r="K1300" s="52">
        <v>0</v>
      </c>
      <c r="L1300" s="52">
        <v>0</v>
      </c>
      <c r="M1300" s="52">
        <v>0</v>
      </c>
      <c r="N1300" s="52">
        <v>0</v>
      </c>
      <c r="O1300" s="52">
        <v>0</v>
      </c>
      <c r="P1300" s="52">
        <v>0</v>
      </c>
      <c r="Q1300" s="52">
        <v>0</v>
      </c>
      <c r="R1300" s="52">
        <v>0</v>
      </c>
      <c r="S1300" s="52"/>
    </row>
    <row r="1301" spans="2:19" hidden="1" x14ac:dyDescent="0.25">
      <c r="B1301" s="56" t="s">
        <v>39</v>
      </c>
      <c r="C1301" s="56" t="s">
        <v>40</v>
      </c>
      <c r="D1301" s="56" t="s">
        <v>15</v>
      </c>
      <c r="E1301" s="56" t="s">
        <v>157</v>
      </c>
      <c r="F1301" s="56"/>
      <c r="G1301" s="52" t="s">
        <v>92</v>
      </c>
      <c r="H1301" s="52">
        <v>11</v>
      </c>
      <c r="I1301" s="51" t="s">
        <v>158</v>
      </c>
      <c r="J1301" s="51" t="s">
        <v>104</v>
      </c>
      <c r="K1301" s="52">
        <v>0</v>
      </c>
      <c r="L1301" s="52">
        <v>0</v>
      </c>
      <c r="M1301" s="52">
        <v>0</v>
      </c>
      <c r="N1301" s="52">
        <v>0</v>
      </c>
      <c r="O1301" s="52">
        <v>0</v>
      </c>
      <c r="P1301" s="52">
        <v>0</v>
      </c>
      <c r="Q1301" s="52">
        <v>0</v>
      </c>
      <c r="R1301" s="52">
        <v>0</v>
      </c>
      <c r="S1301" s="52"/>
    </row>
    <row r="1302" spans="2:19" hidden="1" x14ac:dyDescent="0.25">
      <c r="B1302" s="56" t="s">
        <v>39</v>
      </c>
      <c r="C1302" s="56" t="s">
        <v>40</v>
      </c>
      <c r="D1302" s="56" t="s">
        <v>15</v>
      </c>
      <c r="E1302" s="56" t="s">
        <v>157</v>
      </c>
      <c r="F1302" s="56"/>
      <c r="G1302" s="52" t="s">
        <v>92</v>
      </c>
      <c r="H1302" s="52">
        <v>11</v>
      </c>
      <c r="I1302" s="51" t="s">
        <v>18</v>
      </c>
      <c r="J1302" s="51" t="s">
        <v>105</v>
      </c>
      <c r="K1302" s="52">
        <v>0</v>
      </c>
      <c r="L1302" s="52">
        <v>0</v>
      </c>
      <c r="M1302" s="52">
        <v>0</v>
      </c>
      <c r="N1302" s="52">
        <v>0</v>
      </c>
      <c r="O1302" s="52">
        <v>0</v>
      </c>
      <c r="P1302" s="52">
        <v>0</v>
      </c>
      <c r="Q1302" s="52">
        <v>0</v>
      </c>
      <c r="R1302" s="52">
        <v>0</v>
      </c>
      <c r="S1302" s="52"/>
    </row>
    <row r="1303" spans="2:19" hidden="1" x14ac:dyDescent="0.25">
      <c r="B1303" s="56" t="s">
        <v>39</v>
      </c>
      <c r="C1303" s="56" t="s">
        <v>40</v>
      </c>
      <c r="D1303" s="56" t="s">
        <v>15</v>
      </c>
      <c r="E1303" s="56" t="s">
        <v>157</v>
      </c>
      <c r="F1303" s="56"/>
      <c r="G1303" s="52" t="s">
        <v>92</v>
      </c>
      <c r="H1303" s="52">
        <v>11</v>
      </c>
      <c r="I1303" s="51" t="s">
        <v>18</v>
      </c>
      <c r="J1303" s="51" t="s">
        <v>103</v>
      </c>
      <c r="K1303" s="52">
        <v>0</v>
      </c>
      <c r="L1303" s="52">
        <v>0</v>
      </c>
      <c r="M1303" s="52">
        <v>0</v>
      </c>
      <c r="N1303" s="52">
        <v>0</v>
      </c>
      <c r="O1303" s="52">
        <v>0</v>
      </c>
      <c r="P1303" s="52">
        <v>0</v>
      </c>
      <c r="Q1303" s="52">
        <v>0</v>
      </c>
      <c r="R1303" s="52">
        <v>0</v>
      </c>
      <c r="S1303" s="52"/>
    </row>
    <row r="1304" spans="2:19" hidden="1" x14ac:dyDescent="0.25">
      <c r="B1304" s="56" t="s">
        <v>39</v>
      </c>
      <c r="C1304" s="56" t="s">
        <v>40</v>
      </c>
      <c r="D1304" s="56" t="s">
        <v>15</v>
      </c>
      <c r="E1304" s="56" t="s">
        <v>157</v>
      </c>
      <c r="F1304" s="56"/>
      <c r="G1304" s="52" t="s">
        <v>92</v>
      </c>
      <c r="H1304" s="52">
        <v>11</v>
      </c>
      <c r="I1304" s="52" t="s">
        <v>18</v>
      </c>
      <c r="J1304" s="52" t="s">
        <v>104</v>
      </c>
      <c r="K1304" s="52">
        <v>0</v>
      </c>
      <c r="L1304" s="52">
        <v>0</v>
      </c>
      <c r="M1304" s="52">
        <v>0</v>
      </c>
      <c r="N1304" s="52">
        <v>0</v>
      </c>
      <c r="O1304" s="52">
        <v>0</v>
      </c>
      <c r="P1304" s="52">
        <v>0</v>
      </c>
      <c r="Q1304" s="52">
        <v>0</v>
      </c>
      <c r="R1304" s="52">
        <v>0</v>
      </c>
      <c r="S1304" s="52"/>
    </row>
    <row r="1305" spans="2:19" hidden="1" x14ac:dyDescent="0.25">
      <c r="B1305" s="56" t="s">
        <v>24</v>
      </c>
      <c r="C1305" s="56" t="s">
        <v>25</v>
      </c>
      <c r="D1305" s="56" t="s">
        <v>26</v>
      </c>
      <c r="E1305" s="56" t="s">
        <v>157</v>
      </c>
      <c r="F1305" s="56"/>
      <c r="G1305" s="52" t="s">
        <v>92</v>
      </c>
      <c r="H1305" s="52">
        <v>11</v>
      </c>
      <c r="I1305" s="51" t="s">
        <v>158</v>
      </c>
      <c r="J1305" s="51" t="s">
        <v>103</v>
      </c>
      <c r="K1305" s="52">
        <v>4.1500000000000004</v>
      </c>
      <c r="L1305" s="52">
        <v>25</v>
      </c>
      <c r="M1305" s="52">
        <v>120.64</v>
      </c>
      <c r="N1305" s="52">
        <v>919</v>
      </c>
      <c r="O1305" s="52">
        <v>2</v>
      </c>
      <c r="P1305" s="52">
        <v>62</v>
      </c>
      <c r="Q1305" s="52">
        <v>1</v>
      </c>
      <c r="R1305" s="52">
        <v>25</v>
      </c>
      <c r="S1305" s="52"/>
    </row>
    <row r="1306" spans="2:19" hidden="1" x14ac:dyDescent="0.25">
      <c r="B1306" s="56" t="s">
        <v>24</v>
      </c>
      <c r="C1306" s="56" t="s">
        <v>25</v>
      </c>
      <c r="D1306" s="56" t="s">
        <v>26</v>
      </c>
      <c r="E1306" s="56" t="s">
        <v>157</v>
      </c>
      <c r="F1306" s="56"/>
      <c r="G1306" s="52" t="s">
        <v>92</v>
      </c>
      <c r="H1306" s="52">
        <v>11</v>
      </c>
      <c r="I1306" s="51" t="s">
        <v>158</v>
      </c>
      <c r="J1306" s="51" t="s">
        <v>104</v>
      </c>
      <c r="K1306" s="52">
        <v>0</v>
      </c>
      <c r="L1306" s="52">
        <v>0</v>
      </c>
      <c r="M1306" s="52">
        <v>0</v>
      </c>
      <c r="N1306" s="52">
        <v>0</v>
      </c>
      <c r="O1306" s="52">
        <v>0</v>
      </c>
      <c r="P1306" s="52">
        <v>0</v>
      </c>
      <c r="Q1306" s="52">
        <v>0</v>
      </c>
      <c r="R1306" s="52">
        <v>0</v>
      </c>
      <c r="S1306" s="52"/>
    </row>
    <row r="1307" spans="2:19" hidden="1" x14ac:dyDescent="0.25">
      <c r="B1307" s="56" t="s">
        <v>24</v>
      </c>
      <c r="C1307" s="56" t="s">
        <v>25</v>
      </c>
      <c r="D1307" s="56" t="s">
        <v>26</v>
      </c>
      <c r="E1307" s="56" t="s">
        <v>157</v>
      </c>
      <c r="F1307" s="56"/>
      <c r="G1307" s="52" t="s">
        <v>92</v>
      </c>
      <c r="H1307" s="52">
        <v>11</v>
      </c>
      <c r="I1307" s="51" t="s">
        <v>18</v>
      </c>
      <c r="J1307" s="51" t="s">
        <v>105</v>
      </c>
      <c r="K1307" s="52">
        <v>0</v>
      </c>
      <c r="L1307" s="52">
        <v>0</v>
      </c>
      <c r="M1307" s="52">
        <v>0</v>
      </c>
      <c r="N1307" s="52">
        <v>0</v>
      </c>
      <c r="O1307" s="52">
        <v>0</v>
      </c>
      <c r="P1307" s="52">
        <v>0</v>
      </c>
      <c r="Q1307" s="52">
        <v>0</v>
      </c>
      <c r="R1307" s="52">
        <v>0</v>
      </c>
      <c r="S1307" s="52"/>
    </row>
    <row r="1308" spans="2:19" hidden="1" x14ac:dyDescent="0.25">
      <c r="B1308" s="56" t="s">
        <v>24</v>
      </c>
      <c r="C1308" s="56" t="s">
        <v>25</v>
      </c>
      <c r="D1308" s="56" t="s">
        <v>26</v>
      </c>
      <c r="E1308" s="56" t="s">
        <v>157</v>
      </c>
      <c r="F1308" s="56"/>
      <c r="G1308" s="52" t="s">
        <v>92</v>
      </c>
      <c r="H1308" s="52">
        <v>11</v>
      </c>
      <c r="I1308" s="51" t="s">
        <v>18</v>
      </c>
      <c r="J1308" s="51" t="s">
        <v>103</v>
      </c>
      <c r="K1308" s="52">
        <v>0</v>
      </c>
      <c r="L1308" s="52">
        <v>0</v>
      </c>
      <c r="M1308" s="52">
        <v>110.1</v>
      </c>
      <c r="N1308" s="52">
        <v>164</v>
      </c>
      <c r="O1308" s="52">
        <v>0</v>
      </c>
      <c r="P1308" s="52">
        <v>0</v>
      </c>
      <c r="Q1308" s="52">
        <v>0</v>
      </c>
      <c r="R1308" s="52">
        <v>0</v>
      </c>
      <c r="S1308" s="52"/>
    </row>
    <row r="1309" spans="2:19" hidden="1" x14ac:dyDescent="0.25">
      <c r="B1309" s="56" t="s">
        <v>24</v>
      </c>
      <c r="C1309" s="56" t="s">
        <v>25</v>
      </c>
      <c r="D1309" s="56" t="s">
        <v>26</v>
      </c>
      <c r="E1309" s="56" t="s">
        <v>157</v>
      </c>
      <c r="F1309" s="56"/>
      <c r="G1309" s="52" t="s">
        <v>92</v>
      </c>
      <c r="H1309" s="52">
        <v>11</v>
      </c>
      <c r="I1309" s="52" t="s">
        <v>18</v>
      </c>
      <c r="J1309" s="52" t="s">
        <v>104</v>
      </c>
      <c r="K1309" s="52">
        <v>0</v>
      </c>
      <c r="L1309" s="52">
        <v>0</v>
      </c>
      <c r="M1309" s="52">
        <v>0</v>
      </c>
      <c r="N1309" s="52">
        <v>0</v>
      </c>
      <c r="O1309" s="52">
        <v>0</v>
      </c>
      <c r="P1309" s="52">
        <v>0</v>
      </c>
      <c r="Q1309" s="52">
        <v>0</v>
      </c>
      <c r="R1309" s="52">
        <v>0</v>
      </c>
      <c r="S1309" s="52"/>
    </row>
    <row r="1310" spans="2:19" hidden="1" x14ac:dyDescent="0.25">
      <c r="B1310" s="56" t="s">
        <v>66</v>
      </c>
      <c r="C1310" s="56" t="s">
        <v>67</v>
      </c>
      <c r="D1310" s="56" t="s">
        <v>35</v>
      </c>
      <c r="E1310" s="56" t="s">
        <v>157</v>
      </c>
      <c r="F1310" s="56"/>
      <c r="G1310" s="52" t="s">
        <v>92</v>
      </c>
      <c r="H1310" s="52">
        <v>11</v>
      </c>
      <c r="I1310" s="51" t="s">
        <v>158</v>
      </c>
      <c r="J1310" s="51" t="s">
        <v>103</v>
      </c>
      <c r="K1310" s="52">
        <v>250</v>
      </c>
      <c r="L1310" s="52">
        <v>1394</v>
      </c>
      <c r="M1310" s="52">
        <v>283</v>
      </c>
      <c r="N1310" s="52">
        <v>726</v>
      </c>
      <c r="O1310" s="52">
        <v>7</v>
      </c>
      <c r="P1310" s="52">
        <v>702</v>
      </c>
      <c r="Q1310" s="52">
        <v>0</v>
      </c>
      <c r="R1310" s="52">
        <v>0</v>
      </c>
      <c r="S1310" s="52"/>
    </row>
    <row r="1311" spans="2:19" hidden="1" x14ac:dyDescent="0.25">
      <c r="B1311" s="56" t="s">
        <v>66</v>
      </c>
      <c r="C1311" s="56" t="s">
        <v>67</v>
      </c>
      <c r="D1311" s="56" t="s">
        <v>35</v>
      </c>
      <c r="E1311" s="56" t="s">
        <v>157</v>
      </c>
      <c r="F1311" s="56"/>
      <c r="G1311" s="52" t="s">
        <v>92</v>
      </c>
      <c r="H1311" s="52">
        <v>11</v>
      </c>
      <c r="I1311" s="51" t="s">
        <v>158</v>
      </c>
      <c r="J1311" s="51" t="s">
        <v>104</v>
      </c>
      <c r="K1311" s="52">
        <v>0</v>
      </c>
      <c r="L1311" s="52">
        <v>0</v>
      </c>
      <c r="M1311" s="52">
        <v>0</v>
      </c>
      <c r="N1311" s="52">
        <v>0</v>
      </c>
      <c r="O1311" s="52">
        <v>0</v>
      </c>
      <c r="P1311" s="52">
        <v>0</v>
      </c>
      <c r="Q1311" s="52">
        <v>0</v>
      </c>
      <c r="R1311" s="52">
        <v>0</v>
      </c>
      <c r="S1311" s="52"/>
    </row>
    <row r="1312" spans="2:19" hidden="1" x14ac:dyDescent="0.25">
      <c r="B1312" s="56" t="s">
        <v>66</v>
      </c>
      <c r="C1312" s="56" t="s">
        <v>67</v>
      </c>
      <c r="D1312" s="56" t="s">
        <v>35</v>
      </c>
      <c r="E1312" s="56" t="s">
        <v>157</v>
      </c>
      <c r="F1312" s="56"/>
      <c r="G1312" s="52" t="s">
        <v>92</v>
      </c>
      <c r="H1312" s="52">
        <v>11</v>
      </c>
      <c r="I1312" s="51" t="s">
        <v>18</v>
      </c>
      <c r="J1312" s="51" t="s">
        <v>105</v>
      </c>
      <c r="K1312" s="52">
        <v>0</v>
      </c>
      <c r="L1312" s="52">
        <v>0</v>
      </c>
      <c r="M1312" s="52">
        <v>0</v>
      </c>
      <c r="N1312" s="52">
        <v>0</v>
      </c>
      <c r="O1312" s="52">
        <v>0</v>
      </c>
      <c r="P1312" s="52">
        <v>0</v>
      </c>
      <c r="Q1312" s="52">
        <v>0</v>
      </c>
      <c r="R1312" s="52">
        <v>0</v>
      </c>
      <c r="S1312" s="52"/>
    </row>
    <row r="1313" spans="2:19" hidden="1" x14ac:dyDescent="0.25">
      <c r="B1313" s="56" t="s">
        <v>66</v>
      </c>
      <c r="C1313" s="56" t="s">
        <v>67</v>
      </c>
      <c r="D1313" s="56" t="s">
        <v>35</v>
      </c>
      <c r="E1313" s="56" t="s">
        <v>157</v>
      </c>
      <c r="F1313" s="56"/>
      <c r="G1313" s="52" t="s">
        <v>92</v>
      </c>
      <c r="H1313" s="52">
        <v>11</v>
      </c>
      <c r="I1313" s="51" t="s">
        <v>18</v>
      </c>
      <c r="J1313" s="51" t="s">
        <v>103</v>
      </c>
      <c r="K1313" s="52">
        <v>0</v>
      </c>
      <c r="L1313" s="52">
        <v>0</v>
      </c>
      <c r="M1313" s="52">
        <v>0</v>
      </c>
      <c r="N1313" s="52">
        <v>0</v>
      </c>
      <c r="O1313" s="52">
        <v>0</v>
      </c>
      <c r="P1313" s="52">
        <v>0</v>
      </c>
      <c r="Q1313" s="52">
        <v>0</v>
      </c>
      <c r="R1313" s="52">
        <v>0</v>
      </c>
      <c r="S1313" s="52"/>
    </row>
    <row r="1314" spans="2:19" hidden="1" x14ac:dyDescent="0.25">
      <c r="B1314" s="56" t="s">
        <v>66</v>
      </c>
      <c r="C1314" s="56" t="s">
        <v>67</v>
      </c>
      <c r="D1314" s="56" t="s">
        <v>35</v>
      </c>
      <c r="E1314" s="56" t="s">
        <v>157</v>
      </c>
      <c r="F1314" s="56"/>
      <c r="G1314" s="52" t="s">
        <v>92</v>
      </c>
      <c r="H1314" s="52">
        <v>11</v>
      </c>
      <c r="I1314" s="52" t="s">
        <v>18</v>
      </c>
      <c r="J1314" s="52" t="s">
        <v>104</v>
      </c>
      <c r="K1314" s="52">
        <v>0</v>
      </c>
      <c r="L1314" s="52">
        <v>0</v>
      </c>
      <c r="M1314" s="52">
        <v>0</v>
      </c>
      <c r="N1314" s="52">
        <v>0</v>
      </c>
      <c r="O1314" s="52">
        <v>0</v>
      </c>
      <c r="P1314" s="52">
        <v>0</v>
      </c>
      <c r="Q1314" s="52">
        <v>0</v>
      </c>
      <c r="R1314" s="52">
        <v>0</v>
      </c>
      <c r="S1314" s="52"/>
    </row>
    <row r="1315" spans="2:19" x14ac:dyDescent="0.25">
      <c r="B1315" s="56" t="s">
        <v>52</v>
      </c>
      <c r="C1315" s="56" t="s">
        <v>53</v>
      </c>
      <c r="D1315" s="56" t="s">
        <v>26</v>
      </c>
      <c r="E1315" s="56" t="s">
        <v>157</v>
      </c>
      <c r="F1315" s="56"/>
      <c r="G1315" s="52" t="s">
        <v>92</v>
      </c>
      <c r="H1315" s="52">
        <v>11</v>
      </c>
      <c r="I1315" s="51" t="s">
        <v>18</v>
      </c>
      <c r="J1315" s="51" t="s">
        <v>105</v>
      </c>
      <c r="K1315" s="52">
        <v>0</v>
      </c>
      <c r="L1315" s="52">
        <v>0</v>
      </c>
      <c r="M1315" s="52">
        <v>0</v>
      </c>
      <c r="N1315" s="52">
        <v>0</v>
      </c>
      <c r="O1315" s="52">
        <v>0</v>
      </c>
      <c r="P1315" s="52">
        <v>0</v>
      </c>
      <c r="Q1315" s="52">
        <v>0</v>
      </c>
      <c r="R1315" s="52">
        <v>0</v>
      </c>
      <c r="S1315" s="52"/>
    </row>
    <row r="1316" spans="2:19" x14ac:dyDescent="0.25">
      <c r="B1316" s="56" t="s">
        <v>52</v>
      </c>
      <c r="C1316" s="56" t="s">
        <v>53</v>
      </c>
      <c r="D1316" s="56" t="s">
        <v>26</v>
      </c>
      <c r="E1316" s="56" t="s">
        <v>157</v>
      </c>
      <c r="F1316" s="56"/>
      <c r="G1316" s="52" t="s">
        <v>92</v>
      </c>
      <c r="H1316" s="52">
        <v>11</v>
      </c>
      <c r="I1316" s="51" t="s">
        <v>18</v>
      </c>
      <c r="J1316" s="51" t="s">
        <v>103</v>
      </c>
      <c r="K1316" s="52">
        <v>0</v>
      </c>
      <c r="L1316" s="52">
        <v>0</v>
      </c>
      <c r="M1316" s="52">
        <v>0</v>
      </c>
      <c r="N1316" s="52">
        <v>0</v>
      </c>
      <c r="O1316" s="52">
        <v>0</v>
      </c>
      <c r="P1316" s="52">
        <v>0</v>
      </c>
      <c r="Q1316" s="52">
        <v>0</v>
      </c>
      <c r="R1316" s="52">
        <v>0</v>
      </c>
      <c r="S1316" s="52"/>
    </row>
    <row r="1317" spans="2:19" x14ac:dyDescent="0.25">
      <c r="B1317" s="56" t="s">
        <v>52</v>
      </c>
      <c r="C1317" s="56" t="s">
        <v>53</v>
      </c>
      <c r="D1317" s="56" t="s">
        <v>26</v>
      </c>
      <c r="E1317" s="56" t="s">
        <v>157</v>
      </c>
      <c r="F1317" s="56"/>
      <c r="G1317" s="52" t="s">
        <v>92</v>
      </c>
      <c r="H1317" s="52">
        <v>11</v>
      </c>
      <c r="I1317" s="52" t="s">
        <v>18</v>
      </c>
      <c r="J1317" s="52" t="s">
        <v>104</v>
      </c>
      <c r="K1317" s="52">
        <v>0</v>
      </c>
      <c r="L1317" s="52">
        <v>0</v>
      </c>
      <c r="M1317" s="52">
        <v>0</v>
      </c>
      <c r="N1317" s="52">
        <v>0</v>
      </c>
      <c r="O1317" s="52">
        <v>0</v>
      </c>
      <c r="P1317" s="52">
        <v>0</v>
      </c>
      <c r="Q1317" s="52">
        <v>0</v>
      </c>
      <c r="R1317" s="52">
        <v>0</v>
      </c>
      <c r="S1317" s="52"/>
    </row>
    <row r="1318" spans="2:19" hidden="1" x14ac:dyDescent="0.25">
      <c r="B1318" s="56" t="s">
        <v>29</v>
      </c>
      <c r="C1318" s="56" t="s">
        <v>30</v>
      </c>
      <c r="D1318" s="56" t="s">
        <v>26</v>
      </c>
      <c r="E1318" s="56" t="s">
        <v>157</v>
      </c>
      <c r="F1318" s="56"/>
      <c r="G1318" s="52" t="s">
        <v>92</v>
      </c>
      <c r="H1318" s="52">
        <v>11</v>
      </c>
      <c r="I1318" s="51" t="s">
        <v>18</v>
      </c>
      <c r="J1318" s="51" t="s">
        <v>105</v>
      </c>
      <c r="K1318" s="52">
        <v>0</v>
      </c>
      <c r="L1318" s="52">
        <v>0</v>
      </c>
      <c r="M1318" s="52">
        <v>0</v>
      </c>
      <c r="N1318" s="52">
        <v>0</v>
      </c>
      <c r="O1318" s="52">
        <v>0</v>
      </c>
      <c r="P1318" s="52">
        <v>0</v>
      </c>
      <c r="Q1318" s="52">
        <v>0</v>
      </c>
      <c r="R1318" s="52">
        <v>0</v>
      </c>
      <c r="S1318" s="52"/>
    </row>
    <row r="1319" spans="2:19" hidden="1" x14ac:dyDescent="0.25">
      <c r="B1319" s="56" t="s">
        <v>29</v>
      </c>
      <c r="C1319" s="56" t="s">
        <v>30</v>
      </c>
      <c r="D1319" s="56" t="s">
        <v>26</v>
      </c>
      <c r="E1319" s="56" t="s">
        <v>157</v>
      </c>
      <c r="F1319" s="56"/>
      <c r="G1319" s="52" t="s">
        <v>92</v>
      </c>
      <c r="H1319" s="52">
        <v>11</v>
      </c>
      <c r="I1319" s="51" t="s">
        <v>18</v>
      </c>
      <c r="J1319" s="51" t="s">
        <v>103</v>
      </c>
      <c r="K1319" s="52">
        <v>0</v>
      </c>
      <c r="L1319" s="52">
        <v>0</v>
      </c>
      <c r="M1319" s="52">
        <v>0</v>
      </c>
      <c r="N1319" s="52">
        <v>0</v>
      </c>
      <c r="O1319" s="52">
        <v>0</v>
      </c>
      <c r="P1319" s="52">
        <v>0</v>
      </c>
      <c r="Q1319" s="52">
        <v>0</v>
      </c>
      <c r="R1319" s="52">
        <v>0</v>
      </c>
      <c r="S1319" s="52"/>
    </row>
    <row r="1320" spans="2:19" hidden="1" x14ac:dyDescent="0.25">
      <c r="B1320" s="56" t="s">
        <v>29</v>
      </c>
      <c r="C1320" s="56" t="s">
        <v>30</v>
      </c>
      <c r="D1320" s="56" t="s">
        <v>26</v>
      </c>
      <c r="E1320" s="56" t="s">
        <v>157</v>
      </c>
      <c r="F1320" s="56"/>
      <c r="G1320" s="52" t="s">
        <v>92</v>
      </c>
      <c r="H1320" s="52">
        <v>11</v>
      </c>
      <c r="I1320" s="52" t="s">
        <v>18</v>
      </c>
      <c r="J1320" s="52" t="s">
        <v>104</v>
      </c>
      <c r="K1320" s="52">
        <v>0</v>
      </c>
      <c r="L1320" s="52">
        <v>0</v>
      </c>
      <c r="M1320" s="52">
        <v>0</v>
      </c>
      <c r="N1320" s="52">
        <v>0</v>
      </c>
      <c r="O1320" s="52">
        <v>0</v>
      </c>
      <c r="P1320" s="52">
        <v>0</v>
      </c>
      <c r="Q1320" s="52">
        <v>0</v>
      </c>
      <c r="R1320" s="52">
        <v>0</v>
      </c>
      <c r="S1320" s="52"/>
    </row>
    <row r="1321" spans="2:19" hidden="1" x14ac:dyDescent="0.25">
      <c r="B1321" s="56" t="s">
        <v>62</v>
      </c>
      <c r="C1321" s="56" t="s">
        <v>63</v>
      </c>
      <c r="D1321" s="56" t="s">
        <v>15</v>
      </c>
      <c r="E1321" s="56" t="s">
        <v>157</v>
      </c>
      <c r="F1321" s="56"/>
      <c r="G1321" s="52" t="s">
        <v>92</v>
      </c>
      <c r="H1321" s="52">
        <v>11</v>
      </c>
      <c r="I1321" s="51" t="s">
        <v>158</v>
      </c>
      <c r="J1321" s="51" t="s">
        <v>103</v>
      </c>
      <c r="K1321" s="52">
        <v>0</v>
      </c>
      <c r="L1321" s="52">
        <v>0</v>
      </c>
      <c r="M1321" s="52">
        <v>0</v>
      </c>
      <c r="N1321" s="52">
        <v>0</v>
      </c>
      <c r="O1321" s="52">
        <v>0</v>
      </c>
      <c r="P1321" s="52">
        <v>0</v>
      </c>
      <c r="Q1321" s="52">
        <v>0</v>
      </c>
      <c r="R1321" s="52">
        <v>0</v>
      </c>
      <c r="S1321" s="52"/>
    </row>
    <row r="1322" spans="2:19" hidden="1" x14ac:dyDescent="0.25">
      <c r="B1322" s="56" t="s">
        <v>62</v>
      </c>
      <c r="C1322" s="56" t="s">
        <v>63</v>
      </c>
      <c r="D1322" s="56" t="s">
        <v>15</v>
      </c>
      <c r="E1322" s="56" t="s">
        <v>157</v>
      </c>
      <c r="F1322" s="56"/>
      <c r="G1322" s="52" t="s">
        <v>92</v>
      </c>
      <c r="H1322" s="52">
        <v>11</v>
      </c>
      <c r="I1322" s="51" t="s">
        <v>158</v>
      </c>
      <c r="J1322" s="51" t="s">
        <v>104</v>
      </c>
      <c r="K1322" s="52">
        <v>0</v>
      </c>
      <c r="L1322" s="52">
        <v>0</v>
      </c>
      <c r="M1322" s="52">
        <v>0</v>
      </c>
      <c r="N1322" s="52">
        <v>0</v>
      </c>
      <c r="O1322" s="52">
        <v>0</v>
      </c>
      <c r="P1322" s="52">
        <v>0</v>
      </c>
      <c r="Q1322" s="52">
        <v>0</v>
      </c>
      <c r="R1322" s="52">
        <v>0</v>
      </c>
      <c r="S1322" s="52"/>
    </row>
    <row r="1323" spans="2:19" hidden="1" x14ac:dyDescent="0.25">
      <c r="B1323" s="56" t="s">
        <v>62</v>
      </c>
      <c r="C1323" s="56" t="s">
        <v>63</v>
      </c>
      <c r="D1323" s="56" t="s">
        <v>15</v>
      </c>
      <c r="E1323" s="56" t="s">
        <v>157</v>
      </c>
      <c r="F1323" s="56"/>
      <c r="G1323" s="52" t="s">
        <v>92</v>
      </c>
      <c r="H1323" s="52">
        <v>11</v>
      </c>
      <c r="I1323" s="51" t="s">
        <v>18</v>
      </c>
      <c r="J1323" s="51" t="s">
        <v>105</v>
      </c>
      <c r="K1323" s="52">
        <v>0</v>
      </c>
      <c r="L1323" s="52">
        <v>0</v>
      </c>
      <c r="M1323" s="52">
        <v>0</v>
      </c>
      <c r="N1323" s="52">
        <v>0</v>
      </c>
      <c r="O1323" s="52">
        <v>0</v>
      </c>
      <c r="P1323" s="52">
        <v>0</v>
      </c>
      <c r="Q1323" s="52">
        <v>0</v>
      </c>
      <c r="R1323" s="52">
        <v>0</v>
      </c>
      <c r="S1323" s="52"/>
    </row>
    <row r="1324" spans="2:19" hidden="1" x14ac:dyDescent="0.25">
      <c r="B1324" s="56" t="s">
        <v>62</v>
      </c>
      <c r="C1324" s="56" t="s">
        <v>63</v>
      </c>
      <c r="D1324" s="56" t="s">
        <v>15</v>
      </c>
      <c r="E1324" s="56" t="s">
        <v>157</v>
      </c>
      <c r="F1324" s="56"/>
      <c r="G1324" s="52" t="s">
        <v>92</v>
      </c>
      <c r="H1324" s="52">
        <v>11</v>
      </c>
      <c r="I1324" s="51" t="s">
        <v>18</v>
      </c>
      <c r="J1324" s="51" t="s">
        <v>103</v>
      </c>
      <c r="K1324" s="52">
        <v>0</v>
      </c>
      <c r="L1324" s="52">
        <v>0</v>
      </c>
      <c r="M1324" s="52">
        <v>0</v>
      </c>
      <c r="N1324" s="52">
        <v>0</v>
      </c>
      <c r="O1324" s="52">
        <v>0</v>
      </c>
      <c r="P1324" s="52">
        <v>0</v>
      </c>
      <c r="Q1324" s="52">
        <v>0</v>
      </c>
      <c r="R1324" s="52">
        <v>0</v>
      </c>
      <c r="S1324" s="52"/>
    </row>
    <row r="1325" spans="2:19" hidden="1" x14ac:dyDescent="0.25">
      <c r="B1325" s="56" t="s">
        <v>62</v>
      </c>
      <c r="C1325" s="56" t="s">
        <v>63</v>
      </c>
      <c r="D1325" s="56" t="s">
        <v>15</v>
      </c>
      <c r="E1325" s="56" t="s">
        <v>157</v>
      </c>
      <c r="F1325" s="56"/>
      <c r="G1325" s="52" t="s">
        <v>92</v>
      </c>
      <c r="H1325" s="52">
        <v>11</v>
      </c>
      <c r="I1325" s="52" t="s">
        <v>18</v>
      </c>
      <c r="J1325" s="52" t="s">
        <v>104</v>
      </c>
      <c r="K1325" s="52">
        <v>0</v>
      </c>
      <c r="L1325" s="52">
        <v>0</v>
      </c>
      <c r="M1325" s="52">
        <v>0</v>
      </c>
      <c r="N1325" s="52">
        <v>0</v>
      </c>
      <c r="O1325" s="52">
        <v>0</v>
      </c>
      <c r="P1325" s="52">
        <v>0</v>
      </c>
      <c r="Q1325" s="52">
        <v>0</v>
      </c>
      <c r="R1325" s="52">
        <v>0</v>
      </c>
      <c r="S1325" s="52"/>
    </row>
    <row r="1326" spans="2:19" hidden="1" x14ac:dyDescent="0.25">
      <c r="B1326" s="56" t="s">
        <v>50</v>
      </c>
      <c r="C1326" s="56" t="s">
        <v>51</v>
      </c>
      <c r="D1326" s="56" t="s">
        <v>45</v>
      </c>
      <c r="E1326" s="56" t="s">
        <v>157</v>
      </c>
      <c r="F1326" s="56"/>
      <c r="G1326" s="52" t="s">
        <v>92</v>
      </c>
      <c r="H1326" s="52">
        <v>11</v>
      </c>
      <c r="I1326" s="51" t="s">
        <v>158</v>
      </c>
      <c r="J1326" s="51" t="s">
        <v>103</v>
      </c>
      <c r="K1326" s="52">
        <v>0</v>
      </c>
      <c r="L1326" s="52">
        <v>0</v>
      </c>
      <c r="M1326" s="52">
        <v>0</v>
      </c>
      <c r="N1326" s="52">
        <v>0</v>
      </c>
      <c r="O1326" s="52">
        <v>0</v>
      </c>
      <c r="P1326" s="52">
        <v>0</v>
      </c>
      <c r="Q1326" s="52">
        <v>0</v>
      </c>
      <c r="R1326" s="52">
        <v>0</v>
      </c>
      <c r="S1326" s="52"/>
    </row>
    <row r="1327" spans="2:19" hidden="1" x14ac:dyDescent="0.25">
      <c r="B1327" s="56" t="s">
        <v>50</v>
      </c>
      <c r="C1327" s="56" t="s">
        <v>51</v>
      </c>
      <c r="D1327" s="56" t="s">
        <v>45</v>
      </c>
      <c r="E1327" s="56" t="s">
        <v>157</v>
      </c>
      <c r="F1327" s="56"/>
      <c r="G1327" s="52" t="s">
        <v>92</v>
      </c>
      <c r="H1327" s="52">
        <v>11</v>
      </c>
      <c r="I1327" s="51" t="s">
        <v>158</v>
      </c>
      <c r="J1327" s="51" t="s">
        <v>104</v>
      </c>
      <c r="K1327" s="52">
        <v>0</v>
      </c>
      <c r="L1327" s="52">
        <v>0</v>
      </c>
      <c r="M1327" s="52">
        <v>0</v>
      </c>
      <c r="N1327" s="52">
        <v>0</v>
      </c>
      <c r="O1327" s="52">
        <v>0</v>
      </c>
      <c r="P1327" s="52">
        <v>0</v>
      </c>
      <c r="Q1327" s="52">
        <v>0</v>
      </c>
      <c r="R1327" s="52">
        <v>0</v>
      </c>
      <c r="S1327" s="52"/>
    </row>
    <row r="1328" spans="2:19" hidden="1" x14ac:dyDescent="0.25">
      <c r="B1328" s="56" t="s">
        <v>50</v>
      </c>
      <c r="C1328" s="56" t="s">
        <v>51</v>
      </c>
      <c r="D1328" s="56" t="s">
        <v>45</v>
      </c>
      <c r="E1328" s="56" t="s">
        <v>157</v>
      </c>
      <c r="F1328" s="56"/>
      <c r="G1328" s="52" t="s">
        <v>92</v>
      </c>
      <c r="H1328" s="52">
        <v>11</v>
      </c>
      <c r="I1328" s="51" t="s">
        <v>18</v>
      </c>
      <c r="J1328" s="51" t="s">
        <v>105</v>
      </c>
      <c r="K1328" s="52">
        <v>0</v>
      </c>
      <c r="L1328" s="52">
        <v>0</v>
      </c>
      <c r="M1328" s="52">
        <v>0</v>
      </c>
      <c r="N1328" s="52">
        <v>0</v>
      </c>
      <c r="O1328" s="52">
        <v>0</v>
      </c>
      <c r="P1328" s="52">
        <v>0</v>
      </c>
      <c r="Q1328" s="52">
        <v>0</v>
      </c>
      <c r="R1328" s="52">
        <v>0</v>
      </c>
      <c r="S1328" s="52"/>
    </row>
    <row r="1329" spans="2:19" hidden="1" x14ac:dyDescent="0.25">
      <c r="B1329" s="56" t="s">
        <v>50</v>
      </c>
      <c r="C1329" s="56" t="s">
        <v>51</v>
      </c>
      <c r="D1329" s="56" t="s">
        <v>45</v>
      </c>
      <c r="E1329" s="56" t="s">
        <v>157</v>
      </c>
      <c r="F1329" s="56"/>
      <c r="G1329" s="52" t="s">
        <v>92</v>
      </c>
      <c r="H1329" s="52">
        <v>11</v>
      </c>
      <c r="I1329" s="51" t="s">
        <v>18</v>
      </c>
      <c r="J1329" s="51" t="s">
        <v>103</v>
      </c>
      <c r="K1329" s="52">
        <v>0</v>
      </c>
      <c r="L1329" s="52">
        <v>0</v>
      </c>
      <c r="M1329" s="52">
        <v>0</v>
      </c>
      <c r="N1329" s="52">
        <v>0</v>
      </c>
      <c r="O1329" s="52">
        <v>0</v>
      </c>
      <c r="P1329" s="52">
        <v>0</v>
      </c>
      <c r="Q1329" s="52">
        <v>0</v>
      </c>
      <c r="R1329" s="52">
        <v>0</v>
      </c>
      <c r="S1329" s="52"/>
    </row>
    <row r="1330" spans="2:19" hidden="1" x14ac:dyDescent="0.25">
      <c r="B1330" s="56" t="s">
        <v>50</v>
      </c>
      <c r="C1330" s="56" t="s">
        <v>51</v>
      </c>
      <c r="D1330" s="56" t="s">
        <v>45</v>
      </c>
      <c r="E1330" s="56" t="s">
        <v>157</v>
      </c>
      <c r="F1330" s="56"/>
      <c r="G1330" s="52" t="s">
        <v>92</v>
      </c>
      <c r="H1330" s="52">
        <v>11</v>
      </c>
      <c r="I1330" s="52" t="s">
        <v>18</v>
      </c>
      <c r="J1330" s="52" t="s">
        <v>104</v>
      </c>
      <c r="K1330" s="52">
        <v>0</v>
      </c>
      <c r="L1330" s="52">
        <v>0</v>
      </c>
      <c r="M1330" s="52">
        <v>0</v>
      </c>
      <c r="N1330" s="52">
        <v>0</v>
      </c>
      <c r="O1330" s="52">
        <v>0</v>
      </c>
      <c r="P1330" s="52">
        <v>0</v>
      </c>
      <c r="Q1330" s="52">
        <v>0</v>
      </c>
      <c r="R1330" s="52">
        <v>0</v>
      </c>
      <c r="S1330" s="52"/>
    </row>
    <row r="1331" spans="2:19" hidden="1" x14ac:dyDescent="0.25">
      <c r="B1331" s="56" t="s">
        <v>58</v>
      </c>
      <c r="C1331" s="56" t="s">
        <v>59</v>
      </c>
      <c r="D1331" s="56" t="s">
        <v>26</v>
      </c>
      <c r="E1331" s="56" t="s">
        <v>157</v>
      </c>
      <c r="F1331" s="56"/>
      <c r="G1331" s="52" t="s">
        <v>92</v>
      </c>
      <c r="H1331" s="52">
        <v>11</v>
      </c>
      <c r="I1331" s="51" t="s">
        <v>158</v>
      </c>
      <c r="J1331" s="51" t="s">
        <v>103</v>
      </c>
      <c r="K1331" s="52">
        <v>74.400000000000006</v>
      </c>
      <c r="L1331" s="52">
        <v>1436</v>
      </c>
      <c r="M1331" s="52">
        <v>2303.59</v>
      </c>
      <c r="N1331" s="52">
        <v>15793</v>
      </c>
      <c r="O1331" s="52">
        <v>22</v>
      </c>
      <c r="P1331" s="52">
        <v>1045</v>
      </c>
      <c r="Q1331" s="52">
        <v>3</v>
      </c>
      <c r="R1331" s="52">
        <v>62</v>
      </c>
      <c r="S1331" s="52"/>
    </row>
    <row r="1332" spans="2:19" hidden="1" x14ac:dyDescent="0.25">
      <c r="B1332" s="56" t="s">
        <v>58</v>
      </c>
      <c r="C1332" s="56" t="s">
        <v>59</v>
      </c>
      <c r="D1332" s="56" t="s">
        <v>26</v>
      </c>
      <c r="E1332" s="56" t="s">
        <v>157</v>
      </c>
      <c r="F1332" s="56"/>
      <c r="G1332" s="52" t="s">
        <v>92</v>
      </c>
      <c r="H1332" s="52">
        <v>11</v>
      </c>
      <c r="I1332" s="51" t="s">
        <v>158</v>
      </c>
      <c r="J1332" s="51" t="s">
        <v>104</v>
      </c>
      <c r="K1332" s="52">
        <v>0</v>
      </c>
      <c r="L1332" s="52">
        <v>0</v>
      </c>
      <c r="M1332" s="52">
        <v>0</v>
      </c>
      <c r="N1332" s="52">
        <v>0</v>
      </c>
      <c r="O1332" s="52">
        <v>0</v>
      </c>
      <c r="P1332" s="52">
        <v>0</v>
      </c>
      <c r="Q1332" s="52">
        <v>0</v>
      </c>
      <c r="R1332" s="52">
        <v>0</v>
      </c>
      <c r="S1332" s="52"/>
    </row>
    <row r="1333" spans="2:19" hidden="1" x14ac:dyDescent="0.25">
      <c r="B1333" s="56" t="s">
        <v>58</v>
      </c>
      <c r="C1333" s="56" t="s">
        <v>59</v>
      </c>
      <c r="D1333" s="56" t="s">
        <v>26</v>
      </c>
      <c r="E1333" s="56" t="s">
        <v>157</v>
      </c>
      <c r="F1333" s="56"/>
      <c r="G1333" s="52" t="s">
        <v>92</v>
      </c>
      <c r="H1333" s="52">
        <v>11</v>
      </c>
      <c r="I1333" s="51" t="s">
        <v>18</v>
      </c>
      <c r="J1333" s="51" t="s">
        <v>105</v>
      </c>
      <c r="K1333" s="52">
        <v>0</v>
      </c>
      <c r="L1333" s="52">
        <v>0</v>
      </c>
      <c r="M1333" s="52">
        <v>0</v>
      </c>
      <c r="N1333" s="52">
        <v>0</v>
      </c>
      <c r="O1333" s="52">
        <v>0</v>
      </c>
      <c r="P1333" s="52">
        <v>0</v>
      </c>
      <c r="Q1333" s="52">
        <v>0</v>
      </c>
      <c r="R1333" s="52">
        <v>0</v>
      </c>
      <c r="S1333" s="52"/>
    </row>
    <row r="1334" spans="2:19" hidden="1" x14ac:dyDescent="0.25">
      <c r="B1334" s="56" t="s">
        <v>58</v>
      </c>
      <c r="C1334" s="56" t="s">
        <v>59</v>
      </c>
      <c r="D1334" s="56" t="s">
        <v>26</v>
      </c>
      <c r="E1334" s="56" t="s">
        <v>157</v>
      </c>
      <c r="F1334" s="56"/>
      <c r="G1334" s="52" t="s">
        <v>92</v>
      </c>
      <c r="H1334" s="52">
        <v>11</v>
      </c>
      <c r="I1334" s="51" t="s">
        <v>18</v>
      </c>
      <c r="J1334" s="51" t="s">
        <v>103</v>
      </c>
      <c r="K1334" s="52">
        <v>0</v>
      </c>
      <c r="L1334" s="52">
        <v>0</v>
      </c>
      <c r="M1334" s="52">
        <v>0</v>
      </c>
      <c r="N1334" s="52">
        <v>0</v>
      </c>
      <c r="O1334" s="52">
        <v>0</v>
      </c>
      <c r="P1334" s="52">
        <v>0</v>
      </c>
      <c r="Q1334" s="52">
        <v>0</v>
      </c>
      <c r="R1334" s="52">
        <v>0</v>
      </c>
      <c r="S1334" s="52"/>
    </row>
    <row r="1335" spans="2:19" hidden="1" x14ac:dyDescent="0.25">
      <c r="B1335" s="56" t="s">
        <v>58</v>
      </c>
      <c r="C1335" s="56" t="s">
        <v>59</v>
      </c>
      <c r="D1335" s="56" t="s">
        <v>26</v>
      </c>
      <c r="E1335" s="56" t="s">
        <v>157</v>
      </c>
      <c r="F1335" s="56"/>
      <c r="G1335" s="52" t="s">
        <v>92</v>
      </c>
      <c r="H1335" s="52">
        <v>11</v>
      </c>
      <c r="I1335" s="52" t="s">
        <v>18</v>
      </c>
      <c r="J1335" s="52" t="s">
        <v>104</v>
      </c>
      <c r="K1335" s="52">
        <v>0</v>
      </c>
      <c r="L1335" s="52">
        <v>0</v>
      </c>
      <c r="M1335" s="52">
        <v>0</v>
      </c>
      <c r="N1335" s="52">
        <v>0</v>
      </c>
      <c r="O1335" s="52">
        <v>0</v>
      </c>
      <c r="P1335" s="52">
        <v>0</v>
      </c>
      <c r="Q1335" s="52">
        <v>0</v>
      </c>
      <c r="R1335" s="52">
        <v>0</v>
      </c>
      <c r="S1335" s="52"/>
    </row>
    <row r="1336" spans="2:19" hidden="1" x14ac:dyDescent="0.25">
      <c r="B1336" s="56" t="s">
        <v>36</v>
      </c>
      <c r="C1336" s="56" t="s">
        <v>37</v>
      </c>
      <c r="D1336" s="56" t="s">
        <v>38</v>
      </c>
      <c r="E1336" s="56" t="s">
        <v>157</v>
      </c>
      <c r="F1336" s="56"/>
      <c r="G1336" s="52" t="s">
        <v>92</v>
      </c>
      <c r="H1336" s="52">
        <v>11</v>
      </c>
      <c r="I1336" s="51" t="s">
        <v>18</v>
      </c>
      <c r="J1336" s="51" t="s">
        <v>105</v>
      </c>
      <c r="K1336" s="52">
        <v>0</v>
      </c>
      <c r="L1336" s="52">
        <v>0</v>
      </c>
      <c r="M1336" s="52">
        <v>0</v>
      </c>
      <c r="N1336" s="52">
        <v>0</v>
      </c>
      <c r="O1336" s="52">
        <v>0</v>
      </c>
      <c r="P1336" s="52">
        <v>0</v>
      </c>
      <c r="Q1336" s="52">
        <v>0</v>
      </c>
      <c r="R1336" s="52">
        <v>0</v>
      </c>
      <c r="S1336" s="52"/>
    </row>
    <row r="1337" spans="2:19" hidden="1" x14ac:dyDescent="0.25">
      <c r="B1337" s="56" t="s">
        <v>36</v>
      </c>
      <c r="C1337" s="56" t="s">
        <v>37</v>
      </c>
      <c r="D1337" s="56" t="s">
        <v>38</v>
      </c>
      <c r="E1337" s="56" t="s">
        <v>157</v>
      </c>
      <c r="F1337" s="56"/>
      <c r="G1337" s="52" t="s">
        <v>92</v>
      </c>
      <c r="H1337" s="52">
        <v>11</v>
      </c>
      <c r="I1337" s="51" t="s">
        <v>18</v>
      </c>
      <c r="J1337" s="51" t="s">
        <v>103</v>
      </c>
      <c r="K1337" s="52">
        <v>0</v>
      </c>
      <c r="L1337" s="52">
        <v>0</v>
      </c>
      <c r="M1337" s="52">
        <v>0</v>
      </c>
      <c r="N1337" s="52">
        <v>0</v>
      </c>
      <c r="O1337" s="52">
        <v>0</v>
      </c>
      <c r="P1337" s="52">
        <v>0</v>
      </c>
      <c r="Q1337" s="52">
        <v>0</v>
      </c>
      <c r="R1337" s="52">
        <v>0</v>
      </c>
      <c r="S1337" s="52"/>
    </row>
    <row r="1338" spans="2:19" hidden="1" x14ac:dyDescent="0.25">
      <c r="B1338" s="56" t="s">
        <v>36</v>
      </c>
      <c r="C1338" s="56" t="s">
        <v>37</v>
      </c>
      <c r="D1338" s="56" t="s">
        <v>38</v>
      </c>
      <c r="E1338" s="56" t="s">
        <v>157</v>
      </c>
      <c r="F1338" s="56"/>
      <c r="G1338" s="52" t="s">
        <v>92</v>
      </c>
      <c r="H1338" s="52">
        <v>11</v>
      </c>
      <c r="I1338" s="52" t="s">
        <v>18</v>
      </c>
      <c r="J1338" s="52" t="s">
        <v>104</v>
      </c>
      <c r="K1338" s="52">
        <v>0</v>
      </c>
      <c r="L1338" s="52">
        <v>0</v>
      </c>
      <c r="M1338" s="52">
        <v>0</v>
      </c>
      <c r="N1338" s="52">
        <v>0</v>
      </c>
      <c r="O1338" s="52">
        <v>0</v>
      </c>
      <c r="P1338" s="52">
        <v>0</v>
      </c>
      <c r="Q1338" s="52">
        <v>0</v>
      </c>
      <c r="R1338" s="52">
        <v>0</v>
      </c>
      <c r="S1338" s="52"/>
    </row>
    <row r="1339" spans="2:19" hidden="1" x14ac:dyDescent="0.25">
      <c r="B1339" s="56" t="s">
        <v>41</v>
      </c>
      <c r="C1339" s="56" t="s">
        <v>42</v>
      </c>
      <c r="D1339" s="56" t="s">
        <v>38</v>
      </c>
      <c r="E1339" s="56" t="s">
        <v>157</v>
      </c>
      <c r="F1339" s="56"/>
      <c r="G1339" s="52" t="s">
        <v>92</v>
      </c>
      <c r="H1339" s="52">
        <v>11</v>
      </c>
      <c r="I1339" s="51" t="s">
        <v>158</v>
      </c>
      <c r="J1339" s="51" t="s">
        <v>103</v>
      </c>
      <c r="K1339" s="52">
        <v>0</v>
      </c>
      <c r="L1339" s="52">
        <v>0</v>
      </c>
      <c r="M1339" s="52">
        <v>0</v>
      </c>
      <c r="N1339" s="52">
        <v>0</v>
      </c>
      <c r="O1339" s="52">
        <v>0</v>
      </c>
      <c r="P1339" s="52">
        <v>593</v>
      </c>
      <c r="Q1339" s="52">
        <v>0</v>
      </c>
      <c r="R1339" s="52">
        <v>0</v>
      </c>
      <c r="S1339" s="52"/>
    </row>
    <row r="1340" spans="2:19" hidden="1" x14ac:dyDescent="0.25">
      <c r="B1340" s="56" t="s">
        <v>41</v>
      </c>
      <c r="C1340" s="56" t="s">
        <v>42</v>
      </c>
      <c r="D1340" s="56" t="s">
        <v>38</v>
      </c>
      <c r="E1340" s="56" t="s">
        <v>157</v>
      </c>
      <c r="F1340" s="56"/>
      <c r="G1340" s="52" t="s">
        <v>92</v>
      </c>
      <c r="H1340" s="52">
        <v>11</v>
      </c>
      <c r="I1340" s="51" t="s">
        <v>158</v>
      </c>
      <c r="J1340" s="51" t="s">
        <v>104</v>
      </c>
      <c r="K1340" s="52">
        <v>0</v>
      </c>
      <c r="L1340" s="52">
        <v>0</v>
      </c>
      <c r="M1340" s="52">
        <v>0</v>
      </c>
      <c r="N1340" s="52">
        <v>0</v>
      </c>
      <c r="O1340" s="52">
        <v>0</v>
      </c>
      <c r="P1340" s="52">
        <v>0</v>
      </c>
      <c r="Q1340" s="52">
        <v>0</v>
      </c>
      <c r="R1340" s="52">
        <v>0</v>
      </c>
      <c r="S1340" s="52"/>
    </row>
    <row r="1341" spans="2:19" hidden="1" x14ac:dyDescent="0.25">
      <c r="B1341" s="56" t="s">
        <v>41</v>
      </c>
      <c r="C1341" s="56" t="s">
        <v>42</v>
      </c>
      <c r="D1341" s="56" t="s">
        <v>38</v>
      </c>
      <c r="E1341" s="56" t="s">
        <v>157</v>
      </c>
      <c r="F1341" s="56"/>
      <c r="G1341" s="52" t="s">
        <v>92</v>
      </c>
      <c r="H1341" s="52">
        <v>11</v>
      </c>
      <c r="I1341" s="51" t="s">
        <v>18</v>
      </c>
      <c r="J1341" s="51" t="s">
        <v>105</v>
      </c>
      <c r="K1341" s="52">
        <v>0</v>
      </c>
      <c r="L1341" s="52">
        <v>0</v>
      </c>
      <c r="M1341" s="52">
        <v>0</v>
      </c>
      <c r="N1341" s="52">
        <v>0</v>
      </c>
      <c r="O1341" s="52">
        <v>0</v>
      </c>
      <c r="P1341" s="52">
        <v>0</v>
      </c>
      <c r="Q1341" s="52">
        <v>0</v>
      </c>
      <c r="R1341" s="52">
        <v>0</v>
      </c>
      <c r="S1341" s="52"/>
    </row>
    <row r="1342" spans="2:19" hidden="1" x14ac:dyDescent="0.25">
      <c r="B1342" s="56" t="s">
        <v>41</v>
      </c>
      <c r="C1342" s="56" t="s">
        <v>42</v>
      </c>
      <c r="D1342" s="56" t="s">
        <v>38</v>
      </c>
      <c r="E1342" s="56" t="s">
        <v>157</v>
      </c>
      <c r="F1342" s="56"/>
      <c r="G1342" s="52" t="s">
        <v>92</v>
      </c>
      <c r="H1342" s="52">
        <v>11</v>
      </c>
      <c r="I1342" s="51" t="s">
        <v>18</v>
      </c>
      <c r="J1342" s="51" t="s">
        <v>103</v>
      </c>
      <c r="K1342" s="52">
        <v>0</v>
      </c>
      <c r="L1342" s="52">
        <v>0</v>
      </c>
      <c r="M1342" s="52">
        <v>0</v>
      </c>
      <c r="N1342" s="52">
        <v>0</v>
      </c>
      <c r="O1342" s="52">
        <v>0</v>
      </c>
      <c r="P1342" s="52">
        <v>0</v>
      </c>
      <c r="Q1342" s="52">
        <v>0</v>
      </c>
      <c r="R1342" s="52">
        <v>0</v>
      </c>
      <c r="S1342" s="52"/>
    </row>
    <row r="1343" spans="2:19" hidden="1" x14ac:dyDescent="0.25">
      <c r="B1343" s="56" t="s">
        <v>41</v>
      </c>
      <c r="C1343" s="56" t="s">
        <v>42</v>
      </c>
      <c r="D1343" s="56" t="s">
        <v>38</v>
      </c>
      <c r="E1343" s="56" t="s">
        <v>157</v>
      </c>
      <c r="F1343" s="56"/>
      <c r="G1343" s="52" t="s">
        <v>92</v>
      </c>
      <c r="H1343" s="52">
        <v>11</v>
      </c>
      <c r="I1343" s="52" t="s">
        <v>18</v>
      </c>
      <c r="J1343" s="52" t="s">
        <v>104</v>
      </c>
      <c r="K1343" s="52">
        <v>0</v>
      </c>
      <c r="L1343" s="52">
        <v>0</v>
      </c>
      <c r="M1343" s="52">
        <v>0</v>
      </c>
      <c r="N1343" s="52">
        <v>0</v>
      </c>
      <c r="O1343" s="52">
        <v>0</v>
      </c>
      <c r="P1343" s="52">
        <v>0</v>
      </c>
      <c r="Q1343" s="52">
        <v>0</v>
      </c>
      <c r="R1343" s="52">
        <v>0</v>
      </c>
      <c r="S1343" s="52"/>
    </row>
    <row r="1344" spans="2:19" x14ac:dyDescent="0.25">
      <c r="B1344" s="56" t="s">
        <v>43</v>
      </c>
      <c r="C1344" s="56" t="s">
        <v>44</v>
      </c>
      <c r="D1344" s="56" t="s">
        <v>45</v>
      </c>
      <c r="E1344" s="56" t="s">
        <v>157</v>
      </c>
      <c r="F1344" s="56"/>
      <c r="G1344" s="52" t="s">
        <v>92</v>
      </c>
      <c r="H1344" s="52">
        <v>11</v>
      </c>
      <c r="I1344" s="51" t="s">
        <v>158</v>
      </c>
      <c r="J1344" s="51" t="s">
        <v>103</v>
      </c>
      <c r="K1344" s="52">
        <v>0</v>
      </c>
      <c r="L1344" s="52">
        <v>0</v>
      </c>
      <c r="M1344" s="52">
        <v>0</v>
      </c>
      <c r="N1344" s="52">
        <v>0</v>
      </c>
      <c r="O1344" s="52">
        <v>0</v>
      </c>
      <c r="P1344" s="52">
        <v>0</v>
      </c>
      <c r="Q1344" s="52">
        <v>0</v>
      </c>
      <c r="R1344" s="52">
        <v>0</v>
      </c>
      <c r="S1344" s="52"/>
    </row>
    <row r="1345" spans="2:19" x14ac:dyDescent="0.25">
      <c r="B1345" s="56" t="s">
        <v>43</v>
      </c>
      <c r="C1345" s="56" t="s">
        <v>44</v>
      </c>
      <c r="D1345" s="56" t="s">
        <v>45</v>
      </c>
      <c r="E1345" s="56" t="s">
        <v>157</v>
      </c>
      <c r="F1345" s="56"/>
      <c r="G1345" s="52" t="s">
        <v>92</v>
      </c>
      <c r="H1345" s="52">
        <v>11</v>
      </c>
      <c r="I1345" s="51" t="s">
        <v>158</v>
      </c>
      <c r="J1345" s="51" t="s">
        <v>104</v>
      </c>
      <c r="K1345" s="52">
        <v>0</v>
      </c>
      <c r="L1345" s="52">
        <v>0</v>
      </c>
      <c r="M1345" s="52">
        <v>0</v>
      </c>
      <c r="N1345" s="52">
        <v>0</v>
      </c>
      <c r="O1345" s="52">
        <v>0</v>
      </c>
      <c r="P1345" s="52">
        <v>0</v>
      </c>
      <c r="Q1345" s="52">
        <v>0</v>
      </c>
      <c r="R1345" s="52">
        <v>0</v>
      </c>
      <c r="S1345" s="52"/>
    </row>
    <row r="1346" spans="2:19" x14ac:dyDescent="0.25">
      <c r="B1346" s="56" t="s">
        <v>43</v>
      </c>
      <c r="C1346" s="56" t="s">
        <v>44</v>
      </c>
      <c r="D1346" s="56" t="s">
        <v>45</v>
      </c>
      <c r="E1346" s="56" t="s">
        <v>157</v>
      </c>
      <c r="F1346" s="56"/>
      <c r="G1346" s="52" t="s">
        <v>92</v>
      </c>
      <c r="H1346" s="52">
        <v>11</v>
      </c>
      <c r="I1346" s="51" t="s">
        <v>18</v>
      </c>
      <c r="J1346" s="51" t="s">
        <v>105</v>
      </c>
      <c r="K1346" s="52">
        <v>0</v>
      </c>
      <c r="L1346" s="52">
        <v>0</v>
      </c>
      <c r="M1346" s="52">
        <v>0</v>
      </c>
      <c r="N1346" s="52">
        <v>0</v>
      </c>
      <c r="O1346" s="52">
        <v>0</v>
      </c>
      <c r="P1346" s="52">
        <v>0</v>
      </c>
      <c r="Q1346" s="52">
        <v>0</v>
      </c>
      <c r="R1346" s="52">
        <v>0</v>
      </c>
      <c r="S1346" s="52"/>
    </row>
    <row r="1347" spans="2:19" x14ac:dyDescent="0.25">
      <c r="B1347" s="56" t="s">
        <v>43</v>
      </c>
      <c r="C1347" s="56" t="s">
        <v>44</v>
      </c>
      <c r="D1347" s="56" t="s">
        <v>45</v>
      </c>
      <c r="E1347" s="56" t="s">
        <v>157</v>
      </c>
      <c r="F1347" s="56"/>
      <c r="G1347" s="52" t="s">
        <v>92</v>
      </c>
      <c r="H1347" s="52">
        <v>11</v>
      </c>
      <c r="I1347" s="51" t="s">
        <v>18</v>
      </c>
      <c r="J1347" s="51" t="s">
        <v>103</v>
      </c>
      <c r="K1347" s="52">
        <v>0</v>
      </c>
      <c r="L1347" s="52">
        <v>0</v>
      </c>
      <c r="M1347" s="52">
        <v>0</v>
      </c>
      <c r="N1347" s="52">
        <v>0</v>
      </c>
      <c r="O1347" s="52">
        <v>0</v>
      </c>
      <c r="P1347" s="52">
        <v>0</v>
      </c>
      <c r="Q1347" s="52">
        <v>0</v>
      </c>
      <c r="R1347" s="52">
        <v>0</v>
      </c>
      <c r="S1347" s="52"/>
    </row>
    <row r="1348" spans="2:19" x14ac:dyDescent="0.25">
      <c r="B1348" s="56" t="s">
        <v>43</v>
      </c>
      <c r="C1348" s="56" t="s">
        <v>44</v>
      </c>
      <c r="D1348" s="56" t="s">
        <v>45</v>
      </c>
      <c r="E1348" s="56" t="s">
        <v>157</v>
      </c>
      <c r="F1348" s="56"/>
      <c r="G1348" s="52" t="s">
        <v>92</v>
      </c>
      <c r="H1348" s="52">
        <v>11</v>
      </c>
      <c r="I1348" s="52" t="s">
        <v>18</v>
      </c>
      <c r="J1348" s="52" t="s">
        <v>104</v>
      </c>
      <c r="K1348" s="52">
        <v>0</v>
      </c>
      <c r="L1348" s="52">
        <v>0</v>
      </c>
      <c r="M1348" s="52">
        <v>0</v>
      </c>
      <c r="N1348" s="52">
        <v>0</v>
      </c>
      <c r="O1348" s="52">
        <v>0</v>
      </c>
      <c r="P1348" s="52">
        <v>0</v>
      </c>
      <c r="Q1348" s="52">
        <v>0</v>
      </c>
      <c r="R1348" s="52">
        <v>0</v>
      </c>
      <c r="S1348" s="52"/>
    </row>
    <row r="1350" spans="2:19" x14ac:dyDescent="0.25">
      <c r="B1350" s="16" t="s">
        <v>481</v>
      </c>
      <c r="C1350" s="16"/>
      <c r="D1350" s="16"/>
      <c r="E1350" s="16"/>
      <c r="F1350" s="16"/>
      <c r="G1350" s="16"/>
      <c r="H1350" s="16"/>
      <c r="I1350" s="16"/>
      <c r="J1350" s="16"/>
      <c r="K1350" s="16">
        <f>SUMIF($J$2:$J$1348, "concluídas", K2:K1348)</f>
        <v>584.70699999999999</v>
      </c>
      <c r="L1350" s="16">
        <f t="shared" ref="L1350:R1350" si="0">SUMIF($J$2:$J$1348, "concluídas", L2:L1348)</f>
        <v>3479</v>
      </c>
      <c r="M1350" s="16">
        <f t="shared" si="0"/>
        <v>4182.5529999999999</v>
      </c>
      <c r="N1350" s="16">
        <f t="shared" si="0"/>
        <v>26303</v>
      </c>
      <c r="O1350" s="16">
        <f t="shared" si="0"/>
        <v>105</v>
      </c>
      <c r="P1350" s="16">
        <f t="shared" si="0"/>
        <v>3412</v>
      </c>
      <c r="Q1350" s="16">
        <f t="shared" si="0"/>
        <v>8</v>
      </c>
      <c r="R1350" s="16">
        <f t="shared" si="0"/>
        <v>1179</v>
      </c>
      <c r="S1350" s="16"/>
    </row>
    <row r="1352" spans="2:19" x14ac:dyDescent="0.25">
      <c r="B1352" t="s">
        <v>482</v>
      </c>
    </row>
  </sheetData>
  <phoneticPr fontId="1" type="noConversion"/>
  <pageMargins left="0.511811024" right="0.511811024" top="0.78740157499999996" bottom="0.78740157499999996" header="0.31496062000000002" footer="0.31496062000000002"/>
  <pageSetup orientation="portrait" horizontalDpi="300" verticalDpi="0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topLeftCell="A10" zoomScale="70" zoomScaleNormal="70" workbookViewId="0">
      <selection activeCell="B31" sqref="B31"/>
    </sheetView>
  </sheetViews>
  <sheetFormatPr defaultRowHeight="15" x14ac:dyDescent="0.25"/>
  <cols>
    <col min="1" max="1" width="21" style="30" customWidth="1"/>
    <col min="2" max="2" width="26.25" style="30" customWidth="1"/>
    <col min="3" max="3" width="27.5" style="30" customWidth="1"/>
    <col min="4" max="4" width="27.625" style="30" customWidth="1"/>
    <col min="5" max="5" width="14.375" style="30" customWidth="1"/>
    <col min="6" max="6" width="31.875" style="30" customWidth="1"/>
    <col min="7" max="7" width="33.375" style="30" customWidth="1"/>
    <col min="8" max="8" width="31" style="30" customWidth="1"/>
    <col min="9" max="9" width="20.125" style="30" customWidth="1"/>
    <col min="10" max="10" width="25.25" style="30" customWidth="1"/>
    <col min="11" max="11" width="31.875" style="30" customWidth="1"/>
    <col min="12" max="12" width="33.375" style="30" customWidth="1"/>
    <col min="13" max="13" width="19.75" style="30" customWidth="1"/>
    <col min="14" max="14" width="31.875" style="30" customWidth="1"/>
    <col min="15" max="15" width="33.375" style="30" customWidth="1"/>
    <col min="16" max="16" width="31" style="30" customWidth="1"/>
    <col min="17" max="17" width="20.125" style="30" customWidth="1"/>
    <col min="18" max="18" width="67.625" style="30" customWidth="1"/>
    <col min="19" max="19" width="68.625" style="30" customWidth="1"/>
    <col min="20" max="20" width="66.375" style="30" customWidth="1"/>
    <col min="21" max="21" width="55.5" style="30" customWidth="1"/>
    <col min="22" max="22" width="45.25" style="30" bestFit="1" customWidth="1"/>
    <col min="23" max="23" width="54.125" style="30" bestFit="1" customWidth="1"/>
    <col min="24" max="24" width="55.625" style="30" bestFit="1" customWidth="1"/>
    <col min="25" max="30" width="3.375" style="30" bestFit="1" customWidth="1"/>
    <col min="31" max="31" width="7.375" style="30" bestFit="1" customWidth="1"/>
    <col min="32" max="32" width="11.125" style="30" bestFit="1" customWidth="1"/>
    <col min="33" max="16384" width="9" style="30"/>
  </cols>
  <sheetData>
    <row r="1" spans="1:17" x14ac:dyDescent="0.25">
      <c r="A1" s="28" t="s">
        <v>0</v>
      </c>
      <c r="B1" s="29">
        <v>17</v>
      </c>
      <c r="D1" s="31" t="s">
        <v>169</v>
      </c>
    </row>
    <row r="3" spans="1:17" x14ac:dyDescent="0.25">
      <c r="B3" s="28" t="s">
        <v>114</v>
      </c>
      <c r="J3"/>
      <c r="K3"/>
      <c r="L3"/>
      <c r="M3"/>
      <c r="N3"/>
      <c r="O3"/>
      <c r="P3"/>
      <c r="Q3"/>
    </row>
    <row r="4" spans="1:17" x14ac:dyDescent="0.25">
      <c r="B4" s="30" t="s">
        <v>103</v>
      </c>
      <c r="F4" s="30" t="s">
        <v>170</v>
      </c>
      <c r="G4" s="30" t="s">
        <v>171</v>
      </c>
      <c r="H4" s="30" t="s">
        <v>172</v>
      </c>
      <c r="I4" s="30" t="s">
        <v>173</v>
      </c>
      <c r="J4"/>
      <c r="K4"/>
      <c r="L4"/>
      <c r="M4"/>
      <c r="N4"/>
      <c r="O4"/>
      <c r="P4"/>
      <c r="Q4"/>
    </row>
    <row r="5" spans="1:17" x14ac:dyDescent="0.25">
      <c r="A5" s="28" t="s">
        <v>110</v>
      </c>
      <c r="B5" s="30" t="s">
        <v>174</v>
      </c>
      <c r="C5" s="30" t="s">
        <v>175</v>
      </c>
      <c r="D5" s="30" t="s">
        <v>176</v>
      </c>
      <c r="E5" s="30" t="s">
        <v>177</v>
      </c>
      <c r="J5"/>
      <c r="K5"/>
      <c r="L5"/>
      <c r="M5"/>
      <c r="N5"/>
      <c r="O5"/>
      <c r="P5"/>
      <c r="Q5"/>
    </row>
    <row r="6" spans="1:17" x14ac:dyDescent="0.25">
      <c r="A6" s="29" t="s">
        <v>17</v>
      </c>
      <c r="B6" s="32">
        <v>969</v>
      </c>
      <c r="C6" s="32">
        <v>1796</v>
      </c>
      <c r="D6" s="32">
        <v>0</v>
      </c>
      <c r="E6" s="32">
        <v>0</v>
      </c>
      <c r="F6" s="32">
        <v>969</v>
      </c>
      <c r="G6" s="32">
        <v>1796</v>
      </c>
      <c r="H6" s="32">
        <v>0</v>
      </c>
      <c r="I6" s="32">
        <v>0</v>
      </c>
      <c r="J6"/>
      <c r="K6"/>
      <c r="L6"/>
      <c r="M6"/>
      <c r="N6"/>
      <c r="O6"/>
      <c r="P6"/>
      <c r="Q6"/>
    </row>
    <row r="7" spans="1:17" x14ac:dyDescent="0.25">
      <c r="A7" s="29" t="s">
        <v>20</v>
      </c>
      <c r="B7" s="32">
        <v>969</v>
      </c>
      <c r="C7" s="32">
        <v>1796</v>
      </c>
      <c r="D7" s="32">
        <v>0</v>
      </c>
      <c r="E7" s="32">
        <v>0</v>
      </c>
      <c r="F7" s="32">
        <v>969</v>
      </c>
      <c r="G7" s="32">
        <v>1796</v>
      </c>
      <c r="H7" s="32">
        <v>0</v>
      </c>
      <c r="I7" s="32">
        <v>0</v>
      </c>
      <c r="J7"/>
      <c r="K7"/>
      <c r="L7"/>
      <c r="M7"/>
      <c r="N7"/>
      <c r="O7"/>
      <c r="P7"/>
      <c r="Q7"/>
    </row>
    <row r="8" spans="1:17" x14ac:dyDescent="0.25">
      <c r="A8" s="29" t="s">
        <v>21</v>
      </c>
      <c r="B8" s="32">
        <v>969</v>
      </c>
      <c r="C8" s="32">
        <v>1796</v>
      </c>
      <c r="D8" s="32">
        <v>0</v>
      </c>
      <c r="E8" s="32">
        <v>0</v>
      </c>
      <c r="F8" s="32">
        <v>969</v>
      </c>
      <c r="G8" s="32">
        <v>1796</v>
      </c>
      <c r="H8" s="32">
        <v>0</v>
      </c>
      <c r="I8" s="32">
        <v>0</v>
      </c>
      <c r="J8"/>
      <c r="K8"/>
      <c r="L8"/>
      <c r="M8"/>
      <c r="N8"/>
      <c r="O8"/>
      <c r="P8"/>
      <c r="Q8"/>
    </row>
    <row r="9" spans="1:17" x14ac:dyDescent="0.25">
      <c r="A9" s="29" t="s">
        <v>22</v>
      </c>
      <c r="B9" s="32">
        <v>969</v>
      </c>
      <c r="C9" s="32">
        <v>1796</v>
      </c>
      <c r="D9" s="32">
        <v>0</v>
      </c>
      <c r="E9" s="32">
        <v>0</v>
      </c>
      <c r="F9" s="32">
        <v>969</v>
      </c>
      <c r="G9" s="32">
        <v>1796</v>
      </c>
      <c r="H9" s="32">
        <v>0</v>
      </c>
      <c r="I9" s="32">
        <v>0</v>
      </c>
      <c r="J9"/>
      <c r="K9"/>
      <c r="L9"/>
      <c r="M9"/>
      <c r="N9"/>
      <c r="O9"/>
      <c r="P9"/>
      <c r="Q9"/>
    </row>
    <row r="10" spans="1:17" x14ac:dyDescent="0.25">
      <c r="A10" s="29" t="s">
        <v>23</v>
      </c>
      <c r="B10" s="32">
        <v>969</v>
      </c>
      <c r="C10" s="32">
        <v>1796</v>
      </c>
      <c r="D10" s="32">
        <v>0</v>
      </c>
      <c r="E10" s="32">
        <v>0</v>
      </c>
      <c r="F10" s="32">
        <v>969</v>
      </c>
      <c r="G10" s="32">
        <v>1796</v>
      </c>
      <c r="H10" s="32">
        <v>0</v>
      </c>
      <c r="I10" s="32">
        <v>0</v>
      </c>
      <c r="J10"/>
      <c r="K10"/>
      <c r="L10"/>
      <c r="M10"/>
      <c r="N10"/>
      <c r="O10"/>
      <c r="P10"/>
      <c r="Q10"/>
    </row>
    <row r="11" spans="1:17" x14ac:dyDescent="0.25">
      <c r="A11" s="29" t="s">
        <v>85</v>
      </c>
      <c r="B11" s="32">
        <v>969</v>
      </c>
      <c r="C11" s="32">
        <v>1796</v>
      </c>
      <c r="D11" s="32">
        <v>0</v>
      </c>
      <c r="E11" s="32">
        <v>0</v>
      </c>
      <c r="F11" s="32">
        <v>969</v>
      </c>
      <c r="G11" s="32">
        <v>1796</v>
      </c>
      <c r="H11" s="32">
        <v>0</v>
      </c>
      <c r="I11" s="32">
        <v>0</v>
      </c>
      <c r="J11"/>
      <c r="K11"/>
      <c r="L11"/>
      <c r="M11"/>
      <c r="N11"/>
      <c r="O11"/>
      <c r="P11"/>
      <c r="Q11"/>
    </row>
    <row r="12" spans="1:17" x14ac:dyDescent="0.25">
      <c r="A12" s="29" t="s">
        <v>88</v>
      </c>
      <c r="B12" s="32">
        <v>969</v>
      </c>
      <c r="C12" s="32">
        <v>1796</v>
      </c>
      <c r="D12" s="32">
        <v>0</v>
      </c>
      <c r="E12" s="32">
        <v>0</v>
      </c>
      <c r="F12" s="32">
        <v>969</v>
      </c>
      <c r="G12" s="32">
        <v>1796</v>
      </c>
      <c r="H12" s="32">
        <v>0</v>
      </c>
      <c r="I12" s="32">
        <v>0</v>
      </c>
    </row>
    <row r="13" spans="1:17" x14ac:dyDescent="0.25">
      <c r="A13" s="29" t="s">
        <v>115</v>
      </c>
      <c r="B13" s="32">
        <v>6783</v>
      </c>
      <c r="C13" s="32">
        <v>12572</v>
      </c>
      <c r="D13" s="32">
        <v>0</v>
      </c>
      <c r="E13" s="32">
        <v>0</v>
      </c>
      <c r="F13" s="32">
        <v>6783</v>
      </c>
      <c r="G13" s="32">
        <v>12572</v>
      </c>
      <c r="H13" s="32">
        <v>0</v>
      </c>
      <c r="I13" s="32">
        <v>0</v>
      </c>
    </row>
    <row r="15" spans="1:17" x14ac:dyDescent="0.25">
      <c r="A15" s="28" t="s">
        <v>0</v>
      </c>
      <c r="B15" s="29">
        <v>17</v>
      </c>
      <c r="D15" s="31" t="s">
        <v>177</v>
      </c>
    </row>
    <row r="17" spans="1:9" x14ac:dyDescent="0.25">
      <c r="B17" s="28" t="s">
        <v>114</v>
      </c>
      <c r="F17"/>
      <c r="G17"/>
      <c r="H17"/>
      <c r="I17"/>
    </row>
    <row r="18" spans="1:9" ht="30" x14ac:dyDescent="0.25">
      <c r="B18" s="30" t="s">
        <v>103</v>
      </c>
      <c r="D18" s="30" t="s">
        <v>178</v>
      </c>
      <c r="E18" s="30" t="s">
        <v>179</v>
      </c>
      <c r="F18"/>
      <c r="G18"/>
      <c r="H18"/>
      <c r="I18"/>
    </row>
    <row r="19" spans="1:9" x14ac:dyDescent="0.25">
      <c r="A19" s="28" t="s">
        <v>110</v>
      </c>
      <c r="B19" s="30" t="s">
        <v>180</v>
      </c>
      <c r="C19" s="30" t="s">
        <v>10</v>
      </c>
      <c r="F19"/>
      <c r="G19"/>
      <c r="H19"/>
      <c r="I19"/>
    </row>
    <row r="20" spans="1:9" x14ac:dyDescent="0.25">
      <c r="A20" s="29" t="s">
        <v>17</v>
      </c>
      <c r="B20" s="32">
        <v>0</v>
      </c>
      <c r="C20" s="32">
        <v>0</v>
      </c>
      <c r="D20" s="32">
        <v>0</v>
      </c>
      <c r="E20" s="32">
        <v>0</v>
      </c>
      <c r="F20"/>
      <c r="G20"/>
      <c r="H20"/>
      <c r="I20"/>
    </row>
    <row r="21" spans="1:9" x14ac:dyDescent="0.25">
      <c r="A21" s="29" t="s">
        <v>20</v>
      </c>
      <c r="B21" s="32">
        <v>0</v>
      </c>
      <c r="C21" s="32">
        <v>0</v>
      </c>
      <c r="D21" s="32">
        <v>0</v>
      </c>
      <c r="E21" s="32">
        <v>0</v>
      </c>
      <c r="F21"/>
      <c r="G21"/>
      <c r="H21"/>
      <c r="I21"/>
    </row>
    <row r="22" spans="1:9" x14ac:dyDescent="0.25">
      <c r="A22" s="29" t="s">
        <v>21</v>
      </c>
      <c r="B22" s="32">
        <v>0</v>
      </c>
      <c r="C22" s="32">
        <v>0</v>
      </c>
      <c r="D22" s="32">
        <v>0</v>
      </c>
      <c r="E22" s="32">
        <v>0</v>
      </c>
      <c r="F22"/>
      <c r="G22"/>
      <c r="H22"/>
      <c r="I22"/>
    </row>
    <row r="23" spans="1:9" x14ac:dyDescent="0.25">
      <c r="A23" s="29" t="s">
        <v>22</v>
      </c>
      <c r="B23" s="32">
        <v>0</v>
      </c>
      <c r="C23" s="32">
        <v>0</v>
      </c>
      <c r="D23" s="32">
        <v>0</v>
      </c>
      <c r="E23" s="32">
        <v>0</v>
      </c>
      <c r="F23"/>
      <c r="G23"/>
      <c r="H23"/>
      <c r="I23"/>
    </row>
    <row r="24" spans="1:9" x14ac:dyDescent="0.25">
      <c r="A24" s="29" t="s">
        <v>23</v>
      </c>
      <c r="B24" s="32">
        <v>0</v>
      </c>
      <c r="C24" s="32">
        <v>0</v>
      </c>
      <c r="D24" s="32">
        <v>0</v>
      </c>
      <c r="E24" s="32">
        <v>0</v>
      </c>
      <c r="F24"/>
      <c r="G24"/>
      <c r="H24"/>
      <c r="I24"/>
    </row>
    <row r="25" spans="1:9" x14ac:dyDescent="0.25">
      <c r="A25" s="29" t="s">
        <v>85</v>
      </c>
      <c r="B25" s="32">
        <v>0</v>
      </c>
      <c r="C25" s="32">
        <v>0</v>
      </c>
      <c r="D25" s="32">
        <v>0</v>
      </c>
      <c r="E25" s="32">
        <v>0</v>
      </c>
      <c r="F25"/>
      <c r="G25"/>
      <c r="H25"/>
      <c r="I25"/>
    </row>
    <row r="26" spans="1:9" x14ac:dyDescent="0.25">
      <c r="A26" s="29" t="s">
        <v>88</v>
      </c>
      <c r="B26" s="32">
        <v>0</v>
      </c>
      <c r="C26" s="32">
        <v>0</v>
      </c>
      <c r="D26" s="32">
        <v>0</v>
      </c>
      <c r="E26" s="32">
        <v>0</v>
      </c>
    </row>
    <row r="27" spans="1:9" x14ac:dyDescent="0.25">
      <c r="A27" s="29" t="s">
        <v>115</v>
      </c>
      <c r="B27" s="32">
        <v>0</v>
      </c>
      <c r="C27" s="32">
        <v>0</v>
      </c>
      <c r="D27" s="32">
        <v>0</v>
      </c>
      <c r="E27" s="32">
        <v>0</v>
      </c>
    </row>
    <row r="28" spans="1:9" x14ac:dyDescent="0.25">
      <c r="A28" s="29"/>
      <c r="B28" s="32"/>
      <c r="C28" s="32"/>
      <c r="D28" s="32"/>
      <c r="E28" s="32"/>
    </row>
    <row r="29" spans="1:9" x14ac:dyDescent="0.25">
      <c r="A29" s="28" t="s">
        <v>0</v>
      </c>
      <c r="B29" s="29">
        <v>17</v>
      </c>
      <c r="D29" s="31" t="s">
        <v>138</v>
      </c>
    </row>
    <row r="31" spans="1:9" x14ac:dyDescent="0.25">
      <c r="B31" s="28" t="s">
        <v>114</v>
      </c>
      <c r="C31"/>
    </row>
    <row r="32" spans="1:9" x14ac:dyDescent="0.25">
      <c r="A32" s="28" t="s">
        <v>110</v>
      </c>
      <c r="B32" s="30" t="s">
        <v>115</v>
      </c>
      <c r="C32"/>
    </row>
    <row r="33" spans="1:13" x14ac:dyDescent="0.25">
      <c r="A33" s="29" t="s">
        <v>115</v>
      </c>
      <c r="C33"/>
    </row>
    <row r="34" spans="1:13" x14ac:dyDescent="0.25">
      <c r="A34"/>
      <c r="B34"/>
      <c r="C34"/>
    </row>
    <row r="35" spans="1:13" x14ac:dyDescent="0.25">
      <c r="A35"/>
      <c r="B35"/>
      <c r="C35"/>
    </row>
    <row r="41" spans="1:13" x14ac:dyDescent="0.25">
      <c r="A41" s="28" t="s">
        <v>0</v>
      </c>
      <c r="B41" s="29">
        <v>17</v>
      </c>
      <c r="D41" s="31" t="s">
        <v>181</v>
      </c>
    </row>
    <row r="43" spans="1:13" x14ac:dyDescent="0.25">
      <c r="B43" s="28" t="s">
        <v>114</v>
      </c>
      <c r="H43"/>
      <c r="I43"/>
      <c r="J43"/>
      <c r="K43"/>
      <c r="L43"/>
      <c r="M43"/>
    </row>
    <row r="44" spans="1:13" ht="45" x14ac:dyDescent="0.25">
      <c r="B44" s="30" t="s">
        <v>103</v>
      </c>
      <c r="E44" s="30" t="s">
        <v>170</v>
      </c>
      <c r="F44" s="30" t="s">
        <v>171</v>
      </c>
      <c r="G44" s="30" t="s">
        <v>172</v>
      </c>
      <c r="H44"/>
      <c r="I44"/>
      <c r="J44"/>
      <c r="K44"/>
      <c r="L44"/>
      <c r="M44"/>
    </row>
    <row r="45" spans="1:13" x14ac:dyDescent="0.25">
      <c r="A45" s="28" t="s">
        <v>110</v>
      </c>
      <c r="B45" s="30" t="s">
        <v>174</v>
      </c>
      <c r="C45" s="30" t="s">
        <v>175</v>
      </c>
      <c r="D45" s="30" t="s">
        <v>176</v>
      </c>
      <c r="H45"/>
      <c r="I45"/>
      <c r="J45"/>
      <c r="K45"/>
      <c r="L45"/>
      <c r="M45"/>
    </row>
    <row r="46" spans="1:13" x14ac:dyDescent="0.25">
      <c r="A46" s="29" t="s">
        <v>158</v>
      </c>
      <c r="B46" s="32">
        <v>6783</v>
      </c>
      <c r="C46" s="32">
        <v>12572</v>
      </c>
      <c r="D46" s="32">
        <v>0</v>
      </c>
      <c r="E46" s="32">
        <v>6783</v>
      </c>
      <c r="F46" s="32">
        <v>12572</v>
      </c>
      <c r="G46" s="32">
        <v>0</v>
      </c>
      <c r="H46"/>
      <c r="I46"/>
      <c r="J46"/>
      <c r="K46"/>
      <c r="L46"/>
      <c r="M46"/>
    </row>
    <row r="47" spans="1:13" x14ac:dyDescent="0.25">
      <c r="A47" s="29" t="s">
        <v>17</v>
      </c>
      <c r="B47" s="32">
        <v>969</v>
      </c>
      <c r="C47" s="32">
        <v>1796</v>
      </c>
      <c r="D47" s="32">
        <v>0</v>
      </c>
      <c r="E47" s="32">
        <v>969</v>
      </c>
      <c r="F47" s="32">
        <v>1796</v>
      </c>
      <c r="G47" s="32">
        <v>0</v>
      </c>
      <c r="H47"/>
      <c r="I47"/>
      <c r="J47"/>
      <c r="K47"/>
      <c r="L47"/>
      <c r="M47"/>
    </row>
    <row r="48" spans="1:13" x14ac:dyDescent="0.25">
      <c r="A48" s="29" t="s">
        <v>20</v>
      </c>
      <c r="B48" s="32">
        <v>969</v>
      </c>
      <c r="C48" s="32">
        <v>1796</v>
      </c>
      <c r="D48" s="32">
        <v>0</v>
      </c>
      <c r="E48" s="32">
        <v>969</v>
      </c>
      <c r="F48" s="32">
        <v>1796</v>
      </c>
      <c r="G48" s="32">
        <v>0</v>
      </c>
      <c r="H48"/>
      <c r="I48"/>
      <c r="J48"/>
      <c r="K48"/>
      <c r="L48"/>
      <c r="M48"/>
    </row>
    <row r="49" spans="1:13" x14ac:dyDescent="0.25">
      <c r="A49" s="29" t="s">
        <v>21</v>
      </c>
      <c r="B49" s="32">
        <v>969</v>
      </c>
      <c r="C49" s="32">
        <v>1796</v>
      </c>
      <c r="D49" s="32">
        <v>0</v>
      </c>
      <c r="E49" s="32">
        <v>969</v>
      </c>
      <c r="F49" s="32">
        <v>1796</v>
      </c>
      <c r="G49" s="32">
        <v>0</v>
      </c>
      <c r="H49"/>
      <c r="I49"/>
      <c r="J49"/>
      <c r="K49"/>
      <c r="L49"/>
      <c r="M49"/>
    </row>
    <row r="50" spans="1:13" x14ac:dyDescent="0.25">
      <c r="A50" s="29" t="s">
        <v>22</v>
      </c>
      <c r="B50" s="32">
        <v>969</v>
      </c>
      <c r="C50" s="32">
        <v>1796</v>
      </c>
      <c r="D50" s="32">
        <v>0</v>
      </c>
      <c r="E50" s="32">
        <v>969</v>
      </c>
      <c r="F50" s="32">
        <v>1796</v>
      </c>
      <c r="G50" s="32">
        <v>0</v>
      </c>
      <c r="H50"/>
      <c r="I50"/>
      <c r="J50"/>
      <c r="K50"/>
      <c r="L50"/>
      <c r="M50"/>
    </row>
    <row r="51" spans="1:13" x14ac:dyDescent="0.25">
      <c r="A51" s="29" t="s">
        <v>23</v>
      </c>
      <c r="B51" s="32">
        <v>969</v>
      </c>
      <c r="C51" s="32">
        <v>1796</v>
      </c>
      <c r="D51" s="32">
        <v>0</v>
      </c>
      <c r="E51" s="32">
        <v>969</v>
      </c>
      <c r="F51" s="32">
        <v>1796</v>
      </c>
      <c r="G51" s="32">
        <v>0</v>
      </c>
      <c r="H51"/>
      <c r="I51"/>
      <c r="J51"/>
      <c r="K51"/>
      <c r="L51"/>
      <c r="M51"/>
    </row>
    <row r="52" spans="1:13" x14ac:dyDescent="0.25">
      <c r="A52" s="29" t="s">
        <v>85</v>
      </c>
      <c r="B52" s="32">
        <v>969</v>
      </c>
      <c r="C52" s="32">
        <v>1796</v>
      </c>
      <c r="D52" s="32">
        <v>0</v>
      </c>
      <c r="E52" s="32">
        <v>969</v>
      </c>
      <c r="F52" s="32">
        <v>1796</v>
      </c>
      <c r="G52" s="32">
        <v>0</v>
      </c>
      <c r="H52"/>
      <c r="I52"/>
      <c r="J52"/>
      <c r="K52"/>
      <c r="L52"/>
      <c r="M52"/>
    </row>
    <row r="53" spans="1:13" x14ac:dyDescent="0.25">
      <c r="A53" s="29" t="s">
        <v>88</v>
      </c>
      <c r="B53" s="32">
        <v>969</v>
      </c>
      <c r="C53" s="32">
        <v>1796</v>
      </c>
      <c r="D53" s="32">
        <v>0</v>
      </c>
      <c r="E53" s="32">
        <v>969</v>
      </c>
      <c r="F53" s="32">
        <v>1796</v>
      </c>
      <c r="G53" s="32">
        <v>0</v>
      </c>
    </row>
    <row r="54" spans="1:13" x14ac:dyDescent="0.25">
      <c r="A54" s="29" t="s">
        <v>115</v>
      </c>
      <c r="B54" s="32">
        <v>6783</v>
      </c>
      <c r="C54" s="32">
        <v>12572</v>
      </c>
      <c r="D54" s="32">
        <v>0</v>
      </c>
      <c r="E54" s="32">
        <v>6783</v>
      </c>
      <c r="F54" s="32">
        <v>12572</v>
      </c>
      <c r="G54" s="32">
        <v>0</v>
      </c>
    </row>
    <row r="55" spans="1:13" x14ac:dyDescent="0.25">
      <c r="A55" s="29"/>
      <c r="B55" s="32"/>
      <c r="C55" s="32"/>
      <c r="D55" s="32"/>
      <c r="E55" s="32"/>
      <c r="F55" s="32"/>
      <c r="G55" s="32"/>
    </row>
    <row r="56" spans="1:13" x14ac:dyDescent="0.25">
      <c r="A56" s="28" t="s">
        <v>0</v>
      </c>
      <c r="B56" s="29">
        <v>17</v>
      </c>
      <c r="D56" s="31" t="s">
        <v>181</v>
      </c>
    </row>
    <row r="58" spans="1:13" x14ac:dyDescent="0.25">
      <c r="B58" s="28" t="s">
        <v>114</v>
      </c>
      <c r="H58"/>
      <c r="I58"/>
      <c r="J58"/>
      <c r="K58"/>
      <c r="L58"/>
      <c r="M58"/>
    </row>
    <row r="59" spans="1:13" ht="45" x14ac:dyDescent="0.25">
      <c r="B59" s="30" t="s">
        <v>103</v>
      </c>
      <c r="E59" s="30" t="s">
        <v>170</v>
      </c>
      <c r="F59" s="30" t="s">
        <v>171</v>
      </c>
      <c r="G59" s="30" t="s">
        <v>172</v>
      </c>
      <c r="H59"/>
      <c r="I59"/>
      <c r="J59"/>
      <c r="K59"/>
      <c r="L59"/>
      <c r="M59"/>
    </row>
    <row r="60" spans="1:13" x14ac:dyDescent="0.25">
      <c r="A60" s="28" t="s">
        <v>110</v>
      </c>
      <c r="B60" s="30" t="s">
        <v>174</v>
      </c>
      <c r="C60" s="30" t="s">
        <v>175</v>
      </c>
      <c r="D60" s="30" t="s">
        <v>176</v>
      </c>
      <c r="H60"/>
      <c r="I60"/>
      <c r="J60"/>
      <c r="K60"/>
      <c r="L60"/>
      <c r="M60"/>
    </row>
    <row r="61" spans="1:13" x14ac:dyDescent="0.25">
      <c r="A61" s="29" t="s">
        <v>17</v>
      </c>
      <c r="B61" s="32">
        <v>75.076999999999998</v>
      </c>
      <c r="C61" s="32">
        <v>221.96299999999999</v>
      </c>
      <c r="D61" s="32">
        <v>0</v>
      </c>
      <c r="E61" s="32">
        <v>75.076999999999998</v>
      </c>
      <c r="F61" s="32">
        <v>221.96299999999999</v>
      </c>
      <c r="G61" s="32">
        <v>0</v>
      </c>
      <c r="H61"/>
      <c r="I61"/>
      <c r="J61"/>
      <c r="K61"/>
      <c r="L61"/>
      <c r="M61"/>
    </row>
    <row r="62" spans="1:13" x14ac:dyDescent="0.25">
      <c r="A62" s="29" t="s">
        <v>20</v>
      </c>
      <c r="B62" s="32">
        <v>75.076999999999998</v>
      </c>
      <c r="C62" s="32">
        <v>221.96299999999999</v>
      </c>
      <c r="D62" s="32">
        <v>0</v>
      </c>
      <c r="E62" s="32">
        <v>75.076999999999998</v>
      </c>
      <c r="F62" s="32">
        <v>221.96299999999999</v>
      </c>
      <c r="G62" s="32">
        <v>0</v>
      </c>
      <c r="H62"/>
      <c r="I62"/>
      <c r="J62"/>
      <c r="K62"/>
      <c r="L62"/>
      <c r="M62"/>
    </row>
    <row r="63" spans="1:13" x14ac:dyDescent="0.25">
      <c r="A63" s="29" t="s">
        <v>21</v>
      </c>
      <c r="B63" s="32">
        <v>75.076999999999998</v>
      </c>
      <c r="C63" s="32">
        <v>221.96299999999999</v>
      </c>
      <c r="D63" s="32">
        <v>0</v>
      </c>
      <c r="E63" s="32">
        <v>75.076999999999998</v>
      </c>
      <c r="F63" s="32">
        <v>221.96299999999999</v>
      </c>
      <c r="G63" s="32">
        <v>0</v>
      </c>
      <c r="H63"/>
      <c r="I63"/>
      <c r="J63"/>
      <c r="K63"/>
      <c r="L63"/>
      <c r="M63"/>
    </row>
    <row r="64" spans="1:13" x14ac:dyDescent="0.25">
      <c r="A64" s="29" t="s">
        <v>22</v>
      </c>
      <c r="B64" s="32">
        <v>75.076999999999998</v>
      </c>
      <c r="C64" s="32">
        <v>221.96299999999999</v>
      </c>
      <c r="D64" s="32">
        <v>0</v>
      </c>
      <c r="E64" s="32">
        <v>75.076999999999998</v>
      </c>
      <c r="F64" s="32">
        <v>221.96299999999999</v>
      </c>
      <c r="G64" s="32">
        <v>0</v>
      </c>
      <c r="H64"/>
      <c r="I64"/>
      <c r="J64"/>
      <c r="K64"/>
      <c r="L64"/>
      <c r="M64"/>
    </row>
    <row r="65" spans="1:13" x14ac:dyDescent="0.25">
      <c r="A65" s="29" t="s">
        <v>23</v>
      </c>
      <c r="B65" s="32">
        <v>75.076999999999998</v>
      </c>
      <c r="C65" s="32">
        <v>221.96299999999999</v>
      </c>
      <c r="D65" s="32">
        <v>0</v>
      </c>
      <c r="E65" s="32">
        <v>75.076999999999998</v>
      </c>
      <c r="F65" s="32">
        <v>221.96299999999999</v>
      </c>
      <c r="G65" s="32">
        <v>0</v>
      </c>
      <c r="H65"/>
      <c r="I65"/>
      <c r="J65"/>
      <c r="K65"/>
      <c r="L65"/>
      <c r="M65"/>
    </row>
    <row r="66" spans="1:13" x14ac:dyDescent="0.25">
      <c r="A66" s="29" t="s">
        <v>85</v>
      </c>
      <c r="B66" s="32">
        <v>75.076999999999998</v>
      </c>
      <c r="C66" s="32">
        <v>221.96299999999999</v>
      </c>
      <c r="D66" s="32">
        <v>0</v>
      </c>
      <c r="E66" s="32">
        <v>75.076999999999998</v>
      </c>
      <c r="F66" s="32">
        <v>221.96299999999999</v>
      </c>
      <c r="G66" s="32">
        <v>0</v>
      </c>
      <c r="H66"/>
      <c r="I66"/>
      <c r="J66"/>
      <c r="K66"/>
      <c r="L66"/>
      <c r="M66"/>
    </row>
    <row r="67" spans="1:13" x14ac:dyDescent="0.25">
      <c r="A67" s="29" t="s">
        <v>88</v>
      </c>
      <c r="B67" s="32">
        <v>75.076999999999998</v>
      </c>
      <c r="C67" s="32">
        <v>221.96299999999999</v>
      </c>
      <c r="D67" s="32">
        <v>0</v>
      </c>
      <c r="E67" s="32">
        <v>75.076999999999998</v>
      </c>
      <c r="F67" s="32">
        <v>221.96299999999999</v>
      </c>
      <c r="G67" s="32">
        <v>0</v>
      </c>
    </row>
    <row r="68" spans="1:13" x14ac:dyDescent="0.25">
      <c r="A68" s="29" t="s">
        <v>115</v>
      </c>
      <c r="B68" s="32">
        <v>525.53899999999999</v>
      </c>
      <c r="C68" s="32">
        <v>1553.741</v>
      </c>
      <c r="D68" s="32">
        <v>0</v>
      </c>
      <c r="E68" s="32">
        <v>525.53899999999999</v>
      </c>
      <c r="F68" s="32">
        <v>1553.741</v>
      </c>
      <c r="G68" s="32">
        <v>0</v>
      </c>
    </row>
    <row r="70" spans="1:13" x14ac:dyDescent="0.25">
      <c r="A70" s="28" t="s">
        <v>0</v>
      </c>
      <c r="B70" s="29">
        <v>17</v>
      </c>
      <c r="D70" s="31" t="s">
        <v>182</v>
      </c>
    </row>
    <row r="72" spans="1:13" ht="66" customHeight="1" x14ac:dyDescent="0.25">
      <c r="A72" s="28" t="s">
        <v>183</v>
      </c>
      <c r="B72" s="30" t="s">
        <v>174</v>
      </c>
      <c r="C72" s="30" t="s">
        <v>184</v>
      </c>
      <c r="D72" s="30" t="s">
        <v>177</v>
      </c>
      <c r="E72" s="30" t="s">
        <v>176</v>
      </c>
      <c r="F72"/>
      <c r="G72"/>
      <c r="H72"/>
      <c r="I72"/>
    </row>
    <row r="73" spans="1:13" x14ac:dyDescent="0.25">
      <c r="A73" s="29" t="s">
        <v>104</v>
      </c>
      <c r="B73" s="32">
        <v>0</v>
      </c>
      <c r="C73" s="32">
        <v>0</v>
      </c>
      <c r="D73" s="32">
        <v>0</v>
      </c>
      <c r="E73" s="32">
        <v>0</v>
      </c>
      <c r="F73"/>
      <c r="G73"/>
      <c r="H73"/>
      <c r="I73"/>
    </row>
    <row r="74" spans="1:13" x14ac:dyDescent="0.25">
      <c r="A74" s="29" t="s">
        <v>115</v>
      </c>
      <c r="B74" s="32">
        <v>0</v>
      </c>
      <c r="C74" s="32">
        <v>0</v>
      </c>
      <c r="D74" s="32">
        <v>0</v>
      </c>
      <c r="E74" s="32">
        <v>0</v>
      </c>
      <c r="F74"/>
      <c r="G74"/>
      <c r="H74"/>
      <c r="I74"/>
    </row>
    <row r="75" spans="1:13" x14ac:dyDescent="0.25">
      <c r="A75"/>
      <c r="B75"/>
      <c r="C75"/>
      <c r="D75"/>
      <c r="E75"/>
      <c r="F75"/>
      <c r="G75"/>
      <c r="H75"/>
      <c r="I75"/>
    </row>
    <row r="76" spans="1:13" x14ac:dyDescent="0.25">
      <c r="A76"/>
      <c r="B76"/>
      <c r="C76"/>
      <c r="D76"/>
      <c r="E76"/>
      <c r="F76"/>
      <c r="G76"/>
      <c r="H76"/>
      <c r="I76"/>
    </row>
    <row r="77" spans="1:13" x14ac:dyDescent="0.25">
      <c r="A77"/>
      <c r="B77"/>
    </row>
    <row r="78" spans="1:13" x14ac:dyDescent="0.25">
      <c r="A78"/>
      <c r="B78"/>
    </row>
    <row r="79" spans="1:13" x14ac:dyDescent="0.25">
      <c r="A79"/>
      <c r="B79"/>
    </row>
    <row r="80" spans="1:13" x14ac:dyDescent="0.25">
      <c r="A80"/>
      <c r="B80"/>
    </row>
    <row r="81" spans="1:9" x14ac:dyDescent="0.25">
      <c r="A81"/>
      <c r="B81"/>
    </row>
    <row r="83" spans="1:9" x14ac:dyDescent="0.25">
      <c r="B83" s="29"/>
      <c r="D83" s="31"/>
    </row>
    <row r="85" spans="1:9" x14ac:dyDescent="0.25">
      <c r="A85"/>
      <c r="B85"/>
      <c r="C85"/>
      <c r="D85"/>
      <c r="E85"/>
      <c r="F85"/>
      <c r="G85"/>
      <c r="H85"/>
      <c r="I85"/>
    </row>
    <row r="86" spans="1:9" x14ac:dyDescent="0.25">
      <c r="A86"/>
      <c r="B86"/>
      <c r="C86"/>
      <c r="D86"/>
      <c r="E86"/>
      <c r="F86"/>
      <c r="G86"/>
      <c r="H86"/>
      <c r="I86"/>
    </row>
    <row r="87" spans="1:9" x14ac:dyDescent="0.25">
      <c r="A87"/>
      <c r="B87"/>
      <c r="C87"/>
      <c r="D87"/>
      <c r="E87"/>
      <c r="F87"/>
      <c r="G87"/>
      <c r="H87"/>
      <c r="I87"/>
    </row>
    <row r="90" spans="1:9" x14ac:dyDescent="0.25">
      <c r="B90" s="29"/>
      <c r="D90" s="31"/>
    </row>
    <row r="92" spans="1:9" x14ac:dyDescent="0.25">
      <c r="A92"/>
      <c r="B92"/>
      <c r="C92"/>
      <c r="D92"/>
      <c r="E92"/>
      <c r="F92"/>
      <c r="G92"/>
      <c r="H92"/>
      <c r="I92"/>
    </row>
    <row r="93" spans="1:9" x14ac:dyDescent="0.25">
      <c r="A93"/>
      <c r="B93"/>
      <c r="C93"/>
      <c r="D93"/>
      <c r="E93"/>
      <c r="F93"/>
      <c r="G93"/>
      <c r="H93"/>
      <c r="I93"/>
    </row>
    <row r="94" spans="1:9" x14ac:dyDescent="0.25">
      <c r="A94"/>
      <c r="B94"/>
      <c r="C94"/>
      <c r="D94"/>
      <c r="E94"/>
      <c r="F94"/>
      <c r="G94"/>
      <c r="H94"/>
      <c r="I94"/>
    </row>
    <row r="95" spans="1:9" x14ac:dyDescent="0.25">
      <c r="A95"/>
      <c r="B95"/>
      <c r="C95"/>
      <c r="D95"/>
      <c r="E95"/>
      <c r="F95"/>
      <c r="G95"/>
      <c r="H95"/>
      <c r="I95"/>
    </row>
    <row r="96" spans="1:9" x14ac:dyDescent="0.25">
      <c r="A96"/>
      <c r="B96"/>
      <c r="C96"/>
      <c r="D96"/>
      <c r="E96"/>
      <c r="F96"/>
      <c r="G96"/>
      <c r="H96"/>
      <c r="I96"/>
    </row>
    <row r="97" spans="1:9" x14ac:dyDescent="0.25">
      <c r="A97"/>
      <c r="B97"/>
      <c r="C97"/>
      <c r="D97"/>
      <c r="E97"/>
      <c r="F97"/>
      <c r="G97"/>
      <c r="H97"/>
      <c r="I97"/>
    </row>
    <row r="98" spans="1:9" x14ac:dyDescent="0.25">
      <c r="A98"/>
      <c r="B98"/>
      <c r="C98"/>
      <c r="D98"/>
      <c r="E98"/>
      <c r="F98"/>
      <c r="G98"/>
      <c r="H98"/>
      <c r="I98"/>
    </row>
    <row r="99" spans="1:9" x14ac:dyDescent="0.25">
      <c r="A99"/>
      <c r="B99"/>
      <c r="C99"/>
      <c r="D99"/>
      <c r="E99"/>
      <c r="F99"/>
      <c r="G99"/>
      <c r="H99"/>
      <c r="I99"/>
    </row>
    <row r="100" spans="1:9" x14ac:dyDescent="0.25">
      <c r="A100"/>
      <c r="B100"/>
      <c r="C100"/>
      <c r="D100"/>
      <c r="E100"/>
      <c r="F100"/>
      <c r="G100"/>
      <c r="H100"/>
      <c r="I100"/>
    </row>
    <row r="103" spans="1:9" x14ac:dyDescent="0.25">
      <c r="A103" s="29"/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69"/>
  <sheetViews>
    <sheetView zoomScale="110" zoomScaleNormal="110" workbookViewId="0">
      <pane ySplit="102" topLeftCell="A1261" activePane="bottomLeft" state="frozen"/>
      <selection pane="bottomLeft" activeCell="B1267" sqref="B1267:B1269"/>
    </sheetView>
  </sheetViews>
  <sheetFormatPr defaultRowHeight="15" x14ac:dyDescent="0.25"/>
  <cols>
    <col min="1" max="1" width="2.375" customWidth="1"/>
    <col min="2" max="2" width="7.125" customWidth="1"/>
    <col min="3" max="3" width="14.25" customWidth="1"/>
    <col min="4" max="4" width="3.625" customWidth="1"/>
    <col min="5" max="5" width="7.875" customWidth="1"/>
    <col min="6" max="6" width="6" customWidth="1"/>
    <col min="7" max="8" width="7.75" customWidth="1"/>
    <col min="9" max="9" width="6.25" customWidth="1"/>
    <col min="10" max="10" width="6.5" customWidth="1"/>
    <col min="11" max="15" width="18.25" customWidth="1"/>
    <col min="16" max="16" width="14.875" customWidth="1"/>
    <col min="17" max="17" width="14.875" style="1" customWidth="1"/>
    <col min="18" max="18" width="24.625" style="1" customWidth="1"/>
    <col min="19" max="19" width="23" style="1" customWidth="1"/>
    <col min="20" max="20" width="18.25" style="1" customWidth="1"/>
    <col min="21" max="21" width="12.25" style="4" customWidth="1"/>
    <col min="22" max="22" width="16" style="4" customWidth="1"/>
    <col min="23" max="23" width="13.25" style="4" customWidth="1"/>
    <col min="24" max="24" width="11.5" style="4" customWidth="1"/>
    <col min="25" max="25" width="13.5" style="4" customWidth="1"/>
    <col min="34" max="34" width="7.125" customWidth="1"/>
  </cols>
  <sheetData>
    <row r="1" spans="1:25" s="5" customFormat="1" ht="39" customHeight="1" x14ac:dyDescent="0.25">
      <c r="B1" s="53" t="s">
        <v>0</v>
      </c>
      <c r="C1" s="53" t="s">
        <v>1</v>
      </c>
      <c r="D1" s="53" t="s">
        <v>2</v>
      </c>
      <c r="E1" s="53" t="s">
        <v>3</v>
      </c>
      <c r="F1" s="53" t="s">
        <v>4</v>
      </c>
      <c r="G1" s="53" t="s">
        <v>5</v>
      </c>
      <c r="H1" s="53" t="s">
        <v>122</v>
      </c>
      <c r="I1" s="53" t="s">
        <v>7</v>
      </c>
      <c r="J1" s="53" t="s">
        <v>8</v>
      </c>
      <c r="K1" s="15" t="s">
        <v>185</v>
      </c>
      <c r="L1" s="15" t="s">
        <v>186</v>
      </c>
      <c r="M1" s="15" t="s">
        <v>187</v>
      </c>
      <c r="N1" s="15" t="s">
        <v>188</v>
      </c>
      <c r="O1" s="15" t="s">
        <v>12</v>
      </c>
      <c r="Q1" s="6"/>
      <c r="R1" s="6"/>
      <c r="S1" s="6"/>
      <c r="T1" s="6"/>
      <c r="U1" s="7"/>
      <c r="V1" s="7"/>
      <c r="W1" s="7"/>
      <c r="X1" s="7"/>
      <c r="Y1" s="7"/>
    </row>
    <row r="2" spans="1:25" hidden="1" x14ac:dyDescent="0.25">
      <c r="B2" s="51" t="s">
        <v>13</v>
      </c>
      <c r="C2" s="51" t="s">
        <v>14</v>
      </c>
      <c r="D2" s="51" t="s">
        <v>99</v>
      </c>
      <c r="E2" s="51" t="s">
        <v>189</v>
      </c>
      <c r="F2" s="51"/>
      <c r="G2" s="51" t="s">
        <v>17</v>
      </c>
      <c r="H2" s="51">
        <v>1</v>
      </c>
      <c r="I2" s="51" t="s">
        <v>158</v>
      </c>
      <c r="J2" s="51" t="s">
        <v>159</v>
      </c>
      <c r="K2" s="52">
        <v>0</v>
      </c>
      <c r="L2" s="52">
        <v>0</v>
      </c>
      <c r="M2" s="52">
        <v>0</v>
      </c>
      <c r="N2" s="52">
        <v>0</v>
      </c>
      <c r="O2" s="52"/>
    </row>
    <row r="3" spans="1:25" hidden="1" x14ac:dyDescent="0.25">
      <c r="A3" s="8"/>
      <c r="B3" s="51" t="s">
        <v>13</v>
      </c>
      <c r="C3" s="51" t="s">
        <v>14</v>
      </c>
      <c r="D3" s="51" t="s">
        <v>99</v>
      </c>
      <c r="E3" s="51" t="s">
        <v>189</v>
      </c>
      <c r="F3" s="51"/>
      <c r="G3" s="51" t="s">
        <v>17</v>
      </c>
      <c r="H3" s="51">
        <v>1</v>
      </c>
      <c r="I3" s="51" t="s">
        <v>158</v>
      </c>
      <c r="J3" s="51" t="s">
        <v>103</v>
      </c>
      <c r="K3" s="52">
        <v>0</v>
      </c>
      <c r="L3" s="52">
        <v>0</v>
      </c>
      <c r="M3" s="52">
        <v>0</v>
      </c>
      <c r="N3" s="52">
        <v>0</v>
      </c>
      <c r="O3" s="52"/>
    </row>
    <row r="4" spans="1:25" hidden="1" x14ac:dyDescent="0.25">
      <c r="A4" s="9"/>
      <c r="B4" s="51" t="s">
        <v>13</v>
      </c>
      <c r="C4" s="51" t="s">
        <v>14</v>
      </c>
      <c r="D4" s="51" t="s">
        <v>99</v>
      </c>
      <c r="E4" s="51" t="s">
        <v>189</v>
      </c>
      <c r="F4" s="51"/>
      <c r="G4" s="51" t="s">
        <v>17</v>
      </c>
      <c r="H4" s="51">
        <v>1</v>
      </c>
      <c r="I4" s="51" t="s">
        <v>158</v>
      </c>
      <c r="J4" s="51" t="s">
        <v>104</v>
      </c>
      <c r="K4" s="52">
        <v>0</v>
      </c>
      <c r="L4" s="52">
        <v>0</v>
      </c>
      <c r="M4" s="52">
        <v>0</v>
      </c>
      <c r="N4" s="52">
        <v>0</v>
      </c>
      <c r="O4" s="52"/>
    </row>
    <row r="5" spans="1:25" hidden="1" x14ac:dyDescent="0.25">
      <c r="A5" s="10"/>
      <c r="B5" s="51" t="s">
        <v>13</v>
      </c>
      <c r="C5" s="51" t="s">
        <v>14</v>
      </c>
      <c r="D5" s="51" t="s">
        <v>99</v>
      </c>
      <c r="E5" s="51" t="s">
        <v>189</v>
      </c>
      <c r="F5" s="51"/>
      <c r="G5" s="51" t="s">
        <v>17</v>
      </c>
      <c r="H5" s="51">
        <v>1</v>
      </c>
      <c r="I5" s="51" t="s">
        <v>18</v>
      </c>
      <c r="J5" s="51" t="s">
        <v>105</v>
      </c>
      <c r="K5" s="52">
        <v>0</v>
      </c>
      <c r="L5" s="52">
        <v>0</v>
      </c>
      <c r="M5" s="52">
        <v>0</v>
      </c>
      <c r="N5" s="52">
        <v>0</v>
      </c>
      <c r="O5" s="52"/>
    </row>
    <row r="6" spans="1:25" hidden="1" x14ac:dyDescent="0.25">
      <c r="A6" s="10"/>
      <c r="B6" s="51" t="s">
        <v>13</v>
      </c>
      <c r="C6" s="51" t="s">
        <v>14</v>
      </c>
      <c r="D6" s="51" t="s">
        <v>99</v>
      </c>
      <c r="E6" s="51" t="s">
        <v>189</v>
      </c>
      <c r="F6" s="51"/>
      <c r="G6" s="51" t="s">
        <v>17</v>
      </c>
      <c r="H6" s="51">
        <v>1</v>
      </c>
      <c r="I6" s="51" t="s">
        <v>18</v>
      </c>
      <c r="J6" s="51" t="s">
        <v>103</v>
      </c>
      <c r="K6" s="52">
        <v>0</v>
      </c>
      <c r="L6" s="52">
        <v>0</v>
      </c>
      <c r="M6" s="52">
        <v>0</v>
      </c>
      <c r="N6" s="52">
        <v>0</v>
      </c>
      <c r="O6" s="52"/>
    </row>
    <row r="7" spans="1:25" hidden="1" x14ac:dyDescent="0.25">
      <c r="A7" s="10"/>
      <c r="B7" s="51" t="s">
        <v>13</v>
      </c>
      <c r="C7" s="51" t="s">
        <v>14</v>
      </c>
      <c r="D7" s="51" t="s">
        <v>99</v>
      </c>
      <c r="E7" s="51" t="s">
        <v>189</v>
      </c>
      <c r="F7" s="51">
        <v>232</v>
      </c>
      <c r="G7" s="51" t="s">
        <v>17</v>
      </c>
      <c r="H7" s="51">
        <v>1</v>
      </c>
      <c r="I7" s="52" t="s">
        <v>18</v>
      </c>
      <c r="J7" s="52" t="s">
        <v>104</v>
      </c>
      <c r="K7" s="52">
        <v>0</v>
      </c>
      <c r="L7" s="52">
        <v>0</v>
      </c>
      <c r="M7" s="52">
        <v>0</v>
      </c>
      <c r="N7" s="52">
        <v>0</v>
      </c>
      <c r="O7" s="52"/>
    </row>
    <row r="8" spans="1:25" s="12" customFormat="1" hidden="1" x14ac:dyDescent="0.25">
      <c r="A8" s="11"/>
      <c r="B8" s="51" t="s">
        <v>13</v>
      </c>
      <c r="C8" s="51" t="s">
        <v>14</v>
      </c>
      <c r="D8" s="51" t="s">
        <v>99</v>
      </c>
      <c r="E8" s="51" t="s">
        <v>189</v>
      </c>
      <c r="F8" s="51"/>
      <c r="G8" s="51" t="s">
        <v>20</v>
      </c>
      <c r="H8" s="51">
        <v>2</v>
      </c>
      <c r="I8" s="51" t="s">
        <v>18</v>
      </c>
      <c r="J8" s="51" t="s">
        <v>105</v>
      </c>
      <c r="K8" s="52">
        <v>0</v>
      </c>
      <c r="L8" s="52">
        <v>0</v>
      </c>
      <c r="M8" s="52">
        <v>0</v>
      </c>
      <c r="N8" s="52">
        <v>0</v>
      </c>
      <c r="O8" s="52"/>
      <c r="P8" s="52"/>
      <c r="Q8" s="48"/>
      <c r="R8" s="48"/>
      <c r="S8" s="48"/>
      <c r="T8" s="48"/>
      <c r="U8" s="13"/>
      <c r="V8" s="13"/>
      <c r="W8" s="13"/>
      <c r="X8" s="13"/>
      <c r="Y8" s="13"/>
    </row>
    <row r="9" spans="1:25" s="12" customFormat="1" hidden="1" x14ac:dyDescent="0.25">
      <c r="A9" s="11"/>
      <c r="B9" s="51" t="s">
        <v>13</v>
      </c>
      <c r="C9" s="51" t="s">
        <v>14</v>
      </c>
      <c r="D9" s="51" t="s">
        <v>99</v>
      </c>
      <c r="E9" s="51" t="s">
        <v>189</v>
      </c>
      <c r="F9" s="51"/>
      <c r="G9" s="51" t="s">
        <v>20</v>
      </c>
      <c r="H9" s="51">
        <v>2</v>
      </c>
      <c r="I9" s="51" t="s">
        <v>18</v>
      </c>
      <c r="J9" s="51" t="s">
        <v>103</v>
      </c>
      <c r="K9" s="52">
        <v>0</v>
      </c>
      <c r="L9" s="52">
        <v>0</v>
      </c>
      <c r="M9" s="52">
        <v>0</v>
      </c>
      <c r="N9" s="52">
        <v>0</v>
      </c>
      <c r="O9" s="52"/>
      <c r="P9" s="52"/>
      <c r="Q9" s="48"/>
      <c r="R9" s="48"/>
      <c r="S9" s="48"/>
      <c r="T9" s="48"/>
      <c r="U9" s="13"/>
      <c r="V9" s="13"/>
      <c r="W9" s="13"/>
      <c r="X9" s="13"/>
      <c r="Y9" s="13"/>
    </row>
    <row r="10" spans="1:25" s="12" customFormat="1" hidden="1" x14ac:dyDescent="0.25">
      <c r="A10" s="11"/>
      <c r="B10" s="51" t="s">
        <v>13</v>
      </c>
      <c r="C10" s="51" t="s">
        <v>14</v>
      </c>
      <c r="D10" s="51" t="s">
        <v>99</v>
      </c>
      <c r="E10" s="51" t="s">
        <v>189</v>
      </c>
      <c r="F10" s="51"/>
      <c r="G10" s="51" t="s">
        <v>20</v>
      </c>
      <c r="H10" s="51">
        <v>2</v>
      </c>
      <c r="I10" s="52" t="s">
        <v>18</v>
      </c>
      <c r="J10" s="52" t="s">
        <v>104</v>
      </c>
      <c r="K10" s="52">
        <v>0</v>
      </c>
      <c r="L10" s="52">
        <v>0</v>
      </c>
      <c r="M10" s="52">
        <v>0</v>
      </c>
      <c r="N10" s="52">
        <v>0</v>
      </c>
      <c r="O10" s="52"/>
      <c r="P10" s="52"/>
      <c r="Q10" s="48"/>
      <c r="R10" s="48"/>
      <c r="S10" s="48"/>
      <c r="T10" s="48"/>
      <c r="U10" s="13"/>
      <c r="V10" s="13"/>
      <c r="W10" s="13"/>
      <c r="X10" s="13"/>
      <c r="Y10" s="13"/>
    </row>
    <row r="11" spans="1:25" s="12" customFormat="1" hidden="1" x14ac:dyDescent="0.25">
      <c r="A11" s="52"/>
      <c r="B11" s="51" t="s">
        <v>13</v>
      </c>
      <c r="C11" s="51" t="s">
        <v>14</v>
      </c>
      <c r="D11" s="51" t="s">
        <v>99</v>
      </c>
      <c r="E11" s="51" t="s">
        <v>189</v>
      </c>
      <c r="F11" s="51"/>
      <c r="G11" s="51" t="s">
        <v>21</v>
      </c>
      <c r="H11" s="51">
        <v>3</v>
      </c>
      <c r="I11" s="51" t="s">
        <v>18</v>
      </c>
      <c r="J11" s="51" t="s">
        <v>105</v>
      </c>
      <c r="K11" s="52">
        <v>0</v>
      </c>
      <c r="L11" s="52">
        <v>0</v>
      </c>
      <c r="M11" s="52">
        <v>0</v>
      </c>
      <c r="N11" s="52">
        <v>0</v>
      </c>
      <c r="O11" s="52"/>
      <c r="P11" s="52"/>
      <c r="Q11" s="48"/>
      <c r="R11" s="48"/>
      <c r="S11" s="48"/>
      <c r="T11" s="48"/>
      <c r="U11" s="13"/>
      <c r="V11" s="13"/>
      <c r="W11" s="13"/>
      <c r="X11" s="13"/>
      <c r="Y11" s="13"/>
    </row>
    <row r="12" spans="1:25" s="12" customFormat="1" hidden="1" x14ac:dyDescent="0.25">
      <c r="A12" s="52"/>
      <c r="B12" s="51" t="s">
        <v>13</v>
      </c>
      <c r="C12" s="51" t="s">
        <v>14</v>
      </c>
      <c r="D12" s="51" t="s">
        <v>99</v>
      </c>
      <c r="E12" s="51" t="s">
        <v>189</v>
      </c>
      <c r="F12" s="51"/>
      <c r="G12" s="51" t="s">
        <v>21</v>
      </c>
      <c r="H12" s="51">
        <v>3</v>
      </c>
      <c r="I12" s="51" t="s">
        <v>18</v>
      </c>
      <c r="J12" s="51" t="s">
        <v>103</v>
      </c>
      <c r="K12" s="52">
        <v>0</v>
      </c>
      <c r="L12" s="52">
        <v>0</v>
      </c>
      <c r="M12" s="52">
        <v>0</v>
      </c>
      <c r="N12" s="52">
        <v>0</v>
      </c>
      <c r="O12" s="52"/>
      <c r="P12" s="52"/>
      <c r="Q12" s="48"/>
      <c r="R12" s="48"/>
      <c r="S12" s="48"/>
      <c r="T12" s="48"/>
      <c r="U12" s="13"/>
      <c r="V12" s="13"/>
      <c r="W12" s="13"/>
      <c r="X12" s="13"/>
      <c r="Y12" s="13"/>
    </row>
    <row r="13" spans="1:25" s="12" customFormat="1" hidden="1" x14ac:dyDescent="0.25">
      <c r="A13" s="52"/>
      <c r="B13" s="51" t="s">
        <v>13</v>
      </c>
      <c r="C13" s="51" t="s">
        <v>14</v>
      </c>
      <c r="D13" s="51" t="s">
        <v>99</v>
      </c>
      <c r="E13" s="51" t="s">
        <v>189</v>
      </c>
      <c r="F13" s="51"/>
      <c r="G13" s="51" t="s">
        <v>21</v>
      </c>
      <c r="H13" s="51">
        <v>3</v>
      </c>
      <c r="I13" s="52" t="s">
        <v>18</v>
      </c>
      <c r="J13" s="52" t="s">
        <v>104</v>
      </c>
      <c r="K13" s="52">
        <v>0</v>
      </c>
      <c r="L13" s="52">
        <v>0</v>
      </c>
      <c r="M13" s="52">
        <v>0</v>
      </c>
      <c r="N13" s="52">
        <v>0</v>
      </c>
      <c r="O13" s="52"/>
      <c r="P13" s="52"/>
      <c r="Q13" s="48"/>
      <c r="R13" s="48"/>
      <c r="S13" s="48"/>
      <c r="T13" s="48"/>
      <c r="U13" s="13"/>
      <c r="V13" s="13"/>
      <c r="W13" s="13"/>
      <c r="X13" s="13"/>
      <c r="Y13" s="13"/>
    </row>
    <row r="14" spans="1:25" s="12" customFormat="1" hidden="1" x14ac:dyDescent="0.25">
      <c r="A14" s="52"/>
      <c r="B14" s="51" t="s">
        <v>13</v>
      </c>
      <c r="C14" s="51" t="s">
        <v>14</v>
      </c>
      <c r="D14" s="51" t="s">
        <v>99</v>
      </c>
      <c r="E14" s="51" t="s">
        <v>189</v>
      </c>
      <c r="F14" s="51"/>
      <c r="G14" s="51" t="s">
        <v>22</v>
      </c>
      <c r="H14" s="51">
        <v>4</v>
      </c>
      <c r="I14" s="51" t="s">
        <v>18</v>
      </c>
      <c r="J14" s="51" t="s">
        <v>105</v>
      </c>
      <c r="K14" s="52">
        <v>0</v>
      </c>
      <c r="L14" s="52">
        <v>0</v>
      </c>
      <c r="M14" s="52">
        <v>0</v>
      </c>
      <c r="N14" s="52">
        <v>0</v>
      </c>
      <c r="O14" s="52"/>
      <c r="P14" s="52"/>
      <c r="Q14" s="48"/>
      <c r="R14" s="48"/>
      <c r="S14" s="48"/>
      <c r="T14" s="48"/>
      <c r="U14" s="13"/>
      <c r="V14" s="13"/>
      <c r="W14" s="13"/>
      <c r="X14" s="13"/>
      <c r="Y14" s="13"/>
    </row>
    <row r="15" spans="1:25" s="12" customFormat="1" hidden="1" x14ac:dyDescent="0.25">
      <c r="A15" s="52"/>
      <c r="B15" s="51" t="s">
        <v>13</v>
      </c>
      <c r="C15" s="51" t="s">
        <v>14</v>
      </c>
      <c r="D15" s="51" t="s">
        <v>99</v>
      </c>
      <c r="E15" s="51" t="s">
        <v>189</v>
      </c>
      <c r="F15" s="51"/>
      <c r="G15" s="51" t="s">
        <v>22</v>
      </c>
      <c r="H15" s="51">
        <v>4</v>
      </c>
      <c r="I15" s="51" t="s">
        <v>18</v>
      </c>
      <c r="J15" s="51" t="s">
        <v>103</v>
      </c>
      <c r="K15" s="52">
        <v>0</v>
      </c>
      <c r="L15" s="52">
        <v>0</v>
      </c>
      <c r="M15" s="52">
        <v>0</v>
      </c>
      <c r="N15" s="52">
        <v>0</v>
      </c>
      <c r="O15" s="52"/>
      <c r="P15" s="52"/>
      <c r="Q15" s="48"/>
      <c r="R15" s="48"/>
      <c r="S15" s="48"/>
      <c r="T15" s="48"/>
      <c r="U15" s="13"/>
      <c r="V15" s="13"/>
      <c r="W15" s="13"/>
      <c r="X15" s="13"/>
      <c r="Y15" s="13"/>
    </row>
    <row r="16" spans="1:25" s="12" customFormat="1" hidden="1" x14ac:dyDescent="0.25">
      <c r="B16" s="51" t="s">
        <v>13</v>
      </c>
      <c r="C16" s="51" t="s">
        <v>14</v>
      </c>
      <c r="D16" s="51" t="s">
        <v>99</v>
      </c>
      <c r="E16" s="51" t="s">
        <v>189</v>
      </c>
      <c r="F16" s="51"/>
      <c r="G16" s="51" t="s">
        <v>22</v>
      </c>
      <c r="H16" s="51">
        <v>4</v>
      </c>
      <c r="I16" s="52" t="s">
        <v>18</v>
      </c>
      <c r="J16" s="52" t="s">
        <v>104</v>
      </c>
      <c r="K16" s="52">
        <v>0</v>
      </c>
      <c r="L16" s="52">
        <v>0</v>
      </c>
      <c r="M16" s="52">
        <v>0</v>
      </c>
      <c r="N16" s="52">
        <v>0</v>
      </c>
      <c r="O16" s="52"/>
      <c r="P16" s="52"/>
      <c r="Q16" s="48"/>
      <c r="R16" s="48"/>
      <c r="S16" s="48"/>
      <c r="T16" s="48"/>
      <c r="U16" s="13"/>
      <c r="V16" s="13"/>
      <c r="W16" s="13"/>
      <c r="X16" s="13"/>
      <c r="Y16" s="13"/>
    </row>
    <row r="17" spans="2:25" s="12" customFormat="1" hidden="1" x14ac:dyDescent="0.25">
      <c r="B17" s="51" t="s">
        <v>13</v>
      </c>
      <c r="C17" s="51" t="s">
        <v>14</v>
      </c>
      <c r="D17" s="51" t="s">
        <v>99</v>
      </c>
      <c r="E17" s="51" t="s">
        <v>189</v>
      </c>
      <c r="F17" s="51"/>
      <c r="G17" s="51" t="s">
        <v>23</v>
      </c>
      <c r="H17" s="51">
        <v>5</v>
      </c>
      <c r="I17" s="51" t="s">
        <v>18</v>
      </c>
      <c r="J17" s="51" t="s">
        <v>105</v>
      </c>
      <c r="K17" s="52">
        <v>0</v>
      </c>
      <c r="L17" s="52">
        <v>0</v>
      </c>
      <c r="M17" s="52">
        <v>0</v>
      </c>
      <c r="N17" s="52">
        <v>0</v>
      </c>
      <c r="O17" s="52"/>
      <c r="P17" s="52"/>
      <c r="Q17" s="48"/>
      <c r="R17" s="48"/>
      <c r="S17" s="48"/>
      <c r="T17" s="48"/>
      <c r="U17" s="13"/>
      <c r="V17" s="13"/>
      <c r="W17" s="13"/>
      <c r="X17" s="13"/>
      <c r="Y17" s="13"/>
    </row>
    <row r="18" spans="2:25" s="12" customFormat="1" hidden="1" x14ac:dyDescent="0.25">
      <c r="B18" s="51" t="s">
        <v>13</v>
      </c>
      <c r="C18" s="51" t="s">
        <v>14</v>
      </c>
      <c r="D18" s="51" t="s">
        <v>99</v>
      </c>
      <c r="E18" s="51" t="s">
        <v>189</v>
      </c>
      <c r="F18" s="51"/>
      <c r="G18" s="51" t="s">
        <v>23</v>
      </c>
      <c r="H18" s="51">
        <v>5</v>
      </c>
      <c r="I18" s="51" t="s">
        <v>18</v>
      </c>
      <c r="J18" s="51" t="s">
        <v>103</v>
      </c>
      <c r="K18" s="52">
        <v>0</v>
      </c>
      <c r="L18" s="52">
        <v>0</v>
      </c>
      <c r="M18" s="52">
        <v>0</v>
      </c>
      <c r="N18" s="52">
        <v>0</v>
      </c>
      <c r="O18" s="52"/>
      <c r="P18" s="52"/>
      <c r="Q18" s="48"/>
      <c r="R18" s="48"/>
      <c r="S18" s="48"/>
      <c r="T18" s="48"/>
      <c r="U18" s="13"/>
      <c r="V18" s="13"/>
      <c r="W18" s="13"/>
      <c r="X18" s="13"/>
      <c r="Y18" s="13"/>
    </row>
    <row r="19" spans="2:25" s="12" customFormat="1" hidden="1" x14ac:dyDescent="0.25">
      <c r="B19" s="51" t="s">
        <v>13</v>
      </c>
      <c r="C19" s="51" t="s">
        <v>14</v>
      </c>
      <c r="D19" s="51" t="s">
        <v>99</v>
      </c>
      <c r="E19" s="51" t="s">
        <v>189</v>
      </c>
      <c r="F19" s="51"/>
      <c r="G19" s="51" t="s">
        <v>23</v>
      </c>
      <c r="H19" s="51">
        <v>5</v>
      </c>
      <c r="I19" s="52" t="s">
        <v>18</v>
      </c>
      <c r="J19" s="52" t="s">
        <v>104</v>
      </c>
      <c r="K19" s="52">
        <v>0</v>
      </c>
      <c r="L19" s="52">
        <v>0</v>
      </c>
      <c r="M19" s="52">
        <v>0</v>
      </c>
      <c r="N19" s="52">
        <v>0</v>
      </c>
      <c r="O19" s="52"/>
      <c r="P19" s="52"/>
      <c r="Q19" s="48"/>
      <c r="R19" s="48"/>
      <c r="S19" s="48"/>
      <c r="T19" s="48"/>
      <c r="U19" s="13"/>
      <c r="V19" s="13"/>
      <c r="W19" s="13"/>
      <c r="X19" s="13"/>
      <c r="Y19" s="13"/>
    </row>
    <row r="20" spans="2:25" s="12" customFormat="1" hidden="1" x14ac:dyDescent="0.25">
      <c r="B20" s="51" t="s">
        <v>27</v>
      </c>
      <c r="C20" s="51" t="s">
        <v>28</v>
      </c>
      <c r="D20" s="51" t="s">
        <v>26</v>
      </c>
      <c r="E20" s="51" t="s">
        <v>189</v>
      </c>
      <c r="F20" s="51"/>
      <c r="G20" s="52" t="s">
        <v>17</v>
      </c>
      <c r="H20" s="51">
        <v>1</v>
      </c>
      <c r="I20" s="51" t="s">
        <v>158</v>
      </c>
      <c r="J20" s="51" t="s">
        <v>159</v>
      </c>
      <c r="K20" s="52">
        <v>0</v>
      </c>
      <c r="L20" s="52">
        <v>0</v>
      </c>
      <c r="M20" s="52">
        <v>0</v>
      </c>
      <c r="N20" s="52">
        <v>0</v>
      </c>
      <c r="O20" s="52"/>
      <c r="P20" s="52"/>
      <c r="Q20" s="48"/>
      <c r="R20" s="48"/>
      <c r="S20" s="48"/>
      <c r="T20" s="48"/>
      <c r="U20" s="13"/>
      <c r="V20" s="13"/>
      <c r="W20" s="13"/>
      <c r="X20" s="13"/>
      <c r="Y20" s="13"/>
    </row>
    <row r="21" spans="2:25" hidden="1" x14ac:dyDescent="0.25">
      <c r="B21" s="51" t="s">
        <v>27</v>
      </c>
      <c r="C21" s="51" t="s">
        <v>28</v>
      </c>
      <c r="D21" s="51" t="s">
        <v>26</v>
      </c>
      <c r="E21" s="51" t="s">
        <v>189</v>
      </c>
      <c r="F21" s="51"/>
      <c r="G21" s="52" t="s">
        <v>17</v>
      </c>
      <c r="H21" s="51">
        <v>1</v>
      </c>
      <c r="I21" s="51" t="s">
        <v>158</v>
      </c>
      <c r="J21" s="51" t="s">
        <v>103</v>
      </c>
      <c r="K21" s="52">
        <v>0</v>
      </c>
      <c r="L21" s="52">
        <v>0</v>
      </c>
      <c r="M21" s="52">
        <v>0</v>
      </c>
      <c r="N21" s="52">
        <v>0</v>
      </c>
      <c r="O21" s="52"/>
    </row>
    <row r="22" spans="2:25" hidden="1" x14ac:dyDescent="0.25">
      <c r="B22" s="51" t="s">
        <v>27</v>
      </c>
      <c r="C22" s="51" t="s">
        <v>28</v>
      </c>
      <c r="D22" s="51" t="s">
        <v>26</v>
      </c>
      <c r="E22" s="51" t="s">
        <v>189</v>
      </c>
      <c r="F22" s="51"/>
      <c r="G22" s="52" t="s">
        <v>17</v>
      </c>
      <c r="H22" s="51">
        <v>1</v>
      </c>
      <c r="I22" s="51" t="s">
        <v>158</v>
      </c>
      <c r="J22" s="51" t="s">
        <v>104</v>
      </c>
      <c r="K22" s="52">
        <v>0</v>
      </c>
      <c r="L22" s="52">
        <v>0</v>
      </c>
      <c r="M22" s="52">
        <v>0</v>
      </c>
      <c r="N22" s="52">
        <v>0</v>
      </c>
      <c r="O22" s="52"/>
    </row>
    <row r="23" spans="2:25" hidden="1" x14ac:dyDescent="0.25">
      <c r="B23" s="51" t="s">
        <v>27</v>
      </c>
      <c r="C23" s="51" t="s">
        <v>28</v>
      </c>
      <c r="D23" s="51" t="s">
        <v>26</v>
      </c>
      <c r="E23" s="51" t="s">
        <v>189</v>
      </c>
      <c r="F23" s="51"/>
      <c r="G23" s="52" t="s">
        <v>17</v>
      </c>
      <c r="H23" s="51">
        <v>1</v>
      </c>
      <c r="I23" s="51" t="s">
        <v>18</v>
      </c>
      <c r="J23" s="51" t="s">
        <v>105</v>
      </c>
      <c r="K23" s="52">
        <v>0</v>
      </c>
      <c r="L23" s="52">
        <v>0</v>
      </c>
      <c r="M23" s="52">
        <v>0</v>
      </c>
      <c r="N23" s="52">
        <v>0</v>
      </c>
      <c r="O23" s="52"/>
    </row>
    <row r="24" spans="2:25" hidden="1" x14ac:dyDescent="0.25">
      <c r="B24" s="51" t="s">
        <v>27</v>
      </c>
      <c r="C24" s="51" t="s">
        <v>28</v>
      </c>
      <c r="D24" s="51" t="s">
        <v>26</v>
      </c>
      <c r="E24" s="51" t="s">
        <v>189</v>
      </c>
      <c r="F24" s="51">
        <v>558</v>
      </c>
      <c r="G24" s="52" t="s">
        <v>17</v>
      </c>
      <c r="H24" s="51">
        <v>1</v>
      </c>
      <c r="I24" s="52" t="s">
        <v>18</v>
      </c>
      <c r="J24" s="52" t="s">
        <v>104</v>
      </c>
      <c r="K24" s="52">
        <v>0</v>
      </c>
      <c r="L24" s="52">
        <v>0</v>
      </c>
      <c r="M24" s="52">
        <v>0</v>
      </c>
      <c r="N24" s="52">
        <v>0</v>
      </c>
      <c r="O24" s="52"/>
    </row>
    <row r="25" spans="2:25" hidden="1" x14ac:dyDescent="0.25">
      <c r="B25" s="51" t="s">
        <v>24</v>
      </c>
      <c r="C25" s="51" t="s">
        <v>25</v>
      </c>
      <c r="D25" s="51" t="s">
        <v>26</v>
      </c>
      <c r="E25" s="51" t="s">
        <v>189</v>
      </c>
      <c r="F25" s="51">
        <v>333</v>
      </c>
      <c r="G25" s="52" t="s">
        <v>17</v>
      </c>
      <c r="H25" s="51">
        <v>1</v>
      </c>
      <c r="I25" s="52" t="s">
        <v>18</v>
      </c>
      <c r="J25" s="52" t="s">
        <v>104</v>
      </c>
      <c r="K25" s="52">
        <v>0</v>
      </c>
      <c r="L25" s="52">
        <v>0</v>
      </c>
      <c r="M25" s="52">
        <v>0</v>
      </c>
      <c r="N25" s="52">
        <v>0</v>
      </c>
      <c r="O25" s="52"/>
    </row>
    <row r="26" spans="2:25" hidden="1" x14ac:dyDescent="0.25">
      <c r="B26" s="51" t="s">
        <v>27</v>
      </c>
      <c r="C26" s="51" t="s">
        <v>28</v>
      </c>
      <c r="D26" s="51" t="s">
        <v>26</v>
      </c>
      <c r="E26" s="51" t="s">
        <v>189</v>
      </c>
      <c r="F26" s="51"/>
      <c r="G26" s="52" t="s">
        <v>20</v>
      </c>
      <c r="H26" s="51">
        <v>2</v>
      </c>
      <c r="I26" s="51" t="s">
        <v>18</v>
      </c>
      <c r="J26" s="51" t="s">
        <v>105</v>
      </c>
      <c r="K26" s="52">
        <v>0</v>
      </c>
      <c r="L26" s="52">
        <v>0</v>
      </c>
      <c r="M26" s="52">
        <v>0</v>
      </c>
      <c r="N26" s="52">
        <v>0</v>
      </c>
      <c r="O26" s="52"/>
    </row>
    <row r="27" spans="2:25" hidden="1" x14ac:dyDescent="0.25">
      <c r="B27" s="51" t="s">
        <v>27</v>
      </c>
      <c r="C27" s="51" t="s">
        <v>28</v>
      </c>
      <c r="D27" s="51" t="s">
        <v>26</v>
      </c>
      <c r="E27" s="51" t="s">
        <v>189</v>
      </c>
      <c r="F27" s="51"/>
      <c r="G27" s="52" t="s">
        <v>20</v>
      </c>
      <c r="H27" s="51">
        <v>2</v>
      </c>
      <c r="I27" s="51" t="s">
        <v>18</v>
      </c>
      <c r="J27" s="51" t="s">
        <v>103</v>
      </c>
      <c r="K27" s="52">
        <v>0</v>
      </c>
      <c r="L27" s="52">
        <v>0</v>
      </c>
      <c r="M27" s="52">
        <v>0</v>
      </c>
      <c r="N27" s="52">
        <v>0</v>
      </c>
      <c r="O27" s="52"/>
    </row>
    <row r="28" spans="2:25" hidden="1" x14ac:dyDescent="0.25">
      <c r="B28" s="51" t="s">
        <v>27</v>
      </c>
      <c r="C28" s="51" t="s">
        <v>28</v>
      </c>
      <c r="D28" s="51" t="s">
        <v>26</v>
      </c>
      <c r="E28" s="51" t="s">
        <v>189</v>
      </c>
      <c r="F28" s="51"/>
      <c r="G28" s="52" t="s">
        <v>20</v>
      </c>
      <c r="H28" s="51">
        <v>2</v>
      </c>
      <c r="I28" s="52" t="s">
        <v>18</v>
      </c>
      <c r="J28" s="52" t="s">
        <v>104</v>
      </c>
      <c r="K28" s="52">
        <v>0</v>
      </c>
      <c r="L28" s="52">
        <v>0</v>
      </c>
      <c r="M28" s="52">
        <v>0</v>
      </c>
      <c r="N28" s="52">
        <v>0</v>
      </c>
      <c r="O28" s="52"/>
    </row>
    <row r="29" spans="2:25" hidden="1" x14ac:dyDescent="0.25">
      <c r="B29" s="51" t="s">
        <v>27</v>
      </c>
      <c r="C29" s="51" t="s">
        <v>28</v>
      </c>
      <c r="D29" s="51" t="s">
        <v>26</v>
      </c>
      <c r="E29" s="51" t="s">
        <v>189</v>
      </c>
      <c r="F29" s="51"/>
      <c r="G29" s="52" t="s">
        <v>21</v>
      </c>
      <c r="H29" s="51">
        <v>3</v>
      </c>
      <c r="I29" s="51" t="s">
        <v>18</v>
      </c>
      <c r="J29" s="51" t="s">
        <v>105</v>
      </c>
      <c r="K29" s="52">
        <v>0</v>
      </c>
      <c r="L29" s="52">
        <v>0</v>
      </c>
      <c r="M29" s="52">
        <v>0</v>
      </c>
      <c r="N29" s="52">
        <v>0</v>
      </c>
      <c r="O29" s="52"/>
    </row>
    <row r="30" spans="2:25" hidden="1" x14ac:dyDescent="0.25">
      <c r="B30" s="51" t="s">
        <v>27</v>
      </c>
      <c r="C30" s="51" t="s">
        <v>28</v>
      </c>
      <c r="D30" s="51" t="s">
        <v>26</v>
      </c>
      <c r="E30" s="51" t="s">
        <v>189</v>
      </c>
      <c r="F30" s="51"/>
      <c r="G30" s="52" t="s">
        <v>21</v>
      </c>
      <c r="H30" s="51">
        <v>3</v>
      </c>
      <c r="I30" s="51" t="s">
        <v>18</v>
      </c>
      <c r="J30" s="51" t="s">
        <v>103</v>
      </c>
      <c r="K30" s="52">
        <v>0</v>
      </c>
      <c r="L30" s="52">
        <v>0</v>
      </c>
      <c r="M30" s="52">
        <v>0</v>
      </c>
      <c r="N30" s="52">
        <v>0</v>
      </c>
      <c r="O30" s="52"/>
    </row>
    <row r="31" spans="2:25" hidden="1" x14ac:dyDescent="0.25">
      <c r="B31" s="51" t="s">
        <v>27</v>
      </c>
      <c r="C31" s="51" t="s">
        <v>28</v>
      </c>
      <c r="D31" s="51" t="s">
        <v>26</v>
      </c>
      <c r="E31" s="51" t="s">
        <v>189</v>
      </c>
      <c r="F31" s="51"/>
      <c r="G31" s="52" t="s">
        <v>21</v>
      </c>
      <c r="H31" s="51">
        <v>3</v>
      </c>
      <c r="I31" s="52" t="s">
        <v>18</v>
      </c>
      <c r="J31" s="52" t="s">
        <v>104</v>
      </c>
      <c r="K31" s="52">
        <v>0</v>
      </c>
      <c r="L31" s="52">
        <v>0</v>
      </c>
      <c r="M31" s="52">
        <v>0</v>
      </c>
      <c r="N31" s="52">
        <v>0</v>
      </c>
      <c r="O31" s="52"/>
    </row>
    <row r="32" spans="2:25" hidden="1" x14ac:dyDescent="0.25">
      <c r="B32" s="51" t="s">
        <v>27</v>
      </c>
      <c r="C32" s="51" t="s">
        <v>28</v>
      </c>
      <c r="D32" s="51" t="s">
        <v>26</v>
      </c>
      <c r="E32" s="51" t="s">
        <v>189</v>
      </c>
      <c r="F32" s="51"/>
      <c r="G32" s="52" t="s">
        <v>22</v>
      </c>
      <c r="H32" s="51">
        <v>4</v>
      </c>
      <c r="I32" s="51" t="s">
        <v>18</v>
      </c>
      <c r="J32" s="51" t="s">
        <v>105</v>
      </c>
      <c r="K32" s="52">
        <v>0</v>
      </c>
      <c r="L32" s="52">
        <v>0</v>
      </c>
      <c r="M32" s="52">
        <v>0</v>
      </c>
      <c r="N32" s="52">
        <v>0</v>
      </c>
      <c r="O32" s="52"/>
    </row>
    <row r="33" spans="2:15" hidden="1" x14ac:dyDescent="0.25">
      <c r="B33" s="51" t="s">
        <v>27</v>
      </c>
      <c r="C33" s="51" t="s">
        <v>28</v>
      </c>
      <c r="D33" s="51" t="s">
        <v>26</v>
      </c>
      <c r="E33" s="51" t="s">
        <v>189</v>
      </c>
      <c r="F33" s="51"/>
      <c r="G33" s="52" t="s">
        <v>22</v>
      </c>
      <c r="H33" s="51">
        <v>4</v>
      </c>
      <c r="I33" s="51" t="s">
        <v>18</v>
      </c>
      <c r="J33" s="51" t="s">
        <v>103</v>
      </c>
      <c r="K33" s="52">
        <v>0</v>
      </c>
      <c r="L33" s="52">
        <v>0</v>
      </c>
      <c r="M33" s="52">
        <v>0</v>
      </c>
      <c r="N33" s="52">
        <v>0</v>
      </c>
      <c r="O33" s="52"/>
    </row>
    <row r="34" spans="2:15" hidden="1" x14ac:dyDescent="0.25">
      <c r="B34" s="51" t="s">
        <v>27</v>
      </c>
      <c r="C34" s="51" t="s">
        <v>28</v>
      </c>
      <c r="D34" s="51" t="s">
        <v>26</v>
      </c>
      <c r="E34" s="51" t="s">
        <v>189</v>
      </c>
      <c r="F34" s="51"/>
      <c r="G34" s="52" t="s">
        <v>22</v>
      </c>
      <c r="H34" s="51">
        <v>4</v>
      </c>
      <c r="I34" s="52" t="s">
        <v>18</v>
      </c>
      <c r="J34" s="52" t="s">
        <v>104</v>
      </c>
      <c r="K34" s="52">
        <v>0</v>
      </c>
      <c r="L34" s="52">
        <v>0</v>
      </c>
      <c r="M34" s="52">
        <v>0</v>
      </c>
      <c r="N34" s="52">
        <v>0</v>
      </c>
      <c r="O34" s="52"/>
    </row>
    <row r="35" spans="2:15" hidden="1" x14ac:dyDescent="0.25">
      <c r="B35" s="51" t="s">
        <v>27</v>
      </c>
      <c r="C35" s="51" t="s">
        <v>28</v>
      </c>
      <c r="D35" s="51" t="s">
        <v>26</v>
      </c>
      <c r="E35" s="51" t="s">
        <v>189</v>
      </c>
      <c r="F35" s="51"/>
      <c r="G35" s="52" t="s">
        <v>23</v>
      </c>
      <c r="H35" s="51">
        <v>5</v>
      </c>
      <c r="I35" s="51" t="s">
        <v>18</v>
      </c>
      <c r="J35" s="51" t="s">
        <v>105</v>
      </c>
      <c r="K35" s="52">
        <v>0</v>
      </c>
      <c r="L35" s="52">
        <v>0</v>
      </c>
      <c r="M35" s="52">
        <v>0</v>
      </c>
      <c r="N35" s="52">
        <v>0</v>
      </c>
      <c r="O35" s="52"/>
    </row>
    <row r="36" spans="2:15" hidden="1" x14ac:dyDescent="0.25">
      <c r="B36" s="51" t="s">
        <v>27</v>
      </c>
      <c r="C36" s="51" t="s">
        <v>28</v>
      </c>
      <c r="D36" s="51" t="s">
        <v>26</v>
      </c>
      <c r="E36" s="51" t="s">
        <v>189</v>
      </c>
      <c r="F36" s="51"/>
      <c r="G36" s="52" t="s">
        <v>23</v>
      </c>
      <c r="H36" s="51">
        <v>5</v>
      </c>
      <c r="I36" s="51" t="s">
        <v>18</v>
      </c>
      <c r="J36" s="51" t="s">
        <v>103</v>
      </c>
      <c r="K36" s="52">
        <v>0</v>
      </c>
      <c r="L36" s="52">
        <v>0</v>
      </c>
      <c r="M36" s="52">
        <v>0</v>
      </c>
      <c r="N36" s="52">
        <v>0</v>
      </c>
      <c r="O36" s="52"/>
    </row>
    <row r="37" spans="2:15" hidden="1" x14ac:dyDescent="0.25">
      <c r="B37" s="51" t="s">
        <v>27</v>
      </c>
      <c r="C37" s="51" t="s">
        <v>28</v>
      </c>
      <c r="D37" s="51" t="s">
        <v>26</v>
      </c>
      <c r="E37" s="51" t="s">
        <v>189</v>
      </c>
      <c r="F37" s="51"/>
      <c r="G37" s="52" t="s">
        <v>23</v>
      </c>
      <c r="H37" s="51">
        <v>5</v>
      </c>
      <c r="I37" s="52" t="s">
        <v>18</v>
      </c>
      <c r="J37" s="52" t="s">
        <v>104</v>
      </c>
      <c r="K37" s="52">
        <v>0</v>
      </c>
      <c r="L37" s="52">
        <v>0</v>
      </c>
      <c r="M37" s="52">
        <v>0</v>
      </c>
      <c r="N37" s="52">
        <v>0</v>
      </c>
      <c r="O37" s="52"/>
    </row>
    <row r="38" spans="2:15" hidden="1" x14ac:dyDescent="0.25">
      <c r="B38" s="51" t="s">
        <v>31</v>
      </c>
      <c r="C38" s="51" t="s">
        <v>32</v>
      </c>
      <c r="D38" s="51" t="s">
        <v>26</v>
      </c>
      <c r="E38" s="51" t="s">
        <v>189</v>
      </c>
      <c r="F38" s="51"/>
      <c r="G38" s="52" t="s">
        <v>17</v>
      </c>
      <c r="H38" s="51">
        <v>1</v>
      </c>
      <c r="I38" s="51" t="s">
        <v>158</v>
      </c>
      <c r="J38" s="51" t="s">
        <v>159</v>
      </c>
      <c r="K38" s="52">
        <v>0</v>
      </c>
      <c r="L38" s="52">
        <v>0</v>
      </c>
      <c r="M38" s="52">
        <v>0</v>
      </c>
      <c r="N38" s="52">
        <v>0</v>
      </c>
      <c r="O38" s="52"/>
    </row>
    <row r="39" spans="2:15" hidden="1" x14ac:dyDescent="0.25">
      <c r="B39" s="51" t="s">
        <v>31</v>
      </c>
      <c r="C39" s="51" t="s">
        <v>32</v>
      </c>
      <c r="D39" s="51" t="s">
        <v>26</v>
      </c>
      <c r="E39" s="51" t="s">
        <v>189</v>
      </c>
      <c r="F39" s="51"/>
      <c r="G39" s="52" t="s">
        <v>17</v>
      </c>
      <c r="H39" s="51">
        <v>1</v>
      </c>
      <c r="I39" s="51" t="s">
        <v>158</v>
      </c>
      <c r="J39" s="51" t="s">
        <v>103</v>
      </c>
      <c r="K39" s="52">
        <v>0</v>
      </c>
      <c r="L39" s="52">
        <v>0</v>
      </c>
      <c r="M39" s="52">
        <v>0</v>
      </c>
      <c r="N39" s="52">
        <v>0</v>
      </c>
      <c r="O39" s="52"/>
    </row>
    <row r="40" spans="2:15" hidden="1" x14ac:dyDescent="0.25">
      <c r="B40" s="51" t="s">
        <v>31</v>
      </c>
      <c r="C40" s="51" t="s">
        <v>32</v>
      </c>
      <c r="D40" s="51" t="s">
        <v>26</v>
      </c>
      <c r="E40" s="51" t="s">
        <v>189</v>
      </c>
      <c r="F40" s="51"/>
      <c r="G40" s="52" t="s">
        <v>17</v>
      </c>
      <c r="H40" s="51">
        <v>1</v>
      </c>
      <c r="I40" s="51" t="s">
        <v>158</v>
      </c>
      <c r="J40" s="51" t="s">
        <v>104</v>
      </c>
      <c r="K40" s="52">
        <v>0</v>
      </c>
      <c r="L40" s="52">
        <v>0</v>
      </c>
      <c r="M40" s="52">
        <v>0</v>
      </c>
      <c r="N40" s="52">
        <v>0</v>
      </c>
      <c r="O40" s="52"/>
    </row>
    <row r="41" spans="2:15" hidden="1" x14ac:dyDescent="0.25">
      <c r="B41" s="51" t="s">
        <v>31</v>
      </c>
      <c r="C41" s="51" t="s">
        <v>32</v>
      </c>
      <c r="D41" s="51" t="s">
        <v>26</v>
      </c>
      <c r="E41" s="51" t="s">
        <v>189</v>
      </c>
      <c r="F41" s="51"/>
      <c r="G41" s="52" t="s">
        <v>17</v>
      </c>
      <c r="H41" s="51">
        <v>1</v>
      </c>
      <c r="I41" s="51" t="s">
        <v>18</v>
      </c>
      <c r="J41" s="51" t="s">
        <v>105</v>
      </c>
      <c r="K41" s="52">
        <v>0</v>
      </c>
      <c r="L41" s="52">
        <v>0</v>
      </c>
      <c r="M41" s="52">
        <v>0</v>
      </c>
      <c r="N41" s="52">
        <v>0</v>
      </c>
      <c r="O41" s="52"/>
    </row>
    <row r="42" spans="2:15" hidden="1" x14ac:dyDescent="0.25">
      <c r="B42" s="51" t="s">
        <v>31</v>
      </c>
      <c r="C42" s="51" t="s">
        <v>32</v>
      </c>
      <c r="D42" s="51" t="s">
        <v>26</v>
      </c>
      <c r="E42" s="51" t="s">
        <v>189</v>
      </c>
      <c r="F42" s="51"/>
      <c r="G42" s="52" t="s">
        <v>17</v>
      </c>
      <c r="H42" s="51">
        <v>1</v>
      </c>
      <c r="I42" s="51" t="s">
        <v>18</v>
      </c>
      <c r="J42" s="51" t="s">
        <v>103</v>
      </c>
      <c r="K42" s="52">
        <v>0</v>
      </c>
      <c r="L42" s="52">
        <v>0</v>
      </c>
      <c r="M42" s="52">
        <v>0</v>
      </c>
      <c r="N42" s="52">
        <v>0</v>
      </c>
      <c r="O42" s="52"/>
    </row>
    <row r="43" spans="2:15" hidden="1" x14ac:dyDescent="0.25">
      <c r="B43" s="51" t="s">
        <v>29</v>
      </c>
      <c r="C43" s="51" t="s">
        <v>30</v>
      </c>
      <c r="D43" s="51" t="s">
        <v>26</v>
      </c>
      <c r="E43" s="51" t="s">
        <v>189</v>
      </c>
      <c r="F43" s="51">
        <v>373</v>
      </c>
      <c r="G43" s="52" t="s">
        <v>17</v>
      </c>
      <c r="H43" s="51">
        <v>1</v>
      </c>
      <c r="I43" s="52" t="s">
        <v>18</v>
      </c>
      <c r="J43" s="52" t="s">
        <v>104</v>
      </c>
      <c r="K43" s="52">
        <v>0</v>
      </c>
      <c r="L43" s="52">
        <v>0</v>
      </c>
      <c r="M43" s="52">
        <v>0</v>
      </c>
      <c r="N43" s="52">
        <v>0</v>
      </c>
      <c r="O43" s="52"/>
    </row>
    <row r="44" spans="2:15" hidden="1" x14ac:dyDescent="0.25">
      <c r="B44" s="51" t="s">
        <v>31</v>
      </c>
      <c r="C44" s="51" t="s">
        <v>32</v>
      </c>
      <c r="D44" s="51" t="s">
        <v>26</v>
      </c>
      <c r="E44" s="51" t="s">
        <v>189</v>
      </c>
      <c r="F44" s="51"/>
      <c r="G44" s="52" t="s">
        <v>20</v>
      </c>
      <c r="H44" s="51">
        <v>2</v>
      </c>
      <c r="I44" s="51" t="s">
        <v>18</v>
      </c>
      <c r="J44" s="51" t="s">
        <v>105</v>
      </c>
      <c r="K44" s="52">
        <v>0</v>
      </c>
      <c r="L44" s="52">
        <v>0</v>
      </c>
      <c r="M44" s="52">
        <v>0</v>
      </c>
      <c r="N44" s="52">
        <v>0</v>
      </c>
      <c r="O44" s="52"/>
    </row>
    <row r="45" spans="2:15" hidden="1" x14ac:dyDescent="0.25">
      <c r="B45" s="51" t="s">
        <v>31</v>
      </c>
      <c r="C45" s="51" t="s">
        <v>32</v>
      </c>
      <c r="D45" s="51" t="s">
        <v>26</v>
      </c>
      <c r="E45" s="51" t="s">
        <v>189</v>
      </c>
      <c r="F45" s="51"/>
      <c r="G45" s="52" t="s">
        <v>20</v>
      </c>
      <c r="H45" s="51">
        <v>2</v>
      </c>
      <c r="I45" s="51" t="s">
        <v>18</v>
      </c>
      <c r="J45" s="51" t="s">
        <v>103</v>
      </c>
      <c r="K45" s="52">
        <v>0</v>
      </c>
      <c r="L45" s="52">
        <v>0</v>
      </c>
      <c r="M45" s="52">
        <v>0</v>
      </c>
      <c r="N45" s="52">
        <v>0</v>
      </c>
      <c r="O45" s="52"/>
    </row>
    <row r="46" spans="2:15" hidden="1" x14ac:dyDescent="0.25">
      <c r="B46" s="51" t="s">
        <v>31</v>
      </c>
      <c r="C46" s="51" t="s">
        <v>32</v>
      </c>
      <c r="D46" s="51" t="s">
        <v>26</v>
      </c>
      <c r="E46" s="51" t="s">
        <v>189</v>
      </c>
      <c r="F46" s="51"/>
      <c r="G46" s="52" t="s">
        <v>20</v>
      </c>
      <c r="H46" s="51">
        <v>2</v>
      </c>
      <c r="I46" s="52" t="s">
        <v>18</v>
      </c>
      <c r="J46" s="52" t="s">
        <v>104</v>
      </c>
      <c r="K46" s="52">
        <v>0</v>
      </c>
      <c r="L46" s="52">
        <v>0</v>
      </c>
      <c r="M46" s="52">
        <v>0</v>
      </c>
      <c r="N46" s="52">
        <v>0</v>
      </c>
      <c r="O46" s="52"/>
    </row>
    <row r="47" spans="2:15" hidden="1" x14ac:dyDescent="0.25">
      <c r="B47" s="51" t="s">
        <v>31</v>
      </c>
      <c r="C47" s="51" t="s">
        <v>32</v>
      </c>
      <c r="D47" s="51" t="s">
        <v>26</v>
      </c>
      <c r="E47" s="51" t="s">
        <v>189</v>
      </c>
      <c r="F47" s="51"/>
      <c r="G47" s="52" t="s">
        <v>21</v>
      </c>
      <c r="H47" s="51">
        <v>3</v>
      </c>
      <c r="I47" s="51" t="s">
        <v>18</v>
      </c>
      <c r="J47" s="51" t="s">
        <v>105</v>
      </c>
      <c r="K47" s="52">
        <v>0</v>
      </c>
      <c r="L47" s="52">
        <v>0</v>
      </c>
      <c r="M47" s="52">
        <v>0</v>
      </c>
      <c r="N47" s="52">
        <v>0</v>
      </c>
      <c r="O47" s="52"/>
    </row>
    <row r="48" spans="2:15" hidden="1" x14ac:dyDescent="0.25">
      <c r="B48" s="51" t="s">
        <v>31</v>
      </c>
      <c r="C48" s="51" t="s">
        <v>32</v>
      </c>
      <c r="D48" s="51" t="s">
        <v>26</v>
      </c>
      <c r="E48" s="51" t="s">
        <v>189</v>
      </c>
      <c r="F48" s="51"/>
      <c r="G48" s="52" t="s">
        <v>21</v>
      </c>
      <c r="H48" s="51">
        <v>3</v>
      </c>
      <c r="I48" s="51" t="s">
        <v>18</v>
      </c>
      <c r="J48" s="51" t="s">
        <v>103</v>
      </c>
      <c r="K48" s="52">
        <v>0</v>
      </c>
      <c r="L48" s="52">
        <v>0</v>
      </c>
      <c r="M48" s="52">
        <v>0</v>
      </c>
      <c r="N48" s="52">
        <v>0</v>
      </c>
      <c r="O48" s="52"/>
    </row>
    <row r="49" spans="2:15" hidden="1" x14ac:dyDescent="0.25">
      <c r="B49" s="51" t="s">
        <v>31</v>
      </c>
      <c r="C49" s="51" t="s">
        <v>32</v>
      </c>
      <c r="D49" s="51" t="s">
        <v>26</v>
      </c>
      <c r="E49" s="51" t="s">
        <v>189</v>
      </c>
      <c r="F49" s="51"/>
      <c r="G49" s="52" t="s">
        <v>21</v>
      </c>
      <c r="H49" s="51">
        <v>3</v>
      </c>
      <c r="I49" s="52" t="s">
        <v>18</v>
      </c>
      <c r="J49" s="52" t="s">
        <v>104</v>
      </c>
      <c r="K49" s="52">
        <v>0</v>
      </c>
      <c r="L49" s="52">
        <v>0</v>
      </c>
      <c r="M49" s="52">
        <v>0</v>
      </c>
      <c r="N49" s="52">
        <v>0</v>
      </c>
      <c r="O49" s="52"/>
    </row>
    <row r="50" spans="2:15" hidden="1" x14ac:dyDescent="0.25">
      <c r="B50" s="51" t="s">
        <v>31</v>
      </c>
      <c r="C50" s="51" t="s">
        <v>32</v>
      </c>
      <c r="D50" s="51" t="s">
        <v>26</v>
      </c>
      <c r="E50" s="51" t="s">
        <v>189</v>
      </c>
      <c r="F50" s="51"/>
      <c r="G50" s="52" t="s">
        <v>22</v>
      </c>
      <c r="H50" s="51">
        <v>4</v>
      </c>
      <c r="I50" s="51" t="s">
        <v>18</v>
      </c>
      <c r="J50" s="51" t="s">
        <v>105</v>
      </c>
      <c r="K50" s="52">
        <v>0</v>
      </c>
      <c r="L50" s="52">
        <v>0</v>
      </c>
      <c r="M50" s="52">
        <v>0</v>
      </c>
      <c r="N50" s="52">
        <v>0</v>
      </c>
      <c r="O50" s="52"/>
    </row>
    <row r="51" spans="2:15" hidden="1" x14ac:dyDescent="0.25">
      <c r="B51" s="51" t="s">
        <v>31</v>
      </c>
      <c r="C51" s="51" t="s">
        <v>32</v>
      </c>
      <c r="D51" s="51" t="s">
        <v>26</v>
      </c>
      <c r="E51" s="51" t="s">
        <v>189</v>
      </c>
      <c r="F51" s="51"/>
      <c r="G51" s="52" t="s">
        <v>22</v>
      </c>
      <c r="H51" s="51">
        <v>4</v>
      </c>
      <c r="I51" s="51" t="s">
        <v>18</v>
      </c>
      <c r="J51" s="51" t="s">
        <v>103</v>
      </c>
      <c r="K51" s="52">
        <v>0</v>
      </c>
      <c r="L51" s="52">
        <v>0</v>
      </c>
      <c r="M51" s="52">
        <v>0</v>
      </c>
      <c r="N51" s="52">
        <v>0</v>
      </c>
      <c r="O51" s="52"/>
    </row>
    <row r="52" spans="2:15" hidden="1" x14ac:dyDescent="0.25">
      <c r="B52" s="51" t="s">
        <v>31</v>
      </c>
      <c r="C52" s="51" t="s">
        <v>32</v>
      </c>
      <c r="D52" s="51" t="s">
        <v>26</v>
      </c>
      <c r="E52" s="51" t="s">
        <v>189</v>
      </c>
      <c r="F52" s="51"/>
      <c r="G52" s="52" t="s">
        <v>22</v>
      </c>
      <c r="H52" s="51">
        <v>4</v>
      </c>
      <c r="I52" s="52" t="s">
        <v>18</v>
      </c>
      <c r="J52" s="52" t="s">
        <v>104</v>
      </c>
      <c r="K52" s="52">
        <v>0</v>
      </c>
      <c r="L52" s="52">
        <v>0</v>
      </c>
      <c r="M52" s="52">
        <v>0</v>
      </c>
      <c r="N52" s="52">
        <v>0</v>
      </c>
      <c r="O52" s="52"/>
    </row>
    <row r="53" spans="2:15" hidden="1" x14ac:dyDescent="0.25">
      <c r="B53" s="51" t="s">
        <v>31</v>
      </c>
      <c r="C53" s="51" t="s">
        <v>32</v>
      </c>
      <c r="D53" s="51" t="s">
        <v>26</v>
      </c>
      <c r="E53" s="51" t="s">
        <v>189</v>
      </c>
      <c r="F53" s="51"/>
      <c r="G53" s="52" t="s">
        <v>23</v>
      </c>
      <c r="H53" s="51">
        <v>5</v>
      </c>
      <c r="I53" s="51" t="s">
        <v>18</v>
      </c>
      <c r="J53" s="51" t="s">
        <v>105</v>
      </c>
      <c r="K53" s="52">
        <v>0</v>
      </c>
      <c r="L53" s="52">
        <v>0</v>
      </c>
      <c r="M53" s="52">
        <v>0</v>
      </c>
      <c r="N53" s="52">
        <v>0</v>
      </c>
      <c r="O53" s="52"/>
    </row>
    <row r="54" spans="2:15" hidden="1" x14ac:dyDescent="0.25">
      <c r="B54" s="51" t="s">
        <v>31</v>
      </c>
      <c r="C54" s="51" t="s">
        <v>32</v>
      </c>
      <c r="D54" s="51" t="s">
        <v>26</v>
      </c>
      <c r="E54" s="51" t="s">
        <v>189</v>
      </c>
      <c r="F54" s="51"/>
      <c r="G54" s="52" t="s">
        <v>23</v>
      </c>
      <c r="H54" s="51">
        <v>5</v>
      </c>
      <c r="I54" s="51" t="s">
        <v>18</v>
      </c>
      <c r="J54" s="51" t="s">
        <v>103</v>
      </c>
      <c r="K54" s="52">
        <v>0</v>
      </c>
      <c r="L54" s="52">
        <v>0</v>
      </c>
      <c r="M54" s="52">
        <v>0</v>
      </c>
      <c r="N54" s="52">
        <v>0</v>
      </c>
      <c r="O54" s="52"/>
    </row>
    <row r="55" spans="2:15" hidden="1" x14ac:dyDescent="0.25">
      <c r="B55" s="51" t="s">
        <v>31</v>
      </c>
      <c r="C55" s="51" t="s">
        <v>32</v>
      </c>
      <c r="D55" s="51" t="s">
        <v>26</v>
      </c>
      <c r="E55" s="51" t="s">
        <v>189</v>
      </c>
      <c r="F55" s="51"/>
      <c r="G55" s="52" t="s">
        <v>23</v>
      </c>
      <c r="H55" s="51">
        <v>5</v>
      </c>
      <c r="I55" s="52" t="s">
        <v>18</v>
      </c>
      <c r="J55" s="52" t="s">
        <v>104</v>
      </c>
      <c r="K55" s="52">
        <v>0</v>
      </c>
      <c r="L55" s="52">
        <v>0</v>
      </c>
      <c r="M55" s="52">
        <v>0</v>
      </c>
      <c r="N55" s="52">
        <v>0</v>
      </c>
      <c r="O55" s="52"/>
    </row>
    <row r="56" spans="2:15" hidden="1" x14ac:dyDescent="0.25">
      <c r="B56" s="51" t="s">
        <v>36</v>
      </c>
      <c r="C56" s="51" t="s">
        <v>37</v>
      </c>
      <c r="D56" s="51" t="s">
        <v>38</v>
      </c>
      <c r="E56" s="51" t="s">
        <v>189</v>
      </c>
      <c r="F56" s="51"/>
      <c r="G56" s="52" t="s">
        <v>17</v>
      </c>
      <c r="H56" s="51">
        <v>1</v>
      </c>
      <c r="I56" s="51" t="s">
        <v>158</v>
      </c>
      <c r="J56" s="51" t="s">
        <v>159</v>
      </c>
      <c r="K56" s="52">
        <v>0</v>
      </c>
      <c r="L56" s="52">
        <v>0</v>
      </c>
      <c r="M56" s="52">
        <v>0</v>
      </c>
      <c r="N56" s="52">
        <v>0</v>
      </c>
      <c r="O56" s="52"/>
    </row>
    <row r="57" spans="2:15" hidden="1" x14ac:dyDescent="0.25">
      <c r="B57" s="51" t="s">
        <v>36</v>
      </c>
      <c r="C57" s="51" t="s">
        <v>37</v>
      </c>
      <c r="D57" s="51" t="s">
        <v>38</v>
      </c>
      <c r="E57" s="51" t="s">
        <v>189</v>
      </c>
      <c r="F57" s="51"/>
      <c r="G57" s="52" t="s">
        <v>17</v>
      </c>
      <c r="H57" s="51">
        <v>1</v>
      </c>
      <c r="I57" s="51" t="s">
        <v>158</v>
      </c>
      <c r="J57" s="51" t="s">
        <v>103</v>
      </c>
      <c r="K57" s="52">
        <v>0</v>
      </c>
      <c r="L57" s="52">
        <v>0</v>
      </c>
      <c r="M57" s="52">
        <v>0</v>
      </c>
      <c r="N57" s="52">
        <v>0</v>
      </c>
      <c r="O57" s="52"/>
    </row>
    <row r="58" spans="2:15" hidden="1" x14ac:dyDescent="0.25">
      <c r="B58" s="51" t="s">
        <v>36</v>
      </c>
      <c r="C58" s="51" t="s">
        <v>37</v>
      </c>
      <c r="D58" s="51" t="s">
        <v>38</v>
      </c>
      <c r="E58" s="51" t="s">
        <v>189</v>
      </c>
      <c r="F58" s="51"/>
      <c r="G58" s="52" t="s">
        <v>17</v>
      </c>
      <c r="H58" s="51">
        <v>1</v>
      </c>
      <c r="I58" s="51" t="s">
        <v>158</v>
      </c>
      <c r="J58" s="51" t="s">
        <v>104</v>
      </c>
      <c r="K58" s="52">
        <v>0</v>
      </c>
      <c r="L58" s="52">
        <v>0</v>
      </c>
      <c r="M58" s="52">
        <v>0</v>
      </c>
      <c r="N58" s="52">
        <v>0</v>
      </c>
      <c r="O58" s="52"/>
    </row>
    <row r="59" spans="2:15" hidden="1" x14ac:dyDescent="0.25">
      <c r="B59" s="51" t="s">
        <v>36</v>
      </c>
      <c r="C59" s="51" t="s">
        <v>37</v>
      </c>
      <c r="D59" s="51" t="s">
        <v>38</v>
      </c>
      <c r="E59" s="51" t="s">
        <v>189</v>
      </c>
      <c r="F59" s="51"/>
      <c r="G59" s="52" t="s">
        <v>17</v>
      </c>
      <c r="H59" s="51">
        <v>1</v>
      </c>
      <c r="I59" s="51" t="s">
        <v>18</v>
      </c>
      <c r="J59" s="51" t="s">
        <v>105</v>
      </c>
      <c r="K59" s="52">
        <v>0</v>
      </c>
      <c r="L59" s="52">
        <v>0</v>
      </c>
      <c r="M59" s="52">
        <v>0</v>
      </c>
      <c r="N59" s="52">
        <v>0</v>
      </c>
      <c r="O59" s="52"/>
    </row>
    <row r="60" spans="2:15" hidden="1" x14ac:dyDescent="0.25">
      <c r="B60" s="51" t="s">
        <v>36</v>
      </c>
      <c r="C60" s="51" t="s">
        <v>37</v>
      </c>
      <c r="D60" s="51" t="s">
        <v>38</v>
      </c>
      <c r="E60" s="51" t="s">
        <v>189</v>
      </c>
      <c r="F60" s="51"/>
      <c r="G60" s="52" t="s">
        <v>17</v>
      </c>
      <c r="H60" s="51">
        <v>1</v>
      </c>
      <c r="I60" s="51" t="s">
        <v>18</v>
      </c>
      <c r="J60" s="51" t="s">
        <v>103</v>
      </c>
      <c r="K60" s="52">
        <v>0</v>
      </c>
      <c r="L60" s="52">
        <v>0</v>
      </c>
      <c r="M60" s="52">
        <v>0</v>
      </c>
      <c r="N60" s="52">
        <v>0</v>
      </c>
      <c r="O60" s="52"/>
    </row>
    <row r="61" spans="2:15" hidden="1" x14ac:dyDescent="0.25">
      <c r="B61" s="51" t="s">
        <v>33</v>
      </c>
      <c r="C61" s="51" t="s">
        <v>34</v>
      </c>
      <c r="D61" s="51" t="s">
        <v>35</v>
      </c>
      <c r="E61" s="51" t="s">
        <v>189</v>
      </c>
      <c r="F61" s="51">
        <v>246</v>
      </c>
      <c r="G61" s="52" t="s">
        <v>17</v>
      </c>
      <c r="H61" s="51">
        <v>1</v>
      </c>
      <c r="I61" s="52" t="s">
        <v>18</v>
      </c>
      <c r="J61" s="52" t="s">
        <v>104</v>
      </c>
      <c r="K61" s="52">
        <v>0</v>
      </c>
      <c r="L61" s="52">
        <v>0</v>
      </c>
      <c r="M61" s="52">
        <v>0</v>
      </c>
      <c r="N61" s="52">
        <v>0</v>
      </c>
      <c r="O61" s="52" t="s">
        <v>190</v>
      </c>
    </row>
    <row r="62" spans="2:15" hidden="1" x14ac:dyDescent="0.25">
      <c r="B62" s="51" t="s">
        <v>36</v>
      </c>
      <c r="C62" s="51" t="s">
        <v>37</v>
      </c>
      <c r="D62" s="51" t="s">
        <v>38</v>
      </c>
      <c r="E62" s="51" t="s">
        <v>189</v>
      </c>
      <c r="F62" s="51"/>
      <c r="G62" s="52" t="s">
        <v>20</v>
      </c>
      <c r="H62" s="51">
        <v>2</v>
      </c>
      <c r="I62" s="51" t="s">
        <v>18</v>
      </c>
      <c r="J62" s="51" t="s">
        <v>105</v>
      </c>
      <c r="K62" s="52">
        <v>0</v>
      </c>
      <c r="L62" s="52">
        <v>0</v>
      </c>
      <c r="M62" s="52">
        <v>0</v>
      </c>
      <c r="N62" s="52">
        <v>0</v>
      </c>
      <c r="O62" s="52"/>
    </row>
    <row r="63" spans="2:15" hidden="1" x14ac:dyDescent="0.25">
      <c r="B63" s="51" t="s">
        <v>36</v>
      </c>
      <c r="C63" s="51" t="s">
        <v>37</v>
      </c>
      <c r="D63" s="51" t="s">
        <v>38</v>
      </c>
      <c r="E63" s="51" t="s">
        <v>189</v>
      </c>
      <c r="F63" s="51"/>
      <c r="G63" s="52" t="s">
        <v>20</v>
      </c>
      <c r="H63" s="51">
        <v>2</v>
      </c>
      <c r="I63" s="51" t="s">
        <v>18</v>
      </c>
      <c r="J63" s="51" t="s">
        <v>103</v>
      </c>
      <c r="K63" s="52">
        <v>0</v>
      </c>
      <c r="L63" s="52">
        <v>0</v>
      </c>
      <c r="M63" s="52">
        <v>0</v>
      </c>
      <c r="N63" s="52">
        <v>0</v>
      </c>
      <c r="O63" s="52"/>
    </row>
    <row r="64" spans="2:15" hidden="1" x14ac:dyDescent="0.25">
      <c r="B64" s="51" t="s">
        <v>36</v>
      </c>
      <c r="C64" s="51" t="s">
        <v>37</v>
      </c>
      <c r="D64" s="51" t="s">
        <v>38</v>
      </c>
      <c r="E64" s="51" t="s">
        <v>189</v>
      </c>
      <c r="F64" s="51"/>
      <c r="G64" s="52" t="s">
        <v>20</v>
      </c>
      <c r="H64" s="51">
        <v>2</v>
      </c>
      <c r="I64" s="52" t="s">
        <v>18</v>
      </c>
      <c r="J64" s="52" t="s">
        <v>104</v>
      </c>
      <c r="K64" s="52">
        <v>0</v>
      </c>
      <c r="L64" s="52">
        <v>0</v>
      </c>
      <c r="M64" s="52">
        <v>0</v>
      </c>
      <c r="N64" s="52">
        <v>0</v>
      </c>
      <c r="O64" s="52"/>
    </row>
    <row r="65" spans="2:15" hidden="1" x14ac:dyDescent="0.25">
      <c r="B65" s="51" t="s">
        <v>36</v>
      </c>
      <c r="C65" s="51" t="s">
        <v>37</v>
      </c>
      <c r="D65" s="51" t="s">
        <v>38</v>
      </c>
      <c r="E65" s="51" t="s">
        <v>189</v>
      </c>
      <c r="F65" s="51"/>
      <c r="G65" s="52" t="s">
        <v>21</v>
      </c>
      <c r="H65" s="51">
        <v>3</v>
      </c>
      <c r="I65" s="51" t="s">
        <v>18</v>
      </c>
      <c r="J65" s="51" t="s">
        <v>105</v>
      </c>
      <c r="K65" s="52">
        <v>0</v>
      </c>
      <c r="L65" s="52">
        <v>0</v>
      </c>
      <c r="M65" s="52">
        <v>0</v>
      </c>
      <c r="N65" s="52">
        <v>0</v>
      </c>
      <c r="O65" s="52"/>
    </row>
    <row r="66" spans="2:15" hidden="1" x14ac:dyDescent="0.25">
      <c r="B66" s="51" t="s">
        <v>36</v>
      </c>
      <c r="C66" s="51" t="s">
        <v>37</v>
      </c>
      <c r="D66" s="51" t="s">
        <v>38</v>
      </c>
      <c r="E66" s="51" t="s">
        <v>189</v>
      </c>
      <c r="F66" s="51"/>
      <c r="G66" s="52" t="s">
        <v>21</v>
      </c>
      <c r="H66" s="51">
        <v>3</v>
      </c>
      <c r="I66" s="51" t="s">
        <v>18</v>
      </c>
      <c r="J66" s="51" t="s">
        <v>103</v>
      </c>
      <c r="K66" s="52">
        <v>0</v>
      </c>
      <c r="L66" s="52">
        <v>0</v>
      </c>
      <c r="M66" s="52">
        <v>0</v>
      </c>
      <c r="N66" s="52">
        <v>0</v>
      </c>
      <c r="O66" s="52"/>
    </row>
    <row r="67" spans="2:15" hidden="1" x14ac:dyDescent="0.25">
      <c r="B67" s="51" t="s">
        <v>36</v>
      </c>
      <c r="C67" s="51" t="s">
        <v>37</v>
      </c>
      <c r="D67" s="51" t="s">
        <v>38</v>
      </c>
      <c r="E67" s="51" t="s">
        <v>189</v>
      </c>
      <c r="F67" s="51"/>
      <c r="G67" s="52" t="s">
        <v>21</v>
      </c>
      <c r="H67" s="51">
        <v>3</v>
      </c>
      <c r="I67" s="52" t="s">
        <v>18</v>
      </c>
      <c r="J67" s="52" t="s">
        <v>104</v>
      </c>
      <c r="K67" s="52">
        <v>0</v>
      </c>
      <c r="L67" s="52">
        <v>0</v>
      </c>
      <c r="M67" s="52">
        <v>0</v>
      </c>
      <c r="N67" s="52">
        <v>0</v>
      </c>
      <c r="O67" s="52"/>
    </row>
    <row r="68" spans="2:15" hidden="1" x14ac:dyDescent="0.25">
      <c r="B68" s="51" t="s">
        <v>36</v>
      </c>
      <c r="C68" s="51" t="s">
        <v>37</v>
      </c>
      <c r="D68" s="51" t="s">
        <v>38</v>
      </c>
      <c r="E68" s="51" t="s">
        <v>189</v>
      </c>
      <c r="F68" s="51"/>
      <c r="G68" s="52" t="s">
        <v>22</v>
      </c>
      <c r="H68" s="51">
        <v>4</v>
      </c>
      <c r="I68" s="51" t="s">
        <v>18</v>
      </c>
      <c r="J68" s="51" t="s">
        <v>105</v>
      </c>
      <c r="K68" s="52">
        <v>0</v>
      </c>
      <c r="L68" s="52">
        <v>0</v>
      </c>
      <c r="M68" s="52">
        <v>0</v>
      </c>
      <c r="N68" s="52">
        <v>0</v>
      </c>
      <c r="O68" s="52"/>
    </row>
    <row r="69" spans="2:15" hidden="1" x14ac:dyDescent="0.25">
      <c r="B69" s="51" t="s">
        <v>36</v>
      </c>
      <c r="C69" s="51" t="s">
        <v>37</v>
      </c>
      <c r="D69" s="51" t="s">
        <v>38</v>
      </c>
      <c r="E69" s="51" t="s">
        <v>189</v>
      </c>
      <c r="F69" s="51"/>
      <c r="G69" s="52" t="s">
        <v>22</v>
      </c>
      <c r="H69" s="51">
        <v>4</v>
      </c>
      <c r="I69" s="51" t="s">
        <v>18</v>
      </c>
      <c r="J69" s="51" t="s">
        <v>103</v>
      </c>
      <c r="K69" s="52">
        <v>0</v>
      </c>
      <c r="L69" s="52">
        <v>0</v>
      </c>
      <c r="M69" s="52">
        <v>0</v>
      </c>
      <c r="N69" s="52">
        <v>0</v>
      </c>
      <c r="O69" s="52"/>
    </row>
    <row r="70" spans="2:15" hidden="1" x14ac:dyDescent="0.25">
      <c r="B70" s="51" t="s">
        <v>36</v>
      </c>
      <c r="C70" s="51" t="s">
        <v>37</v>
      </c>
      <c r="D70" s="51" t="s">
        <v>38</v>
      </c>
      <c r="E70" s="51" t="s">
        <v>189</v>
      </c>
      <c r="F70" s="51"/>
      <c r="G70" s="52" t="s">
        <v>22</v>
      </c>
      <c r="H70" s="51">
        <v>4</v>
      </c>
      <c r="I70" s="52" t="s">
        <v>18</v>
      </c>
      <c r="J70" s="52" t="s">
        <v>104</v>
      </c>
      <c r="K70" s="52">
        <v>0</v>
      </c>
      <c r="L70" s="52">
        <v>0</v>
      </c>
      <c r="M70" s="52">
        <v>0</v>
      </c>
      <c r="N70" s="52">
        <v>0</v>
      </c>
      <c r="O70" s="52"/>
    </row>
    <row r="71" spans="2:15" hidden="1" x14ac:dyDescent="0.25">
      <c r="B71" s="51" t="s">
        <v>36</v>
      </c>
      <c r="C71" s="51" t="s">
        <v>37</v>
      </c>
      <c r="D71" s="51" t="s">
        <v>38</v>
      </c>
      <c r="E71" s="51" t="s">
        <v>189</v>
      </c>
      <c r="F71" s="51"/>
      <c r="G71" s="52" t="s">
        <v>23</v>
      </c>
      <c r="H71" s="51">
        <v>5</v>
      </c>
      <c r="I71" s="51" t="s">
        <v>18</v>
      </c>
      <c r="J71" s="51" t="s">
        <v>105</v>
      </c>
      <c r="K71" s="52">
        <v>0</v>
      </c>
      <c r="L71" s="52">
        <v>0</v>
      </c>
      <c r="M71" s="52">
        <v>0</v>
      </c>
      <c r="N71" s="52">
        <v>0</v>
      </c>
      <c r="O71" s="52"/>
    </row>
    <row r="72" spans="2:15" hidden="1" x14ac:dyDescent="0.25">
      <c r="B72" s="51" t="s">
        <v>36</v>
      </c>
      <c r="C72" s="51" t="s">
        <v>37</v>
      </c>
      <c r="D72" s="51" t="s">
        <v>38</v>
      </c>
      <c r="E72" s="51" t="s">
        <v>189</v>
      </c>
      <c r="F72" s="51"/>
      <c r="G72" s="52" t="s">
        <v>23</v>
      </c>
      <c r="H72" s="51">
        <v>5</v>
      </c>
      <c r="I72" s="51" t="s">
        <v>18</v>
      </c>
      <c r="J72" s="51" t="s">
        <v>103</v>
      </c>
      <c r="K72" s="52">
        <v>0</v>
      </c>
      <c r="L72" s="52">
        <v>0</v>
      </c>
      <c r="M72" s="52">
        <v>0</v>
      </c>
      <c r="N72" s="52">
        <v>0</v>
      </c>
      <c r="O72" s="52"/>
    </row>
    <row r="73" spans="2:15" hidden="1" x14ac:dyDescent="0.25">
      <c r="B73" s="51" t="s">
        <v>36</v>
      </c>
      <c r="C73" s="51" t="s">
        <v>37</v>
      </c>
      <c r="D73" s="51" t="s">
        <v>38</v>
      </c>
      <c r="E73" s="51" t="s">
        <v>189</v>
      </c>
      <c r="F73" s="51"/>
      <c r="G73" s="52" t="s">
        <v>23</v>
      </c>
      <c r="H73" s="51">
        <v>5</v>
      </c>
      <c r="I73" s="52" t="s">
        <v>18</v>
      </c>
      <c r="J73" s="52" t="s">
        <v>104</v>
      </c>
      <c r="K73" s="52">
        <v>0</v>
      </c>
      <c r="L73" s="52">
        <v>0</v>
      </c>
      <c r="M73" s="52">
        <v>0</v>
      </c>
      <c r="N73" s="52">
        <v>0</v>
      </c>
      <c r="O73" s="52"/>
    </row>
    <row r="74" spans="2:15" hidden="1" x14ac:dyDescent="0.25">
      <c r="B74" s="51" t="s">
        <v>39</v>
      </c>
      <c r="C74" s="51" t="s">
        <v>40</v>
      </c>
      <c r="D74" s="51" t="s">
        <v>15</v>
      </c>
      <c r="E74" s="51" t="s">
        <v>189</v>
      </c>
      <c r="F74" s="51"/>
      <c r="G74" s="52" t="s">
        <v>17</v>
      </c>
      <c r="H74" s="51">
        <v>1</v>
      </c>
      <c r="I74" s="51" t="s">
        <v>158</v>
      </c>
      <c r="J74" s="51" t="s">
        <v>159</v>
      </c>
      <c r="K74" s="52">
        <v>0</v>
      </c>
      <c r="L74" s="52">
        <v>0</v>
      </c>
      <c r="M74" s="52">
        <v>0</v>
      </c>
      <c r="N74" s="52">
        <v>0</v>
      </c>
      <c r="O74" s="52"/>
    </row>
    <row r="75" spans="2:15" hidden="1" x14ac:dyDescent="0.25">
      <c r="B75" s="51" t="s">
        <v>39</v>
      </c>
      <c r="C75" s="51" t="s">
        <v>40</v>
      </c>
      <c r="D75" s="51" t="s">
        <v>15</v>
      </c>
      <c r="E75" s="51" t="s">
        <v>189</v>
      </c>
      <c r="F75" s="51"/>
      <c r="G75" s="52" t="s">
        <v>17</v>
      </c>
      <c r="H75" s="51">
        <v>1</v>
      </c>
      <c r="I75" s="51" t="s">
        <v>158</v>
      </c>
      <c r="J75" s="51" t="s">
        <v>103</v>
      </c>
      <c r="K75" s="52">
        <v>0</v>
      </c>
      <c r="L75" s="52">
        <v>0</v>
      </c>
      <c r="M75" s="52">
        <v>0</v>
      </c>
      <c r="N75" s="52">
        <v>0</v>
      </c>
      <c r="O75" s="52"/>
    </row>
    <row r="76" spans="2:15" hidden="1" x14ac:dyDescent="0.25">
      <c r="B76" s="51" t="s">
        <v>39</v>
      </c>
      <c r="C76" s="51" t="s">
        <v>40</v>
      </c>
      <c r="D76" s="51" t="s">
        <v>15</v>
      </c>
      <c r="E76" s="51" t="s">
        <v>189</v>
      </c>
      <c r="F76" s="51"/>
      <c r="G76" s="52" t="s">
        <v>17</v>
      </c>
      <c r="H76" s="51">
        <v>1</v>
      </c>
      <c r="I76" s="51" t="s">
        <v>158</v>
      </c>
      <c r="J76" s="51" t="s">
        <v>104</v>
      </c>
      <c r="K76" s="52">
        <v>0</v>
      </c>
      <c r="L76" s="52">
        <v>0</v>
      </c>
      <c r="M76" s="52">
        <v>0</v>
      </c>
      <c r="N76" s="52">
        <v>0</v>
      </c>
      <c r="O76" s="52"/>
    </row>
    <row r="77" spans="2:15" hidden="1" x14ac:dyDescent="0.25">
      <c r="B77" s="51" t="s">
        <v>39</v>
      </c>
      <c r="C77" s="51" t="s">
        <v>40</v>
      </c>
      <c r="D77" s="51" t="s">
        <v>15</v>
      </c>
      <c r="E77" s="51" t="s">
        <v>189</v>
      </c>
      <c r="F77" s="51"/>
      <c r="G77" s="52" t="s">
        <v>17</v>
      </c>
      <c r="H77" s="51">
        <v>1</v>
      </c>
      <c r="I77" s="51" t="s">
        <v>18</v>
      </c>
      <c r="J77" s="51" t="s">
        <v>105</v>
      </c>
      <c r="K77" s="52">
        <v>0</v>
      </c>
      <c r="L77" s="52">
        <v>0</v>
      </c>
      <c r="M77" s="52">
        <v>0</v>
      </c>
      <c r="N77" s="52">
        <v>0</v>
      </c>
      <c r="O77" s="52"/>
    </row>
    <row r="78" spans="2:15" hidden="1" x14ac:dyDescent="0.25">
      <c r="B78" s="51" t="s">
        <v>39</v>
      </c>
      <c r="C78" s="51" t="s">
        <v>40</v>
      </c>
      <c r="D78" s="51" t="s">
        <v>15</v>
      </c>
      <c r="E78" s="51" t="s">
        <v>189</v>
      </c>
      <c r="F78" s="51"/>
      <c r="G78" s="52" t="s">
        <v>17</v>
      </c>
      <c r="H78" s="51">
        <v>1</v>
      </c>
      <c r="I78" s="51" t="s">
        <v>18</v>
      </c>
      <c r="J78" s="51" t="s">
        <v>103</v>
      </c>
      <c r="K78" s="52">
        <v>0</v>
      </c>
      <c r="L78" s="52">
        <v>0</v>
      </c>
      <c r="M78" s="52">
        <v>0</v>
      </c>
      <c r="N78" s="52">
        <v>0</v>
      </c>
      <c r="O78" s="52"/>
    </row>
    <row r="79" spans="2:15" hidden="1" x14ac:dyDescent="0.25">
      <c r="B79" s="51" t="s">
        <v>39</v>
      </c>
      <c r="C79" s="51" t="s">
        <v>40</v>
      </c>
      <c r="D79" s="51" t="s">
        <v>15</v>
      </c>
      <c r="E79" s="51" t="s">
        <v>189</v>
      </c>
      <c r="F79" s="51"/>
      <c r="G79" s="52" t="s">
        <v>20</v>
      </c>
      <c r="H79" s="51">
        <v>2</v>
      </c>
      <c r="I79" s="51" t="s">
        <v>158</v>
      </c>
      <c r="J79" s="51" t="s">
        <v>159</v>
      </c>
      <c r="K79" s="52">
        <v>0</v>
      </c>
      <c r="L79" s="52">
        <v>0</v>
      </c>
      <c r="M79" s="52">
        <v>0</v>
      </c>
      <c r="N79" s="52">
        <v>0</v>
      </c>
      <c r="O79" s="52"/>
    </row>
    <row r="80" spans="2:15" hidden="1" x14ac:dyDescent="0.25">
      <c r="B80" s="51" t="s">
        <v>39</v>
      </c>
      <c r="C80" s="51" t="s">
        <v>40</v>
      </c>
      <c r="D80" s="51" t="s">
        <v>15</v>
      </c>
      <c r="E80" s="51" t="s">
        <v>189</v>
      </c>
      <c r="F80" s="51"/>
      <c r="G80" s="52" t="s">
        <v>20</v>
      </c>
      <c r="H80" s="51">
        <v>2</v>
      </c>
      <c r="I80" s="51" t="s">
        <v>158</v>
      </c>
      <c r="J80" s="51" t="s">
        <v>103</v>
      </c>
      <c r="K80" s="52">
        <v>0</v>
      </c>
      <c r="L80" s="52">
        <v>0</v>
      </c>
      <c r="M80" s="52">
        <v>0</v>
      </c>
      <c r="N80" s="52">
        <v>0</v>
      </c>
      <c r="O80" s="52"/>
    </row>
    <row r="81" spans="2:15" hidden="1" x14ac:dyDescent="0.25">
      <c r="B81" s="51" t="s">
        <v>39</v>
      </c>
      <c r="C81" s="51" t="s">
        <v>40</v>
      </c>
      <c r="D81" s="51" t="s">
        <v>15</v>
      </c>
      <c r="E81" s="51" t="s">
        <v>189</v>
      </c>
      <c r="F81" s="51"/>
      <c r="G81" s="52" t="s">
        <v>20</v>
      </c>
      <c r="H81" s="51">
        <v>2</v>
      </c>
      <c r="I81" s="51" t="s">
        <v>158</v>
      </c>
      <c r="J81" s="51" t="s">
        <v>104</v>
      </c>
      <c r="K81" s="52">
        <v>0</v>
      </c>
      <c r="L81" s="52">
        <v>0</v>
      </c>
      <c r="M81" s="52">
        <v>0</v>
      </c>
      <c r="N81" s="52">
        <v>0</v>
      </c>
      <c r="O81" s="52"/>
    </row>
    <row r="82" spans="2:15" hidden="1" x14ac:dyDescent="0.25">
      <c r="B82" s="51" t="s">
        <v>39</v>
      </c>
      <c r="C82" s="51" t="s">
        <v>40</v>
      </c>
      <c r="D82" s="51" t="s">
        <v>15</v>
      </c>
      <c r="E82" s="51" t="s">
        <v>189</v>
      </c>
      <c r="F82" s="51"/>
      <c r="G82" s="52" t="s">
        <v>20</v>
      </c>
      <c r="H82" s="51">
        <v>2</v>
      </c>
      <c r="I82" s="51" t="s">
        <v>18</v>
      </c>
      <c r="J82" s="51" t="s">
        <v>105</v>
      </c>
      <c r="K82" s="52">
        <v>0</v>
      </c>
      <c r="L82" s="52">
        <v>0</v>
      </c>
      <c r="M82" s="52">
        <v>0</v>
      </c>
      <c r="N82" s="52">
        <v>0</v>
      </c>
      <c r="O82" s="52"/>
    </row>
    <row r="83" spans="2:15" hidden="1" x14ac:dyDescent="0.25">
      <c r="B83" s="51" t="s">
        <v>39</v>
      </c>
      <c r="C83" s="51" t="s">
        <v>40</v>
      </c>
      <c r="D83" s="51" t="s">
        <v>15</v>
      </c>
      <c r="E83" s="51" t="s">
        <v>189</v>
      </c>
      <c r="F83" s="51"/>
      <c r="G83" s="52" t="s">
        <v>20</v>
      </c>
      <c r="H83" s="51">
        <v>2</v>
      </c>
      <c r="I83" s="51" t="s">
        <v>18</v>
      </c>
      <c r="J83" s="51" t="s">
        <v>103</v>
      </c>
      <c r="K83" s="52">
        <v>0</v>
      </c>
      <c r="L83" s="52">
        <v>0</v>
      </c>
      <c r="M83" s="52">
        <v>0</v>
      </c>
      <c r="N83" s="52">
        <v>0</v>
      </c>
      <c r="O83" s="52"/>
    </row>
    <row r="84" spans="2:15" hidden="1" x14ac:dyDescent="0.25">
      <c r="B84" s="51" t="s">
        <v>39</v>
      </c>
      <c r="C84" s="51" t="s">
        <v>40</v>
      </c>
      <c r="D84" s="51" t="s">
        <v>15</v>
      </c>
      <c r="E84" s="51" t="s">
        <v>189</v>
      </c>
      <c r="F84" s="51"/>
      <c r="G84" s="52" t="s">
        <v>20</v>
      </c>
      <c r="H84" s="51">
        <v>2</v>
      </c>
      <c r="I84" s="52" t="s">
        <v>18</v>
      </c>
      <c r="J84" s="52" t="s">
        <v>104</v>
      </c>
      <c r="K84" s="52">
        <v>0</v>
      </c>
      <c r="L84" s="52">
        <v>0</v>
      </c>
      <c r="M84" s="52">
        <v>0</v>
      </c>
      <c r="N84" s="52">
        <v>0</v>
      </c>
      <c r="O84" s="52"/>
    </row>
    <row r="85" spans="2:15" hidden="1" x14ac:dyDescent="0.25">
      <c r="B85" s="51" t="s">
        <v>39</v>
      </c>
      <c r="C85" s="51" t="s">
        <v>40</v>
      </c>
      <c r="D85" s="51" t="s">
        <v>15</v>
      </c>
      <c r="E85" s="51" t="s">
        <v>189</v>
      </c>
      <c r="F85" s="51"/>
      <c r="G85" s="52" t="s">
        <v>21</v>
      </c>
      <c r="H85" s="51">
        <v>3</v>
      </c>
      <c r="I85" s="51" t="s">
        <v>158</v>
      </c>
      <c r="J85" s="51" t="s">
        <v>159</v>
      </c>
      <c r="K85" s="52">
        <v>0</v>
      </c>
      <c r="L85" s="52">
        <v>0</v>
      </c>
      <c r="M85" s="52">
        <v>0</v>
      </c>
      <c r="N85" s="52">
        <v>0</v>
      </c>
      <c r="O85" s="52"/>
    </row>
    <row r="86" spans="2:15" hidden="1" x14ac:dyDescent="0.25">
      <c r="B86" s="51" t="s">
        <v>39</v>
      </c>
      <c r="C86" s="51" t="s">
        <v>40</v>
      </c>
      <c r="D86" s="51" t="s">
        <v>15</v>
      </c>
      <c r="E86" s="51" t="s">
        <v>189</v>
      </c>
      <c r="F86" s="51"/>
      <c r="G86" s="52" t="s">
        <v>21</v>
      </c>
      <c r="H86" s="51">
        <v>3</v>
      </c>
      <c r="I86" s="51" t="s">
        <v>158</v>
      </c>
      <c r="J86" s="51" t="s">
        <v>103</v>
      </c>
      <c r="K86" s="52">
        <v>0</v>
      </c>
      <c r="L86" s="52">
        <v>0</v>
      </c>
      <c r="M86" s="52">
        <v>0</v>
      </c>
      <c r="N86" s="52">
        <v>0</v>
      </c>
      <c r="O86" s="52"/>
    </row>
    <row r="87" spans="2:15" hidden="1" x14ac:dyDescent="0.25">
      <c r="B87" s="51" t="s">
        <v>39</v>
      </c>
      <c r="C87" s="51" t="s">
        <v>40</v>
      </c>
      <c r="D87" s="51" t="s">
        <v>15</v>
      </c>
      <c r="E87" s="51" t="s">
        <v>189</v>
      </c>
      <c r="F87" s="51"/>
      <c r="G87" s="52" t="s">
        <v>21</v>
      </c>
      <c r="H87" s="51">
        <v>3</v>
      </c>
      <c r="I87" s="51" t="s">
        <v>158</v>
      </c>
      <c r="J87" s="51" t="s">
        <v>104</v>
      </c>
      <c r="K87" s="52">
        <v>0</v>
      </c>
      <c r="L87" s="52">
        <v>0</v>
      </c>
      <c r="M87" s="52">
        <v>0</v>
      </c>
      <c r="N87" s="52">
        <v>0</v>
      </c>
      <c r="O87" s="52"/>
    </row>
    <row r="88" spans="2:15" hidden="1" x14ac:dyDescent="0.25">
      <c r="B88" s="51" t="s">
        <v>39</v>
      </c>
      <c r="C88" s="51" t="s">
        <v>40</v>
      </c>
      <c r="D88" s="51" t="s">
        <v>15</v>
      </c>
      <c r="E88" s="51" t="s">
        <v>189</v>
      </c>
      <c r="F88" s="51"/>
      <c r="G88" s="52" t="s">
        <v>21</v>
      </c>
      <c r="H88" s="51">
        <v>3</v>
      </c>
      <c r="I88" s="51" t="s">
        <v>18</v>
      </c>
      <c r="J88" s="51" t="s">
        <v>105</v>
      </c>
      <c r="K88" s="52">
        <v>0</v>
      </c>
      <c r="L88" s="52">
        <v>0</v>
      </c>
      <c r="M88" s="52">
        <v>0</v>
      </c>
      <c r="N88" s="52">
        <v>0</v>
      </c>
      <c r="O88" s="52"/>
    </row>
    <row r="89" spans="2:15" hidden="1" x14ac:dyDescent="0.25">
      <c r="B89" s="51" t="s">
        <v>39</v>
      </c>
      <c r="C89" s="51" t="s">
        <v>40</v>
      </c>
      <c r="D89" s="51" t="s">
        <v>15</v>
      </c>
      <c r="E89" s="51" t="s">
        <v>189</v>
      </c>
      <c r="F89" s="51"/>
      <c r="G89" s="52" t="s">
        <v>21</v>
      </c>
      <c r="H89" s="51">
        <v>3</v>
      </c>
      <c r="I89" s="51" t="s">
        <v>18</v>
      </c>
      <c r="J89" s="51" t="s">
        <v>103</v>
      </c>
      <c r="K89" s="52">
        <v>0</v>
      </c>
      <c r="L89" s="52">
        <v>0</v>
      </c>
      <c r="M89" s="52">
        <v>0</v>
      </c>
      <c r="N89" s="52">
        <v>0</v>
      </c>
      <c r="O89" s="52"/>
    </row>
    <row r="90" spans="2:15" hidden="1" x14ac:dyDescent="0.25">
      <c r="B90" s="51" t="s">
        <v>39</v>
      </c>
      <c r="C90" s="51" t="s">
        <v>40</v>
      </c>
      <c r="D90" s="51" t="s">
        <v>15</v>
      </c>
      <c r="E90" s="51" t="s">
        <v>189</v>
      </c>
      <c r="F90" s="51"/>
      <c r="G90" s="52" t="s">
        <v>21</v>
      </c>
      <c r="H90" s="51">
        <v>3</v>
      </c>
      <c r="I90" s="52" t="s">
        <v>18</v>
      </c>
      <c r="J90" s="52" t="s">
        <v>104</v>
      </c>
      <c r="K90" s="52">
        <v>0</v>
      </c>
      <c r="L90" s="52">
        <v>0</v>
      </c>
      <c r="M90" s="52">
        <v>0</v>
      </c>
      <c r="N90" s="52">
        <v>0</v>
      </c>
      <c r="O90" s="52"/>
    </row>
    <row r="91" spans="2:15" hidden="1" x14ac:dyDescent="0.25">
      <c r="B91" s="51" t="s">
        <v>39</v>
      </c>
      <c r="C91" s="51" t="s">
        <v>40</v>
      </c>
      <c r="D91" s="51" t="s">
        <v>15</v>
      </c>
      <c r="E91" s="51" t="s">
        <v>189</v>
      </c>
      <c r="F91" s="51"/>
      <c r="G91" s="52" t="s">
        <v>22</v>
      </c>
      <c r="H91" s="51">
        <v>4</v>
      </c>
      <c r="I91" s="51" t="s">
        <v>158</v>
      </c>
      <c r="J91" s="51" t="s">
        <v>159</v>
      </c>
      <c r="K91" s="52">
        <v>0</v>
      </c>
      <c r="L91" s="52">
        <v>0</v>
      </c>
      <c r="M91" s="52">
        <v>0</v>
      </c>
      <c r="N91" s="52">
        <v>0</v>
      </c>
      <c r="O91" s="52"/>
    </row>
    <row r="92" spans="2:15" hidden="1" x14ac:dyDescent="0.25">
      <c r="B92" s="51" t="s">
        <v>39</v>
      </c>
      <c r="C92" s="51" t="s">
        <v>40</v>
      </c>
      <c r="D92" s="51" t="s">
        <v>15</v>
      </c>
      <c r="E92" s="51" t="s">
        <v>189</v>
      </c>
      <c r="F92" s="51"/>
      <c r="G92" s="52" t="s">
        <v>22</v>
      </c>
      <c r="H92" s="51">
        <v>4</v>
      </c>
      <c r="I92" s="51" t="s">
        <v>158</v>
      </c>
      <c r="J92" s="51" t="s">
        <v>103</v>
      </c>
      <c r="K92" s="52">
        <v>0</v>
      </c>
      <c r="L92" s="52">
        <v>0</v>
      </c>
      <c r="M92" s="52">
        <v>0</v>
      </c>
      <c r="N92" s="52">
        <v>0</v>
      </c>
      <c r="O92" s="52"/>
    </row>
    <row r="93" spans="2:15" hidden="1" x14ac:dyDescent="0.25">
      <c r="B93" s="51" t="s">
        <v>39</v>
      </c>
      <c r="C93" s="51" t="s">
        <v>40</v>
      </c>
      <c r="D93" s="51" t="s">
        <v>15</v>
      </c>
      <c r="E93" s="51" t="s">
        <v>189</v>
      </c>
      <c r="F93" s="51"/>
      <c r="G93" s="52" t="s">
        <v>22</v>
      </c>
      <c r="H93" s="51">
        <v>4</v>
      </c>
      <c r="I93" s="51" t="s">
        <v>158</v>
      </c>
      <c r="J93" s="51" t="s">
        <v>104</v>
      </c>
      <c r="K93" s="52">
        <v>0</v>
      </c>
      <c r="L93" s="52">
        <v>0</v>
      </c>
      <c r="M93" s="52">
        <v>0</v>
      </c>
      <c r="N93" s="52">
        <v>0</v>
      </c>
      <c r="O93" s="52"/>
    </row>
    <row r="94" spans="2:15" hidden="1" x14ac:dyDescent="0.25">
      <c r="B94" s="51" t="s">
        <v>39</v>
      </c>
      <c r="C94" s="51" t="s">
        <v>40</v>
      </c>
      <c r="D94" s="51" t="s">
        <v>15</v>
      </c>
      <c r="E94" s="51" t="s">
        <v>189</v>
      </c>
      <c r="F94" s="51"/>
      <c r="G94" s="52" t="s">
        <v>22</v>
      </c>
      <c r="H94" s="51">
        <v>4</v>
      </c>
      <c r="I94" s="51" t="s">
        <v>18</v>
      </c>
      <c r="J94" s="51" t="s">
        <v>105</v>
      </c>
      <c r="K94" s="52">
        <v>0</v>
      </c>
      <c r="L94" s="52">
        <v>0</v>
      </c>
      <c r="M94" s="52">
        <v>0</v>
      </c>
      <c r="N94" s="52">
        <v>0</v>
      </c>
      <c r="O94" s="52"/>
    </row>
    <row r="95" spans="2:15" hidden="1" x14ac:dyDescent="0.25">
      <c r="B95" s="51" t="s">
        <v>39</v>
      </c>
      <c r="C95" s="51" t="s">
        <v>40</v>
      </c>
      <c r="D95" s="51" t="s">
        <v>15</v>
      </c>
      <c r="E95" s="51" t="s">
        <v>189</v>
      </c>
      <c r="F95" s="51"/>
      <c r="G95" s="52" t="s">
        <v>22</v>
      </c>
      <c r="H95" s="51">
        <v>4</v>
      </c>
      <c r="I95" s="51" t="s">
        <v>18</v>
      </c>
      <c r="J95" s="51" t="s">
        <v>103</v>
      </c>
      <c r="K95" s="52">
        <v>0</v>
      </c>
      <c r="L95" s="52">
        <v>0</v>
      </c>
      <c r="M95" s="52">
        <v>0</v>
      </c>
      <c r="N95" s="52">
        <v>0</v>
      </c>
      <c r="O95" s="52"/>
    </row>
    <row r="96" spans="2:15" hidden="1" x14ac:dyDescent="0.25">
      <c r="B96" s="51" t="s">
        <v>39</v>
      </c>
      <c r="C96" s="51" t="s">
        <v>40</v>
      </c>
      <c r="D96" s="51" t="s">
        <v>15</v>
      </c>
      <c r="E96" s="51" t="s">
        <v>189</v>
      </c>
      <c r="F96" s="51"/>
      <c r="G96" s="52" t="s">
        <v>22</v>
      </c>
      <c r="H96" s="51">
        <v>4</v>
      </c>
      <c r="I96" s="52" t="s">
        <v>18</v>
      </c>
      <c r="J96" s="52" t="s">
        <v>104</v>
      </c>
      <c r="K96" s="52">
        <v>0</v>
      </c>
      <c r="L96" s="52">
        <v>0</v>
      </c>
      <c r="M96" s="52">
        <v>0</v>
      </c>
      <c r="N96" s="52">
        <v>0</v>
      </c>
      <c r="O96" s="52"/>
    </row>
    <row r="97" spans="2:15" hidden="1" x14ac:dyDescent="0.25">
      <c r="B97" s="51" t="s">
        <v>39</v>
      </c>
      <c r="C97" s="51" t="s">
        <v>40</v>
      </c>
      <c r="D97" s="51" t="s">
        <v>15</v>
      </c>
      <c r="E97" s="51" t="s">
        <v>189</v>
      </c>
      <c r="F97" s="51"/>
      <c r="G97" s="52" t="s">
        <v>23</v>
      </c>
      <c r="H97" s="51">
        <v>5</v>
      </c>
      <c r="I97" s="51" t="s">
        <v>158</v>
      </c>
      <c r="J97" s="51" t="s">
        <v>159</v>
      </c>
      <c r="K97" s="52">
        <v>0</v>
      </c>
      <c r="L97" s="52">
        <v>0</v>
      </c>
      <c r="M97" s="52">
        <v>0</v>
      </c>
      <c r="N97" s="52">
        <v>0</v>
      </c>
      <c r="O97" s="52"/>
    </row>
    <row r="98" spans="2:15" hidden="1" x14ac:dyDescent="0.25">
      <c r="B98" s="51" t="s">
        <v>39</v>
      </c>
      <c r="C98" s="51" t="s">
        <v>40</v>
      </c>
      <c r="D98" s="51" t="s">
        <v>15</v>
      </c>
      <c r="E98" s="51" t="s">
        <v>189</v>
      </c>
      <c r="F98" s="51"/>
      <c r="G98" s="52" t="s">
        <v>23</v>
      </c>
      <c r="H98" s="51">
        <v>5</v>
      </c>
      <c r="I98" s="51" t="s">
        <v>158</v>
      </c>
      <c r="J98" s="51" t="s">
        <v>103</v>
      </c>
      <c r="K98" s="52">
        <v>0</v>
      </c>
      <c r="L98" s="52">
        <v>0</v>
      </c>
      <c r="M98" s="52">
        <v>0</v>
      </c>
      <c r="N98" s="52">
        <v>0</v>
      </c>
      <c r="O98" s="52"/>
    </row>
    <row r="99" spans="2:15" hidden="1" x14ac:dyDescent="0.25">
      <c r="B99" s="51" t="s">
        <v>39</v>
      </c>
      <c r="C99" s="51" t="s">
        <v>40</v>
      </c>
      <c r="D99" s="51" t="s">
        <v>15</v>
      </c>
      <c r="E99" s="51" t="s">
        <v>189</v>
      </c>
      <c r="F99" s="51"/>
      <c r="G99" s="52" t="s">
        <v>23</v>
      </c>
      <c r="H99" s="51">
        <v>5</v>
      </c>
      <c r="I99" s="51" t="s">
        <v>158</v>
      </c>
      <c r="J99" s="51" t="s">
        <v>104</v>
      </c>
      <c r="K99" s="52">
        <v>0</v>
      </c>
      <c r="L99" s="52">
        <v>0</v>
      </c>
      <c r="M99" s="52">
        <v>0</v>
      </c>
      <c r="N99" s="52">
        <v>0</v>
      </c>
      <c r="O99" s="52"/>
    </row>
    <row r="100" spans="2:15" hidden="1" x14ac:dyDescent="0.25">
      <c r="B100" s="51" t="s">
        <v>39</v>
      </c>
      <c r="C100" s="51" t="s">
        <v>40</v>
      </c>
      <c r="D100" s="51" t="s">
        <v>15</v>
      </c>
      <c r="E100" s="51" t="s">
        <v>189</v>
      </c>
      <c r="F100" s="51"/>
      <c r="G100" s="52" t="s">
        <v>23</v>
      </c>
      <c r="H100" s="51">
        <v>5</v>
      </c>
      <c r="I100" s="51" t="s">
        <v>18</v>
      </c>
      <c r="J100" s="51" t="s">
        <v>105</v>
      </c>
      <c r="K100" s="52">
        <v>0</v>
      </c>
      <c r="L100" s="52">
        <v>0</v>
      </c>
      <c r="M100" s="52">
        <v>0</v>
      </c>
      <c r="N100" s="52">
        <v>0</v>
      </c>
      <c r="O100" s="52"/>
    </row>
    <row r="101" spans="2:15" hidden="1" x14ac:dyDescent="0.25">
      <c r="B101" s="51" t="s">
        <v>39</v>
      </c>
      <c r="C101" s="51" t="s">
        <v>40</v>
      </c>
      <c r="D101" s="51" t="s">
        <v>15</v>
      </c>
      <c r="E101" s="51" t="s">
        <v>189</v>
      </c>
      <c r="F101" s="51"/>
      <c r="G101" s="52" t="s">
        <v>23</v>
      </c>
      <c r="H101" s="51">
        <v>5</v>
      </c>
      <c r="I101" s="51" t="s">
        <v>18</v>
      </c>
      <c r="J101" s="51" t="s">
        <v>103</v>
      </c>
      <c r="K101" s="52">
        <v>0</v>
      </c>
      <c r="L101" s="52">
        <v>0</v>
      </c>
      <c r="M101" s="52">
        <v>0</v>
      </c>
      <c r="N101" s="52">
        <v>0</v>
      </c>
      <c r="O101" s="52"/>
    </row>
    <row r="102" spans="2:15" hidden="1" x14ac:dyDescent="0.25">
      <c r="B102" s="51" t="s">
        <v>39</v>
      </c>
      <c r="C102" s="51" t="s">
        <v>40</v>
      </c>
      <c r="D102" s="51" t="s">
        <v>15</v>
      </c>
      <c r="E102" s="51" t="s">
        <v>189</v>
      </c>
      <c r="F102" s="51"/>
      <c r="G102" s="52" t="s">
        <v>23</v>
      </c>
      <c r="H102" s="51">
        <v>5</v>
      </c>
      <c r="I102" s="52" t="s">
        <v>18</v>
      </c>
      <c r="J102" s="52" t="s">
        <v>104</v>
      </c>
      <c r="K102" s="52">
        <v>0</v>
      </c>
      <c r="L102" s="52">
        <v>0</v>
      </c>
      <c r="M102" s="52">
        <v>0</v>
      </c>
      <c r="N102" s="52">
        <v>0</v>
      </c>
      <c r="O102" s="52"/>
    </row>
    <row r="103" spans="2:15" x14ac:dyDescent="0.25">
      <c r="B103" s="51" t="s">
        <v>43</v>
      </c>
      <c r="C103" s="51" t="s">
        <v>44</v>
      </c>
      <c r="D103" s="51" t="s">
        <v>45</v>
      </c>
      <c r="E103" s="51" t="s">
        <v>189</v>
      </c>
      <c r="F103" s="51"/>
      <c r="G103" s="52" t="s">
        <v>17</v>
      </c>
      <c r="H103" s="51">
        <v>1</v>
      </c>
      <c r="I103" s="51" t="s">
        <v>158</v>
      </c>
      <c r="J103" s="51" t="s">
        <v>159</v>
      </c>
      <c r="K103" s="52">
        <v>64</v>
      </c>
      <c r="L103" s="52">
        <v>1</v>
      </c>
      <c r="M103" s="52">
        <v>0</v>
      </c>
      <c r="N103" s="52">
        <v>0</v>
      </c>
      <c r="O103" s="52"/>
    </row>
    <row r="104" spans="2:15" x14ac:dyDescent="0.25">
      <c r="B104" s="51" t="s">
        <v>43</v>
      </c>
      <c r="C104" s="51" t="s">
        <v>44</v>
      </c>
      <c r="D104" s="51" t="s">
        <v>45</v>
      </c>
      <c r="E104" s="51" t="s">
        <v>189</v>
      </c>
      <c r="F104" s="51"/>
      <c r="G104" s="52" t="s">
        <v>17</v>
      </c>
      <c r="H104" s="51">
        <v>1</v>
      </c>
      <c r="I104" s="51" t="s">
        <v>158</v>
      </c>
      <c r="J104" s="51" t="s">
        <v>103</v>
      </c>
      <c r="K104" s="52">
        <v>64</v>
      </c>
      <c r="L104" s="52">
        <v>1</v>
      </c>
      <c r="M104" s="52">
        <v>0</v>
      </c>
      <c r="N104" s="52">
        <v>0</v>
      </c>
      <c r="O104" s="52"/>
    </row>
    <row r="105" spans="2:15" x14ac:dyDescent="0.25">
      <c r="B105" s="51" t="s">
        <v>43</v>
      </c>
      <c r="C105" s="51" t="s">
        <v>44</v>
      </c>
      <c r="D105" s="51" t="s">
        <v>45</v>
      </c>
      <c r="E105" s="51" t="s">
        <v>189</v>
      </c>
      <c r="F105" s="51"/>
      <c r="G105" s="52" t="s">
        <v>17</v>
      </c>
      <c r="H105" s="51">
        <v>1</v>
      </c>
      <c r="I105" s="51" t="s">
        <v>158</v>
      </c>
      <c r="J105" s="51" t="s">
        <v>104</v>
      </c>
      <c r="K105" s="52">
        <v>0</v>
      </c>
      <c r="L105" s="52">
        <v>0</v>
      </c>
      <c r="M105" s="52">
        <v>0</v>
      </c>
      <c r="N105" s="52">
        <v>0</v>
      </c>
      <c r="O105" s="52"/>
    </row>
    <row r="106" spans="2:15" x14ac:dyDescent="0.25">
      <c r="B106" s="51" t="s">
        <v>43</v>
      </c>
      <c r="C106" s="51" t="s">
        <v>44</v>
      </c>
      <c r="D106" s="51" t="s">
        <v>45</v>
      </c>
      <c r="E106" s="51" t="s">
        <v>189</v>
      </c>
      <c r="F106" s="51"/>
      <c r="G106" s="52" t="s">
        <v>17</v>
      </c>
      <c r="H106" s="51">
        <v>1</v>
      </c>
      <c r="I106" s="51" t="s">
        <v>18</v>
      </c>
      <c r="J106" s="51" t="s">
        <v>105</v>
      </c>
      <c r="K106" s="52">
        <v>0</v>
      </c>
      <c r="L106" s="52">
        <v>0</v>
      </c>
      <c r="M106" s="52">
        <v>0</v>
      </c>
      <c r="N106" s="52">
        <v>0</v>
      </c>
      <c r="O106" s="52"/>
    </row>
    <row r="107" spans="2:15" x14ac:dyDescent="0.25">
      <c r="B107" s="51" t="s">
        <v>43</v>
      </c>
      <c r="C107" s="51" t="s">
        <v>44</v>
      </c>
      <c r="D107" s="51" t="s">
        <v>45</v>
      </c>
      <c r="E107" s="51" t="s">
        <v>189</v>
      </c>
      <c r="F107" s="51"/>
      <c r="G107" s="52" t="s">
        <v>17</v>
      </c>
      <c r="H107" s="51">
        <v>1</v>
      </c>
      <c r="I107" s="51" t="s">
        <v>18</v>
      </c>
      <c r="J107" s="51" t="s">
        <v>103</v>
      </c>
      <c r="K107" s="52">
        <v>0</v>
      </c>
      <c r="L107" s="52">
        <v>0</v>
      </c>
      <c r="M107" s="52">
        <v>0</v>
      </c>
      <c r="N107" s="52">
        <v>0</v>
      </c>
      <c r="O107" s="52"/>
    </row>
    <row r="108" spans="2:15" x14ac:dyDescent="0.25">
      <c r="B108" s="51" t="s">
        <v>43</v>
      </c>
      <c r="C108" s="51" t="s">
        <v>44</v>
      </c>
      <c r="D108" s="51" t="s">
        <v>45</v>
      </c>
      <c r="E108" s="51" t="s">
        <v>189</v>
      </c>
      <c r="F108" s="51"/>
      <c r="G108" s="52" t="s">
        <v>20</v>
      </c>
      <c r="H108" s="51">
        <v>2</v>
      </c>
      <c r="I108" s="51" t="s">
        <v>158</v>
      </c>
      <c r="J108" s="51" t="s">
        <v>103</v>
      </c>
      <c r="K108" s="52">
        <v>64</v>
      </c>
      <c r="L108" s="52">
        <v>1</v>
      </c>
      <c r="M108" s="52">
        <v>0</v>
      </c>
      <c r="N108" s="52">
        <v>0</v>
      </c>
      <c r="O108" s="52"/>
    </row>
    <row r="109" spans="2:15" x14ac:dyDescent="0.25">
      <c r="B109" s="51" t="s">
        <v>43</v>
      </c>
      <c r="C109" s="51" t="s">
        <v>44</v>
      </c>
      <c r="D109" s="51" t="s">
        <v>45</v>
      </c>
      <c r="E109" s="51" t="s">
        <v>189</v>
      </c>
      <c r="F109" s="51"/>
      <c r="G109" s="52" t="s">
        <v>20</v>
      </c>
      <c r="H109" s="51">
        <v>2</v>
      </c>
      <c r="I109" s="51" t="s">
        <v>158</v>
      </c>
      <c r="J109" s="51" t="s">
        <v>104</v>
      </c>
      <c r="K109" s="52">
        <v>0</v>
      </c>
      <c r="L109" s="52">
        <v>0</v>
      </c>
      <c r="M109" s="52">
        <v>0</v>
      </c>
      <c r="N109" s="52">
        <v>0</v>
      </c>
      <c r="O109" s="52"/>
    </row>
    <row r="110" spans="2:15" x14ac:dyDescent="0.25">
      <c r="B110" s="51" t="s">
        <v>43</v>
      </c>
      <c r="C110" s="51" t="s">
        <v>44</v>
      </c>
      <c r="D110" s="51" t="s">
        <v>45</v>
      </c>
      <c r="E110" s="51" t="s">
        <v>189</v>
      </c>
      <c r="F110" s="51"/>
      <c r="G110" s="52" t="s">
        <v>20</v>
      </c>
      <c r="H110" s="51">
        <v>2</v>
      </c>
      <c r="I110" s="51" t="s">
        <v>18</v>
      </c>
      <c r="J110" s="51" t="s">
        <v>105</v>
      </c>
      <c r="K110" s="52">
        <v>0</v>
      </c>
      <c r="L110" s="52">
        <v>0</v>
      </c>
      <c r="M110" s="52">
        <v>0</v>
      </c>
      <c r="N110" s="52">
        <v>0</v>
      </c>
      <c r="O110" s="52"/>
    </row>
    <row r="111" spans="2:15" x14ac:dyDescent="0.25">
      <c r="B111" s="51" t="s">
        <v>43</v>
      </c>
      <c r="C111" s="51" t="s">
        <v>44</v>
      </c>
      <c r="D111" s="51" t="s">
        <v>45</v>
      </c>
      <c r="E111" s="51" t="s">
        <v>189</v>
      </c>
      <c r="F111" s="51"/>
      <c r="G111" s="52" t="s">
        <v>20</v>
      </c>
      <c r="H111" s="51">
        <v>2</v>
      </c>
      <c r="I111" s="51" t="s">
        <v>18</v>
      </c>
      <c r="J111" s="51" t="s">
        <v>103</v>
      </c>
      <c r="K111" s="52">
        <v>0</v>
      </c>
      <c r="L111" s="52">
        <v>0</v>
      </c>
      <c r="M111" s="52">
        <v>0</v>
      </c>
      <c r="N111" s="52">
        <v>0</v>
      </c>
      <c r="O111" s="52"/>
    </row>
    <row r="112" spans="2:15" x14ac:dyDescent="0.25">
      <c r="B112" s="51" t="s">
        <v>43</v>
      </c>
      <c r="C112" s="51" t="s">
        <v>44</v>
      </c>
      <c r="D112" s="51" t="s">
        <v>45</v>
      </c>
      <c r="E112" s="51" t="s">
        <v>189</v>
      </c>
      <c r="F112" s="51"/>
      <c r="G112" s="52" t="s">
        <v>20</v>
      </c>
      <c r="H112" s="51">
        <v>2</v>
      </c>
      <c r="I112" s="52" t="s">
        <v>18</v>
      </c>
      <c r="J112" s="52" t="s">
        <v>104</v>
      </c>
      <c r="K112" s="52">
        <v>0</v>
      </c>
      <c r="L112" s="52">
        <v>0</v>
      </c>
      <c r="M112" s="52">
        <v>0</v>
      </c>
      <c r="N112" s="52">
        <v>0</v>
      </c>
      <c r="O112" s="52"/>
    </row>
    <row r="113" spans="2:15" x14ac:dyDescent="0.25">
      <c r="B113" s="51" t="s">
        <v>43</v>
      </c>
      <c r="C113" s="51" t="s">
        <v>44</v>
      </c>
      <c r="D113" s="51" t="s">
        <v>45</v>
      </c>
      <c r="E113" s="51" t="s">
        <v>189</v>
      </c>
      <c r="F113" s="51"/>
      <c r="G113" s="52" t="s">
        <v>21</v>
      </c>
      <c r="H113" s="51">
        <v>3</v>
      </c>
      <c r="I113" s="51" t="s">
        <v>158</v>
      </c>
      <c r="J113" s="51" t="s">
        <v>103</v>
      </c>
      <c r="K113" s="52">
        <v>64</v>
      </c>
      <c r="L113" s="52">
        <v>1</v>
      </c>
      <c r="M113" s="52">
        <v>0</v>
      </c>
      <c r="N113" s="52">
        <v>0</v>
      </c>
      <c r="O113" s="52"/>
    </row>
    <row r="114" spans="2:15" x14ac:dyDescent="0.25">
      <c r="B114" s="51" t="s">
        <v>43</v>
      </c>
      <c r="C114" s="51" t="s">
        <v>44</v>
      </c>
      <c r="D114" s="51" t="s">
        <v>45</v>
      </c>
      <c r="E114" s="51" t="s">
        <v>189</v>
      </c>
      <c r="F114" s="51"/>
      <c r="G114" s="52" t="s">
        <v>21</v>
      </c>
      <c r="H114" s="51">
        <v>3</v>
      </c>
      <c r="I114" s="51" t="s">
        <v>158</v>
      </c>
      <c r="J114" s="51" t="s">
        <v>104</v>
      </c>
      <c r="K114" s="52">
        <v>0</v>
      </c>
      <c r="L114" s="52">
        <v>0</v>
      </c>
      <c r="M114" s="52">
        <v>0</v>
      </c>
      <c r="N114" s="52">
        <v>0</v>
      </c>
      <c r="O114" s="52"/>
    </row>
    <row r="115" spans="2:15" x14ac:dyDescent="0.25">
      <c r="B115" s="51" t="s">
        <v>43</v>
      </c>
      <c r="C115" s="51" t="s">
        <v>44</v>
      </c>
      <c r="D115" s="51" t="s">
        <v>45</v>
      </c>
      <c r="E115" s="51" t="s">
        <v>189</v>
      </c>
      <c r="F115" s="51"/>
      <c r="G115" s="52" t="s">
        <v>21</v>
      </c>
      <c r="H115" s="51">
        <v>3</v>
      </c>
      <c r="I115" s="51" t="s">
        <v>18</v>
      </c>
      <c r="J115" s="51" t="s">
        <v>105</v>
      </c>
      <c r="K115" s="52">
        <v>0</v>
      </c>
      <c r="L115" s="52">
        <v>0</v>
      </c>
      <c r="M115" s="52">
        <v>0</v>
      </c>
      <c r="N115" s="52">
        <v>0</v>
      </c>
      <c r="O115" s="52"/>
    </row>
    <row r="116" spans="2:15" x14ac:dyDescent="0.25">
      <c r="B116" s="51" t="s">
        <v>43</v>
      </c>
      <c r="C116" s="51" t="s">
        <v>44</v>
      </c>
      <c r="D116" s="51" t="s">
        <v>45</v>
      </c>
      <c r="E116" s="51" t="s">
        <v>189</v>
      </c>
      <c r="F116" s="51"/>
      <c r="G116" s="52" t="s">
        <v>21</v>
      </c>
      <c r="H116" s="51">
        <v>3</v>
      </c>
      <c r="I116" s="51" t="s">
        <v>18</v>
      </c>
      <c r="J116" s="51" t="s">
        <v>103</v>
      </c>
      <c r="K116" s="52">
        <v>0</v>
      </c>
      <c r="L116" s="52">
        <v>0</v>
      </c>
      <c r="M116" s="52">
        <v>0</v>
      </c>
      <c r="N116" s="52">
        <v>0</v>
      </c>
      <c r="O116" s="52"/>
    </row>
    <row r="117" spans="2:15" x14ac:dyDescent="0.25">
      <c r="B117" s="51" t="s">
        <v>43</v>
      </c>
      <c r="C117" s="51" t="s">
        <v>44</v>
      </c>
      <c r="D117" s="51" t="s">
        <v>45</v>
      </c>
      <c r="E117" s="51" t="s">
        <v>189</v>
      </c>
      <c r="F117" s="51"/>
      <c r="G117" s="52" t="s">
        <v>21</v>
      </c>
      <c r="H117" s="51">
        <v>3</v>
      </c>
      <c r="I117" s="52" t="s">
        <v>18</v>
      </c>
      <c r="J117" s="52" t="s">
        <v>104</v>
      </c>
      <c r="K117" s="52">
        <v>0</v>
      </c>
      <c r="L117" s="52">
        <v>0</v>
      </c>
      <c r="M117" s="52">
        <v>0</v>
      </c>
      <c r="N117" s="52">
        <v>0</v>
      </c>
      <c r="O117" s="52"/>
    </row>
    <row r="118" spans="2:15" x14ac:dyDescent="0.25">
      <c r="B118" s="51" t="s">
        <v>43</v>
      </c>
      <c r="C118" s="51" t="s">
        <v>44</v>
      </c>
      <c r="D118" s="51" t="s">
        <v>45</v>
      </c>
      <c r="E118" s="51" t="s">
        <v>189</v>
      </c>
      <c r="F118" s="51"/>
      <c r="G118" s="52" t="s">
        <v>22</v>
      </c>
      <c r="H118" s="51">
        <v>4</v>
      </c>
      <c r="I118" s="51" t="s">
        <v>158</v>
      </c>
      <c r="J118" s="51" t="s">
        <v>103</v>
      </c>
      <c r="K118" s="52">
        <v>64</v>
      </c>
      <c r="L118" s="52">
        <v>1</v>
      </c>
      <c r="M118" s="52">
        <v>0</v>
      </c>
      <c r="N118" s="52">
        <v>0</v>
      </c>
      <c r="O118" s="52"/>
    </row>
    <row r="119" spans="2:15" x14ac:dyDescent="0.25">
      <c r="B119" s="51" t="s">
        <v>43</v>
      </c>
      <c r="C119" s="51" t="s">
        <v>44</v>
      </c>
      <c r="D119" s="51" t="s">
        <v>45</v>
      </c>
      <c r="E119" s="51" t="s">
        <v>189</v>
      </c>
      <c r="F119" s="51"/>
      <c r="G119" s="52" t="s">
        <v>22</v>
      </c>
      <c r="H119" s="51">
        <v>4</v>
      </c>
      <c r="I119" s="51" t="s">
        <v>158</v>
      </c>
      <c r="J119" s="51" t="s">
        <v>104</v>
      </c>
      <c r="K119" s="52">
        <v>0</v>
      </c>
      <c r="L119" s="52">
        <v>0</v>
      </c>
      <c r="M119" s="52">
        <v>0</v>
      </c>
      <c r="N119" s="52">
        <v>0</v>
      </c>
      <c r="O119" s="52"/>
    </row>
    <row r="120" spans="2:15" x14ac:dyDescent="0.25">
      <c r="B120" s="51" t="s">
        <v>43</v>
      </c>
      <c r="C120" s="51" t="s">
        <v>44</v>
      </c>
      <c r="D120" s="51" t="s">
        <v>45</v>
      </c>
      <c r="E120" s="51" t="s">
        <v>189</v>
      </c>
      <c r="F120" s="51"/>
      <c r="G120" s="52" t="s">
        <v>22</v>
      </c>
      <c r="H120" s="51">
        <v>4</v>
      </c>
      <c r="I120" s="51" t="s">
        <v>18</v>
      </c>
      <c r="J120" s="51" t="s">
        <v>105</v>
      </c>
      <c r="K120" s="52">
        <v>0</v>
      </c>
      <c r="L120" s="52">
        <v>0</v>
      </c>
      <c r="M120" s="52">
        <v>0</v>
      </c>
      <c r="N120" s="52">
        <v>0</v>
      </c>
      <c r="O120" s="52"/>
    </row>
    <row r="121" spans="2:15" x14ac:dyDescent="0.25">
      <c r="B121" s="51" t="s">
        <v>43</v>
      </c>
      <c r="C121" s="51" t="s">
        <v>44</v>
      </c>
      <c r="D121" s="51" t="s">
        <v>45</v>
      </c>
      <c r="E121" s="51" t="s">
        <v>189</v>
      </c>
      <c r="F121" s="51"/>
      <c r="G121" s="52" t="s">
        <v>22</v>
      </c>
      <c r="H121" s="51">
        <v>4</v>
      </c>
      <c r="I121" s="51" t="s">
        <v>18</v>
      </c>
      <c r="J121" s="51" t="s">
        <v>103</v>
      </c>
      <c r="K121" s="52">
        <v>0</v>
      </c>
      <c r="L121" s="52">
        <v>0</v>
      </c>
      <c r="M121" s="52">
        <v>0</v>
      </c>
      <c r="N121" s="52">
        <v>0</v>
      </c>
      <c r="O121" s="52"/>
    </row>
    <row r="122" spans="2:15" x14ac:dyDescent="0.25">
      <c r="B122" s="51" t="s">
        <v>43</v>
      </c>
      <c r="C122" s="51" t="s">
        <v>44</v>
      </c>
      <c r="D122" s="51" t="s">
        <v>45</v>
      </c>
      <c r="E122" s="51" t="s">
        <v>189</v>
      </c>
      <c r="F122" s="51"/>
      <c r="G122" s="52" t="s">
        <v>22</v>
      </c>
      <c r="H122" s="51">
        <v>4</v>
      </c>
      <c r="I122" s="52" t="s">
        <v>18</v>
      </c>
      <c r="J122" s="52" t="s">
        <v>104</v>
      </c>
      <c r="K122" s="52">
        <v>0</v>
      </c>
      <c r="L122" s="52">
        <v>0</v>
      </c>
      <c r="M122" s="52">
        <v>0</v>
      </c>
      <c r="N122" s="52">
        <v>0</v>
      </c>
      <c r="O122" s="52"/>
    </row>
    <row r="123" spans="2:15" x14ac:dyDescent="0.25">
      <c r="B123" s="51" t="s">
        <v>43</v>
      </c>
      <c r="C123" s="51" t="s">
        <v>44</v>
      </c>
      <c r="D123" s="51" t="s">
        <v>45</v>
      </c>
      <c r="E123" s="51" t="s">
        <v>189</v>
      </c>
      <c r="F123" s="51"/>
      <c r="G123" s="52" t="s">
        <v>23</v>
      </c>
      <c r="H123" s="51">
        <v>5</v>
      </c>
      <c r="I123" s="51" t="s">
        <v>158</v>
      </c>
      <c r="J123" s="51" t="s">
        <v>103</v>
      </c>
      <c r="K123" s="52">
        <v>64</v>
      </c>
      <c r="L123" s="52">
        <v>1</v>
      </c>
      <c r="M123" s="52">
        <v>0</v>
      </c>
      <c r="N123" s="52">
        <v>0</v>
      </c>
      <c r="O123" s="52"/>
    </row>
    <row r="124" spans="2:15" x14ac:dyDescent="0.25">
      <c r="B124" s="51" t="s">
        <v>43</v>
      </c>
      <c r="C124" s="51" t="s">
        <v>44</v>
      </c>
      <c r="D124" s="51" t="s">
        <v>45</v>
      </c>
      <c r="E124" s="51" t="s">
        <v>189</v>
      </c>
      <c r="F124" s="51"/>
      <c r="G124" s="52" t="s">
        <v>23</v>
      </c>
      <c r="H124" s="51">
        <v>5</v>
      </c>
      <c r="I124" s="51" t="s">
        <v>158</v>
      </c>
      <c r="J124" s="51" t="s">
        <v>104</v>
      </c>
      <c r="K124" s="52">
        <v>0</v>
      </c>
      <c r="L124" s="52">
        <v>0</v>
      </c>
      <c r="M124" s="52">
        <v>0</v>
      </c>
      <c r="N124" s="52">
        <v>0</v>
      </c>
      <c r="O124" s="52"/>
    </row>
    <row r="125" spans="2:15" x14ac:dyDescent="0.25">
      <c r="B125" s="51" t="s">
        <v>43</v>
      </c>
      <c r="C125" s="51" t="s">
        <v>44</v>
      </c>
      <c r="D125" s="51" t="s">
        <v>45</v>
      </c>
      <c r="E125" s="51" t="s">
        <v>189</v>
      </c>
      <c r="F125" s="51"/>
      <c r="G125" s="52" t="s">
        <v>23</v>
      </c>
      <c r="H125" s="51">
        <v>5</v>
      </c>
      <c r="I125" s="51" t="s">
        <v>18</v>
      </c>
      <c r="J125" s="51" t="s">
        <v>105</v>
      </c>
      <c r="K125" s="52">
        <v>0</v>
      </c>
      <c r="L125" s="52">
        <v>0</v>
      </c>
      <c r="M125" s="52">
        <v>0</v>
      </c>
      <c r="N125" s="52">
        <v>0</v>
      </c>
      <c r="O125" s="52"/>
    </row>
    <row r="126" spans="2:15" x14ac:dyDescent="0.25">
      <c r="B126" s="51" t="s">
        <v>43</v>
      </c>
      <c r="C126" s="51" t="s">
        <v>44</v>
      </c>
      <c r="D126" s="51" t="s">
        <v>45</v>
      </c>
      <c r="E126" s="51" t="s">
        <v>189</v>
      </c>
      <c r="F126" s="51"/>
      <c r="G126" s="52" t="s">
        <v>23</v>
      </c>
      <c r="H126" s="51">
        <v>5</v>
      </c>
      <c r="I126" s="51" t="s">
        <v>18</v>
      </c>
      <c r="J126" s="51" t="s">
        <v>103</v>
      </c>
      <c r="K126" s="52">
        <v>0</v>
      </c>
      <c r="L126" s="52">
        <v>0</v>
      </c>
      <c r="M126" s="52">
        <v>0</v>
      </c>
      <c r="N126" s="52">
        <v>0</v>
      </c>
      <c r="O126" s="52"/>
    </row>
    <row r="127" spans="2:15" x14ac:dyDescent="0.25">
      <c r="B127" s="51" t="s">
        <v>43</v>
      </c>
      <c r="C127" s="51" t="s">
        <v>44</v>
      </c>
      <c r="D127" s="51" t="s">
        <v>45</v>
      </c>
      <c r="E127" s="51" t="s">
        <v>189</v>
      </c>
      <c r="F127" s="51"/>
      <c r="G127" s="52" t="s">
        <v>23</v>
      </c>
      <c r="H127" s="51">
        <v>5</v>
      </c>
      <c r="I127" s="52" t="s">
        <v>18</v>
      </c>
      <c r="J127" s="52" t="s">
        <v>104</v>
      </c>
      <c r="K127" s="52">
        <v>0</v>
      </c>
      <c r="L127" s="52">
        <v>0</v>
      </c>
      <c r="M127" s="52">
        <v>0</v>
      </c>
      <c r="N127" s="52">
        <v>0</v>
      </c>
      <c r="O127" s="52"/>
    </row>
    <row r="128" spans="2:15" hidden="1" x14ac:dyDescent="0.25">
      <c r="B128" s="51" t="s">
        <v>46</v>
      </c>
      <c r="C128" s="51" t="s">
        <v>47</v>
      </c>
      <c r="D128" s="51" t="s">
        <v>38</v>
      </c>
      <c r="E128" s="51" t="s">
        <v>189</v>
      </c>
      <c r="F128" s="51"/>
      <c r="G128" s="52" t="s">
        <v>17</v>
      </c>
      <c r="H128" s="51">
        <v>1</v>
      </c>
      <c r="I128" s="51" t="s">
        <v>158</v>
      </c>
      <c r="J128" s="51" t="s">
        <v>159</v>
      </c>
      <c r="K128" s="52">
        <v>0</v>
      </c>
      <c r="L128" s="52">
        <v>0</v>
      </c>
      <c r="M128" s="52">
        <v>0</v>
      </c>
      <c r="N128" s="52">
        <v>0</v>
      </c>
      <c r="O128" s="52"/>
    </row>
    <row r="129" spans="2:15" hidden="1" x14ac:dyDescent="0.25">
      <c r="B129" s="51" t="s">
        <v>46</v>
      </c>
      <c r="C129" s="51" t="s">
        <v>47</v>
      </c>
      <c r="D129" s="51" t="s">
        <v>38</v>
      </c>
      <c r="E129" s="51" t="s">
        <v>189</v>
      </c>
      <c r="F129" s="51"/>
      <c r="G129" s="52" t="s">
        <v>17</v>
      </c>
      <c r="H129" s="51">
        <v>1</v>
      </c>
      <c r="I129" s="51" t="s">
        <v>158</v>
      </c>
      <c r="J129" s="51" t="s">
        <v>103</v>
      </c>
      <c r="K129" s="52">
        <v>0</v>
      </c>
      <c r="L129" s="52">
        <v>0</v>
      </c>
      <c r="M129" s="52">
        <v>0</v>
      </c>
      <c r="N129" s="52">
        <v>0</v>
      </c>
      <c r="O129" s="52"/>
    </row>
    <row r="130" spans="2:15" hidden="1" x14ac:dyDescent="0.25">
      <c r="B130" s="51" t="s">
        <v>46</v>
      </c>
      <c r="C130" s="51" t="s">
        <v>47</v>
      </c>
      <c r="D130" s="51" t="s">
        <v>38</v>
      </c>
      <c r="E130" s="51" t="s">
        <v>189</v>
      </c>
      <c r="F130" s="51"/>
      <c r="G130" s="52" t="s">
        <v>17</v>
      </c>
      <c r="H130" s="51">
        <v>1</v>
      </c>
      <c r="I130" s="51" t="s">
        <v>158</v>
      </c>
      <c r="J130" s="51" t="s">
        <v>104</v>
      </c>
      <c r="K130" s="52">
        <v>0</v>
      </c>
      <c r="L130" s="52">
        <v>0</v>
      </c>
      <c r="M130" s="52">
        <v>0</v>
      </c>
      <c r="N130" s="52">
        <v>0</v>
      </c>
      <c r="O130" s="52"/>
    </row>
    <row r="131" spans="2:15" hidden="1" x14ac:dyDescent="0.25">
      <c r="B131" s="51" t="s">
        <v>46</v>
      </c>
      <c r="C131" s="51" t="s">
        <v>47</v>
      </c>
      <c r="D131" s="51" t="s">
        <v>38</v>
      </c>
      <c r="E131" s="51" t="s">
        <v>189</v>
      </c>
      <c r="F131" s="51"/>
      <c r="G131" s="52" t="s">
        <v>17</v>
      </c>
      <c r="H131" s="51">
        <v>1</v>
      </c>
      <c r="I131" s="51" t="s">
        <v>18</v>
      </c>
      <c r="J131" s="51" t="s">
        <v>105</v>
      </c>
      <c r="K131" s="52">
        <v>0</v>
      </c>
      <c r="L131" s="52">
        <v>0</v>
      </c>
      <c r="M131" s="52">
        <v>0</v>
      </c>
      <c r="N131" s="52">
        <v>0</v>
      </c>
      <c r="O131" s="52"/>
    </row>
    <row r="132" spans="2:15" hidden="1" x14ac:dyDescent="0.25">
      <c r="B132" s="51" t="s">
        <v>46</v>
      </c>
      <c r="C132" s="51" t="s">
        <v>47</v>
      </c>
      <c r="D132" s="51" t="s">
        <v>38</v>
      </c>
      <c r="E132" s="51" t="s">
        <v>189</v>
      </c>
      <c r="F132" s="51"/>
      <c r="G132" s="52" t="s">
        <v>17</v>
      </c>
      <c r="H132" s="51">
        <v>1</v>
      </c>
      <c r="I132" s="51" t="s">
        <v>18</v>
      </c>
      <c r="J132" s="51" t="s">
        <v>103</v>
      </c>
      <c r="K132" s="52">
        <v>0</v>
      </c>
      <c r="L132" s="52">
        <v>0</v>
      </c>
      <c r="M132" s="52">
        <v>0</v>
      </c>
      <c r="N132" s="52">
        <v>0</v>
      </c>
      <c r="O132" s="52"/>
    </row>
    <row r="133" spans="2:15" hidden="1" x14ac:dyDescent="0.25">
      <c r="B133" s="51" t="s">
        <v>41</v>
      </c>
      <c r="C133" s="51" t="s">
        <v>42</v>
      </c>
      <c r="D133" s="51" t="s">
        <v>38</v>
      </c>
      <c r="E133" s="51" t="s">
        <v>189</v>
      </c>
      <c r="F133" s="51">
        <v>134</v>
      </c>
      <c r="G133" s="52" t="s">
        <v>17</v>
      </c>
      <c r="H133" s="51">
        <v>1</v>
      </c>
      <c r="I133" s="52" t="s">
        <v>18</v>
      </c>
      <c r="J133" s="52" t="s">
        <v>104</v>
      </c>
      <c r="K133" s="52">
        <v>0</v>
      </c>
      <c r="L133" s="52">
        <v>0</v>
      </c>
      <c r="M133" s="52">
        <v>0</v>
      </c>
      <c r="N133" s="52">
        <v>0</v>
      </c>
      <c r="O133" s="52"/>
    </row>
    <row r="134" spans="2:15" hidden="1" x14ac:dyDescent="0.25">
      <c r="B134" s="51" t="s">
        <v>46</v>
      </c>
      <c r="C134" s="51" t="s">
        <v>47</v>
      </c>
      <c r="D134" s="51" t="s">
        <v>38</v>
      </c>
      <c r="E134" s="51" t="s">
        <v>189</v>
      </c>
      <c r="F134" s="51"/>
      <c r="G134" s="52" t="s">
        <v>20</v>
      </c>
      <c r="H134" s="51">
        <v>2</v>
      </c>
      <c r="I134" s="51" t="s">
        <v>18</v>
      </c>
      <c r="J134" s="51" t="s">
        <v>105</v>
      </c>
      <c r="K134" s="52">
        <v>0</v>
      </c>
      <c r="L134" s="52">
        <v>0</v>
      </c>
      <c r="M134" s="52">
        <v>0</v>
      </c>
      <c r="N134" s="52">
        <v>0</v>
      </c>
      <c r="O134" s="52"/>
    </row>
    <row r="135" spans="2:15" hidden="1" x14ac:dyDescent="0.25">
      <c r="B135" s="51" t="s">
        <v>46</v>
      </c>
      <c r="C135" s="51" t="s">
        <v>47</v>
      </c>
      <c r="D135" s="51" t="s">
        <v>38</v>
      </c>
      <c r="E135" s="51" t="s">
        <v>189</v>
      </c>
      <c r="F135" s="51"/>
      <c r="G135" s="52" t="s">
        <v>20</v>
      </c>
      <c r="H135" s="51">
        <v>2</v>
      </c>
      <c r="I135" s="51" t="s">
        <v>18</v>
      </c>
      <c r="J135" s="51" t="s">
        <v>103</v>
      </c>
      <c r="K135" s="52">
        <v>0</v>
      </c>
      <c r="L135" s="52">
        <v>0</v>
      </c>
      <c r="M135" s="52">
        <v>0</v>
      </c>
      <c r="N135" s="52">
        <v>0</v>
      </c>
      <c r="O135" s="52"/>
    </row>
    <row r="136" spans="2:15" hidden="1" x14ac:dyDescent="0.25">
      <c r="B136" s="51" t="s">
        <v>46</v>
      </c>
      <c r="C136" s="51" t="s">
        <v>47</v>
      </c>
      <c r="D136" s="51" t="s">
        <v>38</v>
      </c>
      <c r="E136" s="51" t="s">
        <v>189</v>
      </c>
      <c r="F136" s="51"/>
      <c r="G136" s="52" t="s">
        <v>20</v>
      </c>
      <c r="H136" s="51">
        <v>2</v>
      </c>
      <c r="I136" s="52" t="s">
        <v>18</v>
      </c>
      <c r="J136" s="52" t="s">
        <v>104</v>
      </c>
      <c r="K136" s="52">
        <v>0</v>
      </c>
      <c r="L136" s="52">
        <v>0</v>
      </c>
      <c r="M136" s="52">
        <v>0</v>
      </c>
      <c r="N136" s="52">
        <v>0</v>
      </c>
      <c r="O136" s="52"/>
    </row>
    <row r="137" spans="2:15" hidden="1" x14ac:dyDescent="0.25">
      <c r="B137" s="51" t="s">
        <v>46</v>
      </c>
      <c r="C137" s="51" t="s">
        <v>47</v>
      </c>
      <c r="D137" s="51" t="s">
        <v>38</v>
      </c>
      <c r="E137" s="51" t="s">
        <v>189</v>
      </c>
      <c r="F137" s="51"/>
      <c r="G137" s="52" t="s">
        <v>21</v>
      </c>
      <c r="H137" s="51">
        <v>3</v>
      </c>
      <c r="I137" s="51" t="s">
        <v>18</v>
      </c>
      <c r="J137" s="51" t="s">
        <v>105</v>
      </c>
      <c r="K137" s="52">
        <v>0</v>
      </c>
      <c r="L137" s="52">
        <v>0</v>
      </c>
      <c r="M137" s="52">
        <v>0</v>
      </c>
      <c r="N137" s="52">
        <v>0</v>
      </c>
      <c r="O137" s="52"/>
    </row>
    <row r="138" spans="2:15" hidden="1" x14ac:dyDescent="0.25">
      <c r="B138" s="51" t="s">
        <v>46</v>
      </c>
      <c r="C138" s="51" t="s">
        <v>47</v>
      </c>
      <c r="D138" s="51" t="s">
        <v>38</v>
      </c>
      <c r="E138" s="51" t="s">
        <v>189</v>
      </c>
      <c r="F138" s="51"/>
      <c r="G138" s="52" t="s">
        <v>21</v>
      </c>
      <c r="H138" s="51">
        <v>3</v>
      </c>
      <c r="I138" s="51" t="s">
        <v>18</v>
      </c>
      <c r="J138" s="51" t="s">
        <v>103</v>
      </c>
      <c r="K138" s="52">
        <v>0</v>
      </c>
      <c r="L138" s="52">
        <v>0</v>
      </c>
      <c r="M138" s="52">
        <v>0</v>
      </c>
      <c r="N138" s="52">
        <v>0</v>
      </c>
      <c r="O138" s="52"/>
    </row>
    <row r="139" spans="2:15" hidden="1" x14ac:dyDescent="0.25">
      <c r="B139" s="51" t="s">
        <v>46</v>
      </c>
      <c r="C139" s="51" t="s">
        <v>47</v>
      </c>
      <c r="D139" s="51" t="s">
        <v>38</v>
      </c>
      <c r="E139" s="51" t="s">
        <v>189</v>
      </c>
      <c r="F139" s="51"/>
      <c r="G139" s="52" t="s">
        <v>21</v>
      </c>
      <c r="H139" s="51">
        <v>3</v>
      </c>
      <c r="I139" s="52" t="s">
        <v>18</v>
      </c>
      <c r="J139" s="52" t="s">
        <v>104</v>
      </c>
      <c r="K139" s="52">
        <v>0</v>
      </c>
      <c r="L139" s="52">
        <v>0</v>
      </c>
      <c r="M139" s="52">
        <v>0</v>
      </c>
      <c r="N139" s="52">
        <v>0</v>
      </c>
      <c r="O139" s="52"/>
    </row>
    <row r="140" spans="2:15" hidden="1" x14ac:dyDescent="0.25">
      <c r="B140" s="51" t="s">
        <v>46</v>
      </c>
      <c r="C140" s="51" t="s">
        <v>47</v>
      </c>
      <c r="D140" s="51" t="s">
        <v>38</v>
      </c>
      <c r="E140" s="51" t="s">
        <v>189</v>
      </c>
      <c r="F140" s="51"/>
      <c r="G140" s="52" t="s">
        <v>22</v>
      </c>
      <c r="H140" s="51">
        <v>4</v>
      </c>
      <c r="I140" s="51" t="s">
        <v>18</v>
      </c>
      <c r="J140" s="51" t="s">
        <v>105</v>
      </c>
      <c r="K140" s="52">
        <v>0</v>
      </c>
      <c r="L140" s="52">
        <v>0</v>
      </c>
      <c r="M140" s="52">
        <v>0</v>
      </c>
      <c r="N140" s="52">
        <v>0</v>
      </c>
      <c r="O140" s="52"/>
    </row>
    <row r="141" spans="2:15" hidden="1" x14ac:dyDescent="0.25">
      <c r="B141" s="51" t="s">
        <v>46</v>
      </c>
      <c r="C141" s="51" t="s">
        <v>47</v>
      </c>
      <c r="D141" s="51" t="s">
        <v>38</v>
      </c>
      <c r="E141" s="51" t="s">
        <v>189</v>
      </c>
      <c r="F141" s="51"/>
      <c r="G141" s="52" t="s">
        <v>22</v>
      </c>
      <c r="H141" s="51">
        <v>4</v>
      </c>
      <c r="I141" s="51" t="s">
        <v>18</v>
      </c>
      <c r="J141" s="51" t="s">
        <v>103</v>
      </c>
      <c r="K141" s="52">
        <v>0</v>
      </c>
      <c r="L141" s="52">
        <v>0</v>
      </c>
      <c r="M141" s="52">
        <v>0</v>
      </c>
      <c r="N141" s="52">
        <v>0</v>
      </c>
      <c r="O141" s="52"/>
    </row>
    <row r="142" spans="2:15" hidden="1" x14ac:dyDescent="0.25">
      <c r="B142" s="51" t="s">
        <v>46</v>
      </c>
      <c r="C142" s="51" t="s">
        <v>47</v>
      </c>
      <c r="D142" s="51" t="s">
        <v>38</v>
      </c>
      <c r="E142" s="51" t="s">
        <v>189</v>
      </c>
      <c r="F142" s="51"/>
      <c r="G142" s="52" t="s">
        <v>22</v>
      </c>
      <c r="H142" s="51">
        <v>4</v>
      </c>
      <c r="I142" s="52" t="s">
        <v>18</v>
      </c>
      <c r="J142" s="52" t="s">
        <v>104</v>
      </c>
      <c r="K142" s="52">
        <v>0</v>
      </c>
      <c r="L142" s="52">
        <v>0</v>
      </c>
      <c r="M142" s="52">
        <v>0</v>
      </c>
      <c r="N142" s="52">
        <v>0</v>
      </c>
      <c r="O142" s="52"/>
    </row>
    <row r="143" spans="2:15" hidden="1" x14ac:dyDescent="0.25">
      <c r="B143" s="51" t="s">
        <v>46</v>
      </c>
      <c r="C143" s="51" t="s">
        <v>47</v>
      </c>
      <c r="D143" s="51" t="s">
        <v>38</v>
      </c>
      <c r="E143" s="51" t="s">
        <v>189</v>
      </c>
      <c r="F143" s="51"/>
      <c r="G143" s="52" t="s">
        <v>23</v>
      </c>
      <c r="H143" s="51">
        <v>5</v>
      </c>
      <c r="I143" s="51" t="s">
        <v>18</v>
      </c>
      <c r="J143" s="51" t="s">
        <v>105</v>
      </c>
      <c r="K143" s="52">
        <v>0</v>
      </c>
      <c r="L143" s="52">
        <v>0</v>
      </c>
      <c r="M143" s="52">
        <v>0</v>
      </c>
      <c r="N143" s="52">
        <v>0</v>
      </c>
      <c r="O143" s="52"/>
    </row>
    <row r="144" spans="2:15" hidden="1" x14ac:dyDescent="0.25">
      <c r="B144" s="51" t="s">
        <v>46</v>
      </c>
      <c r="C144" s="51" t="s">
        <v>47</v>
      </c>
      <c r="D144" s="51" t="s">
        <v>38</v>
      </c>
      <c r="E144" s="51" t="s">
        <v>189</v>
      </c>
      <c r="F144" s="51"/>
      <c r="G144" s="52" t="s">
        <v>23</v>
      </c>
      <c r="H144" s="51">
        <v>5</v>
      </c>
      <c r="I144" s="51" t="s">
        <v>18</v>
      </c>
      <c r="J144" s="51" t="s">
        <v>103</v>
      </c>
      <c r="K144" s="52">
        <v>0</v>
      </c>
      <c r="L144" s="52">
        <v>0</v>
      </c>
      <c r="M144" s="52">
        <v>0</v>
      </c>
      <c r="N144" s="52">
        <v>0</v>
      </c>
      <c r="O144" s="52"/>
    </row>
    <row r="145" spans="2:15" hidden="1" x14ac:dyDescent="0.25">
      <c r="B145" s="51" t="s">
        <v>46</v>
      </c>
      <c r="C145" s="51" t="s">
        <v>47</v>
      </c>
      <c r="D145" s="51" t="s">
        <v>38</v>
      </c>
      <c r="E145" s="51" t="s">
        <v>189</v>
      </c>
      <c r="F145" s="51"/>
      <c r="G145" s="52" t="s">
        <v>23</v>
      </c>
      <c r="H145" s="51">
        <v>5</v>
      </c>
      <c r="I145" s="52" t="s">
        <v>18</v>
      </c>
      <c r="J145" s="52" t="s">
        <v>104</v>
      </c>
      <c r="K145" s="52">
        <v>0</v>
      </c>
      <c r="L145" s="52">
        <v>0</v>
      </c>
      <c r="M145" s="52">
        <v>0</v>
      </c>
      <c r="N145" s="52">
        <v>0</v>
      </c>
      <c r="O145" s="52"/>
    </row>
    <row r="146" spans="2:15" hidden="1" x14ac:dyDescent="0.25">
      <c r="B146" s="51" t="s">
        <v>41</v>
      </c>
      <c r="C146" s="51" t="s">
        <v>42</v>
      </c>
      <c r="D146" s="51" t="s">
        <v>38</v>
      </c>
      <c r="E146" s="51" t="s">
        <v>189</v>
      </c>
      <c r="F146" s="51"/>
      <c r="G146" s="52" t="s">
        <v>17</v>
      </c>
      <c r="H146" s="51">
        <v>1</v>
      </c>
      <c r="I146" s="51" t="s">
        <v>158</v>
      </c>
      <c r="J146" s="51" t="s">
        <v>159</v>
      </c>
      <c r="K146" s="52">
        <v>0</v>
      </c>
      <c r="L146" s="52">
        <v>0</v>
      </c>
      <c r="M146" s="52">
        <v>0</v>
      </c>
      <c r="N146" s="52">
        <v>0</v>
      </c>
      <c r="O146" s="52"/>
    </row>
    <row r="147" spans="2:15" hidden="1" x14ac:dyDescent="0.25">
      <c r="B147" s="51" t="s">
        <v>41</v>
      </c>
      <c r="C147" s="51" t="s">
        <v>42</v>
      </c>
      <c r="D147" s="51" t="s">
        <v>38</v>
      </c>
      <c r="E147" s="51" t="s">
        <v>189</v>
      </c>
      <c r="F147" s="51"/>
      <c r="G147" s="52" t="s">
        <v>17</v>
      </c>
      <c r="H147" s="51">
        <v>1</v>
      </c>
      <c r="I147" s="51" t="s">
        <v>158</v>
      </c>
      <c r="J147" s="51" t="s">
        <v>103</v>
      </c>
      <c r="K147" s="52">
        <v>0</v>
      </c>
      <c r="L147" s="52">
        <v>0</v>
      </c>
      <c r="M147" s="52">
        <v>0</v>
      </c>
      <c r="N147" s="52">
        <v>0</v>
      </c>
      <c r="O147" s="52"/>
    </row>
    <row r="148" spans="2:15" hidden="1" x14ac:dyDescent="0.25">
      <c r="B148" s="51" t="s">
        <v>41</v>
      </c>
      <c r="C148" s="51" t="s">
        <v>42</v>
      </c>
      <c r="D148" s="51" t="s">
        <v>38</v>
      </c>
      <c r="E148" s="51" t="s">
        <v>189</v>
      </c>
      <c r="F148" s="51"/>
      <c r="G148" s="52" t="s">
        <v>17</v>
      </c>
      <c r="H148" s="51">
        <v>1</v>
      </c>
      <c r="I148" s="51" t="s">
        <v>158</v>
      </c>
      <c r="J148" s="51" t="s">
        <v>104</v>
      </c>
      <c r="K148" s="52">
        <v>0</v>
      </c>
      <c r="L148" s="52">
        <v>0</v>
      </c>
      <c r="M148" s="52">
        <v>0</v>
      </c>
      <c r="N148" s="52">
        <v>0</v>
      </c>
      <c r="O148" s="52"/>
    </row>
    <row r="149" spans="2:15" hidden="1" x14ac:dyDescent="0.25">
      <c r="B149" s="51" t="s">
        <v>41</v>
      </c>
      <c r="C149" s="51" t="s">
        <v>42</v>
      </c>
      <c r="D149" s="51" t="s">
        <v>38</v>
      </c>
      <c r="E149" s="51" t="s">
        <v>189</v>
      </c>
      <c r="F149" s="51"/>
      <c r="G149" s="52" t="s">
        <v>17</v>
      </c>
      <c r="H149" s="51">
        <v>1</v>
      </c>
      <c r="I149" s="51" t="s">
        <v>18</v>
      </c>
      <c r="J149" s="51" t="s">
        <v>105</v>
      </c>
      <c r="K149" s="52">
        <v>0</v>
      </c>
      <c r="L149" s="52">
        <v>0</v>
      </c>
      <c r="M149" s="52">
        <v>0</v>
      </c>
      <c r="N149" s="52">
        <v>0</v>
      </c>
      <c r="O149" s="52"/>
    </row>
    <row r="150" spans="2:15" hidden="1" x14ac:dyDescent="0.25">
      <c r="B150" s="51" t="s">
        <v>41</v>
      </c>
      <c r="C150" s="51" t="s">
        <v>42</v>
      </c>
      <c r="D150" s="51" t="s">
        <v>38</v>
      </c>
      <c r="E150" s="51" t="s">
        <v>189</v>
      </c>
      <c r="F150" s="51"/>
      <c r="G150" s="52" t="s">
        <v>17</v>
      </c>
      <c r="H150" s="51">
        <v>1</v>
      </c>
      <c r="I150" s="51" t="s">
        <v>18</v>
      </c>
      <c r="J150" s="51" t="s">
        <v>103</v>
      </c>
      <c r="K150" s="52">
        <v>0</v>
      </c>
      <c r="L150" s="52">
        <v>0</v>
      </c>
      <c r="M150" s="52">
        <v>0</v>
      </c>
      <c r="N150" s="52">
        <v>0</v>
      </c>
      <c r="O150" s="52"/>
    </row>
    <row r="151" spans="2:15" hidden="1" x14ac:dyDescent="0.25">
      <c r="B151" s="51" t="s">
        <v>36</v>
      </c>
      <c r="C151" s="51" t="s">
        <v>37</v>
      </c>
      <c r="D151" s="51" t="s">
        <v>38</v>
      </c>
      <c r="E151" s="51" t="s">
        <v>189</v>
      </c>
      <c r="F151" s="51">
        <v>335</v>
      </c>
      <c r="G151" s="52" t="s">
        <v>17</v>
      </c>
      <c r="H151" s="51">
        <v>1</v>
      </c>
      <c r="I151" s="52" t="s">
        <v>18</v>
      </c>
      <c r="J151" s="52" t="s">
        <v>104</v>
      </c>
      <c r="K151" s="52">
        <v>0</v>
      </c>
      <c r="L151" s="52">
        <v>0</v>
      </c>
      <c r="M151" s="52">
        <v>0</v>
      </c>
      <c r="N151" s="52">
        <v>0</v>
      </c>
      <c r="O151" s="52"/>
    </row>
    <row r="152" spans="2:15" hidden="1" x14ac:dyDescent="0.25">
      <c r="B152" s="51" t="s">
        <v>41</v>
      </c>
      <c r="C152" s="51" t="s">
        <v>42</v>
      </c>
      <c r="D152" s="51" t="s">
        <v>38</v>
      </c>
      <c r="E152" s="51" t="s">
        <v>189</v>
      </c>
      <c r="F152" s="51"/>
      <c r="G152" s="52" t="s">
        <v>20</v>
      </c>
      <c r="H152" s="51">
        <v>2</v>
      </c>
      <c r="I152" s="51" t="s">
        <v>18</v>
      </c>
      <c r="J152" s="51" t="s">
        <v>105</v>
      </c>
      <c r="K152" s="52">
        <v>0</v>
      </c>
      <c r="L152" s="52">
        <v>0</v>
      </c>
      <c r="M152" s="52">
        <v>0</v>
      </c>
      <c r="N152" s="52">
        <v>0</v>
      </c>
      <c r="O152" s="52"/>
    </row>
    <row r="153" spans="2:15" hidden="1" x14ac:dyDescent="0.25">
      <c r="B153" s="51" t="s">
        <v>41</v>
      </c>
      <c r="C153" s="51" t="s">
        <v>42</v>
      </c>
      <c r="D153" s="51" t="s">
        <v>38</v>
      </c>
      <c r="E153" s="51" t="s">
        <v>189</v>
      </c>
      <c r="F153" s="51"/>
      <c r="G153" s="52" t="s">
        <v>20</v>
      </c>
      <c r="H153" s="51">
        <v>2</v>
      </c>
      <c r="I153" s="51" t="s">
        <v>18</v>
      </c>
      <c r="J153" s="51" t="s">
        <v>103</v>
      </c>
      <c r="K153" s="52">
        <v>0</v>
      </c>
      <c r="L153" s="52">
        <v>0</v>
      </c>
      <c r="M153" s="52">
        <v>0</v>
      </c>
      <c r="N153" s="52">
        <v>0</v>
      </c>
      <c r="O153" s="52"/>
    </row>
    <row r="154" spans="2:15" hidden="1" x14ac:dyDescent="0.25">
      <c r="B154" s="51" t="s">
        <v>41</v>
      </c>
      <c r="C154" s="51" t="s">
        <v>42</v>
      </c>
      <c r="D154" s="51" t="s">
        <v>38</v>
      </c>
      <c r="E154" s="51" t="s">
        <v>189</v>
      </c>
      <c r="F154" s="51"/>
      <c r="G154" s="52" t="s">
        <v>20</v>
      </c>
      <c r="H154" s="51">
        <v>2</v>
      </c>
      <c r="I154" s="52" t="s">
        <v>18</v>
      </c>
      <c r="J154" s="52" t="s">
        <v>104</v>
      </c>
      <c r="K154" s="52">
        <v>0</v>
      </c>
      <c r="L154" s="52">
        <v>0</v>
      </c>
      <c r="M154" s="52">
        <v>0</v>
      </c>
      <c r="N154" s="52">
        <v>0</v>
      </c>
      <c r="O154" s="52"/>
    </row>
    <row r="155" spans="2:15" hidden="1" x14ac:dyDescent="0.25">
      <c r="B155" s="51" t="s">
        <v>41</v>
      </c>
      <c r="C155" s="51" t="s">
        <v>42</v>
      </c>
      <c r="D155" s="51" t="s">
        <v>38</v>
      </c>
      <c r="E155" s="51" t="s">
        <v>189</v>
      </c>
      <c r="F155" s="51"/>
      <c r="G155" s="52" t="s">
        <v>21</v>
      </c>
      <c r="H155" s="51">
        <v>3</v>
      </c>
      <c r="I155" s="51" t="s">
        <v>18</v>
      </c>
      <c r="J155" s="51" t="s">
        <v>105</v>
      </c>
      <c r="K155" s="52">
        <v>0</v>
      </c>
      <c r="L155" s="52">
        <v>0</v>
      </c>
      <c r="M155" s="52">
        <v>0</v>
      </c>
      <c r="N155" s="52">
        <v>0</v>
      </c>
      <c r="O155" s="52"/>
    </row>
    <row r="156" spans="2:15" hidden="1" x14ac:dyDescent="0.25">
      <c r="B156" s="51" t="s">
        <v>41</v>
      </c>
      <c r="C156" s="51" t="s">
        <v>42</v>
      </c>
      <c r="D156" s="51" t="s">
        <v>38</v>
      </c>
      <c r="E156" s="51" t="s">
        <v>189</v>
      </c>
      <c r="F156" s="51"/>
      <c r="G156" s="52" t="s">
        <v>21</v>
      </c>
      <c r="H156" s="51">
        <v>3</v>
      </c>
      <c r="I156" s="51" t="s">
        <v>18</v>
      </c>
      <c r="J156" s="51" t="s">
        <v>103</v>
      </c>
      <c r="K156" s="52">
        <v>0</v>
      </c>
      <c r="L156" s="52">
        <v>0</v>
      </c>
      <c r="M156" s="52">
        <v>0</v>
      </c>
      <c r="N156" s="52">
        <v>0</v>
      </c>
      <c r="O156" s="52"/>
    </row>
    <row r="157" spans="2:15" hidden="1" x14ac:dyDescent="0.25">
      <c r="B157" s="51" t="s">
        <v>41</v>
      </c>
      <c r="C157" s="51" t="s">
        <v>42</v>
      </c>
      <c r="D157" s="51" t="s">
        <v>38</v>
      </c>
      <c r="E157" s="51" t="s">
        <v>189</v>
      </c>
      <c r="F157" s="51"/>
      <c r="G157" s="52" t="s">
        <v>21</v>
      </c>
      <c r="H157" s="51">
        <v>3</v>
      </c>
      <c r="I157" s="52" t="s">
        <v>18</v>
      </c>
      <c r="J157" s="52" t="s">
        <v>104</v>
      </c>
      <c r="K157" s="52">
        <v>0</v>
      </c>
      <c r="L157" s="52">
        <v>0</v>
      </c>
      <c r="M157" s="52">
        <v>0</v>
      </c>
      <c r="N157" s="52">
        <v>0</v>
      </c>
      <c r="O157" s="52"/>
    </row>
    <row r="158" spans="2:15" hidden="1" x14ac:dyDescent="0.25">
      <c r="B158" s="51" t="s">
        <v>41</v>
      </c>
      <c r="C158" s="51" t="s">
        <v>42</v>
      </c>
      <c r="D158" s="51" t="s">
        <v>38</v>
      </c>
      <c r="E158" s="51" t="s">
        <v>189</v>
      </c>
      <c r="F158" s="51"/>
      <c r="G158" s="52" t="s">
        <v>22</v>
      </c>
      <c r="H158" s="51">
        <v>4</v>
      </c>
      <c r="I158" s="51" t="s">
        <v>18</v>
      </c>
      <c r="J158" s="51" t="s">
        <v>105</v>
      </c>
      <c r="K158" s="52">
        <v>0</v>
      </c>
      <c r="L158" s="52">
        <v>0</v>
      </c>
      <c r="M158" s="52">
        <v>0</v>
      </c>
      <c r="N158" s="52">
        <v>0</v>
      </c>
      <c r="O158" s="52"/>
    </row>
    <row r="159" spans="2:15" hidden="1" x14ac:dyDescent="0.25">
      <c r="B159" s="51" t="s">
        <v>41</v>
      </c>
      <c r="C159" s="51" t="s">
        <v>42</v>
      </c>
      <c r="D159" s="51" t="s">
        <v>38</v>
      </c>
      <c r="E159" s="51" t="s">
        <v>189</v>
      </c>
      <c r="F159" s="51"/>
      <c r="G159" s="52" t="s">
        <v>22</v>
      </c>
      <c r="H159" s="51">
        <v>4</v>
      </c>
      <c r="I159" s="51" t="s">
        <v>18</v>
      </c>
      <c r="J159" s="51" t="s">
        <v>103</v>
      </c>
      <c r="K159" s="52">
        <v>0</v>
      </c>
      <c r="L159" s="52">
        <v>0</v>
      </c>
      <c r="M159" s="52">
        <v>0</v>
      </c>
      <c r="N159" s="52">
        <v>0</v>
      </c>
      <c r="O159" s="52"/>
    </row>
    <row r="160" spans="2:15" hidden="1" x14ac:dyDescent="0.25">
      <c r="B160" s="51" t="s">
        <v>41</v>
      </c>
      <c r="C160" s="51" t="s">
        <v>42</v>
      </c>
      <c r="D160" s="51" t="s">
        <v>38</v>
      </c>
      <c r="E160" s="51" t="s">
        <v>189</v>
      </c>
      <c r="F160" s="51"/>
      <c r="G160" s="52" t="s">
        <v>22</v>
      </c>
      <c r="H160" s="51">
        <v>4</v>
      </c>
      <c r="I160" s="52" t="s">
        <v>18</v>
      </c>
      <c r="J160" s="52" t="s">
        <v>104</v>
      </c>
      <c r="K160" s="52">
        <v>0</v>
      </c>
      <c r="L160" s="52">
        <v>0</v>
      </c>
      <c r="M160" s="52">
        <v>0</v>
      </c>
      <c r="N160" s="52">
        <v>0</v>
      </c>
      <c r="O160" s="52"/>
    </row>
    <row r="161" spans="2:15" hidden="1" x14ac:dyDescent="0.25">
      <c r="B161" s="51" t="s">
        <v>41</v>
      </c>
      <c r="C161" s="51" t="s">
        <v>42</v>
      </c>
      <c r="D161" s="51" t="s">
        <v>38</v>
      </c>
      <c r="E161" s="51" t="s">
        <v>189</v>
      </c>
      <c r="F161" s="51"/>
      <c r="G161" s="52" t="s">
        <v>23</v>
      </c>
      <c r="H161" s="51">
        <v>5</v>
      </c>
      <c r="I161" s="51" t="s">
        <v>18</v>
      </c>
      <c r="J161" s="51" t="s">
        <v>105</v>
      </c>
      <c r="K161" s="52">
        <v>0</v>
      </c>
      <c r="L161" s="52">
        <v>0</v>
      </c>
      <c r="M161" s="52">
        <v>0</v>
      </c>
      <c r="N161" s="52">
        <v>0</v>
      </c>
      <c r="O161" s="52"/>
    </row>
    <row r="162" spans="2:15" hidden="1" x14ac:dyDescent="0.25">
      <c r="B162" s="51" t="s">
        <v>41</v>
      </c>
      <c r="C162" s="51" t="s">
        <v>42</v>
      </c>
      <c r="D162" s="51" t="s">
        <v>38</v>
      </c>
      <c r="E162" s="51" t="s">
        <v>189</v>
      </c>
      <c r="F162" s="51"/>
      <c r="G162" s="52" t="s">
        <v>23</v>
      </c>
      <c r="H162" s="51">
        <v>5</v>
      </c>
      <c r="I162" s="51" t="s">
        <v>18</v>
      </c>
      <c r="J162" s="51" t="s">
        <v>103</v>
      </c>
      <c r="K162" s="52">
        <v>0</v>
      </c>
      <c r="L162" s="52">
        <v>0</v>
      </c>
      <c r="M162" s="52">
        <v>0</v>
      </c>
      <c r="N162" s="52">
        <v>0</v>
      </c>
      <c r="O162" s="52"/>
    </row>
    <row r="163" spans="2:15" hidden="1" x14ac:dyDescent="0.25">
      <c r="B163" s="51" t="s">
        <v>41</v>
      </c>
      <c r="C163" s="51" t="s">
        <v>42</v>
      </c>
      <c r="D163" s="51" t="s">
        <v>38</v>
      </c>
      <c r="E163" s="51" t="s">
        <v>189</v>
      </c>
      <c r="F163" s="51"/>
      <c r="G163" s="52" t="s">
        <v>23</v>
      </c>
      <c r="H163" s="51">
        <v>5</v>
      </c>
      <c r="I163" s="52" t="s">
        <v>18</v>
      </c>
      <c r="J163" s="52" t="s">
        <v>104</v>
      </c>
      <c r="K163" s="52">
        <v>0</v>
      </c>
      <c r="L163" s="52">
        <v>0</v>
      </c>
      <c r="M163" s="52">
        <v>0</v>
      </c>
      <c r="N163" s="52">
        <v>0</v>
      </c>
      <c r="O163" s="52"/>
    </row>
    <row r="164" spans="2:15" x14ac:dyDescent="0.25">
      <c r="B164" s="51" t="s">
        <v>52</v>
      </c>
      <c r="C164" s="51" t="s">
        <v>53</v>
      </c>
      <c r="D164" s="51" t="s">
        <v>26</v>
      </c>
      <c r="E164" s="51" t="s">
        <v>189</v>
      </c>
      <c r="F164" s="51"/>
      <c r="G164" s="52" t="s">
        <v>17</v>
      </c>
      <c r="H164" s="51">
        <v>1</v>
      </c>
      <c r="I164" s="51" t="s">
        <v>158</v>
      </c>
      <c r="J164" s="51" t="s">
        <v>159</v>
      </c>
      <c r="K164" s="52">
        <v>0</v>
      </c>
      <c r="L164" s="52">
        <v>0</v>
      </c>
      <c r="M164" s="52">
        <v>0</v>
      </c>
      <c r="N164" s="52">
        <v>0</v>
      </c>
      <c r="O164" s="52"/>
    </row>
    <row r="165" spans="2:15" x14ac:dyDescent="0.25">
      <c r="B165" s="51" t="s">
        <v>52</v>
      </c>
      <c r="C165" s="51" t="s">
        <v>53</v>
      </c>
      <c r="D165" s="51" t="s">
        <v>26</v>
      </c>
      <c r="E165" s="51" t="s">
        <v>189</v>
      </c>
      <c r="F165" s="51"/>
      <c r="G165" s="52" t="s">
        <v>17</v>
      </c>
      <c r="H165" s="51">
        <v>1</v>
      </c>
      <c r="I165" s="51" t="s">
        <v>158</v>
      </c>
      <c r="J165" s="51" t="s">
        <v>103</v>
      </c>
      <c r="K165" s="52">
        <v>0</v>
      </c>
      <c r="L165" s="52">
        <v>0</v>
      </c>
      <c r="M165" s="52">
        <v>0</v>
      </c>
      <c r="N165" s="52">
        <v>0</v>
      </c>
      <c r="O165" s="52"/>
    </row>
    <row r="166" spans="2:15" x14ac:dyDescent="0.25">
      <c r="B166" s="51" t="s">
        <v>52</v>
      </c>
      <c r="C166" s="51" t="s">
        <v>53</v>
      </c>
      <c r="D166" s="51" t="s">
        <v>26</v>
      </c>
      <c r="E166" s="51" t="s">
        <v>189</v>
      </c>
      <c r="F166" s="51"/>
      <c r="G166" s="52" t="s">
        <v>17</v>
      </c>
      <c r="H166" s="51">
        <v>1</v>
      </c>
      <c r="I166" s="51" t="s">
        <v>158</v>
      </c>
      <c r="J166" s="51" t="s">
        <v>104</v>
      </c>
      <c r="K166" s="52">
        <v>0</v>
      </c>
      <c r="L166" s="52">
        <v>0</v>
      </c>
      <c r="M166" s="52">
        <v>0</v>
      </c>
      <c r="N166" s="52">
        <v>0</v>
      </c>
      <c r="O166" s="52"/>
    </row>
    <row r="167" spans="2:15" x14ac:dyDescent="0.25">
      <c r="B167" s="51" t="s">
        <v>52</v>
      </c>
      <c r="C167" s="51" t="s">
        <v>53</v>
      </c>
      <c r="D167" s="51" t="s">
        <v>26</v>
      </c>
      <c r="E167" s="51" t="s">
        <v>189</v>
      </c>
      <c r="F167" s="51"/>
      <c r="G167" s="52" t="s">
        <v>17</v>
      </c>
      <c r="H167" s="51">
        <v>1</v>
      </c>
      <c r="I167" s="51" t="s">
        <v>18</v>
      </c>
      <c r="J167" s="51" t="s">
        <v>105</v>
      </c>
      <c r="K167" s="52">
        <v>0</v>
      </c>
      <c r="L167" s="52">
        <v>0</v>
      </c>
      <c r="M167" s="52">
        <v>0</v>
      </c>
      <c r="N167" s="52">
        <v>0</v>
      </c>
      <c r="O167" s="52"/>
    </row>
    <row r="168" spans="2:15" x14ac:dyDescent="0.25">
      <c r="B168" s="51" t="s">
        <v>52</v>
      </c>
      <c r="C168" s="51" t="s">
        <v>53</v>
      </c>
      <c r="D168" s="51" t="s">
        <v>26</v>
      </c>
      <c r="E168" s="51" t="s">
        <v>189</v>
      </c>
      <c r="F168" s="51"/>
      <c r="G168" s="52" t="s">
        <v>17</v>
      </c>
      <c r="H168" s="51">
        <v>1</v>
      </c>
      <c r="I168" s="51" t="s">
        <v>18</v>
      </c>
      <c r="J168" s="51" t="s">
        <v>103</v>
      </c>
      <c r="K168" s="52">
        <v>0</v>
      </c>
      <c r="L168" s="52">
        <v>0</v>
      </c>
      <c r="M168" s="52">
        <v>0</v>
      </c>
      <c r="N168" s="52">
        <v>0</v>
      </c>
      <c r="O168" s="52"/>
    </row>
    <row r="169" spans="2:15" hidden="1" x14ac:dyDescent="0.25">
      <c r="B169" s="51" t="s">
        <v>48</v>
      </c>
      <c r="C169" s="51" t="s">
        <v>49</v>
      </c>
      <c r="D169" s="51" t="s">
        <v>38</v>
      </c>
      <c r="E169" s="51" t="s">
        <v>189</v>
      </c>
      <c r="F169" s="51">
        <v>160</v>
      </c>
      <c r="G169" s="52" t="s">
        <v>17</v>
      </c>
      <c r="H169" s="51">
        <v>1</v>
      </c>
      <c r="I169" s="52" t="s">
        <v>18</v>
      </c>
      <c r="J169" s="52" t="s">
        <v>104</v>
      </c>
      <c r="K169" s="52">
        <v>0</v>
      </c>
      <c r="L169" s="52">
        <v>0</v>
      </c>
      <c r="M169" s="52">
        <v>0</v>
      </c>
      <c r="N169" s="52">
        <v>0</v>
      </c>
      <c r="O169" s="52"/>
    </row>
    <row r="170" spans="2:15" x14ac:dyDescent="0.25">
      <c r="B170" s="51" t="s">
        <v>52</v>
      </c>
      <c r="C170" s="51" t="s">
        <v>53</v>
      </c>
      <c r="D170" s="51" t="s">
        <v>26</v>
      </c>
      <c r="E170" s="51" t="s">
        <v>189</v>
      </c>
      <c r="F170" s="51"/>
      <c r="G170" s="52" t="s">
        <v>20</v>
      </c>
      <c r="H170" s="51">
        <v>2</v>
      </c>
      <c r="I170" s="51" t="s">
        <v>18</v>
      </c>
      <c r="J170" s="51" t="s">
        <v>105</v>
      </c>
      <c r="K170" s="52">
        <v>0</v>
      </c>
      <c r="L170" s="52">
        <v>0</v>
      </c>
      <c r="M170" s="52">
        <v>0</v>
      </c>
      <c r="N170" s="52">
        <v>0</v>
      </c>
      <c r="O170" s="52"/>
    </row>
    <row r="171" spans="2:15" x14ac:dyDescent="0.25">
      <c r="B171" s="51" t="s">
        <v>52</v>
      </c>
      <c r="C171" s="51" t="s">
        <v>53</v>
      </c>
      <c r="D171" s="51" t="s">
        <v>26</v>
      </c>
      <c r="E171" s="51" t="s">
        <v>189</v>
      </c>
      <c r="F171" s="51"/>
      <c r="G171" s="52" t="s">
        <v>20</v>
      </c>
      <c r="H171" s="51">
        <v>2</v>
      </c>
      <c r="I171" s="51" t="s">
        <v>18</v>
      </c>
      <c r="J171" s="51" t="s">
        <v>103</v>
      </c>
      <c r="K171" s="52">
        <v>0</v>
      </c>
      <c r="L171" s="52">
        <v>0</v>
      </c>
      <c r="M171" s="52">
        <v>0</v>
      </c>
      <c r="N171" s="52">
        <v>0</v>
      </c>
      <c r="O171" s="52"/>
    </row>
    <row r="172" spans="2:15" x14ac:dyDescent="0.25">
      <c r="B172" s="51" t="s">
        <v>52</v>
      </c>
      <c r="C172" s="51" t="s">
        <v>53</v>
      </c>
      <c r="D172" s="51" t="s">
        <v>26</v>
      </c>
      <c r="E172" s="51" t="s">
        <v>189</v>
      </c>
      <c r="F172" s="51"/>
      <c r="G172" s="52" t="s">
        <v>20</v>
      </c>
      <c r="H172" s="51">
        <v>2</v>
      </c>
      <c r="I172" s="52" t="s">
        <v>18</v>
      </c>
      <c r="J172" s="52" t="s">
        <v>104</v>
      </c>
      <c r="K172" s="52">
        <v>0</v>
      </c>
      <c r="L172" s="52">
        <v>0</v>
      </c>
      <c r="M172" s="52">
        <v>0</v>
      </c>
      <c r="N172" s="52">
        <v>0</v>
      </c>
      <c r="O172" s="52"/>
    </row>
    <row r="173" spans="2:15" x14ac:dyDescent="0.25">
      <c r="B173" s="51" t="s">
        <v>52</v>
      </c>
      <c r="C173" s="51" t="s">
        <v>53</v>
      </c>
      <c r="D173" s="51" t="s">
        <v>26</v>
      </c>
      <c r="E173" s="51" t="s">
        <v>189</v>
      </c>
      <c r="F173" s="51"/>
      <c r="G173" s="52" t="s">
        <v>21</v>
      </c>
      <c r="H173" s="51">
        <v>3</v>
      </c>
      <c r="I173" s="51" t="s">
        <v>18</v>
      </c>
      <c r="J173" s="51" t="s">
        <v>105</v>
      </c>
      <c r="K173" s="52">
        <v>0</v>
      </c>
      <c r="L173" s="52">
        <v>0</v>
      </c>
      <c r="M173" s="52">
        <v>0</v>
      </c>
      <c r="N173" s="52">
        <v>0</v>
      </c>
      <c r="O173" s="52"/>
    </row>
    <row r="174" spans="2:15" x14ac:dyDescent="0.25">
      <c r="B174" s="51" t="s">
        <v>52</v>
      </c>
      <c r="C174" s="51" t="s">
        <v>53</v>
      </c>
      <c r="D174" s="51" t="s">
        <v>26</v>
      </c>
      <c r="E174" s="51" t="s">
        <v>189</v>
      </c>
      <c r="F174" s="51"/>
      <c r="G174" s="52" t="s">
        <v>21</v>
      </c>
      <c r="H174" s="51">
        <v>3</v>
      </c>
      <c r="I174" s="51" t="s">
        <v>18</v>
      </c>
      <c r="J174" s="51" t="s">
        <v>103</v>
      </c>
      <c r="K174" s="52">
        <v>0</v>
      </c>
      <c r="L174" s="52">
        <v>0</v>
      </c>
      <c r="M174" s="52">
        <v>0</v>
      </c>
      <c r="N174" s="52">
        <v>0</v>
      </c>
      <c r="O174" s="52"/>
    </row>
    <row r="175" spans="2:15" x14ac:dyDescent="0.25">
      <c r="B175" s="51" t="s">
        <v>52</v>
      </c>
      <c r="C175" s="51" t="s">
        <v>53</v>
      </c>
      <c r="D175" s="51" t="s">
        <v>26</v>
      </c>
      <c r="E175" s="51" t="s">
        <v>189</v>
      </c>
      <c r="F175" s="51"/>
      <c r="G175" s="52" t="s">
        <v>21</v>
      </c>
      <c r="H175" s="51">
        <v>3</v>
      </c>
      <c r="I175" s="52" t="s">
        <v>18</v>
      </c>
      <c r="J175" s="52" t="s">
        <v>104</v>
      </c>
      <c r="K175" s="52">
        <v>0</v>
      </c>
      <c r="L175" s="52">
        <v>0</v>
      </c>
      <c r="M175" s="52">
        <v>0</v>
      </c>
      <c r="N175" s="52">
        <v>0</v>
      </c>
      <c r="O175" s="52"/>
    </row>
    <row r="176" spans="2:15" x14ac:dyDescent="0.25">
      <c r="B176" s="51" t="s">
        <v>52</v>
      </c>
      <c r="C176" s="51" t="s">
        <v>53</v>
      </c>
      <c r="D176" s="51" t="s">
        <v>26</v>
      </c>
      <c r="E176" s="51" t="s">
        <v>189</v>
      </c>
      <c r="F176" s="51"/>
      <c r="G176" s="52" t="s">
        <v>22</v>
      </c>
      <c r="H176" s="51">
        <v>4</v>
      </c>
      <c r="I176" s="51" t="s">
        <v>18</v>
      </c>
      <c r="J176" s="51" t="s">
        <v>105</v>
      </c>
      <c r="K176" s="52">
        <v>0</v>
      </c>
      <c r="L176" s="52">
        <v>0</v>
      </c>
      <c r="M176" s="52">
        <v>0</v>
      </c>
      <c r="N176" s="52">
        <v>0</v>
      </c>
      <c r="O176" s="52"/>
    </row>
    <row r="177" spans="2:15" x14ac:dyDescent="0.25">
      <c r="B177" s="51" t="s">
        <v>52</v>
      </c>
      <c r="C177" s="51" t="s">
        <v>53</v>
      </c>
      <c r="D177" s="51" t="s">
        <v>26</v>
      </c>
      <c r="E177" s="51" t="s">
        <v>189</v>
      </c>
      <c r="F177" s="51"/>
      <c r="G177" s="52" t="s">
        <v>22</v>
      </c>
      <c r="H177" s="51">
        <v>4</v>
      </c>
      <c r="I177" s="51" t="s">
        <v>18</v>
      </c>
      <c r="J177" s="51" t="s">
        <v>103</v>
      </c>
      <c r="K177" s="52">
        <v>0</v>
      </c>
      <c r="L177" s="52">
        <v>0</v>
      </c>
      <c r="M177" s="52">
        <v>0</v>
      </c>
      <c r="N177" s="52">
        <v>0</v>
      </c>
      <c r="O177" s="52"/>
    </row>
    <row r="178" spans="2:15" x14ac:dyDescent="0.25">
      <c r="B178" s="51" t="s">
        <v>52</v>
      </c>
      <c r="C178" s="51" t="s">
        <v>53</v>
      </c>
      <c r="D178" s="51" t="s">
        <v>26</v>
      </c>
      <c r="E178" s="51" t="s">
        <v>189</v>
      </c>
      <c r="F178" s="51"/>
      <c r="G178" s="52" t="s">
        <v>22</v>
      </c>
      <c r="H178" s="51">
        <v>4</v>
      </c>
      <c r="I178" s="52" t="s">
        <v>18</v>
      </c>
      <c r="J178" s="52" t="s">
        <v>104</v>
      </c>
      <c r="K178" s="52">
        <v>0</v>
      </c>
      <c r="L178" s="52">
        <v>0</v>
      </c>
      <c r="M178" s="52">
        <v>0</v>
      </c>
      <c r="N178" s="52">
        <v>0</v>
      </c>
      <c r="O178" s="52"/>
    </row>
    <row r="179" spans="2:15" x14ac:dyDescent="0.25">
      <c r="B179" s="51" t="s">
        <v>52</v>
      </c>
      <c r="C179" s="51" t="s">
        <v>53</v>
      </c>
      <c r="D179" s="51" t="s">
        <v>26</v>
      </c>
      <c r="E179" s="51" t="s">
        <v>189</v>
      </c>
      <c r="F179" s="51"/>
      <c r="G179" s="52" t="s">
        <v>23</v>
      </c>
      <c r="H179" s="51">
        <v>5</v>
      </c>
      <c r="I179" s="51" t="s">
        <v>18</v>
      </c>
      <c r="J179" s="51" t="s">
        <v>105</v>
      </c>
      <c r="K179" s="52">
        <v>0</v>
      </c>
      <c r="L179" s="52">
        <v>0</v>
      </c>
      <c r="M179" s="52">
        <v>0</v>
      </c>
      <c r="N179" s="52">
        <v>0</v>
      </c>
      <c r="O179" s="52"/>
    </row>
    <row r="180" spans="2:15" x14ac:dyDescent="0.25">
      <c r="B180" s="51" t="s">
        <v>52</v>
      </c>
      <c r="C180" s="51" t="s">
        <v>53</v>
      </c>
      <c r="D180" s="51" t="s">
        <v>26</v>
      </c>
      <c r="E180" s="51" t="s">
        <v>189</v>
      </c>
      <c r="F180" s="51"/>
      <c r="G180" s="52" t="s">
        <v>23</v>
      </c>
      <c r="H180" s="51">
        <v>5</v>
      </c>
      <c r="I180" s="51" t="s">
        <v>18</v>
      </c>
      <c r="J180" s="51" t="s">
        <v>103</v>
      </c>
      <c r="K180" s="52">
        <v>0</v>
      </c>
      <c r="L180" s="52">
        <v>0</v>
      </c>
      <c r="M180" s="52">
        <v>0</v>
      </c>
      <c r="N180" s="52">
        <v>0</v>
      </c>
      <c r="O180" s="52"/>
    </row>
    <row r="181" spans="2:15" x14ac:dyDescent="0.25">
      <c r="B181" s="51" t="s">
        <v>52</v>
      </c>
      <c r="C181" s="51" t="s">
        <v>53</v>
      </c>
      <c r="D181" s="51" t="s">
        <v>26</v>
      </c>
      <c r="E181" s="51" t="s">
        <v>189</v>
      </c>
      <c r="F181" s="51"/>
      <c r="G181" s="52" t="s">
        <v>23</v>
      </c>
      <c r="H181" s="51">
        <v>5</v>
      </c>
      <c r="I181" s="52" t="s">
        <v>18</v>
      </c>
      <c r="J181" s="52" t="s">
        <v>104</v>
      </c>
      <c r="K181" s="52">
        <v>0</v>
      </c>
      <c r="L181" s="52">
        <v>0</v>
      </c>
      <c r="M181" s="52">
        <v>0</v>
      </c>
      <c r="N181" s="52">
        <v>0</v>
      </c>
      <c r="O181" s="52"/>
    </row>
    <row r="182" spans="2:15" hidden="1" x14ac:dyDescent="0.25">
      <c r="B182" s="51" t="s">
        <v>33</v>
      </c>
      <c r="C182" s="51" t="s">
        <v>34</v>
      </c>
      <c r="D182" s="51" t="s">
        <v>35</v>
      </c>
      <c r="E182" s="51" t="s">
        <v>189</v>
      </c>
      <c r="F182" s="51"/>
      <c r="G182" s="52" t="s">
        <v>17</v>
      </c>
      <c r="H182" s="51">
        <v>1</v>
      </c>
      <c r="I182" s="51" t="s">
        <v>158</v>
      </c>
      <c r="J182" s="51" t="s">
        <v>159</v>
      </c>
      <c r="K182" s="52">
        <v>1338</v>
      </c>
      <c r="L182" s="52">
        <v>26</v>
      </c>
      <c r="M182" s="52">
        <v>1338</v>
      </c>
      <c r="N182" s="52">
        <v>26</v>
      </c>
      <c r="O182" s="52"/>
    </row>
    <row r="183" spans="2:15" hidden="1" x14ac:dyDescent="0.25">
      <c r="B183" s="51" t="s">
        <v>33</v>
      </c>
      <c r="C183" s="51" t="s">
        <v>34</v>
      </c>
      <c r="D183" s="51" t="s">
        <v>35</v>
      </c>
      <c r="E183" s="51" t="s">
        <v>189</v>
      </c>
      <c r="F183" s="51"/>
      <c r="G183" s="52" t="s">
        <v>17</v>
      </c>
      <c r="H183" s="51">
        <v>1</v>
      </c>
      <c r="I183" s="51" t="s">
        <v>158</v>
      </c>
      <c r="J183" s="51" t="s">
        <v>103</v>
      </c>
      <c r="K183" s="52">
        <v>1338</v>
      </c>
      <c r="L183" s="52">
        <v>26</v>
      </c>
      <c r="M183" s="52">
        <v>1338</v>
      </c>
      <c r="N183" s="52">
        <v>26</v>
      </c>
      <c r="O183" s="52"/>
    </row>
    <row r="184" spans="2:15" hidden="1" x14ac:dyDescent="0.25">
      <c r="B184" s="51" t="s">
        <v>33</v>
      </c>
      <c r="C184" s="51" t="s">
        <v>34</v>
      </c>
      <c r="D184" s="51" t="s">
        <v>35</v>
      </c>
      <c r="E184" s="51" t="s">
        <v>189</v>
      </c>
      <c r="F184" s="51"/>
      <c r="G184" s="52" t="s">
        <v>17</v>
      </c>
      <c r="H184" s="51">
        <v>1</v>
      </c>
      <c r="I184" s="51" t="s">
        <v>158</v>
      </c>
      <c r="J184" s="51" t="s">
        <v>104</v>
      </c>
      <c r="K184" s="52">
        <v>0</v>
      </c>
      <c r="L184" s="52">
        <v>0</v>
      </c>
      <c r="M184" s="52">
        <v>0</v>
      </c>
      <c r="N184" s="52">
        <v>0</v>
      </c>
      <c r="O184" s="52"/>
    </row>
    <row r="185" spans="2:15" hidden="1" x14ac:dyDescent="0.25">
      <c r="B185" s="51" t="s">
        <v>33</v>
      </c>
      <c r="C185" s="51" t="s">
        <v>34</v>
      </c>
      <c r="D185" s="51" t="s">
        <v>35</v>
      </c>
      <c r="E185" s="51" t="s">
        <v>189</v>
      </c>
      <c r="F185" s="51"/>
      <c r="G185" s="52" t="s">
        <v>17</v>
      </c>
      <c r="H185" s="51">
        <v>1</v>
      </c>
      <c r="I185" s="51" t="s">
        <v>18</v>
      </c>
      <c r="J185" s="51" t="s">
        <v>105</v>
      </c>
      <c r="K185" s="52">
        <v>0</v>
      </c>
      <c r="L185" s="52">
        <v>0</v>
      </c>
      <c r="M185" s="52">
        <v>0</v>
      </c>
      <c r="N185" s="52">
        <v>0</v>
      </c>
      <c r="O185" s="52"/>
    </row>
    <row r="186" spans="2:15" hidden="1" x14ac:dyDescent="0.25">
      <c r="B186" s="51" t="s">
        <v>33</v>
      </c>
      <c r="C186" s="51" t="s">
        <v>34</v>
      </c>
      <c r="D186" s="51" t="s">
        <v>35</v>
      </c>
      <c r="E186" s="51" t="s">
        <v>189</v>
      </c>
      <c r="F186" s="51"/>
      <c r="G186" s="52" t="s">
        <v>17</v>
      </c>
      <c r="H186" s="51">
        <v>1</v>
      </c>
      <c r="I186" s="51" t="s">
        <v>18</v>
      </c>
      <c r="J186" s="51" t="s">
        <v>103</v>
      </c>
      <c r="K186" s="52">
        <v>0</v>
      </c>
      <c r="L186" s="52">
        <v>0</v>
      </c>
      <c r="M186" s="52">
        <v>0</v>
      </c>
      <c r="N186" s="52">
        <v>0</v>
      </c>
      <c r="O186" s="52"/>
    </row>
    <row r="187" spans="2:15" hidden="1" x14ac:dyDescent="0.25">
      <c r="B187" s="51" t="s">
        <v>50</v>
      </c>
      <c r="C187" s="51" t="s">
        <v>51</v>
      </c>
      <c r="D187" s="51" t="s">
        <v>45</v>
      </c>
      <c r="E187" s="51" t="s">
        <v>189</v>
      </c>
      <c r="F187" s="51">
        <v>374</v>
      </c>
      <c r="G187" s="52" t="s">
        <v>17</v>
      </c>
      <c r="H187" s="51">
        <v>1</v>
      </c>
      <c r="I187" s="52" t="s">
        <v>18</v>
      </c>
      <c r="J187" s="52" t="s">
        <v>104</v>
      </c>
      <c r="K187" s="52">
        <v>0</v>
      </c>
      <c r="L187" s="52">
        <v>0</v>
      </c>
      <c r="M187" s="52">
        <v>0</v>
      </c>
      <c r="N187" s="52">
        <v>0</v>
      </c>
      <c r="O187" s="52"/>
    </row>
    <row r="188" spans="2:15" hidden="1" x14ac:dyDescent="0.25">
      <c r="B188" s="51" t="s">
        <v>33</v>
      </c>
      <c r="C188" s="51" t="s">
        <v>34</v>
      </c>
      <c r="D188" s="51" t="s">
        <v>35</v>
      </c>
      <c r="E188" s="51" t="s">
        <v>189</v>
      </c>
      <c r="F188" s="51"/>
      <c r="G188" s="52" t="s">
        <v>20</v>
      </c>
      <c r="H188" s="51">
        <v>2</v>
      </c>
      <c r="I188" s="51" t="s">
        <v>158</v>
      </c>
      <c r="J188" s="51" t="s">
        <v>103</v>
      </c>
      <c r="K188" s="52">
        <v>1338</v>
      </c>
      <c r="L188" s="52">
        <v>26</v>
      </c>
      <c r="M188" s="52">
        <v>1338</v>
      </c>
      <c r="N188" s="52">
        <v>26</v>
      </c>
      <c r="O188" s="52"/>
    </row>
    <row r="189" spans="2:15" hidden="1" x14ac:dyDescent="0.25">
      <c r="B189" s="51" t="s">
        <v>33</v>
      </c>
      <c r="C189" s="51" t="s">
        <v>34</v>
      </c>
      <c r="D189" s="51" t="s">
        <v>35</v>
      </c>
      <c r="E189" s="51" t="s">
        <v>189</v>
      </c>
      <c r="F189" s="51"/>
      <c r="G189" s="52" t="s">
        <v>20</v>
      </c>
      <c r="H189" s="51">
        <v>2</v>
      </c>
      <c r="I189" s="51" t="s">
        <v>158</v>
      </c>
      <c r="J189" s="51" t="s">
        <v>104</v>
      </c>
      <c r="K189" s="52">
        <v>0</v>
      </c>
      <c r="L189" s="52">
        <v>0</v>
      </c>
      <c r="M189" s="52">
        <v>0</v>
      </c>
      <c r="N189" s="52">
        <v>0</v>
      </c>
      <c r="O189" s="52"/>
    </row>
    <row r="190" spans="2:15" hidden="1" x14ac:dyDescent="0.25">
      <c r="B190" s="51" t="s">
        <v>33</v>
      </c>
      <c r="C190" s="51" t="s">
        <v>34</v>
      </c>
      <c r="D190" s="51" t="s">
        <v>35</v>
      </c>
      <c r="E190" s="51" t="s">
        <v>189</v>
      </c>
      <c r="F190" s="51"/>
      <c r="G190" s="52" t="s">
        <v>20</v>
      </c>
      <c r="H190" s="51">
        <v>2</v>
      </c>
      <c r="I190" s="51" t="s">
        <v>18</v>
      </c>
      <c r="J190" s="51" t="s">
        <v>105</v>
      </c>
      <c r="K190" s="52">
        <v>0</v>
      </c>
      <c r="L190" s="52">
        <v>0</v>
      </c>
      <c r="M190" s="52">
        <v>0</v>
      </c>
      <c r="N190" s="52">
        <v>0</v>
      </c>
      <c r="O190" s="52"/>
    </row>
    <row r="191" spans="2:15" hidden="1" x14ac:dyDescent="0.25">
      <c r="B191" s="51" t="s">
        <v>33</v>
      </c>
      <c r="C191" s="51" t="s">
        <v>34</v>
      </c>
      <c r="D191" s="51" t="s">
        <v>35</v>
      </c>
      <c r="E191" s="51" t="s">
        <v>189</v>
      </c>
      <c r="F191" s="51"/>
      <c r="G191" s="52" t="s">
        <v>20</v>
      </c>
      <c r="H191" s="51">
        <v>2</v>
      </c>
      <c r="I191" s="51" t="s">
        <v>18</v>
      </c>
      <c r="J191" s="51" t="s">
        <v>103</v>
      </c>
      <c r="K191" s="52">
        <v>0</v>
      </c>
      <c r="L191" s="52">
        <v>0</v>
      </c>
      <c r="M191" s="52">
        <v>0</v>
      </c>
      <c r="N191" s="52">
        <v>0</v>
      </c>
      <c r="O191" s="52"/>
    </row>
    <row r="192" spans="2:15" hidden="1" x14ac:dyDescent="0.25">
      <c r="B192" s="51" t="s">
        <v>33</v>
      </c>
      <c r="C192" s="51" t="s">
        <v>34</v>
      </c>
      <c r="D192" s="51" t="s">
        <v>35</v>
      </c>
      <c r="E192" s="51" t="s">
        <v>189</v>
      </c>
      <c r="F192" s="51"/>
      <c r="G192" s="52" t="s">
        <v>20</v>
      </c>
      <c r="H192" s="51">
        <v>2</v>
      </c>
      <c r="I192" s="52" t="s">
        <v>18</v>
      </c>
      <c r="J192" s="52" t="s">
        <v>104</v>
      </c>
      <c r="K192" s="52">
        <v>0</v>
      </c>
      <c r="L192" s="52">
        <v>0</v>
      </c>
      <c r="M192" s="52">
        <v>0</v>
      </c>
      <c r="N192" s="52">
        <v>0</v>
      </c>
      <c r="O192" s="52"/>
    </row>
    <row r="193" spans="2:15" hidden="1" x14ac:dyDescent="0.25">
      <c r="B193" s="51" t="s">
        <v>33</v>
      </c>
      <c r="C193" s="51" t="s">
        <v>34</v>
      </c>
      <c r="D193" s="51" t="s">
        <v>35</v>
      </c>
      <c r="E193" s="51" t="s">
        <v>189</v>
      </c>
      <c r="F193" s="51"/>
      <c r="G193" s="52" t="s">
        <v>21</v>
      </c>
      <c r="H193" s="51">
        <v>3</v>
      </c>
      <c r="I193" s="51" t="s">
        <v>158</v>
      </c>
      <c r="J193" s="51" t="s">
        <v>103</v>
      </c>
      <c r="K193" s="52">
        <v>1338</v>
      </c>
      <c r="L193" s="52">
        <v>26</v>
      </c>
      <c r="M193" s="52">
        <v>1338</v>
      </c>
      <c r="N193" s="52">
        <v>26</v>
      </c>
      <c r="O193" s="52"/>
    </row>
    <row r="194" spans="2:15" hidden="1" x14ac:dyDescent="0.25">
      <c r="B194" s="51" t="s">
        <v>33</v>
      </c>
      <c r="C194" s="51" t="s">
        <v>34</v>
      </c>
      <c r="D194" s="51" t="s">
        <v>35</v>
      </c>
      <c r="E194" s="51" t="s">
        <v>189</v>
      </c>
      <c r="F194" s="51"/>
      <c r="G194" s="52" t="s">
        <v>21</v>
      </c>
      <c r="H194" s="51">
        <v>3</v>
      </c>
      <c r="I194" s="51" t="s">
        <v>158</v>
      </c>
      <c r="J194" s="51" t="s">
        <v>104</v>
      </c>
      <c r="K194" s="52">
        <v>0</v>
      </c>
      <c r="L194" s="52">
        <v>0</v>
      </c>
      <c r="M194" s="52">
        <v>0</v>
      </c>
      <c r="N194" s="52">
        <v>0</v>
      </c>
      <c r="O194" s="52"/>
    </row>
    <row r="195" spans="2:15" hidden="1" x14ac:dyDescent="0.25">
      <c r="B195" s="51" t="s">
        <v>33</v>
      </c>
      <c r="C195" s="51" t="s">
        <v>34</v>
      </c>
      <c r="D195" s="51" t="s">
        <v>35</v>
      </c>
      <c r="E195" s="51" t="s">
        <v>189</v>
      </c>
      <c r="F195" s="51"/>
      <c r="G195" s="52" t="s">
        <v>21</v>
      </c>
      <c r="H195" s="51">
        <v>3</v>
      </c>
      <c r="I195" s="51" t="s">
        <v>18</v>
      </c>
      <c r="J195" s="51" t="s">
        <v>105</v>
      </c>
      <c r="K195" s="52">
        <v>0</v>
      </c>
      <c r="L195" s="52">
        <v>0</v>
      </c>
      <c r="M195" s="52">
        <v>0</v>
      </c>
      <c r="N195" s="52">
        <v>0</v>
      </c>
      <c r="O195" s="52"/>
    </row>
    <row r="196" spans="2:15" hidden="1" x14ac:dyDescent="0.25">
      <c r="B196" s="51" t="s">
        <v>33</v>
      </c>
      <c r="C196" s="51" t="s">
        <v>34</v>
      </c>
      <c r="D196" s="51" t="s">
        <v>35</v>
      </c>
      <c r="E196" s="51" t="s">
        <v>189</v>
      </c>
      <c r="F196" s="51"/>
      <c r="G196" s="52" t="s">
        <v>21</v>
      </c>
      <c r="H196" s="51">
        <v>3</v>
      </c>
      <c r="I196" s="51" t="s">
        <v>18</v>
      </c>
      <c r="J196" s="51" t="s">
        <v>103</v>
      </c>
      <c r="K196" s="52">
        <v>0</v>
      </c>
      <c r="L196" s="52">
        <v>0</v>
      </c>
      <c r="M196" s="52">
        <v>0</v>
      </c>
      <c r="N196" s="52">
        <v>0</v>
      </c>
      <c r="O196" s="52"/>
    </row>
    <row r="197" spans="2:15" hidden="1" x14ac:dyDescent="0.25">
      <c r="B197" s="51" t="s">
        <v>33</v>
      </c>
      <c r="C197" s="51" t="s">
        <v>34</v>
      </c>
      <c r="D197" s="51" t="s">
        <v>35</v>
      </c>
      <c r="E197" s="51" t="s">
        <v>189</v>
      </c>
      <c r="F197" s="51"/>
      <c r="G197" s="52" t="s">
        <v>21</v>
      </c>
      <c r="H197" s="51">
        <v>3</v>
      </c>
      <c r="I197" s="52" t="s">
        <v>18</v>
      </c>
      <c r="J197" s="52" t="s">
        <v>104</v>
      </c>
      <c r="K197" s="52">
        <v>0</v>
      </c>
      <c r="L197" s="52">
        <v>0</v>
      </c>
      <c r="M197" s="52">
        <v>0</v>
      </c>
      <c r="N197" s="52">
        <v>0</v>
      </c>
      <c r="O197" s="52"/>
    </row>
    <row r="198" spans="2:15" hidden="1" x14ac:dyDescent="0.25">
      <c r="B198" s="51" t="s">
        <v>33</v>
      </c>
      <c r="C198" s="51" t="s">
        <v>34</v>
      </c>
      <c r="D198" s="51" t="s">
        <v>35</v>
      </c>
      <c r="E198" s="51" t="s">
        <v>189</v>
      </c>
      <c r="F198" s="51"/>
      <c r="G198" s="52" t="s">
        <v>22</v>
      </c>
      <c r="H198" s="51">
        <v>4</v>
      </c>
      <c r="I198" s="51" t="s">
        <v>158</v>
      </c>
      <c r="J198" s="51" t="s">
        <v>103</v>
      </c>
      <c r="K198" s="52">
        <v>1338</v>
      </c>
      <c r="L198" s="52">
        <v>26</v>
      </c>
      <c r="M198" s="52">
        <v>1338</v>
      </c>
      <c r="N198" s="52">
        <v>26</v>
      </c>
      <c r="O198" s="52"/>
    </row>
    <row r="199" spans="2:15" hidden="1" x14ac:dyDescent="0.25">
      <c r="B199" s="51" t="s">
        <v>33</v>
      </c>
      <c r="C199" s="51" t="s">
        <v>34</v>
      </c>
      <c r="D199" s="51" t="s">
        <v>35</v>
      </c>
      <c r="E199" s="51" t="s">
        <v>189</v>
      </c>
      <c r="F199" s="51"/>
      <c r="G199" s="52" t="s">
        <v>22</v>
      </c>
      <c r="H199" s="51">
        <v>4</v>
      </c>
      <c r="I199" s="51" t="s">
        <v>158</v>
      </c>
      <c r="J199" s="51" t="s">
        <v>104</v>
      </c>
      <c r="K199" s="52">
        <v>0</v>
      </c>
      <c r="L199" s="52">
        <v>0</v>
      </c>
      <c r="M199" s="52">
        <v>0</v>
      </c>
      <c r="N199" s="52">
        <v>0</v>
      </c>
      <c r="O199" s="52"/>
    </row>
    <row r="200" spans="2:15" hidden="1" x14ac:dyDescent="0.25">
      <c r="B200" s="51" t="s">
        <v>33</v>
      </c>
      <c r="C200" s="51" t="s">
        <v>34</v>
      </c>
      <c r="D200" s="51" t="s">
        <v>35</v>
      </c>
      <c r="E200" s="51" t="s">
        <v>189</v>
      </c>
      <c r="F200" s="51"/>
      <c r="G200" s="52" t="s">
        <v>22</v>
      </c>
      <c r="H200" s="51">
        <v>4</v>
      </c>
      <c r="I200" s="51" t="s">
        <v>18</v>
      </c>
      <c r="J200" s="51" t="s">
        <v>105</v>
      </c>
      <c r="K200" s="52">
        <v>0</v>
      </c>
      <c r="L200" s="52">
        <v>0</v>
      </c>
      <c r="M200" s="52">
        <v>0</v>
      </c>
      <c r="N200" s="52">
        <v>0</v>
      </c>
      <c r="O200" s="52"/>
    </row>
    <row r="201" spans="2:15" hidden="1" x14ac:dyDescent="0.25">
      <c r="B201" s="51" t="s">
        <v>33</v>
      </c>
      <c r="C201" s="51" t="s">
        <v>34</v>
      </c>
      <c r="D201" s="51" t="s">
        <v>35</v>
      </c>
      <c r="E201" s="51" t="s">
        <v>189</v>
      </c>
      <c r="F201" s="51"/>
      <c r="G201" s="52" t="s">
        <v>22</v>
      </c>
      <c r="H201" s="51">
        <v>4</v>
      </c>
      <c r="I201" s="51" t="s">
        <v>18</v>
      </c>
      <c r="J201" s="51" t="s">
        <v>103</v>
      </c>
      <c r="K201" s="52">
        <v>0</v>
      </c>
      <c r="L201" s="52">
        <v>0</v>
      </c>
      <c r="M201" s="52">
        <v>0</v>
      </c>
      <c r="N201" s="52">
        <v>0</v>
      </c>
      <c r="O201" s="52"/>
    </row>
    <row r="202" spans="2:15" hidden="1" x14ac:dyDescent="0.25">
      <c r="B202" s="51" t="s">
        <v>33</v>
      </c>
      <c r="C202" s="51" t="s">
        <v>34</v>
      </c>
      <c r="D202" s="51" t="s">
        <v>35</v>
      </c>
      <c r="E202" s="51" t="s">
        <v>189</v>
      </c>
      <c r="F202" s="51"/>
      <c r="G202" s="52" t="s">
        <v>22</v>
      </c>
      <c r="H202" s="51">
        <v>4</v>
      </c>
      <c r="I202" s="52" t="s">
        <v>18</v>
      </c>
      <c r="J202" s="52" t="s">
        <v>104</v>
      </c>
      <c r="K202" s="52">
        <v>0</v>
      </c>
      <c r="L202" s="52">
        <v>0</v>
      </c>
      <c r="M202" s="52">
        <v>0</v>
      </c>
      <c r="N202" s="52">
        <v>0</v>
      </c>
      <c r="O202" s="52"/>
    </row>
    <row r="203" spans="2:15" hidden="1" x14ac:dyDescent="0.25">
      <c r="B203" s="51" t="s">
        <v>33</v>
      </c>
      <c r="C203" s="51" t="s">
        <v>34</v>
      </c>
      <c r="D203" s="51" t="s">
        <v>35</v>
      </c>
      <c r="E203" s="51" t="s">
        <v>189</v>
      </c>
      <c r="F203" s="51"/>
      <c r="G203" s="52" t="s">
        <v>23</v>
      </c>
      <c r="H203" s="51">
        <v>5</v>
      </c>
      <c r="I203" s="51" t="s">
        <v>158</v>
      </c>
      <c r="J203" s="51" t="s">
        <v>103</v>
      </c>
      <c r="K203" s="52">
        <v>1338</v>
      </c>
      <c r="L203" s="52">
        <v>26</v>
      </c>
      <c r="M203" s="52">
        <v>1338</v>
      </c>
      <c r="N203" s="52">
        <v>26</v>
      </c>
      <c r="O203" s="52"/>
    </row>
    <row r="204" spans="2:15" hidden="1" x14ac:dyDescent="0.25">
      <c r="B204" s="51" t="s">
        <v>33</v>
      </c>
      <c r="C204" s="51" t="s">
        <v>34</v>
      </c>
      <c r="D204" s="51" t="s">
        <v>35</v>
      </c>
      <c r="E204" s="51" t="s">
        <v>189</v>
      </c>
      <c r="F204" s="51"/>
      <c r="G204" s="52" t="s">
        <v>23</v>
      </c>
      <c r="H204" s="51">
        <v>5</v>
      </c>
      <c r="I204" s="51" t="s">
        <v>158</v>
      </c>
      <c r="J204" s="51" t="s">
        <v>104</v>
      </c>
      <c r="K204" s="52">
        <v>0</v>
      </c>
      <c r="L204" s="52">
        <v>0</v>
      </c>
      <c r="M204" s="52">
        <v>0</v>
      </c>
      <c r="N204" s="52">
        <v>0</v>
      </c>
      <c r="O204" s="52"/>
    </row>
    <row r="205" spans="2:15" hidden="1" x14ac:dyDescent="0.25">
      <c r="B205" s="51" t="s">
        <v>33</v>
      </c>
      <c r="C205" s="51" t="s">
        <v>34</v>
      </c>
      <c r="D205" s="51" t="s">
        <v>35</v>
      </c>
      <c r="E205" s="51" t="s">
        <v>189</v>
      </c>
      <c r="F205" s="51"/>
      <c r="G205" s="52" t="s">
        <v>23</v>
      </c>
      <c r="H205" s="51">
        <v>5</v>
      </c>
      <c r="I205" s="51" t="s">
        <v>18</v>
      </c>
      <c r="J205" s="51" t="s">
        <v>105</v>
      </c>
      <c r="K205" s="52">
        <v>0</v>
      </c>
      <c r="L205" s="52">
        <v>0</v>
      </c>
      <c r="M205" s="52">
        <v>0</v>
      </c>
      <c r="N205" s="52">
        <v>0</v>
      </c>
      <c r="O205" s="52"/>
    </row>
    <row r="206" spans="2:15" hidden="1" x14ac:dyDescent="0.25">
      <c r="B206" s="51" t="s">
        <v>33</v>
      </c>
      <c r="C206" s="51" t="s">
        <v>34</v>
      </c>
      <c r="D206" s="51" t="s">
        <v>35</v>
      </c>
      <c r="E206" s="51" t="s">
        <v>189</v>
      </c>
      <c r="F206" s="51"/>
      <c r="G206" s="52" t="s">
        <v>23</v>
      </c>
      <c r="H206" s="51">
        <v>5</v>
      </c>
      <c r="I206" s="51" t="s">
        <v>18</v>
      </c>
      <c r="J206" s="51" t="s">
        <v>103</v>
      </c>
      <c r="K206" s="52">
        <v>0</v>
      </c>
      <c r="L206" s="52">
        <v>0</v>
      </c>
      <c r="M206" s="52">
        <v>0</v>
      </c>
      <c r="N206" s="52">
        <v>0</v>
      </c>
      <c r="O206" s="52"/>
    </row>
    <row r="207" spans="2:15" hidden="1" x14ac:dyDescent="0.25">
      <c r="B207" s="51" t="s">
        <v>33</v>
      </c>
      <c r="C207" s="51" t="s">
        <v>34</v>
      </c>
      <c r="D207" s="51" t="s">
        <v>35</v>
      </c>
      <c r="E207" s="51" t="s">
        <v>189</v>
      </c>
      <c r="F207" s="51"/>
      <c r="G207" s="52" t="s">
        <v>23</v>
      </c>
      <c r="H207" s="51">
        <v>5</v>
      </c>
      <c r="I207" s="52" t="s">
        <v>18</v>
      </c>
      <c r="J207" s="52" t="s">
        <v>104</v>
      </c>
      <c r="K207" s="52">
        <v>0</v>
      </c>
      <c r="L207" s="52">
        <v>0</v>
      </c>
      <c r="M207" s="52">
        <v>0</v>
      </c>
      <c r="N207" s="52">
        <v>0</v>
      </c>
      <c r="O207" s="52"/>
    </row>
    <row r="208" spans="2:15" hidden="1" x14ac:dyDescent="0.25">
      <c r="B208" s="51" t="s">
        <v>56</v>
      </c>
      <c r="C208" s="51" t="s">
        <v>57</v>
      </c>
      <c r="D208" s="51" t="s">
        <v>99</v>
      </c>
      <c r="E208" s="51" t="s">
        <v>189</v>
      </c>
      <c r="F208" s="51"/>
      <c r="G208" s="52" t="s">
        <v>17</v>
      </c>
      <c r="H208" s="51">
        <v>1</v>
      </c>
      <c r="I208" s="51" t="s">
        <v>158</v>
      </c>
      <c r="J208" s="51" t="s">
        <v>159</v>
      </c>
      <c r="K208" s="52">
        <v>0</v>
      </c>
      <c r="L208" s="52">
        <v>0</v>
      </c>
      <c r="M208" s="52">
        <v>0</v>
      </c>
      <c r="N208" s="52">
        <v>0</v>
      </c>
      <c r="O208" s="52"/>
    </row>
    <row r="209" spans="2:15" hidden="1" x14ac:dyDescent="0.25">
      <c r="B209" s="51" t="s">
        <v>56</v>
      </c>
      <c r="C209" s="51" t="s">
        <v>57</v>
      </c>
      <c r="D209" s="51" t="s">
        <v>99</v>
      </c>
      <c r="E209" s="51" t="s">
        <v>189</v>
      </c>
      <c r="F209" s="51"/>
      <c r="G209" s="52" t="s">
        <v>17</v>
      </c>
      <c r="H209" s="51">
        <v>1</v>
      </c>
      <c r="I209" s="51" t="s">
        <v>158</v>
      </c>
      <c r="J209" s="51" t="s">
        <v>103</v>
      </c>
      <c r="K209" s="52">
        <v>0</v>
      </c>
      <c r="L209" s="52">
        <v>0</v>
      </c>
      <c r="M209" s="52">
        <v>0</v>
      </c>
      <c r="N209" s="52">
        <v>0</v>
      </c>
      <c r="O209" s="52"/>
    </row>
    <row r="210" spans="2:15" hidden="1" x14ac:dyDescent="0.25">
      <c r="B210" s="51" t="s">
        <v>56</v>
      </c>
      <c r="C210" s="51" t="s">
        <v>57</v>
      </c>
      <c r="D210" s="51" t="s">
        <v>99</v>
      </c>
      <c r="E210" s="51" t="s">
        <v>189</v>
      </c>
      <c r="F210" s="51"/>
      <c r="G210" s="52" t="s">
        <v>17</v>
      </c>
      <c r="H210" s="51">
        <v>1</v>
      </c>
      <c r="I210" s="51" t="s">
        <v>158</v>
      </c>
      <c r="J210" s="51" t="s">
        <v>104</v>
      </c>
      <c r="K210" s="52">
        <v>0</v>
      </c>
      <c r="L210" s="52">
        <v>0</v>
      </c>
      <c r="M210" s="52">
        <v>0</v>
      </c>
      <c r="N210" s="52">
        <v>0</v>
      </c>
      <c r="O210" s="52"/>
    </row>
    <row r="211" spans="2:15" hidden="1" x14ac:dyDescent="0.25">
      <c r="B211" s="51" t="s">
        <v>56</v>
      </c>
      <c r="C211" s="51" t="s">
        <v>57</v>
      </c>
      <c r="D211" s="51" t="s">
        <v>99</v>
      </c>
      <c r="E211" s="51" t="s">
        <v>189</v>
      </c>
      <c r="F211" s="51"/>
      <c r="G211" s="52" t="s">
        <v>17</v>
      </c>
      <c r="H211" s="51">
        <v>1</v>
      </c>
      <c r="I211" s="51" t="s">
        <v>18</v>
      </c>
      <c r="J211" s="51" t="s">
        <v>105</v>
      </c>
      <c r="K211" s="52">
        <v>0</v>
      </c>
      <c r="L211" s="52">
        <v>0</v>
      </c>
      <c r="M211" s="52">
        <v>0</v>
      </c>
      <c r="N211" s="52">
        <v>0</v>
      </c>
      <c r="O211" s="52"/>
    </row>
    <row r="212" spans="2:15" hidden="1" x14ac:dyDescent="0.25">
      <c r="B212" s="51" t="s">
        <v>56</v>
      </c>
      <c r="C212" s="51" t="s">
        <v>57</v>
      </c>
      <c r="D212" s="51" t="s">
        <v>99</v>
      </c>
      <c r="E212" s="51" t="s">
        <v>189</v>
      </c>
      <c r="F212" s="51"/>
      <c r="G212" s="52" t="s">
        <v>17</v>
      </c>
      <c r="H212" s="51">
        <v>1</v>
      </c>
      <c r="I212" s="51" t="s">
        <v>18</v>
      </c>
      <c r="J212" s="51" t="s">
        <v>103</v>
      </c>
      <c r="K212" s="52">
        <v>0</v>
      </c>
      <c r="L212" s="52">
        <v>0</v>
      </c>
      <c r="M212" s="52">
        <v>0</v>
      </c>
      <c r="N212" s="52">
        <v>0</v>
      </c>
      <c r="O212" s="52"/>
    </row>
    <row r="213" spans="2:15" x14ac:dyDescent="0.25">
      <c r="B213" s="51" t="s">
        <v>43</v>
      </c>
      <c r="C213" s="51" t="s">
        <v>44</v>
      </c>
      <c r="D213" s="51" t="s">
        <v>45</v>
      </c>
      <c r="E213" s="51" t="s">
        <v>189</v>
      </c>
      <c r="F213" s="51">
        <v>180</v>
      </c>
      <c r="G213" s="52" t="s">
        <v>17</v>
      </c>
      <c r="H213" s="51">
        <v>1</v>
      </c>
      <c r="I213" s="52" t="s">
        <v>18</v>
      </c>
      <c r="J213" s="52" t="s">
        <v>104</v>
      </c>
      <c r="K213" s="52">
        <v>0</v>
      </c>
      <c r="L213" s="52">
        <v>0</v>
      </c>
      <c r="M213" s="52">
        <v>0</v>
      </c>
      <c r="N213" s="52">
        <v>0</v>
      </c>
      <c r="O213" s="52"/>
    </row>
    <row r="214" spans="2:15" hidden="1" x14ac:dyDescent="0.25">
      <c r="B214" s="51" t="s">
        <v>56</v>
      </c>
      <c r="C214" s="51" t="s">
        <v>57</v>
      </c>
      <c r="D214" s="51" t="s">
        <v>99</v>
      </c>
      <c r="E214" s="51" t="s">
        <v>189</v>
      </c>
      <c r="F214" s="51"/>
      <c r="G214" s="52" t="s">
        <v>20</v>
      </c>
      <c r="H214" s="51">
        <v>2</v>
      </c>
      <c r="I214" s="51" t="s">
        <v>158</v>
      </c>
      <c r="J214" s="51" t="s">
        <v>159</v>
      </c>
      <c r="K214" s="52">
        <v>0</v>
      </c>
      <c r="L214" s="52">
        <v>0</v>
      </c>
      <c r="M214" s="52">
        <v>0</v>
      </c>
      <c r="N214" s="52">
        <v>0</v>
      </c>
      <c r="O214" s="52"/>
    </row>
    <row r="215" spans="2:15" hidden="1" x14ac:dyDescent="0.25">
      <c r="B215" s="51" t="s">
        <v>56</v>
      </c>
      <c r="C215" s="51" t="s">
        <v>57</v>
      </c>
      <c r="D215" s="51" t="s">
        <v>99</v>
      </c>
      <c r="E215" s="51" t="s">
        <v>189</v>
      </c>
      <c r="F215" s="51"/>
      <c r="G215" s="52" t="s">
        <v>20</v>
      </c>
      <c r="H215" s="51">
        <v>2</v>
      </c>
      <c r="I215" s="51" t="s">
        <v>158</v>
      </c>
      <c r="J215" s="51" t="s">
        <v>103</v>
      </c>
      <c r="K215" s="52">
        <v>0</v>
      </c>
      <c r="L215" s="52">
        <v>0</v>
      </c>
      <c r="M215" s="52">
        <v>0</v>
      </c>
      <c r="N215" s="52">
        <v>0</v>
      </c>
      <c r="O215" s="52"/>
    </row>
    <row r="216" spans="2:15" hidden="1" x14ac:dyDescent="0.25">
      <c r="B216" s="51" t="s">
        <v>56</v>
      </c>
      <c r="C216" s="51" t="s">
        <v>57</v>
      </c>
      <c r="D216" s="51" t="s">
        <v>99</v>
      </c>
      <c r="E216" s="51" t="s">
        <v>189</v>
      </c>
      <c r="F216" s="51"/>
      <c r="G216" s="52" t="s">
        <v>20</v>
      </c>
      <c r="H216" s="51">
        <v>2</v>
      </c>
      <c r="I216" s="51" t="s">
        <v>158</v>
      </c>
      <c r="J216" s="51" t="s">
        <v>104</v>
      </c>
      <c r="K216" s="52">
        <v>0</v>
      </c>
      <c r="L216" s="52">
        <v>0</v>
      </c>
      <c r="M216" s="52">
        <v>0</v>
      </c>
      <c r="N216" s="52">
        <v>0</v>
      </c>
      <c r="O216" s="52"/>
    </row>
    <row r="217" spans="2:15" hidden="1" x14ac:dyDescent="0.25">
      <c r="B217" s="51" t="s">
        <v>56</v>
      </c>
      <c r="C217" s="51" t="s">
        <v>57</v>
      </c>
      <c r="D217" s="51" t="s">
        <v>99</v>
      </c>
      <c r="E217" s="51" t="s">
        <v>189</v>
      </c>
      <c r="F217" s="51"/>
      <c r="G217" s="52" t="s">
        <v>20</v>
      </c>
      <c r="H217" s="51">
        <v>2</v>
      </c>
      <c r="I217" s="51" t="s">
        <v>18</v>
      </c>
      <c r="J217" s="51" t="s">
        <v>105</v>
      </c>
      <c r="K217" s="52">
        <v>0</v>
      </c>
      <c r="L217" s="52">
        <v>0</v>
      </c>
      <c r="M217" s="52">
        <v>0</v>
      </c>
      <c r="N217" s="52">
        <v>0</v>
      </c>
      <c r="O217" s="52"/>
    </row>
    <row r="218" spans="2:15" hidden="1" x14ac:dyDescent="0.25">
      <c r="B218" s="51" t="s">
        <v>56</v>
      </c>
      <c r="C218" s="51" t="s">
        <v>57</v>
      </c>
      <c r="D218" s="51" t="s">
        <v>99</v>
      </c>
      <c r="E218" s="51" t="s">
        <v>189</v>
      </c>
      <c r="F218" s="51"/>
      <c r="G218" s="52" t="s">
        <v>20</v>
      </c>
      <c r="H218" s="51">
        <v>2</v>
      </c>
      <c r="I218" s="51" t="s">
        <v>18</v>
      </c>
      <c r="J218" s="51" t="s">
        <v>103</v>
      </c>
      <c r="K218" s="52">
        <v>0</v>
      </c>
      <c r="L218" s="52">
        <v>0</v>
      </c>
      <c r="M218" s="52">
        <v>0</v>
      </c>
      <c r="N218" s="52">
        <v>0</v>
      </c>
      <c r="O218" s="52"/>
    </row>
    <row r="219" spans="2:15" hidden="1" x14ac:dyDescent="0.25">
      <c r="B219" s="51" t="s">
        <v>56</v>
      </c>
      <c r="C219" s="51" t="s">
        <v>57</v>
      </c>
      <c r="D219" s="51" t="s">
        <v>99</v>
      </c>
      <c r="E219" s="51" t="s">
        <v>189</v>
      </c>
      <c r="F219" s="51"/>
      <c r="G219" s="52" t="s">
        <v>20</v>
      </c>
      <c r="H219" s="51">
        <v>2</v>
      </c>
      <c r="I219" s="52" t="s">
        <v>18</v>
      </c>
      <c r="J219" s="52" t="s">
        <v>104</v>
      </c>
      <c r="K219" s="52">
        <v>0</v>
      </c>
      <c r="L219" s="52">
        <v>0</v>
      </c>
      <c r="M219" s="52">
        <v>0</v>
      </c>
      <c r="N219" s="52">
        <v>0</v>
      </c>
      <c r="O219" s="52"/>
    </row>
    <row r="220" spans="2:15" hidden="1" x14ac:dyDescent="0.25">
      <c r="B220" s="51" t="s">
        <v>56</v>
      </c>
      <c r="C220" s="51" t="s">
        <v>57</v>
      </c>
      <c r="D220" s="51" t="s">
        <v>99</v>
      </c>
      <c r="E220" s="51" t="s">
        <v>189</v>
      </c>
      <c r="F220" s="51"/>
      <c r="G220" s="52" t="s">
        <v>21</v>
      </c>
      <c r="H220" s="51">
        <v>3</v>
      </c>
      <c r="I220" s="51" t="s">
        <v>158</v>
      </c>
      <c r="J220" s="51" t="s">
        <v>159</v>
      </c>
      <c r="K220" s="52">
        <v>0</v>
      </c>
      <c r="L220" s="52">
        <v>0</v>
      </c>
      <c r="M220" s="52">
        <v>0</v>
      </c>
      <c r="N220" s="52">
        <v>0</v>
      </c>
      <c r="O220" s="52"/>
    </row>
    <row r="221" spans="2:15" hidden="1" x14ac:dyDescent="0.25">
      <c r="B221" s="51" t="s">
        <v>56</v>
      </c>
      <c r="C221" s="51" t="s">
        <v>57</v>
      </c>
      <c r="D221" s="51" t="s">
        <v>99</v>
      </c>
      <c r="E221" s="51" t="s">
        <v>189</v>
      </c>
      <c r="F221" s="51"/>
      <c r="G221" s="52" t="s">
        <v>21</v>
      </c>
      <c r="H221" s="51">
        <v>3</v>
      </c>
      <c r="I221" s="51" t="s">
        <v>158</v>
      </c>
      <c r="J221" s="51" t="s">
        <v>103</v>
      </c>
      <c r="K221" s="52">
        <v>0</v>
      </c>
      <c r="L221" s="52">
        <v>0</v>
      </c>
      <c r="M221" s="52">
        <v>0</v>
      </c>
      <c r="N221" s="52">
        <v>0</v>
      </c>
      <c r="O221" s="52"/>
    </row>
    <row r="222" spans="2:15" hidden="1" x14ac:dyDescent="0.25">
      <c r="B222" s="51" t="s">
        <v>56</v>
      </c>
      <c r="C222" s="51" t="s">
        <v>57</v>
      </c>
      <c r="D222" s="51" t="s">
        <v>99</v>
      </c>
      <c r="E222" s="51" t="s">
        <v>189</v>
      </c>
      <c r="F222" s="51"/>
      <c r="G222" s="52" t="s">
        <v>21</v>
      </c>
      <c r="H222" s="51">
        <v>3</v>
      </c>
      <c r="I222" s="51" t="s">
        <v>158</v>
      </c>
      <c r="J222" s="51" t="s">
        <v>104</v>
      </c>
      <c r="K222" s="52">
        <v>0</v>
      </c>
      <c r="L222" s="52">
        <v>0</v>
      </c>
      <c r="M222" s="52">
        <v>0</v>
      </c>
      <c r="N222" s="52">
        <v>0</v>
      </c>
      <c r="O222" s="52"/>
    </row>
    <row r="223" spans="2:15" hidden="1" x14ac:dyDescent="0.25">
      <c r="B223" s="51" t="s">
        <v>56</v>
      </c>
      <c r="C223" s="51" t="s">
        <v>57</v>
      </c>
      <c r="D223" s="51" t="s">
        <v>99</v>
      </c>
      <c r="E223" s="51" t="s">
        <v>189</v>
      </c>
      <c r="F223" s="51"/>
      <c r="G223" s="52" t="s">
        <v>21</v>
      </c>
      <c r="H223" s="51">
        <v>3</v>
      </c>
      <c r="I223" s="51" t="s">
        <v>18</v>
      </c>
      <c r="J223" s="51" t="s">
        <v>105</v>
      </c>
      <c r="K223" s="52">
        <v>0</v>
      </c>
      <c r="L223" s="52">
        <v>0</v>
      </c>
      <c r="M223" s="52">
        <v>0</v>
      </c>
      <c r="N223" s="52">
        <v>0</v>
      </c>
      <c r="O223" s="52"/>
    </row>
    <row r="224" spans="2:15" hidden="1" x14ac:dyDescent="0.25">
      <c r="B224" s="51" t="s">
        <v>56</v>
      </c>
      <c r="C224" s="51" t="s">
        <v>57</v>
      </c>
      <c r="D224" s="51" t="s">
        <v>99</v>
      </c>
      <c r="E224" s="51" t="s">
        <v>189</v>
      </c>
      <c r="F224" s="51"/>
      <c r="G224" s="52" t="s">
        <v>21</v>
      </c>
      <c r="H224" s="51">
        <v>3</v>
      </c>
      <c r="I224" s="51" t="s">
        <v>18</v>
      </c>
      <c r="J224" s="51" t="s">
        <v>103</v>
      </c>
      <c r="K224" s="52">
        <v>0</v>
      </c>
      <c r="L224" s="52">
        <v>0</v>
      </c>
      <c r="M224" s="52">
        <v>0</v>
      </c>
      <c r="N224" s="52">
        <v>0</v>
      </c>
      <c r="O224" s="52"/>
    </row>
    <row r="225" spans="2:15" hidden="1" x14ac:dyDescent="0.25">
      <c r="B225" s="51" t="s">
        <v>56</v>
      </c>
      <c r="C225" s="51" t="s">
        <v>57</v>
      </c>
      <c r="D225" s="51" t="s">
        <v>99</v>
      </c>
      <c r="E225" s="51" t="s">
        <v>189</v>
      </c>
      <c r="F225" s="51"/>
      <c r="G225" s="52" t="s">
        <v>21</v>
      </c>
      <c r="H225" s="51">
        <v>3</v>
      </c>
      <c r="I225" s="52" t="s">
        <v>18</v>
      </c>
      <c r="J225" s="52" t="s">
        <v>104</v>
      </c>
      <c r="K225" s="52">
        <v>0</v>
      </c>
      <c r="L225" s="52">
        <v>0</v>
      </c>
      <c r="M225" s="52">
        <v>0</v>
      </c>
      <c r="N225" s="52">
        <v>0</v>
      </c>
      <c r="O225" s="52"/>
    </row>
    <row r="226" spans="2:15" hidden="1" x14ac:dyDescent="0.25">
      <c r="B226" s="51" t="s">
        <v>56</v>
      </c>
      <c r="C226" s="51" t="s">
        <v>57</v>
      </c>
      <c r="D226" s="51" t="s">
        <v>99</v>
      </c>
      <c r="E226" s="51" t="s">
        <v>189</v>
      </c>
      <c r="F226" s="51"/>
      <c r="G226" s="52" t="s">
        <v>22</v>
      </c>
      <c r="H226" s="51">
        <v>4</v>
      </c>
      <c r="I226" s="51" t="s">
        <v>158</v>
      </c>
      <c r="J226" s="51" t="s">
        <v>159</v>
      </c>
      <c r="K226" s="52">
        <v>0</v>
      </c>
      <c r="L226" s="52">
        <v>0</v>
      </c>
      <c r="M226" s="52">
        <v>0</v>
      </c>
      <c r="N226" s="52">
        <v>0</v>
      </c>
      <c r="O226" s="52"/>
    </row>
    <row r="227" spans="2:15" hidden="1" x14ac:dyDescent="0.25">
      <c r="B227" s="51" t="s">
        <v>56</v>
      </c>
      <c r="C227" s="51" t="s">
        <v>57</v>
      </c>
      <c r="D227" s="51" t="s">
        <v>99</v>
      </c>
      <c r="E227" s="51" t="s">
        <v>189</v>
      </c>
      <c r="F227" s="51"/>
      <c r="G227" s="52" t="s">
        <v>22</v>
      </c>
      <c r="H227" s="51">
        <v>4</v>
      </c>
      <c r="I227" s="51" t="s">
        <v>158</v>
      </c>
      <c r="J227" s="51" t="s">
        <v>103</v>
      </c>
      <c r="K227" s="52">
        <v>0</v>
      </c>
      <c r="L227" s="52">
        <v>0</v>
      </c>
      <c r="M227" s="52">
        <v>0</v>
      </c>
      <c r="N227" s="52">
        <v>0</v>
      </c>
      <c r="O227" s="52"/>
    </row>
    <row r="228" spans="2:15" hidden="1" x14ac:dyDescent="0.25">
      <c r="B228" s="51" t="s">
        <v>56</v>
      </c>
      <c r="C228" s="51" t="s">
        <v>57</v>
      </c>
      <c r="D228" s="51" t="s">
        <v>99</v>
      </c>
      <c r="E228" s="51" t="s">
        <v>189</v>
      </c>
      <c r="F228" s="51"/>
      <c r="G228" s="52" t="s">
        <v>22</v>
      </c>
      <c r="H228" s="51">
        <v>4</v>
      </c>
      <c r="I228" s="51" t="s">
        <v>158</v>
      </c>
      <c r="J228" s="51" t="s">
        <v>104</v>
      </c>
      <c r="K228" s="52">
        <v>0</v>
      </c>
      <c r="L228" s="52">
        <v>0</v>
      </c>
      <c r="M228" s="52">
        <v>0</v>
      </c>
      <c r="N228" s="52">
        <v>0</v>
      </c>
      <c r="O228" s="52"/>
    </row>
    <row r="229" spans="2:15" hidden="1" x14ac:dyDescent="0.25">
      <c r="B229" s="51" t="s">
        <v>56</v>
      </c>
      <c r="C229" s="51" t="s">
        <v>57</v>
      </c>
      <c r="D229" s="51" t="s">
        <v>99</v>
      </c>
      <c r="E229" s="51" t="s">
        <v>189</v>
      </c>
      <c r="F229" s="51"/>
      <c r="G229" s="52" t="s">
        <v>22</v>
      </c>
      <c r="H229" s="51">
        <v>4</v>
      </c>
      <c r="I229" s="51" t="s">
        <v>18</v>
      </c>
      <c r="J229" s="51" t="s">
        <v>105</v>
      </c>
      <c r="K229" s="52">
        <v>0</v>
      </c>
      <c r="L229" s="52">
        <v>0</v>
      </c>
      <c r="M229" s="52">
        <v>0</v>
      </c>
      <c r="N229" s="52">
        <v>0</v>
      </c>
      <c r="O229" s="52"/>
    </row>
    <row r="230" spans="2:15" hidden="1" x14ac:dyDescent="0.25">
      <c r="B230" s="51" t="s">
        <v>56</v>
      </c>
      <c r="C230" s="51" t="s">
        <v>57</v>
      </c>
      <c r="D230" s="51" t="s">
        <v>99</v>
      </c>
      <c r="E230" s="51" t="s">
        <v>189</v>
      </c>
      <c r="F230" s="51"/>
      <c r="G230" s="52" t="s">
        <v>22</v>
      </c>
      <c r="H230" s="51">
        <v>4</v>
      </c>
      <c r="I230" s="51" t="s">
        <v>18</v>
      </c>
      <c r="J230" s="51" t="s">
        <v>103</v>
      </c>
      <c r="K230" s="52">
        <v>0</v>
      </c>
      <c r="L230" s="52">
        <v>0</v>
      </c>
      <c r="M230" s="52">
        <v>0</v>
      </c>
      <c r="N230" s="52">
        <v>0</v>
      </c>
      <c r="O230" s="52"/>
    </row>
    <row r="231" spans="2:15" hidden="1" x14ac:dyDescent="0.25">
      <c r="B231" s="51" t="s">
        <v>56</v>
      </c>
      <c r="C231" s="51" t="s">
        <v>57</v>
      </c>
      <c r="D231" s="51" t="s">
        <v>99</v>
      </c>
      <c r="E231" s="51" t="s">
        <v>189</v>
      </c>
      <c r="F231" s="51"/>
      <c r="G231" s="52" t="s">
        <v>22</v>
      </c>
      <c r="H231" s="51">
        <v>4</v>
      </c>
      <c r="I231" s="52" t="s">
        <v>18</v>
      </c>
      <c r="J231" s="52" t="s">
        <v>104</v>
      </c>
      <c r="K231" s="52">
        <v>0</v>
      </c>
      <c r="L231" s="52">
        <v>0</v>
      </c>
      <c r="M231" s="52">
        <v>0</v>
      </c>
      <c r="N231" s="52">
        <v>0</v>
      </c>
      <c r="O231" s="52"/>
    </row>
    <row r="232" spans="2:15" hidden="1" x14ac:dyDescent="0.25">
      <c r="B232" s="51" t="s">
        <v>56</v>
      </c>
      <c r="C232" s="51" t="s">
        <v>57</v>
      </c>
      <c r="D232" s="51" t="s">
        <v>99</v>
      </c>
      <c r="E232" s="51" t="s">
        <v>189</v>
      </c>
      <c r="F232" s="51"/>
      <c r="G232" s="52" t="s">
        <v>23</v>
      </c>
      <c r="H232" s="51">
        <v>5</v>
      </c>
      <c r="I232" s="51" t="s">
        <v>158</v>
      </c>
      <c r="J232" s="51" t="s">
        <v>159</v>
      </c>
      <c r="K232" s="52">
        <v>0</v>
      </c>
      <c r="L232" s="52">
        <v>0</v>
      </c>
      <c r="M232" s="52">
        <v>0</v>
      </c>
      <c r="N232" s="52">
        <v>0</v>
      </c>
      <c r="O232" s="52"/>
    </row>
    <row r="233" spans="2:15" hidden="1" x14ac:dyDescent="0.25">
      <c r="B233" s="51" t="s">
        <v>56</v>
      </c>
      <c r="C233" s="51" t="s">
        <v>57</v>
      </c>
      <c r="D233" s="51" t="s">
        <v>99</v>
      </c>
      <c r="E233" s="51" t="s">
        <v>189</v>
      </c>
      <c r="F233" s="51"/>
      <c r="G233" s="52" t="s">
        <v>23</v>
      </c>
      <c r="H233" s="51">
        <v>5</v>
      </c>
      <c r="I233" s="51" t="s">
        <v>158</v>
      </c>
      <c r="J233" s="51" t="s">
        <v>103</v>
      </c>
      <c r="K233" s="52">
        <v>0</v>
      </c>
      <c r="L233" s="52">
        <v>0</v>
      </c>
      <c r="M233" s="52">
        <v>0</v>
      </c>
      <c r="N233" s="52">
        <v>0</v>
      </c>
      <c r="O233" s="52"/>
    </row>
    <row r="234" spans="2:15" hidden="1" x14ac:dyDescent="0.25">
      <c r="B234" s="51" t="s">
        <v>56</v>
      </c>
      <c r="C234" s="51" t="s">
        <v>57</v>
      </c>
      <c r="D234" s="51" t="s">
        <v>99</v>
      </c>
      <c r="E234" s="51" t="s">
        <v>189</v>
      </c>
      <c r="F234" s="51"/>
      <c r="G234" s="52" t="s">
        <v>23</v>
      </c>
      <c r="H234" s="51">
        <v>5</v>
      </c>
      <c r="I234" s="51" t="s">
        <v>158</v>
      </c>
      <c r="J234" s="51" t="s">
        <v>104</v>
      </c>
      <c r="K234" s="52">
        <v>0</v>
      </c>
      <c r="L234" s="52">
        <v>0</v>
      </c>
      <c r="M234" s="52">
        <v>0</v>
      </c>
      <c r="N234" s="52">
        <v>0</v>
      </c>
      <c r="O234" s="52"/>
    </row>
    <row r="235" spans="2:15" hidden="1" x14ac:dyDescent="0.25">
      <c r="B235" s="51" t="s">
        <v>56</v>
      </c>
      <c r="C235" s="51" t="s">
        <v>57</v>
      </c>
      <c r="D235" s="51" t="s">
        <v>99</v>
      </c>
      <c r="E235" s="51" t="s">
        <v>189</v>
      </c>
      <c r="F235" s="51"/>
      <c r="G235" s="52" t="s">
        <v>23</v>
      </c>
      <c r="H235" s="51">
        <v>5</v>
      </c>
      <c r="I235" s="51" t="s">
        <v>18</v>
      </c>
      <c r="J235" s="51" t="s">
        <v>105</v>
      </c>
      <c r="K235" s="52">
        <v>0</v>
      </c>
      <c r="L235" s="52">
        <v>0</v>
      </c>
      <c r="M235" s="52">
        <v>0</v>
      </c>
      <c r="N235" s="52">
        <v>0</v>
      </c>
      <c r="O235" s="52"/>
    </row>
    <row r="236" spans="2:15" hidden="1" x14ac:dyDescent="0.25">
      <c r="B236" s="51" t="s">
        <v>56</v>
      </c>
      <c r="C236" s="51" t="s">
        <v>57</v>
      </c>
      <c r="D236" s="51" t="s">
        <v>99</v>
      </c>
      <c r="E236" s="51" t="s">
        <v>189</v>
      </c>
      <c r="F236" s="51"/>
      <c r="G236" s="52" t="s">
        <v>23</v>
      </c>
      <c r="H236" s="51">
        <v>5</v>
      </c>
      <c r="I236" s="51" t="s">
        <v>18</v>
      </c>
      <c r="J236" s="51" t="s">
        <v>103</v>
      </c>
      <c r="K236" s="52">
        <v>0</v>
      </c>
      <c r="L236" s="52">
        <v>0</v>
      </c>
      <c r="M236" s="52">
        <v>0</v>
      </c>
      <c r="N236" s="52">
        <v>0</v>
      </c>
      <c r="O236" s="52"/>
    </row>
    <row r="237" spans="2:15" hidden="1" x14ac:dyDescent="0.25">
      <c r="B237" s="51" t="s">
        <v>56</v>
      </c>
      <c r="C237" s="51" t="s">
        <v>57</v>
      </c>
      <c r="D237" s="51" t="s">
        <v>99</v>
      </c>
      <c r="E237" s="51" t="s">
        <v>189</v>
      </c>
      <c r="F237" s="51"/>
      <c r="G237" s="52" t="s">
        <v>23</v>
      </c>
      <c r="H237" s="51">
        <v>5</v>
      </c>
      <c r="I237" s="52" t="s">
        <v>18</v>
      </c>
      <c r="J237" s="52" t="s">
        <v>104</v>
      </c>
      <c r="K237" s="52">
        <v>0</v>
      </c>
      <c r="L237" s="52">
        <v>0</v>
      </c>
      <c r="M237" s="52">
        <v>0</v>
      </c>
      <c r="N237" s="52">
        <v>0</v>
      </c>
      <c r="O237" s="52"/>
    </row>
    <row r="238" spans="2:15" hidden="1" x14ac:dyDescent="0.25">
      <c r="B238" s="51" t="s">
        <v>60</v>
      </c>
      <c r="C238" s="20" t="s">
        <v>61</v>
      </c>
      <c r="D238" s="20" t="s">
        <v>15</v>
      </c>
      <c r="E238" s="20" t="s">
        <v>189</v>
      </c>
      <c r="F238" s="20"/>
      <c r="G238" s="21" t="s">
        <v>17</v>
      </c>
      <c r="H238" s="51">
        <v>1</v>
      </c>
      <c r="I238" s="20" t="s">
        <v>158</v>
      </c>
      <c r="J238" s="20" t="s">
        <v>159</v>
      </c>
      <c r="K238" s="21">
        <v>185</v>
      </c>
      <c r="L238" s="21">
        <v>1</v>
      </c>
      <c r="M238" s="16">
        <v>336</v>
      </c>
      <c r="N238" s="16">
        <v>2</v>
      </c>
      <c r="O238" s="16" t="s">
        <v>191</v>
      </c>
    </row>
    <row r="239" spans="2:15" hidden="1" x14ac:dyDescent="0.25">
      <c r="B239" s="51" t="s">
        <v>60</v>
      </c>
      <c r="C239" s="51" t="s">
        <v>61</v>
      </c>
      <c r="D239" s="51" t="s">
        <v>15</v>
      </c>
      <c r="E239" s="51" t="s">
        <v>189</v>
      </c>
      <c r="F239" s="51"/>
      <c r="G239" s="52" t="s">
        <v>17</v>
      </c>
      <c r="H239" s="51">
        <v>1</v>
      </c>
      <c r="I239" s="51" t="s">
        <v>158</v>
      </c>
      <c r="J239" s="51" t="s">
        <v>103</v>
      </c>
      <c r="K239" s="16">
        <v>72</v>
      </c>
      <c r="L239" s="16">
        <v>2</v>
      </c>
      <c r="M239" s="52">
        <v>336</v>
      </c>
      <c r="N239" s="52">
        <v>2</v>
      </c>
      <c r="O239" s="52"/>
    </row>
    <row r="240" spans="2:15" hidden="1" x14ac:dyDescent="0.25">
      <c r="B240" s="51" t="s">
        <v>60</v>
      </c>
      <c r="C240" s="51" t="s">
        <v>61</v>
      </c>
      <c r="D240" s="51" t="s">
        <v>15</v>
      </c>
      <c r="E240" s="51" t="s">
        <v>189</v>
      </c>
      <c r="F240" s="51"/>
      <c r="G240" s="52" t="s">
        <v>17</v>
      </c>
      <c r="H240" s="51">
        <v>1</v>
      </c>
      <c r="I240" s="51" t="s">
        <v>158</v>
      </c>
      <c r="J240" s="51" t="s">
        <v>104</v>
      </c>
      <c r="K240" s="52">
        <v>0</v>
      </c>
      <c r="L240" s="52">
        <v>0</v>
      </c>
      <c r="M240" s="52">
        <v>0</v>
      </c>
      <c r="N240" s="52">
        <v>0</v>
      </c>
      <c r="O240" s="52"/>
    </row>
    <row r="241" spans="2:15" hidden="1" x14ac:dyDescent="0.25">
      <c r="B241" s="51" t="s">
        <v>60</v>
      </c>
      <c r="C241" s="51" t="s">
        <v>61</v>
      </c>
      <c r="D241" s="51" t="s">
        <v>15</v>
      </c>
      <c r="E241" s="51" t="s">
        <v>189</v>
      </c>
      <c r="F241" s="51"/>
      <c r="G241" s="52" t="s">
        <v>17</v>
      </c>
      <c r="H241" s="51">
        <v>1</v>
      </c>
      <c r="I241" s="51" t="s">
        <v>18</v>
      </c>
      <c r="J241" s="51" t="s">
        <v>105</v>
      </c>
      <c r="K241" s="52">
        <v>0</v>
      </c>
      <c r="L241" s="52">
        <v>0</v>
      </c>
      <c r="M241" s="52">
        <v>0</v>
      </c>
      <c r="N241" s="52">
        <v>0</v>
      </c>
      <c r="O241" s="52"/>
    </row>
    <row r="242" spans="2:15" hidden="1" x14ac:dyDescent="0.25">
      <c r="B242" s="51" t="s">
        <v>60</v>
      </c>
      <c r="C242" s="51" t="s">
        <v>61</v>
      </c>
      <c r="D242" s="51" t="s">
        <v>15</v>
      </c>
      <c r="E242" s="51" t="s">
        <v>189</v>
      </c>
      <c r="F242" s="51"/>
      <c r="G242" s="52" t="s">
        <v>17</v>
      </c>
      <c r="H242" s="51">
        <v>1</v>
      </c>
      <c r="I242" s="51" t="s">
        <v>18</v>
      </c>
      <c r="J242" s="51" t="s">
        <v>103</v>
      </c>
      <c r="K242" s="52">
        <v>0</v>
      </c>
      <c r="L242" s="52">
        <v>0</v>
      </c>
      <c r="M242" s="52">
        <v>0</v>
      </c>
      <c r="N242" s="52">
        <v>0</v>
      </c>
      <c r="O242" s="52"/>
    </row>
    <row r="243" spans="2:15" hidden="1" x14ac:dyDescent="0.25">
      <c r="B243" s="51" t="s">
        <v>54</v>
      </c>
      <c r="C243" s="51" t="s">
        <v>55</v>
      </c>
      <c r="D243" s="51" t="s">
        <v>45</v>
      </c>
      <c r="E243" s="51" t="s">
        <v>189</v>
      </c>
      <c r="F243" s="51">
        <v>271</v>
      </c>
      <c r="G243" s="52" t="s">
        <v>17</v>
      </c>
      <c r="H243" s="51">
        <v>1</v>
      </c>
      <c r="I243" s="52" t="s">
        <v>18</v>
      </c>
      <c r="J243" s="52" t="s">
        <v>104</v>
      </c>
      <c r="K243" s="52">
        <v>0</v>
      </c>
      <c r="L243" s="52">
        <v>0</v>
      </c>
      <c r="M243" s="52">
        <v>0</v>
      </c>
      <c r="N243" s="52">
        <v>0</v>
      </c>
      <c r="O243" s="52"/>
    </row>
    <row r="244" spans="2:15" hidden="1" x14ac:dyDescent="0.25">
      <c r="B244" s="51" t="s">
        <v>60</v>
      </c>
      <c r="C244" s="51" t="s">
        <v>61</v>
      </c>
      <c r="D244" s="51" t="s">
        <v>15</v>
      </c>
      <c r="E244" s="51" t="s">
        <v>189</v>
      </c>
      <c r="F244" s="51"/>
      <c r="G244" s="52" t="s">
        <v>20</v>
      </c>
      <c r="H244" s="51">
        <v>2</v>
      </c>
      <c r="I244" s="51" t="s">
        <v>158</v>
      </c>
      <c r="J244" s="51" t="s">
        <v>103</v>
      </c>
      <c r="K244" s="16">
        <v>72</v>
      </c>
      <c r="L244" s="16">
        <v>2</v>
      </c>
      <c r="M244" s="52">
        <v>336</v>
      </c>
      <c r="N244" s="52">
        <v>2</v>
      </c>
      <c r="O244" s="52"/>
    </row>
    <row r="245" spans="2:15" hidden="1" x14ac:dyDescent="0.25">
      <c r="B245" s="51" t="s">
        <v>60</v>
      </c>
      <c r="C245" s="51" t="s">
        <v>61</v>
      </c>
      <c r="D245" s="51" t="s">
        <v>15</v>
      </c>
      <c r="E245" s="51" t="s">
        <v>189</v>
      </c>
      <c r="F245" s="51"/>
      <c r="G245" s="52" t="s">
        <v>20</v>
      </c>
      <c r="H245" s="51">
        <v>2</v>
      </c>
      <c r="I245" s="51" t="s">
        <v>158</v>
      </c>
      <c r="J245" s="51" t="s">
        <v>104</v>
      </c>
      <c r="K245" s="52">
        <v>0</v>
      </c>
      <c r="L245" s="52">
        <v>0</v>
      </c>
      <c r="M245" s="52">
        <v>0</v>
      </c>
      <c r="N245" s="52">
        <v>0</v>
      </c>
      <c r="O245" s="52"/>
    </row>
    <row r="246" spans="2:15" hidden="1" x14ac:dyDescent="0.25">
      <c r="B246" s="51" t="s">
        <v>60</v>
      </c>
      <c r="C246" s="51" t="s">
        <v>61</v>
      </c>
      <c r="D246" s="51" t="s">
        <v>15</v>
      </c>
      <c r="E246" s="51" t="s">
        <v>189</v>
      </c>
      <c r="F246" s="51"/>
      <c r="G246" s="52" t="s">
        <v>20</v>
      </c>
      <c r="H246" s="51">
        <v>2</v>
      </c>
      <c r="I246" s="51" t="s">
        <v>18</v>
      </c>
      <c r="J246" s="51" t="s">
        <v>105</v>
      </c>
      <c r="K246" s="52">
        <v>0</v>
      </c>
      <c r="L246" s="52">
        <v>0</v>
      </c>
      <c r="M246" s="52">
        <v>0</v>
      </c>
      <c r="N246" s="52">
        <v>0</v>
      </c>
      <c r="O246" s="52"/>
    </row>
    <row r="247" spans="2:15" hidden="1" x14ac:dyDescent="0.25">
      <c r="B247" s="51" t="s">
        <v>60</v>
      </c>
      <c r="C247" s="51" t="s">
        <v>61</v>
      </c>
      <c r="D247" s="51" t="s">
        <v>15</v>
      </c>
      <c r="E247" s="51" t="s">
        <v>189</v>
      </c>
      <c r="F247" s="51"/>
      <c r="G247" s="52" t="s">
        <v>20</v>
      </c>
      <c r="H247" s="51">
        <v>2</v>
      </c>
      <c r="I247" s="51" t="s">
        <v>18</v>
      </c>
      <c r="J247" s="51" t="s">
        <v>103</v>
      </c>
      <c r="K247" s="52">
        <v>0</v>
      </c>
      <c r="L247" s="52">
        <v>0</v>
      </c>
      <c r="M247" s="52">
        <v>0</v>
      </c>
      <c r="N247" s="52">
        <v>0</v>
      </c>
      <c r="O247" s="52"/>
    </row>
    <row r="248" spans="2:15" hidden="1" x14ac:dyDescent="0.25">
      <c r="B248" s="51" t="s">
        <v>60</v>
      </c>
      <c r="C248" s="51" t="s">
        <v>61</v>
      </c>
      <c r="D248" s="51" t="s">
        <v>15</v>
      </c>
      <c r="E248" s="51" t="s">
        <v>189</v>
      </c>
      <c r="F248" s="51"/>
      <c r="G248" s="52" t="s">
        <v>20</v>
      </c>
      <c r="H248" s="51">
        <v>2</v>
      </c>
      <c r="I248" s="52" t="s">
        <v>18</v>
      </c>
      <c r="J248" s="52" t="s">
        <v>104</v>
      </c>
      <c r="K248" s="52">
        <v>0</v>
      </c>
      <c r="L248" s="52">
        <v>0</v>
      </c>
      <c r="M248" s="52">
        <v>0</v>
      </c>
      <c r="N248" s="52">
        <v>0</v>
      </c>
      <c r="O248" s="52"/>
    </row>
    <row r="249" spans="2:15" hidden="1" x14ac:dyDescent="0.25">
      <c r="B249" s="51" t="s">
        <v>60</v>
      </c>
      <c r="C249" s="51" t="s">
        <v>61</v>
      </c>
      <c r="D249" s="51" t="s">
        <v>15</v>
      </c>
      <c r="E249" s="51" t="s">
        <v>189</v>
      </c>
      <c r="F249" s="51"/>
      <c r="G249" s="52" t="s">
        <v>21</v>
      </c>
      <c r="H249" s="51">
        <v>3</v>
      </c>
      <c r="I249" s="51" t="s">
        <v>158</v>
      </c>
      <c r="J249" s="51" t="s">
        <v>103</v>
      </c>
      <c r="K249" s="16">
        <v>72</v>
      </c>
      <c r="L249" s="16">
        <v>2</v>
      </c>
      <c r="M249" s="52">
        <v>336</v>
      </c>
      <c r="N249" s="52">
        <v>2</v>
      </c>
      <c r="O249" s="52"/>
    </row>
    <row r="250" spans="2:15" hidden="1" x14ac:dyDescent="0.25">
      <c r="B250" s="51" t="s">
        <v>60</v>
      </c>
      <c r="C250" s="51" t="s">
        <v>61</v>
      </c>
      <c r="D250" s="51" t="s">
        <v>15</v>
      </c>
      <c r="E250" s="51" t="s">
        <v>189</v>
      </c>
      <c r="F250" s="51"/>
      <c r="G250" s="52" t="s">
        <v>21</v>
      </c>
      <c r="H250" s="51">
        <v>3</v>
      </c>
      <c r="I250" s="51" t="s">
        <v>158</v>
      </c>
      <c r="J250" s="51" t="s">
        <v>104</v>
      </c>
      <c r="K250" s="52">
        <v>0</v>
      </c>
      <c r="L250" s="52">
        <v>0</v>
      </c>
      <c r="M250" s="52">
        <v>0</v>
      </c>
      <c r="N250" s="52">
        <v>0</v>
      </c>
      <c r="O250" s="52"/>
    </row>
    <row r="251" spans="2:15" hidden="1" x14ac:dyDescent="0.25">
      <c r="B251" s="51" t="s">
        <v>60</v>
      </c>
      <c r="C251" s="51" t="s">
        <v>61</v>
      </c>
      <c r="D251" s="51" t="s">
        <v>15</v>
      </c>
      <c r="E251" s="51" t="s">
        <v>189</v>
      </c>
      <c r="F251" s="51"/>
      <c r="G251" s="52" t="s">
        <v>21</v>
      </c>
      <c r="H251" s="51">
        <v>3</v>
      </c>
      <c r="I251" s="51" t="s">
        <v>18</v>
      </c>
      <c r="J251" s="51" t="s">
        <v>105</v>
      </c>
      <c r="K251" s="52">
        <v>0</v>
      </c>
      <c r="L251" s="52">
        <v>0</v>
      </c>
      <c r="M251" s="52">
        <v>0</v>
      </c>
      <c r="N251" s="52">
        <v>0</v>
      </c>
      <c r="O251" s="52"/>
    </row>
    <row r="252" spans="2:15" hidden="1" x14ac:dyDescent="0.25">
      <c r="B252" s="51" t="s">
        <v>60</v>
      </c>
      <c r="C252" s="51" t="s">
        <v>61</v>
      </c>
      <c r="D252" s="51" t="s">
        <v>15</v>
      </c>
      <c r="E252" s="51" t="s">
        <v>189</v>
      </c>
      <c r="F252" s="51"/>
      <c r="G252" s="52" t="s">
        <v>21</v>
      </c>
      <c r="H252" s="51">
        <v>3</v>
      </c>
      <c r="I252" s="51" t="s">
        <v>18</v>
      </c>
      <c r="J252" s="51" t="s">
        <v>103</v>
      </c>
      <c r="K252" s="52">
        <v>0</v>
      </c>
      <c r="L252" s="52">
        <v>0</v>
      </c>
      <c r="M252" s="52">
        <v>0</v>
      </c>
      <c r="N252" s="52">
        <v>0</v>
      </c>
      <c r="O252" s="52"/>
    </row>
    <row r="253" spans="2:15" hidden="1" x14ac:dyDescent="0.25">
      <c r="B253" s="51" t="s">
        <v>60</v>
      </c>
      <c r="C253" s="51" t="s">
        <v>61</v>
      </c>
      <c r="D253" s="51" t="s">
        <v>15</v>
      </c>
      <c r="E253" s="51" t="s">
        <v>189</v>
      </c>
      <c r="F253" s="51"/>
      <c r="G253" s="52" t="s">
        <v>21</v>
      </c>
      <c r="H253" s="51">
        <v>3</v>
      </c>
      <c r="I253" s="52" t="s">
        <v>18</v>
      </c>
      <c r="J253" s="52" t="s">
        <v>104</v>
      </c>
      <c r="K253" s="52">
        <v>0</v>
      </c>
      <c r="L253" s="52">
        <v>0</v>
      </c>
      <c r="M253" s="52">
        <v>0</v>
      </c>
      <c r="N253" s="52">
        <v>0</v>
      </c>
      <c r="O253" s="52"/>
    </row>
    <row r="254" spans="2:15" hidden="1" x14ac:dyDescent="0.25">
      <c r="B254" s="51" t="s">
        <v>60</v>
      </c>
      <c r="C254" s="51" t="s">
        <v>61</v>
      </c>
      <c r="D254" s="51" t="s">
        <v>15</v>
      </c>
      <c r="E254" s="51" t="s">
        <v>189</v>
      </c>
      <c r="F254" s="51"/>
      <c r="G254" s="52" t="s">
        <v>22</v>
      </c>
      <c r="H254" s="51">
        <v>4</v>
      </c>
      <c r="I254" s="51" t="s">
        <v>158</v>
      </c>
      <c r="J254" s="51" t="s">
        <v>103</v>
      </c>
      <c r="K254" s="16">
        <v>72</v>
      </c>
      <c r="L254" s="16">
        <v>2</v>
      </c>
      <c r="M254" s="52">
        <v>336</v>
      </c>
      <c r="N254" s="52">
        <v>2</v>
      </c>
      <c r="O254" s="52"/>
    </row>
    <row r="255" spans="2:15" hidden="1" x14ac:dyDescent="0.25">
      <c r="B255" s="51" t="s">
        <v>60</v>
      </c>
      <c r="C255" s="51" t="s">
        <v>61</v>
      </c>
      <c r="D255" s="51" t="s">
        <v>15</v>
      </c>
      <c r="E255" s="51" t="s">
        <v>189</v>
      </c>
      <c r="F255" s="51"/>
      <c r="G255" s="52" t="s">
        <v>22</v>
      </c>
      <c r="H255" s="51">
        <v>4</v>
      </c>
      <c r="I255" s="51" t="s">
        <v>158</v>
      </c>
      <c r="J255" s="51" t="s">
        <v>104</v>
      </c>
      <c r="K255" s="52">
        <v>0</v>
      </c>
      <c r="L255" s="52">
        <v>0</v>
      </c>
      <c r="M255" s="52">
        <v>0</v>
      </c>
      <c r="N255" s="52">
        <v>0</v>
      </c>
      <c r="O255" s="52"/>
    </row>
    <row r="256" spans="2:15" hidden="1" x14ac:dyDescent="0.25">
      <c r="B256" s="51" t="s">
        <v>60</v>
      </c>
      <c r="C256" s="51" t="s">
        <v>61</v>
      </c>
      <c r="D256" s="51" t="s">
        <v>15</v>
      </c>
      <c r="E256" s="51" t="s">
        <v>189</v>
      </c>
      <c r="F256" s="51"/>
      <c r="G256" s="52" t="s">
        <v>22</v>
      </c>
      <c r="H256" s="51">
        <v>4</v>
      </c>
      <c r="I256" s="51" t="s">
        <v>18</v>
      </c>
      <c r="J256" s="51" t="s">
        <v>105</v>
      </c>
      <c r="K256" s="52">
        <v>0</v>
      </c>
      <c r="L256" s="52">
        <v>0</v>
      </c>
      <c r="M256" s="52">
        <v>0</v>
      </c>
      <c r="N256" s="52">
        <v>0</v>
      </c>
      <c r="O256" s="52"/>
    </row>
    <row r="257" spans="2:15" hidden="1" x14ac:dyDescent="0.25">
      <c r="B257" s="51" t="s">
        <v>60</v>
      </c>
      <c r="C257" s="51" t="s">
        <v>61</v>
      </c>
      <c r="D257" s="51" t="s">
        <v>15</v>
      </c>
      <c r="E257" s="51" t="s">
        <v>189</v>
      </c>
      <c r="F257" s="51"/>
      <c r="G257" s="52" t="s">
        <v>22</v>
      </c>
      <c r="H257" s="51">
        <v>4</v>
      </c>
      <c r="I257" s="51" t="s">
        <v>18</v>
      </c>
      <c r="J257" s="51" t="s">
        <v>103</v>
      </c>
      <c r="K257" s="52">
        <v>0</v>
      </c>
      <c r="L257" s="52">
        <v>0</v>
      </c>
      <c r="M257" s="52">
        <v>0</v>
      </c>
      <c r="N257" s="52">
        <v>0</v>
      </c>
      <c r="O257" s="52"/>
    </row>
    <row r="258" spans="2:15" hidden="1" x14ac:dyDescent="0.25">
      <c r="B258" s="51" t="s">
        <v>60</v>
      </c>
      <c r="C258" s="51" t="s">
        <v>61</v>
      </c>
      <c r="D258" s="51" t="s">
        <v>15</v>
      </c>
      <c r="E258" s="51" t="s">
        <v>189</v>
      </c>
      <c r="F258" s="51"/>
      <c r="G258" s="52" t="s">
        <v>22</v>
      </c>
      <c r="H258" s="51">
        <v>4</v>
      </c>
      <c r="I258" s="52" t="s">
        <v>18</v>
      </c>
      <c r="J258" s="52" t="s">
        <v>104</v>
      </c>
      <c r="K258" s="52">
        <v>0</v>
      </c>
      <c r="L258" s="52">
        <v>0</v>
      </c>
      <c r="M258" s="52">
        <v>0</v>
      </c>
      <c r="N258" s="52">
        <v>0</v>
      </c>
      <c r="O258" s="52"/>
    </row>
    <row r="259" spans="2:15" hidden="1" x14ac:dyDescent="0.25">
      <c r="B259" s="51" t="s">
        <v>60</v>
      </c>
      <c r="C259" s="51" t="s">
        <v>61</v>
      </c>
      <c r="D259" s="51" t="s">
        <v>15</v>
      </c>
      <c r="E259" s="51" t="s">
        <v>189</v>
      </c>
      <c r="F259" s="51"/>
      <c r="G259" s="52" t="s">
        <v>23</v>
      </c>
      <c r="H259" s="51">
        <v>5</v>
      </c>
      <c r="I259" s="51" t="s">
        <v>158</v>
      </c>
      <c r="J259" s="51" t="s">
        <v>103</v>
      </c>
      <c r="K259" s="16">
        <v>72</v>
      </c>
      <c r="L259" s="16">
        <v>2</v>
      </c>
      <c r="M259" s="52">
        <v>336</v>
      </c>
      <c r="N259" s="52">
        <v>2</v>
      </c>
      <c r="O259" s="52"/>
    </row>
    <row r="260" spans="2:15" hidden="1" x14ac:dyDescent="0.25">
      <c r="B260" s="51" t="s">
        <v>60</v>
      </c>
      <c r="C260" s="51" t="s">
        <v>61</v>
      </c>
      <c r="D260" s="51" t="s">
        <v>15</v>
      </c>
      <c r="E260" s="51" t="s">
        <v>189</v>
      </c>
      <c r="F260" s="51"/>
      <c r="G260" s="52" t="s">
        <v>23</v>
      </c>
      <c r="H260" s="51">
        <v>5</v>
      </c>
      <c r="I260" s="51" t="s">
        <v>158</v>
      </c>
      <c r="J260" s="51" t="s">
        <v>104</v>
      </c>
      <c r="K260" s="52">
        <v>0</v>
      </c>
      <c r="L260" s="52">
        <v>0</v>
      </c>
      <c r="M260" s="52">
        <v>0</v>
      </c>
      <c r="N260" s="52">
        <v>0</v>
      </c>
      <c r="O260" s="52"/>
    </row>
    <row r="261" spans="2:15" hidden="1" x14ac:dyDescent="0.25">
      <c r="B261" s="51" t="s">
        <v>60</v>
      </c>
      <c r="C261" s="51" t="s">
        <v>61</v>
      </c>
      <c r="D261" s="51" t="s">
        <v>15</v>
      </c>
      <c r="E261" s="51" t="s">
        <v>189</v>
      </c>
      <c r="F261" s="51"/>
      <c r="G261" s="52" t="s">
        <v>23</v>
      </c>
      <c r="H261" s="51">
        <v>5</v>
      </c>
      <c r="I261" s="51" t="s">
        <v>18</v>
      </c>
      <c r="J261" s="51" t="s">
        <v>105</v>
      </c>
      <c r="K261" s="52">
        <v>0</v>
      </c>
      <c r="L261" s="52">
        <v>0</v>
      </c>
      <c r="M261" s="52">
        <v>0</v>
      </c>
      <c r="N261" s="52">
        <v>0</v>
      </c>
      <c r="O261" s="52"/>
    </row>
    <row r="262" spans="2:15" hidden="1" x14ac:dyDescent="0.25">
      <c r="B262" s="51" t="s">
        <v>60</v>
      </c>
      <c r="C262" s="51" t="s">
        <v>61</v>
      </c>
      <c r="D262" s="51" t="s">
        <v>15</v>
      </c>
      <c r="E262" s="51" t="s">
        <v>189</v>
      </c>
      <c r="F262" s="51"/>
      <c r="G262" s="52" t="s">
        <v>23</v>
      </c>
      <c r="H262" s="51">
        <v>5</v>
      </c>
      <c r="I262" s="51" t="s">
        <v>18</v>
      </c>
      <c r="J262" s="51" t="s">
        <v>103</v>
      </c>
      <c r="K262" s="52">
        <v>0</v>
      </c>
      <c r="L262" s="52">
        <v>0</v>
      </c>
      <c r="M262" s="52">
        <v>0</v>
      </c>
      <c r="N262" s="52">
        <v>0</v>
      </c>
      <c r="O262" s="52"/>
    </row>
    <row r="263" spans="2:15" hidden="1" x14ac:dyDescent="0.25">
      <c r="B263" s="51" t="s">
        <v>60</v>
      </c>
      <c r="C263" s="51" t="s">
        <v>61</v>
      </c>
      <c r="D263" s="51" t="s">
        <v>15</v>
      </c>
      <c r="E263" s="51" t="s">
        <v>189</v>
      </c>
      <c r="F263" s="51"/>
      <c r="G263" s="52" t="s">
        <v>23</v>
      </c>
      <c r="H263" s="51">
        <v>5</v>
      </c>
      <c r="I263" s="52" t="s">
        <v>18</v>
      </c>
      <c r="J263" s="52" t="s">
        <v>104</v>
      </c>
      <c r="K263" s="52">
        <v>0</v>
      </c>
      <c r="L263" s="52">
        <v>0</v>
      </c>
      <c r="M263" s="52">
        <v>0</v>
      </c>
      <c r="N263" s="52">
        <v>0</v>
      </c>
      <c r="O263" s="52"/>
    </row>
    <row r="264" spans="2:15" hidden="1" x14ac:dyDescent="0.25">
      <c r="B264" s="51" t="s">
        <v>48</v>
      </c>
      <c r="C264" s="51" t="s">
        <v>49</v>
      </c>
      <c r="D264" s="51" t="s">
        <v>38</v>
      </c>
      <c r="E264" s="51" t="s">
        <v>189</v>
      </c>
      <c r="F264" s="51"/>
      <c r="G264" s="52" t="s">
        <v>17</v>
      </c>
      <c r="H264" s="51">
        <v>1</v>
      </c>
      <c r="I264" s="51" t="s">
        <v>158</v>
      </c>
      <c r="J264" s="51" t="s">
        <v>159</v>
      </c>
      <c r="K264" s="52">
        <v>0</v>
      </c>
      <c r="L264" s="52">
        <v>0</v>
      </c>
      <c r="M264" s="52">
        <v>0</v>
      </c>
      <c r="N264" s="52">
        <v>0</v>
      </c>
      <c r="O264" s="52"/>
    </row>
    <row r="265" spans="2:15" hidden="1" x14ac:dyDescent="0.25">
      <c r="B265" s="51" t="s">
        <v>48</v>
      </c>
      <c r="C265" s="51" t="s">
        <v>49</v>
      </c>
      <c r="D265" s="51" t="s">
        <v>38</v>
      </c>
      <c r="E265" s="51" t="s">
        <v>189</v>
      </c>
      <c r="F265" s="51"/>
      <c r="G265" s="52" t="s">
        <v>17</v>
      </c>
      <c r="H265" s="51">
        <v>1</v>
      </c>
      <c r="I265" s="51" t="s">
        <v>158</v>
      </c>
      <c r="J265" s="51" t="s">
        <v>103</v>
      </c>
      <c r="K265" s="52">
        <v>0</v>
      </c>
      <c r="L265" s="52">
        <v>0</v>
      </c>
      <c r="M265" s="52">
        <v>0</v>
      </c>
      <c r="N265" s="52">
        <v>0</v>
      </c>
      <c r="O265" s="52"/>
    </row>
    <row r="266" spans="2:15" hidden="1" x14ac:dyDescent="0.25">
      <c r="B266" s="51" t="s">
        <v>48</v>
      </c>
      <c r="C266" s="51" t="s">
        <v>49</v>
      </c>
      <c r="D266" s="51" t="s">
        <v>38</v>
      </c>
      <c r="E266" s="51" t="s">
        <v>189</v>
      </c>
      <c r="F266" s="51"/>
      <c r="G266" s="52" t="s">
        <v>17</v>
      </c>
      <c r="H266" s="51">
        <v>1</v>
      </c>
      <c r="I266" s="51" t="s">
        <v>158</v>
      </c>
      <c r="J266" s="51" t="s">
        <v>104</v>
      </c>
      <c r="K266" s="52">
        <v>0</v>
      </c>
      <c r="L266" s="52">
        <v>0</v>
      </c>
      <c r="M266" s="52">
        <v>0</v>
      </c>
      <c r="N266" s="52">
        <v>0</v>
      </c>
      <c r="O266" s="52"/>
    </row>
    <row r="267" spans="2:15" hidden="1" x14ac:dyDescent="0.25">
      <c r="B267" s="51" t="s">
        <v>48</v>
      </c>
      <c r="C267" s="51" t="s">
        <v>49</v>
      </c>
      <c r="D267" s="51" t="s">
        <v>38</v>
      </c>
      <c r="E267" s="51" t="s">
        <v>189</v>
      </c>
      <c r="F267" s="51"/>
      <c r="G267" s="52" t="s">
        <v>17</v>
      </c>
      <c r="H267" s="51">
        <v>1</v>
      </c>
      <c r="I267" s="51" t="s">
        <v>18</v>
      </c>
      <c r="J267" s="51" t="s">
        <v>105</v>
      </c>
      <c r="K267" s="52">
        <v>0</v>
      </c>
      <c r="L267" s="52">
        <v>0</v>
      </c>
      <c r="M267" s="52">
        <v>0</v>
      </c>
      <c r="N267" s="52">
        <v>0</v>
      </c>
      <c r="O267" s="52"/>
    </row>
    <row r="268" spans="2:15" hidden="1" x14ac:dyDescent="0.25">
      <c r="B268" s="51" t="s">
        <v>48</v>
      </c>
      <c r="C268" s="51" t="s">
        <v>49</v>
      </c>
      <c r="D268" s="51" t="s">
        <v>38</v>
      </c>
      <c r="E268" s="51" t="s">
        <v>189</v>
      </c>
      <c r="F268" s="51"/>
      <c r="G268" s="52" t="s">
        <v>17</v>
      </c>
      <c r="H268" s="51">
        <v>1</v>
      </c>
      <c r="I268" s="51" t="s">
        <v>18</v>
      </c>
      <c r="J268" s="51" t="s">
        <v>103</v>
      </c>
      <c r="K268" s="52">
        <v>0</v>
      </c>
      <c r="L268" s="52">
        <v>0</v>
      </c>
      <c r="M268" s="52">
        <v>0</v>
      </c>
      <c r="N268" s="52">
        <v>0</v>
      </c>
      <c r="O268" s="52"/>
    </row>
    <row r="269" spans="2:15" hidden="1" x14ac:dyDescent="0.25">
      <c r="B269" s="51" t="s">
        <v>58</v>
      </c>
      <c r="C269" s="51" t="s">
        <v>59</v>
      </c>
      <c r="D269" s="51" t="s">
        <v>26</v>
      </c>
      <c r="E269" s="51" t="s">
        <v>189</v>
      </c>
      <c r="F269" s="51">
        <v>372</v>
      </c>
      <c r="G269" s="52" t="s">
        <v>17</v>
      </c>
      <c r="H269" s="51">
        <v>1</v>
      </c>
      <c r="I269" s="52" t="s">
        <v>18</v>
      </c>
      <c r="J269" s="52" t="s">
        <v>104</v>
      </c>
      <c r="K269" s="52">
        <v>0</v>
      </c>
      <c r="L269" s="52">
        <v>0</v>
      </c>
      <c r="M269" s="52">
        <v>0</v>
      </c>
      <c r="N269" s="52">
        <v>0</v>
      </c>
      <c r="O269" s="52"/>
    </row>
    <row r="270" spans="2:15" hidden="1" x14ac:dyDescent="0.25">
      <c r="B270" s="51" t="s">
        <v>48</v>
      </c>
      <c r="C270" s="51" t="s">
        <v>49</v>
      </c>
      <c r="D270" s="51" t="s">
        <v>38</v>
      </c>
      <c r="E270" s="51" t="s">
        <v>189</v>
      </c>
      <c r="F270" s="51"/>
      <c r="G270" s="52" t="s">
        <v>20</v>
      </c>
      <c r="H270" s="51">
        <v>2</v>
      </c>
      <c r="I270" s="51" t="s">
        <v>18</v>
      </c>
      <c r="J270" s="51" t="s">
        <v>105</v>
      </c>
      <c r="K270" s="52">
        <v>0</v>
      </c>
      <c r="L270" s="52">
        <v>0</v>
      </c>
      <c r="M270" s="52">
        <v>0</v>
      </c>
      <c r="N270" s="52">
        <v>0</v>
      </c>
      <c r="O270" s="52"/>
    </row>
    <row r="271" spans="2:15" hidden="1" x14ac:dyDescent="0.25">
      <c r="B271" s="51" t="s">
        <v>48</v>
      </c>
      <c r="C271" s="51" t="s">
        <v>49</v>
      </c>
      <c r="D271" s="51" t="s">
        <v>38</v>
      </c>
      <c r="E271" s="51" t="s">
        <v>189</v>
      </c>
      <c r="F271" s="51"/>
      <c r="G271" s="52" t="s">
        <v>20</v>
      </c>
      <c r="H271" s="51">
        <v>2</v>
      </c>
      <c r="I271" s="51" t="s">
        <v>18</v>
      </c>
      <c r="J271" s="51" t="s">
        <v>103</v>
      </c>
      <c r="K271" s="52">
        <v>0</v>
      </c>
      <c r="L271" s="52">
        <v>0</v>
      </c>
      <c r="M271" s="52">
        <v>0</v>
      </c>
      <c r="N271" s="52">
        <v>0</v>
      </c>
      <c r="O271" s="52"/>
    </row>
    <row r="272" spans="2:15" hidden="1" x14ac:dyDescent="0.25">
      <c r="B272" s="51" t="s">
        <v>48</v>
      </c>
      <c r="C272" s="51" t="s">
        <v>49</v>
      </c>
      <c r="D272" s="51" t="s">
        <v>38</v>
      </c>
      <c r="E272" s="51" t="s">
        <v>189</v>
      </c>
      <c r="F272" s="51"/>
      <c r="G272" s="52" t="s">
        <v>20</v>
      </c>
      <c r="H272" s="51">
        <v>2</v>
      </c>
      <c r="I272" s="52" t="s">
        <v>18</v>
      </c>
      <c r="J272" s="52" t="s">
        <v>104</v>
      </c>
      <c r="K272" s="52">
        <v>0</v>
      </c>
      <c r="L272" s="52">
        <v>0</v>
      </c>
      <c r="M272" s="52">
        <v>0</v>
      </c>
      <c r="N272" s="52">
        <v>0</v>
      </c>
      <c r="O272" s="52"/>
    </row>
    <row r="273" spans="2:15" hidden="1" x14ac:dyDescent="0.25">
      <c r="B273" s="51" t="s">
        <v>48</v>
      </c>
      <c r="C273" s="51" t="s">
        <v>49</v>
      </c>
      <c r="D273" s="51" t="s">
        <v>38</v>
      </c>
      <c r="E273" s="51" t="s">
        <v>189</v>
      </c>
      <c r="F273" s="51"/>
      <c r="G273" s="52" t="s">
        <v>21</v>
      </c>
      <c r="H273" s="51">
        <v>3</v>
      </c>
      <c r="I273" s="51" t="s">
        <v>18</v>
      </c>
      <c r="J273" s="51" t="s">
        <v>105</v>
      </c>
      <c r="K273" s="52">
        <v>0</v>
      </c>
      <c r="L273" s="52">
        <v>0</v>
      </c>
      <c r="M273" s="52">
        <v>0</v>
      </c>
      <c r="N273" s="52">
        <v>0</v>
      </c>
      <c r="O273" s="52"/>
    </row>
    <row r="274" spans="2:15" hidden="1" x14ac:dyDescent="0.25">
      <c r="B274" s="51" t="s">
        <v>48</v>
      </c>
      <c r="C274" s="51" t="s">
        <v>49</v>
      </c>
      <c r="D274" s="51" t="s">
        <v>38</v>
      </c>
      <c r="E274" s="51" t="s">
        <v>189</v>
      </c>
      <c r="F274" s="51"/>
      <c r="G274" s="52" t="s">
        <v>21</v>
      </c>
      <c r="H274" s="51">
        <v>3</v>
      </c>
      <c r="I274" s="51" t="s">
        <v>18</v>
      </c>
      <c r="J274" s="51" t="s">
        <v>103</v>
      </c>
      <c r="K274" s="52">
        <v>0</v>
      </c>
      <c r="L274" s="52">
        <v>0</v>
      </c>
      <c r="M274" s="52">
        <v>0</v>
      </c>
      <c r="N274" s="52">
        <v>0</v>
      </c>
      <c r="O274" s="52"/>
    </row>
    <row r="275" spans="2:15" hidden="1" x14ac:dyDescent="0.25">
      <c r="B275" s="51" t="s">
        <v>48</v>
      </c>
      <c r="C275" s="51" t="s">
        <v>49</v>
      </c>
      <c r="D275" s="51" t="s">
        <v>38</v>
      </c>
      <c r="E275" s="51" t="s">
        <v>189</v>
      </c>
      <c r="F275" s="51"/>
      <c r="G275" s="52" t="s">
        <v>21</v>
      </c>
      <c r="H275" s="51">
        <v>3</v>
      </c>
      <c r="I275" s="52" t="s">
        <v>18</v>
      </c>
      <c r="J275" s="52" t="s">
        <v>104</v>
      </c>
      <c r="K275" s="52">
        <v>0</v>
      </c>
      <c r="L275" s="52">
        <v>0</v>
      </c>
      <c r="M275" s="52">
        <v>0</v>
      </c>
      <c r="N275" s="52">
        <v>0</v>
      </c>
      <c r="O275" s="52"/>
    </row>
    <row r="276" spans="2:15" hidden="1" x14ac:dyDescent="0.25">
      <c r="B276" s="51" t="s">
        <v>48</v>
      </c>
      <c r="C276" s="51" t="s">
        <v>49</v>
      </c>
      <c r="D276" s="51" t="s">
        <v>38</v>
      </c>
      <c r="E276" s="51" t="s">
        <v>189</v>
      </c>
      <c r="F276" s="51"/>
      <c r="G276" s="52" t="s">
        <v>22</v>
      </c>
      <c r="H276" s="51">
        <v>4</v>
      </c>
      <c r="I276" s="51" t="s">
        <v>18</v>
      </c>
      <c r="J276" s="51" t="s">
        <v>105</v>
      </c>
      <c r="K276" s="52">
        <v>0</v>
      </c>
      <c r="L276" s="52">
        <v>0</v>
      </c>
      <c r="M276" s="52">
        <v>0</v>
      </c>
      <c r="N276" s="52">
        <v>0</v>
      </c>
      <c r="O276" s="52"/>
    </row>
    <row r="277" spans="2:15" hidden="1" x14ac:dyDescent="0.25">
      <c r="B277" s="51" t="s">
        <v>48</v>
      </c>
      <c r="C277" s="51" t="s">
        <v>49</v>
      </c>
      <c r="D277" s="51" t="s">
        <v>38</v>
      </c>
      <c r="E277" s="51" t="s">
        <v>189</v>
      </c>
      <c r="F277" s="51"/>
      <c r="G277" s="52" t="s">
        <v>22</v>
      </c>
      <c r="H277" s="51">
        <v>4</v>
      </c>
      <c r="I277" s="51" t="s">
        <v>18</v>
      </c>
      <c r="J277" s="51" t="s">
        <v>103</v>
      </c>
      <c r="K277" s="52">
        <v>0</v>
      </c>
      <c r="L277" s="52">
        <v>0</v>
      </c>
      <c r="M277" s="52">
        <v>0</v>
      </c>
      <c r="N277" s="52">
        <v>0</v>
      </c>
      <c r="O277" s="52"/>
    </row>
    <row r="278" spans="2:15" hidden="1" x14ac:dyDescent="0.25">
      <c r="B278" s="51" t="s">
        <v>48</v>
      </c>
      <c r="C278" s="51" t="s">
        <v>49</v>
      </c>
      <c r="D278" s="51" t="s">
        <v>38</v>
      </c>
      <c r="E278" s="51" t="s">
        <v>189</v>
      </c>
      <c r="F278" s="51"/>
      <c r="G278" s="52" t="s">
        <v>22</v>
      </c>
      <c r="H278" s="51">
        <v>4</v>
      </c>
      <c r="I278" s="52" t="s">
        <v>18</v>
      </c>
      <c r="J278" s="52" t="s">
        <v>104</v>
      </c>
      <c r="K278" s="52">
        <v>0</v>
      </c>
      <c r="L278" s="52">
        <v>0</v>
      </c>
      <c r="M278" s="52">
        <v>0</v>
      </c>
      <c r="N278" s="52">
        <v>0</v>
      </c>
      <c r="O278" s="52"/>
    </row>
    <row r="279" spans="2:15" hidden="1" x14ac:dyDescent="0.25">
      <c r="B279" s="51" t="s">
        <v>48</v>
      </c>
      <c r="C279" s="51" t="s">
        <v>49</v>
      </c>
      <c r="D279" s="51" t="s">
        <v>38</v>
      </c>
      <c r="E279" s="51" t="s">
        <v>189</v>
      </c>
      <c r="F279" s="51"/>
      <c r="G279" s="52" t="s">
        <v>23</v>
      </c>
      <c r="H279" s="51">
        <v>5</v>
      </c>
      <c r="I279" s="51" t="s">
        <v>18</v>
      </c>
      <c r="J279" s="51" t="s">
        <v>105</v>
      </c>
      <c r="K279" s="52">
        <v>0</v>
      </c>
      <c r="L279" s="52">
        <v>0</v>
      </c>
      <c r="M279" s="52">
        <v>0</v>
      </c>
      <c r="N279" s="52">
        <v>0</v>
      </c>
      <c r="O279" s="52"/>
    </row>
    <row r="280" spans="2:15" hidden="1" x14ac:dyDescent="0.25">
      <c r="B280" s="51" t="s">
        <v>48</v>
      </c>
      <c r="C280" s="51" t="s">
        <v>49</v>
      </c>
      <c r="D280" s="51" t="s">
        <v>38</v>
      </c>
      <c r="E280" s="51" t="s">
        <v>189</v>
      </c>
      <c r="F280" s="51"/>
      <c r="G280" s="52" t="s">
        <v>23</v>
      </c>
      <c r="H280" s="51">
        <v>5</v>
      </c>
      <c r="I280" s="51" t="s">
        <v>18</v>
      </c>
      <c r="J280" s="51" t="s">
        <v>103</v>
      </c>
      <c r="K280" s="52">
        <v>0</v>
      </c>
      <c r="L280" s="52">
        <v>0</v>
      </c>
      <c r="M280" s="52">
        <v>0</v>
      </c>
      <c r="N280" s="52">
        <v>0</v>
      </c>
      <c r="O280" s="52"/>
    </row>
    <row r="281" spans="2:15" hidden="1" x14ac:dyDescent="0.25">
      <c r="B281" s="51" t="s">
        <v>48</v>
      </c>
      <c r="C281" s="51" t="s">
        <v>49</v>
      </c>
      <c r="D281" s="51" t="s">
        <v>38</v>
      </c>
      <c r="E281" s="51" t="s">
        <v>189</v>
      </c>
      <c r="F281" s="51"/>
      <c r="G281" s="52" t="s">
        <v>23</v>
      </c>
      <c r="H281" s="51">
        <v>5</v>
      </c>
      <c r="I281" s="52" t="s">
        <v>18</v>
      </c>
      <c r="J281" s="52" t="s">
        <v>104</v>
      </c>
      <c r="K281" s="52">
        <v>0</v>
      </c>
      <c r="L281" s="52">
        <v>0</v>
      </c>
      <c r="M281" s="52">
        <v>0</v>
      </c>
      <c r="N281" s="52">
        <v>0</v>
      </c>
      <c r="O281" s="52"/>
    </row>
    <row r="282" spans="2:15" hidden="1" x14ac:dyDescent="0.25">
      <c r="B282" s="51" t="s">
        <v>58</v>
      </c>
      <c r="C282" s="51" t="s">
        <v>59</v>
      </c>
      <c r="D282" s="51" t="s">
        <v>26</v>
      </c>
      <c r="E282" s="51" t="s">
        <v>189</v>
      </c>
      <c r="F282" s="51"/>
      <c r="G282" s="52" t="s">
        <v>17</v>
      </c>
      <c r="H282" s="51">
        <v>1</v>
      </c>
      <c r="I282" s="51" t="s">
        <v>158</v>
      </c>
      <c r="J282" s="51" t="s">
        <v>159</v>
      </c>
      <c r="K282" s="52">
        <v>130</v>
      </c>
      <c r="L282" s="52">
        <v>1</v>
      </c>
      <c r="M282" s="52">
        <v>178</v>
      </c>
      <c r="N282" s="52">
        <v>2</v>
      </c>
      <c r="O282" s="52"/>
    </row>
    <row r="283" spans="2:15" hidden="1" x14ac:dyDescent="0.25">
      <c r="B283" s="51" t="s">
        <v>58</v>
      </c>
      <c r="C283" s="51" t="s">
        <v>59</v>
      </c>
      <c r="D283" s="51" t="s">
        <v>26</v>
      </c>
      <c r="E283" s="51" t="s">
        <v>189</v>
      </c>
      <c r="F283" s="51"/>
      <c r="G283" s="52" t="s">
        <v>17</v>
      </c>
      <c r="H283" s="51">
        <v>1</v>
      </c>
      <c r="I283" s="51" t="s">
        <v>158</v>
      </c>
      <c r="J283" s="51" t="s">
        <v>103</v>
      </c>
      <c r="K283" s="52">
        <v>130</v>
      </c>
      <c r="L283" s="52">
        <v>1</v>
      </c>
      <c r="M283" s="52">
        <v>178</v>
      </c>
      <c r="N283" s="52">
        <v>2</v>
      </c>
      <c r="O283" s="52"/>
    </row>
    <row r="284" spans="2:15" hidden="1" x14ac:dyDescent="0.25">
      <c r="B284" s="51" t="s">
        <v>58</v>
      </c>
      <c r="C284" s="51" t="s">
        <v>59</v>
      </c>
      <c r="D284" s="51" t="s">
        <v>26</v>
      </c>
      <c r="E284" s="51" t="s">
        <v>189</v>
      </c>
      <c r="F284" s="51"/>
      <c r="G284" s="52" t="s">
        <v>17</v>
      </c>
      <c r="H284" s="51">
        <v>1</v>
      </c>
      <c r="I284" s="51" t="s">
        <v>158</v>
      </c>
      <c r="J284" s="51" t="s">
        <v>104</v>
      </c>
      <c r="K284" s="52">
        <v>0</v>
      </c>
      <c r="L284" s="52">
        <v>0</v>
      </c>
      <c r="M284" s="52">
        <v>0</v>
      </c>
      <c r="N284" s="52">
        <v>0</v>
      </c>
      <c r="O284" s="52"/>
    </row>
    <row r="285" spans="2:15" hidden="1" x14ac:dyDescent="0.25">
      <c r="B285" s="51" t="s">
        <v>58</v>
      </c>
      <c r="C285" s="51" t="s">
        <v>59</v>
      </c>
      <c r="D285" s="51" t="s">
        <v>26</v>
      </c>
      <c r="E285" s="51" t="s">
        <v>189</v>
      </c>
      <c r="F285" s="51"/>
      <c r="G285" s="52" t="s">
        <v>17</v>
      </c>
      <c r="H285" s="51">
        <v>1</v>
      </c>
      <c r="I285" s="51" t="s">
        <v>18</v>
      </c>
      <c r="J285" s="51" t="s">
        <v>105</v>
      </c>
      <c r="K285" s="52">
        <v>0</v>
      </c>
      <c r="L285" s="52">
        <v>0</v>
      </c>
      <c r="M285" s="52">
        <v>0</v>
      </c>
      <c r="N285" s="52">
        <v>0</v>
      </c>
      <c r="O285" s="52"/>
    </row>
    <row r="286" spans="2:15" hidden="1" x14ac:dyDescent="0.25">
      <c r="B286" s="51" t="s">
        <v>58</v>
      </c>
      <c r="C286" s="51" t="s">
        <v>59</v>
      </c>
      <c r="D286" s="51" t="s">
        <v>26</v>
      </c>
      <c r="E286" s="51" t="s">
        <v>189</v>
      </c>
      <c r="F286" s="51"/>
      <c r="G286" s="52" t="s">
        <v>17</v>
      </c>
      <c r="H286" s="51">
        <v>1</v>
      </c>
      <c r="I286" s="51" t="s">
        <v>18</v>
      </c>
      <c r="J286" s="51" t="s">
        <v>103</v>
      </c>
      <c r="K286" s="52">
        <v>0</v>
      </c>
      <c r="L286" s="52">
        <v>0</v>
      </c>
      <c r="M286" s="52">
        <v>0</v>
      </c>
      <c r="N286" s="52">
        <v>0</v>
      </c>
      <c r="O286" s="52"/>
    </row>
    <row r="287" spans="2:15" hidden="1" x14ac:dyDescent="0.25">
      <c r="B287" s="51" t="s">
        <v>62</v>
      </c>
      <c r="C287" s="51" t="s">
        <v>63</v>
      </c>
      <c r="D287" s="51" t="s">
        <v>15</v>
      </c>
      <c r="E287" s="51" t="s">
        <v>189</v>
      </c>
      <c r="F287" s="51">
        <v>122</v>
      </c>
      <c r="G287" s="52" t="s">
        <v>17</v>
      </c>
      <c r="H287" s="51">
        <v>1</v>
      </c>
      <c r="I287" s="52" t="s">
        <v>18</v>
      </c>
      <c r="J287" s="52" t="s">
        <v>104</v>
      </c>
      <c r="K287" s="52">
        <v>0</v>
      </c>
      <c r="L287" s="52">
        <v>0</v>
      </c>
      <c r="M287" s="52">
        <v>0</v>
      </c>
      <c r="N287" s="52">
        <v>0</v>
      </c>
      <c r="O287" s="52"/>
    </row>
    <row r="288" spans="2:15" hidden="1" x14ac:dyDescent="0.25">
      <c r="B288" s="51" t="s">
        <v>58</v>
      </c>
      <c r="C288" s="51" t="s">
        <v>59</v>
      </c>
      <c r="D288" s="51" t="s">
        <v>26</v>
      </c>
      <c r="E288" s="51" t="s">
        <v>189</v>
      </c>
      <c r="F288" s="51"/>
      <c r="G288" s="52" t="s">
        <v>20</v>
      </c>
      <c r="H288" s="51">
        <v>2</v>
      </c>
      <c r="I288" s="51" t="s">
        <v>158</v>
      </c>
      <c r="J288" s="51" t="s">
        <v>103</v>
      </c>
      <c r="K288" s="52">
        <v>130</v>
      </c>
      <c r="L288" s="52">
        <v>1</v>
      </c>
      <c r="M288" s="52">
        <v>178</v>
      </c>
      <c r="N288" s="52">
        <v>2</v>
      </c>
      <c r="O288" s="52"/>
    </row>
    <row r="289" spans="2:15" hidden="1" x14ac:dyDescent="0.25">
      <c r="B289" s="51" t="s">
        <v>58</v>
      </c>
      <c r="C289" s="51" t="s">
        <v>59</v>
      </c>
      <c r="D289" s="51" t="s">
        <v>26</v>
      </c>
      <c r="E289" s="51" t="s">
        <v>189</v>
      </c>
      <c r="F289" s="51"/>
      <c r="G289" s="52" t="s">
        <v>20</v>
      </c>
      <c r="H289" s="51">
        <v>2</v>
      </c>
      <c r="I289" s="51" t="s">
        <v>158</v>
      </c>
      <c r="J289" s="51" t="s">
        <v>104</v>
      </c>
      <c r="K289" s="52">
        <v>0</v>
      </c>
      <c r="L289" s="52">
        <v>0</v>
      </c>
      <c r="M289" s="52">
        <v>0</v>
      </c>
      <c r="N289" s="52">
        <v>0</v>
      </c>
      <c r="O289" s="52"/>
    </row>
    <row r="290" spans="2:15" hidden="1" x14ac:dyDescent="0.25">
      <c r="B290" s="51" t="s">
        <v>58</v>
      </c>
      <c r="C290" s="51" t="s">
        <v>59</v>
      </c>
      <c r="D290" s="51" t="s">
        <v>26</v>
      </c>
      <c r="E290" s="51" t="s">
        <v>189</v>
      </c>
      <c r="F290" s="51"/>
      <c r="G290" s="52" t="s">
        <v>20</v>
      </c>
      <c r="H290" s="51">
        <v>2</v>
      </c>
      <c r="I290" s="51" t="s">
        <v>18</v>
      </c>
      <c r="J290" s="51" t="s">
        <v>105</v>
      </c>
      <c r="K290" s="52">
        <v>0</v>
      </c>
      <c r="L290" s="52">
        <v>0</v>
      </c>
      <c r="M290" s="52">
        <v>0</v>
      </c>
      <c r="N290" s="52">
        <v>0</v>
      </c>
      <c r="O290" s="52"/>
    </row>
    <row r="291" spans="2:15" hidden="1" x14ac:dyDescent="0.25">
      <c r="B291" s="51" t="s">
        <v>58</v>
      </c>
      <c r="C291" s="51" t="s">
        <v>59</v>
      </c>
      <c r="D291" s="51" t="s">
        <v>26</v>
      </c>
      <c r="E291" s="51" t="s">
        <v>189</v>
      </c>
      <c r="F291" s="51"/>
      <c r="G291" s="52" t="s">
        <v>20</v>
      </c>
      <c r="H291" s="51">
        <v>2</v>
      </c>
      <c r="I291" s="51" t="s">
        <v>18</v>
      </c>
      <c r="J291" s="51" t="s">
        <v>103</v>
      </c>
      <c r="K291" s="52">
        <v>0</v>
      </c>
      <c r="L291" s="52">
        <v>0</v>
      </c>
      <c r="M291" s="52">
        <v>0</v>
      </c>
      <c r="N291" s="52">
        <v>0</v>
      </c>
      <c r="O291" s="52"/>
    </row>
    <row r="292" spans="2:15" hidden="1" x14ac:dyDescent="0.25">
      <c r="B292" s="51" t="s">
        <v>58</v>
      </c>
      <c r="C292" s="51" t="s">
        <v>59</v>
      </c>
      <c r="D292" s="51" t="s">
        <v>26</v>
      </c>
      <c r="E292" s="51" t="s">
        <v>189</v>
      </c>
      <c r="F292" s="51"/>
      <c r="G292" s="52" t="s">
        <v>20</v>
      </c>
      <c r="H292" s="51">
        <v>2</v>
      </c>
      <c r="I292" s="52" t="s">
        <v>18</v>
      </c>
      <c r="J292" s="52" t="s">
        <v>104</v>
      </c>
      <c r="K292" s="52">
        <v>0</v>
      </c>
      <c r="L292" s="52">
        <v>0</v>
      </c>
      <c r="M292" s="52">
        <v>0</v>
      </c>
      <c r="N292" s="52">
        <v>0</v>
      </c>
      <c r="O292" s="52"/>
    </row>
    <row r="293" spans="2:15" hidden="1" x14ac:dyDescent="0.25">
      <c r="B293" s="51" t="s">
        <v>58</v>
      </c>
      <c r="C293" s="51" t="s">
        <v>59</v>
      </c>
      <c r="D293" s="51" t="s">
        <v>26</v>
      </c>
      <c r="E293" s="51" t="s">
        <v>189</v>
      </c>
      <c r="F293" s="51"/>
      <c r="G293" s="52" t="s">
        <v>21</v>
      </c>
      <c r="H293" s="51">
        <v>3</v>
      </c>
      <c r="I293" s="51" t="s">
        <v>158</v>
      </c>
      <c r="J293" s="51" t="s">
        <v>103</v>
      </c>
      <c r="K293" s="52">
        <v>130</v>
      </c>
      <c r="L293" s="52">
        <v>1</v>
      </c>
      <c r="M293" s="52">
        <v>178</v>
      </c>
      <c r="N293" s="52">
        <v>2</v>
      </c>
      <c r="O293" s="52"/>
    </row>
    <row r="294" spans="2:15" hidden="1" x14ac:dyDescent="0.25">
      <c r="B294" s="51" t="s">
        <v>58</v>
      </c>
      <c r="C294" s="51" t="s">
        <v>59</v>
      </c>
      <c r="D294" s="51" t="s">
        <v>26</v>
      </c>
      <c r="E294" s="51" t="s">
        <v>189</v>
      </c>
      <c r="F294" s="51"/>
      <c r="G294" s="52" t="s">
        <v>21</v>
      </c>
      <c r="H294" s="51">
        <v>3</v>
      </c>
      <c r="I294" s="51" t="s">
        <v>158</v>
      </c>
      <c r="J294" s="51" t="s">
        <v>104</v>
      </c>
      <c r="K294" s="52">
        <v>0</v>
      </c>
      <c r="L294" s="52">
        <v>0</v>
      </c>
      <c r="M294" s="52">
        <v>0</v>
      </c>
      <c r="N294" s="52">
        <v>0</v>
      </c>
      <c r="O294" s="52"/>
    </row>
    <row r="295" spans="2:15" hidden="1" x14ac:dyDescent="0.25">
      <c r="B295" s="51" t="s">
        <v>58</v>
      </c>
      <c r="C295" s="51" t="s">
        <v>59</v>
      </c>
      <c r="D295" s="51" t="s">
        <v>26</v>
      </c>
      <c r="E295" s="51" t="s">
        <v>189</v>
      </c>
      <c r="F295" s="51"/>
      <c r="G295" s="52" t="s">
        <v>21</v>
      </c>
      <c r="H295" s="51">
        <v>3</v>
      </c>
      <c r="I295" s="51" t="s">
        <v>18</v>
      </c>
      <c r="J295" s="51" t="s">
        <v>105</v>
      </c>
      <c r="K295" s="52">
        <v>0</v>
      </c>
      <c r="L295" s="52">
        <v>0</v>
      </c>
      <c r="M295" s="52">
        <v>0</v>
      </c>
      <c r="N295" s="52">
        <v>0</v>
      </c>
      <c r="O295" s="52"/>
    </row>
    <row r="296" spans="2:15" hidden="1" x14ac:dyDescent="0.25">
      <c r="B296" s="51" t="s">
        <v>58</v>
      </c>
      <c r="C296" s="51" t="s">
        <v>59</v>
      </c>
      <c r="D296" s="51" t="s">
        <v>26</v>
      </c>
      <c r="E296" s="51" t="s">
        <v>189</v>
      </c>
      <c r="F296" s="51"/>
      <c r="G296" s="52" t="s">
        <v>21</v>
      </c>
      <c r="H296" s="51">
        <v>3</v>
      </c>
      <c r="I296" s="51" t="s">
        <v>18</v>
      </c>
      <c r="J296" s="51" t="s">
        <v>103</v>
      </c>
      <c r="K296" s="52">
        <v>0</v>
      </c>
      <c r="L296" s="52">
        <v>0</v>
      </c>
      <c r="M296" s="52">
        <v>0</v>
      </c>
      <c r="N296" s="52">
        <v>0</v>
      </c>
      <c r="O296" s="52"/>
    </row>
    <row r="297" spans="2:15" hidden="1" x14ac:dyDescent="0.25">
      <c r="B297" s="51" t="s">
        <v>58</v>
      </c>
      <c r="C297" s="51" t="s">
        <v>59</v>
      </c>
      <c r="D297" s="51" t="s">
        <v>26</v>
      </c>
      <c r="E297" s="51" t="s">
        <v>189</v>
      </c>
      <c r="F297" s="51"/>
      <c r="G297" s="52" t="s">
        <v>21</v>
      </c>
      <c r="H297" s="51">
        <v>3</v>
      </c>
      <c r="I297" s="52" t="s">
        <v>18</v>
      </c>
      <c r="J297" s="52" t="s">
        <v>104</v>
      </c>
      <c r="K297" s="52">
        <v>0</v>
      </c>
      <c r="L297" s="52">
        <v>0</v>
      </c>
      <c r="M297" s="52">
        <v>0</v>
      </c>
      <c r="N297" s="52">
        <v>0</v>
      </c>
      <c r="O297" s="52"/>
    </row>
    <row r="298" spans="2:15" hidden="1" x14ac:dyDescent="0.25">
      <c r="B298" s="51" t="s">
        <v>58</v>
      </c>
      <c r="C298" s="51" t="s">
        <v>59</v>
      </c>
      <c r="D298" s="51" t="s">
        <v>26</v>
      </c>
      <c r="E298" s="51" t="s">
        <v>189</v>
      </c>
      <c r="F298" s="51"/>
      <c r="G298" s="52" t="s">
        <v>22</v>
      </c>
      <c r="H298" s="51">
        <v>4</v>
      </c>
      <c r="I298" s="51" t="s">
        <v>158</v>
      </c>
      <c r="J298" s="51" t="s">
        <v>103</v>
      </c>
      <c r="K298" s="52">
        <v>130</v>
      </c>
      <c r="L298" s="52">
        <v>1</v>
      </c>
      <c r="M298" s="52">
        <v>178</v>
      </c>
      <c r="N298" s="52">
        <v>2</v>
      </c>
      <c r="O298" s="52"/>
    </row>
    <row r="299" spans="2:15" hidden="1" x14ac:dyDescent="0.25">
      <c r="B299" s="51" t="s">
        <v>58</v>
      </c>
      <c r="C299" s="51" t="s">
        <v>59</v>
      </c>
      <c r="D299" s="51" t="s">
        <v>26</v>
      </c>
      <c r="E299" s="51" t="s">
        <v>189</v>
      </c>
      <c r="F299" s="51"/>
      <c r="G299" s="52" t="s">
        <v>22</v>
      </c>
      <c r="H299" s="51">
        <v>4</v>
      </c>
      <c r="I299" s="51" t="s">
        <v>158</v>
      </c>
      <c r="J299" s="51" t="s">
        <v>104</v>
      </c>
      <c r="K299" s="52">
        <v>0</v>
      </c>
      <c r="L299" s="52">
        <v>0</v>
      </c>
      <c r="M299" s="52">
        <v>0</v>
      </c>
      <c r="N299" s="52">
        <v>0</v>
      </c>
      <c r="O299" s="52"/>
    </row>
    <row r="300" spans="2:15" hidden="1" x14ac:dyDescent="0.25">
      <c r="B300" s="51" t="s">
        <v>58</v>
      </c>
      <c r="C300" s="51" t="s">
        <v>59</v>
      </c>
      <c r="D300" s="51" t="s">
        <v>26</v>
      </c>
      <c r="E300" s="51" t="s">
        <v>189</v>
      </c>
      <c r="F300" s="51"/>
      <c r="G300" s="52" t="s">
        <v>22</v>
      </c>
      <c r="H300" s="51">
        <v>4</v>
      </c>
      <c r="I300" s="51" t="s">
        <v>18</v>
      </c>
      <c r="J300" s="51" t="s">
        <v>105</v>
      </c>
      <c r="K300" s="52">
        <v>0</v>
      </c>
      <c r="L300" s="52">
        <v>0</v>
      </c>
      <c r="M300" s="52">
        <v>0</v>
      </c>
      <c r="N300" s="52">
        <v>0</v>
      </c>
      <c r="O300" s="52"/>
    </row>
    <row r="301" spans="2:15" hidden="1" x14ac:dyDescent="0.25">
      <c r="B301" s="51" t="s">
        <v>58</v>
      </c>
      <c r="C301" s="51" t="s">
        <v>59</v>
      </c>
      <c r="D301" s="51" t="s">
        <v>26</v>
      </c>
      <c r="E301" s="51" t="s">
        <v>189</v>
      </c>
      <c r="F301" s="51"/>
      <c r="G301" s="52" t="s">
        <v>22</v>
      </c>
      <c r="H301" s="51">
        <v>4</v>
      </c>
      <c r="I301" s="51" t="s">
        <v>18</v>
      </c>
      <c r="J301" s="51" t="s">
        <v>103</v>
      </c>
      <c r="K301" s="52">
        <v>0</v>
      </c>
      <c r="L301" s="52">
        <v>0</v>
      </c>
      <c r="M301" s="52">
        <v>0</v>
      </c>
      <c r="N301" s="52">
        <v>0</v>
      </c>
      <c r="O301" s="52"/>
    </row>
    <row r="302" spans="2:15" hidden="1" x14ac:dyDescent="0.25">
      <c r="B302" s="51" t="s">
        <v>58</v>
      </c>
      <c r="C302" s="51" t="s">
        <v>59</v>
      </c>
      <c r="D302" s="51" t="s">
        <v>26</v>
      </c>
      <c r="E302" s="51" t="s">
        <v>189</v>
      </c>
      <c r="F302" s="51"/>
      <c r="G302" s="52" t="s">
        <v>22</v>
      </c>
      <c r="H302" s="51">
        <v>4</v>
      </c>
      <c r="I302" s="52" t="s">
        <v>18</v>
      </c>
      <c r="J302" s="52" t="s">
        <v>104</v>
      </c>
      <c r="K302" s="52">
        <v>0</v>
      </c>
      <c r="L302" s="52">
        <v>0</v>
      </c>
      <c r="M302" s="52">
        <v>0</v>
      </c>
      <c r="N302" s="52">
        <v>0</v>
      </c>
      <c r="O302" s="52"/>
    </row>
    <row r="303" spans="2:15" hidden="1" x14ac:dyDescent="0.25">
      <c r="B303" s="51" t="s">
        <v>58</v>
      </c>
      <c r="C303" s="51" t="s">
        <v>59</v>
      </c>
      <c r="D303" s="51" t="s">
        <v>26</v>
      </c>
      <c r="E303" s="51" t="s">
        <v>189</v>
      </c>
      <c r="F303" s="51"/>
      <c r="G303" s="52" t="s">
        <v>23</v>
      </c>
      <c r="H303" s="51">
        <v>5</v>
      </c>
      <c r="I303" s="51" t="s">
        <v>158</v>
      </c>
      <c r="J303" s="51" t="s">
        <v>103</v>
      </c>
      <c r="K303" s="52">
        <v>130</v>
      </c>
      <c r="L303" s="52">
        <v>1</v>
      </c>
      <c r="M303" s="52">
        <v>178</v>
      </c>
      <c r="N303" s="52">
        <v>2</v>
      </c>
      <c r="O303" s="52"/>
    </row>
    <row r="304" spans="2:15" hidden="1" x14ac:dyDescent="0.25">
      <c r="B304" s="51" t="s">
        <v>58</v>
      </c>
      <c r="C304" s="51" t="s">
        <v>59</v>
      </c>
      <c r="D304" s="51" t="s">
        <v>26</v>
      </c>
      <c r="E304" s="51" t="s">
        <v>189</v>
      </c>
      <c r="F304" s="51"/>
      <c r="G304" s="52" t="s">
        <v>23</v>
      </c>
      <c r="H304" s="51">
        <v>5</v>
      </c>
      <c r="I304" s="51" t="s">
        <v>158</v>
      </c>
      <c r="J304" s="51" t="s">
        <v>104</v>
      </c>
      <c r="K304" s="52">
        <v>0</v>
      </c>
      <c r="L304" s="52">
        <v>0</v>
      </c>
      <c r="M304" s="52">
        <v>0</v>
      </c>
      <c r="N304" s="52">
        <v>0</v>
      </c>
      <c r="O304" s="52"/>
    </row>
    <row r="305" spans="2:15" hidden="1" x14ac:dyDescent="0.25">
      <c r="B305" s="51" t="s">
        <v>58</v>
      </c>
      <c r="C305" s="51" t="s">
        <v>59</v>
      </c>
      <c r="D305" s="51" t="s">
        <v>26</v>
      </c>
      <c r="E305" s="51" t="s">
        <v>189</v>
      </c>
      <c r="F305" s="51"/>
      <c r="G305" s="52" t="s">
        <v>23</v>
      </c>
      <c r="H305" s="51">
        <v>5</v>
      </c>
      <c r="I305" s="51" t="s">
        <v>18</v>
      </c>
      <c r="J305" s="51" t="s">
        <v>105</v>
      </c>
      <c r="K305" s="52">
        <v>0</v>
      </c>
      <c r="L305" s="52">
        <v>0</v>
      </c>
      <c r="M305" s="52">
        <v>0</v>
      </c>
      <c r="N305" s="52">
        <v>0</v>
      </c>
      <c r="O305" s="52"/>
    </row>
    <row r="306" spans="2:15" hidden="1" x14ac:dyDescent="0.25">
      <c r="B306" s="51" t="s">
        <v>58</v>
      </c>
      <c r="C306" s="51" t="s">
        <v>59</v>
      </c>
      <c r="D306" s="51" t="s">
        <v>26</v>
      </c>
      <c r="E306" s="51" t="s">
        <v>189</v>
      </c>
      <c r="F306" s="51"/>
      <c r="G306" s="52" t="s">
        <v>23</v>
      </c>
      <c r="H306" s="51">
        <v>5</v>
      </c>
      <c r="I306" s="51" t="s">
        <v>18</v>
      </c>
      <c r="J306" s="51" t="s">
        <v>103</v>
      </c>
      <c r="K306" s="52">
        <v>0</v>
      </c>
      <c r="L306" s="52">
        <v>0</v>
      </c>
      <c r="M306" s="52">
        <v>0</v>
      </c>
      <c r="N306" s="52">
        <v>0</v>
      </c>
      <c r="O306" s="52"/>
    </row>
    <row r="307" spans="2:15" hidden="1" x14ac:dyDescent="0.25">
      <c r="B307" s="51" t="s">
        <v>58</v>
      </c>
      <c r="C307" s="51" t="s">
        <v>59</v>
      </c>
      <c r="D307" s="51" t="s">
        <v>26</v>
      </c>
      <c r="E307" s="51" t="s">
        <v>189</v>
      </c>
      <c r="F307" s="51"/>
      <c r="G307" s="52" t="s">
        <v>23</v>
      </c>
      <c r="H307" s="51">
        <v>5</v>
      </c>
      <c r="I307" s="52" t="s">
        <v>18</v>
      </c>
      <c r="J307" s="52" t="s">
        <v>104</v>
      </c>
      <c r="K307" s="52">
        <v>0</v>
      </c>
      <c r="L307" s="52">
        <v>0</v>
      </c>
      <c r="M307" s="52">
        <v>0</v>
      </c>
      <c r="N307" s="52">
        <v>0</v>
      </c>
      <c r="O307" s="52"/>
    </row>
    <row r="308" spans="2:15" hidden="1" x14ac:dyDescent="0.25">
      <c r="B308" s="51" t="s">
        <v>54</v>
      </c>
      <c r="C308" s="51" t="s">
        <v>55</v>
      </c>
      <c r="D308" s="51" t="s">
        <v>45</v>
      </c>
      <c r="E308" s="51" t="s">
        <v>189</v>
      </c>
      <c r="F308" s="51"/>
      <c r="G308" s="52" t="s">
        <v>17</v>
      </c>
      <c r="H308" s="51">
        <v>1</v>
      </c>
      <c r="I308" s="51" t="s">
        <v>158</v>
      </c>
      <c r="J308" s="51" t="s">
        <v>159</v>
      </c>
      <c r="K308" s="52">
        <v>633</v>
      </c>
      <c r="L308" s="52">
        <v>13</v>
      </c>
      <c r="M308" s="52">
        <v>633</v>
      </c>
      <c r="N308" s="52">
        <v>13</v>
      </c>
      <c r="O308" s="52"/>
    </row>
    <row r="309" spans="2:15" hidden="1" x14ac:dyDescent="0.25">
      <c r="B309" s="51" t="s">
        <v>54</v>
      </c>
      <c r="C309" s="51" t="s">
        <v>55</v>
      </c>
      <c r="D309" s="51" t="s">
        <v>45</v>
      </c>
      <c r="E309" s="51" t="s">
        <v>189</v>
      </c>
      <c r="F309" s="51"/>
      <c r="G309" s="52" t="s">
        <v>17</v>
      </c>
      <c r="H309" s="51">
        <v>1</v>
      </c>
      <c r="I309" s="51" t="s">
        <v>158</v>
      </c>
      <c r="J309" s="51" t="s">
        <v>103</v>
      </c>
      <c r="K309" s="52">
        <v>633</v>
      </c>
      <c r="L309" s="52">
        <v>13</v>
      </c>
      <c r="M309" s="52">
        <v>524</v>
      </c>
      <c r="N309" s="52">
        <v>11</v>
      </c>
      <c r="O309" s="52"/>
    </row>
    <row r="310" spans="2:15" hidden="1" x14ac:dyDescent="0.25">
      <c r="B310" s="51" t="s">
        <v>54</v>
      </c>
      <c r="C310" s="51" t="s">
        <v>55</v>
      </c>
      <c r="D310" s="51" t="s">
        <v>45</v>
      </c>
      <c r="E310" s="51" t="s">
        <v>189</v>
      </c>
      <c r="F310" s="51"/>
      <c r="G310" s="52" t="s">
        <v>17</v>
      </c>
      <c r="H310" s="51">
        <v>1</v>
      </c>
      <c r="I310" s="51" t="s">
        <v>158</v>
      </c>
      <c r="J310" s="51" t="s">
        <v>104</v>
      </c>
      <c r="K310" s="52">
        <v>0</v>
      </c>
      <c r="L310" s="52">
        <v>0</v>
      </c>
      <c r="M310" s="52">
        <v>109</v>
      </c>
      <c r="N310" s="52">
        <v>2</v>
      </c>
      <c r="O310" s="52"/>
    </row>
    <row r="311" spans="2:15" hidden="1" x14ac:dyDescent="0.25">
      <c r="B311" s="51" t="s">
        <v>54</v>
      </c>
      <c r="C311" s="51" t="s">
        <v>55</v>
      </c>
      <c r="D311" s="51" t="s">
        <v>45</v>
      </c>
      <c r="E311" s="51" t="s">
        <v>189</v>
      </c>
      <c r="F311" s="51"/>
      <c r="G311" s="52" t="s">
        <v>17</v>
      </c>
      <c r="H311" s="51">
        <v>1</v>
      </c>
      <c r="I311" s="51" t="s">
        <v>18</v>
      </c>
      <c r="J311" s="51" t="s">
        <v>105</v>
      </c>
      <c r="K311" s="52">
        <v>14</v>
      </c>
      <c r="L311" s="52">
        <v>1</v>
      </c>
      <c r="M311" s="52">
        <v>233</v>
      </c>
      <c r="N311" s="52">
        <v>1</v>
      </c>
      <c r="O311" s="52"/>
    </row>
    <row r="312" spans="2:15" hidden="1" x14ac:dyDescent="0.25">
      <c r="B312" s="51" t="s">
        <v>54</v>
      </c>
      <c r="C312" s="51" t="s">
        <v>55</v>
      </c>
      <c r="D312" s="51" t="s">
        <v>45</v>
      </c>
      <c r="E312" s="51" t="s">
        <v>189</v>
      </c>
      <c r="F312" s="51"/>
      <c r="G312" s="52" t="s">
        <v>17</v>
      </c>
      <c r="H312" s="51">
        <v>1</v>
      </c>
      <c r="I312" s="51" t="s">
        <v>18</v>
      </c>
      <c r="J312" s="51" t="s">
        <v>103</v>
      </c>
      <c r="K312" s="52">
        <v>14</v>
      </c>
      <c r="L312" s="52">
        <v>1</v>
      </c>
      <c r="M312" s="52">
        <v>233</v>
      </c>
      <c r="N312" s="52">
        <v>1</v>
      </c>
      <c r="O312" s="52"/>
    </row>
    <row r="313" spans="2:15" hidden="1" x14ac:dyDescent="0.25">
      <c r="B313" s="51" t="s">
        <v>64</v>
      </c>
      <c r="C313" s="51" t="s">
        <v>65</v>
      </c>
      <c r="D313" s="51" t="s">
        <v>15</v>
      </c>
      <c r="E313" s="51" t="s">
        <v>189</v>
      </c>
      <c r="F313" s="51">
        <v>94</v>
      </c>
      <c r="G313" s="52" t="s">
        <v>17</v>
      </c>
      <c r="H313" s="51">
        <v>1</v>
      </c>
      <c r="I313" s="52" t="s">
        <v>18</v>
      </c>
      <c r="J313" s="52" t="s">
        <v>104</v>
      </c>
      <c r="K313" s="52">
        <v>0</v>
      </c>
      <c r="L313" s="52">
        <v>0</v>
      </c>
      <c r="M313" s="52">
        <v>0</v>
      </c>
      <c r="N313" s="52">
        <v>0</v>
      </c>
      <c r="O313" s="52"/>
    </row>
    <row r="314" spans="2:15" hidden="1" x14ac:dyDescent="0.25">
      <c r="B314" s="51" t="s">
        <v>54</v>
      </c>
      <c r="C314" s="51" t="s">
        <v>55</v>
      </c>
      <c r="D314" s="51" t="s">
        <v>45</v>
      </c>
      <c r="E314" s="51" t="s">
        <v>189</v>
      </c>
      <c r="F314" s="51"/>
      <c r="G314" s="52" t="s">
        <v>20</v>
      </c>
      <c r="H314" s="51">
        <v>2</v>
      </c>
      <c r="I314" s="51" t="s">
        <v>158</v>
      </c>
      <c r="J314" s="51" t="s">
        <v>103</v>
      </c>
      <c r="K314" s="52">
        <v>633</v>
      </c>
      <c r="L314" s="52">
        <v>13</v>
      </c>
      <c r="M314" s="52">
        <v>524</v>
      </c>
      <c r="N314" s="52">
        <v>11</v>
      </c>
      <c r="O314" s="52"/>
    </row>
    <row r="315" spans="2:15" hidden="1" x14ac:dyDescent="0.25">
      <c r="B315" s="51" t="s">
        <v>54</v>
      </c>
      <c r="C315" s="51" t="s">
        <v>55</v>
      </c>
      <c r="D315" s="51" t="s">
        <v>45</v>
      </c>
      <c r="E315" s="51" t="s">
        <v>189</v>
      </c>
      <c r="F315" s="51"/>
      <c r="G315" s="52" t="s">
        <v>20</v>
      </c>
      <c r="H315" s="51">
        <v>2</v>
      </c>
      <c r="I315" s="51" t="s">
        <v>158</v>
      </c>
      <c r="J315" s="51" t="s">
        <v>104</v>
      </c>
      <c r="K315" s="52">
        <v>0</v>
      </c>
      <c r="L315" s="52">
        <v>0</v>
      </c>
      <c r="M315" s="52">
        <v>0</v>
      </c>
      <c r="N315" s="52">
        <v>0</v>
      </c>
      <c r="O315" s="52"/>
    </row>
    <row r="316" spans="2:15" hidden="1" x14ac:dyDescent="0.25">
      <c r="B316" s="51" t="s">
        <v>54</v>
      </c>
      <c r="C316" s="51" t="s">
        <v>55</v>
      </c>
      <c r="D316" s="51" t="s">
        <v>45</v>
      </c>
      <c r="E316" s="51" t="s">
        <v>189</v>
      </c>
      <c r="F316" s="51"/>
      <c r="G316" s="52" t="s">
        <v>20</v>
      </c>
      <c r="H316" s="51">
        <v>2</v>
      </c>
      <c r="I316" s="51" t="s">
        <v>18</v>
      </c>
      <c r="J316" s="51" t="s">
        <v>105</v>
      </c>
      <c r="K316" s="52">
        <v>0</v>
      </c>
      <c r="L316" s="52">
        <v>0</v>
      </c>
      <c r="M316" s="52">
        <v>0</v>
      </c>
      <c r="N316" s="52">
        <v>0</v>
      </c>
      <c r="O316" s="52"/>
    </row>
    <row r="317" spans="2:15" hidden="1" x14ac:dyDescent="0.25">
      <c r="B317" s="51" t="s">
        <v>54</v>
      </c>
      <c r="C317" s="51" t="s">
        <v>55</v>
      </c>
      <c r="D317" s="51" t="s">
        <v>45</v>
      </c>
      <c r="E317" s="51" t="s">
        <v>189</v>
      </c>
      <c r="F317" s="51"/>
      <c r="G317" s="52" t="s">
        <v>20</v>
      </c>
      <c r="H317" s="51">
        <v>2</v>
      </c>
      <c r="I317" s="51" t="s">
        <v>18</v>
      </c>
      <c r="J317" s="51" t="s">
        <v>103</v>
      </c>
      <c r="K317" s="52">
        <v>14</v>
      </c>
      <c r="L317" s="52">
        <v>1</v>
      </c>
      <c r="M317" s="52">
        <v>233</v>
      </c>
      <c r="N317" s="52">
        <v>1</v>
      </c>
      <c r="O317" s="52"/>
    </row>
    <row r="318" spans="2:15" hidden="1" x14ac:dyDescent="0.25">
      <c r="B318" s="51" t="s">
        <v>54</v>
      </c>
      <c r="C318" s="51" t="s">
        <v>55</v>
      </c>
      <c r="D318" s="51" t="s">
        <v>45</v>
      </c>
      <c r="E318" s="51" t="s">
        <v>189</v>
      </c>
      <c r="F318" s="51"/>
      <c r="G318" s="52" t="s">
        <v>20</v>
      </c>
      <c r="H318" s="51">
        <v>2</v>
      </c>
      <c r="I318" s="52" t="s">
        <v>18</v>
      </c>
      <c r="J318" s="52" t="s">
        <v>104</v>
      </c>
      <c r="K318" s="52">
        <v>0</v>
      </c>
      <c r="L318" s="52">
        <v>0</v>
      </c>
      <c r="M318" s="52">
        <v>0</v>
      </c>
      <c r="N318" s="52">
        <v>0</v>
      </c>
      <c r="O318" s="52"/>
    </row>
    <row r="319" spans="2:15" hidden="1" x14ac:dyDescent="0.25">
      <c r="B319" s="51" t="s">
        <v>54</v>
      </c>
      <c r="C319" s="51" t="s">
        <v>55</v>
      </c>
      <c r="D319" s="51" t="s">
        <v>45</v>
      </c>
      <c r="E319" s="51" t="s">
        <v>189</v>
      </c>
      <c r="F319" s="51"/>
      <c r="G319" s="52" t="s">
        <v>21</v>
      </c>
      <c r="H319" s="51">
        <v>3</v>
      </c>
      <c r="I319" s="51" t="s">
        <v>158</v>
      </c>
      <c r="J319" s="51" t="s">
        <v>103</v>
      </c>
      <c r="K319" s="52">
        <v>559</v>
      </c>
      <c r="L319" s="52">
        <v>12</v>
      </c>
      <c r="M319" s="52">
        <v>482</v>
      </c>
      <c r="N319" s="52">
        <v>10</v>
      </c>
      <c r="O319" s="52"/>
    </row>
    <row r="320" spans="2:15" hidden="1" x14ac:dyDescent="0.25">
      <c r="B320" s="51" t="s">
        <v>54</v>
      </c>
      <c r="C320" s="51" t="s">
        <v>55</v>
      </c>
      <c r="D320" s="51" t="s">
        <v>45</v>
      </c>
      <c r="E320" s="51" t="s">
        <v>189</v>
      </c>
      <c r="F320" s="51"/>
      <c r="G320" s="52" t="s">
        <v>21</v>
      </c>
      <c r="H320" s="51">
        <v>3</v>
      </c>
      <c r="I320" s="51" t="s">
        <v>158</v>
      </c>
      <c r="J320" s="51" t="s">
        <v>104</v>
      </c>
      <c r="K320" s="52">
        <v>74</v>
      </c>
      <c r="L320" s="52">
        <v>1</v>
      </c>
      <c r="M320" s="52">
        <v>42</v>
      </c>
      <c r="N320" s="52">
        <v>1</v>
      </c>
      <c r="O320" s="52"/>
    </row>
    <row r="321" spans="2:15" hidden="1" x14ac:dyDescent="0.25">
      <c r="B321" s="51" t="s">
        <v>54</v>
      </c>
      <c r="C321" s="51" t="s">
        <v>55</v>
      </c>
      <c r="D321" s="51" t="s">
        <v>45</v>
      </c>
      <c r="E321" s="51" t="s">
        <v>189</v>
      </c>
      <c r="F321" s="51"/>
      <c r="G321" s="52" t="s">
        <v>21</v>
      </c>
      <c r="H321" s="51">
        <v>3</v>
      </c>
      <c r="I321" s="51" t="s">
        <v>18</v>
      </c>
      <c r="J321" s="51" t="s">
        <v>105</v>
      </c>
      <c r="K321" s="52">
        <v>0</v>
      </c>
      <c r="L321" s="52">
        <v>0</v>
      </c>
      <c r="M321" s="52">
        <v>0</v>
      </c>
      <c r="N321" s="52">
        <v>0</v>
      </c>
      <c r="O321" s="52"/>
    </row>
    <row r="322" spans="2:15" hidden="1" x14ac:dyDescent="0.25">
      <c r="B322" s="51" t="s">
        <v>54</v>
      </c>
      <c r="C322" s="51" t="s">
        <v>55</v>
      </c>
      <c r="D322" s="51" t="s">
        <v>45</v>
      </c>
      <c r="E322" s="51" t="s">
        <v>189</v>
      </c>
      <c r="F322" s="51"/>
      <c r="G322" s="52" t="s">
        <v>21</v>
      </c>
      <c r="H322" s="51">
        <v>3</v>
      </c>
      <c r="I322" s="51" t="s">
        <v>18</v>
      </c>
      <c r="J322" s="51" t="s">
        <v>103</v>
      </c>
      <c r="K322" s="52">
        <v>14</v>
      </c>
      <c r="L322" s="52">
        <v>1</v>
      </c>
      <c r="M322" s="52">
        <v>233</v>
      </c>
      <c r="N322" s="52">
        <v>1</v>
      </c>
      <c r="O322" s="52"/>
    </row>
    <row r="323" spans="2:15" hidden="1" x14ac:dyDescent="0.25">
      <c r="B323" s="51" t="s">
        <v>54</v>
      </c>
      <c r="C323" s="51" t="s">
        <v>55</v>
      </c>
      <c r="D323" s="51" t="s">
        <v>45</v>
      </c>
      <c r="E323" s="51" t="s">
        <v>189</v>
      </c>
      <c r="F323" s="51"/>
      <c r="G323" s="52" t="s">
        <v>21</v>
      </c>
      <c r="H323" s="51">
        <v>3</v>
      </c>
      <c r="I323" s="52" t="s">
        <v>18</v>
      </c>
      <c r="J323" s="52" t="s">
        <v>104</v>
      </c>
      <c r="K323" s="52">
        <v>0</v>
      </c>
      <c r="L323" s="52">
        <v>0</v>
      </c>
      <c r="M323" s="52">
        <v>0</v>
      </c>
      <c r="N323" s="52">
        <v>0</v>
      </c>
      <c r="O323" s="52"/>
    </row>
    <row r="324" spans="2:15" hidden="1" x14ac:dyDescent="0.25">
      <c r="B324" s="51" t="s">
        <v>54</v>
      </c>
      <c r="C324" s="51" t="s">
        <v>55</v>
      </c>
      <c r="D324" s="51" t="s">
        <v>45</v>
      </c>
      <c r="E324" s="51" t="s">
        <v>189</v>
      </c>
      <c r="F324" s="51"/>
      <c r="G324" s="52" t="s">
        <v>22</v>
      </c>
      <c r="H324" s="51">
        <v>4</v>
      </c>
      <c r="I324" s="51" t="s">
        <v>158</v>
      </c>
      <c r="J324" s="51" t="s">
        <v>103</v>
      </c>
      <c r="K324" s="52">
        <v>559</v>
      </c>
      <c r="L324" s="52">
        <v>12</v>
      </c>
      <c r="M324" s="52">
        <v>482</v>
      </c>
      <c r="N324" s="52">
        <v>10</v>
      </c>
      <c r="O324" s="52"/>
    </row>
    <row r="325" spans="2:15" hidden="1" x14ac:dyDescent="0.25">
      <c r="B325" s="51" t="s">
        <v>54</v>
      </c>
      <c r="C325" s="51" t="s">
        <v>55</v>
      </c>
      <c r="D325" s="51" t="s">
        <v>45</v>
      </c>
      <c r="E325" s="51" t="s">
        <v>189</v>
      </c>
      <c r="F325" s="51"/>
      <c r="G325" s="52" t="s">
        <v>22</v>
      </c>
      <c r="H325" s="51">
        <v>4</v>
      </c>
      <c r="I325" s="51" t="s">
        <v>158</v>
      </c>
      <c r="J325" s="51" t="s">
        <v>104</v>
      </c>
      <c r="K325" s="52">
        <v>0</v>
      </c>
      <c r="L325" s="52">
        <v>0</v>
      </c>
      <c r="M325" s="52">
        <v>0</v>
      </c>
      <c r="N325" s="52">
        <v>0</v>
      </c>
      <c r="O325" s="52"/>
    </row>
    <row r="326" spans="2:15" hidden="1" x14ac:dyDescent="0.25">
      <c r="B326" s="51" t="s">
        <v>54</v>
      </c>
      <c r="C326" s="51" t="s">
        <v>55</v>
      </c>
      <c r="D326" s="51" t="s">
        <v>45</v>
      </c>
      <c r="E326" s="51" t="s">
        <v>189</v>
      </c>
      <c r="F326" s="51"/>
      <c r="G326" s="52" t="s">
        <v>22</v>
      </c>
      <c r="H326" s="51">
        <v>4</v>
      </c>
      <c r="I326" s="51" t="s">
        <v>18</v>
      </c>
      <c r="J326" s="51" t="s">
        <v>105</v>
      </c>
      <c r="K326" s="52">
        <v>0</v>
      </c>
      <c r="L326" s="52">
        <v>0</v>
      </c>
      <c r="M326" s="52">
        <v>0</v>
      </c>
      <c r="N326" s="52">
        <v>0</v>
      </c>
      <c r="O326" s="52"/>
    </row>
    <row r="327" spans="2:15" hidden="1" x14ac:dyDescent="0.25">
      <c r="B327" s="51" t="s">
        <v>54</v>
      </c>
      <c r="C327" s="51" t="s">
        <v>55</v>
      </c>
      <c r="D327" s="51" t="s">
        <v>45</v>
      </c>
      <c r="E327" s="51" t="s">
        <v>189</v>
      </c>
      <c r="F327" s="51"/>
      <c r="G327" s="52" t="s">
        <v>22</v>
      </c>
      <c r="H327" s="51">
        <v>4</v>
      </c>
      <c r="I327" s="51" t="s">
        <v>18</v>
      </c>
      <c r="J327" s="51" t="s">
        <v>103</v>
      </c>
      <c r="K327" s="52">
        <v>14</v>
      </c>
      <c r="L327" s="52">
        <v>1</v>
      </c>
      <c r="M327" s="52">
        <v>233</v>
      </c>
      <c r="N327" s="52">
        <v>1</v>
      </c>
      <c r="O327" s="52"/>
    </row>
    <row r="328" spans="2:15" hidden="1" x14ac:dyDescent="0.25">
      <c r="B328" s="51" t="s">
        <v>54</v>
      </c>
      <c r="C328" s="51" t="s">
        <v>55</v>
      </c>
      <c r="D328" s="51" t="s">
        <v>45</v>
      </c>
      <c r="E328" s="51" t="s">
        <v>189</v>
      </c>
      <c r="F328" s="51"/>
      <c r="G328" s="52" t="s">
        <v>22</v>
      </c>
      <c r="H328" s="51">
        <v>4</v>
      </c>
      <c r="I328" s="52" t="s">
        <v>18</v>
      </c>
      <c r="J328" s="52" t="s">
        <v>104</v>
      </c>
      <c r="K328" s="52">
        <v>0</v>
      </c>
      <c r="L328" s="52">
        <v>0</v>
      </c>
      <c r="M328" s="52">
        <v>0</v>
      </c>
      <c r="N328" s="52">
        <v>0</v>
      </c>
      <c r="O328" s="52"/>
    </row>
    <row r="329" spans="2:15" hidden="1" x14ac:dyDescent="0.25">
      <c r="B329" s="51" t="s">
        <v>54</v>
      </c>
      <c r="C329" s="51" t="s">
        <v>55</v>
      </c>
      <c r="D329" s="51" t="s">
        <v>45</v>
      </c>
      <c r="E329" s="51" t="s">
        <v>189</v>
      </c>
      <c r="F329" s="51"/>
      <c r="G329" s="52" t="s">
        <v>23</v>
      </c>
      <c r="H329" s="51">
        <v>5</v>
      </c>
      <c r="I329" s="51" t="s">
        <v>158</v>
      </c>
      <c r="J329" s="51" t="s">
        <v>103</v>
      </c>
      <c r="K329" s="52">
        <v>482</v>
      </c>
      <c r="L329" s="52">
        <v>10</v>
      </c>
      <c r="M329" s="52">
        <v>369</v>
      </c>
      <c r="N329" s="52">
        <v>9</v>
      </c>
      <c r="O329" s="52"/>
    </row>
    <row r="330" spans="2:15" hidden="1" x14ac:dyDescent="0.25">
      <c r="B330" s="51" t="s">
        <v>54</v>
      </c>
      <c r="C330" s="51" t="s">
        <v>55</v>
      </c>
      <c r="D330" s="51" t="s">
        <v>45</v>
      </c>
      <c r="E330" s="51" t="s">
        <v>189</v>
      </c>
      <c r="F330" s="51"/>
      <c r="G330" s="52" t="s">
        <v>23</v>
      </c>
      <c r="H330" s="51">
        <v>5</v>
      </c>
      <c r="I330" s="51" t="s">
        <v>158</v>
      </c>
      <c r="J330" s="51" t="s">
        <v>104</v>
      </c>
      <c r="K330" s="52">
        <v>77</v>
      </c>
      <c r="L330" s="52">
        <v>2</v>
      </c>
      <c r="M330" s="52">
        <v>113</v>
      </c>
      <c r="N330" s="52">
        <v>1</v>
      </c>
      <c r="O330" s="52"/>
    </row>
    <row r="331" spans="2:15" hidden="1" x14ac:dyDescent="0.25">
      <c r="B331" s="51" t="s">
        <v>54</v>
      </c>
      <c r="C331" s="51" t="s">
        <v>55</v>
      </c>
      <c r="D331" s="51" t="s">
        <v>45</v>
      </c>
      <c r="E331" s="51" t="s">
        <v>189</v>
      </c>
      <c r="F331" s="51"/>
      <c r="G331" s="52" t="s">
        <v>23</v>
      </c>
      <c r="H331" s="51">
        <v>5</v>
      </c>
      <c r="I331" s="51" t="s">
        <v>18</v>
      </c>
      <c r="J331" s="51" t="s">
        <v>105</v>
      </c>
      <c r="K331" s="52">
        <v>0</v>
      </c>
      <c r="L331" s="52">
        <v>0</v>
      </c>
      <c r="M331" s="52">
        <v>0</v>
      </c>
      <c r="N331" s="52">
        <v>0</v>
      </c>
      <c r="O331" s="52"/>
    </row>
    <row r="332" spans="2:15" hidden="1" x14ac:dyDescent="0.25">
      <c r="B332" s="51" t="s">
        <v>54</v>
      </c>
      <c r="C332" s="51" t="s">
        <v>55</v>
      </c>
      <c r="D332" s="51" t="s">
        <v>45</v>
      </c>
      <c r="E332" s="51" t="s">
        <v>189</v>
      </c>
      <c r="F332" s="51"/>
      <c r="G332" s="52" t="s">
        <v>23</v>
      </c>
      <c r="H332" s="51">
        <v>5</v>
      </c>
      <c r="I332" s="51" t="s">
        <v>18</v>
      </c>
      <c r="J332" s="51" t="s">
        <v>103</v>
      </c>
      <c r="K332" s="52">
        <v>14</v>
      </c>
      <c r="L332" s="52">
        <v>1</v>
      </c>
      <c r="M332" s="52">
        <v>233</v>
      </c>
      <c r="N332" s="52">
        <v>1</v>
      </c>
      <c r="O332" s="52"/>
    </row>
    <row r="333" spans="2:15" hidden="1" x14ac:dyDescent="0.25">
      <c r="B333" s="51" t="s">
        <v>54</v>
      </c>
      <c r="C333" s="51" t="s">
        <v>55</v>
      </c>
      <c r="D333" s="51" t="s">
        <v>45</v>
      </c>
      <c r="E333" s="51" t="s">
        <v>189</v>
      </c>
      <c r="F333" s="51"/>
      <c r="G333" s="52" t="s">
        <v>23</v>
      </c>
      <c r="H333" s="51">
        <v>5</v>
      </c>
      <c r="I333" s="52" t="s">
        <v>18</v>
      </c>
      <c r="J333" s="52" t="s">
        <v>104</v>
      </c>
      <c r="K333" s="52">
        <v>0</v>
      </c>
      <c r="L333" s="52">
        <v>0</v>
      </c>
      <c r="M333" s="52">
        <v>0</v>
      </c>
      <c r="N333" s="52">
        <v>0</v>
      </c>
      <c r="O333" s="52"/>
    </row>
    <row r="334" spans="2:15" hidden="1" x14ac:dyDescent="0.25">
      <c r="B334" s="51" t="s">
        <v>68</v>
      </c>
      <c r="C334" s="51" t="s">
        <v>69</v>
      </c>
      <c r="D334" s="51" t="s">
        <v>26</v>
      </c>
      <c r="E334" s="51" t="s">
        <v>189</v>
      </c>
      <c r="F334" s="51"/>
      <c r="G334" s="52" t="s">
        <v>17</v>
      </c>
      <c r="H334" s="51">
        <v>1</v>
      </c>
      <c r="I334" s="51" t="s">
        <v>158</v>
      </c>
      <c r="J334" s="51" t="s">
        <v>159</v>
      </c>
      <c r="K334" s="52">
        <v>0</v>
      </c>
      <c r="L334" s="52">
        <v>0</v>
      </c>
      <c r="M334" s="52">
        <v>0</v>
      </c>
      <c r="N334" s="52">
        <v>0</v>
      </c>
      <c r="O334" s="52"/>
    </row>
    <row r="335" spans="2:15" hidden="1" x14ac:dyDescent="0.25">
      <c r="B335" s="51" t="s">
        <v>68</v>
      </c>
      <c r="C335" s="51" t="s">
        <v>69</v>
      </c>
      <c r="D335" s="51" t="s">
        <v>26</v>
      </c>
      <c r="E335" s="51" t="s">
        <v>189</v>
      </c>
      <c r="F335" s="51"/>
      <c r="G335" s="52" t="s">
        <v>17</v>
      </c>
      <c r="H335" s="51">
        <v>1</v>
      </c>
      <c r="I335" s="51" t="s">
        <v>158</v>
      </c>
      <c r="J335" s="51" t="s">
        <v>103</v>
      </c>
      <c r="K335" s="52">
        <v>0</v>
      </c>
      <c r="L335" s="52">
        <v>0</v>
      </c>
      <c r="M335" s="52">
        <v>0</v>
      </c>
      <c r="N335" s="52">
        <v>0</v>
      </c>
      <c r="O335" s="52"/>
    </row>
    <row r="336" spans="2:15" hidden="1" x14ac:dyDescent="0.25">
      <c r="B336" s="51" t="s">
        <v>68</v>
      </c>
      <c r="C336" s="51" t="s">
        <v>69</v>
      </c>
      <c r="D336" s="51" t="s">
        <v>26</v>
      </c>
      <c r="E336" s="51" t="s">
        <v>189</v>
      </c>
      <c r="F336" s="51"/>
      <c r="G336" s="52" t="s">
        <v>17</v>
      </c>
      <c r="H336" s="51">
        <v>1</v>
      </c>
      <c r="I336" s="51" t="s">
        <v>158</v>
      </c>
      <c r="J336" s="51" t="s">
        <v>104</v>
      </c>
      <c r="K336" s="52">
        <v>0</v>
      </c>
      <c r="L336" s="52">
        <v>0</v>
      </c>
      <c r="M336" s="52">
        <v>0</v>
      </c>
      <c r="N336" s="52">
        <v>0</v>
      </c>
      <c r="O336" s="52"/>
    </row>
    <row r="337" spans="2:15" hidden="1" x14ac:dyDescent="0.25">
      <c r="B337" s="51" t="s">
        <v>68</v>
      </c>
      <c r="C337" s="51" t="s">
        <v>69</v>
      </c>
      <c r="D337" s="51" t="s">
        <v>26</v>
      </c>
      <c r="E337" s="51" t="s">
        <v>189</v>
      </c>
      <c r="F337" s="51"/>
      <c r="G337" s="52" t="s">
        <v>17</v>
      </c>
      <c r="H337" s="51">
        <v>1</v>
      </c>
      <c r="I337" s="51" t="s">
        <v>18</v>
      </c>
      <c r="J337" s="51" t="s">
        <v>105</v>
      </c>
      <c r="K337" s="52">
        <v>0</v>
      </c>
      <c r="L337" s="52">
        <v>0</v>
      </c>
      <c r="M337" s="52">
        <v>0</v>
      </c>
      <c r="N337" s="52">
        <v>0</v>
      </c>
      <c r="O337" s="52"/>
    </row>
    <row r="338" spans="2:15" hidden="1" x14ac:dyDescent="0.25">
      <c r="B338" s="51" t="s">
        <v>68</v>
      </c>
      <c r="C338" s="51" t="s">
        <v>69</v>
      </c>
      <c r="D338" s="51" t="s">
        <v>26</v>
      </c>
      <c r="E338" s="51" t="s">
        <v>189</v>
      </c>
      <c r="F338" s="51"/>
      <c r="G338" s="52" t="s">
        <v>17</v>
      </c>
      <c r="H338" s="51">
        <v>1</v>
      </c>
      <c r="I338" s="51" t="s">
        <v>18</v>
      </c>
      <c r="J338" s="51" t="s">
        <v>103</v>
      </c>
      <c r="K338" s="52">
        <v>0</v>
      </c>
      <c r="L338" s="52">
        <v>0</v>
      </c>
      <c r="M338" s="52">
        <v>0</v>
      </c>
      <c r="N338" s="52">
        <v>0</v>
      </c>
      <c r="O338" s="52"/>
    </row>
    <row r="339" spans="2:15" hidden="1" x14ac:dyDescent="0.25">
      <c r="B339" s="51" t="s">
        <v>39</v>
      </c>
      <c r="C339" s="51" t="s">
        <v>40</v>
      </c>
      <c r="D339" s="51" t="s">
        <v>15</v>
      </c>
      <c r="E339" s="51" t="s">
        <v>189</v>
      </c>
      <c r="F339" s="51">
        <v>160</v>
      </c>
      <c r="G339" s="52" t="s">
        <v>17</v>
      </c>
      <c r="H339" s="51">
        <v>1</v>
      </c>
      <c r="I339" s="52" t="s">
        <v>18</v>
      </c>
      <c r="J339" s="52" t="s">
        <v>104</v>
      </c>
      <c r="K339" s="52">
        <v>0</v>
      </c>
      <c r="L339" s="52">
        <v>0</v>
      </c>
      <c r="M339" s="52">
        <v>0</v>
      </c>
      <c r="N339" s="52">
        <v>0</v>
      </c>
      <c r="O339" s="52"/>
    </row>
    <row r="340" spans="2:15" hidden="1" x14ac:dyDescent="0.25">
      <c r="B340" s="51" t="s">
        <v>68</v>
      </c>
      <c r="C340" s="51" t="s">
        <v>69</v>
      </c>
      <c r="D340" s="51" t="s">
        <v>26</v>
      </c>
      <c r="E340" s="51" t="s">
        <v>189</v>
      </c>
      <c r="F340" s="51"/>
      <c r="G340" s="52" t="s">
        <v>20</v>
      </c>
      <c r="H340" s="51">
        <v>2</v>
      </c>
      <c r="I340" s="51" t="s">
        <v>18</v>
      </c>
      <c r="J340" s="51" t="s">
        <v>105</v>
      </c>
      <c r="K340" s="52">
        <v>0</v>
      </c>
      <c r="L340" s="52">
        <v>0</v>
      </c>
      <c r="M340" s="52">
        <v>0</v>
      </c>
      <c r="N340" s="52">
        <v>0</v>
      </c>
      <c r="O340" s="52"/>
    </row>
    <row r="341" spans="2:15" hidden="1" x14ac:dyDescent="0.25">
      <c r="B341" s="51" t="s">
        <v>68</v>
      </c>
      <c r="C341" s="51" t="s">
        <v>69</v>
      </c>
      <c r="D341" s="51" t="s">
        <v>26</v>
      </c>
      <c r="E341" s="51" t="s">
        <v>189</v>
      </c>
      <c r="F341" s="51"/>
      <c r="G341" s="52" t="s">
        <v>20</v>
      </c>
      <c r="H341" s="51">
        <v>2</v>
      </c>
      <c r="I341" s="51" t="s">
        <v>18</v>
      </c>
      <c r="J341" s="51" t="s">
        <v>103</v>
      </c>
      <c r="K341" s="52">
        <v>0</v>
      </c>
      <c r="L341" s="52">
        <v>0</v>
      </c>
      <c r="M341" s="52">
        <v>0</v>
      </c>
      <c r="N341" s="52">
        <v>0</v>
      </c>
      <c r="O341" s="52"/>
    </row>
    <row r="342" spans="2:15" hidden="1" x14ac:dyDescent="0.25">
      <c r="B342" s="51" t="s">
        <v>68</v>
      </c>
      <c r="C342" s="51" t="s">
        <v>69</v>
      </c>
      <c r="D342" s="51" t="s">
        <v>26</v>
      </c>
      <c r="E342" s="51" t="s">
        <v>189</v>
      </c>
      <c r="F342" s="51"/>
      <c r="G342" s="52" t="s">
        <v>20</v>
      </c>
      <c r="H342" s="51">
        <v>2</v>
      </c>
      <c r="I342" s="52" t="s">
        <v>18</v>
      </c>
      <c r="J342" s="52" t="s">
        <v>104</v>
      </c>
      <c r="K342" s="52">
        <v>0</v>
      </c>
      <c r="L342" s="52">
        <v>0</v>
      </c>
      <c r="M342" s="52">
        <v>0</v>
      </c>
      <c r="N342" s="52">
        <v>0</v>
      </c>
      <c r="O342" s="52"/>
    </row>
    <row r="343" spans="2:15" hidden="1" x14ac:dyDescent="0.25">
      <c r="B343" s="51" t="s">
        <v>68</v>
      </c>
      <c r="C343" s="51" t="s">
        <v>69</v>
      </c>
      <c r="D343" s="51" t="s">
        <v>26</v>
      </c>
      <c r="E343" s="51" t="s">
        <v>189</v>
      </c>
      <c r="F343" s="51"/>
      <c r="G343" s="52" t="s">
        <v>21</v>
      </c>
      <c r="H343" s="51">
        <v>3</v>
      </c>
      <c r="I343" s="51" t="s">
        <v>18</v>
      </c>
      <c r="J343" s="51" t="s">
        <v>105</v>
      </c>
      <c r="K343" s="52">
        <v>0</v>
      </c>
      <c r="L343" s="52">
        <v>0</v>
      </c>
      <c r="M343" s="52">
        <v>0</v>
      </c>
      <c r="N343" s="52">
        <v>0</v>
      </c>
      <c r="O343" s="52"/>
    </row>
    <row r="344" spans="2:15" hidden="1" x14ac:dyDescent="0.25">
      <c r="B344" s="51" t="s">
        <v>68</v>
      </c>
      <c r="C344" s="51" t="s">
        <v>69</v>
      </c>
      <c r="D344" s="51" t="s">
        <v>26</v>
      </c>
      <c r="E344" s="51" t="s">
        <v>189</v>
      </c>
      <c r="F344" s="51"/>
      <c r="G344" s="52" t="s">
        <v>21</v>
      </c>
      <c r="H344" s="51">
        <v>3</v>
      </c>
      <c r="I344" s="51" t="s">
        <v>18</v>
      </c>
      <c r="J344" s="51" t="s">
        <v>103</v>
      </c>
      <c r="K344" s="52">
        <v>0</v>
      </c>
      <c r="L344" s="52">
        <v>0</v>
      </c>
      <c r="M344" s="52">
        <v>0</v>
      </c>
      <c r="N344" s="52">
        <v>0</v>
      </c>
      <c r="O344" s="52"/>
    </row>
    <row r="345" spans="2:15" hidden="1" x14ac:dyDescent="0.25">
      <c r="B345" s="51" t="s">
        <v>68</v>
      </c>
      <c r="C345" s="51" t="s">
        <v>69</v>
      </c>
      <c r="D345" s="51" t="s">
        <v>26</v>
      </c>
      <c r="E345" s="51" t="s">
        <v>189</v>
      </c>
      <c r="F345" s="51"/>
      <c r="G345" s="52" t="s">
        <v>21</v>
      </c>
      <c r="H345" s="51">
        <v>3</v>
      </c>
      <c r="I345" s="52" t="s">
        <v>18</v>
      </c>
      <c r="J345" s="52" t="s">
        <v>104</v>
      </c>
      <c r="K345" s="52">
        <v>0</v>
      </c>
      <c r="L345" s="52">
        <v>0</v>
      </c>
      <c r="M345" s="52">
        <v>0</v>
      </c>
      <c r="N345" s="52">
        <v>0</v>
      </c>
      <c r="O345" s="52"/>
    </row>
    <row r="346" spans="2:15" hidden="1" x14ac:dyDescent="0.25">
      <c r="B346" s="51" t="s">
        <v>68</v>
      </c>
      <c r="C346" s="51" t="s">
        <v>69</v>
      </c>
      <c r="D346" s="51" t="s">
        <v>26</v>
      </c>
      <c r="E346" s="51" t="s">
        <v>189</v>
      </c>
      <c r="F346" s="51"/>
      <c r="G346" s="52" t="s">
        <v>22</v>
      </c>
      <c r="H346" s="51">
        <v>4</v>
      </c>
      <c r="I346" s="51" t="s">
        <v>18</v>
      </c>
      <c r="J346" s="51" t="s">
        <v>105</v>
      </c>
      <c r="K346" s="52">
        <v>0</v>
      </c>
      <c r="L346" s="52">
        <v>0</v>
      </c>
      <c r="M346" s="52">
        <v>0</v>
      </c>
      <c r="N346" s="52">
        <v>0</v>
      </c>
      <c r="O346" s="52"/>
    </row>
    <row r="347" spans="2:15" hidden="1" x14ac:dyDescent="0.25">
      <c r="B347" s="51" t="s">
        <v>68</v>
      </c>
      <c r="C347" s="51" t="s">
        <v>69</v>
      </c>
      <c r="D347" s="51" t="s">
        <v>26</v>
      </c>
      <c r="E347" s="51" t="s">
        <v>189</v>
      </c>
      <c r="F347" s="51"/>
      <c r="G347" s="52" t="s">
        <v>22</v>
      </c>
      <c r="H347" s="51">
        <v>4</v>
      </c>
      <c r="I347" s="51" t="s">
        <v>18</v>
      </c>
      <c r="J347" s="51" t="s">
        <v>103</v>
      </c>
      <c r="K347" s="52">
        <v>0</v>
      </c>
      <c r="L347" s="52">
        <v>0</v>
      </c>
      <c r="M347" s="52">
        <v>0</v>
      </c>
      <c r="N347" s="52">
        <v>0</v>
      </c>
      <c r="O347" s="52"/>
    </row>
    <row r="348" spans="2:15" hidden="1" x14ac:dyDescent="0.25">
      <c r="B348" s="51" t="s">
        <v>68</v>
      </c>
      <c r="C348" s="51" t="s">
        <v>69</v>
      </c>
      <c r="D348" s="51" t="s">
        <v>26</v>
      </c>
      <c r="E348" s="51" t="s">
        <v>189</v>
      </c>
      <c r="F348" s="51"/>
      <c r="G348" s="52" t="s">
        <v>22</v>
      </c>
      <c r="H348" s="51">
        <v>4</v>
      </c>
      <c r="I348" s="52" t="s">
        <v>18</v>
      </c>
      <c r="J348" s="52" t="s">
        <v>104</v>
      </c>
      <c r="K348" s="52">
        <v>0</v>
      </c>
      <c r="L348" s="52">
        <v>0</v>
      </c>
      <c r="M348" s="52">
        <v>0</v>
      </c>
      <c r="N348" s="52">
        <v>0</v>
      </c>
      <c r="O348" s="52"/>
    </row>
    <row r="349" spans="2:15" hidden="1" x14ac:dyDescent="0.25">
      <c r="B349" s="51" t="s">
        <v>68</v>
      </c>
      <c r="C349" s="51" t="s">
        <v>69</v>
      </c>
      <c r="D349" s="51" t="s">
        <v>26</v>
      </c>
      <c r="E349" s="51" t="s">
        <v>189</v>
      </c>
      <c r="F349" s="51"/>
      <c r="G349" s="52" t="s">
        <v>23</v>
      </c>
      <c r="H349" s="51">
        <v>5</v>
      </c>
      <c r="I349" s="51" t="s">
        <v>18</v>
      </c>
      <c r="J349" s="51" t="s">
        <v>105</v>
      </c>
      <c r="K349" s="52">
        <v>0</v>
      </c>
      <c r="L349" s="52">
        <v>0</v>
      </c>
      <c r="M349" s="52">
        <v>0</v>
      </c>
      <c r="N349" s="52">
        <v>0</v>
      </c>
      <c r="O349" s="52"/>
    </row>
    <row r="350" spans="2:15" hidden="1" x14ac:dyDescent="0.25">
      <c r="B350" s="51" t="s">
        <v>68</v>
      </c>
      <c r="C350" s="51" t="s">
        <v>69</v>
      </c>
      <c r="D350" s="51" t="s">
        <v>26</v>
      </c>
      <c r="E350" s="51" t="s">
        <v>189</v>
      </c>
      <c r="F350" s="51"/>
      <c r="G350" s="52" t="s">
        <v>23</v>
      </c>
      <c r="H350" s="51">
        <v>5</v>
      </c>
      <c r="I350" s="51" t="s">
        <v>18</v>
      </c>
      <c r="J350" s="51" t="s">
        <v>103</v>
      </c>
      <c r="K350" s="52">
        <v>0</v>
      </c>
      <c r="L350" s="52">
        <v>0</v>
      </c>
      <c r="M350" s="52">
        <v>0</v>
      </c>
      <c r="N350" s="52">
        <v>0</v>
      </c>
      <c r="O350" s="52"/>
    </row>
    <row r="351" spans="2:15" hidden="1" x14ac:dyDescent="0.25">
      <c r="B351" s="51" t="s">
        <v>68</v>
      </c>
      <c r="C351" s="51" t="s">
        <v>69</v>
      </c>
      <c r="D351" s="51" t="s">
        <v>26</v>
      </c>
      <c r="E351" s="51" t="s">
        <v>189</v>
      </c>
      <c r="F351" s="51"/>
      <c r="G351" s="52" t="s">
        <v>23</v>
      </c>
      <c r="H351" s="51">
        <v>5</v>
      </c>
      <c r="I351" s="52" t="s">
        <v>18</v>
      </c>
      <c r="J351" s="52" t="s">
        <v>104</v>
      </c>
      <c r="K351" s="52">
        <v>0</v>
      </c>
      <c r="L351" s="52">
        <v>0</v>
      </c>
      <c r="M351" s="52">
        <v>0</v>
      </c>
      <c r="N351" s="52">
        <v>0</v>
      </c>
      <c r="O351" s="52"/>
    </row>
    <row r="352" spans="2:15" hidden="1" x14ac:dyDescent="0.25">
      <c r="B352" s="51" t="s">
        <v>66</v>
      </c>
      <c r="C352" s="51" t="s">
        <v>67</v>
      </c>
      <c r="D352" s="51" t="s">
        <v>35</v>
      </c>
      <c r="E352" s="51" t="s">
        <v>189</v>
      </c>
      <c r="F352" s="51"/>
      <c r="G352" s="52" t="s">
        <v>17</v>
      </c>
      <c r="H352" s="51">
        <v>1</v>
      </c>
      <c r="I352" s="51" t="s">
        <v>158</v>
      </c>
      <c r="J352" s="51" t="s">
        <v>159</v>
      </c>
      <c r="K352" s="52">
        <v>0</v>
      </c>
      <c r="L352" s="52">
        <v>0</v>
      </c>
      <c r="M352" s="52">
        <v>0</v>
      </c>
      <c r="N352" s="52">
        <v>0</v>
      </c>
      <c r="O352" s="52"/>
    </row>
    <row r="353" spans="2:15" hidden="1" x14ac:dyDescent="0.25">
      <c r="B353" s="51" t="s">
        <v>66</v>
      </c>
      <c r="C353" s="51" t="s">
        <v>67</v>
      </c>
      <c r="D353" s="51" t="s">
        <v>35</v>
      </c>
      <c r="E353" s="51" t="s">
        <v>189</v>
      </c>
      <c r="F353" s="51"/>
      <c r="G353" s="52" t="s">
        <v>17</v>
      </c>
      <c r="H353" s="51">
        <v>1</v>
      </c>
      <c r="I353" s="51" t="s">
        <v>158</v>
      </c>
      <c r="J353" s="51" t="s">
        <v>103</v>
      </c>
      <c r="K353" s="52">
        <v>0</v>
      </c>
      <c r="L353" s="52">
        <v>0</v>
      </c>
      <c r="M353" s="52">
        <v>0</v>
      </c>
      <c r="N353" s="52">
        <v>0</v>
      </c>
      <c r="O353" s="52"/>
    </row>
    <row r="354" spans="2:15" hidden="1" x14ac:dyDescent="0.25">
      <c r="B354" s="51" t="s">
        <v>66</v>
      </c>
      <c r="C354" s="51" t="s">
        <v>67</v>
      </c>
      <c r="D354" s="51" t="s">
        <v>35</v>
      </c>
      <c r="E354" s="51" t="s">
        <v>189</v>
      </c>
      <c r="F354" s="51"/>
      <c r="G354" s="52" t="s">
        <v>17</v>
      </c>
      <c r="H354" s="51">
        <v>1</v>
      </c>
      <c r="I354" s="51" t="s">
        <v>158</v>
      </c>
      <c r="J354" s="51" t="s">
        <v>104</v>
      </c>
      <c r="K354" s="52">
        <v>0</v>
      </c>
      <c r="L354" s="52">
        <v>0</v>
      </c>
      <c r="M354" s="52">
        <v>0</v>
      </c>
      <c r="N354" s="52">
        <v>0</v>
      </c>
      <c r="O354" s="52"/>
    </row>
    <row r="355" spans="2:15" hidden="1" x14ac:dyDescent="0.25">
      <c r="B355" s="51" t="s">
        <v>66</v>
      </c>
      <c r="C355" s="51" t="s">
        <v>67</v>
      </c>
      <c r="D355" s="51" t="s">
        <v>35</v>
      </c>
      <c r="E355" s="51" t="s">
        <v>189</v>
      </c>
      <c r="F355" s="51"/>
      <c r="G355" s="52" t="s">
        <v>17</v>
      </c>
      <c r="H355" s="51">
        <v>1</v>
      </c>
      <c r="I355" s="51" t="s">
        <v>18</v>
      </c>
      <c r="J355" s="51" t="s">
        <v>105</v>
      </c>
      <c r="K355" s="52">
        <v>49</v>
      </c>
      <c r="L355" s="52">
        <v>1</v>
      </c>
      <c r="M355" s="52">
        <v>49</v>
      </c>
      <c r="N355" s="52">
        <v>1</v>
      </c>
      <c r="O355" s="52"/>
    </row>
    <row r="356" spans="2:15" hidden="1" x14ac:dyDescent="0.25">
      <c r="B356" s="51" t="s">
        <v>66</v>
      </c>
      <c r="C356" s="51" t="s">
        <v>67</v>
      </c>
      <c r="D356" s="51" t="s">
        <v>35</v>
      </c>
      <c r="E356" s="51" t="s">
        <v>189</v>
      </c>
      <c r="F356" s="51"/>
      <c r="G356" s="52" t="s">
        <v>17</v>
      </c>
      <c r="H356" s="51">
        <v>1</v>
      </c>
      <c r="I356" s="51" t="s">
        <v>18</v>
      </c>
      <c r="J356" s="51" t="s">
        <v>103</v>
      </c>
      <c r="K356" s="52">
        <v>0</v>
      </c>
      <c r="L356" s="52">
        <v>0</v>
      </c>
      <c r="M356" s="52">
        <v>0</v>
      </c>
      <c r="N356" s="52">
        <v>0</v>
      </c>
      <c r="O356" s="52"/>
    </row>
    <row r="357" spans="2:15" hidden="1" x14ac:dyDescent="0.25">
      <c r="B357" s="51" t="s">
        <v>66</v>
      </c>
      <c r="C357" s="51" t="s">
        <v>67</v>
      </c>
      <c r="D357" s="51" t="s">
        <v>35</v>
      </c>
      <c r="E357" s="51" t="s">
        <v>189</v>
      </c>
      <c r="F357" s="51">
        <v>135</v>
      </c>
      <c r="G357" s="52" t="s">
        <v>17</v>
      </c>
      <c r="H357" s="51">
        <v>1</v>
      </c>
      <c r="I357" s="52" t="s">
        <v>18</v>
      </c>
      <c r="J357" s="52" t="s">
        <v>104</v>
      </c>
      <c r="K357" s="52">
        <v>49</v>
      </c>
      <c r="L357" s="52">
        <v>1</v>
      </c>
      <c r="M357" s="52">
        <v>49</v>
      </c>
      <c r="N357" s="52">
        <v>1</v>
      </c>
      <c r="O357" s="52"/>
    </row>
    <row r="358" spans="2:15" hidden="1" x14ac:dyDescent="0.25">
      <c r="B358" s="51" t="s">
        <v>66</v>
      </c>
      <c r="C358" s="51" t="s">
        <v>67</v>
      </c>
      <c r="D358" s="51" t="s">
        <v>35</v>
      </c>
      <c r="E358" s="51" t="s">
        <v>189</v>
      </c>
      <c r="F358" s="51"/>
      <c r="G358" s="52" t="s">
        <v>20</v>
      </c>
      <c r="H358" s="51">
        <v>2</v>
      </c>
      <c r="I358" s="51" t="s">
        <v>18</v>
      </c>
      <c r="J358" s="51" t="s">
        <v>105</v>
      </c>
      <c r="K358" s="52">
        <v>0</v>
      </c>
      <c r="L358" s="52">
        <v>0</v>
      </c>
      <c r="M358" s="52">
        <v>0</v>
      </c>
      <c r="N358" s="52">
        <v>0</v>
      </c>
      <c r="O358" s="52"/>
    </row>
    <row r="359" spans="2:15" hidden="1" x14ac:dyDescent="0.25">
      <c r="B359" s="51" t="s">
        <v>66</v>
      </c>
      <c r="C359" s="51" t="s">
        <v>67</v>
      </c>
      <c r="D359" s="51" t="s">
        <v>35</v>
      </c>
      <c r="E359" s="51" t="s">
        <v>189</v>
      </c>
      <c r="F359" s="51"/>
      <c r="G359" s="52" t="s">
        <v>20</v>
      </c>
      <c r="H359" s="51">
        <v>2</v>
      </c>
      <c r="I359" s="51" t="s">
        <v>18</v>
      </c>
      <c r="J359" s="51" t="s">
        <v>103</v>
      </c>
      <c r="K359" s="52">
        <v>0</v>
      </c>
      <c r="L359" s="52">
        <v>0</v>
      </c>
      <c r="M359" s="52">
        <v>0</v>
      </c>
      <c r="N359" s="52">
        <v>0</v>
      </c>
      <c r="O359" s="52"/>
    </row>
    <row r="360" spans="2:15" hidden="1" x14ac:dyDescent="0.25">
      <c r="B360" s="51" t="s">
        <v>66</v>
      </c>
      <c r="C360" s="51" t="s">
        <v>67</v>
      </c>
      <c r="D360" s="51" t="s">
        <v>35</v>
      </c>
      <c r="E360" s="51" t="s">
        <v>189</v>
      </c>
      <c r="F360" s="51"/>
      <c r="G360" s="52" t="s">
        <v>20</v>
      </c>
      <c r="H360" s="51">
        <v>2</v>
      </c>
      <c r="I360" s="52" t="s">
        <v>18</v>
      </c>
      <c r="J360" s="52" t="s">
        <v>104</v>
      </c>
      <c r="K360" s="52">
        <v>0</v>
      </c>
      <c r="L360" s="52">
        <v>0</v>
      </c>
      <c r="M360" s="52">
        <v>0</v>
      </c>
      <c r="N360" s="52">
        <v>0</v>
      </c>
      <c r="O360" s="52"/>
    </row>
    <row r="361" spans="2:15" hidden="1" x14ac:dyDescent="0.25">
      <c r="B361" s="51" t="s">
        <v>66</v>
      </c>
      <c r="C361" s="51" t="s">
        <v>67</v>
      </c>
      <c r="D361" s="51" t="s">
        <v>35</v>
      </c>
      <c r="E361" s="51" t="s">
        <v>189</v>
      </c>
      <c r="F361" s="51"/>
      <c r="G361" s="52" t="s">
        <v>21</v>
      </c>
      <c r="H361" s="51">
        <v>3</v>
      </c>
      <c r="I361" s="51" t="s">
        <v>18</v>
      </c>
      <c r="J361" s="51" t="s">
        <v>105</v>
      </c>
      <c r="K361" s="52">
        <v>0</v>
      </c>
      <c r="L361" s="52">
        <v>0</v>
      </c>
      <c r="M361" s="52">
        <v>0</v>
      </c>
      <c r="N361" s="52">
        <v>0</v>
      </c>
      <c r="O361" s="52"/>
    </row>
    <row r="362" spans="2:15" hidden="1" x14ac:dyDescent="0.25">
      <c r="B362" s="51" t="s">
        <v>66</v>
      </c>
      <c r="C362" s="51" t="s">
        <v>67</v>
      </c>
      <c r="D362" s="51" t="s">
        <v>35</v>
      </c>
      <c r="E362" s="51" t="s">
        <v>189</v>
      </c>
      <c r="F362" s="51"/>
      <c r="G362" s="52" t="s">
        <v>21</v>
      </c>
      <c r="H362" s="51">
        <v>3</v>
      </c>
      <c r="I362" s="51" t="s">
        <v>18</v>
      </c>
      <c r="J362" s="51" t="s">
        <v>103</v>
      </c>
      <c r="K362" s="52">
        <v>0</v>
      </c>
      <c r="L362" s="52">
        <v>0</v>
      </c>
      <c r="M362" s="52">
        <v>0</v>
      </c>
      <c r="N362" s="52">
        <v>0</v>
      </c>
      <c r="O362" s="52"/>
    </row>
    <row r="363" spans="2:15" hidden="1" x14ac:dyDescent="0.25">
      <c r="B363" s="51" t="s">
        <v>66</v>
      </c>
      <c r="C363" s="51" t="s">
        <v>67</v>
      </c>
      <c r="D363" s="51" t="s">
        <v>35</v>
      </c>
      <c r="E363" s="51" t="s">
        <v>189</v>
      </c>
      <c r="F363" s="51"/>
      <c r="G363" s="52" t="s">
        <v>21</v>
      </c>
      <c r="H363" s="51">
        <v>3</v>
      </c>
      <c r="I363" s="52" t="s">
        <v>18</v>
      </c>
      <c r="J363" s="52" t="s">
        <v>104</v>
      </c>
      <c r="K363" s="52">
        <v>0</v>
      </c>
      <c r="L363" s="52">
        <v>0</v>
      </c>
      <c r="M363" s="52">
        <v>0</v>
      </c>
      <c r="N363" s="52">
        <v>0</v>
      </c>
      <c r="O363" s="52"/>
    </row>
    <row r="364" spans="2:15" hidden="1" x14ac:dyDescent="0.25">
      <c r="B364" s="51" t="s">
        <v>66</v>
      </c>
      <c r="C364" s="51" t="s">
        <v>67</v>
      </c>
      <c r="D364" s="51" t="s">
        <v>35</v>
      </c>
      <c r="E364" s="51" t="s">
        <v>189</v>
      </c>
      <c r="F364" s="51"/>
      <c r="G364" s="52" t="s">
        <v>22</v>
      </c>
      <c r="H364" s="51">
        <v>4</v>
      </c>
      <c r="I364" s="51" t="s">
        <v>18</v>
      </c>
      <c r="J364" s="51" t="s">
        <v>105</v>
      </c>
      <c r="K364" s="52">
        <v>0</v>
      </c>
      <c r="L364" s="52">
        <v>0</v>
      </c>
      <c r="M364" s="52">
        <v>0</v>
      </c>
      <c r="N364" s="52">
        <v>0</v>
      </c>
      <c r="O364" s="52"/>
    </row>
    <row r="365" spans="2:15" hidden="1" x14ac:dyDescent="0.25">
      <c r="B365" s="51" t="s">
        <v>66</v>
      </c>
      <c r="C365" s="51" t="s">
        <v>67</v>
      </c>
      <c r="D365" s="51" t="s">
        <v>35</v>
      </c>
      <c r="E365" s="51" t="s">
        <v>189</v>
      </c>
      <c r="F365" s="51"/>
      <c r="G365" s="52" t="s">
        <v>22</v>
      </c>
      <c r="H365" s="51">
        <v>4</v>
      </c>
      <c r="I365" s="51" t="s">
        <v>18</v>
      </c>
      <c r="J365" s="51" t="s">
        <v>103</v>
      </c>
      <c r="K365" s="52">
        <v>0</v>
      </c>
      <c r="L365" s="52">
        <v>0</v>
      </c>
      <c r="M365" s="52">
        <v>0</v>
      </c>
      <c r="N365" s="52">
        <v>0</v>
      </c>
      <c r="O365" s="52"/>
    </row>
    <row r="366" spans="2:15" hidden="1" x14ac:dyDescent="0.25">
      <c r="B366" s="51" t="s">
        <v>66</v>
      </c>
      <c r="C366" s="51" t="s">
        <v>67</v>
      </c>
      <c r="D366" s="51" t="s">
        <v>35</v>
      </c>
      <c r="E366" s="51" t="s">
        <v>189</v>
      </c>
      <c r="F366" s="51"/>
      <c r="G366" s="52" t="s">
        <v>22</v>
      </c>
      <c r="H366" s="51">
        <v>4</v>
      </c>
      <c r="I366" s="52" t="s">
        <v>18</v>
      </c>
      <c r="J366" s="52" t="s">
        <v>104</v>
      </c>
      <c r="K366" s="52">
        <v>0</v>
      </c>
      <c r="L366" s="52">
        <v>0</v>
      </c>
      <c r="M366" s="52">
        <v>0</v>
      </c>
      <c r="N366" s="52">
        <v>0</v>
      </c>
      <c r="O366" s="52"/>
    </row>
    <row r="367" spans="2:15" hidden="1" x14ac:dyDescent="0.25">
      <c r="B367" s="51" t="s">
        <v>66</v>
      </c>
      <c r="C367" s="51" t="s">
        <v>67</v>
      </c>
      <c r="D367" s="51" t="s">
        <v>35</v>
      </c>
      <c r="E367" s="51" t="s">
        <v>189</v>
      </c>
      <c r="F367" s="51"/>
      <c r="G367" s="52" t="s">
        <v>23</v>
      </c>
      <c r="H367" s="51">
        <v>5</v>
      </c>
      <c r="I367" s="51" t="s">
        <v>18</v>
      </c>
      <c r="J367" s="51" t="s">
        <v>105</v>
      </c>
      <c r="K367" s="52">
        <v>0</v>
      </c>
      <c r="L367" s="52">
        <v>0</v>
      </c>
      <c r="M367" s="52">
        <v>0</v>
      </c>
      <c r="N367" s="52">
        <v>0</v>
      </c>
      <c r="O367" s="52"/>
    </row>
    <row r="368" spans="2:15" hidden="1" x14ac:dyDescent="0.25">
      <c r="B368" s="51" t="s">
        <v>66</v>
      </c>
      <c r="C368" s="51" t="s">
        <v>67</v>
      </c>
      <c r="D368" s="51" t="s">
        <v>35</v>
      </c>
      <c r="E368" s="51" t="s">
        <v>189</v>
      </c>
      <c r="F368" s="51"/>
      <c r="G368" s="52" t="s">
        <v>23</v>
      </c>
      <c r="H368" s="51">
        <v>5</v>
      </c>
      <c r="I368" s="51" t="s">
        <v>18</v>
      </c>
      <c r="J368" s="51" t="s">
        <v>103</v>
      </c>
      <c r="K368" s="52">
        <v>0</v>
      </c>
      <c r="L368" s="52">
        <v>0</v>
      </c>
      <c r="M368" s="52">
        <v>0</v>
      </c>
      <c r="N368" s="52">
        <v>0</v>
      </c>
      <c r="O368" s="52"/>
    </row>
    <row r="369" spans="2:15" hidden="1" x14ac:dyDescent="0.25">
      <c r="B369" s="51" t="s">
        <v>66</v>
      </c>
      <c r="C369" s="51" t="s">
        <v>67</v>
      </c>
      <c r="D369" s="51" t="s">
        <v>35</v>
      </c>
      <c r="E369" s="51" t="s">
        <v>189</v>
      </c>
      <c r="F369" s="51"/>
      <c r="G369" s="52" t="s">
        <v>23</v>
      </c>
      <c r="H369" s="51">
        <v>5</v>
      </c>
      <c r="I369" s="52" t="s">
        <v>18</v>
      </c>
      <c r="J369" s="52" t="s">
        <v>104</v>
      </c>
      <c r="K369" s="52">
        <v>0</v>
      </c>
      <c r="L369" s="52">
        <v>0</v>
      </c>
      <c r="M369" s="52">
        <v>0</v>
      </c>
      <c r="N369" s="52">
        <v>0</v>
      </c>
      <c r="O369" s="52"/>
    </row>
    <row r="370" spans="2:15" hidden="1" x14ac:dyDescent="0.25">
      <c r="B370" s="51" t="s">
        <v>74</v>
      </c>
      <c r="C370" s="51" t="s">
        <v>75</v>
      </c>
      <c r="D370" s="51" t="s">
        <v>15</v>
      </c>
      <c r="E370" s="51" t="s">
        <v>189</v>
      </c>
      <c r="F370" s="51"/>
      <c r="G370" s="52" t="s">
        <v>17</v>
      </c>
      <c r="H370" s="51">
        <v>1</v>
      </c>
      <c r="I370" s="51" t="s">
        <v>158</v>
      </c>
      <c r="J370" s="51" t="s">
        <v>159</v>
      </c>
      <c r="K370" s="52">
        <v>3770</v>
      </c>
      <c r="L370" s="52">
        <v>52</v>
      </c>
      <c r="M370" s="52">
        <v>3770</v>
      </c>
      <c r="N370" s="52">
        <v>52</v>
      </c>
      <c r="O370" s="52"/>
    </row>
    <row r="371" spans="2:15" hidden="1" x14ac:dyDescent="0.25">
      <c r="B371" s="51" t="s">
        <v>74</v>
      </c>
      <c r="C371" s="51" t="s">
        <v>75</v>
      </c>
      <c r="D371" s="51" t="s">
        <v>15</v>
      </c>
      <c r="E371" s="51" t="s">
        <v>189</v>
      </c>
      <c r="F371" s="51"/>
      <c r="G371" s="52" t="s">
        <v>17</v>
      </c>
      <c r="H371" s="51">
        <v>1</v>
      </c>
      <c r="I371" s="51" t="s">
        <v>158</v>
      </c>
      <c r="J371" s="51" t="s">
        <v>103</v>
      </c>
      <c r="K371" s="52">
        <v>3770</v>
      </c>
      <c r="L371" s="52">
        <v>52</v>
      </c>
      <c r="M371" s="52">
        <v>3770</v>
      </c>
      <c r="N371" s="52">
        <v>52</v>
      </c>
      <c r="O371" s="52"/>
    </row>
    <row r="372" spans="2:15" hidden="1" x14ac:dyDescent="0.25">
      <c r="B372" s="51" t="s">
        <v>74</v>
      </c>
      <c r="C372" s="51" t="s">
        <v>75</v>
      </c>
      <c r="D372" s="51" t="s">
        <v>15</v>
      </c>
      <c r="E372" s="51" t="s">
        <v>189</v>
      </c>
      <c r="F372" s="51"/>
      <c r="G372" s="52" t="s">
        <v>17</v>
      </c>
      <c r="H372" s="51">
        <v>1</v>
      </c>
      <c r="I372" s="51" t="s">
        <v>158</v>
      </c>
      <c r="J372" s="51" t="s">
        <v>104</v>
      </c>
      <c r="K372" s="52">
        <v>0</v>
      </c>
      <c r="L372" s="52">
        <v>0</v>
      </c>
      <c r="M372" s="52">
        <v>0</v>
      </c>
      <c r="N372" s="52">
        <v>0</v>
      </c>
      <c r="O372" s="52"/>
    </row>
    <row r="373" spans="2:15" hidden="1" x14ac:dyDescent="0.25">
      <c r="B373" s="51" t="s">
        <v>74</v>
      </c>
      <c r="C373" s="51" t="s">
        <v>75</v>
      </c>
      <c r="D373" s="51" t="s">
        <v>15</v>
      </c>
      <c r="E373" s="51" t="s">
        <v>189</v>
      </c>
      <c r="F373" s="51"/>
      <c r="G373" s="52" t="s">
        <v>17</v>
      </c>
      <c r="H373" s="51">
        <v>1</v>
      </c>
      <c r="I373" s="51" t="s">
        <v>18</v>
      </c>
      <c r="J373" s="51" t="s">
        <v>105</v>
      </c>
      <c r="K373" s="52">
        <v>0</v>
      </c>
      <c r="L373" s="52">
        <v>0</v>
      </c>
      <c r="M373" s="52">
        <v>0</v>
      </c>
      <c r="N373" s="52">
        <v>0</v>
      </c>
      <c r="O373" s="52"/>
    </row>
    <row r="374" spans="2:15" hidden="1" x14ac:dyDescent="0.25">
      <c r="B374" s="51" t="s">
        <v>74</v>
      </c>
      <c r="C374" s="51" t="s">
        <v>75</v>
      </c>
      <c r="D374" s="51" t="s">
        <v>15</v>
      </c>
      <c r="E374" s="51" t="s">
        <v>189</v>
      </c>
      <c r="F374" s="51"/>
      <c r="G374" s="52" t="s">
        <v>17</v>
      </c>
      <c r="H374" s="51">
        <v>1</v>
      </c>
      <c r="I374" s="51" t="s">
        <v>18</v>
      </c>
      <c r="J374" s="51" t="s">
        <v>103</v>
      </c>
      <c r="K374" s="52">
        <v>0</v>
      </c>
      <c r="L374" s="52">
        <v>0</v>
      </c>
      <c r="M374" s="52">
        <v>0</v>
      </c>
      <c r="N374" s="52">
        <v>0</v>
      </c>
      <c r="O374" s="52"/>
    </row>
    <row r="375" spans="2:15" hidden="1" x14ac:dyDescent="0.25">
      <c r="B375" s="51" t="s">
        <v>70</v>
      </c>
      <c r="C375" s="51" t="s">
        <v>71</v>
      </c>
      <c r="D375" s="51" t="s">
        <v>15</v>
      </c>
      <c r="E375" s="51" t="s">
        <v>189</v>
      </c>
      <c r="F375" s="51">
        <v>79</v>
      </c>
      <c r="G375" s="52" t="s">
        <v>17</v>
      </c>
      <c r="H375" s="51">
        <v>1</v>
      </c>
      <c r="I375" s="52" t="s">
        <v>18</v>
      </c>
      <c r="J375" s="52" t="s">
        <v>104</v>
      </c>
      <c r="K375" s="52">
        <v>0</v>
      </c>
      <c r="L375" s="52">
        <v>0</v>
      </c>
      <c r="M375" s="52">
        <v>0</v>
      </c>
      <c r="N375" s="52">
        <v>0</v>
      </c>
      <c r="O375" s="52"/>
    </row>
    <row r="376" spans="2:15" hidden="1" x14ac:dyDescent="0.25">
      <c r="B376" s="51" t="s">
        <v>74</v>
      </c>
      <c r="C376" s="51" t="s">
        <v>75</v>
      </c>
      <c r="D376" s="51" t="s">
        <v>15</v>
      </c>
      <c r="E376" s="51" t="s">
        <v>189</v>
      </c>
      <c r="F376" s="51"/>
      <c r="G376" s="52" t="s">
        <v>20</v>
      </c>
      <c r="H376" s="51">
        <v>2</v>
      </c>
      <c r="I376" s="51" t="s">
        <v>158</v>
      </c>
      <c r="J376" s="51" t="s">
        <v>159</v>
      </c>
      <c r="K376" s="52">
        <v>0</v>
      </c>
      <c r="L376" s="52">
        <v>0</v>
      </c>
      <c r="M376" s="52">
        <v>0</v>
      </c>
      <c r="N376" s="52">
        <v>0</v>
      </c>
      <c r="O376" s="52"/>
    </row>
    <row r="377" spans="2:15" hidden="1" x14ac:dyDescent="0.25">
      <c r="B377" s="51" t="s">
        <v>74</v>
      </c>
      <c r="C377" s="51" t="s">
        <v>75</v>
      </c>
      <c r="D377" s="51" t="s">
        <v>15</v>
      </c>
      <c r="E377" s="51" t="s">
        <v>189</v>
      </c>
      <c r="F377" s="51"/>
      <c r="G377" s="52" t="s">
        <v>20</v>
      </c>
      <c r="H377" s="51">
        <v>2</v>
      </c>
      <c r="I377" s="51" t="s">
        <v>158</v>
      </c>
      <c r="J377" s="51" t="s">
        <v>103</v>
      </c>
      <c r="K377" s="52">
        <v>3770</v>
      </c>
      <c r="L377" s="52">
        <v>52</v>
      </c>
      <c r="M377" s="52">
        <v>3770</v>
      </c>
      <c r="N377" s="52">
        <v>52</v>
      </c>
      <c r="O377" s="52"/>
    </row>
    <row r="378" spans="2:15" hidden="1" x14ac:dyDescent="0.25">
      <c r="B378" s="51" t="s">
        <v>74</v>
      </c>
      <c r="C378" s="51" t="s">
        <v>75</v>
      </c>
      <c r="D378" s="51" t="s">
        <v>15</v>
      </c>
      <c r="E378" s="51" t="s">
        <v>189</v>
      </c>
      <c r="F378" s="51"/>
      <c r="G378" s="52" t="s">
        <v>20</v>
      </c>
      <c r="H378" s="51">
        <v>2</v>
      </c>
      <c r="I378" s="51" t="s">
        <v>158</v>
      </c>
      <c r="J378" s="51" t="s">
        <v>104</v>
      </c>
      <c r="K378" s="52">
        <v>0</v>
      </c>
      <c r="L378" s="52">
        <v>0</v>
      </c>
      <c r="M378" s="52">
        <v>0</v>
      </c>
      <c r="N378" s="52">
        <v>0</v>
      </c>
      <c r="O378" s="52"/>
    </row>
    <row r="379" spans="2:15" hidden="1" x14ac:dyDescent="0.25">
      <c r="B379" s="51" t="s">
        <v>74</v>
      </c>
      <c r="C379" s="51" t="s">
        <v>75</v>
      </c>
      <c r="D379" s="51" t="s">
        <v>15</v>
      </c>
      <c r="E379" s="51" t="s">
        <v>189</v>
      </c>
      <c r="F379" s="51"/>
      <c r="G379" s="52" t="s">
        <v>20</v>
      </c>
      <c r="H379" s="51">
        <v>2</v>
      </c>
      <c r="I379" s="51" t="s">
        <v>18</v>
      </c>
      <c r="J379" s="51" t="s">
        <v>105</v>
      </c>
      <c r="K379" s="52">
        <v>0</v>
      </c>
      <c r="L379" s="52">
        <v>0</v>
      </c>
      <c r="M379" s="52">
        <v>0</v>
      </c>
      <c r="N379" s="52">
        <v>0</v>
      </c>
      <c r="O379" s="52"/>
    </row>
    <row r="380" spans="2:15" hidden="1" x14ac:dyDescent="0.25">
      <c r="B380" s="51" t="s">
        <v>74</v>
      </c>
      <c r="C380" s="51" t="s">
        <v>75</v>
      </c>
      <c r="D380" s="51" t="s">
        <v>15</v>
      </c>
      <c r="E380" s="51" t="s">
        <v>189</v>
      </c>
      <c r="F380" s="51"/>
      <c r="G380" s="52" t="s">
        <v>20</v>
      </c>
      <c r="H380" s="51">
        <v>2</v>
      </c>
      <c r="I380" s="51" t="s">
        <v>18</v>
      </c>
      <c r="J380" s="51" t="s">
        <v>103</v>
      </c>
      <c r="K380" s="52">
        <v>0</v>
      </c>
      <c r="L380" s="52">
        <v>0</v>
      </c>
      <c r="M380" s="52">
        <v>0</v>
      </c>
      <c r="N380" s="52">
        <v>0</v>
      </c>
      <c r="O380" s="52"/>
    </row>
    <row r="381" spans="2:15" hidden="1" x14ac:dyDescent="0.25">
      <c r="B381" s="51" t="s">
        <v>74</v>
      </c>
      <c r="C381" s="51" t="s">
        <v>75</v>
      </c>
      <c r="D381" s="51" t="s">
        <v>15</v>
      </c>
      <c r="E381" s="51" t="s">
        <v>189</v>
      </c>
      <c r="F381" s="51"/>
      <c r="G381" s="52" t="s">
        <v>20</v>
      </c>
      <c r="H381" s="51">
        <v>2</v>
      </c>
      <c r="I381" s="52" t="s">
        <v>18</v>
      </c>
      <c r="J381" s="52" t="s">
        <v>104</v>
      </c>
      <c r="K381" s="52">
        <v>0</v>
      </c>
      <c r="L381" s="52">
        <v>0</v>
      </c>
      <c r="M381" s="52">
        <v>0</v>
      </c>
      <c r="N381" s="52">
        <v>0</v>
      </c>
      <c r="O381" s="52"/>
    </row>
    <row r="382" spans="2:15" hidden="1" x14ac:dyDescent="0.25">
      <c r="B382" s="51" t="s">
        <v>74</v>
      </c>
      <c r="C382" s="51" t="s">
        <v>75</v>
      </c>
      <c r="D382" s="51" t="s">
        <v>15</v>
      </c>
      <c r="E382" s="51" t="s">
        <v>189</v>
      </c>
      <c r="F382" s="51"/>
      <c r="G382" s="52" t="s">
        <v>21</v>
      </c>
      <c r="H382" s="51">
        <v>3</v>
      </c>
      <c r="I382" s="51" t="s">
        <v>158</v>
      </c>
      <c r="J382" s="51" t="s">
        <v>159</v>
      </c>
      <c r="K382" s="52">
        <v>0</v>
      </c>
      <c r="L382" s="52">
        <v>0</v>
      </c>
      <c r="M382" s="52">
        <v>0</v>
      </c>
      <c r="N382" s="52">
        <v>0</v>
      </c>
      <c r="O382" s="52"/>
    </row>
    <row r="383" spans="2:15" hidden="1" x14ac:dyDescent="0.25">
      <c r="B383" s="51" t="s">
        <v>74</v>
      </c>
      <c r="C383" s="51" t="s">
        <v>75</v>
      </c>
      <c r="D383" s="51" t="s">
        <v>15</v>
      </c>
      <c r="E383" s="51" t="s">
        <v>189</v>
      </c>
      <c r="F383" s="51"/>
      <c r="G383" s="52" t="s">
        <v>21</v>
      </c>
      <c r="H383" s="51">
        <v>3</v>
      </c>
      <c r="I383" s="51" t="s">
        <v>158</v>
      </c>
      <c r="J383" s="51" t="s">
        <v>103</v>
      </c>
      <c r="K383" s="52">
        <v>3770</v>
      </c>
      <c r="L383" s="52">
        <v>52</v>
      </c>
      <c r="M383" s="52">
        <v>3770</v>
      </c>
      <c r="N383" s="52">
        <v>52</v>
      </c>
      <c r="O383" s="52"/>
    </row>
    <row r="384" spans="2:15" hidden="1" x14ac:dyDescent="0.25">
      <c r="B384" s="51" t="s">
        <v>74</v>
      </c>
      <c r="C384" s="51" t="s">
        <v>75</v>
      </c>
      <c r="D384" s="51" t="s">
        <v>15</v>
      </c>
      <c r="E384" s="51" t="s">
        <v>189</v>
      </c>
      <c r="F384" s="51"/>
      <c r="G384" s="52" t="s">
        <v>21</v>
      </c>
      <c r="H384" s="51">
        <v>3</v>
      </c>
      <c r="I384" s="51" t="s">
        <v>158</v>
      </c>
      <c r="J384" s="51" t="s">
        <v>104</v>
      </c>
      <c r="K384" s="52">
        <v>0</v>
      </c>
      <c r="L384" s="52">
        <v>0</v>
      </c>
      <c r="M384" s="52">
        <v>0</v>
      </c>
      <c r="N384" s="52">
        <v>0</v>
      </c>
      <c r="O384" s="52"/>
    </row>
    <row r="385" spans="2:15" hidden="1" x14ac:dyDescent="0.25">
      <c r="B385" s="51" t="s">
        <v>74</v>
      </c>
      <c r="C385" s="51" t="s">
        <v>75</v>
      </c>
      <c r="D385" s="51" t="s">
        <v>15</v>
      </c>
      <c r="E385" s="51" t="s">
        <v>189</v>
      </c>
      <c r="F385" s="51"/>
      <c r="G385" s="52" t="s">
        <v>21</v>
      </c>
      <c r="H385" s="51">
        <v>3</v>
      </c>
      <c r="I385" s="51" t="s">
        <v>18</v>
      </c>
      <c r="J385" s="51" t="s">
        <v>105</v>
      </c>
      <c r="K385" s="52">
        <v>0</v>
      </c>
      <c r="L385" s="52">
        <v>0</v>
      </c>
      <c r="M385" s="52">
        <v>0</v>
      </c>
      <c r="N385" s="52">
        <v>0</v>
      </c>
      <c r="O385" s="52"/>
    </row>
    <row r="386" spans="2:15" hidden="1" x14ac:dyDescent="0.25">
      <c r="B386" s="51" t="s">
        <v>74</v>
      </c>
      <c r="C386" s="51" t="s">
        <v>75</v>
      </c>
      <c r="D386" s="51" t="s">
        <v>15</v>
      </c>
      <c r="E386" s="51" t="s">
        <v>189</v>
      </c>
      <c r="F386" s="51"/>
      <c r="G386" s="52" t="s">
        <v>21</v>
      </c>
      <c r="H386" s="51">
        <v>3</v>
      </c>
      <c r="I386" s="51" t="s">
        <v>18</v>
      </c>
      <c r="J386" s="51" t="s">
        <v>103</v>
      </c>
      <c r="K386" s="52">
        <v>0</v>
      </c>
      <c r="L386" s="52">
        <v>0</v>
      </c>
      <c r="M386" s="52">
        <v>0</v>
      </c>
      <c r="N386" s="52">
        <v>0</v>
      </c>
      <c r="O386" s="52"/>
    </row>
    <row r="387" spans="2:15" hidden="1" x14ac:dyDescent="0.25">
      <c r="B387" s="51" t="s">
        <v>74</v>
      </c>
      <c r="C387" s="51" t="s">
        <v>75</v>
      </c>
      <c r="D387" s="51" t="s">
        <v>15</v>
      </c>
      <c r="E387" s="51" t="s">
        <v>189</v>
      </c>
      <c r="F387" s="51"/>
      <c r="G387" s="52" t="s">
        <v>21</v>
      </c>
      <c r="H387" s="51">
        <v>3</v>
      </c>
      <c r="I387" s="52" t="s">
        <v>18</v>
      </c>
      <c r="J387" s="52" t="s">
        <v>104</v>
      </c>
      <c r="K387" s="52">
        <v>0</v>
      </c>
      <c r="L387" s="52">
        <v>0</v>
      </c>
      <c r="M387" s="52">
        <v>0</v>
      </c>
      <c r="N387" s="52">
        <v>0</v>
      </c>
      <c r="O387" s="52"/>
    </row>
    <row r="388" spans="2:15" hidden="1" x14ac:dyDescent="0.25">
      <c r="B388" s="51" t="s">
        <v>74</v>
      </c>
      <c r="C388" s="51" t="s">
        <v>75</v>
      </c>
      <c r="D388" s="51" t="s">
        <v>15</v>
      </c>
      <c r="E388" s="51" t="s">
        <v>189</v>
      </c>
      <c r="F388" s="51"/>
      <c r="G388" s="52" t="s">
        <v>22</v>
      </c>
      <c r="H388" s="51">
        <v>4</v>
      </c>
      <c r="I388" s="51" t="s">
        <v>158</v>
      </c>
      <c r="J388" s="51" t="s">
        <v>159</v>
      </c>
      <c r="K388" s="52">
        <v>0</v>
      </c>
      <c r="L388" s="52">
        <v>0</v>
      </c>
      <c r="M388" s="52">
        <v>0</v>
      </c>
      <c r="N388" s="52">
        <v>0</v>
      </c>
      <c r="O388" s="52"/>
    </row>
    <row r="389" spans="2:15" hidden="1" x14ac:dyDescent="0.25">
      <c r="B389" s="51" t="s">
        <v>74</v>
      </c>
      <c r="C389" s="51" t="s">
        <v>75</v>
      </c>
      <c r="D389" s="51" t="s">
        <v>15</v>
      </c>
      <c r="E389" s="51" t="s">
        <v>189</v>
      </c>
      <c r="F389" s="51"/>
      <c r="G389" s="52" t="s">
        <v>22</v>
      </c>
      <c r="H389" s="51">
        <v>4</v>
      </c>
      <c r="I389" s="51" t="s">
        <v>158</v>
      </c>
      <c r="J389" s="51" t="s">
        <v>103</v>
      </c>
      <c r="K389" s="52">
        <v>3770</v>
      </c>
      <c r="L389" s="52">
        <v>52</v>
      </c>
      <c r="M389" s="52">
        <v>3770</v>
      </c>
      <c r="N389" s="52">
        <v>52</v>
      </c>
      <c r="O389" s="52"/>
    </row>
    <row r="390" spans="2:15" hidden="1" x14ac:dyDescent="0.25">
      <c r="B390" s="51" t="s">
        <v>74</v>
      </c>
      <c r="C390" s="51" t="s">
        <v>75</v>
      </c>
      <c r="D390" s="51" t="s">
        <v>15</v>
      </c>
      <c r="E390" s="51" t="s">
        <v>189</v>
      </c>
      <c r="F390" s="51"/>
      <c r="G390" s="52" t="s">
        <v>22</v>
      </c>
      <c r="H390" s="51">
        <v>4</v>
      </c>
      <c r="I390" s="51" t="s">
        <v>158</v>
      </c>
      <c r="J390" s="51" t="s">
        <v>104</v>
      </c>
      <c r="K390" s="52">
        <v>0</v>
      </c>
      <c r="L390" s="52">
        <v>0</v>
      </c>
      <c r="M390" s="52">
        <v>0</v>
      </c>
      <c r="N390" s="52">
        <v>0</v>
      </c>
      <c r="O390" s="52"/>
    </row>
    <row r="391" spans="2:15" hidden="1" x14ac:dyDescent="0.25">
      <c r="B391" s="51" t="s">
        <v>74</v>
      </c>
      <c r="C391" s="51" t="s">
        <v>75</v>
      </c>
      <c r="D391" s="51" t="s">
        <v>15</v>
      </c>
      <c r="E391" s="51" t="s">
        <v>189</v>
      </c>
      <c r="F391" s="51"/>
      <c r="G391" s="52" t="s">
        <v>22</v>
      </c>
      <c r="H391" s="51">
        <v>4</v>
      </c>
      <c r="I391" s="51" t="s">
        <v>18</v>
      </c>
      <c r="J391" s="51" t="s">
        <v>105</v>
      </c>
      <c r="K391" s="52">
        <v>0</v>
      </c>
      <c r="L391" s="52">
        <v>0</v>
      </c>
      <c r="M391" s="52">
        <v>0</v>
      </c>
      <c r="N391" s="52">
        <v>0</v>
      </c>
      <c r="O391" s="52"/>
    </row>
    <row r="392" spans="2:15" hidden="1" x14ac:dyDescent="0.25">
      <c r="B392" s="51" t="s">
        <v>74</v>
      </c>
      <c r="C392" s="51" t="s">
        <v>75</v>
      </c>
      <c r="D392" s="51" t="s">
        <v>15</v>
      </c>
      <c r="E392" s="51" t="s">
        <v>189</v>
      </c>
      <c r="F392" s="51"/>
      <c r="G392" s="52" t="s">
        <v>22</v>
      </c>
      <c r="H392" s="51">
        <v>4</v>
      </c>
      <c r="I392" s="51" t="s">
        <v>18</v>
      </c>
      <c r="J392" s="51" t="s">
        <v>103</v>
      </c>
      <c r="K392" s="52">
        <v>0</v>
      </c>
      <c r="L392" s="52">
        <v>0</v>
      </c>
      <c r="M392" s="52">
        <v>0</v>
      </c>
      <c r="N392" s="52">
        <v>0</v>
      </c>
      <c r="O392" s="52"/>
    </row>
    <row r="393" spans="2:15" hidden="1" x14ac:dyDescent="0.25">
      <c r="B393" s="51" t="s">
        <v>74</v>
      </c>
      <c r="C393" s="51" t="s">
        <v>75</v>
      </c>
      <c r="D393" s="51" t="s">
        <v>15</v>
      </c>
      <c r="E393" s="51" t="s">
        <v>189</v>
      </c>
      <c r="F393" s="51"/>
      <c r="G393" s="52" t="s">
        <v>22</v>
      </c>
      <c r="H393" s="51">
        <v>4</v>
      </c>
      <c r="I393" s="52" t="s">
        <v>18</v>
      </c>
      <c r="J393" s="52" t="s">
        <v>104</v>
      </c>
      <c r="K393" s="52">
        <v>0</v>
      </c>
      <c r="L393" s="52">
        <v>0</v>
      </c>
      <c r="M393" s="52">
        <v>0</v>
      </c>
      <c r="N393" s="52">
        <v>0</v>
      </c>
      <c r="O393" s="52"/>
    </row>
    <row r="394" spans="2:15" hidden="1" x14ac:dyDescent="0.25">
      <c r="B394" s="51" t="s">
        <v>74</v>
      </c>
      <c r="C394" s="51" t="s">
        <v>75</v>
      </c>
      <c r="D394" s="51" t="s">
        <v>15</v>
      </c>
      <c r="E394" s="51" t="s">
        <v>189</v>
      </c>
      <c r="F394" s="51"/>
      <c r="G394" s="52" t="s">
        <v>23</v>
      </c>
      <c r="H394" s="51">
        <v>5</v>
      </c>
      <c r="I394" s="51" t="s">
        <v>158</v>
      </c>
      <c r="J394" s="51" t="s">
        <v>103</v>
      </c>
      <c r="K394" s="52">
        <v>3770</v>
      </c>
      <c r="L394" s="52">
        <v>52</v>
      </c>
      <c r="M394" s="52">
        <v>3770</v>
      </c>
      <c r="N394" s="52">
        <v>52</v>
      </c>
      <c r="O394" s="52"/>
    </row>
    <row r="395" spans="2:15" hidden="1" x14ac:dyDescent="0.25">
      <c r="B395" s="51" t="s">
        <v>74</v>
      </c>
      <c r="C395" s="51" t="s">
        <v>75</v>
      </c>
      <c r="D395" s="51" t="s">
        <v>15</v>
      </c>
      <c r="E395" s="51" t="s">
        <v>189</v>
      </c>
      <c r="F395" s="51"/>
      <c r="G395" s="52" t="s">
        <v>23</v>
      </c>
      <c r="H395" s="51">
        <v>5</v>
      </c>
      <c r="I395" s="51" t="s">
        <v>158</v>
      </c>
      <c r="J395" s="51" t="s">
        <v>104</v>
      </c>
      <c r="K395" s="52">
        <v>0</v>
      </c>
      <c r="L395" s="52">
        <v>0</v>
      </c>
      <c r="M395" s="52">
        <v>0</v>
      </c>
      <c r="N395" s="52">
        <v>0</v>
      </c>
      <c r="O395" s="52"/>
    </row>
    <row r="396" spans="2:15" hidden="1" x14ac:dyDescent="0.25">
      <c r="B396" s="51" t="s">
        <v>74</v>
      </c>
      <c r="C396" s="51" t="s">
        <v>75</v>
      </c>
      <c r="D396" s="51" t="s">
        <v>15</v>
      </c>
      <c r="E396" s="51" t="s">
        <v>189</v>
      </c>
      <c r="F396" s="51"/>
      <c r="G396" s="52" t="s">
        <v>23</v>
      </c>
      <c r="H396" s="51">
        <v>5</v>
      </c>
      <c r="I396" s="51" t="s">
        <v>18</v>
      </c>
      <c r="J396" s="51" t="s">
        <v>105</v>
      </c>
      <c r="K396" s="52">
        <v>0</v>
      </c>
      <c r="L396" s="52">
        <v>0</v>
      </c>
      <c r="M396" s="52">
        <v>0</v>
      </c>
      <c r="N396" s="52">
        <v>0</v>
      </c>
      <c r="O396" s="52"/>
    </row>
    <row r="397" spans="2:15" hidden="1" x14ac:dyDescent="0.25">
      <c r="B397" s="51" t="s">
        <v>74</v>
      </c>
      <c r="C397" s="51" t="s">
        <v>75</v>
      </c>
      <c r="D397" s="51" t="s">
        <v>15</v>
      </c>
      <c r="E397" s="51" t="s">
        <v>189</v>
      </c>
      <c r="F397" s="51"/>
      <c r="G397" s="52" t="s">
        <v>23</v>
      </c>
      <c r="H397" s="51">
        <v>5</v>
      </c>
      <c r="I397" s="51" t="s">
        <v>18</v>
      </c>
      <c r="J397" s="51" t="s">
        <v>103</v>
      </c>
      <c r="K397" s="52">
        <v>0</v>
      </c>
      <c r="L397" s="52">
        <v>0</v>
      </c>
      <c r="M397" s="52">
        <v>0</v>
      </c>
      <c r="N397" s="52">
        <v>0</v>
      </c>
      <c r="O397" s="52"/>
    </row>
    <row r="398" spans="2:15" hidden="1" x14ac:dyDescent="0.25">
      <c r="B398" s="51" t="s">
        <v>74</v>
      </c>
      <c r="C398" s="51" t="s">
        <v>75</v>
      </c>
      <c r="D398" s="51" t="s">
        <v>15</v>
      </c>
      <c r="E398" s="51" t="s">
        <v>189</v>
      </c>
      <c r="F398" s="51"/>
      <c r="G398" s="52" t="s">
        <v>23</v>
      </c>
      <c r="H398" s="51">
        <v>5</v>
      </c>
      <c r="I398" s="52" t="s">
        <v>18</v>
      </c>
      <c r="J398" s="52" t="s">
        <v>104</v>
      </c>
      <c r="K398" s="52">
        <v>0</v>
      </c>
      <c r="L398" s="52">
        <v>0</v>
      </c>
      <c r="M398" s="52">
        <v>0</v>
      </c>
      <c r="N398" s="52">
        <v>0</v>
      </c>
      <c r="O398" s="52"/>
    </row>
    <row r="399" spans="2:15" hidden="1" x14ac:dyDescent="0.25">
      <c r="B399" s="51" t="s">
        <v>76</v>
      </c>
      <c r="C399" s="51" t="s">
        <v>77</v>
      </c>
      <c r="D399" s="51" t="s">
        <v>35</v>
      </c>
      <c r="E399" s="51" t="s">
        <v>189</v>
      </c>
      <c r="F399" s="51"/>
      <c r="G399" s="52" t="s">
        <v>17</v>
      </c>
      <c r="H399" s="51">
        <v>1</v>
      </c>
      <c r="I399" s="51" t="s">
        <v>158</v>
      </c>
      <c r="J399" s="51" t="s">
        <v>159</v>
      </c>
      <c r="K399" s="52">
        <v>0</v>
      </c>
      <c r="L399" s="52">
        <v>0</v>
      </c>
      <c r="M399" s="52">
        <v>0</v>
      </c>
      <c r="N399" s="52">
        <v>0</v>
      </c>
      <c r="O399" s="52"/>
    </row>
    <row r="400" spans="2:15" hidden="1" x14ac:dyDescent="0.25">
      <c r="B400" s="51" t="s">
        <v>76</v>
      </c>
      <c r="C400" s="51" t="s">
        <v>77</v>
      </c>
      <c r="D400" s="51" t="s">
        <v>35</v>
      </c>
      <c r="E400" s="51" t="s">
        <v>189</v>
      </c>
      <c r="F400" s="51"/>
      <c r="G400" s="52" t="s">
        <v>17</v>
      </c>
      <c r="H400" s="51">
        <v>1</v>
      </c>
      <c r="I400" s="51" t="s">
        <v>158</v>
      </c>
      <c r="J400" s="51" t="s">
        <v>103</v>
      </c>
      <c r="K400" s="52">
        <v>0</v>
      </c>
      <c r="L400" s="52">
        <v>0</v>
      </c>
      <c r="M400" s="52">
        <v>0</v>
      </c>
      <c r="N400" s="52">
        <v>0</v>
      </c>
      <c r="O400" s="52"/>
    </row>
    <row r="401" spans="2:15" hidden="1" x14ac:dyDescent="0.25">
      <c r="B401" s="51" t="s">
        <v>76</v>
      </c>
      <c r="C401" s="51" t="s">
        <v>77</v>
      </c>
      <c r="D401" s="51" t="s">
        <v>35</v>
      </c>
      <c r="E401" s="51" t="s">
        <v>189</v>
      </c>
      <c r="F401" s="51"/>
      <c r="G401" s="52" t="s">
        <v>17</v>
      </c>
      <c r="H401" s="51">
        <v>1</v>
      </c>
      <c r="I401" s="51" t="s">
        <v>158</v>
      </c>
      <c r="J401" s="51" t="s">
        <v>104</v>
      </c>
      <c r="K401" s="52">
        <v>0</v>
      </c>
      <c r="L401" s="52">
        <v>0</v>
      </c>
      <c r="M401" s="52">
        <v>0</v>
      </c>
      <c r="N401" s="52">
        <v>0</v>
      </c>
      <c r="O401" s="52"/>
    </row>
    <row r="402" spans="2:15" hidden="1" x14ac:dyDescent="0.25">
      <c r="B402" s="51" t="s">
        <v>76</v>
      </c>
      <c r="C402" s="51" t="s">
        <v>77</v>
      </c>
      <c r="D402" s="51" t="s">
        <v>35</v>
      </c>
      <c r="E402" s="51" t="s">
        <v>189</v>
      </c>
      <c r="F402" s="51"/>
      <c r="G402" s="52" t="s">
        <v>17</v>
      </c>
      <c r="H402" s="51">
        <v>1</v>
      </c>
      <c r="I402" s="51" t="s">
        <v>18</v>
      </c>
      <c r="J402" s="51" t="s">
        <v>105</v>
      </c>
      <c r="K402" s="52">
        <v>0</v>
      </c>
      <c r="L402" s="52">
        <v>0</v>
      </c>
      <c r="M402" s="52">
        <v>0</v>
      </c>
      <c r="N402" s="52">
        <v>0</v>
      </c>
      <c r="O402" s="52"/>
    </row>
    <row r="403" spans="2:15" hidden="1" x14ac:dyDescent="0.25">
      <c r="B403" s="51" t="s">
        <v>76</v>
      </c>
      <c r="C403" s="51" t="s">
        <v>77</v>
      </c>
      <c r="D403" s="51" t="s">
        <v>35</v>
      </c>
      <c r="E403" s="51" t="s">
        <v>189</v>
      </c>
      <c r="F403" s="51"/>
      <c r="G403" s="52" t="s">
        <v>17</v>
      </c>
      <c r="H403" s="51">
        <v>1</v>
      </c>
      <c r="I403" s="51" t="s">
        <v>18</v>
      </c>
      <c r="J403" s="51" t="s">
        <v>103</v>
      </c>
      <c r="K403" s="52">
        <v>0</v>
      </c>
      <c r="L403" s="52">
        <v>0</v>
      </c>
      <c r="M403" s="52">
        <v>0</v>
      </c>
      <c r="N403" s="52">
        <v>0</v>
      </c>
      <c r="O403" s="52"/>
    </row>
    <row r="404" spans="2:15" hidden="1" x14ac:dyDescent="0.25">
      <c r="B404" s="51" t="s">
        <v>72</v>
      </c>
      <c r="C404" s="51" t="s">
        <v>73</v>
      </c>
      <c r="D404" s="51" t="s">
        <v>26</v>
      </c>
      <c r="E404" s="51" t="s">
        <v>189</v>
      </c>
      <c r="F404" s="51">
        <v>320</v>
      </c>
      <c r="G404" s="52" t="s">
        <v>17</v>
      </c>
      <c r="H404" s="51">
        <v>1</v>
      </c>
      <c r="I404" s="52" t="s">
        <v>18</v>
      </c>
      <c r="J404" s="52" t="s">
        <v>104</v>
      </c>
      <c r="K404" s="52">
        <v>0</v>
      </c>
      <c r="L404" s="52">
        <v>0</v>
      </c>
      <c r="M404" s="52">
        <v>0</v>
      </c>
      <c r="N404" s="52">
        <v>0</v>
      </c>
      <c r="O404" s="52"/>
    </row>
    <row r="405" spans="2:15" hidden="1" x14ac:dyDescent="0.25">
      <c r="B405" s="51" t="s">
        <v>76</v>
      </c>
      <c r="C405" s="51" t="s">
        <v>77</v>
      </c>
      <c r="D405" s="51" t="s">
        <v>35</v>
      </c>
      <c r="E405" s="51" t="s">
        <v>189</v>
      </c>
      <c r="F405" s="51"/>
      <c r="G405" s="52" t="s">
        <v>20</v>
      </c>
      <c r="H405" s="51">
        <v>2</v>
      </c>
      <c r="I405" s="51" t="s">
        <v>158</v>
      </c>
      <c r="J405" s="51" t="s">
        <v>103</v>
      </c>
      <c r="K405" s="52">
        <v>0</v>
      </c>
      <c r="L405" s="52">
        <v>0</v>
      </c>
      <c r="M405" s="52">
        <v>0</v>
      </c>
      <c r="N405" s="52">
        <v>0</v>
      </c>
      <c r="O405" s="52"/>
    </row>
    <row r="406" spans="2:15" hidden="1" x14ac:dyDescent="0.25">
      <c r="B406" s="51" t="s">
        <v>76</v>
      </c>
      <c r="C406" s="51" t="s">
        <v>77</v>
      </c>
      <c r="D406" s="51" t="s">
        <v>35</v>
      </c>
      <c r="E406" s="51" t="s">
        <v>189</v>
      </c>
      <c r="F406" s="51"/>
      <c r="G406" s="52" t="s">
        <v>20</v>
      </c>
      <c r="H406" s="51">
        <v>2</v>
      </c>
      <c r="I406" s="51" t="s">
        <v>158</v>
      </c>
      <c r="J406" s="51" t="s">
        <v>104</v>
      </c>
      <c r="K406" s="52">
        <v>0</v>
      </c>
      <c r="L406" s="52">
        <v>0</v>
      </c>
      <c r="M406" s="52">
        <v>0</v>
      </c>
      <c r="N406" s="52">
        <v>0</v>
      </c>
      <c r="O406" s="52"/>
    </row>
    <row r="407" spans="2:15" hidden="1" x14ac:dyDescent="0.25">
      <c r="B407" s="51" t="s">
        <v>76</v>
      </c>
      <c r="C407" s="51" t="s">
        <v>77</v>
      </c>
      <c r="D407" s="51" t="s">
        <v>35</v>
      </c>
      <c r="E407" s="51" t="s">
        <v>189</v>
      </c>
      <c r="F407" s="51"/>
      <c r="G407" s="52" t="s">
        <v>20</v>
      </c>
      <c r="H407" s="51">
        <v>2</v>
      </c>
      <c r="I407" s="51" t="s">
        <v>18</v>
      </c>
      <c r="J407" s="51" t="s">
        <v>105</v>
      </c>
      <c r="K407" s="52">
        <v>0</v>
      </c>
      <c r="L407" s="52">
        <v>0</v>
      </c>
      <c r="M407" s="52">
        <v>0</v>
      </c>
      <c r="N407" s="52">
        <v>0</v>
      </c>
      <c r="O407" s="52"/>
    </row>
    <row r="408" spans="2:15" hidden="1" x14ac:dyDescent="0.25">
      <c r="B408" s="51" t="s">
        <v>76</v>
      </c>
      <c r="C408" s="51" t="s">
        <v>77</v>
      </c>
      <c r="D408" s="51" t="s">
        <v>35</v>
      </c>
      <c r="E408" s="51" t="s">
        <v>189</v>
      </c>
      <c r="F408" s="51"/>
      <c r="G408" s="52" t="s">
        <v>20</v>
      </c>
      <c r="H408" s="51">
        <v>2</v>
      </c>
      <c r="I408" s="51" t="s">
        <v>18</v>
      </c>
      <c r="J408" s="51" t="s">
        <v>103</v>
      </c>
      <c r="K408" s="52">
        <v>0</v>
      </c>
      <c r="L408" s="52">
        <v>0</v>
      </c>
      <c r="M408" s="52">
        <v>0</v>
      </c>
      <c r="N408" s="52">
        <v>0</v>
      </c>
      <c r="O408" s="52"/>
    </row>
    <row r="409" spans="2:15" hidden="1" x14ac:dyDescent="0.25">
      <c r="B409" s="51" t="s">
        <v>76</v>
      </c>
      <c r="C409" s="51" t="s">
        <v>77</v>
      </c>
      <c r="D409" s="51" t="s">
        <v>35</v>
      </c>
      <c r="E409" s="51" t="s">
        <v>189</v>
      </c>
      <c r="F409" s="51"/>
      <c r="G409" s="52" t="s">
        <v>20</v>
      </c>
      <c r="H409" s="51">
        <v>2</v>
      </c>
      <c r="I409" s="52" t="s">
        <v>18</v>
      </c>
      <c r="J409" s="52" t="s">
        <v>104</v>
      </c>
      <c r="K409" s="16">
        <v>55</v>
      </c>
      <c r="L409" s="16">
        <v>1</v>
      </c>
      <c r="M409" s="52">
        <v>0</v>
      </c>
      <c r="N409" s="52">
        <v>0</v>
      </c>
      <c r="O409" s="52"/>
    </row>
    <row r="410" spans="2:15" hidden="1" x14ac:dyDescent="0.25">
      <c r="B410" s="51" t="s">
        <v>76</v>
      </c>
      <c r="C410" s="51" t="s">
        <v>77</v>
      </c>
      <c r="D410" s="51" t="s">
        <v>35</v>
      </c>
      <c r="E410" s="51" t="s">
        <v>189</v>
      </c>
      <c r="F410" s="51"/>
      <c r="G410" s="52" t="s">
        <v>21</v>
      </c>
      <c r="H410" s="51">
        <v>3</v>
      </c>
      <c r="I410" s="51" t="s">
        <v>158</v>
      </c>
      <c r="J410" s="51" t="s">
        <v>103</v>
      </c>
      <c r="K410" s="52">
        <v>0</v>
      </c>
      <c r="L410" s="52">
        <v>0</v>
      </c>
      <c r="M410" s="52">
        <v>50</v>
      </c>
      <c r="N410" s="52">
        <v>1</v>
      </c>
      <c r="O410" s="52"/>
    </row>
    <row r="411" spans="2:15" hidden="1" x14ac:dyDescent="0.25">
      <c r="B411" s="51" t="s">
        <v>76</v>
      </c>
      <c r="C411" s="51" t="s">
        <v>77</v>
      </c>
      <c r="D411" s="51" t="s">
        <v>35</v>
      </c>
      <c r="E411" s="51" t="s">
        <v>189</v>
      </c>
      <c r="F411" s="51"/>
      <c r="G411" s="52" t="s">
        <v>21</v>
      </c>
      <c r="H411" s="51">
        <v>3</v>
      </c>
      <c r="I411" s="51" t="s">
        <v>158</v>
      </c>
      <c r="J411" s="51" t="s">
        <v>104</v>
      </c>
      <c r="K411" s="52">
        <v>0</v>
      </c>
      <c r="L411" s="52">
        <v>0</v>
      </c>
      <c r="M411" s="52">
        <v>0</v>
      </c>
      <c r="N411" s="52">
        <v>0</v>
      </c>
      <c r="O411" s="52"/>
    </row>
    <row r="412" spans="2:15" hidden="1" x14ac:dyDescent="0.25">
      <c r="B412" s="51" t="s">
        <v>76</v>
      </c>
      <c r="C412" s="51" t="s">
        <v>77</v>
      </c>
      <c r="D412" s="51" t="s">
        <v>35</v>
      </c>
      <c r="E412" s="51" t="s">
        <v>189</v>
      </c>
      <c r="F412" s="51"/>
      <c r="G412" s="52" t="s">
        <v>21</v>
      </c>
      <c r="H412" s="51">
        <v>3</v>
      </c>
      <c r="I412" s="51" t="s">
        <v>18</v>
      </c>
      <c r="J412" s="51" t="s">
        <v>105</v>
      </c>
      <c r="K412" s="52">
        <v>0</v>
      </c>
      <c r="L412" s="52">
        <v>0</v>
      </c>
      <c r="M412" s="52">
        <v>0</v>
      </c>
      <c r="N412" s="52">
        <v>0</v>
      </c>
      <c r="O412" s="52"/>
    </row>
    <row r="413" spans="2:15" hidden="1" x14ac:dyDescent="0.25">
      <c r="B413" s="51" t="s">
        <v>76</v>
      </c>
      <c r="C413" s="51" t="s">
        <v>77</v>
      </c>
      <c r="D413" s="51" t="s">
        <v>35</v>
      </c>
      <c r="E413" s="51" t="s">
        <v>189</v>
      </c>
      <c r="F413" s="51"/>
      <c r="G413" s="52" t="s">
        <v>21</v>
      </c>
      <c r="H413" s="51">
        <v>3</v>
      </c>
      <c r="I413" s="51" t="s">
        <v>18</v>
      </c>
      <c r="J413" s="51" t="s">
        <v>103</v>
      </c>
      <c r="K413" s="52">
        <v>0</v>
      </c>
      <c r="L413" s="52">
        <v>0</v>
      </c>
      <c r="M413" s="52">
        <v>0</v>
      </c>
      <c r="N413" s="52">
        <v>0</v>
      </c>
      <c r="O413" s="52"/>
    </row>
    <row r="414" spans="2:15" hidden="1" x14ac:dyDescent="0.25">
      <c r="B414" s="51" t="s">
        <v>76</v>
      </c>
      <c r="C414" s="51" t="s">
        <v>77</v>
      </c>
      <c r="D414" s="51" t="s">
        <v>35</v>
      </c>
      <c r="E414" s="51" t="s">
        <v>189</v>
      </c>
      <c r="F414" s="51"/>
      <c r="G414" s="52" t="s">
        <v>21</v>
      </c>
      <c r="H414" s="51">
        <v>3</v>
      </c>
      <c r="I414" s="52" t="s">
        <v>18</v>
      </c>
      <c r="J414" s="52" t="s">
        <v>104</v>
      </c>
      <c r="K414" s="52">
        <v>177</v>
      </c>
      <c r="L414" s="52">
        <v>3</v>
      </c>
      <c r="M414" s="52">
        <v>0</v>
      </c>
      <c r="N414" s="52">
        <v>0</v>
      </c>
      <c r="O414" s="52"/>
    </row>
    <row r="415" spans="2:15" hidden="1" x14ac:dyDescent="0.25">
      <c r="B415" s="51" t="s">
        <v>76</v>
      </c>
      <c r="C415" s="51" t="s">
        <v>77</v>
      </c>
      <c r="D415" s="51" t="s">
        <v>35</v>
      </c>
      <c r="E415" s="51" t="s">
        <v>189</v>
      </c>
      <c r="F415" s="51"/>
      <c r="G415" s="52" t="s">
        <v>22</v>
      </c>
      <c r="H415" s="51">
        <v>4</v>
      </c>
      <c r="I415" s="51" t="s">
        <v>158</v>
      </c>
      <c r="J415" s="51" t="s">
        <v>103</v>
      </c>
      <c r="K415" s="52">
        <v>0</v>
      </c>
      <c r="L415" s="52">
        <v>0</v>
      </c>
      <c r="M415" s="52">
        <v>50</v>
      </c>
      <c r="N415" s="52">
        <v>1</v>
      </c>
      <c r="O415" s="52"/>
    </row>
    <row r="416" spans="2:15" hidden="1" x14ac:dyDescent="0.25">
      <c r="B416" s="51" t="s">
        <v>76</v>
      </c>
      <c r="C416" s="51" t="s">
        <v>77</v>
      </c>
      <c r="D416" s="51" t="s">
        <v>35</v>
      </c>
      <c r="E416" s="51" t="s">
        <v>189</v>
      </c>
      <c r="F416" s="51"/>
      <c r="G416" s="52" t="s">
        <v>22</v>
      </c>
      <c r="H416" s="51">
        <v>4</v>
      </c>
      <c r="I416" s="51" t="s">
        <v>158</v>
      </c>
      <c r="J416" s="51" t="s">
        <v>104</v>
      </c>
      <c r="K416" s="52">
        <v>0</v>
      </c>
      <c r="L416" s="52">
        <v>0</v>
      </c>
      <c r="M416" s="52">
        <v>0</v>
      </c>
      <c r="N416" s="52">
        <v>0</v>
      </c>
      <c r="O416" s="52"/>
    </row>
    <row r="417" spans="2:15" hidden="1" x14ac:dyDescent="0.25">
      <c r="B417" s="51" t="s">
        <v>76</v>
      </c>
      <c r="C417" s="51" t="s">
        <v>77</v>
      </c>
      <c r="D417" s="51" t="s">
        <v>35</v>
      </c>
      <c r="E417" s="51" t="s">
        <v>189</v>
      </c>
      <c r="F417" s="51"/>
      <c r="G417" s="52" t="s">
        <v>22</v>
      </c>
      <c r="H417" s="51">
        <v>4</v>
      </c>
      <c r="I417" s="51" t="s">
        <v>18</v>
      </c>
      <c r="J417" s="51" t="s">
        <v>105</v>
      </c>
      <c r="K417" s="52">
        <v>0</v>
      </c>
      <c r="L417" s="52">
        <v>0</v>
      </c>
      <c r="M417" s="52">
        <v>0</v>
      </c>
      <c r="N417" s="52">
        <v>0</v>
      </c>
      <c r="O417" s="52"/>
    </row>
    <row r="418" spans="2:15" hidden="1" x14ac:dyDescent="0.25">
      <c r="B418" s="51" t="s">
        <v>76</v>
      </c>
      <c r="C418" s="51" t="s">
        <v>77</v>
      </c>
      <c r="D418" s="51" t="s">
        <v>35</v>
      </c>
      <c r="E418" s="51" t="s">
        <v>189</v>
      </c>
      <c r="F418" s="51"/>
      <c r="G418" s="52" t="s">
        <v>22</v>
      </c>
      <c r="H418" s="51">
        <v>4</v>
      </c>
      <c r="I418" s="51" t="s">
        <v>18</v>
      </c>
      <c r="J418" s="51" t="s">
        <v>103</v>
      </c>
      <c r="K418" s="52">
        <v>0</v>
      </c>
      <c r="L418" s="52">
        <v>0</v>
      </c>
      <c r="M418" s="52">
        <v>0</v>
      </c>
      <c r="N418" s="52">
        <v>0</v>
      </c>
      <c r="O418" s="52"/>
    </row>
    <row r="419" spans="2:15" hidden="1" x14ac:dyDescent="0.25">
      <c r="B419" s="51" t="s">
        <v>76</v>
      </c>
      <c r="C419" s="51" t="s">
        <v>77</v>
      </c>
      <c r="D419" s="51" t="s">
        <v>35</v>
      </c>
      <c r="E419" s="51" t="s">
        <v>189</v>
      </c>
      <c r="F419" s="51"/>
      <c r="G419" s="52" t="s">
        <v>22</v>
      </c>
      <c r="H419" s="51">
        <v>4</v>
      </c>
      <c r="I419" s="52" t="s">
        <v>18</v>
      </c>
      <c r="J419" s="52" t="s">
        <v>104</v>
      </c>
      <c r="K419" s="52">
        <v>226</v>
      </c>
      <c r="L419" s="52">
        <v>4</v>
      </c>
      <c r="M419" s="52">
        <v>0</v>
      </c>
      <c r="N419" s="52">
        <v>0</v>
      </c>
      <c r="O419" s="52"/>
    </row>
    <row r="420" spans="2:15" hidden="1" x14ac:dyDescent="0.25">
      <c r="B420" s="51" t="s">
        <v>76</v>
      </c>
      <c r="C420" s="51" t="s">
        <v>77</v>
      </c>
      <c r="D420" s="51" t="s">
        <v>35</v>
      </c>
      <c r="E420" s="51" t="s">
        <v>189</v>
      </c>
      <c r="F420" s="51"/>
      <c r="G420" s="52" t="s">
        <v>23</v>
      </c>
      <c r="H420" s="51">
        <v>5</v>
      </c>
      <c r="I420" s="51" t="s">
        <v>158</v>
      </c>
      <c r="J420" s="51" t="s">
        <v>103</v>
      </c>
      <c r="K420" s="52">
        <v>0</v>
      </c>
      <c r="L420" s="52">
        <v>0</v>
      </c>
      <c r="M420" s="52">
        <v>50</v>
      </c>
      <c r="N420" s="52">
        <v>1</v>
      </c>
      <c r="O420" s="52"/>
    </row>
    <row r="421" spans="2:15" hidden="1" x14ac:dyDescent="0.25">
      <c r="B421" s="51" t="s">
        <v>76</v>
      </c>
      <c r="C421" s="51" t="s">
        <v>77</v>
      </c>
      <c r="D421" s="51" t="s">
        <v>35</v>
      </c>
      <c r="E421" s="51" t="s">
        <v>189</v>
      </c>
      <c r="F421" s="51"/>
      <c r="G421" s="52" t="s">
        <v>23</v>
      </c>
      <c r="H421" s="51">
        <v>5</v>
      </c>
      <c r="I421" s="51" t="s">
        <v>158</v>
      </c>
      <c r="J421" s="51" t="s">
        <v>104</v>
      </c>
      <c r="K421" s="52">
        <v>0</v>
      </c>
      <c r="L421" s="52">
        <v>0</v>
      </c>
      <c r="M421" s="52">
        <v>0</v>
      </c>
      <c r="N421" s="52">
        <v>0</v>
      </c>
      <c r="O421" s="52"/>
    </row>
    <row r="422" spans="2:15" hidden="1" x14ac:dyDescent="0.25">
      <c r="B422" s="51" t="s">
        <v>76</v>
      </c>
      <c r="C422" s="51" t="s">
        <v>77</v>
      </c>
      <c r="D422" s="51" t="s">
        <v>35</v>
      </c>
      <c r="E422" s="51" t="s">
        <v>189</v>
      </c>
      <c r="F422" s="51"/>
      <c r="G422" s="52" t="s">
        <v>23</v>
      </c>
      <c r="H422" s="51">
        <v>5</v>
      </c>
      <c r="I422" s="51" t="s">
        <v>18</v>
      </c>
      <c r="J422" s="51" t="s">
        <v>105</v>
      </c>
      <c r="K422" s="52">
        <v>0</v>
      </c>
      <c r="L422" s="52">
        <v>0</v>
      </c>
      <c r="M422" s="52">
        <v>0</v>
      </c>
      <c r="N422" s="52">
        <v>0</v>
      </c>
      <c r="O422" s="52"/>
    </row>
    <row r="423" spans="2:15" hidden="1" x14ac:dyDescent="0.25">
      <c r="B423" s="51" t="s">
        <v>76</v>
      </c>
      <c r="C423" s="51" t="s">
        <v>77</v>
      </c>
      <c r="D423" s="51" t="s">
        <v>35</v>
      </c>
      <c r="E423" s="51" t="s">
        <v>189</v>
      </c>
      <c r="F423" s="51"/>
      <c r="G423" s="52" t="s">
        <v>23</v>
      </c>
      <c r="H423" s="51">
        <v>5</v>
      </c>
      <c r="I423" s="51" t="s">
        <v>18</v>
      </c>
      <c r="J423" s="51" t="s">
        <v>103</v>
      </c>
      <c r="K423" s="52">
        <v>0</v>
      </c>
      <c r="L423" s="52">
        <v>0</v>
      </c>
      <c r="M423" s="52">
        <v>0</v>
      </c>
      <c r="N423" s="52">
        <v>0</v>
      </c>
      <c r="O423" s="52"/>
    </row>
    <row r="424" spans="2:15" hidden="1" x14ac:dyDescent="0.25">
      <c r="B424" s="51" t="s">
        <v>76</v>
      </c>
      <c r="C424" s="51" t="s">
        <v>77</v>
      </c>
      <c r="D424" s="51" t="s">
        <v>35</v>
      </c>
      <c r="E424" s="51" t="s">
        <v>189</v>
      </c>
      <c r="F424" s="51"/>
      <c r="G424" s="52" t="s">
        <v>23</v>
      </c>
      <c r="H424" s="51">
        <v>5</v>
      </c>
      <c r="I424" s="52" t="s">
        <v>18</v>
      </c>
      <c r="J424" s="52" t="s">
        <v>104</v>
      </c>
      <c r="K424" s="52">
        <v>226</v>
      </c>
      <c r="L424" s="52">
        <v>4</v>
      </c>
      <c r="M424" s="52">
        <v>0</v>
      </c>
      <c r="N424" s="52">
        <v>0</v>
      </c>
      <c r="O424" s="52"/>
    </row>
    <row r="425" spans="2:15" hidden="1" x14ac:dyDescent="0.25">
      <c r="B425" s="51" t="s">
        <v>78</v>
      </c>
      <c r="C425" s="51" t="s">
        <v>79</v>
      </c>
      <c r="D425" s="51" t="s">
        <v>26</v>
      </c>
      <c r="E425" s="51" t="s">
        <v>189</v>
      </c>
      <c r="F425" s="51"/>
      <c r="G425" s="52" t="s">
        <v>17</v>
      </c>
      <c r="H425" s="51">
        <v>1</v>
      </c>
      <c r="I425" s="51" t="s">
        <v>158</v>
      </c>
      <c r="J425" s="51" t="s">
        <v>159</v>
      </c>
      <c r="K425" s="52">
        <v>238</v>
      </c>
      <c r="L425" s="52">
        <v>13</v>
      </c>
      <c r="M425" s="52">
        <v>0</v>
      </c>
      <c r="N425" s="52">
        <v>0</v>
      </c>
      <c r="O425" s="52" t="s">
        <v>192</v>
      </c>
    </row>
    <row r="426" spans="2:15" hidden="1" x14ac:dyDescent="0.25">
      <c r="B426" s="51" t="s">
        <v>78</v>
      </c>
      <c r="C426" s="51" t="s">
        <v>79</v>
      </c>
      <c r="D426" s="51" t="s">
        <v>26</v>
      </c>
      <c r="E426" s="51" t="s">
        <v>189</v>
      </c>
      <c r="F426" s="51"/>
      <c r="G426" s="52" t="s">
        <v>17</v>
      </c>
      <c r="H426" s="51">
        <v>1</v>
      </c>
      <c r="I426" s="51" t="s">
        <v>158</v>
      </c>
      <c r="J426" s="51" t="s">
        <v>103</v>
      </c>
      <c r="K426" s="52">
        <v>238</v>
      </c>
      <c r="L426" s="52">
        <v>13</v>
      </c>
      <c r="M426" s="52">
        <v>0</v>
      </c>
      <c r="N426" s="52">
        <v>0</v>
      </c>
      <c r="O426" s="52"/>
    </row>
    <row r="427" spans="2:15" hidden="1" x14ac:dyDescent="0.25">
      <c r="B427" s="51" t="s">
        <v>78</v>
      </c>
      <c r="C427" s="51" t="s">
        <v>79</v>
      </c>
      <c r="D427" s="51" t="s">
        <v>26</v>
      </c>
      <c r="E427" s="51" t="s">
        <v>189</v>
      </c>
      <c r="F427" s="51"/>
      <c r="G427" s="52" t="s">
        <v>17</v>
      </c>
      <c r="H427" s="51">
        <v>1</v>
      </c>
      <c r="I427" s="51" t="s">
        <v>158</v>
      </c>
      <c r="J427" s="51" t="s">
        <v>104</v>
      </c>
      <c r="K427" s="52">
        <v>133</v>
      </c>
      <c r="L427" s="52">
        <v>31</v>
      </c>
      <c r="M427" s="52">
        <v>133</v>
      </c>
      <c r="N427" s="52">
        <v>31</v>
      </c>
      <c r="O427" s="52"/>
    </row>
    <row r="428" spans="2:15" hidden="1" x14ac:dyDescent="0.25">
      <c r="B428" s="51" t="s">
        <v>78</v>
      </c>
      <c r="C428" s="51" t="s">
        <v>79</v>
      </c>
      <c r="D428" s="51" t="s">
        <v>26</v>
      </c>
      <c r="E428" s="51" t="s">
        <v>189</v>
      </c>
      <c r="F428" s="51"/>
      <c r="G428" s="52" t="s">
        <v>17</v>
      </c>
      <c r="H428" s="51">
        <v>1</v>
      </c>
      <c r="I428" s="51" t="s">
        <v>18</v>
      </c>
      <c r="J428" s="51" t="s">
        <v>105</v>
      </c>
      <c r="K428" s="52">
        <v>0</v>
      </c>
      <c r="L428" s="52">
        <v>0</v>
      </c>
      <c r="M428" s="52">
        <v>0</v>
      </c>
      <c r="N428" s="52">
        <v>0</v>
      </c>
      <c r="O428" s="52"/>
    </row>
    <row r="429" spans="2:15" hidden="1" x14ac:dyDescent="0.25">
      <c r="B429" s="51" t="s">
        <v>78</v>
      </c>
      <c r="C429" s="51" t="s">
        <v>79</v>
      </c>
      <c r="D429" s="51" t="s">
        <v>26</v>
      </c>
      <c r="E429" s="51" t="s">
        <v>189</v>
      </c>
      <c r="F429" s="51"/>
      <c r="G429" s="52" t="s">
        <v>17</v>
      </c>
      <c r="H429" s="51">
        <v>1</v>
      </c>
      <c r="I429" s="51" t="s">
        <v>18</v>
      </c>
      <c r="J429" s="51" t="s">
        <v>103</v>
      </c>
      <c r="K429" s="52">
        <v>0</v>
      </c>
      <c r="L429" s="52">
        <v>0</v>
      </c>
      <c r="M429" s="52">
        <v>0</v>
      </c>
      <c r="N429" s="52">
        <v>0</v>
      </c>
      <c r="O429" s="52"/>
    </row>
    <row r="430" spans="2:15" hidden="1" x14ac:dyDescent="0.25">
      <c r="B430" s="51" t="s">
        <v>31</v>
      </c>
      <c r="C430" s="51" t="s">
        <v>32</v>
      </c>
      <c r="D430" s="51" t="s">
        <v>26</v>
      </c>
      <c r="E430" s="51" t="s">
        <v>189</v>
      </c>
      <c r="F430" s="51">
        <v>436</v>
      </c>
      <c r="G430" s="52" t="s">
        <v>17</v>
      </c>
      <c r="H430" s="51">
        <v>1</v>
      </c>
      <c r="I430" s="52" t="s">
        <v>18</v>
      </c>
      <c r="J430" s="52" t="s">
        <v>104</v>
      </c>
      <c r="K430" s="52">
        <v>0</v>
      </c>
      <c r="L430" s="52">
        <v>0</v>
      </c>
      <c r="M430" s="52">
        <v>0</v>
      </c>
      <c r="N430" s="52">
        <v>0</v>
      </c>
      <c r="O430" s="52"/>
    </row>
    <row r="431" spans="2:15" hidden="1" x14ac:dyDescent="0.25">
      <c r="B431" s="51" t="s">
        <v>78</v>
      </c>
      <c r="C431" s="51" t="s">
        <v>79</v>
      </c>
      <c r="D431" s="51" t="s">
        <v>26</v>
      </c>
      <c r="E431" s="51" t="s">
        <v>189</v>
      </c>
      <c r="F431" s="51"/>
      <c r="G431" s="52" t="s">
        <v>20</v>
      </c>
      <c r="H431" s="51">
        <v>2</v>
      </c>
      <c r="I431" s="51" t="s">
        <v>158</v>
      </c>
      <c r="J431" s="51" t="s">
        <v>103</v>
      </c>
      <c r="K431" s="52">
        <v>238</v>
      </c>
      <c r="L431" s="52">
        <v>13</v>
      </c>
      <c r="M431" s="52">
        <v>0</v>
      </c>
      <c r="N431" s="52">
        <v>0</v>
      </c>
      <c r="O431" s="52"/>
    </row>
    <row r="432" spans="2:15" hidden="1" x14ac:dyDescent="0.25">
      <c r="B432" s="51" t="s">
        <v>78</v>
      </c>
      <c r="C432" s="51" t="s">
        <v>79</v>
      </c>
      <c r="D432" s="51" t="s">
        <v>26</v>
      </c>
      <c r="E432" s="51" t="s">
        <v>189</v>
      </c>
      <c r="F432" s="51"/>
      <c r="G432" s="52" t="s">
        <v>20</v>
      </c>
      <c r="H432" s="51">
        <v>2</v>
      </c>
      <c r="I432" s="51" t="s">
        <v>158</v>
      </c>
      <c r="J432" s="51" t="s">
        <v>104</v>
      </c>
      <c r="K432" s="52">
        <v>0</v>
      </c>
      <c r="L432" s="52">
        <v>0</v>
      </c>
      <c r="M432" s="52">
        <v>0</v>
      </c>
      <c r="N432" s="52">
        <v>0</v>
      </c>
      <c r="O432" s="52"/>
    </row>
    <row r="433" spans="2:15" hidden="1" x14ac:dyDescent="0.25">
      <c r="B433" s="51" t="s">
        <v>78</v>
      </c>
      <c r="C433" s="51" t="s">
        <v>79</v>
      </c>
      <c r="D433" s="51" t="s">
        <v>26</v>
      </c>
      <c r="E433" s="51" t="s">
        <v>189</v>
      </c>
      <c r="F433" s="51"/>
      <c r="G433" s="52" t="s">
        <v>20</v>
      </c>
      <c r="H433" s="51">
        <v>2</v>
      </c>
      <c r="I433" s="51" t="s">
        <v>18</v>
      </c>
      <c r="J433" s="51" t="s">
        <v>105</v>
      </c>
      <c r="K433" s="52">
        <v>0</v>
      </c>
      <c r="L433" s="52">
        <v>0</v>
      </c>
      <c r="M433" s="52">
        <v>0</v>
      </c>
      <c r="N433" s="52">
        <v>0</v>
      </c>
      <c r="O433" s="52"/>
    </row>
    <row r="434" spans="2:15" hidden="1" x14ac:dyDescent="0.25">
      <c r="B434" s="51" t="s">
        <v>78</v>
      </c>
      <c r="C434" s="51" t="s">
        <v>79</v>
      </c>
      <c r="D434" s="51" t="s">
        <v>26</v>
      </c>
      <c r="E434" s="51" t="s">
        <v>189</v>
      </c>
      <c r="F434" s="51"/>
      <c r="G434" s="52" t="s">
        <v>20</v>
      </c>
      <c r="H434" s="51">
        <v>2</v>
      </c>
      <c r="I434" s="51" t="s">
        <v>18</v>
      </c>
      <c r="J434" s="51" t="s">
        <v>103</v>
      </c>
      <c r="K434" s="52">
        <v>0</v>
      </c>
      <c r="L434" s="52">
        <v>0</v>
      </c>
      <c r="M434" s="52">
        <v>0</v>
      </c>
      <c r="N434" s="52">
        <v>0</v>
      </c>
      <c r="O434" s="52"/>
    </row>
    <row r="435" spans="2:15" hidden="1" x14ac:dyDescent="0.25">
      <c r="B435" s="51" t="s">
        <v>78</v>
      </c>
      <c r="C435" s="51" t="s">
        <v>79</v>
      </c>
      <c r="D435" s="51" t="s">
        <v>26</v>
      </c>
      <c r="E435" s="51" t="s">
        <v>189</v>
      </c>
      <c r="F435" s="51"/>
      <c r="G435" s="52" t="s">
        <v>20</v>
      </c>
      <c r="H435" s="51">
        <v>2</v>
      </c>
      <c r="I435" s="52" t="s">
        <v>18</v>
      </c>
      <c r="J435" s="52" t="s">
        <v>104</v>
      </c>
      <c r="K435" s="52">
        <v>0</v>
      </c>
      <c r="L435" s="52">
        <v>0</v>
      </c>
      <c r="M435" s="52">
        <v>0</v>
      </c>
      <c r="N435" s="52">
        <v>0</v>
      </c>
      <c r="O435" s="52"/>
    </row>
    <row r="436" spans="2:15" hidden="1" x14ac:dyDescent="0.25">
      <c r="B436" s="51" t="s">
        <v>78</v>
      </c>
      <c r="C436" s="51" t="s">
        <v>79</v>
      </c>
      <c r="D436" s="51" t="s">
        <v>26</v>
      </c>
      <c r="E436" s="51" t="s">
        <v>189</v>
      </c>
      <c r="F436" s="51"/>
      <c r="G436" s="52" t="s">
        <v>21</v>
      </c>
      <c r="H436" s="51">
        <v>3</v>
      </c>
      <c r="I436" s="51" t="s">
        <v>158</v>
      </c>
      <c r="J436" s="51" t="s">
        <v>103</v>
      </c>
      <c r="K436" s="52">
        <v>238</v>
      </c>
      <c r="L436" s="52">
        <v>13</v>
      </c>
      <c r="M436" s="52">
        <v>0</v>
      </c>
      <c r="N436" s="52">
        <v>0</v>
      </c>
      <c r="O436" s="52"/>
    </row>
    <row r="437" spans="2:15" hidden="1" x14ac:dyDescent="0.25">
      <c r="B437" s="51" t="s">
        <v>78</v>
      </c>
      <c r="C437" s="51" t="s">
        <v>79</v>
      </c>
      <c r="D437" s="51" t="s">
        <v>26</v>
      </c>
      <c r="E437" s="51" t="s">
        <v>189</v>
      </c>
      <c r="F437" s="51"/>
      <c r="G437" s="52" t="s">
        <v>21</v>
      </c>
      <c r="H437" s="51">
        <v>3</v>
      </c>
      <c r="I437" s="51" t="s">
        <v>158</v>
      </c>
      <c r="J437" s="51" t="s">
        <v>104</v>
      </c>
      <c r="K437" s="52">
        <v>0</v>
      </c>
      <c r="L437" s="52">
        <v>0</v>
      </c>
      <c r="M437" s="52">
        <v>0</v>
      </c>
      <c r="N437" s="52">
        <v>0</v>
      </c>
      <c r="O437" s="52"/>
    </row>
    <row r="438" spans="2:15" hidden="1" x14ac:dyDescent="0.25">
      <c r="B438" s="51" t="s">
        <v>78</v>
      </c>
      <c r="C438" s="51" t="s">
        <v>79</v>
      </c>
      <c r="D438" s="51" t="s">
        <v>26</v>
      </c>
      <c r="E438" s="51" t="s">
        <v>189</v>
      </c>
      <c r="F438" s="51"/>
      <c r="G438" s="52" t="s">
        <v>21</v>
      </c>
      <c r="H438" s="51">
        <v>3</v>
      </c>
      <c r="I438" s="51" t="s">
        <v>18</v>
      </c>
      <c r="J438" s="51" t="s">
        <v>105</v>
      </c>
      <c r="K438" s="52">
        <v>0</v>
      </c>
      <c r="L438" s="52">
        <v>0</v>
      </c>
      <c r="M438" s="52">
        <v>0</v>
      </c>
      <c r="N438" s="52">
        <v>0</v>
      </c>
      <c r="O438" s="52"/>
    </row>
    <row r="439" spans="2:15" hidden="1" x14ac:dyDescent="0.25">
      <c r="B439" s="51" t="s">
        <v>78</v>
      </c>
      <c r="C439" s="51" t="s">
        <v>79</v>
      </c>
      <c r="D439" s="51" t="s">
        <v>26</v>
      </c>
      <c r="E439" s="51" t="s">
        <v>189</v>
      </c>
      <c r="F439" s="51"/>
      <c r="G439" s="52" t="s">
        <v>21</v>
      </c>
      <c r="H439" s="51">
        <v>3</v>
      </c>
      <c r="I439" s="51" t="s">
        <v>18</v>
      </c>
      <c r="J439" s="51" t="s">
        <v>103</v>
      </c>
      <c r="K439" s="52">
        <v>0</v>
      </c>
      <c r="L439" s="52">
        <v>0</v>
      </c>
      <c r="M439" s="52">
        <v>0</v>
      </c>
      <c r="N439" s="52">
        <v>0</v>
      </c>
      <c r="O439" s="52"/>
    </row>
    <row r="440" spans="2:15" hidden="1" x14ac:dyDescent="0.25">
      <c r="B440" s="51" t="s">
        <v>78</v>
      </c>
      <c r="C440" s="51" t="s">
        <v>79</v>
      </c>
      <c r="D440" s="51" t="s">
        <v>26</v>
      </c>
      <c r="E440" s="51" t="s">
        <v>189</v>
      </c>
      <c r="F440" s="51"/>
      <c r="G440" s="52" t="s">
        <v>21</v>
      </c>
      <c r="H440" s="51">
        <v>3</v>
      </c>
      <c r="I440" s="52" t="s">
        <v>18</v>
      </c>
      <c r="J440" s="52" t="s">
        <v>104</v>
      </c>
      <c r="K440" s="52">
        <v>0</v>
      </c>
      <c r="L440" s="52">
        <v>0</v>
      </c>
      <c r="M440" s="52">
        <v>0</v>
      </c>
      <c r="N440" s="52">
        <v>0</v>
      </c>
      <c r="O440" s="52"/>
    </row>
    <row r="441" spans="2:15" hidden="1" x14ac:dyDescent="0.25">
      <c r="B441" s="51" t="s">
        <v>78</v>
      </c>
      <c r="C441" s="51" t="s">
        <v>79</v>
      </c>
      <c r="D441" s="51" t="s">
        <v>26</v>
      </c>
      <c r="E441" s="51" t="s">
        <v>189</v>
      </c>
      <c r="F441" s="51"/>
      <c r="G441" s="52" t="s">
        <v>22</v>
      </c>
      <c r="H441" s="51">
        <v>4</v>
      </c>
      <c r="I441" s="51" t="s">
        <v>158</v>
      </c>
      <c r="J441" s="51" t="s">
        <v>103</v>
      </c>
      <c r="K441" s="52">
        <v>238</v>
      </c>
      <c r="L441" s="52">
        <v>13</v>
      </c>
      <c r="M441" s="52">
        <v>0</v>
      </c>
      <c r="N441" s="52">
        <v>0</v>
      </c>
      <c r="O441" s="52"/>
    </row>
    <row r="442" spans="2:15" hidden="1" x14ac:dyDescent="0.25">
      <c r="B442" s="51" t="s">
        <v>78</v>
      </c>
      <c r="C442" s="51" t="s">
        <v>79</v>
      </c>
      <c r="D442" s="51" t="s">
        <v>26</v>
      </c>
      <c r="E442" s="51" t="s">
        <v>189</v>
      </c>
      <c r="F442" s="51"/>
      <c r="G442" s="52" t="s">
        <v>22</v>
      </c>
      <c r="H442" s="51">
        <v>4</v>
      </c>
      <c r="I442" s="51" t="s">
        <v>158</v>
      </c>
      <c r="J442" s="51" t="s">
        <v>104</v>
      </c>
      <c r="K442" s="52">
        <v>0</v>
      </c>
      <c r="L442" s="52">
        <v>0</v>
      </c>
      <c r="M442" s="52">
        <v>0</v>
      </c>
      <c r="N442" s="52">
        <v>0</v>
      </c>
      <c r="O442" s="52"/>
    </row>
    <row r="443" spans="2:15" hidden="1" x14ac:dyDescent="0.25">
      <c r="B443" s="51" t="s">
        <v>78</v>
      </c>
      <c r="C443" s="51" t="s">
        <v>79</v>
      </c>
      <c r="D443" s="51" t="s">
        <v>26</v>
      </c>
      <c r="E443" s="51" t="s">
        <v>189</v>
      </c>
      <c r="F443" s="51"/>
      <c r="G443" s="52" t="s">
        <v>22</v>
      </c>
      <c r="H443" s="51">
        <v>4</v>
      </c>
      <c r="I443" s="51" t="s">
        <v>18</v>
      </c>
      <c r="J443" s="51" t="s">
        <v>105</v>
      </c>
      <c r="K443" s="52">
        <v>0</v>
      </c>
      <c r="L443" s="52">
        <v>0</v>
      </c>
      <c r="M443" s="52">
        <v>0</v>
      </c>
      <c r="N443" s="52">
        <v>0</v>
      </c>
      <c r="O443" s="52"/>
    </row>
    <row r="444" spans="2:15" hidden="1" x14ac:dyDescent="0.25">
      <c r="B444" s="51" t="s">
        <v>78</v>
      </c>
      <c r="C444" s="51" t="s">
        <v>79</v>
      </c>
      <c r="D444" s="51" t="s">
        <v>26</v>
      </c>
      <c r="E444" s="51" t="s">
        <v>189</v>
      </c>
      <c r="F444" s="51"/>
      <c r="G444" s="52" t="s">
        <v>22</v>
      </c>
      <c r="H444" s="51">
        <v>4</v>
      </c>
      <c r="I444" s="51" t="s">
        <v>18</v>
      </c>
      <c r="J444" s="51" t="s">
        <v>103</v>
      </c>
      <c r="K444" s="52">
        <v>0</v>
      </c>
      <c r="L444" s="52">
        <v>0</v>
      </c>
      <c r="M444" s="52">
        <v>0</v>
      </c>
      <c r="N444" s="52">
        <v>0</v>
      </c>
      <c r="O444" s="52"/>
    </row>
    <row r="445" spans="2:15" hidden="1" x14ac:dyDescent="0.25">
      <c r="B445" s="51" t="s">
        <v>78</v>
      </c>
      <c r="C445" s="51" t="s">
        <v>79</v>
      </c>
      <c r="D445" s="51" t="s">
        <v>26</v>
      </c>
      <c r="E445" s="51" t="s">
        <v>189</v>
      </c>
      <c r="F445" s="51"/>
      <c r="G445" s="52" t="s">
        <v>22</v>
      </c>
      <c r="H445" s="51">
        <v>4</v>
      </c>
      <c r="I445" s="52" t="s">
        <v>18</v>
      </c>
      <c r="J445" s="52" t="s">
        <v>104</v>
      </c>
      <c r="K445" s="52">
        <v>0</v>
      </c>
      <c r="L445" s="52">
        <v>0</v>
      </c>
      <c r="M445" s="52">
        <v>0</v>
      </c>
      <c r="N445" s="52">
        <v>0</v>
      </c>
      <c r="O445" s="52"/>
    </row>
    <row r="446" spans="2:15" hidden="1" x14ac:dyDescent="0.25">
      <c r="B446" s="51" t="s">
        <v>78</v>
      </c>
      <c r="C446" s="51" t="s">
        <v>79</v>
      </c>
      <c r="D446" s="51" t="s">
        <v>26</v>
      </c>
      <c r="E446" s="51" t="s">
        <v>189</v>
      </c>
      <c r="F446" s="51"/>
      <c r="G446" s="52" t="s">
        <v>23</v>
      </c>
      <c r="H446" s="51">
        <v>5</v>
      </c>
      <c r="I446" s="51" t="s">
        <v>158</v>
      </c>
      <c r="J446" s="51" t="s">
        <v>103</v>
      </c>
      <c r="K446" s="52">
        <v>238</v>
      </c>
      <c r="L446" s="52">
        <v>13</v>
      </c>
      <c r="M446" s="52">
        <v>0</v>
      </c>
      <c r="N446" s="52">
        <v>0</v>
      </c>
      <c r="O446" s="52"/>
    </row>
    <row r="447" spans="2:15" hidden="1" x14ac:dyDescent="0.25">
      <c r="B447" s="51" t="s">
        <v>78</v>
      </c>
      <c r="C447" s="51" t="s">
        <v>79</v>
      </c>
      <c r="D447" s="51" t="s">
        <v>26</v>
      </c>
      <c r="E447" s="51" t="s">
        <v>189</v>
      </c>
      <c r="F447" s="51"/>
      <c r="G447" s="52" t="s">
        <v>23</v>
      </c>
      <c r="H447" s="51">
        <v>5</v>
      </c>
      <c r="I447" s="51" t="s">
        <v>158</v>
      </c>
      <c r="J447" s="51" t="s">
        <v>104</v>
      </c>
      <c r="K447" s="52">
        <v>0</v>
      </c>
      <c r="L447" s="52">
        <v>0</v>
      </c>
      <c r="M447" s="52">
        <v>0</v>
      </c>
      <c r="N447" s="52">
        <v>0</v>
      </c>
      <c r="O447" s="52"/>
    </row>
    <row r="448" spans="2:15" hidden="1" x14ac:dyDescent="0.25">
      <c r="B448" s="51" t="s">
        <v>78</v>
      </c>
      <c r="C448" s="51" t="s">
        <v>79</v>
      </c>
      <c r="D448" s="51" t="s">
        <v>26</v>
      </c>
      <c r="E448" s="51" t="s">
        <v>189</v>
      </c>
      <c r="F448" s="51"/>
      <c r="G448" s="52" t="s">
        <v>23</v>
      </c>
      <c r="H448" s="51">
        <v>5</v>
      </c>
      <c r="I448" s="51" t="s">
        <v>18</v>
      </c>
      <c r="J448" s="51" t="s">
        <v>105</v>
      </c>
      <c r="K448" s="52">
        <v>0</v>
      </c>
      <c r="L448" s="52">
        <v>0</v>
      </c>
      <c r="M448" s="52">
        <v>0</v>
      </c>
      <c r="N448" s="52">
        <v>0</v>
      </c>
      <c r="O448" s="52"/>
    </row>
    <row r="449" spans="2:15" hidden="1" x14ac:dyDescent="0.25">
      <c r="B449" s="51" t="s">
        <v>78</v>
      </c>
      <c r="C449" s="51" t="s">
        <v>79</v>
      </c>
      <c r="D449" s="51" t="s">
        <v>26</v>
      </c>
      <c r="E449" s="51" t="s">
        <v>189</v>
      </c>
      <c r="F449" s="51"/>
      <c r="G449" s="52" t="s">
        <v>23</v>
      </c>
      <c r="H449" s="51">
        <v>5</v>
      </c>
      <c r="I449" s="51" t="s">
        <v>18</v>
      </c>
      <c r="J449" s="51" t="s">
        <v>103</v>
      </c>
      <c r="K449" s="52">
        <v>0</v>
      </c>
      <c r="L449" s="52">
        <v>0</v>
      </c>
      <c r="M449" s="52">
        <v>0</v>
      </c>
      <c r="N449" s="52">
        <v>0</v>
      </c>
      <c r="O449" s="52"/>
    </row>
    <row r="450" spans="2:15" hidden="1" x14ac:dyDescent="0.25">
      <c r="B450" s="51" t="s">
        <v>78</v>
      </c>
      <c r="C450" s="51" t="s">
        <v>79</v>
      </c>
      <c r="D450" s="51" t="s">
        <v>26</v>
      </c>
      <c r="E450" s="51" t="s">
        <v>189</v>
      </c>
      <c r="F450" s="51"/>
      <c r="G450" s="52" t="s">
        <v>23</v>
      </c>
      <c r="H450" s="51">
        <v>5</v>
      </c>
      <c r="I450" s="52" t="s">
        <v>18</v>
      </c>
      <c r="J450" s="52" t="s">
        <v>104</v>
      </c>
      <c r="K450" s="52">
        <v>0</v>
      </c>
      <c r="L450" s="52">
        <v>0</v>
      </c>
      <c r="M450" s="52">
        <v>0</v>
      </c>
      <c r="N450" s="52">
        <v>0</v>
      </c>
      <c r="O450" s="52"/>
    </row>
    <row r="451" spans="2:15" hidden="1" x14ac:dyDescent="0.25">
      <c r="B451" s="51" t="s">
        <v>24</v>
      </c>
      <c r="C451" s="51" t="s">
        <v>25</v>
      </c>
      <c r="D451" s="51" t="s">
        <v>26</v>
      </c>
      <c r="E451" s="51" t="s">
        <v>189</v>
      </c>
      <c r="F451" s="51"/>
      <c r="G451" s="52" t="s">
        <v>17</v>
      </c>
      <c r="H451" s="51">
        <v>1</v>
      </c>
      <c r="I451" s="51" t="s">
        <v>158</v>
      </c>
      <c r="J451" s="51" t="s">
        <v>159</v>
      </c>
      <c r="K451" s="52">
        <v>1</v>
      </c>
      <c r="L451" s="52">
        <v>59</v>
      </c>
      <c r="M451" s="52">
        <v>0</v>
      </c>
      <c r="N451" s="52">
        <v>0</v>
      </c>
      <c r="O451" s="52" t="s">
        <v>193</v>
      </c>
    </row>
    <row r="452" spans="2:15" hidden="1" x14ac:dyDescent="0.25">
      <c r="B452" s="51" t="s">
        <v>24</v>
      </c>
      <c r="C452" s="51" t="s">
        <v>25</v>
      </c>
      <c r="D452" s="51" t="s">
        <v>26</v>
      </c>
      <c r="E452" s="51" t="s">
        <v>189</v>
      </c>
      <c r="F452" s="51"/>
      <c r="G452" s="52" t="s">
        <v>17</v>
      </c>
      <c r="H452" s="51">
        <v>1</v>
      </c>
      <c r="I452" s="51" t="s">
        <v>158</v>
      </c>
      <c r="J452" s="51" t="s">
        <v>103</v>
      </c>
      <c r="K452" s="52">
        <v>1</v>
      </c>
      <c r="L452" s="52">
        <v>59</v>
      </c>
      <c r="M452" s="52">
        <v>0</v>
      </c>
      <c r="N452" s="52">
        <v>0</v>
      </c>
      <c r="O452" s="52"/>
    </row>
    <row r="453" spans="2:15" hidden="1" x14ac:dyDescent="0.25">
      <c r="B453" s="51" t="s">
        <v>24</v>
      </c>
      <c r="C453" s="51" t="s">
        <v>25</v>
      </c>
      <c r="D453" s="51" t="s">
        <v>26</v>
      </c>
      <c r="E453" s="51" t="s">
        <v>189</v>
      </c>
      <c r="F453" s="51"/>
      <c r="G453" s="52" t="s">
        <v>17</v>
      </c>
      <c r="H453" s="51">
        <v>1</v>
      </c>
      <c r="I453" s="51" t="s">
        <v>158</v>
      </c>
      <c r="J453" s="51" t="s">
        <v>104</v>
      </c>
      <c r="K453" s="52">
        <v>0</v>
      </c>
      <c r="L453" s="52">
        <v>0</v>
      </c>
      <c r="M453" s="52">
        <v>0</v>
      </c>
      <c r="N453" s="52">
        <v>0</v>
      </c>
      <c r="O453" s="52"/>
    </row>
    <row r="454" spans="2:15" hidden="1" x14ac:dyDescent="0.25">
      <c r="B454" s="51" t="s">
        <v>24</v>
      </c>
      <c r="C454" s="51" t="s">
        <v>25</v>
      </c>
      <c r="D454" s="51" t="s">
        <v>26</v>
      </c>
      <c r="E454" s="51" t="s">
        <v>189</v>
      </c>
      <c r="F454" s="51"/>
      <c r="G454" s="52" t="s">
        <v>17</v>
      </c>
      <c r="H454" s="51">
        <v>1</v>
      </c>
      <c r="I454" s="51" t="s">
        <v>18</v>
      </c>
      <c r="J454" s="51" t="s">
        <v>105</v>
      </c>
      <c r="K454" s="52">
        <v>0</v>
      </c>
      <c r="L454" s="52">
        <v>0</v>
      </c>
      <c r="M454" s="52">
        <v>0</v>
      </c>
      <c r="N454" s="52">
        <v>0</v>
      </c>
      <c r="O454" s="52"/>
    </row>
    <row r="455" spans="2:15" hidden="1" x14ac:dyDescent="0.25">
      <c r="B455" s="51" t="s">
        <v>24</v>
      </c>
      <c r="C455" s="51" t="s">
        <v>25</v>
      </c>
      <c r="D455" s="51" t="s">
        <v>26</v>
      </c>
      <c r="E455" s="51" t="s">
        <v>189</v>
      </c>
      <c r="F455" s="51"/>
      <c r="G455" s="52" t="s">
        <v>17</v>
      </c>
      <c r="H455" s="51">
        <v>1</v>
      </c>
      <c r="I455" s="51" t="s">
        <v>18</v>
      </c>
      <c r="J455" s="51" t="s">
        <v>103</v>
      </c>
      <c r="K455" s="52">
        <v>0</v>
      </c>
      <c r="L455" s="52">
        <v>0</v>
      </c>
      <c r="M455" s="52">
        <v>0</v>
      </c>
      <c r="N455" s="52">
        <v>0</v>
      </c>
      <c r="O455" s="52"/>
    </row>
    <row r="456" spans="2:15" hidden="1" x14ac:dyDescent="0.25">
      <c r="B456" s="51" t="s">
        <v>46</v>
      </c>
      <c r="C456" s="51" t="s">
        <v>47</v>
      </c>
      <c r="D456" s="51" t="s">
        <v>38</v>
      </c>
      <c r="E456" s="51" t="s">
        <v>189</v>
      </c>
      <c r="F456" s="51">
        <v>138</v>
      </c>
      <c r="G456" s="52" t="s">
        <v>17</v>
      </c>
      <c r="H456" s="51">
        <v>1</v>
      </c>
      <c r="I456" s="52" t="s">
        <v>18</v>
      </c>
      <c r="J456" s="52" t="s">
        <v>104</v>
      </c>
      <c r="K456" s="52">
        <v>0</v>
      </c>
      <c r="L456" s="52">
        <v>0</v>
      </c>
      <c r="M456" s="52">
        <v>0</v>
      </c>
      <c r="N456" s="52">
        <v>0</v>
      </c>
      <c r="O456" s="52"/>
    </row>
    <row r="457" spans="2:15" hidden="1" x14ac:dyDescent="0.25">
      <c r="B457" s="51" t="s">
        <v>24</v>
      </c>
      <c r="C457" s="51" t="s">
        <v>25</v>
      </c>
      <c r="D457" s="51" t="s">
        <v>26</v>
      </c>
      <c r="E457" s="51" t="s">
        <v>189</v>
      </c>
      <c r="F457" s="51"/>
      <c r="G457" s="52" t="s">
        <v>20</v>
      </c>
      <c r="H457" s="51">
        <v>2</v>
      </c>
      <c r="I457" s="51" t="s">
        <v>158</v>
      </c>
      <c r="J457" s="51" t="s">
        <v>103</v>
      </c>
      <c r="K457" s="52">
        <v>1</v>
      </c>
      <c r="L457" s="52">
        <v>59</v>
      </c>
      <c r="M457" s="52">
        <v>0</v>
      </c>
      <c r="N457" s="52">
        <v>0</v>
      </c>
      <c r="O457" s="52"/>
    </row>
    <row r="458" spans="2:15" hidden="1" x14ac:dyDescent="0.25">
      <c r="B458" s="51" t="s">
        <v>24</v>
      </c>
      <c r="C458" s="51" t="s">
        <v>25</v>
      </c>
      <c r="D458" s="51" t="s">
        <v>26</v>
      </c>
      <c r="E458" s="51" t="s">
        <v>189</v>
      </c>
      <c r="F458" s="51"/>
      <c r="G458" s="52" t="s">
        <v>20</v>
      </c>
      <c r="H458" s="51">
        <v>2</v>
      </c>
      <c r="I458" s="51" t="s">
        <v>158</v>
      </c>
      <c r="J458" s="51" t="s">
        <v>104</v>
      </c>
      <c r="K458" s="52">
        <v>0</v>
      </c>
      <c r="L458" s="52">
        <v>0</v>
      </c>
      <c r="M458" s="52">
        <v>0</v>
      </c>
      <c r="N458" s="52">
        <v>0</v>
      </c>
      <c r="O458" s="52"/>
    </row>
    <row r="459" spans="2:15" hidden="1" x14ac:dyDescent="0.25">
      <c r="B459" s="51" t="s">
        <v>24</v>
      </c>
      <c r="C459" s="51" t="s">
        <v>25</v>
      </c>
      <c r="D459" s="51" t="s">
        <v>26</v>
      </c>
      <c r="E459" s="51" t="s">
        <v>189</v>
      </c>
      <c r="F459" s="51"/>
      <c r="G459" s="52" t="s">
        <v>20</v>
      </c>
      <c r="H459" s="51">
        <v>2</v>
      </c>
      <c r="I459" s="51" t="s">
        <v>18</v>
      </c>
      <c r="J459" s="51" t="s">
        <v>105</v>
      </c>
      <c r="K459" s="52">
        <v>0</v>
      </c>
      <c r="L459" s="52">
        <v>0</v>
      </c>
      <c r="M459" s="52">
        <v>0</v>
      </c>
      <c r="N459" s="52">
        <v>0</v>
      </c>
      <c r="O459" s="52"/>
    </row>
    <row r="460" spans="2:15" hidden="1" x14ac:dyDescent="0.25">
      <c r="B460" s="51" t="s">
        <v>24</v>
      </c>
      <c r="C460" s="51" t="s">
        <v>25</v>
      </c>
      <c r="D460" s="51" t="s">
        <v>26</v>
      </c>
      <c r="E460" s="51" t="s">
        <v>189</v>
      </c>
      <c r="F460" s="51"/>
      <c r="G460" s="52" t="s">
        <v>20</v>
      </c>
      <c r="H460" s="51">
        <v>2</v>
      </c>
      <c r="I460" s="51" t="s">
        <v>18</v>
      </c>
      <c r="J460" s="51" t="s">
        <v>103</v>
      </c>
      <c r="K460" s="52">
        <v>0</v>
      </c>
      <c r="L460" s="52">
        <v>0</v>
      </c>
      <c r="M460" s="52">
        <v>0</v>
      </c>
      <c r="N460" s="52">
        <v>0</v>
      </c>
      <c r="O460" s="52"/>
    </row>
    <row r="461" spans="2:15" hidden="1" x14ac:dyDescent="0.25">
      <c r="B461" s="51" t="s">
        <v>24</v>
      </c>
      <c r="C461" s="51" t="s">
        <v>25</v>
      </c>
      <c r="D461" s="51" t="s">
        <v>26</v>
      </c>
      <c r="E461" s="51" t="s">
        <v>189</v>
      </c>
      <c r="F461" s="51"/>
      <c r="G461" s="52" t="s">
        <v>20</v>
      </c>
      <c r="H461" s="51">
        <v>2</v>
      </c>
      <c r="I461" s="52" t="s">
        <v>18</v>
      </c>
      <c r="J461" s="52" t="s">
        <v>104</v>
      </c>
      <c r="K461" s="52">
        <v>0</v>
      </c>
      <c r="L461" s="52">
        <v>0</v>
      </c>
      <c r="M461" s="52">
        <v>0</v>
      </c>
      <c r="N461" s="52">
        <v>0</v>
      </c>
      <c r="O461" s="52"/>
    </row>
    <row r="462" spans="2:15" hidden="1" x14ac:dyDescent="0.25">
      <c r="B462" s="51" t="s">
        <v>24</v>
      </c>
      <c r="C462" s="51" t="s">
        <v>25</v>
      </c>
      <c r="D462" s="51" t="s">
        <v>26</v>
      </c>
      <c r="E462" s="51" t="s">
        <v>189</v>
      </c>
      <c r="F462" s="51"/>
      <c r="G462" s="52" t="s">
        <v>21</v>
      </c>
      <c r="H462" s="51">
        <v>3</v>
      </c>
      <c r="I462" s="51" t="s">
        <v>158</v>
      </c>
      <c r="J462" s="51" t="s">
        <v>103</v>
      </c>
      <c r="K462" s="52">
        <v>1</v>
      </c>
      <c r="L462" s="52">
        <v>59</v>
      </c>
      <c r="M462" s="52">
        <v>0</v>
      </c>
      <c r="N462" s="52">
        <v>0</v>
      </c>
      <c r="O462" s="52"/>
    </row>
    <row r="463" spans="2:15" hidden="1" x14ac:dyDescent="0.25">
      <c r="B463" s="51" t="s">
        <v>24</v>
      </c>
      <c r="C463" s="51" t="s">
        <v>25</v>
      </c>
      <c r="D463" s="51" t="s">
        <v>26</v>
      </c>
      <c r="E463" s="51" t="s">
        <v>189</v>
      </c>
      <c r="F463" s="51"/>
      <c r="G463" s="52" t="s">
        <v>21</v>
      </c>
      <c r="H463" s="51">
        <v>3</v>
      </c>
      <c r="I463" s="51" t="s">
        <v>158</v>
      </c>
      <c r="J463" s="51" t="s">
        <v>104</v>
      </c>
      <c r="K463" s="52">
        <v>0</v>
      </c>
      <c r="L463" s="52">
        <v>0</v>
      </c>
      <c r="M463" s="52">
        <v>0</v>
      </c>
      <c r="N463" s="52">
        <v>0</v>
      </c>
      <c r="O463" s="52"/>
    </row>
    <row r="464" spans="2:15" hidden="1" x14ac:dyDescent="0.25">
      <c r="B464" s="51" t="s">
        <v>24</v>
      </c>
      <c r="C464" s="51" t="s">
        <v>25</v>
      </c>
      <c r="D464" s="51" t="s">
        <v>26</v>
      </c>
      <c r="E464" s="51" t="s">
        <v>189</v>
      </c>
      <c r="F464" s="51"/>
      <c r="G464" s="52" t="s">
        <v>21</v>
      </c>
      <c r="H464" s="51">
        <v>3</v>
      </c>
      <c r="I464" s="51" t="s">
        <v>18</v>
      </c>
      <c r="J464" s="51" t="s">
        <v>105</v>
      </c>
      <c r="K464" s="52">
        <v>0</v>
      </c>
      <c r="L464" s="52">
        <v>0</v>
      </c>
      <c r="M464" s="52">
        <v>0</v>
      </c>
      <c r="N464" s="52">
        <v>0</v>
      </c>
      <c r="O464" s="52"/>
    </row>
    <row r="465" spans="2:15" hidden="1" x14ac:dyDescent="0.25">
      <c r="B465" s="51" t="s">
        <v>24</v>
      </c>
      <c r="C465" s="51" t="s">
        <v>25</v>
      </c>
      <c r="D465" s="51" t="s">
        <v>26</v>
      </c>
      <c r="E465" s="51" t="s">
        <v>189</v>
      </c>
      <c r="F465" s="51"/>
      <c r="G465" s="52" t="s">
        <v>21</v>
      </c>
      <c r="H465" s="51">
        <v>3</v>
      </c>
      <c r="I465" s="51" t="s">
        <v>18</v>
      </c>
      <c r="J465" s="51" t="s">
        <v>103</v>
      </c>
      <c r="K465" s="52">
        <v>0</v>
      </c>
      <c r="L465" s="52">
        <v>0</v>
      </c>
      <c r="M465" s="52">
        <v>0</v>
      </c>
      <c r="N465" s="52">
        <v>0</v>
      </c>
      <c r="O465" s="52"/>
    </row>
    <row r="466" spans="2:15" hidden="1" x14ac:dyDescent="0.25">
      <c r="B466" s="51" t="s">
        <v>24</v>
      </c>
      <c r="C466" s="51" t="s">
        <v>25</v>
      </c>
      <c r="D466" s="51" t="s">
        <v>26</v>
      </c>
      <c r="E466" s="51" t="s">
        <v>189</v>
      </c>
      <c r="F466" s="51"/>
      <c r="G466" s="52" t="s">
        <v>21</v>
      </c>
      <c r="H466" s="51">
        <v>3</v>
      </c>
      <c r="I466" s="52" t="s">
        <v>18</v>
      </c>
      <c r="J466" s="52" t="s">
        <v>104</v>
      </c>
      <c r="K466" s="52">
        <v>0</v>
      </c>
      <c r="L466" s="52">
        <v>0</v>
      </c>
      <c r="M466" s="52">
        <v>0</v>
      </c>
      <c r="N466" s="52">
        <v>0</v>
      </c>
      <c r="O466" s="52"/>
    </row>
    <row r="467" spans="2:15" hidden="1" x14ac:dyDescent="0.25">
      <c r="B467" s="51" t="s">
        <v>24</v>
      </c>
      <c r="C467" s="51" t="s">
        <v>25</v>
      </c>
      <c r="D467" s="51" t="s">
        <v>26</v>
      </c>
      <c r="E467" s="51" t="s">
        <v>189</v>
      </c>
      <c r="F467" s="51"/>
      <c r="G467" s="52" t="s">
        <v>22</v>
      </c>
      <c r="H467" s="51">
        <v>4</v>
      </c>
      <c r="I467" s="51" t="s">
        <v>158</v>
      </c>
      <c r="J467" s="51" t="s">
        <v>103</v>
      </c>
      <c r="K467" s="52">
        <v>1</v>
      </c>
      <c r="L467" s="52">
        <v>59</v>
      </c>
      <c r="M467" s="52">
        <v>0</v>
      </c>
      <c r="N467" s="52">
        <v>0</v>
      </c>
      <c r="O467" s="52"/>
    </row>
    <row r="468" spans="2:15" hidden="1" x14ac:dyDescent="0.25">
      <c r="B468" s="51" t="s">
        <v>24</v>
      </c>
      <c r="C468" s="51" t="s">
        <v>25</v>
      </c>
      <c r="D468" s="51" t="s">
        <v>26</v>
      </c>
      <c r="E468" s="51" t="s">
        <v>189</v>
      </c>
      <c r="F468" s="51"/>
      <c r="G468" s="52" t="s">
        <v>22</v>
      </c>
      <c r="H468" s="51">
        <v>4</v>
      </c>
      <c r="I468" s="51" t="s">
        <v>158</v>
      </c>
      <c r="J468" s="51" t="s">
        <v>104</v>
      </c>
      <c r="K468" s="52">
        <v>0</v>
      </c>
      <c r="L468" s="52">
        <v>0</v>
      </c>
      <c r="M468" s="52">
        <v>0</v>
      </c>
      <c r="N468" s="52">
        <v>0</v>
      </c>
      <c r="O468" s="52"/>
    </row>
    <row r="469" spans="2:15" hidden="1" x14ac:dyDescent="0.25">
      <c r="B469" s="51" t="s">
        <v>24</v>
      </c>
      <c r="C469" s="51" t="s">
        <v>25</v>
      </c>
      <c r="D469" s="51" t="s">
        <v>26</v>
      </c>
      <c r="E469" s="51" t="s">
        <v>189</v>
      </c>
      <c r="F469" s="51"/>
      <c r="G469" s="52" t="s">
        <v>22</v>
      </c>
      <c r="H469" s="51">
        <v>4</v>
      </c>
      <c r="I469" s="51" t="s">
        <v>18</v>
      </c>
      <c r="J469" s="51" t="s">
        <v>105</v>
      </c>
      <c r="K469" s="52">
        <v>0</v>
      </c>
      <c r="L469" s="52">
        <v>0</v>
      </c>
      <c r="M469" s="52">
        <v>0</v>
      </c>
      <c r="N469" s="52">
        <v>0</v>
      </c>
      <c r="O469" s="52"/>
    </row>
    <row r="470" spans="2:15" hidden="1" x14ac:dyDescent="0.25">
      <c r="B470" s="51" t="s">
        <v>24</v>
      </c>
      <c r="C470" s="51" t="s">
        <v>25</v>
      </c>
      <c r="D470" s="51" t="s">
        <v>26</v>
      </c>
      <c r="E470" s="51" t="s">
        <v>189</v>
      </c>
      <c r="F470" s="51"/>
      <c r="G470" s="52" t="s">
        <v>22</v>
      </c>
      <c r="H470" s="51">
        <v>4</v>
      </c>
      <c r="I470" s="51" t="s">
        <v>18</v>
      </c>
      <c r="J470" s="51" t="s">
        <v>103</v>
      </c>
      <c r="K470" s="52">
        <v>0</v>
      </c>
      <c r="L470" s="52">
        <v>0</v>
      </c>
      <c r="M470" s="52">
        <v>0</v>
      </c>
      <c r="N470" s="52">
        <v>0</v>
      </c>
      <c r="O470" s="52"/>
    </row>
    <row r="471" spans="2:15" hidden="1" x14ac:dyDescent="0.25">
      <c r="B471" s="51" t="s">
        <v>24</v>
      </c>
      <c r="C471" s="51" t="s">
        <v>25</v>
      </c>
      <c r="D471" s="51" t="s">
        <v>26</v>
      </c>
      <c r="E471" s="51" t="s">
        <v>189</v>
      </c>
      <c r="F471" s="51"/>
      <c r="G471" s="52" t="s">
        <v>22</v>
      </c>
      <c r="H471" s="51">
        <v>4</v>
      </c>
      <c r="I471" s="52" t="s">
        <v>18</v>
      </c>
      <c r="J471" s="52" t="s">
        <v>104</v>
      </c>
      <c r="K471" s="52">
        <v>0</v>
      </c>
      <c r="L471" s="52">
        <v>0</v>
      </c>
      <c r="M471" s="52">
        <v>0</v>
      </c>
      <c r="N471" s="52">
        <v>0</v>
      </c>
      <c r="O471" s="52"/>
    </row>
    <row r="472" spans="2:15" hidden="1" x14ac:dyDescent="0.25">
      <c r="B472" s="51" t="s">
        <v>24</v>
      </c>
      <c r="C472" s="51" t="s">
        <v>25</v>
      </c>
      <c r="D472" s="51" t="s">
        <v>26</v>
      </c>
      <c r="E472" s="51" t="s">
        <v>189</v>
      </c>
      <c r="F472" s="51"/>
      <c r="G472" s="52" t="s">
        <v>23</v>
      </c>
      <c r="H472" s="51">
        <v>5</v>
      </c>
      <c r="I472" s="51" t="s">
        <v>158</v>
      </c>
      <c r="J472" s="51" t="s">
        <v>103</v>
      </c>
      <c r="K472" s="52">
        <v>1</v>
      </c>
      <c r="L472" s="52">
        <v>59</v>
      </c>
      <c r="M472" s="52">
        <v>0</v>
      </c>
      <c r="N472" s="52">
        <v>0</v>
      </c>
      <c r="O472" s="52"/>
    </row>
    <row r="473" spans="2:15" hidden="1" x14ac:dyDescent="0.25">
      <c r="B473" s="51" t="s">
        <v>24</v>
      </c>
      <c r="C473" s="51" t="s">
        <v>25</v>
      </c>
      <c r="D473" s="51" t="s">
        <v>26</v>
      </c>
      <c r="E473" s="51" t="s">
        <v>189</v>
      </c>
      <c r="F473" s="51"/>
      <c r="G473" s="52" t="s">
        <v>23</v>
      </c>
      <c r="H473" s="51">
        <v>5</v>
      </c>
      <c r="I473" s="51" t="s">
        <v>158</v>
      </c>
      <c r="J473" s="51" t="s">
        <v>104</v>
      </c>
      <c r="K473" s="52">
        <v>0</v>
      </c>
      <c r="L473" s="52">
        <v>0</v>
      </c>
      <c r="M473" s="52">
        <v>0</v>
      </c>
      <c r="N473" s="52">
        <v>0</v>
      </c>
      <c r="O473" s="52"/>
    </row>
    <row r="474" spans="2:15" hidden="1" x14ac:dyDescent="0.25">
      <c r="B474" s="51" t="s">
        <v>24</v>
      </c>
      <c r="C474" s="51" t="s">
        <v>25</v>
      </c>
      <c r="D474" s="51" t="s">
        <v>26</v>
      </c>
      <c r="E474" s="51" t="s">
        <v>189</v>
      </c>
      <c r="F474" s="51"/>
      <c r="G474" s="52" t="s">
        <v>23</v>
      </c>
      <c r="H474" s="51">
        <v>5</v>
      </c>
      <c r="I474" s="51" t="s">
        <v>18</v>
      </c>
      <c r="J474" s="51" t="s">
        <v>105</v>
      </c>
      <c r="K474" s="52">
        <v>0</v>
      </c>
      <c r="L474" s="52">
        <v>0</v>
      </c>
      <c r="M474" s="52">
        <v>0</v>
      </c>
      <c r="N474" s="52">
        <v>0</v>
      </c>
      <c r="O474" s="52"/>
    </row>
    <row r="475" spans="2:15" hidden="1" x14ac:dyDescent="0.25">
      <c r="B475" s="51" t="s">
        <v>24</v>
      </c>
      <c r="C475" s="51" t="s">
        <v>25</v>
      </c>
      <c r="D475" s="51" t="s">
        <v>26</v>
      </c>
      <c r="E475" s="51" t="s">
        <v>189</v>
      </c>
      <c r="F475" s="51"/>
      <c r="G475" s="52" t="s">
        <v>23</v>
      </c>
      <c r="H475" s="51">
        <v>5</v>
      </c>
      <c r="I475" s="51" t="s">
        <v>18</v>
      </c>
      <c r="J475" s="51" t="s">
        <v>103</v>
      </c>
      <c r="K475" s="52">
        <v>0</v>
      </c>
      <c r="L475" s="52">
        <v>0</v>
      </c>
      <c r="M475" s="52">
        <v>0</v>
      </c>
      <c r="N475" s="52">
        <v>0</v>
      </c>
      <c r="O475" s="52"/>
    </row>
    <row r="476" spans="2:15" hidden="1" x14ac:dyDescent="0.25">
      <c r="B476" s="51" t="s">
        <v>24</v>
      </c>
      <c r="C476" s="51" t="s">
        <v>25</v>
      </c>
      <c r="D476" s="51" t="s">
        <v>26</v>
      </c>
      <c r="E476" s="51" t="s">
        <v>189</v>
      </c>
      <c r="F476" s="51"/>
      <c r="G476" s="52" t="s">
        <v>23</v>
      </c>
      <c r="H476" s="51">
        <v>5</v>
      </c>
      <c r="I476" s="52" t="s">
        <v>18</v>
      </c>
      <c r="J476" s="52" t="s">
        <v>104</v>
      </c>
      <c r="K476" s="52">
        <v>0</v>
      </c>
      <c r="L476" s="52">
        <v>0</v>
      </c>
      <c r="M476" s="52">
        <v>0</v>
      </c>
      <c r="N476" s="52">
        <v>0</v>
      </c>
      <c r="O476" s="52"/>
    </row>
    <row r="477" spans="2:15" hidden="1" x14ac:dyDescent="0.25">
      <c r="B477" s="51" t="s">
        <v>27</v>
      </c>
      <c r="C477" s="51" t="s">
        <v>28</v>
      </c>
      <c r="D477" s="51" t="s">
        <v>26</v>
      </c>
      <c r="E477" s="51" t="s">
        <v>189</v>
      </c>
      <c r="F477" s="51"/>
      <c r="G477" s="52" t="s">
        <v>17</v>
      </c>
      <c r="H477" s="51">
        <v>1</v>
      </c>
      <c r="I477" s="51" t="s">
        <v>18</v>
      </c>
      <c r="J477" s="51" t="s">
        <v>103</v>
      </c>
      <c r="K477" s="52">
        <v>0</v>
      </c>
      <c r="L477" s="52">
        <v>0</v>
      </c>
      <c r="M477" s="52">
        <v>0</v>
      </c>
      <c r="N477" s="52">
        <v>0</v>
      </c>
      <c r="O477" s="52"/>
    </row>
    <row r="478" spans="2:15" hidden="1" x14ac:dyDescent="0.25">
      <c r="B478" s="51" t="s">
        <v>80</v>
      </c>
      <c r="C478" s="51" t="s">
        <v>81</v>
      </c>
      <c r="D478" s="51" t="s">
        <v>15</v>
      </c>
      <c r="E478" s="51" t="s">
        <v>189</v>
      </c>
      <c r="F478" s="51">
        <v>41</v>
      </c>
      <c r="G478" s="52" t="s">
        <v>17</v>
      </c>
      <c r="H478" s="51">
        <v>1</v>
      </c>
      <c r="I478" s="52" t="s">
        <v>18</v>
      </c>
      <c r="J478" s="52" t="s">
        <v>104</v>
      </c>
      <c r="K478" s="52">
        <v>0</v>
      </c>
      <c r="L478" s="52">
        <v>0</v>
      </c>
      <c r="M478" s="52">
        <v>0</v>
      </c>
      <c r="N478" s="52">
        <v>0</v>
      </c>
      <c r="O478" s="52"/>
    </row>
    <row r="479" spans="2:15" hidden="1" x14ac:dyDescent="0.25">
      <c r="B479" s="51" t="s">
        <v>62</v>
      </c>
      <c r="C479" s="51" t="s">
        <v>63</v>
      </c>
      <c r="D479" s="51" t="s">
        <v>15</v>
      </c>
      <c r="E479" s="51" t="s">
        <v>189</v>
      </c>
      <c r="F479" s="51"/>
      <c r="G479" s="52" t="s">
        <v>17</v>
      </c>
      <c r="H479" s="51">
        <v>1</v>
      </c>
      <c r="I479" s="51" t="s">
        <v>158</v>
      </c>
      <c r="J479" s="51" t="s">
        <v>159</v>
      </c>
      <c r="K479" s="52">
        <v>6084</v>
      </c>
      <c r="L479" s="52">
        <v>27</v>
      </c>
      <c r="M479" s="52">
        <v>2976</v>
      </c>
      <c r="N479" s="52">
        <v>11</v>
      </c>
      <c r="O479" s="52"/>
    </row>
    <row r="480" spans="2:15" hidden="1" x14ac:dyDescent="0.25">
      <c r="B480" s="51" t="s">
        <v>62</v>
      </c>
      <c r="C480" s="51" t="s">
        <v>63</v>
      </c>
      <c r="D480" s="51" t="s">
        <v>15</v>
      </c>
      <c r="E480" s="51" t="s">
        <v>189</v>
      </c>
      <c r="F480" s="51"/>
      <c r="G480" s="52" t="s">
        <v>17</v>
      </c>
      <c r="H480" s="51">
        <v>1</v>
      </c>
      <c r="I480" s="51" t="s">
        <v>158</v>
      </c>
      <c r="J480" s="51" t="s">
        <v>103</v>
      </c>
      <c r="K480" s="52">
        <v>6084</v>
      </c>
      <c r="L480" s="52">
        <v>27</v>
      </c>
      <c r="M480" s="52">
        <v>2976</v>
      </c>
      <c r="N480" s="52">
        <v>11</v>
      </c>
      <c r="O480" s="52"/>
    </row>
    <row r="481" spans="2:15" hidden="1" x14ac:dyDescent="0.25">
      <c r="B481" s="51" t="s">
        <v>62</v>
      </c>
      <c r="C481" s="51" t="s">
        <v>63</v>
      </c>
      <c r="D481" s="51" t="s">
        <v>15</v>
      </c>
      <c r="E481" s="51" t="s">
        <v>189</v>
      </c>
      <c r="F481" s="51"/>
      <c r="G481" s="52" t="s">
        <v>17</v>
      </c>
      <c r="H481" s="51">
        <v>1</v>
      </c>
      <c r="I481" s="51" t="s">
        <v>158</v>
      </c>
      <c r="J481" s="51" t="s">
        <v>104</v>
      </c>
      <c r="K481" s="52">
        <v>0</v>
      </c>
      <c r="L481" s="52">
        <v>0</v>
      </c>
      <c r="M481" s="52">
        <v>0</v>
      </c>
      <c r="N481" s="52">
        <v>0</v>
      </c>
      <c r="O481" s="52"/>
    </row>
    <row r="482" spans="2:15" hidden="1" x14ac:dyDescent="0.25">
      <c r="B482" s="51" t="s">
        <v>62</v>
      </c>
      <c r="C482" s="51" t="s">
        <v>63</v>
      </c>
      <c r="D482" s="51" t="s">
        <v>15</v>
      </c>
      <c r="E482" s="51" t="s">
        <v>189</v>
      </c>
      <c r="F482" s="51"/>
      <c r="G482" s="52" t="s">
        <v>17</v>
      </c>
      <c r="H482" s="51">
        <v>1</v>
      </c>
      <c r="I482" s="51" t="s">
        <v>18</v>
      </c>
      <c r="J482" s="51" t="s">
        <v>105</v>
      </c>
      <c r="K482" s="52">
        <v>0</v>
      </c>
      <c r="L482" s="52">
        <v>0</v>
      </c>
      <c r="M482" s="52">
        <v>0</v>
      </c>
      <c r="N482" s="52">
        <v>0</v>
      </c>
      <c r="O482" s="52"/>
    </row>
    <row r="483" spans="2:15" hidden="1" x14ac:dyDescent="0.25">
      <c r="B483" s="51" t="s">
        <v>62</v>
      </c>
      <c r="C483" s="51" t="s">
        <v>63</v>
      </c>
      <c r="D483" s="51" t="s">
        <v>15</v>
      </c>
      <c r="E483" s="51" t="s">
        <v>189</v>
      </c>
      <c r="F483" s="51"/>
      <c r="G483" s="52" t="s">
        <v>17</v>
      </c>
      <c r="H483" s="51">
        <v>1</v>
      </c>
      <c r="I483" s="51" t="s">
        <v>18</v>
      </c>
      <c r="J483" s="51" t="s">
        <v>103</v>
      </c>
      <c r="K483" s="52">
        <v>0</v>
      </c>
      <c r="L483" s="52">
        <v>0</v>
      </c>
      <c r="M483" s="52">
        <v>0</v>
      </c>
      <c r="N483" s="52">
        <v>0</v>
      </c>
      <c r="O483" s="52"/>
    </row>
    <row r="484" spans="2:15" hidden="1" x14ac:dyDescent="0.25">
      <c r="B484" s="51" t="s">
        <v>78</v>
      </c>
      <c r="C484" s="51" t="s">
        <v>79</v>
      </c>
      <c r="D484" s="51" t="s">
        <v>26</v>
      </c>
      <c r="E484" s="51" t="s">
        <v>189</v>
      </c>
      <c r="F484" s="51">
        <v>543</v>
      </c>
      <c r="G484" s="52" t="s">
        <v>17</v>
      </c>
      <c r="H484" s="51">
        <v>1</v>
      </c>
      <c r="I484" s="52" t="s">
        <v>18</v>
      </c>
      <c r="J484" s="52" t="s">
        <v>104</v>
      </c>
      <c r="K484" s="52">
        <v>0</v>
      </c>
      <c r="L484" s="52">
        <v>0</v>
      </c>
      <c r="M484" s="52">
        <v>0</v>
      </c>
      <c r="N484" s="52">
        <v>0</v>
      </c>
      <c r="O484" s="52"/>
    </row>
    <row r="485" spans="2:15" hidden="1" x14ac:dyDescent="0.25">
      <c r="B485" s="51" t="s">
        <v>62</v>
      </c>
      <c r="C485" s="51" t="s">
        <v>63</v>
      </c>
      <c r="D485" s="51" t="s">
        <v>15</v>
      </c>
      <c r="E485" s="51" t="s">
        <v>189</v>
      </c>
      <c r="F485" s="51"/>
      <c r="G485" s="52" t="s">
        <v>20</v>
      </c>
      <c r="H485" s="51">
        <v>2</v>
      </c>
      <c r="I485" s="51" t="s">
        <v>158</v>
      </c>
      <c r="J485" s="51" t="s">
        <v>103</v>
      </c>
      <c r="K485" s="52">
        <v>6084</v>
      </c>
      <c r="L485" s="52">
        <v>27</v>
      </c>
      <c r="M485" s="52">
        <v>2976</v>
      </c>
      <c r="N485" s="52">
        <v>11</v>
      </c>
      <c r="O485" s="52"/>
    </row>
    <row r="486" spans="2:15" hidden="1" x14ac:dyDescent="0.25">
      <c r="B486" s="51" t="s">
        <v>62</v>
      </c>
      <c r="C486" s="51" t="s">
        <v>63</v>
      </c>
      <c r="D486" s="51" t="s">
        <v>15</v>
      </c>
      <c r="E486" s="51" t="s">
        <v>189</v>
      </c>
      <c r="F486" s="51"/>
      <c r="G486" s="52" t="s">
        <v>20</v>
      </c>
      <c r="H486" s="51">
        <v>2</v>
      </c>
      <c r="I486" s="51" t="s">
        <v>158</v>
      </c>
      <c r="J486" s="51" t="s">
        <v>104</v>
      </c>
      <c r="K486" s="52">
        <v>0</v>
      </c>
      <c r="L486" s="52">
        <v>0</v>
      </c>
      <c r="M486" s="52">
        <v>0</v>
      </c>
      <c r="N486" s="52">
        <v>0</v>
      </c>
      <c r="O486" s="52"/>
    </row>
    <row r="487" spans="2:15" hidden="1" x14ac:dyDescent="0.25">
      <c r="B487" s="51" t="s">
        <v>62</v>
      </c>
      <c r="C487" s="51" t="s">
        <v>63</v>
      </c>
      <c r="D487" s="51" t="s">
        <v>15</v>
      </c>
      <c r="E487" s="51" t="s">
        <v>189</v>
      </c>
      <c r="F487" s="51"/>
      <c r="G487" s="52" t="s">
        <v>20</v>
      </c>
      <c r="H487" s="51">
        <v>2</v>
      </c>
      <c r="I487" s="51" t="s">
        <v>18</v>
      </c>
      <c r="J487" s="51" t="s">
        <v>105</v>
      </c>
      <c r="K487" s="52">
        <v>0</v>
      </c>
      <c r="L487" s="52">
        <v>0</v>
      </c>
      <c r="M487" s="52">
        <v>0</v>
      </c>
      <c r="N487" s="52">
        <v>0</v>
      </c>
      <c r="O487" s="52"/>
    </row>
    <row r="488" spans="2:15" hidden="1" x14ac:dyDescent="0.25">
      <c r="B488" s="51" t="s">
        <v>62</v>
      </c>
      <c r="C488" s="51" t="s">
        <v>63</v>
      </c>
      <c r="D488" s="51" t="s">
        <v>15</v>
      </c>
      <c r="E488" s="51" t="s">
        <v>189</v>
      </c>
      <c r="F488" s="51"/>
      <c r="G488" s="52" t="s">
        <v>20</v>
      </c>
      <c r="H488" s="51">
        <v>2</v>
      </c>
      <c r="I488" s="51" t="s">
        <v>18</v>
      </c>
      <c r="J488" s="51" t="s">
        <v>103</v>
      </c>
      <c r="K488" s="52">
        <v>0</v>
      </c>
      <c r="L488" s="52">
        <v>0</v>
      </c>
      <c r="M488" s="52">
        <v>0</v>
      </c>
      <c r="N488" s="52">
        <v>0</v>
      </c>
      <c r="O488" s="52"/>
    </row>
    <row r="489" spans="2:15" hidden="1" x14ac:dyDescent="0.25">
      <c r="B489" s="51" t="s">
        <v>62</v>
      </c>
      <c r="C489" s="51" t="s">
        <v>63</v>
      </c>
      <c r="D489" s="51" t="s">
        <v>15</v>
      </c>
      <c r="E489" s="51" t="s">
        <v>189</v>
      </c>
      <c r="F489" s="51"/>
      <c r="G489" s="52" t="s">
        <v>20</v>
      </c>
      <c r="H489" s="51">
        <v>2</v>
      </c>
      <c r="I489" s="52" t="s">
        <v>18</v>
      </c>
      <c r="J489" s="52" t="s">
        <v>104</v>
      </c>
      <c r="K489" s="52">
        <v>0</v>
      </c>
      <c r="L489" s="52">
        <v>0</v>
      </c>
      <c r="M489" s="52">
        <v>0</v>
      </c>
      <c r="N489" s="52">
        <v>0</v>
      </c>
      <c r="O489" s="52"/>
    </row>
    <row r="490" spans="2:15" hidden="1" x14ac:dyDescent="0.25">
      <c r="B490" s="51" t="s">
        <v>62</v>
      </c>
      <c r="C490" s="51" t="s">
        <v>63</v>
      </c>
      <c r="D490" s="51" t="s">
        <v>15</v>
      </c>
      <c r="E490" s="51" t="s">
        <v>189</v>
      </c>
      <c r="F490" s="51"/>
      <c r="G490" s="52" t="s">
        <v>21</v>
      </c>
      <c r="H490" s="51">
        <v>3</v>
      </c>
      <c r="I490" s="51" t="s">
        <v>158</v>
      </c>
      <c r="J490" s="51" t="s">
        <v>103</v>
      </c>
      <c r="K490" s="52">
        <v>6084</v>
      </c>
      <c r="L490" s="52">
        <v>27</v>
      </c>
      <c r="M490" s="52">
        <v>2976</v>
      </c>
      <c r="N490" s="52">
        <v>11</v>
      </c>
      <c r="O490" s="52"/>
    </row>
    <row r="491" spans="2:15" hidden="1" x14ac:dyDescent="0.25">
      <c r="B491" s="51" t="s">
        <v>62</v>
      </c>
      <c r="C491" s="51" t="s">
        <v>63</v>
      </c>
      <c r="D491" s="51" t="s">
        <v>15</v>
      </c>
      <c r="E491" s="51" t="s">
        <v>189</v>
      </c>
      <c r="F491" s="51"/>
      <c r="G491" s="52" t="s">
        <v>21</v>
      </c>
      <c r="H491" s="51">
        <v>3</v>
      </c>
      <c r="I491" s="51" t="s">
        <v>158</v>
      </c>
      <c r="J491" s="51" t="s">
        <v>104</v>
      </c>
      <c r="K491" s="52">
        <v>0</v>
      </c>
      <c r="L491" s="52">
        <v>0</v>
      </c>
      <c r="M491" s="52">
        <v>0</v>
      </c>
      <c r="N491" s="52">
        <v>0</v>
      </c>
      <c r="O491" s="52"/>
    </row>
    <row r="492" spans="2:15" hidden="1" x14ac:dyDescent="0.25">
      <c r="B492" s="51" t="s">
        <v>62</v>
      </c>
      <c r="C492" s="51" t="s">
        <v>63</v>
      </c>
      <c r="D492" s="51" t="s">
        <v>15</v>
      </c>
      <c r="E492" s="51" t="s">
        <v>189</v>
      </c>
      <c r="F492" s="51"/>
      <c r="G492" s="52" t="s">
        <v>21</v>
      </c>
      <c r="H492" s="51">
        <v>3</v>
      </c>
      <c r="I492" s="51" t="s">
        <v>18</v>
      </c>
      <c r="J492" s="51" t="s">
        <v>105</v>
      </c>
      <c r="K492" s="52">
        <v>0</v>
      </c>
      <c r="L492" s="52">
        <v>0</v>
      </c>
      <c r="M492" s="52">
        <v>0</v>
      </c>
      <c r="N492" s="52">
        <v>0</v>
      </c>
      <c r="O492" s="52"/>
    </row>
    <row r="493" spans="2:15" hidden="1" x14ac:dyDescent="0.25">
      <c r="B493" s="51" t="s">
        <v>62</v>
      </c>
      <c r="C493" s="51" t="s">
        <v>63</v>
      </c>
      <c r="D493" s="51" t="s">
        <v>15</v>
      </c>
      <c r="E493" s="51" t="s">
        <v>189</v>
      </c>
      <c r="F493" s="51"/>
      <c r="G493" s="52" t="s">
        <v>21</v>
      </c>
      <c r="H493" s="51">
        <v>3</v>
      </c>
      <c r="I493" s="51" t="s">
        <v>18</v>
      </c>
      <c r="J493" s="51" t="s">
        <v>103</v>
      </c>
      <c r="K493" s="52">
        <v>0</v>
      </c>
      <c r="L493" s="52">
        <v>0</v>
      </c>
      <c r="M493" s="52">
        <v>0</v>
      </c>
      <c r="N493" s="52">
        <v>0</v>
      </c>
      <c r="O493" s="52"/>
    </row>
    <row r="494" spans="2:15" hidden="1" x14ac:dyDescent="0.25">
      <c r="B494" s="51" t="s">
        <v>62</v>
      </c>
      <c r="C494" s="51" t="s">
        <v>63</v>
      </c>
      <c r="D494" s="51" t="s">
        <v>15</v>
      </c>
      <c r="E494" s="51" t="s">
        <v>189</v>
      </c>
      <c r="F494" s="51"/>
      <c r="G494" s="52" t="s">
        <v>21</v>
      </c>
      <c r="H494" s="51">
        <v>3</v>
      </c>
      <c r="I494" s="52" t="s">
        <v>18</v>
      </c>
      <c r="J494" s="52" t="s">
        <v>104</v>
      </c>
      <c r="K494" s="52">
        <v>0</v>
      </c>
      <c r="L494" s="52">
        <v>0</v>
      </c>
      <c r="M494" s="52">
        <v>0</v>
      </c>
      <c r="N494" s="52">
        <v>0</v>
      </c>
      <c r="O494" s="52"/>
    </row>
    <row r="495" spans="2:15" hidden="1" x14ac:dyDescent="0.25">
      <c r="B495" s="51" t="s">
        <v>62</v>
      </c>
      <c r="C495" s="51" t="s">
        <v>63</v>
      </c>
      <c r="D495" s="51" t="s">
        <v>15</v>
      </c>
      <c r="E495" s="51" t="s">
        <v>189</v>
      </c>
      <c r="F495" s="51"/>
      <c r="G495" s="52" t="s">
        <v>22</v>
      </c>
      <c r="H495" s="51">
        <v>4</v>
      </c>
      <c r="I495" s="51" t="s">
        <v>158</v>
      </c>
      <c r="J495" s="51" t="s">
        <v>103</v>
      </c>
      <c r="K495" s="52">
        <v>6084</v>
      </c>
      <c r="L495" s="52">
        <v>27</v>
      </c>
      <c r="M495" s="52">
        <v>2976</v>
      </c>
      <c r="N495" s="52">
        <v>11</v>
      </c>
      <c r="O495" s="52"/>
    </row>
    <row r="496" spans="2:15" hidden="1" x14ac:dyDescent="0.25">
      <c r="B496" s="51" t="s">
        <v>62</v>
      </c>
      <c r="C496" s="51" t="s">
        <v>63</v>
      </c>
      <c r="D496" s="51" t="s">
        <v>15</v>
      </c>
      <c r="E496" s="51" t="s">
        <v>189</v>
      </c>
      <c r="F496" s="51"/>
      <c r="G496" s="52" t="s">
        <v>22</v>
      </c>
      <c r="H496" s="51">
        <v>4</v>
      </c>
      <c r="I496" s="51" t="s">
        <v>158</v>
      </c>
      <c r="J496" s="51" t="s">
        <v>104</v>
      </c>
      <c r="K496" s="52">
        <v>0</v>
      </c>
      <c r="L496" s="52">
        <v>0</v>
      </c>
      <c r="M496" s="52">
        <v>0</v>
      </c>
      <c r="N496" s="52">
        <v>0</v>
      </c>
      <c r="O496" s="52"/>
    </row>
    <row r="497" spans="2:15" hidden="1" x14ac:dyDescent="0.25">
      <c r="B497" s="51" t="s">
        <v>62</v>
      </c>
      <c r="C497" s="51" t="s">
        <v>63</v>
      </c>
      <c r="D497" s="51" t="s">
        <v>15</v>
      </c>
      <c r="E497" s="51" t="s">
        <v>189</v>
      </c>
      <c r="F497" s="51"/>
      <c r="G497" s="52" t="s">
        <v>22</v>
      </c>
      <c r="H497" s="51">
        <v>4</v>
      </c>
      <c r="I497" s="51" t="s">
        <v>18</v>
      </c>
      <c r="J497" s="51" t="s">
        <v>105</v>
      </c>
      <c r="K497" s="52">
        <v>0</v>
      </c>
      <c r="L497" s="52">
        <v>0</v>
      </c>
      <c r="M497" s="52">
        <v>0</v>
      </c>
      <c r="N497" s="52">
        <v>0</v>
      </c>
      <c r="O497" s="52"/>
    </row>
    <row r="498" spans="2:15" hidden="1" x14ac:dyDescent="0.25">
      <c r="B498" s="51" t="s">
        <v>62</v>
      </c>
      <c r="C498" s="51" t="s">
        <v>63</v>
      </c>
      <c r="D498" s="51" t="s">
        <v>15</v>
      </c>
      <c r="E498" s="51" t="s">
        <v>189</v>
      </c>
      <c r="F498" s="51"/>
      <c r="G498" s="52" t="s">
        <v>22</v>
      </c>
      <c r="H498" s="51">
        <v>4</v>
      </c>
      <c r="I498" s="51" t="s">
        <v>18</v>
      </c>
      <c r="J498" s="51" t="s">
        <v>103</v>
      </c>
      <c r="K498" s="52">
        <v>0</v>
      </c>
      <c r="L498" s="52">
        <v>0</v>
      </c>
      <c r="M498" s="52">
        <v>0</v>
      </c>
      <c r="N498" s="52">
        <v>0</v>
      </c>
      <c r="O498" s="52"/>
    </row>
    <row r="499" spans="2:15" hidden="1" x14ac:dyDescent="0.25">
      <c r="B499" s="51" t="s">
        <v>62</v>
      </c>
      <c r="C499" s="51" t="s">
        <v>63</v>
      </c>
      <c r="D499" s="51" t="s">
        <v>15</v>
      </c>
      <c r="E499" s="51" t="s">
        <v>189</v>
      </c>
      <c r="F499" s="51"/>
      <c r="G499" s="52" t="s">
        <v>22</v>
      </c>
      <c r="H499" s="51">
        <v>4</v>
      </c>
      <c r="I499" s="52" t="s">
        <v>18</v>
      </c>
      <c r="J499" s="52" t="s">
        <v>104</v>
      </c>
      <c r="K499" s="52">
        <v>0</v>
      </c>
      <c r="L499" s="52">
        <v>0</v>
      </c>
      <c r="M499" s="52">
        <v>0</v>
      </c>
      <c r="N499" s="52">
        <v>0</v>
      </c>
      <c r="O499" s="52"/>
    </row>
    <row r="500" spans="2:15" hidden="1" x14ac:dyDescent="0.25">
      <c r="B500" s="51" t="s">
        <v>62</v>
      </c>
      <c r="C500" s="51" t="s">
        <v>63</v>
      </c>
      <c r="D500" s="51" t="s">
        <v>15</v>
      </c>
      <c r="E500" s="51" t="s">
        <v>189</v>
      </c>
      <c r="F500" s="51"/>
      <c r="G500" s="52" t="s">
        <v>23</v>
      </c>
      <c r="H500" s="51">
        <v>5</v>
      </c>
      <c r="I500" s="51" t="s">
        <v>158</v>
      </c>
      <c r="J500" s="51" t="s">
        <v>103</v>
      </c>
      <c r="K500" s="52">
        <v>6084</v>
      </c>
      <c r="L500" s="52">
        <v>27</v>
      </c>
      <c r="M500" s="52">
        <v>2976</v>
      </c>
      <c r="N500" s="52">
        <v>11</v>
      </c>
      <c r="O500" s="52"/>
    </row>
    <row r="501" spans="2:15" hidden="1" x14ac:dyDescent="0.25">
      <c r="B501" s="51" t="s">
        <v>62</v>
      </c>
      <c r="C501" s="51" t="s">
        <v>63</v>
      </c>
      <c r="D501" s="51" t="s">
        <v>15</v>
      </c>
      <c r="E501" s="51" t="s">
        <v>189</v>
      </c>
      <c r="F501" s="51"/>
      <c r="G501" s="52" t="s">
        <v>23</v>
      </c>
      <c r="H501" s="51">
        <v>5</v>
      </c>
      <c r="I501" s="51" t="s">
        <v>158</v>
      </c>
      <c r="J501" s="51" t="s">
        <v>104</v>
      </c>
      <c r="K501" s="52">
        <v>0</v>
      </c>
      <c r="L501" s="52">
        <v>0</v>
      </c>
      <c r="M501" s="52">
        <v>0</v>
      </c>
      <c r="N501" s="52">
        <v>0</v>
      </c>
      <c r="O501" s="52"/>
    </row>
    <row r="502" spans="2:15" hidden="1" x14ac:dyDescent="0.25">
      <c r="B502" s="51" t="s">
        <v>62</v>
      </c>
      <c r="C502" s="51" t="s">
        <v>63</v>
      </c>
      <c r="D502" s="51" t="s">
        <v>15</v>
      </c>
      <c r="E502" s="51" t="s">
        <v>189</v>
      </c>
      <c r="F502" s="51"/>
      <c r="G502" s="52" t="s">
        <v>23</v>
      </c>
      <c r="H502" s="51">
        <v>5</v>
      </c>
      <c r="I502" s="51" t="s">
        <v>18</v>
      </c>
      <c r="J502" s="51" t="s">
        <v>105</v>
      </c>
      <c r="K502" s="52">
        <v>0</v>
      </c>
      <c r="L502" s="52">
        <v>0</v>
      </c>
      <c r="M502" s="52">
        <v>0</v>
      </c>
      <c r="N502" s="52">
        <v>0</v>
      </c>
      <c r="O502" s="52"/>
    </row>
    <row r="503" spans="2:15" hidden="1" x14ac:dyDescent="0.25">
      <c r="B503" s="51" t="s">
        <v>62</v>
      </c>
      <c r="C503" s="51" t="s">
        <v>63</v>
      </c>
      <c r="D503" s="51" t="s">
        <v>15</v>
      </c>
      <c r="E503" s="51" t="s">
        <v>189</v>
      </c>
      <c r="F503" s="51"/>
      <c r="G503" s="52" t="s">
        <v>23</v>
      </c>
      <c r="H503" s="51">
        <v>5</v>
      </c>
      <c r="I503" s="51" t="s">
        <v>18</v>
      </c>
      <c r="J503" s="51" t="s">
        <v>103</v>
      </c>
      <c r="K503" s="52">
        <v>0</v>
      </c>
      <c r="L503" s="52">
        <v>0</v>
      </c>
      <c r="M503" s="52">
        <v>0</v>
      </c>
      <c r="N503" s="52">
        <v>0</v>
      </c>
      <c r="O503" s="52"/>
    </row>
    <row r="504" spans="2:15" hidden="1" x14ac:dyDescent="0.25">
      <c r="B504" s="51" t="s">
        <v>62</v>
      </c>
      <c r="C504" s="51" t="s">
        <v>63</v>
      </c>
      <c r="D504" s="51" t="s">
        <v>15</v>
      </c>
      <c r="E504" s="51" t="s">
        <v>189</v>
      </c>
      <c r="F504" s="51"/>
      <c r="G504" s="52" t="s">
        <v>23</v>
      </c>
      <c r="H504" s="51">
        <v>5</v>
      </c>
      <c r="I504" s="52" t="s">
        <v>18</v>
      </c>
      <c r="J504" s="52" t="s">
        <v>104</v>
      </c>
      <c r="K504" s="52">
        <v>0</v>
      </c>
      <c r="L504" s="52">
        <v>0</v>
      </c>
      <c r="M504" s="52">
        <v>0</v>
      </c>
      <c r="N504" s="52">
        <v>0</v>
      </c>
      <c r="O504" s="52"/>
    </row>
    <row r="505" spans="2:15" hidden="1" x14ac:dyDescent="0.25">
      <c r="B505" s="51" t="s">
        <v>70</v>
      </c>
      <c r="C505" s="51" t="s">
        <v>71</v>
      </c>
      <c r="D505" s="51" t="s">
        <v>15</v>
      </c>
      <c r="E505" s="51" t="s">
        <v>189</v>
      </c>
      <c r="F505" s="51"/>
      <c r="G505" s="52" t="s">
        <v>17</v>
      </c>
      <c r="H505" s="51">
        <v>1</v>
      </c>
      <c r="I505" s="51" t="s">
        <v>158</v>
      </c>
      <c r="J505" s="51" t="s">
        <v>159</v>
      </c>
      <c r="K505" s="52">
        <v>0</v>
      </c>
      <c r="L505" s="52">
        <v>0</v>
      </c>
      <c r="M505" s="52">
        <v>0</v>
      </c>
      <c r="N505" s="52">
        <v>0</v>
      </c>
      <c r="O505" s="52"/>
    </row>
    <row r="506" spans="2:15" hidden="1" x14ac:dyDescent="0.25">
      <c r="B506" s="51" t="s">
        <v>70</v>
      </c>
      <c r="C506" s="51" t="s">
        <v>71</v>
      </c>
      <c r="D506" s="51" t="s">
        <v>15</v>
      </c>
      <c r="E506" s="51" t="s">
        <v>189</v>
      </c>
      <c r="F506" s="51"/>
      <c r="G506" s="52" t="s">
        <v>17</v>
      </c>
      <c r="H506" s="51">
        <v>1</v>
      </c>
      <c r="I506" s="51" t="s">
        <v>158</v>
      </c>
      <c r="J506" s="51" t="s">
        <v>103</v>
      </c>
      <c r="K506" s="52">
        <v>0</v>
      </c>
      <c r="L506" s="52">
        <v>0</v>
      </c>
      <c r="M506" s="52">
        <v>0</v>
      </c>
      <c r="N506" s="52">
        <v>0</v>
      </c>
      <c r="O506" s="52"/>
    </row>
    <row r="507" spans="2:15" hidden="1" x14ac:dyDescent="0.25">
      <c r="B507" s="51" t="s">
        <v>70</v>
      </c>
      <c r="C507" s="51" t="s">
        <v>71</v>
      </c>
      <c r="D507" s="51" t="s">
        <v>15</v>
      </c>
      <c r="E507" s="51" t="s">
        <v>189</v>
      </c>
      <c r="F507" s="51"/>
      <c r="G507" s="52" t="s">
        <v>17</v>
      </c>
      <c r="H507" s="51">
        <v>1</v>
      </c>
      <c r="I507" s="51" t="s">
        <v>158</v>
      </c>
      <c r="J507" s="51" t="s">
        <v>104</v>
      </c>
      <c r="K507" s="52">
        <v>0</v>
      </c>
      <c r="L507" s="52">
        <v>0</v>
      </c>
      <c r="M507" s="52">
        <v>0</v>
      </c>
      <c r="N507" s="52">
        <v>0</v>
      </c>
      <c r="O507" s="52"/>
    </row>
    <row r="508" spans="2:15" hidden="1" x14ac:dyDescent="0.25">
      <c r="B508" s="51" t="s">
        <v>70</v>
      </c>
      <c r="C508" s="51" t="s">
        <v>71</v>
      </c>
      <c r="D508" s="51" t="s">
        <v>15</v>
      </c>
      <c r="E508" s="51" t="s">
        <v>189</v>
      </c>
      <c r="F508" s="51"/>
      <c r="G508" s="52" t="s">
        <v>17</v>
      </c>
      <c r="H508" s="51">
        <v>1</v>
      </c>
      <c r="I508" s="51" t="s">
        <v>18</v>
      </c>
      <c r="J508" s="51" t="s">
        <v>105</v>
      </c>
      <c r="K508" s="52">
        <v>0</v>
      </c>
      <c r="L508" s="52">
        <v>0</v>
      </c>
      <c r="M508" s="52">
        <v>0</v>
      </c>
      <c r="N508" s="52">
        <v>0</v>
      </c>
      <c r="O508" s="52"/>
    </row>
    <row r="509" spans="2:15" hidden="1" x14ac:dyDescent="0.25">
      <c r="B509" s="51" t="s">
        <v>70</v>
      </c>
      <c r="C509" s="51" t="s">
        <v>71</v>
      </c>
      <c r="D509" s="51" t="s">
        <v>15</v>
      </c>
      <c r="E509" s="51" t="s">
        <v>189</v>
      </c>
      <c r="F509" s="51"/>
      <c r="G509" s="52" t="s">
        <v>17</v>
      </c>
      <c r="H509" s="51">
        <v>1</v>
      </c>
      <c r="I509" s="51" t="s">
        <v>18</v>
      </c>
      <c r="J509" s="51" t="s">
        <v>103</v>
      </c>
      <c r="K509" s="52">
        <v>0</v>
      </c>
      <c r="L509" s="52">
        <v>0</v>
      </c>
      <c r="M509" s="52">
        <v>0</v>
      </c>
      <c r="N509" s="52">
        <v>0</v>
      </c>
      <c r="O509" s="52"/>
    </row>
    <row r="510" spans="2:15" x14ac:dyDescent="0.25">
      <c r="B510" s="51" t="s">
        <v>52</v>
      </c>
      <c r="C510" s="51" t="s">
        <v>53</v>
      </c>
      <c r="D510" s="51" t="s">
        <v>26</v>
      </c>
      <c r="E510" s="51" t="s">
        <v>189</v>
      </c>
      <c r="F510" s="51">
        <v>727</v>
      </c>
      <c r="G510" s="52" t="s">
        <v>17</v>
      </c>
      <c r="H510" s="51">
        <v>1</v>
      </c>
      <c r="I510" s="52" t="s">
        <v>18</v>
      </c>
      <c r="J510" s="52" t="s">
        <v>104</v>
      </c>
      <c r="K510" s="52">
        <v>0</v>
      </c>
      <c r="L510" s="52">
        <v>0</v>
      </c>
      <c r="M510" s="52">
        <v>0</v>
      </c>
      <c r="N510" s="52">
        <v>0</v>
      </c>
      <c r="O510" s="52"/>
    </row>
    <row r="511" spans="2:15" hidden="1" x14ac:dyDescent="0.25">
      <c r="B511" s="51" t="s">
        <v>70</v>
      </c>
      <c r="C511" s="51" t="s">
        <v>71</v>
      </c>
      <c r="D511" s="51" t="s">
        <v>15</v>
      </c>
      <c r="E511" s="51" t="s">
        <v>189</v>
      </c>
      <c r="F511" s="51"/>
      <c r="G511" s="52" t="s">
        <v>20</v>
      </c>
      <c r="H511" s="51">
        <v>2</v>
      </c>
      <c r="I511" s="51" t="s">
        <v>18</v>
      </c>
      <c r="J511" s="51" t="s">
        <v>105</v>
      </c>
      <c r="K511" s="52">
        <v>0</v>
      </c>
      <c r="L511" s="52">
        <v>0</v>
      </c>
      <c r="M511" s="52">
        <v>0</v>
      </c>
      <c r="N511" s="52">
        <v>0</v>
      </c>
      <c r="O511" s="52"/>
    </row>
    <row r="512" spans="2:15" hidden="1" x14ac:dyDescent="0.25">
      <c r="B512" s="51" t="s">
        <v>70</v>
      </c>
      <c r="C512" s="51" t="s">
        <v>71</v>
      </c>
      <c r="D512" s="51" t="s">
        <v>15</v>
      </c>
      <c r="E512" s="51" t="s">
        <v>189</v>
      </c>
      <c r="F512" s="51"/>
      <c r="G512" s="52" t="s">
        <v>20</v>
      </c>
      <c r="H512" s="51">
        <v>2</v>
      </c>
      <c r="I512" s="51" t="s">
        <v>18</v>
      </c>
      <c r="J512" s="51" t="s">
        <v>103</v>
      </c>
      <c r="K512" s="52">
        <v>0</v>
      </c>
      <c r="L512" s="52">
        <v>0</v>
      </c>
      <c r="M512" s="52">
        <v>0</v>
      </c>
      <c r="N512" s="52">
        <v>0</v>
      </c>
      <c r="O512" s="52"/>
    </row>
    <row r="513" spans="2:15" hidden="1" x14ac:dyDescent="0.25">
      <c r="B513" s="51" t="s">
        <v>70</v>
      </c>
      <c r="C513" s="51" t="s">
        <v>71</v>
      </c>
      <c r="D513" s="51" t="s">
        <v>15</v>
      </c>
      <c r="E513" s="51" t="s">
        <v>189</v>
      </c>
      <c r="F513" s="51"/>
      <c r="G513" s="52" t="s">
        <v>20</v>
      </c>
      <c r="H513" s="51">
        <v>2</v>
      </c>
      <c r="I513" s="52" t="s">
        <v>18</v>
      </c>
      <c r="J513" s="52" t="s">
        <v>104</v>
      </c>
      <c r="K513" s="52">
        <v>0</v>
      </c>
      <c r="L513" s="52">
        <v>0</v>
      </c>
      <c r="M513" s="52">
        <v>0</v>
      </c>
      <c r="N513" s="52">
        <v>0</v>
      </c>
      <c r="O513" s="52"/>
    </row>
    <row r="514" spans="2:15" hidden="1" x14ac:dyDescent="0.25">
      <c r="B514" s="51" t="s">
        <v>70</v>
      </c>
      <c r="C514" s="51" t="s">
        <v>71</v>
      </c>
      <c r="D514" s="51" t="s">
        <v>15</v>
      </c>
      <c r="E514" s="51" t="s">
        <v>189</v>
      </c>
      <c r="F514" s="51"/>
      <c r="G514" s="52" t="s">
        <v>21</v>
      </c>
      <c r="H514" s="51">
        <v>3</v>
      </c>
      <c r="I514" s="51" t="s">
        <v>18</v>
      </c>
      <c r="J514" s="51" t="s">
        <v>105</v>
      </c>
      <c r="K514" s="52">
        <v>0</v>
      </c>
      <c r="L514" s="52">
        <v>0</v>
      </c>
      <c r="M514" s="52">
        <v>0</v>
      </c>
      <c r="N514" s="52">
        <v>0</v>
      </c>
      <c r="O514" s="52"/>
    </row>
    <row r="515" spans="2:15" hidden="1" x14ac:dyDescent="0.25">
      <c r="B515" s="51" t="s">
        <v>70</v>
      </c>
      <c r="C515" s="51" t="s">
        <v>71</v>
      </c>
      <c r="D515" s="51" t="s">
        <v>15</v>
      </c>
      <c r="E515" s="51" t="s">
        <v>189</v>
      </c>
      <c r="F515" s="51"/>
      <c r="G515" s="52" t="s">
        <v>21</v>
      </c>
      <c r="H515" s="51">
        <v>3</v>
      </c>
      <c r="I515" s="51" t="s">
        <v>18</v>
      </c>
      <c r="J515" s="51" t="s">
        <v>103</v>
      </c>
      <c r="K515" s="52">
        <v>0</v>
      </c>
      <c r="L515" s="52">
        <v>0</v>
      </c>
      <c r="M515" s="52">
        <v>0</v>
      </c>
      <c r="N515" s="52">
        <v>0</v>
      </c>
      <c r="O515" s="52"/>
    </row>
    <row r="516" spans="2:15" hidden="1" x14ac:dyDescent="0.25">
      <c r="B516" s="51" t="s">
        <v>70</v>
      </c>
      <c r="C516" s="51" t="s">
        <v>71</v>
      </c>
      <c r="D516" s="51" t="s">
        <v>15</v>
      </c>
      <c r="E516" s="51" t="s">
        <v>189</v>
      </c>
      <c r="F516" s="51"/>
      <c r="G516" s="52" t="s">
        <v>21</v>
      </c>
      <c r="H516" s="51">
        <v>3</v>
      </c>
      <c r="I516" s="52" t="s">
        <v>18</v>
      </c>
      <c r="J516" s="52" t="s">
        <v>104</v>
      </c>
      <c r="K516" s="52">
        <v>0</v>
      </c>
      <c r="L516" s="52">
        <v>0</v>
      </c>
      <c r="M516" s="52">
        <v>0</v>
      </c>
      <c r="N516" s="52">
        <v>0</v>
      </c>
      <c r="O516" s="52"/>
    </row>
    <row r="517" spans="2:15" hidden="1" x14ac:dyDescent="0.25">
      <c r="B517" s="51" t="s">
        <v>70</v>
      </c>
      <c r="C517" s="51" t="s">
        <v>71</v>
      </c>
      <c r="D517" s="51" t="s">
        <v>15</v>
      </c>
      <c r="E517" s="51" t="s">
        <v>189</v>
      </c>
      <c r="F517" s="51"/>
      <c r="G517" s="52" t="s">
        <v>22</v>
      </c>
      <c r="H517" s="51">
        <v>4</v>
      </c>
      <c r="I517" s="51" t="s">
        <v>18</v>
      </c>
      <c r="J517" s="51" t="s">
        <v>105</v>
      </c>
      <c r="K517" s="52">
        <v>0</v>
      </c>
      <c r="L517" s="52">
        <v>0</v>
      </c>
      <c r="M517" s="52">
        <v>0</v>
      </c>
      <c r="N517" s="52">
        <v>0</v>
      </c>
      <c r="O517" s="52"/>
    </row>
    <row r="518" spans="2:15" hidden="1" x14ac:dyDescent="0.25">
      <c r="B518" s="51" t="s">
        <v>70</v>
      </c>
      <c r="C518" s="51" t="s">
        <v>71</v>
      </c>
      <c r="D518" s="51" t="s">
        <v>15</v>
      </c>
      <c r="E518" s="51" t="s">
        <v>189</v>
      </c>
      <c r="F518" s="51"/>
      <c r="G518" s="52" t="s">
        <v>22</v>
      </c>
      <c r="H518" s="51">
        <v>4</v>
      </c>
      <c r="I518" s="51" t="s">
        <v>18</v>
      </c>
      <c r="J518" s="51" t="s">
        <v>103</v>
      </c>
      <c r="K518" s="52">
        <v>0</v>
      </c>
      <c r="L518" s="52">
        <v>0</v>
      </c>
      <c r="M518" s="52">
        <v>0</v>
      </c>
      <c r="N518" s="52">
        <v>0</v>
      </c>
      <c r="O518" s="52"/>
    </row>
    <row r="519" spans="2:15" hidden="1" x14ac:dyDescent="0.25">
      <c r="B519" s="51" t="s">
        <v>70</v>
      </c>
      <c r="C519" s="51" t="s">
        <v>71</v>
      </c>
      <c r="D519" s="51" t="s">
        <v>15</v>
      </c>
      <c r="E519" s="51" t="s">
        <v>189</v>
      </c>
      <c r="F519" s="51"/>
      <c r="G519" s="52" t="s">
        <v>22</v>
      </c>
      <c r="H519" s="51">
        <v>4</v>
      </c>
      <c r="I519" s="52" t="s">
        <v>18</v>
      </c>
      <c r="J519" s="52" t="s">
        <v>104</v>
      </c>
      <c r="K519" s="52">
        <v>0</v>
      </c>
      <c r="L519" s="52">
        <v>0</v>
      </c>
      <c r="M519" s="52">
        <v>0</v>
      </c>
      <c r="N519" s="52">
        <v>0</v>
      </c>
      <c r="O519" s="52"/>
    </row>
    <row r="520" spans="2:15" hidden="1" x14ac:dyDescent="0.25">
      <c r="B520" s="51" t="s">
        <v>70</v>
      </c>
      <c r="C520" s="51" t="s">
        <v>71</v>
      </c>
      <c r="D520" s="51" t="s">
        <v>15</v>
      </c>
      <c r="E520" s="51" t="s">
        <v>189</v>
      </c>
      <c r="F520" s="51"/>
      <c r="G520" s="52" t="s">
        <v>23</v>
      </c>
      <c r="H520" s="51">
        <v>5</v>
      </c>
      <c r="I520" s="51" t="s">
        <v>18</v>
      </c>
      <c r="J520" s="51" t="s">
        <v>105</v>
      </c>
      <c r="K520" s="52">
        <v>0</v>
      </c>
      <c r="L520" s="52">
        <v>0</v>
      </c>
      <c r="M520" s="52">
        <v>0</v>
      </c>
      <c r="N520" s="52">
        <v>0</v>
      </c>
      <c r="O520" s="52"/>
    </row>
    <row r="521" spans="2:15" hidden="1" x14ac:dyDescent="0.25">
      <c r="B521" s="51" t="s">
        <v>70</v>
      </c>
      <c r="C521" s="51" t="s">
        <v>71</v>
      </c>
      <c r="D521" s="51" t="s">
        <v>15</v>
      </c>
      <c r="E521" s="51" t="s">
        <v>189</v>
      </c>
      <c r="F521" s="51"/>
      <c r="G521" s="52" t="s">
        <v>23</v>
      </c>
      <c r="H521" s="51">
        <v>5</v>
      </c>
      <c r="I521" s="51" t="s">
        <v>18</v>
      </c>
      <c r="J521" s="51" t="s">
        <v>103</v>
      </c>
      <c r="K521" s="52">
        <v>0</v>
      </c>
      <c r="L521" s="52">
        <v>0</v>
      </c>
      <c r="M521" s="52">
        <v>0</v>
      </c>
      <c r="N521" s="52">
        <v>0</v>
      </c>
      <c r="O521" s="52"/>
    </row>
    <row r="522" spans="2:15" hidden="1" x14ac:dyDescent="0.25">
      <c r="B522" s="51" t="s">
        <v>70</v>
      </c>
      <c r="C522" s="51" t="s">
        <v>71</v>
      </c>
      <c r="D522" s="51" t="s">
        <v>15</v>
      </c>
      <c r="E522" s="51" t="s">
        <v>189</v>
      </c>
      <c r="F522" s="51"/>
      <c r="G522" s="52" t="s">
        <v>23</v>
      </c>
      <c r="H522" s="51">
        <v>5</v>
      </c>
      <c r="I522" s="51" t="s">
        <v>18</v>
      </c>
      <c r="J522" s="51" t="s">
        <v>104</v>
      </c>
      <c r="K522" s="52">
        <v>0</v>
      </c>
      <c r="L522" s="52">
        <v>0</v>
      </c>
      <c r="M522" s="52">
        <v>0</v>
      </c>
      <c r="N522" s="52">
        <v>0</v>
      </c>
      <c r="O522" s="52"/>
    </row>
    <row r="523" spans="2:15" hidden="1" x14ac:dyDescent="0.25">
      <c r="B523" s="51" t="s">
        <v>72</v>
      </c>
      <c r="C523" s="51" t="s">
        <v>73</v>
      </c>
      <c r="D523" s="51" t="s">
        <v>26</v>
      </c>
      <c r="E523" s="51" t="s">
        <v>189</v>
      </c>
      <c r="F523" s="51"/>
      <c r="G523" s="52" t="s">
        <v>17</v>
      </c>
      <c r="H523" s="51">
        <v>1</v>
      </c>
      <c r="I523" s="51" t="s">
        <v>158</v>
      </c>
      <c r="J523" s="51" t="s">
        <v>159</v>
      </c>
      <c r="K523" s="52">
        <v>0</v>
      </c>
      <c r="L523" s="52">
        <v>0</v>
      </c>
      <c r="M523" s="52">
        <v>0</v>
      </c>
      <c r="N523" s="52">
        <v>0</v>
      </c>
      <c r="O523" s="52" t="s">
        <v>194</v>
      </c>
    </row>
    <row r="524" spans="2:15" hidden="1" x14ac:dyDescent="0.25">
      <c r="B524" s="51" t="s">
        <v>72</v>
      </c>
      <c r="C524" s="51" t="s">
        <v>73</v>
      </c>
      <c r="D524" s="51" t="s">
        <v>26</v>
      </c>
      <c r="E524" s="51" t="s">
        <v>189</v>
      </c>
      <c r="F524" s="51"/>
      <c r="G524" s="52" t="s">
        <v>17</v>
      </c>
      <c r="H524" s="51">
        <v>1</v>
      </c>
      <c r="I524" s="51" t="s">
        <v>158</v>
      </c>
      <c r="J524" s="51" t="s">
        <v>103</v>
      </c>
      <c r="K524" s="52">
        <v>234</v>
      </c>
      <c r="L524" s="52">
        <v>3</v>
      </c>
      <c r="M524" s="52">
        <v>0</v>
      </c>
      <c r="N524" s="52">
        <v>0</v>
      </c>
      <c r="O524" s="52"/>
    </row>
    <row r="525" spans="2:15" hidden="1" x14ac:dyDescent="0.25">
      <c r="B525" s="51" t="s">
        <v>72</v>
      </c>
      <c r="C525" s="51" t="s">
        <v>73</v>
      </c>
      <c r="D525" s="51" t="s">
        <v>26</v>
      </c>
      <c r="E525" s="51" t="s">
        <v>189</v>
      </c>
      <c r="F525" s="51"/>
      <c r="G525" s="52" t="s">
        <v>17</v>
      </c>
      <c r="H525" s="51">
        <v>1</v>
      </c>
      <c r="I525" s="51" t="s">
        <v>158</v>
      </c>
      <c r="J525" s="51" t="s">
        <v>104</v>
      </c>
      <c r="K525" s="52">
        <v>557</v>
      </c>
      <c r="L525" s="52">
        <v>13</v>
      </c>
      <c r="M525" s="52">
        <v>1217</v>
      </c>
      <c r="N525" s="52">
        <v>25</v>
      </c>
      <c r="O525" s="52"/>
    </row>
    <row r="526" spans="2:15" hidden="1" x14ac:dyDescent="0.25">
      <c r="B526" s="51" t="s">
        <v>72</v>
      </c>
      <c r="C526" s="51" t="s">
        <v>73</v>
      </c>
      <c r="D526" s="51" t="s">
        <v>26</v>
      </c>
      <c r="E526" s="51" t="s">
        <v>189</v>
      </c>
      <c r="F526" s="51"/>
      <c r="G526" s="52" t="s">
        <v>17</v>
      </c>
      <c r="H526" s="51">
        <v>1</v>
      </c>
      <c r="I526" s="51" t="s">
        <v>18</v>
      </c>
      <c r="J526" s="51" t="s">
        <v>105</v>
      </c>
      <c r="K526" s="52">
        <v>0</v>
      </c>
      <c r="L526" s="52">
        <v>0</v>
      </c>
      <c r="M526" s="52">
        <v>0</v>
      </c>
      <c r="N526" s="52">
        <v>0</v>
      </c>
      <c r="O526" s="52"/>
    </row>
    <row r="527" spans="2:15" hidden="1" x14ac:dyDescent="0.25">
      <c r="B527" s="51" t="s">
        <v>72</v>
      </c>
      <c r="C527" s="51" t="s">
        <v>73</v>
      </c>
      <c r="D527" s="51" t="s">
        <v>26</v>
      </c>
      <c r="E527" s="51" t="s">
        <v>189</v>
      </c>
      <c r="F527" s="51"/>
      <c r="G527" s="52" t="s">
        <v>17</v>
      </c>
      <c r="H527" s="51">
        <v>1</v>
      </c>
      <c r="I527" s="51" t="s">
        <v>18</v>
      </c>
      <c r="J527" s="51" t="s">
        <v>103</v>
      </c>
      <c r="K527" s="52">
        <v>0</v>
      </c>
      <c r="L527" s="52">
        <v>0</v>
      </c>
      <c r="M527" s="52">
        <v>0</v>
      </c>
      <c r="N527" s="52">
        <v>0</v>
      </c>
      <c r="O527" s="52"/>
    </row>
    <row r="528" spans="2:15" hidden="1" x14ac:dyDescent="0.25">
      <c r="B528" s="51" t="s">
        <v>68</v>
      </c>
      <c r="C528" s="51" t="s">
        <v>69</v>
      </c>
      <c r="D528" s="51" t="s">
        <v>26</v>
      </c>
      <c r="E528" s="51" t="s">
        <v>189</v>
      </c>
      <c r="F528" s="51">
        <v>905</v>
      </c>
      <c r="G528" s="52" t="s">
        <v>17</v>
      </c>
      <c r="H528" s="51">
        <v>1</v>
      </c>
      <c r="I528" s="52" t="s">
        <v>18</v>
      </c>
      <c r="J528" s="52" t="s">
        <v>104</v>
      </c>
      <c r="K528" s="52">
        <v>0</v>
      </c>
      <c r="L528" s="52">
        <v>0</v>
      </c>
      <c r="M528" s="52">
        <v>0</v>
      </c>
      <c r="N528" s="52">
        <v>0</v>
      </c>
      <c r="O528" s="52"/>
    </row>
    <row r="529" spans="2:15" hidden="1" x14ac:dyDescent="0.25">
      <c r="B529" s="51" t="s">
        <v>72</v>
      </c>
      <c r="C529" s="51" t="s">
        <v>73</v>
      </c>
      <c r="D529" s="51" t="s">
        <v>26</v>
      </c>
      <c r="E529" s="51" t="s">
        <v>189</v>
      </c>
      <c r="F529" s="51"/>
      <c r="G529" s="52" t="s">
        <v>20</v>
      </c>
      <c r="H529" s="51">
        <v>2</v>
      </c>
      <c r="I529" s="51" t="s">
        <v>158</v>
      </c>
      <c r="J529" s="51" t="s">
        <v>159</v>
      </c>
      <c r="K529" s="52">
        <v>0</v>
      </c>
      <c r="L529" s="52">
        <v>0</v>
      </c>
      <c r="M529" s="52">
        <v>0</v>
      </c>
      <c r="N529" s="52">
        <v>0</v>
      </c>
      <c r="O529" s="52"/>
    </row>
    <row r="530" spans="2:15" hidden="1" x14ac:dyDescent="0.25">
      <c r="B530" s="51" t="s">
        <v>72</v>
      </c>
      <c r="C530" s="51" t="s">
        <v>73</v>
      </c>
      <c r="D530" s="51" t="s">
        <v>26</v>
      </c>
      <c r="E530" s="51" t="s">
        <v>189</v>
      </c>
      <c r="F530" s="51"/>
      <c r="G530" s="52" t="s">
        <v>20</v>
      </c>
      <c r="H530" s="51">
        <v>2</v>
      </c>
      <c r="I530" s="51" t="s">
        <v>158</v>
      </c>
      <c r="J530" s="51" t="s">
        <v>103</v>
      </c>
      <c r="K530" s="52">
        <v>234</v>
      </c>
      <c r="L530" s="52">
        <v>3</v>
      </c>
      <c r="M530" s="52">
        <v>0</v>
      </c>
      <c r="N530" s="52">
        <v>0</v>
      </c>
      <c r="O530" s="52"/>
    </row>
    <row r="531" spans="2:15" hidden="1" x14ac:dyDescent="0.25">
      <c r="B531" s="51" t="s">
        <v>72</v>
      </c>
      <c r="C531" s="51" t="s">
        <v>73</v>
      </c>
      <c r="D531" s="51" t="s">
        <v>26</v>
      </c>
      <c r="E531" s="51" t="s">
        <v>189</v>
      </c>
      <c r="F531" s="51"/>
      <c r="G531" s="52" t="s">
        <v>20</v>
      </c>
      <c r="H531" s="51">
        <v>2</v>
      </c>
      <c r="I531" s="51" t="s">
        <v>158</v>
      </c>
      <c r="J531" s="51" t="s">
        <v>104</v>
      </c>
      <c r="K531" s="52">
        <v>0</v>
      </c>
      <c r="L531" s="52">
        <v>0</v>
      </c>
      <c r="M531" s="52">
        <v>0</v>
      </c>
      <c r="N531" s="52">
        <v>0</v>
      </c>
      <c r="O531" s="52"/>
    </row>
    <row r="532" spans="2:15" hidden="1" x14ac:dyDescent="0.25">
      <c r="B532" s="51" t="s">
        <v>72</v>
      </c>
      <c r="C532" s="51" t="s">
        <v>73</v>
      </c>
      <c r="D532" s="51" t="s">
        <v>26</v>
      </c>
      <c r="E532" s="51" t="s">
        <v>189</v>
      </c>
      <c r="F532" s="51"/>
      <c r="G532" s="52" t="s">
        <v>20</v>
      </c>
      <c r="H532" s="51">
        <v>2</v>
      </c>
      <c r="I532" s="51" t="s">
        <v>18</v>
      </c>
      <c r="J532" s="51" t="s">
        <v>105</v>
      </c>
      <c r="K532" s="52">
        <v>0</v>
      </c>
      <c r="L532" s="52">
        <v>0</v>
      </c>
      <c r="M532" s="52">
        <v>0</v>
      </c>
      <c r="N532" s="52">
        <v>0</v>
      </c>
      <c r="O532" s="52"/>
    </row>
    <row r="533" spans="2:15" hidden="1" x14ac:dyDescent="0.25">
      <c r="B533" s="51" t="s">
        <v>72</v>
      </c>
      <c r="C533" s="51" t="s">
        <v>73</v>
      </c>
      <c r="D533" s="51" t="s">
        <v>26</v>
      </c>
      <c r="E533" s="51" t="s">
        <v>189</v>
      </c>
      <c r="F533" s="51"/>
      <c r="G533" s="52" t="s">
        <v>20</v>
      </c>
      <c r="H533" s="51">
        <v>2</v>
      </c>
      <c r="I533" s="51" t="s">
        <v>18</v>
      </c>
      <c r="J533" s="51" t="s">
        <v>103</v>
      </c>
      <c r="K533" s="52">
        <v>0</v>
      </c>
      <c r="L533" s="52">
        <v>0</v>
      </c>
      <c r="M533" s="52">
        <v>0</v>
      </c>
      <c r="N533" s="52">
        <v>0</v>
      </c>
      <c r="O533" s="52"/>
    </row>
    <row r="534" spans="2:15" hidden="1" x14ac:dyDescent="0.25">
      <c r="B534" s="51" t="s">
        <v>72</v>
      </c>
      <c r="C534" s="51" t="s">
        <v>73</v>
      </c>
      <c r="D534" s="51" t="s">
        <v>26</v>
      </c>
      <c r="E534" s="51" t="s">
        <v>189</v>
      </c>
      <c r="F534" s="51"/>
      <c r="G534" s="52" t="s">
        <v>20</v>
      </c>
      <c r="H534" s="51">
        <v>2</v>
      </c>
      <c r="I534" s="52" t="s">
        <v>18</v>
      </c>
      <c r="J534" s="52" t="s">
        <v>104</v>
      </c>
      <c r="K534" s="52">
        <v>0</v>
      </c>
      <c r="L534" s="52">
        <v>0</v>
      </c>
      <c r="M534" s="52">
        <v>0</v>
      </c>
      <c r="N534" s="52">
        <v>0</v>
      </c>
      <c r="O534" s="52"/>
    </row>
    <row r="535" spans="2:15" hidden="1" x14ac:dyDescent="0.25">
      <c r="B535" s="51" t="s">
        <v>72</v>
      </c>
      <c r="C535" s="51" t="s">
        <v>73</v>
      </c>
      <c r="D535" s="51" t="s">
        <v>26</v>
      </c>
      <c r="E535" s="51" t="s">
        <v>189</v>
      </c>
      <c r="F535" s="51"/>
      <c r="G535" s="52" t="s">
        <v>21</v>
      </c>
      <c r="H535" s="51">
        <v>3</v>
      </c>
      <c r="I535" s="51" t="s">
        <v>158</v>
      </c>
      <c r="J535" s="51" t="s">
        <v>159</v>
      </c>
      <c r="K535" s="52">
        <v>0</v>
      </c>
      <c r="L535" s="52">
        <v>0</v>
      </c>
      <c r="M535" s="52">
        <v>0</v>
      </c>
      <c r="N535" s="52">
        <v>0</v>
      </c>
      <c r="O535" s="52"/>
    </row>
    <row r="536" spans="2:15" hidden="1" x14ac:dyDescent="0.25">
      <c r="B536" s="51" t="s">
        <v>72</v>
      </c>
      <c r="C536" s="51" t="s">
        <v>73</v>
      </c>
      <c r="D536" s="51" t="s">
        <v>26</v>
      </c>
      <c r="E536" s="51" t="s">
        <v>189</v>
      </c>
      <c r="F536" s="51"/>
      <c r="G536" s="52" t="s">
        <v>21</v>
      </c>
      <c r="H536" s="51">
        <v>3</v>
      </c>
      <c r="I536" s="51" t="s">
        <v>158</v>
      </c>
      <c r="J536" s="51" t="s">
        <v>103</v>
      </c>
      <c r="K536" s="52">
        <v>234</v>
      </c>
      <c r="L536" s="52">
        <v>3</v>
      </c>
      <c r="M536" s="52">
        <v>0</v>
      </c>
      <c r="N536" s="52">
        <v>0</v>
      </c>
      <c r="O536" s="52"/>
    </row>
    <row r="537" spans="2:15" hidden="1" x14ac:dyDescent="0.25">
      <c r="B537" s="51" t="s">
        <v>72</v>
      </c>
      <c r="C537" s="51" t="s">
        <v>73</v>
      </c>
      <c r="D537" s="51" t="s">
        <v>26</v>
      </c>
      <c r="E537" s="51" t="s">
        <v>189</v>
      </c>
      <c r="F537" s="51"/>
      <c r="G537" s="52" t="s">
        <v>21</v>
      </c>
      <c r="H537" s="51">
        <v>3</v>
      </c>
      <c r="I537" s="51" t="s">
        <v>158</v>
      </c>
      <c r="J537" s="51" t="s">
        <v>104</v>
      </c>
      <c r="K537" s="52">
        <v>0</v>
      </c>
      <c r="L537" s="52">
        <v>0</v>
      </c>
      <c r="M537" s="52">
        <v>0</v>
      </c>
      <c r="N537" s="52">
        <v>0</v>
      </c>
      <c r="O537" s="52"/>
    </row>
    <row r="538" spans="2:15" hidden="1" x14ac:dyDescent="0.25">
      <c r="B538" s="51" t="s">
        <v>72</v>
      </c>
      <c r="C538" s="51" t="s">
        <v>73</v>
      </c>
      <c r="D538" s="51" t="s">
        <v>26</v>
      </c>
      <c r="E538" s="51" t="s">
        <v>189</v>
      </c>
      <c r="F538" s="51"/>
      <c r="G538" s="52" t="s">
        <v>21</v>
      </c>
      <c r="H538" s="51">
        <v>3</v>
      </c>
      <c r="I538" s="51" t="s">
        <v>18</v>
      </c>
      <c r="J538" s="51" t="s">
        <v>105</v>
      </c>
      <c r="K538" s="52">
        <v>0</v>
      </c>
      <c r="L538" s="52">
        <v>0</v>
      </c>
      <c r="M538" s="52">
        <v>0</v>
      </c>
      <c r="N538" s="52">
        <v>0</v>
      </c>
      <c r="O538" s="52"/>
    </row>
    <row r="539" spans="2:15" hidden="1" x14ac:dyDescent="0.25">
      <c r="B539" s="51" t="s">
        <v>72</v>
      </c>
      <c r="C539" s="51" t="s">
        <v>73</v>
      </c>
      <c r="D539" s="51" t="s">
        <v>26</v>
      </c>
      <c r="E539" s="51" t="s">
        <v>189</v>
      </c>
      <c r="F539" s="51"/>
      <c r="G539" s="52" t="s">
        <v>21</v>
      </c>
      <c r="H539" s="51">
        <v>3</v>
      </c>
      <c r="I539" s="51" t="s">
        <v>18</v>
      </c>
      <c r="J539" s="51" t="s">
        <v>103</v>
      </c>
      <c r="K539" s="52">
        <v>0</v>
      </c>
      <c r="L539" s="52">
        <v>0</v>
      </c>
      <c r="M539" s="52">
        <v>0</v>
      </c>
      <c r="N539" s="52">
        <v>0</v>
      </c>
      <c r="O539" s="52"/>
    </row>
    <row r="540" spans="2:15" hidden="1" x14ac:dyDescent="0.25">
      <c r="B540" s="51" t="s">
        <v>72</v>
      </c>
      <c r="C540" s="51" t="s">
        <v>73</v>
      </c>
      <c r="D540" s="51" t="s">
        <v>26</v>
      </c>
      <c r="E540" s="51" t="s">
        <v>189</v>
      </c>
      <c r="F540" s="51"/>
      <c r="G540" s="52" t="s">
        <v>21</v>
      </c>
      <c r="H540" s="51">
        <v>3</v>
      </c>
      <c r="I540" s="52" t="s">
        <v>18</v>
      </c>
      <c r="J540" s="52" t="s">
        <v>104</v>
      </c>
      <c r="K540" s="52">
        <v>0</v>
      </c>
      <c r="L540" s="52">
        <v>0</v>
      </c>
      <c r="M540" s="52">
        <v>0</v>
      </c>
      <c r="N540" s="52">
        <v>0</v>
      </c>
      <c r="O540" s="52"/>
    </row>
    <row r="541" spans="2:15" hidden="1" x14ac:dyDescent="0.25">
      <c r="B541" s="51" t="s">
        <v>72</v>
      </c>
      <c r="C541" s="51" t="s">
        <v>73</v>
      </c>
      <c r="D541" s="51" t="s">
        <v>26</v>
      </c>
      <c r="E541" s="51" t="s">
        <v>189</v>
      </c>
      <c r="F541" s="51"/>
      <c r="G541" s="52" t="s">
        <v>22</v>
      </c>
      <c r="H541" s="51">
        <v>4</v>
      </c>
      <c r="I541" s="51" t="s">
        <v>158</v>
      </c>
      <c r="J541" s="51" t="s">
        <v>159</v>
      </c>
      <c r="K541" s="52">
        <v>0</v>
      </c>
      <c r="L541" s="52">
        <v>0</v>
      </c>
      <c r="M541" s="52">
        <v>0</v>
      </c>
      <c r="N541" s="52">
        <v>0</v>
      </c>
      <c r="O541" s="52"/>
    </row>
    <row r="542" spans="2:15" hidden="1" x14ac:dyDescent="0.25">
      <c r="B542" s="51" t="s">
        <v>72</v>
      </c>
      <c r="C542" s="51" t="s">
        <v>73</v>
      </c>
      <c r="D542" s="51" t="s">
        <v>26</v>
      </c>
      <c r="E542" s="51" t="s">
        <v>189</v>
      </c>
      <c r="F542" s="51"/>
      <c r="G542" s="52" t="s">
        <v>22</v>
      </c>
      <c r="H542" s="51">
        <v>4</v>
      </c>
      <c r="I542" s="51" t="s">
        <v>158</v>
      </c>
      <c r="J542" s="51" t="s">
        <v>103</v>
      </c>
      <c r="K542" s="52">
        <v>234</v>
      </c>
      <c r="L542" s="52">
        <v>3</v>
      </c>
      <c r="M542" s="52">
        <v>0</v>
      </c>
      <c r="N542" s="52">
        <v>0</v>
      </c>
      <c r="O542" s="52"/>
    </row>
    <row r="543" spans="2:15" hidden="1" x14ac:dyDescent="0.25">
      <c r="B543" s="51" t="s">
        <v>72</v>
      </c>
      <c r="C543" s="51" t="s">
        <v>73</v>
      </c>
      <c r="D543" s="51" t="s">
        <v>26</v>
      </c>
      <c r="E543" s="51" t="s">
        <v>189</v>
      </c>
      <c r="F543" s="51"/>
      <c r="G543" s="52" t="s">
        <v>22</v>
      </c>
      <c r="H543" s="51">
        <v>4</v>
      </c>
      <c r="I543" s="51" t="s">
        <v>158</v>
      </c>
      <c r="J543" s="51" t="s">
        <v>104</v>
      </c>
      <c r="K543" s="52">
        <v>0</v>
      </c>
      <c r="L543" s="52">
        <v>0</v>
      </c>
      <c r="M543" s="52">
        <v>0</v>
      </c>
      <c r="N543" s="52">
        <v>0</v>
      </c>
      <c r="O543" s="52"/>
    </row>
    <row r="544" spans="2:15" hidden="1" x14ac:dyDescent="0.25">
      <c r="B544" s="51" t="s">
        <v>72</v>
      </c>
      <c r="C544" s="51" t="s">
        <v>73</v>
      </c>
      <c r="D544" s="51" t="s">
        <v>26</v>
      </c>
      <c r="E544" s="51" t="s">
        <v>189</v>
      </c>
      <c r="F544" s="51"/>
      <c r="G544" s="52" t="s">
        <v>22</v>
      </c>
      <c r="H544" s="51">
        <v>4</v>
      </c>
      <c r="I544" s="51" t="s">
        <v>18</v>
      </c>
      <c r="J544" s="51" t="s">
        <v>105</v>
      </c>
      <c r="K544" s="52">
        <v>0</v>
      </c>
      <c r="L544" s="52">
        <v>0</v>
      </c>
      <c r="M544" s="52">
        <v>0</v>
      </c>
      <c r="N544" s="52">
        <v>0</v>
      </c>
      <c r="O544" s="52"/>
    </row>
    <row r="545" spans="2:15" hidden="1" x14ac:dyDescent="0.25">
      <c r="B545" s="51" t="s">
        <v>72</v>
      </c>
      <c r="C545" s="51" t="s">
        <v>73</v>
      </c>
      <c r="D545" s="51" t="s">
        <v>26</v>
      </c>
      <c r="E545" s="51" t="s">
        <v>189</v>
      </c>
      <c r="F545" s="51"/>
      <c r="G545" s="52" t="s">
        <v>22</v>
      </c>
      <c r="H545" s="51">
        <v>4</v>
      </c>
      <c r="I545" s="51" t="s">
        <v>18</v>
      </c>
      <c r="J545" s="51" t="s">
        <v>103</v>
      </c>
      <c r="K545" s="52">
        <v>0</v>
      </c>
      <c r="L545" s="52">
        <v>0</v>
      </c>
      <c r="M545" s="52">
        <v>0</v>
      </c>
      <c r="N545" s="52">
        <v>0</v>
      </c>
      <c r="O545" s="52"/>
    </row>
    <row r="546" spans="2:15" hidden="1" x14ac:dyDescent="0.25">
      <c r="B546" s="51" t="s">
        <v>72</v>
      </c>
      <c r="C546" s="51" t="s">
        <v>73</v>
      </c>
      <c r="D546" s="51" t="s">
        <v>26</v>
      </c>
      <c r="E546" s="51" t="s">
        <v>189</v>
      </c>
      <c r="F546" s="51"/>
      <c r="G546" s="52" t="s">
        <v>22</v>
      </c>
      <c r="H546" s="51">
        <v>4</v>
      </c>
      <c r="I546" s="52" t="s">
        <v>18</v>
      </c>
      <c r="J546" s="52" t="s">
        <v>104</v>
      </c>
      <c r="K546" s="52">
        <v>0</v>
      </c>
      <c r="L546" s="52">
        <v>0</v>
      </c>
      <c r="M546" s="52">
        <v>0</v>
      </c>
      <c r="N546" s="52">
        <v>0</v>
      </c>
      <c r="O546" s="52"/>
    </row>
    <row r="547" spans="2:15" hidden="1" x14ac:dyDescent="0.25">
      <c r="B547" s="51" t="s">
        <v>72</v>
      </c>
      <c r="C547" s="51" t="s">
        <v>73</v>
      </c>
      <c r="D547" s="51" t="s">
        <v>26</v>
      </c>
      <c r="E547" s="51" t="s">
        <v>189</v>
      </c>
      <c r="F547" s="51"/>
      <c r="G547" s="52" t="s">
        <v>23</v>
      </c>
      <c r="H547" s="51">
        <v>5</v>
      </c>
      <c r="I547" s="51" t="s">
        <v>158</v>
      </c>
      <c r="J547" s="51" t="s">
        <v>159</v>
      </c>
      <c r="K547" s="52">
        <v>0</v>
      </c>
      <c r="L547" s="52">
        <v>0</v>
      </c>
      <c r="M547" s="52">
        <v>0</v>
      </c>
      <c r="N547" s="52">
        <v>0</v>
      </c>
      <c r="O547" s="52"/>
    </row>
    <row r="548" spans="2:15" hidden="1" x14ac:dyDescent="0.25">
      <c r="B548" s="51" t="s">
        <v>72</v>
      </c>
      <c r="C548" s="51" t="s">
        <v>73</v>
      </c>
      <c r="D548" s="51" t="s">
        <v>26</v>
      </c>
      <c r="E548" s="51" t="s">
        <v>189</v>
      </c>
      <c r="F548" s="51"/>
      <c r="G548" s="52" t="s">
        <v>23</v>
      </c>
      <c r="H548" s="51">
        <v>5</v>
      </c>
      <c r="I548" s="51" t="s">
        <v>158</v>
      </c>
      <c r="J548" s="51" t="s">
        <v>103</v>
      </c>
      <c r="K548" s="52">
        <v>234</v>
      </c>
      <c r="L548" s="52">
        <v>3</v>
      </c>
      <c r="M548" s="52">
        <v>0</v>
      </c>
      <c r="N548" s="52">
        <v>0</v>
      </c>
      <c r="O548" s="52"/>
    </row>
    <row r="549" spans="2:15" hidden="1" x14ac:dyDescent="0.25">
      <c r="B549" s="51" t="s">
        <v>72</v>
      </c>
      <c r="C549" s="51" t="s">
        <v>73</v>
      </c>
      <c r="D549" s="51" t="s">
        <v>26</v>
      </c>
      <c r="E549" s="51" t="s">
        <v>189</v>
      </c>
      <c r="F549" s="51"/>
      <c r="G549" s="52" t="s">
        <v>23</v>
      </c>
      <c r="H549" s="51">
        <v>5</v>
      </c>
      <c r="I549" s="51" t="s">
        <v>158</v>
      </c>
      <c r="J549" s="51" t="s">
        <v>104</v>
      </c>
      <c r="K549" s="52">
        <v>0</v>
      </c>
      <c r="L549" s="52">
        <v>0</v>
      </c>
      <c r="M549" s="52">
        <v>0</v>
      </c>
      <c r="N549" s="52">
        <v>0</v>
      </c>
      <c r="O549" s="52"/>
    </row>
    <row r="550" spans="2:15" hidden="1" x14ac:dyDescent="0.25">
      <c r="B550" s="51" t="s">
        <v>72</v>
      </c>
      <c r="C550" s="51" t="s">
        <v>73</v>
      </c>
      <c r="D550" s="51" t="s">
        <v>26</v>
      </c>
      <c r="E550" s="51" t="s">
        <v>189</v>
      </c>
      <c r="F550" s="51"/>
      <c r="G550" s="52" t="s">
        <v>23</v>
      </c>
      <c r="H550" s="51">
        <v>5</v>
      </c>
      <c r="I550" s="51" t="s">
        <v>18</v>
      </c>
      <c r="J550" s="51" t="s">
        <v>105</v>
      </c>
      <c r="K550" s="52">
        <v>0</v>
      </c>
      <c r="L550" s="52">
        <v>0</v>
      </c>
      <c r="M550" s="52">
        <v>0</v>
      </c>
      <c r="N550" s="52">
        <v>0</v>
      </c>
      <c r="O550" s="52"/>
    </row>
    <row r="551" spans="2:15" hidden="1" x14ac:dyDescent="0.25">
      <c r="B551" s="51" t="s">
        <v>72</v>
      </c>
      <c r="C551" s="51" t="s">
        <v>73</v>
      </c>
      <c r="D551" s="51" t="s">
        <v>26</v>
      </c>
      <c r="E551" s="51" t="s">
        <v>189</v>
      </c>
      <c r="F551" s="51"/>
      <c r="G551" s="52" t="s">
        <v>23</v>
      </c>
      <c r="H551" s="51">
        <v>5</v>
      </c>
      <c r="I551" s="51" t="s">
        <v>18</v>
      </c>
      <c r="J551" s="51" t="s">
        <v>103</v>
      </c>
      <c r="K551" s="52">
        <v>0</v>
      </c>
      <c r="L551" s="52">
        <v>0</v>
      </c>
      <c r="M551" s="52">
        <v>0</v>
      </c>
      <c r="N551" s="52">
        <v>0</v>
      </c>
      <c r="O551" s="52"/>
    </row>
    <row r="552" spans="2:15" hidden="1" x14ac:dyDescent="0.25">
      <c r="B552" s="51" t="s">
        <v>72</v>
      </c>
      <c r="C552" s="51" t="s">
        <v>73</v>
      </c>
      <c r="D552" s="51" t="s">
        <v>26</v>
      </c>
      <c r="E552" s="51" t="s">
        <v>189</v>
      </c>
      <c r="F552" s="51"/>
      <c r="G552" s="52" t="s">
        <v>23</v>
      </c>
      <c r="H552" s="51">
        <v>5</v>
      </c>
      <c r="I552" s="51" t="s">
        <v>18</v>
      </c>
      <c r="J552" s="51" t="s">
        <v>104</v>
      </c>
      <c r="K552" s="52">
        <v>0</v>
      </c>
      <c r="L552" s="52">
        <v>0</v>
      </c>
      <c r="M552" s="52">
        <v>0</v>
      </c>
      <c r="N552" s="52">
        <v>0</v>
      </c>
      <c r="O552" s="52"/>
    </row>
    <row r="553" spans="2:15" hidden="1" x14ac:dyDescent="0.25">
      <c r="B553" s="51" t="s">
        <v>82</v>
      </c>
      <c r="C553" s="51" t="s">
        <v>83</v>
      </c>
      <c r="D553" s="51" t="s">
        <v>15</v>
      </c>
      <c r="E553" s="51" t="s">
        <v>189</v>
      </c>
      <c r="F553" s="51"/>
      <c r="G553" s="52" t="s">
        <v>17</v>
      </c>
      <c r="H553" s="51">
        <v>1</v>
      </c>
      <c r="I553" s="51" t="s">
        <v>158</v>
      </c>
      <c r="J553" s="51" t="s">
        <v>159</v>
      </c>
      <c r="K553" s="52">
        <v>0</v>
      </c>
      <c r="L553" s="52">
        <v>0</v>
      </c>
      <c r="M553" s="52">
        <v>0</v>
      </c>
      <c r="N553" s="52">
        <v>0</v>
      </c>
      <c r="O553" s="52"/>
    </row>
    <row r="554" spans="2:15" hidden="1" x14ac:dyDescent="0.25">
      <c r="B554" s="51" t="s">
        <v>82</v>
      </c>
      <c r="C554" s="51" t="s">
        <v>83</v>
      </c>
      <c r="D554" s="51" t="s">
        <v>15</v>
      </c>
      <c r="E554" s="51" t="s">
        <v>189</v>
      </c>
      <c r="F554" s="51"/>
      <c r="G554" s="52" t="s">
        <v>17</v>
      </c>
      <c r="H554" s="51">
        <v>1</v>
      </c>
      <c r="I554" s="51" t="s">
        <v>158</v>
      </c>
      <c r="J554" s="51" t="s">
        <v>103</v>
      </c>
      <c r="K554" s="52">
        <v>0</v>
      </c>
      <c r="L554" s="52">
        <v>0</v>
      </c>
      <c r="M554" s="52">
        <v>0</v>
      </c>
      <c r="N554" s="52">
        <v>0</v>
      </c>
      <c r="O554" s="52"/>
    </row>
    <row r="555" spans="2:15" hidden="1" x14ac:dyDescent="0.25">
      <c r="B555" s="51" t="s">
        <v>82</v>
      </c>
      <c r="C555" s="51" t="s">
        <v>83</v>
      </c>
      <c r="D555" s="51" t="s">
        <v>15</v>
      </c>
      <c r="E555" s="51" t="s">
        <v>189</v>
      </c>
      <c r="F555" s="51"/>
      <c r="G555" s="52" t="s">
        <v>17</v>
      </c>
      <c r="H555" s="51">
        <v>1</v>
      </c>
      <c r="I555" s="51" t="s">
        <v>158</v>
      </c>
      <c r="J555" s="51" t="s">
        <v>104</v>
      </c>
      <c r="K555" s="52">
        <v>0</v>
      </c>
      <c r="L555" s="52">
        <v>0</v>
      </c>
      <c r="M555" s="52">
        <v>0</v>
      </c>
      <c r="N555" s="52">
        <v>0</v>
      </c>
      <c r="O555" s="52"/>
    </row>
    <row r="556" spans="2:15" hidden="1" x14ac:dyDescent="0.25">
      <c r="B556" s="51" t="s">
        <v>82</v>
      </c>
      <c r="C556" s="51" t="s">
        <v>83</v>
      </c>
      <c r="D556" s="51" t="s">
        <v>15</v>
      </c>
      <c r="E556" s="51" t="s">
        <v>189</v>
      </c>
      <c r="F556" s="51"/>
      <c r="G556" s="52" t="s">
        <v>17</v>
      </c>
      <c r="H556" s="51">
        <v>1</v>
      </c>
      <c r="I556" s="51" t="s">
        <v>18</v>
      </c>
      <c r="J556" s="51" t="s">
        <v>105</v>
      </c>
      <c r="K556" s="52">
        <v>0</v>
      </c>
      <c r="L556" s="52">
        <v>0</v>
      </c>
      <c r="M556" s="52">
        <v>0</v>
      </c>
      <c r="N556" s="52">
        <v>0</v>
      </c>
      <c r="O556" s="52"/>
    </row>
    <row r="557" spans="2:15" hidden="1" x14ac:dyDescent="0.25">
      <c r="B557" s="51" t="s">
        <v>82</v>
      </c>
      <c r="C557" s="51" t="s">
        <v>83</v>
      </c>
      <c r="D557" s="51" t="s">
        <v>15</v>
      </c>
      <c r="E557" s="51" t="s">
        <v>189</v>
      </c>
      <c r="F557" s="51"/>
      <c r="G557" s="52" t="s">
        <v>17</v>
      </c>
      <c r="H557" s="51">
        <v>1</v>
      </c>
      <c r="I557" s="51" t="s">
        <v>18</v>
      </c>
      <c r="J557" s="51" t="s">
        <v>103</v>
      </c>
      <c r="K557" s="52">
        <v>0</v>
      </c>
      <c r="L557" s="52">
        <v>0</v>
      </c>
      <c r="M557" s="52">
        <v>0</v>
      </c>
      <c r="N557" s="52">
        <v>0</v>
      </c>
      <c r="O557" s="52"/>
    </row>
    <row r="558" spans="2:15" hidden="1" x14ac:dyDescent="0.25">
      <c r="B558" s="51" t="s">
        <v>82</v>
      </c>
      <c r="C558" s="51" t="s">
        <v>83</v>
      </c>
      <c r="D558" s="51" t="s">
        <v>15</v>
      </c>
      <c r="E558" s="51" t="s">
        <v>189</v>
      </c>
      <c r="F558" s="51">
        <v>160</v>
      </c>
      <c r="G558" s="52" t="s">
        <v>17</v>
      </c>
      <c r="H558" s="51">
        <v>1</v>
      </c>
      <c r="I558" s="52" t="s">
        <v>18</v>
      </c>
      <c r="J558" s="52" t="s">
        <v>104</v>
      </c>
      <c r="K558" s="52">
        <v>0</v>
      </c>
      <c r="L558" s="52">
        <v>0</v>
      </c>
      <c r="M558" s="52">
        <v>0</v>
      </c>
      <c r="N558" s="52">
        <v>0</v>
      </c>
      <c r="O558" s="52"/>
    </row>
    <row r="559" spans="2:15" hidden="1" x14ac:dyDescent="0.25">
      <c r="B559" s="51" t="s">
        <v>82</v>
      </c>
      <c r="C559" s="51" t="s">
        <v>83</v>
      </c>
      <c r="D559" s="51" t="s">
        <v>15</v>
      </c>
      <c r="E559" s="51" t="s">
        <v>189</v>
      </c>
      <c r="F559" s="51"/>
      <c r="G559" s="52" t="s">
        <v>20</v>
      </c>
      <c r="H559" s="51">
        <v>2</v>
      </c>
      <c r="I559" s="51" t="s">
        <v>18</v>
      </c>
      <c r="J559" s="51" t="s">
        <v>105</v>
      </c>
      <c r="K559" s="52">
        <v>0</v>
      </c>
      <c r="L559" s="52">
        <v>0</v>
      </c>
      <c r="M559" s="52">
        <v>0</v>
      </c>
      <c r="N559" s="52">
        <v>0</v>
      </c>
      <c r="O559" s="52"/>
    </row>
    <row r="560" spans="2:15" hidden="1" x14ac:dyDescent="0.25">
      <c r="B560" s="51" t="s">
        <v>82</v>
      </c>
      <c r="C560" s="51" t="s">
        <v>83</v>
      </c>
      <c r="D560" s="51" t="s">
        <v>15</v>
      </c>
      <c r="E560" s="51" t="s">
        <v>189</v>
      </c>
      <c r="F560" s="51"/>
      <c r="G560" s="52" t="s">
        <v>20</v>
      </c>
      <c r="H560" s="51">
        <v>2</v>
      </c>
      <c r="I560" s="51" t="s">
        <v>18</v>
      </c>
      <c r="J560" s="51" t="s">
        <v>103</v>
      </c>
      <c r="K560" s="52">
        <v>0</v>
      </c>
      <c r="L560" s="52">
        <v>0</v>
      </c>
      <c r="M560" s="52">
        <v>0</v>
      </c>
      <c r="N560" s="52">
        <v>0</v>
      </c>
      <c r="O560" s="52"/>
    </row>
    <row r="561" spans="2:15" hidden="1" x14ac:dyDescent="0.25">
      <c r="B561" s="51" t="s">
        <v>82</v>
      </c>
      <c r="C561" s="51" t="s">
        <v>83</v>
      </c>
      <c r="D561" s="51" t="s">
        <v>15</v>
      </c>
      <c r="E561" s="51" t="s">
        <v>189</v>
      </c>
      <c r="F561" s="51"/>
      <c r="G561" s="52" t="s">
        <v>20</v>
      </c>
      <c r="H561" s="51">
        <v>2</v>
      </c>
      <c r="I561" s="52" t="s">
        <v>18</v>
      </c>
      <c r="J561" s="52" t="s">
        <v>104</v>
      </c>
      <c r="K561" s="52">
        <v>0</v>
      </c>
      <c r="L561" s="52">
        <v>0</v>
      </c>
      <c r="M561" s="52">
        <v>0</v>
      </c>
      <c r="N561" s="52">
        <v>0</v>
      </c>
      <c r="O561" s="52"/>
    </row>
    <row r="562" spans="2:15" hidden="1" x14ac:dyDescent="0.25">
      <c r="B562" s="51" t="s">
        <v>82</v>
      </c>
      <c r="C562" s="51" t="s">
        <v>83</v>
      </c>
      <c r="D562" s="51" t="s">
        <v>15</v>
      </c>
      <c r="E562" s="51" t="s">
        <v>189</v>
      </c>
      <c r="F562" s="51"/>
      <c r="G562" s="52" t="s">
        <v>21</v>
      </c>
      <c r="H562" s="51">
        <v>3</v>
      </c>
      <c r="I562" s="51" t="s">
        <v>18</v>
      </c>
      <c r="J562" s="51" t="s">
        <v>105</v>
      </c>
      <c r="K562" s="52">
        <v>0</v>
      </c>
      <c r="L562" s="52">
        <v>0</v>
      </c>
      <c r="M562" s="52">
        <v>0</v>
      </c>
      <c r="N562" s="52">
        <v>0</v>
      </c>
      <c r="O562" s="52"/>
    </row>
    <row r="563" spans="2:15" hidden="1" x14ac:dyDescent="0.25">
      <c r="B563" s="51" t="s">
        <v>82</v>
      </c>
      <c r="C563" s="51" t="s">
        <v>83</v>
      </c>
      <c r="D563" s="51" t="s">
        <v>15</v>
      </c>
      <c r="E563" s="51" t="s">
        <v>189</v>
      </c>
      <c r="F563" s="51"/>
      <c r="G563" s="52" t="s">
        <v>21</v>
      </c>
      <c r="H563" s="51">
        <v>3</v>
      </c>
      <c r="I563" s="51" t="s">
        <v>18</v>
      </c>
      <c r="J563" s="51" t="s">
        <v>103</v>
      </c>
      <c r="K563" s="52">
        <v>0</v>
      </c>
      <c r="L563" s="52">
        <v>0</v>
      </c>
      <c r="M563" s="52">
        <v>0</v>
      </c>
      <c r="N563" s="52">
        <v>0</v>
      </c>
      <c r="O563" s="52"/>
    </row>
    <row r="564" spans="2:15" hidden="1" x14ac:dyDescent="0.25">
      <c r="B564" s="51" t="s">
        <v>82</v>
      </c>
      <c r="C564" s="51" t="s">
        <v>83</v>
      </c>
      <c r="D564" s="51" t="s">
        <v>15</v>
      </c>
      <c r="E564" s="51" t="s">
        <v>189</v>
      </c>
      <c r="F564" s="51"/>
      <c r="G564" s="52" t="s">
        <v>21</v>
      </c>
      <c r="H564" s="51">
        <v>3</v>
      </c>
      <c r="I564" s="52" t="s">
        <v>18</v>
      </c>
      <c r="J564" s="52" t="s">
        <v>104</v>
      </c>
      <c r="K564" s="52">
        <v>0</v>
      </c>
      <c r="L564" s="52">
        <v>0</v>
      </c>
      <c r="M564" s="52">
        <v>0</v>
      </c>
      <c r="N564" s="52">
        <v>0</v>
      </c>
      <c r="O564" s="52"/>
    </row>
    <row r="565" spans="2:15" hidden="1" x14ac:dyDescent="0.25">
      <c r="B565" s="51" t="s">
        <v>82</v>
      </c>
      <c r="C565" s="51" t="s">
        <v>83</v>
      </c>
      <c r="D565" s="51" t="s">
        <v>15</v>
      </c>
      <c r="E565" s="51" t="s">
        <v>189</v>
      </c>
      <c r="F565" s="51"/>
      <c r="G565" s="52" t="s">
        <v>22</v>
      </c>
      <c r="H565" s="51">
        <v>4</v>
      </c>
      <c r="I565" s="51" t="s">
        <v>18</v>
      </c>
      <c r="J565" s="51" t="s">
        <v>105</v>
      </c>
      <c r="K565" s="52">
        <v>0</v>
      </c>
      <c r="L565" s="52">
        <v>0</v>
      </c>
      <c r="M565" s="52">
        <v>0</v>
      </c>
      <c r="N565" s="52">
        <v>0</v>
      </c>
      <c r="O565" s="52"/>
    </row>
    <row r="566" spans="2:15" hidden="1" x14ac:dyDescent="0.25">
      <c r="B566" s="51" t="s">
        <v>82</v>
      </c>
      <c r="C566" s="51" t="s">
        <v>83</v>
      </c>
      <c r="D566" s="51" t="s">
        <v>15</v>
      </c>
      <c r="E566" s="51" t="s">
        <v>189</v>
      </c>
      <c r="F566" s="51"/>
      <c r="G566" s="52" t="s">
        <v>22</v>
      </c>
      <c r="H566" s="51">
        <v>4</v>
      </c>
      <c r="I566" s="51" t="s">
        <v>18</v>
      </c>
      <c r="J566" s="51" t="s">
        <v>103</v>
      </c>
      <c r="K566" s="52">
        <v>0</v>
      </c>
      <c r="L566" s="52">
        <v>0</v>
      </c>
      <c r="M566" s="52">
        <v>0</v>
      </c>
      <c r="N566" s="52">
        <v>0</v>
      </c>
      <c r="O566" s="52"/>
    </row>
    <row r="567" spans="2:15" hidden="1" x14ac:dyDescent="0.25">
      <c r="B567" s="51" t="s">
        <v>82</v>
      </c>
      <c r="C567" s="51" t="s">
        <v>83</v>
      </c>
      <c r="D567" s="51" t="s">
        <v>15</v>
      </c>
      <c r="E567" s="51" t="s">
        <v>189</v>
      </c>
      <c r="F567" s="51"/>
      <c r="G567" s="52" t="s">
        <v>22</v>
      </c>
      <c r="H567" s="51">
        <v>4</v>
      </c>
      <c r="I567" s="52" t="s">
        <v>18</v>
      </c>
      <c r="J567" s="52" t="s">
        <v>104</v>
      </c>
      <c r="K567" s="52">
        <v>0</v>
      </c>
      <c r="L567" s="52">
        <v>0</v>
      </c>
      <c r="M567" s="52">
        <v>0</v>
      </c>
      <c r="N567" s="52">
        <v>0</v>
      </c>
      <c r="O567" s="52"/>
    </row>
    <row r="568" spans="2:15" hidden="1" x14ac:dyDescent="0.25">
      <c r="B568" s="51" t="s">
        <v>82</v>
      </c>
      <c r="C568" s="51" t="s">
        <v>83</v>
      </c>
      <c r="D568" s="51" t="s">
        <v>15</v>
      </c>
      <c r="E568" s="51" t="s">
        <v>189</v>
      </c>
      <c r="F568" s="51"/>
      <c r="G568" s="52" t="s">
        <v>23</v>
      </c>
      <c r="H568" s="51">
        <v>5</v>
      </c>
      <c r="I568" s="51" t="s">
        <v>18</v>
      </c>
      <c r="J568" s="51" t="s">
        <v>105</v>
      </c>
      <c r="K568" s="52">
        <v>0</v>
      </c>
      <c r="L568" s="52">
        <v>0</v>
      </c>
      <c r="M568" s="52">
        <v>0</v>
      </c>
      <c r="N568" s="52">
        <v>0</v>
      </c>
      <c r="O568" s="52"/>
    </row>
    <row r="569" spans="2:15" hidden="1" x14ac:dyDescent="0.25">
      <c r="B569" s="51" t="s">
        <v>82</v>
      </c>
      <c r="C569" s="51" t="s">
        <v>83</v>
      </c>
      <c r="D569" s="51" t="s">
        <v>15</v>
      </c>
      <c r="E569" s="51" t="s">
        <v>189</v>
      </c>
      <c r="F569" s="51"/>
      <c r="G569" s="52" t="s">
        <v>23</v>
      </c>
      <c r="H569" s="51">
        <v>5</v>
      </c>
      <c r="I569" s="51" t="s">
        <v>18</v>
      </c>
      <c r="J569" s="51" t="s">
        <v>103</v>
      </c>
      <c r="K569" s="52">
        <v>0</v>
      </c>
      <c r="L569" s="52">
        <v>0</v>
      </c>
      <c r="M569" s="52">
        <v>0</v>
      </c>
      <c r="N569" s="52">
        <v>0</v>
      </c>
      <c r="O569" s="52"/>
    </row>
    <row r="570" spans="2:15" hidden="1" x14ac:dyDescent="0.25">
      <c r="B570" s="51" t="s">
        <v>82</v>
      </c>
      <c r="C570" s="51" t="s">
        <v>83</v>
      </c>
      <c r="D570" s="51" t="s">
        <v>15</v>
      </c>
      <c r="E570" s="51" t="s">
        <v>189</v>
      </c>
      <c r="F570" s="51"/>
      <c r="G570" s="52" t="s">
        <v>23</v>
      </c>
      <c r="H570" s="51">
        <v>5</v>
      </c>
      <c r="I570" s="51" t="s">
        <v>18</v>
      </c>
      <c r="J570" s="51" t="s">
        <v>104</v>
      </c>
      <c r="K570" s="52">
        <v>0</v>
      </c>
      <c r="L570" s="52">
        <v>0</v>
      </c>
      <c r="M570" s="52">
        <v>0</v>
      </c>
      <c r="N570" s="52">
        <v>0</v>
      </c>
      <c r="O570" s="52"/>
    </row>
    <row r="571" spans="2:15" hidden="1" x14ac:dyDescent="0.25">
      <c r="B571" s="51" t="s">
        <v>80</v>
      </c>
      <c r="C571" s="51" t="s">
        <v>81</v>
      </c>
      <c r="D571" s="51" t="s">
        <v>15</v>
      </c>
      <c r="E571" s="51" t="s">
        <v>189</v>
      </c>
      <c r="F571" s="51"/>
      <c r="G571" s="52" t="s">
        <v>23</v>
      </c>
      <c r="H571" s="51">
        <v>5</v>
      </c>
      <c r="I571" s="52" t="s">
        <v>18</v>
      </c>
      <c r="J571" s="52" t="s">
        <v>104</v>
      </c>
      <c r="K571" s="52">
        <v>0</v>
      </c>
      <c r="L571" s="52">
        <v>0</v>
      </c>
      <c r="M571" s="52">
        <v>0</v>
      </c>
      <c r="N571" s="52">
        <v>0</v>
      </c>
      <c r="O571" s="52"/>
    </row>
    <row r="572" spans="2:15" hidden="1" x14ac:dyDescent="0.25">
      <c r="B572" s="51" t="s">
        <v>80</v>
      </c>
      <c r="C572" s="51" t="s">
        <v>81</v>
      </c>
      <c r="D572" s="51" t="s">
        <v>15</v>
      </c>
      <c r="E572" s="51" t="s">
        <v>189</v>
      </c>
      <c r="F572" s="51"/>
      <c r="G572" s="52" t="s">
        <v>17</v>
      </c>
      <c r="H572" s="51">
        <v>1</v>
      </c>
      <c r="I572" s="51" t="s">
        <v>158</v>
      </c>
      <c r="J572" s="51" t="s">
        <v>159</v>
      </c>
      <c r="K572" s="52">
        <v>0</v>
      </c>
      <c r="L572" s="52">
        <v>0</v>
      </c>
      <c r="M572" s="52">
        <v>0</v>
      </c>
      <c r="N572" s="52">
        <v>0</v>
      </c>
      <c r="O572" s="52"/>
    </row>
    <row r="573" spans="2:15" hidden="1" x14ac:dyDescent="0.25">
      <c r="B573" s="51" t="s">
        <v>80</v>
      </c>
      <c r="C573" s="51" t="s">
        <v>81</v>
      </c>
      <c r="D573" s="51" t="s">
        <v>15</v>
      </c>
      <c r="E573" s="51" t="s">
        <v>189</v>
      </c>
      <c r="F573" s="51"/>
      <c r="G573" s="52" t="s">
        <v>17</v>
      </c>
      <c r="H573" s="51">
        <v>1</v>
      </c>
      <c r="I573" s="51" t="s">
        <v>158</v>
      </c>
      <c r="J573" s="51" t="s">
        <v>103</v>
      </c>
      <c r="K573" s="52">
        <v>0</v>
      </c>
      <c r="L573" s="52">
        <v>0</v>
      </c>
      <c r="M573" s="52">
        <v>0</v>
      </c>
      <c r="N573" s="52">
        <v>0</v>
      </c>
      <c r="O573" s="52"/>
    </row>
    <row r="574" spans="2:15" hidden="1" x14ac:dyDescent="0.25">
      <c r="B574" s="51" t="s">
        <v>80</v>
      </c>
      <c r="C574" s="51" t="s">
        <v>81</v>
      </c>
      <c r="D574" s="51" t="s">
        <v>15</v>
      </c>
      <c r="E574" s="51" t="s">
        <v>189</v>
      </c>
      <c r="F574" s="51"/>
      <c r="G574" s="52" t="s">
        <v>17</v>
      </c>
      <c r="H574" s="51">
        <v>1</v>
      </c>
      <c r="I574" s="51" t="s">
        <v>158</v>
      </c>
      <c r="J574" s="51" t="s">
        <v>104</v>
      </c>
      <c r="K574" s="52">
        <v>0</v>
      </c>
      <c r="L574" s="52">
        <v>0</v>
      </c>
      <c r="M574" s="52">
        <v>0</v>
      </c>
      <c r="N574" s="52">
        <v>0</v>
      </c>
      <c r="O574" s="52"/>
    </row>
    <row r="575" spans="2:15" hidden="1" x14ac:dyDescent="0.25">
      <c r="B575" s="51" t="s">
        <v>80</v>
      </c>
      <c r="C575" s="51" t="s">
        <v>81</v>
      </c>
      <c r="D575" s="51" t="s">
        <v>15</v>
      </c>
      <c r="E575" s="51" t="s">
        <v>189</v>
      </c>
      <c r="F575" s="51"/>
      <c r="G575" s="52" t="s">
        <v>17</v>
      </c>
      <c r="H575" s="51">
        <v>1</v>
      </c>
      <c r="I575" s="51" t="s">
        <v>18</v>
      </c>
      <c r="J575" s="51" t="s">
        <v>105</v>
      </c>
      <c r="K575" s="52">
        <v>0</v>
      </c>
      <c r="L575" s="52">
        <v>0</v>
      </c>
      <c r="M575" s="52">
        <v>0</v>
      </c>
      <c r="N575" s="52">
        <v>0</v>
      </c>
      <c r="O575" s="52"/>
    </row>
    <row r="576" spans="2:15" hidden="1" x14ac:dyDescent="0.25">
      <c r="B576" s="51" t="s">
        <v>80</v>
      </c>
      <c r="C576" s="51" t="s">
        <v>81</v>
      </c>
      <c r="D576" s="51" t="s">
        <v>15</v>
      </c>
      <c r="E576" s="51" t="s">
        <v>189</v>
      </c>
      <c r="F576" s="51"/>
      <c r="G576" s="52" t="s">
        <v>17</v>
      </c>
      <c r="H576" s="51">
        <v>1</v>
      </c>
      <c r="I576" s="51" t="s">
        <v>18</v>
      </c>
      <c r="J576" s="51" t="s">
        <v>103</v>
      </c>
      <c r="K576" s="52">
        <v>0</v>
      </c>
      <c r="L576" s="52">
        <v>0</v>
      </c>
      <c r="M576" s="52">
        <v>0</v>
      </c>
      <c r="N576" s="52">
        <v>0</v>
      </c>
      <c r="O576" s="52"/>
    </row>
    <row r="577" spans="2:15" hidden="1" x14ac:dyDescent="0.25">
      <c r="B577" s="51" t="s">
        <v>74</v>
      </c>
      <c r="C577" s="51" t="s">
        <v>75</v>
      </c>
      <c r="D577" s="51" t="s">
        <v>15</v>
      </c>
      <c r="E577" s="51" t="s">
        <v>189</v>
      </c>
      <c r="F577" s="51">
        <v>160</v>
      </c>
      <c r="G577" s="52" t="s">
        <v>17</v>
      </c>
      <c r="H577" s="51">
        <v>1</v>
      </c>
      <c r="I577" s="52" t="s">
        <v>18</v>
      </c>
      <c r="J577" s="52" t="s">
        <v>104</v>
      </c>
      <c r="K577" s="52">
        <v>0</v>
      </c>
      <c r="L577" s="52">
        <v>0</v>
      </c>
      <c r="M577" s="52">
        <v>0</v>
      </c>
      <c r="N577" s="52">
        <v>0</v>
      </c>
      <c r="O577" s="52"/>
    </row>
    <row r="578" spans="2:15" hidden="1" x14ac:dyDescent="0.25">
      <c r="B578" s="51" t="s">
        <v>80</v>
      </c>
      <c r="C578" s="51" t="s">
        <v>81</v>
      </c>
      <c r="D578" s="51" t="s">
        <v>15</v>
      </c>
      <c r="E578" s="51" t="s">
        <v>189</v>
      </c>
      <c r="F578" s="51"/>
      <c r="G578" s="52" t="s">
        <v>20</v>
      </c>
      <c r="H578" s="51">
        <v>2</v>
      </c>
      <c r="I578" s="51" t="s">
        <v>18</v>
      </c>
      <c r="J578" s="51" t="s">
        <v>105</v>
      </c>
      <c r="K578" s="52">
        <v>0</v>
      </c>
      <c r="L578" s="52">
        <v>0</v>
      </c>
      <c r="M578" s="52">
        <v>0</v>
      </c>
      <c r="N578" s="52">
        <v>0</v>
      </c>
      <c r="O578" s="52"/>
    </row>
    <row r="579" spans="2:15" hidden="1" x14ac:dyDescent="0.25">
      <c r="B579" s="51" t="s">
        <v>80</v>
      </c>
      <c r="C579" s="51" t="s">
        <v>81</v>
      </c>
      <c r="D579" s="51" t="s">
        <v>15</v>
      </c>
      <c r="E579" s="51" t="s">
        <v>189</v>
      </c>
      <c r="F579" s="51"/>
      <c r="G579" s="52" t="s">
        <v>20</v>
      </c>
      <c r="H579" s="51">
        <v>2</v>
      </c>
      <c r="I579" s="51" t="s">
        <v>18</v>
      </c>
      <c r="J579" s="51" t="s">
        <v>103</v>
      </c>
      <c r="K579" s="52">
        <v>0</v>
      </c>
      <c r="L579" s="52">
        <v>0</v>
      </c>
      <c r="M579" s="52">
        <v>0</v>
      </c>
      <c r="N579" s="52">
        <v>0</v>
      </c>
      <c r="O579" s="52"/>
    </row>
    <row r="580" spans="2:15" hidden="1" x14ac:dyDescent="0.25">
      <c r="B580" s="51" t="s">
        <v>80</v>
      </c>
      <c r="C580" s="51" t="s">
        <v>81</v>
      </c>
      <c r="D580" s="51" t="s">
        <v>15</v>
      </c>
      <c r="E580" s="51" t="s">
        <v>189</v>
      </c>
      <c r="F580" s="51"/>
      <c r="G580" s="52" t="s">
        <v>20</v>
      </c>
      <c r="H580" s="51">
        <v>2</v>
      </c>
      <c r="I580" s="52" t="s">
        <v>18</v>
      </c>
      <c r="J580" s="52" t="s">
        <v>104</v>
      </c>
      <c r="K580" s="52">
        <v>0</v>
      </c>
      <c r="L580" s="52">
        <v>0</v>
      </c>
      <c r="M580" s="52">
        <v>0</v>
      </c>
      <c r="N580" s="52">
        <v>0</v>
      </c>
      <c r="O580" s="52"/>
    </row>
    <row r="581" spans="2:15" hidden="1" x14ac:dyDescent="0.25">
      <c r="B581" s="51" t="s">
        <v>80</v>
      </c>
      <c r="C581" s="51" t="s">
        <v>81</v>
      </c>
      <c r="D581" s="51" t="s">
        <v>15</v>
      </c>
      <c r="E581" s="51" t="s">
        <v>189</v>
      </c>
      <c r="F581" s="51"/>
      <c r="G581" s="52" t="s">
        <v>21</v>
      </c>
      <c r="H581" s="51">
        <v>3</v>
      </c>
      <c r="I581" s="51" t="s">
        <v>18</v>
      </c>
      <c r="J581" s="51" t="s">
        <v>105</v>
      </c>
      <c r="K581" s="52">
        <v>0</v>
      </c>
      <c r="L581" s="52">
        <v>0</v>
      </c>
      <c r="M581" s="52">
        <v>0</v>
      </c>
      <c r="N581" s="52">
        <v>0</v>
      </c>
      <c r="O581" s="52"/>
    </row>
    <row r="582" spans="2:15" hidden="1" x14ac:dyDescent="0.25">
      <c r="B582" s="51" t="s">
        <v>80</v>
      </c>
      <c r="C582" s="51" t="s">
        <v>81</v>
      </c>
      <c r="D582" s="51" t="s">
        <v>15</v>
      </c>
      <c r="E582" s="51" t="s">
        <v>189</v>
      </c>
      <c r="F582" s="51"/>
      <c r="G582" s="52" t="s">
        <v>21</v>
      </c>
      <c r="H582" s="51">
        <v>3</v>
      </c>
      <c r="I582" s="51" t="s">
        <v>18</v>
      </c>
      <c r="J582" s="51" t="s">
        <v>103</v>
      </c>
      <c r="K582" s="52">
        <v>0</v>
      </c>
      <c r="L582" s="52">
        <v>0</v>
      </c>
      <c r="M582" s="52">
        <v>0</v>
      </c>
      <c r="N582" s="52">
        <v>0</v>
      </c>
      <c r="O582" s="52"/>
    </row>
    <row r="583" spans="2:15" hidden="1" x14ac:dyDescent="0.25">
      <c r="B583" s="51" t="s">
        <v>80</v>
      </c>
      <c r="C583" s="51" t="s">
        <v>81</v>
      </c>
      <c r="D583" s="51" t="s">
        <v>15</v>
      </c>
      <c r="E583" s="51" t="s">
        <v>189</v>
      </c>
      <c r="F583" s="51"/>
      <c r="G583" s="52" t="s">
        <v>21</v>
      </c>
      <c r="H583" s="51">
        <v>3</v>
      </c>
      <c r="I583" s="52" t="s">
        <v>18</v>
      </c>
      <c r="J583" s="52" t="s">
        <v>104</v>
      </c>
      <c r="K583" s="52">
        <v>0</v>
      </c>
      <c r="L583" s="52">
        <v>0</v>
      </c>
      <c r="M583" s="52">
        <v>0</v>
      </c>
      <c r="N583" s="52">
        <v>0</v>
      </c>
      <c r="O583" s="52"/>
    </row>
    <row r="584" spans="2:15" hidden="1" x14ac:dyDescent="0.25">
      <c r="B584" s="51" t="s">
        <v>80</v>
      </c>
      <c r="C584" s="51" t="s">
        <v>81</v>
      </c>
      <c r="D584" s="51" t="s">
        <v>15</v>
      </c>
      <c r="E584" s="51" t="s">
        <v>189</v>
      </c>
      <c r="F584" s="51"/>
      <c r="G584" s="52" t="s">
        <v>22</v>
      </c>
      <c r="H584" s="51">
        <v>4</v>
      </c>
      <c r="I584" s="51" t="s">
        <v>18</v>
      </c>
      <c r="J584" s="51" t="s">
        <v>105</v>
      </c>
      <c r="K584" s="52">
        <v>0</v>
      </c>
      <c r="L584" s="52">
        <v>0</v>
      </c>
      <c r="M584" s="52">
        <v>0</v>
      </c>
      <c r="N584" s="52">
        <v>0</v>
      </c>
      <c r="O584" s="52"/>
    </row>
    <row r="585" spans="2:15" hidden="1" x14ac:dyDescent="0.25">
      <c r="B585" s="51" t="s">
        <v>80</v>
      </c>
      <c r="C585" s="51" t="s">
        <v>81</v>
      </c>
      <c r="D585" s="51" t="s">
        <v>15</v>
      </c>
      <c r="E585" s="51" t="s">
        <v>189</v>
      </c>
      <c r="F585" s="51"/>
      <c r="G585" s="52" t="s">
        <v>22</v>
      </c>
      <c r="H585" s="51">
        <v>4</v>
      </c>
      <c r="I585" s="51" t="s">
        <v>18</v>
      </c>
      <c r="J585" s="51" t="s">
        <v>103</v>
      </c>
      <c r="K585" s="52">
        <v>0</v>
      </c>
      <c r="L585" s="52">
        <v>0</v>
      </c>
      <c r="M585" s="52">
        <v>0</v>
      </c>
      <c r="N585" s="52">
        <v>0</v>
      </c>
      <c r="O585" s="52"/>
    </row>
    <row r="586" spans="2:15" hidden="1" x14ac:dyDescent="0.25">
      <c r="B586" s="51" t="s">
        <v>80</v>
      </c>
      <c r="C586" s="51" t="s">
        <v>81</v>
      </c>
      <c r="D586" s="51" t="s">
        <v>15</v>
      </c>
      <c r="E586" s="51" t="s">
        <v>189</v>
      </c>
      <c r="F586" s="51"/>
      <c r="G586" s="52" t="s">
        <v>22</v>
      </c>
      <c r="H586" s="51">
        <v>4</v>
      </c>
      <c r="I586" s="52" t="s">
        <v>18</v>
      </c>
      <c r="J586" s="52" t="s">
        <v>104</v>
      </c>
      <c r="K586" s="52">
        <v>0</v>
      </c>
      <c r="L586" s="52">
        <v>0</v>
      </c>
      <c r="M586" s="52">
        <v>0</v>
      </c>
      <c r="N586" s="52">
        <v>0</v>
      </c>
      <c r="O586" s="52"/>
    </row>
    <row r="587" spans="2:15" hidden="1" x14ac:dyDescent="0.25">
      <c r="B587" s="51" t="s">
        <v>80</v>
      </c>
      <c r="C587" s="51" t="s">
        <v>81</v>
      </c>
      <c r="D587" s="51" t="s">
        <v>15</v>
      </c>
      <c r="E587" s="51" t="s">
        <v>189</v>
      </c>
      <c r="F587" s="51"/>
      <c r="G587" s="52" t="s">
        <v>23</v>
      </c>
      <c r="H587" s="51">
        <v>5</v>
      </c>
      <c r="I587" s="51" t="s">
        <v>18</v>
      </c>
      <c r="J587" s="51" t="s">
        <v>105</v>
      </c>
      <c r="K587" s="52">
        <v>0</v>
      </c>
      <c r="L587" s="52">
        <v>0</v>
      </c>
      <c r="M587" s="52">
        <v>0</v>
      </c>
      <c r="N587" s="52">
        <v>0</v>
      </c>
      <c r="O587" s="52"/>
    </row>
    <row r="588" spans="2:15" hidden="1" x14ac:dyDescent="0.25">
      <c r="B588" s="51" t="s">
        <v>80</v>
      </c>
      <c r="C588" s="51" t="s">
        <v>81</v>
      </c>
      <c r="D588" s="51" t="s">
        <v>15</v>
      </c>
      <c r="E588" s="51" t="s">
        <v>189</v>
      </c>
      <c r="F588" s="51"/>
      <c r="G588" s="52" t="s">
        <v>23</v>
      </c>
      <c r="H588" s="51">
        <v>5</v>
      </c>
      <c r="I588" s="51" t="s">
        <v>18</v>
      </c>
      <c r="J588" s="51" t="s">
        <v>103</v>
      </c>
      <c r="K588" s="52">
        <v>0</v>
      </c>
      <c r="L588" s="52">
        <v>0</v>
      </c>
      <c r="M588" s="52">
        <v>0</v>
      </c>
      <c r="N588" s="52">
        <v>0</v>
      </c>
      <c r="O588" s="52"/>
    </row>
    <row r="589" spans="2:15" hidden="1" x14ac:dyDescent="0.25">
      <c r="B589" s="51" t="s">
        <v>29</v>
      </c>
      <c r="C589" s="51" t="s">
        <v>30</v>
      </c>
      <c r="D589" s="51" t="s">
        <v>26</v>
      </c>
      <c r="E589" s="51" t="s">
        <v>189</v>
      </c>
      <c r="F589" s="51"/>
      <c r="G589" s="52" t="s">
        <v>17</v>
      </c>
      <c r="H589" s="51">
        <v>1</v>
      </c>
      <c r="I589" s="51" t="s">
        <v>158</v>
      </c>
      <c r="J589" s="51" t="s">
        <v>159</v>
      </c>
      <c r="K589" s="52">
        <v>77</v>
      </c>
      <c r="L589" s="52">
        <v>1</v>
      </c>
      <c r="M589" s="52">
        <v>77</v>
      </c>
      <c r="N589" s="52">
        <v>1</v>
      </c>
      <c r="O589" s="52"/>
    </row>
    <row r="590" spans="2:15" hidden="1" x14ac:dyDescent="0.25">
      <c r="B590" s="51" t="s">
        <v>29</v>
      </c>
      <c r="C590" s="51" t="s">
        <v>30</v>
      </c>
      <c r="D590" s="51" t="s">
        <v>26</v>
      </c>
      <c r="E590" s="51" t="s">
        <v>189</v>
      </c>
      <c r="F590" s="51"/>
      <c r="G590" s="52" t="s">
        <v>17</v>
      </c>
      <c r="H590" s="51">
        <v>1</v>
      </c>
      <c r="I590" s="51" t="s">
        <v>158</v>
      </c>
      <c r="J590" s="51" t="s">
        <v>103</v>
      </c>
      <c r="K590" s="52">
        <v>77</v>
      </c>
      <c r="L590" s="52">
        <v>1</v>
      </c>
      <c r="M590" s="52">
        <v>77</v>
      </c>
      <c r="N590" s="52">
        <v>1</v>
      </c>
      <c r="O590" s="52"/>
    </row>
    <row r="591" spans="2:15" hidden="1" x14ac:dyDescent="0.25">
      <c r="B591" s="51" t="s">
        <v>29</v>
      </c>
      <c r="C591" s="51" t="s">
        <v>30</v>
      </c>
      <c r="D591" s="51" t="s">
        <v>26</v>
      </c>
      <c r="E591" s="51" t="s">
        <v>189</v>
      </c>
      <c r="F591" s="51"/>
      <c r="G591" s="52" t="s">
        <v>17</v>
      </c>
      <c r="H591" s="51">
        <v>1</v>
      </c>
      <c r="I591" s="51" t="s">
        <v>158</v>
      </c>
      <c r="J591" s="51" t="s">
        <v>104</v>
      </c>
      <c r="K591" s="52">
        <v>0</v>
      </c>
      <c r="L591" s="52">
        <v>0</v>
      </c>
      <c r="M591" s="52">
        <v>0</v>
      </c>
      <c r="N591" s="52">
        <v>0</v>
      </c>
      <c r="O591" s="52"/>
    </row>
    <row r="592" spans="2:15" hidden="1" x14ac:dyDescent="0.25">
      <c r="B592" s="51" t="s">
        <v>29</v>
      </c>
      <c r="C592" s="51" t="s">
        <v>30</v>
      </c>
      <c r="D592" s="51" t="s">
        <v>26</v>
      </c>
      <c r="E592" s="51" t="s">
        <v>189</v>
      </c>
      <c r="F592" s="51"/>
      <c r="G592" s="52" t="s">
        <v>17</v>
      </c>
      <c r="H592" s="51">
        <v>1</v>
      </c>
      <c r="I592" s="51" t="s">
        <v>18</v>
      </c>
      <c r="J592" s="51" t="s">
        <v>105</v>
      </c>
      <c r="K592" s="52">
        <v>0</v>
      </c>
      <c r="L592" s="52">
        <v>0</v>
      </c>
      <c r="M592" s="52">
        <v>0</v>
      </c>
      <c r="N592" s="52">
        <v>0</v>
      </c>
      <c r="O592" s="52"/>
    </row>
    <row r="593" spans="2:15" hidden="1" x14ac:dyDescent="0.25">
      <c r="B593" s="51" t="s">
        <v>29</v>
      </c>
      <c r="C593" s="51" t="s">
        <v>30</v>
      </c>
      <c r="D593" s="51" t="s">
        <v>26</v>
      </c>
      <c r="E593" s="51" t="s">
        <v>189</v>
      </c>
      <c r="F593" s="51"/>
      <c r="G593" s="52" t="s">
        <v>17</v>
      </c>
      <c r="H593" s="51">
        <v>1</v>
      </c>
      <c r="I593" s="51" t="s">
        <v>18</v>
      </c>
      <c r="J593" s="51" t="s">
        <v>103</v>
      </c>
      <c r="K593" s="52">
        <v>0</v>
      </c>
      <c r="L593" s="52">
        <v>0</v>
      </c>
      <c r="M593" s="52">
        <v>0</v>
      </c>
      <c r="N593" s="52">
        <v>0</v>
      </c>
      <c r="O593" s="52"/>
    </row>
    <row r="594" spans="2:15" hidden="1" x14ac:dyDescent="0.25">
      <c r="B594" s="51" t="s">
        <v>56</v>
      </c>
      <c r="C594" s="51" t="s">
        <v>57</v>
      </c>
      <c r="D594" s="51" t="s">
        <v>99</v>
      </c>
      <c r="E594" s="51" t="s">
        <v>189</v>
      </c>
      <c r="F594" s="51">
        <v>160</v>
      </c>
      <c r="G594" s="52" t="s">
        <v>17</v>
      </c>
      <c r="H594" s="51">
        <v>1</v>
      </c>
      <c r="I594" s="52" t="s">
        <v>18</v>
      </c>
      <c r="J594" s="52" t="s">
        <v>104</v>
      </c>
      <c r="K594" s="52">
        <v>0</v>
      </c>
      <c r="L594" s="52">
        <v>0</v>
      </c>
      <c r="M594" s="52">
        <v>0</v>
      </c>
      <c r="N594" s="52">
        <v>0</v>
      </c>
      <c r="O594" s="52"/>
    </row>
    <row r="595" spans="2:15" hidden="1" x14ac:dyDescent="0.25">
      <c r="B595" s="51" t="s">
        <v>29</v>
      </c>
      <c r="C595" s="51" t="s">
        <v>30</v>
      </c>
      <c r="D595" s="51" t="s">
        <v>26</v>
      </c>
      <c r="E595" s="51" t="s">
        <v>189</v>
      </c>
      <c r="F595" s="51"/>
      <c r="G595" s="52" t="s">
        <v>20</v>
      </c>
      <c r="H595" s="51">
        <v>2</v>
      </c>
      <c r="I595" s="51" t="s">
        <v>158</v>
      </c>
      <c r="J595" s="51" t="s">
        <v>103</v>
      </c>
      <c r="K595" s="52">
        <v>77</v>
      </c>
      <c r="L595" s="52">
        <v>1</v>
      </c>
      <c r="M595" s="52">
        <v>77</v>
      </c>
      <c r="N595" s="52">
        <v>1</v>
      </c>
      <c r="O595" s="52"/>
    </row>
    <row r="596" spans="2:15" hidden="1" x14ac:dyDescent="0.25">
      <c r="B596" s="51" t="s">
        <v>29</v>
      </c>
      <c r="C596" s="51" t="s">
        <v>30</v>
      </c>
      <c r="D596" s="51" t="s">
        <v>26</v>
      </c>
      <c r="E596" s="51" t="s">
        <v>189</v>
      </c>
      <c r="F596" s="51"/>
      <c r="G596" s="52" t="s">
        <v>20</v>
      </c>
      <c r="H596" s="51">
        <v>2</v>
      </c>
      <c r="I596" s="51" t="s">
        <v>158</v>
      </c>
      <c r="J596" s="51" t="s">
        <v>104</v>
      </c>
      <c r="K596" s="52">
        <v>0</v>
      </c>
      <c r="L596" s="52">
        <v>0</v>
      </c>
      <c r="M596" s="52">
        <v>0</v>
      </c>
      <c r="N596" s="52">
        <v>0</v>
      </c>
      <c r="O596" s="52"/>
    </row>
    <row r="597" spans="2:15" hidden="1" x14ac:dyDescent="0.25">
      <c r="B597" s="51" t="s">
        <v>29</v>
      </c>
      <c r="C597" s="51" t="s">
        <v>30</v>
      </c>
      <c r="D597" s="51" t="s">
        <v>26</v>
      </c>
      <c r="E597" s="51" t="s">
        <v>189</v>
      </c>
      <c r="F597" s="51"/>
      <c r="G597" s="52" t="s">
        <v>20</v>
      </c>
      <c r="H597" s="51">
        <v>2</v>
      </c>
      <c r="I597" s="51" t="s">
        <v>18</v>
      </c>
      <c r="J597" s="51" t="s">
        <v>105</v>
      </c>
      <c r="K597" s="52">
        <v>0</v>
      </c>
      <c r="L597" s="52">
        <v>0</v>
      </c>
      <c r="M597" s="52">
        <v>0</v>
      </c>
      <c r="N597" s="52">
        <v>0</v>
      </c>
      <c r="O597" s="52"/>
    </row>
    <row r="598" spans="2:15" hidden="1" x14ac:dyDescent="0.25">
      <c r="B598" s="51" t="s">
        <v>29</v>
      </c>
      <c r="C598" s="51" t="s">
        <v>30</v>
      </c>
      <c r="D598" s="51" t="s">
        <v>26</v>
      </c>
      <c r="E598" s="51" t="s">
        <v>189</v>
      </c>
      <c r="F598" s="51"/>
      <c r="G598" s="52" t="s">
        <v>20</v>
      </c>
      <c r="H598" s="51">
        <v>2</v>
      </c>
      <c r="I598" s="51" t="s">
        <v>18</v>
      </c>
      <c r="J598" s="51" t="s">
        <v>103</v>
      </c>
      <c r="K598" s="52">
        <v>0</v>
      </c>
      <c r="L598" s="52">
        <v>0</v>
      </c>
      <c r="M598" s="52">
        <v>0</v>
      </c>
      <c r="N598" s="52">
        <v>0</v>
      </c>
      <c r="O598" s="52"/>
    </row>
    <row r="599" spans="2:15" hidden="1" x14ac:dyDescent="0.25">
      <c r="B599" s="51" t="s">
        <v>29</v>
      </c>
      <c r="C599" s="51" t="s">
        <v>30</v>
      </c>
      <c r="D599" s="51" t="s">
        <v>26</v>
      </c>
      <c r="E599" s="51" t="s">
        <v>189</v>
      </c>
      <c r="F599" s="51"/>
      <c r="G599" s="52" t="s">
        <v>20</v>
      </c>
      <c r="H599" s="51">
        <v>2</v>
      </c>
      <c r="I599" s="52" t="s">
        <v>18</v>
      </c>
      <c r="J599" s="52" t="s">
        <v>104</v>
      </c>
      <c r="K599" s="52">
        <v>0</v>
      </c>
      <c r="L599" s="52">
        <v>0</v>
      </c>
      <c r="M599" s="52">
        <v>0</v>
      </c>
      <c r="N599" s="52">
        <v>0</v>
      </c>
      <c r="O599" s="52"/>
    </row>
    <row r="600" spans="2:15" hidden="1" x14ac:dyDescent="0.25">
      <c r="B600" s="51" t="s">
        <v>29</v>
      </c>
      <c r="C600" s="51" t="s">
        <v>30</v>
      </c>
      <c r="D600" s="51" t="s">
        <v>26</v>
      </c>
      <c r="E600" s="51" t="s">
        <v>189</v>
      </c>
      <c r="F600" s="51"/>
      <c r="G600" s="52" t="s">
        <v>21</v>
      </c>
      <c r="H600" s="51">
        <v>3</v>
      </c>
      <c r="I600" s="51" t="s">
        <v>158</v>
      </c>
      <c r="J600" s="51" t="s">
        <v>103</v>
      </c>
      <c r="K600" s="52">
        <v>77</v>
      </c>
      <c r="L600" s="52">
        <v>1</v>
      </c>
      <c r="M600" s="52">
        <v>77</v>
      </c>
      <c r="N600" s="52">
        <v>1</v>
      </c>
      <c r="O600" s="52"/>
    </row>
    <row r="601" spans="2:15" hidden="1" x14ac:dyDescent="0.25">
      <c r="B601" s="51" t="s">
        <v>29</v>
      </c>
      <c r="C601" s="51" t="s">
        <v>30</v>
      </c>
      <c r="D601" s="51" t="s">
        <v>26</v>
      </c>
      <c r="E601" s="51" t="s">
        <v>189</v>
      </c>
      <c r="F601" s="51"/>
      <c r="G601" s="52" t="s">
        <v>21</v>
      </c>
      <c r="H601" s="51">
        <v>3</v>
      </c>
      <c r="I601" s="51" t="s">
        <v>158</v>
      </c>
      <c r="J601" s="51" t="s">
        <v>104</v>
      </c>
      <c r="K601" s="52">
        <v>0</v>
      </c>
      <c r="L601" s="52">
        <v>0</v>
      </c>
      <c r="M601" s="52">
        <v>0</v>
      </c>
      <c r="N601" s="52">
        <v>0</v>
      </c>
      <c r="O601" s="52"/>
    </row>
    <row r="602" spans="2:15" hidden="1" x14ac:dyDescent="0.25">
      <c r="B602" s="51" t="s">
        <v>29</v>
      </c>
      <c r="C602" s="51" t="s">
        <v>30</v>
      </c>
      <c r="D602" s="51" t="s">
        <v>26</v>
      </c>
      <c r="E602" s="51" t="s">
        <v>189</v>
      </c>
      <c r="F602" s="51"/>
      <c r="G602" s="52" t="s">
        <v>21</v>
      </c>
      <c r="H602" s="51">
        <v>3</v>
      </c>
      <c r="I602" s="51" t="s">
        <v>18</v>
      </c>
      <c r="J602" s="51" t="s">
        <v>105</v>
      </c>
      <c r="K602" s="52">
        <v>0</v>
      </c>
      <c r="L602" s="52">
        <v>0</v>
      </c>
      <c r="M602" s="52">
        <v>0</v>
      </c>
      <c r="N602" s="52">
        <v>0</v>
      </c>
      <c r="O602" s="52"/>
    </row>
    <row r="603" spans="2:15" hidden="1" x14ac:dyDescent="0.25">
      <c r="B603" s="51" t="s">
        <v>29</v>
      </c>
      <c r="C603" s="51" t="s">
        <v>30</v>
      </c>
      <c r="D603" s="51" t="s">
        <v>26</v>
      </c>
      <c r="E603" s="51" t="s">
        <v>189</v>
      </c>
      <c r="F603" s="51"/>
      <c r="G603" s="52" t="s">
        <v>21</v>
      </c>
      <c r="H603" s="51">
        <v>3</v>
      </c>
      <c r="I603" s="51" t="s">
        <v>18</v>
      </c>
      <c r="J603" s="51" t="s">
        <v>103</v>
      </c>
      <c r="K603" s="52">
        <v>0</v>
      </c>
      <c r="L603" s="52">
        <v>0</v>
      </c>
      <c r="M603" s="52">
        <v>0</v>
      </c>
      <c r="N603" s="52">
        <v>0</v>
      </c>
      <c r="O603" s="52"/>
    </row>
    <row r="604" spans="2:15" hidden="1" x14ac:dyDescent="0.25">
      <c r="B604" s="51" t="s">
        <v>29</v>
      </c>
      <c r="C604" s="51" t="s">
        <v>30</v>
      </c>
      <c r="D604" s="51" t="s">
        <v>26</v>
      </c>
      <c r="E604" s="51" t="s">
        <v>189</v>
      </c>
      <c r="F604" s="51"/>
      <c r="G604" s="52" t="s">
        <v>21</v>
      </c>
      <c r="H604" s="51">
        <v>3</v>
      </c>
      <c r="I604" s="52" t="s">
        <v>18</v>
      </c>
      <c r="J604" s="52" t="s">
        <v>104</v>
      </c>
      <c r="K604" s="52">
        <v>0</v>
      </c>
      <c r="L604" s="52">
        <v>0</v>
      </c>
      <c r="M604" s="52">
        <v>0</v>
      </c>
      <c r="N604" s="52">
        <v>0</v>
      </c>
      <c r="O604" s="52"/>
    </row>
    <row r="605" spans="2:15" hidden="1" x14ac:dyDescent="0.25">
      <c r="B605" s="51" t="s">
        <v>29</v>
      </c>
      <c r="C605" s="51" t="s">
        <v>30</v>
      </c>
      <c r="D605" s="51" t="s">
        <v>26</v>
      </c>
      <c r="E605" s="51" t="s">
        <v>189</v>
      </c>
      <c r="F605" s="51"/>
      <c r="G605" s="52" t="s">
        <v>22</v>
      </c>
      <c r="H605" s="51">
        <v>4</v>
      </c>
      <c r="I605" s="51" t="s">
        <v>158</v>
      </c>
      <c r="J605" s="51" t="s">
        <v>103</v>
      </c>
      <c r="K605" s="52">
        <v>77</v>
      </c>
      <c r="L605" s="52">
        <v>1</v>
      </c>
      <c r="M605" s="52">
        <v>77</v>
      </c>
      <c r="N605" s="52">
        <v>1</v>
      </c>
      <c r="O605" s="52"/>
    </row>
    <row r="606" spans="2:15" hidden="1" x14ac:dyDescent="0.25">
      <c r="B606" s="51" t="s">
        <v>29</v>
      </c>
      <c r="C606" s="51" t="s">
        <v>30</v>
      </c>
      <c r="D606" s="51" t="s">
        <v>26</v>
      </c>
      <c r="E606" s="51" t="s">
        <v>189</v>
      </c>
      <c r="F606" s="51"/>
      <c r="G606" s="52" t="s">
        <v>22</v>
      </c>
      <c r="H606" s="51">
        <v>4</v>
      </c>
      <c r="I606" s="51" t="s">
        <v>158</v>
      </c>
      <c r="J606" s="51" t="s">
        <v>104</v>
      </c>
      <c r="K606" s="52">
        <v>0</v>
      </c>
      <c r="L606" s="52">
        <v>0</v>
      </c>
      <c r="M606" s="52">
        <v>0</v>
      </c>
      <c r="N606" s="52">
        <v>0</v>
      </c>
      <c r="O606" s="52"/>
    </row>
    <row r="607" spans="2:15" hidden="1" x14ac:dyDescent="0.25">
      <c r="B607" s="51" t="s">
        <v>29</v>
      </c>
      <c r="C607" s="51" t="s">
        <v>30</v>
      </c>
      <c r="D607" s="51" t="s">
        <v>26</v>
      </c>
      <c r="E607" s="51" t="s">
        <v>189</v>
      </c>
      <c r="F607" s="51"/>
      <c r="G607" s="52" t="s">
        <v>22</v>
      </c>
      <c r="H607" s="51">
        <v>4</v>
      </c>
      <c r="I607" s="51" t="s">
        <v>18</v>
      </c>
      <c r="J607" s="51" t="s">
        <v>105</v>
      </c>
      <c r="K607" s="52">
        <v>0</v>
      </c>
      <c r="L607" s="52">
        <v>0</v>
      </c>
      <c r="M607" s="52">
        <v>0</v>
      </c>
      <c r="N607" s="52">
        <v>0</v>
      </c>
      <c r="O607" s="52"/>
    </row>
    <row r="608" spans="2:15" hidden="1" x14ac:dyDescent="0.25">
      <c r="B608" s="51" t="s">
        <v>29</v>
      </c>
      <c r="C608" s="51" t="s">
        <v>30</v>
      </c>
      <c r="D608" s="51" t="s">
        <v>26</v>
      </c>
      <c r="E608" s="51" t="s">
        <v>189</v>
      </c>
      <c r="F608" s="51"/>
      <c r="G608" s="52" t="s">
        <v>22</v>
      </c>
      <c r="H608" s="51">
        <v>4</v>
      </c>
      <c r="I608" s="51" t="s">
        <v>18</v>
      </c>
      <c r="J608" s="51" t="s">
        <v>103</v>
      </c>
      <c r="K608" s="52">
        <v>0</v>
      </c>
      <c r="L608" s="52">
        <v>0</v>
      </c>
      <c r="M608" s="52">
        <v>0</v>
      </c>
      <c r="N608" s="52">
        <v>0</v>
      </c>
      <c r="O608" s="52"/>
    </row>
    <row r="609" spans="2:15" hidden="1" x14ac:dyDescent="0.25">
      <c r="B609" s="51" t="s">
        <v>29</v>
      </c>
      <c r="C609" s="51" t="s">
        <v>30</v>
      </c>
      <c r="D609" s="51" t="s">
        <v>26</v>
      </c>
      <c r="E609" s="51" t="s">
        <v>189</v>
      </c>
      <c r="F609" s="51"/>
      <c r="G609" s="52" t="s">
        <v>22</v>
      </c>
      <c r="H609" s="51">
        <v>4</v>
      </c>
      <c r="I609" s="52" t="s">
        <v>18</v>
      </c>
      <c r="J609" s="52" t="s">
        <v>104</v>
      </c>
      <c r="K609" s="52">
        <v>0</v>
      </c>
      <c r="L609" s="52">
        <v>0</v>
      </c>
      <c r="M609" s="52">
        <v>0</v>
      </c>
      <c r="N609" s="52">
        <v>0</v>
      </c>
      <c r="O609" s="52"/>
    </row>
    <row r="610" spans="2:15" hidden="1" x14ac:dyDescent="0.25">
      <c r="B610" s="51" t="s">
        <v>29</v>
      </c>
      <c r="C610" s="51" t="s">
        <v>30</v>
      </c>
      <c r="D610" s="51" t="s">
        <v>26</v>
      </c>
      <c r="E610" s="51" t="s">
        <v>189</v>
      </c>
      <c r="F610" s="51"/>
      <c r="G610" s="52" t="s">
        <v>23</v>
      </c>
      <c r="H610" s="51">
        <v>5</v>
      </c>
      <c r="I610" s="51" t="s">
        <v>158</v>
      </c>
      <c r="J610" s="51" t="s">
        <v>103</v>
      </c>
      <c r="K610" s="52">
        <v>77</v>
      </c>
      <c r="L610" s="52">
        <v>1</v>
      </c>
      <c r="M610" s="52">
        <v>77</v>
      </c>
      <c r="N610" s="52">
        <v>1</v>
      </c>
      <c r="O610" s="52"/>
    </row>
    <row r="611" spans="2:15" hidden="1" x14ac:dyDescent="0.25">
      <c r="B611" s="51" t="s">
        <v>29</v>
      </c>
      <c r="C611" s="51" t="s">
        <v>30</v>
      </c>
      <c r="D611" s="51" t="s">
        <v>26</v>
      </c>
      <c r="E611" s="51" t="s">
        <v>189</v>
      </c>
      <c r="F611" s="51"/>
      <c r="G611" s="52" t="s">
        <v>23</v>
      </c>
      <c r="H611" s="51">
        <v>5</v>
      </c>
      <c r="I611" s="51" t="s">
        <v>158</v>
      </c>
      <c r="J611" s="51" t="s">
        <v>104</v>
      </c>
      <c r="K611" s="52">
        <v>0</v>
      </c>
      <c r="L611" s="52">
        <v>0</v>
      </c>
      <c r="M611" s="52">
        <v>0</v>
      </c>
      <c r="N611" s="52">
        <v>0</v>
      </c>
      <c r="O611" s="52"/>
    </row>
    <row r="612" spans="2:15" hidden="1" x14ac:dyDescent="0.25">
      <c r="B612" s="51" t="s">
        <v>29</v>
      </c>
      <c r="C612" s="51" t="s">
        <v>30</v>
      </c>
      <c r="D612" s="51" t="s">
        <v>26</v>
      </c>
      <c r="E612" s="51" t="s">
        <v>189</v>
      </c>
      <c r="F612" s="51"/>
      <c r="G612" s="52" t="s">
        <v>23</v>
      </c>
      <c r="H612" s="51">
        <v>5</v>
      </c>
      <c r="I612" s="51" t="s">
        <v>18</v>
      </c>
      <c r="J612" s="51" t="s">
        <v>105</v>
      </c>
      <c r="K612" s="52">
        <v>0</v>
      </c>
      <c r="L612" s="52">
        <v>0</v>
      </c>
      <c r="M612" s="52">
        <v>0</v>
      </c>
      <c r="N612" s="52">
        <v>0</v>
      </c>
      <c r="O612" s="52"/>
    </row>
    <row r="613" spans="2:15" hidden="1" x14ac:dyDescent="0.25">
      <c r="B613" s="51" t="s">
        <v>29</v>
      </c>
      <c r="C613" s="51" t="s">
        <v>30</v>
      </c>
      <c r="D613" s="51" t="s">
        <v>26</v>
      </c>
      <c r="E613" s="51" t="s">
        <v>189</v>
      </c>
      <c r="F613" s="51"/>
      <c r="G613" s="52" t="s">
        <v>23</v>
      </c>
      <c r="H613" s="51">
        <v>5</v>
      </c>
      <c r="I613" s="51" t="s">
        <v>18</v>
      </c>
      <c r="J613" s="51" t="s">
        <v>103</v>
      </c>
      <c r="K613" s="52">
        <v>0</v>
      </c>
      <c r="L613" s="52">
        <v>0</v>
      </c>
      <c r="M613" s="52">
        <v>0</v>
      </c>
      <c r="N613" s="52">
        <v>0</v>
      </c>
      <c r="O613" s="52"/>
    </row>
    <row r="614" spans="2:15" hidden="1" x14ac:dyDescent="0.25">
      <c r="B614" s="51" t="s">
        <v>29</v>
      </c>
      <c r="C614" s="51" t="s">
        <v>30</v>
      </c>
      <c r="D614" s="51" t="s">
        <v>26</v>
      </c>
      <c r="E614" s="51" t="s">
        <v>189</v>
      </c>
      <c r="F614" s="51"/>
      <c r="G614" s="52" t="s">
        <v>23</v>
      </c>
      <c r="H614" s="51">
        <v>5</v>
      </c>
      <c r="I614" s="52" t="s">
        <v>18</v>
      </c>
      <c r="J614" s="52" t="s">
        <v>104</v>
      </c>
      <c r="K614" s="52">
        <v>0</v>
      </c>
      <c r="L614" s="52">
        <v>0</v>
      </c>
      <c r="M614" s="52">
        <v>0</v>
      </c>
      <c r="N614" s="52">
        <v>0</v>
      </c>
      <c r="O614" s="52"/>
    </row>
    <row r="615" spans="2:15" hidden="1" x14ac:dyDescent="0.25">
      <c r="B615" s="51" t="s">
        <v>50</v>
      </c>
      <c r="C615" s="51" t="s">
        <v>51</v>
      </c>
      <c r="D615" s="51" t="s">
        <v>45</v>
      </c>
      <c r="E615" s="51" t="s">
        <v>189</v>
      </c>
      <c r="F615" s="51"/>
      <c r="G615" s="52" t="s">
        <v>17</v>
      </c>
      <c r="H615" s="51">
        <v>1</v>
      </c>
      <c r="I615" s="51" t="s">
        <v>158</v>
      </c>
      <c r="J615" s="51" t="s">
        <v>159</v>
      </c>
      <c r="K615" s="52">
        <v>0</v>
      </c>
      <c r="L615" s="52">
        <v>0</v>
      </c>
      <c r="M615" s="52">
        <v>0</v>
      </c>
      <c r="N615" s="52">
        <v>0</v>
      </c>
      <c r="O615" s="52"/>
    </row>
    <row r="616" spans="2:15" hidden="1" x14ac:dyDescent="0.25">
      <c r="B616" s="51" t="s">
        <v>50</v>
      </c>
      <c r="C616" s="51" t="s">
        <v>51</v>
      </c>
      <c r="D616" s="51" t="s">
        <v>45</v>
      </c>
      <c r="E616" s="51" t="s">
        <v>189</v>
      </c>
      <c r="F616" s="51"/>
      <c r="G616" s="52" t="s">
        <v>17</v>
      </c>
      <c r="H616" s="51">
        <v>1</v>
      </c>
      <c r="I616" s="51" t="s">
        <v>158</v>
      </c>
      <c r="J616" s="51" t="s">
        <v>103</v>
      </c>
      <c r="K616" s="52">
        <v>0</v>
      </c>
      <c r="L616" s="52">
        <v>0</v>
      </c>
      <c r="M616" s="52">
        <v>0</v>
      </c>
      <c r="N616" s="52">
        <v>0</v>
      </c>
      <c r="O616" s="52"/>
    </row>
    <row r="617" spans="2:15" hidden="1" x14ac:dyDescent="0.25">
      <c r="B617" s="51" t="s">
        <v>50</v>
      </c>
      <c r="C617" s="51" t="s">
        <v>51</v>
      </c>
      <c r="D617" s="51" t="s">
        <v>45</v>
      </c>
      <c r="E617" s="51" t="s">
        <v>189</v>
      </c>
      <c r="F617" s="51"/>
      <c r="G617" s="52" t="s">
        <v>17</v>
      </c>
      <c r="H617" s="51">
        <v>1</v>
      </c>
      <c r="I617" s="51" t="s">
        <v>158</v>
      </c>
      <c r="J617" s="51" t="s">
        <v>104</v>
      </c>
      <c r="K617" s="52">
        <v>0</v>
      </c>
      <c r="L617" s="52">
        <v>0</v>
      </c>
      <c r="M617" s="52">
        <v>0</v>
      </c>
      <c r="N617" s="52">
        <v>0</v>
      </c>
      <c r="O617" s="52"/>
    </row>
    <row r="618" spans="2:15" hidden="1" x14ac:dyDescent="0.25">
      <c r="B618" s="51" t="s">
        <v>50</v>
      </c>
      <c r="C618" s="51" t="s">
        <v>51</v>
      </c>
      <c r="D618" s="51" t="s">
        <v>45</v>
      </c>
      <c r="E618" s="51" t="s">
        <v>189</v>
      </c>
      <c r="F618" s="51"/>
      <c r="G618" s="52" t="s">
        <v>17</v>
      </c>
      <c r="H618" s="51">
        <v>1</v>
      </c>
      <c r="I618" s="51" t="s">
        <v>18</v>
      </c>
      <c r="J618" s="51" t="s">
        <v>105</v>
      </c>
      <c r="K618" s="52">
        <v>0</v>
      </c>
      <c r="L618" s="52">
        <v>0</v>
      </c>
      <c r="M618" s="52">
        <v>0</v>
      </c>
      <c r="N618" s="52">
        <v>0</v>
      </c>
      <c r="O618" s="52"/>
    </row>
    <row r="619" spans="2:15" hidden="1" x14ac:dyDescent="0.25">
      <c r="B619" s="51" t="s">
        <v>50</v>
      </c>
      <c r="C619" s="51" t="s">
        <v>51</v>
      </c>
      <c r="D619" s="51" t="s">
        <v>45</v>
      </c>
      <c r="E619" s="51" t="s">
        <v>189</v>
      </c>
      <c r="F619" s="51"/>
      <c r="G619" s="52" t="s">
        <v>17</v>
      </c>
      <c r="H619" s="51">
        <v>1</v>
      </c>
      <c r="I619" s="51" t="s">
        <v>18</v>
      </c>
      <c r="J619" s="51" t="s">
        <v>103</v>
      </c>
      <c r="K619" s="52">
        <v>0</v>
      </c>
      <c r="L619" s="52">
        <v>0</v>
      </c>
      <c r="M619" s="52">
        <v>0</v>
      </c>
      <c r="N619" s="52">
        <v>0</v>
      </c>
      <c r="O619" s="52"/>
    </row>
    <row r="620" spans="2:15" hidden="1" x14ac:dyDescent="0.25">
      <c r="B620" s="51" t="s">
        <v>76</v>
      </c>
      <c r="C620" s="51" t="s">
        <v>77</v>
      </c>
      <c r="D620" s="51" t="s">
        <v>35</v>
      </c>
      <c r="E620" s="51" t="s">
        <v>189</v>
      </c>
      <c r="F620" s="51">
        <v>234</v>
      </c>
      <c r="G620" s="52" t="s">
        <v>17</v>
      </c>
      <c r="H620" s="51">
        <v>1</v>
      </c>
      <c r="I620" s="52" t="s">
        <v>18</v>
      </c>
      <c r="J620" s="52" t="s">
        <v>104</v>
      </c>
      <c r="K620" s="52">
        <v>50</v>
      </c>
      <c r="L620" s="52">
        <v>1</v>
      </c>
      <c r="M620" s="52">
        <v>0</v>
      </c>
      <c r="N620" s="52">
        <v>0</v>
      </c>
      <c r="O620" s="52" t="s">
        <v>195</v>
      </c>
    </row>
    <row r="621" spans="2:15" hidden="1" x14ac:dyDescent="0.25">
      <c r="B621" s="51" t="s">
        <v>50</v>
      </c>
      <c r="C621" s="51" t="s">
        <v>51</v>
      </c>
      <c r="D621" s="51" t="s">
        <v>45</v>
      </c>
      <c r="E621" s="51" t="s">
        <v>189</v>
      </c>
      <c r="F621" s="51"/>
      <c r="G621" s="52" t="s">
        <v>20</v>
      </c>
      <c r="H621" s="51">
        <v>2</v>
      </c>
      <c r="I621" s="51" t="s">
        <v>18</v>
      </c>
      <c r="J621" s="51" t="s">
        <v>105</v>
      </c>
      <c r="K621" s="52">
        <v>0</v>
      </c>
      <c r="L621" s="52">
        <v>0</v>
      </c>
      <c r="M621" s="52">
        <v>0</v>
      </c>
      <c r="N621" s="52">
        <v>0</v>
      </c>
      <c r="O621" s="52"/>
    </row>
    <row r="622" spans="2:15" hidden="1" x14ac:dyDescent="0.25">
      <c r="B622" s="51" t="s">
        <v>50</v>
      </c>
      <c r="C622" s="51" t="s">
        <v>51</v>
      </c>
      <c r="D622" s="51" t="s">
        <v>45</v>
      </c>
      <c r="E622" s="51" t="s">
        <v>189</v>
      </c>
      <c r="F622" s="51"/>
      <c r="G622" s="52" t="s">
        <v>20</v>
      </c>
      <c r="H622" s="51">
        <v>2</v>
      </c>
      <c r="I622" s="51" t="s">
        <v>18</v>
      </c>
      <c r="J622" s="51" t="s">
        <v>103</v>
      </c>
      <c r="K622" s="52">
        <v>0</v>
      </c>
      <c r="L622" s="52">
        <v>0</v>
      </c>
      <c r="M622" s="52">
        <v>0</v>
      </c>
      <c r="N622" s="52">
        <v>0</v>
      </c>
      <c r="O622" s="52"/>
    </row>
    <row r="623" spans="2:15" hidden="1" x14ac:dyDescent="0.25">
      <c r="B623" s="51" t="s">
        <v>50</v>
      </c>
      <c r="C623" s="51" t="s">
        <v>51</v>
      </c>
      <c r="D623" s="51" t="s">
        <v>45</v>
      </c>
      <c r="E623" s="51" t="s">
        <v>189</v>
      </c>
      <c r="F623" s="51"/>
      <c r="G623" s="52" t="s">
        <v>20</v>
      </c>
      <c r="H623" s="51">
        <v>2</v>
      </c>
      <c r="I623" s="52" t="s">
        <v>18</v>
      </c>
      <c r="J623" s="52" t="s">
        <v>104</v>
      </c>
      <c r="K623" s="52">
        <v>0</v>
      </c>
      <c r="L623" s="52">
        <v>0</v>
      </c>
      <c r="M623" s="52">
        <v>0</v>
      </c>
      <c r="N623" s="52">
        <v>0</v>
      </c>
      <c r="O623" s="52"/>
    </row>
    <row r="624" spans="2:15" hidden="1" x14ac:dyDescent="0.25">
      <c r="B624" s="51" t="s">
        <v>50</v>
      </c>
      <c r="C624" s="51" t="s">
        <v>51</v>
      </c>
      <c r="D624" s="51" t="s">
        <v>45</v>
      </c>
      <c r="E624" s="51" t="s">
        <v>189</v>
      </c>
      <c r="F624" s="51"/>
      <c r="G624" s="52" t="s">
        <v>21</v>
      </c>
      <c r="H624" s="51">
        <v>3</v>
      </c>
      <c r="I624" s="51" t="s">
        <v>18</v>
      </c>
      <c r="J624" s="51" t="s">
        <v>105</v>
      </c>
      <c r="K624" s="52">
        <v>0</v>
      </c>
      <c r="L624" s="52">
        <v>0</v>
      </c>
      <c r="M624" s="52">
        <v>0</v>
      </c>
      <c r="N624" s="52">
        <v>0</v>
      </c>
      <c r="O624" s="52"/>
    </row>
    <row r="625" spans="2:15" hidden="1" x14ac:dyDescent="0.25">
      <c r="B625" s="51" t="s">
        <v>50</v>
      </c>
      <c r="C625" s="51" t="s">
        <v>51</v>
      </c>
      <c r="D625" s="51" t="s">
        <v>45</v>
      </c>
      <c r="E625" s="51" t="s">
        <v>189</v>
      </c>
      <c r="F625" s="51"/>
      <c r="G625" s="52" t="s">
        <v>21</v>
      </c>
      <c r="H625" s="51">
        <v>3</v>
      </c>
      <c r="I625" s="51" t="s">
        <v>18</v>
      </c>
      <c r="J625" s="51" t="s">
        <v>103</v>
      </c>
      <c r="K625" s="52">
        <v>0</v>
      </c>
      <c r="L625" s="52">
        <v>0</v>
      </c>
      <c r="M625" s="52">
        <v>0</v>
      </c>
      <c r="N625" s="52">
        <v>0</v>
      </c>
      <c r="O625" s="52"/>
    </row>
    <row r="626" spans="2:15" hidden="1" x14ac:dyDescent="0.25">
      <c r="B626" s="51" t="s">
        <v>50</v>
      </c>
      <c r="C626" s="51" t="s">
        <v>51</v>
      </c>
      <c r="D626" s="51" t="s">
        <v>45</v>
      </c>
      <c r="E626" s="51" t="s">
        <v>189</v>
      </c>
      <c r="F626" s="51"/>
      <c r="G626" s="52" t="s">
        <v>21</v>
      </c>
      <c r="H626" s="51">
        <v>3</v>
      </c>
      <c r="I626" s="52" t="s">
        <v>18</v>
      </c>
      <c r="J626" s="52" t="s">
        <v>104</v>
      </c>
      <c r="K626" s="52">
        <v>0</v>
      </c>
      <c r="L626" s="52">
        <v>0</v>
      </c>
      <c r="M626" s="52">
        <v>0</v>
      </c>
      <c r="N626" s="52">
        <v>0</v>
      </c>
      <c r="O626" s="52"/>
    </row>
    <row r="627" spans="2:15" hidden="1" x14ac:dyDescent="0.25">
      <c r="B627" s="51" t="s">
        <v>50</v>
      </c>
      <c r="C627" s="51" t="s">
        <v>51</v>
      </c>
      <c r="D627" s="51" t="s">
        <v>45</v>
      </c>
      <c r="E627" s="51" t="s">
        <v>189</v>
      </c>
      <c r="F627" s="51"/>
      <c r="G627" s="52" t="s">
        <v>22</v>
      </c>
      <c r="H627" s="51">
        <v>4</v>
      </c>
      <c r="I627" s="51" t="s">
        <v>18</v>
      </c>
      <c r="J627" s="51" t="s">
        <v>105</v>
      </c>
      <c r="K627" s="52">
        <v>0</v>
      </c>
      <c r="L627" s="52">
        <v>0</v>
      </c>
      <c r="M627" s="52">
        <v>0</v>
      </c>
      <c r="N627" s="52">
        <v>0</v>
      </c>
      <c r="O627" s="52"/>
    </row>
    <row r="628" spans="2:15" hidden="1" x14ac:dyDescent="0.25">
      <c r="B628" s="51" t="s">
        <v>50</v>
      </c>
      <c r="C628" s="51" t="s">
        <v>51</v>
      </c>
      <c r="D628" s="51" t="s">
        <v>45</v>
      </c>
      <c r="E628" s="51" t="s">
        <v>189</v>
      </c>
      <c r="F628" s="51"/>
      <c r="G628" s="52" t="s">
        <v>22</v>
      </c>
      <c r="H628" s="51">
        <v>4</v>
      </c>
      <c r="I628" s="51" t="s">
        <v>18</v>
      </c>
      <c r="J628" s="51" t="s">
        <v>103</v>
      </c>
      <c r="K628" s="52">
        <v>0</v>
      </c>
      <c r="L628" s="52">
        <v>0</v>
      </c>
      <c r="M628" s="52">
        <v>0</v>
      </c>
      <c r="N628" s="52">
        <v>0</v>
      </c>
      <c r="O628" s="52"/>
    </row>
    <row r="629" spans="2:15" hidden="1" x14ac:dyDescent="0.25">
      <c r="B629" s="51" t="s">
        <v>50</v>
      </c>
      <c r="C629" s="51" t="s">
        <v>51</v>
      </c>
      <c r="D629" s="51" t="s">
        <v>45</v>
      </c>
      <c r="E629" s="51" t="s">
        <v>189</v>
      </c>
      <c r="F629" s="51"/>
      <c r="G629" s="52" t="s">
        <v>22</v>
      </c>
      <c r="H629" s="51">
        <v>4</v>
      </c>
      <c r="I629" s="52" t="s">
        <v>18</v>
      </c>
      <c r="J629" s="52" t="s">
        <v>104</v>
      </c>
      <c r="K629" s="52">
        <v>0</v>
      </c>
      <c r="L629" s="52">
        <v>0</v>
      </c>
      <c r="M629" s="52">
        <v>0</v>
      </c>
      <c r="N629" s="52">
        <v>0</v>
      </c>
      <c r="O629" s="52"/>
    </row>
    <row r="630" spans="2:15" hidden="1" x14ac:dyDescent="0.25">
      <c r="B630" s="51" t="s">
        <v>50</v>
      </c>
      <c r="C630" s="51" t="s">
        <v>51</v>
      </c>
      <c r="D630" s="51" t="s">
        <v>45</v>
      </c>
      <c r="E630" s="51" t="s">
        <v>189</v>
      </c>
      <c r="F630" s="51"/>
      <c r="G630" s="52" t="s">
        <v>23</v>
      </c>
      <c r="H630" s="51">
        <v>5</v>
      </c>
      <c r="I630" s="51" t="s">
        <v>18</v>
      </c>
      <c r="J630" s="51" t="s">
        <v>105</v>
      </c>
      <c r="K630" s="52">
        <v>0</v>
      </c>
      <c r="L630" s="52">
        <v>0</v>
      </c>
      <c r="M630" s="52">
        <v>0</v>
      </c>
      <c r="N630" s="52">
        <v>0</v>
      </c>
      <c r="O630" s="52"/>
    </row>
    <row r="631" spans="2:15" hidden="1" x14ac:dyDescent="0.25">
      <c r="B631" s="51" t="s">
        <v>50</v>
      </c>
      <c r="C631" s="51" t="s">
        <v>51</v>
      </c>
      <c r="D631" s="51" t="s">
        <v>45</v>
      </c>
      <c r="E631" s="51" t="s">
        <v>189</v>
      </c>
      <c r="F631" s="51"/>
      <c r="G631" s="52" t="s">
        <v>23</v>
      </c>
      <c r="H631" s="51">
        <v>5</v>
      </c>
      <c r="I631" s="51" t="s">
        <v>18</v>
      </c>
      <c r="J631" s="51" t="s">
        <v>103</v>
      </c>
      <c r="K631" s="52">
        <v>0</v>
      </c>
      <c r="L631" s="52">
        <v>0</v>
      </c>
      <c r="M631" s="52">
        <v>0</v>
      </c>
      <c r="N631" s="52">
        <v>0</v>
      </c>
      <c r="O631" s="52"/>
    </row>
    <row r="632" spans="2:15" hidden="1" x14ac:dyDescent="0.25">
      <c r="B632" s="51" t="s">
        <v>50</v>
      </c>
      <c r="C632" s="51" t="s">
        <v>51</v>
      </c>
      <c r="D632" s="51" t="s">
        <v>45</v>
      </c>
      <c r="E632" s="51" t="s">
        <v>189</v>
      </c>
      <c r="F632" s="51"/>
      <c r="G632" s="52" t="s">
        <v>23</v>
      </c>
      <c r="H632" s="51">
        <v>5</v>
      </c>
      <c r="I632" s="51" t="s">
        <v>18</v>
      </c>
      <c r="J632" s="51" t="s">
        <v>104</v>
      </c>
      <c r="K632" s="52">
        <v>0</v>
      </c>
      <c r="L632" s="52">
        <v>0</v>
      </c>
      <c r="M632" s="52">
        <v>0</v>
      </c>
      <c r="N632" s="52">
        <v>0</v>
      </c>
      <c r="O632" s="52"/>
    </row>
    <row r="633" spans="2:15" hidden="1" x14ac:dyDescent="0.25">
      <c r="B633" s="51" t="s">
        <v>64</v>
      </c>
      <c r="C633" s="51" t="s">
        <v>65</v>
      </c>
      <c r="D633" s="51" t="s">
        <v>15</v>
      </c>
      <c r="E633" s="51" t="s">
        <v>189</v>
      </c>
      <c r="F633" s="51"/>
      <c r="G633" s="52" t="s">
        <v>17</v>
      </c>
      <c r="H633" s="51">
        <v>1</v>
      </c>
      <c r="I633" s="51" t="s">
        <v>158</v>
      </c>
      <c r="J633" s="51" t="s">
        <v>159</v>
      </c>
      <c r="K633" s="52">
        <v>0</v>
      </c>
      <c r="L633" s="52">
        <v>0</v>
      </c>
      <c r="M633" s="52">
        <v>0</v>
      </c>
      <c r="N633" s="52">
        <v>0</v>
      </c>
      <c r="O633" s="52"/>
    </row>
    <row r="634" spans="2:15" hidden="1" x14ac:dyDescent="0.25">
      <c r="B634" s="51" t="s">
        <v>64</v>
      </c>
      <c r="C634" s="51" t="s">
        <v>65</v>
      </c>
      <c r="D634" s="51" t="s">
        <v>15</v>
      </c>
      <c r="E634" s="51" t="s">
        <v>189</v>
      </c>
      <c r="F634" s="51"/>
      <c r="G634" s="52" t="s">
        <v>17</v>
      </c>
      <c r="H634" s="51">
        <v>1</v>
      </c>
      <c r="I634" s="51" t="s">
        <v>158</v>
      </c>
      <c r="J634" s="51" t="s">
        <v>103</v>
      </c>
      <c r="K634" s="52">
        <v>0</v>
      </c>
      <c r="L634" s="52">
        <v>0</v>
      </c>
      <c r="M634" s="52">
        <v>0</v>
      </c>
      <c r="N634" s="52">
        <v>0</v>
      </c>
      <c r="O634" s="52"/>
    </row>
    <row r="635" spans="2:15" hidden="1" x14ac:dyDescent="0.25">
      <c r="B635" s="51" t="s">
        <v>64</v>
      </c>
      <c r="C635" s="51" t="s">
        <v>65</v>
      </c>
      <c r="D635" s="51" t="s">
        <v>15</v>
      </c>
      <c r="E635" s="51" t="s">
        <v>189</v>
      </c>
      <c r="F635" s="51"/>
      <c r="G635" s="52" t="s">
        <v>17</v>
      </c>
      <c r="H635" s="51">
        <v>1</v>
      </c>
      <c r="I635" s="51" t="s">
        <v>158</v>
      </c>
      <c r="J635" s="51" t="s">
        <v>104</v>
      </c>
      <c r="K635" s="52">
        <v>0</v>
      </c>
      <c r="L635" s="52">
        <v>0</v>
      </c>
      <c r="M635" s="52">
        <v>0</v>
      </c>
      <c r="N635" s="52">
        <v>0</v>
      </c>
      <c r="O635" s="52"/>
    </row>
    <row r="636" spans="2:15" hidden="1" x14ac:dyDescent="0.25">
      <c r="B636" s="51" t="s">
        <v>64</v>
      </c>
      <c r="C636" s="51" t="s">
        <v>65</v>
      </c>
      <c r="D636" s="51" t="s">
        <v>15</v>
      </c>
      <c r="E636" s="51" t="s">
        <v>189</v>
      </c>
      <c r="F636" s="51"/>
      <c r="G636" s="52" t="s">
        <v>17</v>
      </c>
      <c r="H636" s="51">
        <v>1</v>
      </c>
      <c r="I636" s="51" t="s">
        <v>18</v>
      </c>
      <c r="J636" s="51" t="s">
        <v>105</v>
      </c>
      <c r="K636" s="52">
        <v>0</v>
      </c>
      <c r="L636" s="52">
        <v>0</v>
      </c>
      <c r="M636" s="52">
        <v>0</v>
      </c>
      <c r="N636" s="52">
        <v>0</v>
      </c>
      <c r="O636" s="52"/>
    </row>
    <row r="637" spans="2:15" hidden="1" x14ac:dyDescent="0.25">
      <c r="B637" s="51" t="s">
        <v>64</v>
      </c>
      <c r="C637" s="51" t="s">
        <v>65</v>
      </c>
      <c r="D637" s="51" t="s">
        <v>15</v>
      </c>
      <c r="E637" s="51" t="s">
        <v>189</v>
      </c>
      <c r="F637" s="51"/>
      <c r="G637" s="52" t="s">
        <v>17</v>
      </c>
      <c r="H637" s="51">
        <v>1</v>
      </c>
      <c r="I637" s="51" t="s">
        <v>18</v>
      </c>
      <c r="J637" s="51" t="s">
        <v>103</v>
      </c>
      <c r="K637" s="52">
        <v>0</v>
      </c>
      <c r="L637" s="52">
        <v>0</v>
      </c>
      <c r="M637" s="52">
        <v>0</v>
      </c>
      <c r="N637" s="52">
        <v>0</v>
      </c>
      <c r="O637" s="52"/>
    </row>
    <row r="638" spans="2:15" hidden="1" x14ac:dyDescent="0.25">
      <c r="B638" s="51" t="s">
        <v>60</v>
      </c>
      <c r="C638" s="51" t="s">
        <v>61</v>
      </c>
      <c r="D638" s="51" t="s">
        <v>15</v>
      </c>
      <c r="E638" s="51" t="s">
        <v>189</v>
      </c>
      <c r="F638" s="51">
        <v>345</v>
      </c>
      <c r="G638" s="52" t="s">
        <v>17</v>
      </c>
      <c r="H638" s="51">
        <v>1</v>
      </c>
      <c r="I638" s="52" t="s">
        <v>18</v>
      </c>
      <c r="J638" s="52" t="s">
        <v>104</v>
      </c>
      <c r="K638" s="52">
        <v>0</v>
      </c>
      <c r="L638" s="52">
        <v>0</v>
      </c>
      <c r="M638" s="52">
        <v>0</v>
      </c>
      <c r="N638" s="52">
        <v>0</v>
      </c>
      <c r="O638" s="52"/>
    </row>
    <row r="639" spans="2:15" hidden="1" x14ac:dyDescent="0.25">
      <c r="B639" s="51" t="s">
        <v>64</v>
      </c>
      <c r="C639" s="51" t="s">
        <v>65</v>
      </c>
      <c r="D639" s="51" t="s">
        <v>15</v>
      </c>
      <c r="E639" s="51" t="s">
        <v>189</v>
      </c>
      <c r="F639" s="51"/>
      <c r="G639" s="52" t="s">
        <v>20</v>
      </c>
      <c r="H639" s="51">
        <v>2</v>
      </c>
      <c r="I639" s="51" t="s">
        <v>18</v>
      </c>
      <c r="J639" s="51" t="s">
        <v>105</v>
      </c>
      <c r="K639" s="52">
        <v>0</v>
      </c>
      <c r="L639" s="52">
        <v>0</v>
      </c>
      <c r="M639" s="52">
        <v>0</v>
      </c>
      <c r="N639" s="52">
        <v>0</v>
      </c>
      <c r="O639" s="52"/>
    </row>
    <row r="640" spans="2:15" hidden="1" x14ac:dyDescent="0.25">
      <c r="B640" s="51" t="s">
        <v>64</v>
      </c>
      <c r="C640" s="51" t="s">
        <v>65</v>
      </c>
      <c r="D640" s="51" t="s">
        <v>15</v>
      </c>
      <c r="E640" s="51" t="s">
        <v>189</v>
      </c>
      <c r="F640" s="51"/>
      <c r="G640" s="52" t="s">
        <v>20</v>
      </c>
      <c r="H640" s="51">
        <v>2</v>
      </c>
      <c r="I640" s="51" t="s">
        <v>18</v>
      </c>
      <c r="J640" s="51" t="s">
        <v>103</v>
      </c>
      <c r="K640" s="52">
        <v>0</v>
      </c>
      <c r="L640" s="52">
        <v>0</v>
      </c>
      <c r="M640" s="52">
        <v>0</v>
      </c>
      <c r="N640" s="52">
        <v>0</v>
      </c>
      <c r="O640" s="52"/>
    </row>
    <row r="641" spans="2:15" hidden="1" x14ac:dyDescent="0.25">
      <c r="B641" s="51" t="s">
        <v>64</v>
      </c>
      <c r="C641" s="51" t="s">
        <v>65</v>
      </c>
      <c r="D641" s="51" t="s">
        <v>15</v>
      </c>
      <c r="E641" s="51" t="s">
        <v>189</v>
      </c>
      <c r="F641" s="51"/>
      <c r="G641" s="52" t="s">
        <v>20</v>
      </c>
      <c r="H641" s="51">
        <v>2</v>
      </c>
      <c r="I641" s="52" t="s">
        <v>18</v>
      </c>
      <c r="J641" s="52" t="s">
        <v>104</v>
      </c>
      <c r="K641" s="52">
        <v>0</v>
      </c>
      <c r="L641" s="52">
        <v>0</v>
      </c>
      <c r="M641" s="52">
        <v>0</v>
      </c>
      <c r="N641" s="52">
        <v>0</v>
      </c>
      <c r="O641" s="52"/>
    </row>
    <row r="642" spans="2:15" hidden="1" x14ac:dyDescent="0.25">
      <c r="B642" s="51" t="s">
        <v>64</v>
      </c>
      <c r="C642" s="51" t="s">
        <v>65</v>
      </c>
      <c r="D642" s="51" t="s">
        <v>15</v>
      </c>
      <c r="E642" s="51" t="s">
        <v>189</v>
      </c>
      <c r="F642" s="51"/>
      <c r="G642" s="52" t="s">
        <v>21</v>
      </c>
      <c r="H642" s="51">
        <v>3</v>
      </c>
      <c r="I642" s="51" t="s">
        <v>18</v>
      </c>
      <c r="J642" s="51" t="s">
        <v>105</v>
      </c>
      <c r="K642" s="52">
        <v>0</v>
      </c>
      <c r="L642" s="52">
        <v>0</v>
      </c>
      <c r="M642" s="52">
        <v>0</v>
      </c>
      <c r="N642" s="52">
        <v>0</v>
      </c>
      <c r="O642" s="52"/>
    </row>
    <row r="643" spans="2:15" hidden="1" x14ac:dyDescent="0.25">
      <c r="B643" s="51" t="s">
        <v>64</v>
      </c>
      <c r="C643" s="51" t="s">
        <v>65</v>
      </c>
      <c r="D643" s="51" t="s">
        <v>15</v>
      </c>
      <c r="E643" s="51" t="s">
        <v>189</v>
      </c>
      <c r="F643" s="51"/>
      <c r="G643" s="52" t="s">
        <v>21</v>
      </c>
      <c r="H643" s="51">
        <v>3</v>
      </c>
      <c r="I643" s="51" t="s">
        <v>18</v>
      </c>
      <c r="J643" s="51" t="s">
        <v>103</v>
      </c>
      <c r="K643" s="52">
        <v>0</v>
      </c>
      <c r="L643" s="52">
        <v>0</v>
      </c>
      <c r="M643" s="52">
        <v>0</v>
      </c>
      <c r="N643" s="52">
        <v>0</v>
      </c>
      <c r="O643" s="52"/>
    </row>
    <row r="644" spans="2:15" hidden="1" x14ac:dyDescent="0.25">
      <c r="B644" s="51" t="s">
        <v>64</v>
      </c>
      <c r="C644" s="51" t="s">
        <v>65</v>
      </c>
      <c r="D644" s="51" t="s">
        <v>15</v>
      </c>
      <c r="E644" s="51" t="s">
        <v>189</v>
      </c>
      <c r="F644" s="51"/>
      <c r="G644" s="52" t="s">
        <v>21</v>
      </c>
      <c r="H644" s="51">
        <v>3</v>
      </c>
      <c r="I644" s="52" t="s">
        <v>18</v>
      </c>
      <c r="J644" s="52" t="s">
        <v>104</v>
      </c>
      <c r="K644" s="52">
        <v>0</v>
      </c>
      <c r="L644" s="52">
        <v>0</v>
      </c>
      <c r="M644" s="52">
        <v>0</v>
      </c>
      <c r="N644" s="52">
        <v>0</v>
      </c>
      <c r="O644" s="52"/>
    </row>
    <row r="645" spans="2:15" hidden="1" x14ac:dyDescent="0.25">
      <c r="B645" s="51" t="s">
        <v>64</v>
      </c>
      <c r="C645" s="51" t="s">
        <v>65</v>
      </c>
      <c r="D645" s="51" t="s">
        <v>15</v>
      </c>
      <c r="E645" s="51" t="s">
        <v>189</v>
      </c>
      <c r="F645" s="51"/>
      <c r="G645" s="52" t="s">
        <v>22</v>
      </c>
      <c r="H645" s="51">
        <v>4</v>
      </c>
      <c r="I645" s="51" t="s">
        <v>18</v>
      </c>
      <c r="J645" s="51" t="s">
        <v>105</v>
      </c>
      <c r="K645" s="52">
        <v>0</v>
      </c>
      <c r="L645" s="52">
        <v>0</v>
      </c>
      <c r="M645" s="52">
        <v>0</v>
      </c>
      <c r="N645" s="52">
        <v>0</v>
      </c>
      <c r="O645" s="52"/>
    </row>
    <row r="646" spans="2:15" hidden="1" x14ac:dyDescent="0.25">
      <c r="B646" s="51" t="s">
        <v>64</v>
      </c>
      <c r="C646" s="51" t="s">
        <v>65</v>
      </c>
      <c r="D646" s="51" t="s">
        <v>15</v>
      </c>
      <c r="E646" s="51" t="s">
        <v>189</v>
      </c>
      <c r="F646" s="51"/>
      <c r="G646" s="52" t="s">
        <v>22</v>
      </c>
      <c r="H646" s="51">
        <v>4</v>
      </c>
      <c r="I646" s="51" t="s">
        <v>18</v>
      </c>
      <c r="J646" s="51" t="s">
        <v>103</v>
      </c>
      <c r="K646" s="52">
        <v>0</v>
      </c>
      <c r="L646" s="52">
        <v>0</v>
      </c>
      <c r="M646" s="52">
        <v>0</v>
      </c>
      <c r="N646" s="52">
        <v>0</v>
      </c>
      <c r="O646" s="52"/>
    </row>
    <row r="647" spans="2:15" hidden="1" x14ac:dyDescent="0.25">
      <c r="B647" s="51" t="s">
        <v>64</v>
      </c>
      <c r="C647" s="51" t="s">
        <v>65</v>
      </c>
      <c r="D647" s="51" t="s">
        <v>15</v>
      </c>
      <c r="E647" s="51" t="s">
        <v>189</v>
      </c>
      <c r="F647" s="51"/>
      <c r="G647" s="52" t="s">
        <v>22</v>
      </c>
      <c r="H647" s="51">
        <v>4</v>
      </c>
      <c r="I647" s="52" t="s">
        <v>18</v>
      </c>
      <c r="J647" s="52" t="s">
        <v>104</v>
      </c>
      <c r="K647" s="52">
        <v>0</v>
      </c>
      <c r="L647" s="52">
        <v>0</v>
      </c>
      <c r="M647" s="52">
        <v>0</v>
      </c>
      <c r="N647" s="52">
        <v>0</v>
      </c>
      <c r="O647" s="52"/>
    </row>
    <row r="648" spans="2:15" hidden="1" x14ac:dyDescent="0.25">
      <c r="B648" s="51" t="s">
        <v>64</v>
      </c>
      <c r="C648" s="51" t="s">
        <v>65</v>
      </c>
      <c r="D648" s="51" t="s">
        <v>15</v>
      </c>
      <c r="E648" s="51" t="s">
        <v>189</v>
      </c>
      <c r="F648" s="51"/>
      <c r="G648" s="52" t="s">
        <v>23</v>
      </c>
      <c r="H648" s="51">
        <v>5</v>
      </c>
      <c r="I648" s="51" t="s">
        <v>18</v>
      </c>
      <c r="J648" s="51" t="s">
        <v>105</v>
      </c>
      <c r="K648" s="52">
        <v>0</v>
      </c>
      <c r="L648" s="52">
        <v>0</v>
      </c>
      <c r="M648" s="52">
        <v>0</v>
      </c>
      <c r="N648" s="52">
        <v>0</v>
      </c>
      <c r="O648" s="52"/>
    </row>
    <row r="649" spans="2:15" hidden="1" x14ac:dyDescent="0.25">
      <c r="B649" s="51" t="s">
        <v>64</v>
      </c>
      <c r="C649" s="51" t="s">
        <v>65</v>
      </c>
      <c r="D649" s="51" t="s">
        <v>15</v>
      </c>
      <c r="E649" s="51" t="s">
        <v>189</v>
      </c>
      <c r="F649" s="51"/>
      <c r="G649" s="52" t="s">
        <v>23</v>
      </c>
      <c r="H649" s="51">
        <v>5</v>
      </c>
      <c r="I649" s="51" t="s">
        <v>18</v>
      </c>
      <c r="J649" s="51" t="s">
        <v>103</v>
      </c>
      <c r="K649" s="52">
        <v>0</v>
      </c>
      <c r="L649" s="52">
        <v>0</v>
      </c>
      <c r="M649" s="52">
        <v>0</v>
      </c>
      <c r="N649" s="52">
        <v>0</v>
      </c>
      <c r="O649" s="52"/>
    </row>
    <row r="650" spans="2:15" hidden="1" x14ac:dyDescent="0.25">
      <c r="B650" s="51" t="s">
        <v>64</v>
      </c>
      <c r="C650" s="51" t="s">
        <v>65</v>
      </c>
      <c r="D650" s="51" t="s">
        <v>15</v>
      </c>
      <c r="E650" s="51" t="s">
        <v>189</v>
      </c>
      <c r="F650" s="51"/>
      <c r="G650" s="52" t="s">
        <v>23</v>
      </c>
      <c r="H650" s="51">
        <v>5</v>
      </c>
      <c r="I650" s="51" t="s">
        <v>18</v>
      </c>
      <c r="J650" s="51" t="s">
        <v>104</v>
      </c>
      <c r="K650" s="52">
        <v>0</v>
      </c>
      <c r="L650" s="52">
        <v>0</v>
      </c>
      <c r="M650" s="52">
        <v>0</v>
      </c>
      <c r="N650" s="52">
        <v>0</v>
      </c>
      <c r="O650" s="52"/>
    </row>
    <row r="651" spans="2:15" hidden="1" x14ac:dyDescent="0.25">
      <c r="B651" s="51" t="s">
        <v>31</v>
      </c>
      <c r="C651" s="51" t="s">
        <v>32</v>
      </c>
      <c r="D651" s="51" t="s">
        <v>26</v>
      </c>
      <c r="E651" s="51" t="s">
        <v>189</v>
      </c>
      <c r="F651" s="51"/>
      <c r="G651" s="52" t="s">
        <v>85</v>
      </c>
      <c r="H651" s="52">
        <v>6</v>
      </c>
      <c r="I651" s="51" t="s">
        <v>18</v>
      </c>
      <c r="J651" s="51" t="s">
        <v>105</v>
      </c>
      <c r="K651" s="52">
        <v>0</v>
      </c>
      <c r="L651" s="52">
        <v>0</v>
      </c>
      <c r="M651" s="52">
        <v>0</v>
      </c>
      <c r="N651" s="52">
        <v>0</v>
      </c>
      <c r="O651" s="52"/>
    </row>
    <row r="652" spans="2:15" hidden="1" x14ac:dyDescent="0.25">
      <c r="B652" s="51" t="s">
        <v>31</v>
      </c>
      <c r="C652" s="51" t="s">
        <v>32</v>
      </c>
      <c r="D652" s="51" t="s">
        <v>26</v>
      </c>
      <c r="E652" s="51" t="s">
        <v>189</v>
      </c>
      <c r="F652" s="51"/>
      <c r="G652" s="52" t="s">
        <v>85</v>
      </c>
      <c r="H652" s="52">
        <v>6</v>
      </c>
      <c r="I652" s="51" t="s">
        <v>18</v>
      </c>
      <c r="J652" s="51" t="s">
        <v>103</v>
      </c>
      <c r="K652" s="52">
        <v>0</v>
      </c>
      <c r="L652" s="52">
        <v>0</v>
      </c>
      <c r="M652" s="52">
        <v>0</v>
      </c>
      <c r="N652" s="52">
        <v>0</v>
      </c>
      <c r="O652" s="52"/>
    </row>
    <row r="653" spans="2:15" hidden="1" x14ac:dyDescent="0.25">
      <c r="B653" s="51" t="s">
        <v>31</v>
      </c>
      <c r="C653" s="51" t="s">
        <v>32</v>
      </c>
      <c r="D653" s="51" t="s">
        <v>26</v>
      </c>
      <c r="E653" s="51" t="s">
        <v>189</v>
      </c>
      <c r="F653" s="51"/>
      <c r="G653" s="52" t="s">
        <v>85</v>
      </c>
      <c r="H653" s="52">
        <v>6</v>
      </c>
      <c r="I653" s="52" t="s">
        <v>18</v>
      </c>
      <c r="J653" s="52" t="s">
        <v>104</v>
      </c>
      <c r="K653" s="52">
        <v>0</v>
      </c>
      <c r="L653" s="52">
        <v>0</v>
      </c>
      <c r="M653" s="52">
        <v>0</v>
      </c>
      <c r="N653" s="52">
        <v>0</v>
      </c>
      <c r="O653" s="52"/>
    </row>
    <row r="654" spans="2:15" hidden="1" x14ac:dyDescent="0.25">
      <c r="B654" s="51" t="s">
        <v>36</v>
      </c>
      <c r="C654" s="37" t="s">
        <v>37</v>
      </c>
      <c r="D654" s="37" t="s">
        <v>38</v>
      </c>
      <c r="E654" s="37" t="s">
        <v>189</v>
      </c>
      <c r="F654" s="37"/>
      <c r="G654" s="52" t="s">
        <v>85</v>
      </c>
      <c r="H654" s="52">
        <v>6</v>
      </c>
      <c r="I654" s="51" t="s">
        <v>18</v>
      </c>
      <c r="J654" s="51" t="s">
        <v>105</v>
      </c>
      <c r="K654" s="52">
        <v>0</v>
      </c>
      <c r="L654" s="52">
        <v>0</v>
      </c>
      <c r="M654" s="52">
        <v>0</v>
      </c>
      <c r="N654" s="52">
        <v>0</v>
      </c>
      <c r="O654" s="52"/>
    </row>
    <row r="655" spans="2:15" hidden="1" x14ac:dyDescent="0.25">
      <c r="B655" s="51" t="s">
        <v>36</v>
      </c>
      <c r="C655" s="37" t="s">
        <v>37</v>
      </c>
      <c r="D655" s="37" t="s">
        <v>38</v>
      </c>
      <c r="E655" s="37" t="s">
        <v>189</v>
      </c>
      <c r="F655" s="37"/>
      <c r="G655" s="52" t="s">
        <v>85</v>
      </c>
      <c r="H655" s="52">
        <v>6</v>
      </c>
      <c r="I655" s="51" t="s">
        <v>18</v>
      </c>
      <c r="J655" s="51" t="s">
        <v>103</v>
      </c>
      <c r="K655" s="52">
        <v>0</v>
      </c>
      <c r="L655" s="52">
        <v>0</v>
      </c>
      <c r="M655" s="52">
        <v>0</v>
      </c>
      <c r="N655" s="52">
        <v>0</v>
      </c>
      <c r="O655" s="52"/>
    </row>
    <row r="656" spans="2:15" hidden="1" x14ac:dyDescent="0.25">
      <c r="B656" s="51" t="s">
        <v>36</v>
      </c>
      <c r="C656" s="37" t="s">
        <v>37</v>
      </c>
      <c r="D656" s="37" t="s">
        <v>38</v>
      </c>
      <c r="E656" s="37" t="s">
        <v>189</v>
      </c>
      <c r="F656" s="37"/>
      <c r="G656" s="52" t="s">
        <v>85</v>
      </c>
      <c r="H656" s="52">
        <v>6</v>
      </c>
      <c r="I656" s="52" t="s">
        <v>18</v>
      </c>
      <c r="J656" s="52" t="s">
        <v>104</v>
      </c>
      <c r="K656" s="52">
        <v>0</v>
      </c>
      <c r="L656" s="52">
        <v>0</v>
      </c>
      <c r="M656" s="52">
        <v>0</v>
      </c>
      <c r="N656" s="52">
        <v>0</v>
      </c>
      <c r="O656" s="52"/>
    </row>
    <row r="657" spans="2:15" hidden="1" x14ac:dyDescent="0.25">
      <c r="B657" s="51" t="s">
        <v>46</v>
      </c>
      <c r="C657" s="37" t="s">
        <v>47</v>
      </c>
      <c r="D657" s="37" t="s">
        <v>38</v>
      </c>
      <c r="E657" s="37" t="s">
        <v>189</v>
      </c>
      <c r="F657" s="37"/>
      <c r="G657" s="52" t="s">
        <v>85</v>
      </c>
      <c r="H657" s="52">
        <v>6</v>
      </c>
      <c r="I657" s="51" t="s">
        <v>18</v>
      </c>
      <c r="J657" s="51" t="s">
        <v>105</v>
      </c>
      <c r="K657" s="52">
        <v>0</v>
      </c>
      <c r="L657" s="52">
        <v>0</v>
      </c>
      <c r="M657" s="52">
        <v>0</v>
      </c>
      <c r="N657" s="52">
        <v>0</v>
      </c>
      <c r="O657" s="52"/>
    </row>
    <row r="658" spans="2:15" hidden="1" x14ac:dyDescent="0.25">
      <c r="B658" s="51" t="s">
        <v>46</v>
      </c>
      <c r="C658" s="37" t="s">
        <v>47</v>
      </c>
      <c r="D658" s="37" t="s">
        <v>38</v>
      </c>
      <c r="E658" s="37" t="s">
        <v>189</v>
      </c>
      <c r="F658" s="37"/>
      <c r="G658" s="52" t="s">
        <v>85</v>
      </c>
      <c r="H658" s="52">
        <v>6</v>
      </c>
      <c r="I658" s="51" t="s">
        <v>18</v>
      </c>
      <c r="J658" s="51" t="s">
        <v>103</v>
      </c>
      <c r="K658" s="52">
        <v>0</v>
      </c>
      <c r="L658" s="52">
        <v>0</v>
      </c>
      <c r="M658" s="52">
        <v>0</v>
      </c>
      <c r="N658" s="52">
        <v>0</v>
      </c>
      <c r="O658" s="52"/>
    </row>
    <row r="659" spans="2:15" hidden="1" x14ac:dyDescent="0.25">
      <c r="B659" s="51" t="s">
        <v>46</v>
      </c>
      <c r="C659" s="37" t="s">
        <v>47</v>
      </c>
      <c r="D659" s="37" t="s">
        <v>38</v>
      </c>
      <c r="E659" s="37" t="s">
        <v>189</v>
      </c>
      <c r="F659" s="37"/>
      <c r="G659" s="52" t="s">
        <v>85</v>
      </c>
      <c r="H659" s="52">
        <v>6</v>
      </c>
      <c r="I659" s="52" t="s">
        <v>18</v>
      </c>
      <c r="J659" s="52" t="s">
        <v>104</v>
      </c>
      <c r="K659" s="52">
        <v>0</v>
      </c>
      <c r="L659" s="52">
        <v>0</v>
      </c>
      <c r="M659" s="52">
        <v>0</v>
      </c>
      <c r="N659" s="52">
        <v>0</v>
      </c>
      <c r="O659" s="52"/>
    </row>
    <row r="660" spans="2:15" hidden="1" x14ac:dyDescent="0.25">
      <c r="B660" s="51" t="s">
        <v>72</v>
      </c>
      <c r="C660" s="37" t="s">
        <v>73</v>
      </c>
      <c r="D660" s="37" t="s">
        <v>26</v>
      </c>
      <c r="E660" s="37" t="s">
        <v>189</v>
      </c>
      <c r="F660" s="37"/>
      <c r="G660" s="52" t="s">
        <v>85</v>
      </c>
      <c r="H660" s="52">
        <v>6</v>
      </c>
      <c r="I660" s="51" t="s">
        <v>158</v>
      </c>
      <c r="J660" s="51" t="s">
        <v>159</v>
      </c>
      <c r="K660" s="52">
        <v>0</v>
      </c>
      <c r="L660" s="52">
        <v>0</v>
      </c>
      <c r="M660" s="52">
        <v>0</v>
      </c>
      <c r="N660" s="52">
        <v>0</v>
      </c>
      <c r="O660" s="52"/>
    </row>
    <row r="661" spans="2:15" hidden="1" x14ac:dyDescent="0.25">
      <c r="B661" s="51" t="s">
        <v>72</v>
      </c>
      <c r="C661" s="37" t="s">
        <v>73</v>
      </c>
      <c r="D661" s="37" t="s">
        <v>26</v>
      </c>
      <c r="E661" s="37" t="s">
        <v>189</v>
      </c>
      <c r="F661" s="37"/>
      <c r="G661" s="52" t="s">
        <v>85</v>
      </c>
      <c r="H661" s="52">
        <v>6</v>
      </c>
      <c r="I661" s="51" t="s">
        <v>158</v>
      </c>
      <c r="J661" s="51" t="s">
        <v>103</v>
      </c>
      <c r="K661" s="52">
        <v>234</v>
      </c>
      <c r="L661" s="52">
        <v>3</v>
      </c>
      <c r="M661" s="52">
        <v>0</v>
      </c>
      <c r="N661" s="52">
        <v>0</v>
      </c>
      <c r="O661" s="52"/>
    </row>
    <row r="662" spans="2:15" hidden="1" x14ac:dyDescent="0.25">
      <c r="B662" s="51" t="s">
        <v>72</v>
      </c>
      <c r="C662" s="37" t="s">
        <v>73</v>
      </c>
      <c r="D662" s="37" t="s">
        <v>26</v>
      </c>
      <c r="E662" s="37" t="s">
        <v>189</v>
      </c>
      <c r="F662" s="37"/>
      <c r="G662" s="52" t="s">
        <v>85</v>
      </c>
      <c r="H662" s="52">
        <v>6</v>
      </c>
      <c r="I662" s="51" t="s">
        <v>158</v>
      </c>
      <c r="J662" s="51" t="s">
        <v>104</v>
      </c>
      <c r="K662" s="52">
        <v>0</v>
      </c>
      <c r="L662" s="52">
        <v>0</v>
      </c>
      <c r="M662" s="52">
        <v>0</v>
      </c>
      <c r="N662" s="52">
        <v>0</v>
      </c>
      <c r="O662" s="52"/>
    </row>
    <row r="663" spans="2:15" hidden="1" x14ac:dyDescent="0.25">
      <c r="B663" s="51" t="s">
        <v>72</v>
      </c>
      <c r="C663" s="37" t="s">
        <v>73</v>
      </c>
      <c r="D663" s="37" t="s">
        <v>26</v>
      </c>
      <c r="E663" s="37" t="s">
        <v>189</v>
      </c>
      <c r="F663" s="37"/>
      <c r="G663" s="52" t="s">
        <v>85</v>
      </c>
      <c r="H663" s="52">
        <v>6</v>
      </c>
      <c r="I663" s="51" t="s">
        <v>18</v>
      </c>
      <c r="J663" s="51" t="s">
        <v>105</v>
      </c>
      <c r="K663" s="52">
        <v>0</v>
      </c>
      <c r="L663" s="52">
        <v>0</v>
      </c>
      <c r="M663" s="52">
        <v>0</v>
      </c>
      <c r="N663" s="52">
        <v>0</v>
      </c>
      <c r="O663" s="52"/>
    </row>
    <row r="664" spans="2:15" hidden="1" x14ac:dyDescent="0.25">
      <c r="B664" s="51" t="s">
        <v>72</v>
      </c>
      <c r="C664" s="37" t="s">
        <v>73</v>
      </c>
      <c r="D664" s="37" t="s">
        <v>26</v>
      </c>
      <c r="E664" s="37" t="s">
        <v>189</v>
      </c>
      <c r="F664" s="37"/>
      <c r="G664" s="52" t="s">
        <v>85</v>
      </c>
      <c r="H664" s="52">
        <v>6</v>
      </c>
      <c r="I664" s="51" t="s">
        <v>18</v>
      </c>
      <c r="J664" s="51" t="s">
        <v>103</v>
      </c>
      <c r="K664" s="52">
        <v>0</v>
      </c>
      <c r="L664" s="52">
        <v>0</v>
      </c>
      <c r="M664" s="52">
        <v>0</v>
      </c>
      <c r="N664" s="52">
        <v>0</v>
      </c>
      <c r="O664" s="52"/>
    </row>
    <row r="665" spans="2:15" hidden="1" x14ac:dyDescent="0.25">
      <c r="B665" s="51" t="s">
        <v>72</v>
      </c>
      <c r="C665" s="37" t="s">
        <v>73</v>
      </c>
      <c r="D665" s="37" t="s">
        <v>26</v>
      </c>
      <c r="E665" s="37" t="s">
        <v>189</v>
      </c>
      <c r="F665" s="37"/>
      <c r="G665" s="52" t="s">
        <v>85</v>
      </c>
      <c r="H665" s="52">
        <v>6</v>
      </c>
      <c r="I665" s="51" t="s">
        <v>18</v>
      </c>
      <c r="J665" s="51" t="s">
        <v>104</v>
      </c>
      <c r="K665" s="52">
        <v>0</v>
      </c>
      <c r="L665" s="52">
        <v>0</v>
      </c>
      <c r="M665" s="52">
        <v>0</v>
      </c>
      <c r="N665" s="52">
        <v>0</v>
      </c>
      <c r="O665" s="52"/>
    </row>
    <row r="666" spans="2:15" hidden="1" x14ac:dyDescent="0.25">
      <c r="B666" s="51" t="s">
        <v>54</v>
      </c>
      <c r="C666" s="37" t="s">
        <v>55</v>
      </c>
      <c r="D666" s="37" t="s">
        <v>45</v>
      </c>
      <c r="E666" s="37" t="s">
        <v>189</v>
      </c>
      <c r="F666" s="37"/>
      <c r="G666" s="52" t="s">
        <v>85</v>
      </c>
      <c r="H666" s="52">
        <v>6</v>
      </c>
      <c r="I666" s="51" t="s">
        <v>158</v>
      </c>
      <c r="J666" s="51" t="s">
        <v>103</v>
      </c>
      <c r="K666" s="52">
        <v>482</v>
      </c>
      <c r="L666" s="52">
        <v>10</v>
      </c>
      <c r="M666" s="52">
        <v>369</v>
      </c>
      <c r="N666" s="52">
        <v>9</v>
      </c>
      <c r="O666" s="52"/>
    </row>
    <row r="667" spans="2:15" hidden="1" x14ac:dyDescent="0.25">
      <c r="B667" s="51" t="s">
        <v>54</v>
      </c>
      <c r="C667" s="37" t="s">
        <v>55</v>
      </c>
      <c r="D667" s="37" t="s">
        <v>45</v>
      </c>
      <c r="E667" s="37" t="s">
        <v>189</v>
      </c>
      <c r="F667" s="37"/>
      <c r="G667" s="52" t="s">
        <v>85</v>
      </c>
      <c r="H667" s="52">
        <v>6</v>
      </c>
      <c r="I667" s="51" t="s">
        <v>158</v>
      </c>
      <c r="J667" s="51" t="s">
        <v>104</v>
      </c>
      <c r="K667" s="52">
        <v>0</v>
      </c>
      <c r="L667" s="52">
        <v>0</v>
      </c>
      <c r="M667" s="52">
        <v>0</v>
      </c>
      <c r="N667" s="52">
        <v>0</v>
      </c>
      <c r="O667" s="52"/>
    </row>
    <row r="668" spans="2:15" hidden="1" x14ac:dyDescent="0.25">
      <c r="B668" s="51" t="s">
        <v>54</v>
      </c>
      <c r="C668" s="37" t="s">
        <v>55</v>
      </c>
      <c r="D668" s="37" t="s">
        <v>45</v>
      </c>
      <c r="E668" s="37" t="s">
        <v>189</v>
      </c>
      <c r="F668" s="37"/>
      <c r="G668" s="52" t="s">
        <v>85</v>
      </c>
      <c r="H668" s="52">
        <v>6</v>
      </c>
      <c r="I668" s="51" t="s">
        <v>18</v>
      </c>
      <c r="J668" s="51" t="s">
        <v>105</v>
      </c>
      <c r="K668" s="52">
        <v>0</v>
      </c>
      <c r="L668" s="52">
        <v>0</v>
      </c>
      <c r="M668" s="52">
        <v>0</v>
      </c>
      <c r="N668" s="52">
        <v>0</v>
      </c>
      <c r="O668" s="52"/>
    </row>
    <row r="669" spans="2:15" hidden="1" x14ac:dyDescent="0.25">
      <c r="B669" s="51" t="s">
        <v>54</v>
      </c>
      <c r="C669" s="37" t="s">
        <v>55</v>
      </c>
      <c r="D669" s="37" t="s">
        <v>45</v>
      </c>
      <c r="E669" s="37" t="s">
        <v>189</v>
      </c>
      <c r="F669" s="37"/>
      <c r="G669" s="52" t="s">
        <v>85</v>
      </c>
      <c r="H669" s="52">
        <v>6</v>
      </c>
      <c r="I669" s="51" t="s">
        <v>18</v>
      </c>
      <c r="J669" s="51" t="s">
        <v>103</v>
      </c>
      <c r="K669" s="52">
        <v>14</v>
      </c>
      <c r="L669" s="52">
        <v>1</v>
      </c>
      <c r="M669" s="52">
        <v>0</v>
      </c>
      <c r="N669" s="52">
        <v>0</v>
      </c>
      <c r="O669" s="52"/>
    </row>
    <row r="670" spans="2:15" hidden="1" x14ac:dyDescent="0.25">
      <c r="B670" s="51" t="s">
        <v>54</v>
      </c>
      <c r="C670" s="37" t="s">
        <v>55</v>
      </c>
      <c r="D670" s="37" t="s">
        <v>45</v>
      </c>
      <c r="E670" s="37" t="s">
        <v>189</v>
      </c>
      <c r="F670" s="37"/>
      <c r="G670" s="52" t="s">
        <v>85</v>
      </c>
      <c r="H670" s="52">
        <v>6</v>
      </c>
      <c r="I670" s="52" t="s">
        <v>18</v>
      </c>
      <c r="J670" s="52" t="s">
        <v>104</v>
      </c>
      <c r="K670" s="52">
        <v>0</v>
      </c>
      <c r="L670" s="52">
        <v>0</v>
      </c>
      <c r="M670" s="52">
        <v>233</v>
      </c>
      <c r="N670" s="52">
        <v>1</v>
      </c>
      <c r="O670" s="52"/>
    </row>
    <row r="671" spans="2:15" hidden="1" x14ac:dyDescent="0.25">
      <c r="B671" s="51" t="s">
        <v>64</v>
      </c>
      <c r="C671" s="37" t="s">
        <v>65</v>
      </c>
      <c r="D671" s="37" t="s">
        <v>15</v>
      </c>
      <c r="E671" s="37" t="s">
        <v>189</v>
      </c>
      <c r="F671" s="37"/>
      <c r="G671" s="52" t="s">
        <v>85</v>
      </c>
      <c r="H671" s="52">
        <v>6</v>
      </c>
      <c r="I671" s="51" t="s">
        <v>18</v>
      </c>
      <c r="J671" s="51" t="s">
        <v>105</v>
      </c>
      <c r="K671" s="52">
        <v>0</v>
      </c>
      <c r="L671" s="52">
        <v>0</v>
      </c>
      <c r="M671" s="52">
        <v>0</v>
      </c>
      <c r="N671" s="52">
        <v>0</v>
      </c>
      <c r="O671" s="52"/>
    </row>
    <row r="672" spans="2:15" hidden="1" x14ac:dyDescent="0.25">
      <c r="B672" s="51" t="s">
        <v>64</v>
      </c>
      <c r="C672" s="37" t="s">
        <v>65</v>
      </c>
      <c r="D672" s="37" t="s">
        <v>15</v>
      </c>
      <c r="E672" s="37" t="s">
        <v>189</v>
      </c>
      <c r="F672" s="37"/>
      <c r="G672" s="52" t="s">
        <v>85</v>
      </c>
      <c r="H672" s="52">
        <v>6</v>
      </c>
      <c r="I672" s="51" t="s">
        <v>18</v>
      </c>
      <c r="J672" s="51" t="s">
        <v>103</v>
      </c>
      <c r="K672" s="52">
        <v>0</v>
      </c>
      <c r="L672" s="52">
        <v>0</v>
      </c>
      <c r="M672" s="52">
        <v>0</v>
      </c>
      <c r="N672" s="52">
        <v>0</v>
      </c>
      <c r="O672" s="52"/>
    </row>
    <row r="673" spans="2:15" hidden="1" x14ac:dyDescent="0.25">
      <c r="B673" s="51" t="s">
        <v>64</v>
      </c>
      <c r="C673" s="37" t="s">
        <v>65</v>
      </c>
      <c r="D673" s="37" t="s">
        <v>15</v>
      </c>
      <c r="E673" s="37" t="s">
        <v>189</v>
      </c>
      <c r="F673" s="37"/>
      <c r="G673" s="52" t="s">
        <v>85</v>
      </c>
      <c r="H673" s="52">
        <v>6</v>
      </c>
      <c r="I673" s="51" t="s">
        <v>18</v>
      </c>
      <c r="J673" s="51" t="s">
        <v>104</v>
      </c>
      <c r="K673" s="52">
        <v>0</v>
      </c>
      <c r="L673" s="52">
        <v>0</v>
      </c>
      <c r="M673" s="52">
        <v>0</v>
      </c>
      <c r="N673" s="52">
        <v>0</v>
      </c>
      <c r="O673" s="52"/>
    </row>
    <row r="674" spans="2:15" hidden="1" x14ac:dyDescent="0.25">
      <c r="B674" s="51" t="s">
        <v>39</v>
      </c>
      <c r="C674" s="37" t="s">
        <v>40</v>
      </c>
      <c r="D674" s="37" t="s">
        <v>15</v>
      </c>
      <c r="E674" s="37" t="s">
        <v>189</v>
      </c>
      <c r="F674" s="37"/>
      <c r="G674" s="52" t="s">
        <v>85</v>
      </c>
      <c r="H674" s="52">
        <v>6</v>
      </c>
      <c r="I674" s="51" t="s">
        <v>158</v>
      </c>
      <c r="J674" s="51" t="s">
        <v>159</v>
      </c>
      <c r="K674" s="52">
        <v>0</v>
      </c>
      <c r="L674" s="52">
        <v>0</v>
      </c>
      <c r="M674" s="52">
        <v>0</v>
      </c>
      <c r="N674" s="52">
        <v>0</v>
      </c>
      <c r="O674" s="52"/>
    </row>
    <row r="675" spans="2:15" hidden="1" x14ac:dyDescent="0.25">
      <c r="B675" s="51" t="s">
        <v>39</v>
      </c>
      <c r="C675" s="37" t="s">
        <v>40</v>
      </c>
      <c r="D675" s="37" t="s">
        <v>15</v>
      </c>
      <c r="E675" s="37" t="s">
        <v>189</v>
      </c>
      <c r="F675" s="37"/>
      <c r="G675" s="52" t="s">
        <v>85</v>
      </c>
      <c r="H675" s="52">
        <v>6</v>
      </c>
      <c r="I675" s="51" t="s">
        <v>158</v>
      </c>
      <c r="J675" s="51" t="s">
        <v>103</v>
      </c>
      <c r="K675" s="52">
        <v>0</v>
      </c>
      <c r="L675" s="52">
        <v>0</v>
      </c>
      <c r="M675" s="52">
        <v>0</v>
      </c>
      <c r="N675" s="52">
        <v>0</v>
      </c>
      <c r="O675" s="52"/>
    </row>
    <row r="676" spans="2:15" hidden="1" x14ac:dyDescent="0.25">
      <c r="B676" s="51" t="s">
        <v>39</v>
      </c>
      <c r="C676" s="37" t="s">
        <v>40</v>
      </c>
      <c r="D676" s="37" t="s">
        <v>15</v>
      </c>
      <c r="E676" s="37" t="s">
        <v>189</v>
      </c>
      <c r="F676" s="37"/>
      <c r="G676" s="52" t="s">
        <v>85</v>
      </c>
      <c r="H676" s="52">
        <v>6</v>
      </c>
      <c r="I676" s="51" t="s">
        <v>158</v>
      </c>
      <c r="J676" s="51" t="s">
        <v>104</v>
      </c>
      <c r="K676" s="52">
        <v>0</v>
      </c>
      <c r="L676" s="52">
        <v>0</v>
      </c>
      <c r="M676" s="52">
        <v>0</v>
      </c>
      <c r="N676" s="52">
        <v>0</v>
      </c>
      <c r="O676" s="52"/>
    </row>
    <row r="677" spans="2:15" hidden="1" x14ac:dyDescent="0.25">
      <c r="B677" s="51" t="s">
        <v>39</v>
      </c>
      <c r="C677" s="37" t="s">
        <v>40</v>
      </c>
      <c r="D677" s="37" t="s">
        <v>15</v>
      </c>
      <c r="E677" s="37" t="s">
        <v>189</v>
      </c>
      <c r="F677" s="37"/>
      <c r="G677" s="52" t="s">
        <v>85</v>
      </c>
      <c r="H677" s="52">
        <v>6</v>
      </c>
      <c r="I677" s="51" t="s">
        <v>18</v>
      </c>
      <c r="J677" s="51" t="s">
        <v>105</v>
      </c>
      <c r="K677" s="52">
        <v>0</v>
      </c>
      <c r="L677" s="52">
        <v>0</v>
      </c>
      <c r="M677" s="52">
        <v>0</v>
      </c>
      <c r="N677" s="52">
        <v>0</v>
      </c>
      <c r="O677" s="52"/>
    </row>
    <row r="678" spans="2:15" hidden="1" x14ac:dyDescent="0.25">
      <c r="B678" s="51" t="s">
        <v>39</v>
      </c>
      <c r="C678" s="37" t="s">
        <v>40</v>
      </c>
      <c r="D678" s="37" t="s">
        <v>15</v>
      </c>
      <c r="E678" s="37" t="s">
        <v>189</v>
      </c>
      <c r="F678" s="37"/>
      <c r="G678" s="52" t="s">
        <v>85</v>
      </c>
      <c r="H678" s="52">
        <v>6</v>
      </c>
      <c r="I678" s="51" t="s">
        <v>18</v>
      </c>
      <c r="J678" s="51" t="s">
        <v>103</v>
      </c>
      <c r="K678" s="52">
        <v>0</v>
      </c>
      <c r="L678" s="52">
        <v>0</v>
      </c>
      <c r="M678" s="52">
        <v>0</v>
      </c>
      <c r="N678" s="52">
        <v>0</v>
      </c>
      <c r="O678" s="52"/>
    </row>
    <row r="679" spans="2:15" hidden="1" x14ac:dyDescent="0.25">
      <c r="B679" s="51" t="s">
        <v>39</v>
      </c>
      <c r="C679" s="37" t="s">
        <v>40</v>
      </c>
      <c r="D679" s="37" t="s">
        <v>15</v>
      </c>
      <c r="E679" s="37" t="s">
        <v>189</v>
      </c>
      <c r="F679" s="37"/>
      <c r="G679" s="52" t="s">
        <v>85</v>
      </c>
      <c r="H679" s="52">
        <v>6</v>
      </c>
      <c r="I679" s="52" t="s">
        <v>18</v>
      </c>
      <c r="J679" s="52" t="s">
        <v>104</v>
      </c>
      <c r="K679" s="52">
        <v>0</v>
      </c>
      <c r="L679" s="52">
        <v>0</v>
      </c>
      <c r="M679" s="52">
        <v>0</v>
      </c>
      <c r="N679" s="52">
        <v>0</v>
      </c>
      <c r="O679" s="52"/>
    </row>
    <row r="680" spans="2:15" hidden="1" x14ac:dyDescent="0.25">
      <c r="B680" s="51" t="s">
        <v>41</v>
      </c>
      <c r="C680" s="37" t="s">
        <v>42</v>
      </c>
      <c r="D680" s="37" t="s">
        <v>38</v>
      </c>
      <c r="E680" s="37" t="s">
        <v>189</v>
      </c>
      <c r="F680" s="37"/>
      <c r="G680" s="52" t="s">
        <v>85</v>
      </c>
      <c r="H680" s="52">
        <v>6</v>
      </c>
      <c r="I680" s="51" t="s">
        <v>18</v>
      </c>
      <c r="J680" s="51" t="s">
        <v>105</v>
      </c>
      <c r="K680" s="52">
        <v>0</v>
      </c>
      <c r="L680" s="52">
        <v>0</v>
      </c>
      <c r="M680" s="52">
        <v>0</v>
      </c>
      <c r="N680" s="52">
        <v>0</v>
      </c>
      <c r="O680" s="52"/>
    </row>
    <row r="681" spans="2:15" hidden="1" x14ac:dyDescent="0.25">
      <c r="B681" s="51" t="s">
        <v>41</v>
      </c>
      <c r="C681" s="37" t="s">
        <v>42</v>
      </c>
      <c r="D681" s="37" t="s">
        <v>38</v>
      </c>
      <c r="E681" s="37" t="s">
        <v>189</v>
      </c>
      <c r="F681" s="37"/>
      <c r="G681" s="52" t="s">
        <v>85</v>
      </c>
      <c r="H681" s="52">
        <v>6</v>
      </c>
      <c r="I681" s="51" t="s">
        <v>18</v>
      </c>
      <c r="J681" s="51" t="s">
        <v>103</v>
      </c>
      <c r="K681" s="52">
        <v>0</v>
      </c>
      <c r="L681" s="52">
        <v>0</v>
      </c>
      <c r="M681" s="52">
        <v>0</v>
      </c>
      <c r="N681" s="52">
        <v>0</v>
      </c>
      <c r="O681" s="52"/>
    </row>
    <row r="682" spans="2:15" hidden="1" x14ac:dyDescent="0.25">
      <c r="B682" s="51" t="s">
        <v>41</v>
      </c>
      <c r="C682" s="37" t="s">
        <v>42</v>
      </c>
      <c r="D682" s="37" t="s">
        <v>38</v>
      </c>
      <c r="E682" s="37" t="s">
        <v>189</v>
      </c>
      <c r="F682" s="37"/>
      <c r="G682" s="52" t="s">
        <v>85</v>
      </c>
      <c r="H682" s="52">
        <v>6</v>
      </c>
      <c r="I682" s="52" t="s">
        <v>18</v>
      </c>
      <c r="J682" s="52" t="s">
        <v>104</v>
      </c>
      <c r="K682" s="52">
        <v>0</v>
      </c>
      <c r="L682" s="52">
        <v>0</v>
      </c>
      <c r="M682" s="52">
        <v>0</v>
      </c>
      <c r="N682" s="52">
        <v>0</v>
      </c>
      <c r="O682" s="52"/>
    </row>
    <row r="683" spans="2:15" x14ac:dyDescent="0.25">
      <c r="B683" s="51" t="s">
        <v>43</v>
      </c>
      <c r="C683" s="37" t="s">
        <v>44</v>
      </c>
      <c r="D683" s="37" t="s">
        <v>45</v>
      </c>
      <c r="E683" s="37" t="s">
        <v>189</v>
      </c>
      <c r="F683" s="37"/>
      <c r="G683" s="52" t="s">
        <v>85</v>
      </c>
      <c r="H683" s="52">
        <v>6</v>
      </c>
      <c r="I683" s="51" t="s">
        <v>158</v>
      </c>
      <c r="J683" s="51" t="s">
        <v>103</v>
      </c>
      <c r="K683" s="52">
        <v>64</v>
      </c>
      <c r="L683" s="52">
        <v>1</v>
      </c>
      <c r="M683" s="52">
        <v>0</v>
      </c>
      <c r="N683" s="52">
        <v>0</v>
      </c>
      <c r="O683" s="52"/>
    </row>
    <row r="684" spans="2:15" x14ac:dyDescent="0.25">
      <c r="B684" s="51" t="s">
        <v>43</v>
      </c>
      <c r="C684" s="37" t="s">
        <v>44</v>
      </c>
      <c r="D684" s="37" t="s">
        <v>45</v>
      </c>
      <c r="E684" s="37" t="s">
        <v>189</v>
      </c>
      <c r="F684" s="37"/>
      <c r="G684" s="52" t="s">
        <v>85</v>
      </c>
      <c r="H684" s="52">
        <v>6</v>
      </c>
      <c r="I684" s="51" t="s">
        <v>158</v>
      </c>
      <c r="J684" s="51" t="s">
        <v>104</v>
      </c>
      <c r="K684" s="52">
        <v>0</v>
      </c>
      <c r="L684" s="52">
        <v>0</v>
      </c>
      <c r="M684" s="52">
        <v>0</v>
      </c>
      <c r="N684" s="52">
        <v>0</v>
      </c>
      <c r="O684" s="52"/>
    </row>
    <row r="685" spans="2:15" x14ac:dyDescent="0.25">
      <c r="B685" s="51" t="s">
        <v>43</v>
      </c>
      <c r="C685" s="37" t="s">
        <v>44</v>
      </c>
      <c r="D685" s="37" t="s">
        <v>45</v>
      </c>
      <c r="E685" s="37" t="s">
        <v>189</v>
      </c>
      <c r="F685" s="37"/>
      <c r="G685" s="52" t="s">
        <v>85</v>
      </c>
      <c r="H685" s="52">
        <v>6</v>
      </c>
      <c r="I685" s="51" t="s">
        <v>18</v>
      </c>
      <c r="J685" s="51" t="s">
        <v>105</v>
      </c>
      <c r="K685" s="52">
        <v>0</v>
      </c>
      <c r="L685" s="52">
        <v>0</v>
      </c>
      <c r="M685" s="52">
        <v>0</v>
      </c>
      <c r="N685" s="52">
        <v>0</v>
      </c>
      <c r="O685" s="52"/>
    </row>
    <row r="686" spans="2:15" x14ac:dyDescent="0.25">
      <c r="B686" s="51" t="s">
        <v>43</v>
      </c>
      <c r="C686" s="37" t="s">
        <v>44</v>
      </c>
      <c r="D686" s="37" t="s">
        <v>45</v>
      </c>
      <c r="E686" s="37" t="s">
        <v>189</v>
      </c>
      <c r="F686" s="37"/>
      <c r="G686" s="52" t="s">
        <v>85</v>
      </c>
      <c r="H686" s="52">
        <v>6</v>
      </c>
      <c r="I686" s="51" t="s">
        <v>18</v>
      </c>
      <c r="J686" s="51" t="s">
        <v>103</v>
      </c>
      <c r="K686" s="52">
        <v>0</v>
      </c>
      <c r="L686" s="52">
        <v>0</v>
      </c>
      <c r="M686" s="52">
        <v>0</v>
      </c>
      <c r="N686" s="52">
        <v>0</v>
      </c>
      <c r="O686" s="52"/>
    </row>
    <row r="687" spans="2:15" x14ac:dyDescent="0.25">
      <c r="B687" s="51" t="s">
        <v>43</v>
      </c>
      <c r="C687" s="37" t="s">
        <v>44</v>
      </c>
      <c r="D687" s="37" t="s">
        <v>45</v>
      </c>
      <c r="E687" s="37" t="s">
        <v>189</v>
      </c>
      <c r="F687" s="37"/>
      <c r="G687" s="52" t="s">
        <v>85</v>
      </c>
      <c r="H687" s="52">
        <v>6</v>
      </c>
      <c r="I687" s="52" t="s">
        <v>18</v>
      </c>
      <c r="J687" s="52" t="s">
        <v>104</v>
      </c>
      <c r="K687" s="52">
        <v>0</v>
      </c>
      <c r="L687" s="52">
        <v>0</v>
      </c>
      <c r="M687" s="52">
        <v>0</v>
      </c>
      <c r="N687" s="52">
        <v>0</v>
      </c>
      <c r="O687" s="52"/>
    </row>
    <row r="688" spans="2:15" hidden="1" x14ac:dyDescent="0.25">
      <c r="B688" s="51" t="s">
        <v>78</v>
      </c>
      <c r="C688" s="37" t="s">
        <v>79</v>
      </c>
      <c r="D688" s="37" t="s">
        <v>26</v>
      </c>
      <c r="E688" s="37" t="s">
        <v>189</v>
      </c>
      <c r="F688" s="37"/>
      <c r="G688" s="52" t="s">
        <v>85</v>
      </c>
      <c r="H688" s="52">
        <v>6</v>
      </c>
      <c r="I688" s="51" t="s">
        <v>158</v>
      </c>
      <c r="J688" s="51" t="s">
        <v>103</v>
      </c>
      <c r="K688" s="52">
        <v>238</v>
      </c>
      <c r="L688" s="52">
        <v>13</v>
      </c>
      <c r="M688" s="52">
        <v>0</v>
      </c>
      <c r="N688" s="52">
        <v>0</v>
      </c>
      <c r="O688" s="52"/>
    </row>
    <row r="689" spans="2:15" hidden="1" x14ac:dyDescent="0.25">
      <c r="B689" s="51" t="s">
        <v>78</v>
      </c>
      <c r="C689" s="37" t="s">
        <v>79</v>
      </c>
      <c r="D689" s="37" t="s">
        <v>26</v>
      </c>
      <c r="E689" s="37" t="s">
        <v>189</v>
      </c>
      <c r="F689" s="37"/>
      <c r="G689" s="52" t="s">
        <v>85</v>
      </c>
      <c r="H689" s="52">
        <v>6</v>
      </c>
      <c r="I689" s="51" t="s">
        <v>158</v>
      </c>
      <c r="J689" s="51" t="s">
        <v>104</v>
      </c>
      <c r="K689" s="52">
        <v>0</v>
      </c>
      <c r="L689" s="52">
        <v>0</v>
      </c>
      <c r="M689" s="52">
        <v>0</v>
      </c>
      <c r="N689" s="52">
        <v>0</v>
      </c>
      <c r="O689" s="52"/>
    </row>
    <row r="690" spans="2:15" hidden="1" x14ac:dyDescent="0.25">
      <c r="B690" s="51" t="s">
        <v>78</v>
      </c>
      <c r="C690" s="37" t="s">
        <v>79</v>
      </c>
      <c r="D690" s="37" t="s">
        <v>26</v>
      </c>
      <c r="E690" s="37" t="s">
        <v>189</v>
      </c>
      <c r="F690" s="37"/>
      <c r="G690" s="52" t="s">
        <v>85</v>
      </c>
      <c r="H690" s="52">
        <v>6</v>
      </c>
      <c r="I690" s="51" t="s">
        <v>18</v>
      </c>
      <c r="J690" s="51" t="s">
        <v>105</v>
      </c>
      <c r="K690" s="52">
        <v>0</v>
      </c>
      <c r="L690" s="52">
        <v>0</v>
      </c>
      <c r="M690" s="52">
        <v>0</v>
      </c>
      <c r="N690" s="52">
        <v>0</v>
      </c>
      <c r="O690" s="52"/>
    </row>
    <row r="691" spans="2:15" hidden="1" x14ac:dyDescent="0.25">
      <c r="B691" s="51" t="s">
        <v>78</v>
      </c>
      <c r="C691" s="37" t="s">
        <v>79</v>
      </c>
      <c r="D691" s="37" t="s">
        <v>26</v>
      </c>
      <c r="E691" s="37" t="s">
        <v>189</v>
      </c>
      <c r="F691" s="37"/>
      <c r="G691" s="52" t="s">
        <v>85</v>
      </c>
      <c r="H691" s="52">
        <v>6</v>
      </c>
      <c r="I691" s="51" t="s">
        <v>18</v>
      </c>
      <c r="J691" s="51" t="s">
        <v>103</v>
      </c>
      <c r="K691" s="52">
        <v>0</v>
      </c>
      <c r="L691" s="52">
        <v>0</v>
      </c>
      <c r="M691" s="52">
        <v>0</v>
      </c>
      <c r="N691" s="52">
        <v>0</v>
      </c>
      <c r="O691" s="52"/>
    </row>
    <row r="692" spans="2:15" hidden="1" x14ac:dyDescent="0.25">
      <c r="B692" s="51" t="s">
        <v>78</v>
      </c>
      <c r="C692" s="37" t="s">
        <v>79</v>
      </c>
      <c r="D692" s="37" t="s">
        <v>26</v>
      </c>
      <c r="E692" s="37" t="s">
        <v>189</v>
      </c>
      <c r="F692" s="37"/>
      <c r="G692" s="52" t="s">
        <v>85</v>
      </c>
      <c r="H692" s="52">
        <v>6</v>
      </c>
      <c r="I692" s="52" t="s">
        <v>18</v>
      </c>
      <c r="J692" s="52" t="s">
        <v>104</v>
      </c>
      <c r="K692" s="52">
        <v>0</v>
      </c>
      <c r="L692" s="52">
        <v>0</v>
      </c>
      <c r="M692" s="52">
        <v>0</v>
      </c>
      <c r="N692" s="52">
        <v>0</v>
      </c>
      <c r="O692" s="52"/>
    </row>
    <row r="693" spans="2:15" x14ac:dyDescent="0.25">
      <c r="B693" s="51" t="s">
        <v>52</v>
      </c>
      <c r="C693" s="37" t="s">
        <v>53</v>
      </c>
      <c r="D693" s="37" t="s">
        <v>26</v>
      </c>
      <c r="E693" s="37" t="s">
        <v>189</v>
      </c>
      <c r="F693" s="37"/>
      <c r="G693" s="52" t="s">
        <v>85</v>
      </c>
      <c r="H693" s="52">
        <v>6</v>
      </c>
      <c r="I693" s="51" t="s">
        <v>18</v>
      </c>
      <c r="J693" s="51" t="s">
        <v>105</v>
      </c>
      <c r="K693" s="52">
        <v>0</v>
      </c>
      <c r="L693" s="52">
        <v>0</v>
      </c>
      <c r="M693" s="52">
        <v>0</v>
      </c>
      <c r="N693" s="52">
        <v>0</v>
      </c>
      <c r="O693" s="52"/>
    </row>
    <row r="694" spans="2:15" x14ac:dyDescent="0.25">
      <c r="B694" s="51" t="s">
        <v>52</v>
      </c>
      <c r="C694" s="37" t="s">
        <v>53</v>
      </c>
      <c r="D694" s="37" t="s">
        <v>26</v>
      </c>
      <c r="E694" s="37" t="s">
        <v>189</v>
      </c>
      <c r="F694" s="37"/>
      <c r="G694" s="52" t="s">
        <v>85</v>
      </c>
      <c r="H694" s="52">
        <v>6</v>
      </c>
      <c r="I694" s="51" t="s">
        <v>18</v>
      </c>
      <c r="J694" s="51" t="s">
        <v>103</v>
      </c>
      <c r="K694" s="52">
        <v>0</v>
      </c>
      <c r="L694" s="52">
        <v>0</v>
      </c>
      <c r="M694" s="52">
        <v>0</v>
      </c>
      <c r="N694" s="52">
        <v>0</v>
      </c>
      <c r="O694" s="52"/>
    </row>
    <row r="695" spans="2:15" x14ac:dyDescent="0.25">
      <c r="B695" s="51" t="s">
        <v>52</v>
      </c>
      <c r="C695" s="37" t="s">
        <v>53</v>
      </c>
      <c r="D695" s="37" t="s">
        <v>26</v>
      </c>
      <c r="E695" s="37" t="s">
        <v>189</v>
      </c>
      <c r="F695" s="37"/>
      <c r="G695" s="52" t="s">
        <v>85</v>
      </c>
      <c r="H695" s="52">
        <v>6</v>
      </c>
      <c r="I695" s="52" t="s">
        <v>18</v>
      </c>
      <c r="J695" s="52" t="s">
        <v>104</v>
      </c>
      <c r="K695" s="52">
        <v>0</v>
      </c>
      <c r="L695" s="52">
        <v>0</v>
      </c>
      <c r="M695" s="52">
        <v>0</v>
      </c>
      <c r="N695" s="52">
        <v>0</v>
      </c>
      <c r="O695" s="52"/>
    </row>
    <row r="696" spans="2:15" hidden="1" x14ac:dyDescent="0.25">
      <c r="B696" s="51" t="s">
        <v>50</v>
      </c>
      <c r="C696" s="37" t="s">
        <v>51</v>
      </c>
      <c r="D696" s="37" t="s">
        <v>45</v>
      </c>
      <c r="E696" s="37" t="s">
        <v>189</v>
      </c>
      <c r="F696" s="37"/>
      <c r="G696" s="52" t="s">
        <v>85</v>
      </c>
      <c r="H696" s="52">
        <v>6</v>
      </c>
      <c r="I696" s="51" t="s">
        <v>18</v>
      </c>
      <c r="J696" s="51" t="s">
        <v>105</v>
      </c>
      <c r="K696" s="52">
        <v>0</v>
      </c>
      <c r="L696" s="52">
        <v>0</v>
      </c>
      <c r="M696" s="52">
        <v>0</v>
      </c>
      <c r="N696" s="52">
        <v>0</v>
      </c>
      <c r="O696" s="52"/>
    </row>
    <row r="697" spans="2:15" hidden="1" x14ac:dyDescent="0.25">
      <c r="B697" s="51" t="s">
        <v>50</v>
      </c>
      <c r="C697" s="37" t="s">
        <v>51</v>
      </c>
      <c r="D697" s="37" t="s">
        <v>45</v>
      </c>
      <c r="E697" s="37" t="s">
        <v>189</v>
      </c>
      <c r="F697" s="37"/>
      <c r="G697" s="52" t="s">
        <v>85</v>
      </c>
      <c r="H697" s="52">
        <v>6</v>
      </c>
      <c r="I697" s="51" t="s">
        <v>18</v>
      </c>
      <c r="J697" s="51" t="s">
        <v>103</v>
      </c>
      <c r="K697" s="52">
        <v>0</v>
      </c>
      <c r="L697" s="52">
        <v>0</v>
      </c>
      <c r="M697" s="52">
        <v>0</v>
      </c>
      <c r="N697" s="52">
        <v>0</v>
      </c>
      <c r="O697" s="52"/>
    </row>
    <row r="698" spans="2:15" hidden="1" x14ac:dyDescent="0.25">
      <c r="B698" s="51" t="s">
        <v>50</v>
      </c>
      <c r="C698" s="37" t="s">
        <v>51</v>
      </c>
      <c r="D698" s="37" t="s">
        <v>45</v>
      </c>
      <c r="E698" s="37" t="s">
        <v>189</v>
      </c>
      <c r="F698" s="37"/>
      <c r="G698" s="52" t="s">
        <v>85</v>
      </c>
      <c r="H698" s="52">
        <v>6</v>
      </c>
      <c r="I698" s="51" t="s">
        <v>18</v>
      </c>
      <c r="J698" s="51" t="s">
        <v>104</v>
      </c>
      <c r="K698" s="52">
        <v>0</v>
      </c>
      <c r="L698" s="52">
        <v>0</v>
      </c>
      <c r="M698" s="52">
        <v>0</v>
      </c>
      <c r="N698" s="52">
        <v>0</v>
      </c>
      <c r="O698" s="52"/>
    </row>
    <row r="699" spans="2:15" hidden="1" x14ac:dyDescent="0.25">
      <c r="B699" s="51" t="s">
        <v>82</v>
      </c>
      <c r="C699" s="37" t="s">
        <v>83</v>
      </c>
      <c r="D699" s="37" t="s">
        <v>15</v>
      </c>
      <c r="E699" s="37" t="s">
        <v>189</v>
      </c>
      <c r="F699" s="37"/>
      <c r="G699" s="52" t="s">
        <v>85</v>
      </c>
      <c r="H699" s="52">
        <v>6</v>
      </c>
      <c r="I699" s="51" t="s">
        <v>18</v>
      </c>
      <c r="J699" s="51" t="s">
        <v>105</v>
      </c>
      <c r="K699" s="52">
        <v>0</v>
      </c>
      <c r="L699" s="52">
        <v>0</v>
      </c>
      <c r="M699" s="52">
        <v>0</v>
      </c>
      <c r="N699" s="52">
        <v>0</v>
      </c>
      <c r="O699" s="52"/>
    </row>
    <row r="700" spans="2:15" hidden="1" x14ac:dyDescent="0.25">
      <c r="B700" s="51" t="s">
        <v>82</v>
      </c>
      <c r="C700" s="37" t="s">
        <v>83</v>
      </c>
      <c r="D700" s="37" t="s">
        <v>15</v>
      </c>
      <c r="E700" s="37" t="s">
        <v>189</v>
      </c>
      <c r="F700" s="37"/>
      <c r="G700" s="52" t="s">
        <v>85</v>
      </c>
      <c r="H700" s="52">
        <v>6</v>
      </c>
      <c r="I700" s="51" t="s">
        <v>18</v>
      </c>
      <c r="J700" s="51" t="s">
        <v>103</v>
      </c>
      <c r="K700" s="52">
        <v>0</v>
      </c>
      <c r="L700" s="52">
        <v>0</v>
      </c>
      <c r="M700" s="52">
        <v>0</v>
      </c>
      <c r="N700" s="52">
        <v>0</v>
      </c>
      <c r="O700" s="52"/>
    </row>
    <row r="701" spans="2:15" hidden="1" x14ac:dyDescent="0.25">
      <c r="B701" s="51" t="s">
        <v>82</v>
      </c>
      <c r="C701" s="37" t="s">
        <v>83</v>
      </c>
      <c r="D701" s="37" t="s">
        <v>15</v>
      </c>
      <c r="E701" s="37" t="s">
        <v>189</v>
      </c>
      <c r="F701" s="37"/>
      <c r="G701" s="52" t="s">
        <v>85</v>
      </c>
      <c r="H701" s="52">
        <v>6</v>
      </c>
      <c r="I701" s="51" t="s">
        <v>18</v>
      </c>
      <c r="J701" s="51" t="s">
        <v>104</v>
      </c>
      <c r="K701" s="52">
        <v>0</v>
      </c>
      <c r="L701" s="52">
        <v>0</v>
      </c>
      <c r="M701" s="52">
        <v>0</v>
      </c>
      <c r="N701" s="52">
        <v>0</v>
      </c>
      <c r="O701" s="52"/>
    </row>
    <row r="702" spans="2:15" hidden="1" x14ac:dyDescent="0.25">
      <c r="B702" s="51" t="s">
        <v>48</v>
      </c>
      <c r="C702" s="37" t="s">
        <v>49</v>
      </c>
      <c r="D702" s="37" t="s">
        <v>38</v>
      </c>
      <c r="E702" s="37" t="s">
        <v>189</v>
      </c>
      <c r="F702" s="37"/>
      <c r="G702" s="52" t="s">
        <v>85</v>
      </c>
      <c r="H702" s="52">
        <v>6</v>
      </c>
      <c r="I702" s="51" t="s">
        <v>18</v>
      </c>
      <c r="J702" s="51" t="s">
        <v>105</v>
      </c>
      <c r="K702" s="52">
        <v>0</v>
      </c>
      <c r="L702" s="52">
        <v>0</v>
      </c>
      <c r="M702" s="52">
        <v>0</v>
      </c>
      <c r="N702" s="52">
        <v>0</v>
      </c>
      <c r="O702" s="52"/>
    </row>
    <row r="703" spans="2:15" hidden="1" x14ac:dyDescent="0.25">
      <c r="B703" s="51" t="s">
        <v>48</v>
      </c>
      <c r="C703" s="37" t="s">
        <v>49</v>
      </c>
      <c r="D703" s="37" t="s">
        <v>38</v>
      </c>
      <c r="E703" s="37" t="s">
        <v>189</v>
      </c>
      <c r="F703" s="37"/>
      <c r="G703" s="52" t="s">
        <v>85</v>
      </c>
      <c r="H703" s="52">
        <v>6</v>
      </c>
      <c r="I703" s="51" t="s">
        <v>18</v>
      </c>
      <c r="J703" s="51" t="s">
        <v>103</v>
      </c>
      <c r="K703" s="52">
        <v>0</v>
      </c>
      <c r="L703" s="52">
        <v>0</v>
      </c>
      <c r="M703" s="52">
        <v>0</v>
      </c>
      <c r="N703" s="52">
        <v>0</v>
      </c>
      <c r="O703" s="52"/>
    </row>
    <row r="704" spans="2:15" hidden="1" x14ac:dyDescent="0.25">
      <c r="B704" s="51" t="s">
        <v>48</v>
      </c>
      <c r="C704" s="37" t="s">
        <v>49</v>
      </c>
      <c r="D704" s="37" t="s">
        <v>38</v>
      </c>
      <c r="E704" s="37" t="s">
        <v>189</v>
      </c>
      <c r="F704" s="37"/>
      <c r="G704" s="52" t="s">
        <v>85</v>
      </c>
      <c r="H704" s="52">
        <v>6</v>
      </c>
      <c r="I704" s="52" t="s">
        <v>18</v>
      </c>
      <c r="J704" s="52" t="s">
        <v>104</v>
      </c>
      <c r="K704" s="52">
        <v>0</v>
      </c>
      <c r="L704" s="52">
        <v>0</v>
      </c>
      <c r="M704" s="52">
        <v>0</v>
      </c>
      <c r="N704" s="52">
        <v>0</v>
      </c>
      <c r="O704" s="52"/>
    </row>
    <row r="705" spans="2:15" hidden="1" x14ac:dyDescent="0.25">
      <c r="B705" s="51" t="s">
        <v>68</v>
      </c>
      <c r="C705" s="37" t="s">
        <v>69</v>
      </c>
      <c r="D705" s="51" t="s">
        <v>26</v>
      </c>
      <c r="E705" s="37" t="s">
        <v>189</v>
      </c>
      <c r="F705" s="37"/>
      <c r="G705" s="52" t="s">
        <v>85</v>
      </c>
      <c r="H705" s="52">
        <v>6</v>
      </c>
      <c r="I705" s="51" t="s">
        <v>18</v>
      </c>
      <c r="J705" s="51" t="s">
        <v>105</v>
      </c>
      <c r="K705" s="52">
        <v>0</v>
      </c>
      <c r="L705" s="52">
        <v>0</v>
      </c>
      <c r="M705" s="52">
        <v>0</v>
      </c>
      <c r="N705" s="52">
        <v>0</v>
      </c>
      <c r="O705" s="52"/>
    </row>
    <row r="706" spans="2:15" hidden="1" x14ac:dyDescent="0.25">
      <c r="B706" s="51" t="s">
        <v>68</v>
      </c>
      <c r="C706" s="37" t="s">
        <v>69</v>
      </c>
      <c r="D706" s="51" t="s">
        <v>26</v>
      </c>
      <c r="E706" s="37" t="s">
        <v>189</v>
      </c>
      <c r="F706" s="37"/>
      <c r="G706" s="52" t="s">
        <v>85</v>
      </c>
      <c r="H706" s="52">
        <v>6</v>
      </c>
      <c r="I706" s="51" t="s">
        <v>18</v>
      </c>
      <c r="J706" s="51" t="s">
        <v>103</v>
      </c>
      <c r="K706" s="52">
        <v>0</v>
      </c>
      <c r="L706" s="52">
        <v>0</v>
      </c>
      <c r="M706" s="52">
        <v>0</v>
      </c>
      <c r="N706" s="52">
        <v>0</v>
      </c>
      <c r="O706" s="52"/>
    </row>
    <row r="707" spans="2:15" hidden="1" x14ac:dyDescent="0.25">
      <c r="B707" s="51" t="s">
        <v>68</v>
      </c>
      <c r="C707" s="37" t="s">
        <v>69</v>
      </c>
      <c r="D707" s="51" t="s">
        <v>26</v>
      </c>
      <c r="E707" s="37" t="s">
        <v>189</v>
      </c>
      <c r="F707" s="37"/>
      <c r="G707" s="52" t="s">
        <v>85</v>
      </c>
      <c r="H707" s="52">
        <v>6</v>
      </c>
      <c r="I707" s="52" t="s">
        <v>18</v>
      </c>
      <c r="J707" s="52" t="s">
        <v>104</v>
      </c>
      <c r="K707" s="52">
        <v>0</v>
      </c>
      <c r="L707" s="52">
        <v>0</v>
      </c>
      <c r="M707" s="52">
        <v>0</v>
      </c>
      <c r="N707" s="52">
        <v>0</v>
      </c>
      <c r="O707" s="52"/>
    </row>
    <row r="708" spans="2:15" hidden="1" x14ac:dyDescent="0.25">
      <c r="B708" s="51" t="s">
        <v>58</v>
      </c>
      <c r="C708" s="37" t="s">
        <v>59</v>
      </c>
      <c r="D708" s="37" t="s">
        <v>26</v>
      </c>
      <c r="E708" s="37" t="s">
        <v>189</v>
      </c>
      <c r="F708" s="37"/>
      <c r="G708" s="52" t="s">
        <v>85</v>
      </c>
      <c r="H708" s="52">
        <v>6</v>
      </c>
      <c r="I708" s="51" t="s">
        <v>158</v>
      </c>
      <c r="J708" s="51" t="s">
        <v>103</v>
      </c>
      <c r="K708" s="52">
        <v>130</v>
      </c>
      <c r="L708" s="52">
        <v>1</v>
      </c>
      <c r="M708" s="52">
        <v>178</v>
      </c>
      <c r="N708" s="52">
        <v>2</v>
      </c>
      <c r="O708" s="52"/>
    </row>
    <row r="709" spans="2:15" hidden="1" x14ac:dyDescent="0.25">
      <c r="B709" s="51" t="s">
        <v>58</v>
      </c>
      <c r="C709" s="37" t="s">
        <v>59</v>
      </c>
      <c r="D709" s="37" t="s">
        <v>26</v>
      </c>
      <c r="E709" s="37" t="s">
        <v>189</v>
      </c>
      <c r="F709" s="37"/>
      <c r="G709" s="52" t="s">
        <v>85</v>
      </c>
      <c r="H709" s="52">
        <v>6</v>
      </c>
      <c r="I709" s="51" t="s">
        <v>158</v>
      </c>
      <c r="J709" s="51" t="s">
        <v>104</v>
      </c>
      <c r="K709" s="52">
        <v>0</v>
      </c>
      <c r="L709" s="52">
        <v>0</v>
      </c>
      <c r="M709" s="52">
        <v>0</v>
      </c>
      <c r="N709" s="52">
        <v>0</v>
      </c>
      <c r="O709" s="52"/>
    </row>
    <row r="710" spans="2:15" hidden="1" x14ac:dyDescent="0.25">
      <c r="B710" s="51" t="s">
        <v>58</v>
      </c>
      <c r="C710" s="37" t="s">
        <v>59</v>
      </c>
      <c r="D710" s="37" t="s">
        <v>26</v>
      </c>
      <c r="E710" s="37" t="s">
        <v>189</v>
      </c>
      <c r="F710" s="37"/>
      <c r="G710" s="52" t="s">
        <v>85</v>
      </c>
      <c r="H710" s="52">
        <v>6</v>
      </c>
      <c r="I710" s="51" t="s">
        <v>18</v>
      </c>
      <c r="J710" s="51" t="s">
        <v>105</v>
      </c>
      <c r="K710" s="52">
        <v>0</v>
      </c>
      <c r="L710" s="52">
        <v>0</v>
      </c>
      <c r="M710" s="52">
        <v>0</v>
      </c>
      <c r="N710" s="52">
        <v>0</v>
      </c>
      <c r="O710" s="52"/>
    </row>
    <row r="711" spans="2:15" hidden="1" x14ac:dyDescent="0.25">
      <c r="B711" s="51" t="s">
        <v>58</v>
      </c>
      <c r="C711" s="37" t="s">
        <v>59</v>
      </c>
      <c r="D711" s="37" t="s">
        <v>26</v>
      </c>
      <c r="E711" s="37" t="s">
        <v>189</v>
      </c>
      <c r="F711" s="37"/>
      <c r="G711" s="52" t="s">
        <v>85</v>
      </c>
      <c r="H711" s="52">
        <v>6</v>
      </c>
      <c r="I711" s="51" t="s">
        <v>18</v>
      </c>
      <c r="J711" s="51" t="s">
        <v>103</v>
      </c>
      <c r="K711" s="52">
        <v>0</v>
      </c>
      <c r="L711" s="52">
        <v>0</v>
      </c>
      <c r="M711" s="52">
        <v>0</v>
      </c>
      <c r="N711" s="52">
        <v>0</v>
      </c>
      <c r="O711" s="52"/>
    </row>
    <row r="712" spans="2:15" hidden="1" x14ac:dyDescent="0.25">
      <c r="B712" s="51" t="s">
        <v>58</v>
      </c>
      <c r="C712" s="37" t="s">
        <v>59</v>
      </c>
      <c r="D712" s="37" t="s">
        <v>26</v>
      </c>
      <c r="E712" s="37" t="s">
        <v>189</v>
      </c>
      <c r="F712" s="37"/>
      <c r="G712" s="52" t="s">
        <v>85</v>
      </c>
      <c r="H712" s="52">
        <v>6</v>
      </c>
      <c r="I712" s="52" t="s">
        <v>18</v>
      </c>
      <c r="J712" s="52" t="s">
        <v>104</v>
      </c>
      <c r="K712" s="52">
        <v>0</v>
      </c>
      <c r="L712" s="52">
        <v>0</v>
      </c>
      <c r="M712" s="52">
        <v>0</v>
      </c>
      <c r="N712" s="52">
        <v>0</v>
      </c>
      <c r="O712" s="52"/>
    </row>
    <row r="713" spans="2:15" hidden="1" x14ac:dyDescent="0.25">
      <c r="B713" s="51" t="s">
        <v>76</v>
      </c>
      <c r="C713" s="37" t="s">
        <v>77</v>
      </c>
      <c r="D713" s="37" t="s">
        <v>35</v>
      </c>
      <c r="E713" s="37" t="s">
        <v>189</v>
      </c>
      <c r="F713" s="37"/>
      <c r="G713" s="52" t="s">
        <v>85</v>
      </c>
      <c r="H713" s="52">
        <v>6</v>
      </c>
      <c r="I713" s="51" t="s">
        <v>158</v>
      </c>
      <c r="J713" s="51" t="s">
        <v>103</v>
      </c>
      <c r="K713" s="52">
        <v>0</v>
      </c>
      <c r="L713" s="52">
        <v>0</v>
      </c>
      <c r="M713" s="52">
        <v>50</v>
      </c>
      <c r="N713" s="52">
        <v>1</v>
      </c>
      <c r="O713" s="52"/>
    </row>
    <row r="714" spans="2:15" hidden="1" x14ac:dyDescent="0.25">
      <c r="B714" s="51" t="s">
        <v>76</v>
      </c>
      <c r="C714" s="37" t="s">
        <v>77</v>
      </c>
      <c r="D714" s="37" t="s">
        <v>35</v>
      </c>
      <c r="E714" s="37" t="s">
        <v>189</v>
      </c>
      <c r="F714" s="37"/>
      <c r="G714" s="52" t="s">
        <v>85</v>
      </c>
      <c r="H714" s="52">
        <v>6</v>
      </c>
      <c r="I714" s="51" t="s">
        <v>158</v>
      </c>
      <c r="J714" s="51" t="s">
        <v>104</v>
      </c>
      <c r="K714" s="52">
        <v>0</v>
      </c>
      <c r="L714" s="52">
        <v>0</v>
      </c>
      <c r="M714" s="52">
        <v>0</v>
      </c>
      <c r="N714" s="52">
        <v>0</v>
      </c>
      <c r="O714" s="52"/>
    </row>
    <row r="715" spans="2:15" hidden="1" x14ac:dyDescent="0.25">
      <c r="B715" s="51" t="s">
        <v>76</v>
      </c>
      <c r="C715" s="37" t="s">
        <v>77</v>
      </c>
      <c r="D715" s="37" t="s">
        <v>35</v>
      </c>
      <c r="E715" s="37" t="s">
        <v>189</v>
      </c>
      <c r="F715" s="37"/>
      <c r="G715" s="52" t="s">
        <v>85</v>
      </c>
      <c r="H715" s="52">
        <v>6</v>
      </c>
      <c r="I715" s="51" t="s">
        <v>18</v>
      </c>
      <c r="J715" s="51" t="s">
        <v>105</v>
      </c>
      <c r="K715" s="52">
        <v>0</v>
      </c>
      <c r="L715" s="52">
        <v>0</v>
      </c>
      <c r="M715" s="52">
        <v>0</v>
      </c>
      <c r="N715" s="52">
        <v>0</v>
      </c>
      <c r="O715" s="52"/>
    </row>
    <row r="716" spans="2:15" hidden="1" x14ac:dyDescent="0.25">
      <c r="B716" s="51" t="s">
        <v>76</v>
      </c>
      <c r="C716" s="37" t="s">
        <v>77</v>
      </c>
      <c r="D716" s="37" t="s">
        <v>35</v>
      </c>
      <c r="E716" s="37" t="s">
        <v>189</v>
      </c>
      <c r="F716" s="37"/>
      <c r="G716" s="52" t="s">
        <v>85</v>
      </c>
      <c r="H716" s="52">
        <v>6</v>
      </c>
      <c r="I716" s="51" t="s">
        <v>18</v>
      </c>
      <c r="J716" s="51" t="s">
        <v>103</v>
      </c>
      <c r="K716" s="52">
        <v>0</v>
      </c>
      <c r="L716" s="52">
        <v>0</v>
      </c>
      <c r="M716" s="52">
        <v>0</v>
      </c>
      <c r="N716" s="52">
        <v>0</v>
      </c>
      <c r="O716" s="52"/>
    </row>
    <row r="717" spans="2:15" hidden="1" x14ac:dyDescent="0.25">
      <c r="B717" s="51" t="s">
        <v>76</v>
      </c>
      <c r="C717" s="37" t="s">
        <v>77</v>
      </c>
      <c r="D717" s="37" t="s">
        <v>35</v>
      </c>
      <c r="E717" s="37" t="s">
        <v>189</v>
      </c>
      <c r="F717" s="37"/>
      <c r="G717" s="52" t="s">
        <v>85</v>
      </c>
      <c r="H717" s="52">
        <v>6</v>
      </c>
      <c r="I717" s="52" t="s">
        <v>18</v>
      </c>
      <c r="J717" s="52" t="s">
        <v>104</v>
      </c>
      <c r="K717" s="52">
        <v>0</v>
      </c>
      <c r="L717" s="52">
        <v>0</v>
      </c>
      <c r="M717" s="52">
        <v>0</v>
      </c>
      <c r="N717" s="52">
        <v>0</v>
      </c>
      <c r="O717" s="52"/>
    </row>
    <row r="718" spans="2:15" hidden="1" x14ac:dyDescent="0.25">
      <c r="B718" s="51" t="s">
        <v>24</v>
      </c>
      <c r="C718" s="37" t="s">
        <v>25</v>
      </c>
      <c r="D718" s="37" t="s">
        <v>26</v>
      </c>
      <c r="E718" s="37" t="s">
        <v>189</v>
      </c>
      <c r="F718" s="37"/>
      <c r="G718" s="52" t="s">
        <v>85</v>
      </c>
      <c r="H718" s="52">
        <v>6</v>
      </c>
      <c r="I718" s="51" t="s">
        <v>158</v>
      </c>
      <c r="J718" s="51" t="s">
        <v>103</v>
      </c>
      <c r="K718" s="52">
        <v>1</v>
      </c>
      <c r="L718" s="52">
        <v>59</v>
      </c>
      <c r="M718" s="52">
        <v>0</v>
      </c>
      <c r="N718" s="52">
        <v>0</v>
      </c>
      <c r="O718" s="52"/>
    </row>
    <row r="719" spans="2:15" hidden="1" x14ac:dyDescent="0.25">
      <c r="B719" s="51" t="s">
        <v>24</v>
      </c>
      <c r="C719" s="37" t="s">
        <v>25</v>
      </c>
      <c r="D719" s="37" t="s">
        <v>26</v>
      </c>
      <c r="E719" s="37" t="s">
        <v>189</v>
      </c>
      <c r="F719" s="37"/>
      <c r="G719" s="52" t="s">
        <v>85</v>
      </c>
      <c r="H719" s="52">
        <v>6</v>
      </c>
      <c r="I719" s="51" t="s">
        <v>158</v>
      </c>
      <c r="J719" s="51" t="s">
        <v>104</v>
      </c>
      <c r="K719" s="52">
        <v>0</v>
      </c>
      <c r="L719" s="52">
        <v>0</v>
      </c>
      <c r="M719" s="52">
        <v>0</v>
      </c>
      <c r="N719" s="52">
        <v>0</v>
      </c>
      <c r="O719" s="52"/>
    </row>
    <row r="720" spans="2:15" hidden="1" x14ac:dyDescent="0.25">
      <c r="B720" s="51" t="s">
        <v>24</v>
      </c>
      <c r="C720" s="37" t="s">
        <v>25</v>
      </c>
      <c r="D720" s="37" t="s">
        <v>26</v>
      </c>
      <c r="E720" s="37" t="s">
        <v>189</v>
      </c>
      <c r="F720" s="37"/>
      <c r="G720" s="52" t="s">
        <v>85</v>
      </c>
      <c r="H720" s="52">
        <v>6</v>
      </c>
      <c r="I720" s="51" t="s">
        <v>18</v>
      </c>
      <c r="J720" s="51" t="s">
        <v>105</v>
      </c>
      <c r="K720" s="52">
        <v>0</v>
      </c>
      <c r="L720" s="52">
        <v>0</v>
      </c>
      <c r="M720" s="52">
        <v>0</v>
      </c>
      <c r="N720" s="52">
        <v>0</v>
      </c>
      <c r="O720" s="52"/>
    </row>
    <row r="721" spans="2:15" hidden="1" x14ac:dyDescent="0.25">
      <c r="B721" s="51" t="s">
        <v>24</v>
      </c>
      <c r="C721" s="37" t="s">
        <v>25</v>
      </c>
      <c r="D721" s="37" t="s">
        <v>26</v>
      </c>
      <c r="E721" s="37" t="s">
        <v>189</v>
      </c>
      <c r="F721" s="37"/>
      <c r="G721" s="52" t="s">
        <v>85</v>
      </c>
      <c r="H721" s="52">
        <v>6</v>
      </c>
      <c r="I721" s="51" t="s">
        <v>18</v>
      </c>
      <c r="J721" s="51" t="s">
        <v>103</v>
      </c>
      <c r="K721" s="52">
        <v>0</v>
      </c>
      <c r="L721" s="52">
        <v>0</v>
      </c>
      <c r="M721" s="52">
        <v>0</v>
      </c>
      <c r="N721" s="52">
        <v>0</v>
      </c>
      <c r="O721" s="52"/>
    </row>
    <row r="722" spans="2:15" hidden="1" x14ac:dyDescent="0.25">
      <c r="B722" s="51" t="s">
        <v>24</v>
      </c>
      <c r="C722" s="37" t="s">
        <v>25</v>
      </c>
      <c r="D722" s="37" t="s">
        <v>26</v>
      </c>
      <c r="E722" s="37" t="s">
        <v>189</v>
      </c>
      <c r="F722" s="37"/>
      <c r="G722" s="52" t="s">
        <v>85</v>
      </c>
      <c r="H722" s="52">
        <v>6</v>
      </c>
      <c r="I722" s="52" t="s">
        <v>18</v>
      </c>
      <c r="J722" s="52" t="s">
        <v>104</v>
      </c>
      <c r="K722" s="52">
        <v>0</v>
      </c>
      <c r="L722" s="52">
        <v>0</v>
      </c>
      <c r="M722" s="52">
        <v>0</v>
      </c>
      <c r="N722" s="52">
        <v>0</v>
      </c>
      <c r="O722" s="52"/>
    </row>
    <row r="723" spans="2:15" hidden="1" x14ac:dyDescent="0.25">
      <c r="B723" s="51" t="s">
        <v>66</v>
      </c>
      <c r="C723" s="37" t="s">
        <v>67</v>
      </c>
      <c r="D723" s="51" t="s">
        <v>35</v>
      </c>
      <c r="E723" s="37" t="s">
        <v>189</v>
      </c>
      <c r="F723" s="37"/>
      <c r="G723" s="52" t="s">
        <v>85</v>
      </c>
      <c r="H723" s="52">
        <v>6</v>
      </c>
      <c r="I723" s="51" t="s">
        <v>18</v>
      </c>
      <c r="J723" s="51" t="s">
        <v>105</v>
      </c>
      <c r="K723" s="52">
        <v>0</v>
      </c>
      <c r="L723" s="52">
        <v>0</v>
      </c>
      <c r="M723" s="52">
        <v>0</v>
      </c>
      <c r="N723" s="52">
        <v>0</v>
      </c>
      <c r="O723" s="52"/>
    </row>
    <row r="724" spans="2:15" hidden="1" x14ac:dyDescent="0.25">
      <c r="B724" s="51" t="s">
        <v>66</v>
      </c>
      <c r="C724" s="37" t="s">
        <v>67</v>
      </c>
      <c r="D724" s="51" t="s">
        <v>35</v>
      </c>
      <c r="E724" s="37" t="s">
        <v>189</v>
      </c>
      <c r="F724" s="37"/>
      <c r="G724" s="52" t="s">
        <v>85</v>
      </c>
      <c r="H724" s="52">
        <v>6</v>
      </c>
      <c r="I724" s="51" t="s">
        <v>18</v>
      </c>
      <c r="J724" s="51" t="s">
        <v>103</v>
      </c>
      <c r="K724" s="52">
        <v>0</v>
      </c>
      <c r="L724" s="52">
        <v>0</v>
      </c>
      <c r="M724" s="52">
        <v>0</v>
      </c>
      <c r="N724" s="52">
        <v>0</v>
      </c>
      <c r="O724" s="52"/>
    </row>
    <row r="725" spans="2:15" hidden="1" x14ac:dyDescent="0.25">
      <c r="B725" s="51" t="s">
        <v>66</v>
      </c>
      <c r="C725" s="37" t="s">
        <v>67</v>
      </c>
      <c r="D725" s="51" t="s">
        <v>35</v>
      </c>
      <c r="E725" s="37" t="s">
        <v>189</v>
      </c>
      <c r="F725" s="37"/>
      <c r="G725" s="52" t="s">
        <v>85</v>
      </c>
      <c r="H725" s="52">
        <v>6</v>
      </c>
      <c r="I725" s="52" t="s">
        <v>18</v>
      </c>
      <c r="J725" s="52" t="s">
        <v>104</v>
      </c>
      <c r="K725" s="52">
        <v>0</v>
      </c>
      <c r="L725" s="52">
        <v>0</v>
      </c>
      <c r="M725" s="52">
        <v>0</v>
      </c>
      <c r="N725" s="52">
        <v>0</v>
      </c>
      <c r="O725" s="52"/>
    </row>
    <row r="726" spans="2:15" hidden="1" x14ac:dyDescent="0.25">
      <c r="B726" s="51" t="s">
        <v>62</v>
      </c>
      <c r="C726" s="37" t="s">
        <v>63</v>
      </c>
      <c r="D726" s="37" t="s">
        <v>15</v>
      </c>
      <c r="E726" s="37" t="s">
        <v>189</v>
      </c>
      <c r="F726" s="37"/>
      <c r="G726" s="52" t="s">
        <v>85</v>
      </c>
      <c r="H726" s="52">
        <v>6</v>
      </c>
      <c r="I726" s="51" t="s">
        <v>158</v>
      </c>
      <c r="J726" s="51" t="s">
        <v>103</v>
      </c>
      <c r="K726" s="52">
        <v>6084</v>
      </c>
      <c r="L726" s="52">
        <v>27</v>
      </c>
      <c r="M726" s="52">
        <v>2976</v>
      </c>
      <c r="N726" s="52">
        <v>11</v>
      </c>
      <c r="O726" s="52"/>
    </row>
    <row r="727" spans="2:15" hidden="1" x14ac:dyDescent="0.25">
      <c r="B727" s="51" t="s">
        <v>62</v>
      </c>
      <c r="C727" s="37" t="s">
        <v>63</v>
      </c>
      <c r="D727" s="37" t="s">
        <v>15</v>
      </c>
      <c r="E727" s="37" t="s">
        <v>189</v>
      </c>
      <c r="F727" s="37"/>
      <c r="G727" s="52" t="s">
        <v>85</v>
      </c>
      <c r="H727" s="52">
        <v>6</v>
      </c>
      <c r="I727" s="51" t="s">
        <v>158</v>
      </c>
      <c r="J727" s="51" t="s">
        <v>104</v>
      </c>
      <c r="K727" s="52">
        <v>0</v>
      </c>
      <c r="L727" s="52">
        <v>0</v>
      </c>
      <c r="M727" s="52">
        <v>0</v>
      </c>
      <c r="N727" s="52">
        <v>0</v>
      </c>
      <c r="O727" s="52"/>
    </row>
    <row r="728" spans="2:15" hidden="1" x14ac:dyDescent="0.25">
      <c r="B728" s="51" t="s">
        <v>62</v>
      </c>
      <c r="C728" s="37" t="s">
        <v>63</v>
      </c>
      <c r="D728" s="37" t="s">
        <v>15</v>
      </c>
      <c r="E728" s="37" t="s">
        <v>189</v>
      </c>
      <c r="F728" s="37"/>
      <c r="G728" s="52" t="s">
        <v>85</v>
      </c>
      <c r="H728" s="52">
        <v>6</v>
      </c>
      <c r="I728" s="51" t="s">
        <v>18</v>
      </c>
      <c r="J728" s="51" t="s">
        <v>105</v>
      </c>
      <c r="K728" s="52">
        <v>0</v>
      </c>
      <c r="L728" s="52">
        <v>0</v>
      </c>
      <c r="M728" s="52">
        <v>0</v>
      </c>
      <c r="N728" s="52">
        <v>0</v>
      </c>
      <c r="O728" s="52"/>
    </row>
    <row r="729" spans="2:15" hidden="1" x14ac:dyDescent="0.25">
      <c r="B729" s="51" t="s">
        <v>62</v>
      </c>
      <c r="C729" s="37" t="s">
        <v>63</v>
      </c>
      <c r="D729" s="37" t="s">
        <v>15</v>
      </c>
      <c r="E729" s="37" t="s">
        <v>189</v>
      </c>
      <c r="F729" s="37"/>
      <c r="G729" s="52" t="s">
        <v>85</v>
      </c>
      <c r="H729" s="52">
        <v>6</v>
      </c>
      <c r="I729" s="51" t="s">
        <v>18</v>
      </c>
      <c r="J729" s="51" t="s">
        <v>103</v>
      </c>
      <c r="K729" s="52">
        <v>0</v>
      </c>
      <c r="L729" s="52">
        <v>0</v>
      </c>
      <c r="M729" s="52">
        <v>0</v>
      </c>
      <c r="N729" s="52">
        <v>0</v>
      </c>
      <c r="O729" s="52"/>
    </row>
    <row r="730" spans="2:15" hidden="1" x14ac:dyDescent="0.25">
      <c r="B730" s="51" t="s">
        <v>62</v>
      </c>
      <c r="C730" s="37" t="s">
        <v>63</v>
      </c>
      <c r="D730" s="37" t="s">
        <v>15</v>
      </c>
      <c r="E730" s="37" t="s">
        <v>189</v>
      </c>
      <c r="F730" s="37"/>
      <c r="G730" s="52" t="s">
        <v>85</v>
      </c>
      <c r="H730" s="52">
        <v>6</v>
      </c>
      <c r="I730" s="52" t="s">
        <v>18</v>
      </c>
      <c r="J730" s="52" t="s">
        <v>104</v>
      </c>
      <c r="K730" s="52">
        <v>0</v>
      </c>
      <c r="L730" s="52">
        <v>0</v>
      </c>
      <c r="M730" s="52">
        <v>0</v>
      </c>
      <c r="N730" s="52">
        <v>0</v>
      </c>
      <c r="O730" s="52"/>
    </row>
    <row r="731" spans="2:15" hidden="1" x14ac:dyDescent="0.25">
      <c r="B731" s="51" t="s">
        <v>70</v>
      </c>
      <c r="C731" s="37" t="s">
        <v>71</v>
      </c>
      <c r="D731" s="37" t="s">
        <v>15</v>
      </c>
      <c r="E731" s="37" t="s">
        <v>189</v>
      </c>
      <c r="F731" s="37"/>
      <c r="G731" s="52" t="s">
        <v>85</v>
      </c>
      <c r="H731" s="52">
        <v>6</v>
      </c>
      <c r="I731" s="51" t="s">
        <v>18</v>
      </c>
      <c r="J731" s="51" t="s">
        <v>105</v>
      </c>
      <c r="K731" s="52">
        <v>0</v>
      </c>
      <c r="L731" s="52">
        <v>0</v>
      </c>
      <c r="M731" s="52">
        <v>0</v>
      </c>
      <c r="N731" s="52">
        <v>0</v>
      </c>
      <c r="O731" s="52"/>
    </row>
    <row r="732" spans="2:15" hidden="1" x14ac:dyDescent="0.25">
      <c r="B732" s="51" t="s">
        <v>70</v>
      </c>
      <c r="C732" s="37" t="s">
        <v>71</v>
      </c>
      <c r="D732" s="37" t="s">
        <v>15</v>
      </c>
      <c r="E732" s="37" t="s">
        <v>189</v>
      </c>
      <c r="F732" s="37"/>
      <c r="G732" s="52" t="s">
        <v>85</v>
      </c>
      <c r="H732" s="52">
        <v>6</v>
      </c>
      <c r="I732" s="51" t="s">
        <v>18</v>
      </c>
      <c r="J732" s="51" t="s">
        <v>103</v>
      </c>
      <c r="K732" s="52">
        <v>0</v>
      </c>
      <c r="L732" s="52">
        <v>0</v>
      </c>
      <c r="M732" s="52">
        <v>0</v>
      </c>
      <c r="N732" s="52">
        <v>0</v>
      </c>
      <c r="O732" s="52"/>
    </row>
    <row r="733" spans="2:15" hidden="1" x14ac:dyDescent="0.25">
      <c r="B733" s="51" t="s">
        <v>70</v>
      </c>
      <c r="C733" s="37" t="s">
        <v>71</v>
      </c>
      <c r="D733" s="37" t="s">
        <v>15</v>
      </c>
      <c r="E733" s="37" t="s">
        <v>189</v>
      </c>
      <c r="F733" s="37"/>
      <c r="G733" s="52" t="s">
        <v>85</v>
      </c>
      <c r="H733" s="52">
        <v>6</v>
      </c>
      <c r="I733" s="51" t="s">
        <v>18</v>
      </c>
      <c r="J733" s="51" t="s">
        <v>104</v>
      </c>
      <c r="K733" s="52">
        <v>0</v>
      </c>
      <c r="L733" s="52">
        <v>0</v>
      </c>
      <c r="M733" s="52">
        <v>0</v>
      </c>
      <c r="N733" s="52">
        <v>0</v>
      </c>
      <c r="O733" s="52"/>
    </row>
    <row r="734" spans="2:15" hidden="1" x14ac:dyDescent="0.25">
      <c r="B734" s="51" t="s">
        <v>29</v>
      </c>
      <c r="C734" s="37" t="s">
        <v>30</v>
      </c>
      <c r="D734" s="37" t="s">
        <v>26</v>
      </c>
      <c r="E734" s="37" t="s">
        <v>189</v>
      </c>
      <c r="F734" s="37"/>
      <c r="G734" s="52" t="s">
        <v>85</v>
      </c>
      <c r="H734" s="52">
        <v>6</v>
      </c>
      <c r="I734" s="51" t="s">
        <v>158</v>
      </c>
      <c r="J734" s="51" t="s">
        <v>103</v>
      </c>
      <c r="K734" s="52">
        <v>77</v>
      </c>
      <c r="L734" s="52">
        <v>1</v>
      </c>
      <c r="M734" s="52">
        <v>77</v>
      </c>
      <c r="N734" s="52">
        <v>1</v>
      </c>
      <c r="O734" s="52"/>
    </row>
    <row r="735" spans="2:15" hidden="1" x14ac:dyDescent="0.25">
      <c r="B735" s="51" t="s">
        <v>29</v>
      </c>
      <c r="C735" s="37" t="s">
        <v>30</v>
      </c>
      <c r="D735" s="37" t="s">
        <v>26</v>
      </c>
      <c r="E735" s="37" t="s">
        <v>189</v>
      </c>
      <c r="F735" s="37"/>
      <c r="G735" s="52" t="s">
        <v>85</v>
      </c>
      <c r="H735" s="52">
        <v>6</v>
      </c>
      <c r="I735" s="51" t="s">
        <v>158</v>
      </c>
      <c r="J735" s="51" t="s">
        <v>104</v>
      </c>
      <c r="K735" s="52">
        <v>0</v>
      </c>
      <c r="L735" s="52">
        <v>0</v>
      </c>
      <c r="M735" s="52">
        <v>0</v>
      </c>
      <c r="N735" s="52">
        <v>0</v>
      </c>
      <c r="O735" s="52"/>
    </row>
    <row r="736" spans="2:15" hidden="1" x14ac:dyDescent="0.25">
      <c r="B736" s="51" t="s">
        <v>29</v>
      </c>
      <c r="C736" s="37" t="s">
        <v>30</v>
      </c>
      <c r="D736" s="37" t="s">
        <v>26</v>
      </c>
      <c r="E736" s="37" t="s">
        <v>189</v>
      </c>
      <c r="F736" s="37"/>
      <c r="G736" s="52" t="s">
        <v>85</v>
      </c>
      <c r="H736" s="52">
        <v>6</v>
      </c>
      <c r="I736" s="51" t="s">
        <v>18</v>
      </c>
      <c r="J736" s="51" t="s">
        <v>105</v>
      </c>
      <c r="K736" s="52">
        <v>0</v>
      </c>
      <c r="L736" s="52">
        <v>0</v>
      </c>
      <c r="M736" s="52">
        <v>0</v>
      </c>
      <c r="N736" s="52">
        <v>0</v>
      </c>
      <c r="O736" s="52"/>
    </row>
    <row r="737" spans="2:15" hidden="1" x14ac:dyDescent="0.25">
      <c r="B737" s="51" t="s">
        <v>29</v>
      </c>
      <c r="C737" s="37" t="s">
        <v>30</v>
      </c>
      <c r="D737" s="37" t="s">
        <v>26</v>
      </c>
      <c r="E737" s="37" t="s">
        <v>189</v>
      </c>
      <c r="F737" s="37"/>
      <c r="G737" s="52" t="s">
        <v>85</v>
      </c>
      <c r="H737" s="52">
        <v>6</v>
      </c>
      <c r="I737" s="51" t="s">
        <v>18</v>
      </c>
      <c r="J737" s="51" t="s">
        <v>103</v>
      </c>
      <c r="K737" s="52">
        <v>0</v>
      </c>
      <c r="L737" s="52">
        <v>0</v>
      </c>
      <c r="M737" s="52">
        <v>0</v>
      </c>
      <c r="N737" s="52">
        <v>0</v>
      </c>
      <c r="O737" s="52"/>
    </row>
    <row r="738" spans="2:15" hidden="1" x14ac:dyDescent="0.25">
      <c r="B738" s="51" t="s">
        <v>29</v>
      </c>
      <c r="C738" s="37" t="s">
        <v>30</v>
      </c>
      <c r="D738" s="37" t="s">
        <v>26</v>
      </c>
      <c r="E738" s="37" t="s">
        <v>189</v>
      </c>
      <c r="F738" s="37"/>
      <c r="G738" s="52" t="s">
        <v>85</v>
      </c>
      <c r="H738" s="52">
        <v>6</v>
      </c>
      <c r="I738" s="52" t="s">
        <v>18</v>
      </c>
      <c r="J738" s="52" t="s">
        <v>104</v>
      </c>
      <c r="K738" s="52">
        <v>0</v>
      </c>
      <c r="L738" s="52">
        <v>0</v>
      </c>
      <c r="M738" s="52">
        <v>0</v>
      </c>
      <c r="N738" s="52">
        <v>0</v>
      </c>
      <c r="O738" s="52"/>
    </row>
    <row r="739" spans="2:15" hidden="1" x14ac:dyDescent="0.25">
      <c r="B739" s="51" t="s">
        <v>33</v>
      </c>
      <c r="C739" s="37" t="s">
        <v>34</v>
      </c>
      <c r="D739" s="37" t="s">
        <v>35</v>
      </c>
      <c r="E739" s="37" t="s">
        <v>189</v>
      </c>
      <c r="F739" s="37"/>
      <c r="G739" s="52" t="s">
        <v>85</v>
      </c>
      <c r="H739" s="52">
        <v>6</v>
      </c>
      <c r="I739" s="51" t="s">
        <v>158</v>
      </c>
      <c r="J739" s="51" t="s">
        <v>103</v>
      </c>
      <c r="K739" s="52">
        <v>1338</v>
      </c>
      <c r="L739" s="52">
        <v>26</v>
      </c>
      <c r="M739" s="52">
        <v>1338</v>
      </c>
      <c r="N739" s="52">
        <v>26</v>
      </c>
      <c r="O739" s="52"/>
    </row>
    <row r="740" spans="2:15" hidden="1" x14ac:dyDescent="0.25">
      <c r="B740" s="51" t="s">
        <v>33</v>
      </c>
      <c r="C740" s="37" t="s">
        <v>34</v>
      </c>
      <c r="D740" s="37" t="s">
        <v>35</v>
      </c>
      <c r="E740" s="37" t="s">
        <v>189</v>
      </c>
      <c r="F740" s="37"/>
      <c r="G740" s="52" t="s">
        <v>85</v>
      </c>
      <c r="H740" s="52">
        <v>6</v>
      </c>
      <c r="I740" s="51" t="s">
        <v>158</v>
      </c>
      <c r="J740" s="51" t="s">
        <v>104</v>
      </c>
      <c r="K740" s="52">
        <v>0</v>
      </c>
      <c r="L740" s="52">
        <v>0</v>
      </c>
      <c r="M740" s="52">
        <v>0</v>
      </c>
      <c r="N740" s="52">
        <v>0</v>
      </c>
      <c r="O740" s="52"/>
    </row>
    <row r="741" spans="2:15" hidden="1" x14ac:dyDescent="0.25">
      <c r="B741" s="51" t="s">
        <v>33</v>
      </c>
      <c r="C741" s="37" t="s">
        <v>34</v>
      </c>
      <c r="D741" s="37" t="s">
        <v>35</v>
      </c>
      <c r="E741" s="37" t="s">
        <v>189</v>
      </c>
      <c r="F741" s="37"/>
      <c r="G741" s="52" t="s">
        <v>85</v>
      </c>
      <c r="H741" s="52">
        <v>6</v>
      </c>
      <c r="I741" s="51" t="s">
        <v>18</v>
      </c>
      <c r="J741" s="51" t="s">
        <v>105</v>
      </c>
      <c r="K741" s="52">
        <v>0</v>
      </c>
      <c r="L741" s="52">
        <v>0</v>
      </c>
      <c r="M741" s="52">
        <v>0</v>
      </c>
      <c r="N741" s="52">
        <v>0</v>
      </c>
      <c r="O741" s="52"/>
    </row>
    <row r="742" spans="2:15" hidden="1" x14ac:dyDescent="0.25">
      <c r="B742" s="51" t="s">
        <v>33</v>
      </c>
      <c r="C742" s="37" t="s">
        <v>34</v>
      </c>
      <c r="D742" s="37" t="s">
        <v>35</v>
      </c>
      <c r="E742" s="37" t="s">
        <v>189</v>
      </c>
      <c r="F742" s="37"/>
      <c r="G742" s="52" t="s">
        <v>85</v>
      </c>
      <c r="H742" s="52">
        <v>6</v>
      </c>
      <c r="I742" s="51" t="s">
        <v>18</v>
      </c>
      <c r="J742" s="51" t="s">
        <v>103</v>
      </c>
      <c r="K742" s="52">
        <v>0</v>
      </c>
      <c r="L742" s="52">
        <v>0</v>
      </c>
      <c r="M742" s="52">
        <v>0</v>
      </c>
      <c r="N742" s="52">
        <v>0</v>
      </c>
      <c r="O742" s="52"/>
    </row>
    <row r="743" spans="2:15" hidden="1" x14ac:dyDescent="0.25">
      <c r="B743" s="51" t="s">
        <v>33</v>
      </c>
      <c r="C743" s="37" t="s">
        <v>34</v>
      </c>
      <c r="D743" s="37" t="s">
        <v>35</v>
      </c>
      <c r="E743" s="37" t="s">
        <v>189</v>
      </c>
      <c r="F743" s="37"/>
      <c r="G743" s="52" t="s">
        <v>85</v>
      </c>
      <c r="H743" s="52">
        <v>6</v>
      </c>
      <c r="I743" s="52" t="s">
        <v>18</v>
      </c>
      <c r="J743" s="52" t="s">
        <v>104</v>
      </c>
      <c r="K743" s="52">
        <v>0</v>
      </c>
      <c r="L743" s="52">
        <v>0</v>
      </c>
      <c r="M743" s="52">
        <v>0</v>
      </c>
      <c r="N743" s="52">
        <v>0</v>
      </c>
      <c r="O743" s="52"/>
    </row>
    <row r="744" spans="2:15" hidden="1" x14ac:dyDescent="0.25">
      <c r="B744" s="51" t="s">
        <v>27</v>
      </c>
      <c r="C744" s="37" t="s">
        <v>28</v>
      </c>
      <c r="D744" s="37" t="s">
        <v>26</v>
      </c>
      <c r="E744" s="37" t="s">
        <v>189</v>
      </c>
      <c r="F744" s="37"/>
      <c r="G744" s="52" t="s">
        <v>85</v>
      </c>
      <c r="H744" s="52">
        <v>6</v>
      </c>
      <c r="I744" s="51" t="s">
        <v>18</v>
      </c>
      <c r="J744" s="51" t="s">
        <v>105</v>
      </c>
      <c r="K744" s="52">
        <v>0</v>
      </c>
      <c r="L744" s="52">
        <v>0</v>
      </c>
      <c r="M744" s="52">
        <v>0</v>
      </c>
      <c r="N744" s="52">
        <v>0</v>
      </c>
      <c r="O744" s="52"/>
    </row>
    <row r="745" spans="2:15" hidden="1" x14ac:dyDescent="0.25">
      <c r="B745" s="51" t="s">
        <v>27</v>
      </c>
      <c r="C745" s="37" t="s">
        <v>28</v>
      </c>
      <c r="D745" s="37" t="s">
        <v>26</v>
      </c>
      <c r="E745" s="37" t="s">
        <v>189</v>
      </c>
      <c r="F745" s="37"/>
      <c r="G745" s="52" t="s">
        <v>85</v>
      </c>
      <c r="H745" s="52">
        <v>6</v>
      </c>
      <c r="I745" s="51" t="s">
        <v>18</v>
      </c>
      <c r="J745" s="51" t="s">
        <v>103</v>
      </c>
      <c r="K745" s="52">
        <v>0</v>
      </c>
      <c r="L745" s="52">
        <v>0</v>
      </c>
      <c r="M745" s="52">
        <v>0</v>
      </c>
      <c r="N745" s="52">
        <v>0</v>
      </c>
      <c r="O745" s="52"/>
    </row>
    <row r="746" spans="2:15" hidden="1" x14ac:dyDescent="0.25">
      <c r="B746" s="51" t="s">
        <v>27</v>
      </c>
      <c r="C746" s="37" t="s">
        <v>28</v>
      </c>
      <c r="D746" s="37" t="s">
        <v>26</v>
      </c>
      <c r="E746" s="37" t="s">
        <v>189</v>
      </c>
      <c r="F746" s="37"/>
      <c r="G746" s="52" t="s">
        <v>85</v>
      </c>
      <c r="H746" s="52">
        <v>6</v>
      </c>
      <c r="I746" s="52" t="s">
        <v>18</v>
      </c>
      <c r="J746" s="52" t="s">
        <v>104</v>
      </c>
      <c r="K746" s="52">
        <v>0</v>
      </c>
      <c r="L746" s="52">
        <v>11</v>
      </c>
      <c r="M746" s="52">
        <v>0</v>
      </c>
      <c r="N746" s="52">
        <v>0</v>
      </c>
      <c r="O746" s="52"/>
    </row>
    <row r="747" spans="2:15" hidden="1" x14ac:dyDescent="0.25">
      <c r="B747" s="51" t="s">
        <v>60</v>
      </c>
      <c r="C747" s="37" t="s">
        <v>61</v>
      </c>
      <c r="D747" s="37" t="s">
        <v>15</v>
      </c>
      <c r="E747" s="37" t="s">
        <v>189</v>
      </c>
      <c r="F747" s="37"/>
      <c r="G747" s="52" t="s">
        <v>85</v>
      </c>
      <c r="H747" s="52">
        <v>6</v>
      </c>
      <c r="I747" s="51" t="s">
        <v>158</v>
      </c>
      <c r="J747" s="51" t="s">
        <v>103</v>
      </c>
      <c r="K747" s="52">
        <v>72</v>
      </c>
      <c r="L747" s="52">
        <v>2</v>
      </c>
      <c r="M747" s="52">
        <v>336</v>
      </c>
      <c r="N747" s="52">
        <v>2</v>
      </c>
      <c r="O747" s="52"/>
    </row>
    <row r="748" spans="2:15" hidden="1" x14ac:dyDescent="0.25">
      <c r="B748" s="51" t="s">
        <v>60</v>
      </c>
      <c r="C748" s="37" t="s">
        <v>61</v>
      </c>
      <c r="D748" s="37" t="s">
        <v>15</v>
      </c>
      <c r="E748" s="37" t="s">
        <v>189</v>
      </c>
      <c r="F748" s="37"/>
      <c r="G748" s="52" t="s">
        <v>85</v>
      </c>
      <c r="H748" s="52">
        <v>6</v>
      </c>
      <c r="I748" s="51" t="s">
        <v>158</v>
      </c>
      <c r="J748" s="51" t="s">
        <v>104</v>
      </c>
      <c r="K748" s="52">
        <v>0</v>
      </c>
      <c r="L748" s="52">
        <v>0</v>
      </c>
      <c r="M748" s="52">
        <v>0</v>
      </c>
      <c r="N748" s="52">
        <v>0</v>
      </c>
      <c r="O748" s="52"/>
    </row>
    <row r="749" spans="2:15" hidden="1" x14ac:dyDescent="0.25">
      <c r="B749" s="51" t="s">
        <v>60</v>
      </c>
      <c r="C749" s="37" t="s">
        <v>61</v>
      </c>
      <c r="D749" s="37" t="s">
        <v>15</v>
      </c>
      <c r="E749" s="37" t="s">
        <v>189</v>
      </c>
      <c r="F749" s="37"/>
      <c r="G749" s="52" t="s">
        <v>85</v>
      </c>
      <c r="H749" s="52">
        <v>6</v>
      </c>
      <c r="I749" s="51" t="s">
        <v>18</v>
      </c>
      <c r="J749" s="51" t="s">
        <v>105</v>
      </c>
      <c r="K749" s="52">
        <v>0</v>
      </c>
      <c r="L749" s="52">
        <v>0</v>
      </c>
      <c r="M749" s="52">
        <v>0</v>
      </c>
      <c r="N749" s="52">
        <v>0</v>
      </c>
      <c r="O749" s="52"/>
    </row>
    <row r="750" spans="2:15" hidden="1" x14ac:dyDescent="0.25">
      <c r="B750" s="51" t="s">
        <v>60</v>
      </c>
      <c r="C750" s="37" t="s">
        <v>61</v>
      </c>
      <c r="D750" s="37" t="s">
        <v>15</v>
      </c>
      <c r="E750" s="37" t="s">
        <v>189</v>
      </c>
      <c r="F750" s="37"/>
      <c r="G750" s="52" t="s">
        <v>85</v>
      </c>
      <c r="H750" s="52">
        <v>6</v>
      </c>
      <c r="I750" s="51" t="s">
        <v>18</v>
      </c>
      <c r="J750" s="51" t="s">
        <v>103</v>
      </c>
      <c r="K750" s="52">
        <v>0</v>
      </c>
      <c r="L750" s="52">
        <v>0</v>
      </c>
      <c r="M750" s="52">
        <v>0</v>
      </c>
      <c r="N750" s="52">
        <v>0</v>
      </c>
      <c r="O750" s="52"/>
    </row>
    <row r="751" spans="2:15" hidden="1" x14ac:dyDescent="0.25">
      <c r="B751" s="51" t="s">
        <v>60</v>
      </c>
      <c r="C751" s="37" t="s">
        <v>61</v>
      </c>
      <c r="D751" s="37" t="s">
        <v>15</v>
      </c>
      <c r="E751" s="37" t="s">
        <v>189</v>
      </c>
      <c r="F751" s="37"/>
      <c r="G751" s="52" t="s">
        <v>85</v>
      </c>
      <c r="H751" s="52">
        <v>6</v>
      </c>
      <c r="I751" s="52" t="s">
        <v>18</v>
      </c>
      <c r="J751" s="52" t="s">
        <v>104</v>
      </c>
      <c r="K751" s="52">
        <v>0</v>
      </c>
      <c r="L751" s="52">
        <v>0</v>
      </c>
      <c r="M751" s="52">
        <v>0</v>
      </c>
      <c r="N751" s="52">
        <v>0</v>
      </c>
      <c r="O751" s="52"/>
    </row>
    <row r="752" spans="2:15" hidden="1" x14ac:dyDescent="0.25">
      <c r="B752" s="51" t="s">
        <v>33</v>
      </c>
      <c r="C752" s="37" t="s">
        <v>34</v>
      </c>
      <c r="D752" s="37" t="s">
        <v>35</v>
      </c>
      <c r="E752" s="37" t="s">
        <v>189</v>
      </c>
      <c r="F752" s="37"/>
      <c r="G752" s="52" t="s">
        <v>88</v>
      </c>
      <c r="H752" s="52">
        <v>7</v>
      </c>
      <c r="I752" s="51" t="s">
        <v>158</v>
      </c>
      <c r="J752" s="51" t="s">
        <v>103</v>
      </c>
      <c r="K752" s="52">
        <v>1338</v>
      </c>
      <c r="L752" s="52">
        <v>26</v>
      </c>
      <c r="M752" s="52">
        <v>1338</v>
      </c>
      <c r="N752" s="52">
        <v>26</v>
      </c>
      <c r="O752" s="52"/>
    </row>
    <row r="753" spans="2:15" hidden="1" x14ac:dyDescent="0.25">
      <c r="B753" s="51" t="s">
        <v>33</v>
      </c>
      <c r="C753" s="37" t="s">
        <v>34</v>
      </c>
      <c r="D753" s="37" t="s">
        <v>35</v>
      </c>
      <c r="E753" s="37" t="s">
        <v>189</v>
      </c>
      <c r="F753" s="37"/>
      <c r="G753" s="52" t="s">
        <v>88</v>
      </c>
      <c r="H753" s="52">
        <v>7</v>
      </c>
      <c r="I753" s="51" t="s">
        <v>158</v>
      </c>
      <c r="J753" s="51" t="s">
        <v>104</v>
      </c>
      <c r="K753" s="52">
        <v>0</v>
      </c>
      <c r="L753" s="52">
        <v>0</v>
      </c>
      <c r="M753" s="52">
        <v>0</v>
      </c>
      <c r="N753" s="52">
        <v>0</v>
      </c>
      <c r="O753" s="52"/>
    </row>
    <row r="754" spans="2:15" hidden="1" x14ac:dyDescent="0.25">
      <c r="B754" s="51" t="s">
        <v>33</v>
      </c>
      <c r="C754" s="37" t="s">
        <v>34</v>
      </c>
      <c r="D754" s="37" t="s">
        <v>35</v>
      </c>
      <c r="E754" s="37" t="s">
        <v>189</v>
      </c>
      <c r="F754" s="37"/>
      <c r="G754" s="52" t="s">
        <v>88</v>
      </c>
      <c r="H754" s="52">
        <v>7</v>
      </c>
      <c r="I754" s="51" t="s">
        <v>18</v>
      </c>
      <c r="J754" s="51" t="s">
        <v>105</v>
      </c>
      <c r="K754" s="52">
        <v>0</v>
      </c>
      <c r="L754" s="52">
        <v>0</v>
      </c>
      <c r="M754" s="52">
        <v>0</v>
      </c>
      <c r="N754" s="52">
        <v>0</v>
      </c>
      <c r="O754" s="52"/>
    </row>
    <row r="755" spans="2:15" hidden="1" x14ac:dyDescent="0.25">
      <c r="B755" s="51" t="s">
        <v>33</v>
      </c>
      <c r="C755" s="37" t="s">
        <v>34</v>
      </c>
      <c r="D755" s="37" t="s">
        <v>35</v>
      </c>
      <c r="E755" s="37" t="s">
        <v>189</v>
      </c>
      <c r="F755" s="37"/>
      <c r="G755" s="52" t="s">
        <v>88</v>
      </c>
      <c r="H755" s="52">
        <v>7</v>
      </c>
      <c r="I755" s="51" t="s">
        <v>18</v>
      </c>
      <c r="J755" s="51" t="s">
        <v>103</v>
      </c>
      <c r="K755" s="52">
        <v>0</v>
      </c>
      <c r="L755" s="52">
        <v>0</v>
      </c>
      <c r="M755" s="52">
        <v>0</v>
      </c>
      <c r="N755" s="52">
        <v>0</v>
      </c>
      <c r="O755" s="52"/>
    </row>
    <row r="756" spans="2:15" hidden="1" x14ac:dyDescent="0.25">
      <c r="B756" s="51" t="s">
        <v>33</v>
      </c>
      <c r="C756" s="37" t="s">
        <v>34</v>
      </c>
      <c r="D756" s="37" t="s">
        <v>35</v>
      </c>
      <c r="E756" s="37" t="s">
        <v>189</v>
      </c>
      <c r="F756" s="37"/>
      <c r="G756" s="52" t="s">
        <v>88</v>
      </c>
      <c r="H756" s="52">
        <v>7</v>
      </c>
      <c r="I756" s="52" t="s">
        <v>18</v>
      </c>
      <c r="J756" s="52" t="s">
        <v>104</v>
      </c>
      <c r="K756" s="52">
        <v>29</v>
      </c>
      <c r="L756" s="52">
        <v>1</v>
      </c>
      <c r="M756" s="52">
        <v>29</v>
      </c>
      <c r="N756" s="52">
        <v>1</v>
      </c>
      <c r="O756" s="52"/>
    </row>
    <row r="757" spans="2:15" x14ac:dyDescent="0.25">
      <c r="B757" s="51" t="s">
        <v>52</v>
      </c>
      <c r="C757" s="37" t="s">
        <v>53</v>
      </c>
      <c r="D757" s="37" t="s">
        <v>26</v>
      </c>
      <c r="E757" s="37" t="s">
        <v>189</v>
      </c>
      <c r="F757" s="37"/>
      <c r="G757" s="52" t="s">
        <v>88</v>
      </c>
      <c r="H757" s="52">
        <v>7</v>
      </c>
      <c r="I757" s="51" t="s">
        <v>18</v>
      </c>
      <c r="J757" s="51" t="s">
        <v>105</v>
      </c>
      <c r="K757" s="52">
        <v>0</v>
      </c>
      <c r="L757" s="52">
        <v>0</v>
      </c>
      <c r="M757" s="52">
        <v>0</v>
      </c>
      <c r="N757" s="52">
        <v>0</v>
      </c>
      <c r="O757" s="52"/>
    </row>
    <row r="758" spans="2:15" x14ac:dyDescent="0.25">
      <c r="B758" s="51" t="s">
        <v>52</v>
      </c>
      <c r="C758" s="37" t="s">
        <v>53</v>
      </c>
      <c r="D758" s="37" t="s">
        <v>26</v>
      </c>
      <c r="E758" s="37" t="s">
        <v>189</v>
      </c>
      <c r="F758" s="37"/>
      <c r="G758" s="52" t="s">
        <v>88</v>
      </c>
      <c r="H758" s="52">
        <v>7</v>
      </c>
      <c r="I758" s="51" t="s">
        <v>18</v>
      </c>
      <c r="J758" s="51" t="s">
        <v>103</v>
      </c>
      <c r="K758" s="52">
        <v>0</v>
      </c>
      <c r="L758" s="52">
        <v>0</v>
      </c>
      <c r="M758" s="52">
        <v>0</v>
      </c>
      <c r="N758" s="52">
        <v>0</v>
      </c>
      <c r="O758" s="52"/>
    </row>
    <row r="759" spans="2:15" x14ac:dyDescent="0.25">
      <c r="B759" s="51" t="s">
        <v>52</v>
      </c>
      <c r="C759" s="37" t="s">
        <v>53</v>
      </c>
      <c r="D759" s="37" t="s">
        <v>26</v>
      </c>
      <c r="E759" s="37" t="s">
        <v>189</v>
      </c>
      <c r="F759" s="37"/>
      <c r="G759" s="52" t="s">
        <v>88</v>
      </c>
      <c r="H759" s="52">
        <v>7</v>
      </c>
      <c r="I759" s="52" t="s">
        <v>18</v>
      </c>
      <c r="J759" s="52" t="s">
        <v>104</v>
      </c>
      <c r="K759" s="52">
        <v>0</v>
      </c>
      <c r="L759" s="52">
        <v>0</v>
      </c>
      <c r="M759" s="52">
        <v>0</v>
      </c>
      <c r="N759" s="52">
        <v>0</v>
      </c>
      <c r="O759" s="52"/>
    </row>
    <row r="760" spans="2:15" hidden="1" x14ac:dyDescent="0.25">
      <c r="B760" s="51" t="s">
        <v>54</v>
      </c>
      <c r="C760" s="37" t="s">
        <v>55</v>
      </c>
      <c r="D760" s="37" t="s">
        <v>45</v>
      </c>
      <c r="E760" s="37" t="s">
        <v>189</v>
      </c>
      <c r="F760" s="37"/>
      <c r="G760" s="52" t="s">
        <v>88</v>
      </c>
      <c r="H760" s="52">
        <v>7</v>
      </c>
      <c r="I760" s="51" t="s">
        <v>158</v>
      </c>
      <c r="J760" s="51" t="s">
        <v>103</v>
      </c>
      <c r="K760" s="52">
        <v>482</v>
      </c>
      <c r="L760" s="52">
        <v>10</v>
      </c>
      <c r="M760" s="52">
        <v>369</v>
      </c>
      <c r="N760" s="52">
        <v>9</v>
      </c>
      <c r="O760" s="52"/>
    </row>
    <row r="761" spans="2:15" hidden="1" x14ac:dyDescent="0.25">
      <c r="B761" s="51" t="s">
        <v>54</v>
      </c>
      <c r="C761" s="37" t="s">
        <v>55</v>
      </c>
      <c r="D761" s="37" t="s">
        <v>45</v>
      </c>
      <c r="E761" s="37" t="s">
        <v>189</v>
      </c>
      <c r="F761" s="37"/>
      <c r="G761" s="52" t="s">
        <v>88</v>
      </c>
      <c r="H761" s="52">
        <v>7</v>
      </c>
      <c r="I761" s="51" t="s">
        <v>158</v>
      </c>
      <c r="J761" s="51" t="s">
        <v>104</v>
      </c>
      <c r="K761" s="52">
        <v>0</v>
      </c>
      <c r="L761" s="52">
        <v>0</v>
      </c>
      <c r="M761" s="52">
        <v>0</v>
      </c>
      <c r="N761" s="52">
        <v>0</v>
      </c>
      <c r="O761" s="52"/>
    </row>
    <row r="762" spans="2:15" hidden="1" x14ac:dyDescent="0.25">
      <c r="B762" s="51" t="s">
        <v>54</v>
      </c>
      <c r="C762" s="37" t="s">
        <v>55</v>
      </c>
      <c r="D762" s="37" t="s">
        <v>45</v>
      </c>
      <c r="E762" s="37" t="s">
        <v>189</v>
      </c>
      <c r="F762" s="37"/>
      <c r="G762" s="52" t="s">
        <v>88</v>
      </c>
      <c r="H762" s="52">
        <v>7</v>
      </c>
      <c r="I762" s="51" t="s">
        <v>18</v>
      </c>
      <c r="J762" s="51" t="s">
        <v>105</v>
      </c>
      <c r="K762" s="52">
        <v>0</v>
      </c>
      <c r="L762" s="52">
        <v>0</v>
      </c>
      <c r="M762" s="52">
        <v>0</v>
      </c>
      <c r="N762" s="52">
        <v>0</v>
      </c>
      <c r="O762" s="52"/>
    </row>
    <row r="763" spans="2:15" hidden="1" x14ac:dyDescent="0.25">
      <c r="B763" s="51" t="s">
        <v>54</v>
      </c>
      <c r="C763" s="37" t="s">
        <v>55</v>
      </c>
      <c r="D763" s="37" t="s">
        <v>45</v>
      </c>
      <c r="E763" s="37" t="s">
        <v>189</v>
      </c>
      <c r="F763" s="37"/>
      <c r="G763" s="52" t="s">
        <v>88</v>
      </c>
      <c r="H763" s="52">
        <v>7</v>
      </c>
      <c r="I763" s="51" t="s">
        <v>18</v>
      </c>
      <c r="J763" s="51" t="s">
        <v>103</v>
      </c>
      <c r="K763" s="52">
        <v>14</v>
      </c>
      <c r="L763" s="52">
        <v>1</v>
      </c>
      <c r="M763" s="52">
        <v>0</v>
      </c>
      <c r="N763" s="52">
        <v>0</v>
      </c>
      <c r="O763" s="52"/>
    </row>
    <row r="764" spans="2:15" hidden="1" x14ac:dyDescent="0.25">
      <c r="B764" s="51" t="s">
        <v>54</v>
      </c>
      <c r="C764" s="37" t="s">
        <v>55</v>
      </c>
      <c r="D764" s="37" t="s">
        <v>45</v>
      </c>
      <c r="E764" s="37" t="s">
        <v>189</v>
      </c>
      <c r="F764" s="37"/>
      <c r="G764" s="52" t="s">
        <v>88</v>
      </c>
      <c r="H764" s="52">
        <v>7</v>
      </c>
      <c r="I764" s="52" t="s">
        <v>18</v>
      </c>
      <c r="J764" s="52" t="s">
        <v>104</v>
      </c>
      <c r="K764" s="52">
        <v>0</v>
      </c>
      <c r="L764" s="52">
        <v>0</v>
      </c>
      <c r="M764" s="52">
        <v>0</v>
      </c>
      <c r="N764" s="52">
        <v>0</v>
      </c>
      <c r="O764" s="52"/>
    </row>
    <row r="765" spans="2:15" hidden="1" x14ac:dyDescent="0.25">
      <c r="B765" s="51" t="s">
        <v>74</v>
      </c>
      <c r="C765" s="37" t="s">
        <v>75</v>
      </c>
      <c r="D765" s="37" t="s">
        <v>15</v>
      </c>
      <c r="E765" s="37" t="s">
        <v>189</v>
      </c>
      <c r="F765" s="37"/>
      <c r="G765" s="52" t="s">
        <v>85</v>
      </c>
      <c r="H765" s="52">
        <v>6</v>
      </c>
      <c r="I765" s="51" t="s">
        <v>158</v>
      </c>
      <c r="J765" s="51" t="s">
        <v>103</v>
      </c>
      <c r="K765" s="52">
        <v>3770</v>
      </c>
      <c r="L765" s="52">
        <v>52</v>
      </c>
      <c r="M765" s="52">
        <v>3770</v>
      </c>
      <c r="N765" s="52">
        <v>52</v>
      </c>
      <c r="O765" s="52"/>
    </row>
    <row r="766" spans="2:15" hidden="1" x14ac:dyDescent="0.25">
      <c r="B766" s="51" t="s">
        <v>74</v>
      </c>
      <c r="C766" s="37" t="s">
        <v>75</v>
      </c>
      <c r="D766" s="37" t="s">
        <v>15</v>
      </c>
      <c r="E766" s="37" t="s">
        <v>189</v>
      </c>
      <c r="F766" s="37"/>
      <c r="G766" s="52" t="s">
        <v>85</v>
      </c>
      <c r="H766" s="52">
        <v>6</v>
      </c>
      <c r="I766" s="51" t="s">
        <v>158</v>
      </c>
      <c r="J766" s="51" t="s">
        <v>104</v>
      </c>
      <c r="K766" s="52">
        <v>0</v>
      </c>
      <c r="L766" s="52">
        <v>0</v>
      </c>
      <c r="M766" s="52">
        <v>0</v>
      </c>
      <c r="N766" s="52">
        <v>0</v>
      </c>
      <c r="O766" s="52"/>
    </row>
    <row r="767" spans="2:15" hidden="1" x14ac:dyDescent="0.25">
      <c r="B767" s="51" t="s">
        <v>74</v>
      </c>
      <c r="C767" s="37" t="s">
        <v>75</v>
      </c>
      <c r="D767" s="37" t="s">
        <v>15</v>
      </c>
      <c r="E767" s="37" t="s">
        <v>189</v>
      </c>
      <c r="F767" s="37"/>
      <c r="G767" s="52" t="s">
        <v>85</v>
      </c>
      <c r="H767" s="52">
        <v>6</v>
      </c>
      <c r="I767" s="51" t="s">
        <v>18</v>
      </c>
      <c r="J767" s="51" t="s">
        <v>105</v>
      </c>
      <c r="K767" s="52">
        <v>0</v>
      </c>
      <c r="L767" s="52">
        <v>0</v>
      </c>
      <c r="M767" s="52">
        <v>0</v>
      </c>
      <c r="N767" s="52">
        <v>0</v>
      </c>
      <c r="O767" s="52"/>
    </row>
    <row r="768" spans="2:15" hidden="1" x14ac:dyDescent="0.25">
      <c r="B768" s="51" t="s">
        <v>74</v>
      </c>
      <c r="C768" s="37" t="s">
        <v>75</v>
      </c>
      <c r="D768" s="37" t="s">
        <v>15</v>
      </c>
      <c r="E768" s="37" t="s">
        <v>189</v>
      </c>
      <c r="F768" s="37"/>
      <c r="G768" s="52" t="s">
        <v>85</v>
      </c>
      <c r="H768" s="52">
        <v>6</v>
      </c>
      <c r="I768" s="51" t="s">
        <v>18</v>
      </c>
      <c r="J768" s="51" t="s">
        <v>103</v>
      </c>
      <c r="K768" s="52">
        <v>0</v>
      </c>
      <c r="L768" s="52">
        <v>0</v>
      </c>
      <c r="M768" s="52">
        <v>0</v>
      </c>
      <c r="N768" s="52">
        <v>0</v>
      </c>
      <c r="O768" s="52"/>
    </row>
    <row r="769" spans="2:15" hidden="1" x14ac:dyDescent="0.25">
      <c r="B769" s="51" t="s">
        <v>74</v>
      </c>
      <c r="C769" s="37" t="s">
        <v>75</v>
      </c>
      <c r="D769" s="37" t="s">
        <v>15</v>
      </c>
      <c r="E769" s="37" t="s">
        <v>189</v>
      </c>
      <c r="F769" s="37"/>
      <c r="G769" s="52" t="s">
        <v>85</v>
      </c>
      <c r="H769" s="52">
        <v>6</v>
      </c>
      <c r="I769" s="52" t="s">
        <v>18</v>
      </c>
      <c r="J769" s="52" t="s">
        <v>104</v>
      </c>
      <c r="K769" s="52">
        <v>0</v>
      </c>
      <c r="L769" s="52">
        <v>0</v>
      </c>
      <c r="M769" s="52">
        <v>0</v>
      </c>
      <c r="N769" s="52">
        <v>0</v>
      </c>
      <c r="O769" s="52"/>
    </row>
    <row r="770" spans="2:15" hidden="1" x14ac:dyDescent="0.25">
      <c r="B770" s="51" t="s">
        <v>74</v>
      </c>
      <c r="C770" s="37" t="s">
        <v>75</v>
      </c>
      <c r="D770" s="37" t="s">
        <v>15</v>
      </c>
      <c r="E770" s="37" t="s">
        <v>189</v>
      </c>
      <c r="F770" s="37"/>
      <c r="G770" s="52" t="s">
        <v>88</v>
      </c>
      <c r="H770" s="52">
        <v>7</v>
      </c>
      <c r="I770" s="51" t="s">
        <v>158</v>
      </c>
      <c r="J770" s="51" t="s">
        <v>103</v>
      </c>
      <c r="K770" s="52">
        <v>3770</v>
      </c>
      <c r="L770" s="52">
        <v>52</v>
      </c>
      <c r="M770" s="52">
        <v>3770</v>
      </c>
      <c r="N770" s="52">
        <v>52</v>
      </c>
      <c r="O770" s="52"/>
    </row>
    <row r="771" spans="2:15" hidden="1" x14ac:dyDescent="0.25">
      <c r="B771" s="51" t="s">
        <v>74</v>
      </c>
      <c r="C771" s="37" t="s">
        <v>75</v>
      </c>
      <c r="D771" s="37" t="s">
        <v>15</v>
      </c>
      <c r="E771" s="37" t="s">
        <v>189</v>
      </c>
      <c r="F771" s="37"/>
      <c r="G771" s="52" t="s">
        <v>88</v>
      </c>
      <c r="H771" s="52">
        <v>7</v>
      </c>
      <c r="I771" s="51" t="s">
        <v>158</v>
      </c>
      <c r="J771" s="51" t="s">
        <v>104</v>
      </c>
      <c r="K771" s="52">
        <v>0</v>
      </c>
      <c r="L771" s="52">
        <v>0</v>
      </c>
      <c r="M771" s="52">
        <v>0</v>
      </c>
      <c r="N771" s="52">
        <v>0</v>
      </c>
      <c r="O771" s="52"/>
    </row>
    <row r="772" spans="2:15" hidden="1" x14ac:dyDescent="0.25">
      <c r="B772" s="51" t="s">
        <v>74</v>
      </c>
      <c r="C772" s="37" t="s">
        <v>75</v>
      </c>
      <c r="D772" s="37" t="s">
        <v>15</v>
      </c>
      <c r="E772" s="37" t="s">
        <v>189</v>
      </c>
      <c r="F772" s="37"/>
      <c r="G772" s="52" t="s">
        <v>88</v>
      </c>
      <c r="H772" s="52">
        <v>7</v>
      </c>
      <c r="I772" s="51" t="s">
        <v>18</v>
      </c>
      <c r="J772" s="51" t="s">
        <v>105</v>
      </c>
      <c r="K772" s="52">
        <v>0</v>
      </c>
      <c r="L772" s="52">
        <v>0</v>
      </c>
      <c r="M772" s="52">
        <v>0</v>
      </c>
      <c r="N772" s="52">
        <v>0</v>
      </c>
      <c r="O772" s="52"/>
    </row>
    <row r="773" spans="2:15" hidden="1" x14ac:dyDescent="0.25">
      <c r="B773" s="51" t="s">
        <v>74</v>
      </c>
      <c r="C773" s="37" t="s">
        <v>75</v>
      </c>
      <c r="D773" s="37" t="s">
        <v>15</v>
      </c>
      <c r="E773" s="37" t="s">
        <v>189</v>
      </c>
      <c r="F773" s="37"/>
      <c r="G773" s="52" t="s">
        <v>88</v>
      </c>
      <c r="H773" s="52">
        <v>7</v>
      </c>
      <c r="I773" s="51" t="s">
        <v>18</v>
      </c>
      <c r="J773" s="51" t="s">
        <v>103</v>
      </c>
      <c r="K773" s="52">
        <v>0</v>
      </c>
      <c r="L773" s="52">
        <v>0</v>
      </c>
      <c r="M773" s="52">
        <v>0</v>
      </c>
      <c r="N773" s="52">
        <v>0</v>
      </c>
      <c r="O773" s="52"/>
    </row>
    <row r="774" spans="2:15" hidden="1" x14ac:dyDescent="0.25">
      <c r="B774" s="51" t="s">
        <v>74</v>
      </c>
      <c r="C774" s="37" t="s">
        <v>75</v>
      </c>
      <c r="D774" s="37" t="s">
        <v>15</v>
      </c>
      <c r="E774" s="37" t="s">
        <v>189</v>
      </c>
      <c r="F774" s="37"/>
      <c r="G774" s="52" t="s">
        <v>88</v>
      </c>
      <c r="H774" s="52">
        <v>7</v>
      </c>
      <c r="I774" s="52" t="s">
        <v>18</v>
      </c>
      <c r="J774" s="52" t="s">
        <v>104</v>
      </c>
      <c r="K774" s="52">
        <v>0</v>
      </c>
      <c r="L774" s="52">
        <v>0</v>
      </c>
      <c r="M774" s="52">
        <v>0</v>
      </c>
      <c r="N774" s="52">
        <v>0</v>
      </c>
      <c r="O774" s="52"/>
    </row>
    <row r="775" spans="2:15" hidden="1" x14ac:dyDescent="0.25">
      <c r="B775" s="51" t="s">
        <v>48</v>
      </c>
      <c r="C775" s="37" t="s">
        <v>49</v>
      </c>
      <c r="D775" s="37" t="s">
        <v>38</v>
      </c>
      <c r="E775" s="37" t="s">
        <v>189</v>
      </c>
      <c r="F775" s="37"/>
      <c r="G775" s="52" t="s">
        <v>88</v>
      </c>
      <c r="H775" s="52">
        <v>7</v>
      </c>
      <c r="I775" s="51" t="s">
        <v>18</v>
      </c>
      <c r="J775" s="51" t="s">
        <v>105</v>
      </c>
      <c r="K775" s="52">
        <v>0</v>
      </c>
      <c r="L775" s="52">
        <v>0</v>
      </c>
      <c r="M775" s="52">
        <v>0</v>
      </c>
      <c r="N775" s="52">
        <v>0</v>
      </c>
      <c r="O775" s="52"/>
    </row>
    <row r="776" spans="2:15" hidden="1" x14ac:dyDescent="0.25">
      <c r="B776" s="51" t="s">
        <v>48</v>
      </c>
      <c r="C776" s="37" t="s">
        <v>49</v>
      </c>
      <c r="D776" s="37" t="s">
        <v>38</v>
      </c>
      <c r="E776" s="37" t="s">
        <v>189</v>
      </c>
      <c r="F776" s="37"/>
      <c r="G776" s="52" t="s">
        <v>88</v>
      </c>
      <c r="H776" s="52">
        <v>7</v>
      </c>
      <c r="I776" s="51" t="s">
        <v>18</v>
      </c>
      <c r="J776" s="51" t="s">
        <v>103</v>
      </c>
      <c r="K776" s="52">
        <v>0</v>
      </c>
      <c r="L776" s="52">
        <v>0</v>
      </c>
      <c r="M776" s="52">
        <v>0</v>
      </c>
      <c r="N776" s="52">
        <v>0</v>
      </c>
      <c r="O776" s="52"/>
    </row>
    <row r="777" spans="2:15" hidden="1" x14ac:dyDescent="0.25">
      <c r="B777" s="51" t="s">
        <v>48</v>
      </c>
      <c r="C777" s="37" t="s">
        <v>49</v>
      </c>
      <c r="D777" s="37" t="s">
        <v>38</v>
      </c>
      <c r="E777" s="37" t="s">
        <v>189</v>
      </c>
      <c r="F777" s="37"/>
      <c r="G777" s="52" t="s">
        <v>88</v>
      </c>
      <c r="H777" s="52">
        <v>7</v>
      </c>
      <c r="I777" s="52" t="s">
        <v>18</v>
      </c>
      <c r="J777" s="52" t="s">
        <v>104</v>
      </c>
      <c r="K777" s="52">
        <v>0</v>
      </c>
      <c r="L777" s="52">
        <v>0</v>
      </c>
      <c r="M777" s="52">
        <v>0</v>
      </c>
      <c r="N777" s="52">
        <v>0</v>
      </c>
      <c r="O777" s="52"/>
    </row>
    <row r="778" spans="2:15" hidden="1" x14ac:dyDescent="0.25">
      <c r="B778" s="51" t="s">
        <v>13</v>
      </c>
      <c r="C778" s="37" t="s">
        <v>14</v>
      </c>
      <c r="D778" s="37" t="s">
        <v>99</v>
      </c>
      <c r="E778" s="37" t="s">
        <v>189</v>
      </c>
      <c r="F778" s="37"/>
      <c r="G778" s="51" t="s">
        <v>85</v>
      </c>
      <c r="H778" s="52">
        <v>6</v>
      </c>
      <c r="I778" s="51" t="s">
        <v>18</v>
      </c>
      <c r="J778" s="51" t="s">
        <v>105</v>
      </c>
      <c r="K778" s="52"/>
      <c r="L778" s="52"/>
      <c r="M778" s="52"/>
      <c r="N778" s="52"/>
      <c r="O778" s="52"/>
    </row>
    <row r="779" spans="2:15" hidden="1" x14ac:dyDescent="0.25">
      <c r="B779" s="51" t="s">
        <v>13</v>
      </c>
      <c r="C779" s="37" t="s">
        <v>14</v>
      </c>
      <c r="D779" s="37" t="s">
        <v>99</v>
      </c>
      <c r="E779" s="37" t="s">
        <v>189</v>
      </c>
      <c r="F779" s="37"/>
      <c r="G779" s="51" t="s">
        <v>85</v>
      </c>
      <c r="H779" s="52">
        <v>6</v>
      </c>
      <c r="I779" s="51" t="s">
        <v>18</v>
      </c>
      <c r="J779" s="51" t="s">
        <v>103</v>
      </c>
      <c r="K779" s="52"/>
      <c r="L779" s="52"/>
      <c r="M779" s="52"/>
      <c r="N779" s="52"/>
      <c r="O779" s="52"/>
    </row>
    <row r="780" spans="2:15" hidden="1" x14ac:dyDescent="0.25">
      <c r="B780" s="51" t="s">
        <v>13</v>
      </c>
      <c r="C780" s="37" t="s">
        <v>14</v>
      </c>
      <c r="D780" s="37" t="s">
        <v>99</v>
      </c>
      <c r="E780" s="37" t="s">
        <v>189</v>
      </c>
      <c r="F780" s="37"/>
      <c r="G780" s="51" t="s">
        <v>85</v>
      </c>
      <c r="H780" s="52">
        <v>6</v>
      </c>
      <c r="I780" s="52" t="s">
        <v>18</v>
      </c>
      <c r="J780" s="52" t="s">
        <v>104</v>
      </c>
      <c r="K780" s="52"/>
      <c r="L780" s="52"/>
      <c r="M780" s="52"/>
      <c r="N780" s="52"/>
      <c r="O780" s="52"/>
    </row>
    <row r="781" spans="2:15" hidden="1" x14ac:dyDescent="0.25">
      <c r="B781" s="51" t="s">
        <v>13</v>
      </c>
      <c r="C781" s="37" t="s">
        <v>14</v>
      </c>
      <c r="D781" s="37" t="s">
        <v>99</v>
      </c>
      <c r="E781" s="37" t="s">
        <v>189</v>
      </c>
      <c r="F781" s="37"/>
      <c r="G781" s="51" t="s">
        <v>88</v>
      </c>
      <c r="H781" s="52">
        <v>7</v>
      </c>
      <c r="I781" s="51" t="s">
        <v>18</v>
      </c>
      <c r="J781" s="51" t="s">
        <v>105</v>
      </c>
      <c r="K781" s="52">
        <v>0</v>
      </c>
      <c r="L781" s="52">
        <v>0</v>
      </c>
      <c r="M781" s="52">
        <v>0</v>
      </c>
      <c r="N781" s="52">
        <v>0</v>
      </c>
      <c r="O781" s="52"/>
    </row>
    <row r="782" spans="2:15" hidden="1" x14ac:dyDescent="0.25">
      <c r="B782" s="51" t="s">
        <v>13</v>
      </c>
      <c r="C782" s="37" t="s">
        <v>14</v>
      </c>
      <c r="D782" s="37" t="s">
        <v>99</v>
      </c>
      <c r="E782" s="37" t="s">
        <v>189</v>
      </c>
      <c r="F782" s="37"/>
      <c r="G782" s="51" t="s">
        <v>88</v>
      </c>
      <c r="H782" s="52">
        <v>7</v>
      </c>
      <c r="I782" s="51" t="s">
        <v>18</v>
      </c>
      <c r="J782" s="51" t="s">
        <v>103</v>
      </c>
      <c r="K782" s="52">
        <v>0</v>
      </c>
      <c r="L782" s="52">
        <v>0</v>
      </c>
      <c r="M782" s="52">
        <v>0</v>
      </c>
      <c r="N782" s="52">
        <v>0</v>
      </c>
      <c r="O782" s="52"/>
    </row>
    <row r="783" spans="2:15" hidden="1" x14ac:dyDescent="0.25">
      <c r="B783" s="51" t="s">
        <v>13</v>
      </c>
      <c r="C783" s="37" t="s">
        <v>14</v>
      </c>
      <c r="D783" s="37" t="s">
        <v>99</v>
      </c>
      <c r="E783" s="37" t="s">
        <v>189</v>
      </c>
      <c r="F783" s="37"/>
      <c r="G783" s="51" t="s">
        <v>88</v>
      </c>
      <c r="H783" s="52">
        <v>7</v>
      </c>
      <c r="I783" s="52" t="s">
        <v>18</v>
      </c>
      <c r="J783" s="52" t="s">
        <v>104</v>
      </c>
      <c r="K783" s="52">
        <v>0</v>
      </c>
      <c r="L783" s="52">
        <v>0</v>
      </c>
      <c r="M783" s="52">
        <v>0</v>
      </c>
      <c r="N783" s="52">
        <v>0</v>
      </c>
      <c r="O783" s="52"/>
    </row>
    <row r="784" spans="2:15" hidden="1" x14ac:dyDescent="0.25">
      <c r="B784" s="51" t="s">
        <v>39</v>
      </c>
      <c r="C784" s="37" t="s">
        <v>40</v>
      </c>
      <c r="D784" s="37" t="s">
        <v>15</v>
      </c>
      <c r="E784" s="37" t="s">
        <v>189</v>
      </c>
      <c r="F784" s="37"/>
      <c r="G784" s="52" t="s">
        <v>88</v>
      </c>
      <c r="H784" s="52">
        <v>7</v>
      </c>
      <c r="I784" s="51" t="s">
        <v>158</v>
      </c>
      <c r="J784" s="51" t="s">
        <v>159</v>
      </c>
      <c r="K784" s="52">
        <v>0</v>
      </c>
      <c r="L784" s="52">
        <v>0</v>
      </c>
      <c r="M784" s="52">
        <v>0</v>
      </c>
      <c r="N784" s="52">
        <v>0</v>
      </c>
      <c r="O784" s="52"/>
    </row>
    <row r="785" spans="2:15" hidden="1" x14ac:dyDescent="0.25">
      <c r="B785" s="51" t="s">
        <v>39</v>
      </c>
      <c r="C785" s="37" t="s">
        <v>40</v>
      </c>
      <c r="D785" s="37" t="s">
        <v>15</v>
      </c>
      <c r="E785" s="37" t="s">
        <v>189</v>
      </c>
      <c r="F785" s="37"/>
      <c r="G785" s="52" t="s">
        <v>88</v>
      </c>
      <c r="H785" s="52">
        <v>7</v>
      </c>
      <c r="I785" s="51" t="s">
        <v>158</v>
      </c>
      <c r="J785" s="51" t="s">
        <v>103</v>
      </c>
      <c r="K785" s="52">
        <v>0</v>
      </c>
      <c r="L785" s="52">
        <v>0</v>
      </c>
      <c r="M785" s="52">
        <v>0</v>
      </c>
      <c r="N785" s="52">
        <v>0</v>
      </c>
      <c r="O785" s="52"/>
    </row>
    <row r="786" spans="2:15" hidden="1" x14ac:dyDescent="0.25">
      <c r="B786" s="51" t="s">
        <v>39</v>
      </c>
      <c r="C786" s="37" t="s">
        <v>40</v>
      </c>
      <c r="D786" s="37" t="s">
        <v>15</v>
      </c>
      <c r="E786" s="37" t="s">
        <v>189</v>
      </c>
      <c r="F786" s="37"/>
      <c r="G786" s="52" t="s">
        <v>88</v>
      </c>
      <c r="H786" s="52">
        <v>7</v>
      </c>
      <c r="I786" s="51" t="s">
        <v>158</v>
      </c>
      <c r="J786" s="51" t="s">
        <v>104</v>
      </c>
      <c r="K786" s="52">
        <v>0</v>
      </c>
      <c r="L786" s="52">
        <v>0</v>
      </c>
      <c r="M786" s="52">
        <v>0</v>
      </c>
      <c r="N786" s="52">
        <v>0</v>
      </c>
      <c r="O786" s="52"/>
    </row>
    <row r="787" spans="2:15" hidden="1" x14ac:dyDescent="0.25">
      <c r="B787" s="51" t="s">
        <v>39</v>
      </c>
      <c r="C787" s="37" t="s">
        <v>40</v>
      </c>
      <c r="D787" s="37" t="s">
        <v>15</v>
      </c>
      <c r="E787" s="37" t="s">
        <v>189</v>
      </c>
      <c r="F787" s="37"/>
      <c r="G787" s="52" t="s">
        <v>88</v>
      </c>
      <c r="H787" s="52">
        <v>7</v>
      </c>
      <c r="I787" s="51" t="s">
        <v>18</v>
      </c>
      <c r="J787" s="51" t="s">
        <v>105</v>
      </c>
      <c r="K787" s="52">
        <v>0</v>
      </c>
      <c r="L787" s="52">
        <v>0</v>
      </c>
      <c r="M787" s="52">
        <v>0</v>
      </c>
      <c r="N787" s="52">
        <v>0</v>
      </c>
      <c r="O787" s="52"/>
    </row>
    <row r="788" spans="2:15" hidden="1" x14ac:dyDescent="0.25">
      <c r="B788" s="51" t="s">
        <v>39</v>
      </c>
      <c r="C788" s="37" t="s">
        <v>40</v>
      </c>
      <c r="D788" s="37" t="s">
        <v>15</v>
      </c>
      <c r="E788" s="37" t="s">
        <v>189</v>
      </c>
      <c r="F788" s="37"/>
      <c r="G788" s="52" t="s">
        <v>88</v>
      </c>
      <c r="H788" s="52">
        <v>7</v>
      </c>
      <c r="I788" s="51" t="s">
        <v>18</v>
      </c>
      <c r="J788" s="51" t="s">
        <v>103</v>
      </c>
      <c r="K788" s="52">
        <v>0</v>
      </c>
      <c r="L788" s="52">
        <v>0</v>
      </c>
      <c r="M788" s="52">
        <v>0</v>
      </c>
      <c r="N788" s="52">
        <v>0</v>
      </c>
      <c r="O788" s="52"/>
    </row>
    <row r="789" spans="2:15" hidden="1" x14ac:dyDescent="0.25">
      <c r="B789" s="51" t="s">
        <v>39</v>
      </c>
      <c r="C789" s="37" t="s">
        <v>40</v>
      </c>
      <c r="D789" s="37" t="s">
        <v>15</v>
      </c>
      <c r="E789" s="37" t="s">
        <v>189</v>
      </c>
      <c r="F789" s="37"/>
      <c r="G789" s="52" t="s">
        <v>88</v>
      </c>
      <c r="H789" s="52">
        <v>7</v>
      </c>
      <c r="I789" s="52" t="s">
        <v>18</v>
      </c>
      <c r="J789" s="52" t="s">
        <v>104</v>
      </c>
      <c r="K789" s="52">
        <v>0</v>
      </c>
      <c r="L789" s="52">
        <v>0</v>
      </c>
      <c r="M789" s="52">
        <v>0</v>
      </c>
      <c r="N789" s="52">
        <v>0</v>
      </c>
      <c r="O789" s="52"/>
    </row>
    <row r="790" spans="2:15" hidden="1" x14ac:dyDescent="0.25">
      <c r="B790" s="51" t="s">
        <v>64</v>
      </c>
      <c r="C790" s="37" t="s">
        <v>65</v>
      </c>
      <c r="D790" s="37" t="s">
        <v>15</v>
      </c>
      <c r="E790" s="37" t="s">
        <v>189</v>
      </c>
      <c r="F790" s="37"/>
      <c r="G790" s="52" t="s">
        <v>88</v>
      </c>
      <c r="H790" s="52">
        <v>7</v>
      </c>
      <c r="I790" s="51" t="s">
        <v>18</v>
      </c>
      <c r="J790" s="51" t="s">
        <v>105</v>
      </c>
      <c r="K790" s="52">
        <v>0</v>
      </c>
      <c r="L790" s="52">
        <v>0</v>
      </c>
      <c r="M790" s="52">
        <v>0</v>
      </c>
      <c r="N790" s="52">
        <v>0</v>
      </c>
      <c r="O790" s="52"/>
    </row>
    <row r="791" spans="2:15" hidden="1" x14ac:dyDescent="0.25">
      <c r="B791" s="51" t="s">
        <v>64</v>
      </c>
      <c r="C791" s="37" t="s">
        <v>65</v>
      </c>
      <c r="D791" s="37" t="s">
        <v>15</v>
      </c>
      <c r="E791" s="37" t="s">
        <v>189</v>
      </c>
      <c r="F791" s="37"/>
      <c r="G791" s="52" t="s">
        <v>88</v>
      </c>
      <c r="H791" s="52">
        <v>7</v>
      </c>
      <c r="I791" s="51" t="s">
        <v>18</v>
      </c>
      <c r="J791" s="51" t="s">
        <v>103</v>
      </c>
      <c r="K791" s="52">
        <v>0</v>
      </c>
      <c r="L791" s="52">
        <v>0</v>
      </c>
      <c r="M791" s="52">
        <v>0</v>
      </c>
      <c r="N791" s="52">
        <v>0</v>
      </c>
      <c r="O791" s="52"/>
    </row>
    <row r="792" spans="2:15" hidden="1" x14ac:dyDescent="0.25">
      <c r="B792" s="51" t="s">
        <v>64</v>
      </c>
      <c r="C792" s="37" t="s">
        <v>65</v>
      </c>
      <c r="D792" s="37" t="s">
        <v>15</v>
      </c>
      <c r="E792" s="37" t="s">
        <v>189</v>
      </c>
      <c r="F792" s="37"/>
      <c r="G792" s="52" t="s">
        <v>88</v>
      </c>
      <c r="H792" s="52">
        <v>7</v>
      </c>
      <c r="I792" s="51" t="s">
        <v>18</v>
      </c>
      <c r="J792" s="51" t="s">
        <v>104</v>
      </c>
      <c r="K792" s="52">
        <v>0</v>
      </c>
      <c r="L792" s="52">
        <v>0</v>
      </c>
      <c r="M792" s="52">
        <v>0</v>
      </c>
      <c r="N792" s="52">
        <v>0</v>
      </c>
      <c r="O792" s="52"/>
    </row>
    <row r="793" spans="2:15" hidden="1" x14ac:dyDescent="0.25">
      <c r="B793" s="51" t="s">
        <v>60</v>
      </c>
      <c r="C793" s="37" t="s">
        <v>61</v>
      </c>
      <c r="D793" s="37" t="s">
        <v>15</v>
      </c>
      <c r="E793" s="37" t="s">
        <v>189</v>
      </c>
      <c r="F793" s="37"/>
      <c r="G793" s="52" t="s">
        <v>88</v>
      </c>
      <c r="H793" s="52">
        <v>7</v>
      </c>
      <c r="I793" s="51" t="s">
        <v>158</v>
      </c>
      <c r="J793" s="51" t="s">
        <v>103</v>
      </c>
      <c r="K793" s="52">
        <v>0</v>
      </c>
      <c r="L793" s="52">
        <v>0</v>
      </c>
      <c r="M793" s="52">
        <v>50</v>
      </c>
      <c r="N793" s="52">
        <v>1</v>
      </c>
      <c r="O793" s="52" t="s">
        <v>196</v>
      </c>
    </row>
    <row r="794" spans="2:15" hidden="1" x14ac:dyDescent="0.25">
      <c r="B794" s="51" t="s">
        <v>60</v>
      </c>
      <c r="C794" s="37" t="s">
        <v>61</v>
      </c>
      <c r="D794" s="37" t="s">
        <v>15</v>
      </c>
      <c r="E794" s="37" t="s">
        <v>189</v>
      </c>
      <c r="F794" s="37"/>
      <c r="G794" s="52" t="s">
        <v>88</v>
      </c>
      <c r="H794" s="52">
        <v>7</v>
      </c>
      <c r="I794" s="51" t="s">
        <v>158</v>
      </c>
      <c r="J794" s="51" t="s">
        <v>104</v>
      </c>
      <c r="K794" s="52">
        <v>0</v>
      </c>
      <c r="L794" s="52">
        <v>0</v>
      </c>
      <c r="M794" s="52">
        <v>0</v>
      </c>
      <c r="N794" s="52">
        <v>0</v>
      </c>
      <c r="O794" s="52"/>
    </row>
    <row r="795" spans="2:15" hidden="1" x14ac:dyDescent="0.25">
      <c r="B795" s="51" t="s">
        <v>60</v>
      </c>
      <c r="C795" s="37" t="s">
        <v>61</v>
      </c>
      <c r="D795" s="37" t="s">
        <v>15</v>
      </c>
      <c r="E795" s="37" t="s">
        <v>189</v>
      </c>
      <c r="F795" s="37"/>
      <c r="G795" s="52" t="s">
        <v>88</v>
      </c>
      <c r="H795" s="52">
        <v>7</v>
      </c>
      <c r="I795" s="51" t="s">
        <v>18</v>
      </c>
      <c r="J795" s="51" t="s">
        <v>105</v>
      </c>
      <c r="K795" s="52">
        <v>0</v>
      </c>
      <c r="L795" s="52">
        <v>0</v>
      </c>
      <c r="M795" s="52">
        <v>0</v>
      </c>
      <c r="N795" s="52">
        <v>0</v>
      </c>
      <c r="O795" s="52"/>
    </row>
    <row r="796" spans="2:15" hidden="1" x14ac:dyDescent="0.25">
      <c r="B796" s="51" t="s">
        <v>60</v>
      </c>
      <c r="C796" s="37" t="s">
        <v>61</v>
      </c>
      <c r="D796" s="37" t="s">
        <v>15</v>
      </c>
      <c r="E796" s="37" t="s">
        <v>189</v>
      </c>
      <c r="F796" s="37"/>
      <c r="G796" s="52" t="s">
        <v>88</v>
      </c>
      <c r="H796" s="52">
        <v>7</v>
      </c>
      <c r="I796" s="51" t="s">
        <v>18</v>
      </c>
      <c r="J796" s="51" t="s">
        <v>103</v>
      </c>
      <c r="K796" s="52">
        <v>0</v>
      </c>
      <c r="L796" s="52">
        <v>0</v>
      </c>
      <c r="M796" s="52">
        <v>0</v>
      </c>
      <c r="N796" s="52">
        <v>0</v>
      </c>
      <c r="O796" s="52"/>
    </row>
    <row r="797" spans="2:15" hidden="1" x14ac:dyDescent="0.25">
      <c r="B797" s="51" t="s">
        <v>60</v>
      </c>
      <c r="C797" s="37" t="s">
        <v>61</v>
      </c>
      <c r="D797" s="37" t="s">
        <v>15</v>
      </c>
      <c r="E797" s="37" t="s">
        <v>189</v>
      </c>
      <c r="F797" s="37"/>
      <c r="G797" s="52" t="s">
        <v>88</v>
      </c>
      <c r="H797" s="52">
        <v>7</v>
      </c>
      <c r="I797" s="52" t="s">
        <v>18</v>
      </c>
      <c r="J797" s="52" t="s">
        <v>104</v>
      </c>
      <c r="K797" s="52">
        <v>0</v>
      </c>
      <c r="L797" s="52">
        <v>0</v>
      </c>
      <c r="M797" s="52">
        <v>0</v>
      </c>
      <c r="N797" s="52">
        <v>0</v>
      </c>
      <c r="O797" s="52"/>
    </row>
    <row r="798" spans="2:15" hidden="1" x14ac:dyDescent="0.25">
      <c r="B798" s="51" t="s">
        <v>41</v>
      </c>
      <c r="C798" s="37" t="s">
        <v>42</v>
      </c>
      <c r="D798" s="37" t="s">
        <v>38</v>
      </c>
      <c r="E798" s="37" t="s">
        <v>189</v>
      </c>
      <c r="F798" s="37"/>
      <c r="G798" s="52" t="s">
        <v>88</v>
      </c>
      <c r="H798" s="52">
        <v>7</v>
      </c>
      <c r="I798" s="51" t="s">
        <v>18</v>
      </c>
      <c r="J798" s="51" t="s">
        <v>105</v>
      </c>
      <c r="K798" s="52">
        <v>0</v>
      </c>
      <c r="L798" s="52">
        <v>0</v>
      </c>
      <c r="M798" s="52">
        <v>0</v>
      </c>
      <c r="N798" s="52">
        <v>0</v>
      </c>
      <c r="O798" s="52"/>
    </row>
    <row r="799" spans="2:15" hidden="1" x14ac:dyDescent="0.25">
      <c r="B799" s="51" t="s">
        <v>41</v>
      </c>
      <c r="C799" s="37" t="s">
        <v>42</v>
      </c>
      <c r="D799" s="37" t="s">
        <v>38</v>
      </c>
      <c r="E799" s="37" t="s">
        <v>189</v>
      </c>
      <c r="F799" s="37"/>
      <c r="G799" s="52" t="s">
        <v>88</v>
      </c>
      <c r="H799" s="52">
        <v>7</v>
      </c>
      <c r="I799" s="51" t="s">
        <v>18</v>
      </c>
      <c r="J799" s="51" t="s">
        <v>103</v>
      </c>
      <c r="K799" s="52">
        <v>0</v>
      </c>
      <c r="L799" s="52">
        <v>0</v>
      </c>
      <c r="M799" s="52">
        <v>0</v>
      </c>
      <c r="N799" s="52">
        <v>0</v>
      </c>
      <c r="O799" s="52"/>
    </row>
    <row r="800" spans="2:15" hidden="1" x14ac:dyDescent="0.25">
      <c r="B800" s="51" t="s">
        <v>41</v>
      </c>
      <c r="C800" s="37" t="s">
        <v>42</v>
      </c>
      <c r="D800" s="37" t="s">
        <v>38</v>
      </c>
      <c r="E800" s="37" t="s">
        <v>189</v>
      </c>
      <c r="F800" s="37"/>
      <c r="G800" s="52" t="s">
        <v>88</v>
      </c>
      <c r="H800" s="52">
        <v>7</v>
      </c>
      <c r="I800" s="52" t="s">
        <v>18</v>
      </c>
      <c r="J800" s="52" t="s">
        <v>104</v>
      </c>
      <c r="K800" s="52">
        <v>0</v>
      </c>
      <c r="L800" s="52">
        <v>0</v>
      </c>
      <c r="M800" s="52">
        <v>0</v>
      </c>
      <c r="N800" s="52">
        <v>0</v>
      </c>
      <c r="O800" s="52"/>
    </row>
    <row r="801" spans="2:15" hidden="1" x14ac:dyDescent="0.25">
      <c r="B801" s="51" t="s">
        <v>24</v>
      </c>
      <c r="C801" s="19" t="s">
        <v>25</v>
      </c>
      <c r="D801" s="19" t="s">
        <v>26</v>
      </c>
      <c r="E801" s="19" t="s">
        <v>189</v>
      </c>
      <c r="F801" s="19"/>
      <c r="G801" s="19" t="s">
        <v>88</v>
      </c>
      <c r="H801" s="52">
        <v>7</v>
      </c>
      <c r="I801" s="19" t="s">
        <v>158</v>
      </c>
      <c r="J801" s="19" t="s">
        <v>103</v>
      </c>
      <c r="K801" s="19">
        <v>1</v>
      </c>
      <c r="L801" s="19">
        <v>59</v>
      </c>
      <c r="M801" s="19">
        <v>0</v>
      </c>
      <c r="N801" s="19">
        <v>0</v>
      </c>
      <c r="O801" s="52"/>
    </row>
    <row r="802" spans="2:15" hidden="1" x14ac:dyDescent="0.25">
      <c r="B802" s="51" t="s">
        <v>24</v>
      </c>
      <c r="C802" s="40" t="s">
        <v>25</v>
      </c>
      <c r="D802" s="40" t="s">
        <v>26</v>
      </c>
      <c r="E802" s="40" t="s">
        <v>189</v>
      </c>
      <c r="F802" s="40"/>
      <c r="G802" s="62" t="s">
        <v>88</v>
      </c>
      <c r="H802" s="52">
        <v>7</v>
      </c>
      <c r="I802" s="62" t="s">
        <v>158</v>
      </c>
      <c r="J802" s="62" t="s">
        <v>104</v>
      </c>
      <c r="K802" s="62">
        <v>0</v>
      </c>
      <c r="L802" s="62">
        <v>0</v>
      </c>
      <c r="M802" s="62">
        <v>0</v>
      </c>
      <c r="N802" s="62">
        <v>0</v>
      </c>
      <c r="O802" s="52"/>
    </row>
    <row r="803" spans="2:15" hidden="1" x14ac:dyDescent="0.25">
      <c r="B803" s="51" t="s">
        <v>24</v>
      </c>
      <c r="C803" s="40" t="s">
        <v>25</v>
      </c>
      <c r="D803" s="40" t="s">
        <v>26</v>
      </c>
      <c r="E803" s="40" t="s">
        <v>189</v>
      </c>
      <c r="F803" s="40"/>
      <c r="G803" s="62" t="s">
        <v>88</v>
      </c>
      <c r="H803" s="52">
        <v>7</v>
      </c>
      <c r="I803" s="62" t="s">
        <v>18</v>
      </c>
      <c r="J803" s="62" t="s">
        <v>105</v>
      </c>
      <c r="K803" s="62">
        <v>0</v>
      </c>
      <c r="L803" s="62">
        <v>0</v>
      </c>
      <c r="M803" s="62">
        <v>0</v>
      </c>
      <c r="N803" s="62">
        <v>0</v>
      </c>
      <c r="O803" s="52"/>
    </row>
    <row r="804" spans="2:15" hidden="1" x14ac:dyDescent="0.25">
      <c r="B804" s="51" t="s">
        <v>24</v>
      </c>
      <c r="C804" s="40" t="s">
        <v>25</v>
      </c>
      <c r="D804" s="40" t="s">
        <v>26</v>
      </c>
      <c r="E804" s="40" t="s">
        <v>189</v>
      </c>
      <c r="F804" s="40"/>
      <c r="G804" s="62" t="s">
        <v>88</v>
      </c>
      <c r="H804" s="52">
        <v>7</v>
      </c>
      <c r="I804" s="62" t="s">
        <v>18</v>
      </c>
      <c r="J804" s="62" t="s">
        <v>103</v>
      </c>
      <c r="K804" s="62">
        <v>0</v>
      </c>
      <c r="L804" s="62">
        <v>0</v>
      </c>
      <c r="M804" s="62">
        <v>0</v>
      </c>
      <c r="N804" s="62">
        <v>0</v>
      </c>
      <c r="O804" s="52"/>
    </row>
    <row r="805" spans="2:15" hidden="1" x14ac:dyDescent="0.25">
      <c r="B805" s="51" t="s">
        <v>82</v>
      </c>
      <c r="C805" s="37" t="s">
        <v>83</v>
      </c>
      <c r="D805" s="37" t="s">
        <v>15</v>
      </c>
      <c r="E805" s="37" t="s">
        <v>189</v>
      </c>
      <c r="F805" s="37"/>
      <c r="G805" s="52" t="s">
        <v>88</v>
      </c>
      <c r="H805" s="52">
        <v>7</v>
      </c>
      <c r="I805" s="51" t="s">
        <v>18</v>
      </c>
      <c r="J805" s="51" t="s">
        <v>105</v>
      </c>
      <c r="K805" s="52">
        <v>0</v>
      </c>
      <c r="L805" s="52">
        <v>0</v>
      </c>
      <c r="M805" s="52">
        <v>0</v>
      </c>
      <c r="N805" s="52">
        <v>0</v>
      </c>
      <c r="O805" s="52"/>
    </row>
    <row r="806" spans="2:15" hidden="1" x14ac:dyDescent="0.25">
      <c r="B806" s="51" t="s">
        <v>82</v>
      </c>
      <c r="C806" s="37" t="s">
        <v>83</v>
      </c>
      <c r="D806" s="37" t="s">
        <v>15</v>
      </c>
      <c r="E806" s="37" t="s">
        <v>189</v>
      </c>
      <c r="F806" s="37"/>
      <c r="G806" s="52" t="s">
        <v>88</v>
      </c>
      <c r="H806" s="52">
        <v>7</v>
      </c>
      <c r="I806" s="51" t="s">
        <v>18</v>
      </c>
      <c r="J806" s="51" t="s">
        <v>103</v>
      </c>
      <c r="K806" s="52">
        <v>0</v>
      </c>
      <c r="L806" s="52">
        <v>0</v>
      </c>
      <c r="M806" s="52">
        <v>0</v>
      </c>
      <c r="N806" s="52">
        <v>0</v>
      </c>
      <c r="O806" s="52"/>
    </row>
    <row r="807" spans="2:15" hidden="1" x14ac:dyDescent="0.25">
      <c r="B807" s="51" t="s">
        <v>82</v>
      </c>
      <c r="C807" s="37" t="s">
        <v>83</v>
      </c>
      <c r="D807" s="37" t="s">
        <v>15</v>
      </c>
      <c r="E807" s="37" t="s">
        <v>189</v>
      </c>
      <c r="F807" s="37"/>
      <c r="G807" s="52" t="s">
        <v>88</v>
      </c>
      <c r="H807" s="52">
        <v>7</v>
      </c>
      <c r="I807" s="51" t="s">
        <v>18</v>
      </c>
      <c r="J807" s="51" t="s">
        <v>104</v>
      </c>
      <c r="K807" s="52">
        <v>0</v>
      </c>
      <c r="L807" s="52">
        <v>0</v>
      </c>
      <c r="M807" s="52">
        <v>0</v>
      </c>
      <c r="N807" s="52">
        <v>0</v>
      </c>
      <c r="O807" s="52"/>
    </row>
    <row r="808" spans="2:15" hidden="1" x14ac:dyDescent="0.25">
      <c r="B808" s="51" t="s">
        <v>50</v>
      </c>
      <c r="C808" s="37" t="s">
        <v>51</v>
      </c>
      <c r="D808" s="37" t="s">
        <v>45</v>
      </c>
      <c r="E808" s="37" t="s">
        <v>189</v>
      </c>
      <c r="F808" s="37"/>
      <c r="G808" s="52" t="s">
        <v>88</v>
      </c>
      <c r="H808" s="52">
        <v>7</v>
      </c>
      <c r="I808" s="51" t="s">
        <v>18</v>
      </c>
      <c r="J808" s="51" t="s">
        <v>105</v>
      </c>
      <c r="K808" s="52">
        <v>0</v>
      </c>
      <c r="L808" s="52">
        <v>0</v>
      </c>
      <c r="M808" s="52">
        <v>0</v>
      </c>
      <c r="N808" s="52">
        <v>0</v>
      </c>
      <c r="O808" s="52"/>
    </row>
    <row r="809" spans="2:15" hidden="1" x14ac:dyDescent="0.25">
      <c r="B809" s="51" t="s">
        <v>50</v>
      </c>
      <c r="C809" s="37" t="s">
        <v>51</v>
      </c>
      <c r="D809" s="37" t="s">
        <v>45</v>
      </c>
      <c r="E809" s="37" t="s">
        <v>189</v>
      </c>
      <c r="F809" s="37"/>
      <c r="G809" s="52" t="s">
        <v>88</v>
      </c>
      <c r="H809" s="52">
        <v>7</v>
      </c>
      <c r="I809" s="51" t="s">
        <v>18</v>
      </c>
      <c r="J809" s="51" t="s">
        <v>103</v>
      </c>
      <c r="K809" s="52">
        <v>0</v>
      </c>
      <c r="L809" s="52">
        <v>0</v>
      </c>
      <c r="M809" s="52">
        <v>0</v>
      </c>
      <c r="N809" s="52">
        <v>0</v>
      </c>
      <c r="O809" s="52"/>
    </row>
    <row r="810" spans="2:15" hidden="1" x14ac:dyDescent="0.25">
      <c r="B810" s="51" t="s">
        <v>50</v>
      </c>
      <c r="C810" s="37" t="s">
        <v>51</v>
      </c>
      <c r="D810" s="37" t="s">
        <v>45</v>
      </c>
      <c r="E810" s="37" t="s">
        <v>189</v>
      </c>
      <c r="F810" s="37"/>
      <c r="G810" s="52" t="s">
        <v>88</v>
      </c>
      <c r="H810" s="52">
        <v>7</v>
      </c>
      <c r="I810" s="51" t="s">
        <v>18</v>
      </c>
      <c r="J810" s="51" t="s">
        <v>104</v>
      </c>
      <c r="K810" s="52">
        <v>0</v>
      </c>
      <c r="L810" s="52">
        <v>0</v>
      </c>
      <c r="M810" s="52">
        <v>0</v>
      </c>
      <c r="N810" s="52">
        <v>0</v>
      </c>
      <c r="O810" s="52"/>
    </row>
    <row r="811" spans="2:15" hidden="1" x14ac:dyDescent="0.25">
      <c r="B811" s="51" t="s">
        <v>68</v>
      </c>
      <c r="C811" s="37" t="s">
        <v>69</v>
      </c>
      <c r="D811" s="51" t="s">
        <v>26</v>
      </c>
      <c r="E811" s="37" t="s">
        <v>189</v>
      </c>
      <c r="F811" s="37"/>
      <c r="G811" s="52" t="s">
        <v>88</v>
      </c>
      <c r="H811" s="52">
        <v>7</v>
      </c>
      <c r="I811" s="51" t="s">
        <v>18</v>
      </c>
      <c r="J811" s="51" t="s">
        <v>105</v>
      </c>
      <c r="K811" s="52">
        <v>0</v>
      </c>
      <c r="L811" s="52">
        <v>0</v>
      </c>
      <c r="M811" s="52">
        <v>0</v>
      </c>
      <c r="N811" s="52">
        <v>0</v>
      </c>
      <c r="O811" s="52"/>
    </row>
    <row r="812" spans="2:15" hidden="1" x14ac:dyDescent="0.25">
      <c r="B812" s="51" t="s">
        <v>68</v>
      </c>
      <c r="C812" s="37" t="s">
        <v>69</v>
      </c>
      <c r="D812" s="51" t="s">
        <v>26</v>
      </c>
      <c r="E812" s="37" t="s">
        <v>189</v>
      </c>
      <c r="F812" s="37"/>
      <c r="G812" s="52" t="s">
        <v>88</v>
      </c>
      <c r="H812" s="52">
        <v>7</v>
      </c>
      <c r="I812" s="51" t="s">
        <v>18</v>
      </c>
      <c r="J812" s="51" t="s">
        <v>103</v>
      </c>
      <c r="K812" s="52">
        <v>0</v>
      </c>
      <c r="L812" s="52">
        <v>0</v>
      </c>
      <c r="M812" s="52">
        <v>0</v>
      </c>
      <c r="N812" s="52">
        <v>0</v>
      </c>
      <c r="O812" s="52"/>
    </row>
    <row r="813" spans="2:15" hidden="1" x14ac:dyDescent="0.25">
      <c r="B813" s="51" t="s">
        <v>68</v>
      </c>
      <c r="C813" s="37" t="s">
        <v>69</v>
      </c>
      <c r="D813" s="51" t="s">
        <v>26</v>
      </c>
      <c r="E813" s="37" t="s">
        <v>189</v>
      </c>
      <c r="F813" s="37"/>
      <c r="G813" s="52" t="s">
        <v>88</v>
      </c>
      <c r="H813" s="52">
        <v>7</v>
      </c>
      <c r="I813" s="52" t="s">
        <v>18</v>
      </c>
      <c r="J813" s="52" t="s">
        <v>104</v>
      </c>
      <c r="K813" s="52">
        <v>0</v>
      </c>
      <c r="L813" s="52">
        <v>0</v>
      </c>
      <c r="M813" s="52">
        <v>0</v>
      </c>
      <c r="N813" s="52">
        <v>0</v>
      </c>
      <c r="O813" s="52"/>
    </row>
    <row r="814" spans="2:15" hidden="1" x14ac:dyDescent="0.25">
      <c r="B814" s="51" t="s">
        <v>29</v>
      </c>
      <c r="C814" s="37" t="s">
        <v>30</v>
      </c>
      <c r="D814" s="37" t="s">
        <v>26</v>
      </c>
      <c r="E814" s="37" t="s">
        <v>189</v>
      </c>
      <c r="F814" s="37"/>
      <c r="G814" s="52" t="s">
        <v>88</v>
      </c>
      <c r="H814" s="52">
        <v>7</v>
      </c>
      <c r="I814" s="51" t="s">
        <v>158</v>
      </c>
      <c r="J814" s="51" t="s">
        <v>103</v>
      </c>
      <c r="K814" s="52">
        <v>77</v>
      </c>
      <c r="L814" s="52">
        <v>1</v>
      </c>
      <c r="M814" s="52">
        <v>77</v>
      </c>
      <c r="N814" s="52">
        <v>1</v>
      </c>
      <c r="O814" s="52"/>
    </row>
    <row r="815" spans="2:15" hidden="1" x14ac:dyDescent="0.25">
      <c r="B815" s="51" t="s">
        <v>29</v>
      </c>
      <c r="C815" s="37" t="s">
        <v>30</v>
      </c>
      <c r="D815" s="37" t="s">
        <v>26</v>
      </c>
      <c r="E815" s="37" t="s">
        <v>189</v>
      </c>
      <c r="F815" s="37"/>
      <c r="G815" s="52" t="s">
        <v>88</v>
      </c>
      <c r="H815" s="52">
        <v>7</v>
      </c>
      <c r="I815" s="51" t="s">
        <v>158</v>
      </c>
      <c r="J815" s="51" t="s">
        <v>104</v>
      </c>
      <c r="K815" s="52">
        <v>0</v>
      </c>
      <c r="L815" s="52">
        <v>0</v>
      </c>
      <c r="M815" s="52">
        <v>0</v>
      </c>
      <c r="N815" s="52">
        <v>0</v>
      </c>
      <c r="O815" s="52"/>
    </row>
    <row r="816" spans="2:15" hidden="1" x14ac:dyDescent="0.25">
      <c r="B816" s="51" t="s">
        <v>29</v>
      </c>
      <c r="C816" s="37" t="s">
        <v>30</v>
      </c>
      <c r="D816" s="37" t="s">
        <v>26</v>
      </c>
      <c r="E816" s="37" t="s">
        <v>189</v>
      </c>
      <c r="F816" s="37"/>
      <c r="G816" s="52" t="s">
        <v>88</v>
      </c>
      <c r="H816" s="52">
        <v>7</v>
      </c>
      <c r="I816" s="51" t="s">
        <v>18</v>
      </c>
      <c r="J816" s="51" t="s">
        <v>105</v>
      </c>
      <c r="K816" s="52">
        <v>0</v>
      </c>
      <c r="L816" s="52">
        <v>0</v>
      </c>
      <c r="M816" s="52">
        <v>0</v>
      </c>
      <c r="N816" s="52">
        <v>0</v>
      </c>
      <c r="O816" s="52"/>
    </row>
    <row r="817" spans="2:15" hidden="1" x14ac:dyDescent="0.25">
      <c r="B817" s="51" t="s">
        <v>29</v>
      </c>
      <c r="C817" s="37" t="s">
        <v>30</v>
      </c>
      <c r="D817" s="37" t="s">
        <v>26</v>
      </c>
      <c r="E817" s="37" t="s">
        <v>189</v>
      </c>
      <c r="F817" s="37"/>
      <c r="G817" s="52" t="s">
        <v>88</v>
      </c>
      <c r="H817" s="52">
        <v>7</v>
      </c>
      <c r="I817" s="51" t="s">
        <v>18</v>
      </c>
      <c r="J817" s="51" t="s">
        <v>103</v>
      </c>
      <c r="K817" s="52">
        <v>0</v>
      </c>
      <c r="L817" s="52">
        <v>0</v>
      </c>
      <c r="M817" s="52">
        <v>0</v>
      </c>
      <c r="N817" s="52">
        <v>0</v>
      </c>
      <c r="O817" s="52"/>
    </row>
    <row r="818" spans="2:15" hidden="1" x14ac:dyDescent="0.25">
      <c r="B818" s="51" t="s">
        <v>29</v>
      </c>
      <c r="C818" s="37" t="s">
        <v>30</v>
      </c>
      <c r="D818" s="37" t="s">
        <v>26</v>
      </c>
      <c r="E818" s="37" t="s">
        <v>189</v>
      </c>
      <c r="F818" s="37"/>
      <c r="G818" s="52" t="s">
        <v>88</v>
      </c>
      <c r="H818" s="52">
        <v>7</v>
      </c>
      <c r="I818" s="52" t="s">
        <v>18</v>
      </c>
      <c r="J818" s="52" t="s">
        <v>104</v>
      </c>
      <c r="K818" s="52">
        <v>0</v>
      </c>
      <c r="L818" s="52">
        <v>0</v>
      </c>
      <c r="M818" s="52">
        <v>0</v>
      </c>
      <c r="N818" s="52">
        <v>0</v>
      </c>
      <c r="O818" s="52"/>
    </row>
    <row r="819" spans="2:15" hidden="1" x14ac:dyDescent="0.25">
      <c r="B819" s="51" t="s">
        <v>36</v>
      </c>
      <c r="C819" s="37" t="s">
        <v>37</v>
      </c>
      <c r="D819" s="37" t="s">
        <v>38</v>
      </c>
      <c r="E819" s="37" t="s">
        <v>189</v>
      </c>
      <c r="F819" s="37"/>
      <c r="G819" s="52" t="s">
        <v>88</v>
      </c>
      <c r="H819" s="52">
        <v>7</v>
      </c>
      <c r="I819" s="51" t="s">
        <v>18</v>
      </c>
      <c r="J819" s="51" t="s">
        <v>105</v>
      </c>
      <c r="K819" s="52">
        <v>0</v>
      </c>
      <c r="L819" s="52">
        <v>0</v>
      </c>
      <c r="M819" s="52">
        <v>0</v>
      </c>
      <c r="N819" s="52">
        <v>0</v>
      </c>
      <c r="O819" s="52"/>
    </row>
    <row r="820" spans="2:15" hidden="1" x14ac:dyDescent="0.25">
      <c r="B820" s="51" t="s">
        <v>36</v>
      </c>
      <c r="C820" s="37" t="s">
        <v>37</v>
      </c>
      <c r="D820" s="37" t="s">
        <v>38</v>
      </c>
      <c r="E820" s="37" t="s">
        <v>189</v>
      </c>
      <c r="F820" s="37"/>
      <c r="G820" s="52" t="s">
        <v>88</v>
      </c>
      <c r="H820" s="52">
        <v>7</v>
      </c>
      <c r="I820" s="51" t="s">
        <v>18</v>
      </c>
      <c r="J820" s="51" t="s">
        <v>103</v>
      </c>
      <c r="K820" s="52">
        <v>0</v>
      </c>
      <c r="L820" s="52">
        <v>0</v>
      </c>
      <c r="M820" s="52">
        <v>0</v>
      </c>
      <c r="N820" s="52">
        <v>0</v>
      </c>
      <c r="O820" s="52"/>
    </row>
    <row r="821" spans="2:15" hidden="1" x14ac:dyDescent="0.25">
      <c r="B821" s="51" t="s">
        <v>36</v>
      </c>
      <c r="C821" s="37" t="s">
        <v>37</v>
      </c>
      <c r="D821" s="37" t="s">
        <v>38</v>
      </c>
      <c r="E821" s="37" t="s">
        <v>189</v>
      </c>
      <c r="F821" s="37"/>
      <c r="G821" s="52" t="s">
        <v>88</v>
      </c>
      <c r="H821" s="52">
        <v>7</v>
      </c>
      <c r="I821" s="52" t="s">
        <v>18</v>
      </c>
      <c r="J821" s="52" t="s">
        <v>104</v>
      </c>
      <c r="K821" s="52">
        <v>0</v>
      </c>
      <c r="L821" s="52">
        <v>0</v>
      </c>
      <c r="M821" s="52">
        <v>0</v>
      </c>
      <c r="N821" s="52">
        <v>0</v>
      </c>
      <c r="O821" s="52"/>
    </row>
    <row r="822" spans="2:15" hidden="1" x14ac:dyDescent="0.25">
      <c r="B822" s="51" t="s">
        <v>62</v>
      </c>
      <c r="C822" s="37" t="s">
        <v>63</v>
      </c>
      <c r="D822" s="37" t="s">
        <v>15</v>
      </c>
      <c r="E822" s="37" t="s">
        <v>189</v>
      </c>
      <c r="F822" s="37"/>
      <c r="G822" s="52" t="s">
        <v>88</v>
      </c>
      <c r="H822" s="52">
        <v>7</v>
      </c>
      <c r="I822" s="51" t="s">
        <v>158</v>
      </c>
      <c r="J822" s="51" t="s">
        <v>103</v>
      </c>
      <c r="K822" s="52">
        <v>6084</v>
      </c>
      <c r="L822" s="52">
        <v>27</v>
      </c>
      <c r="M822" s="52">
        <v>2976</v>
      </c>
      <c r="N822" s="52">
        <v>11</v>
      </c>
      <c r="O822" s="52"/>
    </row>
    <row r="823" spans="2:15" hidden="1" x14ac:dyDescent="0.25">
      <c r="B823" s="51" t="s">
        <v>62</v>
      </c>
      <c r="C823" s="37" t="s">
        <v>63</v>
      </c>
      <c r="D823" s="37" t="s">
        <v>15</v>
      </c>
      <c r="E823" s="37" t="s">
        <v>189</v>
      </c>
      <c r="F823" s="37"/>
      <c r="G823" s="52" t="s">
        <v>88</v>
      </c>
      <c r="H823" s="52">
        <v>7</v>
      </c>
      <c r="I823" s="51" t="s">
        <v>158</v>
      </c>
      <c r="J823" s="51" t="s">
        <v>104</v>
      </c>
      <c r="K823" s="52">
        <v>0</v>
      </c>
      <c r="L823" s="52">
        <v>0</v>
      </c>
      <c r="M823" s="52">
        <v>0</v>
      </c>
      <c r="N823" s="52">
        <v>0</v>
      </c>
      <c r="O823" s="52"/>
    </row>
    <row r="824" spans="2:15" hidden="1" x14ac:dyDescent="0.25">
      <c r="B824" s="51" t="s">
        <v>62</v>
      </c>
      <c r="C824" s="37" t="s">
        <v>63</v>
      </c>
      <c r="D824" s="37" t="s">
        <v>15</v>
      </c>
      <c r="E824" s="37" t="s">
        <v>189</v>
      </c>
      <c r="F824" s="37"/>
      <c r="G824" s="52" t="s">
        <v>88</v>
      </c>
      <c r="H824" s="52">
        <v>7</v>
      </c>
      <c r="I824" s="51" t="s">
        <v>18</v>
      </c>
      <c r="J824" s="51" t="s">
        <v>105</v>
      </c>
      <c r="K824" s="52">
        <v>0</v>
      </c>
      <c r="L824" s="52">
        <v>0</v>
      </c>
      <c r="M824" s="52">
        <v>0</v>
      </c>
      <c r="N824" s="52">
        <v>0</v>
      </c>
      <c r="O824" s="52"/>
    </row>
    <row r="825" spans="2:15" hidden="1" x14ac:dyDescent="0.25">
      <c r="B825" s="51" t="s">
        <v>62</v>
      </c>
      <c r="C825" s="37" t="s">
        <v>63</v>
      </c>
      <c r="D825" s="37" t="s">
        <v>15</v>
      </c>
      <c r="E825" s="37" t="s">
        <v>189</v>
      </c>
      <c r="F825" s="37"/>
      <c r="G825" s="52" t="s">
        <v>88</v>
      </c>
      <c r="H825" s="52">
        <v>7</v>
      </c>
      <c r="I825" s="51" t="s">
        <v>18</v>
      </c>
      <c r="J825" s="51" t="s">
        <v>103</v>
      </c>
      <c r="K825" s="52">
        <v>0</v>
      </c>
      <c r="L825" s="52">
        <v>0</v>
      </c>
      <c r="M825" s="52">
        <v>0</v>
      </c>
      <c r="N825" s="52">
        <v>0</v>
      </c>
      <c r="O825" s="52"/>
    </row>
    <row r="826" spans="2:15" hidden="1" x14ac:dyDescent="0.25">
      <c r="B826" s="51" t="s">
        <v>62</v>
      </c>
      <c r="C826" s="37" t="s">
        <v>63</v>
      </c>
      <c r="D826" s="37" t="s">
        <v>15</v>
      </c>
      <c r="E826" s="37" t="s">
        <v>189</v>
      </c>
      <c r="F826" s="37"/>
      <c r="G826" s="52" t="s">
        <v>88</v>
      </c>
      <c r="H826" s="52">
        <v>7</v>
      </c>
      <c r="I826" s="52" t="s">
        <v>18</v>
      </c>
      <c r="J826" s="52" t="s">
        <v>104</v>
      </c>
      <c r="K826" s="52">
        <v>0</v>
      </c>
      <c r="L826" s="52">
        <v>0</v>
      </c>
      <c r="M826" s="52">
        <v>0</v>
      </c>
      <c r="N826" s="52">
        <v>0</v>
      </c>
      <c r="O826" s="52"/>
    </row>
    <row r="827" spans="2:15" hidden="1" x14ac:dyDescent="0.25">
      <c r="B827" s="51" t="s">
        <v>31</v>
      </c>
      <c r="C827" s="37" t="s">
        <v>32</v>
      </c>
      <c r="D827" s="37" t="s">
        <v>26</v>
      </c>
      <c r="E827" s="37" t="s">
        <v>189</v>
      </c>
      <c r="F827" s="37"/>
      <c r="G827" s="52" t="s">
        <v>88</v>
      </c>
      <c r="H827" s="52">
        <v>7</v>
      </c>
      <c r="I827" s="51" t="s">
        <v>18</v>
      </c>
      <c r="J827" s="51" t="s">
        <v>105</v>
      </c>
      <c r="K827" s="52">
        <v>0</v>
      </c>
      <c r="L827" s="52">
        <v>0</v>
      </c>
      <c r="M827" s="52">
        <v>0</v>
      </c>
      <c r="N827" s="52">
        <v>0</v>
      </c>
      <c r="O827" s="52"/>
    </row>
    <row r="828" spans="2:15" hidden="1" x14ac:dyDescent="0.25">
      <c r="B828" s="51" t="s">
        <v>31</v>
      </c>
      <c r="C828" s="37" t="s">
        <v>32</v>
      </c>
      <c r="D828" s="37" t="s">
        <v>26</v>
      </c>
      <c r="E828" s="37" t="s">
        <v>189</v>
      </c>
      <c r="F828" s="37"/>
      <c r="G828" s="52" t="s">
        <v>88</v>
      </c>
      <c r="H828" s="52">
        <v>7</v>
      </c>
      <c r="I828" s="51" t="s">
        <v>18</v>
      </c>
      <c r="J828" s="51" t="s">
        <v>103</v>
      </c>
      <c r="K828" s="52">
        <v>0</v>
      </c>
      <c r="L828" s="52">
        <v>0</v>
      </c>
      <c r="M828" s="52">
        <v>0</v>
      </c>
      <c r="N828" s="52">
        <v>0</v>
      </c>
      <c r="O828" s="52"/>
    </row>
    <row r="829" spans="2:15" hidden="1" x14ac:dyDescent="0.25">
      <c r="B829" s="51" t="s">
        <v>31</v>
      </c>
      <c r="C829" s="37" t="s">
        <v>32</v>
      </c>
      <c r="D829" s="37" t="s">
        <v>26</v>
      </c>
      <c r="E829" s="37" t="s">
        <v>189</v>
      </c>
      <c r="F829" s="37"/>
      <c r="G829" s="52" t="s">
        <v>88</v>
      </c>
      <c r="H829" s="52">
        <v>7</v>
      </c>
      <c r="I829" s="52" t="s">
        <v>18</v>
      </c>
      <c r="J829" s="52" t="s">
        <v>104</v>
      </c>
      <c r="K829" s="52">
        <v>0</v>
      </c>
      <c r="L829" s="52">
        <v>0</v>
      </c>
      <c r="M829" s="52">
        <v>0</v>
      </c>
      <c r="N829" s="52">
        <v>0</v>
      </c>
      <c r="O829" s="52"/>
    </row>
    <row r="830" spans="2:15" hidden="1" x14ac:dyDescent="0.25">
      <c r="B830" s="51" t="s">
        <v>58</v>
      </c>
      <c r="C830" s="37" t="s">
        <v>59</v>
      </c>
      <c r="D830" s="37" t="s">
        <v>26</v>
      </c>
      <c r="E830" s="37" t="s">
        <v>189</v>
      </c>
      <c r="F830" s="37"/>
      <c r="G830" s="52" t="s">
        <v>88</v>
      </c>
      <c r="H830" s="52">
        <v>7</v>
      </c>
      <c r="I830" s="51" t="s">
        <v>158</v>
      </c>
      <c r="J830" s="51" t="s">
        <v>103</v>
      </c>
      <c r="K830" s="52">
        <v>130</v>
      </c>
      <c r="L830" s="52">
        <v>1</v>
      </c>
      <c r="M830" s="52">
        <v>178</v>
      </c>
      <c r="N830" s="52">
        <v>2</v>
      </c>
      <c r="O830" s="52"/>
    </row>
    <row r="831" spans="2:15" hidden="1" x14ac:dyDescent="0.25">
      <c r="B831" s="51" t="s">
        <v>58</v>
      </c>
      <c r="C831" s="37" t="s">
        <v>59</v>
      </c>
      <c r="D831" s="37" t="s">
        <v>26</v>
      </c>
      <c r="E831" s="37" t="s">
        <v>189</v>
      </c>
      <c r="F831" s="37"/>
      <c r="G831" s="52" t="s">
        <v>88</v>
      </c>
      <c r="H831" s="52">
        <v>7</v>
      </c>
      <c r="I831" s="51" t="s">
        <v>158</v>
      </c>
      <c r="J831" s="51" t="s">
        <v>104</v>
      </c>
      <c r="K831" s="52">
        <v>0</v>
      </c>
      <c r="L831" s="52">
        <v>0</v>
      </c>
      <c r="M831" s="52">
        <v>0</v>
      </c>
      <c r="N831" s="52">
        <v>0</v>
      </c>
      <c r="O831" s="52"/>
    </row>
    <row r="832" spans="2:15" hidden="1" x14ac:dyDescent="0.25">
      <c r="B832" s="51" t="s">
        <v>58</v>
      </c>
      <c r="C832" s="37" t="s">
        <v>59</v>
      </c>
      <c r="D832" s="37" t="s">
        <v>26</v>
      </c>
      <c r="E832" s="37" t="s">
        <v>189</v>
      </c>
      <c r="F832" s="37"/>
      <c r="G832" s="52" t="s">
        <v>88</v>
      </c>
      <c r="H832" s="52">
        <v>7</v>
      </c>
      <c r="I832" s="51" t="s">
        <v>18</v>
      </c>
      <c r="J832" s="51" t="s">
        <v>105</v>
      </c>
      <c r="K832" s="52">
        <v>0</v>
      </c>
      <c r="L832" s="52">
        <v>0</v>
      </c>
      <c r="M832" s="52">
        <v>0</v>
      </c>
      <c r="N832" s="52">
        <v>0</v>
      </c>
      <c r="O832" s="52"/>
    </row>
    <row r="833" spans="2:15" hidden="1" x14ac:dyDescent="0.25">
      <c r="B833" s="51" t="s">
        <v>58</v>
      </c>
      <c r="C833" s="37" t="s">
        <v>59</v>
      </c>
      <c r="D833" s="37" t="s">
        <v>26</v>
      </c>
      <c r="E833" s="37" t="s">
        <v>189</v>
      </c>
      <c r="F833" s="37"/>
      <c r="G833" s="52" t="s">
        <v>88</v>
      </c>
      <c r="H833" s="52">
        <v>7</v>
      </c>
      <c r="I833" s="51" t="s">
        <v>18</v>
      </c>
      <c r="J833" s="51" t="s">
        <v>103</v>
      </c>
      <c r="K833" s="52">
        <v>0</v>
      </c>
      <c r="L833" s="52">
        <v>0</v>
      </c>
      <c r="M833" s="52">
        <v>0</v>
      </c>
      <c r="N833" s="52">
        <v>0</v>
      </c>
      <c r="O833" s="52"/>
    </row>
    <row r="834" spans="2:15" hidden="1" x14ac:dyDescent="0.25">
      <c r="B834" s="51" t="s">
        <v>58</v>
      </c>
      <c r="C834" s="37" t="s">
        <v>59</v>
      </c>
      <c r="D834" s="37" t="s">
        <v>26</v>
      </c>
      <c r="E834" s="37" t="s">
        <v>189</v>
      </c>
      <c r="F834" s="37"/>
      <c r="G834" s="52" t="s">
        <v>88</v>
      </c>
      <c r="H834" s="52">
        <v>7</v>
      </c>
      <c r="I834" s="52" t="s">
        <v>18</v>
      </c>
      <c r="J834" s="52" t="s">
        <v>104</v>
      </c>
      <c r="K834" s="52">
        <v>0</v>
      </c>
      <c r="L834" s="52">
        <v>0</v>
      </c>
      <c r="M834" s="52">
        <v>0</v>
      </c>
      <c r="N834" s="52">
        <v>0</v>
      </c>
      <c r="O834" s="52"/>
    </row>
    <row r="835" spans="2:15" hidden="1" x14ac:dyDescent="0.25">
      <c r="B835" s="51" t="s">
        <v>76</v>
      </c>
      <c r="C835" s="37" t="s">
        <v>77</v>
      </c>
      <c r="D835" s="37" t="s">
        <v>35</v>
      </c>
      <c r="E835" s="37" t="s">
        <v>189</v>
      </c>
      <c r="F835" s="37"/>
      <c r="G835" s="52" t="s">
        <v>88</v>
      </c>
      <c r="H835" s="52">
        <v>7</v>
      </c>
      <c r="I835" s="51" t="s">
        <v>158</v>
      </c>
      <c r="J835" s="51" t="s">
        <v>103</v>
      </c>
      <c r="K835" s="52">
        <v>0</v>
      </c>
      <c r="L835" s="52">
        <v>0</v>
      </c>
      <c r="M835" s="52">
        <v>50</v>
      </c>
      <c r="N835" s="52">
        <v>1</v>
      </c>
      <c r="O835" s="52"/>
    </row>
    <row r="836" spans="2:15" hidden="1" x14ac:dyDescent="0.25">
      <c r="B836" s="51" t="s">
        <v>76</v>
      </c>
      <c r="C836" s="37" t="s">
        <v>77</v>
      </c>
      <c r="D836" s="37" t="s">
        <v>35</v>
      </c>
      <c r="E836" s="37" t="s">
        <v>189</v>
      </c>
      <c r="F836" s="37"/>
      <c r="G836" s="52" t="s">
        <v>88</v>
      </c>
      <c r="H836" s="52">
        <v>7</v>
      </c>
      <c r="I836" s="51" t="s">
        <v>158</v>
      </c>
      <c r="J836" s="51" t="s">
        <v>104</v>
      </c>
      <c r="K836" s="52">
        <v>0</v>
      </c>
      <c r="L836" s="52">
        <v>0</v>
      </c>
      <c r="M836" s="52">
        <v>0</v>
      </c>
      <c r="N836" s="52">
        <v>0</v>
      </c>
      <c r="O836" s="52"/>
    </row>
    <row r="837" spans="2:15" hidden="1" x14ac:dyDescent="0.25">
      <c r="B837" s="51" t="s">
        <v>76</v>
      </c>
      <c r="C837" s="37" t="s">
        <v>77</v>
      </c>
      <c r="D837" s="37" t="s">
        <v>35</v>
      </c>
      <c r="E837" s="37" t="s">
        <v>189</v>
      </c>
      <c r="F837" s="37"/>
      <c r="G837" s="52" t="s">
        <v>88</v>
      </c>
      <c r="H837" s="52">
        <v>7</v>
      </c>
      <c r="I837" s="51" t="s">
        <v>18</v>
      </c>
      <c r="J837" s="51" t="s">
        <v>105</v>
      </c>
      <c r="K837" s="52">
        <v>0</v>
      </c>
      <c r="L837" s="52">
        <v>0</v>
      </c>
      <c r="M837" s="52">
        <v>0</v>
      </c>
      <c r="N837" s="52">
        <v>0</v>
      </c>
      <c r="O837" s="52"/>
    </row>
    <row r="838" spans="2:15" hidden="1" x14ac:dyDescent="0.25">
      <c r="B838" s="51" t="s">
        <v>76</v>
      </c>
      <c r="C838" s="37" t="s">
        <v>77</v>
      </c>
      <c r="D838" s="37" t="s">
        <v>35</v>
      </c>
      <c r="E838" s="37" t="s">
        <v>189</v>
      </c>
      <c r="F838" s="37"/>
      <c r="G838" s="52" t="s">
        <v>88</v>
      </c>
      <c r="H838" s="52">
        <v>7</v>
      </c>
      <c r="I838" s="51" t="s">
        <v>18</v>
      </c>
      <c r="J838" s="51" t="s">
        <v>103</v>
      </c>
      <c r="K838" s="52">
        <v>0</v>
      </c>
      <c r="L838" s="52">
        <v>0</v>
      </c>
      <c r="M838" s="52">
        <v>0</v>
      </c>
      <c r="N838" s="52">
        <v>0</v>
      </c>
      <c r="O838" s="52"/>
    </row>
    <row r="839" spans="2:15" hidden="1" x14ac:dyDescent="0.25">
      <c r="B839" s="51" t="s">
        <v>76</v>
      </c>
      <c r="C839" s="37" t="s">
        <v>77</v>
      </c>
      <c r="D839" s="37" t="s">
        <v>35</v>
      </c>
      <c r="E839" s="37" t="s">
        <v>189</v>
      </c>
      <c r="F839" s="37"/>
      <c r="G839" s="52" t="s">
        <v>88</v>
      </c>
      <c r="H839" s="52">
        <v>7</v>
      </c>
      <c r="I839" s="52" t="s">
        <v>18</v>
      </c>
      <c r="J839" s="52" t="s">
        <v>104</v>
      </c>
      <c r="K839" s="52">
        <v>0</v>
      </c>
      <c r="L839" s="52">
        <v>0</v>
      </c>
      <c r="M839" s="52">
        <v>0</v>
      </c>
      <c r="N839" s="52">
        <v>0</v>
      </c>
      <c r="O839" s="52"/>
    </row>
    <row r="840" spans="2:15" hidden="1" x14ac:dyDescent="0.25">
      <c r="B840" s="51" t="s">
        <v>46</v>
      </c>
      <c r="C840" s="37" t="s">
        <v>47</v>
      </c>
      <c r="D840" s="37" t="s">
        <v>38</v>
      </c>
      <c r="E840" s="37" t="s">
        <v>189</v>
      </c>
      <c r="F840" s="37"/>
      <c r="G840" s="52" t="s">
        <v>88</v>
      </c>
      <c r="H840" s="52">
        <v>7</v>
      </c>
      <c r="I840" s="51" t="s">
        <v>18</v>
      </c>
      <c r="J840" s="51" t="s">
        <v>105</v>
      </c>
      <c r="K840" s="52">
        <v>0</v>
      </c>
      <c r="L840" s="52">
        <v>0</v>
      </c>
      <c r="M840" s="52">
        <v>0</v>
      </c>
      <c r="N840" s="52">
        <v>0</v>
      </c>
      <c r="O840" s="52"/>
    </row>
    <row r="841" spans="2:15" hidden="1" x14ac:dyDescent="0.25">
      <c r="B841" s="51" t="s">
        <v>46</v>
      </c>
      <c r="C841" s="37" t="s">
        <v>47</v>
      </c>
      <c r="D841" s="37" t="s">
        <v>38</v>
      </c>
      <c r="E841" s="37" t="s">
        <v>189</v>
      </c>
      <c r="F841" s="37"/>
      <c r="G841" s="52" t="s">
        <v>88</v>
      </c>
      <c r="H841" s="52">
        <v>7</v>
      </c>
      <c r="I841" s="51" t="s">
        <v>18</v>
      </c>
      <c r="J841" s="51" t="s">
        <v>103</v>
      </c>
      <c r="K841" s="52">
        <v>0</v>
      </c>
      <c r="L841" s="52">
        <v>0</v>
      </c>
      <c r="M841" s="52">
        <v>0</v>
      </c>
      <c r="N841" s="52">
        <v>0</v>
      </c>
      <c r="O841" s="52"/>
    </row>
    <row r="842" spans="2:15" hidden="1" x14ac:dyDescent="0.25">
      <c r="B842" s="51" t="s">
        <v>46</v>
      </c>
      <c r="C842" s="37" t="s">
        <v>47</v>
      </c>
      <c r="D842" s="37" t="s">
        <v>38</v>
      </c>
      <c r="E842" s="37" t="s">
        <v>189</v>
      </c>
      <c r="F842" s="37"/>
      <c r="G842" s="52" t="s">
        <v>88</v>
      </c>
      <c r="H842" s="52">
        <v>7</v>
      </c>
      <c r="I842" s="52" t="s">
        <v>18</v>
      </c>
      <c r="J842" s="52" t="s">
        <v>104</v>
      </c>
      <c r="K842" s="52">
        <v>0</v>
      </c>
      <c r="L842" s="52">
        <v>0</v>
      </c>
      <c r="M842" s="52">
        <v>0</v>
      </c>
      <c r="N842" s="52">
        <v>0</v>
      </c>
      <c r="O842" s="52"/>
    </row>
    <row r="843" spans="2:15" x14ac:dyDescent="0.25">
      <c r="B843" s="51" t="s">
        <v>43</v>
      </c>
      <c r="C843" s="37" t="s">
        <v>44</v>
      </c>
      <c r="D843" s="37" t="s">
        <v>45</v>
      </c>
      <c r="E843" s="37" t="s">
        <v>189</v>
      </c>
      <c r="F843" s="37"/>
      <c r="G843" s="52" t="s">
        <v>88</v>
      </c>
      <c r="H843" s="52">
        <v>7</v>
      </c>
      <c r="I843" s="51" t="s">
        <v>158</v>
      </c>
      <c r="J843" s="51" t="s">
        <v>103</v>
      </c>
      <c r="K843" s="52">
        <v>64</v>
      </c>
      <c r="L843" s="52">
        <v>1</v>
      </c>
      <c r="M843" s="52">
        <v>0</v>
      </c>
      <c r="N843" s="52">
        <v>0</v>
      </c>
      <c r="O843" s="52"/>
    </row>
    <row r="844" spans="2:15" x14ac:dyDescent="0.25">
      <c r="B844" s="51" t="s">
        <v>43</v>
      </c>
      <c r="C844" s="37" t="s">
        <v>44</v>
      </c>
      <c r="D844" s="37" t="s">
        <v>45</v>
      </c>
      <c r="E844" s="37" t="s">
        <v>189</v>
      </c>
      <c r="F844" s="37"/>
      <c r="G844" s="52" t="s">
        <v>88</v>
      </c>
      <c r="H844" s="52">
        <v>7</v>
      </c>
      <c r="I844" s="51" t="s">
        <v>158</v>
      </c>
      <c r="J844" s="51" t="s">
        <v>104</v>
      </c>
      <c r="K844" s="52">
        <v>0</v>
      </c>
      <c r="L844" s="52">
        <v>0</v>
      </c>
      <c r="M844" s="52">
        <v>0</v>
      </c>
      <c r="N844" s="52">
        <v>0</v>
      </c>
      <c r="O844" s="52"/>
    </row>
    <row r="845" spans="2:15" x14ac:dyDescent="0.25">
      <c r="B845" s="51" t="s">
        <v>43</v>
      </c>
      <c r="C845" s="37" t="s">
        <v>44</v>
      </c>
      <c r="D845" s="37" t="s">
        <v>45</v>
      </c>
      <c r="E845" s="37" t="s">
        <v>189</v>
      </c>
      <c r="F845" s="37"/>
      <c r="G845" s="52" t="s">
        <v>88</v>
      </c>
      <c r="H845" s="52">
        <v>7</v>
      </c>
      <c r="I845" s="51" t="s">
        <v>18</v>
      </c>
      <c r="J845" s="51" t="s">
        <v>105</v>
      </c>
      <c r="K845" s="52">
        <v>0</v>
      </c>
      <c r="L845" s="52">
        <v>0</v>
      </c>
      <c r="M845" s="52">
        <v>0</v>
      </c>
      <c r="N845" s="52">
        <v>0</v>
      </c>
      <c r="O845" s="52"/>
    </row>
    <row r="846" spans="2:15" x14ac:dyDescent="0.25">
      <c r="B846" s="51" t="s">
        <v>43</v>
      </c>
      <c r="C846" s="37" t="s">
        <v>44</v>
      </c>
      <c r="D846" s="37" t="s">
        <v>45</v>
      </c>
      <c r="E846" s="37" t="s">
        <v>189</v>
      </c>
      <c r="F846" s="37"/>
      <c r="G846" s="52" t="s">
        <v>88</v>
      </c>
      <c r="H846" s="52">
        <v>7</v>
      </c>
      <c r="I846" s="51" t="s">
        <v>18</v>
      </c>
      <c r="J846" s="51" t="s">
        <v>103</v>
      </c>
      <c r="K846" s="52">
        <v>0</v>
      </c>
      <c r="L846" s="52">
        <v>0</v>
      </c>
      <c r="M846" s="52">
        <v>0</v>
      </c>
      <c r="N846" s="52">
        <v>0</v>
      </c>
      <c r="O846" s="52"/>
    </row>
    <row r="847" spans="2:15" x14ac:dyDescent="0.25">
      <c r="B847" s="51" t="s">
        <v>43</v>
      </c>
      <c r="C847" s="37" t="s">
        <v>44</v>
      </c>
      <c r="D847" s="37" t="s">
        <v>45</v>
      </c>
      <c r="E847" s="37" t="s">
        <v>189</v>
      </c>
      <c r="F847" s="37"/>
      <c r="G847" s="52" t="s">
        <v>88</v>
      </c>
      <c r="H847" s="52">
        <v>7</v>
      </c>
      <c r="I847" s="52" t="s">
        <v>18</v>
      </c>
      <c r="J847" s="52" t="s">
        <v>104</v>
      </c>
      <c r="K847" s="52">
        <v>0</v>
      </c>
      <c r="L847" s="52">
        <v>0</v>
      </c>
      <c r="M847" s="52">
        <v>0</v>
      </c>
      <c r="N847" s="52">
        <v>0</v>
      </c>
      <c r="O847" s="52"/>
    </row>
    <row r="848" spans="2:15" hidden="1" x14ac:dyDescent="0.25">
      <c r="B848" s="51" t="s">
        <v>66</v>
      </c>
      <c r="C848" s="37" t="s">
        <v>67</v>
      </c>
      <c r="D848" s="51" t="s">
        <v>35</v>
      </c>
      <c r="E848" s="37" t="s">
        <v>189</v>
      </c>
      <c r="F848" s="37"/>
      <c r="G848" s="52" t="s">
        <v>88</v>
      </c>
      <c r="H848" s="52">
        <v>7</v>
      </c>
      <c r="I848" s="51" t="s">
        <v>18</v>
      </c>
      <c r="J848" s="51" t="s">
        <v>105</v>
      </c>
      <c r="K848" s="52">
        <v>0</v>
      </c>
      <c r="L848" s="52">
        <v>0</v>
      </c>
      <c r="M848" s="52">
        <v>0</v>
      </c>
      <c r="N848" s="52">
        <v>0</v>
      </c>
      <c r="O848" s="52"/>
    </row>
    <row r="849" spans="2:15" hidden="1" x14ac:dyDescent="0.25">
      <c r="B849" s="51" t="s">
        <v>66</v>
      </c>
      <c r="C849" s="37" t="s">
        <v>67</v>
      </c>
      <c r="D849" s="51" t="s">
        <v>35</v>
      </c>
      <c r="E849" s="37" t="s">
        <v>189</v>
      </c>
      <c r="F849" s="37"/>
      <c r="G849" s="52" t="s">
        <v>88</v>
      </c>
      <c r="H849" s="52">
        <v>7</v>
      </c>
      <c r="I849" s="51" t="s">
        <v>18</v>
      </c>
      <c r="J849" s="51" t="s">
        <v>103</v>
      </c>
      <c r="K849" s="52">
        <v>0</v>
      </c>
      <c r="L849" s="52">
        <v>0</v>
      </c>
      <c r="M849" s="52">
        <v>0</v>
      </c>
      <c r="N849" s="52">
        <v>0</v>
      </c>
      <c r="O849" s="52"/>
    </row>
    <row r="850" spans="2:15" hidden="1" x14ac:dyDescent="0.25">
      <c r="B850" s="51" t="s">
        <v>66</v>
      </c>
      <c r="C850" s="37" t="s">
        <v>67</v>
      </c>
      <c r="D850" s="51" t="s">
        <v>35</v>
      </c>
      <c r="E850" s="37" t="s">
        <v>189</v>
      </c>
      <c r="F850" s="37"/>
      <c r="G850" s="52" t="s">
        <v>88</v>
      </c>
      <c r="H850" s="52">
        <v>7</v>
      </c>
      <c r="I850" s="52" t="s">
        <v>18</v>
      </c>
      <c r="J850" s="52" t="s">
        <v>104</v>
      </c>
      <c r="K850" s="52">
        <v>0</v>
      </c>
      <c r="L850" s="52">
        <v>0</v>
      </c>
      <c r="M850" s="52">
        <v>0</v>
      </c>
      <c r="N850" s="52">
        <v>0</v>
      </c>
      <c r="O850" s="52"/>
    </row>
    <row r="851" spans="2:15" hidden="1" x14ac:dyDescent="0.25">
      <c r="B851" s="51" t="s">
        <v>78</v>
      </c>
      <c r="C851" s="37" t="s">
        <v>79</v>
      </c>
      <c r="D851" s="37" t="s">
        <v>26</v>
      </c>
      <c r="E851" s="37" t="s">
        <v>189</v>
      </c>
      <c r="F851" s="37"/>
      <c r="G851" s="52" t="s">
        <v>88</v>
      </c>
      <c r="H851" s="52">
        <v>7</v>
      </c>
      <c r="I851" s="51" t="s">
        <v>158</v>
      </c>
      <c r="J851" s="51" t="s">
        <v>103</v>
      </c>
      <c r="K851" s="52">
        <v>238</v>
      </c>
      <c r="L851" s="52">
        <v>13</v>
      </c>
      <c r="M851" s="52">
        <v>0</v>
      </c>
      <c r="N851" s="52">
        <v>0</v>
      </c>
      <c r="O851" s="52"/>
    </row>
    <row r="852" spans="2:15" hidden="1" x14ac:dyDescent="0.25">
      <c r="B852" s="51" t="s">
        <v>78</v>
      </c>
      <c r="C852" s="37" t="s">
        <v>79</v>
      </c>
      <c r="D852" s="37" t="s">
        <v>26</v>
      </c>
      <c r="E852" s="37" t="s">
        <v>189</v>
      </c>
      <c r="F852" s="37"/>
      <c r="G852" s="52" t="s">
        <v>88</v>
      </c>
      <c r="H852" s="52">
        <v>7</v>
      </c>
      <c r="I852" s="51" t="s">
        <v>158</v>
      </c>
      <c r="J852" s="51" t="s">
        <v>104</v>
      </c>
      <c r="K852" s="52">
        <v>0</v>
      </c>
      <c r="L852" s="52">
        <v>0</v>
      </c>
      <c r="M852" s="52">
        <v>0</v>
      </c>
      <c r="N852" s="52">
        <v>0</v>
      </c>
      <c r="O852" s="52"/>
    </row>
    <row r="853" spans="2:15" hidden="1" x14ac:dyDescent="0.25">
      <c r="B853" s="51" t="s">
        <v>78</v>
      </c>
      <c r="C853" s="37" t="s">
        <v>79</v>
      </c>
      <c r="D853" s="37" t="s">
        <v>26</v>
      </c>
      <c r="E853" s="37" t="s">
        <v>189</v>
      </c>
      <c r="F853" s="37"/>
      <c r="G853" s="52" t="s">
        <v>88</v>
      </c>
      <c r="H853" s="52">
        <v>7</v>
      </c>
      <c r="I853" s="51" t="s">
        <v>18</v>
      </c>
      <c r="J853" s="51" t="s">
        <v>105</v>
      </c>
      <c r="K853" s="52">
        <v>0</v>
      </c>
      <c r="L853" s="52">
        <v>0</v>
      </c>
      <c r="M853" s="52">
        <v>0</v>
      </c>
      <c r="N853" s="52">
        <v>0</v>
      </c>
      <c r="O853" s="52"/>
    </row>
    <row r="854" spans="2:15" hidden="1" x14ac:dyDescent="0.25">
      <c r="B854" s="51" t="s">
        <v>78</v>
      </c>
      <c r="C854" s="37" t="s">
        <v>79</v>
      </c>
      <c r="D854" s="37" t="s">
        <v>26</v>
      </c>
      <c r="E854" s="37" t="s">
        <v>189</v>
      </c>
      <c r="F854" s="37"/>
      <c r="G854" s="52" t="s">
        <v>88</v>
      </c>
      <c r="H854" s="52">
        <v>7</v>
      </c>
      <c r="I854" s="51" t="s">
        <v>18</v>
      </c>
      <c r="J854" s="51" t="s">
        <v>103</v>
      </c>
      <c r="K854" s="52">
        <v>0</v>
      </c>
      <c r="L854" s="52">
        <v>0</v>
      </c>
      <c r="M854" s="52">
        <v>0</v>
      </c>
      <c r="N854" s="52">
        <v>0</v>
      </c>
      <c r="O854" s="52"/>
    </row>
    <row r="855" spans="2:15" hidden="1" x14ac:dyDescent="0.25">
      <c r="B855" s="51" t="s">
        <v>78</v>
      </c>
      <c r="C855" s="37" t="s">
        <v>79</v>
      </c>
      <c r="D855" s="37" t="s">
        <v>26</v>
      </c>
      <c r="E855" s="37" t="s">
        <v>189</v>
      </c>
      <c r="F855" s="37"/>
      <c r="G855" s="52" t="s">
        <v>88</v>
      </c>
      <c r="H855" s="52">
        <v>7</v>
      </c>
      <c r="I855" s="52" t="s">
        <v>18</v>
      </c>
      <c r="J855" s="52" t="s">
        <v>104</v>
      </c>
      <c r="K855" s="52">
        <v>0</v>
      </c>
      <c r="L855" s="52">
        <v>0</v>
      </c>
      <c r="M855" s="52">
        <v>0</v>
      </c>
      <c r="N855" s="52">
        <v>0</v>
      </c>
      <c r="O855" s="52"/>
    </row>
    <row r="856" spans="2:15" hidden="1" x14ac:dyDescent="0.25">
      <c r="B856" s="51" t="s">
        <v>27</v>
      </c>
      <c r="C856" s="37" t="s">
        <v>28</v>
      </c>
      <c r="D856" s="37" t="s">
        <v>26</v>
      </c>
      <c r="E856" s="37" t="s">
        <v>189</v>
      </c>
      <c r="F856" s="37"/>
      <c r="G856" s="52" t="s">
        <v>88</v>
      </c>
      <c r="H856" s="52">
        <v>7</v>
      </c>
      <c r="I856" s="51" t="s">
        <v>18</v>
      </c>
      <c r="J856" s="51" t="s">
        <v>105</v>
      </c>
      <c r="K856" s="52">
        <v>0</v>
      </c>
      <c r="L856" s="52">
        <v>0</v>
      </c>
      <c r="M856" s="52">
        <v>0</v>
      </c>
      <c r="N856" s="52">
        <v>0</v>
      </c>
      <c r="O856" s="52"/>
    </row>
    <row r="857" spans="2:15" hidden="1" x14ac:dyDescent="0.25">
      <c r="B857" s="51" t="s">
        <v>27</v>
      </c>
      <c r="C857" s="37" t="s">
        <v>28</v>
      </c>
      <c r="D857" s="37" t="s">
        <v>26</v>
      </c>
      <c r="E857" s="37" t="s">
        <v>189</v>
      </c>
      <c r="F857" s="37"/>
      <c r="G857" s="52" t="s">
        <v>88</v>
      </c>
      <c r="H857" s="52">
        <v>7</v>
      </c>
      <c r="I857" s="51" t="s">
        <v>18</v>
      </c>
      <c r="J857" s="51" t="s">
        <v>103</v>
      </c>
      <c r="K857" s="52">
        <v>0</v>
      </c>
      <c r="L857" s="52">
        <v>0</v>
      </c>
      <c r="M857" s="52">
        <v>0</v>
      </c>
      <c r="N857" s="52">
        <v>0</v>
      </c>
      <c r="O857" s="52"/>
    </row>
    <row r="858" spans="2:15" hidden="1" x14ac:dyDescent="0.25">
      <c r="B858" s="51" t="s">
        <v>27</v>
      </c>
      <c r="C858" s="37" t="s">
        <v>28</v>
      </c>
      <c r="D858" s="37" t="s">
        <v>26</v>
      </c>
      <c r="E858" s="37" t="s">
        <v>189</v>
      </c>
      <c r="F858" s="37"/>
      <c r="G858" s="52" t="s">
        <v>88</v>
      </c>
      <c r="H858" s="52">
        <v>7</v>
      </c>
      <c r="I858" s="52" t="s">
        <v>18</v>
      </c>
      <c r="J858" s="52" t="s">
        <v>104</v>
      </c>
      <c r="K858" s="52">
        <v>0</v>
      </c>
      <c r="L858" s="52">
        <v>0</v>
      </c>
      <c r="M858" s="52">
        <v>0</v>
      </c>
      <c r="N858" s="52">
        <v>0</v>
      </c>
      <c r="O858" s="52"/>
    </row>
    <row r="859" spans="2:15" hidden="1" x14ac:dyDescent="0.25">
      <c r="B859" s="51" t="s">
        <v>80</v>
      </c>
      <c r="C859" s="37" t="s">
        <v>81</v>
      </c>
      <c r="D859" s="37" t="s">
        <v>15</v>
      </c>
      <c r="E859" s="37" t="s">
        <v>189</v>
      </c>
      <c r="F859" s="37"/>
      <c r="G859" s="52" t="s">
        <v>23</v>
      </c>
      <c r="H859" s="51">
        <v>5</v>
      </c>
      <c r="I859" s="51" t="s">
        <v>18</v>
      </c>
      <c r="J859" s="51" t="s">
        <v>104</v>
      </c>
      <c r="K859" s="52">
        <v>0</v>
      </c>
      <c r="L859" s="52">
        <v>0</v>
      </c>
      <c r="M859" s="52">
        <v>0</v>
      </c>
      <c r="N859" s="52">
        <v>0</v>
      </c>
      <c r="O859" s="52"/>
    </row>
    <row r="860" spans="2:15" hidden="1" x14ac:dyDescent="0.25">
      <c r="B860" s="51" t="s">
        <v>70</v>
      </c>
      <c r="C860" s="37" t="s">
        <v>71</v>
      </c>
      <c r="D860" s="37" t="s">
        <v>15</v>
      </c>
      <c r="E860" s="37" t="s">
        <v>189</v>
      </c>
      <c r="F860" s="37"/>
      <c r="G860" s="52" t="s">
        <v>88</v>
      </c>
      <c r="H860" s="52">
        <v>7</v>
      </c>
      <c r="I860" s="51" t="s">
        <v>18</v>
      </c>
      <c r="J860" s="51" t="s">
        <v>105</v>
      </c>
      <c r="K860" s="52">
        <v>0</v>
      </c>
      <c r="L860" s="52">
        <v>0</v>
      </c>
      <c r="M860" s="52">
        <v>0</v>
      </c>
      <c r="N860" s="52">
        <v>0</v>
      </c>
      <c r="O860" s="52"/>
    </row>
    <row r="861" spans="2:15" hidden="1" x14ac:dyDescent="0.25">
      <c r="B861" s="51" t="s">
        <v>70</v>
      </c>
      <c r="C861" s="37" t="s">
        <v>71</v>
      </c>
      <c r="D861" s="37" t="s">
        <v>15</v>
      </c>
      <c r="E861" s="37" t="s">
        <v>189</v>
      </c>
      <c r="F861" s="37"/>
      <c r="G861" s="52" t="s">
        <v>88</v>
      </c>
      <c r="H861" s="52">
        <v>7</v>
      </c>
      <c r="I861" s="51" t="s">
        <v>18</v>
      </c>
      <c r="J861" s="51" t="s">
        <v>103</v>
      </c>
      <c r="K861" s="52">
        <v>0</v>
      </c>
      <c r="L861" s="52">
        <v>0</v>
      </c>
      <c r="M861" s="52">
        <v>0</v>
      </c>
      <c r="N861" s="52">
        <v>0</v>
      </c>
      <c r="O861" s="52"/>
    </row>
    <row r="862" spans="2:15" hidden="1" x14ac:dyDescent="0.25">
      <c r="B862" s="51" t="s">
        <v>70</v>
      </c>
      <c r="C862" s="37" t="s">
        <v>71</v>
      </c>
      <c r="D862" s="37" t="s">
        <v>15</v>
      </c>
      <c r="E862" s="37" t="s">
        <v>189</v>
      </c>
      <c r="F862" s="37"/>
      <c r="G862" s="52" t="s">
        <v>88</v>
      </c>
      <c r="H862" s="52">
        <v>7</v>
      </c>
      <c r="I862" s="51" t="s">
        <v>18</v>
      </c>
      <c r="J862" s="51" t="s">
        <v>104</v>
      </c>
      <c r="K862" s="52">
        <v>0</v>
      </c>
      <c r="L862" s="52">
        <v>0</v>
      </c>
      <c r="M862" s="52">
        <v>0</v>
      </c>
      <c r="N862" s="52">
        <v>0</v>
      </c>
      <c r="O862" s="52"/>
    </row>
    <row r="863" spans="2:15" hidden="1" x14ac:dyDescent="0.25">
      <c r="B863" s="51" t="s">
        <v>80</v>
      </c>
      <c r="C863" s="37" t="s">
        <v>81</v>
      </c>
      <c r="D863" s="37" t="s">
        <v>15</v>
      </c>
      <c r="E863" s="37" t="s">
        <v>189</v>
      </c>
      <c r="F863" s="37"/>
      <c r="G863" s="52" t="s">
        <v>85</v>
      </c>
      <c r="H863" s="52">
        <v>6</v>
      </c>
      <c r="I863" s="51" t="s">
        <v>18</v>
      </c>
      <c r="J863" s="51" t="s">
        <v>105</v>
      </c>
      <c r="K863" s="52">
        <v>0</v>
      </c>
      <c r="L863" s="52">
        <v>0</v>
      </c>
      <c r="M863" s="52">
        <v>0</v>
      </c>
      <c r="N863" s="52">
        <v>0</v>
      </c>
      <c r="O863" s="52"/>
    </row>
    <row r="864" spans="2:15" hidden="1" x14ac:dyDescent="0.25">
      <c r="B864" s="51" t="s">
        <v>80</v>
      </c>
      <c r="C864" s="37" t="s">
        <v>81</v>
      </c>
      <c r="D864" s="37" t="s">
        <v>15</v>
      </c>
      <c r="E864" s="37" t="s">
        <v>189</v>
      </c>
      <c r="F864" s="37"/>
      <c r="G864" s="52" t="s">
        <v>85</v>
      </c>
      <c r="H864" s="52">
        <v>6</v>
      </c>
      <c r="I864" s="51" t="s">
        <v>18</v>
      </c>
      <c r="J864" s="51" t="s">
        <v>103</v>
      </c>
      <c r="K864" s="52">
        <v>0</v>
      </c>
      <c r="L864" s="52">
        <v>0</v>
      </c>
      <c r="M864" s="52">
        <v>0</v>
      </c>
      <c r="N864" s="52">
        <v>0</v>
      </c>
      <c r="O864" s="52"/>
    </row>
    <row r="865" spans="2:15" hidden="1" x14ac:dyDescent="0.25">
      <c r="B865" s="51" t="s">
        <v>80</v>
      </c>
      <c r="C865" s="37" t="s">
        <v>81</v>
      </c>
      <c r="D865" s="37" t="s">
        <v>15</v>
      </c>
      <c r="E865" s="37" t="s">
        <v>189</v>
      </c>
      <c r="F865" s="37"/>
      <c r="G865" s="52" t="s">
        <v>85</v>
      </c>
      <c r="H865" s="52">
        <v>6</v>
      </c>
      <c r="I865" s="51" t="s">
        <v>18</v>
      </c>
      <c r="J865" s="51" t="s">
        <v>104</v>
      </c>
      <c r="K865" s="52">
        <v>0</v>
      </c>
      <c r="L865" s="52">
        <v>0</v>
      </c>
      <c r="M865" s="52">
        <v>0</v>
      </c>
      <c r="N865" s="52">
        <v>0</v>
      </c>
      <c r="O865" s="52"/>
    </row>
    <row r="866" spans="2:15" hidden="1" x14ac:dyDescent="0.25">
      <c r="B866" s="51" t="s">
        <v>80</v>
      </c>
      <c r="C866" s="37" t="s">
        <v>81</v>
      </c>
      <c r="D866" s="37" t="s">
        <v>15</v>
      </c>
      <c r="E866" s="37" t="s">
        <v>189</v>
      </c>
      <c r="F866" s="37"/>
      <c r="G866" s="52" t="s">
        <v>88</v>
      </c>
      <c r="H866" s="52">
        <v>7</v>
      </c>
      <c r="I866" s="51" t="s">
        <v>18</v>
      </c>
      <c r="J866" s="51" t="s">
        <v>105</v>
      </c>
      <c r="K866" s="52">
        <v>0</v>
      </c>
      <c r="L866" s="52">
        <v>0</v>
      </c>
      <c r="M866" s="52">
        <v>0</v>
      </c>
      <c r="N866" s="52">
        <v>0</v>
      </c>
      <c r="O866" s="52"/>
    </row>
    <row r="867" spans="2:15" hidden="1" x14ac:dyDescent="0.25">
      <c r="B867" s="51" t="s">
        <v>80</v>
      </c>
      <c r="C867" s="37" t="s">
        <v>81</v>
      </c>
      <c r="D867" s="37" t="s">
        <v>15</v>
      </c>
      <c r="E867" s="37" t="s">
        <v>189</v>
      </c>
      <c r="F867" s="37"/>
      <c r="G867" s="52" t="s">
        <v>88</v>
      </c>
      <c r="H867" s="52">
        <v>7</v>
      </c>
      <c r="I867" s="51" t="s">
        <v>18</v>
      </c>
      <c r="J867" s="51" t="s">
        <v>103</v>
      </c>
      <c r="K867" s="52">
        <v>0</v>
      </c>
      <c r="L867" s="52">
        <v>0</v>
      </c>
      <c r="M867" s="52">
        <v>0</v>
      </c>
      <c r="N867" s="52">
        <v>0</v>
      </c>
      <c r="O867" s="52"/>
    </row>
    <row r="868" spans="2:15" hidden="1" x14ac:dyDescent="0.25">
      <c r="B868" s="51" t="s">
        <v>80</v>
      </c>
      <c r="C868" s="37" t="s">
        <v>81</v>
      </c>
      <c r="D868" s="37" t="s">
        <v>15</v>
      </c>
      <c r="E868" s="37" t="s">
        <v>189</v>
      </c>
      <c r="F868" s="37"/>
      <c r="G868" s="52" t="s">
        <v>88</v>
      </c>
      <c r="H868" s="52">
        <v>7</v>
      </c>
      <c r="I868" s="51" t="s">
        <v>18</v>
      </c>
      <c r="J868" s="51" t="s">
        <v>104</v>
      </c>
      <c r="K868" s="52">
        <v>0</v>
      </c>
      <c r="L868" s="52">
        <v>0</v>
      </c>
      <c r="M868" s="52">
        <v>0</v>
      </c>
      <c r="N868" s="52">
        <v>0</v>
      </c>
      <c r="O868" s="52"/>
    </row>
    <row r="869" spans="2:15" hidden="1" x14ac:dyDescent="0.25">
      <c r="B869" s="37" t="s">
        <v>13</v>
      </c>
      <c r="C869" s="37" t="s">
        <v>14</v>
      </c>
      <c r="D869" s="37" t="s">
        <v>99</v>
      </c>
      <c r="E869" s="37" t="s">
        <v>189</v>
      </c>
      <c r="F869" s="37"/>
      <c r="G869" s="51" t="s">
        <v>89</v>
      </c>
      <c r="H869" s="52">
        <v>8</v>
      </c>
      <c r="I869" s="51" t="s">
        <v>18</v>
      </c>
      <c r="J869" s="51" t="s">
        <v>105</v>
      </c>
      <c r="K869" s="52">
        <v>0</v>
      </c>
      <c r="L869" s="52">
        <v>0</v>
      </c>
      <c r="M869" s="52">
        <v>0</v>
      </c>
      <c r="N869" s="52">
        <v>0</v>
      </c>
      <c r="O869" s="52"/>
    </row>
    <row r="870" spans="2:15" hidden="1" x14ac:dyDescent="0.25">
      <c r="B870" s="37" t="s">
        <v>13</v>
      </c>
      <c r="C870" s="37" t="s">
        <v>14</v>
      </c>
      <c r="D870" s="37" t="s">
        <v>99</v>
      </c>
      <c r="E870" s="37" t="s">
        <v>189</v>
      </c>
      <c r="F870" s="37"/>
      <c r="G870" s="51" t="s">
        <v>89</v>
      </c>
      <c r="H870" s="52">
        <v>8</v>
      </c>
      <c r="I870" s="51" t="s">
        <v>18</v>
      </c>
      <c r="J870" s="51" t="s">
        <v>103</v>
      </c>
      <c r="K870" s="52">
        <v>0</v>
      </c>
      <c r="L870" s="52">
        <v>0</v>
      </c>
      <c r="M870" s="52">
        <v>0</v>
      </c>
      <c r="N870" s="52">
        <v>0</v>
      </c>
      <c r="O870" s="52"/>
    </row>
    <row r="871" spans="2:15" hidden="1" x14ac:dyDescent="0.25">
      <c r="B871" s="37" t="s">
        <v>13</v>
      </c>
      <c r="C871" s="37" t="s">
        <v>14</v>
      </c>
      <c r="D871" s="37" t="s">
        <v>99</v>
      </c>
      <c r="E871" s="37" t="s">
        <v>189</v>
      </c>
      <c r="F871" s="37"/>
      <c r="G871" s="51" t="s">
        <v>89</v>
      </c>
      <c r="H871" s="52">
        <v>8</v>
      </c>
      <c r="I871" s="52" t="s">
        <v>18</v>
      </c>
      <c r="J871" s="52" t="s">
        <v>104</v>
      </c>
      <c r="K871" s="52">
        <v>0</v>
      </c>
      <c r="L871" s="52">
        <v>0</v>
      </c>
      <c r="M871" s="52">
        <v>0</v>
      </c>
      <c r="N871" s="52">
        <v>0</v>
      </c>
      <c r="O871" s="52"/>
    </row>
    <row r="872" spans="2:15" hidden="1" x14ac:dyDescent="0.25">
      <c r="B872" s="37" t="s">
        <v>24</v>
      </c>
      <c r="C872" s="42" t="s">
        <v>25</v>
      </c>
      <c r="D872" s="42" t="s">
        <v>26</v>
      </c>
      <c r="E872" s="42" t="s">
        <v>189</v>
      </c>
      <c r="F872" s="42"/>
      <c r="G872" s="50" t="s">
        <v>89</v>
      </c>
      <c r="H872" s="52">
        <v>8</v>
      </c>
      <c r="I872" s="50" t="s">
        <v>158</v>
      </c>
      <c r="J872" s="50" t="s">
        <v>103</v>
      </c>
      <c r="K872" s="50">
        <v>1</v>
      </c>
      <c r="L872" s="50">
        <v>59</v>
      </c>
      <c r="M872" s="50">
        <v>0</v>
      </c>
      <c r="N872" s="50">
        <v>0</v>
      </c>
      <c r="O872" s="52"/>
    </row>
    <row r="873" spans="2:15" hidden="1" x14ac:dyDescent="0.25">
      <c r="B873" s="37" t="s">
        <v>24</v>
      </c>
      <c r="C873" s="42" t="s">
        <v>25</v>
      </c>
      <c r="D873" s="42" t="s">
        <v>26</v>
      </c>
      <c r="E873" s="42" t="s">
        <v>189</v>
      </c>
      <c r="F873" s="42"/>
      <c r="G873" s="50" t="s">
        <v>89</v>
      </c>
      <c r="H873" s="52">
        <v>8</v>
      </c>
      <c r="I873" s="50" t="s">
        <v>158</v>
      </c>
      <c r="J873" s="50" t="s">
        <v>104</v>
      </c>
      <c r="K873" s="50">
        <v>0</v>
      </c>
      <c r="L873" s="50">
        <v>0</v>
      </c>
      <c r="M873" s="50">
        <v>0</v>
      </c>
      <c r="N873" s="50">
        <v>0</v>
      </c>
      <c r="O873" s="52"/>
    </row>
    <row r="874" spans="2:15" hidden="1" x14ac:dyDescent="0.25">
      <c r="B874" s="37" t="s">
        <v>24</v>
      </c>
      <c r="C874" s="42" t="s">
        <v>25</v>
      </c>
      <c r="D874" s="42" t="s">
        <v>26</v>
      </c>
      <c r="E874" s="42" t="s">
        <v>189</v>
      </c>
      <c r="F874" s="42"/>
      <c r="G874" s="50" t="s">
        <v>89</v>
      </c>
      <c r="H874" s="52">
        <v>8</v>
      </c>
      <c r="I874" s="50" t="s">
        <v>18</v>
      </c>
      <c r="J874" s="50" t="s">
        <v>105</v>
      </c>
      <c r="K874" s="50">
        <v>19</v>
      </c>
      <c r="L874" s="50">
        <v>1</v>
      </c>
      <c r="M874" s="50">
        <v>19</v>
      </c>
      <c r="N874" s="50">
        <v>1</v>
      </c>
      <c r="O874" s="52"/>
    </row>
    <row r="875" spans="2:15" hidden="1" x14ac:dyDescent="0.25">
      <c r="B875" s="37" t="s">
        <v>24</v>
      </c>
      <c r="C875" s="42" t="s">
        <v>25</v>
      </c>
      <c r="D875" s="42" t="s">
        <v>26</v>
      </c>
      <c r="E875" s="42" t="s">
        <v>189</v>
      </c>
      <c r="F875" s="42"/>
      <c r="G875" s="50" t="s">
        <v>89</v>
      </c>
      <c r="H875" s="52">
        <v>8</v>
      </c>
      <c r="I875" s="50" t="s">
        <v>18</v>
      </c>
      <c r="J875" s="50" t="s">
        <v>103</v>
      </c>
      <c r="K875" s="50">
        <v>0</v>
      </c>
      <c r="L875" s="50">
        <v>0</v>
      </c>
      <c r="M875" s="50">
        <v>0</v>
      </c>
      <c r="N875" s="50">
        <v>0</v>
      </c>
      <c r="O875" s="52"/>
    </row>
    <row r="876" spans="2:15" hidden="1" x14ac:dyDescent="0.25">
      <c r="B876" s="51" t="s">
        <v>29</v>
      </c>
      <c r="C876" s="37" t="s">
        <v>30</v>
      </c>
      <c r="D876" s="37" t="s">
        <v>26</v>
      </c>
      <c r="E876" s="37" t="s">
        <v>189</v>
      </c>
      <c r="F876" s="37"/>
      <c r="G876" s="52" t="s">
        <v>89</v>
      </c>
      <c r="H876" s="52">
        <v>8</v>
      </c>
      <c r="I876" s="51" t="s">
        <v>158</v>
      </c>
      <c r="J876" s="51" t="s">
        <v>103</v>
      </c>
      <c r="K876" s="52">
        <v>77</v>
      </c>
      <c r="L876" s="52">
        <v>1</v>
      </c>
      <c r="M876" s="52">
        <v>77</v>
      </c>
      <c r="N876" s="52">
        <v>1</v>
      </c>
      <c r="O876" s="52"/>
    </row>
    <row r="877" spans="2:15" hidden="1" x14ac:dyDescent="0.25">
      <c r="B877" s="51" t="s">
        <v>29</v>
      </c>
      <c r="C877" s="37" t="s">
        <v>30</v>
      </c>
      <c r="D877" s="37" t="s">
        <v>26</v>
      </c>
      <c r="E877" s="37" t="s">
        <v>189</v>
      </c>
      <c r="F877" s="37"/>
      <c r="G877" s="52" t="s">
        <v>89</v>
      </c>
      <c r="H877" s="52">
        <v>8</v>
      </c>
      <c r="I877" s="51" t="s">
        <v>158</v>
      </c>
      <c r="J877" s="51" t="s">
        <v>104</v>
      </c>
      <c r="K877" s="52">
        <v>0</v>
      </c>
      <c r="L877" s="52">
        <v>0</v>
      </c>
      <c r="M877" s="52">
        <v>0</v>
      </c>
      <c r="N877" s="52">
        <v>0</v>
      </c>
      <c r="O877" s="52"/>
    </row>
    <row r="878" spans="2:15" hidden="1" x14ac:dyDescent="0.25">
      <c r="B878" s="51" t="s">
        <v>29</v>
      </c>
      <c r="C878" s="37" t="s">
        <v>30</v>
      </c>
      <c r="D878" s="37" t="s">
        <v>26</v>
      </c>
      <c r="E878" s="37" t="s">
        <v>189</v>
      </c>
      <c r="F878" s="37"/>
      <c r="G878" s="52" t="s">
        <v>89</v>
      </c>
      <c r="H878" s="52">
        <v>8</v>
      </c>
      <c r="I878" s="51" t="s">
        <v>18</v>
      </c>
      <c r="J878" s="51" t="s">
        <v>105</v>
      </c>
      <c r="K878" s="52">
        <v>0</v>
      </c>
      <c r="L878" s="52">
        <v>0</v>
      </c>
      <c r="M878" s="52">
        <v>0</v>
      </c>
      <c r="N878" s="52">
        <v>0</v>
      </c>
      <c r="O878" s="52"/>
    </row>
    <row r="879" spans="2:15" hidden="1" x14ac:dyDescent="0.25">
      <c r="B879" s="51" t="s">
        <v>29</v>
      </c>
      <c r="C879" s="37" t="s">
        <v>30</v>
      </c>
      <c r="D879" s="37" t="s">
        <v>26</v>
      </c>
      <c r="E879" s="37" t="s">
        <v>189</v>
      </c>
      <c r="F879" s="37"/>
      <c r="G879" s="52" t="s">
        <v>89</v>
      </c>
      <c r="H879" s="52">
        <v>8</v>
      </c>
      <c r="I879" s="51" t="s">
        <v>18</v>
      </c>
      <c r="J879" s="51" t="s">
        <v>103</v>
      </c>
      <c r="K879" s="52">
        <v>0</v>
      </c>
      <c r="L879" s="52">
        <v>0</v>
      </c>
      <c r="M879" s="52">
        <v>0</v>
      </c>
      <c r="N879" s="52">
        <v>0</v>
      </c>
      <c r="O879" s="52"/>
    </row>
    <row r="880" spans="2:15" hidden="1" x14ac:dyDescent="0.25">
      <c r="B880" s="51" t="s">
        <v>29</v>
      </c>
      <c r="C880" s="37" t="s">
        <v>30</v>
      </c>
      <c r="D880" s="37" t="s">
        <v>26</v>
      </c>
      <c r="E880" s="37" t="s">
        <v>189</v>
      </c>
      <c r="F880" s="37"/>
      <c r="G880" s="52" t="s">
        <v>89</v>
      </c>
      <c r="H880" s="52">
        <v>8</v>
      </c>
      <c r="I880" s="52" t="s">
        <v>18</v>
      </c>
      <c r="J880" s="52" t="s">
        <v>104</v>
      </c>
      <c r="K880" s="52">
        <v>0</v>
      </c>
      <c r="L880" s="52">
        <v>0</v>
      </c>
      <c r="M880" s="52">
        <v>0</v>
      </c>
      <c r="N880" s="52">
        <v>0</v>
      </c>
      <c r="O880" s="52"/>
    </row>
    <row r="881" spans="2:15" hidden="1" x14ac:dyDescent="0.25">
      <c r="B881" s="37" t="s">
        <v>33</v>
      </c>
      <c r="C881" s="37" t="s">
        <v>34</v>
      </c>
      <c r="D881" s="37" t="s">
        <v>35</v>
      </c>
      <c r="E881" s="37" t="s">
        <v>189</v>
      </c>
      <c r="F881" s="37"/>
      <c r="G881" s="52" t="s">
        <v>89</v>
      </c>
      <c r="H881" s="52">
        <v>8</v>
      </c>
      <c r="I881" s="51" t="s">
        <v>158</v>
      </c>
      <c r="J881" s="51" t="s">
        <v>103</v>
      </c>
      <c r="K881" s="52">
        <v>1338</v>
      </c>
      <c r="L881" s="52">
        <v>26</v>
      </c>
      <c r="M881" s="52">
        <v>1338</v>
      </c>
      <c r="N881" s="52">
        <v>26</v>
      </c>
      <c r="O881" s="52" t="s">
        <v>197</v>
      </c>
    </row>
    <row r="882" spans="2:15" hidden="1" x14ac:dyDescent="0.25">
      <c r="B882" s="37" t="s">
        <v>33</v>
      </c>
      <c r="C882" s="37" t="s">
        <v>34</v>
      </c>
      <c r="D882" s="37" t="s">
        <v>35</v>
      </c>
      <c r="E882" s="37" t="s">
        <v>189</v>
      </c>
      <c r="F882" s="37"/>
      <c r="G882" s="52" t="s">
        <v>89</v>
      </c>
      <c r="H882" s="52">
        <v>8</v>
      </c>
      <c r="I882" s="51" t="s">
        <v>158</v>
      </c>
      <c r="J882" s="51" t="s">
        <v>104</v>
      </c>
      <c r="K882" s="52">
        <v>0</v>
      </c>
      <c r="L882" s="52">
        <v>0</v>
      </c>
      <c r="M882" s="52">
        <v>0</v>
      </c>
      <c r="N882" s="52">
        <v>0</v>
      </c>
      <c r="O882" s="52"/>
    </row>
    <row r="883" spans="2:15" hidden="1" x14ac:dyDescent="0.25">
      <c r="B883" s="37" t="s">
        <v>33</v>
      </c>
      <c r="C883" s="37" t="s">
        <v>34</v>
      </c>
      <c r="D883" s="37" t="s">
        <v>35</v>
      </c>
      <c r="E883" s="37" t="s">
        <v>189</v>
      </c>
      <c r="F883" s="37"/>
      <c r="G883" s="52" t="s">
        <v>89</v>
      </c>
      <c r="H883" s="52">
        <v>8</v>
      </c>
      <c r="I883" s="51" t="s">
        <v>18</v>
      </c>
      <c r="J883" s="51" t="s">
        <v>105</v>
      </c>
      <c r="K883" s="52">
        <v>0</v>
      </c>
      <c r="L883" s="52">
        <v>0</v>
      </c>
      <c r="M883" s="52">
        <v>0</v>
      </c>
      <c r="N883" s="52">
        <v>0</v>
      </c>
      <c r="O883" s="52"/>
    </row>
    <row r="884" spans="2:15" hidden="1" x14ac:dyDescent="0.25">
      <c r="B884" s="37" t="s">
        <v>33</v>
      </c>
      <c r="C884" s="37" t="s">
        <v>34</v>
      </c>
      <c r="D884" s="37" t="s">
        <v>35</v>
      </c>
      <c r="E884" s="37" t="s">
        <v>189</v>
      </c>
      <c r="F884" s="37"/>
      <c r="G884" s="52" t="s">
        <v>89</v>
      </c>
      <c r="H884" s="52">
        <v>8</v>
      </c>
      <c r="I884" s="51" t="s">
        <v>18</v>
      </c>
      <c r="J884" s="51" t="s">
        <v>103</v>
      </c>
      <c r="K884" s="52">
        <v>0</v>
      </c>
      <c r="L884" s="52">
        <v>0</v>
      </c>
      <c r="M884" s="52">
        <v>0</v>
      </c>
      <c r="N884" s="52">
        <v>0</v>
      </c>
      <c r="O884" s="52"/>
    </row>
    <row r="885" spans="2:15" hidden="1" x14ac:dyDescent="0.25">
      <c r="B885" s="37" t="s">
        <v>33</v>
      </c>
      <c r="C885" s="37" t="s">
        <v>34</v>
      </c>
      <c r="D885" s="37" t="s">
        <v>35</v>
      </c>
      <c r="E885" s="37" t="s">
        <v>189</v>
      </c>
      <c r="F885" s="37"/>
      <c r="G885" s="52" t="s">
        <v>89</v>
      </c>
      <c r="H885" s="52">
        <v>8</v>
      </c>
      <c r="I885" s="52" t="s">
        <v>18</v>
      </c>
      <c r="J885" s="52" t="s">
        <v>104</v>
      </c>
      <c r="K885" s="52">
        <v>0</v>
      </c>
      <c r="L885" s="52">
        <v>0</v>
      </c>
      <c r="M885" s="52">
        <v>0</v>
      </c>
      <c r="N885" s="52">
        <v>0</v>
      </c>
      <c r="O885" s="52"/>
    </row>
    <row r="886" spans="2:15" hidden="1" x14ac:dyDescent="0.25">
      <c r="B886" s="37" t="s">
        <v>27</v>
      </c>
      <c r="C886" s="37" t="s">
        <v>28</v>
      </c>
      <c r="D886" s="37" t="s">
        <v>26</v>
      </c>
      <c r="E886" s="37" t="s">
        <v>189</v>
      </c>
      <c r="F886" s="37"/>
      <c r="G886" s="52" t="s">
        <v>89</v>
      </c>
      <c r="H886" s="52">
        <v>8</v>
      </c>
      <c r="I886" s="51" t="s">
        <v>18</v>
      </c>
      <c r="J886" s="51" t="s">
        <v>105</v>
      </c>
      <c r="K886" s="52">
        <v>0</v>
      </c>
      <c r="L886" s="52">
        <v>0</v>
      </c>
      <c r="M886" s="52">
        <v>0</v>
      </c>
      <c r="N886" s="52">
        <v>0</v>
      </c>
      <c r="O886" s="52"/>
    </row>
    <row r="887" spans="2:15" hidden="1" x14ac:dyDescent="0.25">
      <c r="B887" s="37" t="s">
        <v>27</v>
      </c>
      <c r="C887" s="37" t="s">
        <v>28</v>
      </c>
      <c r="D887" s="37" t="s">
        <v>26</v>
      </c>
      <c r="E887" s="37" t="s">
        <v>189</v>
      </c>
      <c r="F887" s="37"/>
      <c r="G887" s="52" t="s">
        <v>89</v>
      </c>
      <c r="H887" s="52">
        <v>8</v>
      </c>
      <c r="I887" s="51" t="s">
        <v>18</v>
      </c>
      <c r="J887" s="51" t="s">
        <v>103</v>
      </c>
      <c r="K887" s="52">
        <v>0</v>
      </c>
      <c r="L887" s="52">
        <v>0</v>
      </c>
      <c r="M887" s="52">
        <v>0</v>
      </c>
      <c r="N887" s="52">
        <v>0</v>
      </c>
      <c r="O887" s="52"/>
    </row>
    <row r="888" spans="2:15" hidden="1" x14ac:dyDescent="0.25">
      <c r="B888" s="37" t="s">
        <v>27</v>
      </c>
      <c r="C888" s="37" t="s">
        <v>28</v>
      </c>
      <c r="D888" s="37" t="s">
        <v>26</v>
      </c>
      <c r="E888" s="37" t="s">
        <v>189</v>
      </c>
      <c r="F888" s="37"/>
      <c r="G888" s="52" t="s">
        <v>89</v>
      </c>
      <c r="H888" s="52">
        <v>8</v>
      </c>
      <c r="I888" s="52" t="s">
        <v>18</v>
      </c>
      <c r="J888" s="52" t="s">
        <v>104</v>
      </c>
      <c r="K888" s="52">
        <v>0</v>
      </c>
      <c r="L888" s="52">
        <v>0</v>
      </c>
      <c r="M888" s="52">
        <v>0</v>
      </c>
      <c r="N888" s="52">
        <v>0</v>
      </c>
      <c r="O888" s="52"/>
    </row>
    <row r="889" spans="2:15" hidden="1" x14ac:dyDescent="0.25">
      <c r="B889" s="37" t="s">
        <v>41</v>
      </c>
      <c r="C889" s="37" t="s">
        <v>42</v>
      </c>
      <c r="D889" s="37" t="s">
        <v>38</v>
      </c>
      <c r="E889" s="37" t="s">
        <v>189</v>
      </c>
      <c r="F889" s="37"/>
      <c r="G889" s="52" t="s">
        <v>89</v>
      </c>
      <c r="H889" s="52">
        <v>8</v>
      </c>
      <c r="I889" s="51" t="s">
        <v>18</v>
      </c>
      <c r="J889" s="51" t="s">
        <v>105</v>
      </c>
      <c r="K889" s="52">
        <v>44</v>
      </c>
      <c r="L889" s="52">
        <v>1</v>
      </c>
      <c r="M889" s="52">
        <v>44</v>
      </c>
      <c r="N889" s="52">
        <v>1</v>
      </c>
      <c r="O889" s="52"/>
    </row>
    <row r="890" spans="2:15" hidden="1" x14ac:dyDescent="0.25">
      <c r="B890" s="37" t="s">
        <v>41</v>
      </c>
      <c r="C890" s="37" t="s">
        <v>42</v>
      </c>
      <c r="D890" s="37" t="s">
        <v>38</v>
      </c>
      <c r="E890" s="37" t="s">
        <v>189</v>
      </c>
      <c r="F890" s="37"/>
      <c r="G890" s="52" t="s">
        <v>89</v>
      </c>
      <c r="H890" s="52">
        <v>8</v>
      </c>
      <c r="I890" s="51" t="s">
        <v>18</v>
      </c>
      <c r="J890" s="51" t="s">
        <v>103</v>
      </c>
      <c r="K890" s="52">
        <v>44</v>
      </c>
      <c r="L890" s="52">
        <v>1</v>
      </c>
      <c r="M890" s="52">
        <v>44</v>
      </c>
      <c r="N890" s="52">
        <v>1</v>
      </c>
      <c r="O890" s="52"/>
    </row>
    <row r="891" spans="2:15" hidden="1" x14ac:dyDescent="0.25">
      <c r="B891" s="37" t="s">
        <v>41</v>
      </c>
      <c r="C891" s="37" t="s">
        <v>42</v>
      </c>
      <c r="D891" s="37" t="s">
        <v>38</v>
      </c>
      <c r="E891" s="37" t="s">
        <v>189</v>
      </c>
      <c r="F891" s="37"/>
      <c r="G891" s="52" t="s">
        <v>89</v>
      </c>
      <c r="H891" s="52">
        <v>8</v>
      </c>
      <c r="I891" s="52" t="s">
        <v>18</v>
      </c>
      <c r="J891" s="52" t="s">
        <v>104</v>
      </c>
      <c r="K891" s="52">
        <v>0</v>
      </c>
      <c r="L891" s="52">
        <v>0</v>
      </c>
      <c r="M891" s="52">
        <v>0</v>
      </c>
      <c r="N891" s="52">
        <v>0</v>
      </c>
      <c r="O891" s="52"/>
    </row>
    <row r="892" spans="2:15" hidden="1" x14ac:dyDescent="0.25">
      <c r="B892" s="51" t="s">
        <v>36</v>
      </c>
      <c r="C892" s="37" t="s">
        <v>37</v>
      </c>
      <c r="D892" s="37" t="s">
        <v>38</v>
      </c>
      <c r="E892" s="37" t="s">
        <v>189</v>
      </c>
      <c r="F892" s="37"/>
      <c r="G892" s="52" t="s">
        <v>89</v>
      </c>
      <c r="H892" s="52">
        <v>8</v>
      </c>
      <c r="I892" s="51" t="s">
        <v>18</v>
      </c>
      <c r="J892" s="51" t="s">
        <v>105</v>
      </c>
      <c r="K892" s="52">
        <v>0</v>
      </c>
      <c r="L892" s="52">
        <v>0</v>
      </c>
      <c r="M892" s="52">
        <v>0</v>
      </c>
      <c r="N892" s="52">
        <v>0</v>
      </c>
      <c r="O892" s="52"/>
    </row>
    <row r="893" spans="2:15" hidden="1" x14ac:dyDescent="0.25">
      <c r="B893" s="51" t="s">
        <v>36</v>
      </c>
      <c r="C893" s="37" t="s">
        <v>37</v>
      </c>
      <c r="D893" s="37" t="s">
        <v>38</v>
      </c>
      <c r="E893" s="37" t="s">
        <v>189</v>
      </c>
      <c r="F893" s="37"/>
      <c r="G893" s="52" t="s">
        <v>89</v>
      </c>
      <c r="H893" s="52">
        <v>8</v>
      </c>
      <c r="I893" s="51" t="s">
        <v>18</v>
      </c>
      <c r="J893" s="51" t="s">
        <v>103</v>
      </c>
      <c r="K893" s="52">
        <v>0</v>
      </c>
      <c r="L893" s="52">
        <v>0</v>
      </c>
      <c r="M893" s="52">
        <v>0</v>
      </c>
      <c r="N893" s="52">
        <v>0</v>
      </c>
      <c r="O893" s="52"/>
    </row>
    <row r="894" spans="2:15" hidden="1" x14ac:dyDescent="0.25">
      <c r="B894" s="51" t="s">
        <v>36</v>
      </c>
      <c r="C894" s="37" t="s">
        <v>37</v>
      </c>
      <c r="D894" s="37" t="s">
        <v>38</v>
      </c>
      <c r="E894" s="37" t="s">
        <v>189</v>
      </c>
      <c r="F894" s="37"/>
      <c r="G894" s="52" t="s">
        <v>89</v>
      </c>
      <c r="H894" s="52">
        <v>8</v>
      </c>
      <c r="I894" s="52" t="s">
        <v>18</v>
      </c>
      <c r="J894" s="52" t="s">
        <v>104</v>
      </c>
      <c r="K894" s="52">
        <v>0</v>
      </c>
      <c r="L894" s="52">
        <v>0</v>
      </c>
      <c r="M894" s="52">
        <v>0</v>
      </c>
      <c r="N894" s="52">
        <v>0</v>
      </c>
      <c r="O894" s="52"/>
    </row>
    <row r="895" spans="2:15" hidden="1" x14ac:dyDescent="0.25">
      <c r="B895" s="37" t="s">
        <v>48</v>
      </c>
      <c r="C895" s="37" t="s">
        <v>49</v>
      </c>
      <c r="D895" s="37" t="s">
        <v>38</v>
      </c>
      <c r="E895" s="37" t="s">
        <v>189</v>
      </c>
      <c r="F895" s="37"/>
      <c r="G895" s="52" t="s">
        <v>89</v>
      </c>
      <c r="H895" s="52">
        <v>8</v>
      </c>
      <c r="I895" s="51" t="s">
        <v>18</v>
      </c>
      <c r="J895" s="51" t="s">
        <v>105</v>
      </c>
      <c r="K895" s="52">
        <v>0</v>
      </c>
      <c r="L895" s="52">
        <v>0</v>
      </c>
      <c r="M895" s="52">
        <v>0</v>
      </c>
      <c r="N895" s="52">
        <v>0</v>
      </c>
      <c r="O895" s="52"/>
    </row>
    <row r="896" spans="2:15" hidden="1" x14ac:dyDescent="0.25">
      <c r="B896" s="37" t="s">
        <v>48</v>
      </c>
      <c r="C896" s="37" t="s">
        <v>49</v>
      </c>
      <c r="D896" s="37" t="s">
        <v>38</v>
      </c>
      <c r="E896" s="37" t="s">
        <v>189</v>
      </c>
      <c r="F896" s="37"/>
      <c r="G896" s="52" t="s">
        <v>89</v>
      </c>
      <c r="H896" s="52">
        <v>8</v>
      </c>
      <c r="I896" s="51" t="s">
        <v>18</v>
      </c>
      <c r="J896" s="51" t="s">
        <v>103</v>
      </c>
      <c r="K896" s="52">
        <v>0</v>
      </c>
      <c r="L896" s="52">
        <v>0</v>
      </c>
      <c r="M896" s="52">
        <v>0</v>
      </c>
      <c r="N896" s="52">
        <v>0</v>
      </c>
      <c r="O896" s="52"/>
    </row>
    <row r="897" spans="2:15" hidden="1" x14ac:dyDescent="0.25">
      <c r="B897" s="37" t="s">
        <v>48</v>
      </c>
      <c r="C897" s="37" t="s">
        <v>49</v>
      </c>
      <c r="D897" s="37" t="s">
        <v>38</v>
      </c>
      <c r="E897" s="37" t="s">
        <v>189</v>
      </c>
      <c r="F897" s="37"/>
      <c r="G897" s="52" t="s">
        <v>89</v>
      </c>
      <c r="H897" s="52">
        <v>8</v>
      </c>
      <c r="I897" s="52" t="s">
        <v>18</v>
      </c>
      <c r="J897" s="52" t="s">
        <v>104</v>
      </c>
      <c r="K897" s="52">
        <v>0</v>
      </c>
      <c r="L897" s="52">
        <v>0</v>
      </c>
      <c r="M897" s="52">
        <v>0</v>
      </c>
      <c r="N897" s="52">
        <v>0</v>
      </c>
      <c r="O897" s="52"/>
    </row>
    <row r="898" spans="2:15" hidden="1" x14ac:dyDescent="0.25">
      <c r="B898" s="37" t="s">
        <v>50</v>
      </c>
      <c r="C898" s="37" t="s">
        <v>51</v>
      </c>
      <c r="D898" s="37" t="s">
        <v>45</v>
      </c>
      <c r="E898" s="37" t="s">
        <v>189</v>
      </c>
      <c r="F898" s="37"/>
      <c r="G898" s="52" t="s">
        <v>89</v>
      </c>
      <c r="H898" s="52">
        <v>8</v>
      </c>
      <c r="I898" s="51" t="s">
        <v>18</v>
      </c>
      <c r="J898" s="51" t="s">
        <v>105</v>
      </c>
      <c r="K898" s="52">
        <v>0</v>
      </c>
      <c r="L898" s="52">
        <v>0</v>
      </c>
      <c r="M898" s="52">
        <v>0</v>
      </c>
      <c r="N898" s="52">
        <v>0</v>
      </c>
      <c r="O898" s="52"/>
    </row>
    <row r="899" spans="2:15" hidden="1" x14ac:dyDescent="0.25">
      <c r="B899" s="37" t="s">
        <v>50</v>
      </c>
      <c r="C899" s="37" t="s">
        <v>51</v>
      </c>
      <c r="D899" s="37" t="s">
        <v>45</v>
      </c>
      <c r="E899" s="37" t="s">
        <v>189</v>
      </c>
      <c r="F899" s="37"/>
      <c r="G899" s="52" t="s">
        <v>89</v>
      </c>
      <c r="H899" s="52">
        <v>8</v>
      </c>
      <c r="I899" s="51" t="s">
        <v>18</v>
      </c>
      <c r="J899" s="51" t="s">
        <v>103</v>
      </c>
      <c r="K899" s="52">
        <v>0</v>
      </c>
      <c r="L899" s="52">
        <v>0</v>
      </c>
      <c r="M899" s="52">
        <v>0</v>
      </c>
      <c r="N899" s="52">
        <v>0</v>
      </c>
      <c r="O899" s="52"/>
    </row>
    <row r="900" spans="2:15" hidden="1" x14ac:dyDescent="0.25">
      <c r="B900" s="37" t="s">
        <v>50</v>
      </c>
      <c r="C900" s="37" t="s">
        <v>51</v>
      </c>
      <c r="D900" s="37" t="s">
        <v>45</v>
      </c>
      <c r="E900" s="37" t="s">
        <v>189</v>
      </c>
      <c r="F900" s="37"/>
      <c r="G900" s="52" t="s">
        <v>89</v>
      </c>
      <c r="H900" s="52">
        <v>8</v>
      </c>
      <c r="I900" s="51" t="s">
        <v>18</v>
      </c>
      <c r="J900" s="51" t="s">
        <v>104</v>
      </c>
      <c r="K900" s="52">
        <v>0</v>
      </c>
      <c r="L900" s="52">
        <v>0</v>
      </c>
      <c r="M900" s="52">
        <v>0</v>
      </c>
      <c r="N900" s="52">
        <v>0</v>
      </c>
      <c r="O900" s="52"/>
    </row>
    <row r="901" spans="2:15" x14ac:dyDescent="0.25">
      <c r="B901" s="51" t="s">
        <v>43</v>
      </c>
      <c r="C901" s="37" t="s">
        <v>44</v>
      </c>
      <c r="D901" s="37" t="s">
        <v>45</v>
      </c>
      <c r="E901" s="37" t="s">
        <v>189</v>
      </c>
      <c r="F901" s="37"/>
      <c r="G901" s="52" t="s">
        <v>89</v>
      </c>
      <c r="H901" s="52">
        <v>8</v>
      </c>
      <c r="I901" s="51" t="s">
        <v>158</v>
      </c>
      <c r="J901" s="51" t="s">
        <v>103</v>
      </c>
      <c r="K901" s="52">
        <v>64</v>
      </c>
      <c r="L901" s="52">
        <v>1</v>
      </c>
      <c r="M901" s="52">
        <v>0</v>
      </c>
      <c r="N901" s="52">
        <v>0</v>
      </c>
      <c r="O901" s="52"/>
    </row>
    <row r="902" spans="2:15" x14ac:dyDescent="0.25">
      <c r="B902" s="51" t="s">
        <v>43</v>
      </c>
      <c r="C902" s="37" t="s">
        <v>44</v>
      </c>
      <c r="D902" s="37" t="s">
        <v>45</v>
      </c>
      <c r="E902" s="37" t="s">
        <v>189</v>
      </c>
      <c r="F902" s="37"/>
      <c r="G902" s="52" t="s">
        <v>89</v>
      </c>
      <c r="H902" s="52">
        <v>8</v>
      </c>
      <c r="I902" s="51" t="s">
        <v>158</v>
      </c>
      <c r="J902" s="51" t="s">
        <v>104</v>
      </c>
      <c r="K902" s="52">
        <v>0</v>
      </c>
      <c r="L902" s="52">
        <v>0</v>
      </c>
      <c r="M902" s="52">
        <v>0</v>
      </c>
      <c r="N902" s="52">
        <v>0</v>
      </c>
      <c r="O902" s="52"/>
    </row>
    <row r="903" spans="2:15" x14ac:dyDescent="0.25">
      <c r="B903" s="51" t="s">
        <v>43</v>
      </c>
      <c r="C903" s="37" t="s">
        <v>44</v>
      </c>
      <c r="D903" s="37" t="s">
        <v>45</v>
      </c>
      <c r="E903" s="37" t="s">
        <v>189</v>
      </c>
      <c r="F903" s="37"/>
      <c r="G903" s="52" t="s">
        <v>89</v>
      </c>
      <c r="H903" s="52">
        <v>8</v>
      </c>
      <c r="I903" s="51" t="s">
        <v>18</v>
      </c>
      <c r="J903" s="51" t="s">
        <v>105</v>
      </c>
      <c r="K903" s="52">
        <v>0</v>
      </c>
      <c r="L903" s="52">
        <v>0</v>
      </c>
      <c r="M903" s="52">
        <v>0</v>
      </c>
      <c r="N903" s="52">
        <v>0</v>
      </c>
      <c r="O903" s="52"/>
    </row>
    <row r="904" spans="2:15" x14ac:dyDescent="0.25">
      <c r="B904" s="51" t="s">
        <v>43</v>
      </c>
      <c r="C904" s="37" t="s">
        <v>44</v>
      </c>
      <c r="D904" s="37" t="s">
        <v>45</v>
      </c>
      <c r="E904" s="37" t="s">
        <v>189</v>
      </c>
      <c r="F904" s="37"/>
      <c r="G904" s="52" t="s">
        <v>89</v>
      </c>
      <c r="H904" s="52">
        <v>8</v>
      </c>
      <c r="I904" s="51" t="s">
        <v>18</v>
      </c>
      <c r="J904" s="51" t="s">
        <v>103</v>
      </c>
      <c r="K904" s="52">
        <v>0</v>
      </c>
      <c r="L904" s="52">
        <v>0</v>
      </c>
      <c r="M904" s="52">
        <v>0</v>
      </c>
      <c r="N904" s="52">
        <v>0</v>
      </c>
      <c r="O904" s="52"/>
    </row>
    <row r="905" spans="2:15" x14ac:dyDescent="0.25">
      <c r="B905" s="51" t="s">
        <v>43</v>
      </c>
      <c r="C905" s="37" t="s">
        <v>44</v>
      </c>
      <c r="D905" s="37" t="s">
        <v>45</v>
      </c>
      <c r="E905" s="37" t="s">
        <v>189</v>
      </c>
      <c r="F905" s="37"/>
      <c r="G905" s="52" t="s">
        <v>89</v>
      </c>
      <c r="H905" s="52">
        <v>8</v>
      </c>
      <c r="I905" s="52" t="s">
        <v>18</v>
      </c>
      <c r="J905" s="52" t="s">
        <v>104</v>
      </c>
      <c r="K905" s="52">
        <v>0</v>
      </c>
      <c r="L905" s="52">
        <v>0</v>
      </c>
      <c r="M905" s="52">
        <v>0</v>
      </c>
      <c r="N905" s="52">
        <v>0</v>
      </c>
      <c r="O905" s="52"/>
    </row>
    <row r="906" spans="2:15" hidden="1" x14ac:dyDescent="0.25">
      <c r="B906" s="37" t="s">
        <v>54</v>
      </c>
      <c r="C906" s="37" t="s">
        <v>55</v>
      </c>
      <c r="D906" s="37" t="s">
        <v>45</v>
      </c>
      <c r="E906" s="37" t="s">
        <v>189</v>
      </c>
      <c r="F906" s="37"/>
      <c r="G906" s="52" t="s">
        <v>89</v>
      </c>
      <c r="H906" s="52">
        <v>8</v>
      </c>
      <c r="I906" s="51" t="s">
        <v>158</v>
      </c>
      <c r="J906" s="51" t="s">
        <v>103</v>
      </c>
      <c r="K906" s="52">
        <v>482</v>
      </c>
      <c r="L906" s="52">
        <v>10</v>
      </c>
      <c r="M906" s="52">
        <v>369</v>
      </c>
      <c r="N906" s="52">
        <v>9</v>
      </c>
      <c r="O906" s="52"/>
    </row>
    <row r="907" spans="2:15" hidden="1" x14ac:dyDescent="0.25">
      <c r="B907" s="37" t="s">
        <v>54</v>
      </c>
      <c r="C907" s="37" t="s">
        <v>55</v>
      </c>
      <c r="D907" s="37" t="s">
        <v>45</v>
      </c>
      <c r="E907" s="37" t="s">
        <v>189</v>
      </c>
      <c r="F907" s="37"/>
      <c r="G907" s="52" t="s">
        <v>89</v>
      </c>
      <c r="H907" s="52">
        <v>8</v>
      </c>
      <c r="I907" s="51" t="s">
        <v>158</v>
      </c>
      <c r="J907" s="51" t="s">
        <v>104</v>
      </c>
      <c r="K907" s="52">
        <v>0</v>
      </c>
      <c r="L907" s="52">
        <v>0</v>
      </c>
      <c r="M907" s="52">
        <v>0</v>
      </c>
      <c r="N907" s="52">
        <v>0</v>
      </c>
      <c r="O907" s="52"/>
    </row>
    <row r="908" spans="2:15" hidden="1" x14ac:dyDescent="0.25">
      <c r="B908" s="37" t="s">
        <v>54</v>
      </c>
      <c r="C908" s="37" t="s">
        <v>55</v>
      </c>
      <c r="D908" s="37" t="s">
        <v>45</v>
      </c>
      <c r="E908" s="37" t="s">
        <v>189</v>
      </c>
      <c r="F908" s="37"/>
      <c r="G908" s="52" t="s">
        <v>89</v>
      </c>
      <c r="H908" s="52">
        <v>8</v>
      </c>
      <c r="I908" s="51" t="s">
        <v>18</v>
      </c>
      <c r="J908" s="51" t="s">
        <v>105</v>
      </c>
      <c r="K908" s="52">
        <v>0</v>
      </c>
      <c r="L908" s="52">
        <v>0</v>
      </c>
      <c r="M908" s="52">
        <v>0</v>
      </c>
      <c r="N908" s="52">
        <v>0</v>
      </c>
      <c r="O908" s="52"/>
    </row>
    <row r="909" spans="2:15" hidden="1" x14ac:dyDescent="0.25">
      <c r="B909" s="37" t="s">
        <v>54</v>
      </c>
      <c r="C909" s="37" t="s">
        <v>55</v>
      </c>
      <c r="D909" s="37" t="s">
        <v>45</v>
      </c>
      <c r="E909" s="37" t="s">
        <v>189</v>
      </c>
      <c r="F909" s="37"/>
      <c r="G909" s="52" t="s">
        <v>89</v>
      </c>
      <c r="H909" s="52">
        <v>8</v>
      </c>
      <c r="I909" s="51" t="s">
        <v>18</v>
      </c>
      <c r="J909" s="51" t="s">
        <v>103</v>
      </c>
      <c r="K909" s="52">
        <v>14</v>
      </c>
      <c r="L909" s="52">
        <v>1</v>
      </c>
      <c r="M909" s="52">
        <v>0</v>
      </c>
      <c r="N909" s="52">
        <v>0</v>
      </c>
      <c r="O909" s="52"/>
    </row>
    <row r="910" spans="2:15" hidden="1" x14ac:dyDescent="0.25">
      <c r="B910" s="37" t="s">
        <v>54</v>
      </c>
      <c r="C910" s="37" t="s">
        <v>55</v>
      </c>
      <c r="D910" s="37" t="s">
        <v>45</v>
      </c>
      <c r="E910" s="37" t="s">
        <v>189</v>
      </c>
      <c r="F910" s="37"/>
      <c r="G910" s="52" t="s">
        <v>89</v>
      </c>
      <c r="H910" s="52">
        <v>8</v>
      </c>
      <c r="I910" s="52" t="s">
        <v>18</v>
      </c>
      <c r="J910" s="52" t="s">
        <v>104</v>
      </c>
      <c r="K910" s="52">
        <v>0</v>
      </c>
      <c r="L910" s="52">
        <v>0</v>
      </c>
      <c r="M910" s="52">
        <v>0</v>
      </c>
      <c r="N910" s="52">
        <v>0</v>
      </c>
      <c r="O910" s="52"/>
    </row>
    <row r="911" spans="2:15" hidden="1" x14ac:dyDescent="0.25">
      <c r="B911" s="37" t="s">
        <v>27</v>
      </c>
      <c r="C911" s="37" t="s">
        <v>28</v>
      </c>
      <c r="D911" s="37" t="s">
        <v>26</v>
      </c>
      <c r="E911" s="37" t="s">
        <v>189</v>
      </c>
      <c r="F911" s="37"/>
      <c r="G911" s="52" t="s">
        <v>90</v>
      </c>
      <c r="H911" s="52">
        <v>9</v>
      </c>
      <c r="I911" s="51" t="s">
        <v>18</v>
      </c>
      <c r="J911" s="51" t="s">
        <v>105</v>
      </c>
      <c r="K911" s="52">
        <v>0</v>
      </c>
      <c r="L911" s="52">
        <v>0</v>
      </c>
      <c r="M911" s="52">
        <v>0</v>
      </c>
      <c r="N911" s="52">
        <v>0</v>
      </c>
      <c r="O911" s="52"/>
    </row>
    <row r="912" spans="2:15" hidden="1" x14ac:dyDescent="0.25">
      <c r="B912" s="37" t="s">
        <v>27</v>
      </c>
      <c r="C912" s="37" t="s">
        <v>28</v>
      </c>
      <c r="D912" s="37" t="s">
        <v>26</v>
      </c>
      <c r="E912" s="37" t="s">
        <v>189</v>
      </c>
      <c r="F912" s="37"/>
      <c r="G912" s="52" t="s">
        <v>90</v>
      </c>
      <c r="H912" s="52">
        <v>9</v>
      </c>
      <c r="I912" s="51" t="s">
        <v>18</v>
      </c>
      <c r="J912" s="51" t="s">
        <v>103</v>
      </c>
      <c r="K912" s="52">
        <v>0</v>
      </c>
      <c r="L912" s="52">
        <v>0</v>
      </c>
      <c r="M912" s="52">
        <v>0</v>
      </c>
      <c r="N912" s="52">
        <v>0</v>
      </c>
      <c r="O912" s="52"/>
    </row>
    <row r="913" spans="2:15" hidden="1" x14ac:dyDescent="0.25">
      <c r="B913" s="37" t="s">
        <v>27</v>
      </c>
      <c r="C913" s="37" t="s">
        <v>28</v>
      </c>
      <c r="D913" s="37" t="s">
        <v>26</v>
      </c>
      <c r="E913" s="37" t="s">
        <v>189</v>
      </c>
      <c r="F913" s="37"/>
      <c r="G913" s="52" t="s">
        <v>90</v>
      </c>
      <c r="H913" s="52">
        <v>9</v>
      </c>
      <c r="I913" s="52" t="s">
        <v>18</v>
      </c>
      <c r="J913" s="52" t="s">
        <v>104</v>
      </c>
      <c r="K913" s="52">
        <v>0</v>
      </c>
      <c r="L913" s="52">
        <v>0</v>
      </c>
      <c r="M913" s="52">
        <v>0</v>
      </c>
      <c r="N913" s="52">
        <v>0</v>
      </c>
      <c r="O913" s="52"/>
    </row>
    <row r="914" spans="2:15" hidden="1" x14ac:dyDescent="0.25">
      <c r="B914" s="37" t="s">
        <v>58</v>
      </c>
      <c r="C914" s="37" t="s">
        <v>59</v>
      </c>
      <c r="D914" s="37" t="s">
        <v>26</v>
      </c>
      <c r="E914" s="37" t="s">
        <v>189</v>
      </c>
      <c r="F914" s="37"/>
      <c r="G914" s="52" t="s">
        <v>89</v>
      </c>
      <c r="H914" s="52">
        <v>8</v>
      </c>
      <c r="I914" s="51" t="s">
        <v>158</v>
      </c>
      <c r="J914" s="51" t="s">
        <v>103</v>
      </c>
      <c r="K914" s="52">
        <v>130</v>
      </c>
      <c r="L914" s="52">
        <v>1</v>
      </c>
      <c r="M914" s="52">
        <v>178</v>
      </c>
      <c r="N914" s="52">
        <v>2</v>
      </c>
      <c r="O914" s="52"/>
    </row>
    <row r="915" spans="2:15" hidden="1" x14ac:dyDescent="0.25">
      <c r="B915" s="37" t="s">
        <v>58</v>
      </c>
      <c r="C915" s="37" t="s">
        <v>59</v>
      </c>
      <c r="D915" s="37" t="s">
        <v>26</v>
      </c>
      <c r="E915" s="37" t="s">
        <v>189</v>
      </c>
      <c r="F915" s="37"/>
      <c r="G915" s="52" t="s">
        <v>89</v>
      </c>
      <c r="H915" s="52">
        <v>8</v>
      </c>
      <c r="I915" s="51" t="s">
        <v>158</v>
      </c>
      <c r="J915" s="51" t="s">
        <v>104</v>
      </c>
      <c r="K915" s="52">
        <v>0</v>
      </c>
      <c r="L915" s="52">
        <v>0</v>
      </c>
      <c r="M915" s="52">
        <v>0</v>
      </c>
      <c r="N915" s="52">
        <v>0</v>
      </c>
      <c r="O915" s="52"/>
    </row>
    <row r="916" spans="2:15" hidden="1" x14ac:dyDescent="0.25">
      <c r="B916" s="37" t="s">
        <v>58</v>
      </c>
      <c r="C916" s="37" t="s">
        <v>59</v>
      </c>
      <c r="D916" s="37" t="s">
        <v>26</v>
      </c>
      <c r="E916" s="37" t="s">
        <v>189</v>
      </c>
      <c r="F916" s="37"/>
      <c r="G916" s="52" t="s">
        <v>89</v>
      </c>
      <c r="H916" s="52">
        <v>8</v>
      </c>
      <c r="I916" s="51" t="s">
        <v>18</v>
      </c>
      <c r="J916" s="51" t="s">
        <v>105</v>
      </c>
      <c r="K916" s="52">
        <v>0</v>
      </c>
      <c r="L916" s="52">
        <v>0</v>
      </c>
      <c r="M916" s="52">
        <v>0</v>
      </c>
      <c r="N916" s="52">
        <v>0</v>
      </c>
      <c r="O916" s="52"/>
    </row>
    <row r="917" spans="2:15" hidden="1" x14ac:dyDescent="0.25">
      <c r="B917" s="37" t="s">
        <v>58</v>
      </c>
      <c r="C917" s="37" t="s">
        <v>59</v>
      </c>
      <c r="D917" s="37" t="s">
        <v>26</v>
      </c>
      <c r="E917" s="37" t="s">
        <v>189</v>
      </c>
      <c r="F917" s="37"/>
      <c r="G917" s="52" t="s">
        <v>89</v>
      </c>
      <c r="H917" s="52">
        <v>8</v>
      </c>
      <c r="I917" s="51" t="s">
        <v>18</v>
      </c>
      <c r="J917" s="51" t="s">
        <v>103</v>
      </c>
      <c r="K917" s="52">
        <v>0</v>
      </c>
      <c r="L917" s="52">
        <v>0</v>
      </c>
      <c r="M917" s="52">
        <v>0</v>
      </c>
      <c r="N917" s="52">
        <v>0</v>
      </c>
      <c r="O917" s="52"/>
    </row>
    <row r="918" spans="2:15" hidden="1" x14ac:dyDescent="0.25">
      <c r="B918" s="37" t="s">
        <v>58</v>
      </c>
      <c r="C918" s="37" t="s">
        <v>59</v>
      </c>
      <c r="D918" s="37" t="s">
        <v>26</v>
      </c>
      <c r="E918" s="37" t="s">
        <v>189</v>
      </c>
      <c r="F918" s="37"/>
      <c r="G918" s="52" t="s">
        <v>89</v>
      </c>
      <c r="H918" s="52">
        <v>8</v>
      </c>
      <c r="I918" s="52" t="s">
        <v>18</v>
      </c>
      <c r="J918" s="52" t="s">
        <v>104</v>
      </c>
      <c r="K918" s="52">
        <v>0</v>
      </c>
      <c r="L918" s="52">
        <v>0</v>
      </c>
      <c r="M918" s="52">
        <v>0</v>
      </c>
      <c r="N918" s="52">
        <v>0</v>
      </c>
      <c r="O918" s="52"/>
    </row>
    <row r="919" spans="2:15" hidden="1" x14ac:dyDescent="0.25">
      <c r="B919" s="37" t="s">
        <v>62</v>
      </c>
      <c r="C919" s="37" t="s">
        <v>63</v>
      </c>
      <c r="D919" s="37" t="s">
        <v>15</v>
      </c>
      <c r="E919" s="37" t="s">
        <v>189</v>
      </c>
      <c r="F919" s="37"/>
      <c r="G919" s="52" t="s">
        <v>89</v>
      </c>
      <c r="H919" s="52">
        <v>8</v>
      </c>
      <c r="I919" s="51" t="s">
        <v>158</v>
      </c>
      <c r="J919" s="51" t="s">
        <v>103</v>
      </c>
      <c r="K919" s="52">
        <v>6084</v>
      </c>
      <c r="L919" s="52">
        <v>27</v>
      </c>
      <c r="M919" s="52">
        <v>2976</v>
      </c>
      <c r="N919" s="52">
        <v>11</v>
      </c>
      <c r="O919" s="52"/>
    </row>
    <row r="920" spans="2:15" hidden="1" x14ac:dyDescent="0.25">
      <c r="B920" s="37" t="s">
        <v>62</v>
      </c>
      <c r="C920" s="37" t="s">
        <v>63</v>
      </c>
      <c r="D920" s="37" t="s">
        <v>15</v>
      </c>
      <c r="E920" s="37" t="s">
        <v>189</v>
      </c>
      <c r="F920" s="37"/>
      <c r="G920" s="52" t="s">
        <v>89</v>
      </c>
      <c r="H920" s="52">
        <v>8</v>
      </c>
      <c r="I920" s="51" t="s">
        <v>158</v>
      </c>
      <c r="J920" s="51" t="s">
        <v>104</v>
      </c>
      <c r="K920" s="52">
        <v>0</v>
      </c>
      <c r="L920" s="52">
        <v>0</v>
      </c>
      <c r="M920" s="52">
        <v>0</v>
      </c>
      <c r="N920" s="52">
        <v>0</v>
      </c>
      <c r="O920" s="52"/>
    </row>
    <row r="921" spans="2:15" hidden="1" x14ac:dyDescent="0.25">
      <c r="B921" s="37" t="s">
        <v>62</v>
      </c>
      <c r="C921" s="37" t="s">
        <v>63</v>
      </c>
      <c r="D921" s="37" t="s">
        <v>15</v>
      </c>
      <c r="E921" s="37" t="s">
        <v>189</v>
      </c>
      <c r="F921" s="37"/>
      <c r="G921" s="52" t="s">
        <v>89</v>
      </c>
      <c r="H921" s="52">
        <v>8</v>
      </c>
      <c r="I921" s="51" t="s">
        <v>18</v>
      </c>
      <c r="J921" s="51" t="s">
        <v>105</v>
      </c>
      <c r="K921" s="52">
        <v>0</v>
      </c>
      <c r="L921" s="52">
        <v>0</v>
      </c>
      <c r="M921" s="52">
        <v>0</v>
      </c>
      <c r="N921" s="52">
        <v>0</v>
      </c>
      <c r="O921" s="52"/>
    </row>
    <row r="922" spans="2:15" hidden="1" x14ac:dyDescent="0.25">
      <c r="B922" s="37" t="s">
        <v>62</v>
      </c>
      <c r="C922" s="37" t="s">
        <v>63</v>
      </c>
      <c r="D922" s="37" t="s">
        <v>15</v>
      </c>
      <c r="E922" s="37" t="s">
        <v>189</v>
      </c>
      <c r="F922" s="37"/>
      <c r="G922" s="52" t="s">
        <v>89</v>
      </c>
      <c r="H922" s="52">
        <v>8</v>
      </c>
      <c r="I922" s="51" t="s">
        <v>18</v>
      </c>
      <c r="J922" s="51" t="s">
        <v>103</v>
      </c>
      <c r="K922" s="52">
        <v>0</v>
      </c>
      <c r="L922" s="52">
        <v>0</v>
      </c>
      <c r="M922" s="52">
        <v>0</v>
      </c>
      <c r="N922" s="52">
        <v>0</v>
      </c>
      <c r="O922" s="52"/>
    </row>
    <row r="923" spans="2:15" hidden="1" x14ac:dyDescent="0.25">
      <c r="B923" s="37" t="s">
        <v>62</v>
      </c>
      <c r="C923" s="37" t="s">
        <v>63</v>
      </c>
      <c r="D923" s="37" t="s">
        <v>15</v>
      </c>
      <c r="E923" s="37" t="s">
        <v>189</v>
      </c>
      <c r="F923" s="37"/>
      <c r="G923" s="52" t="s">
        <v>89</v>
      </c>
      <c r="H923" s="52">
        <v>8</v>
      </c>
      <c r="I923" s="52" t="s">
        <v>18</v>
      </c>
      <c r="J923" s="52" t="s">
        <v>104</v>
      </c>
      <c r="K923" s="52">
        <v>0</v>
      </c>
      <c r="L923" s="52">
        <v>0</v>
      </c>
      <c r="M923" s="52">
        <v>0</v>
      </c>
      <c r="N923" s="52">
        <v>0</v>
      </c>
      <c r="O923" s="52"/>
    </row>
    <row r="924" spans="2:15" hidden="1" x14ac:dyDescent="0.25">
      <c r="B924" s="37" t="s">
        <v>64</v>
      </c>
      <c r="C924" s="37" t="s">
        <v>65</v>
      </c>
      <c r="D924" s="37" t="s">
        <v>15</v>
      </c>
      <c r="E924" s="37" t="s">
        <v>189</v>
      </c>
      <c r="F924" s="37"/>
      <c r="G924" s="52" t="s">
        <v>89</v>
      </c>
      <c r="H924" s="52">
        <v>8</v>
      </c>
      <c r="I924" s="51" t="s">
        <v>18</v>
      </c>
      <c r="J924" s="51" t="s">
        <v>105</v>
      </c>
      <c r="K924" s="52">
        <v>0</v>
      </c>
      <c r="L924" s="52">
        <v>0</v>
      </c>
      <c r="M924" s="52">
        <v>0</v>
      </c>
      <c r="N924" s="52">
        <v>0</v>
      </c>
      <c r="O924" s="52"/>
    </row>
    <row r="925" spans="2:15" hidden="1" x14ac:dyDescent="0.25">
      <c r="B925" s="37" t="s">
        <v>64</v>
      </c>
      <c r="C925" s="37" t="s">
        <v>65</v>
      </c>
      <c r="D925" s="37" t="s">
        <v>15</v>
      </c>
      <c r="E925" s="37" t="s">
        <v>189</v>
      </c>
      <c r="F925" s="37"/>
      <c r="G925" s="52" t="s">
        <v>89</v>
      </c>
      <c r="H925" s="52">
        <v>8</v>
      </c>
      <c r="I925" s="51" t="s">
        <v>18</v>
      </c>
      <c r="J925" s="51" t="s">
        <v>103</v>
      </c>
      <c r="K925" s="52">
        <v>0</v>
      </c>
      <c r="L925" s="52">
        <v>0</v>
      </c>
      <c r="M925" s="52">
        <v>0</v>
      </c>
      <c r="N925" s="52">
        <v>0</v>
      </c>
      <c r="O925" s="52"/>
    </row>
    <row r="926" spans="2:15" hidden="1" x14ac:dyDescent="0.25">
      <c r="B926" s="37" t="s">
        <v>64</v>
      </c>
      <c r="C926" s="37" t="s">
        <v>65</v>
      </c>
      <c r="D926" s="37" t="s">
        <v>15</v>
      </c>
      <c r="E926" s="37" t="s">
        <v>189</v>
      </c>
      <c r="F926" s="37"/>
      <c r="G926" s="52" t="s">
        <v>89</v>
      </c>
      <c r="H926" s="52">
        <v>8</v>
      </c>
      <c r="I926" s="51" t="s">
        <v>18</v>
      </c>
      <c r="J926" s="51" t="s">
        <v>104</v>
      </c>
      <c r="K926" s="52">
        <v>0</v>
      </c>
      <c r="L926" s="52">
        <v>0</v>
      </c>
      <c r="M926" s="52">
        <v>0</v>
      </c>
      <c r="N926" s="52">
        <v>0</v>
      </c>
      <c r="O926" s="52"/>
    </row>
    <row r="927" spans="2:15" hidden="1" x14ac:dyDescent="0.25">
      <c r="B927" s="37" t="s">
        <v>66</v>
      </c>
      <c r="C927" s="37" t="s">
        <v>67</v>
      </c>
      <c r="D927" s="37" t="s">
        <v>35</v>
      </c>
      <c r="E927" s="37" t="s">
        <v>189</v>
      </c>
      <c r="F927" s="37"/>
      <c r="G927" s="52" t="s">
        <v>89</v>
      </c>
      <c r="H927" s="52">
        <v>8</v>
      </c>
      <c r="I927" s="51" t="s">
        <v>18</v>
      </c>
      <c r="J927" s="51" t="s">
        <v>105</v>
      </c>
      <c r="K927" s="52">
        <v>158</v>
      </c>
      <c r="L927" s="52">
        <v>1</v>
      </c>
      <c r="M927" s="52">
        <v>1</v>
      </c>
      <c r="N927" s="52">
        <v>1</v>
      </c>
      <c r="O927" s="52"/>
    </row>
    <row r="928" spans="2:15" hidden="1" x14ac:dyDescent="0.25">
      <c r="B928" s="37" t="s">
        <v>66</v>
      </c>
      <c r="C928" s="37" t="s">
        <v>67</v>
      </c>
      <c r="D928" s="37" t="s">
        <v>35</v>
      </c>
      <c r="E928" s="37" t="s">
        <v>189</v>
      </c>
      <c r="F928" s="37"/>
      <c r="G928" s="52" t="s">
        <v>89</v>
      </c>
      <c r="H928" s="52">
        <v>8</v>
      </c>
      <c r="I928" s="51" t="s">
        <v>18</v>
      </c>
      <c r="J928" s="51" t="s">
        <v>103</v>
      </c>
      <c r="K928" s="52">
        <v>0</v>
      </c>
      <c r="L928" s="52">
        <v>0</v>
      </c>
      <c r="M928" s="52">
        <v>0</v>
      </c>
      <c r="N928" s="52">
        <v>0</v>
      </c>
      <c r="O928" s="52"/>
    </row>
    <row r="929" spans="2:15" hidden="1" x14ac:dyDescent="0.25">
      <c r="B929" s="37" t="s">
        <v>66</v>
      </c>
      <c r="C929" s="37" t="s">
        <v>67</v>
      </c>
      <c r="D929" s="37" t="s">
        <v>35</v>
      </c>
      <c r="E929" s="37" t="s">
        <v>189</v>
      </c>
      <c r="F929" s="37"/>
      <c r="G929" s="52" t="s">
        <v>89</v>
      </c>
      <c r="H929" s="52">
        <v>8</v>
      </c>
      <c r="I929" s="52" t="s">
        <v>18</v>
      </c>
      <c r="J929" s="52" t="s">
        <v>104</v>
      </c>
      <c r="K929" s="52">
        <v>158</v>
      </c>
      <c r="L929" s="52">
        <v>1</v>
      </c>
      <c r="M929" s="52">
        <v>1</v>
      </c>
      <c r="N929" s="52">
        <v>1</v>
      </c>
      <c r="O929" s="52"/>
    </row>
    <row r="930" spans="2:15" hidden="1" x14ac:dyDescent="0.25">
      <c r="B930" s="37" t="s">
        <v>70</v>
      </c>
      <c r="C930" s="37" t="s">
        <v>71</v>
      </c>
      <c r="D930" s="37" t="s">
        <v>15</v>
      </c>
      <c r="E930" s="37" t="s">
        <v>189</v>
      </c>
      <c r="F930" s="37"/>
      <c r="G930" s="52" t="s">
        <v>89</v>
      </c>
      <c r="H930" s="52">
        <v>8</v>
      </c>
      <c r="I930" s="51" t="s">
        <v>18</v>
      </c>
      <c r="J930" s="51" t="s">
        <v>105</v>
      </c>
      <c r="K930" s="52">
        <v>0</v>
      </c>
      <c r="L930" s="52">
        <v>0</v>
      </c>
      <c r="M930" s="52">
        <v>0</v>
      </c>
      <c r="N930" s="52">
        <v>0</v>
      </c>
      <c r="O930" s="52"/>
    </row>
    <row r="931" spans="2:15" hidden="1" x14ac:dyDescent="0.25">
      <c r="B931" s="37" t="s">
        <v>70</v>
      </c>
      <c r="C931" s="37" t="s">
        <v>71</v>
      </c>
      <c r="D931" s="37" t="s">
        <v>15</v>
      </c>
      <c r="E931" s="37" t="s">
        <v>189</v>
      </c>
      <c r="F931" s="37"/>
      <c r="G931" s="52" t="s">
        <v>89</v>
      </c>
      <c r="H931" s="52">
        <v>8</v>
      </c>
      <c r="I931" s="51" t="s">
        <v>18</v>
      </c>
      <c r="J931" s="51" t="s">
        <v>103</v>
      </c>
      <c r="K931" s="52">
        <v>0</v>
      </c>
      <c r="L931" s="52">
        <v>0</v>
      </c>
      <c r="M931" s="52">
        <v>0</v>
      </c>
      <c r="N931" s="52">
        <v>0</v>
      </c>
      <c r="O931" s="52"/>
    </row>
    <row r="932" spans="2:15" hidden="1" x14ac:dyDescent="0.25">
      <c r="B932" s="37" t="s">
        <v>70</v>
      </c>
      <c r="C932" s="37" t="s">
        <v>71</v>
      </c>
      <c r="D932" s="37" t="s">
        <v>15</v>
      </c>
      <c r="E932" s="37" t="s">
        <v>189</v>
      </c>
      <c r="F932" s="37"/>
      <c r="G932" s="52" t="s">
        <v>89</v>
      </c>
      <c r="H932" s="52">
        <v>8</v>
      </c>
      <c r="I932" s="51" t="s">
        <v>18</v>
      </c>
      <c r="J932" s="51" t="s">
        <v>104</v>
      </c>
      <c r="K932" s="52">
        <v>0</v>
      </c>
      <c r="L932" s="52">
        <v>0</v>
      </c>
      <c r="M932" s="52">
        <v>0</v>
      </c>
      <c r="N932" s="52">
        <v>0</v>
      </c>
      <c r="O932" s="52"/>
    </row>
    <row r="933" spans="2:15" hidden="1" x14ac:dyDescent="0.25">
      <c r="B933" s="37" t="s">
        <v>31</v>
      </c>
      <c r="C933" s="37" t="s">
        <v>32</v>
      </c>
      <c r="D933" s="37" t="s">
        <v>26</v>
      </c>
      <c r="E933" s="37" t="s">
        <v>189</v>
      </c>
      <c r="F933" s="37"/>
      <c r="G933" s="52" t="s">
        <v>89</v>
      </c>
      <c r="H933" s="52">
        <v>8</v>
      </c>
      <c r="I933" s="51" t="s">
        <v>18</v>
      </c>
      <c r="J933" s="51" t="s">
        <v>105</v>
      </c>
      <c r="K933" s="52">
        <v>0</v>
      </c>
      <c r="L933" s="52">
        <v>0</v>
      </c>
      <c r="M933" s="52">
        <v>0</v>
      </c>
      <c r="N933" s="52">
        <v>0</v>
      </c>
      <c r="O933" s="52"/>
    </row>
    <row r="934" spans="2:15" hidden="1" x14ac:dyDescent="0.25">
      <c r="B934" s="37" t="s">
        <v>31</v>
      </c>
      <c r="C934" s="37" t="s">
        <v>32</v>
      </c>
      <c r="D934" s="37" t="s">
        <v>26</v>
      </c>
      <c r="E934" s="37" t="s">
        <v>189</v>
      </c>
      <c r="F934" s="37"/>
      <c r="G934" s="52" t="s">
        <v>89</v>
      </c>
      <c r="H934" s="52">
        <v>8</v>
      </c>
      <c r="I934" s="51" t="s">
        <v>18</v>
      </c>
      <c r="J934" s="51" t="s">
        <v>103</v>
      </c>
      <c r="K934" s="52">
        <v>0</v>
      </c>
      <c r="L934" s="52">
        <v>0</v>
      </c>
      <c r="M934" s="52">
        <v>0</v>
      </c>
      <c r="N934" s="52">
        <v>0</v>
      </c>
      <c r="O934" s="52"/>
    </row>
    <row r="935" spans="2:15" hidden="1" x14ac:dyDescent="0.25">
      <c r="B935" s="37" t="s">
        <v>31</v>
      </c>
      <c r="C935" s="37" t="s">
        <v>32</v>
      </c>
      <c r="D935" s="37" t="s">
        <v>26</v>
      </c>
      <c r="E935" s="37" t="s">
        <v>189</v>
      </c>
      <c r="F935" s="37"/>
      <c r="G935" s="52" t="s">
        <v>89</v>
      </c>
      <c r="H935" s="52">
        <v>8</v>
      </c>
      <c r="I935" s="52" t="s">
        <v>18</v>
      </c>
      <c r="J935" s="52" t="s">
        <v>104</v>
      </c>
      <c r="K935" s="52">
        <v>0</v>
      </c>
      <c r="L935" s="52">
        <v>0</v>
      </c>
      <c r="M935" s="52">
        <v>0</v>
      </c>
      <c r="N935" s="52">
        <v>0</v>
      </c>
      <c r="O935" s="52"/>
    </row>
    <row r="936" spans="2:15" hidden="1" x14ac:dyDescent="0.25">
      <c r="B936" s="37" t="s">
        <v>46</v>
      </c>
      <c r="C936" s="37" t="s">
        <v>47</v>
      </c>
      <c r="D936" s="37" t="s">
        <v>38</v>
      </c>
      <c r="E936" s="37" t="s">
        <v>189</v>
      </c>
      <c r="F936" s="37"/>
      <c r="G936" s="52" t="s">
        <v>89</v>
      </c>
      <c r="H936" s="52">
        <v>8</v>
      </c>
      <c r="I936" s="51" t="s">
        <v>18</v>
      </c>
      <c r="J936" s="51" t="s">
        <v>105</v>
      </c>
      <c r="K936" s="52">
        <v>0</v>
      </c>
      <c r="L936" s="52">
        <v>0</v>
      </c>
      <c r="M936" s="52">
        <v>0</v>
      </c>
      <c r="N936" s="52">
        <v>0</v>
      </c>
      <c r="O936" s="52"/>
    </row>
    <row r="937" spans="2:15" hidden="1" x14ac:dyDescent="0.25">
      <c r="B937" s="37" t="s">
        <v>46</v>
      </c>
      <c r="C937" s="37" t="s">
        <v>47</v>
      </c>
      <c r="D937" s="37" t="s">
        <v>38</v>
      </c>
      <c r="E937" s="37" t="s">
        <v>189</v>
      </c>
      <c r="F937" s="37"/>
      <c r="G937" s="52" t="s">
        <v>89</v>
      </c>
      <c r="H937" s="52">
        <v>8</v>
      </c>
      <c r="I937" s="51" t="s">
        <v>18</v>
      </c>
      <c r="J937" s="51" t="s">
        <v>103</v>
      </c>
      <c r="K937" s="52">
        <v>0</v>
      </c>
      <c r="L937" s="52">
        <v>0</v>
      </c>
      <c r="M937" s="52">
        <v>0</v>
      </c>
      <c r="N937" s="52">
        <v>0</v>
      </c>
      <c r="O937" s="52"/>
    </row>
    <row r="938" spans="2:15" hidden="1" x14ac:dyDescent="0.25">
      <c r="B938" s="37" t="s">
        <v>46</v>
      </c>
      <c r="C938" s="37" t="s">
        <v>47</v>
      </c>
      <c r="D938" s="37" t="s">
        <v>38</v>
      </c>
      <c r="E938" s="37" t="s">
        <v>189</v>
      </c>
      <c r="F938" s="37"/>
      <c r="G938" s="52" t="s">
        <v>89</v>
      </c>
      <c r="H938" s="52">
        <v>8</v>
      </c>
      <c r="I938" s="52" t="s">
        <v>18</v>
      </c>
      <c r="J938" s="52" t="s">
        <v>104</v>
      </c>
      <c r="K938" s="52">
        <v>0</v>
      </c>
      <c r="L938" s="52">
        <v>0</v>
      </c>
      <c r="M938" s="52">
        <v>0</v>
      </c>
      <c r="N938" s="52">
        <v>0</v>
      </c>
      <c r="O938" s="52"/>
    </row>
    <row r="939" spans="2:15" hidden="1" x14ac:dyDescent="0.25">
      <c r="B939" s="51" t="s">
        <v>80</v>
      </c>
      <c r="C939" s="37" t="s">
        <v>81</v>
      </c>
      <c r="D939" s="37" t="s">
        <v>15</v>
      </c>
      <c r="E939" s="37" t="s">
        <v>189</v>
      </c>
      <c r="F939" s="37"/>
      <c r="G939" s="52" t="s">
        <v>89</v>
      </c>
      <c r="H939" s="52">
        <v>8</v>
      </c>
      <c r="I939" s="51" t="s">
        <v>18</v>
      </c>
      <c r="J939" s="51" t="s">
        <v>105</v>
      </c>
      <c r="K939" s="52">
        <v>0</v>
      </c>
      <c r="L939" s="52">
        <v>0</v>
      </c>
      <c r="M939" s="52">
        <v>0</v>
      </c>
      <c r="N939" s="52">
        <v>0</v>
      </c>
      <c r="O939" s="52"/>
    </row>
    <row r="940" spans="2:15" hidden="1" x14ac:dyDescent="0.25">
      <c r="B940" s="51" t="s">
        <v>80</v>
      </c>
      <c r="C940" s="37" t="s">
        <v>81</v>
      </c>
      <c r="D940" s="37" t="s">
        <v>15</v>
      </c>
      <c r="E940" s="37" t="s">
        <v>189</v>
      </c>
      <c r="F940" s="37"/>
      <c r="G940" s="52" t="s">
        <v>89</v>
      </c>
      <c r="H940" s="52">
        <v>8</v>
      </c>
      <c r="I940" s="51" t="s">
        <v>18</v>
      </c>
      <c r="J940" s="51" t="s">
        <v>103</v>
      </c>
      <c r="K940" s="52">
        <v>0</v>
      </c>
      <c r="L940" s="52">
        <v>0</v>
      </c>
      <c r="M940" s="52">
        <v>0</v>
      </c>
      <c r="N940" s="52">
        <v>0</v>
      </c>
      <c r="O940" s="52"/>
    </row>
    <row r="941" spans="2:15" hidden="1" x14ac:dyDescent="0.25">
      <c r="B941" s="51" t="s">
        <v>24</v>
      </c>
      <c r="C941" s="37" t="s">
        <v>25</v>
      </c>
      <c r="D941" s="37" t="s">
        <v>26</v>
      </c>
      <c r="E941" s="37" t="s">
        <v>189</v>
      </c>
      <c r="F941" s="37"/>
      <c r="G941" s="52" t="s">
        <v>89</v>
      </c>
      <c r="H941" s="52">
        <v>8</v>
      </c>
      <c r="I941" s="52" t="s">
        <v>18</v>
      </c>
      <c r="J941" s="52" t="s">
        <v>104</v>
      </c>
      <c r="K941" s="52">
        <v>0</v>
      </c>
      <c r="L941" s="52">
        <v>0</v>
      </c>
      <c r="M941" s="52">
        <v>0</v>
      </c>
      <c r="N941" s="52">
        <v>0</v>
      </c>
      <c r="O941" s="52"/>
    </row>
    <row r="942" spans="2:15" hidden="1" x14ac:dyDescent="0.25">
      <c r="B942" s="51" t="s">
        <v>80</v>
      </c>
      <c r="C942" s="40" t="s">
        <v>81</v>
      </c>
      <c r="D942" s="40" t="s">
        <v>15</v>
      </c>
      <c r="E942" s="40" t="s">
        <v>189</v>
      </c>
      <c r="F942" s="40"/>
      <c r="G942" s="66" t="s">
        <v>89</v>
      </c>
      <c r="H942" s="52">
        <v>8</v>
      </c>
      <c r="I942" s="62" t="s">
        <v>18</v>
      </c>
      <c r="J942" s="62" t="s">
        <v>104</v>
      </c>
      <c r="K942" s="66">
        <v>0</v>
      </c>
      <c r="L942" s="66">
        <v>0</v>
      </c>
      <c r="M942" s="66">
        <v>0</v>
      </c>
      <c r="N942" s="66">
        <v>0</v>
      </c>
      <c r="O942" s="52"/>
    </row>
    <row r="943" spans="2:15" hidden="1" x14ac:dyDescent="0.25">
      <c r="B943" s="37" t="s">
        <v>78</v>
      </c>
      <c r="C943" s="40" t="s">
        <v>79</v>
      </c>
      <c r="D943" s="40" t="s">
        <v>26</v>
      </c>
      <c r="E943" s="40" t="s">
        <v>189</v>
      </c>
      <c r="F943" s="40"/>
      <c r="G943" s="66" t="s">
        <v>89</v>
      </c>
      <c r="H943" s="52">
        <v>8</v>
      </c>
      <c r="I943" s="62" t="s">
        <v>158</v>
      </c>
      <c r="J943" s="62" t="s">
        <v>103</v>
      </c>
      <c r="K943" s="66">
        <v>238</v>
      </c>
      <c r="L943" s="66">
        <v>13</v>
      </c>
      <c r="M943" s="66">
        <v>0</v>
      </c>
      <c r="N943" s="66">
        <v>0</v>
      </c>
      <c r="O943" s="52"/>
    </row>
    <row r="944" spans="2:15" hidden="1" x14ac:dyDescent="0.25">
      <c r="B944" s="37" t="s">
        <v>78</v>
      </c>
      <c r="C944" s="40" t="s">
        <v>79</v>
      </c>
      <c r="D944" s="40" t="s">
        <v>26</v>
      </c>
      <c r="E944" s="40" t="s">
        <v>189</v>
      </c>
      <c r="F944" s="40"/>
      <c r="G944" s="66" t="s">
        <v>89</v>
      </c>
      <c r="H944" s="52">
        <v>8</v>
      </c>
      <c r="I944" s="62" t="s">
        <v>158</v>
      </c>
      <c r="J944" s="62" t="s">
        <v>104</v>
      </c>
      <c r="K944" s="66">
        <v>0</v>
      </c>
      <c r="L944" s="66">
        <v>0</v>
      </c>
      <c r="M944" s="66">
        <v>0</v>
      </c>
      <c r="N944" s="66">
        <v>0</v>
      </c>
      <c r="O944" s="52"/>
    </row>
    <row r="945" spans="2:15" hidden="1" x14ac:dyDescent="0.25">
      <c r="B945" s="37" t="s">
        <v>78</v>
      </c>
      <c r="C945" s="40" t="s">
        <v>79</v>
      </c>
      <c r="D945" s="40" t="s">
        <v>26</v>
      </c>
      <c r="E945" s="40" t="s">
        <v>189</v>
      </c>
      <c r="F945" s="40"/>
      <c r="G945" s="66" t="s">
        <v>89</v>
      </c>
      <c r="H945" s="52">
        <v>8</v>
      </c>
      <c r="I945" s="62" t="s">
        <v>18</v>
      </c>
      <c r="J945" s="62" t="s">
        <v>105</v>
      </c>
      <c r="K945" s="66">
        <v>0</v>
      </c>
      <c r="L945" s="66">
        <v>0</v>
      </c>
      <c r="M945" s="66">
        <v>0</v>
      </c>
      <c r="N945" s="66">
        <v>0</v>
      </c>
      <c r="O945" s="52"/>
    </row>
    <row r="946" spans="2:15" hidden="1" x14ac:dyDescent="0.25">
      <c r="B946" s="37" t="s">
        <v>24</v>
      </c>
      <c r="C946" s="37" t="s">
        <v>25</v>
      </c>
      <c r="D946" s="37" t="s">
        <v>26</v>
      </c>
      <c r="E946" s="37" t="s">
        <v>189</v>
      </c>
      <c r="F946" s="37"/>
      <c r="G946" s="52" t="s">
        <v>89</v>
      </c>
      <c r="H946" s="52">
        <v>8</v>
      </c>
      <c r="I946" s="52" t="s">
        <v>18</v>
      </c>
      <c r="J946" s="52" t="s">
        <v>104</v>
      </c>
      <c r="K946" s="52">
        <v>19</v>
      </c>
      <c r="L946" s="52">
        <v>1</v>
      </c>
      <c r="M946" s="52">
        <v>19</v>
      </c>
      <c r="N946" s="52">
        <v>1</v>
      </c>
      <c r="O946" s="52"/>
    </row>
    <row r="947" spans="2:15" hidden="1" x14ac:dyDescent="0.25">
      <c r="B947" s="37" t="s">
        <v>78</v>
      </c>
      <c r="C947" s="37" t="s">
        <v>79</v>
      </c>
      <c r="D947" s="37" t="s">
        <v>26</v>
      </c>
      <c r="E947" s="37" t="s">
        <v>189</v>
      </c>
      <c r="F947" s="37"/>
      <c r="G947" s="52" t="s">
        <v>89</v>
      </c>
      <c r="H947" s="52">
        <v>8</v>
      </c>
      <c r="I947" s="51" t="s">
        <v>18</v>
      </c>
      <c r="J947" s="51" t="s">
        <v>103</v>
      </c>
      <c r="K947" s="52">
        <v>0</v>
      </c>
      <c r="L947" s="52">
        <v>0</v>
      </c>
      <c r="M947" s="52">
        <v>0</v>
      </c>
      <c r="N947" s="52">
        <v>0</v>
      </c>
      <c r="O947" s="52"/>
    </row>
    <row r="948" spans="2:15" hidden="1" x14ac:dyDescent="0.25">
      <c r="B948" s="37" t="s">
        <v>78</v>
      </c>
      <c r="C948" s="37" t="s">
        <v>79</v>
      </c>
      <c r="D948" s="37" t="s">
        <v>26</v>
      </c>
      <c r="E948" s="37" t="s">
        <v>189</v>
      </c>
      <c r="F948" s="37"/>
      <c r="G948" s="52" t="s">
        <v>89</v>
      </c>
      <c r="H948" s="52">
        <v>8</v>
      </c>
      <c r="I948" s="52" t="s">
        <v>18</v>
      </c>
      <c r="J948" s="52" t="s">
        <v>104</v>
      </c>
      <c r="K948" s="52">
        <v>0</v>
      </c>
      <c r="L948" s="52">
        <v>0</v>
      </c>
      <c r="M948" s="52">
        <v>0</v>
      </c>
      <c r="N948" s="52">
        <v>0</v>
      </c>
      <c r="O948" s="52"/>
    </row>
    <row r="949" spans="2:15" x14ac:dyDescent="0.25">
      <c r="B949" s="37" t="s">
        <v>52</v>
      </c>
      <c r="C949" s="37" t="s">
        <v>53</v>
      </c>
      <c r="D949" s="37" t="s">
        <v>26</v>
      </c>
      <c r="E949" s="37" t="s">
        <v>189</v>
      </c>
      <c r="F949" s="37"/>
      <c r="G949" s="52" t="s">
        <v>89</v>
      </c>
      <c r="H949" s="52">
        <v>8</v>
      </c>
      <c r="I949" s="51" t="s">
        <v>18</v>
      </c>
      <c r="J949" s="51" t="s">
        <v>105</v>
      </c>
      <c r="K949" s="52">
        <v>0</v>
      </c>
      <c r="L949" s="52">
        <v>0</v>
      </c>
      <c r="M949" s="52">
        <v>0</v>
      </c>
      <c r="N949" s="52">
        <v>0</v>
      </c>
      <c r="O949" s="52"/>
    </row>
    <row r="950" spans="2:15" x14ac:dyDescent="0.25">
      <c r="B950" s="37" t="s">
        <v>52</v>
      </c>
      <c r="C950" s="37" t="s">
        <v>53</v>
      </c>
      <c r="D950" s="37" t="s">
        <v>26</v>
      </c>
      <c r="E950" s="37" t="s">
        <v>189</v>
      </c>
      <c r="F950" s="37"/>
      <c r="G950" s="52" t="s">
        <v>89</v>
      </c>
      <c r="H950" s="52">
        <v>8</v>
      </c>
      <c r="I950" s="51" t="s">
        <v>18</v>
      </c>
      <c r="J950" s="51" t="s">
        <v>103</v>
      </c>
      <c r="K950" s="52">
        <v>0</v>
      </c>
      <c r="L950" s="52">
        <v>0</v>
      </c>
      <c r="M950" s="52">
        <v>0</v>
      </c>
      <c r="N950" s="52">
        <v>0</v>
      </c>
      <c r="O950" s="52"/>
    </row>
    <row r="951" spans="2:15" x14ac:dyDescent="0.25">
      <c r="B951" s="37" t="s">
        <v>52</v>
      </c>
      <c r="C951" s="37" t="s">
        <v>53</v>
      </c>
      <c r="D951" s="37" t="s">
        <v>26</v>
      </c>
      <c r="E951" s="37" t="s">
        <v>189</v>
      </c>
      <c r="F951" s="37"/>
      <c r="G951" s="52" t="s">
        <v>89</v>
      </c>
      <c r="H951" s="52">
        <v>8</v>
      </c>
      <c r="I951" s="52" t="s">
        <v>18</v>
      </c>
      <c r="J951" s="52" t="s">
        <v>104</v>
      </c>
      <c r="K951" s="52">
        <v>0</v>
      </c>
      <c r="L951" s="52">
        <v>0</v>
      </c>
      <c r="M951" s="52">
        <v>0</v>
      </c>
      <c r="N951" s="52">
        <v>0</v>
      </c>
      <c r="O951" s="52"/>
    </row>
    <row r="952" spans="2:15" hidden="1" x14ac:dyDescent="0.25">
      <c r="B952" s="37" t="s">
        <v>68</v>
      </c>
      <c r="C952" s="37" t="s">
        <v>69</v>
      </c>
      <c r="D952" s="37" t="s">
        <v>26</v>
      </c>
      <c r="E952" s="37" t="s">
        <v>189</v>
      </c>
      <c r="F952" s="37"/>
      <c r="G952" s="52" t="s">
        <v>89</v>
      </c>
      <c r="H952" s="52">
        <v>8</v>
      </c>
      <c r="I952" s="51" t="s">
        <v>18</v>
      </c>
      <c r="J952" s="51" t="s">
        <v>105</v>
      </c>
      <c r="K952" s="52">
        <v>0</v>
      </c>
      <c r="L952" s="52">
        <v>0</v>
      </c>
      <c r="M952" s="52">
        <v>0</v>
      </c>
      <c r="N952" s="52">
        <v>0</v>
      </c>
      <c r="O952" s="52"/>
    </row>
    <row r="953" spans="2:15" hidden="1" x14ac:dyDescent="0.25">
      <c r="B953" s="37" t="s">
        <v>68</v>
      </c>
      <c r="C953" s="37" t="s">
        <v>69</v>
      </c>
      <c r="D953" s="37" t="s">
        <v>26</v>
      </c>
      <c r="E953" s="37" t="s">
        <v>189</v>
      </c>
      <c r="F953" s="37"/>
      <c r="G953" s="52" t="s">
        <v>89</v>
      </c>
      <c r="H953" s="52">
        <v>8</v>
      </c>
      <c r="I953" s="51" t="s">
        <v>18</v>
      </c>
      <c r="J953" s="51" t="s">
        <v>103</v>
      </c>
      <c r="K953" s="52">
        <v>0</v>
      </c>
      <c r="L953" s="52">
        <v>0</v>
      </c>
      <c r="M953" s="52">
        <v>0</v>
      </c>
      <c r="N953" s="52">
        <v>0</v>
      </c>
      <c r="O953" s="52"/>
    </row>
    <row r="954" spans="2:15" hidden="1" x14ac:dyDescent="0.25">
      <c r="B954" s="37" t="s">
        <v>68</v>
      </c>
      <c r="C954" s="37" t="s">
        <v>69</v>
      </c>
      <c r="D954" s="37" t="s">
        <v>26</v>
      </c>
      <c r="E954" s="37" t="s">
        <v>189</v>
      </c>
      <c r="F954" s="37"/>
      <c r="G954" s="52" t="s">
        <v>89</v>
      </c>
      <c r="H954" s="52">
        <v>8</v>
      </c>
      <c r="I954" s="52" t="s">
        <v>18</v>
      </c>
      <c r="J954" s="52" t="s">
        <v>104</v>
      </c>
      <c r="K954" s="52">
        <v>0</v>
      </c>
      <c r="L954" s="52">
        <v>0</v>
      </c>
      <c r="M954" s="52">
        <v>0</v>
      </c>
      <c r="N954" s="52">
        <v>0</v>
      </c>
      <c r="O954" s="52"/>
    </row>
    <row r="955" spans="2:15" hidden="1" x14ac:dyDescent="0.25">
      <c r="B955" s="37" t="s">
        <v>74</v>
      </c>
      <c r="C955" s="37" t="s">
        <v>75</v>
      </c>
      <c r="D955" s="37" t="s">
        <v>15</v>
      </c>
      <c r="E955" s="37" t="s">
        <v>189</v>
      </c>
      <c r="F955" s="37"/>
      <c r="G955" s="52" t="s">
        <v>89</v>
      </c>
      <c r="H955" s="52">
        <v>8</v>
      </c>
      <c r="I955" s="51" t="s">
        <v>158</v>
      </c>
      <c r="J955" s="51" t="s">
        <v>103</v>
      </c>
      <c r="K955" s="52">
        <v>3770</v>
      </c>
      <c r="L955" s="52">
        <v>52</v>
      </c>
      <c r="M955" s="52">
        <v>3770</v>
      </c>
      <c r="N955" s="52">
        <v>52</v>
      </c>
      <c r="O955" s="52"/>
    </row>
    <row r="956" spans="2:15" hidden="1" x14ac:dyDescent="0.25">
      <c r="B956" s="37" t="s">
        <v>74</v>
      </c>
      <c r="C956" s="37" t="s">
        <v>75</v>
      </c>
      <c r="D956" s="37" t="s">
        <v>15</v>
      </c>
      <c r="E956" s="37" t="s">
        <v>189</v>
      </c>
      <c r="F956" s="37"/>
      <c r="G956" s="52" t="s">
        <v>89</v>
      </c>
      <c r="H956" s="52">
        <v>8</v>
      </c>
      <c r="I956" s="51" t="s">
        <v>158</v>
      </c>
      <c r="J956" s="51" t="s">
        <v>104</v>
      </c>
      <c r="K956" s="52">
        <v>0</v>
      </c>
      <c r="L956" s="52">
        <v>0</v>
      </c>
      <c r="M956" s="52">
        <v>0</v>
      </c>
      <c r="N956" s="52">
        <v>0</v>
      </c>
      <c r="O956" s="52"/>
    </row>
    <row r="957" spans="2:15" hidden="1" x14ac:dyDescent="0.25">
      <c r="B957" s="37" t="s">
        <v>74</v>
      </c>
      <c r="C957" s="37" t="s">
        <v>75</v>
      </c>
      <c r="D957" s="37" t="s">
        <v>15</v>
      </c>
      <c r="E957" s="37" t="s">
        <v>189</v>
      </c>
      <c r="F957" s="37"/>
      <c r="G957" s="52" t="s">
        <v>89</v>
      </c>
      <c r="H957" s="52">
        <v>8</v>
      </c>
      <c r="I957" s="51" t="s">
        <v>18</v>
      </c>
      <c r="J957" s="51" t="s">
        <v>105</v>
      </c>
      <c r="K957" s="52">
        <v>0</v>
      </c>
      <c r="L957" s="52">
        <v>0</v>
      </c>
      <c r="M957" s="52">
        <v>0</v>
      </c>
      <c r="N957" s="52">
        <v>0</v>
      </c>
      <c r="O957" s="52"/>
    </row>
    <row r="958" spans="2:15" hidden="1" x14ac:dyDescent="0.25">
      <c r="B958" s="37" t="s">
        <v>74</v>
      </c>
      <c r="C958" s="37" t="s">
        <v>75</v>
      </c>
      <c r="D958" s="37" t="s">
        <v>15</v>
      </c>
      <c r="E958" s="37" t="s">
        <v>189</v>
      </c>
      <c r="F958" s="37"/>
      <c r="G958" s="52" t="s">
        <v>89</v>
      </c>
      <c r="H958" s="52">
        <v>8</v>
      </c>
      <c r="I958" s="51" t="s">
        <v>18</v>
      </c>
      <c r="J958" s="51" t="s">
        <v>103</v>
      </c>
      <c r="K958" s="52">
        <v>0</v>
      </c>
      <c r="L958" s="52">
        <v>0</v>
      </c>
      <c r="M958" s="52">
        <v>0</v>
      </c>
      <c r="N958" s="52">
        <v>0</v>
      </c>
      <c r="O958" s="52"/>
    </row>
    <row r="959" spans="2:15" hidden="1" x14ac:dyDescent="0.25">
      <c r="B959" s="37" t="s">
        <v>74</v>
      </c>
      <c r="C959" s="37" t="s">
        <v>75</v>
      </c>
      <c r="D959" s="37" t="s">
        <v>15</v>
      </c>
      <c r="E959" s="37" t="s">
        <v>189</v>
      </c>
      <c r="F959" s="37"/>
      <c r="G959" s="52" t="s">
        <v>89</v>
      </c>
      <c r="H959" s="52">
        <v>8</v>
      </c>
      <c r="I959" s="52" t="s">
        <v>18</v>
      </c>
      <c r="J959" s="52" t="s">
        <v>104</v>
      </c>
      <c r="K959" s="52">
        <v>0</v>
      </c>
      <c r="L959" s="52">
        <v>0</v>
      </c>
      <c r="M959" s="52">
        <v>0</v>
      </c>
      <c r="N959" s="52">
        <v>0</v>
      </c>
      <c r="O959" s="52"/>
    </row>
    <row r="960" spans="2:15" hidden="1" x14ac:dyDescent="0.25">
      <c r="B960" s="37" t="s">
        <v>76</v>
      </c>
      <c r="C960" s="37" t="s">
        <v>77</v>
      </c>
      <c r="D960" s="37" t="s">
        <v>35</v>
      </c>
      <c r="E960" s="37" t="s">
        <v>189</v>
      </c>
      <c r="F960" s="37"/>
      <c r="G960" s="52" t="s">
        <v>89</v>
      </c>
      <c r="H960" s="52">
        <v>8</v>
      </c>
      <c r="I960" s="51" t="s">
        <v>158</v>
      </c>
      <c r="J960" s="51" t="s">
        <v>103</v>
      </c>
      <c r="K960" s="52">
        <v>0</v>
      </c>
      <c r="L960" s="52">
        <v>0</v>
      </c>
      <c r="M960" s="52">
        <v>50</v>
      </c>
      <c r="N960" s="52">
        <v>1</v>
      </c>
      <c r="O960" s="52"/>
    </row>
    <row r="961" spans="2:15" hidden="1" x14ac:dyDescent="0.25">
      <c r="B961" s="37" t="s">
        <v>76</v>
      </c>
      <c r="C961" s="37" t="s">
        <v>77</v>
      </c>
      <c r="D961" s="37" t="s">
        <v>35</v>
      </c>
      <c r="E961" s="37" t="s">
        <v>189</v>
      </c>
      <c r="F961" s="37"/>
      <c r="G961" s="52" t="s">
        <v>89</v>
      </c>
      <c r="H961" s="52">
        <v>8</v>
      </c>
      <c r="I961" s="51" t="s">
        <v>158</v>
      </c>
      <c r="J961" s="51" t="s">
        <v>104</v>
      </c>
      <c r="K961" s="52">
        <v>0</v>
      </c>
      <c r="L961" s="52">
        <v>0</v>
      </c>
      <c r="M961" s="52">
        <v>0</v>
      </c>
      <c r="N961" s="52">
        <v>0</v>
      </c>
      <c r="O961" s="52"/>
    </row>
    <row r="962" spans="2:15" hidden="1" x14ac:dyDescent="0.25">
      <c r="B962" s="37" t="s">
        <v>76</v>
      </c>
      <c r="C962" s="37" t="s">
        <v>77</v>
      </c>
      <c r="D962" s="37" t="s">
        <v>35</v>
      </c>
      <c r="E962" s="37" t="s">
        <v>189</v>
      </c>
      <c r="F962" s="37"/>
      <c r="G962" s="52" t="s">
        <v>89</v>
      </c>
      <c r="H962" s="52">
        <v>8</v>
      </c>
      <c r="I962" s="51" t="s">
        <v>18</v>
      </c>
      <c r="J962" s="51" t="s">
        <v>105</v>
      </c>
      <c r="K962" s="52">
        <v>0</v>
      </c>
      <c r="L962" s="52">
        <v>0</v>
      </c>
      <c r="M962" s="52">
        <v>0</v>
      </c>
      <c r="N962" s="52">
        <v>0</v>
      </c>
      <c r="O962" s="52"/>
    </row>
    <row r="963" spans="2:15" hidden="1" x14ac:dyDescent="0.25">
      <c r="B963" s="37" t="s">
        <v>76</v>
      </c>
      <c r="C963" s="37" t="s">
        <v>77</v>
      </c>
      <c r="D963" s="37" t="s">
        <v>35</v>
      </c>
      <c r="E963" s="37" t="s">
        <v>189</v>
      </c>
      <c r="F963" s="37"/>
      <c r="G963" s="52" t="s">
        <v>89</v>
      </c>
      <c r="H963" s="52">
        <v>8</v>
      </c>
      <c r="I963" s="51" t="s">
        <v>18</v>
      </c>
      <c r="J963" s="51" t="s">
        <v>103</v>
      </c>
      <c r="K963" s="52">
        <v>0</v>
      </c>
      <c r="L963" s="52">
        <v>0</v>
      </c>
      <c r="M963" s="52">
        <v>0</v>
      </c>
      <c r="N963" s="52">
        <v>0</v>
      </c>
      <c r="O963" s="52"/>
    </row>
    <row r="964" spans="2:15" hidden="1" x14ac:dyDescent="0.25">
      <c r="B964" s="37" t="s">
        <v>76</v>
      </c>
      <c r="C964" s="37" t="s">
        <v>77</v>
      </c>
      <c r="D964" s="37" t="s">
        <v>35</v>
      </c>
      <c r="E964" s="37" t="s">
        <v>189</v>
      </c>
      <c r="F964" s="37"/>
      <c r="G964" s="52" t="s">
        <v>89</v>
      </c>
      <c r="H964" s="52">
        <v>8</v>
      </c>
      <c r="I964" s="52" t="s">
        <v>18</v>
      </c>
      <c r="J964" s="52" t="s">
        <v>104</v>
      </c>
      <c r="K964" s="52">
        <v>0</v>
      </c>
      <c r="L964" s="52">
        <v>0</v>
      </c>
      <c r="M964" s="52">
        <v>0</v>
      </c>
      <c r="N964" s="52">
        <v>0</v>
      </c>
      <c r="O964" s="52"/>
    </row>
    <row r="965" spans="2:15" hidden="1" x14ac:dyDescent="0.25">
      <c r="B965" s="37" t="s">
        <v>60</v>
      </c>
      <c r="C965" s="37" t="s">
        <v>61</v>
      </c>
      <c r="D965" s="37" t="s">
        <v>15</v>
      </c>
      <c r="E965" s="37" t="s">
        <v>189</v>
      </c>
      <c r="F965" s="37"/>
      <c r="G965" s="52" t="s">
        <v>89</v>
      </c>
      <c r="H965" s="52">
        <v>8</v>
      </c>
      <c r="I965" s="51" t="s">
        <v>158</v>
      </c>
      <c r="J965" s="51" t="s">
        <v>103</v>
      </c>
      <c r="K965" s="52">
        <v>50</v>
      </c>
      <c r="L965" s="52">
        <v>1</v>
      </c>
      <c r="M965" s="52">
        <v>50</v>
      </c>
      <c r="N965" s="52">
        <v>1</v>
      </c>
      <c r="O965" s="52" t="s">
        <v>198</v>
      </c>
    </row>
    <row r="966" spans="2:15" hidden="1" x14ac:dyDescent="0.25">
      <c r="B966" s="37" t="s">
        <v>60</v>
      </c>
      <c r="C966" s="37" t="s">
        <v>61</v>
      </c>
      <c r="D966" s="37" t="s">
        <v>15</v>
      </c>
      <c r="E966" s="37" t="s">
        <v>189</v>
      </c>
      <c r="F966" s="37"/>
      <c r="G966" s="52" t="s">
        <v>89</v>
      </c>
      <c r="H966" s="52">
        <v>8</v>
      </c>
      <c r="I966" s="51" t="s">
        <v>158</v>
      </c>
      <c r="J966" s="51" t="s">
        <v>104</v>
      </c>
      <c r="K966" s="52">
        <v>0</v>
      </c>
      <c r="L966" s="52">
        <v>0</v>
      </c>
      <c r="M966" s="52">
        <v>0</v>
      </c>
      <c r="N966" s="52">
        <v>0</v>
      </c>
      <c r="O966" s="52"/>
    </row>
    <row r="967" spans="2:15" hidden="1" x14ac:dyDescent="0.25">
      <c r="B967" s="37" t="s">
        <v>60</v>
      </c>
      <c r="C967" s="37" t="s">
        <v>61</v>
      </c>
      <c r="D967" s="37" t="s">
        <v>15</v>
      </c>
      <c r="E967" s="37" t="s">
        <v>189</v>
      </c>
      <c r="F967" s="37"/>
      <c r="G967" s="52" t="s">
        <v>89</v>
      </c>
      <c r="H967" s="52">
        <v>8</v>
      </c>
      <c r="I967" s="51" t="s">
        <v>18</v>
      </c>
      <c r="J967" s="51" t="s">
        <v>105</v>
      </c>
      <c r="K967" s="52">
        <v>0</v>
      </c>
      <c r="L967" s="52">
        <v>0</v>
      </c>
      <c r="M967" s="52">
        <v>0</v>
      </c>
      <c r="N967" s="52">
        <v>0</v>
      </c>
      <c r="O967" s="52"/>
    </row>
    <row r="968" spans="2:15" hidden="1" x14ac:dyDescent="0.25">
      <c r="B968" s="37" t="s">
        <v>60</v>
      </c>
      <c r="C968" s="37" t="s">
        <v>61</v>
      </c>
      <c r="D968" s="37" t="s">
        <v>15</v>
      </c>
      <c r="E968" s="37" t="s">
        <v>189</v>
      </c>
      <c r="F968" s="37"/>
      <c r="G968" s="52" t="s">
        <v>89</v>
      </c>
      <c r="H968" s="52">
        <v>8</v>
      </c>
      <c r="I968" s="51" t="s">
        <v>18</v>
      </c>
      <c r="J968" s="51" t="s">
        <v>103</v>
      </c>
      <c r="K968" s="52">
        <v>0</v>
      </c>
      <c r="L968" s="52">
        <v>0</v>
      </c>
      <c r="M968" s="52">
        <v>0</v>
      </c>
      <c r="N968" s="52">
        <v>0</v>
      </c>
      <c r="O968" s="52"/>
    </row>
    <row r="969" spans="2:15" hidden="1" x14ac:dyDescent="0.25">
      <c r="B969" s="37" t="s">
        <v>60</v>
      </c>
      <c r="C969" s="37" t="s">
        <v>61</v>
      </c>
      <c r="D969" s="37" t="s">
        <v>15</v>
      </c>
      <c r="E969" s="37" t="s">
        <v>189</v>
      </c>
      <c r="F969" s="37"/>
      <c r="G969" s="52" t="s">
        <v>89</v>
      </c>
      <c r="H969" s="52">
        <v>8</v>
      </c>
      <c r="I969" s="52" t="s">
        <v>18</v>
      </c>
      <c r="J969" s="52" t="s">
        <v>104</v>
      </c>
      <c r="K969" s="52">
        <v>0</v>
      </c>
      <c r="L969" s="52">
        <v>0</v>
      </c>
      <c r="M969" s="52">
        <v>0</v>
      </c>
      <c r="N969" s="52">
        <v>0</v>
      </c>
      <c r="O969" s="52"/>
    </row>
    <row r="970" spans="2:15" hidden="1" x14ac:dyDescent="0.25">
      <c r="B970" s="37" t="s">
        <v>80</v>
      </c>
      <c r="C970" s="37" t="s">
        <v>81</v>
      </c>
      <c r="D970" s="37" t="s">
        <v>15</v>
      </c>
      <c r="E970" s="37" t="s">
        <v>189</v>
      </c>
      <c r="F970" s="37"/>
      <c r="G970" s="52" t="s">
        <v>90</v>
      </c>
      <c r="H970" s="52">
        <v>9</v>
      </c>
      <c r="I970" s="51" t="s">
        <v>18</v>
      </c>
      <c r="J970" s="51" t="s">
        <v>105</v>
      </c>
      <c r="K970" s="52">
        <v>0</v>
      </c>
      <c r="L970" s="52">
        <v>0</v>
      </c>
      <c r="M970" s="52">
        <v>0</v>
      </c>
      <c r="N970" s="52">
        <v>0</v>
      </c>
      <c r="O970" s="52"/>
    </row>
    <row r="971" spans="2:15" hidden="1" x14ac:dyDescent="0.25">
      <c r="B971" s="37" t="s">
        <v>80</v>
      </c>
      <c r="C971" s="37" t="s">
        <v>81</v>
      </c>
      <c r="D971" s="37" t="s">
        <v>15</v>
      </c>
      <c r="E971" s="37" t="s">
        <v>189</v>
      </c>
      <c r="F971" s="37"/>
      <c r="G971" s="52" t="s">
        <v>90</v>
      </c>
      <c r="H971" s="52">
        <v>9</v>
      </c>
      <c r="I971" s="51" t="s">
        <v>18</v>
      </c>
      <c r="J971" s="51" t="s">
        <v>103</v>
      </c>
      <c r="K971" s="52">
        <v>0</v>
      </c>
      <c r="L971" s="52">
        <v>0</v>
      </c>
      <c r="M971" s="52">
        <v>0</v>
      </c>
      <c r="N971" s="52">
        <v>0</v>
      </c>
      <c r="O971" s="52"/>
    </row>
    <row r="972" spans="2:15" hidden="1" x14ac:dyDescent="0.25">
      <c r="B972" s="37" t="s">
        <v>80</v>
      </c>
      <c r="C972" s="37" t="s">
        <v>81</v>
      </c>
      <c r="D972" s="37" t="s">
        <v>15</v>
      </c>
      <c r="E972" s="37" t="s">
        <v>189</v>
      </c>
      <c r="F972" s="37"/>
      <c r="G972" s="52" t="s">
        <v>90</v>
      </c>
      <c r="H972" s="52">
        <v>9</v>
      </c>
      <c r="I972" s="51" t="s">
        <v>18</v>
      </c>
      <c r="J972" s="51" t="s">
        <v>104</v>
      </c>
      <c r="K972" s="52">
        <v>0</v>
      </c>
      <c r="L972" s="52">
        <v>0</v>
      </c>
      <c r="M972" s="52">
        <v>0</v>
      </c>
      <c r="N972" s="52">
        <v>0</v>
      </c>
      <c r="O972" s="52"/>
    </row>
    <row r="973" spans="2:15" x14ac:dyDescent="0.25">
      <c r="B973" s="37" t="s">
        <v>43</v>
      </c>
      <c r="C973" s="37" t="s">
        <v>44</v>
      </c>
      <c r="D973" s="37" t="s">
        <v>45</v>
      </c>
      <c r="E973" s="37" t="s">
        <v>189</v>
      </c>
      <c r="F973" s="37"/>
      <c r="G973" s="52" t="s">
        <v>90</v>
      </c>
      <c r="H973" s="52">
        <v>9</v>
      </c>
      <c r="I973" s="51" t="s">
        <v>158</v>
      </c>
      <c r="J973" s="51" t="s">
        <v>103</v>
      </c>
      <c r="K973" s="52">
        <v>64</v>
      </c>
      <c r="L973" s="52">
        <v>1</v>
      </c>
      <c r="M973" s="52">
        <v>0</v>
      </c>
      <c r="N973" s="52">
        <v>0</v>
      </c>
      <c r="O973" s="52"/>
    </row>
    <row r="974" spans="2:15" x14ac:dyDescent="0.25">
      <c r="B974" s="37" t="s">
        <v>43</v>
      </c>
      <c r="C974" s="37" t="s">
        <v>44</v>
      </c>
      <c r="D974" s="37" t="s">
        <v>45</v>
      </c>
      <c r="E974" s="37" t="s">
        <v>189</v>
      </c>
      <c r="F974" s="37"/>
      <c r="G974" s="52" t="s">
        <v>90</v>
      </c>
      <c r="H974" s="52">
        <v>9</v>
      </c>
      <c r="I974" s="51" t="s">
        <v>158</v>
      </c>
      <c r="J974" s="51" t="s">
        <v>104</v>
      </c>
      <c r="K974" s="52">
        <v>0</v>
      </c>
      <c r="L974" s="52">
        <v>0</v>
      </c>
      <c r="M974" s="52">
        <v>0</v>
      </c>
      <c r="N974" s="52">
        <v>0</v>
      </c>
      <c r="O974" s="52"/>
    </row>
    <row r="975" spans="2:15" x14ac:dyDescent="0.25">
      <c r="B975" s="37" t="s">
        <v>43</v>
      </c>
      <c r="C975" s="37" t="s">
        <v>44</v>
      </c>
      <c r="D975" s="37" t="s">
        <v>45</v>
      </c>
      <c r="E975" s="37" t="s">
        <v>189</v>
      </c>
      <c r="F975" s="37"/>
      <c r="G975" s="52" t="s">
        <v>90</v>
      </c>
      <c r="H975" s="52">
        <v>9</v>
      </c>
      <c r="I975" s="51" t="s">
        <v>18</v>
      </c>
      <c r="J975" s="51" t="s">
        <v>105</v>
      </c>
      <c r="K975" s="52">
        <v>0</v>
      </c>
      <c r="L975" s="52">
        <v>0</v>
      </c>
      <c r="M975" s="52">
        <v>0</v>
      </c>
      <c r="N975" s="52">
        <v>0</v>
      </c>
      <c r="O975" s="52"/>
    </row>
    <row r="976" spans="2:15" x14ac:dyDescent="0.25">
      <c r="B976" s="37" t="s">
        <v>43</v>
      </c>
      <c r="C976" s="37" t="s">
        <v>44</v>
      </c>
      <c r="D976" s="37" t="s">
        <v>45</v>
      </c>
      <c r="E976" s="37" t="s">
        <v>189</v>
      </c>
      <c r="F976" s="37"/>
      <c r="G976" s="52" t="s">
        <v>90</v>
      </c>
      <c r="H976" s="52">
        <v>9</v>
      </c>
      <c r="I976" s="51" t="s">
        <v>18</v>
      </c>
      <c r="J976" s="51" t="s">
        <v>103</v>
      </c>
      <c r="K976" s="52">
        <v>0</v>
      </c>
      <c r="L976" s="52">
        <v>0</v>
      </c>
      <c r="M976" s="52">
        <v>0</v>
      </c>
      <c r="N976" s="52">
        <v>0</v>
      </c>
      <c r="O976" s="52"/>
    </row>
    <row r="977" spans="2:15" x14ac:dyDescent="0.25">
      <c r="B977" s="37" t="s">
        <v>43</v>
      </c>
      <c r="C977" s="37" t="s">
        <v>44</v>
      </c>
      <c r="D977" s="37" t="s">
        <v>45</v>
      </c>
      <c r="E977" s="37" t="s">
        <v>189</v>
      </c>
      <c r="F977" s="37"/>
      <c r="G977" s="52" t="s">
        <v>90</v>
      </c>
      <c r="H977" s="52">
        <v>9</v>
      </c>
      <c r="I977" s="52" t="s">
        <v>18</v>
      </c>
      <c r="J977" s="52" t="s">
        <v>104</v>
      </c>
      <c r="K977" s="52">
        <v>0</v>
      </c>
      <c r="L977" s="52">
        <v>0</v>
      </c>
      <c r="M977" s="52">
        <v>0</v>
      </c>
      <c r="N977" s="52">
        <v>0</v>
      </c>
      <c r="O977" s="52"/>
    </row>
    <row r="978" spans="2:15" hidden="1" x14ac:dyDescent="0.25">
      <c r="B978" s="37" t="s">
        <v>36</v>
      </c>
      <c r="C978" s="37" t="s">
        <v>37</v>
      </c>
      <c r="D978" s="37" t="s">
        <v>38</v>
      </c>
      <c r="E978" s="37" t="s">
        <v>189</v>
      </c>
      <c r="F978" s="37"/>
      <c r="G978" s="52" t="s">
        <v>90</v>
      </c>
      <c r="H978" s="52">
        <v>9</v>
      </c>
      <c r="I978" s="51" t="s">
        <v>18</v>
      </c>
      <c r="J978" s="51" t="s">
        <v>105</v>
      </c>
      <c r="K978" s="52">
        <v>0</v>
      </c>
      <c r="L978" s="52">
        <v>0</v>
      </c>
      <c r="M978" s="52">
        <v>0</v>
      </c>
      <c r="N978" s="52">
        <v>0</v>
      </c>
      <c r="O978" s="52"/>
    </row>
    <row r="979" spans="2:15" hidden="1" x14ac:dyDescent="0.25">
      <c r="B979" s="37" t="s">
        <v>36</v>
      </c>
      <c r="C979" s="37" t="s">
        <v>37</v>
      </c>
      <c r="D979" s="37" t="s">
        <v>38</v>
      </c>
      <c r="E979" s="37" t="s">
        <v>189</v>
      </c>
      <c r="F979" s="37"/>
      <c r="G979" s="52" t="s">
        <v>90</v>
      </c>
      <c r="H979" s="52">
        <v>9</v>
      </c>
      <c r="I979" s="51" t="s">
        <v>18</v>
      </c>
      <c r="J979" s="51" t="s">
        <v>103</v>
      </c>
      <c r="K979" s="52">
        <v>0</v>
      </c>
      <c r="L979" s="52">
        <v>0</v>
      </c>
      <c r="M979" s="52">
        <v>0</v>
      </c>
      <c r="N979" s="52">
        <v>0</v>
      </c>
      <c r="O979" s="52"/>
    </row>
    <row r="980" spans="2:15" hidden="1" x14ac:dyDescent="0.25">
      <c r="B980" s="37" t="s">
        <v>36</v>
      </c>
      <c r="C980" s="37" t="s">
        <v>37</v>
      </c>
      <c r="D980" s="37" t="s">
        <v>38</v>
      </c>
      <c r="E980" s="37" t="s">
        <v>189</v>
      </c>
      <c r="F980" s="37"/>
      <c r="G980" s="52" t="s">
        <v>90</v>
      </c>
      <c r="H980" s="52">
        <v>9</v>
      </c>
      <c r="I980" s="52" t="s">
        <v>18</v>
      </c>
      <c r="J980" s="52" t="s">
        <v>104</v>
      </c>
      <c r="K980" s="52">
        <v>0</v>
      </c>
      <c r="L980" s="52">
        <v>0</v>
      </c>
      <c r="M980" s="52">
        <v>0</v>
      </c>
      <c r="N980" s="52">
        <v>0</v>
      </c>
      <c r="O980" s="52"/>
    </row>
    <row r="981" spans="2:15" hidden="1" x14ac:dyDescent="0.25">
      <c r="B981" s="37" t="s">
        <v>31</v>
      </c>
      <c r="C981" s="37" t="s">
        <v>32</v>
      </c>
      <c r="D981" s="37" t="s">
        <v>26</v>
      </c>
      <c r="E981" s="37" t="s">
        <v>189</v>
      </c>
      <c r="F981" s="37"/>
      <c r="G981" s="52" t="s">
        <v>90</v>
      </c>
      <c r="H981" s="52">
        <v>9</v>
      </c>
      <c r="I981" s="51" t="s">
        <v>18</v>
      </c>
      <c r="J981" s="51" t="s">
        <v>105</v>
      </c>
      <c r="K981" s="52">
        <v>153</v>
      </c>
      <c r="L981" s="52">
        <v>2</v>
      </c>
      <c r="M981" s="52">
        <v>0</v>
      </c>
      <c r="N981" s="52">
        <v>0</v>
      </c>
      <c r="O981" s="52"/>
    </row>
    <row r="982" spans="2:15" hidden="1" x14ac:dyDescent="0.25">
      <c r="B982" s="37" t="s">
        <v>31</v>
      </c>
      <c r="C982" s="37" t="s">
        <v>32</v>
      </c>
      <c r="D982" s="37" t="s">
        <v>26</v>
      </c>
      <c r="E982" s="37" t="s">
        <v>189</v>
      </c>
      <c r="F982" s="37"/>
      <c r="G982" s="52" t="s">
        <v>90</v>
      </c>
      <c r="H982" s="52">
        <v>9</v>
      </c>
      <c r="I982" s="51" t="s">
        <v>18</v>
      </c>
      <c r="J982" s="51" t="s">
        <v>103</v>
      </c>
      <c r="K982" s="52">
        <v>153</v>
      </c>
      <c r="L982" s="52">
        <v>2</v>
      </c>
      <c r="M982" s="52">
        <v>0</v>
      </c>
      <c r="N982" s="52">
        <v>0</v>
      </c>
      <c r="O982" s="52"/>
    </row>
    <row r="983" spans="2:15" hidden="1" x14ac:dyDescent="0.25">
      <c r="B983" s="37" t="s">
        <v>31</v>
      </c>
      <c r="C983" s="37" t="s">
        <v>32</v>
      </c>
      <c r="D983" s="37" t="s">
        <v>26</v>
      </c>
      <c r="E983" s="37" t="s">
        <v>189</v>
      </c>
      <c r="F983" s="37"/>
      <c r="G983" s="52" t="s">
        <v>90</v>
      </c>
      <c r="H983" s="52">
        <v>9</v>
      </c>
      <c r="I983" s="52" t="s">
        <v>18</v>
      </c>
      <c r="J983" s="52" t="s">
        <v>104</v>
      </c>
      <c r="K983" s="52">
        <v>153</v>
      </c>
      <c r="L983" s="52">
        <v>2</v>
      </c>
      <c r="M983" s="52">
        <v>0</v>
      </c>
      <c r="N983" s="52">
        <v>0</v>
      </c>
      <c r="O983" s="52"/>
    </row>
    <row r="984" spans="2:15" hidden="1" x14ac:dyDescent="0.25">
      <c r="B984" s="37" t="s">
        <v>50</v>
      </c>
      <c r="C984" s="37" t="s">
        <v>51</v>
      </c>
      <c r="D984" s="37" t="s">
        <v>45</v>
      </c>
      <c r="E984" s="37" t="s">
        <v>189</v>
      </c>
      <c r="F984" s="37"/>
      <c r="G984" s="52" t="s">
        <v>90</v>
      </c>
      <c r="H984" s="52">
        <v>9</v>
      </c>
      <c r="I984" s="51" t="s">
        <v>18</v>
      </c>
      <c r="J984" s="51" t="s">
        <v>105</v>
      </c>
      <c r="K984" s="52">
        <v>0</v>
      </c>
      <c r="L984" s="52">
        <v>0</v>
      </c>
      <c r="M984" s="52">
        <v>0</v>
      </c>
      <c r="N984" s="52">
        <v>0</v>
      </c>
      <c r="O984" s="52"/>
    </row>
    <row r="985" spans="2:15" hidden="1" x14ac:dyDescent="0.25">
      <c r="B985" s="37" t="s">
        <v>50</v>
      </c>
      <c r="C985" s="37" t="s">
        <v>51</v>
      </c>
      <c r="D985" s="37" t="s">
        <v>45</v>
      </c>
      <c r="E985" s="37" t="s">
        <v>189</v>
      </c>
      <c r="F985" s="37"/>
      <c r="G985" s="52" t="s">
        <v>90</v>
      </c>
      <c r="H985" s="52">
        <v>9</v>
      </c>
      <c r="I985" s="51" t="s">
        <v>18</v>
      </c>
      <c r="J985" s="51" t="s">
        <v>103</v>
      </c>
      <c r="K985" s="52">
        <v>0</v>
      </c>
      <c r="L985" s="52">
        <v>0</v>
      </c>
      <c r="M985" s="52">
        <v>0</v>
      </c>
      <c r="N985" s="52">
        <v>0</v>
      </c>
      <c r="O985" s="52"/>
    </row>
    <row r="986" spans="2:15" hidden="1" x14ac:dyDescent="0.25">
      <c r="B986" s="37" t="s">
        <v>50</v>
      </c>
      <c r="C986" s="37" t="s">
        <v>51</v>
      </c>
      <c r="D986" s="37" t="s">
        <v>45</v>
      </c>
      <c r="E986" s="37" t="s">
        <v>189</v>
      </c>
      <c r="F986" s="37"/>
      <c r="G986" s="52" t="s">
        <v>90</v>
      </c>
      <c r="H986" s="52">
        <v>9</v>
      </c>
      <c r="I986" s="51" t="s">
        <v>18</v>
      </c>
      <c r="J986" s="51" t="s">
        <v>104</v>
      </c>
      <c r="K986" s="52">
        <v>0</v>
      </c>
      <c r="L986" s="52">
        <v>0</v>
      </c>
      <c r="M986" s="52">
        <v>0</v>
      </c>
      <c r="N986" s="52">
        <v>0</v>
      </c>
      <c r="O986" s="52"/>
    </row>
    <row r="987" spans="2:15" hidden="1" x14ac:dyDescent="0.25">
      <c r="B987" s="37" t="s">
        <v>74</v>
      </c>
      <c r="C987" s="37" t="s">
        <v>75</v>
      </c>
      <c r="D987" s="37" t="s">
        <v>15</v>
      </c>
      <c r="E987" s="37" t="s">
        <v>189</v>
      </c>
      <c r="F987" s="37"/>
      <c r="G987" s="52" t="s">
        <v>90</v>
      </c>
      <c r="H987" s="52">
        <v>9</v>
      </c>
      <c r="I987" s="51" t="s">
        <v>158</v>
      </c>
      <c r="J987" s="51" t="s">
        <v>103</v>
      </c>
      <c r="K987" s="52">
        <v>3770</v>
      </c>
      <c r="L987" s="52">
        <v>52</v>
      </c>
      <c r="M987" s="52">
        <v>3770</v>
      </c>
      <c r="N987" s="52">
        <v>52</v>
      </c>
      <c r="O987" s="52"/>
    </row>
    <row r="988" spans="2:15" hidden="1" x14ac:dyDescent="0.25">
      <c r="B988" s="37" t="s">
        <v>74</v>
      </c>
      <c r="C988" s="37" t="s">
        <v>75</v>
      </c>
      <c r="D988" s="37" t="s">
        <v>15</v>
      </c>
      <c r="E988" s="37" t="s">
        <v>189</v>
      </c>
      <c r="F988" s="37"/>
      <c r="G988" s="52" t="s">
        <v>90</v>
      </c>
      <c r="H988" s="52">
        <v>9</v>
      </c>
      <c r="I988" s="51" t="s">
        <v>158</v>
      </c>
      <c r="J988" s="51" t="s">
        <v>104</v>
      </c>
      <c r="K988" s="52">
        <v>0</v>
      </c>
      <c r="L988" s="52">
        <v>0</v>
      </c>
      <c r="M988" s="52">
        <v>0</v>
      </c>
      <c r="N988" s="52">
        <v>0</v>
      </c>
      <c r="O988" s="52"/>
    </row>
    <row r="989" spans="2:15" hidden="1" x14ac:dyDescent="0.25">
      <c r="B989" s="37" t="s">
        <v>74</v>
      </c>
      <c r="C989" s="37" t="s">
        <v>75</v>
      </c>
      <c r="D989" s="37" t="s">
        <v>15</v>
      </c>
      <c r="E989" s="37" t="s">
        <v>189</v>
      </c>
      <c r="F989" s="37"/>
      <c r="G989" s="52" t="s">
        <v>90</v>
      </c>
      <c r="H989" s="52">
        <v>9</v>
      </c>
      <c r="I989" s="51" t="s">
        <v>18</v>
      </c>
      <c r="J989" s="51" t="s">
        <v>105</v>
      </c>
      <c r="K989" s="52">
        <v>0</v>
      </c>
      <c r="L989" s="52">
        <v>0</v>
      </c>
      <c r="M989" s="52">
        <v>0</v>
      </c>
      <c r="N989" s="52">
        <v>0</v>
      </c>
      <c r="O989" s="52"/>
    </row>
    <row r="990" spans="2:15" hidden="1" x14ac:dyDescent="0.25">
      <c r="B990" s="37" t="s">
        <v>74</v>
      </c>
      <c r="C990" s="37" t="s">
        <v>75</v>
      </c>
      <c r="D990" s="37" t="s">
        <v>15</v>
      </c>
      <c r="E990" s="37" t="s">
        <v>189</v>
      </c>
      <c r="F990" s="37"/>
      <c r="G990" s="52" t="s">
        <v>90</v>
      </c>
      <c r="H990" s="52">
        <v>9</v>
      </c>
      <c r="I990" s="51" t="s">
        <v>18</v>
      </c>
      <c r="J990" s="51" t="s">
        <v>103</v>
      </c>
      <c r="K990" s="52">
        <v>0</v>
      </c>
      <c r="L990" s="52">
        <v>0</v>
      </c>
      <c r="M990" s="52">
        <v>0</v>
      </c>
      <c r="N990" s="52">
        <v>0</v>
      </c>
      <c r="O990" s="52"/>
    </row>
    <row r="991" spans="2:15" hidden="1" x14ac:dyDescent="0.25">
      <c r="B991" s="37" t="s">
        <v>74</v>
      </c>
      <c r="C991" s="37" t="s">
        <v>75</v>
      </c>
      <c r="D991" s="37" t="s">
        <v>15</v>
      </c>
      <c r="E991" s="37" t="s">
        <v>189</v>
      </c>
      <c r="F991" s="37"/>
      <c r="G991" s="52" t="s">
        <v>90</v>
      </c>
      <c r="H991" s="52">
        <v>9</v>
      </c>
      <c r="I991" s="52" t="s">
        <v>18</v>
      </c>
      <c r="J991" s="52" t="s">
        <v>104</v>
      </c>
      <c r="K991" s="52">
        <v>0</v>
      </c>
      <c r="L991" s="52">
        <v>0</v>
      </c>
      <c r="M991" s="52">
        <v>0</v>
      </c>
      <c r="N991" s="52">
        <v>0</v>
      </c>
      <c r="O991" s="52"/>
    </row>
    <row r="992" spans="2:15" hidden="1" x14ac:dyDescent="0.25">
      <c r="B992" s="37" t="s">
        <v>62</v>
      </c>
      <c r="C992" s="37" t="s">
        <v>63</v>
      </c>
      <c r="D992" s="37" t="s">
        <v>15</v>
      </c>
      <c r="E992" s="37" t="s">
        <v>189</v>
      </c>
      <c r="F992" s="37"/>
      <c r="G992" s="52" t="s">
        <v>90</v>
      </c>
      <c r="H992" s="52">
        <v>9</v>
      </c>
      <c r="I992" s="51" t="s">
        <v>158</v>
      </c>
      <c r="J992" s="51" t="s">
        <v>103</v>
      </c>
      <c r="K992" s="52">
        <v>6084</v>
      </c>
      <c r="L992" s="52">
        <v>27</v>
      </c>
      <c r="M992" s="52">
        <v>2976</v>
      </c>
      <c r="N992" s="52">
        <v>11</v>
      </c>
      <c r="O992" s="52"/>
    </row>
    <row r="993" spans="2:15" hidden="1" x14ac:dyDescent="0.25">
      <c r="B993" s="37" t="s">
        <v>62</v>
      </c>
      <c r="C993" s="37" t="s">
        <v>63</v>
      </c>
      <c r="D993" s="37" t="s">
        <v>15</v>
      </c>
      <c r="E993" s="37" t="s">
        <v>189</v>
      </c>
      <c r="F993" s="37"/>
      <c r="G993" s="52" t="s">
        <v>90</v>
      </c>
      <c r="H993" s="52">
        <v>9</v>
      </c>
      <c r="I993" s="51" t="s">
        <v>158</v>
      </c>
      <c r="J993" s="51" t="s">
        <v>104</v>
      </c>
      <c r="K993" s="52">
        <v>0</v>
      </c>
      <c r="L993" s="52">
        <v>0</v>
      </c>
      <c r="M993" s="52">
        <v>0</v>
      </c>
      <c r="N993" s="52">
        <v>0</v>
      </c>
      <c r="O993" s="52"/>
    </row>
    <row r="994" spans="2:15" hidden="1" x14ac:dyDescent="0.25">
      <c r="B994" s="37" t="s">
        <v>62</v>
      </c>
      <c r="C994" s="37" t="s">
        <v>63</v>
      </c>
      <c r="D994" s="37" t="s">
        <v>15</v>
      </c>
      <c r="E994" s="37" t="s">
        <v>189</v>
      </c>
      <c r="F994" s="37"/>
      <c r="G994" s="52" t="s">
        <v>90</v>
      </c>
      <c r="H994" s="52">
        <v>9</v>
      </c>
      <c r="I994" s="51" t="s">
        <v>18</v>
      </c>
      <c r="J994" s="51" t="s">
        <v>105</v>
      </c>
      <c r="K994" s="52">
        <v>0</v>
      </c>
      <c r="L994" s="52">
        <v>0</v>
      </c>
      <c r="M994" s="52">
        <v>0</v>
      </c>
      <c r="N994" s="52">
        <v>0</v>
      </c>
      <c r="O994" s="52"/>
    </row>
    <row r="995" spans="2:15" hidden="1" x14ac:dyDescent="0.25">
      <c r="B995" s="37" t="s">
        <v>62</v>
      </c>
      <c r="C995" s="37" t="s">
        <v>63</v>
      </c>
      <c r="D995" s="37" t="s">
        <v>15</v>
      </c>
      <c r="E995" s="37" t="s">
        <v>189</v>
      </c>
      <c r="F995" s="37"/>
      <c r="G995" s="52" t="s">
        <v>90</v>
      </c>
      <c r="H995" s="52">
        <v>9</v>
      </c>
      <c r="I995" s="51" t="s">
        <v>18</v>
      </c>
      <c r="J995" s="51" t="s">
        <v>103</v>
      </c>
      <c r="K995" s="52">
        <v>0</v>
      </c>
      <c r="L995" s="52">
        <v>0</v>
      </c>
      <c r="M995" s="52">
        <v>0</v>
      </c>
      <c r="N995" s="52">
        <v>0</v>
      </c>
      <c r="O995" s="52"/>
    </row>
    <row r="996" spans="2:15" hidden="1" x14ac:dyDescent="0.25">
      <c r="B996" s="37" t="s">
        <v>62</v>
      </c>
      <c r="C996" s="37" t="s">
        <v>63</v>
      </c>
      <c r="D996" s="37" t="s">
        <v>15</v>
      </c>
      <c r="E996" s="37" t="s">
        <v>189</v>
      </c>
      <c r="F996" s="37"/>
      <c r="G996" s="52" t="s">
        <v>90</v>
      </c>
      <c r="H996" s="52">
        <v>9</v>
      </c>
      <c r="I996" s="52" t="s">
        <v>18</v>
      </c>
      <c r="J996" s="52" t="s">
        <v>104</v>
      </c>
      <c r="K996" s="52">
        <v>0</v>
      </c>
      <c r="L996" s="52">
        <v>0</v>
      </c>
      <c r="M996" s="52">
        <v>0</v>
      </c>
      <c r="N996" s="52">
        <v>0</v>
      </c>
      <c r="O996" s="52"/>
    </row>
    <row r="997" spans="2:15" hidden="1" x14ac:dyDescent="0.25">
      <c r="B997" s="37" t="s">
        <v>41</v>
      </c>
      <c r="C997" s="37" t="s">
        <v>42</v>
      </c>
      <c r="D997" s="37" t="s">
        <v>38</v>
      </c>
      <c r="E997" s="37" t="s">
        <v>189</v>
      </c>
      <c r="F997" s="37"/>
      <c r="G997" s="52" t="s">
        <v>90</v>
      </c>
      <c r="H997" s="52">
        <v>9</v>
      </c>
      <c r="I997" s="51" t="s">
        <v>18</v>
      </c>
      <c r="J997" s="51" t="s">
        <v>105</v>
      </c>
      <c r="K997" s="52">
        <v>0</v>
      </c>
      <c r="L997" s="52">
        <v>0</v>
      </c>
      <c r="M997" s="52">
        <v>0</v>
      </c>
      <c r="N997" s="52">
        <v>0</v>
      </c>
      <c r="O997" s="52"/>
    </row>
    <row r="998" spans="2:15" hidden="1" x14ac:dyDescent="0.25">
      <c r="B998" s="37" t="s">
        <v>41</v>
      </c>
      <c r="C998" s="37" t="s">
        <v>42</v>
      </c>
      <c r="D998" s="37" t="s">
        <v>38</v>
      </c>
      <c r="E998" s="37" t="s">
        <v>189</v>
      </c>
      <c r="F998" s="37"/>
      <c r="G998" s="52" t="s">
        <v>90</v>
      </c>
      <c r="H998" s="52">
        <v>9</v>
      </c>
      <c r="I998" s="51" t="s">
        <v>18</v>
      </c>
      <c r="J998" s="51" t="s">
        <v>103</v>
      </c>
      <c r="K998" s="52">
        <v>44</v>
      </c>
      <c r="L998" s="52">
        <v>1</v>
      </c>
      <c r="M998" s="52">
        <v>44</v>
      </c>
      <c r="N998" s="52">
        <v>1</v>
      </c>
      <c r="O998" s="52"/>
    </row>
    <row r="999" spans="2:15" hidden="1" x14ac:dyDescent="0.25">
      <c r="B999" s="37" t="s">
        <v>41</v>
      </c>
      <c r="C999" s="37" t="s">
        <v>42</v>
      </c>
      <c r="D999" s="37" t="s">
        <v>38</v>
      </c>
      <c r="E999" s="37" t="s">
        <v>189</v>
      </c>
      <c r="F999" s="37"/>
      <c r="G999" s="52" t="s">
        <v>90</v>
      </c>
      <c r="H999" s="52">
        <v>9</v>
      </c>
      <c r="I999" s="52" t="s">
        <v>18</v>
      </c>
      <c r="J999" s="52" t="s">
        <v>104</v>
      </c>
      <c r="K999" s="52">
        <v>0</v>
      </c>
      <c r="L999" s="52">
        <v>0</v>
      </c>
      <c r="M999" s="52">
        <v>0</v>
      </c>
      <c r="N999" s="52">
        <v>0</v>
      </c>
      <c r="O999" s="52"/>
    </row>
    <row r="1000" spans="2:15" hidden="1" x14ac:dyDescent="0.25">
      <c r="B1000" s="37" t="s">
        <v>78</v>
      </c>
      <c r="C1000" s="40" t="s">
        <v>79</v>
      </c>
      <c r="D1000" s="40" t="s">
        <v>26</v>
      </c>
      <c r="E1000" s="40" t="s">
        <v>189</v>
      </c>
      <c r="F1000" s="40"/>
      <c r="G1000" s="66" t="s">
        <v>90</v>
      </c>
      <c r="H1000" s="52">
        <v>9</v>
      </c>
      <c r="I1000" s="62" t="s">
        <v>158</v>
      </c>
      <c r="J1000" s="62" t="s">
        <v>103</v>
      </c>
      <c r="K1000" s="66">
        <v>238</v>
      </c>
      <c r="L1000" s="66">
        <v>13</v>
      </c>
      <c r="M1000" s="66">
        <v>0</v>
      </c>
      <c r="N1000" s="66">
        <v>0</v>
      </c>
      <c r="O1000" s="52"/>
    </row>
    <row r="1001" spans="2:15" hidden="1" x14ac:dyDescent="0.25">
      <c r="B1001" s="37" t="s">
        <v>78</v>
      </c>
      <c r="C1001" s="40" t="s">
        <v>79</v>
      </c>
      <c r="D1001" s="40" t="s">
        <v>26</v>
      </c>
      <c r="E1001" s="40" t="s">
        <v>189</v>
      </c>
      <c r="F1001" s="40"/>
      <c r="G1001" s="66" t="s">
        <v>90</v>
      </c>
      <c r="H1001" s="52">
        <v>9</v>
      </c>
      <c r="I1001" s="62" t="s">
        <v>158</v>
      </c>
      <c r="J1001" s="62" t="s">
        <v>104</v>
      </c>
      <c r="K1001" s="66">
        <v>0</v>
      </c>
      <c r="L1001" s="66">
        <v>0</v>
      </c>
      <c r="M1001" s="66">
        <v>0</v>
      </c>
      <c r="N1001" s="66">
        <v>0</v>
      </c>
      <c r="O1001" s="52"/>
    </row>
    <row r="1002" spans="2:15" hidden="1" x14ac:dyDescent="0.25">
      <c r="B1002" s="37" t="s">
        <v>78</v>
      </c>
      <c r="C1002" s="40" t="s">
        <v>79</v>
      </c>
      <c r="D1002" s="40" t="s">
        <v>26</v>
      </c>
      <c r="E1002" s="40" t="s">
        <v>189</v>
      </c>
      <c r="F1002" s="40"/>
      <c r="G1002" s="66" t="s">
        <v>90</v>
      </c>
      <c r="H1002" s="52">
        <v>9</v>
      </c>
      <c r="I1002" s="62" t="s">
        <v>18</v>
      </c>
      <c r="J1002" s="62" t="s">
        <v>105</v>
      </c>
      <c r="K1002" s="66">
        <v>128</v>
      </c>
      <c r="L1002" s="66">
        <v>1</v>
      </c>
      <c r="M1002" s="66">
        <v>128</v>
      </c>
      <c r="N1002" s="66">
        <v>1</v>
      </c>
      <c r="O1002" s="52"/>
    </row>
    <row r="1003" spans="2:15" hidden="1" x14ac:dyDescent="0.25">
      <c r="B1003" s="37" t="s">
        <v>78</v>
      </c>
      <c r="C1003" s="37" t="s">
        <v>79</v>
      </c>
      <c r="D1003" s="37" t="s">
        <v>26</v>
      </c>
      <c r="E1003" s="37" t="s">
        <v>189</v>
      </c>
      <c r="F1003" s="37"/>
      <c r="G1003" s="52" t="s">
        <v>90</v>
      </c>
      <c r="H1003" s="52">
        <v>9</v>
      </c>
      <c r="I1003" s="51" t="s">
        <v>18</v>
      </c>
      <c r="J1003" s="51" t="s">
        <v>103</v>
      </c>
      <c r="K1003" s="52">
        <v>128</v>
      </c>
      <c r="L1003" s="52">
        <v>1</v>
      </c>
      <c r="M1003" s="52">
        <v>128</v>
      </c>
      <c r="N1003" s="52">
        <v>1</v>
      </c>
      <c r="O1003" s="52"/>
    </row>
    <row r="1004" spans="2:15" hidden="1" x14ac:dyDescent="0.25">
      <c r="B1004" s="37" t="s">
        <v>78</v>
      </c>
      <c r="C1004" s="37" t="s">
        <v>79</v>
      </c>
      <c r="D1004" s="37" t="s">
        <v>26</v>
      </c>
      <c r="E1004" s="37" t="s">
        <v>189</v>
      </c>
      <c r="F1004" s="37"/>
      <c r="G1004" s="52" t="s">
        <v>90</v>
      </c>
      <c r="H1004" s="52">
        <v>9</v>
      </c>
      <c r="I1004" s="52" t="s">
        <v>18</v>
      </c>
      <c r="J1004" s="52" t="s">
        <v>104</v>
      </c>
      <c r="K1004" s="52">
        <v>0</v>
      </c>
      <c r="L1004" s="52">
        <v>0</v>
      </c>
      <c r="M1004" s="52">
        <v>0</v>
      </c>
      <c r="N1004" s="52">
        <v>0</v>
      </c>
      <c r="O1004" s="52"/>
    </row>
    <row r="1005" spans="2:15" hidden="1" x14ac:dyDescent="0.25">
      <c r="B1005" s="37" t="s">
        <v>29</v>
      </c>
      <c r="C1005" s="37" t="s">
        <v>30</v>
      </c>
      <c r="D1005" s="37" t="s">
        <v>26</v>
      </c>
      <c r="E1005" s="37" t="s">
        <v>189</v>
      </c>
      <c r="F1005" s="37"/>
      <c r="G1005" s="52" t="s">
        <v>90</v>
      </c>
      <c r="H1005" s="52">
        <v>9</v>
      </c>
      <c r="I1005" s="51" t="s">
        <v>158</v>
      </c>
      <c r="J1005" s="51" t="s">
        <v>103</v>
      </c>
      <c r="K1005" s="52">
        <v>77</v>
      </c>
      <c r="L1005" s="52">
        <v>1</v>
      </c>
      <c r="M1005" s="52">
        <v>77</v>
      </c>
      <c r="N1005" s="52">
        <v>1</v>
      </c>
      <c r="O1005" s="52"/>
    </row>
    <row r="1006" spans="2:15" hidden="1" x14ac:dyDescent="0.25">
      <c r="B1006" s="37" t="s">
        <v>29</v>
      </c>
      <c r="C1006" s="37" t="s">
        <v>30</v>
      </c>
      <c r="D1006" s="37" t="s">
        <v>26</v>
      </c>
      <c r="E1006" s="37" t="s">
        <v>189</v>
      </c>
      <c r="F1006" s="37"/>
      <c r="G1006" s="52" t="s">
        <v>90</v>
      </c>
      <c r="H1006" s="52">
        <v>9</v>
      </c>
      <c r="I1006" s="51" t="s">
        <v>158</v>
      </c>
      <c r="J1006" s="51" t="s">
        <v>104</v>
      </c>
      <c r="K1006" s="52">
        <v>0</v>
      </c>
      <c r="L1006" s="52">
        <v>0</v>
      </c>
      <c r="M1006" s="52">
        <v>0</v>
      </c>
      <c r="N1006" s="52">
        <v>0</v>
      </c>
      <c r="O1006" s="52"/>
    </row>
    <row r="1007" spans="2:15" hidden="1" x14ac:dyDescent="0.25">
      <c r="B1007" s="37" t="s">
        <v>29</v>
      </c>
      <c r="C1007" s="37" t="s">
        <v>30</v>
      </c>
      <c r="D1007" s="37" t="s">
        <v>26</v>
      </c>
      <c r="E1007" s="37" t="s">
        <v>189</v>
      </c>
      <c r="F1007" s="37"/>
      <c r="G1007" s="52" t="s">
        <v>90</v>
      </c>
      <c r="H1007" s="52">
        <v>9</v>
      </c>
      <c r="I1007" s="51" t="s">
        <v>18</v>
      </c>
      <c r="J1007" s="51" t="s">
        <v>105</v>
      </c>
      <c r="K1007" s="52">
        <v>0</v>
      </c>
      <c r="L1007" s="52">
        <v>0</v>
      </c>
      <c r="M1007" s="52">
        <v>0</v>
      </c>
      <c r="N1007" s="52">
        <v>0</v>
      </c>
      <c r="O1007" s="52"/>
    </row>
    <row r="1008" spans="2:15" hidden="1" x14ac:dyDescent="0.25">
      <c r="B1008" s="37" t="s">
        <v>29</v>
      </c>
      <c r="C1008" s="37" t="s">
        <v>30</v>
      </c>
      <c r="D1008" s="37" t="s">
        <v>26</v>
      </c>
      <c r="E1008" s="37" t="s">
        <v>189</v>
      </c>
      <c r="F1008" s="37"/>
      <c r="G1008" s="52" t="s">
        <v>90</v>
      </c>
      <c r="H1008" s="52">
        <v>9</v>
      </c>
      <c r="I1008" s="51" t="s">
        <v>18</v>
      </c>
      <c r="J1008" s="51" t="s">
        <v>103</v>
      </c>
      <c r="K1008" s="52">
        <v>0</v>
      </c>
      <c r="L1008" s="52">
        <v>0</v>
      </c>
      <c r="M1008" s="52">
        <v>0</v>
      </c>
      <c r="N1008" s="52">
        <v>0</v>
      </c>
      <c r="O1008" s="52"/>
    </row>
    <row r="1009" spans="2:15" hidden="1" x14ac:dyDescent="0.25">
      <c r="B1009" s="37" t="s">
        <v>29</v>
      </c>
      <c r="C1009" s="37" t="s">
        <v>30</v>
      </c>
      <c r="D1009" s="37" t="s">
        <v>26</v>
      </c>
      <c r="E1009" s="37" t="s">
        <v>189</v>
      </c>
      <c r="F1009" s="37"/>
      <c r="G1009" s="52" t="s">
        <v>90</v>
      </c>
      <c r="H1009" s="52">
        <v>9</v>
      </c>
      <c r="I1009" s="52" t="s">
        <v>18</v>
      </c>
      <c r="J1009" s="52" t="s">
        <v>104</v>
      </c>
      <c r="K1009" s="52">
        <v>0</v>
      </c>
      <c r="L1009" s="52">
        <v>0</v>
      </c>
      <c r="M1009" s="52">
        <v>0</v>
      </c>
      <c r="N1009" s="52">
        <v>0</v>
      </c>
      <c r="O1009" s="52"/>
    </row>
    <row r="1010" spans="2:15" hidden="1" x14ac:dyDescent="0.25">
      <c r="B1010" s="37" t="s">
        <v>33</v>
      </c>
      <c r="C1010" s="37" t="s">
        <v>34</v>
      </c>
      <c r="D1010" s="37" t="s">
        <v>35</v>
      </c>
      <c r="E1010" s="37" t="s">
        <v>189</v>
      </c>
      <c r="F1010" s="37"/>
      <c r="G1010" s="52" t="s">
        <v>90</v>
      </c>
      <c r="H1010" s="52">
        <v>9</v>
      </c>
      <c r="I1010" s="51" t="s">
        <v>158</v>
      </c>
      <c r="J1010" s="51" t="s">
        <v>103</v>
      </c>
      <c r="K1010" s="52">
        <v>1338</v>
      </c>
      <c r="L1010" s="52">
        <v>26</v>
      </c>
      <c r="M1010" s="52">
        <v>1338</v>
      </c>
      <c r="N1010" s="52">
        <v>26</v>
      </c>
      <c r="O1010" s="52" t="s">
        <v>199</v>
      </c>
    </row>
    <row r="1011" spans="2:15" hidden="1" x14ac:dyDescent="0.25">
      <c r="B1011" s="37" t="s">
        <v>33</v>
      </c>
      <c r="C1011" s="37" t="s">
        <v>34</v>
      </c>
      <c r="D1011" s="37" t="s">
        <v>35</v>
      </c>
      <c r="E1011" s="37" t="s">
        <v>189</v>
      </c>
      <c r="F1011" s="37"/>
      <c r="G1011" s="52" t="s">
        <v>90</v>
      </c>
      <c r="H1011" s="52">
        <v>9</v>
      </c>
      <c r="I1011" s="51" t="s">
        <v>158</v>
      </c>
      <c r="J1011" s="51" t="s">
        <v>104</v>
      </c>
      <c r="K1011" s="52">
        <v>0</v>
      </c>
      <c r="L1011" s="52">
        <v>0</v>
      </c>
      <c r="M1011" s="52">
        <v>0</v>
      </c>
      <c r="N1011" s="52">
        <v>0</v>
      </c>
      <c r="O1011" s="52"/>
    </row>
    <row r="1012" spans="2:15" hidden="1" x14ac:dyDescent="0.25">
      <c r="B1012" s="37" t="s">
        <v>33</v>
      </c>
      <c r="C1012" s="37" t="s">
        <v>34</v>
      </c>
      <c r="D1012" s="37" t="s">
        <v>35</v>
      </c>
      <c r="E1012" s="37" t="s">
        <v>189</v>
      </c>
      <c r="F1012" s="37"/>
      <c r="G1012" s="52" t="s">
        <v>90</v>
      </c>
      <c r="H1012" s="52">
        <v>9</v>
      </c>
      <c r="I1012" s="51" t="s">
        <v>18</v>
      </c>
      <c r="J1012" s="51" t="s">
        <v>105</v>
      </c>
      <c r="K1012" s="52">
        <v>0</v>
      </c>
      <c r="L1012" s="52">
        <v>0</v>
      </c>
      <c r="M1012" s="52">
        <v>0</v>
      </c>
      <c r="N1012" s="52">
        <v>0</v>
      </c>
      <c r="O1012" s="52"/>
    </row>
    <row r="1013" spans="2:15" hidden="1" x14ac:dyDescent="0.25">
      <c r="B1013" s="37" t="s">
        <v>33</v>
      </c>
      <c r="C1013" s="37" t="s">
        <v>34</v>
      </c>
      <c r="D1013" s="37" t="s">
        <v>35</v>
      </c>
      <c r="E1013" s="37" t="s">
        <v>189</v>
      </c>
      <c r="F1013" s="37"/>
      <c r="G1013" s="52" t="s">
        <v>90</v>
      </c>
      <c r="H1013" s="52">
        <v>9</v>
      </c>
      <c r="I1013" s="51" t="s">
        <v>18</v>
      </c>
      <c r="J1013" s="51" t="s">
        <v>103</v>
      </c>
      <c r="K1013" s="52">
        <v>0</v>
      </c>
      <c r="L1013" s="52">
        <v>0</v>
      </c>
      <c r="M1013" s="52">
        <v>0</v>
      </c>
      <c r="N1013" s="52">
        <v>0</v>
      </c>
      <c r="O1013" s="52"/>
    </row>
    <row r="1014" spans="2:15" hidden="1" x14ac:dyDescent="0.25">
      <c r="B1014" s="37" t="s">
        <v>33</v>
      </c>
      <c r="C1014" s="37" t="s">
        <v>34</v>
      </c>
      <c r="D1014" s="37" t="s">
        <v>35</v>
      </c>
      <c r="E1014" s="37" t="s">
        <v>189</v>
      </c>
      <c r="F1014" s="37"/>
      <c r="G1014" s="52" t="s">
        <v>90</v>
      </c>
      <c r="H1014" s="52">
        <v>9</v>
      </c>
      <c r="I1014" s="52" t="s">
        <v>18</v>
      </c>
      <c r="J1014" s="52" t="s">
        <v>104</v>
      </c>
      <c r="K1014" s="52">
        <v>172</v>
      </c>
      <c r="L1014" s="52">
        <v>4</v>
      </c>
      <c r="M1014" s="52">
        <v>172</v>
      </c>
      <c r="N1014" s="52">
        <v>4</v>
      </c>
      <c r="O1014" s="52"/>
    </row>
    <row r="1015" spans="2:15" hidden="1" x14ac:dyDescent="0.25">
      <c r="B1015" s="37" t="s">
        <v>54</v>
      </c>
      <c r="C1015" s="37" t="s">
        <v>55</v>
      </c>
      <c r="D1015" s="37" t="s">
        <v>45</v>
      </c>
      <c r="E1015" s="37" t="s">
        <v>189</v>
      </c>
      <c r="F1015" s="37"/>
      <c r="G1015" s="52" t="s">
        <v>90</v>
      </c>
      <c r="H1015" s="52">
        <v>9</v>
      </c>
      <c r="I1015" s="51" t="s">
        <v>158</v>
      </c>
      <c r="J1015" s="51" t="s">
        <v>103</v>
      </c>
      <c r="K1015" s="52">
        <v>482</v>
      </c>
      <c r="L1015" s="52">
        <v>10</v>
      </c>
      <c r="M1015" s="52">
        <v>369</v>
      </c>
      <c r="N1015" s="52">
        <v>9</v>
      </c>
      <c r="O1015" s="52"/>
    </row>
    <row r="1016" spans="2:15" hidden="1" x14ac:dyDescent="0.25">
      <c r="B1016" s="37" t="s">
        <v>54</v>
      </c>
      <c r="C1016" s="37" t="s">
        <v>55</v>
      </c>
      <c r="D1016" s="37" t="s">
        <v>45</v>
      </c>
      <c r="E1016" s="37" t="s">
        <v>189</v>
      </c>
      <c r="F1016" s="37"/>
      <c r="G1016" s="52" t="s">
        <v>90</v>
      </c>
      <c r="H1016" s="52">
        <v>9</v>
      </c>
      <c r="I1016" s="51" t="s">
        <v>158</v>
      </c>
      <c r="J1016" s="51" t="s">
        <v>104</v>
      </c>
      <c r="K1016" s="52">
        <v>0</v>
      </c>
      <c r="L1016" s="52">
        <v>0</v>
      </c>
      <c r="M1016" s="52">
        <v>0</v>
      </c>
      <c r="N1016" s="52">
        <v>0</v>
      </c>
      <c r="O1016" s="52"/>
    </row>
    <row r="1017" spans="2:15" hidden="1" x14ac:dyDescent="0.25">
      <c r="B1017" s="37" t="s">
        <v>54</v>
      </c>
      <c r="C1017" s="37" t="s">
        <v>55</v>
      </c>
      <c r="D1017" s="37" t="s">
        <v>45</v>
      </c>
      <c r="E1017" s="37" t="s">
        <v>189</v>
      </c>
      <c r="F1017" s="37"/>
      <c r="G1017" s="52" t="s">
        <v>90</v>
      </c>
      <c r="H1017" s="52">
        <v>9</v>
      </c>
      <c r="I1017" s="51" t="s">
        <v>18</v>
      </c>
      <c r="J1017" s="51" t="s">
        <v>105</v>
      </c>
      <c r="K1017" s="52">
        <v>0</v>
      </c>
      <c r="L1017" s="52">
        <v>0</v>
      </c>
      <c r="M1017" s="52">
        <v>0</v>
      </c>
      <c r="N1017" s="52">
        <v>0</v>
      </c>
      <c r="O1017" s="52"/>
    </row>
    <row r="1018" spans="2:15" hidden="1" x14ac:dyDescent="0.25">
      <c r="B1018" s="37" t="s">
        <v>54</v>
      </c>
      <c r="C1018" s="37" t="s">
        <v>55</v>
      </c>
      <c r="D1018" s="37" t="s">
        <v>45</v>
      </c>
      <c r="E1018" s="37" t="s">
        <v>189</v>
      </c>
      <c r="F1018" s="37"/>
      <c r="G1018" s="52" t="s">
        <v>90</v>
      </c>
      <c r="H1018" s="52">
        <v>9</v>
      </c>
      <c r="I1018" s="51" t="s">
        <v>18</v>
      </c>
      <c r="J1018" s="51" t="s">
        <v>103</v>
      </c>
      <c r="K1018" s="52">
        <v>14</v>
      </c>
      <c r="L1018" s="52">
        <v>1</v>
      </c>
      <c r="M1018" s="52">
        <v>0</v>
      </c>
      <c r="N1018" s="52">
        <v>0</v>
      </c>
      <c r="O1018" s="52"/>
    </row>
    <row r="1019" spans="2:15" hidden="1" x14ac:dyDescent="0.25">
      <c r="B1019" s="37" t="s">
        <v>54</v>
      </c>
      <c r="C1019" s="37" t="s">
        <v>55</v>
      </c>
      <c r="D1019" s="37" t="s">
        <v>45</v>
      </c>
      <c r="E1019" s="37" t="s">
        <v>189</v>
      </c>
      <c r="F1019" s="37"/>
      <c r="G1019" s="52" t="s">
        <v>90</v>
      </c>
      <c r="H1019" s="52">
        <v>9</v>
      </c>
      <c r="I1019" s="52" t="s">
        <v>18</v>
      </c>
      <c r="J1019" s="52" t="s">
        <v>104</v>
      </c>
      <c r="K1019" s="52">
        <v>0</v>
      </c>
      <c r="L1019" s="52">
        <v>0</v>
      </c>
      <c r="M1019" s="52">
        <v>0</v>
      </c>
      <c r="N1019" s="52">
        <v>0</v>
      </c>
      <c r="O1019" s="52"/>
    </row>
    <row r="1020" spans="2:15" hidden="1" x14ac:dyDescent="0.25">
      <c r="B1020" s="37" t="s">
        <v>58</v>
      </c>
      <c r="C1020" s="37" t="s">
        <v>59</v>
      </c>
      <c r="D1020" s="37" t="s">
        <v>26</v>
      </c>
      <c r="E1020" s="37" t="s">
        <v>189</v>
      </c>
      <c r="F1020" s="37"/>
      <c r="G1020" s="52" t="s">
        <v>90</v>
      </c>
      <c r="H1020" s="52">
        <v>9</v>
      </c>
      <c r="I1020" s="51" t="s">
        <v>158</v>
      </c>
      <c r="J1020" s="51" t="s">
        <v>103</v>
      </c>
      <c r="K1020" s="52">
        <v>130</v>
      </c>
      <c r="L1020" s="52">
        <v>1</v>
      </c>
      <c r="M1020" s="52">
        <v>178</v>
      </c>
      <c r="N1020" s="52">
        <v>2</v>
      </c>
      <c r="O1020" s="52" t="s">
        <v>200</v>
      </c>
    </row>
    <row r="1021" spans="2:15" hidden="1" x14ac:dyDescent="0.25">
      <c r="B1021" s="37" t="s">
        <v>58</v>
      </c>
      <c r="C1021" s="37" t="s">
        <v>59</v>
      </c>
      <c r="D1021" s="37" t="s">
        <v>26</v>
      </c>
      <c r="E1021" s="37" t="s">
        <v>189</v>
      </c>
      <c r="F1021" s="37"/>
      <c r="G1021" s="52" t="s">
        <v>90</v>
      </c>
      <c r="H1021" s="52">
        <v>9</v>
      </c>
      <c r="I1021" s="51" t="s">
        <v>158</v>
      </c>
      <c r="J1021" s="51" t="s">
        <v>104</v>
      </c>
      <c r="K1021" s="52">
        <v>0</v>
      </c>
      <c r="L1021" s="52">
        <v>0</v>
      </c>
      <c r="M1021" s="52">
        <v>79</v>
      </c>
      <c r="N1021" s="52">
        <v>1</v>
      </c>
      <c r="O1021" s="52"/>
    </row>
    <row r="1022" spans="2:15" hidden="1" x14ac:dyDescent="0.25">
      <c r="B1022" s="37" t="s">
        <v>58</v>
      </c>
      <c r="C1022" s="37" t="s">
        <v>59</v>
      </c>
      <c r="D1022" s="37" t="s">
        <v>26</v>
      </c>
      <c r="E1022" s="37" t="s">
        <v>189</v>
      </c>
      <c r="F1022" s="37"/>
      <c r="G1022" s="52" t="s">
        <v>90</v>
      </c>
      <c r="H1022" s="52">
        <v>9</v>
      </c>
      <c r="I1022" s="51" t="s">
        <v>18</v>
      </c>
      <c r="J1022" s="51" t="s">
        <v>105</v>
      </c>
      <c r="K1022" s="52">
        <v>0</v>
      </c>
      <c r="L1022" s="52">
        <v>0</v>
      </c>
      <c r="M1022" s="52">
        <v>0</v>
      </c>
      <c r="N1022" s="52">
        <v>0</v>
      </c>
      <c r="O1022" s="52"/>
    </row>
    <row r="1023" spans="2:15" hidden="1" x14ac:dyDescent="0.25">
      <c r="B1023" s="37" t="s">
        <v>58</v>
      </c>
      <c r="C1023" s="37" t="s">
        <v>59</v>
      </c>
      <c r="D1023" s="37" t="s">
        <v>26</v>
      </c>
      <c r="E1023" s="37" t="s">
        <v>189</v>
      </c>
      <c r="F1023" s="37"/>
      <c r="G1023" s="52" t="s">
        <v>90</v>
      </c>
      <c r="H1023" s="52">
        <v>9</v>
      </c>
      <c r="I1023" s="51" t="s">
        <v>18</v>
      </c>
      <c r="J1023" s="51" t="s">
        <v>103</v>
      </c>
      <c r="K1023" s="52">
        <v>0</v>
      </c>
      <c r="L1023" s="52">
        <v>0</v>
      </c>
      <c r="M1023" s="52">
        <v>0</v>
      </c>
      <c r="N1023" s="52">
        <v>0</v>
      </c>
      <c r="O1023" s="52"/>
    </row>
    <row r="1024" spans="2:15" hidden="1" x14ac:dyDescent="0.25">
      <c r="B1024" s="37" t="s">
        <v>58</v>
      </c>
      <c r="C1024" s="37" t="s">
        <v>59</v>
      </c>
      <c r="D1024" s="37" t="s">
        <v>26</v>
      </c>
      <c r="E1024" s="37" t="s">
        <v>189</v>
      </c>
      <c r="F1024" s="37"/>
      <c r="G1024" s="52" t="s">
        <v>90</v>
      </c>
      <c r="H1024" s="52">
        <v>9</v>
      </c>
      <c r="I1024" s="52" t="s">
        <v>18</v>
      </c>
      <c r="J1024" s="52" t="s">
        <v>104</v>
      </c>
      <c r="K1024" s="52">
        <v>0</v>
      </c>
      <c r="L1024" s="52">
        <v>0</v>
      </c>
      <c r="M1024" s="52">
        <v>0</v>
      </c>
      <c r="N1024" s="52">
        <v>0</v>
      </c>
      <c r="O1024" s="52"/>
    </row>
    <row r="1025" spans="2:15" x14ac:dyDescent="0.25">
      <c r="B1025" s="37" t="s">
        <v>52</v>
      </c>
      <c r="C1025" s="37" t="s">
        <v>53</v>
      </c>
      <c r="D1025" s="37" t="s">
        <v>26</v>
      </c>
      <c r="E1025" s="37" t="s">
        <v>189</v>
      </c>
      <c r="F1025" s="37"/>
      <c r="G1025" s="52" t="s">
        <v>90</v>
      </c>
      <c r="H1025" s="52">
        <v>9</v>
      </c>
      <c r="I1025" s="51" t="s">
        <v>18</v>
      </c>
      <c r="J1025" s="51" t="s">
        <v>105</v>
      </c>
      <c r="K1025" s="52">
        <v>0</v>
      </c>
      <c r="L1025" s="52">
        <v>0</v>
      </c>
      <c r="M1025" s="52">
        <v>0</v>
      </c>
      <c r="N1025" s="52">
        <v>0</v>
      </c>
      <c r="O1025" s="52"/>
    </row>
    <row r="1026" spans="2:15" x14ac:dyDescent="0.25">
      <c r="B1026" s="37" t="s">
        <v>52</v>
      </c>
      <c r="C1026" s="37" t="s">
        <v>53</v>
      </c>
      <c r="D1026" s="37" t="s">
        <v>26</v>
      </c>
      <c r="E1026" s="37" t="s">
        <v>189</v>
      </c>
      <c r="F1026" s="37"/>
      <c r="G1026" s="52" t="s">
        <v>90</v>
      </c>
      <c r="H1026" s="52">
        <v>9</v>
      </c>
      <c r="I1026" s="51" t="s">
        <v>18</v>
      </c>
      <c r="J1026" s="51" t="s">
        <v>103</v>
      </c>
      <c r="K1026" s="52">
        <v>0</v>
      </c>
      <c r="L1026" s="52">
        <v>0</v>
      </c>
      <c r="M1026" s="52">
        <v>0</v>
      </c>
      <c r="N1026" s="52">
        <v>0</v>
      </c>
      <c r="O1026" s="52"/>
    </row>
    <row r="1027" spans="2:15" x14ac:dyDescent="0.25">
      <c r="B1027" s="37" t="s">
        <v>52</v>
      </c>
      <c r="C1027" s="37" t="s">
        <v>53</v>
      </c>
      <c r="D1027" s="37" t="s">
        <v>26</v>
      </c>
      <c r="E1027" s="37" t="s">
        <v>189</v>
      </c>
      <c r="F1027" s="37"/>
      <c r="G1027" s="52" t="s">
        <v>90</v>
      </c>
      <c r="H1027" s="52">
        <v>9</v>
      </c>
      <c r="I1027" s="52" t="s">
        <v>18</v>
      </c>
      <c r="J1027" s="52" t="s">
        <v>104</v>
      </c>
      <c r="K1027" s="52">
        <v>0</v>
      </c>
      <c r="L1027" s="52">
        <v>0</v>
      </c>
      <c r="M1027" s="52">
        <v>0</v>
      </c>
      <c r="N1027" s="52">
        <v>0</v>
      </c>
      <c r="O1027" s="52"/>
    </row>
    <row r="1028" spans="2:15" hidden="1" x14ac:dyDescent="0.25">
      <c r="B1028" s="37" t="s">
        <v>48</v>
      </c>
      <c r="C1028" s="37" t="s">
        <v>49</v>
      </c>
      <c r="D1028" s="37" t="s">
        <v>38</v>
      </c>
      <c r="E1028" s="37" t="s">
        <v>189</v>
      </c>
      <c r="F1028" s="37"/>
      <c r="G1028" s="52" t="s">
        <v>90</v>
      </c>
      <c r="H1028" s="52">
        <v>9</v>
      </c>
      <c r="I1028" s="51" t="s">
        <v>18</v>
      </c>
      <c r="J1028" s="51" t="s">
        <v>105</v>
      </c>
      <c r="K1028" s="52">
        <v>0</v>
      </c>
      <c r="L1028" s="52">
        <v>0</v>
      </c>
      <c r="M1028" s="52">
        <v>0</v>
      </c>
      <c r="N1028" s="52">
        <v>0</v>
      </c>
      <c r="O1028" s="52"/>
    </row>
    <row r="1029" spans="2:15" hidden="1" x14ac:dyDescent="0.25">
      <c r="B1029" s="37" t="s">
        <v>48</v>
      </c>
      <c r="C1029" s="37" t="s">
        <v>49</v>
      </c>
      <c r="D1029" s="37" t="s">
        <v>38</v>
      </c>
      <c r="E1029" s="37" t="s">
        <v>189</v>
      </c>
      <c r="F1029" s="37"/>
      <c r="G1029" s="52" t="s">
        <v>90</v>
      </c>
      <c r="H1029" s="52">
        <v>9</v>
      </c>
      <c r="I1029" s="51" t="s">
        <v>18</v>
      </c>
      <c r="J1029" s="51" t="s">
        <v>103</v>
      </c>
      <c r="K1029" s="52">
        <v>0</v>
      </c>
      <c r="L1029" s="52">
        <v>0</v>
      </c>
      <c r="M1029" s="52">
        <v>0</v>
      </c>
      <c r="N1029" s="52">
        <v>0</v>
      </c>
      <c r="O1029" s="52"/>
    </row>
    <row r="1030" spans="2:15" hidden="1" x14ac:dyDescent="0.25">
      <c r="B1030" s="37" t="s">
        <v>48</v>
      </c>
      <c r="C1030" s="37" t="s">
        <v>49</v>
      </c>
      <c r="D1030" s="37" t="s">
        <v>38</v>
      </c>
      <c r="E1030" s="37" t="s">
        <v>189</v>
      </c>
      <c r="F1030" s="37"/>
      <c r="G1030" s="52" t="s">
        <v>90</v>
      </c>
      <c r="H1030" s="52">
        <v>9</v>
      </c>
      <c r="I1030" s="52" t="s">
        <v>18</v>
      </c>
      <c r="J1030" s="52" t="s">
        <v>104</v>
      </c>
      <c r="K1030" s="52">
        <v>0</v>
      </c>
      <c r="L1030" s="52">
        <v>0</v>
      </c>
      <c r="M1030" s="52">
        <v>0</v>
      </c>
      <c r="N1030" s="52">
        <v>0</v>
      </c>
      <c r="O1030" s="52"/>
    </row>
    <row r="1031" spans="2:15" hidden="1" x14ac:dyDescent="0.25">
      <c r="B1031" s="37" t="s">
        <v>46</v>
      </c>
      <c r="C1031" s="37" t="s">
        <v>47</v>
      </c>
      <c r="D1031" s="37" t="s">
        <v>38</v>
      </c>
      <c r="E1031" s="37" t="s">
        <v>189</v>
      </c>
      <c r="F1031" s="37"/>
      <c r="G1031" s="52" t="s">
        <v>90</v>
      </c>
      <c r="H1031" s="52">
        <v>9</v>
      </c>
      <c r="I1031" s="51" t="s">
        <v>18</v>
      </c>
      <c r="J1031" s="51" t="s">
        <v>105</v>
      </c>
      <c r="K1031" s="52">
        <v>0</v>
      </c>
      <c r="L1031" s="52">
        <v>0</v>
      </c>
      <c r="M1031" s="52">
        <v>0</v>
      </c>
      <c r="N1031" s="52">
        <v>0</v>
      </c>
      <c r="O1031" s="52"/>
    </row>
    <row r="1032" spans="2:15" hidden="1" x14ac:dyDescent="0.25">
      <c r="B1032" s="37" t="s">
        <v>46</v>
      </c>
      <c r="C1032" s="37" t="s">
        <v>47</v>
      </c>
      <c r="D1032" s="37" t="s">
        <v>38</v>
      </c>
      <c r="E1032" s="37" t="s">
        <v>189</v>
      </c>
      <c r="F1032" s="37"/>
      <c r="G1032" s="52" t="s">
        <v>90</v>
      </c>
      <c r="H1032" s="52">
        <v>9</v>
      </c>
      <c r="I1032" s="51" t="s">
        <v>18</v>
      </c>
      <c r="J1032" s="51" t="s">
        <v>103</v>
      </c>
      <c r="K1032" s="52">
        <v>0</v>
      </c>
      <c r="L1032" s="52">
        <v>0</v>
      </c>
      <c r="M1032" s="52">
        <v>0</v>
      </c>
      <c r="N1032" s="52">
        <v>0</v>
      </c>
      <c r="O1032" s="52"/>
    </row>
    <row r="1033" spans="2:15" hidden="1" x14ac:dyDescent="0.25">
      <c r="B1033" s="37" t="s">
        <v>46</v>
      </c>
      <c r="C1033" s="37" t="s">
        <v>47</v>
      </c>
      <c r="D1033" s="37" t="s">
        <v>38</v>
      </c>
      <c r="E1033" s="37" t="s">
        <v>189</v>
      </c>
      <c r="F1033" s="37"/>
      <c r="G1033" s="52" t="s">
        <v>90</v>
      </c>
      <c r="H1033" s="52">
        <v>9</v>
      </c>
      <c r="I1033" s="52" t="s">
        <v>18</v>
      </c>
      <c r="J1033" s="52" t="s">
        <v>104</v>
      </c>
      <c r="K1033" s="52">
        <v>0</v>
      </c>
      <c r="L1033" s="52">
        <v>0</v>
      </c>
      <c r="M1033" s="52">
        <v>0</v>
      </c>
      <c r="N1033" s="52">
        <v>0</v>
      </c>
      <c r="O1033" s="52"/>
    </row>
    <row r="1034" spans="2:15" hidden="1" x14ac:dyDescent="0.25">
      <c r="B1034" s="37" t="s">
        <v>24</v>
      </c>
      <c r="C1034" s="42" t="s">
        <v>25</v>
      </c>
      <c r="D1034" s="42" t="s">
        <v>26</v>
      </c>
      <c r="E1034" s="42" t="s">
        <v>189</v>
      </c>
      <c r="F1034" s="42"/>
      <c r="G1034" s="50" t="s">
        <v>90</v>
      </c>
      <c r="H1034" s="52">
        <v>9</v>
      </c>
      <c r="I1034" s="50" t="s">
        <v>158</v>
      </c>
      <c r="J1034" s="50" t="s">
        <v>103</v>
      </c>
      <c r="K1034" s="50">
        <v>1</v>
      </c>
      <c r="L1034" s="50">
        <v>59</v>
      </c>
      <c r="M1034" s="50">
        <v>0</v>
      </c>
      <c r="N1034" s="50">
        <v>0</v>
      </c>
      <c r="O1034" s="52"/>
    </row>
    <row r="1035" spans="2:15" hidden="1" x14ac:dyDescent="0.25">
      <c r="B1035" s="37" t="s">
        <v>24</v>
      </c>
      <c r="C1035" s="42" t="s">
        <v>25</v>
      </c>
      <c r="D1035" s="42" t="s">
        <v>26</v>
      </c>
      <c r="E1035" s="42" t="s">
        <v>189</v>
      </c>
      <c r="F1035" s="42"/>
      <c r="G1035" s="50" t="s">
        <v>90</v>
      </c>
      <c r="H1035" s="52">
        <v>9</v>
      </c>
      <c r="I1035" s="50" t="s">
        <v>158</v>
      </c>
      <c r="J1035" s="50" t="s">
        <v>104</v>
      </c>
      <c r="K1035" s="50">
        <v>0</v>
      </c>
      <c r="L1035" s="50">
        <v>0</v>
      </c>
      <c r="M1035" s="50">
        <v>0</v>
      </c>
      <c r="N1035" s="50">
        <v>0</v>
      </c>
      <c r="O1035" s="52"/>
    </row>
    <row r="1036" spans="2:15" hidden="1" x14ac:dyDescent="0.25">
      <c r="B1036" s="37" t="s">
        <v>24</v>
      </c>
      <c r="C1036" s="42" t="s">
        <v>25</v>
      </c>
      <c r="D1036" s="42" t="s">
        <v>26</v>
      </c>
      <c r="E1036" s="42" t="s">
        <v>189</v>
      </c>
      <c r="F1036" s="42"/>
      <c r="G1036" s="50" t="s">
        <v>90</v>
      </c>
      <c r="H1036" s="52">
        <v>9</v>
      </c>
      <c r="I1036" s="50" t="s">
        <v>18</v>
      </c>
      <c r="J1036" s="50" t="s">
        <v>105</v>
      </c>
      <c r="K1036" s="50">
        <v>0</v>
      </c>
      <c r="L1036" s="50">
        <v>0</v>
      </c>
      <c r="M1036" s="50">
        <v>0</v>
      </c>
      <c r="N1036" s="50">
        <v>0</v>
      </c>
      <c r="O1036" s="52"/>
    </row>
    <row r="1037" spans="2:15" hidden="1" x14ac:dyDescent="0.25">
      <c r="B1037" s="37" t="s">
        <v>24</v>
      </c>
      <c r="C1037" s="42" t="s">
        <v>25</v>
      </c>
      <c r="D1037" s="42" t="s">
        <v>26</v>
      </c>
      <c r="E1037" s="42" t="s">
        <v>189</v>
      </c>
      <c r="F1037" s="42"/>
      <c r="G1037" s="50" t="s">
        <v>90</v>
      </c>
      <c r="H1037" s="52">
        <v>9</v>
      </c>
      <c r="I1037" s="50" t="s">
        <v>18</v>
      </c>
      <c r="J1037" s="50" t="s">
        <v>103</v>
      </c>
      <c r="K1037" s="50">
        <v>0</v>
      </c>
      <c r="L1037" s="50">
        <v>0</v>
      </c>
      <c r="M1037" s="50">
        <v>0</v>
      </c>
      <c r="N1037" s="50">
        <v>0</v>
      </c>
      <c r="O1037" s="52"/>
    </row>
    <row r="1038" spans="2:15" hidden="1" x14ac:dyDescent="0.25">
      <c r="B1038" s="51" t="s">
        <v>24</v>
      </c>
      <c r="C1038" s="37" t="s">
        <v>25</v>
      </c>
      <c r="D1038" s="37" t="s">
        <v>26</v>
      </c>
      <c r="E1038" s="37" t="s">
        <v>189</v>
      </c>
      <c r="F1038" s="37"/>
      <c r="G1038" s="52" t="s">
        <v>90</v>
      </c>
      <c r="H1038" s="52">
        <v>9</v>
      </c>
      <c r="I1038" s="52" t="s">
        <v>18</v>
      </c>
      <c r="J1038" s="52" t="s">
        <v>104</v>
      </c>
      <c r="K1038" s="52">
        <v>0</v>
      </c>
      <c r="L1038" s="52">
        <v>0</v>
      </c>
      <c r="M1038" s="52">
        <v>0</v>
      </c>
      <c r="N1038" s="52">
        <v>0</v>
      </c>
      <c r="O1038" s="52"/>
    </row>
    <row r="1039" spans="2:15" hidden="1" x14ac:dyDescent="0.25">
      <c r="B1039" s="37" t="s">
        <v>24</v>
      </c>
      <c r="C1039" s="37" t="s">
        <v>25</v>
      </c>
      <c r="D1039" s="37" t="s">
        <v>26</v>
      </c>
      <c r="E1039" s="37" t="s">
        <v>189</v>
      </c>
      <c r="F1039" s="37"/>
      <c r="G1039" s="52" t="s">
        <v>90</v>
      </c>
      <c r="H1039" s="52">
        <v>9</v>
      </c>
      <c r="I1039" s="52" t="s">
        <v>18</v>
      </c>
      <c r="J1039" s="52" t="s">
        <v>104</v>
      </c>
      <c r="K1039" s="52">
        <v>0</v>
      </c>
      <c r="L1039" s="52">
        <v>0</v>
      </c>
      <c r="M1039" s="52">
        <v>0</v>
      </c>
      <c r="N1039" s="52">
        <v>0</v>
      </c>
      <c r="O1039" s="52"/>
    </row>
    <row r="1040" spans="2:15" hidden="1" x14ac:dyDescent="0.25">
      <c r="B1040" s="37" t="s">
        <v>68</v>
      </c>
      <c r="C1040" s="37" t="s">
        <v>69</v>
      </c>
      <c r="D1040" s="37" t="s">
        <v>26</v>
      </c>
      <c r="E1040" s="37" t="s">
        <v>189</v>
      </c>
      <c r="F1040" s="37"/>
      <c r="G1040" s="52" t="s">
        <v>90</v>
      </c>
      <c r="H1040" s="52">
        <v>9</v>
      </c>
      <c r="I1040" s="51" t="s">
        <v>18</v>
      </c>
      <c r="J1040" s="51" t="s">
        <v>105</v>
      </c>
      <c r="K1040" s="52">
        <v>0</v>
      </c>
      <c r="L1040" s="52">
        <v>0</v>
      </c>
      <c r="M1040" s="52">
        <v>0</v>
      </c>
      <c r="N1040" s="52">
        <v>0</v>
      </c>
      <c r="O1040" s="52"/>
    </row>
    <row r="1041" spans="2:15" hidden="1" x14ac:dyDescent="0.25">
      <c r="B1041" s="37" t="s">
        <v>68</v>
      </c>
      <c r="C1041" s="37" t="s">
        <v>69</v>
      </c>
      <c r="D1041" s="37" t="s">
        <v>26</v>
      </c>
      <c r="E1041" s="37" t="s">
        <v>189</v>
      </c>
      <c r="F1041" s="37"/>
      <c r="G1041" s="52" t="s">
        <v>90</v>
      </c>
      <c r="H1041" s="52">
        <v>9</v>
      </c>
      <c r="I1041" s="51" t="s">
        <v>18</v>
      </c>
      <c r="J1041" s="51" t="s">
        <v>103</v>
      </c>
      <c r="K1041" s="52">
        <v>0</v>
      </c>
      <c r="L1041" s="52">
        <v>0</v>
      </c>
      <c r="M1041" s="52">
        <v>0</v>
      </c>
      <c r="N1041" s="52">
        <v>0</v>
      </c>
      <c r="O1041" s="52"/>
    </row>
    <row r="1042" spans="2:15" hidden="1" x14ac:dyDescent="0.25">
      <c r="B1042" s="37" t="s">
        <v>68</v>
      </c>
      <c r="C1042" s="37" t="s">
        <v>69</v>
      </c>
      <c r="D1042" s="37" t="s">
        <v>26</v>
      </c>
      <c r="E1042" s="37" t="s">
        <v>189</v>
      </c>
      <c r="F1042" s="37"/>
      <c r="G1042" s="52" t="s">
        <v>90</v>
      </c>
      <c r="H1042" s="52">
        <v>9</v>
      </c>
      <c r="I1042" s="52" t="s">
        <v>18</v>
      </c>
      <c r="J1042" s="52" t="s">
        <v>104</v>
      </c>
      <c r="K1042" s="52">
        <v>0</v>
      </c>
      <c r="L1042" s="52">
        <v>0</v>
      </c>
      <c r="M1042" s="52">
        <v>0</v>
      </c>
      <c r="N1042" s="52">
        <v>0</v>
      </c>
      <c r="O1042" s="52"/>
    </row>
    <row r="1043" spans="2:15" hidden="1" x14ac:dyDescent="0.25">
      <c r="B1043" s="37" t="s">
        <v>76</v>
      </c>
      <c r="C1043" s="37" t="s">
        <v>77</v>
      </c>
      <c r="D1043" s="37" t="s">
        <v>35</v>
      </c>
      <c r="E1043" s="37" t="s">
        <v>189</v>
      </c>
      <c r="F1043" s="37"/>
      <c r="G1043" s="52" t="s">
        <v>90</v>
      </c>
      <c r="H1043" s="52">
        <v>9</v>
      </c>
      <c r="I1043" s="51" t="s">
        <v>158</v>
      </c>
      <c r="J1043" s="51" t="s">
        <v>103</v>
      </c>
      <c r="K1043" s="52">
        <v>0</v>
      </c>
      <c r="L1043" s="52">
        <v>0</v>
      </c>
      <c r="M1043" s="52">
        <v>50</v>
      </c>
      <c r="N1043" s="52">
        <v>1</v>
      </c>
      <c r="O1043" s="52"/>
    </row>
    <row r="1044" spans="2:15" hidden="1" x14ac:dyDescent="0.25">
      <c r="B1044" s="37" t="s">
        <v>76</v>
      </c>
      <c r="C1044" s="37" t="s">
        <v>77</v>
      </c>
      <c r="D1044" s="37" t="s">
        <v>35</v>
      </c>
      <c r="E1044" s="37" t="s">
        <v>189</v>
      </c>
      <c r="F1044" s="37"/>
      <c r="G1044" s="52" t="s">
        <v>90</v>
      </c>
      <c r="H1044" s="52">
        <v>9</v>
      </c>
      <c r="I1044" s="51" t="s">
        <v>158</v>
      </c>
      <c r="J1044" s="51" t="s">
        <v>104</v>
      </c>
      <c r="K1044" s="52">
        <v>0</v>
      </c>
      <c r="L1044" s="52">
        <v>0</v>
      </c>
      <c r="M1044" s="52">
        <v>0</v>
      </c>
      <c r="N1044" s="52">
        <v>0</v>
      </c>
      <c r="O1044" s="52"/>
    </row>
    <row r="1045" spans="2:15" hidden="1" x14ac:dyDescent="0.25">
      <c r="B1045" s="37" t="s">
        <v>76</v>
      </c>
      <c r="C1045" s="37" t="s">
        <v>77</v>
      </c>
      <c r="D1045" s="37" t="s">
        <v>35</v>
      </c>
      <c r="E1045" s="37" t="s">
        <v>189</v>
      </c>
      <c r="F1045" s="37"/>
      <c r="G1045" s="52" t="s">
        <v>90</v>
      </c>
      <c r="H1045" s="52">
        <v>9</v>
      </c>
      <c r="I1045" s="51" t="s">
        <v>18</v>
      </c>
      <c r="J1045" s="51" t="s">
        <v>105</v>
      </c>
      <c r="K1045" s="52">
        <v>0</v>
      </c>
      <c r="L1045" s="52">
        <v>0</v>
      </c>
      <c r="M1045" s="52">
        <v>0</v>
      </c>
      <c r="N1045" s="52">
        <v>0</v>
      </c>
      <c r="O1045" s="52"/>
    </row>
    <row r="1046" spans="2:15" hidden="1" x14ac:dyDescent="0.25">
      <c r="B1046" s="37" t="s">
        <v>76</v>
      </c>
      <c r="C1046" s="37" t="s">
        <v>77</v>
      </c>
      <c r="D1046" s="37" t="s">
        <v>35</v>
      </c>
      <c r="E1046" s="37" t="s">
        <v>189</v>
      </c>
      <c r="F1046" s="37"/>
      <c r="G1046" s="52" t="s">
        <v>90</v>
      </c>
      <c r="H1046" s="52">
        <v>9</v>
      </c>
      <c r="I1046" s="51" t="s">
        <v>18</v>
      </c>
      <c r="J1046" s="51" t="s">
        <v>103</v>
      </c>
      <c r="K1046" s="52">
        <v>0</v>
      </c>
      <c r="L1046" s="52">
        <v>0</v>
      </c>
      <c r="M1046" s="52">
        <v>0</v>
      </c>
      <c r="N1046" s="52">
        <v>0</v>
      </c>
      <c r="O1046" s="52"/>
    </row>
    <row r="1047" spans="2:15" hidden="1" x14ac:dyDescent="0.25">
      <c r="B1047" s="37" t="s">
        <v>76</v>
      </c>
      <c r="C1047" s="37" t="s">
        <v>77</v>
      </c>
      <c r="D1047" s="37" t="s">
        <v>35</v>
      </c>
      <c r="E1047" s="37" t="s">
        <v>189</v>
      </c>
      <c r="F1047" s="37"/>
      <c r="G1047" s="52" t="s">
        <v>90</v>
      </c>
      <c r="H1047" s="52">
        <v>9</v>
      </c>
      <c r="I1047" s="52" t="s">
        <v>18</v>
      </c>
      <c r="J1047" s="52" t="s">
        <v>104</v>
      </c>
      <c r="K1047" s="52">
        <v>0</v>
      </c>
      <c r="L1047" s="52">
        <v>0</v>
      </c>
      <c r="M1047" s="52">
        <v>0</v>
      </c>
      <c r="N1047" s="52">
        <v>0</v>
      </c>
      <c r="O1047" s="52"/>
    </row>
    <row r="1048" spans="2:15" hidden="1" x14ac:dyDescent="0.25">
      <c r="B1048" s="37" t="s">
        <v>64</v>
      </c>
      <c r="C1048" s="37" t="s">
        <v>65</v>
      </c>
      <c r="D1048" s="37" t="s">
        <v>15</v>
      </c>
      <c r="E1048" s="37" t="s">
        <v>189</v>
      </c>
      <c r="F1048" s="37"/>
      <c r="G1048" s="52" t="s">
        <v>90</v>
      </c>
      <c r="H1048" s="52">
        <v>9</v>
      </c>
      <c r="I1048" s="51" t="s">
        <v>18</v>
      </c>
      <c r="J1048" s="51" t="s">
        <v>105</v>
      </c>
      <c r="K1048" s="52">
        <v>0</v>
      </c>
      <c r="L1048" s="52">
        <v>0</v>
      </c>
      <c r="M1048" s="52">
        <v>0</v>
      </c>
      <c r="N1048" s="52">
        <v>0</v>
      </c>
      <c r="O1048" s="52"/>
    </row>
    <row r="1049" spans="2:15" hidden="1" x14ac:dyDescent="0.25">
      <c r="B1049" s="37" t="s">
        <v>64</v>
      </c>
      <c r="C1049" s="37" t="s">
        <v>65</v>
      </c>
      <c r="D1049" s="37" t="s">
        <v>15</v>
      </c>
      <c r="E1049" s="37" t="s">
        <v>189</v>
      </c>
      <c r="F1049" s="37"/>
      <c r="G1049" s="52" t="s">
        <v>90</v>
      </c>
      <c r="H1049" s="52">
        <v>9</v>
      </c>
      <c r="I1049" s="51" t="s">
        <v>18</v>
      </c>
      <c r="J1049" s="51" t="s">
        <v>103</v>
      </c>
      <c r="K1049" s="52">
        <v>0</v>
      </c>
      <c r="L1049" s="52">
        <v>0</v>
      </c>
      <c r="M1049" s="52">
        <v>0</v>
      </c>
      <c r="N1049" s="52">
        <v>0</v>
      </c>
      <c r="O1049" s="52"/>
    </row>
    <row r="1050" spans="2:15" hidden="1" x14ac:dyDescent="0.25">
      <c r="B1050" s="37" t="s">
        <v>64</v>
      </c>
      <c r="C1050" s="37" t="s">
        <v>65</v>
      </c>
      <c r="D1050" s="37" t="s">
        <v>15</v>
      </c>
      <c r="E1050" s="37" t="s">
        <v>189</v>
      </c>
      <c r="F1050" s="37"/>
      <c r="G1050" s="52" t="s">
        <v>90</v>
      </c>
      <c r="H1050" s="52">
        <v>9</v>
      </c>
      <c r="I1050" s="51" t="s">
        <v>18</v>
      </c>
      <c r="J1050" s="51" t="s">
        <v>104</v>
      </c>
      <c r="K1050" s="52">
        <v>0</v>
      </c>
      <c r="L1050" s="52">
        <v>0</v>
      </c>
      <c r="M1050" s="52">
        <v>0</v>
      </c>
      <c r="N1050" s="52">
        <v>0</v>
      </c>
      <c r="O1050" s="52"/>
    </row>
    <row r="1051" spans="2:15" hidden="1" x14ac:dyDescent="0.25">
      <c r="B1051" s="37" t="s">
        <v>60</v>
      </c>
      <c r="C1051" s="37" t="s">
        <v>61</v>
      </c>
      <c r="D1051" s="37" t="s">
        <v>15</v>
      </c>
      <c r="E1051" s="37" t="s">
        <v>189</v>
      </c>
      <c r="F1051" s="37"/>
      <c r="G1051" s="52" t="s">
        <v>90</v>
      </c>
      <c r="H1051" s="52">
        <v>9</v>
      </c>
      <c r="I1051" s="51" t="s">
        <v>158</v>
      </c>
      <c r="J1051" s="51" t="s">
        <v>103</v>
      </c>
      <c r="K1051" s="52">
        <v>1435</v>
      </c>
      <c r="L1051" s="52">
        <v>5</v>
      </c>
      <c r="M1051" s="52">
        <v>1435</v>
      </c>
      <c r="N1051" s="52">
        <v>5</v>
      </c>
      <c r="O1051" s="52" t="s">
        <v>201</v>
      </c>
    </row>
    <row r="1052" spans="2:15" hidden="1" x14ac:dyDescent="0.25">
      <c r="B1052" s="37" t="s">
        <v>60</v>
      </c>
      <c r="C1052" s="37" t="s">
        <v>61</v>
      </c>
      <c r="D1052" s="37" t="s">
        <v>15</v>
      </c>
      <c r="E1052" s="37" t="s">
        <v>189</v>
      </c>
      <c r="F1052" s="37"/>
      <c r="G1052" s="52" t="s">
        <v>90</v>
      </c>
      <c r="H1052" s="52">
        <v>9</v>
      </c>
      <c r="I1052" s="51" t="s">
        <v>158</v>
      </c>
      <c r="J1052" s="51" t="s">
        <v>104</v>
      </c>
      <c r="K1052" s="52">
        <v>0</v>
      </c>
      <c r="L1052" s="52">
        <v>0</v>
      </c>
      <c r="M1052" s="52">
        <v>0</v>
      </c>
      <c r="N1052" s="52">
        <v>0</v>
      </c>
      <c r="O1052" s="52"/>
    </row>
    <row r="1053" spans="2:15" hidden="1" x14ac:dyDescent="0.25">
      <c r="B1053" s="37" t="s">
        <v>60</v>
      </c>
      <c r="C1053" s="37" t="s">
        <v>61</v>
      </c>
      <c r="D1053" s="37" t="s">
        <v>15</v>
      </c>
      <c r="E1053" s="37" t="s">
        <v>189</v>
      </c>
      <c r="F1053" s="37"/>
      <c r="G1053" s="52" t="s">
        <v>90</v>
      </c>
      <c r="H1053" s="52">
        <v>9</v>
      </c>
      <c r="I1053" s="51" t="s">
        <v>18</v>
      </c>
      <c r="J1053" s="51" t="s">
        <v>105</v>
      </c>
      <c r="K1053" s="52">
        <v>0</v>
      </c>
      <c r="L1053" s="52">
        <v>0</v>
      </c>
      <c r="M1053" s="52">
        <v>0</v>
      </c>
      <c r="N1053" s="52">
        <v>0</v>
      </c>
      <c r="O1053" s="52"/>
    </row>
    <row r="1054" spans="2:15" hidden="1" x14ac:dyDescent="0.25">
      <c r="B1054" s="37" t="s">
        <v>60</v>
      </c>
      <c r="C1054" s="37" t="s">
        <v>61</v>
      </c>
      <c r="D1054" s="37" t="s">
        <v>15</v>
      </c>
      <c r="E1054" s="37" t="s">
        <v>189</v>
      </c>
      <c r="F1054" s="37"/>
      <c r="G1054" s="52" t="s">
        <v>90</v>
      </c>
      <c r="H1054" s="52">
        <v>9</v>
      </c>
      <c r="I1054" s="51" t="s">
        <v>18</v>
      </c>
      <c r="J1054" s="51" t="s">
        <v>103</v>
      </c>
      <c r="K1054" s="52">
        <v>0</v>
      </c>
      <c r="L1054" s="52">
        <v>0</v>
      </c>
      <c r="M1054" s="52">
        <v>0</v>
      </c>
      <c r="N1054" s="52">
        <v>0</v>
      </c>
      <c r="O1054" s="52"/>
    </row>
    <row r="1055" spans="2:15" hidden="1" x14ac:dyDescent="0.25">
      <c r="B1055" s="37" t="s">
        <v>60</v>
      </c>
      <c r="C1055" s="37" t="s">
        <v>61</v>
      </c>
      <c r="D1055" s="37" t="s">
        <v>15</v>
      </c>
      <c r="E1055" s="37" t="s">
        <v>189</v>
      </c>
      <c r="F1055" s="37"/>
      <c r="G1055" s="52" t="s">
        <v>90</v>
      </c>
      <c r="H1055" s="52">
        <v>9</v>
      </c>
      <c r="I1055" s="52" t="s">
        <v>18</v>
      </c>
      <c r="J1055" s="52" t="s">
        <v>104</v>
      </c>
      <c r="K1055" s="52">
        <v>0</v>
      </c>
      <c r="L1055" s="52">
        <v>0</v>
      </c>
      <c r="M1055" s="52">
        <v>0</v>
      </c>
      <c r="N1055" s="52">
        <v>0</v>
      </c>
      <c r="O1055" s="52"/>
    </row>
    <row r="1056" spans="2:15" hidden="1" x14ac:dyDescent="0.25">
      <c r="B1056" s="37" t="s">
        <v>66</v>
      </c>
      <c r="C1056" s="37" t="s">
        <v>67</v>
      </c>
      <c r="D1056" s="37" t="s">
        <v>35</v>
      </c>
      <c r="E1056" s="37" t="s">
        <v>189</v>
      </c>
      <c r="F1056" s="37"/>
      <c r="G1056" s="52" t="s">
        <v>90</v>
      </c>
      <c r="H1056" s="52">
        <v>9</v>
      </c>
      <c r="I1056" s="51" t="s">
        <v>18</v>
      </c>
      <c r="J1056" s="51" t="s">
        <v>105</v>
      </c>
      <c r="K1056" s="52">
        <v>0</v>
      </c>
      <c r="L1056" s="52">
        <v>0</v>
      </c>
      <c r="M1056" s="52">
        <v>0</v>
      </c>
      <c r="N1056" s="52">
        <v>0</v>
      </c>
      <c r="O1056" s="52"/>
    </row>
    <row r="1057" spans="2:15" hidden="1" x14ac:dyDescent="0.25">
      <c r="B1057" s="37" t="s">
        <v>66</v>
      </c>
      <c r="C1057" s="37" t="s">
        <v>67</v>
      </c>
      <c r="D1057" s="37" t="s">
        <v>35</v>
      </c>
      <c r="E1057" s="37" t="s">
        <v>189</v>
      </c>
      <c r="F1057" s="37"/>
      <c r="G1057" s="52" t="s">
        <v>90</v>
      </c>
      <c r="H1057" s="52">
        <v>9</v>
      </c>
      <c r="I1057" s="51" t="s">
        <v>18</v>
      </c>
      <c r="J1057" s="51" t="s">
        <v>103</v>
      </c>
      <c r="K1057" s="52">
        <v>0</v>
      </c>
      <c r="L1057" s="52">
        <v>0</v>
      </c>
      <c r="M1057" s="52">
        <v>0</v>
      </c>
      <c r="N1057" s="52">
        <v>0</v>
      </c>
      <c r="O1057" s="52"/>
    </row>
    <row r="1058" spans="2:15" hidden="1" x14ac:dyDescent="0.25">
      <c r="B1058" s="37" t="s">
        <v>66</v>
      </c>
      <c r="C1058" s="37" t="s">
        <v>67</v>
      </c>
      <c r="D1058" s="37" t="s">
        <v>35</v>
      </c>
      <c r="E1058" s="37" t="s">
        <v>189</v>
      </c>
      <c r="F1058" s="37"/>
      <c r="G1058" s="52" t="s">
        <v>90</v>
      </c>
      <c r="H1058" s="52">
        <v>9</v>
      </c>
      <c r="I1058" s="52" t="s">
        <v>18</v>
      </c>
      <c r="J1058" s="52" t="s">
        <v>104</v>
      </c>
      <c r="K1058" s="52">
        <v>0</v>
      </c>
      <c r="L1058" s="52">
        <v>0</v>
      </c>
      <c r="M1058" s="52">
        <v>0</v>
      </c>
      <c r="N1058" s="52">
        <v>0</v>
      </c>
      <c r="O1058" s="52"/>
    </row>
    <row r="1059" spans="2:15" hidden="1" x14ac:dyDescent="0.25">
      <c r="B1059" s="37" t="s">
        <v>82</v>
      </c>
      <c r="C1059" s="37" t="s">
        <v>83</v>
      </c>
      <c r="D1059" s="37" t="s">
        <v>15</v>
      </c>
      <c r="E1059" s="37" t="s">
        <v>189</v>
      </c>
      <c r="F1059" s="37"/>
      <c r="G1059" s="52" t="s">
        <v>90</v>
      </c>
      <c r="H1059" s="52">
        <v>9</v>
      </c>
      <c r="I1059" s="51" t="s">
        <v>18</v>
      </c>
      <c r="J1059" s="51" t="s">
        <v>105</v>
      </c>
      <c r="K1059" s="52">
        <v>0</v>
      </c>
      <c r="L1059" s="52">
        <v>0</v>
      </c>
      <c r="M1059" s="52">
        <v>0</v>
      </c>
      <c r="N1059" s="52">
        <v>0</v>
      </c>
      <c r="O1059" s="52"/>
    </row>
    <row r="1060" spans="2:15" hidden="1" x14ac:dyDescent="0.25">
      <c r="B1060" s="37" t="s">
        <v>82</v>
      </c>
      <c r="C1060" s="37" t="s">
        <v>83</v>
      </c>
      <c r="D1060" s="37" t="s">
        <v>15</v>
      </c>
      <c r="E1060" s="37" t="s">
        <v>189</v>
      </c>
      <c r="F1060" s="37"/>
      <c r="G1060" s="52" t="s">
        <v>90</v>
      </c>
      <c r="H1060" s="52">
        <v>9</v>
      </c>
      <c r="I1060" s="51" t="s">
        <v>18</v>
      </c>
      <c r="J1060" s="51" t="s">
        <v>103</v>
      </c>
      <c r="K1060" s="52">
        <v>0</v>
      </c>
      <c r="L1060" s="52">
        <v>0</v>
      </c>
      <c r="M1060" s="52">
        <v>0</v>
      </c>
      <c r="N1060" s="52">
        <v>0</v>
      </c>
      <c r="O1060" s="52"/>
    </row>
    <row r="1061" spans="2:15" hidden="1" x14ac:dyDescent="0.25">
      <c r="B1061" s="37" t="s">
        <v>82</v>
      </c>
      <c r="C1061" s="37" t="s">
        <v>83</v>
      </c>
      <c r="D1061" s="37" t="s">
        <v>15</v>
      </c>
      <c r="E1061" s="37" t="s">
        <v>189</v>
      </c>
      <c r="F1061" s="37"/>
      <c r="G1061" s="52" t="s">
        <v>90</v>
      </c>
      <c r="H1061" s="52">
        <v>9</v>
      </c>
      <c r="I1061" s="51" t="s">
        <v>18</v>
      </c>
      <c r="J1061" s="51" t="s">
        <v>104</v>
      </c>
      <c r="K1061" s="52">
        <v>0</v>
      </c>
      <c r="L1061" s="52">
        <v>0</v>
      </c>
      <c r="M1061" s="52">
        <v>0</v>
      </c>
      <c r="N1061" s="52">
        <v>0</v>
      </c>
      <c r="O1061" s="52"/>
    </row>
    <row r="1062" spans="2:15" hidden="1" x14ac:dyDescent="0.25">
      <c r="B1062" s="37" t="s">
        <v>13</v>
      </c>
      <c r="C1062" s="37" t="s">
        <v>14</v>
      </c>
      <c r="D1062" s="37" t="s">
        <v>99</v>
      </c>
      <c r="E1062" s="37" t="s">
        <v>189</v>
      </c>
      <c r="F1062" s="37"/>
      <c r="G1062" s="51" t="s">
        <v>90</v>
      </c>
      <c r="H1062" s="52">
        <v>9</v>
      </c>
      <c r="I1062" s="51" t="s">
        <v>18</v>
      </c>
      <c r="J1062" s="51" t="s">
        <v>105</v>
      </c>
      <c r="K1062" s="52">
        <v>0</v>
      </c>
      <c r="L1062" s="52">
        <v>0</v>
      </c>
      <c r="M1062" s="52">
        <v>0</v>
      </c>
      <c r="N1062" s="52">
        <v>0</v>
      </c>
      <c r="O1062" s="52"/>
    </row>
    <row r="1063" spans="2:15" hidden="1" x14ac:dyDescent="0.25">
      <c r="B1063" s="37" t="s">
        <v>13</v>
      </c>
      <c r="C1063" s="37" t="s">
        <v>14</v>
      </c>
      <c r="D1063" s="37" t="s">
        <v>99</v>
      </c>
      <c r="E1063" s="37" t="s">
        <v>189</v>
      </c>
      <c r="F1063" s="37"/>
      <c r="G1063" s="51" t="s">
        <v>90</v>
      </c>
      <c r="H1063" s="52">
        <v>9</v>
      </c>
      <c r="I1063" s="51" t="s">
        <v>18</v>
      </c>
      <c r="J1063" s="51" t="s">
        <v>103</v>
      </c>
      <c r="K1063" s="52">
        <v>0</v>
      </c>
      <c r="L1063" s="52">
        <v>0</v>
      </c>
      <c r="M1063" s="52">
        <v>0</v>
      </c>
      <c r="N1063" s="52">
        <v>0</v>
      </c>
      <c r="O1063" s="52"/>
    </row>
    <row r="1064" spans="2:15" hidden="1" x14ac:dyDescent="0.25">
      <c r="B1064" s="37" t="s">
        <v>13</v>
      </c>
      <c r="C1064" s="37" t="s">
        <v>14</v>
      </c>
      <c r="D1064" s="37" t="s">
        <v>99</v>
      </c>
      <c r="E1064" s="37" t="s">
        <v>189</v>
      </c>
      <c r="F1064" s="37"/>
      <c r="G1064" s="51" t="s">
        <v>90</v>
      </c>
      <c r="H1064" s="52">
        <v>9</v>
      </c>
      <c r="I1064" s="52" t="s">
        <v>18</v>
      </c>
      <c r="J1064" s="52" t="s">
        <v>104</v>
      </c>
      <c r="K1064" s="52">
        <v>0</v>
      </c>
      <c r="L1064" s="52">
        <v>0</v>
      </c>
      <c r="M1064" s="52">
        <v>0</v>
      </c>
      <c r="N1064" s="52">
        <v>0</v>
      </c>
      <c r="O1064" s="52"/>
    </row>
    <row r="1065" spans="2:15" hidden="1" x14ac:dyDescent="0.25">
      <c r="B1065" s="56" t="s">
        <v>64</v>
      </c>
      <c r="C1065" s="56" t="s">
        <v>65</v>
      </c>
      <c r="D1065" s="56" t="s">
        <v>15</v>
      </c>
      <c r="E1065" s="56" t="s">
        <v>189</v>
      </c>
      <c r="F1065" s="56"/>
      <c r="G1065" s="52" t="s">
        <v>91</v>
      </c>
      <c r="H1065" s="52">
        <v>10</v>
      </c>
      <c r="I1065" s="51" t="s">
        <v>18</v>
      </c>
      <c r="J1065" s="51" t="s">
        <v>105</v>
      </c>
      <c r="K1065" s="52">
        <v>0</v>
      </c>
      <c r="L1065" s="52">
        <v>0</v>
      </c>
      <c r="M1065" s="52">
        <v>0</v>
      </c>
      <c r="N1065" s="52">
        <v>0</v>
      </c>
      <c r="O1065" s="52"/>
    </row>
    <row r="1066" spans="2:15" hidden="1" x14ac:dyDescent="0.25">
      <c r="B1066" s="56" t="s">
        <v>64</v>
      </c>
      <c r="C1066" s="56" t="s">
        <v>65</v>
      </c>
      <c r="D1066" s="56" t="s">
        <v>15</v>
      </c>
      <c r="E1066" s="56" t="s">
        <v>189</v>
      </c>
      <c r="F1066" s="56"/>
      <c r="G1066" s="52" t="s">
        <v>91</v>
      </c>
      <c r="H1066" s="52">
        <v>10</v>
      </c>
      <c r="I1066" s="51" t="s">
        <v>18</v>
      </c>
      <c r="J1066" s="51" t="s">
        <v>103</v>
      </c>
      <c r="K1066" s="52">
        <v>0</v>
      </c>
      <c r="L1066" s="52">
        <v>0</v>
      </c>
      <c r="M1066" s="52">
        <v>0</v>
      </c>
      <c r="N1066" s="52">
        <v>0</v>
      </c>
      <c r="O1066" s="52"/>
    </row>
    <row r="1067" spans="2:15" hidden="1" x14ac:dyDescent="0.25">
      <c r="B1067" s="56" t="s">
        <v>64</v>
      </c>
      <c r="C1067" s="56" t="s">
        <v>65</v>
      </c>
      <c r="D1067" s="56" t="s">
        <v>15</v>
      </c>
      <c r="E1067" s="56" t="s">
        <v>189</v>
      </c>
      <c r="F1067" s="56"/>
      <c r="G1067" s="52" t="s">
        <v>91</v>
      </c>
      <c r="H1067" s="52">
        <v>10</v>
      </c>
      <c r="I1067" s="51" t="s">
        <v>18</v>
      </c>
      <c r="J1067" s="51" t="s">
        <v>104</v>
      </c>
      <c r="K1067" s="52">
        <v>0</v>
      </c>
      <c r="L1067" s="52">
        <v>0</v>
      </c>
      <c r="M1067" s="52">
        <v>0</v>
      </c>
      <c r="N1067" s="52">
        <v>0</v>
      </c>
      <c r="O1067" s="52"/>
    </row>
    <row r="1068" spans="2:15" hidden="1" x14ac:dyDescent="0.25">
      <c r="B1068" s="56" t="s">
        <v>78</v>
      </c>
      <c r="C1068" s="61" t="s">
        <v>79</v>
      </c>
      <c r="D1068" s="61" t="s">
        <v>26</v>
      </c>
      <c r="E1068" s="61" t="s">
        <v>189</v>
      </c>
      <c r="F1068" s="61"/>
      <c r="G1068" s="52" t="s">
        <v>91</v>
      </c>
      <c r="H1068" s="52">
        <v>10</v>
      </c>
      <c r="I1068" s="50" t="s">
        <v>158</v>
      </c>
      <c r="J1068" s="50" t="s">
        <v>103</v>
      </c>
      <c r="K1068" s="52">
        <v>0</v>
      </c>
      <c r="L1068" s="52">
        <v>0</v>
      </c>
      <c r="M1068" s="52">
        <v>0</v>
      </c>
      <c r="N1068" s="52">
        <v>0</v>
      </c>
      <c r="O1068" s="52"/>
    </row>
    <row r="1069" spans="2:15" hidden="1" x14ac:dyDescent="0.25">
      <c r="B1069" s="56" t="s">
        <v>78</v>
      </c>
      <c r="C1069" s="61" t="s">
        <v>79</v>
      </c>
      <c r="D1069" s="61" t="s">
        <v>26</v>
      </c>
      <c r="E1069" s="61" t="s">
        <v>189</v>
      </c>
      <c r="F1069" s="61"/>
      <c r="G1069" s="52" t="s">
        <v>91</v>
      </c>
      <c r="H1069" s="52">
        <v>10</v>
      </c>
      <c r="I1069" s="50" t="s">
        <v>158</v>
      </c>
      <c r="J1069" s="50" t="s">
        <v>104</v>
      </c>
      <c r="K1069" s="52">
        <v>0</v>
      </c>
      <c r="L1069" s="52">
        <v>0</v>
      </c>
      <c r="M1069" s="52">
        <v>0</v>
      </c>
      <c r="N1069" s="52">
        <v>0</v>
      </c>
      <c r="O1069" s="52"/>
    </row>
    <row r="1070" spans="2:15" hidden="1" x14ac:dyDescent="0.25">
      <c r="B1070" s="56" t="s">
        <v>78</v>
      </c>
      <c r="C1070" s="61" t="s">
        <v>79</v>
      </c>
      <c r="D1070" s="61" t="s">
        <v>26</v>
      </c>
      <c r="E1070" s="61" t="s">
        <v>189</v>
      </c>
      <c r="F1070" s="61"/>
      <c r="G1070" s="52" t="s">
        <v>91</v>
      </c>
      <c r="H1070" s="52">
        <v>10</v>
      </c>
      <c r="I1070" s="50" t="s">
        <v>18</v>
      </c>
      <c r="J1070" s="50" t="s">
        <v>105</v>
      </c>
      <c r="K1070" s="52">
        <v>0</v>
      </c>
      <c r="L1070" s="52">
        <v>0</v>
      </c>
      <c r="M1070" s="52">
        <v>0</v>
      </c>
      <c r="N1070" s="52">
        <v>0</v>
      </c>
      <c r="O1070" s="52"/>
    </row>
    <row r="1071" spans="2:15" hidden="1" x14ac:dyDescent="0.25">
      <c r="B1071" s="56" t="s">
        <v>78</v>
      </c>
      <c r="C1071" s="56" t="s">
        <v>79</v>
      </c>
      <c r="D1071" s="56" t="s">
        <v>26</v>
      </c>
      <c r="E1071" s="56" t="s">
        <v>189</v>
      </c>
      <c r="F1071" s="56"/>
      <c r="G1071" s="52" t="s">
        <v>91</v>
      </c>
      <c r="H1071" s="52">
        <v>10</v>
      </c>
      <c r="I1071" s="51" t="s">
        <v>18</v>
      </c>
      <c r="J1071" s="51" t="s">
        <v>103</v>
      </c>
      <c r="K1071" s="52">
        <v>0</v>
      </c>
      <c r="L1071" s="52">
        <v>0</v>
      </c>
      <c r="M1071" s="52">
        <v>0</v>
      </c>
      <c r="N1071" s="52">
        <v>0</v>
      </c>
      <c r="O1071" s="52"/>
    </row>
    <row r="1072" spans="2:15" hidden="1" x14ac:dyDescent="0.25">
      <c r="B1072" s="56" t="s">
        <v>78</v>
      </c>
      <c r="C1072" s="56" t="s">
        <v>79</v>
      </c>
      <c r="D1072" s="56" t="s">
        <v>26</v>
      </c>
      <c r="E1072" s="56" t="s">
        <v>189</v>
      </c>
      <c r="F1072" s="56"/>
      <c r="G1072" s="52" t="s">
        <v>91</v>
      </c>
      <c r="H1072" s="52">
        <v>10</v>
      </c>
      <c r="I1072" s="52" t="s">
        <v>18</v>
      </c>
      <c r="J1072" s="52" t="s">
        <v>104</v>
      </c>
      <c r="K1072" s="52">
        <v>0</v>
      </c>
      <c r="L1072" s="52">
        <v>0</v>
      </c>
      <c r="M1072" s="52">
        <v>0</v>
      </c>
      <c r="N1072" s="52">
        <v>0</v>
      </c>
      <c r="O1072" s="52"/>
    </row>
    <row r="1073" spans="2:15" hidden="1" x14ac:dyDescent="0.25">
      <c r="B1073" s="56" t="s">
        <v>24</v>
      </c>
      <c r="C1073" s="61" t="s">
        <v>25</v>
      </c>
      <c r="D1073" s="61" t="s">
        <v>26</v>
      </c>
      <c r="E1073" s="61" t="s">
        <v>189</v>
      </c>
      <c r="F1073" s="61"/>
      <c r="G1073" s="52" t="s">
        <v>91</v>
      </c>
      <c r="H1073" s="52">
        <v>10</v>
      </c>
      <c r="I1073" s="50" t="s">
        <v>158</v>
      </c>
      <c r="J1073" s="50" t="s">
        <v>103</v>
      </c>
      <c r="K1073" s="50">
        <v>59</v>
      </c>
      <c r="L1073" s="50">
        <v>1</v>
      </c>
      <c r="M1073" s="50">
        <v>0</v>
      </c>
      <c r="N1073" s="50">
        <v>0</v>
      </c>
      <c r="O1073" s="52"/>
    </row>
    <row r="1074" spans="2:15" hidden="1" x14ac:dyDescent="0.25">
      <c r="B1074" s="56" t="s">
        <v>24</v>
      </c>
      <c r="C1074" s="61" t="s">
        <v>25</v>
      </c>
      <c r="D1074" s="61" t="s">
        <v>26</v>
      </c>
      <c r="E1074" s="61" t="s">
        <v>189</v>
      </c>
      <c r="F1074" s="61"/>
      <c r="G1074" s="52" t="s">
        <v>91</v>
      </c>
      <c r="H1074" s="52">
        <v>10</v>
      </c>
      <c r="I1074" s="50" t="s">
        <v>158</v>
      </c>
      <c r="J1074" s="50" t="s">
        <v>104</v>
      </c>
      <c r="K1074" s="50">
        <v>0</v>
      </c>
      <c r="L1074" s="50">
        <v>0</v>
      </c>
      <c r="M1074" s="50">
        <v>0</v>
      </c>
      <c r="N1074" s="50">
        <v>0</v>
      </c>
      <c r="O1074" s="52"/>
    </row>
    <row r="1075" spans="2:15" hidden="1" x14ac:dyDescent="0.25">
      <c r="B1075" s="56" t="s">
        <v>24</v>
      </c>
      <c r="C1075" s="61" t="s">
        <v>25</v>
      </c>
      <c r="D1075" s="61" t="s">
        <v>26</v>
      </c>
      <c r="E1075" s="61" t="s">
        <v>189</v>
      </c>
      <c r="F1075" s="61"/>
      <c r="G1075" s="52" t="s">
        <v>91</v>
      </c>
      <c r="H1075" s="52">
        <v>10</v>
      </c>
      <c r="I1075" s="50" t="s">
        <v>18</v>
      </c>
      <c r="J1075" s="50" t="s">
        <v>105</v>
      </c>
      <c r="K1075" s="50">
        <v>11</v>
      </c>
      <c r="L1075" s="50">
        <v>1</v>
      </c>
      <c r="M1075" s="50">
        <v>11</v>
      </c>
      <c r="N1075" s="50">
        <v>1</v>
      </c>
      <c r="O1075" s="52"/>
    </row>
    <row r="1076" spans="2:15" hidden="1" x14ac:dyDescent="0.25">
      <c r="B1076" s="56" t="s">
        <v>24</v>
      </c>
      <c r="C1076" s="61" t="s">
        <v>25</v>
      </c>
      <c r="D1076" s="61" t="s">
        <v>26</v>
      </c>
      <c r="E1076" s="61" t="s">
        <v>189</v>
      </c>
      <c r="F1076" s="61"/>
      <c r="G1076" s="52" t="s">
        <v>91</v>
      </c>
      <c r="H1076" s="52">
        <v>10</v>
      </c>
      <c r="I1076" s="50" t="s">
        <v>18</v>
      </c>
      <c r="J1076" s="50" t="s">
        <v>103</v>
      </c>
      <c r="K1076" s="50">
        <v>0</v>
      </c>
      <c r="L1076" s="50">
        <v>0</v>
      </c>
      <c r="M1076" s="50">
        <v>0</v>
      </c>
      <c r="N1076" s="50">
        <v>0</v>
      </c>
      <c r="O1076" s="52"/>
    </row>
    <row r="1077" spans="2:15" hidden="1" x14ac:dyDescent="0.25">
      <c r="B1077" s="56" t="s">
        <v>24</v>
      </c>
      <c r="C1077" s="56" t="s">
        <v>25</v>
      </c>
      <c r="D1077" s="56" t="s">
        <v>26</v>
      </c>
      <c r="E1077" s="56" t="s">
        <v>189</v>
      </c>
      <c r="F1077" s="56"/>
      <c r="G1077" s="52" t="s">
        <v>91</v>
      </c>
      <c r="H1077" s="52">
        <v>10</v>
      </c>
      <c r="I1077" s="52" t="s">
        <v>18</v>
      </c>
      <c r="J1077" s="52" t="s">
        <v>104</v>
      </c>
      <c r="K1077" s="52">
        <v>11</v>
      </c>
      <c r="L1077" s="52">
        <v>1</v>
      </c>
      <c r="M1077" s="52">
        <v>11</v>
      </c>
      <c r="N1077" s="52">
        <v>1</v>
      </c>
      <c r="O1077" s="52"/>
    </row>
    <row r="1078" spans="2:15" hidden="1" x14ac:dyDescent="0.25">
      <c r="B1078" s="56" t="s">
        <v>76</v>
      </c>
      <c r="C1078" s="56" t="s">
        <v>77</v>
      </c>
      <c r="D1078" s="56" t="s">
        <v>35</v>
      </c>
      <c r="E1078" s="56" t="s">
        <v>189</v>
      </c>
      <c r="F1078" s="56"/>
      <c r="G1078" s="52" t="s">
        <v>91</v>
      </c>
      <c r="H1078" s="52">
        <v>10</v>
      </c>
      <c r="I1078" s="51" t="s">
        <v>158</v>
      </c>
      <c r="J1078" s="51" t="s">
        <v>103</v>
      </c>
      <c r="K1078" s="52">
        <v>0</v>
      </c>
      <c r="L1078" s="52">
        <v>0</v>
      </c>
      <c r="M1078" s="52">
        <v>0</v>
      </c>
      <c r="N1078" s="52">
        <v>0</v>
      </c>
      <c r="O1078" s="52"/>
    </row>
    <row r="1079" spans="2:15" hidden="1" x14ac:dyDescent="0.25">
      <c r="B1079" s="56" t="s">
        <v>76</v>
      </c>
      <c r="C1079" s="56" t="s">
        <v>77</v>
      </c>
      <c r="D1079" s="56" t="s">
        <v>35</v>
      </c>
      <c r="E1079" s="56" t="s">
        <v>189</v>
      </c>
      <c r="F1079" s="56"/>
      <c r="G1079" s="52" t="s">
        <v>91</v>
      </c>
      <c r="H1079" s="52">
        <v>10</v>
      </c>
      <c r="I1079" s="51" t="s">
        <v>158</v>
      </c>
      <c r="J1079" s="51" t="s">
        <v>104</v>
      </c>
      <c r="K1079" s="52">
        <v>0</v>
      </c>
      <c r="L1079" s="52">
        <v>0</v>
      </c>
      <c r="M1079" s="52">
        <v>0</v>
      </c>
      <c r="N1079" s="52">
        <v>0</v>
      </c>
      <c r="O1079" s="52"/>
    </row>
    <row r="1080" spans="2:15" hidden="1" x14ac:dyDescent="0.25">
      <c r="B1080" s="56" t="s">
        <v>76</v>
      </c>
      <c r="C1080" s="56" t="s">
        <v>77</v>
      </c>
      <c r="D1080" s="56" t="s">
        <v>35</v>
      </c>
      <c r="E1080" s="56" t="s">
        <v>189</v>
      </c>
      <c r="F1080" s="56"/>
      <c r="G1080" s="52" t="s">
        <v>91</v>
      </c>
      <c r="H1080" s="52">
        <v>10</v>
      </c>
      <c r="I1080" s="51" t="s">
        <v>18</v>
      </c>
      <c r="J1080" s="51" t="s">
        <v>105</v>
      </c>
      <c r="K1080" s="52">
        <v>0</v>
      </c>
      <c r="L1080" s="52">
        <v>0</v>
      </c>
      <c r="M1080" s="52">
        <v>0</v>
      </c>
      <c r="N1080" s="52">
        <v>0</v>
      </c>
      <c r="O1080" s="52"/>
    </row>
    <row r="1081" spans="2:15" hidden="1" x14ac:dyDescent="0.25">
      <c r="B1081" s="56" t="s">
        <v>76</v>
      </c>
      <c r="C1081" s="56" t="s">
        <v>77</v>
      </c>
      <c r="D1081" s="56" t="s">
        <v>35</v>
      </c>
      <c r="E1081" s="56" t="s">
        <v>189</v>
      </c>
      <c r="F1081" s="56"/>
      <c r="G1081" s="52" t="s">
        <v>91</v>
      </c>
      <c r="H1081" s="52">
        <v>10</v>
      </c>
      <c r="I1081" s="51" t="s">
        <v>18</v>
      </c>
      <c r="J1081" s="51" t="s">
        <v>103</v>
      </c>
      <c r="K1081" s="52">
        <v>0</v>
      </c>
      <c r="L1081" s="52">
        <v>0</v>
      </c>
      <c r="M1081" s="52">
        <v>0</v>
      </c>
      <c r="N1081" s="52">
        <v>0</v>
      </c>
      <c r="O1081" s="52"/>
    </row>
    <row r="1082" spans="2:15" hidden="1" x14ac:dyDescent="0.25">
      <c r="B1082" s="56" t="s">
        <v>76</v>
      </c>
      <c r="C1082" s="56" t="s">
        <v>77</v>
      </c>
      <c r="D1082" s="56" t="s">
        <v>35</v>
      </c>
      <c r="E1082" s="56" t="s">
        <v>189</v>
      </c>
      <c r="F1082" s="56"/>
      <c r="G1082" s="52" t="s">
        <v>91</v>
      </c>
      <c r="H1082" s="52">
        <v>10</v>
      </c>
      <c r="I1082" s="52" t="s">
        <v>18</v>
      </c>
      <c r="J1082" s="52" t="s">
        <v>104</v>
      </c>
      <c r="K1082" s="52">
        <v>0</v>
      </c>
      <c r="L1082" s="52">
        <v>0</v>
      </c>
      <c r="M1082" s="52">
        <v>0</v>
      </c>
      <c r="N1082" s="52">
        <v>0</v>
      </c>
      <c r="O1082" s="52"/>
    </row>
    <row r="1083" spans="2:15" hidden="1" x14ac:dyDescent="0.25">
      <c r="B1083" s="56" t="s">
        <v>46</v>
      </c>
      <c r="C1083" s="56" t="s">
        <v>47</v>
      </c>
      <c r="D1083" s="56" t="s">
        <v>38</v>
      </c>
      <c r="E1083" s="56" t="s">
        <v>189</v>
      </c>
      <c r="F1083" s="56"/>
      <c r="G1083" s="52" t="s">
        <v>91</v>
      </c>
      <c r="H1083" s="52">
        <v>10</v>
      </c>
      <c r="I1083" s="51" t="s">
        <v>18</v>
      </c>
      <c r="J1083" s="51" t="s">
        <v>105</v>
      </c>
      <c r="K1083" s="52">
        <v>0</v>
      </c>
      <c r="L1083" s="52">
        <v>0</v>
      </c>
      <c r="M1083" s="52">
        <v>0</v>
      </c>
      <c r="N1083" s="52">
        <v>0</v>
      </c>
      <c r="O1083" s="52"/>
    </row>
    <row r="1084" spans="2:15" hidden="1" x14ac:dyDescent="0.25">
      <c r="B1084" s="56" t="s">
        <v>46</v>
      </c>
      <c r="C1084" s="56" t="s">
        <v>47</v>
      </c>
      <c r="D1084" s="56" t="s">
        <v>38</v>
      </c>
      <c r="E1084" s="56" t="s">
        <v>189</v>
      </c>
      <c r="F1084" s="56"/>
      <c r="G1084" s="52" t="s">
        <v>91</v>
      </c>
      <c r="H1084" s="52">
        <v>10</v>
      </c>
      <c r="I1084" s="51" t="s">
        <v>18</v>
      </c>
      <c r="J1084" s="51" t="s">
        <v>103</v>
      </c>
      <c r="K1084" s="52">
        <v>0</v>
      </c>
      <c r="L1084" s="52">
        <v>0</v>
      </c>
      <c r="M1084" s="52">
        <v>0</v>
      </c>
      <c r="N1084" s="52">
        <v>0</v>
      </c>
      <c r="O1084" s="52"/>
    </row>
    <row r="1085" spans="2:15" hidden="1" x14ac:dyDescent="0.25">
      <c r="B1085" s="56" t="s">
        <v>46</v>
      </c>
      <c r="C1085" s="56" t="s">
        <v>47</v>
      </c>
      <c r="D1085" s="56" t="s">
        <v>38</v>
      </c>
      <c r="E1085" s="56" t="s">
        <v>189</v>
      </c>
      <c r="F1085" s="56"/>
      <c r="G1085" s="52" t="s">
        <v>91</v>
      </c>
      <c r="H1085" s="52">
        <v>10</v>
      </c>
      <c r="I1085" s="52" t="s">
        <v>18</v>
      </c>
      <c r="J1085" s="52" t="s">
        <v>104</v>
      </c>
      <c r="K1085" s="52">
        <v>0</v>
      </c>
      <c r="L1085" s="52">
        <v>0</v>
      </c>
      <c r="M1085" s="52">
        <v>0</v>
      </c>
      <c r="N1085" s="52">
        <v>0</v>
      </c>
      <c r="O1085" s="52"/>
    </row>
    <row r="1086" spans="2:15" hidden="1" x14ac:dyDescent="0.25">
      <c r="B1086" s="56" t="s">
        <v>33</v>
      </c>
      <c r="C1086" s="56" t="s">
        <v>34</v>
      </c>
      <c r="D1086" s="56" t="s">
        <v>35</v>
      </c>
      <c r="E1086" s="56" t="s">
        <v>189</v>
      </c>
      <c r="F1086" s="56"/>
      <c r="G1086" s="52" t="s">
        <v>91</v>
      </c>
      <c r="H1086" s="52">
        <v>10</v>
      </c>
      <c r="I1086" s="51" t="s">
        <v>158</v>
      </c>
      <c r="J1086" s="51" t="s">
        <v>103</v>
      </c>
      <c r="K1086" s="52">
        <v>0</v>
      </c>
      <c r="L1086" s="52">
        <v>0</v>
      </c>
      <c r="M1086" s="52">
        <v>0</v>
      </c>
      <c r="N1086" s="52">
        <v>0</v>
      </c>
      <c r="O1086" s="52"/>
    </row>
    <row r="1087" spans="2:15" hidden="1" x14ac:dyDescent="0.25">
      <c r="B1087" s="56" t="s">
        <v>33</v>
      </c>
      <c r="C1087" s="56" t="s">
        <v>34</v>
      </c>
      <c r="D1087" s="56" t="s">
        <v>35</v>
      </c>
      <c r="E1087" s="56" t="s">
        <v>189</v>
      </c>
      <c r="F1087" s="56"/>
      <c r="G1087" s="52" t="s">
        <v>91</v>
      </c>
      <c r="H1087" s="52">
        <v>10</v>
      </c>
      <c r="I1087" s="51" t="s">
        <v>158</v>
      </c>
      <c r="J1087" s="51" t="s">
        <v>104</v>
      </c>
      <c r="K1087" s="52">
        <v>0</v>
      </c>
      <c r="L1087" s="52">
        <v>0</v>
      </c>
      <c r="M1087" s="52">
        <v>0</v>
      </c>
      <c r="N1087" s="52">
        <v>0</v>
      </c>
      <c r="O1087" s="52"/>
    </row>
    <row r="1088" spans="2:15" hidden="1" x14ac:dyDescent="0.25">
      <c r="B1088" s="56" t="s">
        <v>33</v>
      </c>
      <c r="C1088" s="56" t="s">
        <v>34</v>
      </c>
      <c r="D1088" s="56" t="s">
        <v>35</v>
      </c>
      <c r="E1088" s="56" t="s">
        <v>189</v>
      </c>
      <c r="F1088" s="56"/>
      <c r="G1088" s="52" t="s">
        <v>91</v>
      </c>
      <c r="H1088" s="52">
        <v>10</v>
      </c>
      <c r="I1088" s="51" t="s">
        <v>18</v>
      </c>
      <c r="J1088" s="51" t="s">
        <v>105</v>
      </c>
      <c r="K1088" s="52">
        <v>0</v>
      </c>
      <c r="L1088" s="52">
        <v>0</v>
      </c>
      <c r="M1088" s="52">
        <v>0</v>
      </c>
      <c r="N1088" s="52">
        <v>0</v>
      </c>
      <c r="O1088" s="52"/>
    </row>
    <row r="1089" spans="2:15" hidden="1" x14ac:dyDescent="0.25">
      <c r="B1089" s="56" t="s">
        <v>33</v>
      </c>
      <c r="C1089" s="56" t="s">
        <v>34</v>
      </c>
      <c r="D1089" s="56" t="s">
        <v>35</v>
      </c>
      <c r="E1089" s="56" t="s">
        <v>189</v>
      </c>
      <c r="F1089" s="56"/>
      <c r="G1089" s="52" t="s">
        <v>91</v>
      </c>
      <c r="H1089" s="52">
        <v>10</v>
      </c>
      <c r="I1089" s="51" t="s">
        <v>18</v>
      </c>
      <c r="J1089" s="51" t="s">
        <v>103</v>
      </c>
      <c r="K1089" s="52">
        <v>0</v>
      </c>
      <c r="L1089" s="52">
        <v>0</v>
      </c>
      <c r="M1089" s="52">
        <v>0</v>
      </c>
      <c r="N1089" s="52">
        <v>0</v>
      </c>
      <c r="O1089" s="52"/>
    </row>
    <row r="1090" spans="2:15" hidden="1" x14ac:dyDescent="0.25">
      <c r="B1090" s="56" t="s">
        <v>33</v>
      </c>
      <c r="C1090" s="56" t="s">
        <v>34</v>
      </c>
      <c r="D1090" s="56" t="s">
        <v>35</v>
      </c>
      <c r="E1090" s="56" t="s">
        <v>189</v>
      </c>
      <c r="F1090" s="56"/>
      <c r="G1090" s="52" t="s">
        <v>91</v>
      </c>
      <c r="H1090" s="52">
        <v>10</v>
      </c>
      <c r="I1090" s="52" t="s">
        <v>18</v>
      </c>
      <c r="J1090" s="52" t="s">
        <v>104</v>
      </c>
      <c r="K1090" s="52">
        <v>198</v>
      </c>
      <c r="L1090" s="52">
        <v>6</v>
      </c>
      <c r="M1090" s="52">
        <v>198</v>
      </c>
      <c r="N1090" s="52">
        <v>6</v>
      </c>
      <c r="O1090" s="52"/>
    </row>
    <row r="1091" spans="2:15" hidden="1" x14ac:dyDescent="0.25">
      <c r="B1091" s="56" t="s">
        <v>58</v>
      </c>
      <c r="C1091" s="56" t="s">
        <v>59</v>
      </c>
      <c r="D1091" s="56" t="s">
        <v>26</v>
      </c>
      <c r="E1091" s="56" t="s">
        <v>189</v>
      </c>
      <c r="F1091" s="56"/>
      <c r="G1091" s="52" t="s">
        <v>91</v>
      </c>
      <c r="H1091" s="52">
        <v>10</v>
      </c>
      <c r="I1091" s="51" t="s">
        <v>158</v>
      </c>
      <c r="J1091" s="51" t="s">
        <v>103</v>
      </c>
      <c r="K1091" s="52">
        <v>130</v>
      </c>
      <c r="L1091" s="52">
        <v>1</v>
      </c>
      <c r="M1091" s="52">
        <v>99</v>
      </c>
      <c r="N1091" s="52">
        <v>1</v>
      </c>
      <c r="O1091" s="52"/>
    </row>
    <row r="1092" spans="2:15" hidden="1" x14ac:dyDescent="0.25">
      <c r="B1092" s="56" t="s">
        <v>58</v>
      </c>
      <c r="C1092" s="56" t="s">
        <v>59</v>
      </c>
      <c r="D1092" s="56" t="s">
        <v>26</v>
      </c>
      <c r="E1092" s="56" t="s">
        <v>189</v>
      </c>
      <c r="F1092" s="56"/>
      <c r="G1092" s="52" t="s">
        <v>91</v>
      </c>
      <c r="H1092" s="52">
        <v>10</v>
      </c>
      <c r="I1092" s="51" t="s">
        <v>158</v>
      </c>
      <c r="J1092" s="51" t="s">
        <v>104</v>
      </c>
      <c r="K1092" s="52">
        <v>0</v>
      </c>
      <c r="L1092" s="52">
        <v>0</v>
      </c>
      <c r="M1092" s="52">
        <v>0</v>
      </c>
      <c r="N1092" s="52">
        <v>0</v>
      </c>
      <c r="O1092" s="52"/>
    </row>
    <row r="1093" spans="2:15" hidden="1" x14ac:dyDescent="0.25">
      <c r="B1093" s="56" t="s">
        <v>58</v>
      </c>
      <c r="C1093" s="56" t="s">
        <v>59</v>
      </c>
      <c r="D1093" s="56" t="s">
        <v>26</v>
      </c>
      <c r="E1093" s="56" t="s">
        <v>189</v>
      </c>
      <c r="F1093" s="56"/>
      <c r="G1093" s="52" t="s">
        <v>91</v>
      </c>
      <c r="H1093" s="52">
        <v>10</v>
      </c>
      <c r="I1093" s="51" t="s">
        <v>18</v>
      </c>
      <c r="J1093" s="51" t="s">
        <v>105</v>
      </c>
      <c r="K1093" s="52">
        <v>0</v>
      </c>
      <c r="L1093" s="52">
        <v>0</v>
      </c>
      <c r="M1093" s="52">
        <v>94</v>
      </c>
      <c r="N1093" s="52">
        <v>2</v>
      </c>
      <c r="O1093" s="52"/>
    </row>
    <row r="1094" spans="2:15" hidden="1" x14ac:dyDescent="0.25">
      <c r="B1094" s="56" t="s">
        <v>58</v>
      </c>
      <c r="C1094" s="56" t="s">
        <v>59</v>
      </c>
      <c r="D1094" s="56" t="s">
        <v>26</v>
      </c>
      <c r="E1094" s="56" t="s">
        <v>189</v>
      </c>
      <c r="F1094" s="56"/>
      <c r="G1094" s="52" t="s">
        <v>91</v>
      </c>
      <c r="H1094" s="52">
        <v>10</v>
      </c>
      <c r="I1094" s="51" t="s">
        <v>18</v>
      </c>
      <c r="J1094" s="51" t="s">
        <v>103</v>
      </c>
      <c r="K1094" s="52">
        <v>0</v>
      </c>
      <c r="L1094" s="52">
        <v>0</v>
      </c>
      <c r="M1094" s="52">
        <v>0</v>
      </c>
      <c r="N1094" s="52">
        <v>0</v>
      </c>
      <c r="O1094" s="52"/>
    </row>
    <row r="1095" spans="2:15" hidden="1" x14ac:dyDescent="0.25">
      <c r="B1095" s="56" t="s">
        <v>58</v>
      </c>
      <c r="C1095" s="56" t="s">
        <v>59</v>
      </c>
      <c r="D1095" s="56" t="s">
        <v>26</v>
      </c>
      <c r="E1095" s="56" t="s">
        <v>189</v>
      </c>
      <c r="F1095" s="56"/>
      <c r="G1095" s="52" t="s">
        <v>91</v>
      </c>
      <c r="H1095" s="52">
        <v>10</v>
      </c>
      <c r="I1095" s="52" t="s">
        <v>18</v>
      </c>
      <c r="J1095" s="52" t="s">
        <v>104</v>
      </c>
      <c r="K1095" s="52">
        <v>0</v>
      </c>
      <c r="L1095" s="52">
        <v>0</v>
      </c>
      <c r="M1095" s="52">
        <v>0</v>
      </c>
      <c r="N1095" s="52">
        <v>0</v>
      </c>
      <c r="O1095" s="52"/>
    </row>
    <row r="1096" spans="2:15" hidden="1" x14ac:dyDescent="0.25">
      <c r="B1096" s="56" t="s">
        <v>62</v>
      </c>
      <c r="C1096" s="56" t="s">
        <v>63</v>
      </c>
      <c r="D1096" s="56" t="s">
        <v>15</v>
      </c>
      <c r="E1096" s="56" t="s">
        <v>189</v>
      </c>
      <c r="F1096" s="56"/>
      <c r="G1096" s="52" t="s">
        <v>91</v>
      </c>
      <c r="H1096" s="52">
        <v>10</v>
      </c>
      <c r="I1096" s="51" t="s">
        <v>158</v>
      </c>
      <c r="J1096" s="51" t="s">
        <v>103</v>
      </c>
      <c r="K1096" s="52">
        <v>0</v>
      </c>
      <c r="L1096" s="52">
        <v>0</v>
      </c>
      <c r="M1096" s="52">
        <v>0</v>
      </c>
      <c r="N1096" s="52">
        <v>0</v>
      </c>
      <c r="O1096" s="52"/>
    </row>
    <row r="1097" spans="2:15" hidden="1" x14ac:dyDescent="0.25">
      <c r="B1097" s="56" t="s">
        <v>62</v>
      </c>
      <c r="C1097" s="56" t="s">
        <v>63</v>
      </c>
      <c r="D1097" s="56" t="s">
        <v>15</v>
      </c>
      <c r="E1097" s="56" t="s">
        <v>189</v>
      </c>
      <c r="F1097" s="56"/>
      <c r="G1097" s="52" t="s">
        <v>91</v>
      </c>
      <c r="H1097" s="52">
        <v>10</v>
      </c>
      <c r="I1097" s="51" t="s">
        <v>158</v>
      </c>
      <c r="J1097" s="51" t="s">
        <v>104</v>
      </c>
      <c r="K1097" s="52">
        <v>0</v>
      </c>
      <c r="L1097" s="52">
        <v>0</v>
      </c>
      <c r="M1097" s="52">
        <v>0</v>
      </c>
      <c r="N1097" s="52">
        <v>0</v>
      </c>
      <c r="O1097" s="52"/>
    </row>
    <row r="1098" spans="2:15" hidden="1" x14ac:dyDescent="0.25">
      <c r="B1098" s="56" t="s">
        <v>62</v>
      </c>
      <c r="C1098" s="56" t="s">
        <v>63</v>
      </c>
      <c r="D1098" s="56" t="s">
        <v>15</v>
      </c>
      <c r="E1098" s="56" t="s">
        <v>189</v>
      </c>
      <c r="F1098" s="56"/>
      <c r="G1098" s="52" t="s">
        <v>91</v>
      </c>
      <c r="H1098" s="52">
        <v>10</v>
      </c>
      <c r="I1098" s="51" t="s">
        <v>18</v>
      </c>
      <c r="J1098" s="51" t="s">
        <v>105</v>
      </c>
      <c r="K1098" s="52">
        <v>0</v>
      </c>
      <c r="L1098" s="52">
        <v>0</v>
      </c>
      <c r="M1098" s="52">
        <v>0</v>
      </c>
      <c r="N1098" s="52">
        <v>0</v>
      </c>
      <c r="O1098" s="52"/>
    </row>
    <row r="1099" spans="2:15" hidden="1" x14ac:dyDescent="0.25">
      <c r="B1099" s="56" t="s">
        <v>62</v>
      </c>
      <c r="C1099" s="56" t="s">
        <v>63</v>
      </c>
      <c r="D1099" s="56" t="s">
        <v>15</v>
      </c>
      <c r="E1099" s="56" t="s">
        <v>189</v>
      </c>
      <c r="F1099" s="56"/>
      <c r="G1099" s="52" t="s">
        <v>91</v>
      </c>
      <c r="H1099" s="52">
        <v>10</v>
      </c>
      <c r="I1099" s="51" t="s">
        <v>18</v>
      </c>
      <c r="J1099" s="51" t="s">
        <v>103</v>
      </c>
      <c r="K1099" s="52">
        <v>0</v>
      </c>
      <c r="L1099" s="52">
        <v>0</v>
      </c>
      <c r="M1099" s="52">
        <v>0</v>
      </c>
      <c r="N1099" s="52">
        <v>0</v>
      </c>
      <c r="O1099" s="52"/>
    </row>
    <row r="1100" spans="2:15" hidden="1" x14ac:dyDescent="0.25">
      <c r="B1100" s="56" t="s">
        <v>62</v>
      </c>
      <c r="C1100" s="56" t="s">
        <v>63</v>
      </c>
      <c r="D1100" s="56" t="s">
        <v>15</v>
      </c>
      <c r="E1100" s="56" t="s">
        <v>189</v>
      </c>
      <c r="F1100" s="56"/>
      <c r="G1100" s="52" t="s">
        <v>91</v>
      </c>
      <c r="H1100" s="52">
        <v>10</v>
      </c>
      <c r="I1100" s="52" t="s">
        <v>18</v>
      </c>
      <c r="J1100" s="52" t="s">
        <v>104</v>
      </c>
      <c r="K1100" s="52">
        <v>0</v>
      </c>
      <c r="L1100" s="52">
        <v>0</v>
      </c>
      <c r="M1100" s="52">
        <v>0</v>
      </c>
      <c r="N1100" s="52">
        <v>0</v>
      </c>
      <c r="O1100" s="52"/>
    </row>
    <row r="1101" spans="2:15" hidden="1" x14ac:dyDescent="0.25">
      <c r="B1101" s="56" t="s">
        <v>66</v>
      </c>
      <c r="C1101" s="56" t="s">
        <v>67</v>
      </c>
      <c r="D1101" s="56" t="s">
        <v>35</v>
      </c>
      <c r="E1101" s="56" t="s">
        <v>189</v>
      </c>
      <c r="F1101" s="56"/>
      <c r="G1101" s="52" t="s">
        <v>91</v>
      </c>
      <c r="H1101" s="52">
        <v>10</v>
      </c>
      <c r="I1101" s="51" t="s">
        <v>18</v>
      </c>
      <c r="J1101" s="51" t="s">
        <v>105</v>
      </c>
      <c r="K1101" s="52">
        <v>0</v>
      </c>
      <c r="L1101" s="52">
        <v>0</v>
      </c>
      <c r="M1101" s="52">
        <v>0</v>
      </c>
      <c r="N1101" s="52">
        <v>0</v>
      </c>
      <c r="O1101" s="52"/>
    </row>
    <row r="1102" spans="2:15" hidden="1" x14ac:dyDescent="0.25">
      <c r="B1102" s="56" t="s">
        <v>66</v>
      </c>
      <c r="C1102" s="56" t="s">
        <v>67</v>
      </c>
      <c r="D1102" s="56" t="s">
        <v>35</v>
      </c>
      <c r="E1102" s="56" t="s">
        <v>189</v>
      </c>
      <c r="F1102" s="56"/>
      <c r="G1102" s="52" t="s">
        <v>91</v>
      </c>
      <c r="H1102" s="52">
        <v>10</v>
      </c>
      <c r="I1102" s="51" t="s">
        <v>18</v>
      </c>
      <c r="J1102" s="51" t="s">
        <v>103</v>
      </c>
      <c r="K1102" s="52">
        <v>0</v>
      </c>
      <c r="L1102" s="52">
        <v>0</v>
      </c>
      <c r="M1102" s="52">
        <v>0</v>
      </c>
      <c r="N1102" s="52">
        <v>0</v>
      </c>
      <c r="O1102" s="52"/>
    </row>
    <row r="1103" spans="2:15" hidden="1" x14ac:dyDescent="0.25">
      <c r="B1103" s="56" t="s">
        <v>66</v>
      </c>
      <c r="C1103" s="56" t="s">
        <v>67</v>
      </c>
      <c r="D1103" s="56" t="s">
        <v>35</v>
      </c>
      <c r="E1103" s="56" t="s">
        <v>189</v>
      </c>
      <c r="F1103" s="56"/>
      <c r="G1103" s="52" t="s">
        <v>91</v>
      </c>
      <c r="H1103" s="52">
        <v>10</v>
      </c>
      <c r="I1103" s="52" t="s">
        <v>18</v>
      </c>
      <c r="J1103" s="52" t="s">
        <v>104</v>
      </c>
      <c r="K1103" s="52">
        <v>0</v>
      </c>
      <c r="L1103" s="52">
        <v>0</v>
      </c>
      <c r="M1103" s="52">
        <v>0</v>
      </c>
      <c r="N1103" s="52">
        <v>0</v>
      </c>
      <c r="O1103" s="52"/>
    </row>
    <row r="1104" spans="2:15" hidden="1" x14ac:dyDescent="0.25">
      <c r="B1104" s="56" t="s">
        <v>41</v>
      </c>
      <c r="C1104" s="56" t="s">
        <v>42</v>
      </c>
      <c r="D1104" s="56" t="s">
        <v>38</v>
      </c>
      <c r="E1104" s="56" t="s">
        <v>189</v>
      </c>
      <c r="F1104" s="56"/>
      <c r="G1104" s="52" t="s">
        <v>91</v>
      </c>
      <c r="H1104" s="52">
        <v>10</v>
      </c>
      <c r="I1104" s="51" t="s">
        <v>18</v>
      </c>
      <c r="J1104" s="51" t="s">
        <v>105</v>
      </c>
      <c r="K1104" s="52">
        <v>0</v>
      </c>
      <c r="L1104" s="52">
        <v>0</v>
      </c>
      <c r="M1104" s="52">
        <v>0</v>
      </c>
      <c r="N1104" s="52">
        <v>0</v>
      </c>
      <c r="O1104" s="52"/>
    </row>
    <row r="1105" spans="2:15" hidden="1" x14ac:dyDescent="0.25">
      <c r="B1105" s="56" t="s">
        <v>41</v>
      </c>
      <c r="C1105" s="56" t="s">
        <v>42</v>
      </c>
      <c r="D1105" s="56" t="s">
        <v>38</v>
      </c>
      <c r="E1105" s="56" t="s">
        <v>189</v>
      </c>
      <c r="F1105" s="56"/>
      <c r="G1105" s="52" t="s">
        <v>91</v>
      </c>
      <c r="H1105" s="52">
        <v>10</v>
      </c>
      <c r="I1105" s="51" t="s">
        <v>18</v>
      </c>
      <c r="J1105" s="51" t="s">
        <v>103</v>
      </c>
      <c r="K1105" s="52">
        <v>0</v>
      </c>
      <c r="L1105" s="52">
        <v>0</v>
      </c>
      <c r="M1105" s="52">
        <v>0</v>
      </c>
      <c r="N1105" s="52">
        <v>0</v>
      </c>
      <c r="O1105" s="52"/>
    </row>
    <row r="1106" spans="2:15" hidden="1" x14ac:dyDescent="0.25">
      <c r="B1106" s="56" t="s">
        <v>41</v>
      </c>
      <c r="C1106" s="56" t="s">
        <v>42</v>
      </c>
      <c r="D1106" s="56" t="s">
        <v>38</v>
      </c>
      <c r="E1106" s="56" t="s">
        <v>189</v>
      </c>
      <c r="F1106" s="56"/>
      <c r="G1106" s="52" t="s">
        <v>91</v>
      </c>
      <c r="H1106" s="52">
        <v>10</v>
      </c>
      <c r="I1106" s="52" t="s">
        <v>18</v>
      </c>
      <c r="J1106" s="52" t="s">
        <v>104</v>
      </c>
      <c r="K1106" s="52">
        <v>0</v>
      </c>
      <c r="L1106" s="52">
        <v>0</v>
      </c>
      <c r="M1106" s="52">
        <v>0</v>
      </c>
      <c r="N1106" s="52">
        <v>0</v>
      </c>
      <c r="O1106" s="52"/>
    </row>
    <row r="1107" spans="2:15" hidden="1" x14ac:dyDescent="0.25">
      <c r="B1107" s="56" t="s">
        <v>13</v>
      </c>
      <c r="C1107" s="56" t="s">
        <v>14</v>
      </c>
      <c r="D1107" s="56" t="s">
        <v>99</v>
      </c>
      <c r="E1107" s="56" t="s">
        <v>189</v>
      </c>
      <c r="F1107" s="56"/>
      <c r="G1107" s="51" t="s">
        <v>91</v>
      </c>
      <c r="H1107" s="52">
        <v>10</v>
      </c>
      <c r="I1107" s="51" t="s">
        <v>18</v>
      </c>
      <c r="J1107" s="51" t="s">
        <v>105</v>
      </c>
      <c r="K1107" s="52">
        <v>0</v>
      </c>
      <c r="L1107" s="52">
        <v>0</v>
      </c>
      <c r="M1107" s="52">
        <v>0</v>
      </c>
      <c r="N1107" s="52">
        <v>0</v>
      </c>
      <c r="O1107" s="52"/>
    </row>
    <row r="1108" spans="2:15" hidden="1" x14ac:dyDescent="0.25">
      <c r="B1108" s="56" t="s">
        <v>13</v>
      </c>
      <c r="C1108" s="56" t="s">
        <v>14</v>
      </c>
      <c r="D1108" s="56" t="s">
        <v>99</v>
      </c>
      <c r="E1108" s="56" t="s">
        <v>189</v>
      </c>
      <c r="F1108" s="56"/>
      <c r="G1108" s="51" t="s">
        <v>91</v>
      </c>
      <c r="H1108" s="52">
        <v>10</v>
      </c>
      <c r="I1108" s="51" t="s">
        <v>18</v>
      </c>
      <c r="J1108" s="51" t="s">
        <v>103</v>
      </c>
      <c r="K1108" s="52">
        <v>0</v>
      </c>
      <c r="L1108" s="52">
        <v>0</v>
      </c>
      <c r="M1108" s="52">
        <v>0</v>
      </c>
      <c r="N1108" s="52">
        <v>0</v>
      </c>
      <c r="O1108" s="52"/>
    </row>
    <row r="1109" spans="2:15" hidden="1" x14ac:dyDescent="0.25">
      <c r="B1109" s="56" t="s">
        <v>13</v>
      </c>
      <c r="C1109" s="56" t="s">
        <v>14</v>
      </c>
      <c r="D1109" s="56" t="s">
        <v>99</v>
      </c>
      <c r="E1109" s="56" t="s">
        <v>189</v>
      </c>
      <c r="F1109" s="56"/>
      <c r="G1109" s="51" t="s">
        <v>91</v>
      </c>
      <c r="H1109" s="52">
        <v>10</v>
      </c>
      <c r="I1109" s="52" t="s">
        <v>18</v>
      </c>
      <c r="J1109" s="52" t="s">
        <v>104</v>
      </c>
      <c r="K1109" s="52">
        <v>0</v>
      </c>
      <c r="L1109" s="52">
        <v>0</v>
      </c>
      <c r="M1109" s="52">
        <v>0</v>
      </c>
      <c r="N1109" s="52">
        <v>0</v>
      </c>
      <c r="O1109" s="52"/>
    </row>
    <row r="1110" spans="2:15" hidden="1" x14ac:dyDescent="0.25">
      <c r="B1110" s="56" t="s">
        <v>50</v>
      </c>
      <c r="C1110" s="56" t="s">
        <v>51</v>
      </c>
      <c r="D1110" s="56" t="s">
        <v>45</v>
      </c>
      <c r="E1110" s="56" t="s">
        <v>189</v>
      </c>
      <c r="F1110" s="56"/>
      <c r="G1110" s="52" t="s">
        <v>91</v>
      </c>
      <c r="H1110" s="52">
        <v>10</v>
      </c>
      <c r="I1110" s="51" t="s">
        <v>18</v>
      </c>
      <c r="J1110" s="51" t="s">
        <v>105</v>
      </c>
      <c r="K1110" s="52">
        <v>0</v>
      </c>
      <c r="L1110" s="52">
        <v>0</v>
      </c>
      <c r="M1110" s="52">
        <v>0</v>
      </c>
      <c r="N1110" s="52">
        <v>0</v>
      </c>
      <c r="O1110" s="52"/>
    </row>
    <row r="1111" spans="2:15" hidden="1" x14ac:dyDescent="0.25">
      <c r="B1111" s="56" t="s">
        <v>50</v>
      </c>
      <c r="C1111" s="56" t="s">
        <v>51</v>
      </c>
      <c r="D1111" s="56" t="s">
        <v>45</v>
      </c>
      <c r="E1111" s="56" t="s">
        <v>189</v>
      </c>
      <c r="F1111" s="56"/>
      <c r="G1111" s="52" t="s">
        <v>91</v>
      </c>
      <c r="H1111" s="52">
        <v>10</v>
      </c>
      <c r="I1111" s="51" t="s">
        <v>18</v>
      </c>
      <c r="J1111" s="51" t="s">
        <v>103</v>
      </c>
      <c r="K1111" s="52">
        <v>0</v>
      </c>
      <c r="L1111" s="52">
        <v>0</v>
      </c>
      <c r="M1111" s="52">
        <v>0</v>
      </c>
      <c r="N1111" s="52">
        <v>0</v>
      </c>
      <c r="O1111" s="52"/>
    </row>
    <row r="1112" spans="2:15" hidden="1" x14ac:dyDescent="0.25">
      <c r="B1112" s="56" t="s">
        <v>50</v>
      </c>
      <c r="C1112" s="56" t="s">
        <v>51</v>
      </c>
      <c r="D1112" s="56" t="s">
        <v>45</v>
      </c>
      <c r="E1112" s="56" t="s">
        <v>189</v>
      </c>
      <c r="F1112" s="56"/>
      <c r="G1112" s="52" t="s">
        <v>91</v>
      </c>
      <c r="H1112" s="52">
        <v>10</v>
      </c>
      <c r="I1112" s="51" t="s">
        <v>18</v>
      </c>
      <c r="J1112" s="51" t="s">
        <v>104</v>
      </c>
      <c r="K1112" s="52">
        <v>0</v>
      </c>
      <c r="L1112" s="52">
        <v>0</v>
      </c>
      <c r="M1112" s="52">
        <v>0</v>
      </c>
      <c r="N1112" s="52">
        <v>0</v>
      </c>
      <c r="O1112" s="52"/>
    </row>
    <row r="1113" spans="2:15" hidden="1" x14ac:dyDescent="0.25">
      <c r="B1113" s="56" t="s">
        <v>29</v>
      </c>
      <c r="C1113" s="56" t="s">
        <v>30</v>
      </c>
      <c r="D1113" s="56" t="s">
        <v>26</v>
      </c>
      <c r="E1113" s="56" t="s">
        <v>189</v>
      </c>
      <c r="F1113" s="56"/>
      <c r="G1113" s="52" t="s">
        <v>91</v>
      </c>
      <c r="H1113" s="52">
        <v>10</v>
      </c>
      <c r="I1113" s="51" t="s">
        <v>158</v>
      </c>
      <c r="J1113" s="51" t="s">
        <v>103</v>
      </c>
      <c r="K1113" s="52">
        <v>91</v>
      </c>
      <c r="L1113" s="52">
        <v>1</v>
      </c>
      <c r="M1113" s="52">
        <v>0</v>
      </c>
      <c r="N1113" s="52">
        <v>0</v>
      </c>
      <c r="O1113" s="52"/>
    </row>
    <row r="1114" spans="2:15" hidden="1" x14ac:dyDescent="0.25">
      <c r="B1114" s="56" t="s">
        <v>29</v>
      </c>
      <c r="C1114" s="56" t="s">
        <v>30</v>
      </c>
      <c r="D1114" s="56" t="s">
        <v>26</v>
      </c>
      <c r="E1114" s="56" t="s">
        <v>189</v>
      </c>
      <c r="F1114" s="56"/>
      <c r="G1114" s="52" t="s">
        <v>91</v>
      </c>
      <c r="H1114" s="52">
        <v>10</v>
      </c>
      <c r="I1114" s="51" t="s">
        <v>158</v>
      </c>
      <c r="J1114" s="51" t="s">
        <v>104</v>
      </c>
      <c r="K1114" s="52">
        <v>0</v>
      </c>
      <c r="L1114" s="52">
        <v>0</v>
      </c>
      <c r="M1114" s="52">
        <v>0</v>
      </c>
      <c r="N1114" s="52">
        <v>0</v>
      </c>
      <c r="O1114" s="52"/>
    </row>
    <row r="1115" spans="2:15" hidden="1" x14ac:dyDescent="0.25">
      <c r="B1115" s="56" t="s">
        <v>29</v>
      </c>
      <c r="C1115" s="56" t="s">
        <v>30</v>
      </c>
      <c r="D1115" s="56" t="s">
        <v>26</v>
      </c>
      <c r="E1115" s="56" t="s">
        <v>189</v>
      </c>
      <c r="F1115" s="56"/>
      <c r="G1115" s="52" t="s">
        <v>91</v>
      </c>
      <c r="H1115" s="52">
        <v>10</v>
      </c>
      <c r="I1115" s="51" t="s">
        <v>18</v>
      </c>
      <c r="J1115" s="51" t="s">
        <v>105</v>
      </c>
      <c r="K1115" s="52">
        <v>60</v>
      </c>
      <c r="L1115" s="52">
        <v>1</v>
      </c>
      <c r="M1115" s="52">
        <v>86</v>
      </c>
      <c r="N1115" s="52">
        <v>1</v>
      </c>
      <c r="O1115" s="52"/>
    </row>
    <row r="1116" spans="2:15" hidden="1" x14ac:dyDescent="0.25">
      <c r="B1116" s="56" t="s">
        <v>29</v>
      </c>
      <c r="C1116" s="56" t="s">
        <v>30</v>
      </c>
      <c r="D1116" s="56" t="s">
        <v>26</v>
      </c>
      <c r="E1116" s="56" t="s">
        <v>189</v>
      </c>
      <c r="F1116" s="56"/>
      <c r="G1116" s="52" t="s">
        <v>91</v>
      </c>
      <c r="H1116" s="52">
        <v>10</v>
      </c>
      <c r="I1116" s="51" t="s">
        <v>18</v>
      </c>
      <c r="J1116" s="51" t="s">
        <v>103</v>
      </c>
      <c r="K1116" s="52">
        <v>237</v>
      </c>
      <c r="L1116" s="52">
        <v>3</v>
      </c>
      <c r="M1116" s="52">
        <v>86</v>
      </c>
      <c r="N1116" s="52">
        <v>1</v>
      </c>
      <c r="O1116" s="52"/>
    </row>
    <row r="1117" spans="2:15" hidden="1" x14ac:dyDescent="0.25">
      <c r="B1117" s="56" t="s">
        <v>29</v>
      </c>
      <c r="C1117" s="56" t="s">
        <v>30</v>
      </c>
      <c r="D1117" s="56" t="s">
        <v>26</v>
      </c>
      <c r="E1117" s="56" t="s">
        <v>189</v>
      </c>
      <c r="F1117" s="56"/>
      <c r="G1117" s="52" t="s">
        <v>91</v>
      </c>
      <c r="H1117" s="52">
        <v>10</v>
      </c>
      <c r="I1117" s="52" t="s">
        <v>18</v>
      </c>
      <c r="J1117" s="52" t="s">
        <v>104</v>
      </c>
      <c r="K1117" s="52">
        <v>0</v>
      </c>
      <c r="L1117" s="52">
        <v>0</v>
      </c>
      <c r="M1117" s="52">
        <v>0</v>
      </c>
      <c r="N1117" s="52">
        <v>0</v>
      </c>
      <c r="O1117" s="52"/>
    </row>
    <row r="1118" spans="2:15" hidden="1" x14ac:dyDescent="0.25">
      <c r="B1118" s="56" t="s">
        <v>68</v>
      </c>
      <c r="C1118" s="56" t="s">
        <v>69</v>
      </c>
      <c r="D1118" s="56" t="s">
        <v>26</v>
      </c>
      <c r="E1118" s="56" t="s">
        <v>189</v>
      </c>
      <c r="F1118" s="56"/>
      <c r="G1118" s="52" t="s">
        <v>91</v>
      </c>
      <c r="H1118" s="52">
        <v>10</v>
      </c>
      <c r="I1118" s="51" t="s">
        <v>18</v>
      </c>
      <c r="J1118" s="51" t="s">
        <v>105</v>
      </c>
      <c r="K1118" s="52">
        <v>0</v>
      </c>
      <c r="L1118" s="52">
        <v>0</v>
      </c>
      <c r="M1118" s="52">
        <v>0</v>
      </c>
      <c r="N1118" s="52">
        <v>0</v>
      </c>
      <c r="O1118" s="52"/>
    </row>
    <row r="1119" spans="2:15" hidden="1" x14ac:dyDescent="0.25">
      <c r="B1119" s="56" t="s">
        <v>68</v>
      </c>
      <c r="C1119" s="56" t="s">
        <v>69</v>
      </c>
      <c r="D1119" s="56" t="s">
        <v>26</v>
      </c>
      <c r="E1119" s="56" t="s">
        <v>189</v>
      </c>
      <c r="F1119" s="56"/>
      <c r="G1119" s="52" t="s">
        <v>91</v>
      </c>
      <c r="H1119" s="52">
        <v>10</v>
      </c>
      <c r="I1119" s="51" t="s">
        <v>18</v>
      </c>
      <c r="J1119" s="51" t="s">
        <v>103</v>
      </c>
      <c r="K1119" s="52">
        <v>0</v>
      </c>
      <c r="L1119" s="52">
        <v>0</v>
      </c>
      <c r="M1119" s="52">
        <v>0</v>
      </c>
      <c r="N1119" s="52">
        <v>0</v>
      </c>
      <c r="O1119" s="52"/>
    </row>
    <row r="1120" spans="2:15" hidden="1" x14ac:dyDescent="0.25">
      <c r="B1120" s="56" t="s">
        <v>68</v>
      </c>
      <c r="C1120" s="56" t="s">
        <v>69</v>
      </c>
      <c r="D1120" s="56" t="s">
        <v>26</v>
      </c>
      <c r="E1120" s="56" t="s">
        <v>189</v>
      </c>
      <c r="F1120" s="56"/>
      <c r="G1120" s="52" t="s">
        <v>91</v>
      </c>
      <c r="H1120" s="52">
        <v>10</v>
      </c>
      <c r="I1120" s="52" t="s">
        <v>18</v>
      </c>
      <c r="J1120" s="52" t="s">
        <v>104</v>
      </c>
      <c r="K1120" s="52">
        <v>19</v>
      </c>
      <c r="L1120" s="52">
        <v>2</v>
      </c>
      <c r="M1120" s="52">
        <v>19</v>
      </c>
      <c r="N1120" s="52">
        <v>2</v>
      </c>
      <c r="O1120" s="52"/>
    </row>
    <row r="1121" spans="2:15" hidden="1" x14ac:dyDescent="0.25">
      <c r="B1121" s="56" t="s">
        <v>36</v>
      </c>
      <c r="C1121" s="56" t="s">
        <v>37</v>
      </c>
      <c r="D1121" s="56" t="s">
        <v>38</v>
      </c>
      <c r="E1121" s="56" t="s">
        <v>189</v>
      </c>
      <c r="F1121" s="56"/>
      <c r="G1121" s="52" t="s">
        <v>91</v>
      </c>
      <c r="H1121" s="52">
        <v>10</v>
      </c>
      <c r="I1121" s="51" t="s">
        <v>18</v>
      </c>
      <c r="J1121" s="51" t="s">
        <v>105</v>
      </c>
      <c r="K1121" s="52">
        <v>0</v>
      </c>
      <c r="L1121" s="52">
        <v>0</v>
      </c>
      <c r="M1121" s="52">
        <v>0</v>
      </c>
      <c r="N1121" s="52">
        <v>0</v>
      </c>
      <c r="O1121" s="52"/>
    </row>
    <row r="1122" spans="2:15" hidden="1" x14ac:dyDescent="0.25">
      <c r="B1122" s="56" t="s">
        <v>36</v>
      </c>
      <c r="C1122" s="56" t="s">
        <v>37</v>
      </c>
      <c r="D1122" s="56" t="s">
        <v>38</v>
      </c>
      <c r="E1122" s="56" t="s">
        <v>189</v>
      </c>
      <c r="F1122" s="56"/>
      <c r="G1122" s="52" t="s">
        <v>91</v>
      </c>
      <c r="H1122" s="52">
        <v>10</v>
      </c>
      <c r="I1122" s="51" t="s">
        <v>18</v>
      </c>
      <c r="J1122" s="51" t="s">
        <v>103</v>
      </c>
      <c r="K1122" s="52">
        <v>0</v>
      </c>
      <c r="L1122" s="52">
        <v>0</v>
      </c>
      <c r="M1122" s="52">
        <v>0</v>
      </c>
      <c r="N1122" s="52">
        <v>0</v>
      </c>
      <c r="O1122" s="52"/>
    </row>
    <row r="1123" spans="2:15" hidden="1" x14ac:dyDescent="0.25">
      <c r="B1123" s="56" t="s">
        <v>36</v>
      </c>
      <c r="C1123" s="56" t="s">
        <v>37</v>
      </c>
      <c r="D1123" s="56" t="s">
        <v>38</v>
      </c>
      <c r="E1123" s="56" t="s">
        <v>189</v>
      </c>
      <c r="F1123" s="56"/>
      <c r="G1123" s="52" t="s">
        <v>91</v>
      </c>
      <c r="H1123" s="52">
        <v>10</v>
      </c>
      <c r="I1123" s="52" t="s">
        <v>18</v>
      </c>
      <c r="J1123" s="52" t="s">
        <v>104</v>
      </c>
      <c r="K1123" s="52">
        <v>0</v>
      </c>
      <c r="L1123" s="52">
        <v>0</v>
      </c>
      <c r="M1123" s="52">
        <v>0</v>
      </c>
      <c r="N1123" s="52">
        <v>0</v>
      </c>
      <c r="O1123" s="52"/>
    </row>
    <row r="1124" spans="2:15" hidden="1" x14ac:dyDescent="0.25">
      <c r="B1124" s="56" t="s">
        <v>31</v>
      </c>
      <c r="C1124" s="56" t="s">
        <v>32</v>
      </c>
      <c r="D1124" s="56" t="s">
        <v>26</v>
      </c>
      <c r="E1124" s="56" t="s">
        <v>189</v>
      </c>
      <c r="F1124" s="56"/>
      <c r="G1124" s="52" t="s">
        <v>91</v>
      </c>
      <c r="H1124" s="52">
        <v>10</v>
      </c>
      <c r="I1124" s="51" t="s">
        <v>18</v>
      </c>
      <c r="J1124" s="51" t="s">
        <v>105</v>
      </c>
      <c r="K1124" s="52">
        <v>0</v>
      </c>
      <c r="L1124" s="52">
        <v>0</v>
      </c>
      <c r="M1124" s="52">
        <v>0</v>
      </c>
      <c r="N1124" s="52">
        <v>0</v>
      </c>
      <c r="O1124" s="52"/>
    </row>
    <row r="1125" spans="2:15" hidden="1" x14ac:dyDescent="0.25">
      <c r="B1125" s="56" t="s">
        <v>31</v>
      </c>
      <c r="C1125" s="56" t="s">
        <v>32</v>
      </c>
      <c r="D1125" s="56" t="s">
        <v>26</v>
      </c>
      <c r="E1125" s="56" t="s">
        <v>189</v>
      </c>
      <c r="F1125" s="56"/>
      <c r="G1125" s="52" t="s">
        <v>91</v>
      </c>
      <c r="H1125" s="52">
        <v>10</v>
      </c>
      <c r="I1125" s="51" t="s">
        <v>18</v>
      </c>
      <c r="J1125" s="51" t="s">
        <v>103</v>
      </c>
      <c r="K1125" s="52">
        <v>0</v>
      </c>
      <c r="L1125" s="52">
        <v>0</v>
      </c>
      <c r="M1125" s="52">
        <v>0</v>
      </c>
      <c r="N1125" s="52">
        <v>0</v>
      </c>
      <c r="O1125" s="52"/>
    </row>
    <row r="1126" spans="2:15" hidden="1" x14ac:dyDescent="0.25">
      <c r="B1126" s="56" t="s">
        <v>31</v>
      </c>
      <c r="C1126" s="56" t="s">
        <v>32</v>
      </c>
      <c r="D1126" s="56" t="s">
        <v>26</v>
      </c>
      <c r="E1126" s="56" t="s">
        <v>189</v>
      </c>
      <c r="F1126" s="56"/>
      <c r="G1126" s="52" t="s">
        <v>91</v>
      </c>
      <c r="H1126" s="52">
        <v>10</v>
      </c>
      <c r="I1126" s="52" t="s">
        <v>18</v>
      </c>
      <c r="J1126" s="52" t="s">
        <v>104</v>
      </c>
      <c r="K1126" s="52">
        <v>0</v>
      </c>
      <c r="L1126" s="52">
        <v>0</v>
      </c>
      <c r="M1126" s="52">
        <v>0</v>
      </c>
      <c r="N1126" s="52">
        <v>0</v>
      </c>
      <c r="O1126" s="52"/>
    </row>
    <row r="1127" spans="2:15" hidden="1" x14ac:dyDescent="0.25">
      <c r="B1127" s="56" t="s">
        <v>54</v>
      </c>
      <c r="C1127" s="56" t="s">
        <v>55</v>
      </c>
      <c r="D1127" s="56" t="s">
        <v>45</v>
      </c>
      <c r="E1127" s="56" t="s">
        <v>189</v>
      </c>
      <c r="F1127" s="56"/>
      <c r="G1127" s="52" t="s">
        <v>91</v>
      </c>
      <c r="H1127" s="52">
        <v>10</v>
      </c>
      <c r="I1127" s="51" t="s">
        <v>158</v>
      </c>
      <c r="J1127" s="51" t="s">
        <v>103</v>
      </c>
      <c r="K1127" s="52">
        <v>482</v>
      </c>
      <c r="L1127" s="52">
        <v>10</v>
      </c>
      <c r="M1127" s="52">
        <v>369</v>
      </c>
      <c r="N1127" s="52">
        <v>9</v>
      </c>
      <c r="O1127" s="52"/>
    </row>
    <row r="1128" spans="2:15" hidden="1" x14ac:dyDescent="0.25">
      <c r="B1128" s="56" t="s">
        <v>54</v>
      </c>
      <c r="C1128" s="56" t="s">
        <v>55</v>
      </c>
      <c r="D1128" s="56" t="s">
        <v>45</v>
      </c>
      <c r="E1128" s="56" t="s">
        <v>189</v>
      </c>
      <c r="F1128" s="56"/>
      <c r="G1128" s="52" t="s">
        <v>91</v>
      </c>
      <c r="H1128" s="52">
        <v>10</v>
      </c>
      <c r="I1128" s="51" t="s">
        <v>158</v>
      </c>
      <c r="J1128" s="51" t="s">
        <v>104</v>
      </c>
      <c r="K1128" s="52">
        <v>0</v>
      </c>
      <c r="L1128" s="52">
        <v>0</v>
      </c>
      <c r="M1128" s="52">
        <v>0</v>
      </c>
      <c r="N1128" s="52">
        <v>0</v>
      </c>
      <c r="O1128" s="52"/>
    </row>
    <row r="1129" spans="2:15" hidden="1" x14ac:dyDescent="0.25">
      <c r="B1129" s="56" t="s">
        <v>54</v>
      </c>
      <c r="C1129" s="56" t="s">
        <v>55</v>
      </c>
      <c r="D1129" s="56" t="s">
        <v>45</v>
      </c>
      <c r="E1129" s="56" t="s">
        <v>189</v>
      </c>
      <c r="F1129" s="56"/>
      <c r="G1129" s="52" t="s">
        <v>91</v>
      </c>
      <c r="H1129" s="52">
        <v>10</v>
      </c>
      <c r="I1129" s="51" t="s">
        <v>18</v>
      </c>
      <c r="J1129" s="51" t="s">
        <v>105</v>
      </c>
      <c r="K1129" s="52">
        <v>0</v>
      </c>
      <c r="L1129" s="52">
        <v>0</v>
      </c>
      <c r="M1129" s="52">
        <v>0</v>
      </c>
      <c r="N1129" s="52">
        <v>0</v>
      </c>
      <c r="O1129" s="52"/>
    </row>
    <row r="1130" spans="2:15" hidden="1" x14ac:dyDescent="0.25">
      <c r="B1130" s="56" t="s">
        <v>54</v>
      </c>
      <c r="C1130" s="56" t="s">
        <v>55</v>
      </c>
      <c r="D1130" s="56" t="s">
        <v>45</v>
      </c>
      <c r="E1130" s="56" t="s">
        <v>189</v>
      </c>
      <c r="F1130" s="56"/>
      <c r="G1130" s="52" t="s">
        <v>91</v>
      </c>
      <c r="H1130" s="52">
        <v>10</v>
      </c>
      <c r="I1130" s="51" t="s">
        <v>18</v>
      </c>
      <c r="J1130" s="51" t="s">
        <v>103</v>
      </c>
      <c r="K1130" s="52">
        <v>14</v>
      </c>
      <c r="L1130" s="52">
        <v>1</v>
      </c>
      <c r="M1130" s="52">
        <v>0</v>
      </c>
      <c r="N1130" s="52">
        <v>0</v>
      </c>
      <c r="O1130" s="52"/>
    </row>
    <row r="1131" spans="2:15" hidden="1" x14ac:dyDescent="0.25">
      <c r="B1131" s="56" t="s">
        <v>54</v>
      </c>
      <c r="C1131" s="61" t="s">
        <v>55</v>
      </c>
      <c r="D1131" s="61" t="s">
        <v>45</v>
      </c>
      <c r="E1131" s="61" t="s">
        <v>189</v>
      </c>
      <c r="F1131" s="61"/>
      <c r="G1131" s="52" t="s">
        <v>91</v>
      </c>
      <c r="H1131" s="52">
        <v>10</v>
      </c>
      <c r="I1131" s="57" t="s">
        <v>18</v>
      </c>
      <c r="J1131" s="57" t="s">
        <v>104</v>
      </c>
      <c r="K1131" s="57">
        <v>0</v>
      </c>
      <c r="L1131" s="57">
        <v>0</v>
      </c>
      <c r="M1131" s="57">
        <v>0</v>
      </c>
      <c r="N1131" s="57">
        <v>0</v>
      </c>
      <c r="O1131" s="52"/>
    </row>
    <row r="1132" spans="2:15" x14ac:dyDescent="0.25">
      <c r="B1132" s="56" t="s">
        <v>43</v>
      </c>
      <c r="C1132" s="56" t="s">
        <v>44</v>
      </c>
      <c r="D1132" s="56" t="s">
        <v>45</v>
      </c>
      <c r="E1132" s="56" t="s">
        <v>189</v>
      </c>
      <c r="F1132" s="56"/>
      <c r="G1132" s="52" t="s">
        <v>91</v>
      </c>
      <c r="H1132" s="52">
        <v>10</v>
      </c>
      <c r="I1132" s="51" t="s">
        <v>158</v>
      </c>
      <c r="J1132" s="51" t="s">
        <v>103</v>
      </c>
      <c r="K1132" s="52">
        <v>64</v>
      </c>
      <c r="L1132" s="52">
        <v>1</v>
      </c>
      <c r="M1132" s="52">
        <v>0</v>
      </c>
      <c r="N1132" s="52">
        <v>0</v>
      </c>
      <c r="O1132" s="52"/>
    </row>
    <row r="1133" spans="2:15" x14ac:dyDescent="0.25">
      <c r="B1133" s="56" t="s">
        <v>43</v>
      </c>
      <c r="C1133" s="61" t="s">
        <v>44</v>
      </c>
      <c r="D1133" s="61" t="s">
        <v>45</v>
      </c>
      <c r="E1133" s="61" t="s">
        <v>189</v>
      </c>
      <c r="F1133" s="61"/>
      <c r="G1133" s="52" t="s">
        <v>91</v>
      </c>
      <c r="H1133" s="52">
        <v>10</v>
      </c>
      <c r="I1133" s="50" t="s">
        <v>158</v>
      </c>
      <c r="J1133" s="50" t="s">
        <v>104</v>
      </c>
      <c r="K1133" s="57">
        <v>0</v>
      </c>
      <c r="L1133" s="57">
        <v>0</v>
      </c>
      <c r="M1133" s="57">
        <v>0</v>
      </c>
      <c r="N1133" s="57">
        <v>0</v>
      </c>
      <c r="O1133" s="52"/>
    </row>
    <row r="1134" spans="2:15" x14ac:dyDescent="0.25">
      <c r="B1134" s="56" t="s">
        <v>43</v>
      </c>
      <c r="C1134" s="61" t="s">
        <v>44</v>
      </c>
      <c r="D1134" s="61" t="s">
        <v>45</v>
      </c>
      <c r="E1134" s="61" t="s">
        <v>189</v>
      </c>
      <c r="F1134" s="61"/>
      <c r="G1134" s="52" t="s">
        <v>91</v>
      </c>
      <c r="H1134" s="52">
        <v>10</v>
      </c>
      <c r="I1134" s="50" t="s">
        <v>18</v>
      </c>
      <c r="J1134" s="50" t="s">
        <v>105</v>
      </c>
      <c r="K1134" s="57">
        <v>0</v>
      </c>
      <c r="L1134" s="57">
        <v>0</v>
      </c>
      <c r="M1134" s="57">
        <v>0</v>
      </c>
      <c r="N1134" s="57">
        <v>0</v>
      </c>
      <c r="O1134" s="52"/>
    </row>
    <row r="1135" spans="2:15" x14ac:dyDescent="0.25">
      <c r="B1135" s="56" t="s">
        <v>43</v>
      </c>
      <c r="C1135" s="61" t="s">
        <v>44</v>
      </c>
      <c r="D1135" s="61" t="s">
        <v>45</v>
      </c>
      <c r="E1135" s="61" t="s">
        <v>189</v>
      </c>
      <c r="F1135" s="61"/>
      <c r="G1135" s="52" t="s">
        <v>91</v>
      </c>
      <c r="H1135" s="52">
        <v>10</v>
      </c>
      <c r="I1135" s="50" t="s">
        <v>18</v>
      </c>
      <c r="J1135" s="50" t="s">
        <v>103</v>
      </c>
      <c r="K1135" s="57">
        <v>0</v>
      </c>
      <c r="L1135" s="57">
        <v>0</v>
      </c>
      <c r="M1135" s="57">
        <v>0</v>
      </c>
      <c r="N1135" s="57">
        <v>0</v>
      </c>
      <c r="O1135" s="52"/>
    </row>
    <row r="1136" spans="2:15" x14ac:dyDescent="0.25">
      <c r="B1136" s="56" t="s">
        <v>43</v>
      </c>
      <c r="C1136" s="61" t="s">
        <v>44</v>
      </c>
      <c r="D1136" s="61" t="s">
        <v>45</v>
      </c>
      <c r="E1136" s="61" t="s">
        <v>189</v>
      </c>
      <c r="F1136" s="61"/>
      <c r="G1136" s="52" t="s">
        <v>91</v>
      </c>
      <c r="H1136" s="52">
        <v>10</v>
      </c>
      <c r="I1136" s="57" t="s">
        <v>18</v>
      </c>
      <c r="J1136" s="57" t="s">
        <v>104</v>
      </c>
      <c r="K1136" s="57">
        <v>0</v>
      </c>
      <c r="L1136" s="57">
        <v>0</v>
      </c>
      <c r="M1136" s="57">
        <v>0</v>
      </c>
      <c r="N1136" s="57">
        <v>0</v>
      </c>
      <c r="O1136" s="52"/>
    </row>
    <row r="1137" spans="2:15" hidden="1" x14ac:dyDescent="0.25">
      <c r="B1137" s="56" t="s">
        <v>60</v>
      </c>
      <c r="C1137" s="56" t="s">
        <v>61</v>
      </c>
      <c r="D1137" s="56" t="s">
        <v>15</v>
      </c>
      <c r="E1137" s="56" t="s">
        <v>189</v>
      </c>
      <c r="F1137" s="56"/>
      <c r="G1137" s="52" t="s">
        <v>91</v>
      </c>
      <c r="H1137" s="52">
        <v>10</v>
      </c>
      <c r="I1137" s="51" t="s">
        <v>158</v>
      </c>
      <c r="J1137" s="51" t="s">
        <v>103</v>
      </c>
      <c r="K1137" s="52">
        <v>53</v>
      </c>
      <c r="L1137" s="52">
        <v>1</v>
      </c>
      <c r="M1137" s="52">
        <v>53</v>
      </c>
      <c r="N1137" s="52">
        <v>1</v>
      </c>
      <c r="O1137" s="52"/>
    </row>
    <row r="1138" spans="2:15" hidden="1" x14ac:dyDescent="0.25">
      <c r="B1138" s="56" t="s">
        <v>60</v>
      </c>
      <c r="C1138" s="56" t="s">
        <v>61</v>
      </c>
      <c r="D1138" s="56" t="s">
        <v>15</v>
      </c>
      <c r="E1138" s="56" t="s">
        <v>189</v>
      </c>
      <c r="F1138" s="56"/>
      <c r="G1138" s="52" t="s">
        <v>91</v>
      </c>
      <c r="H1138" s="52">
        <v>10</v>
      </c>
      <c r="I1138" s="51" t="s">
        <v>158</v>
      </c>
      <c r="J1138" s="51" t="s">
        <v>104</v>
      </c>
      <c r="K1138" s="52">
        <v>0</v>
      </c>
      <c r="L1138" s="52">
        <v>0</v>
      </c>
      <c r="M1138" s="52">
        <v>0</v>
      </c>
      <c r="N1138" s="52">
        <v>0</v>
      </c>
      <c r="O1138" s="52"/>
    </row>
    <row r="1139" spans="2:15" hidden="1" x14ac:dyDescent="0.25">
      <c r="B1139" s="56" t="s">
        <v>60</v>
      </c>
      <c r="C1139" s="56" t="s">
        <v>61</v>
      </c>
      <c r="D1139" s="56" t="s">
        <v>15</v>
      </c>
      <c r="E1139" s="56" t="s">
        <v>189</v>
      </c>
      <c r="F1139" s="56"/>
      <c r="G1139" s="52" t="s">
        <v>91</v>
      </c>
      <c r="H1139" s="52">
        <v>10</v>
      </c>
      <c r="I1139" s="51" t="s">
        <v>18</v>
      </c>
      <c r="J1139" s="51" t="s">
        <v>105</v>
      </c>
      <c r="K1139" s="52">
        <v>0</v>
      </c>
      <c r="L1139" s="52">
        <v>0</v>
      </c>
      <c r="M1139" s="52">
        <v>0</v>
      </c>
      <c r="N1139" s="52">
        <v>0</v>
      </c>
      <c r="O1139" s="52"/>
    </row>
    <row r="1140" spans="2:15" hidden="1" x14ac:dyDescent="0.25">
      <c r="B1140" s="56" t="s">
        <v>60</v>
      </c>
      <c r="C1140" s="56" t="s">
        <v>61</v>
      </c>
      <c r="D1140" s="56" t="s">
        <v>15</v>
      </c>
      <c r="E1140" s="56" t="s">
        <v>189</v>
      </c>
      <c r="F1140" s="56"/>
      <c r="G1140" s="52" t="s">
        <v>91</v>
      </c>
      <c r="H1140" s="52">
        <v>10</v>
      </c>
      <c r="I1140" s="51" t="s">
        <v>18</v>
      </c>
      <c r="J1140" s="51" t="s">
        <v>103</v>
      </c>
      <c r="K1140" s="52">
        <v>53</v>
      </c>
      <c r="L1140" s="52">
        <v>1</v>
      </c>
      <c r="M1140" s="52">
        <v>53</v>
      </c>
      <c r="N1140" s="52">
        <v>1</v>
      </c>
      <c r="O1140" s="52"/>
    </row>
    <row r="1141" spans="2:15" hidden="1" x14ac:dyDescent="0.25">
      <c r="B1141" s="56" t="s">
        <v>60</v>
      </c>
      <c r="C1141" s="56" t="s">
        <v>61</v>
      </c>
      <c r="D1141" s="56" t="s">
        <v>15</v>
      </c>
      <c r="E1141" s="56" t="s">
        <v>189</v>
      </c>
      <c r="F1141" s="56"/>
      <c r="G1141" s="52" t="s">
        <v>91</v>
      </c>
      <c r="H1141" s="52">
        <v>10</v>
      </c>
      <c r="I1141" s="52" t="s">
        <v>18</v>
      </c>
      <c r="J1141" s="52" t="s">
        <v>104</v>
      </c>
      <c r="K1141" s="52">
        <v>0</v>
      </c>
      <c r="L1141" s="52">
        <v>0</v>
      </c>
      <c r="M1141" s="52">
        <v>0</v>
      </c>
      <c r="N1141" s="52">
        <v>0</v>
      </c>
      <c r="O1141" s="52"/>
    </row>
    <row r="1142" spans="2:15" hidden="1" x14ac:dyDescent="0.25">
      <c r="B1142" s="56" t="s">
        <v>48</v>
      </c>
      <c r="C1142" s="56" t="s">
        <v>49</v>
      </c>
      <c r="D1142" s="56" t="s">
        <v>38</v>
      </c>
      <c r="E1142" s="56" t="s">
        <v>189</v>
      </c>
      <c r="F1142" s="56"/>
      <c r="G1142" s="52" t="s">
        <v>91</v>
      </c>
      <c r="H1142" s="52">
        <v>10</v>
      </c>
      <c r="I1142" s="51" t="s">
        <v>18</v>
      </c>
      <c r="J1142" s="51" t="s">
        <v>105</v>
      </c>
      <c r="K1142" s="52">
        <v>0</v>
      </c>
      <c r="L1142" s="52">
        <v>0</v>
      </c>
      <c r="M1142" s="52">
        <v>0</v>
      </c>
      <c r="N1142" s="52">
        <v>0</v>
      </c>
      <c r="O1142" s="52"/>
    </row>
    <row r="1143" spans="2:15" hidden="1" x14ac:dyDescent="0.25">
      <c r="B1143" s="56" t="s">
        <v>48</v>
      </c>
      <c r="C1143" s="56" t="s">
        <v>49</v>
      </c>
      <c r="D1143" s="56" t="s">
        <v>38</v>
      </c>
      <c r="E1143" s="56" t="s">
        <v>189</v>
      </c>
      <c r="F1143" s="56"/>
      <c r="G1143" s="52" t="s">
        <v>91</v>
      </c>
      <c r="H1143" s="52">
        <v>10</v>
      </c>
      <c r="I1143" s="51" t="s">
        <v>18</v>
      </c>
      <c r="J1143" s="51" t="s">
        <v>103</v>
      </c>
      <c r="K1143" s="52">
        <v>0</v>
      </c>
      <c r="L1143" s="52">
        <v>0</v>
      </c>
      <c r="M1143" s="52">
        <v>0</v>
      </c>
      <c r="N1143" s="52">
        <v>0</v>
      </c>
      <c r="O1143" s="52"/>
    </row>
    <row r="1144" spans="2:15" hidden="1" x14ac:dyDescent="0.25">
      <c r="B1144" s="56" t="s">
        <v>48</v>
      </c>
      <c r="C1144" s="56" t="s">
        <v>49</v>
      </c>
      <c r="D1144" s="56" t="s">
        <v>38</v>
      </c>
      <c r="E1144" s="56" t="s">
        <v>189</v>
      </c>
      <c r="F1144" s="56"/>
      <c r="G1144" s="52" t="s">
        <v>91</v>
      </c>
      <c r="H1144" s="52">
        <v>10</v>
      </c>
      <c r="I1144" s="52" t="s">
        <v>18</v>
      </c>
      <c r="J1144" s="52" t="s">
        <v>104</v>
      </c>
      <c r="K1144" s="52">
        <v>0</v>
      </c>
      <c r="L1144" s="52">
        <v>0</v>
      </c>
      <c r="M1144" s="52">
        <v>0</v>
      </c>
      <c r="N1144" s="52">
        <v>0</v>
      </c>
      <c r="O1144" s="52"/>
    </row>
    <row r="1145" spans="2:15" x14ac:dyDescent="0.25">
      <c r="B1145" s="56" t="s">
        <v>52</v>
      </c>
      <c r="C1145" s="56" t="s">
        <v>53</v>
      </c>
      <c r="D1145" s="56" t="s">
        <v>26</v>
      </c>
      <c r="E1145" s="56" t="s">
        <v>189</v>
      </c>
      <c r="F1145" s="56"/>
      <c r="G1145" s="52" t="s">
        <v>91</v>
      </c>
      <c r="H1145" s="52">
        <v>10</v>
      </c>
      <c r="I1145" s="51" t="s">
        <v>18</v>
      </c>
      <c r="J1145" s="51" t="s">
        <v>105</v>
      </c>
      <c r="K1145" s="52">
        <v>0</v>
      </c>
      <c r="L1145" s="52">
        <v>0</v>
      </c>
      <c r="M1145" s="52">
        <v>0</v>
      </c>
      <c r="N1145" s="52">
        <v>0</v>
      </c>
      <c r="O1145" s="52"/>
    </row>
    <row r="1146" spans="2:15" x14ac:dyDescent="0.25">
      <c r="B1146" s="56" t="s">
        <v>52</v>
      </c>
      <c r="C1146" s="56" t="s">
        <v>53</v>
      </c>
      <c r="D1146" s="56" t="s">
        <v>26</v>
      </c>
      <c r="E1146" s="56" t="s">
        <v>189</v>
      </c>
      <c r="F1146" s="56"/>
      <c r="G1146" s="52" t="s">
        <v>91</v>
      </c>
      <c r="H1146" s="52">
        <v>10</v>
      </c>
      <c r="I1146" s="51" t="s">
        <v>18</v>
      </c>
      <c r="J1146" s="51" t="s">
        <v>103</v>
      </c>
      <c r="K1146" s="52">
        <v>0</v>
      </c>
      <c r="L1146" s="52">
        <v>0</v>
      </c>
      <c r="M1146" s="52">
        <v>0</v>
      </c>
      <c r="N1146" s="52">
        <v>0</v>
      </c>
      <c r="O1146" s="52"/>
    </row>
    <row r="1147" spans="2:15" x14ac:dyDescent="0.25">
      <c r="B1147" s="56" t="s">
        <v>52</v>
      </c>
      <c r="C1147" s="56" t="s">
        <v>53</v>
      </c>
      <c r="D1147" s="56" t="s">
        <v>26</v>
      </c>
      <c r="E1147" s="56" t="s">
        <v>189</v>
      </c>
      <c r="F1147" s="56"/>
      <c r="G1147" s="52" t="s">
        <v>91</v>
      </c>
      <c r="H1147" s="52">
        <v>10</v>
      </c>
      <c r="I1147" s="52" t="s">
        <v>18</v>
      </c>
      <c r="J1147" s="52" t="s">
        <v>104</v>
      </c>
      <c r="K1147" s="52">
        <v>0</v>
      </c>
      <c r="L1147" s="52">
        <v>0</v>
      </c>
      <c r="M1147" s="52">
        <v>0</v>
      </c>
      <c r="N1147" s="52">
        <v>0</v>
      </c>
      <c r="O1147" s="52"/>
    </row>
    <row r="1148" spans="2:15" hidden="1" x14ac:dyDescent="0.25">
      <c r="B1148" s="56" t="s">
        <v>74</v>
      </c>
      <c r="C1148" s="61" t="s">
        <v>75</v>
      </c>
      <c r="D1148" s="61" t="s">
        <v>15</v>
      </c>
      <c r="E1148" s="61" t="s">
        <v>189</v>
      </c>
      <c r="F1148" s="61"/>
      <c r="G1148" s="52" t="s">
        <v>91</v>
      </c>
      <c r="H1148" s="52">
        <v>10</v>
      </c>
      <c r="I1148" s="50" t="s">
        <v>158</v>
      </c>
      <c r="J1148" s="50" t="s">
        <v>103</v>
      </c>
      <c r="K1148" s="52">
        <v>3770</v>
      </c>
      <c r="L1148" s="52">
        <v>52</v>
      </c>
      <c r="M1148" s="52">
        <v>3770</v>
      </c>
      <c r="N1148" s="52">
        <v>52</v>
      </c>
      <c r="O1148" s="52"/>
    </row>
    <row r="1149" spans="2:15" hidden="1" x14ac:dyDescent="0.25">
      <c r="B1149" s="56" t="s">
        <v>74</v>
      </c>
      <c r="C1149" s="61" t="s">
        <v>75</v>
      </c>
      <c r="D1149" s="61" t="s">
        <v>15</v>
      </c>
      <c r="E1149" s="61" t="s">
        <v>189</v>
      </c>
      <c r="F1149" s="61"/>
      <c r="G1149" s="52" t="s">
        <v>91</v>
      </c>
      <c r="H1149" s="52">
        <v>10</v>
      </c>
      <c r="I1149" s="50" t="s">
        <v>158</v>
      </c>
      <c r="J1149" s="50" t="s">
        <v>104</v>
      </c>
      <c r="K1149" s="52">
        <v>0</v>
      </c>
      <c r="L1149" s="52">
        <v>0</v>
      </c>
      <c r="M1149" s="52">
        <v>0</v>
      </c>
      <c r="N1149" s="52">
        <v>0</v>
      </c>
      <c r="O1149" s="52"/>
    </row>
    <row r="1150" spans="2:15" hidden="1" x14ac:dyDescent="0.25">
      <c r="B1150" s="56" t="s">
        <v>74</v>
      </c>
      <c r="C1150" s="61" t="s">
        <v>75</v>
      </c>
      <c r="D1150" s="61" t="s">
        <v>15</v>
      </c>
      <c r="E1150" s="61" t="s">
        <v>189</v>
      </c>
      <c r="F1150" s="61"/>
      <c r="G1150" s="52" t="s">
        <v>91</v>
      </c>
      <c r="H1150" s="52">
        <v>10</v>
      </c>
      <c r="I1150" s="50" t="s">
        <v>18</v>
      </c>
      <c r="J1150" s="50" t="s">
        <v>105</v>
      </c>
      <c r="K1150" s="52">
        <v>0</v>
      </c>
      <c r="L1150" s="52">
        <v>0</v>
      </c>
      <c r="M1150" s="52">
        <v>0</v>
      </c>
      <c r="N1150" s="52">
        <v>0</v>
      </c>
      <c r="O1150" s="52"/>
    </row>
    <row r="1151" spans="2:15" hidden="1" x14ac:dyDescent="0.25">
      <c r="B1151" s="56" t="s">
        <v>74</v>
      </c>
      <c r="C1151" s="56" t="s">
        <v>75</v>
      </c>
      <c r="D1151" s="56" t="s">
        <v>15</v>
      </c>
      <c r="E1151" s="56" t="s">
        <v>189</v>
      </c>
      <c r="F1151" s="56"/>
      <c r="G1151" s="52" t="s">
        <v>91</v>
      </c>
      <c r="H1151" s="52">
        <v>10</v>
      </c>
      <c r="I1151" s="51" t="s">
        <v>18</v>
      </c>
      <c r="J1151" s="51" t="s">
        <v>103</v>
      </c>
      <c r="K1151" s="52">
        <v>0</v>
      </c>
      <c r="L1151" s="52">
        <v>0</v>
      </c>
      <c r="M1151" s="52">
        <v>0</v>
      </c>
      <c r="N1151" s="52">
        <v>0</v>
      </c>
      <c r="O1151" s="52"/>
    </row>
    <row r="1152" spans="2:15" hidden="1" x14ac:dyDescent="0.25">
      <c r="B1152" s="56" t="s">
        <v>74</v>
      </c>
      <c r="C1152" s="56" t="s">
        <v>75</v>
      </c>
      <c r="D1152" s="56" t="s">
        <v>15</v>
      </c>
      <c r="E1152" s="56" t="s">
        <v>189</v>
      </c>
      <c r="F1152" s="56"/>
      <c r="G1152" s="52" t="s">
        <v>91</v>
      </c>
      <c r="H1152" s="52">
        <v>10</v>
      </c>
      <c r="I1152" s="52" t="s">
        <v>18</v>
      </c>
      <c r="J1152" s="52" t="s">
        <v>104</v>
      </c>
      <c r="K1152" s="57">
        <v>0</v>
      </c>
      <c r="L1152" s="57">
        <v>0</v>
      </c>
      <c r="M1152" s="57">
        <v>0</v>
      </c>
      <c r="N1152" s="57">
        <v>0</v>
      </c>
      <c r="O1152" s="52"/>
    </row>
    <row r="1153" spans="2:15" hidden="1" x14ac:dyDescent="0.25">
      <c r="B1153" s="56" t="s">
        <v>72</v>
      </c>
      <c r="C1153" s="56" t="s">
        <v>73</v>
      </c>
      <c r="D1153" s="56" t="s">
        <v>26</v>
      </c>
      <c r="E1153" s="56" t="s">
        <v>189</v>
      </c>
      <c r="F1153" s="56"/>
      <c r="G1153" s="52" t="s">
        <v>91</v>
      </c>
      <c r="H1153" s="52">
        <v>10</v>
      </c>
      <c r="I1153" s="51" t="s">
        <v>158</v>
      </c>
      <c r="J1153" s="51" t="s">
        <v>159</v>
      </c>
      <c r="K1153" s="52">
        <v>0</v>
      </c>
      <c r="L1153" s="52">
        <v>0</v>
      </c>
      <c r="M1153" s="52">
        <v>0</v>
      </c>
      <c r="N1153" s="52">
        <v>0</v>
      </c>
      <c r="O1153" s="52"/>
    </row>
    <row r="1154" spans="2:15" hidden="1" x14ac:dyDescent="0.25">
      <c r="B1154" s="56" t="s">
        <v>72</v>
      </c>
      <c r="C1154" s="56" t="s">
        <v>73</v>
      </c>
      <c r="D1154" s="56" t="s">
        <v>26</v>
      </c>
      <c r="E1154" s="56" t="s">
        <v>189</v>
      </c>
      <c r="F1154" s="56"/>
      <c r="G1154" s="52" t="s">
        <v>91</v>
      </c>
      <c r="H1154" s="52">
        <v>10</v>
      </c>
      <c r="I1154" s="51" t="s">
        <v>158</v>
      </c>
      <c r="J1154" s="51" t="s">
        <v>103</v>
      </c>
      <c r="K1154" s="52">
        <v>0</v>
      </c>
      <c r="L1154" s="52">
        <v>0</v>
      </c>
      <c r="M1154" s="52">
        <v>0</v>
      </c>
      <c r="N1154" s="52">
        <v>0</v>
      </c>
      <c r="O1154" s="52"/>
    </row>
    <row r="1155" spans="2:15" hidden="1" x14ac:dyDescent="0.25">
      <c r="B1155" s="56" t="s">
        <v>72</v>
      </c>
      <c r="C1155" s="56" t="s">
        <v>73</v>
      </c>
      <c r="D1155" s="56" t="s">
        <v>26</v>
      </c>
      <c r="E1155" s="56" t="s">
        <v>189</v>
      </c>
      <c r="F1155" s="56"/>
      <c r="G1155" s="52" t="s">
        <v>91</v>
      </c>
      <c r="H1155" s="52">
        <v>10</v>
      </c>
      <c r="I1155" s="51" t="s">
        <v>158</v>
      </c>
      <c r="J1155" s="51" t="s">
        <v>104</v>
      </c>
      <c r="K1155" s="52">
        <v>0</v>
      </c>
      <c r="L1155" s="52">
        <v>0</v>
      </c>
      <c r="M1155" s="52">
        <v>0</v>
      </c>
      <c r="N1155" s="52">
        <v>0</v>
      </c>
      <c r="O1155" s="52"/>
    </row>
    <row r="1156" spans="2:15" hidden="1" x14ac:dyDescent="0.25">
      <c r="B1156" s="56" t="s">
        <v>72</v>
      </c>
      <c r="C1156" s="59" t="s">
        <v>73</v>
      </c>
      <c r="D1156" s="59" t="s">
        <v>26</v>
      </c>
      <c r="E1156" s="59" t="s">
        <v>189</v>
      </c>
      <c r="F1156" s="59"/>
      <c r="G1156" s="52" t="s">
        <v>91</v>
      </c>
      <c r="H1156" s="52">
        <v>10</v>
      </c>
      <c r="I1156" s="62" t="s">
        <v>18</v>
      </c>
      <c r="J1156" s="62" t="s">
        <v>105</v>
      </c>
      <c r="K1156" s="66">
        <v>0</v>
      </c>
      <c r="L1156" s="66">
        <v>0</v>
      </c>
      <c r="M1156" s="66">
        <v>0</v>
      </c>
      <c r="N1156" s="66">
        <v>0</v>
      </c>
      <c r="O1156" s="52"/>
    </row>
    <row r="1157" spans="2:15" hidden="1" x14ac:dyDescent="0.25">
      <c r="B1157" s="56" t="s">
        <v>72</v>
      </c>
      <c r="C1157" s="59" t="s">
        <v>73</v>
      </c>
      <c r="D1157" s="59" t="s">
        <v>26</v>
      </c>
      <c r="E1157" s="59" t="s">
        <v>189</v>
      </c>
      <c r="F1157" s="59"/>
      <c r="G1157" s="52" t="s">
        <v>91</v>
      </c>
      <c r="H1157" s="52">
        <v>10</v>
      </c>
      <c r="I1157" s="62" t="s">
        <v>18</v>
      </c>
      <c r="J1157" s="62" t="s">
        <v>103</v>
      </c>
      <c r="K1157" s="52">
        <v>0</v>
      </c>
      <c r="L1157" s="52">
        <v>0</v>
      </c>
      <c r="M1157" s="52">
        <v>0</v>
      </c>
      <c r="N1157" s="52">
        <v>0</v>
      </c>
      <c r="O1157" s="52"/>
    </row>
    <row r="1158" spans="2:15" hidden="1" x14ac:dyDescent="0.25">
      <c r="B1158" s="56" t="s">
        <v>72</v>
      </c>
      <c r="C1158" s="59" t="s">
        <v>73</v>
      </c>
      <c r="D1158" s="59" t="s">
        <v>26</v>
      </c>
      <c r="E1158" s="59" t="s">
        <v>189</v>
      </c>
      <c r="F1158" s="59"/>
      <c r="G1158" s="52" t="s">
        <v>91</v>
      </c>
      <c r="H1158" s="52">
        <v>10</v>
      </c>
      <c r="I1158" s="62" t="s">
        <v>18</v>
      </c>
      <c r="J1158" s="62" t="s">
        <v>104</v>
      </c>
      <c r="K1158" s="52">
        <v>0</v>
      </c>
      <c r="L1158" s="52">
        <v>0</v>
      </c>
      <c r="M1158" s="52">
        <v>0</v>
      </c>
      <c r="N1158" s="52">
        <v>0</v>
      </c>
      <c r="O1158" s="52"/>
    </row>
    <row r="1159" spans="2:15" hidden="1" x14ac:dyDescent="0.25">
      <c r="B1159" s="56" t="s">
        <v>78</v>
      </c>
      <c r="C1159" s="61" t="s">
        <v>79</v>
      </c>
      <c r="D1159" s="61" t="s">
        <v>26</v>
      </c>
      <c r="E1159" s="61" t="s">
        <v>189</v>
      </c>
      <c r="F1159" s="61"/>
      <c r="G1159" s="52" t="s">
        <v>92</v>
      </c>
      <c r="H1159" s="52">
        <v>11</v>
      </c>
      <c r="I1159" s="50" t="s">
        <v>158</v>
      </c>
      <c r="J1159" s="50" t="s">
        <v>103</v>
      </c>
      <c r="K1159" s="52">
        <v>0</v>
      </c>
      <c r="L1159" s="52">
        <v>0</v>
      </c>
      <c r="M1159" s="52">
        <v>0</v>
      </c>
      <c r="N1159" s="52">
        <v>0</v>
      </c>
      <c r="O1159" s="52"/>
    </row>
    <row r="1160" spans="2:15" hidden="1" x14ac:dyDescent="0.25">
      <c r="B1160" s="56" t="s">
        <v>78</v>
      </c>
      <c r="C1160" s="61" t="s">
        <v>79</v>
      </c>
      <c r="D1160" s="61" t="s">
        <v>26</v>
      </c>
      <c r="E1160" s="61" t="s">
        <v>189</v>
      </c>
      <c r="F1160" s="61"/>
      <c r="G1160" s="52" t="s">
        <v>92</v>
      </c>
      <c r="H1160" s="52">
        <v>11</v>
      </c>
      <c r="I1160" s="50" t="s">
        <v>158</v>
      </c>
      <c r="J1160" s="50" t="s">
        <v>104</v>
      </c>
      <c r="K1160" s="52">
        <v>0</v>
      </c>
      <c r="L1160" s="52">
        <v>0</v>
      </c>
      <c r="M1160" s="52">
        <v>0</v>
      </c>
      <c r="N1160" s="52">
        <v>0</v>
      </c>
      <c r="O1160" s="52"/>
    </row>
    <row r="1161" spans="2:15" hidden="1" x14ac:dyDescent="0.25">
      <c r="B1161" s="56" t="s">
        <v>78</v>
      </c>
      <c r="C1161" s="61" t="s">
        <v>79</v>
      </c>
      <c r="D1161" s="61" t="s">
        <v>26</v>
      </c>
      <c r="E1161" s="61" t="s">
        <v>189</v>
      </c>
      <c r="F1161" s="61"/>
      <c r="G1161" s="52" t="s">
        <v>92</v>
      </c>
      <c r="H1161" s="52">
        <v>11</v>
      </c>
      <c r="I1161" s="50" t="s">
        <v>18</v>
      </c>
      <c r="J1161" s="50" t="s">
        <v>105</v>
      </c>
      <c r="K1161" s="52">
        <v>1</v>
      </c>
      <c r="L1161" s="52">
        <v>18</v>
      </c>
      <c r="M1161" s="52">
        <v>0</v>
      </c>
      <c r="N1161" s="52">
        <v>0</v>
      </c>
      <c r="O1161" s="52"/>
    </row>
    <row r="1162" spans="2:15" hidden="1" x14ac:dyDescent="0.25">
      <c r="B1162" s="56" t="s">
        <v>78</v>
      </c>
      <c r="C1162" s="56" t="s">
        <v>79</v>
      </c>
      <c r="D1162" s="56" t="s">
        <v>26</v>
      </c>
      <c r="E1162" s="56" t="s">
        <v>189</v>
      </c>
      <c r="F1162" s="56"/>
      <c r="G1162" s="52" t="s">
        <v>92</v>
      </c>
      <c r="H1162" s="52">
        <v>11</v>
      </c>
      <c r="I1162" s="51" t="s">
        <v>18</v>
      </c>
      <c r="J1162" s="51" t="s">
        <v>103</v>
      </c>
      <c r="K1162" s="52">
        <v>0</v>
      </c>
      <c r="L1162" s="52">
        <v>18</v>
      </c>
      <c r="M1162" s="52">
        <v>0</v>
      </c>
      <c r="N1162" s="52">
        <v>0</v>
      </c>
      <c r="O1162" s="52"/>
    </row>
    <row r="1163" spans="2:15" hidden="1" x14ac:dyDescent="0.25">
      <c r="B1163" s="56" t="s">
        <v>78</v>
      </c>
      <c r="C1163" s="56" t="s">
        <v>79</v>
      </c>
      <c r="D1163" s="56" t="s">
        <v>26</v>
      </c>
      <c r="E1163" s="56" t="s">
        <v>189</v>
      </c>
      <c r="F1163" s="56"/>
      <c r="G1163" s="52" t="s">
        <v>92</v>
      </c>
      <c r="H1163" s="52">
        <v>11</v>
      </c>
      <c r="I1163" s="52" t="s">
        <v>18</v>
      </c>
      <c r="J1163" s="52" t="s">
        <v>104</v>
      </c>
      <c r="K1163" s="52">
        <v>1</v>
      </c>
      <c r="L1163" s="52">
        <v>128</v>
      </c>
      <c r="M1163" s="52">
        <v>0</v>
      </c>
      <c r="N1163" s="52">
        <v>0</v>
      </c>
      <c r="O1163" s="52" t="s">
        <v>202</v>
      </c>
    </row>
    <row r="1164" spans="2:15" hidden="1" x14ac:dyDescent="0.25">
      <c r="B1164" s="56" t="s">
        <v>74</v>
      </c>
      <c r="C1164" s="61" t="s">
        <v>75</v>
      </c>
      <c r="D1164" s="61" t="s">
        <v>15</v>
      </c>
      <c r="E1164" s="61" t="s">
        <v>189</v>
      </c>
      <c r="F1164" s="61"/>
      <c r="G1164" s="52" t="s">
        <v>92</v>
      </c>
      <c r="H1164" s="52">
        <v>11</v>
      </c>
      <c r="I1164" s="50" t="s">
        <v>158</v>
      </c>
      <c r="J1164" s="50" t="s">
        <v>103</v>
      </c>
      <c r="K1164" s="52">
        <v>3770</v>
      </c>
      <c r="L1164" s="52">
        <v>52</v>
      </c>
      <c r="M1164" s="52">
        <v>3770</v>
      </c>
      <c r="N1164" s="52">
        <v>52</v>
      </c>
      <c r="O1164" s="52"/>
    </row>
    <row r="1165" spans="2:15" hidden="1" x14ac:dyDescent="0.25">
      <c r="B1165" s="56" t="s">
        <v>74</v>
      </c>
      <c r="C1165" s="61" t="s">
        <v>75</v>
      </c>
      <c r="D1165" s="61" t="s">
        <v>15</v>
      </c>
      <c r="E1165" s="61" t="s">
        <v>189</v>
      </c>
      <c r="F1165" s="61"/>
      <c r="G1165" s="52" t="s">
        <v>92</v>
      </c>
      <c r="H1165" s="52">
        <v>11</v>
      </c>
      <c r="I1165" s="50" t="s">
        <v>158</v>
      </c>
      <c r="J1165" s="50" t="s">
        <v>104</v>
      </c>
      <c r="K1165" s="52">
        <v>0</v>
      </c>
      <c r="L1165" s="52">
        <v>0</v>
      </c>
      <c r="M1165" s="52">
        <v>0</v>
      </c>
      <c r="N1165" s="52">
        <v>0</v>
      </c>
      <c r="O1165" s="52"/>
    </row>
    <row r="1166" spans="2:15" hidden="1" x14ac:dyDescent="0.25">
      <c r="B1166" s="56" t="s">
        <v>74</v>
      </c>
      <c r="C1166" s="61" t="s">
        <v>75</v>
      </c>
      <c r="D1166" s="61" t="s">
        <v>15</v>
      </c>
      <c r="E1166" s="61" t="s">
        <v>189</v>
      </c>
      <c r="F1166" s="61"/>
      <c r="G1166" s="52" t="s">
        <v>92</v>
      </c>
      <c r="H1166" s="52">
        <v>11</v>
      </c>
      <c r="I1166" s="50" t="s">
        <v>18</v>
      </c>
      <c r="J1166" s="50" t="s">
        <v>105</v>
      </c>
      <c r="K1166" s="52">
        <v>0</v>
      </c>
      <c r="L1166" s="52">
        <v>0</v>
      </c>
      <c r="M1166" s="52">
        <v>0</v>
      </c>
      <c r="N1166" s="52">
        <v>0</v>
      </c>
      <c r="O1166" s="52"/>
    </row>
    <row r="1167" spans="2:15" hidden="1" x14ac:dyDescent="0.25">
      <c r="B1167" s="56" t="s">
        <v>74</v>
      </c>
      <c r="C1167" s="56" t="s">
        <v>75</v>
      </c>
      <c r="D1167" s="56" t="s">
        <v>15</v>
      </c>
      <c r="E1167" s="56" t="s">
        <v>189</v>
      </c>
      <c r="F1167" s="56"/>
      <c r="G1167" s="52" t="s">
        <v>92</v>
      </c>
      <c r="H1167" s="52">
        <v>11</v>
      </c>
      <c r="I1167" s="51" t="s">
        <v>18</v>
      </c>
      <c r="J1167" s="51" t="s">
        <v>103</v>
      </c>
      <c r="K1167" s="52">
        <v>0</v>
      </c>
      <c r="L1167" s="52">
        <v>0</v>
      </c>
      <c r="M1167" s="52">
        <v>0</v>
      </c>
      <c r="N1167" s="52">
        <v>0</v>
      </c>
      <c r="O1167" s="52"/>
    </row>
    <row r="1168" spans="2:15" hidden="1" x14ac:dyDescent="0.25">
      <c r="B1168" s="56" t="s">
        <v>74</v>
      </c>
      <c r="C1168" s="56" t="s">
        <v>75</v>
      </c>
      <c r="D1168" s="56" t="s">
        <v>15</v>
      </c>
      <c r="E1168" s="56" t="s">
        <v>189</v>
      </c>
      <c r="F1168" s="56"/>
      <c r="G1168" s="52" t="s">
        <v>92</v>
      </c>
      <c r="H1168" s="52">
        <v>11</v>
      </c>
      <c r="I1168" s="52" t="s">
        <v>18</v>
      </c>
      <c r="J1168" s="52" t="s">
        <v>104</v>
      </c>
      <c r="K1168" s="57">
        <v>0</v>
      </c>
      <c r="L1168" s="57">
        <v>0</v>
      </c>
      <c r="M1168" s="57">
        <v>0</v>
      </c>
      <c r="N1168" s="57">
        <v>0</v>
      </c>
      <c r="O1168" s="52"/>
    </row>
    <row r="1169" spans="2:15" hidden="1" x14ac:dyDescent="0.25">
      <c r="B1169" s="56" t="s">
        <v>70</v>
      </c>
      <c r="C1169" s="56" t="s">
        <v>71</v>
      </c>
      <c r="D1169" s="56" t="s">
        <v>15</v>
      </c>
      <c r="E1169" s="56" t="s">
        <v>189</v>
      </c>
      <c r="F1169" s="56"/>
      <c r="G1169" s="52" t="s">
        <v>92</v>
      </c>
      <c r="H1169" s="52">
        <v>11</v>
      </c>
      <c r="I1169" s="51" t="s">
        <v>18</v>
      </c>
      <c r="J1169" s="51" t="s">
        <v>105</v>
      </c>
      <c r="K1169" s="52">
        <v>0</v>
      </c>
      <c r="L1169" s="52">
        <v>0</v>
      </c>
      <c r="M1169" s="52">
        <v>0</v>
      </c>
      <c r="N1169" s="52">
        <v>0</v>
      </c>
      <c r="O1169" s="52"/>
    </row>
    <row r="1170" spans="2:15" hidden="1" x14ac:dyDescent="0.25">
      <c r="B1170" s="56" t="s">
        <v>70</v>
      </c>
      <c r="C1170" s="56" t="s">
        <v>71</v>
      </c>
      <c r="D1170" s="56" t="s">
        <v>15</v>
      </c>
      <c r="E1170" s="56" t="s">
        <v>189</v>
      </c>
      <c r="F1170" s="56"/>
      <c r="G1170" s="52" t="s">
        <v>92</v>
      </c>
      <c r="H1170" s="52">
        <v>11</v>
      </c>
      <c r="I1170" s="51" t="s">
        <v>18</v>
      </c>
      <c r="J1170" s="51" t="s">
        <v>103</v>
      </c>
      <c r="K1170" s="52">
        <v>0</v>
      </c>
      <c r="L1170" s="52">
        <v>0</v>
      </c>
      <c r="M1170" s="52">
        <v>0</v>
      </c>
      <c r="N1170" s="52">
        <v>0</v>
      </c>
      <c r="O1170" s="52"/>
    </row>
    <row r="1171" spans="2:15" hidden="1" x14ac:dyDescent="0.25">
      <c r="B1171" s="56" t="s">
        <v>70</v>
      </c>
      <c r="C1171" s="56" t="s">
        <v>71</v>
      </c>
      <c r="D1171" s="56" t="s">
        <v>15</v>
      </c>
      <c r="E1171" s="56" t="s">
        <v>189</v>
      </c>
      <c r="F1171" s="56"/>
      <c r="G1171" s="52" t="s">
        <v>92</v>
      </c>
      <c r="H1171" s="52">
        <v>11</v>
      </c>
      <c r="I1171" s="51" t="s">
        <v>18</v>
      </c>
      <c r="J1171" s="51" t="s">
        <v>104</v>
      </c>
      <c r="K1171" s="52">
        <v>0</v>
      </c>
      <c r="L1171" s="52">
        <v>0</v>
      </c>
      <c r="M1171" s="52">
        <v>0</v>
      </c>
      <c r="N1171" s="52">
        <v>0</v>
      </c>
      <c r="O1171" s="52"/>
    </row>
    <row r="1172" spans="2:15" hidden="1" x14ac:dyDescent="0.25">
      <c r="B1172" s="56" t="s">
        <v>70</v>
      </c>
      <c r="C1172" s="56" t="s">
        <v>71</v>
      </c>
      <c r="D1172" s="56" t="s">
        <v>15</v>
      </c>
      <c r="E1172" s="56" t="s">
        <v>189</v>
      </c>
      <c r="F1172" s="56"/>
      <c r="G1172" s="52" t="s">
        <v>90</v>
      </c>
      <c r="H1172" s="52">
        <v>9</v>
      </c>
      <c r="I1172" s="51" t="s">
        <v>18</v>
      </c>
      <c r="J1172" s="51" t="s">
        <v>105</v>
      </c>
      <c r="K1172" s="52">
        <v>0</v>
      </c>
      <c r="L1172" s="52">
        <v>0</v>
      </c>
      <c r="M1172" s="52">
        <v>0</v>
      </c>
      <c r="N1172" s="52">
        <v>0</v>
      </c>
      <c r="O1172" s="52"/>
    </row>
    <row r="1173" spans="2:15" hidden="1" x14ac:dyDescent="0.25">
      <c r="B1173" s="56" t="s">
        <v>70</v>
      </c>
      <c r="C1173" s="56" t="s">
        <v>71</v>
      </c>
      <c r="D1173" s="56" t="s">
        <v>15</v>
      </c>
      <c r="E1173" s="56" t="s">
        <v>189</v>
      </c>
      <c r="F1173" s="56"/>
      <c r="G1173" s="52" t="s">
        <v>90</v>
      </c>
      <c r="H1173" s="52">
        <v>9</v>
      </c>
      <c r="I1173" s="51" t="s">
        <v>18</v>
      </c>
      <c r="J1173" s="51" t="s">
        <v>103</v>
      </c>
      <c r="K1173" s="52">
        <v>0</v>
      </c>
      <c r="L1173" s="52">
        <v>0</v>
      </c>
      <c r="M1173" s="52">
        <v>0</v>
      </c>
      <c r="N1173" s="52">
        <v>0</v>
      </c>
      <c r="O1173" s="52"/>
    </row>
    <row r="1174" spans="2:15" hidden="1" x14ac:dyDescent="0.25">
      <c r="B1174" s="56" t="s">
        <v>70</v>
      </c>
      <c r="C1174" s="56" t="s">
        <v>71</v>
      </c>
      <c r="D1174" s="56" t="s">
        <v>15</v>
      </c>
      <c r="E1174" s="56" t="s">
        <v>189</v>
      </c>
      <c r="F1174" s="56"/>
      <c r="G1174" s="52" t="s">
        <v>90</v>
      </c>
      <c r="H1174" s="52">
        <v>9</v>
      </c>
      <c r="I1174" s="51" t="s">
        <v>18</v>
      </c>
      <c r="J1174" s="51" t="s">
        <v>104</v>
      </c>
      <c r="K1174" s="52">
        <v>0</v>
      </c>
      <c r="L1174" s="52">
        <v>0</v>
      </c>
      <c r="M1174" s="52">
        <v>0</v>
      </c>
      <c r="N1174" s="52">
        <v>0</v>
      </c>
      <c r="O1174" s="52"/>
    </row>
    <row r="1175" spans="2:15" hidden="1" x14ac:dyDescent="0.25">
      <c r="B1175" s="56" t="s">
        <v>70</v>
      </c>
      <c r="C1175" s="56" t="s">
        <v>71</v>
      </c>
      <c r="D1175" s="56" t="s">
        <v>15</v>
      </c>
      <c r="E1175" s="56" t="s">
        <v>189</v>
      </c>
      <c r="F1175" s="56"/>
      <c r="G1175" s="52"/>
      <c r="H1175" s="52"/>
      <c r="I1175" s="51" t="s">
        <v>18</v>
      </c>
      <c r="J1175" s="51" t="s">
        <v>105</v>
      </c>
      <c r="K1175" s="52">
        <v>0</v>
      </c>
      <c r="L1175" s="52">
        <v>0</v>
      </c>
      <c r="M1175" s="52">
        <v>0</v>
      </c>
      <c r="N1175" s="52">
        <v>0</v>
      </c>
      <c r="O1175" s="52"/>
    </row>
    <row r="1176" spans="2:15" hidden="1" x14ac:dyDescent="0.25">
      <c r="B1176" s="56" t="s">
        <v>70</v>
      </c>
      <c r="C1176" s="56" t="s">
        <v>71</v>
      </c>
      <c r="D1176" s="56" t="s">
        <v>15</v>
      </c>
      <c r="E1176" s="56" t="s">
        <v>189</v>
      </c>
      <c r="F1176" s="56"/>
      <c r="G1176" s="52"/>
      <c r="H1176" s="52"/>
      <c r="I1176" s="51" t="s">
        <v>18</v>
      </c>
      <c r="J1176" s="51" t="s">
        <v>103</v>
      </c>
      <c r="K1176" s="52">
        <v>0</v>
      </c>
      <c r="L1176" s="52">
        <v>0</v>
      </c>
      <c r="M1176" s="52">
        <v>0</v>
      </c>
      <c r="N1176" s="52">
        <v>0</v>
      </c>
      <c r="O1176" s="52"/>
    </row>
    <row r="1177" spans="2:15" hidden="1" x14ac:dyDescent="0.25">
      <c r="B1177" s="56" t="s">
        <v>70</v>
      </c>
      <c r="C1177" s="56" t="s">
        <v>71</v>
      </c>
      <c r="D1177" s="56" t="s">
        <v>15</v>
      </c>
      <c r="E1177" s="56" t="s">
        <v>189</v>
      </c>
      <c r="F1177" s="56"/>
      <c r="G1177" s="52"/>
      <c r="H1177" s="52"/>
      <c r="I1177" s="51" t="s">
        <v>18</v>
      </c>
      <c r="J1177" s="51" t="s">
        <v>104</v>
      </c>
      <c r="K1177" s="52">
        <v>0</v>
      </c>
      <c r="L1177" s="52">
        <v>0</v>
      </c>
      <c r="M1177" s="52">
        <v>0</v>
      </c>
      <c r="N1177" s="52">
        <v>0</v>
      </c>
      <c r="O1177" s="52"/>
    </row>
    <row r="1178" spans="2:15" hidden="1" x14ac:dyDescent="0.25">
      <c r="B1178" s="56" t="s">
        <v>72</v>
      </c>
      <c r="C1178" s="56" t="s">
        <v>73</v>
      </c>
      <c r="D1178" s="56" t="s">
        <v>26</v>
      </c>
      <c r="E1178" s="56" t="s">
        <v>189</v>
      </c>
      <c r="F1178" s="56"/>
      <c r="G1178" s="52" t="s">
        <v>92</v>
      </c>
      <c r="H1178" s="52">
        <v>11</v>
      </c>
      <c r="I1178" s="51" t="s">
        <v>158</v>
      </c>
      <c r="J1178" s="51" t="s">
        <v>159</v>
      </c>
      <c r="K1178" s="52">
        <v>0</v>
      </c>
      <c r="L1178" s="52">
        <v>0</v>
      </c>
      <c r="M1178" s="52">
        <v>0</v>
      </c>
      <c r="N1178" s="52">
        <v>0</v>
      </c>
      <c r="O1178" s="52"/>
    </row>
    <row r="1179" spans="2:15" hidden="1" x14ac:dyDescent="0.25">
      <c r="B1179" s="56" t="s">
        <v>72</v>
      </c>
      <c r="C1179" s="56" t="s">
        <v>73</v>
      </c>
      <c r="D1179" s="56" t="s">
        <v>26</v>
      </c>
      <c r="E1179" s="56" t="s">
        <v>189</v>
      </c>
      <c r="F1179" s="56"/>
      <c r="G1179" s="52" t="s">
        <v>92</v>
      </c>
      <c r="H1179" s="52">
        <v>11</v>
      </c>
      <c r="I1179" s="51" t="s">
        <v>158</v>
      </c>
      <c r="J1179" s="51" t="s">
        <v>103</v>
      </c>
      <c r="K1179" s="52">
        <v>0</v>
      </c>
      <c r="L1179" s="52">
        <v>0</v>
      </c>
      <c r="M1179" s="52">
        <v>0</v>
      </c>
      <c r="N1179" s="52">
        <v>0</v>
      </c>
      <c r="O1179" s="52"/>
    </row>
    <row r="1180" spans="2:15" hidden="1" x14ac:dyDescent="0.25">
      <c r="B1180" s="56" t="s">
        <v>72</v>
      </c>
      <c r="C1180" s="56" t="s">
        <v>73</v>
      </c>
      <c r="D1180" s="56" t="s">
        <v>26</v>
      </c>
      <c r="E1180" s="56" t="s">
        <v>189</v>
      </c>
      <c r="F1180" s="56"/>
      <c r="G1180" s="52" t="s">
        <v>92</v>
      </c>
      <c r="H1180" s="52">
        <v>11</v>
      </c>
      <c r="I1180" s="51" t="s">
        <v>158</v>
      </c>
      <c r="J1180" s="51" t="s">
        <v>104</v>
      </c>
      <c r="K1180" s="52">
        <v>0</v>
      </c>
      <c r="L1180" s="52">
        <v>0</v>
      </c>
      <c r="M1180" s="52">
        <v>0</v>
      </c>
      <c r="N1180" s="52">
        <v>0</v>
      </c>
      <c r="O1180" s="52"/>
    </row>
    <row r="1181" spans="2:15" hidden="1" x14ac:dyDescent="0.25">
      <c r="B1181" s="56" t="s">
        <v>72</v>
      </c>
      <c r="C1181" s="59" t="s">
        <v>73</v>
      </c>
      <c r="D1181" s="59" t="s">
        <v>26</v>
      </c>
      <c r="E1181" s="59" t="s">
        <v>189</v>
      </c>
      <c r="F1181" s="59"/>
      <c r="G1181" s="52" t="s">
        <v>92</v>
      </c>
      <c r="H1181" s="52">
        <v>11</v>
      </c>
      <c r="I1181" s="62" t="s">
        <v>18</v>
      </c>
      <c r="J1181" s="62" t="s">
        <v>105</v>
      </c>
      <c r="K1181" s="66">
        <v>0</v>
      </c>
      <c r="L1181" s="66">
        <v>0</v>
      </c>
      <c r="M1181" s="66">
        <v>0</v>
      </c>
      <c r="N1181" s="66">
        <v>0</v>
      </c>
      <c r="O1181" s="52"/>
    </row>
    <row r="1182" spans="2:15" hidden="1" x14ac:dyDescent="0.25">
      <c r="B1182" s="56" t="s">
        <v>72</v>
      </c>
      <c r="C1182" s="59" t="s">
        <v>73</v>
      </c>
      <c r="D1182" s="59" t="s">
        <v>26</v>
      </c>
      <c r="E1182" s="59" t="s">
        <v>189</v>
      </c>
      <c r="F1182" s="59"/>
      <c r="G1182" s="52" t="s">
        <v>92</v>
      </c>
      <c r="H1182" s="52">
        <v>11</v>
      </c>
      <c r="I1182" s="62" t="s">
        <v>18</v>
      </c>
      <c r="J1182" s="62" t="s">
        <v>103</v>
      </c>
      <c r="K1182" s="52">
        <v>0</v>
      </c>
      <c r="L1182" s="52">
        <v>0</v>
      </c>
      <c r="M1182" s="52">
        <v>0</v>
      </c>
      <c r="N1182" s="52">
        <v>0</v>
      </c>
      <c r="O1182" s="52"/>
    </row>
    <row r="1183" spans="2:15" hidden="1" x14ac:dyDescent="0.25">
      <c r="B1183" s="56" t="s">
        <v>72</v>
      </c>
      <c r="C1183" s="59" t="s">
        <v>73</v>
      </c>
      <c r="D1183" s="59" t="s">
        <v>26</v>
      </c>
      <c r="E1183" s="59" t="s">
        <v>189</v>
      </c>
      <c r="F1183" s="59"/>
      <c r="G1183" s="52" t="s">
        <v>92</v>
      </c>
      <c r="H1183" s="52">
        <v>11</v>
      </c>
      <c r="I1183" s="62" t="s">
        <v>18</v>
      </c>
      <c r="J1183" s="62" t="s">
        <v>104</v>
      </c>
      <c r="K1183" s="52">
        <v>0</v>
      </c>
      <c r="L1183" s="52">
        <v>0</v>
      </c>
      <c r="M1183" s="52">
        <v>34</v>
      </c>
      <c r="N1183" s="52">
        <v>1</v>
      </c>
      <c r="O1183" s="52" t="s">
        <v>203</v>
      </c>
    </row>
    <row r="1184" spans="2:15" hidden="1" x14ac:dyDescent="0.25">
      <c r="B1184" s="56" t="s">
        <v>33</v>
      </c>
      <c r="C1184" s="56" t="s">
        <v>34</v>
      </c>
      <c r="D1184" s="56" t="s">
        <v>35</v>
      </c>
      <c r="E1184" s="56" t="s">
        <v>189</v>
      </c>
      <c r="F1184" s="56"/>
      <c r="G1184" s="52" t="s">
        <v>92</v>
      </c>
      <c r="H1184" s="52">
        <v>11</v>
      </c>
      <c r="I1184" s="51" t="s">
        <v>158</v>
      </c>
      <c r="J1184" s="51" t="s">
        <v>103</v>
      </c>
      <c r="K1184" s="52">
        <v>0</v>
      </c>
      <c r="L1184" s="52">
        <v>0</v>
      </c>
      <c r="M1184" s="52">
        <v>0</v>
      </c>
      <c r="N1184" s="52">
        <v>0</v>
      </c>
      <c r="O1184" s="52"/>
    </row>
    <row r="1185" spans="2:15" hidden="1" x14ac:dyDescent="0.25">
      <c r="B1185" s="56" t="s">
        <v>33</v>
      </c>
      <c r="C1185" s="56" t="s">
        <v>34</v>
      </c>
      <c r="D1185" s="56" t="s">
        <v>35</v>
      </c>
      <c r="E1185" s="56" t="s">
        <v>189</v>
      </c>
      <c r="F1185" s="56"/>
      <c r="G1185" s="52" t="s">
        <v>92</v>
      </c>
      <c r="H1185" s="52">
        <v>11</v>
      </c>
      <c r="I1185" s="51" t="s">
        <v>158</v>
      </c>
      <c r="J1185" s="51" t="s">
        <v>104</v>
      </c>
      <c r="K1185" s="52">
        <v>0</v>
      </c>
      <c r="L1185" s="52">
        <v>0</v>
      </c>
      <c r="M1185" s="52">
        <v>0</v>
      </c>
      <c r="N1185" s="52">
        <v>0</v>
      </c>
      <c r="O1185" s="52"/>
    </row>
    <row r="1186" spans="2:15" hidden="1" x14ac:dyDescent="0.25">
      <c r="B1186" s="56" t="s">
        <v>33</v>
      </c>
      <c r="C1186" s="56" t="s">
        <v>34</v>
      </c>
      <c r="D1186" s="56" t="s">
        <v>35</v>
      </c>
      <c r="E1186" s="56" t="s">
        <v>189</v>
      </c>
      <c r="F1186" s="56"/>
      <c r="G1186" s="52" t="s">
        <v>92</v>
      </c>
      <c r="H1186" s="52">
        <v>11</v>
      </c>
      <c r="I1186" s="51" t="s">
        <v>18</v>
      </c>
      <c r="J1186" s="51" t="s">
        <v>105</v>
      </c>
      <c r="K1186" s="52">
        <v>0</v>
      </c>
      <c r="L1186" s="52">
        <v>0</v>
      </c>
      <c r="M1186" s="52">
        <v>0</v>
      </c>
      <c r="N1186" s="52">
        <v>0</v>
      </c>
      <c r="O1186" s="52"/>
    </row>
    <row r="1187" spans="2:15" hidden="1" x14ac:dyDescent="0.25">
      <c r="B1187" s="56" t="s">
        <v>33</v>
      </c>
      <c r="C1187" s="56" t="s">
        <v>34</v>
      </c>
      <c r="D1187" s="56" t="s">
        <v>35</v>
      </c>
      <c r="E1187" s="56" t="s">
        <v>189</v>
      </c>
      <c r="F1187" s="56"/>
      <c r="G1187" s="52" t="s">
        <v>92</v>
      </c>
      <c r="H1187" s="52">
        <v>11</v>
      </c>
      <c r="I1187" s="51" t="s">
        <v>18</v>
      </c>
      <c r="J1187" s="51" t="s">
        <v>103</v>
      </c>
      <c r="K1187" s="52">
        <v>0</v>
      </c>
      <c r="L1187" s="52">
        <v>0</v>
      </c>
      <c r="M1187" s="52">
        <v>0</v>
      </c>
      <c r="N1187" s="52">
        <v>0</v>
      </c>
      <c r="O1187" s="52"/>
    </row>
    <row r="1188" spans="2:15" hidden="1" x14ac:dyDescent="0.25">
      <c r="B1188" s="56" t="s">
        <v>33</v>
      </c>
      <c r="C1188" s="56" t="s">
        <v>34</v>
      </c>
      <c r="D1188" s="56" t="s">
        <v>35</v>
      </c>
      <c r="E1188" s="56" t="s">
        <v>189</v>
      </c>
      <c r="F1188" s="56"/>
      <c r="G1188" s="52" t="s">
        <v>92</v>
      </c>
      <c r="H1188" s="52">
        <v>11</v>
      </c>
      <c r="I1188" s="52" t="s">
        <v>18</v>
      </c>
      <c r="J1188" s="52" t="s">
        <v>104</v>
      </c>
      <c r="K1188" s="52">
        <v>169</v>
      </c>
      <c r="L1188" s="52">
        <v>4</v>
      </c>
      <c r="M1188" s="52">
        <v>169</v>
      </c>
      <c r="N1188" s="52">
        <v>4</v>
      </c>
      <c r="O1188" s="52" t="s">
        <v>204</v>
      </c>
    </row>
    <row r="1189" spans="2:15" hidden="1" x14ac:dyDescent="0.25">
      <c r="B1189" s="56" t="s">
        <v>60</v>
      </c>
      <c r="C1189" s="56" t="s">
        <v>61</v>
      </c>
      <c r="D1189" s="56" t="s">
        <v>15</v>
      </c>
      <c r="E1189" s="56" t="s">
        <v>189</v>
      </c>
      <c r="F1189" s="56"/>
      <c r="G1189" s="52" t="s">
        <v>92</v>
      </c>
      <c r="H1189" s="52">
        <v>11</v>
      </c>
      <c r="I1189" s="51" t="s">
        <v>158</v>
      </c>
      <c r="J1189" s="51" t="s">
        <v>103</v>
      </c>
      <c r="K1189" s="52">
        <v>53</v>
      </c>
      <c r="L1189" s="52">
        <v>1</v>
      </c>
      <c r="M1189" s="52">
        <v>53</v>
      </c>
      <c r="N1189" s="52">
        <v>1</v>
      </c>
      <c r="O1189" s="52"/>
    </row>
    <row r="1190" spans="2:15" hidden="1" x14ac:dyDescent="0.25">
      <c r="B1190" s="56" t="s">
        <v>60</v>
      </c>
      <c r="C1190" s="56" t="s">
        <v>61</v>
      </c>
      <c r="D1190" s="56" t="s">
        <v>15</v>
      </c>
      <c r="E1190" s="56" t="s">
        <v>189</v>
      </c>
      <c r="F1190" s="56"/>
      <c r="G1190" s="52" t="s">
        <v>92</v>
      </c>
      <c r="H1190" s="52">
        <v>11</v>
      </c>
      <c r="I1190" s="51" t="s">
        <v>158</v>
      </c>
      <c r="J1190" s="51" t="s">
        <v>104</v>
      </c>
      <c r="K1190" s="52">
        <v>0</v>
      </c>
      <c r="L1190" s="52">
        <v>0</v>
      </c>
      <c r="M1190" s="52">
        <v>0</v>
      </c>
      <c r="N1190" s="52">
        <v>0</v>
      </c>
      <c r="O1190" s="52"/>
    </row>
    <row r="1191" spans="2:15" hidden="1" x14ac:dyDescent="0.25">
      <c r="B1191" s="56" t="s">
        <v>60</v>
      </c>
      <c r="C1191" s="56" t="s">
        <v>61</v>
      </c>
      <c r="D1191" s="56" t="s">
        <v>15</v>
      </c>
      <c r="E1191" s="56" t="s">
        <v>189</v>
      </c>
      <c r="F1191" s="56"/>
      <c r="G1191" s="52" t="s">
        <v>92</v>
      </c>
      <c r="H1191" s="52">
        <v>11</v>
      </c>
      <c r="I1191" s="51" t="s">
        <v>18</v>
      </c>
      <c r="J1191" s="51" t="s">
        <v>105</v>
      </c>
      <c r="K1191" s="52">
        <v>0</v>
      </c>
      <c r="L1191" s="52">
        <v>0</v>
      </c>
      <c r="M1191" s="52">
        <v>0</v>
      </c>
      <c r="N1191" s="52">
        <v>0</v>
      </c>
      <c r="O1191" s="52"/>
    </row>
    <row r="1192" spans="2:15" hidden="1" x14ac:dyDescent="0.25">
      <c r="B1192" s="56" t="s">
        <v>60</v>
      </c>
      <c r="C1192" s="56" t="s">
        <v>61</v>
      </c>
      <c r="D1192" s="56" t="s">
        <v>15</v>
      </c>
      <c r="E1192" s="56" t="s">
        <v>189</v>
      </c>
      <c r="F1192" s="56"/>
      <c r="G1192" s="52" t="s">
        <v>92</v>
      </c>
      <c r="H1192" s="52">
        <v>11</v>
      </c>
      <c r="I1192" s="51" t="s">
        <v>18</v>
      </c>
      <c r="J1192" s="51" t="s">
        <v>103</v>
      </c>
      <c r="K1192" s="52">
        <v>0</v>
      </c>
      <c r="L1192" s="52">
        <v>0</v>
      </c>
      <c r="M1192" s="52">
        <v>0</v>
      </c>
      <c r="N1192" s="52">
        <v>0</v>
      </c>
      <c r="O1192" s="52" t="s">
        <v>205</v>
      </c>
    </row>
    <row r="1193" spans="2:15" hidden="1" x14ac:dyDescent="0.25">
      <c r="B1193" s="56" t="s">
        <v>60</v>
      </c>
      <c r="C1193" s="56" t="s">
        <v>61</v>
      </c>
      <c r="D1193" s="56" t="s">
        <v>15</v>
      </c>
      <c r="E1193" s="56" t="s">
        <v>189</v>
      </c>
      <c r="F1193" s="56"/>
      <c r="G1193" s="52" t="s">
        <v>92</v>
      </c>
      <c r="H1193" s="52">
        <v>11</v>
      </c>
      <c r="I1193" s="52" t="s">
        <v>18</v>
      </c>
      <c r="J1193" s="52" t="s">
        <v>104</v>
      </c>
      <c r="K1193" s="52">
        <v>0</v>
      </c>
      <c r="L1193" s="52">
        <v>0</v>
      </c>
      <c r="M1193" s="52">
        <v>0</v>
      </c>
      <c r="N1193" s="52">
        <v>0</v>
      </c>
      <c r="O1193" s="52"/>
    </row>
    <row r="1194" spans="2:15" hidden="1" x14ac:dyDescent="0.25">
      <c r="B1194" s="56" t="s">
        <v>68</v>
      </c>
      <c r="C1194" s="56" t="s">
        <v>69</v>
      </c>
      <c r="D1194" s="56" t="s">
        <v>26</v>
      </c>
      <c r="E1194" s="56" t="s">
        <v>189</v>
      </c>
      <c r="F1194" s="56"/>
      <c r="G1194" s="52" t="s">
        <v>92</v>
      </c>
      <c r="H1194" s="52">
        <v>11</v>
      </c>
      <c r="I1194" s="51" t="s">
        <v>18</v>
      </c>
      <c r="J1194" s="51" t="s">
        <v>105</v>
      </c>
      <c r="K1194" s="52">
        <v>0</v>
      </c>
      <c r="L1194" s="52">
        <v>0</v>
      </c>
      <c r="M1194" s="52">
        <v>0</v>
      </c>
      <c r="N1194" s="52">
        <v>0</v>
      </c>
      <c r="O1194" s="52"/>
    </row>
    <row r="1195" spans="2:15" hidden="1" x14ac:dyDescent="0.25">
      <c r="B1195" s="56" t="s">
        <v>68</v>
      </c>
      <c r="C1195" s="56" t="s">
        <v>69</v>
      </c>
      <c r="D1195" s="56" t="s">
        <v>26</v>
      </c>
      <c r="E1195" s="56" t="s">
        <v>189</v>
      </c>
      <c r="F1195" s="56"/>
      <c r="G1195" s="52" t="s">
        <v>92</v>
      </c>
      <c r="H1195" s="52">
        <v>11</v>
      </c>
      <c r="I1195" s="51" t="s">
        <v>18</v>
      </c>
      <c r="J1195" s="51" t="s">
        <v>103</v>
      </c>
      <c r="K1195" s="52">
        <v>0</v>
      </c>
      <c r="L1195" s="52">
        <v>0</v>
      </c>
      <c r="M1195" s="52">
        <v>0</v>
      </c>
      <c r="N1195" s="52">
        <v>0</v>
      </c>
      <c r="O1195" s="52"/>
    </row>
    <row r="1196" spans="2:15" hidden="1" x14ac:dyDescent="0.25">
      <c r="B1196" s="56" t="s">
        <v>68</v>
      </c>
      <c r="C1196" s="56" t="s">
        <v>69</v>
      </c>
      <c r="D1196" s="56" t="s">
        <v>26</v>
      </c>
      <c r="E1196" s="56" t="s">
        <v>189</v>
      </c>
      <c r="F1196" s="56"/>
      <c r="G1196" s="52" t="s">
        <v>92</v>
      </c>
      <c r="H1196" s="52">
        <v>11</v>
      </c>
      <c r="I1196" s="52" t="s">
        <v>18</v>
      </c>
      <c r="J1196" s="52" t="s">
        <v>104</v>
      </c>
      <c r="K1196" s="52">
        <v>125</v>
      </c>
      <c r="L1196" s="52">
        <v>1</v>
      </c>
      <c r="M1196" s="52">
        <v>125</v>
      </c>
      <c r="N1196" s="52">
        <v>1</v>
      </c>
      <c r="O1196" s="52" t="s">
        <v>206</v>
      </c>
    </row>
    <row r="1197" spans="2:15" hidden="1" x14ac:dyDescent="0.25">
      <c r="B1197" s="56" t="s">
        <v>46</v>
      </c>
      <c r="C1197" s="56" t="s">
        <v>47</v>
      </c>
      <c r="D1197" s="56" t="s">
        <v>38</v>
      </c>
      <c r="E1197" s="56" t="s">
        <v>189</v>
      </c>
      <c r="F1197" s="56"/>
      <c r="G1197" s="52" t="s">
        <v>92</v>
      </c>
      <c r="H1197" s="52">
        <v>11</v>
      </c>
      <c r="I1197" s="51" t="s">
        <v>18</v>
      </c>
      <c r="J1197" s="51" t="s">
        <v>105</v>
      </c>
      <c r="K1197" s="52">
        <v>0</v>
      </c>
      <c r="L1197" s="52">
        <v>0</v>
      </c>
      <c r="M1197" s="52">
        <v>0</v>
      </c>
      <c r="N1197" s="52">
        <v>0</v>
      </c>
      <c r="O1197" s="52"/>
    </row>
    <row r="1198" spans="2:15" hidden="1" x14ac:dyDescent="0.25">
      <c r="B1198" s="56" t="s">
        <v>46</v>
      </c>
      <c r="C1198" s="56" t="s">
        <v>47</v>
      </c>
      <c r="D1198" s="56" t="s">
        <v>38</v>
      </c>
      <c r="E1198" s="56" t="s">
        <v>189</v>
      </c>
      <c r="F1198" s="56"/>
      <c r="G1198" s="52" t="s">
        <v>92</v>
      </c>
      <c r="H1198" s="52">
        <v>11</v>
      </c>
      <c r="I1198" s="51" t="s">
        <v>18</v>
      </c>
      <c r="J1198" s="51" t="s">
        <v>103</v>
      </c>
      <c r="K1198" s="52">
        <v>0</v>
      </c>
      <c r="L1198" s="52">
        <v>0</v>
      </c>
      <c r="M1198" s="52">
        <v>0</v>
      </c>
      <c r="N1198" s="52">
        <v>0</v>
      </c>
      <c r="O1198" s="52"/>
    </row>
    <row r="1199" spans="2:15" hidden="1" x14ac:dyDescent="0.25">
      <c r="B1199" s="56" t="s">
        <v>46</v>
      </c>
      <c r="C1199" s="56" t="s">
        <v>47</v>
      </c>
      <c r="D1199" s="56" t="s">
        <v>38</v>
      </c>
      <c r="E1199" s="56" t="s">
        <v>189</v>
      </c>
      <c r="F1199" s="56"/>
      <c r="G1199" s="52" t="s">
        <v>92</v>
      </c>
      <c r="H1199" s="52">
        <v>11</v>
      </c>
      <c r="I1199" s="52" t="s">
        <v>18</v>
      </c>
      <c r="J1199" s="52" t="s">
        <v>104</v>
      </c>
      <c r="K1199" s="52">
        <v>0</v>
      </c>
      <c r="L1199" s="52">
        <v>0</v>
      </c>
      <c r="M1199" s="52">
        <v>0</v>
      </c>
      <c r="N1199" s="52">
        <v>0</v>
      </c>
      <c r="O1199" s="52"/>
    </row>
    <row r="1200" spans="2:15" hidden="1" x14ac:dyDescent="0.25">
      <c r="B1200" s="56" t="s">
        <v>76</v>
      </c>
      <c r="C1200" s="56" t="s">
        <v>77</v>
      </c>
      <c r="D1200" s="56" t="s">
        <v>35</v>
      </c>
      <c r="E1200" s="56" t="s">
        <v>189</v>
      </c>
      <c r="F1200" s="56"/>
      <c r="G1200" s="52" t="s">
        <v>92</v>
      </c>
      <c r="H1200" s="52">
        <v>11</v>
      </c>
      <c r="I1200" s="51" t="s">
        <v>158</v>
      </c>
      <c r="J1200" s="51" t="s">
        <v>104</v>
      </c>
      <c r="K1200" s="52">
        <v>0</v>
      </c>
      <c r="L1200" s="52">
        <v>0</v>
      </c>
      <c r="M1200" s="52">
        <v>0</v>
      </c>
      <c r="N1200" s="52">
        <v>0</v>
      </c>
      <c r="O1200" s="52"/>
    </row>
    <row r="1201" spans="2:15" hidden="1" x14ac:dyDescent="0.25">
      <c r="B1201" s="56" t="s">
        <v>76</v>
      </c>
      <c r="C1201" s="56" t="s">
        <v>77</v>
      </c>
      <c r="D1201" s="56" t="s">
        <v>35</v>
      </c>
      <c r="E1201" s="56" t="s">
        <v>189</v>
      </c>
      <c r="F1201" s="56"/>
      <c r="G1201" s="52" t="s">
        <v>92</v>
      </c>
      <c r="H1201" s="52">
        <v>11</v>
      </c>
      <c r="I1201" s="51" t="s">
        <v>18</v>
      </c>
      <c r="J1201" s="51" t="s">
        <v>105</v>
      </c>
      <c r="K1201" s="52">
        <v>0</v>
      </c>
      <c r="L1201" s="52">
        <v>0</v>
      </c>
      <c r="M1201" s="52">
        <v>0</v>
      </c>
      <c r="N1201" s="52">
        <v>0</v>
      </c>
      <c r="O1201" s="52"/>
    </row>
    <row r="1202" spans="2:15" hidden="1" x14ac:dyDescent="0.25">
      <c r="B1202" s="56" t="s">
        <v>76</v>
      </c>
      <c r="C1202" s="56" t="s">
        <v>77</v>
      </c>
      <c r="D1202" s="56" t="s">
        <v>35</v>
      </c>
      <c r="E1202" s="56" t="s">
        <v>189</v>
      </c>
      <c r="F1202" s="56"/>
      <c r="G1202" s="52" t="s">
        <v>92</v>
      </c>
      <c r="H1202" s="52">
        <v>11</v>
      </c>
      <c r="I1202" s="51" t="s">
        <v>18</v>
      </c>
      <c r="J1202" s="51" t="s">
        <v>103</v>
      </c>
      <c r="K1202" s="52">
        <v>0</v>
      </c>
      <c r="L1202" s="52">
        <v>0</v>
      </c>
      <c r="M1202" s="52">
        <v>0</v>
      </c>
      <c r="N1202" s="52">
        <v>0</v>
      </c>
      <c r="O1202" s="52"/>
    </row>
    <row r="1203" spans="2:15" hidden="1" x14ac:dyDescent="0.25">
      <c r="B1203" s="56" t="s">
        <v>31</v>
      </c>
      <c r="C1203" s="56" t="s">
        <v>32</v>
      </c>
      <c r="D1203" s="56" t="s">
        <v>26</v>
      </c>
      <c r="E1203" s="56" t="s">
        <v>189</v>
      </c>
      <c r="F1203" s="56"/>
      <c r="G1203" s="52" t="s">
        <v>92</v>
      </c>
      <c r="H1203" s="52">
        <v>11</v>
      </c>
      <c r="I1203" s="51" t="s">
        <v>18</v>
      </c>
      <c r="J1203" s="51" t="s">
        <v>105</v>
      </c>
      <c r="K1203" s="52">
        <v>585</v>
      </c>
      <c r="L1203" s="52">
        <v>9</v>
      </c>
      <c r="M1203" s="52">
        <v>0</v>
      </c>
      <c r="N1203" s="52">
        <v>0</v>
      </c>
      <c r="O1203" s="52"/>
    </row>
    <row r="1204" spans="2:15" hidden="1" x14ac:dyDescent="0.25">
      <c r="B1204" s="56" t="s">
        <v>31</v>
      </c>
      <c r="C1204" s="56" t="s">
        <v>32</v>
      </c>
      <c r="D1204" s="56" t="s">
        <v>26</v>
      </c>
      <c r="E1204" s="56" t="s">
        <v>189</v>
      </c>
      <c r="F1204" s="56"/>
      <c r="G1204" s="52" t="s">
        <v>92</v>
      </c>
      <c r="H1204" s="52">
        <v>11</v>
      </c>
      <c r="I1204" s="51" t="s">
        <v>18</v>
      </c>
      <c r="J1204" s="51" t="s">
        <v>103</v>
      </c>
      <c r="K1204" s="52">
        <v>76</v>
      </c>
      <c r="L1204" s="52">
        <v>2</v>
      </c>
      <c r="M1204" s="52">
        <v>0</v>
      </c>
      <c r="N1204" s="52">
        <v>0</v>
      </c>
      <c r="O1204" s="52"/>
    </row>
    <row r="1205" spans="2:15" hidden="1" x14ac:dyDescent="0.25">
      <c r="B1205" s="56" t="s">
        <v>31</v>
      </c>
      <c r="C1205" s="56" t="s">
        <v>32</v>
      </c>
      <c r="D1205" s="56" t="s">
        <v>26</v>
      </c>
      <c r="E1205" s="56" t="s">
        <v>189</v>
      </c>
      <c r="F1205" s="56"/>
      <c r="G1205" s="52" t="s">
        <v>92</v>
      </c>
      <c r="H1205" s="52">
        <v>11</v>
      </c>
      <c r="I1205" s="52" t="s">
        <v>18</v>
      </c>
      <c r="J1205" s="52" t="s">
        <v>104</v>
      </c>
      <c r="K1205" s="52">
        <v>509</v>
      </c>
      <c r="L1205" s="52">
        <v>7</v>
      </c>
      <c r="M1205" s="52">
        <v>0</v>
      </c>
      <c r="N1205" s="52">
        <v>0</v>
      </c>
      <c r="O1205" s="52"/>
    </row>
    <row r="1206" spans="2:15" hidden="1" x14ac:dyDescent="0.25">
      <c r="B1206" s="56" t="s">
        <v>54</v>
      </c>
      <c r="C1206" s="56" t="s">
        <v>55</v>
      </c>
      <c r="D1206" s="56" t="s">
        <v>45</v>
      </c>
      <c r="E1206" s="56" t="s">
        <v>189</v>
      </c>
      <c r="F1206" s="56"/>
      <c r="G1206" s="52" t="s">
        <v>92</v>
      </c>
      <c r="H1206" s="52">
        <v>11</v>
      </c>
      <c r="I1206" s="51" t="s">
        <v>158</v>
      </c>
      <c r="J1206" s="51" t="s">
        <v>103</v>
      </c>
      <c r="K1206" s="52">
        <v>482</v>
      </c>
      <c r="L1206" s="52">
        <v>10</v>
      </c>
      <c r="M1206" s="52">
        <v>369</v>
      </c>
      <c r="N1206" s="52">
        <v>9</v>
      </c>
      <c r="O1206" s="52"/>
    </row>
    <row r="1207" spans="2:15" hidden="1" x14ac:dyDescent="0.25">
      <c r="B1207" s="56" t="s">
        <v>54</v>
      </c>
      <c r="C1207" s="56" t="s">
        <v>55</v>
      </c>
      <c r="D1207" s="56" t="s">
        <v>45</v>
      </c>
      <c r="E1207" s="56" t="s">
        <v>189</v>
      </c>
      <c r="F1207" s="56"/>
      <c r="G1207" s="52" t="s">
        <v>92</v>
      </c>
      <c r="H1207" s="52">
        <v>11</v>
      </c>
      <c r="I1207" s="51" t="s">
        <v>158</v>
      </c>
      <c r="J1207" s="51" t="s">
        <v>104</v>
      </c>
      <c r="K1207" s="52">
        <v>0</v>
      </c>
      <c r="L1207" s="52">
        <v>0</v>
      </c>
      <c r="M1207" s="52">
        <v>0</v>
      </c>
      <c r="N1207" s="52">
        <v>0</v>
      </c>
      <c r="O1207" s="52"/>
    </row>
    <row r="1208" spans="2:15" hidden="1" x14ac:dyDescent="0.25">
      <c r="B1208" s="56" t="s">
        <v>54</v>
      </c>
      <c r="C1208" s="56" t="s">
        <v>55</v>
      </c>
      <c r="D1208" s="56" t="s">
        <v>45</v>
      </c>
      <c r="E1208" s="56" t="s">
        <v>189</v>
      </c>
      <c r="F1208" s="56"/>
      <c r="G1208" s="52" t="s">
        <v>92</v>
      </c>
      <c r="H1208" s="52">
        <v>11</v>
      </c>
      <c r="I1208" s="51" t="s">
        <v>18</v>
      </c>
      <c r="J1208" s="51" t="s">
        <v>105</v>
      </c>
      <c r="K1208" s="52">
        <v>0</v>
      </c>
      <c r="L1208" s="52">
        <v>0</v>
      </c>
      <c r="M1208" s="52">
        <v>0</v>
      </c>
      <c r="N1208" s="52">
        <v>0</v>
      </c>
      <c r="O1208" s="52"/>
    </row>
    <row r="1209" spans="2:15" hidden="1" x14ac:dyDescent="0.25">
      <c r="B1209" s="56" t="s">
        <v>54</v>
      </c>
      <c r="C1209" s="56" t="s">
        <v>55</v>
      </c>
      <c r="D1209" s="56" t="s">
        <v>45</v>
      </c>
      <c r="E1209" s="56" t="s">
        <v>189</v>
      </c>
      <c r="F1209" s="56"/>
      <c r="G1209" s="52" t="s">
        <v>92</v>
      </c>
      <c r="H1209" s="52">
        <v>11</v>
      </c>
      <c r="I1209" s="51" t="s">
        <v>18</v>
      </c>
      <c r="J1209" s="51" t="s">
        <v>103</v>
      </c>
      <c r="K1209" s="52">
        <v>14</v>
      </c>
      <c r="L1209" s="52">
        <v>1</v>
      </c>
      <c r="M1209" s="52">
        <v>0</v>
      </c>
      <c r="N1209" s="52">
        <v>0</v>
      </c>
      <c r="O1209" s="52"/>
    </row>
    <row r="1210" spans="2:15" hidden="1" x14ac:dyDescent="0.25">
      <c r="B1210" s="56" t="s">
        <v>54</v>
      </c>
      <c r="C1210" s="61" t="s">
        <v>55</v>
      </c>
      <c r="D1210" s="61" t="s">
        <v>45</v>
      </c>
      <c r="E1210" s="61" t="s">
        <v>189</v>
      </c>
      <c r="F1210" s="61"/>
      <c r="G1210" s="52" t="s">
        <v>92</v>
      </c>
      <c r="H1210" s="52">
        <v>11</v>
      </c>
      <c r="I1210" s="57" t="s">
        <v>18</v>
      </c>
      <c r="J1210" s="57" t="s">
        <v>104</v>
      </c>
      <c r="K1210" s="57">
        <v>0</v>
      </c>
      <c r="L1210" s="57">
        <v>0</v>
      </c>
      <c r="M1210" s="57">
        <v>0</v>
      </c>
      <c r="N1210" s="57">
        <v>0</v>
      </c>
      <c r="O1210" s="52"/>
    </row>
    <row r="1211" spans="2:15" hidden="1" x14ac:dyDescent="0.25">
      <c r="B1211" s="56" t="s">
        <v>13</v>
      </c>
      <c r="C1211" s="56" t="s">
        <v>14</v>
      </c>
      <c r="D1211" s="56" t="s">
        <v>99</v>
      </c>
      <c r="E1211" s="56" t="s">
        <v>189</v>
      </c>
      <c r="F1211" s="56"/>
      <c r="G1211" s="52" t="s">
        <v>92</v>
      </c>
      <c r="H1211" s="52">
        <v>11</v>
      </c>
      <c r="I1211" s="51" t="s">
        <v>18</v>
      </c>
      <c r="J1211" s="51" t="s">
        <v>105</v>
      </c>
      <c r="K1211" s="52">
        <v>0</v>
      </c>
      <c r="L1211" s="52">
        <v>0</v>
      </c>
      <c r="M1211" s="52">
        <v>0</v>
      </c>
      <c r="N1211" s="52">
        <v>0</v>
      </c>
      <c r="O1211" s="52"/>
    </row>
    <row r="1212" spans="2:15" hidden="1" x14ac:dyDescent="0.25">
      <c r="B1212" s="56" t="s">
        <v>13</v>
      </c>
      <c r="C1212" s="56" t="s">
        <v>14</v>
      </c>
      <c r="D1212" s="56" t="s">
        <v>99</v>
      </c>
      <c r="E1212" s="56" t="s">
        <v>189</v>
      </c>
      <c r="F1212" s="56"/>
      <c r="G1212" s="52" t="s">
        <v>92</v>
      </c>
      <c r="H1212" s="52">
        <v>11</v>
      </c>
      <c r="I1212" s="51" t="s">
        <v>18</v>
      </c>
      <c r="J1212" s="51" t="s">
        <v>103</v>
      </c>
      <c r="K1212" s="52">
        <v>0</v>
      </c>
      <c r="L1212" s="52">
        <v>0</v>
      </c>
      <c r="M1212" s="52">
        <v>0</v>
      </c>
      <c r="N1212" s="52">
        <v>0</v>
      </c>
      <c r="O1212" s="52"/>
    </row>
    <row r="1213" spans="2:15" hidden="1" x14ac:dyDescent="0.25">
      <c r="B1213" s="56" t="s">
        <v>13</v>
      </c>
      <c r="C1213" s="56" t="s">
        <v>14</v>
      </c>
      <c r="D1213" s="56" t="s">
        <v>99</v>
      </c>
      <c r="E1213" s="56" t="s">
        <v>189</v>
      </c>
      <c r="F1213" s="56"/>
      <c r="G1213" s="52" t="s">
        <v>92</v>
      </c>
      <c r="H1213" s="52">
        <v>11</v>
      </c>
      <c r="I1213" s="52" t="s">
        <v>18</v>
      </c>
      <c r="J1213" s="52" t="s">
        <v>104</v>
      </c>
      <c r="K1213" s="52">
        <v>0</v>
      </c>
      <c r="L1213" s="52">
        <v>0</v>
      </c>
      <c r="M1213" s="52">
        <v>0</v>
      </c>
      <c r="N1213" s="52">
        <v>0</v>
      </c>
      <c r="O1213" s="52"/>
    </row>
    <row r="1214" spans="2:15" hidden="1" x14ac:dyDescent="0.25">
      <c r="B1214" s="56" t="s">
        <v>64</v>
      </c>
      <c r="C1214" s="56" t="s">
        <v>65</v>
      </c>
      <c r="D1214" s="56" t="s">
        <v>15</v>
      </c>
      <c r="E1214" s="56" t="s">
        <v>189</v>
      </c>
      <c r="F1214" s="56"/>
      <c r="G1214" s="52" t="s">
        <v>92</v>
      </c>
      <c r="H1214" s="52">
        <v>11</v>
      </c>
      <c r="I1214" s="51" t="s">
        <v>18</v>
      </c>
      <c r="J1214" s="51" t="s">
        <v>105</v>
      </c>
      <c r="K1214" s="52">
        <v>0</v>
      </c>
      <c r="L1214" s="52">
        <v>0</v>
      </c>
      <c r="M1214" s="52">
        <v>0</v>
      </c>
      <c r="N1214" s="52">
        <v>0</v>
      </c>
      <c r="O1214" s="52"/>
    </row>
    <row r="1215" spans="2:15" hidden="1" x14ac:dyDescent="0.25">
      <c r="B1215" s="56" t="s">
        <v>64</v>
      </c>
      <c r="C1215" s="56" t="s">
        <v>65</v>
      </c>
      <c r="D1215" s="56" t="s">
        <v>15</v>
      </c>
      <c r="E1215" s="56" t="s">
        <v>189</v>
      </c>
      <c r="F1215" s="56"/>
      <c r="G1215" s="52" t="s">
        <v>92</v>
      </c>
      <c r="H1215" s="52">
        <v>11</v>
      </c>
      <c r="I1215" s="51" t="s">
        <v>18</v>
      </c>
      <c r="J1215" s="51" t="s">
        <v>103</v>
      </c>
      <c r="K1215" s="52">
        <v>0</v>
      </c>
      <c r="L1215" s="52">
        <v>0</v>
      </c>
      <c r="M1215" s="52">
        <v>0</v>
      </c>
      <c r="N1215" s="52">
        <v>0</v>
      </c>
      <c r="O1215" s="52"/>
    </row>
    <row r="1216" spans="2:15" hidden="1" x14ac:dyDescent="0.25">
      <c r="B1216" s="56" t="s">
        <v>64</v>
      </c>
      <c r="C1216" s="56" t="s">
        <v>65</v>
      </c>
      <c r="D1216" s="56" t="s">
        <v>15</v>
      </c>
      <c r="E1216" s="56" t="s">
        <v>189</v>
      </c>
      <c r="F1216" s="56"/>
      <c r="G1216" s="52" t="s">
        <v>92</v>
      </c>
      <c r="H1216" s="52">
        <v>11</v>
      </c>
      <c r="I1216" s="51" t="s">
        <v>18</v>
      </c>
      <c r="J1216" s="51" t="s">
        <v>104</v>
      </c>
      <c r="K1216" s="52">
        <v>0</v>
      </c>
      <c r="L1216" s="52">
        <v>0</v>
      </c>
      <c r="M1216" s="52">
        <v>0</v>
      </c>
      <c r="N1216" s="52">
        <v>0</v>
      </c>
      <c r="O1216" s="52"/>
    </row>
    <row r="1217" spans="2:15" hidden="1" x14ac:dyDescent="0.25">
      <c r="B1217" s="56" t="s">
        <v>48</v>
      </c>
      <c r="C1217" s="56" t="s">
        <v>49</v>
      </c>
      <c r="D1217" s="56" t="s">
        <v>38</v>
      </c>
      <c r="E1217" s="56" t="s">
        <v>189</v>
      </c>
      <c r="F1217" s="56"/>
      <c r="G1217" s="52" t="s">
        <v>92</v>
      </c>
      <c r="H1217" s="52">
        <v>11</v>
      </c>
      <c r="I1217" s="51" t="s">
        <v>18</v>
      </c>
      <c r="J1217" s="51" t="s">
        <v>105</v>
      </c>
      <c r="K1217" s="52">
        <v>0</v>
      </c>
      <c r="L1217" s="52">
        <v>0</v>
      </c>
      <c r="M1217" s="52">
        <v>0</v>
      </c>
      <c r="N1217" s="52">
        <v>0</v>
      </c>
      <c r="O1217" s="52"/>
    </row>
    <row r="1218" spans="2:15" hidden="1" x14ac:dyDescent="0.25">
      <c r="B1218" s="56" t="s">
        <v>48</v>
      </c>
      <c r="C1218" s="56" t="s">
        <v>49</v>
      </c>
      <c r="D1218" s="56" t="s">
        <v>38</v>
      </c>
      <c r="E1218" s="56" t="s">
        <v>189</v>
      </c>
      <c r="F1218" s="56"/>
      <c r="G1218" s="52" t="s">
        <v>92</v>
      </c>
      <c r="H1218" s="52">
        <v>11</v>
      </c>
      <c r="I1218" s="51" t="s">
        <v>18</v>
      </c>
      <c r="J1218" s="51" t="s">
        <v>103</v>
      </c>
      <c r="K1218" s="52">
        <v>0</v>
      </c>
      <c r="L1218" s="52">
        <v>0</v>
      </c>
      <c r="M1218" s="52">
        <v>0</v>
      </c>
      <c r="N1218" s="52">
        <v>0</v>
      </c>
      <c r="O1218" s="52"/>
    </row>
    <row r="1219" spans="2:15" hidden="1" x14ac:dyDescent="0.25">
      <c r="B1219" s="56" t="s">
        <v>48</v>
      </c>
      <c r="C1219" s="56" t="s">
        <v>49</v>
      </c>
      <c r="D1219" s="56" t="s">
        <v>38</v>
      </c>
      <c r="E1219" s="56" t="s">
        <v>189</v>
      </c>
      <c r="F1219" s="56"/>
      <c r="G1219" s="52" t="s">
        <v>92</v>
      </c>
      <c r="H1219" s="52">
        <v>11</v>
      </c>
      <c r="I1219" s="52" t="s">
        <v>18</v>
      </c>
      <c r="J1219" s="52" t="s">
        <v>104</v>
      </c>
      <c r="K1219" s="52">
        <v>0</v>
      </c>
      <c r="L1219" s="52">
        <v>0</v>
      </c>
      <c r="M1219" s="52">
        <v>0</v>
      </c>
      <c r="N1219" s="52">
        <v>0</v>
      </c>
      <c r="O1219" s="52"/>
    </row>
    <row r="1220" spans="2:15" hidden="1" x14ac:dyDescent="0.25">
      <c r="B1220" s="56" t="s">
        <v>39</v>
      </c>
      <c r="C1220" s="56" t="s">
        <v>40</v>
      </c>
      <c r="D1220" s="56" t="s">
        <v>15</v>
      </c>
      <c r="E1220" s="56" t="s">
        <v>189</v>
      </c>
      <c r="F1220" s="56"/>
      <c r="G1220" s="52" t="s">
        <v>92</v>
      </c>
      <c r="H1220" s="52">
        <v>11</v>
      </c>
      <c r="I1220" s="51" t="s">
        <v>158</v>
      </c>
      <c r="J1220" s="51" t="s">
        <v>159</v>
      </c>
      <c r="K1220" s="52">
        <v>0</v>
      </c>
      <c r="L1220" s="52">
        <v>0</v>
      </c>
      <c r="M1220" s="52">
        <v>0</v>
      </c>
      <c r="N1220" s="52">
        <v>0</v>
      </c>
      <c r="O1220" s="52"/>
    </row>
    <row r="1221" spans="2:15" hidden="1" x14ac:dyDescent="0.25">
      <c r="B1221" s="56" t="s">
        <v>39</v>
      </c>
      <c r="C1221" s="56" t="s">
        <v>40</v>
      </c>
      <c r="D1221" s="56" t="s">
        <v>15</v>
      </c>
      <c r="E1221" s="56" t="s">
        <v>189</v>
      </c>
      <c r="F1221" s="56"/>
      <c r="G1221" s="52" t="s">
        <v>92</v>
      </c>
      <c r="H1221" s="52">
        <v>11</v>
      </c>
      <c r="I1221" s="51" t="s">
        <v>158</v>
      </c>
      <c r="J1221" s="51" t="s">
        <v>103</v>
      </c>
      <c r="K1221" s="52">
        <v>0</v>
      </c>
      <c r="L1221" s="52">
        <v>0</v>
      </c>
      <c r="M1221" s="52">
        <v>0</v>
      </c>
      <c r="N1221" s="52">
        <v>0</v>
      </c>
      <c r="O1221" s="52"/>
    </row>
    <row r="1222" spans="2:15" hidden="1" x14ac:dyDescent="0.25">
      <c r="B1222" s="56" t="s">
        <v>39</v>
      </c>
      <c r="C1222" s="56" t="s">
        <v>40</v>
      </c>
      <c r="D1222" s="56" t="s">
        <v>15</v>
      </c>
      <c r="E1222" s="56" t="s">
        <v>189</v>
      </c>
      <c r="F1222" s="56"/>
      <c r="G1222" s="52" t="s">
        <v>92</v>
      </c>
      <c r="H1222" s="52">
        <v>11</v>
      </c>
      <c r="I1222" s="51" t="s">
        <v>158</v>
      </c>
      <c r="J1222" s="51" t="s">
        <v>104</v>
      </c>
      <c r="K1222" s="52">
        <v>0</v>
      </c>
      <c r="L1222" s="52">
        <v>0</v>
      </c>
      <c r="M1222" s="52">
        <v>0</v>
      </c>
      <c r="N1222" s="52">
        <v>0</v>
      </c>
      <c r="O1222" s="52"/>
    </row>
    <row r="1223" spans="2:15" hidden="1" x14ac:dyDescent="0.25">
      <c r="B1223" s="56" t="s">
        <v>39</v>
      </c>
      <c r="C1223" s="56" t="s">
        <v>40</v>
      </c>
      <c r="D1223" s="56" t="s">
        <v>15</v>
      </c>
      <c r="E1223" s="56" t="s">
        <v>189</v>
      </c>
      <c r="F1223" s="56"/>
      <c r="G1223" s="52" t="s">
        <v>92</v>
      </c>
      <c r="H1223" s="52">
        <v>11</v>
      </c>
      <c r="I1223" s="51" t="s">
        <v>18</v>
      </c>
      <c r="J1223" s="51" t="s">
        <v>105</v>
      </c>
      <c r="K1223" s="52">
        <v>0</v>
      </c>
      <c r="L1223" s="52">
        <v>0</v>
      </c>
      <c r="M1223" s="52">
        <v>0</v>
      </c>
      <c r="N1223" s="52">
        <v>0</v>
      </c>
      <c r="O1223" s="52"/>
    </row>
    <row r="1224" spans="2:15" hidden="1" x14ac:dyDescent="0.25">
      <c r="B1224" s="56" t="s">
        <v>39</v>
      </c>
      <c r="C1224" s="56" t="s">
        <v>40</v>
      </c>
      <c r="D1224" s="56" t="s">
        <v>15</v>
      </c>
      <c r="E1224" s="56" t="s">
        <v>189</v>
      </c>
      <c r="F1224" s="56"/>
      <c r="G1224" s="52" t="s">
        <v>92</v>
      </c>
      <c r="H1224" s="52">
        <v>11</v>
      </c>
      <c r="I1224" s="51" t="s">
        <v>18</v>
      </c>
      <c r="J1224" s="51" t="s">
        <v>103</v>
      </c>
      <c r="K1224" s="52">
        <v>0</v>
      </c>
      <c r="L1224" s="52">
        <v>0</v>
      </c>
      <c r="M1224" s="52">
        <v>0</v>
      </c>
      <c r="N1224" s="52">
        <v>0</v>
      </c>
      <c r="O1224" s="52"/>
    </row>
    <row r="1225" spans="2:15" hidden="1" x14ac:dyDescent="0.25">
      <c r="B1225" s="56" t="s">
        <v>39</v>
      </c>
      <c r="C1225" s="56" t="s">
        <v>40</v>
      </c>
      <c r="D1225" s="56" t="s">
        <v>15</v>
      </c>
      <c r="E1225" s="56" t="s">
        <v>189</v>
      </c>
      <c r="F1225" s="56"/>
      <c r="G1225" s="52" t="s">
        <v>92</v>
      </c>
      <c r="H1225" s="52">
        <v>11</v>
      </c>
      <c r="I1225" s="52" t="s">
        <v>18</v>
      </c>
      <c r="J1225" s="52" t="s">
        <v>104</v>
      </c>
      <c r="K1225" s="52">
        <v>0</v>
      </c>
      <c r="L1225" s="52">
        <v>0</v>
      </c>
      <c r="M1225" s="52">
        <v>0</v>
      </c>
      <c r="N1225" s="52">
        <v>0</v>
      </c>
      <c r="O1225" s="52"/>
    </row>
    <row r="1226" spans="2:15" hidden="1" x14ac:dyDescent="0.25">
      <c r="B1226" s="56" t="s">
        <v>24</v>
      </c>
      <c r="C1226" s="61" t="s">
        <v>25</v>
      </c>
      <c r="D1226" s="61" t="s">
        <v>26</v>
      </c>
      <c r="E1226" s="61" t="s">
        <v>189</v>
      </c>
      <c r="F1226" s="61"/>
      <c r="G1226" s="52" t="s">
        <v>92</v>
      </c>
      <c r="H1226" s="52">
        <v>11</v>
      </c>
      <c r="I1226" s="50" t="s">
        <v>158</v>
      </c>
      <c r="J1226" s="50" t="s">
        <v>103</v>
      </c>
      <c r="K1226" s="50">
        <v>59</v>
      </c>
      <c r="L1226" s="50">
        <v>1</v>
      </c>
      <c r="M1226" s="50">
        <v>0</v>
      </c>
      <c r="N1226" s="50">
        <v>0</v>
      </c>
      <c r="O1226" s="52"/>
    </row>
    <row r="1227" spans="2:15" hidden="1" x14ac:dyDescent="0.25">
      <c r="B1227" s="56" t="s">
        <v>24</v>
      </c>
      <c r="C1227" s="61" t="s">
        <v>25</v>
      </c>
      <c r="D1227" s="61" t="s">
        <v>26</v>
      </c>
      <c r="E1227" s="61" t="s">
        <v>189</v>
      </c>
      <c r="F1227" s="61"/>
      <c r="G1227" s="52" t="s">
        <v>92</v>
      </c>
      <c r="H1227" s="52">
        <v>11</v>
      </c>
      <c r="I1227" s="50" t="s">
        <v>158</v>
      </c>
      <c r="J1227" s="50" t="s">
        <v>104</v>
      </c>
      <c r="K1227" s="50">
        <v>0</v>
      </c>
      <c r="L1227" s="50">
        <v>0</v>
      </c>
      <c r="M1227" s="50">
        <v>0</v>
      </c>
      <c r="N1227" s="50">
        <v>0</v>
      </c>
      <c r="O1227" s="52"/>
    </row>
    <row r="1228" spans="2:15" hidden="1" x14ac:dyDescent="0.25">
      <c r="B1228" s="56" t="s">
        <v>24</v>
      </c>
      <c r="C1228" s="61" t="s">
        <v>25</v>
      </c>
      <c r="D1228" s="61" t="s">
        <v>26</v>
      </c>
      <c r="E1228" s="61" t="s">
        <v>189</v>
      </c>
      <c r="F1228" s="61"/>
      <c r="G1228" s="52" t="s">
        <v>92</v>
      </c>
      <c r="H1228" s="52">
        <v>11</v>
      </c>
      <c r="I1228" s="50" t="s">
        <v>18</v>
      </c>
      <c r="J1228" s="50" t="s">
        <v>105</v>
      </c>
      <c r="K1228" s="50">
        <v>0</v>
      </c>
      <c r="L1228" s="50">
        <v>0</v>
      </c>
      <c r="M1228" s="50">
        <v>0</v>
      </c>
      <c r="N1228" s="50">
        <v>0</v>
      </c>
      <c r="O1228" s="52"/>
    </row>
    <row r="1229" spans="2:15" hidden="1" x14ac:dyDescent="0.25">
      <c r="B1229" s="56" t="s">
        <v>24</v>
      </c>
      <c r="C1229" s="61" t="s">
        <v>25</v>
      </c>
      <c r="D1229" s="61" t="s">
        <v>26</v>
      </c>
      <c r="E1229" s="61" t="s">
        <v>189</v>
      </c>
      <c r="F1229" s="61"/>
      <c r="G1229" s="52" t="s">
        <v>92</v>
      </c>
      <c r="H1229" s="52">
        <v>11</v>
      </c>
      <c r="I1229" s="50" t="s">
        <v>18</v>
      </c>
      <c r="J1229" s="50" t="s">
        <v>103</v>
      </c>
      <c r="K1229" s="50">
        <v>0</v>
      </c>
      <c r="L1229" s="50">
        <v>0</v>
      </c>
      <c r="M1229" s="50">
        <v>0</v>
      </c>
      <c r="N1229" s="50">
        <v>0</v>
      </c>
      <c r="O1229" s="52"/>
    </row>
    <row r="1230" spans="2:15" hidden="1" x14ac:dyDescent="0.25">
      <c r="B1230" s="56" t="s">
        <v>24</v>
      </c>
      <c r="C1230" s="56" t="s">
        <v>25</v>
      </c>
      <c r="D1230" s="56" t="s">
        <v>26</v>
      </c>
      <c r="E1230" s="56" t="s">
        <v>189</v>
      </c>
      <c r="F1230" s="56"/>
      <c r="G1230" s="52" t="s">
        <v>92</v>
      </c>
      <c r="H1230" s="52">
        <v>11</v>
      </c>
      <c r="I1230" s="52" t="s">
        <v>18</v>
      </c>
      <c r="J1230" s="52" t="s">
        <v>104</v>
      </c>
      <c r="K1230" s="50">
        <v>0</v>
      </c>
      <c r="L1230" s="50">
        <v>0</v>
      </c>
      <c r="M1230" s="50">
        <v>0</v>
      </c>
      <c r="N1230" s="50">
        <v>0</v>
      </c>
      <c r="O1230" s="52"/>
    </row>
    <row r="1231" spans="2:15" hidden="1" x14ac:dyDescent="0.25">
      <c r="B1231" s="56" t="s">
        <v>66</v>
      </c>
      <c r="C1231" s="56" t="s">
        <v>67</v>
      </c>
      <c r="D1231" s="56" t="s">
        <v>35</v>
      </c>
      <c r="E1231" s="56" t="s">
        <v>189</v>
      </c>
      <c r="F1231" s="56"/>
      <c r="G1231" s="52" t="s">
        <v>92</v>
      </c>
      <c r="H1231" s="52">
        <v>11</v>
      </c>
      <c r="I1231" s="51" t="s">
        <v>18</v>
      </c>
      <c r="J1231" s="51" t="s">
        <v>105</v>
      </c>
      <c r="K1231" s="52">
        <v>0</v>
      </c>
      <c r="L1231" s="52">
        <v>0</v>
      </c>
      <c r="M1231" s="52">
        <v>0</v>
      </c>
      <c r="N1231" s="52">
        <v>0</v>
      </c>
      <c r="O1231" s="52"/>
    </row>
    <row r="1232" spans="2:15" hidden="1" x14ac:dyDescent="0.25">
      <c r="B1232" s="56" t="s">
        <v>66</v>
      </c>
      <c r="C1232" s="56" t="s">
        <v>67</v>
      </c>
      <c r="D1232" s="56" t="s">
        <v>35</v>
      </c>
      <c r="E1232" s="56" t="s">
        <v>189</v>
      </c>
      <c r="F1232" s="56"/>
      <c r="G1232" s="52" t="s">
        <v>92</v>
      </c>
      <c r="H1232" s="52">
        <v>11</v>
      </c>
      <c r="I1232" s="51" t="s">
        <v>18</v>
      </c>
      <c r="J1232" s="51" t="s">
        <v>103</v>
      </c>
      <c r="K1232" s="52">
        <v>0</v>
      </c>
      <c r="L1232" s="52">
        <v>0</v>
      </c>
      <c r="M1232" s="52">
        <v>0</v>
      </c>
      <c r="N1232" s="52">
        <v>0</v>
      </c>
      <c r="O1232" s="52"/>
    </row>
    <row r="1233" spans="2:15" hidden="1" x14ac:dyDescent="0.25">
      <c r="B1233" s="56" t="s">
        <v>66</v>
      </c>
      <c r="C1233" s="56" t="s">
        <v>67</v>
      </c>
      <c r="D1233" s="56" t="s">
        <v>35</v>
      </c>
      <c r="E1233" s="56" t="s">
        <v>189</v>
      </c>
      <c r="F1233" s="56"/>
      <c r="G1233" s="52" t="s">
        <v>92</v>
      </c>
      <c r="H1233" s="52">
        <v>11</v>
      </c>
      <c r="I1233" s="52" t="s">
        <v>18</v>
      </c>
      <c r="J1233" s="52" t="s">
        <v>104</v>
      </c>
      <c r="K1233" s="52">
        <v>0</v>
      </c>
      <c r="L1233" s="52">
        <v>0</v>
      </c>
      <c r="M1233" s="52">
        <v>0</v>
      </c>
      <c r="N1233" s="52">
        <v>0</v>
      </c>
      <c r="O1233" s="52"/>
    </row>
    <row r="1234" spans="2:15" x14ac:dyDescent="0.25">
      <c r="B1234" s="56" t="s">
        <v>52</v>
      </c>
      <c r="C1234" s="56" t="s">
        <v>53</v>
      </c>
      <c r="D1234" s="56" t="s">
        <v>26</v>
      </c>
      <c r="E1234" s="56" t="s">
        <v>189</v>
      </c>
      <c r="F1234" s="56"/>
      <c r="G1234" s="52" t="s">
        <v>92</v>
      </c>
      <c r="H1234" s="52">
        <v>11</v>
      </c>
      <c r="I1234" s="51" t="s">
        <v>18</v>
      </c>
      <c r="J1234" s="51" t="s">
        <v>105</v>
      </c>
      <c r="K1234" s="52">
        <v>0</v>
      </c>
      <c r="L1234" s="52">
        <v>0</v>
      </c>
      <c r="M1234" s="52">
        <v>0</v>
      </c>
      <c r="N1234" s="52">
        <v>0</v>
      </c>
      <c r="O1234" s="52"/>
    </row>
    <row r="1235" spans="2:15" x14ac:dyDescent="0.25">
      <c r="B1235" s="56" t="s">
        <v>52</v>
      </c>
      <c r="C1235" s="56" t="s">
        <v>53</v>
      </c>
      <c r="D1235" s="56" t="s">
        <v>26</v>
      </c>
      <c r="E1235" s="56" t="s">
        <v>189</v>
      </c>
      <c r="F1235" s="56"/>
      <c r="G1235" s="52" t="s">
        <v>92</v>
      </c>
      <c r="H1235" s="52">
        <v>11</v>
      </c>
      <c r="I1235" s="51" t="s">
        <v>18</v>
      </c>
      <c r="J1235" s="51" t="s">
        <v>103</v>
      </c>
      <c r="K1235" s="52">
        <v>0</v>
      </c>
      <c r="L1235" s="52">
        <v>0</v>
      </c>
      <c r="M1235" s="52">
        <v>0</v>
      </c>
      <c r="N1235" s="52">
        <v>0</v>
      </c>
      <c r="O1235" s="52"/>
    </row>
    <row r="1236" spans="2:15" x14ac:dyDescent="0.25">
      <c r="B1236" s="56" t="s">
        <v>52</v>
      </c>
      <c r="C1236" s="56" t="s">
        <v>53</v>
      </c>
      <c r="D1236" s="56" t="s">
        <v>26</v>
      </c>
      <c r="E1236" s="56" t="s">
        <v>189</v>
      </c>
      <c r="F1236" s="56"/>
      <c r="G1236" s="52" t="s">
        <v>92</v>
      </c>
      <c r="H1236" s="52">
        <v>11</v>
      </c>
      <c r="I1236" s="52" t="s">
        <v>18</v>
      </c>
      <c r="J1236" s="52" t="s">
        <v>104</v>
      </c>
      <c r="K1236" s="52">
        <v>0</v>
      </c>
      <c r="L1236" s="52">
        <v>0</v>
      </c>
      <c r="M1236" s="52">
        <v>0</v>
      </c>
      <c r="N1236" s="52">
        <v>0</v>
      </c>
      <c r="O1236" s="52"/>
    </row>
    <row r="1237" spans="2:15" hidden="1" x14ac:dyDescent="0.25">
      <c r="B1237" s="56" t="s">
        <v>29</v>
      </c>
      <c r="C1237" s="56" t="s">
        <v>30</v>
      </c>
      <c r="D1237" s="56" t="s">
        <v>26</v>
      </c>
      <c r="E1237" s="56" t="s">
        <v>189</v>
      </c>
      <c r="F1237" s="56"/>
      <c r="G1237" s="52" t="s">
        <v>92</v>
      </c>
      <c r="H1237" s="52">
        <v>11</v>
      </c>
      <c r="I1237" s="51" t="s">
        <v>158</v>
      </c>
      <c r="J1237" s="51" t="s">
        <v>103</v>
      </c>
      <c r="K1237" s="52">
        <v>0</v>
      </c>
      <c r="L1237" s="52">
        <v>1</v>
      </c>
      <c r="M1237" s="52">
        <v>0</v>
      </c>
      <c r="N1237" s="52">
        <v>0</v>
      </c>
      <c r="O1237" s="52"/>
    </row>
    <row r="1238" spans="2:15" hidden="1" x14ac:dyDescent="0.25">
      <c r="B1238" s="56" t="s">
        <v>29</v>
      </c>
      <c r="C1238" s="56" t="s">
        <v>30</v>
      </c>
      <c r="D1238" s="56" t="s">
        <v>26</v>
      </c>
      <c r="E1238" s="56" t="s">
        <v>189</v>
      </c>
      <c r="F1238" s="56"/>
      <c r="G1238" s="52" t="s">
        <v>92</v>
      </c>
      <c r="H1238" s="52">
        <v>11</v>
      </c>
      <c r="I1238" s="51" t="s">
        <v>158</v>
      </c>
      <c r="J1238" s="51" t="s">
        <v>104</v>
      </c>
      <c r="K1238" s="52">
        <v>0</v>
      </c>
      <c r="L1238" s="52">
        <v>0</v>
      </c>
      <c r="M1238" s="52">
        <v>0</v>
      </c>
      <c r="N1238" s="52">
        <v>0</v>
      </c>
      <c r="O1238" s="52"/>
    </row>
    <row r="1239" spans="2:15" hidden="1" x14ac:dyDescent="0.25">
      <c r="B1239" s="56" t="s">
        <v>29</v>
      </c>
      <c r="C1239" s="56" t="s">
        <v>30</v>
      </c>
      <c r="D1239" s="56" t="s">
        <v>26</v>
      </c>
      <c r="E1239" s="56" t="s">
        <v>189</v>
      </c>
      <c r="F1239" s="56"/>
      <c r="G1239" s="52" t="s">
        <v>92</v>
      </c>
      <c r="H1239" s="52">
        <v>11</v>
      </c>
      <c r="I1239" s="51" t="s">
        <v>18</v>
      </c>
      <c r="J1239" s="51" t="s">
        <v>105</v>
      </c>
      <c r="K1239" s="52">
        <v>112</v>
      </c>
      <c r="L1239" s="52">
        <v>1</v>
      </c>
      <c r="M1239" s="52">
        <v>86</v>
      </c>
      <c r="N1239" s="52">
        <v>1</v>
      </c>
      <c r="O1239" s="52"/>
    </row>
    <row r="1240" spans="2:15" hidden="1" x14ac:dyDescent="0.25">
      <c r="B1240" s="56" t="s">
        <v>29</v>
      </c>
      <c r="C1240" s="56" t="s">
        <v>30</v>
      </c>
      <c r="D1240" s="56" t="s">
        <v>26</v>
      </c>
      <c r="E1240" s="56" t="s">
        <v>189</v>
      </c>
      <c r="F1240" s="56"/>
      <c r="G1240" s="52" t="s">
        <v>92</v>
      </c>
      <c r="H1240" s="52">
        <v>11</v>
      </c>
      <c r="I1240" s="51" t="s">
        <v>18</v>
      </c>
      <c r="J1240" s="51" t="s">
        <v>103</v>
      </c>
      <c r="K1240" s="52">
        <v>112</v>
      </c>
      <c r="L1240" s="52">
        <v>1</v>
      </c>
      <c r="M1240" s="52">
        <v>0</v>
      </c>
      <c r="N1240" s="52">
        <v>0</v>
      </c>
      <c r="O1240" s="52"/>
    </row>
    <row r="1241" spans="2:15" hidden="1" x14ac:dyDescent="0.25">
      <c r="B1241" s="56" t="s">
        <v>29</v>
      </c>
      <c r="C1241" s="56" t="s">
        <v>30</v>
      </c>
      <c r="D1241" s="56" t="s">
        <v>26</v>
      </c>
      <c r="E1241" s="56" t="s">
        <v>189</v>
      </c>
      <c r="F1241" s="56"/>
      <c r="G1241" s="52" t="s">
        <v>92</v>
      </c>
      <c r="H1241" s="52">
        <v>11</v>
      </c>
      <c r="I1241" s="52" t="s">
        <v>18</v>
      </c>
      <c r="J1241" s="52" t="s">
        <v>104</v>
      </c>
      <c r="K1241" s="52">
        <v>63</v>
      </c>
      <c r="L1241" s="52">
        <v>1</v>
      </c>
      <c r="M1241" s="52">
        <v>86</v>
      </c>
      <c r="N1241" s="52">
        <v>1</v>
      </c>
      <c r="O1241" s="52" t="s">
        <v>207</v>
      </c>
    </row>
    <row r="1242" spans="2:15" hidden="1" x14ac:dyDescent="0.25">
      <c r="B1242" s="56" t="s">
        <v>62</v>
      </c>
      <c r="C1242" s="56" t="s">
        <v>63</v>
      </c>
      <c r="D1242" s="56" t="s">
        <v>15</v>
      </c>
      <c r="E1242" s="56" t="s">
        <v>189</v>
      </c>
      <c r="F1242" s="56"/>
      <c r="G1242" s="52" t="s">
        <v>92</v>
      </c>
      <c r="H1242" s="52">
        <v>11</v>
      </c>
      <c r="I1242" s="51" t="s">
        <v>158</v>
      </c>
      <c r="J1242" s="51" t="s">
        <v>103</v>
      </c>
      <c r="K1242" s="52">
        <v>0</v>
      </c>
      <c r="L1242" s="52">
        <v>0</v>
      </c>
      <c r="M1242" s="52">
        <v>0</v>
      </c>
      <c r="N1242" s="52">
        <v>0</v>
      </c>
      <c r="O1242" s="52"/>
    </row>
    <row r="1243" spans="2:15" hidden="1" x14ac:dyDescent="0.25">
      <c r="B1243" s="56" t="s">
        <v>62</v>
      </c>
      <c r="C1243" s="56" t="s">
        <v>63</v>
      </c>
      <c r="D1243" s="56" t="s">
        <v>15</v>
      </c>
      <c r="E1243" s="56" t="s">
        <v>189</v>
      </c>
      <c r="F1243" s="56"/>
      <c r="G1243" s="52" t="s">
        <v>92</v>
      </c>
      <c r="H1243" s="52">
        <v>11</v>
      </c>
      <c r="I1243" s="51" t="s">
        <v>158</v>
      </c>
      <c r="J1243" s="51" t="s">
        <v>104</v>
      </c>
      <c r="K1243" s="52">
        <v>0</v>
      </c>
      <c r="L1243" s="52">
        <v>0</v>
      </c>
      <c r="M1243" s="52">
        <v>0</v>
      </c>
      <c r="N1243" s="52">
        <v>0</v>
      </c>
      <c r="O1243" s="52"/>
    </row>
    <row r="1244" spans="2:15" hidden="1" x14ac:dyDescent="0.25">
      <c r="B1244" s="56" t="s">
        <v>62</v>
      </c>
      <c r="C1244" s="56" t="s">
        <v>63</v>
      </c>
      <c r="D1244" s="56" t="s">
        <v>15</v>
      </c>
      <c r="E1244" s="56" t="s">
        <v>189</v>
      </c>
      <c r="F1244" s="56"/>
      <c r="G1244" s="52" t="s">
        <v>92</v>
      </c>
      <c r="H1244" s="52">
        <v>11</v>
      </c>
      <c r="I1244" s="51" t="s">
        <v>18</v>
      </c>
      <c r="J1244" s="51" t="s">
        <v>105</v>
      </c>
      <c r="K1244" s="52">
        <v>27</v>
      </c>
      <c r="L1244" s="52">
        <v>1</v>
      </c>
      <c r="M1244" s="52">
        <v>27</v>
      </c>
      <c r="N1244" s="52">
        <v>1</v>
      </c>
      <c r="O1244" s="52"/>
    </row>
    <row r="1245" spans="2:15" hidden="1" x14ac:dyDescent="0.25">
      <c r="B1245" s="56" t="s">
        <v>62</v>
      </c>
      <c r="C1245" s="56" t="s">
        <v>63</v>
      </c>
      <c r="D1245" s="56" t="s">
        <v>15</v>
      </c>
      <c r="E1245" s="56" t="s">
        <v>189</v>
      </c>
      <c r="F1245" s="56"/>
      <c r="G1245" s="52" t="s">
        <v>92</v>
      </c>
      <c r="H1245" s="52">
        <v>11</v>
      </c>
      <c r="I1245" s="51" t="s">
        <v>18</v>
      </c>
      <c r="J1245" s="51" t="s">
        <v>103</v>
      </c>
      <c r="K1245" s="52">
        <v>27</v>
      </c>
      <c r="L1245" s="52">
        <v>1</v>
      </c>
      <c r="M1245" s="52">
        <v>27</v>
      </c>
      <c r="N1245" s="52">
        <v>1</v>
      </c>
      <c r="O1245" s="52"/>
    </row>
    <row r="1246" spans="2:15" hidden="1" x14ac:dyDescent="0.25">
      <c r="B1246" s="56" t="s">
        <v>62</v>
      </c>
      <c r="C1246" s="56" t="s">
        <v>63</v>
      </c>
      <c r="D1246" s="56" t="s">
        <v>15</v>
      </c>
      <c r="E1246" s="56" t="s">
        <v>189</v>
      </c>
      <c r="F1246" s="56"/>
      <c r="G1246" s="52" t="s">
        <v>92</v>
      </c>
      <c r="H1246" s="52">
        <v>11</v>
      </c>
      <c r="I1246" s="52" t="s">
        <v>18</v>
      </c>
      <c r="J1246" s="52" t="s">
        <v>104</v>
      </c>
      <c r="K1246" s="52">
        <v>0</v>
      </c>
      <c r="L1246" s="52">
        <v>0</v>
      </c>
      <c r="M1246" s="52">
        <v>0</v>
      </c>
      <c r="N1246" s="52">
        <v>0</v>
      </c>
      <c r="O1246" s="52"/>
    </row>
    <row r="1247" spans="2:15" hidden="1" x14ac:dyDescent="0.25">
      <c r="B1247" s="56" t="s">
        <v>50</v>
      </c>
      <c r="C1247" s="56" t="s">
        <v>51</v>
      </c>
      <c r="D1247" s="56" t="s">
        <v>45</v>
      </c>
      <c r="E1247" s="56" t="s">
        <v>189</v>
      </c>
      <c r="F1247" s="56"/>
      <c r="G1247" s="52" t="s">
        <v>92</v>
      </c>
      <c r="H1247" s="52">
        <v>11</v>
      </c>
      <c r="I1247" s="51" t="s">
        <v>18</v>
      </c>
      <c r="J1247" s="51" t="s">
        <v>105</v>
      </c>
      <c r="K1247" s="52">
        <v>0</v>
      </c>
      <c r="L1247" s="52">
        <v>0</v>
      </c>
      <c r="M1247" s="52">
        <v>0</v>
      </c>
      <c r="N1247" s="52">
        <v>0</v>
      </c>
      <c r="O1247" s="52"/>
    </row>
    <row r="1248" spans="2:15" hidden="1" x14ac:dyDescent="0.25">
      <c r="B1248" s="56" t="s">
        <v>50</v>
      </c>
      <c r="C1248" s="56" t="s">
        <v>51</v>
      </c>
      <c r="D1248" s="56" t="s">
        <v>45</v>
      </c>
      <c r="E1248" s="56" t="s">
        <v>189</v>
      </c>
      <c r="F1248" s="56"/>
      <c r="G1248" s="52" t="s">
        <v>92</v>
      </c>
      <c r="H1248" s="52">
        <v>11</v>
      </c>
      <c r="I1248" s="51" t="s">
        <v>18</v>
      </c>
      <c r="J1248" s="51" t="s">
        <v>103</v>
      </c>
      <c r="K1248" s="52">
        <v>0</v>
      </c>
      <c r="L1248" s="52">
        <v>0</v>
      </c>
      <c r="M1248" s="52">
        <v>0</v>
      </c>
      <c r="N1248" s="52">
        <v>0</v>
      </c>
      <c r="O1248" s="52"/>
    </row>
    <row r="1249" spans="2:15" hidden="1" x14ac:dyDescent="0.25">
      <c r="B1249" s="56" t="s">
        <v>50</v>
      </c>
      <c r="C1249" s="56" t="s">
        <v>51</v>
      </c>
      <c r="D1249" s="56" t="s">
        <v>45</v>
      </c>
      <c r="E1249" s="56" t="s">
        <v>189</v>
      </c>
      <c r="F1249" s="56"/>
      <c r="G1249" s="52" t="s">
        <v>92</v>
      </c>
      <c r="H1249" s="52">
        <v>11</v>
      </c>
      <c r="I1249" s="51" t="s">
        <v>18</v>
      </c>
      <c r="J1249" s="51" t="s">
        <v>104</v>
      </c>
      <c r="K1249" s="52">
        <v>0</v>
      </c>
      <c r="L1249" s="52">
        <v>0</v>
      </c>
      <c r="M1249" s="52">
        <v>0</v>
      </c>
      <c r="N1249" s="52">
        <v>0</v>
      </c>
      <c r="O1249" s="52"/>
    </row>
    <row r="1250" spans="2:15" hidden="1" x14ac:dyDescent="0.25">
      <c r="B1250" s="56" t="s">
        <v>58</v>
      </c>
      <c r="C1250" s="56" t="s">
        <v>59</v>
      </c>
      <c r="D1250" s="56" t="s">
        <v>26</v>
      </c>
      <c r="E1250" s="56" t="s">
        <v>189</v>
      </c>
      <c r="F1250" s="56"/>
      <c r="G1250" s="52" t="s">
        <v>92</v>
      </c>
      <c r="H1250" s="52">
        <v>11</v>
      </c>
      <c r="I1250" s="51" t="s">
        <v>158</v>
      </c>
      <c r="J1250" s="51" t="s">
        <v>103</v>
      </c>
      <c r="K1250" s="52">
        <v>130</v>
      </c>
      <c r="L1250" s="52">
        <v>1</v>
      </c>
      <c r="M1250" s="52">
        <v>99</v>
      </c>
      <c r="N1250" s="52">
        <v>1</v>
      </c>
      <c r="O1250" s="52"/>
    </row>
    <row r="1251" spans="2:15" hidden="1" x14ac:dyDescent="0.25">
      <c r="B1251" s="56" t="s">
        <v>58</v>
      </c>
      <c r="C1251" s="56" t="s">
        <v>59</v>
      </c>
      <c r="D1251" s="56" t="s">
        <v>26</v>
      </c>
      <c r="E1251" s="56" t="s">
        <v>189</v>
      </c>
      <c r="F1251" s="56"/>
      <c r="G1251" s="52" t="s">
        <v>92</v>
      </c>
      <c r="H1251" s="52">
        <v>11</v>
      </c>
      <c r="I1251" s="51" t="s">
        <v>158</v>
      </c>
      <c r="J1251" s="51" t="s">
        <v>104</v>
      </c>
      <c r="K1251" s="52">
        <v>0</v>
      </c>
      <c r="L1251" s="52">
        <v>0</v>
      </c>
      <c r="M1251" s="52">
        <v>0</v>
      </c>
      <c r="N1251" s="52">
        <v>0</v>
      </c>
      <c r="O1251" s="52"/>
    </row>
    <row r="1252" spans="2:15" hidden="1" x14ac:dyDescent="0.25">
      <c r="B1252" s="56" t="s">
        <v>58</v>
      </c>
      <c r="C1252" s="56" t="s">
        <v>59</v>
      </c>
      <c r="D1252" s="56" t="s">
        <v>26</v>
      </c>
      <c r="E1252" s="56" t="s">
        <v>189</v>
      </c>
      <c r="F1252" s="56"/>
      <c r="G1252" s="52" t="s">
        <v>92</v>
      </c>
      <c r="H1252" s="52">
        <v>11</v>
      </c>
      <c r="I1252" s="51" t="s">
        <v>18</v>
      </c>
      <c r="J1252" s="51" t="s">
        <v>105</v>
      </c>
      <c r="K1252" s="52">
        <v>0</v>
      </c>
      <c r="L1252" s="52">
        <v>0</v>
      </c>
      <c r="M1252" s="52">
        <v>155</v>
      </c>
      <c r="N1252" s="52">
        <v>2</v>
      </c>
      <c r="O1252" s="52"/>
    </row>
    <row r="1253" spans="2:15" hidden="1" x14ac:dyDescent="0.25">
      <c r="B1253" s="56" t="s">
        <v>58</v>
      </c>
      <c r="C1253" s="56" t="s">
        <v>59</v>
      </c>
      <c r="D1253" s="56" t="s">
        <v>26</v>
      </c>
      <c r="E1253" s="56" t="s">
        <v>189</v>
      </c>
      <c r="F1253" s="56"/>
      <c r="G1253" s="52" t="s">
        <v>92</v>
      </c>
      <c r="H1253" s="52">
        <v>11</v>
      </c>
      <c r="I1253" s="51" t="s">
        <v>18</v>
      </c>
      <c r="J1253" s="51" t="s">
        <v>103</v>
      </c>
      <c r="K1253" s="52">
        <v>0</v>
      </c>
      <c r="L1253" s="52">
        <v>0</v>
      </c>
      <c r="M1253" s="52">
        <v>0</v>
      </c>
      <c r="N1253" s="52">
        <v>0</v>
      </c>
      <c r="O1253" s="52"/>
    </row>
    <row r="1254" spans="2:15" hidden="1" x14ac:dyDescent="0.25">
      <c r="B1254" s="56" t="s">
        <v>58</v>
      </c>
      <c r="C1254" s="56" t="s">
        <v>59</v>
      </c>
      <c r="D1254" s="56" t="s">
        <v>26</v>
      </c>
      <c r="E1254" s="56" t="s">
        <v>189</v>
      </c>
      <c r="F1254" s="56"/>
      <c r="G1254" s="52" t="s">
        <v>92</v>
      </c>
      <c r="H1254" s="52">
        <v>11</v>
      </c>
      <c r="I1254" s="52" t="s">
        <v>18</v>
      </c>
      <c r="J1254" s="52" t="s">
        <v>104</v>
      </c>
      <c r="K1254" s="52">
        <v>0</v>
      </c>
      <c r="L1254" s="52">
        <v>0</v>
      </c>
      <c r="M1254" s="52">
        <v>0</v>
      </c>
      <c r="N1254" s="52">
        <v>0</v>
      </c>
      <c r="O1254" s="52" t="s">
        <v>208</v>
      </c>
    </row>
    <row r="1255" spans="2:15" hidden="1" x14ac:dyDescent="0.25">
      <c r="B1255" s="56" t="s">
        <v>36</v>
      </c>
      <c r="C1255" s="56" t="s">
        <v>37</v>
      </c>
      <c r="D1255" s="56" t="s">
        <v>38</v>
      </c>
      <c r="E1255" s="56" t="s">
        <v>189</v>
      </c>
      <c r="F1255" s="56"/>
      <c r="G1255" s="52" t="s">
        <v>92</v>
      </c>
      <c r="H1255" s="52">
        <v>11</v>
      </c>
      <c r="I1255" s="51" t="s">
        <v>18</v>
      </c>
      <c r="J1255" s="51" t="s">
        <v>105</v>
      </c>
      <c r="K1255" s="52">
        <v>0</v>
      </c>
      <c r="L1255" s="52">
        <v>0</v>
      </c>
      <c r="M1255" s="52">
        <v>0</v>
      </c>
      <c r="N1255" s="52">
        <v>0</v>
      </c>
      <c r="O1255" s="52"/>
    </row>
    <row r="1256" spans="2:15" hidden="1" x14ac:dyDescent="0.25">
      <c r="B1256" s="56" t="s">
        <v>36</v>
      </c>
      <c r="C1256" s="56" t="s">
        <v>37</v>
      </c>
      <c r="D1256" s="56" t="s">
        <v>38</v>
      </c>
      <c r="E1256" s="56" t="s">
        <v>189</v>
      </c>
      <c r="F1256" s="56"/>
      <c r="G1256" s="52" t="s">
        <v>92</v>
      </c>
      <c r="H1256" s="52">
        <v>11</v>
      </c>
      <c r="I1256" s="51" t="s">
        <v>18</v>
      </c>
      <c r="J1256" s="51" t="s">
        <v>103</v>
      </c>
      <c r="K1256" s="52">
        <v>0</v>
      </c>
      <c r="L1256" s="52">
        <v>0</v>
      </c>
      <c r="M1256" s="52">
        <v>0</v>
      </c>
      <c r="N1256" s="52">
        <v>0</v>
      </c>
      <c r="O1256" s="52"/>
    </row>
    <row r="1257" spans="2:15" hidden="1" x14ac:dyDescent="0.25">
      <c r="B1257" s="56" t="s">
        <v>36</v>
      </c>
      <c r="C1257" s="56" t="s">
        <v>37</v>
      </c>
      <c r="D1257" s="56" t="s">
        <v>38</v>
      </c>
      <c r="E1257" s="56" t="s">
        <v>189</v>
      </c>
      <c r="F1257" s="56"/>
      <c r="G1257" s="52" t="s">
        <v>92</v>
      </c>
      <c r="H1257" s="52">
        <v>11</v>
      </c>
      <c r="I1257" s="52" t="s">
        <v>18</v>
      </c>
      <c r="J1257" s="52" t="s">
        <v>104</v>
      </c>
      <c r="K1257" s="52">
        <v>0</v>
      </c>
      <c r="L1257" s="52">
        <v>0</v>
      </c>
      <c r="M1257" s="52">
        <v>0</v>
      </c>
      <c r="N1257" s="52">
        <v>0</v>
      </c>
      <c r="O1257" s="52"/>
    </row>
    <row r="1258" spans="2:15" hidden="1" x14ac:dyDescent="0.25">
      <c r="B1258" s="56" t="s">
        <v>41</v>
      </c>
      <c r="C1258" s="56" t="s">
        <v>42</v>
      </c>
      <c r="D1258" s="56" t="s">
        <v>38</v>
      </c>
      <c r="E1258" s="56" t="s">
        <v>189</v>
      </c>
      <c r="F1258" s="56"/>
      <c r="G1258" s="52" t="s">
        <v>92</v>
      </c>
      <c r="H1258" s="52">
        <v>11</v>
      </c>
      <c r="I1258" s="51" t="s">
        <v>18</v>
      </c>
      <c r="J1258" s="51" t="s">
        <v>105</v>
      </c>
      <c r="K1258" s="52">
        <v>0</v>
      </c>
      <c r="L1258" s="52">
        <v>0</v>
      </c>
      <c r="M1258" s="52">
        <v>0</v>
      </c>
      <c r="N1258" s="52">
        <v>0</v>
      </c>
      <c r="O1258" s="52"/>
    </row>
    <row r="1259" spans="2:15" hidden="1" x14ac:dyDescent="0.25">
      <c r="B1259" s="56" t="s">
        <v>41</v>
      </c>
      <c r="C1259" s="56" t="s">
        <v>42</v>
      </c>
      <c r="D1259" s="56" t="s">
        <v>38</v>
      </c>
      <c r="E1259" s="56" t="s">
        <v>189</v>
      </c>
      <c r="F1259" s="56"/>
      <c r="G1259" s="52" t="s">
        <v>92</v>
      </c>
      <c r="H1259" s="52">
        <v>11</v>
      </c>
      <c r="I1259" s="51" t="s">
        <v>18</v>
      </c>
      <c r="J1259" s="51" t="s">
        <v>103</v>
      </c>
      <c r="K1259" s="52">
        <v>84</v>
      </c>
      <c r="L1259" s="52">
        <v>2</v>
      </c>
      <c r="M1259" s="52">
        <v>84</v>
      </c>
      <c r="N1259" s="52">
        <v>2</v>
      </c>
      <c r="O1259" s="52"/>
    </row>
    <row r="1260" spans="2:15" hidden="1" x14ac:dyDescent="0.25">
      <c r="B1260" s="56" t="s">
        <v>41</v>
      </c>
      <c r="C1260" s="56" t="s">
        <v>42</v>
      </c>
      <c r="D1260" s="56" t="s">
        <v>38</v>
      </c>
      <c r="E1260" s="56" t="s">
        <v>189</v>
      </c>
      <c r="F1260" s="56"/>
      <c r="G1260" s="52" t="s">
        <v>92</v>
      </c>
      <c r="H1260" s="52">
        <v>11</v>
      </c>
      <c r="I1260" s="52" t="s">
        <v>18</v>
      </c>
      <c r="J1260" s="52" t="s">
        <v>104</v>
      </c>
      <c r="K1260" s="52">
        <v>0</v>
      </c>
      <c r="L1260" s="52">
        <v>0</v>
      </c>
      <c r="M1260" s="52">
        <v>0</v>
      </c>
      <c r="N1260" s="52">
        <v>0</v>
      </c>
      <c r="O1260" s="52"/>
    </row>
    <row r="1261" spans="2:15" x14ac:dyDescent="0.25">
      <c r="B1261" s="56" t="s">
        <v>43</v>
      </c>
      <c r="C1261" s="56" t="s">
        <v>44</v>
      </c>
      <c r="D1261" s="56" t="s">
        <v>45</v>
      </c>
      <c r="E1261" s="56" t="s">
        <v>189</v>
      </c>
      <c r="F1261" s="56"/>
      <c r="G1261" s="52" t="s">
        <v>92</v>
      </c>
      <c r="H1261" s="52">
        <v>11</v>
      </c>
      <c r="I1261" s="51" t="s">
        <v>158</v>
      </c>
      <c r="J1261" s="51" t="s">
        <v>103</v>
      </c>
      <c r="K1261" s="52">
        <v>64</v>
      </c>
      <c r="L1261" s="52">
        <v>1</v>
      </c>
      <c r="M1261" s="52">
        <v>0</v>
      </c>
      <c r="N1261" s="52">
        <v>0</v>
      </c>
      <c r="O1261" s="52"/>
    </row>
    <row r="1262" spans="2:15" x14ac:dyDescent="0.25">
      <c r="B1262" s="56" t="s">
        <v>43</v>
      </c>
      <c r="C1262" s="61" t="s">
        <v>44</v>
      </c>
      <c r="D1262" s="61" t="s">
        <v>45</v>
      </c>
      <c r="E1262" s="61" t="s">
        <v>189</v>
      </c>
      <c r="F1262" s="61"/>
      <c r="G1262" s="52" t="s">
        <v>92</v>
      </c>
      <c r="H1262" s="52">
        <v>11</v>
      </c>
      <c r="I1262" s="50" t="s">
        <v>158</v>
      </c>
      <c r="J1262" s="50" t="s">
        <v>104</v>
      </c>
      <c r="K1262" s="57">
        <v>0</v>
      </c>
      <c r="L1262" s="57">
        <v>0</v>
      </c>
      <c r="M1262" s="57">
        <v>0</v>
      </c>
      <c r="N1262" s="57">
        <v>0</v>
      </c>
      <c r="O1262" s="52"/>
    </row>
    <row r="1263" spans="2:15" x14ac:dyDescent="0.25">
      <c r="B1263" s="56" t="s">
        <v>43</v>
      </c>
      <c r="C1263" s="61" t="s">
        <v>44</v>
      </c>
      <c r="D1263" s="61" t="s">
        <v>45</v>
      </c>
      <c r="E1263" s="61" t="s">
        <v>189</v>
      </c>
      <c r="F1263" s="61"/>
      <c r="G1263" s="52" t="s">
        <v>92</v>
      </c>
      <c r="H1263" s="52">
        <v>11</v>
      </c>
      <c r="I1263" s="50" t="s">
        <v>18</v>
      </c>
      <c r="J1263" s="50" t="s">
        <v>105</v>
      </c>
      <c r="K1263" s="57">
        <v>22</v>
      </c>
      <c r="L1263" s="57">
        <v>1</v>
      </c>
      <c r="M1263" s="57">
        <v>22</v>
      </c>
      <c r="N1263" s="57">
        <v>1</v>
      </c>
      <c r="O1263" s="52"/>
    </row>
    <row r="1264" spans="2:15" x14ac:dyDescent="0.25">
      <c r="B1264" s="56" t="s">
        <v>43</v>
      </c>
      <c r="C1264" s="61" t="s">
        <v>44</v>
      </c>
      <c r="D1264" s="61" t="s">
        <v>45</v>
      </c>
      <c r="E1264" s="61" t="s">
        <v>189</v>
      </c>
      <c r="F1264" s="61"/>
      <c r="G1264" s="52" t="s">
        <v>92</v>
      </c>
      <c r="H1264" s="52">
        <v>11</v>
      </c>
      <c r="I1264" s="50" t="s">
        <v>18</v>
      </c>
      <c r="J1264" s="50" t="s">
        <v>103</v>
      </c>
      <c r="K1264" s="57">
        <v>22</v>
      </c>
      <c r="L1264" s="57">
        <v>1</v>
      </c>
      <c r="M1264" s="57">
        <v>22</v>
      </c>
      <c r="N1264" s="57">
        <v>1</v>
      </c>
      <c r="O1264" s="52"/>
    </row>
    <row r="1265" spans="2:15" x14ac:dyDescent="0.25">
      <c r="B1265" s="56" t="s">
        <v>43</v>
      </c>
      <c r="C1265" s="61" t="s">
        <v>44</v>
      </c>
      <c r="D1265" s="61" t="s">
        <v>45</v>
      </c>
      <c r="E1265" s="61" t="s">
        <v>189</v>
      </c>
      <c r="F1265" s="61"/>
      <c r="G1265" s="52" t="s">
        <v>92</v>
      </c>
      <c r="H1265" s="52">
        <v>11</v>
      </c>
      <c r="I1265" s="57" t="s">
        <v>18</v>
      </c>
      <c r="J1265" s="57" t="s">
        <v>104</v>
      </c>
      <c r="K1265" s="57">
        <v>0</v>
      </c>
      <c r="L1265" s="57">
        <v>0</v>
      </c>
      <c r="M1265" s="57">
        <v>0</v>
      </c>
      <c r="N1265" s="57">
        <v>0</v>
      </c>
      <c r="O1265" s="52"/>
    </row>
    <row r="1267" spans="2:15" x14ac:dyDescent="0.25">
      <c r="B1267" s="16" t="s">
        <v>481</v>
      </c>
      <c r="C1267" s="16"/>
      <c r="D1267" s="16"/>
      <c r="E1267" s="16"/>
      <c r="F1267" s="16"/>
      <c r="G1267" s="16"/>
      <c r="H1267" s="16"/>
      <c r="I1267" s="16"/>
      <c r="J1267" s="16"/>
      <c r="K1267" s="16">
        <f>SUMIF($J$2:$J$1265,"concluídas", K2:K1265)</f>
        <v>3250</v>
      </c>
      <c r="L1267" s="16">
        <f t="shared" ref="L1267:N1267" si="0">SUMIF($J$2:$J$1265,"concluídas", L2:L1265)</f>
        <v>231</v>
      </c>
      <c r="M1267" s="16">
        <f t="shared" si="0"/>
        <v>2838</v>
      </c>
      <c r="N1267" s="16">
        <f t="shared" si="0"/>
        <v>86</v>
      </c>
      <c r="O1267" s="16"/>
    </row>
    <row r="1269" spans="2:15" x14ac:dyDescent="0.25">
      <c r="B1269" t="s">
        <v>482</v>
      </c>
    </row>
  </sheetData>
  <pageMargins left="0.511811024" right="0.511811024" top="0.78740157499999996" bottom="0.78740157499999996" header="0.31496062000000002" footer="0.31496062000000002"/>
  <pageSetup orientation="portrait" horizontalDpi="300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opLeftCell="A34" zoomScale="90" zoomScaleNormal="90" workbookViewId="0">
      <selection activeCell="AC23" sqref="AC23"/>
    </sheetView>
  </sheetViews>
  <sheetFormatPr defaultRowHeight="15" x14ac:dyDescent="0.25"/>
  <cols>
    <col min="1" max="1" width="18.625" bestFit="1" customWidth="1"/>
    <col min="2" max="2" width="13.75" customWidth="1"/>
    <col min="3" max="3" width="44.5" customWidth="1"/>
    <col min="4" max="4" width="41.125" customWidth="1"/>
    <col min="5" max="5" width="29.5" customWidth="1"/>
    <col min="6" max="6" width="49.75" bestFit="1" customWidth="1"/>
    <col min="7" max="7" width="46.5" bestFit="1" customWidth="1"/>
    <col min="8" max="8" width="36.75" bestFit="1" customWidth="1"/>
    <col min="9" max="9" width="31.625" bestFit="1" customWidth="1"/>
    <col min="10" max="10" width="42.125" bestFit="1" customWidth="1"/>
    <col min="11" max="11" width="36.875" bestFit="1" customWidth="1"/>
  </cols>
  <sheetData>
    <row r="1" spans="1:5" x14ac:dyDescent="0.25">
      <c r="A1" s="2" t="s">
        <v>0</v>
      </c>
      <c r="B1" t="s" vm="1">
        <v>209</v>
      </c>
    </row>
    <row r="3" spans="1:5" x14ac:dyDescent="0.25">
      <c r="B3" s="2" t="s">
        <v>114</v>
      </c>
    </row>
    <row r="4" spans="1:5" x14ac:dyDescent="0.25">
      <c r="B4" t="s">
        <v>103</v>
      </c>
      <c r="D4" t="s">
        <v>210</v>
      </c>
      <c r="E4" t="s">
        <v>211</v>
      </c>
    </row>
    <row r="5" spans="1:5" x14ac:dyDescent="0.25">
      <c r="A5" s="2" t="s">
        <v>110</v>
      </c>
      <c r="B5" t="s">
        <v>212</v>
      </c>
      <c r="C5" t="s">
        <v>213</v>
      </c>
    </row>
    <row r="6" spans="1:5" x14ac:dyDescent="0.25">
      <c r="A6" s="3" t="s">
        <v>18</v>
      </c>
      <c r="B6" s="4">
        <v>0</v>
      </c>
      <c r="C6" s="4">
        <v>0</v>
      </c>
      <c r="D6" s="4">
        <v>0</v>
      </c>
      <c r="E6" s="4">
        <v>0</v>
      </c>
    </row>
    <row r="7" spans="1:5" x14ac:dyDescent="0.25">
      <c r="A7" s="26" t="s">
        <v>17</v>
      </c>
      <c r="B7" s="4">
        <v>0</v>
      </c>
      <c r="C7" s="4">
        <v>0</v>
      </c>
      <c r="D7" s="4">
        <v>0</v>
      </c>
      <c r="E7" s="4">
        <v>0</v>
      </c>
    </row>
    <row r="8" spans="1:5" x14ac:dyDescent="0.25">
      <c r="A8" s="26" t="s">
        <v>20</v>
      </c>
      <c r="B8" s="4">
        <v>0</v>
      </c>
      <c r="C8" s="4">
        <v>0</v>
      </c>
      <c r="D8" s="4">
        <v>0</v>
      </c>
      <c r="E8" s="4">
        <v>0</v>
      </c>
    </row>
    <row r="9" spans="1:5" x14ac:dyDescent="0.25">
      <c r="A9" s="26" t="s">
        <v>21</v>
      </c>
      <c r="B9" s="4">
        <v>0</v>
      </c>
      <c r="C9" s="4">
        <v>0</v>
      </c>
      <c r="D9" s="4">
        <v>0</v>
      </c>
      <c r="E9" s="4">
        <v>0</v>
      </c>
    </row>
    <row r="10" spans="1:5" x14ac:dyDescent="0.25">
      <c r="A10" s="26" t="s">
        <v>22</v>
      </c>
      <c r="B10" s="4">
        <v>0</v>
      </c>
      <c r="C10" s="4">
        <v>0</v>
      </c>
      <c r="D10" s="4">
        <v>0</v>
      </c>
      <c r="E10" s="4">
        <v>0</v>
      </c>
    </row>
    <row r="11" spans="1:5" x14ac:dyDescent="0.25">
      <c r="A11" s="26" t="s">
        <v>23</v>
      </c>
      <c r="B11" s="4">
        <v>0</v>
      </c>
      <c r="C11" s="4">
        <v>0</v>
      </c>
      <c r="D11" s="4">
        <v>0</v>
      </c>
      <c r="E11" s="4">
        <v>0</v>
      </c>
    </row>
    <row r="12" spans="1:5" x14ac:dyDescent="0.25">
      <c r="A12" s="26" t="s">
        <v>85</v>
      </c>
      <c r="B12" s="4">
        <v>0</v>
      </c>
      <c r="C12" s="4">
        <v>0</v>
      </c>
      <c r="D12" s="4">
        <v>0</v>
      </c>
      <c r="E12" s="4">
        <v>0</v>
      </c>
    </row>
    <row r="13" spans="1:5" x14ac:dyDescent="0.25">
      <c r="A13" s="26" t="s">
        <v>88</v>
      </c>
      <c r="B13" s="4">
        <v>0</v>
      </c>
      <c r="C13" s="4">
        <v>0</v>
      </c>
      <c r="D13" s="4">
        <v>0</v>
      </c>
      <c r="E13" s="4">
        <v>0</v>
      </c>
    </row>
    <row r="14" spans="1:5" x14ac:dyDescent="0.25">
      <c r="A14" s="3" t="s">
        <v>115</v>
      </c>
      <c r="B14" s="4">
        <v>0</v>
      </c>
      <c r="C14" s="4">
        <v>0</v>
      </c>
      <c r="D14" s="4">
        <v>0</v>
      </c>
      <c r="E14" s="4">
        <v>0</v>
      </c>
    </row>
    <row r="24" spans="1:5" x14ac:dyDescent="0.25">
      <c r="A24" s="2" t="s">
        <v>0</v>
      </c>
      <c r="B24" t="s" vm="1">
        <v>209</v>
      </c>
    </row>
    <row r="26" spans="1:5" x14ac:dyDescent="0.25">
      <c r="B26" s="2" t="s">
        <v>114</v>
      </c>
    </row>
    <row r="27" spans="1:5" x14ac:dyDescent="0.25">
      <c r="B27" t="s">
        <v>103</v>
      </c>
      <c r="D27" t="s">
        <v>214</v>
      </c>
      <c r="E27" t="s">
        <v>211</v>
      </c>
    </row>
    <row r="28" spans="1:5" x14ac:dyDescent="0.25">
      <c r="A28" s="2" t="s">
        <v>110</v>
      </c>
      <c r="B28" t="s">
        <v>215</v>
      </c>
      <c r="C28" t="s">
        <v>213</v>
      </c>
    </row>
    <row r="29" spans="1:5" x14ac:dyDescent="0.25">
      <c r="A29" s="3" t="s">
        <v>18</v>
      </c>
      <c r="B29" s="4">
        <v>0</v>
      </c>
      <c r="C29" s="4">
        <v>0</v>
      </c>
      <c r="D29" s="4">
        <v>0</v>
      </c>
      <c r="E29" s="4">
        <v>0</v>
      </c>
    </row>
    <row r="30" spans="1:5" x14ac:dyDescent="0.25">
      <c r="A30" s="26" t="s">
        <v>17</v>
      </c>
      <c r="B30" s="4">
        <v>0</v>
      </c>
      <c r="C30" s="4">
        <v>0</v>
      </c>
      <c r="D30" s="4">
        <v>0</v>
      </c>
      <c r="E30" s="4">
        <v>0</v>
      </c>
    </row>
    <row r="31" spans="1:5" x14ac:dyDescent="0.25">
      <c r="A31" s="26" t="s">
        <v>20</v>
      </c>
      <c r="B31" s="4">
        <v>0</v>
      </c>
      <c r="C31" s="4">
        <v>0</v>
      </c>
      <c r="D31" s="4">
        <v>0</v>
      </c>
      <c r="E31" s="4">
        <v>0</v>
      </c>
    </row>
    <row r="32" spans="1:5" x14ac:dyDescent="0.25">
      <c r="A32" s="26" t="s">
        <v>21</v>
      </c>
      <c r="B32" s="4">
        <v>0</v>
      </c>
      <c r="C32" s="4">
        <v>0</v>
      </c>
      <c r="D32" s="4">
        <v>0</v>
      </c>
      <c r="E32" s="4">
        <v>0</v>
      </c>
    </row>
    <row r="33" spans="1:5" x14ac:dyDescent="0.25">
      <c r="A33" s="26" t="s">
        <v>22</v>
      </c>
      <c r="B33" s="4">
        <v>0</v>
      </c>
      <c r="C33" s="4">
        <v>0</v>
      </c>
      <c r="D33" s="4">
        <v>0</v>
      </c>
      <c r="E33" s="4">
        <v>0</v>
      </c>
    </row>
    <row r="34" spans="1:5" x14ac:dyDescent="0.25">
      <c r="A34" s="26" t="s">
        <v>23</v>
      </c>
      <c r="B34" s="4">
        <v>0</v>
      </c>
      <c r="C34" s="4">
        <v>0</v>
      </c>
      <c r="D34" s="4">
        <v>0</v>
      </c>
      <c r="E34" s="4">
        <v>0</v>
      </c>
    </row>
    <row r="35" spans="1:5" x14ac:dyDescent="0.25">
      <c r="A35" s="26" t="s">
        <v>85</v>
      </c>
      <c r="B35" s="4">
        <v>0</v>
      </c>
      <c r="C35" s="4">
        <v>0</v>
      </c>
      <c r="D35" s="4">
        <v>0</v>
      </c>
      <c r="E35" s="4">
        <v>0</v>
      </c>
    </row>
    <row r="36" spans="1:5" x14ac:dyDescent="0.25">
      <c r="A36" s="26" t="s">
        <v>88</v>
      </c>
      <c r="B36" s="4">
        <v>0</v>
      </c>
      <c r="C36" s="4">
        <v>0</v>
      </c>
      <c r="D36" s="4">
        <v>0</v>
      </c>
      <c r="E36" s="4">
        <v>0</v>
      </c>
    </row>
    <row r="37" spans="1:5" x14ac:dyDescent="0.25">
      <c r="A37" s="3" t="s">
        <v>115</v>
      </c>
      <c r="B37" s="4">
        <v>0</v>
      </c>
      <c r="C37" s="4">
        <v>0</v>
      </c>
      <c r="D37" s="4">
        <v>0</v>
      </c>
      <c r="E37" s="4">
        <v>0</v>
      </c>
    </row>
    <row r="38" spans="1:5" x14ac:dyDescent="0.25">
      <c r="A38" s="3"/>
      <c r="B38" s="4"/>
      <c r="C38" s="4"/>
      <c r="D38" s="4"/>
      <c r="E38" s="4"/>
    </row>
    <row r="39" spans="1:5" x14ac:dyDescent="0.25">
      <c r="A39" s="3"/>
      <c r="B39" s="4"/>
      <c r="C39" s="4"/>
      <c r="D39" s="4"/>
      <c r="E39" s="4"/>
    </row>
    <row r="40" spans="1:5" x14ac:dyDescent="0.25">
      <c r="A40" s="2" t="s">
        <v>0</v>
      </c>
      <c r="B40" t="s" vm="1">
        <v>209</v>
      </c>
    </row>
    <row r="42" spans="1:5" x14ac:dyDescent="0.25">
      <c r="A42" s="2" t="s">
        <v>110</v>
      </c>
      <c r="B42" t="s">
        <v>216</v>
      </c>
      <c r="C42" t="s">
        <v>217</v>
      </c>
      <c r="D42" t="s">
        <v>218</v>
      </c>
      <c r="E42" s="2"/>
    </row>
    <row r="43" spans="1:5" x14ac:dyDescent="0.25">
      <c r="A43" s="3" t="s">
        <v>104</v>
      </c>
      <c r="B43" s="4">
        <v>79</v>
      </c>
      <c r="C43" s="4">
        <v>0</v>
      </c>
      <c r="D43" s="4">
        <v>0</v>
      </c>
    </row>
    <row r="44" spans="1:5" x14ac:dyDescent="0.25">
      <c r="A44" s="3" t="s">
        <v>115</v>
      </c>
      <c r="B44" s="4">
        <v>79</v>
      </c>
      <c r="C44" s="4">
        <v>0</v>
      </c>
      <c r="D44" s="4">
        <v>0</v>
      </c>
    </row>
    <row r="48" spans="1:5" x14ac:dyDescent="0.25">
      <c r="A48" s="2" t="s">
        <v>0</v>
      </c>
      <c r="B48" t="s" vm="1">
        <v>209</v>
      </c>
    </row>
    <row r="50" spans="1:3" x14ac:dyDescent="0.25">
      <c r="A50" s="2" t="s">
        <v>110</v>
      </c>
    </row>
    <row r="55" spans="1:3" x14ac:dyDescent="0.25">
      <c r="A55" s="2" t="s">
        <v>0</v>
      </c>
      <c r="B55" t="s" vm="1">
        <v>209</v>
      </c>
    </row>
    <row r="57" spans="1:3" x14ac:dyDescent="0.25">
      <c r="A57" s="2" t="s">
        <v>110</v>
      </c>
      <c r="B57" t="s">
        <v>217</v>
      </c>
      <c r="C57" t="s">
        <v>218</v>
      </c>
    </row>
    <row r="58" spans="1:3" x14ac:dyDescent="0.25">
      <c r="A58" s="3" t="s">
        <v>158</v>
      </c>
      <c r="B58" s="4">
        <v>0</v>
      </c>
      <c r="C58" s="4">
        <v>0</v>
      </c>
    </row>
    <row r="59" spans="1:3" x14ac:dyDescent="0.25">
      <c r="A59" s="26" t="s">
        <v>104</v>
      </c>
      <c r="B59" s="4">
        <v>0</v>
      </c>
      <c r="C59" s="4">
        <v>0</v>
      </c>
    </row>
    <row r="60" spans="1:3" x14ac:dyDescent="0.25">
      <c r="A60" s="3" t="s">
        <v>18</v>
      </c>
      <c r="B60" s="4">
        <v>0</v>
      </c>
      <c r="C60" s="4">
        <v>0</v>
      </c>
    </row>
    <row r="61" spans="1:3" x14ac:dyDescent="0.25">
      <c r="A61" s="26" t="s">
        <v>104</v>
      </c>
      <c r="B61" s="4">
        <v>0</v>
      </c>
      <c r="C61" s="4">
        <v>0</v>
      </c>
    </row>
    <row r="62" spans="1:3" x14ac:dyDescent="0.25">
      <c r="A62" s="3" t="s">
        <v>115</v>
      </c>
      <c r="B62" s="4">
        <v>0</v>
      </c>
      <c r="C62" s="4">
        <v>0</v>
      </c>
    </row>
    <row r="63" spans="1:3" x14ac:dyDescent="0.25">
      <c r="A63" t="s">
        <v>219</v>
      </c>
      <c r="B63">
        <f>GETPIVOTDATA("[Measures].[Soma de Topografia de Parcelamento - Famílias]",$A$57)</f>
        <v>0</v>
      </c>
      <c r="C63">
        <f>GETPIVOTDATA("[Measures].[Soma de Topografia de Perímetro - Famílias]",$A$57)</f>
        <v>0</v>
      </c>
    </row>
    <row r="64" spans="1:3" x14ac:dyDescent="0.25">
      <c r="A64" t="s">
        <v>115</v>
      </c>
      <c r="B64">
        <f>SUM(B63:C63)</f>
        <v>0</v>
      </c>
    </row>
    <row r="65" spans="2:3" x14ac:dyDescent="0.25">
      <c r="B65" s="38" t="s">
        <v>220</v>
      </c>
      <c r="C65" s="38" t="s">
        <v>116</v>
      </c>
    </row>
    <row r="66" spans="2:3" x14ac:dyDescent="0.25">
      <c r="B66" s="38">
        <f>GETPIVOTDATA("[Measures].[Soma de Meta]",$A$42)</f>
        <v>79</v>
      </c>
      <c r="C66" s="38">
        <f>C63</f>
        <v>0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item1.xml>��< ? x m l   v e r s i o n = " 1 . 0 "   e n c o d i n g = " u t f - 1 6 " ? > < V i s u a l i z a t i o n L S t a t e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L S t a t e / 1 . 0 " > < c g > H 4 s I A A A A A A A E A O 1 d y 3 L j x h X 9 F Z a q n F U E 9 R v d j i Q X p f G M Z 0 p y W N L U V L Y Y E a N B Q h E T P j y 2 / 8 b J K o t Z O b s s s t A H 5 R d y G i 8 K Y t N s E G C B C 3 s R l y O o e c X b 9 3 X u u R f / + 8 9 / T 7 / 5 8 W E y + C G e z Z N 0 e n Z E A 3 I 0 i K d 3 6 T i Z 3 p 8 d L R c f j v X R N + e n F / j P q 2 h x l U 4 v o 7 u P 8 Q C / N J 1 / / e N 8 f H b 0 c b H 4 9 P X J y e f P n 4 P P P E h n 9 y e M E H r y l + u r W z z 5 E B 1 V D y f b H z 5 O p v N F N L 2 L j 8 5 P X 8 / z 3 6 x + 6 y G 5 m 6 X z 9 M M i G E e L K P g h m S + j S f J z t I D o w X 2 c 8 v G J l R + / O f j b 2 d E 3 k / Q O P 1 7 8 d C b / E D 1 8 + l M 0 f k i m L 5 L 5 Y p b c L c 4 u o o 9 J h E f f R Z N l P P h 4 d 3 b 0 I Z r M 7 c e + i t O b e J 5 O l v b Y + e D k / P Q k e w j / f r 1 2 N N O O s / M P W a R f M f I y H s e z a N L + g 6 j j c 0 b R 7 K t L / t W Q d n C 8 6 z s a P k Q / p 9 N o 3 v 7 4 i 5 v h 7 e s r x 5 + w j 6 + K h Y 4 P a v 9 d 1 e / P Z e z 8 8 h e z 5 f o d e n a n B p P F 2 d E x D 0 L N O T V G E k p 4 K I 0 + G k x g g c d c B 1 J r Q 6 i k J g w l N x Q W i d 8 Y 5 v c X t x 7 3 0 q r 8 Z T p 7 i B a L e D w c j 2 f x f H 5 u Z X r 8 5 f R k 7 Q e n x R M v k 3 g y n p + f W h u Y 3 g 9 + n C d f T 5 P J 2 V E m t b 3 p u / 7 g / P L b 0 5 P 8 l 7 c e c n 4 x i + b J Z P X 8 y T P p T m o W C L O r / T f E / y 1 7 F C 7 d J 9 E y a X + J q c v W c a + i z A h f v O / C n S i H + G / h x 6 Y L O M b 2 f 8 I l H K F 1 S 6 9 m 0 X Q c O z 7 r O s r c 1 i v 4 2 b l 9 c G z / 5 3 Z Z d 2 D + l 5 y R Q E j F C Q m 5 F C F X n B e X X I p A U c m Z C Q U T n C p R X P J R + m k 5 i X C n R 5 M o C w J r d z n 7 E w b 5 H / D H Q X m X 1 h 5 r e O X P n x 6 7 u p p b 7 O H 8 + t b / 2 V L U 0 k y 6 v P a u m 3 m b X U t u F T i K l p O 0 g 9 u z T K L 3 e c T Z d n V q H + Z / X 6 g M 4 A j h D J W k V A u i W X l f V E C M U F x r J o R i u n S K H v f F C v 3 4 S 5 d X J T / R X / P X b / 2 f 3 c M t q Q c u B P V P j q z B W 0 c k I B z m S v A P D S X j o Z K q V B K y L 6 G Z I U w y p S U s 3 j d y W a F 6 i l z D U a / K q Z J U V + B 6 l S Y t s q + 6 3 m u e f X f z V F Q Y a p R i I p R S V 5 q 3 5 s k Z p 4 x Q G l J Y s K / m r V j w 5 j b c 9 J K 4 7 N M 2 a 3 l L n v V l A R F f I R G E M U Z V m f R l 8 V B R a r g W 1 q L Y L l / g Y J w O E K v 7 + R 4 P J B J e p B E C 3 j u U e Z E j R t 2 k s y h B S f q 0 7 v P 2 f C z Q j I b C G C Y V 5 Y J U y Y w i g U K C o y g x i h o q C M z C Z u z b g x O k H W S y d h i e q j P 9 / d r N j f + z e w 9 Q + Q f U V N S k N P / 7 M p 7 9 d E Z 1 2 w P M z g d U L t 1 V h 9 4 k W V o d 4 5 K + i a Z x M t s 9 L y v + U r G z o M U B s u 0 B q u 0 B 4 c 4 H V N 8 1 M w 5 z H 8 W z a f T w f n n X + k u 2 q F J L q G h d 8 w 6 J 1 x + q f b C 3 r z p m L D A U A Y b o k A v K S R W q B Q + Q t w F z U J p S 5 G 9 C + D o r y D Y Y x 4 P i 2 n b o s e o H + 7 u i m z f + z + 7 B b R X m s z v 6 V h z A a i p u 4 u u q 2 3 8 d T a P l 3 H G f n B C e / y 3 C X S E I a A a 5 n U b M Y x p l e g Z S I e Q R S U M D h E p Q h Z C I Q s 0 v 5 O W i d n h 7 8 g P 9 b 8 L w 2 v / Z / d 0 a v r P S 6 2 l 9 p w 6 D a I 2 q j k n K G E H t l m n a + g u D 9 M Z m / W E I Z 1 L 4 i + 1 w 5 H O z b o v R N M c r z 3 v 2 E H V V 1 S o w x P 8 u s L X f S 4 n O s e S 6 0 n 4 T R f N 3 p I w H k n O j A G 4 Z K k k G 6 u f m p Q L A W R r B m H D C m p j X 7 e M / 0 0 G G 7 P V S 8 N 0 e C G 7 y N k b v I 5 m 6 q r 3 R G u 7 v r z A J Q I O o E H k S N C a p K p E O g S q Q U k D a D E U 8 s i e O C t 4 v 8 J W C d h j 6 y i P 9 A 9 r o t f + z e w t + b P f a K k + Z W N v q j u 1 e c R Q S t K 1 5 A P D s W l E U E r S t + 9 j u K U g h w e 6 J a 3 F A 2 9 S Z d V C W U V f L z S t U N 8 n U 8 z + Y d y D v 8 4 D k S P q f P 1 K 7 a f 4 u 0 M Y s x K a Q A M 9 X H L B k 5 Q M R s 6 R Q 6 F 8 L E T K g l e j q + f n A V c z q 0 A u u D v X 3 b T 1 H r 3 q O 4 e Y m + C u K B o I b r q A n J o X Q q P n L 3 F 0 H w o Q K T T P D h Q w J 9 6 Y S Q K S e + j G j o b 8 W 9 x C h n m n G D S D 5 q 0 Y H R C N 7 M K E B d C y h h k I z X A C e s f 1 M k D x g Y q i y c x M a b i V 5 r D C t X t K + 0 Y E Q P W 6 j y Q / R O J 0 5 3 N 8 6 t c t f X x S w m V Y C + J i R 6 G a h C 1 N x c m B c y A h 5 i N K 4 M q T t C H 8 p Z 5 f + r v j T G 9 h J v z Z V w V T M x W L b 0 J B u E l 2 r D 8 j R E L g F M B g d N 2 N 4 N 7 P s r B W Q 6 3 8 x T G B C j l J A U 0 E F K o L i Y q g w 0 C R E B A w 1 x c 8 z g M w v F F p 0 J B e 0 w 6 u x O t T / c g w v / Z / d g 8 O t d D e K J g + R C 8 N 0 8 5 / 8 V U d J A A / M A G 1 J R r U k E r 4 2 r 7 1 1 w D k j I J W E h h s B g / f N Y 3 J Z O 1 R c f q C / I t 7 + 2 f / Z f S r t I p 7 Y f t Z 3 6 S w B V X T h p J S h O J / j m V c g w i Z 1 D l s D H c L + 4 J K p A V 0 M N b c I n 8 C T 6 J m D S K n Q U g e u 0 q D 3 C t E H l e A d 6 t J + J 6 u D / f V 0 / c r / 2 T 3 o t J 7 5 5 J 4 0 p 9 m V W O X 3 6 W y x q / + U 8 J P S g B 7 C B A G n V c q y k 8 B l w C i R g o Q h F V q A C e u b C V l n l w t o i Q + Z c L 2 k R D f f 9 6 q 3 y o F S F 4 V o L e Q 1 i a t 5 1 T q c L K K H Z L Y j a w J E Z 2 u 4 3 G g t j E A 3 k p S x U 7 K A E Y 1 c i x e h 0 7 u M L C X q 0 G j L I / 1 V 2 X O h U q m d M V e m M 4 n u 0 8 6 4 Y x t J z v 4 O P A z Q h B b a a K Y Y c F P D S j A B l Z B G e 4 m Y r D 7 1 5 z 1 Z m R 6 / v I 9 6 M f n R h f 8 9 2 b u r / n a e E z p f z J K M v H 0 L t n i d 8 O C v J v D T O G B v V D g g + B W F T p 4 r Z T 9 g a A O D 8 W l r o 8 J Y t x e s E O / x i x V t k A n W i 7 6 + P R B 2 2 i h e z N L J h m 5 F W 6 z B B E h i Q w Y O m m A S 9 U h V v Q o S S L R 2 Q b g X 4 K 9 p U v J y t 1 e v l b w d e t r q T H 8 T O h T Q 4 V 2 y s N T p C z 5 L X P 2 m r g 2 R E d A J p Q Y O g e B Z I k d Q J g f 5 E P 8 P l Q Y M D F U g R 9 u V C e k f f 4 X k H e q y P N J f l Y d i i Z Z a P X V q c Z 1 0 7 e 8 + K Z B x 1 J L Q j g D w a v 1 n W W q a A C A 6 c h 0 l O Q k V D b 3 5 M h D n 8 R + Q t E O t l U f 6 a + 3 V g Z S b l 0 s E k u S 9 y / h s P j B t M 9 h w z K T F 0 Q H V S g w m M d v X e K I 8 k L K B E w h A B T b 6 + e I E p b w d K q 8 8 0 l 9 5 o 3 7 Z v V W i e g 0 N b R 4 f g v 5 a a U 8 G P A R X j V A F D c E / g g F c o D w m y C h N 8 J S 5 S X q j P J n A n Y 4 O F S c 2 0 F 2 / y G 0 d E + j I x J B / Y P 7 B K J Q C t I J x 4 B 9 R C o K R q h R V A A T 8 + y H W 7 v v q V R 2 I Z V F X C W j v 2 v R j Z l O 8 X g 4 0 g Q A q 6 3 2 T F k c B D R p h 2 j j d 5 I S z x 5 5 P w / q H U B S K o C U r C x Q h / 5 G i j K B Z n Q g 2 D g y 8 I C L 6 O u E 3 a c a U y m T u 0 B E / P b a B Q R 9 S 5 d i 2 U 4 Z i I 8 d c q 1 L D D q 9 D d R y 8 Y B i y Z Q z 7 o n m Z L L 0 U h x f 9 + t j K w i h x A D m 2 Z r Y T T Z f Y e I G h / T o I 1 8 S Q n 7 n y V t Q 4 4 L W o P E K t 4 M M p h n H L S A t u H B q n Q u e z 3 l U z b D t G Y J l 6 j 1 9 6 0 X 7 P j L i V 9 r l D + z U e U q 1 z 2 U T 1 1 W c w 1 5 Y P 1 0 z c T q d v X P K R I 2 D t x e c u A 3 H n j T v 9 A c N Z d B f 9 d e n Q w 2 0 8 u 0 8 + 7 d r 7 Q A P S E B B A C C O S P A V m e B i Q U A j w C j D y z i y 5 3 j e m F a J 2 G M 6 K E / 0 j 2 e 2 B M E H s 7 c p z j o m z n t + y Y s Y / M 8 F y g j D U g h m D J r L l 7 l T J a x i g v a w w J p M x g s s O 1 n Z E x o r + + A V i d 6 j H 6 k x / T b 5 4 6 f 9 s b s u r 5 7 v c Y n E N 8 y t 2 E z h s c A N P x F t / d n E B u o w G 6 g v R L q Y c + F k R u C Q W F y j o D x s N O F j 6 A G 9 8 7 T A T u e M S E V + C r W f K P S H b d p A c y g K D J 6 z T q 2 X i I n J s r k i 8 l X j M A h Q H a B U R 8 G 1 Q D Q D S L p M P E a C 1 z D H X q H T G 5 f A G a T L + 6 B X y j 3 m H Z r g 6 1 F + T 1 / 0 m o n m 3 N 4 / i t W D t r x 1 E O i T + S A 0 Z l r U A i S n t i 8 O + 0 P 8 X W H c F C k 7 p I C / T 5 X Q x + + k m v s d G K 3 z i 2 o B Y 6 W z W f t B w u 0 / z y b H m v 7 G P t V b 1 n L 3 T Q A Y 9 U A I q T T 4 D X N o Q 2 G x 2 5 x g 4 q 8 C v o S n v 6 q 2 U b V A s v O s l l T + U O P Z y A j p U D k Z f 8 E / o 9 7 m c 4 W 8 W d v 4 W x 0 J s T A o l X B 4 S S J R k s t y Y J F C J A 2 j T W C U H b h R w N W 9 / W I j / + G s m e o c + s X 6 w v 1 + 8 P R C G I t x Q N I l / d g F f G 9 Y B 7 l S G f I 9 S f + J I g L q n Z K H V I Q Q q d i D j W F 1 S L a P J K F m Y U g R c L n C z G q R D m e g d 3 p j s P P + L c i h M r B G I c p Y W + S 6 e f H T x k G / S 6 d i W L B c C j b 0 d Q 6 0 O 0 E a 0 A 4 o U Y C k 4 6 6 t t N B z V J o X h G 3 S O M / z U j 5 C c C T 3 I R O 5 Q g 0 9 O b a D H f t u N 9 b D r M r v d N y J y W 4 Y Y T I K A j i y y S e A y R 6 L g Q S r 0 j j l 8 O b G w t 1 X b d u i s z o L s a / 3 T z Y E Q b F y N k C 5 9 M 3 W t m X H d k H W u b J N Y U L + B b R k J B v t l i c R S R c N A l S 5 z P c t I 0 F y D G G Q 0 V l q F 3 r m e p Q / 8 M u 8 l w + u Z h 5 B X S G 2 n l 3 c f X q 6 A 3 C x 5 z P v l 5 s G R K r h B 0 Q Z Z Z T Z R i C W P m G m R L N 9 B n N E A 7 Z 4 6 h B a Q z F A k h N h S D I 6 E X 3 j J R X 7 8 1 0 O H w a U 6 0 z + 0 9 M z a z W 9 Q 2 9 n v t q P f b a f f 2 w 6 / t 5 3 7 3 n 1 y v e 5 Y 1 8 j x / h Z i 5 8 G 0 t F x K t L u 4 R H 1 V + F U 7 E Y b d t R w b M p k K L Q / T N 5 J b a X r x q j 1 P g N V 1 4 m p H e a v F r m j E h B A g X o a Z I K 2 w 4 y A n A d k V j R K 7 p i n S Z a K A R A G a 8 s y v 8 p W R v S i m 5 7 2 M u b P a f c v D c 8 V 2 V P R o Q P g C 9 G a 7 a r Z E O 5 Q t e h Q A K 6 M a D h G h F H v 8 N 8 q w f h T c b 6 F T 5 R M 3 8 V 3 y w T W 8 t 5 o 2 3 7 l M R e Y J V B 5 G m e + Q K y 3 S 8 n l C 4 M F o i i L H g G l 6 M 2 J z Y T t M I / I D G + Q Q B 9 L 5 p M 4 F o x u x h S Y F S H U z m I u W 4 G q H N z m 9 7 h g 6 m O / F c C 8 2 1 N n m L D p 8 l d M H B I p p M 4 6 3 a W D C a N V 2 G G 7 d s V B J 1 I t T O J j Z 3 i 2 N 9 b w 7 U / M L 7 k v g f P / J 7 9 3 0 6 f 0 + e k a V 5 T r 3 G m 2 e x X a r z v 3 6 o 7 r 9 D h 2 z h t 4 Z 2 7 E J s E w e k B i W K G C X q G V Q F C k b U G g s 1 b Y b b F m o O A z Y m x J c C N S L 8 Q 6 v / O N I 2 d 4 s O / 0 d c C n q m u m o 4 U 7 R D L S B O s R 7 H f B O o h J A E v C u m B X U w A f y A V 7 f l D o X C 6 T c X j T U c 5 e 9 s k 9 Q R + I k 6 w K 4 Q m x 7 o 0 I i D P V g o o V Z M n 2 + x s a a l A D c h 3 2 G 2 G a T b f T y Q 2 8 y Y R 9 / 7 T D p K k 7 0 t 5 a D s q w u u 7 d o s I H U L v C + G 1 n Z l m 3 e U g 2 + I G Y k G A a n v c v V T L B B y R b u x c A O p V 1 b j v T v A R / 9 f a f B f n O X s o E 6 n M T 3 M 1 d d 6 m q 5 t G z K W U e J T b z g v m C h T O E w Q Q x k o F X A Y d a X X 2 + n d u Z 9 z 1 z + D r 3 m 0 2 P 9 X e e h d O e w G S d j 6 u 6 l Z 4 E t i J i w B T s X X S 3 B 6 2 u e s G O E K b t A S G K + z P 9 d c 5 C 3 2 4 Z F f q C / 4 n r u V j z L J j c X D / 7 p P r W L n M C V J t S m 9 B k V M N 8 v A Q A P r 9 D B z z D d b s B o 8 F 4 z f 2 3 F G u T b p X q J d w e 1 t 8 k F z T T Q D i Y V M N x j B 2 X x / r Y Q i w f K z B G T C n g z H y g l o R I W Y v V W T y F Q L 5 o 5 l B E F 6 t p 7 6 B P C m h T l V W H h o i h s G t 1 t 8 g F 1 b 9 D + z S K Y s b d l p c E a C 4 U u W n H T 7 J t F s B k V 6 1 I 5 K M R Y k u r f P y t e V 9 z L V e v 5 r S K V 8 l 2 1 5 A Y Q v 4 n u q / O Z a w Z r + + I T v 8 8 6 e W 3 f 7 v v s X e P n / w c j y B u j p n w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= = < / c g > < / V i s u a l i z a t i o n L S t a t e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74282883F7F947ABC478DD01B52E72" ma:contentTypeVersion="5" ma:contentTypeDescription="Crie um novo documento." ma:contentTypeScope="" ma:versionID="d3934e75d422800af7d9e11ec2dbca8c">
  <xsd:schema xmlns:xsd="http://www.w3.org/2001/XMLSchema" xmlns:xs="http://www.w3.org/2001/XMLSchema" xmlns:p="http://schemas.microsoft.com/office/2006/metadata/properties" xmlns:ns3="91f7d99e-1173-421e-8a8c-40ca7398aed9" xmlns:ns4="46e58ac6-4816-4de2-a6be-4c2870f05113" targetNamespace="http://schemas.microsoft.com/office/2006/metadata/properties" ma:root="true" ma:fieldsID="8ceb0d13284e28ba18bbe4d1dc73aac0" ns3:_="" ns4:_="">
    <xsd:import namespace="91f7d99e-1173-421e-8a8c-40ca7398aed9"/>
    <xsd:import namespace="46e58ac6-4816-4de2-a6be-4c2870f0511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f7d99e-1173-421e-8a8c-40ca7398ae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e58ac6-4816-4de2-a6be-4c2870f0511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T o u r   1 "   I d = " { E A 4 7 5 1 D 0 - 5 2 A C - 4 0 2 3 - B 2 9 1 - 4 7 C 0 B F A 5 2 F C 4 } "   T o u r I d = " 7 a 6 4 4 0 b 2 - b 4 6 2 - 4 d c c - a 0 b e - 6 7 d a 1 9 5 7 b f 2 c "   X m l V e r = " 5 "   M i n X m l V e r = " 3 " > < D e s c r i p t i o n > A d i c i o n e   a q u i   u m a   d e s c r i � � o   p a r a   o   t o u r < / D e s c r i p t i o n > < I m a g e > i V B O R w 0 K G g o A A A A N S U h E U g A A A N Q A A A B 1 C A Y A A A A 2 n s 9 T A A A A A X N S R 0 I A r s 4 c 6 Q A A A A R n Q U 1 B A A C x j w v 8 Y Q U A A A A J c E h Z c w A A A m I A A A J i A W y J d J c A A A i n S U R B V H h e 7 d 1 t c J T V F Q f w e 3 e z C S E R D J A 0 A T O I 7 Z S A Y y t Y D b Y z l U w r M s L w w X Y i o q N U W 1 + w 0 z d 5 c T p 2 W p w 2 W L W f q p a O H W d K g W r H o O P w V j V F U o G F T Q K E k B e E k I C E N B u S k G S z m 9 0 k 2 / v Y 0 2 k 7 P L R A V / a c + / x / z H 3 2 n H x a 5 t 6 T e 8 9 u 9 l m 9 9 c N Q U g F A S v j o E Q B S A A U F k E L m y F e D I x 9 A i u h t e 1 B Q A K m C I x 9 A C q G g A F L I H P l q c e Q D S B G 9 b S 8 K C i B V 9 H Y U F E D K o I c C S C G z Q 9 V h h w J I E b 1 9 H w o K I F X 0 D h Q U Q M q g h w J I I b N D H c Q O B Z A i e k c Q B Q W Q K j j y A a S Q 3 h k 8 Z P 0 O t W z J Q q W 1 p g z S I Z l M q s 3 v 7 K T M X t Y X V E t j g 5 o 5 5 y 7 K I J 2 a 6 3 a q k h t v o s x O P u X 8 4 r Z 4 / O g 7 D 5 k A O H j q 0 e W u c 2 T T s L 6 H m j N v P k W Q b n N v L 6 P I X v r P + w 9 b f e Q b C x S h f 2 L C 6 a N 8 i b O U 2 c n q H S o 6 F E E x M e L M h T M n N r O 6 h 7 p 3 o f 1 H D G n K n T l x m S t b h t U 7 1 M T J B R Q B F 3 m W z 4 l + 9 0 C 9 t T 3 U q P 8 z S v v w 3 j U n y e S Y 8 o / 8 j T L 7 W H v k O 9 V + E s X E k N Y + d a q t 9 Y L 5 s m V Y u + I q f r y K I u D m F x b P j b U F 5 c s Y R x F w 4 w 9 k U 2 Q f / W 7 o i J U 9 1 O B w j h q f c w 1 l w M l Q Z E D l Z t n 5 8 r n P e Z v G t t H X e w 7 F x J g z N 3 0 9 3 a 5 z J 3 1 Y e e R b 9 f g j F A F X t s 6 R l Q U V j 4 9 S B F z F E 2 M U 2 U W / V 9 N g X Q / V 1 Z N U k / M L K Q O O z o U 7 V c E k c 0 a y j H 6 / 1 q 6 C i s W i K m P 8 9 Z Q B Z y O R N j U u 2 6 5 X / K w 7 8 q 1 7 5 m m K g L u K Z 9 Z Q Z A / r C q q + r o 4 i 4 K 7 h 4 E G K 7 G G O f E e t O v K 1 n x 5 Q 0 6 Z / l j L g 7 E z 7 C T W 9 2 K 6 3 N 3 R V n T 0 F N R S J q E D u D M p A g s R g q x q f k 0 u Z f F Y d + b 7 7 4 H 0 U g R S 2 z Z l V B R X u 6 q I I p A h 3 h S m y g z n y N V p z 5 G t q P q s + N + s L l I E E x 5 v q 1 a y S I s r k 0 1 U H 7 S g o 5 w Y g I x q f 0 J U o I 9 m l b L n 3 h 8 / 5 b 9 g w V j 3 + s L m C R C s f e 9 h 1 T i U O 0 0 O 5 / V j e O B Q K m U e Q 6 H C t M 3 f u 8 y p t W P O i x P O v v k 0 R S G P T 3 O m / H G q y o o e K J 6 d Q B B J l 6 m 6 K Z L O i h 1 r / q 1 + a K 0 j 2 m x e f c 5 1 b a c O K H u r N T R v M I 0 h W u f k P 5 u o + v 5 K G F T 3 U m o r 1 F I F U T 6 / 7 L U W y 6 V 2 H m 8 X 3 U L H R P O X c 7 w 3 k c m 6 A O c 7 f S 5 l c 4 l f h y y + s Q z F Z w J n D l 5 + v o E w u n z b n P s n / t n x y 9 g Y b b P n j x n + b W Z n / x P 9 q X / b o S o p A u v s f k 3 9 H W f 1 B f Y v o H i o 6 c i 2 O f J Z w + q j s j D 7 K Z B K 9 E n e 8 X Y l i s o g z l 9 v f q q R M J r 2 7 / p j Y H e p r c 2 e r r S G 7 v 2 L S a x b f W q S q 6 h o p k 0 f 0 r / e 7 v 4 F v e L f N 3 d 9 c T p F M e v c R u T v U 4 P A E 5 f f 7 K Q M b j I 6 O q t y s f s r k E b t D B a s / Q D F Z y J n T v b t 3 U S a P r j 7 y k c g d q u z m E r W t p p M y s M m i L x W q X Y e a K Z N F 7 A 5 1 2 1 c X U A S 2 K b 1 j I U X y 6 O o G m T t U J D 4 B L 5 l b y n k / K i d T Z h 8 l c k V 2 h 5 2 b e q C Y b O X M b b f Q W 8 K Z V e n + u Q 7 O o / z O O 8 w j 2 K x 8 g T P H 7 v P P e Y j 8 x O 6 U w m n m C j b L L 7 z O d e 7 Z j 7 8 e P S 6 u h + q P 5 u I l c 8 s 5 7 0 d N y B 6 k T A 5 x j U h 0 a A j F 5 A H O H D t z L Y 2 4 H u r + R X e a R / C C Z Y u + b q 7 u 6 4 D r E N d D 9 Q 8 M m C t 4 w e D A o O s a Y D 0 + b D w h q o c 6 3 R F T e Z N x D 3 M v 6 O 0 J q + K i L M p k E N V D 9 Z / v Q z F 5 S N 6 k f N X f J + s D h 6 J 6 q B U P 3 G s e w U t W P F B u r u 7 r g e M Q 1 U N F o 8 P m C l 4 S j S V c 1 w L b s a e p V U w P 1 X Y 6 o i b n F 1 I G X n A u 3 K m u L 8 6 h j D 9 T U C d F F F Q i H l e x s U m U g Z e M 8 / W o Q G Y m Z b y J e V H i Z 6 u + T x F 4 z U + f + h 5 F / I k p q J r g P o r A a 2 o P 7 K e I P 7 2 3 W c a R L x h s V L O / e B t l 4 C V N h 0 O q d N 4 s y n g z B d X G v q A G + s + r Z G A q Z e B F O t 6 h r p k 4 k T K + R B z 5 n n z w P o r A q 5 5 8 a C l F v I k o q P b W 4 x S B V 7 W 3 n q C I N 5 / W Z j t l P l a s W U d P F 7 x q x Z r n X N c G u 7 G v p Z 1 1 D z W S S K h I g v / Z G T 5 9 O Y H z K i M Q o I w n 9 k e + t a t / S B F 4 3 d r V P 6 C I L / Y F V V 3 1 H k X g d d V V 7 1 P E l w 4 e 4 3 3 k C w a b V M l N t 1 A G X t b S U K d K S 0 s o 4 8 k U 1 C n W B d U X y a Y I Q K l r c 6 I U 8 c T 6 y L f p d + s p A v i H j a / y X h O s d 6 j b Z 0 5 X O + p k 3 k E U P h 0 L 5 + Q r s 2 Y p 4 8 f n / i k p H m P l s y + Z A O B f V v / 8 F d e 1 w m X o / R + d Z r t D 9 Q 5 k m W f o P F O A f 0 q q v F y + n 9 x m 2 0 O 9 + O x P U E z g Q q s X 1 p q 1 w R T b g q r c t I E i g P + 0 Z T P f t c G 2 h 3 p i d Y U J A C 7 0 h P O 3 n S 5 r h s P Q B 4 5 / z L K H 6 u r x s f + 7 L U g P 5 + 8 7 C y a N U c Y L y y P f G x t e Q z H B R T l r 4 / X f v 0 Y Z L y x 3 q C + X z F B b Q x 2 U A V x o 8 a 1 T 1 d 7 m k 5 T x w b K H W r L 0 E R M A X N y S p d 9 2 X T v p H j p 0 4 g y 7 H a q r 1 6 f 8 / g z K A C 7 k f C F b Q d 4 o Z X y w 6 6 G 2 v f U m i g n + J + c L 2 b Z W / o k y P t j t U F + Z f Y N 6 J / g x Z Q A X t 2 T e d W p P Y y t l P J g e y j n 4 8 R l z S + f T U w P 4 7 2 6 Z V + a 6 h t I 5 d K i 1 g 9 U O 1 R l O i r m P N a R X I h F X h V P M Q m a E 1 d f Z H D v a g G K C S x Y I Z K q W o 0 d c 1 1 K 6 B q u X z Z f f s 8 g E A J f u W / c s d l 1 L 6 R o + 1 5 + m a R T P + L x 5 B L h 0 x T f M N F f 3 9 Z S O o W t O n m X T Q 5 0 5 m 1 B Z 2 b i H B F y 6 4 W h U T S v i 8 2 d q b H q o + H A M x Q S X z V k z 8 V j U d U 2 l Y 7 B 5 Y 7 f s 5 t k U A V y e s j k 3 U p R + b N 6 H 0 p r t Z x 2 B O Z / P e S n A f V 1 d 7 a F r 2 z p Z 9 F A d X a O f v A w K c L m c 9 6 O m F v g p S y 8 W 2 0 I s O o R i g i v m r B 1 n D X H A 4 u t s y u 8 q o 6 c D c G X K F 8 x 3 X V t X e 7 B 4 H 6 o 7 H D a P A F e u u 7 v b X N 3 X 1 9 U c L I 5 8 v 9 6 I b 9 i A / 8 9 L m z i s I a X + D l H v U d m P j Z U M A A A A A E l F T k S u Q m C C < / I m a g e > < / T o u r > < T o u r   N a m e = " T o u r   2 "   I d = " { E 3 C C 8 3 7 D - 4 E 6 6 - 4 E 5 A - 8 F 5 6 - A 7 5 3 1 1 1 A 4 7 6 3 } "   T o u r I d = " b b 2 8 6 0 0 0 - c 1 d e - 4 2 a 2 - b 1 5 b - 9 6 9 c 9 d f 9 0 6 8 c "   X m l V e r = " 5 "   M i n X m l V e r = " 3 " > < D e s c r i p t i o n > A d i c i o n e   a q u i   u m a   d e s c r i � � o   p a r a   o   t o u r < / D e s c r i p t i o n > < I m a g e > i V B O R w 0 K G g o A A A A N S U h E U g A A A N Q A A A B 1 C A Y A A A A 2 n s 9 T A A A A A X N S R 0 I A r s 4 c 6 Q A A A A R n Q U 1 B A A C x j w v 8 Y Q U A A A A J c E h Z c w A A A m I A A A J i A W y J d J c A A D n o S U R B V H h e 7 X 1 n e F z X e e Y 7 f d A b 0 R s r 2 E m J N C l R F C l R n Z Z b b M f y e p P Y T v x s / N h b v E m c 3 a w T J 5 v 9 s / t s b D m O 4 n X k K I m r Z F u 9 s o t i p 9 g 7 Q Q B E J X q v 0 2 e / 9 9 x 7 g c F g A A w G h a A 4 L 5 / L e + + 5 f X D e 8 5 X z n e + Y K p r c w a I s G + 5 m n K g Y Q k e f X 9 + b e z y 9 I V n f i m M u Y D E H Y T X p O z p 6 e z r 0 L Q 1 H j x 7 D 1 q 0 P 6 H v R Y W j I h W F C / f p X P 9 O L 7 y 4 8 8 6 U / i B P q L o P D E t S 3 R m A Q q q + v D 8 e P n c D 6 e 9 Y h N z d X l U U L v 9 8 / Q q i 5 g E 1 a B n N Y y 2 C A n + j x j 3 N w H P D s s T / N 1 B E n 1 N 0 D 1 j / W w 3 C Q U I O D g 2 h o u I W y s m V 6 6 d Q Q C A R g 1 r f R 0 d 4 O n 8 + n 7 4 2 G x + P R t 2 J D 0 O e C B T 7 1 M W 4 h j b H 4 Q r 6 L 5 G D L Q X E c L W a C T H H c X Y h E J g M W i 0 W k U o 6 + N 3 W Y z W Z N Q n U 1 X k N D f T 0 K C g v x + q u v Y O G i R V i w I B u 9 v T 3 I y 8 t H V V U l E h I S 8 M w X v 4 R X X v 6 N W k 8 F P v e A 9 j A T a W O C x W q B x + 2 G w + E U V o u Y l G M 2 + Z h w + O X b f Q F e M 7 u I S 6 i 7 A 3 Z p s M e r T Z R Q V N n a R b B M V d U L h Z J Q J v k X D A Z x 5 v Q p 7 N m z W 4 m + x M R E H D t 6 B P v 3 7 U V L c 7 P a t l q t K C 1 d q C 6 M F v w A m y M J F l u C E M k B p 8 O O A K y q z C 9 y y 2 S 2 i 6 S x a h I r o E m d I Z d L L h T i y d v x R 0 D A C 1 M w t g p v m X 0 + x n E H Q G v K J 4 b J Z F Z 1 f z q Y s g 1 F t U 3 o p y q 7 8 Y J + k T J m s 0 i d K d p A 4 8 F i E h I J o c x C P U q 1 g Y E B p Y 4 m J a d I y V h J N h F s Q l v v J N f E J d R d g K C 0 1 v 7 x T Z c 3 X 3 9 V S a g l S 5 d g + f I y v X T q i J p Q 4 x l z R E C k m 1 k q P q X M T G I 8 E c 2 3 G C a v / E g 8 i + 9 n t t r g 9 b i V J C R M Q s x A 0 I Q A b T i r U y + T 6 + U G v I d x 7 + N x Q n 3 k E f C 6 k O D U 6 k U k h L v N Y 4 U i V O W 1 C / j t r k s w 2 U T 5 s 8 p i E 3 t n e F u q n S w W q 5 x s 1 8 p h 9 i N o 8 S F o l s X k A 6 x + + E 0 j Z W C 5 R f Z l b Z N z u d j V 2 q e v R x a 7 f o 5 d X s Y u t V x b T G O 2 n c I C m 2 z b Z D v o E x k p h O L a 5 w m q b c h 2 w C s H / f K O Q Y s q 9 0 u Z x e Q Q Q s m 2 l A d 9 Z i E c 9 U o r A r I / K P s P f e s v 8 W F 1 c F 4 Q q r 6 u T k n i o a E h 2 O 1 2 l J d f x 8 6 d T 6 N / o B + p q a n q n N 7 e 3 u H t r q 4 u Z K R n D L c M l O R J i U k j L U U c w w i K h K J K F 8 l l T s w o o T 4 8 c R p / / L f v w p x o g T l B K q S + N i f I O l H 2 h 7 e 1 8 q D N j Y A s Q Z s L A a u 2 V t u q X L a t 3 N f O S Z T j i R Y P k m y y y H a S V V s n y p p L s r 6 d L I R J k r q e H D A h R R Z j W 1 u A F C F N o m w n y D r g F m V Q l q C + D r h C 9 m U 7 6 N H 2 f R 4 L / G 6 r W n s 9 V t k m 0 b j I t q y D i X m 4 5 7 n X 5 o 3 K d / 7 c O V R W V q C u r h b r 1 9 + D a 9 e u o q x s O c 6 f P 4 e U l B R c v 3 4 N J S W l c A n h i m W 9 Z O l S q Q g 9 u H D h v D K k 6 2 p r l U P p y 1 / + Q + z a 9 a 4 i J I 9 / 7 T 9 8 H f n 5 + e o Z d z u s o m V F s q t n l F D d r X U 4 e L J K n q Z J J T 5 R S S d 9 z X 2 b X d s P y A u Z r S I V R C I p S W U O w C d 2 S l C 2 Q S m l y k a O W a X M a g o o K W Q K u G C X + 5 m D X l n z c S K Z 9 H 2 b t C B m v 0 g h s x l O s x V y q Z J I c p q S S l w s 3 K e E o n Q S c s l j t W 1 K K N m X x 8 h i U p I p I G W 0 n C i J f L K t J J R + X S A g 2 7 I e 8 g L r P / / l C Q l 1 c f c / I q + g A G s 2 P S a f N y j 3 p 4 p p x r l T R 7 D m Y z v Q G Y j d z W p g N l S + t r Y 2 Z G d n 6 3 t x G K B 9 b h 3 u L B r B j B I q K 9 G H q s p K r F m 7 V i 8 e D b O 8 h G i B w 6 B H U H O B a 4 j V d j I c H H 4 h S q w Q e u j v I x J H 9 v m u f q 9 b u e m 5 W E P c 8 T x e U 1 u H n N x 8 X L x w A f 5 A A J s 3 b c T 5 O h 9 6 h 7 R O O Z e o j V w M 9 F T u Q 1 J K O t q a 6 l B Q v A j Z W R l I y c z F 5 f O n 5 b 3 N S C 7 d q p 8 Z O + I 2 1 N x h l F 3 O D f 1 P 3 d / f o 7 a p G r L e q D o l a 4 s s H r H L X 3 3 t L X z u s 5 9 S 5 Q Y s F p s 0 1 N I q h 0 D R 5 M j h Q 9 K i t a q C S A g l E z F y y + k h I D e a D p m I Y M A P n x B o k D 8 I P 0 4 n u 9 v t H k V 6 g n u u o U H U 1 9 7 E B w f 3 4 4 P 3 9 6 G n u x v B z s v 4 8 O 0 f 4 e b J l + B w V W s n 6 8 h e k I k F 2 b l I T E x A S 3 M T v D 4 v T p 0 4 i o S S b T N C p j j m F q x z B r q 6 u t H X 3 6 8 q x l 9 + 5 7 t 4 4 + 1 3 0 d j U i j d l / d / / 4 i / x z j v v 4 f s / + K E 6 t 7 K i A l 3 d f a i u b Y D Z Y l d e 7 e / 8 1 X f V s V B E 9 P K J k q Q u Y K d q J E 9 b Q D f w f P 6 A s F Q M / R g l V D h 4 F + N 7 K W l U i y G l L O M x S i P K k d D z C E Z X B O R d j T I e t 5 g Y m S H n h p A q 6 H b B 5 H C q y A 8 a / Y Z k D V X 5 d v g v 4 q h j P T y + I L I T v H J u v 6 i i Q 2 L D p K G q / A L y S 1 a g o 6 0 R w Y w 1 6 v y Z Q F x C z S 0 M x 4 T X 5 1 M a j F v q g 8 c 9 h J a W V n z v + 9 / H J 5 7 + B I 4 f P y 7 2 a x k S E p x Y t m w Z V i w v Q 4 c Q k P U 9 O S k Z Z 8 6 e w Y Z 7 7 5 H 6 J f V K N B 0 D p r o 2 V z A n z S r E 0 S r X V T G E s z K z Y H c 4 k J 6 e J p V z p E I a 8 P n 9 I u p 8 U i k d M 9 b 3 R J i D f k V W e r r 4 4 n 4 f K 3 k Q D n k X E o O 2 C y M r K I L Z M W z A C F f i m / A z G N K k 3 k r u Z / S P q b 4 t w e U r 1 9 R 6 x f J l Q p q A u j c J d W / + g C q 3 i P 3 m k 2 / b X + H E x y w 1 O N i V i u T U T H V s t h C J U D X V N 7 F w 0 W J 9 L 3 o M S I u b l B w b Q W / H t S 0 t z c j N z d P 3 p o Z Y n m m V e m C R Z r l Z N L K 8 k O f O m A 3 l c g 0 G z 5 0 7 j + v X y 9 H R 0 Y G N G z e g v P w G D h z Y j 4 c e e g i d H Z 1 w J i R g 5 8 6 d W L x Y / s C i U p m l s l u t l G o m e E U y z B R o U x l S h q o q 2 c + 7 s x P Z S z + H / i i e E 6 L K D o M h T s 6 E J A S E 8 E G R T i S X y z W E F 1 9 8 E R 6 v D 2 X L N Y + Z X w j L b 2 V 4 1 T e + 8 U 2 U N / v Q 3 G u C T c y t f l e E G 8 8 y I h H q 6 p X L W L V 6 6 l K Q K m x a e r q + N z X c j m v r a m t Q M s X o G w O x P p M S q k a e u z D k u T N K K L v N o a Q O x R / X D B J k 3 a W k U D F 4 U p N D J R X t C J s Q i i 3 / 3 F e / 8 a G k k 8 + t C G V 3 J G r 6 c s A L r 9 c L R 0 I i P K 5 B a Q w s w 9 / J z u i A n F R R 3 Q i b q I D V D W 0 Y S l i q 3 W w c b L H e x A n / Y i G 5 C X 6 5 N j v R j 9 Y B C 5 I d Q f S 7 T U h L M K F n K I g E W x B D 3 p H f b C L E C T U 7 h H I P 9 k p d F u 3 L m a h q r 1 L P K B B E S l W I T c S I C E a I D w 4 O 4 b n n n s M 3 v v 4 1 7 c J p w M z K x 0 g H w x v G t V E N L F a r t O z 0 Y p i G 4 + s G B g e V d K D + 6 f U M y p E A P E N i 2 M 0 D M J j W Z H H A Y k 9 U 2 + R T 0 G y D V c g l 5 p 4 q 5 3 F p O t T a J M Y l v T p d y M P V j j R F p o L k Q a Q l j v b C m A 3 R K D i N J e r 7 H 3 C f x 7 L s I B q u v o 8 U p w n d V Y e x L L U V 1 u 6 L c H Q e h 9 P X O u Y + c U S P 6 J q i i U E t i i Z C k I 2 q x 6 X s J C 4 U F D Q h P G 6 P m C 5 a e F v o 3 3 g 6 U B K K d g O l 0 n h w i 8 3 C B z N g l g z v F 9 2 V R j 1 j n 2 x S W c n 4 u Y g K n y 2 E O i X c t f v h k x 8 / O T U V V 6 5 c F T P M K 6 r i K j T U 1 2 L j 5 i 1 o a m q C o 2 S H O n e m E J d Q E 0 s o 1 i w 2 j u G I 5 Z l i I a s b 1 t T U o r C g Q L Z F 1 b f Z M N D X p Z 8 x P Z h b + z S f u 4 F Q J 0 O Q / + Q Y H 0 g C q a Z Z Q B c y d E l A t e p O J l M 4 H K W P I m n Z 0 w j m b s O q R / 4 Y q x / / j 7 C V P I J F W 7 + K T t u K U W R a n u 1 F R s K I h y e O 2 U E k M s U C 1 m W a L 3 R U 0 e n l d D r h V A 4 v o K m x S Q S F 5 p i a D s x u n 9 g C J s 0 e I t R w C Y F X p A / 5 w z 2 K x F A J p h G Q r m r G 4 1 E n 1 V o R L t y n 0 c c Q D 9 7 L 8 K 5 9 F F H e Z k P X U F y t u 1 O g V D t 2 p e j 7 B l i W n Z O N 4 8 d P 6 H V b A + 3 r 0 H 2 C W h k X 2 l 5 c e N x Y i O H a 4 B d j 3 u 3 1 K 4 c D D X a 6 J H k S 9 U 0 a b S 7 a U A K + T N B k R V D O h y y D g w M q M m G w v 1 v U I 7 f y q v E k G u 3 E 0 K D c x + d S p E M g 8 o j g a K G e H f a B 4 f B z U F U I g s o z M T 1 k W T u Q 6 r 2 J r B Q L s p I t y E 6 1 I F 3 s o + 2 e c 1 i b K d 8 b x x 0 B Q 1 h E A s f 6 7 d j x k P J w E 6 x n p 0 5 x f O A + F c a 1 d + 9 + t e z b d 0 D 1 V 7 W 0 t q H h V h N q a + t Q W V m F a 9 e u 4 9 K l y y M d u w E h B 9 3 J B F U 6 s s 9 q 1 a Q S R a G h 9 r F S 0 0 G h w j P I U n m w 8 g R K O b d 5 X V J S o h D L D Y e c P z g 0 p K Q b r + e 2 3 T n 1 v g o D X i G 8 1 c K 4 P A 7 L E A l o Z 9 Q 4 Q 0 X E w J R j 3 O d 7 s M O Z 5 7 F F 4 r l e n 1 8 R n C O F I 2 G y 4 N i 0 Q B 3 6 2 q q l c Q m i r 7 d b 9 Z 2 k p a V j 7 f Z n 0 N p n Q o r T j I b L e 1 G 0 9 n E k m Y c Q M C e I x J c L 5 W W 6 B y Z X C e M 2 1 O R e P n v Q A 7 9 Z 7 P Y Q T k z l m R a T 1 A m p A + z E J Y w R 6 h y J T q H R 1 9 M l 9 d 2 s 6 n p 1 d T U W L 1 6 k v M P J y c m K L G v W r F b X T Y Z h C W W 2 O m B z J q m F 6 h 9 d y k r f k y U 5 K U m R g 5 W V R S Q a 9 6 m D J s o L U Q 9 l B 2 m C 7 C c l J q q T H B y Z q 8 d F 2 W x S 0 e V + j m m Q i b D Z O M L X D K u s S R 6 C f W J y 8 + F 9 v h / 1 Y 0 Z Y U D h R Z + a x 8 c g U D X r M J Q j k P g R z 4 c N I W / k Z l D 3 8 d e T e + 0 V F p k R b E F m J X m R n p q K v 6 n 0 M t l y F 2 X U L 7 d d 2 o f r D 3 + p 3 i G O 6 8 J h G k 2 m q Y A P L y 1 l P 2 e j T S 8 0 6 P j A w q J x s 3 / q T P 0 X f g E v q j h W L F i 1 U Q 2 j S 0 t K U M I i W T E R E A 4 C V 3 x v U g k 1 D Q a n g V t L J o u m P e r m C s K 2 3 r 0 + V c a F X k L o p S c Y w J U o R i z k A U 9 C n B v y Z w X 6 g s W F N d x o W p v i Q E P T C k 7 k J K H g I v c n 3 o t m b D 2 v p E 8 h Y / T n 9 r D h i h a o f Y k q w 3 n B U A u t O L K C v Q K t r Q V U n K Q w c T o c I g A Q V E f T c D 5 8 V w e F E Q q I I B R E g J 0 + e U m e P x u S 1 d Q y h f G 6 t b 0 l t B 0 S V E p t k i P 7 6 o E m J R r 4 I I 3 A p F R h + R B G q S C R k I 5 u V T a U b b l T x 2 B K Q o G 6 5 x 5 A a r 6 + R i G V 0 T 4 u B x U f d s b j Z Z 8 e N H m 0 0 c B w z D 9 V o s 8 / Q L B o I + x T 1 0 d i x Y H D I p f k F W D e l L n Z 3 9 2 j B s V I j + c / j 8 Q 3 H 5 V H r C k d X d y + + 9 + w / 4 P U 3 3 s b 5 C 5 f x y q t v o K d 3 A D d r b + H q t X J 8 c P j Y W E J p U R E a F + X Z 8 H k 9 a i G C o s M a 6 b 8 o L q 0 c x i u g a s V z N Z U v S a m E J A z V P 5 s Y e / x Z a E M 5 n A k I m m w w W Z 1 S I l L L x n 3 t H r M B s z Q M J m n V 6 E D h w l a O Q + b 9 n i G 1 9 r o m d p N a u 8 8 D H R e V j U Q n R G G G F c m y 7 b C J q m f X b K d N f W d U p z H B 3 y w j y Y y 0 B E 3 F S L E O I D t F O 0 b Y G M o R R 0 x g H V O L + p V j h e Z k o 4 O N 9 Z H C g R W X j f / z P 3 k B f / e 9 7 + v n A S t W r k B j Y 6 O + p 4 F 1 m k K D a i G d E U X F x T h x 8 i S u X L 6 E M 2 f P o b m p O X K 0 + V T h d Q 8 g U V 6 O 9 g 1 f j g / l Z 1 M 6 0 X 5 i d D c / h J 3 A B F / M N T Q w K s B 1 N k B C y c P U j 0 a 1 k 3 8 O V n v l K d T L G b 0 + n l O i 8 d T P 5 R 0 T k J i c C r d I W 6 f D i o H B I V F 3 f c j M X C D S 2 4 Q t a + 7 B x c E s d X 5 2 i h m r h m 7 g Z 0 e O i 9 6 9 C l e u X M H K l a v l N 7 D j 4 v l z y M v L h k n + G A 1 1 N c g v L J E / S A n a r S v j T o k 5 i u W z q F E U G i H r 6 u p U L J / U B F U f + n s 7 V X k o u u X + r K u 0 p a L F j B B K e V D o H B A w l S 0 J p X n 7 k h S Z + M I c z M d Q E L d r S F V Q k a 2 i R o 4 R k L M G / o x W V y + 8 T i 0 f Q y g m 8 / L x W q d I p a G Q g Y c T g e e S r 2 x R O T q 0 o 3 w 3 M s q e V P s U U v T s 8 + / K f Q 4 T i R N q b g i l u c 3 Z Z w R U V V W h W C Q M C c P l j d d e U Q 6 0 1 a t X I T l Z a + h Z b 7 m k h z y D X U g + n 1 f l 9 e D o c R M d H H r d J 2 a k R p M Y b p p C 8 n B n Y r K K T q d n k B V R e Q N F H 7 X Z R T q J D u x I T F U q 0 m y T S T 1 b f k C u C f 6 U B p n s n g F V o d k Q U P V L c l V i S V q f S B g T c l O D a t 1 d / h 7 y 5 X T u O 0 W 9 C y f T i k w v H h 4 8 q e + N B k f 8 D n m C c M t 6 w C 3 X L 3 x i e H 9 Q 1 i Q R z + E 6 j r k D f 3 + S i X W C m p P y T k v 9 p F m S m p K K x x 9 / V L S I X E U w 9 k t R 2 6 J m R f v o n X d 2 4 c a N S h w 6 d F i V 0 T M o C s o o M h E z W q v p b u f o X g 4 4 D A 1 h m m u o H 8 w S E O P T p y S l A W N g m c e e p K Q D R + / y u H u o D 9 2 t N X C 4 a n H p 8 C s I d F 5 V Z d e O v 4 K m a w f V N e G 4 3 m n D w c T 7 k O j Q v p M S S a 1 l i W Q r 0 Y 8 T x + x A 8 x h r v z 0 X q v q a / e x T + 4 Q p 4 F V e Z f Z R 0 g 4 j s e i c I F g r q N 4 R l F J M i M O 4 1 c z M T C Q k J K I g P w 8 7 d z 6 B J U s X 4 7 H H H k F G R o b K P h U J M 6 L y h U L 7 K K p z W l + W 0 T s 9 1 b w T P J t X G m s i d D s S e J z P 4 z l s R Q K m 0 d / F c C h d h V a k N + 4 1 m c o 3 E W y d p 3 C z 8 r p I 5 W Q M 9 f c i f U E u i o s K 0 N 7 W h p 6 e b q U y p C Q n I 7 d k O S y O F H T 6 F + h X j i C u 8 k 1 P 5 e M I c 6 l t U g G 0 v y n T I t C 0 o O l B u 5 0 j C g I + m h 6 U T D Y E T R b U 3 K w Q a Z S n i E N J R B u K U o n g E B 9 6 + / i 3 M 1 R C X k u P Y H K S 5 g d g / 1 V f f x / y w t I 2 z 3 i 7 y Q 9 i 6 2 8 z C 6 m 8 L h W p z h c L i L S I F n R y E I w D 9 L j 6 l V c u K K q Z T 9 b K Q y d Q 7 n 2 2 O v J j k k S U P g a Z v F 6 P + n H I H Z K I x 7 h Q c L D M I J 5 B r s l g F 2 k 3 H u x 5 G 7 H 8 w d 9 H y Y b P Y s X D X 0 H W i p 3 w p q 9 H 6 t L H U C x l e Y V L s G T D U + i z L 8 K Q O Z 6 F a D Y g 1 j l l l N Q 7 d u Z L 5 T d Z Y U 9 I G Q 7 e V h 5 l q 1 M s D q e c K / Y 9 K w l d 8 D a 7 6 g K y C 8 k M M p E 8 Z j n G 8 X Q u t w e N z W 1 4 7 k f P 4 1 9 / + g t 8 4 Z k v K c c b U V t b K 4 2 e N v o 7 F D N C K I p c D u R j 5 W Y I E 1 + S q p S 8 m + i o D l X J S S 6 O m y I J W I 9 J i P F A d z x j C + m 4 I H g f 9 n l p 2 5 p b X w 2 R l z K 2 J K G 8 o M F I r 5 p R N p G n W u W t E D i t A d z 7 t 0 8 g 3 X U F G 4 t 8 6 K n Y A 0 / j S f i b T 6 A s z 4 o 0 z 3 X 4 a 9 + D u + p N L M z 0 y e J X 9 3 f a g t i y 0 C N 2 E Z S N N S j 2 k t e v r W k z c Y C h P + t e 3 B J t g p p n t E 6 N O G L D R L + u c S z 0 H E Y H h V + j G n 8 l 4 Q Z E 3 U s S d S 8 X 3 / z G 1 / F H f / g V v P f u 2 1 L f t C t W r V q p z m V / V v / A g N p + + e V X Z 4 Z Q j J 7 Q P H i a N D K J s a + F H N m H Q z w Y i k R x 6 x H p Q Z X Q w T 6 A c W C V 8 5 h O m Z M J 2 J z J q r / K K q 2 N x Z 6 g W h l e T 4 O S / V 5 s X Q z w U + X x q r I z T E X t 8 8 A 4 I N k o u d b k + 5 D 1 i z e x Z n k J O p o q k Z 1 m h 6 e v B V X X z s P u q h M 7 y Y 7 6 u n o V 5 7 V 0 g Q + 1 n V o U y Z J M L w b c E z A 2 j n k P 2 v r h + o d f 1 E N 6 q z v a W 9 D Z 0 S 4 k 8 q k y r k N r 1 L Z t W 7 F 3 z 3 7 4 v F 6 8 9 t q b + J 3 f + f T M 2 1 D h o G o V W u X c U t O D I p Y p a c Y D O 1 x t d p s K 1 i U x S V b a R L y G A Y s M 0 r X b x n Y I M z S K H 8 y Q J / 5 Q x q c b z o j x M D D Q K 8 8 a n V 8 t G l S 1 W 1 H d O f 2 O 6 b g N N T d u 8 1 C E P 7 e j + i a S s 9 N x 6 P A R a a j t S g I 5 n Q m K W K f P n M V j j 4 4 d V N r T 0 6 O 6 h g x 1 k Z h x G y o c r N i h H j 9 L 0 C 8 k 0 3 f C Q B W M l d / p d C h p R i J R U p G S Z l E D L V a 7 i r Y Y T + 4 w G 5 I B 6 y Q k m g k s E W n 1 W J l L V F y 9 I I 4 7 F p b m e v z L T 3 8 l J o s P K 1 a u Q v m N m / j e s 3 + P A + 9 / I N s V a L j V L N u H U H W z R r 8 C K h L 9 1 d f e 0 P c 0 z E l V Y N U 2 J A Y 7 e A 0 X p w E 6 H 0 g k u t w D f S I t m P N B y i m F W F n p M a R n h m o c Q 3 p C 1 b x Q O B 1 O p X L y O f w w w 1 l h Q L l J R c r x H V i q F j n / Z n U t O r t 6 c P n q D V T X 1 K G 5 p R 1 X r t 0 Q U o + k L 5 s I S j D G c U f j q G M j V t z / a T y 4 b Z v a 3 7 h x P b 7 9 Z 3 + K T 3 7 y E / j y 7 / 9 7 Z G V l K K m 1 d P E i d Z y g F 5 F S 7 O S H p 1 V c H 3 N D z g m h D C h S 6 b X P q O x c j F z T P O 5 N Z C 5 A z a 1 N + 4 / k Y 5 Q x w X N D i R g J V B G Z e I Y I P 5 c / A D v k G J r P 9 2 B M F 2 2 8 3 b v 3 I C s z A w V 5 u f j x 8 / + M n / 7 0 Z / j B D 3 6 o P D o k 1 H / 9 k 2 + j v U P r p 4 i E R 5 a 5 c F + p W y V s i e P O h Y p + s J q Q k p y o O 7 s C s E n l p A O M e R L L r 1 9 H Y 1 O T f j Z Q X V 2 D K 1 e v I i c n B 0 X F R S q h k e U / / 9 l f / U 1 q Y u x j h a Y K 9 9 A g r N L y s z J T T t A 2 0 q S F W Y 3 u Z X Y a N d S D g b c k k y y s 1 J R U / M T J X N 3 0 A Z I k R h a n U P B S p g u j O i m 3 V K n Q 2 O d Q W l q s b D M 6 T D 7 + 1 B O 4 / / 7 N e P D B r U q X b m l t F 2 P z k 6 q v g o 6 V 8 c A Z F n 0 D b d i 2 L g f V H S M 6 N Z / D d 5 5 I i J X l j 7 0 v U 2 N n y x 9 q q q C D S A V 9 x o D b c S 3 7 6 m K 1 g 2 J 5 J r t h + P f v b G 8 X j Y b u c e Z K 8 e P 1 l 5 5 H Q s F G + F 0 9 W J D m x H / 6 L 3 8 i f / O A i t k 8 e O g Q 3 G 4 v d u z Y r u y p R Q t L 1 b 3 o D S w R I i 1 d s h h F h Q X a 3 1 o d m U P Q u 8 e + A r s j Q V 5 A K r 2 J U k B e z u 9 F Q l K y / E C J S p K o f i u p h X S / c 1 g + P Y U T u c B H Y Q I d j L f g v T T n u 7 a f k Z 6 G 5 K Q E l c e c I S l 2 u 0 1 t U 4 r l Z G e p 8 1 N T x h 8 c S c I 3 N 7 f g 7 N n z e P G l l 9 F x / l e o O f Z v 6 L v + O m 5 9 + H M E G g + h + e y L u H 7 g R 7 i 2 / / 8 h 3 z E z S R X j m D o Y + U A l n p 5 k l Z G Y l U z + z u a g B z m p J r h 8 J t R 0 m v H t b / 8 Z K q s q c f D g Q V y / V i 4 N 7 A P q + g 3 3 r l f C 4 M L F S 8 r r y y m F 2 P j / 7 / / z P V w X W 2 v W v X z R g J 2 v 4 2 V O 4 r A L h 7 Q k B g G i A U c K M 8 G G I a W M X O z j 3 S F W L 5 8 B E o 9 x X s u X j 0 z H f / 3 6 D Q R S l q F x g E 6 U i R H 3 8 t 1 + L 9 8 7 Z 0 f n l l y Z 6 0 V h m l / l l K B 7 n E P l C Y Y c n T x 5 G m v X r s a t W 4 1 i a 9 2 r y l W H L 4 m p 9 m 4 z J k p D Z r K y F Y m e T A T d 5 p Q q d E J o 8 V o c D O n X k 3 b O P E g o o + P Z w I o V Z S j 8 w T e H 7 c M 4 7 i x c a 7 H h z b M e b N p 8 / z C Z C N p Z j z / + i A q i Z X i Z A S N U 6 Y 7 4 c 4 e 6 3 a O F 6 r 8 S C c W F 5 F L b j C A O 9 f D J w n 0 f E 6 f H i D 1 7 D 6 h n 0 Q M U j r T / + y M 8 t D S 2 I d t x 3 H 5 w m N G Z 1 g W o 7 x 5 r j / f 2 9 m H d + r X K B 8 A 5 L a 4 2 a 3 b z H U G o Y Y t I i D E u j G O h 5 4 S d T m I R t M s Y M K l N r m X C x U s X V X k s 2 L R p I 5 5 7 7 s e q 3 + L s 2 Y t 4 7 f W 3 c L 2 8 U i O 0 z a 6 k Z Z m z a s w A t g 1 Z g 8 h L M 6 P r + t t 6 y W g o x w m / P D A 1 q c r n x o r b c S 3 T f c e K 6 b x v N M 8 t S v V I Q 2 y C O + j E r 1 / f h x 8 / / y / y F z H j 1 O l z a G x s x s F D R 1 F V d R M D / T 1 Y l a d p K H c E o Q x e c F J m k o t p z J i v Q u U G k D W T w z C m i q D Y p W o 3 O C T 7 w 0 w c A e M M u W h q o X y + n M O 5 f 2 I F o z Y e e + J x N Z v H t f J y 1 Q n 4 r / / 2 U 9 U J / f b b 7 8 n L W / B 3 3 / 8 B t i 0 a U p 3 A x r I g 2 4 a 1 e S 4 s L s o R z j D 4 1 6 0 C f x k P y f W i 0 m J 5 P 3 k A 7 U E e Z 2 x j F E j R J 7 S O B b f j 2 s L C I n 1 r 6 p j O + 0 b z X L O / H 8 k O E x K s Q T R U X 0 e l k M c n 4 q i m t h Z d 3 T 0 q D x + H y h t D P 4 h 5 4 Z S Y D K x X 7 L c i e Z i 2 j I Q i c e i l o b u b 2 1 y Y y 8 L r 9 S m d l z Y T J R E H k E 0 E u t g 9 L i a W G W 0 D T Q U H 3 z + k C H 3 f / Z u Q l c X h G S N M 5 n s Z P z j H 0 Y S D M 7 k X l X A 2 D 6 1 t 4 5 X t X X 1 o a m z E 8 h U r V F m 0 4 D t U 3 7 y J j s 4 O b N / + k F 4 a H Z j f s L H x l s q T M B U w W L S h o V 5 9 B y f M N m a o j x Z n T p 9 W n r L Q U b H R 4 O j R I y g S U n B E + L K y q T W I n N y b K C n V 3 N 9 E u F P C g G r T Z G H j p u x y + d 5 H y 9 y a 9 q C D y S 8 5 T o q 4 I y S U 8 e o k E 8 G g W C b j Z C V k k K x T P p b H 7 K J i M T E M P 5 y j M C c j E 0 H S T a h K T g J e z y E q T + 1 8 Q n l 9 R t 5 W w 6 5 d e 0 U 1 s Y w h E 8 + 6 1 G R D W 1 v 7 M J k I v s n p k 0 f Q 3 D z S g R g t O L X r r V s N 6 B e J 3 d z c r J d G B + Y 3 b G h o 0 P e i B 5 P 6 1 A u h O A V r x Q 0 t 6 + p U w P 4 2 N o p T R Y t 8 H z v o y 8 u v 6 y V T A 2 f Y j w b G X 5 N B B i Q T s f + G A + c b R + p W a W m J W n M 6 o z t C Q j H G L 3 y e 3 3 F h N C l R g u q h l + O s I r j N + / o 4 y 4 j W X x E O q p + 1 d f W K t E y M S I n I l L x F R Y V q x C d B s t X X N w z / 4 O E Y 8 J j Q 0 l C F 9 f d u U q 8 d D p e P k f t T a / M 4 R Y v q r J x D U L o R K u n o H G I m v 3 U 8 C R U N m i r P I n / p B r V 9 x 6 h 8 n P Y z t G N X h X l Y L K p l p I r H z l U y i S M p K a 3 Y c r L j j Z U 6 N V W r 4 N x n r o t Q 0 M v X 3 d k O Z q U N B z 0 4 T M P b 2 N i k V M m M j H T V 1 8 R 8 b n S b M t J Y e + 4 I D h w 4 i E c e e V h t U x 1 p b 2 9 H A a d N G Q f M V 5 i R l T P c Z 2 a A E Y n s S 2 P H 9 0 d p d p P 5 i u k Q K h S m K / W u Y F 5 6 7 J 6 W u U K q c 3 Q c H w l F 6 S E m C p q a G p G Z m a X C 6 X N z c x U R 6 C S g K s E h I L Q L W G G 7 x J Z h l t B w C X b 4 0 A e 4 9 9 5 1 + t 5 o D A 2 5 l P q 1 S O w D 3 u / o k W N 4 e E d k + 4 T P Z M o p I 5 z / 3 3 7 6 S y W d O N 0 q h 6 P 8 4 V e / o s p r a u u w e F E p 9 o r u f f H i R f z 5 n / 8 3 5 d X j 9 x j v 5 p K G g u o s d 2 P p N o h j a p g x Q r 1 8 o j e s e s 0 / P L T E p e a / D Q V d p m z B G U + l u U 8 1 C c U W n z F 3 o Z K D j o H x Q B L e K K / A p s 0 f 0 0 v G g q 7 R J U s m n 0 B 6 t 9 h L T z 7 1 u L 4 H H D 9 5 B l v u 2 4 S G x k Y h t h + l J Z p n i X F h z S 3 N y k N I I j G j r t 3 h V F K P g 9 g 4 0 R u n q z S I u e 9 G b P F 1 c c w 9 5 l b p j Q F 5 q b 4 x Z C K U M 0 E I N N I X o Z H G C G A 1 P H 8 T k Y m 4 W V 2 j 1 L 6 J w G c w U H I y s F 8 r F F v u 2 y j / B 1 B U k I e C f A a 6 8 l 1 o F w V Q K G U M z l y Q l a H u n 5 u T p c h k I H T Q W h x 3 D u a t h M p M C G B 9 o U d s J 7 1 g l k D C X b p 4 G c U i P S K 5 t Q m q k J w T q L K y E g 8 9 t F 0 v H Q t 6 y a h 6 q h k e w 2 B I T n r f P B 5 N X a X t t 3 v 3 P h X K w s B a J l F c u L B E S S c 1 Y 6 S O Q Y 8 J x 2 p i z + k d x 9 x h 3 h K K R N o x w 2 E 7 r L B d X Z 3 K W U B P 3 J k z 5 1 X k 8 H 2 i l l H N e j T C M G e C R C L Z s r K y l G Q c k Y q j w X t x M f p U e C 7 7 h k 6 d P q t s p t q 6 B g z 0 D w g p H 1 T p q w y E 3 l P N t x X B j S + c x s G b c d V v v m P e E q r I d A M r l k V 2 N 8 c K z k S 3 Y M E C k U p a J a a K R h u G u H z 5 s k i G 5 c P 7 B M n w w c F D S E 1 N w 9 Y H t 6 g y S r R w z 1 4 o + A y q a y R M Q / 0 t L M h Z g F Q h 7 0 T X 0 O V O j y X P q a 6 o R E 3 5 d V R c u 6 q k 1 D 2 b t 6 C g d C H q a 2 4 i Z + V W X G + d 3 x 7 Z u x 2 z r F B N H T n J A W x Z 6 E Z x 4 Q I V J t / Z O T a J e 6 z g u J W 9 e w 8 o K c W o i l D y M O n h 1 a v X F G E a G m 6 p 5 7 L j c O f H n x o m E 8 F K P 1 E w b X Z 2 t l L l S M b F S x Y h L T V 1 Q j I R J B P R 0 t i E z t Z W 3 L t 1 G 5 a t W Y N P P P M l s e / 8 c C Y l a H b c v G z 6 4 g j F v J J Q D 4 u K F z 7 c g e o Z B 3 i t X b d G q 8 y i + 8 R q s D P 2 q q u r W 9 k w j z 0 2 V r 0 j g R g m l C w S p V v O K y 6 O H O 8 1 n X e Y C B P d l y 7 7 Q 9 V J d M P o J X H M R 8 w z Q r n V Y M N w 0 L X d 2 N S C i h s V K m S + r 7 d X z Z I w n i 0 z H s 6 e P Y c N G 7 Q B Y d N B 7 c 0 q l C 5 e o u + N o L e n G z 3 d X W q w W V H x S J z Y d M F G x X B S 7 K 9 g I h q 1 G c c 8 x K S E o r a y I C m A t v 7 Z b R n z U / x Y n R 9 d T B c D M c + f v y Q V u A c P 7 9 g e 9 f w 9 h w 8 d w Y P b t k 6 q g k 2 G S H Z U e N l E z o u J 0 C W q Z k Z m p r 4 n N l l L M 7 J z 8 / Q 9 D a 3 y t 2 j t t a J 5 l v 8 m c U w d k / 5 F 0 h w a m R 4 Q u 2 Y 2 E S 2 Z C H r c O H n Z J z / 1 t A o n Y g s e D b Y + + A B O n v h Q 3 4 s d D H c i 6 E w Y 4 j A R g U c v M 6 B N f z p 1 k E y 8 L + F 2 u 8 a Q i a C d u a b A o 6 R 5 o j 2 A z M T J + 8 j i m B t M S q h u l 3 b K T P e D G J O y 0 z 3 + w K K p k / X a 1 X I l B R h f d 0 N U w f 6 + y U N H K D H y C 8 Z W 0 K m C m X Z Y 6 f v 7 e s G k H 0 R 4 a u m k 5 G S V s i w W d L R r Q 6 s d j v H d 5 P V d F h R n + K W h 8 2 B D k U e N s S p K 9 y H Z E d c H b y d u i w 3 F G f 4 s X R d w 9 f I l 5 B a W q o x C m 9 c t V j N w P / / 8 C + g V c r D S 0 n b a u v U B l B Q X q 1 x 5 f / P X 3 1 H X s 6 + H 0 d 7 s F y K o b j U 1 N a m + J S P S e z x 8 + O F p b J 4 g z G g q 6 O p o R 4 Y a / z Q + u j o 7 R O p o 7 z m T u N h o w 7 q C s V L d c G w c E F t L H 2 0 Q x x z i t i n h h U U l c H u 8 S E 2 0 I i k 1 H Z w E + O j R 4 0 I I Z g A K K p W J 6 p T R S p N E B N U t R o A b Z C J o u 3 B y L E o q Q x 0 b D 7 0 9 k S f K i g W T k Y k w y N T Y U K / W M 4 V I Z C L a 9 H F U T L 7 J 7 o c k e 5 x V c 4 n b 7 u W j G b 8 q z 4 v 8 1 M k T p d C t f e j Q E T z 5 5 E g A a i i Y 2 J 3 9 P / S I 0 f 1 9 o 7 w S i U m J i m T b t z + o y k 8 c P 4 n 7 t 9 y n X z G 3 u F j d h x x 7 L 7 L z C / F h n Q N l 2 T 6 k J w T Q M W g W u y j 2 R D G h C H e G U E p R W s U x N 5 g 3 b v N 1 Y m T T 2 I 4 E q n 6 n R F V b f 8 8 6 1 X E 6 E a j + U R 0 M H a v E s p a W F t X h y v 4 c R k v c D m i R 8 R E i f W c I X o 9 H Z c Y N x c l a O / w B E + 4 v d c u z t b K r z T a 0 D Z h V u u s 4 Z h b z h l A c s 0 8 1 J R Q k w v 7 9 B 7 B l y / 2 K I N M B C b l 8 R Z m K S p j u v W I F 5 / R 1 6 k 6 M i c B 4 v l N X m 3 D f 6 v E H J k Z C J F e 9 2 2 e C g 9 O V h 8 E I d + I E d Z z l x M C Z B j u 6 R G L G E R v m D a G W p T S h O D d t u E K w c j A b a 9 m y p d M e W k 2 J N T Q 4 p O 6 j J Y T / 6 A 2 N o D p M C R w N B k Q 1 T p r E e R P v Q I 4 N 8 6 I p 2 r 7 Y h Z r y S 6 M 6 R m k P F R c X z k i e A t p V 9 A J W C E G n Q 6 b O a b T c V P e m C u Z M i B b R k o k I J R M j O y L h U d E W 8 q y t + l 4 c 0 e K 2 E 2 q 9 2 E 5 2 q e O c J u T d d 9 5 D Y y M z B 3 F S 4 P p p q W Z U a e i Y + O 1 v X l F S r 6 C w Y N K B h B O B 4 w s z E m K 7 n q p r N L Z T j R C + 4 s o V N T v J u 7 / 5 N V 7 8 p x / r R y Z G S 5 P 2 m 0 W D 7 j A C J a e k o r O t H b 3 d v W i s q 8 e b v / y l W t + Q 9 6 g 9 / R 4 K o n A W x T G C 2 6 7 y M Q I j M c S 1 e / 7 c B R W l z Q F 5 2 d m x O Q 8 O H z 6 K J X I P O h 9 C B + p N h q 7 2 T q R l Z K D l 1 i 2 k p G d g 7 x u v 4 M n P / i 7 O H j u C x K Q U q e w X 8 c C j T + D i q Q + R X 1 y C D Q / c r 1 8 5 M R p v 1 Q u h J 8 9 3 Z 7 H Y c e X 8 G S Q l p + D G 5 U v Y v v N p e X + r y p s 9 H g Y H B 5 C Y O H n D c / K D Q 7 j v o e 2 K U O n y b Q a o / j H l 8 N F 9 e 9 B Y W 4 t P / d 7 v o 6 6 y C s 0 N 9 b h 3 y 1 a k p C U r m 4 q 2 V R y T 4 7 Y T K t U Z w O a S 0 a o N J c t U E x 8 a e O v N d 1 S O v N C h G d G i R i r S k N h b 2 X n 5 Y O q w r J w c H N r 1 H j 6 2 f T v a 2 H G c l i q 2 i h u 5 B Q W o u n Y V i 8 p G Z t u Y a 3 B u p L 6 + X h U Z 3 9 7 Y A o v V h u P v 7 x N y J K N s 9 V r k F R X L u 7 + D 7 H x 5 1 + v X 1 D f x m r J 1 a 7 F 4 W f T v H e 7 o 6 H e b c a v X o i I 1 4 h i L e e G U 2 F L q R t I M h M x 4 P V 5 0 9 / T E L N l m A / 2 9 U u m n k T J 4 I m h R E d r k 3 l Q T m c K P k / b w l 1 R L w C d S z w Z O 5 0 M p R / v R L + p n Y A p T 9 4 R 7 A U M R T x 4 z F r f d h q K E c t p m h t M 1 t T X I z I y c F + J 2 Y b b I R L D f i d R p a 2 0 R O 8 0 H T l L n 8 3 v F f v T K t p a i 2 u f z q H K O T v Z 6 P f D L E g 5 K o U g w y B R t 8 H E c 8 4 B Q v S 4 z 3 q 9 0 q m W 6 o K e L r f Z 8 A S v w b C J B z 0 s x l b z s G g l H o 7 t r 7 K h o k p H j z m i j 9 f W M J M M n y T j R W X N T I x I 8 t / T S O A z c d k I Z o B f t T H 3 s h u 8 b b 7 y l J g + O l D b 5 d k H N E z w L C C d q j t h H E 4 F x k S Q S o + P t E X 6 f z K w F K o g 3 F C Q U 4 x D p 8 K i 4 c h V d H Z 1 i g 7 n R 0 t C I q 2 f P o v 1 W E 5 K H a p G f N D g q A e n d j n l D K K J r y C x / S H 1 n C m C n Z n Z 2 l r I l 5 h N Y K c N h u M 9 p 6 K s 5 h v V t A 5 x E O 7 Q / L h L C b Z q J H D B 9 v T 1 K k j l F e q e k p a v n q + l R 5 Z l + 3 4 i q l 5 i U N F q 6 D 7 + 7 S X k d 3 / j F z 5 Q 9 1 t H W i s q r V 9 D T 1 Y W 0 t F Q c e / F Z 5 P i r 9 X P j m D e R E g Z i S R / G + D z O Y l F Q o L X U t A k 4 F 2 p / b z e y c z W P 3 e 0 A V T G O w F 2 Q r c 3 m z s r c 3 N K O / Q f 2 4 8 U X X 8 K 3 v v U t P L p j G 7 7 4 p T / A b 3 7 9 K 9 x 3 / 1 Z 8 e P K 4 i p p f t n S J C m w N R j H h W q Q Y Q V b 8 z O x s o Y N G z t d / / n N F r G Q h F T 2 B H S 1 N e G j n J 2 B j J 2 A Y a G / d q q 9 D 5 o J s J d 2 y Z G 1 4 + 7 h m Q 8 G w J c Y I v l 8 Z z x c Y i n k l o Q i q f l X t U 1 O V 2 E J f v H h J 3 9 N a f L r d i 0 o W j i L T w E B / R K k R D V p b m p W b e r L h I a H o 7 + 1 D W k i f D 9 E p L f v u 3 X v Q 2 t q K Z 5 9 9 V h G B A b / f / e v / i Z P H j 2 D n x z + h n 8 m U Z O 3 6 1 m j Q t g k F 7 8 F 8 F q H O B Z I h d G 7 i 3 / n y l 7 H z d 7 + A B x 9 / D B s f e A B P f v b z o v 5 F l m x 1 V T X Y 9 d u X k Z S U r M j k k w a L 0 o u / H 3 9 b I 0 v T Y P T O w r s G 8 0 5 C G W C g r J r B L 0 o w v I h j n f L y t R G 5 X o 9 P 1 B w n z p 0 8 g d Z G M a B F 5 X n w i a e E U H 4 l 0 W L p p 5 o q Q p O r E F S 1 / v 4 f / h H f / M Y 3 8 P L L r 6 h h K J R G m z d t w L 4 D h 5 R U p W t 7 6 w P 3 I 3 t B F v 7 p J y / g S / / u G S R F y E Q 7 E U j 6 q U h l Q / q M w I T T R w 5 j 0 7 Z t E z Z A H 9 b Z l V M p j h H M W 0 I x V w K H d 0 8 F n D q G R G H S l t + 8 8 B O U L l u O / K J i D A 4 M o L + n B x u 3 M k G L d m 4 0 p G J F Y + v c 2 d G O v I J C v V Q D W 2 x 2 l N L 2 Y K X j u b w 1 b R P a Q C w z K m l v d 7 f Y L 2 m q f L q g Q 8 J m G + u 8 a R c V z 1 A t o w U d E e k Z m c P v y h w W H N D J / X P l L S j M y 0 S S 1 a 0 m s j O c G f x O 2 k + p o g G 8 X 3 V 7 o v b n M + Y t o Q j m S Z g K m J z S 5 e J 8 U c 5 R e c o p K b g k i + 0 Q C o 6 z Y u W J F J V R f v U y S h c v V U P x x w P V w J w I S V R m C 3 z X a E g Z i X R s A I Y G + 5 G S q n 1 r q 9 h Q O W J f X m m y Y W G W D 4 0 3 r 2 L Z i p G Z 7 P t 7 + + E U y U h J 9 / 4 7 7 6 i + r C c / 9 w V p Y L T f s r F D V F + L A + U d U 5 O e H 3 X M a 0 K t z f c g N y V y p + N 4 Y F A s h 8 v T 8 8 d h 8 p R a z A S 7 d u 0 a p U 6 N h 5 b m J i Q l M 7 R o U A 3 3 Y N b a Z 5 7 5 v H 4 0 M l h J Z 3 I o C F t / k o b v Q K n K b d p g a m p T I d J k Z K J t x Y m c I 0 n f 8 L I D 7 P e T v 3 w u 0 7 f l j T W G a i s r 5 b c M Y q C v B w v L l s M l K j U 9 h c 0 N D e j 2 S s N E p 4 R 7 E P 2 p a / U r 4 i D m N a G I U C l 1 s 7 o O S 5 c s Q l N z C 7 q 7 e 7 F y x V J V L v V O l h H i k V T M 3 U c w x z j J F T o R W j h I D M 5 + s W h R q Z J s P O / 1 1 9 / E Z z 7 z K f 2 M y J j K G K T p o l U I P 1 l / E 9 H e 2 g K r E I e q X C h c 8 q 4 k B M G Q o W h t V I Z z c b I 4 o / F g 1 8 Z 0 + g s / 6 p j 3 F i X n o S X Y O u / d t 1 / e 2 I I L F y 7 g + e e f l z 9 y A E M u D w a H R q u G 9 E I x 0 p x L 6 C w X 4 a A j o 6 6 u H l e u X s e m T R u V t 8 0 g H Z O + T I a 5 I h O R k h p d M k 8 m j q F 3 j h H u B P M F c j H I R D w q j V S 0 D p / e X i 1 K g r / L a S F S n E w T Y 9 5 L K M K Q U p z 0 z G K 1 o K m x R S R O i j K k r 1 y 9 h o 0 b 7 l H H x w N t q y N H j i o V h + o g 7 a I l S 5 e o T E v 0 t B l u 4 F C U X 7 + O 5 S t W 6 H u R M d D f J / a E 1 o I z o m C 0 p 2 z q Y A N B W M M T v M e I S C r p g M e M J H t 0 a r T L J V L N q R H x b I N 9 W g M s 7 x b c E Y T a V O J G m n N m X p O u a d o m l C 4 T j Z V i q j J O b 2 M e p y k P c j p S U T N D y U g 7 L D c K t W y q 4 G w h G W E q X C S M d X 9 P H 7 T l 6 M m M R 5 Z H h z u i y T l V 5 5 i x F 2 V O C S a 7 n M x l n p u b g 5 a W Z v z 6 n 3 + C S 2 d O o 7 W p G W + 9 9 B J u X i s X d c m M X a + + j F O H D + P V n / 8 U g 3 1 D e O / l l 1 F Q N L P z W R n g / F T R g G S i m 3 8 i / P a F F 6 Q R E K k V N I k q 6 E V t 5 U 2 c O 3 Z c P z o W J B P z S 8 Q R H e 4 I C U U 8 f O s t W H d E z s c 3 V d D t 2 8 5 Q p c K J s w o x 9 V h P T x 9 W i O p H o 5 4 u Z L f H r S o k V U + T / H L s d 6 K U o n p F J 4 X T O f M 2 x k x K n n 1 v v q k G G 9 Z W 3 M A T n / 0 8 G q q r 0 S z 2 1 o O P P S k f M 1 Y V Z K q x D 6 r i 4 U X R Y t 4 T K j 3 R j M G O K n g T F m H r Y j G u I 6 T E i g V v v v k 2 P v W p k T C f 8 c B k M Z x f 1 2 I x y 7 o N 6 9 a t H n f I e X i / V G Q 3 N z t 9 A 2 H H t I 7 g k S L t H A M 8 1 s 1 Z O U K y 5 Y 4 H j j h O m E Y u D g P N f R b k p f j j q t 4 U M e 8 J l Z t m Q U f l I W V c X z h 3 B l k Z a f j i M 5 / T j 8 Y G u t X p q J g s a W Y k M H M t J c a m T R u U N 8 2 A R p L R U u S l 5 5 9 X q m W S q J k f / 9 0 v S A m P + x W Z h g Z d K j L h w o k T 2 P b U U 2 i s r V P D 1 n u 7 u 4 Q 4 m f K M s c l R j L 4 k S k L 2 O e X k 5 u p H N H C s U n V F B Z a t X K W X x I 6 2 f g s u N M 5 + e N Z H D f O e U P n O b v h s 6 Q i I z g + / G 5 n 2 Q Z T m T q / V 5 K w Y r N T T y a p 0 6 s N T K C w q U n P q l p U t U 5 I h M z w j r f y y F m k I S E C 1 y w 4 z b U u 2 N V c 0 S U J 1 j u / D I F c S k + p j q D N E k 1 6 R p J 1 2 j I u h E t b V V K N k 4 S K 1 P R 3 E J V N s m C l b f 9 b Q 5 E p H W x / Q 0 R 9 E x 5 A d G e n T 7 / s h o a Y 7 p G P T 5 k 1 q u M j 6 9 e v Q 0 d E B S 4 T 4 O g b 3 c Q g H S a K p c C S U R i r y g 8 c 0 4 p A U A d n 3 K s k 0 n m c x F A x K P V V n 1 4 k 4 8 m e M t r 8 q j t n B v C d U O B q 7 p x / q Q 6 c C O 3 V n C k U i q W 7 e v K n v z T z C p V N d l x X V H R Y 1 X o r D X U K R r G Y v G U F A 1 F t j U r g 4 Z h 9 3 H K E a e i z o d 0 / e g o 8 H d u x 6 P G 7 l P p 9 J 8 J 5 z g e / + 9 f / C r e p r 2 F h q w n 2 l P v j F b g o E T K i v b 0 R v / 6 D Y W C O S U k k 7 i w W c F I 5 2 Y / g 4 q v H Q 0 D 2 2 o z u O 6 H D H E Y o 4 U e s Q l S c 2 U t G e m S g c K R Z Q h X S 7 Z i c h S 3 g C F p 8 Q o 6 m u H D 2 9 f f j J C / + K f 3 r + B V i F R E e O H s O l S 1 d U u j A O K 2 E O i d B R v H T t M 3 C W o N 0 2 E Q r T 4 9 l i Y 8 U d 0 w 8 V C e F Z Z y c D 5 w o + V + v F u q x 2 5 O W N 9 p B N F 2 + 9 9 Q 4 + + c m n 9 b 2 Z Q a T Q o V C w c T D U w V D H R L S Y q H 8 r 7 p S I D X e k h D L A e X 8 / m E J O g 8 t N d g w M u n C p Z / R g w Z n A 1 q 1 b F A F m C h x C M h G Z i O 6 u L l g u X 1 S k M j y J U w H J R F W Q S 2 3 1 7 N m A d x P u a A k V i v Q E P z 5 W P H m S g 4 4 B M 9 5 6 d w + y F t + P z 2 x I g j / M 4 I 8 V V P v O n T 2 v J I W B z K x M r F m z W t + L H n 0 9 P W q E 7 1 y D e S l S 0 9 h F E Z / 1 M F Z 8 Z A h l I M U R E G N 9 Y n t m 9 7 6 j e P y R L b B c F A L c s 0 E v 1 c D O 2 f 6 B I a Q k J 4 q d 0 o / E B K f Y H y a 4 3 D 4 k O G 3 w S 2 2 j V 3 t g 0 I 2 k x P G l o 9 f r Q 2 N j E 0 p L J 5 8 k I B S R B g c 2 1 N S q c C G z k N / m l G f K X 4 w T G u Q W a o G 4 R g T 9 d D A 4 I N + q d 1 T X d l l R 0 T Z 9 b + r d i D t a 5 Y u E P r d Z 6 f / N v Z E 9 V c e P n 8 T 2 r R u V u n O w Z 1 A q Y z j 5 z P i L / / E d f O W r X 1 M T a J d X V K r S j s 5 O X L l 6 Q w 1 n I O l 2 7 d q l y s c D + 5 W Y t 2 6 q C B 9 K Q n X O 7 n D i / X f e w g F Z + n t 6 8 f N / / C F a G 0 e y t k 6 X T A S f Y e B m R 5 x M s c L y h a / 9 x d / o 2 x 8 p t P Z b V M V Y n D X a r v n g 0 B F k Z + f C L Z L g r b f e R u n C U v z i l y + h p q Y O a 1 a v l A o c R F F h E b 7 2 R 1 9 V Y 6 0 W y f G m p m a V S L O z o x M L s j L E 5 g j o 5 4 6 v L p I Y V A M v X L i E 4 u I i V U Y 3 N s n Y 0 d E + y t N I 2 4 s J K Z k g J Z K T I E m I v X T V K i x d u V I q v h 3 r N 2 8 W 6 T Q S 2 M s c e r 2 d 3 U g Q C X P 9 4 k X s e u U 3 a j j / e y / / V m V 7 L S w t w c X T p 9 D a 1 I K c v E K 8 / + 5 b O L R 7 l 5 r K x m q 1 q 1 l F Q p 9 b I 7 / b R 0 p t m U N 8 5 F S + c C T a g n h g k d Z H x I g G x t / R C E 9 J S d E q D a M Y R C p x S E Y g i q S S U w V z W l i F X O k h S W N m A 4 2 1 9 b h 8 9 j S K F i 5 S 0 q a j t Q W l y 8 p Q f e M 6 t u z Y g a P 7 9 i E l P R 0 r 1 q z H i Y P 7 s f L e D a i / W S X n t e L x T 3 9 a v 4 u G u I c v d n z k C W V g X X o D z p w + o + a O e u O N t / G Z z 3 x S P z K 7 o J P i 8 u U r K k n M b K G r q w M Z G a M j 0 R t 7 L C h I m 7 w / i Y 1 L d V U F l p a t U M G 6 h 2 t j m 5 c r D g 0 f O R t q P F T 2 5 2 L n x 5 9 U a t q q 1 S t G e e O I j o H Z i Q 7 o 7 x / A Q l E b o 0 V H e 9 u Y d y P o F u e Y L M 6 G E X q c 5 e F k I m 6 0 2 X C x a f J o c a q m J B N B l T O O 6 e G u I V Q A I 4 b 2 g q w s 9 P X 1 K 5 X P q J q X w y p f x + + N V o N i R U t z s 1 I v o w V T H 5 P 0 o X 1 a J B B t H C Z a 4 V i s U N s t k s 1 F F K f 7 4 L C M J W Y 4 m B c j j p n D X a P y E a E p y e h o O N W U g W W F y V i Z G 5 v t x A B b j v 5 l D v K G + g a U L S 9 T d l p P d w + W L V + G 3 J w c V N y o U O W x g r O 0 2 + z 2 c Q c 1 R o u R q X W C 8 k / L e q 4 k n Z C T / 4 L S 5 D C Q 9 n y 9 F Q G L X Q X d 8 n C C a Q g u a B H + P Y N T 7 z y + 2 / C R 9 f J F Q q j H 7 + z Z c 3 h 0 8 2 I 1 g 8 T J O s f w s Z / 9 / F f o E z X N b L X h 6 L E T a h K C V W r A 3 u h 2 h x 4 8 S h E 6 O R Y s y M K i x Y u Q m p q C 3 N x c l J a W q L 6 k 3 b v 3 4 t b 1 q + r K g I 8 p j L u V + 7 u K C W D W r s X + t 9 5 A b k E R 9 r z 2 C i q l L D u v A I M D g 6 o i 7 3 n t V Z S t W a P c 9 C R D f W 2 N y u 8 Q 7 l a P F m + / 9 K I 8 q 1 g 5 L E 4 e O o j k l D Q 0 1 N T A k Z C I p r p a J K W k 4 t w t J x p O v o y + 2 r N Y U p y N j v L D 6 G m q R H / 9 J X R W n Y a j Y J 1 + t z j G w 1 0 r o T h B 2 8 O P f w K n G r T W d 9 t i F x z S i H f 3 D K i Z 1 9 N S 0 9 D b 1 6 d a c X b g h t s 1 e / b s w x N P P K b v R Q a l 1 f l j x 7 F s 1 W p c u 3 g e 9 z 3 0 M B b k 5 q G m 4 g Z K l y z F q U M f I L e w G F f P n R G C r U N e c T H a R U W s q 6 6 U 4 8 u Q X 1 y k n h v u n q e L n e 5 3 q m t G 8 s u J X P g E c 1 9 o b Y I 2 I J H n 3 6 y s w C J 5 D 4 K q 4 9 7 r d j h s J n j 9 Q V j N l F q a l O K t u W Z 5 H B P j r i X U m d N n s X b d G r i D 0 m L X 2 t V M 9 J z v N x r 0 9 P S K p D C P y Z U e D s 6 C w Z i 8 0 K S Z J w 4 e x J Y d j + D Y / v 3 Y 8 s g O X D p z V g 1 Z 5 x 8 h I X G 0 U 2 C i 4 N X x 4 P G b V A 6 9 4 j T f l K L G O V i x J z 6 T x r R x 1 / 6 C q 9 e s Q m 1 t r Q p V I t G i J R P B D t q J c v o Z 4 K j g g w c P 6 X s a X I M D q K 2 o x L p N m 7 V 9 I d y N y 5 f E f g m I F B k b J T F V n K i x Y 0 G i f 1 J y N N T X 6 l t Q a c L i Z J o Z 3 L W / I s N 1 G G 8 X C 9 x u T 9 S 2 T L i E e f j j T 6 N k 6 W K x W T Q n w 6 b t 2 7 B u 8 y b Z T 0 Q w L D E L C c U x T R c + P K V P k 6 M t v C f L V Z l + f 5 7 r d g 1 h X Y F X S a k V k z h a i o o 1 V 7 4 2 R F 9 t x j E D u K u b J e a E C J + R k J E N k w 2 F O H / u X P T O g R g r K 7 2 H J E + b 2 F T s f z q y e w / 2 v f G 6 P N e G P a + / j v f f f h s H 3 3 k H 5 4 6 d g M V q U 4 9 h X G J 6 Q g D L c 7 w T 5 i 4 P d c m P e P / i m A n c t T Y U w c j u + v o G L F 6 s Z Q m i 6 z s l N Q W H D x 9 V 3 j W P 2 4 U H t z 2 o O l M 5 q Q B t J k 4 Y z W S W J S X R Z Y n d f + A g V i w v U 4 G 2 g 4 N D s N m s K t t S N P N O G R L K G M r O 9 M 9 k K A k / c k x L B 8 1 9 T r q W F m G u K 7 r D X R 4 3 d r / 8 i t h v j 2 J B X i 6 s 8 h 7 8 l k N 7 9 8 G 2 5 A n 0 D O k n x z E t 3 D W E s p q D e H j p 2 L w P 7 7 2 3 C z t 3 P o V z 5 y 9 g i X J 9 j 4 4 Q P 3 X q t A p k X b 1 6 J N d d H X P o 5 e d F Z U c Z Y C 4 9 u t J J g L 3 7 D u D p j z + l H x k N w w N H K T L Z A M N w U K o Z 7 8 T G 4 l Z D n U o p x j h F q o m 0 0 T h E n r P P + 3 w e 1 L S b 4 Q r a V Y R + 7 1 C 8 j 2 k m c N e o f O N N a L F k y R K 8 t 2 u P S q s c K X H L c p E u R U W j R / g W l x T j 2 N H x 8 4 F H A i c n I E F Y 4 e + / b 7 O y w 0 J B I j E v O c l E G G Q i A T n B N Y 8 P h U 3 b E w 7 e u / F W g 9 z b p c i 7 c N E S N V i R 1 7 r d f p w 7 f R H / / P 2 / Q 9 W N G 2 j v H B Q d s Q 2 t F / c g x 9 q h 3 y G O 6 e K u I d S D i y N n J W K S y p 1 P P T F m j i k D J B k n a w s F K z 3 z 8 r E v i l K h s 6 s H v X 2 D u p f O h L f e 3 q X O + e D Q U b X e f + A D Z f s Y J K H N U 1 1 d o 7 Y N t A l p O F F a O C h Z c n J y 1 H 0 4 1 S n J M R E K C o u G Y / I 4 m / 6 F z j y c u O H C j c p 6 + G H B 5 q d / D 5 2 i 3 1 0 4 d Q q + g A X W h F R U n D u m z o 9 j u g D + P 6 0 5 A v t I Q w h w A A A A A E l F T k S u Q m C C < / I m a g e > < / T o u r > < / T o u r s > < / V i s u a l i z a t i o n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��< ? x m l   v e r s i o n = " 1 . 0 "   e n c o d i n g = " u t f - 1 6 " ? > < C u s t o m M a p L i s t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C u s t o m M a p L i s t / 1 . 0 " > < m l > H 4 s I A A A A A A A E A L V S w U 7 j M B D 9 F c s n 9 p A m o Y g W l A Q h U E W l Q i s K 2 v Y 4 d S a J t Y k d Y o c U f o 3 D f t L + A p O k 2 x Z x 2 N O e 7 J n 3 P O / N e P 5 8 / A 6 u t k X O X r E y U q u Q + w O P M 1 R C x 1 K l I a 9 t 4 o z 5 V R T c 1 M b q 4 h 5 K M 5 P G M n q j z O X W x C H P r C 0 v X b d p m k E z H O g q d U 8 9 z 3 d X 9 7 O l y L A A v i f L f 5 M d q Y w F J Z A f S x 7 d 2 b O S L z X u 7 U z J A f i + g L M h O k N v N H b O f I i d D Z 6 f O 5 t T 9 A R s R i N / 7 H P 2 A A W G n D o A t q B u t Y J c v k O s G W H T A l K 8 l a b M 4 a 3 n P a D K 6 u I E f u z A n z K 2 2 Z z G d I c y z S w N i g D z h E W p K 6 j e Q p 5 A b g 6 u l y U I v M U k C q Z m 2 U C 5 A h W v o 4 4 T u M c p w m / I y K Y C i 3 M 1 k Z W x k a 1 q b F n f A C L P t P i F 8 a H S L g 6 u t 9 K s 2 F J A j g v R 2 + u C e Z I Y t F 2 K P n Z q r m u r q a 6 o c x K k 2 f W 2 W 4 A K T H J Z l o d s 1 F V 9 B J U i m 1 S 6 C L n j j 6 n K k 6 b 2 2 4 s b B W 4 n 3 D P X / 1 / / Y i f f n n / V 1 + S i 3 4 f D 1 H c J + u 0 9 2 O 7 u l 6 B d 5 O g T i Q G r r g I D A A A A A A A A A A A A A A A A A A A A A A A A A A A A A A A A A A A A A A A A A A A A A A A A A A A A A A A A A A A A A A A A A A A A A A A A A A A A A A A A A A A A A A A A A A A A A A A A A A A A A A A A A A A A A A A A A A A A A A A A A A A A A A A = < / m l > < / C u s t o m M a p L i s t > 
</file>

<file path=customXml/item7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T o u r   1 "   D e s c r i p t i o n = " A d i c i o n e   a q u i   u m a   d e s c r i � � o   p a r a   o   t o u r "   x m l n s = " h t t p : / / m i c r o s o f t . d a t a . v i s u a l i z a t i o n . e n g i n e . t o u r s / 1 . 0 " > < S c e n e s > < S c e n e   C u s t o m M a p G u i d = " a 1 1 c a 4 3 e - 3 0 7 8 - 4 1 a d - b e 6 6 - b 2 e 0 c a b 7 7 1 8 1 "   C u s t o m M a p I d = " a 1 1 c a 4 3 e - 3 0 7 8 - 4 1 a d - b e 6 6 - b 2 e 0 c a b 7 7 1 8 1 "   S c e n e I d = " a c 4 d e b 3 a - 1 e 4 b - 4 0 5 8 - a a c a - f 6 7 e 7 9 4 f d f 8 a " > < T r a n s i t i o n > M o v e T o < / T r a n s i t i o n > < E f f e c t > S t a t i o n < / E f f e c t > < T h e m e > B i n g R o a d < / T h e m e > < T h e m e W i t h L a b e l > f a l s e 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 0 < / L a t i t u d e > < L o n g i t u d e > 0 < / L o n g i t u d e > < R o t a t i o n > 0 < / R o t a t i o n > < P i v o t A n g l e > - 0 . 6 1 < / P i v o t A n g l e > < D i s t a n c e > 0 . 4 < / D i s t a n c e > < / C a m e r a > < I m a g e > i V B O R w 0 K G g o A A A A N S U h E U g A A A N Q A A A B 1 C A Y A A A A 2 n s 9 T A A A A A X N S R 0 I A r s 4 c 6 Q A A A A R n Q U 1 B A A C x j w v 8 Y Q U A A A A J c E h Z c w A A A m I A A A J i A W y J d J c A A A i n S U R B V H h e 7 d 1 t c J T V F Q f w e 3 e z C S E R D J A 0 A T O I 7 Z S A Y y t Y D b Y z l U w r M s L w w X Y i o q N U W 1 + w 0 z d 5 c T p 2 W p w 2 W L W f q p a O H W d K g W r H o O P w V j V F U o G F T Q K E k B e E k I C E N B u S k G S z m 9 0 k 2 / v Y 0 2 k 7 P L R A V / a c + / x / z H 3 2 n H x a 5 t 6 T e 8 9 u 9 l m 9 9 c N Q U g F A S v j o E Q B S A A U F k E L m y F e D I x 9 A i u h t e 1 B Q A K m C I x 9 A C q G g A F L I H P l q c e Q D S B G 9 b S 8 K C i B V 9 H Y U F E D K o I c C S C G z Q 9 V h h w J I E b 1 9 H w o K I F X 0 D h Q U Q M q g h w J I I b N D H c Q O B Z A i e k c Q B Q W Q K j j y A a S Q 3 h k 8 Z P 0 O t W z J Q q W 1 p g z S I Z l M q s 3 v 7 K T M X t Y X V E t j g 5 o 5 5 y 7 K I J 2 a 6 3 a q k h t v o s x O P u X 8 4 r Z 4 / O g 7 D 5 k A O H j q 0 e W u c 2 T T s L 6 H m j N v P k W Q b n N v L 6 P I X v r P + w 9 b f e Q b C x S h f 2 L C 6 a N 8 i b O U 2 c n q H S o 6 F E E x M e L M h T M n N r O 6 h 7 p 3 o f 1 H D G n K n T l x m S t b h t U 7 1 M T J B R Q B F 3 m W z 4 l + 9 0 C 9 t T 3 U q P 8 z S v v w 3 j U n y e S Y 8 o / 8 j T L 7 W H v k O 9 V + E s X E k N Y + d a q t 9 Y L 5 s m V Y u + I q f r y K I u D m F x b P j b U F 5 c s Y R x F w 4 w 9 k U 2 Q f / W 7 o i J U 9 1 O B w j h q f c w 1 l w M l Q Z E D l Z t n 5 8 r n P e Z v G t t H X e w 7 F x J g z N 3 0 9 3 a 5 z J 3 1 Y e e R b 9 f g j F A F X t s 6 R l Q U V j 4 9 S B F z F E 2 M U 2 U W / V 9 N g X Q / V 1 Z N U k / M L K Q O O z o U 7 V c E k c 0 a y j H 6 / 1 q 6 C i s W i K m P 8 9 Z Q B Z y O R N j U u 2 6 5 X / K w 7 8 q 1 7 5 m m K g L u K Z 9 Z Q Z A / r C q q + r o 4 i 4 K 7 h 4 E G K 7 G G O f E e t O v K 1 n x 5 Q 0 6 Z / l j L g 7 E z 7 C T W 9 2 K 6 3 N 3 R V n T 0 F N R S J q E D u D M p A g s R g q x q f k 0 u Z f F Y d + b 7 7 4 H 0 U g R S 2 z Z l V B R X u 6 q I I p A h 3 h S m y g z n y N V p z 5 G t q P q s + N + s L l I E E x 5 v q 1 a y S I s r k 0 1 U H 7 S g o 5 w Y g I x q f 0 J U o I 9 m l b L n 3 h 8 / 5 b 9 g w V j 3 + s L m C R C s f e 9 h 1 T i U O 0 0 O 5 / V j e O B Q K m U e Q 6 H C t M 3 f u 8 y p t W P O i x P O v v k 0 R S G P T 3 O m / H G q y o o e K J 6 d Q B B J l 6 m 6 K Z L O i h 1 r / q 1 + a K 0 j 2 m x e f c 5 1 b a c O K H u r N T R v M I 0 h W u f k P 5 u o + v 5 K G F T 3 U m o r 1 F I F U T 6 / 7 L U W y 6 V 2 H m 8 X 3 U L H R P O X c 7 w 3 k c m 6 A O c 7 f S 5 l c 4 l f h y y + s Q z F Z w J n D l 5 + v o E w u n z b n P s n / t n x y 9 g Y b b P n j x n + b W Z n / x P 9 q X / b o S o p A u v s f k 3 9 H W f 1 B f Y v o H i o 6 c i 2 O f J Z w + q j s j D 7 K Z B K 9 E n e 8 X Y l i s o g z l 9 v f q q R M J r 2 7 / p j Y H e p r c 2 e r r S G 7 v 2 L S a x b f W q S q 6 h o p k 0 f 0 r / e 7 v 4 F v e L f N 3 d 9 c T p F M e v c R u T v U 4 P A E 5 f f 7 K Q M b j I 6 O q t y s f s r k E b t D B a s / Q D F Z y J n T v b t 3 U S a P r j 7 y k c g d q u z m E r W t p p M y s M m i L x W q X Y e a K Z N F 7 A 5 1 2 1 c X U A S 2 K b 1 j I U X y 6 O o G m T t U J D 4 B L 5 l b y n k / K i d T Z h 8 l c k V 2 h 5 2 b e q C Y b O X M b b f Q W 8 K Z V e n + u Q 7 O o / z O O 8 w j 2 K x 8 g T P H 7 v P P e Y j 8 x O 6 U w m n m C j b L L 7 z O d e 7 Z j 7 8 e P S 6 u h + q P 5 u I l c 8 s 5 7 0 d N y B 6 k T A 5 x j U h 0 a A j F 5 A H O H D t z L Y 2 4 H u r + R X e a R / C C Z Y u + b q 7 u 6 4 D r E N d D 9 Q 8 M m C t 4 w e D A o O s a Y D 0 + b D w h q o c 6 3 R F T e Z N x D 3 M v 6 O 0 J q + K i L M p k E N V D 9 Z / v Q z F 5 S N 6 k f N X f J + s D h 6 J 6 q B U P 3 G s e w U t W P F B u r u 7 r g e M Q 1 U N F o 8 P m C l 4 S j S V c 1 w L b s a e p V U w P 1 X Y 6 o i b n F 1 I G X n A u 3 K m u L 8 6 h j D 9 T U C d F F F Q i H l e x s U m U g Z e M 8 / W o Q G Y m Z b y J e V H i Z 6 u + T x F 4 z U + f + h 5 F / I k p q J r g P o r A a 2 o P 7 K e I P 7 2 3 W c a R L x h s V L O / e B t l 4 C V N h 0 O q d N 4 s y n g z B d X G v q A G + s + r Z G A q Z e B F O t 6 h r p k 4 k T K + R B z 5 n n z w P o r A q 5 5 8 a C l F v I k o q P b W 4 x S B V 7 W 3 n q C I N 5 / W Z j t l P l a s W U d P F 7 x q x Z r n X N c G u 7 G v p Z 1 1 D z W S S K h I g v / Z G T 5 9 O Y H z K i M Q o I w n 9 k e + t a t / S B F 4 3 d r V P 6 C I L / Y F V V 3 1 H k X g d d V V 7 1 P E l w 4 e 4 3 3 k C w a b V M l N t 1 A G X t b S U K d K S 0 s o 4 8 k U 1 C n W B d U X y a Y I Q K l r c 6 I U 8 c T 6 y L f p d + s p A v i H j a / y X h O s d 6 j b Z 0 5 X O + p k 3 k E U P h 0 L 5 + Q r s 2 Y p 4 8 f n / i k p H m P l s y + Z A O B f V v / 8 F d e 1 w m X o / R + d Z r t D 9 Q 5 k m W f o P F O A f 0 q q v F y + n 9 x m 2 0 O 9 + O x P U E z g Q q s X 1 p q 1 w R T b g q r c t I E i g P + 0 Z T P f t c G 2 h 3 p i d Y U J A C 7 0 h P O 3 n S 5 r h s P Q B 4 5 / z L K H 6 u r x s f + 7 L U g P 5 + 8 7 C y a N U c Y L y y P f G x t e Q z H B R T l r 4 / X f v 0 Y Z L y x 3 q C + X z F B b Q x 2 U A V x o 8 a 1 T 1 d 7 m k 5 T x w b K H W r L 0 E R M A X N y S p d 9 2 X T v p H j p 0 4 g y 7 H a q r 1 6 f 8 / g z K A C 7 k f C F b Q d 4 o Z X y w 6 6 G 2 v f U m i g n + J + c L 2 b Z W / o k y P t j t U F + Z f Y N 6 J / g x Z Q A X t 2 T e d W p P Y y t l P J g e y j n 4 8 R l z S + f T U w P 4 7 2 6 Z V + a 6 h t I 5 d K i 1 g 9 U O 1 R l O i r m P N a R X I h F X h V P M Q m a E 1 d f Z H D v a g G K C S x Y I Z K q W o 0 d c 1 1 K 6 B q u X z Z f f s 8 g E A J f u W / c s d l 1 L 6 R o + 1 5 + m a R T P + L x 5 B L h 0 x T f M N F f 3 9 Z S O o W t O n m X T Q 5 0 5 m 1 B Z 2 b i H B F y 6 4 W h U T S v i 8 2 d q b H q o + H A M x Q S X z V k z 8 V j U d U 2 l Y 7 B 5 Y 7 f s 5 t k U A V y e s j k 3 U p R + b N 6 H 0 p r t Z x 2 B O Z / P e S n A f V 1 d 7 a F r 2 z p Z 9 F A d X a O f v A w K c L m c 9 6 O m F v g p S y 8 W 2 0 I s O o R i g i v m r B 1 n D X H A 4 u t s y u 8 q o 6 c D c G X K F 8 x 3 X V t X e 7 B 4 H 6 o 7 H D a P A F e u u 7 v b X N 3 X 1 9 U c L I 5 8 v 9 6 I b 9 i A / 8 9 L m z i s I a X + D l H v U d m P j Z U M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 N a m e = " C a m a d a   1 "   G u i d = " 3 4 4 b e 3 a 2 - e 1 8 2 - 4 a 5 5 - a 3 2 f - 8 6 7 b 6 7 c 4 b f 8 8 "   R e v = " 3 "   R e v G u i d = " e 7 0 3 d 3 9 7 - 3 1 a e - 4 9 d 7 - 8 b f 7 - 3 9 f a 6 2 9 4 b 4 d 0 " 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 C h o o s i n g G e o F i e l d s = " t r u e " & g t ; & l t ; G e o E n t i t y   N a m e = " U n u s e d "   V i s i b l e = " f a l s e " & g t ; & l t ; G e o C o l u m n s   / & g t ; & l t ; / G e o E n t i t y & g t ; & l t ; M e a s u r e s   / & g t ; & l t ; M e a s u r e A F s   / & g t ; & l t ; C o l o r A F & g t ; N o n e & l t ; / C o l o r A F & g t ; & l t ; C h o s e n F i e l d s & g t ; & l t ; C h o s e n F i e l d   N a m e = " S R "   V i s i b l e = " t r u e "   D a t a T y p e = " S t r i n g "   M o d e l Q u e r y N a m e = " ' T a b e l a 2 ' [ S R ] " & g t ; & l t ; T a b l e   M o d e l N a m e = " T a b e l a 2 "   N a m e I n S o u r c e = " T a b e l a 2 "   V i s i b l e = " t r u e "   L a s t R e f r e s h = " 0 0 0 1 - 0 1 - 0 1 T 0 0 : 0 0 : 0 0 "   / & g t ; & l t ; / C h o s e n F i e l d & g t ; & l t ; / C h o s e n F i e l d s & g t ; & l t ; C h u n k B y & g t ; N o n e & l t ; / C h u n k B y & g t ; & l t ; C h o s e n G e o M a p p i n g s & g t ; & l t ; G e o M a p p i n g T y p e & g t ; N o n e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8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T o u r   2 "   D e s c r i p t i o n = " A d i c i o n e   a q u i   u m a   d e s c r i � � o   p a r a   o   t o u r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c 1 8 7 2 d 2 1 - c 7 9 6 - 4 4 5 c - b 2 3 0 - 7 a 6 e 9 d 4 b 0 e 3 6 " > < T r a n s i t i o n > M o v e T o < / T r a n s i t i o n > < E f f e c t > S t a t i o n < / E f f e c t > < T h e m e > B i n g R o a d < / T h e m e > < T h e m e W i t h L a b e l > t r u e 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 0 . 1 9 7 0 7 6 3 3 8 8 9 0 5 3 4 5 2 < / L a t i t u d e > < L o n g i t u d e > - 5 0 . 5 7 5 3 6 7 7 2 2 4 1 9 8 2 7 < / L o n g i t u d e > < R o t a t i o n > 0 < / R o t a t i o n > < P i v o t A n g l e > 0 < / P i v o t A n g l e > < D i s t a n c e > 1 . 2 2 0 7 0 3 1 2 5 < / D i s t a n c e > < / C a m e r a > < I m a g e > i V B O R w 0 K G g o A A A A N S U h E U g A A A N Q A A A B 1 C A Y A A A A 2 n s 9 T A A A A A X N S R 0 I A r s 4 c 6 Q A A A A R n Q U 1 B A A C x j w v 8 Y Q U A A A A J c E h Z c w A A A m I A A A J i A W y J d J c A A D n o S U R B V H h e 7 X 1 n e F z X e e Y 7 f d A b 0 R s r 2 E m J N C l R F C l R n Z Z b b M f y e p P Y T v x s / N h b v E m c 3 a w T J 5 v 9 s / t s b D m O 4 n X k K I m r Z F u 9 s o t i p 9 g 7 Q Q B E J X q v 0 2 e / 9 9 x 7 g c F g A A w G h a A 4 L 5 / L e + + 5 f X D e 8 5 X z n e + Y K p r c w a I s G + 5 m n K g Y Q k e f X 9 + b e z y 9 I V n f i m M u Y D E H Y T X p O z p 6 e z r 0 L Q 1 H j x 7 D 1 q 0 P 6 H v R Y W j I h W F C / f p X P 9 O L 7 y 4 8 8 6 U / i B P q L o P D E t S 3 R m A Q q q + v D 8 e P n c D 6 e 9 Y h N z d X l U U L v 9 8 / Q q i 5 g E 1 a B n N Y y 2 C A n + j x j 3 N w H P D s s T / N 1 B E n 1 N 0 D 1 j / W w 3 C Q U I O D g 2 h o u I W y s m V 6 6 d Q Q C A R g 1 r f R 0 d 4 O n 8 + n 7 4 2 G x + P R t 2 J D 0 O e C B T 7 1 M W 4 h j b H 4 Q r 6 L 5 G D L Q X E c L W a C T H H c X Y h E J g M W i 0 W k U o 6 + N 3 W Y z W Z N Q n U 1 X k N D f T 0 K C g v x + q u v Y O G i R V i w I B u 9 v T 3 I y 8 t H V V U l E h I S 8 M w X v 4 R X X v 6 N W k 8 F P v e A 9 j A T a W O C x W q B x + 2 G w + E U V o u Y l G M 2 + Z h w + O X b f Q F e M 7 u I S 6 i 7 A 3 Z p s M e r T Z R Q V N n a R b B M V d U L h Z J Q J v k X D A Z x 5 v Q p 7 N m z W 4 m + x M R E H D t 6 B P v 3 7 U V L c 7 P a t l q t K C 1 d q C 6 M F v w A m y M J F l u C E M k B p 8 O O A K y q z C 9 y y 2 S 2 i 6 S x a h I r o E m d I Z d L L h T i y d v x R 0 D A C 1 M w t g p v m X 0 + x n E H Q G v K J 4 b J Z F Z 1 f z q Y s g 1 F t U 3 o p y q 7 8 Y J + k T J m s 0 i d K d p A 4 8 F i E h I J o c x C P U q 1 g Y E B p Y 4 m J a d I y V h J N h F s Q l v v J N f E J d R d g K C 0 1 v 7 x T Z c 3 X 3 9 V S a g l S 5 d g + f I y v X T q i J p Q 4 x l z R E C k m 1 k q P q X M T G I 8 E c 2 3 G C a v / E g 8 i + 9 n t t r g 9 b i V J C R M Q s x A 0 I Q A b T i r U y + T 6 + U G v I d x 7 + N x Q n 3 k E f C 6 k O D U 6 k U k h L v N Y 4 U i V O W 1 C / j t r k s w 2 U T 5 s 8 p i E 3 t n e F u q n S w W q 5 x s 1 8 p h 9 i N o 8 S F o l s X k A 6 x + + E 0 j Z W C 5 R f Z l b Z N z u d j V 2 q e v R x a 7 f o 5 d X s Y u t V x b T G O 2 n c I C m 2 z b Z D v o E x k p h O L a 5 w m q b c h 2 w C s H / f K O Q Y s q 9 0 u Z x e Q Q Q s m 2 l A d 9 Z i E c 9 U o r A r I / K P s P f e s v 8 W F 1 c F 4 Q q r 6 u T k n i o a E h 2 O 1 2 l J d f x 8 6 d T 6 N / o B + p q a n q n N 7 e 3 u H t r q 4 u Z K R n D L c M l O R J i U k j L U U c w w i K h K J K F 8 l l T s w o o T 4 8 c R p / / L f v w p x o g T l B K q S + N i f I O l H 2 h 7 e 1 8 q D N j Y A s Q Z s L A a u 2 V t u q X L a t 3 N f O S Z T j i R Y P k m y y y H a S V V s n y p p L s r 6 d L I R J k r q e H D A h R R Z j W 1 u A F C F N o m w n y D r g F m V Q l q C + D r h C 9 m U 7 6 N H 2 f R 4 L / G 6 r W n s 9 V t k m 0 b j I t q y D i X m 4 5 7 n X 5 o 3 K d / 7 c O V R W V q C u r h b r 1 9 + D a 9 e u o q x s O c 6 f P 4 e U l B R c v 3 4 N J S W l c A n h i m W 9 Z O l S q Q g 9 u H D h v D K k 6 2 p r l U P p y 1 / + Q + z a 9 a 4 i J I 9 / 7 T 9 8 H f n 5 + e o Z d z u s o m V F s q t n l F D d r X U 4 e L J K n q Z J J T 5 R S S d 9 z X 2 b X d s P y A u Z r S I V R C I p S W U O w C d 2 S l C 2 Q S m l y k a O W a X M a g o o K W Q K u G C X + 5 m D X l n z c S K Z 9 H 2 b t C B m v 0 g h s x l O s x V y q Z J I c p q S S l w s 3 K e E o n Q S c s l j t W 1 K K N m X x 8 h i U p I p I G W 0 n C i J f L K t J J R + X S A g 2 7 I e 8 g L r P / / l C Q l 1 c f c / I q + g A G s 2 P S a f N y j 3 p 4 p p x r l T R 7 D m Y z v Q G Y j d z W p g N l S + t r Y 2 Z G d n 6 3 t x G K B 9 b h 3 u L B r B j B I q K 9 G H q s p K r F m 7 V i 8 e D b O 8 h G i B w 6 B H U H O B a 4 j V d j I c H H 4 h S q w Q e u j v I x J H 9 v m u f q 9 b u e m 5 W E P c 8 T x e U 1 u H n N x 8 X L x w A f 5 A A J s 3 b c T 5 O h 9 6 h 7 R O O Z e o j V w M 9 F T u Q 1 J K O t q a 6 l B Q v A j Z W R l I y c z F 5 f O n 5 b 3 N S C 7 d q p 8 Z O + I 2 1 N x h l F 3 O D f 1 P 3 d / f o 7 a p G r L e q D o l a 4 s s H r H L X 3 3 t L X z u s 5 9 S 5 Q Y s F p s 0 1 N I q h 0 D R 5 M j h Q 9 K i t a q C S A g l E z F y y + k h I D e a D p m I Y M A P n x B o k D 8 I P 0 4 n u 9 v t H k V 6 g n u u o U H U 1 9 7 E B w f 3 4 4 P 3 9 6 G n u x v B z s v 4 8 O 0 f 4 e b J l + B w V W s n 6 8 h e k I k F 2 b l I T E x A S 3 M T v D 4 v T p 0 4 i o S S b T N C p j j m F q x z B r q 6 u t H X 3 6 8 q x l 9 + 5 7 t 4 4 + 1 3 0 d j U i j d l / d / / 4 i / x z j v v 4 f s / + K E 6 t 7 K i A l 3 d f a i u b Y D Z Y l d e 7 e / 8 1 X f V s V B E 9 P K J k q Q u Y K d q J E 9 b Q D f w f P 6 A s F Q M / R g l V D h 4 F + N 7 K W l U i y G l L O M x S i P K k d D z C E Z X B O R d j T I e t 5 g Y m S H n h p A q 6 H b B 5 H C q y A 8 a / Y Z k D V X 5 d v g v 4 q h j P T y + I L I T v H J u v 6 i i Q 2 L D p K G q / A L y S 1 a g o 6 0 R w Y w 1 6 v y Z Q F x C z S 0 M x 4 T X 5 1 M a j F v q g 8 c 9 h J a W V n z v + 9 / H J 5 7 + B I 4 f P y 7 2 a x k S E p x Y t m w Z V i w v Q 4 c Q k P U 9 O S k Z Z 8 6 e w Y Z 7 7 5 H 6 J f V K N B 0 D p r o 2 V z A n z S r E 0 S r X V T G E s z K z Y H c 4 k J 6 e J p V z p E I a 8 P n 9 I u p 8 U i k d M 9 b 3 R J i D f k V W e r r 4 4 n 4 f K 3 k Q D n k X E o O 2 C y M r K I L Z M W z A C F f i m / A z G N K k 3 k r u Z / S P q b 4 t w e U r 1 9 R 6 x f J l Q p q A u j c J d W / + g C q 3 i P 3 m k 2 / b X + H E x y w 1 O N i V i u T U T H V s t h C J U D X V N 7 F w 0 W J 9 L 3 o M S I u b l B w b Q W / H t S 0 t z c j N z d P 3 p o Z Y n m m V e m C R Z r l Z N L K 8 k O f O m A 3 l c g 0 G z 5 0 7 j + v X y 9 H R 0 Y G N G z e g v P w G D h z Y j 4 c e e g i d H Z 1 w J i R g 5 8 6 d W L x Y / s C i U p m l s l u t l G o m e E U y z B R o U x l S h q o q 2 c + 7 s x P Z S z + H / i i e E 6 L K D o M h T s 6 E J A S E 8 E G R T i S X y z W E F 1 9 8 E R 6 v D 2 X L N Y + Z X w j L b 2 V 4 1 T e + 8 U 2 U N / v Q 3 G u C T c y t f l e E G 8 8 y I h H q 6 p X L W L V 6 6 l K Q K m x a e r q + N z X c j m v r a m t Q M s X o G w O x P p M S q k a e u z D k u T N K K L v N o a Q O x R / X D B J k 3 a W k U D F 4 U p N D J R X t C J s Q i i 3 / 3 F e / 8 a G k k 8 + t C G V 3 J G r 6 c s A L r 9 c L R 0 I i P K 5 B a Q w s w 9 / J z u i A n F R R 3 Q i b q I D V D W 0 Y S l i q 3 W w c b L H e x A n / Y i G 5 C X 6 5 N j v R j 9 Y B C 5 I d Q f S 7 T U h L M K F n K I g E W x B D 3 p H f b C L E C T U 7 h H I P 9 k p d F u 3 L m a h q r 1 L P K B B E S l W I T c S I C E a I D w 4 O 4 b n n n s M 3 v v 4 1 7 c J p w M z K x 0 g H w x v G t V E N L F a r t O z 0 Y p i G 4 + s G B g e V d K D + 6 f U M y p E A P E N i 2 M 0 D M J j W Z H H A Y k 9 U 2 + R T 0 G y D V c g l 5 p 4 q 5 3 F p O t T a J M Y l v T p d y M P V j j R F p o L k Q a Q l j v b C m A 3 R K D i N J e r 7 H 3 C f x 7 L s I B q u v o 8 U p w n d V Y e x L L U V 1 u 6 L c H Q e h 9 P X O u Y + c U S P 6 J q i i U E t i i Z C k I 2 q x 6 X s J C 4 U F D Q h P G 6 P m C 5 a e F v o 3 3 g 6 U B K K d g O l 0 n h w i 8 3 C B z N g l g z v F 9 2 V R j 1 j n 2 x S W c n 4 u Y g K n y 2 E O i X c t f v h k x 8 / O T U V V 6 5 c F T P M K 6 r i K j T U 1 2 L j 5 i 1 o a m q C o 2 S H O n e m E J d Q E 0 s o 1 i w 2 j u G I 5 Z l i I a s b 1 t T U o r C g Q L Z F 1 b f Z M N D X p Z 8 x P Z h b + z S f u 4 F Q J 0 O Q / + Q Y H 0 g C q a Z Z Q B c y d E l A t e p O J l M 4 H K W P I m n Z 0 w j m b s O q R / 4 Y q x / / j 7 C V P I J F W 7 + K T t u K U W R a n u 1 F R s K I h y e O 2 U E k M s U C 1 m W a L 3 R U 0 e n l d D r h V A 4 v o K m x S Q S F 5 p i a D s x u n 9 g C J s 0 e I t R w C Y F X p A / 5 w z 2 K x F A J p h G Q r m r G 4 1 E n 1 V o R L t y n 0 c c Q D 9 7 L 8 K 5 9 F F H e Z k P X U F y t u 1 O g V D t 2 p e j 7 B l i W n Z O N 4 8 d P 6 H V b A + 3 r 0 H 2 C W h k X 2 l 5 c e N x Y i O H a 4 B d j 3 u 3 1 K 4 c D D X a 6 J H k S 9 U 0 a b S 7 a U A K + T N B k R V D O h y y D g w M q M m G w v 1 v U I 7 f y q v E k G u 3 E 0 K D c x + d S p E M g 8 o j g a K G e H f a B 4 f B z U F U I g s o z M T 1 k W T u Q 6 r 2 J r B Q L s p I t y E 6 1 I F 3 s o + 2 e c 1 i b K d 8 b x x 0 B Q 1 h E A s f 6 7 d j x k P J w E 6 x n p 0 5 x f O A + F c a 1 d + 9 + t e z b d 0 D 1 V 7 W 0 t q H h V h N q a + t Q W V m F a 9 e u 4 9 K l y y M d u w E h B 9 3 J B F U 6 s s 9 q 1 a Q S R a G h 9 r F S 0 0 G h w j P I U n m w 8 g R K O b d 5 X V J S o h D L D Y e c P z g 0 p K Q b r + e 2 3 T n 1 v g o D X i G 8 1 c K 4 P A 7 L E A l o Z 9 Q 4 Q 0 X E w J R j 3 O d 7 s M O Z 5 7 F F 4 r l e n 1 8 R n C O F I 2 G y 4 N i 0 Q B 3 6 2 q q l c Q m i r 7 d b 9 Z 2 k p a V j 7 f Z n 0 N p n Q o r T j I b L e 1 G 0 9 n E k m Y c Q M C e I x J c L 5 W W 6 B y Z X C e M 2 1 O R e P n v Q A 7 9 Z 7 P Y Q T k z l m R a T 1 A m p A + z E J Y w R 6 h y J T q H R 1 9 M l 9 d 2 s 6 n p 1 d T U W L 1 6 k v M P J y c m K L G v W r F b X T Y Z h C W W 2 O m B z J q m F 6 h 9 d y k r f k y U 5 K U m R g 5 W V R S Q a 9 6 m D J s o L U Q 9 l B 2 m C 7 C c l J q q T H B y Z q 8 d F 2 W x S 0 e V + j m m Q i b D Z O M L X D K u s S R 6 C f W J y 8 + F 9 v h / 1 Y 0 Z Y U D h R Z + a x 8 c g U D X r M J Q j k P g R z 4 c N I W / k Z l D 3 8 d e T e + 0 V F p k R b E F m J X m R n p q K v 6 n 0 M t l y F 2 X U L 7 d d 2 o f r D 3 + p 3 i G O 6 8 J h G k 2 m q Y A P L y 1 l P 2 e j T S 8 0 6 P j A w q J x s 3 / q T P 0 X f g E v q j h W L F i 1 U Q 2 j S 0 t K U M I i W T E R E A 4 C V 3 x v U g k 1 D Q a n g V t L J o u m P e r m C s K 2 3 r 0 + V c a F X k L o p S c Y w J U o R i z k A U 9 C n B v y Z w X 6 g s W F N d x o W p v i Q E P T C k 7 k J K H g I v c n 3 o t m b D 2 v p E 8 h Y / T n 9 r D h i h a o f Y k q w 3 n B U A u t O L K C v Q K t r Q V U n K Q w c T o c I g A Q V E f T c D 5 8 V w e F E Q q I I B R E g J 0 + e U m e P x u S 1 d Q y h f G 6 t b 0 l t B 0 S V E p t k i P 7 6 o E m J R r 4 I I 3 A p F R h + R B G q S C R k I 5 u V T a U b b l T x 2 B K Q o G 6 5 x 5 A a r 6 + R i G V 0 T 4 u B x U f d s b j Z Z 8 e N H m 0 0 c B w z D 9 V o s 8 / Q L B o I + x T 1 0 d i x Y H D I p f k F W D e l L n Z 3 9 2 j B s V I j + c / j 8 Q 3 H 5 V H r C k d X d y + + 9 + w / 4 P U 3 3 s b 5 C 5 f x y q t v o K d 3 A D d r b + H q t X J 8 c P j Y W E J p U R E a F + X Z 8 H k 9 a i G C o s M a 6 b 8 o L q 0 c x i u g a s V z N Z U v S a m E J A z V P 5 s Y e / x Z a E M 5 n A k I m m w w W Z 1 S I l L L x n 3 t H r M B s z Q M J m n V 6 E D h w l a O Q + b 9 n i G 1 9 r o m d p N a u 8 8 D H R e V j U Q n R G G G F c m y 7 b C J q m f X b K d N f W d U p z H B 3 y w j y Y y 0 B E 3 F S L E O I D t F O 0 b Y G M o R R 0 x g H V O L + p V j h e Z k o 4 O N 9 Z H C g R W X j f / z P 3 k B f / e 9 7 + v n A S t W r k B j Y 6 O + p 4 F 1 m k K D a i G d E U X F x T h x 8 i S u X L 6 E M 2 f P o b m p O X K 0 + V T h d Q 8 g U V 6 O 9 g 1 f j g / l Z 1 M 6 0 X 5 i d D c / h J 3 A B F / M N T Q w K s B 1 N k B C y c P U j 0 a 1 k 3 8 O V n v l K d T L G b 0 + n l O i 8 d T P 5 R 0 T k J i c C r d I W 6 f D i o H B I V F 3 f c j M X C D S 2 4 Q t a + 7 B x c E s d X 5 2 i h m r h m 7 g Z 0 e O i 9 6 9 C l e u X M H K l a v l N 7 D j 4 v l z y M v L h k n + G A 1 1 N c g v L J E / S A n a r S v j T o k 5 i u W z q F E U G i H r 6 u p U L J / U B F U f + n s 7 V X k o u u X + r K u 0 p a L F j B B K e V D o H B A w l S 0 J p X n 7 k h S Z + M I c z M d Q E L d r S F V Q k a 2 i R o 4 R k L M G / o x W V y + 8 T i 0 f Q y g m 8 / L x W q d I p a G Q g Y c T g e e S r 2 x R O T q 0 o 3 w 3 M s q e V P s U U v T s 8 + / K f Q 4 T i R N q b g i l u c 3 Z Z w R U V V W h W C Q M C c P l j d d e U Q 6 0 1 a t X I T l Z a + h Z b 7 m k h z y D X U g + n 1 f l 9 e D o c R M d H H r d J 2 a k R p M Y b p p C 8 n B n Y r K K T q d n k B V R e Q N F H 7 X Z R T q J D u x I T F U q 0 m y T S T 1 b f k C u C f 6 U B p n s n g F V o d k Q U P V L c l V i S V q f S B g T c l O D a t 1 d / h 7 y 5 X T u O 0 W 9 C y f T i k w v H h 4 8 q e + N B k f 8 D n m C c M t 6 w C 3 X L 3 x i e H 9 Q 1 i Q R z + E 6 j r k D f 3 + S i X W C m p P y T k v 9 p F m S m p K K x x 9 / V L S I X E U w 9 k t R 2 6 J m R f v o n X d 2 4 c a N S h w 6 d F i V 0 T M o C s o o M h E z W q v p b u f o X g 4 4 D A 1 h m m u o H 8 w S E O P T p y S l A W N g m c e e p K Q D R + / y u H u o D 9 2 t N X C 4 a n H p 8 C s I d F 5 V Z d e O v 4 K m a w f V N e G 4 3 m n D w c T 7 k O j Q v p M S S a 1 l i W Q r 0 Y 8 T x + x A 8 x h r v z 0 X q v q a / e x T + 4 Q p 4 F V e Z f Z R 0 g 4 j s e i c I F g r q N 4 R l F J M i M O 4 1 c z M T C Q k J K I g P w 8 7 d z 6 B J U s X 4 7 H H H k F G R o b K P h U J M 6 L y h U L 7 K K p z W l + W 0 T s 9 1 b w T P J t X G m s i d D s S e J z P 4 z l s R Q K m 0 d / F c C h d h V a k N + 4 1 m c o 3 E W y d p 3 C z 8 r p I 5 W Q M 9 f c i f U E u i o s K 0 N 7 W h p 6 e b q U y p C Q n I 7 d k O S y O F H T 6 F + h X j i C u 8 k 1 P 5 e M I c 6 l t U g G 0 v y n T I t C 0 o O l B u 5 0 j C g I + m h 6 U T D Y E T R b U 3 K w Q a Z S n i E N J R B u K U o n g E B 9 6 + / i 3 M 1 R C X k u P Y H K S 5 g d g / 1 V f f x / y w t I 2 z 3 i 7 y Q 9 i 6 2 8 z C 6 m 8 L h W p z h c L i L S I F n R y E I w D 9 L j 6 l V c u K K q Z T 9 b K Q y d Q 7 n 2 2 O v J j k k S U P g a Z v F 6 P + n H I H Z K I x 7 h Q c L D M I J 5 B r s l g F 2 k 3 H u x 5 G 7 H 8 w d 9 H y Y b P Y s X D X 0 H W i p 3 w p q 9 H 6 t L H U C x l e Y V L s G T D U + i z L 8 K Q O Z 6 F a D Y g 1 j l l l N Q 7 d u Z L 5 T d Z Y U 9 I G Q 7 e V h 5 l q 1 M s D q e c K / Y 9 K w l d 8 D a 7 6 g K y C 8 k M M p E 8 Z j n G 8 X Q u t w e N z W 1 4 7 k f P 4 1 9 / + g t 8 4 Z k v K c c b U V t b K 4 2 e N v o 7 F D N C K I p c D u R j 5 W Y I E 1 + S q p S 8 m + i o D l X J S S 6 O m y I J W I 9 J i P F A d z x j C + m 4 I H g f 9 n l p 2 5 p b X w 2 R l z K 2 J K G 8 o M F I r 5 p R N p G n W u W t E D i t A d z 7 t 0 8 g 3 X U F G 4 t 8 6 K n Y A 0 / j S f i b T 6 A s z 4 o 0 z 3 X 4 a 9 + D u + p N L M z 0 y e J X 9 3 f a g t i y 0 C N 2 E Z S N N S j 2 k t e v r W k z c Y C h P + t e 3 B J t g p p n t E 6 N O G L D R L + u c S z 0 H E Y H h V + j G n 8 l 4 Q Z E 3 U s S d S 8 X 3 / z G 1 / F H f / g V v P f u 2 1 L f t C t W r V q p z m V / V v / A g N p + + e V X Z 4 Z Q j J 7 Q P H i a N D K J s a + F H N m H Q z w Y i k R x 6 x H p Q Z X Q w T 6 A c W C V 8 5 h O m Z M J 2 J z J q r / K K q 2 N x Z 6 g W h l e T 4 O S / V 5 s X Q z w U + X x q r I z T E X t 8 8 A 4 I N k o u d b k + 5 D 1 i z e x Z n k J O p o q k Z 1 m h 6 e v B V X X z s P u q h M 7 y Y 7 6 u n o V 5 7 V 0 g Q + 1 n V o U y Z J M L w b c E z A 2 j n k P 2 v r h + o d f 1 E N 6 q z v a W 9 D Z 0 S 4 k 8 q k y r k N r 1 L Z t W 7 F 3 z 3 7 4 v F 6 8 9 t q b + J 3 f + f T M 2 1 D h o G o V W u X c U t O D I p Y p a c Y D O 1 x t d p s K 1 i U x S V b a R L y G A Y s M 0 r X b x n Y I M z S K H 8 y Q J / 5 Q x q c b z o j x M D D Q K 8 8 a n V 8 t G l S 1 W 1 H d O f 2 O 6 b g N N T d u 8 1 C E P 7 e j + i a S s 9 N x 6 P A R a a j t S g I 5 n Q m K W K f P n M V j j 4 4 d V N r T 0 6 O 6 h g x 1 k Z h x G y o c r N i h H j 9 L 0 C 8 k 0 3 f C Q B W M l d / p d C h p R i J R U p G S Z l E D L V a 7 i r Y Y T + 4 w G 5 I B 6 y Q k m g k s E W n 1 W J l L V F y 9 I I 4 7 F p b m e v z L T 3 8 l J o s P K 1 a u Q v m N m / j e s 3 + P A + 9 / I N s V a L j V L N u H U H W z R r 8 C K h L 9 1 d f e 0 P c 0 z E l V Y N U 2 J A Y 7 e A 0 X p w E 6 H 0 g k u t w D f S I t m P N B y i m F W F n p M a R n h m o c Q 3 p C 1 b x Q O B 1 O p X L y O f w w w 1 l h Q L l J R c r x H V i q F j n / Z n U t O r t 6 c P n q D V T X 1 K G 5 p R 1 X r t 0 Q U o + k L 5 s I S j D G c U f j q G M j V t z / a T y 4 b Z v a 3 7 h x P b 7 9 Z 3 + K T 3 7 y E / j y 7 / 9 7 Z G V l K K m 1 d P E i d Z y g F 5 F S 7 O S H p 1 V c H 3 N D z g m h D C h S 6 b X P q O x c j F z T P O 5 N Z C 5 A z a 1 N + 4 / k Y 5 Q x w X N D i R g J V B G Z e I Y I P 5 c / A D v k G J r P 9 2 B M F 2 2 8 3 b v 3 I C s z A w V 5 u f j x 8 / + M n / 7 0 Z / j B D 3 6 o P D o k 1 H / 9 k 2 + j v U P r p 4 i E R 5 a 5 c F + p W y V s i e P O h Y p + s J q Q k p y o O 7 s C s E n l p A O M e R L L r 1 9 H Y 1 O T f j Z Q X V 2 D K 1 e v I i c n B 0 X F R S q h k e U / / 9 l f / U 1 q Y u x j h a Y K 9 9 A g r N L y s z J T T t A 2 0 q S F W Y 3 u Z X Y a N d S D g b c k k y y s 1 J R U / M T J X N 3 0 A Z I k R h a n U P B S p g u j O i m 3 V K n Q 2 O d Q W l q s b D M 6 T D 7 + 1 B O 4 / / 7 N e P D B r U q X b m l t F 2 P z k 6 q v g o 6 V 8 c A Z F n 0 D b d i 2 L g f V H S M 6 N Z / D d 5 5 I i J X l j 7 0 v U 2 N n y x 9 q q q C D S A V 9 x o D b c S 3 7 6 m K 1 g 2 J 5 J r t h + P f v b G 8 X j Y b u c e Z K 8 e P 1 l 5 5 H Q s F G + F 0 9 W J D m x H / 6 L 3 8 i f / O A i t k 8 e O g Q 3 G 4 v d u z Y r u y p R Q t L 1 b 3 o D S w R I i 1 d s h h F h Q X a 3 1 o d m U P Q u 8 e + A r s j Q V 5 A K r 2 J U k B e z u 9 F Q l K y / E C J S p K o f i u p h X S / c 1 g + P Y U T u c B H Y Q I d j L f g v T T n u 7 a f k Z 6 G 5 K Q E l c e c I S l 2 u 0 1 t U 4 r l Z G e p 8 1 N T x h 8 c S c I 3 N 7 f g 7 N n z e P G l l 9 F x / l e o O f Z v 6 L v + O m 5 9 + H M E G g + h + e y L u H 7 g R 7 i 2 / / 8 h 3 z E z S R X j m D o Y + U A l n p 5 k l Z G Y l U z + z u a g B z m p J r h 8 J t R 0 m v H t b / 8 Z K q s q c f D g Q V y / V i 4 N 7 A P q + g 3 3 r l f C 4 M L F S 8 r r y y m F 2 P j / 7 / / z P V w X W 2 v W v X z R g J 2 v 4 2 V O 4 r A L h 7 Q k B g G i A U c K M 8 G G I a W M X O z j 3 S F W L 5 8 B E o 9 x X s u X j 0 z H f / 3 6 D Q R S l q F x g E 6 U i R H 3 8 t 1 + L 9 8 7 Z 0 f n l l y Z 6 0 V h m l / l l K B 7 n E P l C Y Y c n T x 5 G m v X r s a t W 4 1 i a 9 2 r y l W H L 4 m p 9 m 4 z J k p D Z r K y F Y m e T A T d 5 p Q q d E J o 8 V o c D O n X k 3 b O P E g o o + P Z w I o V Z S j 8 w T e H 7 c M 4 7 i x c a 7 H h z b M e b N p 8 / z C Z C N p Z j z / + i A q i Z X i Z A S N U 6 Y 7 4 c 4 e 6 3 a O F 6 r 8 S C c W F 5 F L b j C A O 9 f D J w n 0 f E 6 f H i D 1 7 D 6 h n 0 Q M U j r T / + y M 8 t D S 2 I d t x 3 H 5 w m N G Z 1 g W o 7 x 5 r j / f 2 9 m H d + r X K B 8 A 5 L a 4 2 a 3 b z H U G o Y Y t I i D E u j G O h 5 4 S d T m I R t M s Y M K l N r m X C x U s X V X k s 2 L R p I 5 5 7 7 s e q 3 + L s 2 Y t 4 7 f W 3 c L 2 8 U i O 0 z a 6 k Z Z m z a s w A t g 1 Z g 8 h L M 6 P r + t t 6 y W g o x w m / P D A 1 q c r n x o r b c S 3 T f c e K 6 b x v N M 8 t S v V I Q 2 y C O + j E r 1 / f h x 8 / / y / y F z H j 1 O l z a G x s x s F D R 1 F V d R M D / T 1 Y l a d p K H c E o Q x e c F J m k o t p z J i v Q u U G k D W T w z C m i q D Y p W o 3 O C T 7 w 0 w c A e M M u W h q o X y + n M O 5 f 2 I F o z Y e e + J x N Z v H t f J y 1 Q n 4 r / / 2 U 9 U J / f b b 7 8 n L W / B 3 3 / 8 B t i 0 a U p 3 A x r I g 2 4 a 1 e S 4 s L s o R z j D 4 1 6 0 C f x k P y f W i 0 m J 5 P 3 k A 7 U E e Z 2 x j F E j R J 7 S O B b f j 2 s L C I n 1 r 6 p j O + 0 b z X L O / H 8 k O E x K s Q T R U X 0 e l k M c n 4 q i m t h Z d 3 T 0 q D x + H y h t D P 4 h 5 4 Z S Y D K x X 7 L c i e Z i 2 j I Q i c e i l o b u b 2 1 y Y y 8 L r 9 S m d l z Y T J R E H k E 0 E u t g 9 L i a W G W 0 D T Q U H 3 z + k C H 3 f / Z u Q l c X h G S N M 5 n s Z P z j H 0 Y S D M 7 k X l X A 2 D 6 1 t 4 5 X t X X 1 o a m z E 8 h U r V F m 0 4 D t U 3 7 y J j s 4 O b N / + k F 4 a H Z j f s L H x l s q T M B U w W L S h o V 5 9 B y f M N m a o j x Z n T p 9 W n r L Q U b H R 4 O j R I y g S U n B E + L K y q T W I n N y b K C n V 3 N 9 E u F P C g G r T Z G H j p u x y + d 5 H y 9 y a 9 q C D y S 8 5 T o q 4 I y S U 8 e o k E 8 G g W C b j Z C V k k K x T P p b H 7 K J i M T E M P 5 y j M C c j E 0 H S T a h K T g J e z y E q T + 1 8 Q n l 9 R t 5 W w 6 5 d e 0 U 1 s Y w h E 8 + 6 1 G R D W 1 v 7 M J k I v s n p k 0 f Q 3 D z S g R g t O L X r r V s N 6 B e J 3 d z c r J d G B + Y 3 b G h o 0 P e i B 5 P 6 1 A u h O A V r x Q 0 t 6 + p U w P 4 2 N o p T R Y t 8 H z v o y 8 u v 6 y V T A 2 f Y j w b G X 5 N B B i Q T s f + G A + c b R + p W a W m J W n M 6 o z t C Q j H G L 3 y e 3 3 F h N C l R g u q h l + O s I r j N + / o 4 y 4 j W X x E O q p + 1 d f W K t E y M S I n I l L x F R Y V q x C d B s t X X N w z / 4 O E Y 8 J j Q 0 l C F 9 f d u U q 8 d D p e P k f t T a / M 4 R Y v q r J x D U L o R K u n o H G I m v 3 U 8 C R U N m i r P I n / p B r V 9 x 6 h 8 n P Y z t G N X h X l Y L K p l p I r H z l U y i S M p K a 3 Y c r L j j Z U 6 N V W r 4 N x n r o t Q 0 M v X 3 d k O Z q U N B z 0 4 T M P b 2 N i k V M m M j H T V 1 8 R 8 b n S b M t J Y e + 4 I D h w 4 i E c e e V h t U x 1 p b 2 9 H A a d N G Q f M V 5 i R l T P c Z 2 a A E Y n s S 2 P H 9 0 d p d p P 5 i u k Q K h S m K / W u Y F 5 6 7 J 6 W u U K q c 3 Q c H w l F 6 S E m C p q a G p G Z m a X C 6 X N z c x U R 6 C S g K s E h I L Q L W G G 7 x J Z h l t B w C X b 4 0 A e 4 9 9 5 1 + t 5 o D A 2 5 l P q 1 S O w D 3 u / o k W N 4 e E d k + 4 T P Z M o p I 5 z / 3 3 7 6 S y W d O N 0 q h 6 P 8 4 V e / o s p r a u u w e F E p 9 o r u f f H i R f z 5 n / 8 3 5 d X j 9 x j v 5 p K G g u o s d 2 P p N o h j a p g x Q r 1 8 o j e s e s 0 / P L T E p e a / D Q V d p m z B G U + l u U 8 1 C c U W n z F 3 o Z K D j o H x Q B L e K K / A p s 0 f 0 0 v G g q 7 R J U s m n 0 B 6 t 9 h L T z 7 1 u L 4 H H D 9 5 B l v u 2 4 S G x k Y h t h + l J Z p n i X F h z S 3 N y k N I I j G j r t 3 h V F K P g 9 g 4 0 R u n q z S I u e 9 G b P F 1 c c w 9 5 l b p j Q F 5 q b 4 x Z C K U M 0 E I N N I X o Z H G C G A 1 P H 8 T k Y m 4 W V 2 j 1 L 6 J w G c w U H I y s F 8 r F F v u 2 y j / B 1 B U k I e C f A a 6 8 l 1 o F w V Q K G U M z l y Q l a H u n 5 u T p c h k I H T Q W h x 3 D u a t h M p M C G B 9 o U d s J 7 1 g l k D C X b p 4 G c U i P S K 5 t Q m q k J w T q L K y E g 8 9 t F 0 v H Q t 6 y a h 6 q h k e w 2 B I T n r f P B 5 N X a X t t 3 v 3 P h X K w s B a J l F c u L B E S S c 1 Y 6 S O Q Y 8 J x 2 p i z + k d x 9 x h 3 h K K R N o x w 2 E 7 r L B d X Z 3 K W U B P 3 J k z 5 1 X k 8 H 2 i l l H N e j T C M G e C R C L Z s r K y l G Q c k Y q j w X t x M f p U e C 7 7 h k 6 d P q t s p t q 6 B g z 0 D w g p H 1 T p q w y E 3 l P N t x X B j S + c x s G b c d V v v m P e E q r I d A M r l k V 2 N 8 c K z k S 3 Y M E C k U p a J a a K R h u G u H z 5 s k i G 5 c P 7 B M n w w c F D S E 1 N w 9 Y H t 6 g y S r R w z 1 4 o + A y q a y R M Q / 0 t L M h Z g F Q h 7 0 T X 0 O V O j y X P q a 6 o R E 3 5 d V R c u 6 q k 1 D 2 b t 6 C g d C H q a 2 4 i Z + V W X G + d 3 x 7 Z u x 2 z r F B N H T n J A W x Z 6 E Z x 4 Q I V J t / Z O T a J e 6 z g u J W 9 e w 8 o K c W o i l D y M O n h 1 a v X F G E a G m 6 p 5 7 L j c O f H n x o m E 8 F K P 1 E w b X Z 2 t l L l S M b F S x Y h L T V 1 Q j I R J B P R 0 t i E z t Z W 3 L t 1 G 5 a t W Y N P P P M l s e / 8 c C Y l a H b c v G z 6 4 g j F v J J Q D 4 u K F z 7 c g e o Z B 3 i t X b d G q 8 y i + 8 R q s D P 2 q q u r W 9 k w j z 0 2 V r 0 j g R g m l C w S p V v O K y 6 O H O 8 1 n X e Y C B P d l y 7 7 Q 9 V J d M P o J X H M R 8 w z Q r n V Y M N w 0 L X d 2 N S C i h s V K m S + r 7 d X z Z I w n i 0 z H s 6 e P Y c N G 7 Q B Y d N B 7 c 0 q l C 5 e o u + N o L e n G z 3 d X W q w W V H x S J z Y d M F G x X B S 7 K 9 g I h q 1 G c c 8 x K S E o r a y I C m A t v 7 Z b R n z U / x Y n R 9 d T B c D M c + f v y Q V u A c P 7 9 g e 9 f w 9 h w 8 d w Y P b t k 6 q g k 2 G S H Z U e N l E z o u J 0 C W q Z k Z m p r 4 n N l l L M 7 J z 8 / Q 9 D a 3 y t 2 j t t a J 5 l v 8 m c U w d k / 5 F 0 h w a m R 4 Q u 2 Y 2 E S 2 Z C H r c O H n Z J z / 1 t A o n Y g s e D b Y + + A B O n v h Q 3 4 s d D H c i 6 E w Y 4 j A R g U c v M 6 B N f z p 1 k E y 8 L + F 2 u 8 a Q i a C d u a b A o 6 R 5 o j 2 A z M T J + 8 j i m B t M S q h u l 3 b K T P e D G J O y 0 z 3 + w K K p k / X a 1 X I l B R h f d 0 N U w f 6 + y U N H K D H y C 8 Z W 0 K m C m X Z Y 6 f v 7 e s G k H 0 R 4 a u m k 5 G S V s i w W d L R r Q 6 s d j v H d 5 P V d F h R n + K W h 8 2 B D k U e N s S p K 9 y H Z E d c H b y d u i w 3 F G f 4 s X R d w 9 f I l 5 B a W q o x C m 9 c t V j N w P / / 8 C + g V c r D S 0 n b a u v U B l B Q X q 1 x 5 f / P X 3 1 H X s 6 + H 0 d 7 s F y K o b j U 1 N a m + J S P S e z x 8 + O F p b J 4 g z G g q 6 O p o R 4 Y a / z Q + u j o 7 R O p o 7 z m T u N h o w 7 q C s V L d c G w c E F t L H 2 0 Q x x z i t i n h h U U l c H u 8 S E 2 0 I i k 1 H Z w E + O j R 4 0 I I Z g A K K p W J 6 p T R S p N E B N U t R o A b Z C J o u 3 B y L E o q Q x 0 b D 7 0 9 k S f K i g W T k Y k w y N T Y U K / W M 4 V I Z C L a 9 H F U T L 7 J 7 o c k e 5 x V c 4 n b 7 u W j G b 8 q z 4 v 8 1 M k T p d C t f e j Q E T z 5 5 E g A a i i Y 2 J 3 9 P / S I 0 f 1 9 o 7 w S i U m J i m T b t z + o y k 8 c P 4 n 7 t 9 y n X z G 3 u F j d h x x 7 L 7 L z C / F h n Q N l 2 T 6 k J w T Q M W g W u y j 2 R D G h C H e G U E p R W s U x N 5 g 3 b v N 1 Y m T T 2 I 4 E q n 6 n R F V b f 8 8 6 1 X E 6 E a j + U R 0 M H a v E s p a W F t X h y v 4 c R k v c D m i R 8 R E i f W c I X o 9 H Z c Y N x c l a O / w B E + 4 v d c u z t b K r z T a 0 D Z h V u u s 4 Z h b z h l A c s 0 8 1 J R Q k w v 7 9 B 7 B l y / 2 K I N M B C b l 8 R Z m K S p j u v W I F 5 / R 1 6 k 6 M i c B 4 v l N X m 3 D f 6 v E H J k Z C J F e 9 2 2 e C g 9 O V h 8 E I d + I E d Z z l x M C Z B j u 6 R G L G E R v m D a G W p T S h O D d t u E K w c j A b a 9 m y p d M e W k 2 J N T Q 4 p O 6 j J Y T / 6 A 2 N o D p M C R w N B k Q 1 T p r E e R P v Q I 4 N 8 6 I p 2 r 7 Y h Z r y S 6 M 6 R m k P F R c X z k i e A t p V 9 A J W C E G n Q 6 b O a b T c V P e m C u Z M i B b R k o k I J R M j O y L h U d E W 8 q y t + l 4 c 0 e K 2 E 2 q 9 2 E 5 2 q e O c J u T d d 9 5 D Y y M z B 3 F S 4 P p p q W Z U a e i Y + O 1 v X l F S r 6 C w Y N K B h B O B 4 w s z E m K 7 n q p r N L Z T j R C + 4 s o V N T v J u 7 / 5 N V 7 8 p x / r R y Z G S 5 P 2 m 0 W D 7 j A C J a e k o r O t H b 3 d v W i s q 8 e b v / y l W t + Q 9 6 g 9 / R 4 K o n A W x T G C 2 6 7 y M Q I j M c S 1 e / 7 c B R W l z Q F 5 2 d m x O Q 8 O H z 6 K J X I P O h 9 C B + p N h q 7 2 T q R l Z K D l 1 i 2 k p G d g 7 x u v 4 M n P / i 7 O H j u C x K Q U q e w X 8 c C j T + D i q Q + R X 1 y C D Q / c r 1 8 5 M R p v 1 Q u h J 8 9 3 Z 7 H Y c e X 8 G S Q l p + D G 5 U v Y v v N p e X + r y p s 9 H g Y H B 5 C Y O H n D c / K D Q 7 j v o e 2 K U O n y b Q a o / j H l 8 N F 9 e 9 B Y W 4 t P / d 7 v o 6 6 y C s 0 N 9 b h 3 y 1 a k p C U r m 4 q 2 V R y T 4 7 Y T K t U Z w O a S 0 a o N J c t U E x 8 a e O v N d 1 S O v N C h G d G i R i r S k N h b 2 X n 5 Y O q w r J w c H N r 1 H j 6 2 f T v a 2 H G c l i q 2 i h u 5 B Q W o u n Y V i 8 p G Z t u Y a 3 B u p L 6 + X h U Z 3 9 7 Y A o v V h u P v 7 x N y J K N s 9 V r k F R X L u 7 + D 7 H x 5 1 + v X 1 D f x m r J 1 a 7 F 4 W f T v H e 7 o 6 H e b c a v X o i I 1 4 h i L e e G U 2 F L q R t I M h M x 4 P V 5 0 9 / T E L N l m A / 2 9 U u m n k T J 4 I m h R E d r k 3 l Q T m c K P k / b w l 1 R L w C d S z w Z O 5 0 M p R / v R L + p n Y A p T 9 4 R 7 A U M R T x 4 z F r f d h q K E c t p m h t M 1 t T X I z I y c F + J 2 Y b b I R L D f i d R p a 2 0 R O 8 0 H T l L n 8 3 v F f v T K t p a i 2 u f z q H K O T v Z 6 P f D L E g 5 K o U g w y B R t 8 H E c 8 4 B Q v S 4 z 3 q 9 0 q m W 6 o K e L r f Z 8 A S v w b C J B z 0 s x l b z s G g l H o 7 t r 7 K h o k p H j z m i j 9 f W M J M M n y T j R W X N T I x I 8 t / T S O A z c d k I Z o B f t T H 3 s h u 8 b b 7 y l J g + O l D b 5 d k H N E z w L C C d q j t h H E 4 F x k S Q S o + P t E X 6 f z K w F K o g 3 F C Q U 4 x D p 8 K i 4 c h V d H Z 1 i g 7 n R 0 t C I q 2 f P o v 1 W E 5 K H a p G f N D g q A e n d j n l D K K J r y C x / S H 1 n C m C n Z n Z 2 l r I l 5 h N Y K c N h u M 9 p 6 K s 5 h v V t A 5 x E O 7 Q / L h L C b Z q J H D B 9 v T 1 K k j l F e q e k p a v n q + l R 5 Z l + 3 4 i q l 5 i U N F q 6 D 7 + 7 S X k d 3 / j F z 5 Q 9 1 t H W i s q r V 9 D T 1 Y W 0 t F Q c e / F Z 5 P i r 9 X P j m D e R E g Z i S R / G + D z O Y l F Q o L X U t A k 4 F 2 p / b z e y c z W P 3 e 0 A V T G O w F 2 Q r c 3 m z s r c 3 N K O / Q f 2 4 8 U X X 8 K 3 v v U t P L p j G 7 7 4 p T / A b 3 7 9 K 9 x 3 / 1 Z 8 e P K 4 i p p f t n S J C m w N R j H h W q Q Y Q V b 8 z O x s o Y N G z t d / / n N F r G Q h F T 2 B H S 1 N e G j n J 2 B j J 2 A Y a G / d q q 9 D 5 o J s J d 2 y Z G 1 4 + 7 h m Q 8 G w J c Y I v l 8 Z z x c Y i n k l o Q i q f l X t U 1 O V 2 E J f v H h J 3 9 N a f L r d i 0 o W j i L T w E B / R K k R D V p b m p W b e r L h I a H o 7 + 1 D W k i f D 9 E p L f v u 3 X v Q 2 t q K Z 5 9 9 V h G B A b / f / e v / i Z P H j 2 D n x z + h n 8 m U Z O 3 6 1 m j Q t g k F 7 8 F 8 F q H O B Z I h d G 7 i 3 / n y l 7 H z d 7 + A B x 9 / D B s f e A B P f v b z o v 5 F l m x 1 V T X Y 9 d u X k Z S U r M j k k w a L 0 o u / H 3 9 b I 0 v T Y P T O w r s G 8 0 5 C G W C g r J r B L 0 o w v I h j n f L y t R G 5 X o 9 P 1 B w n z p 0 8 g d Z G M a B F 5 X n w i a e E U H 4 l 0 W L p p 5 o q Q p O r E F S 1 / v 4 f / h H f / M Y 3 8 P L L r 6 h h K J R G m z d t w L 4 D h 5 R U p W t 7 6 w P 3 I 3 t B F v 7 p J y / g S / / u G S R F y E Q 7 E U j 6 q U h l Q / q M w I T T R w 5 j 0 7 Z t E z Z A H 9 b Z l V M p j h H M W 0 I x V w K H d 0 8 F n D q G R G H S l t + 8 8 B O U L l u O / K J i D A 4 M o L + n B x u 3 M k G L d m 4 0 p G J F Y + v c 2 d G O v I J C v V Q D W 2 x 2 l N L 2 Y K X j u b w 1 b R P a Q C w z K m l v d 7 f Y L 2 m q f L q g Q 8 J m G + u 8 a R c V z 1 A t o w U d E e k Z m c P v y h w W H N D J / X P l L S j M y 0 S S 1 a 0 m s j O c G f x O 2 k + p o g G 8 X 3 V 7 o v b n M + Y t o Q j m S Z g K m J z S 5 e J 8 U c 5 R e c o p K b g k i + 0 Q C o 6 z Y u W J F J V R f v U y S h c v V U P x x w P V w J w I S V R m C 3 z X a E g Z i X R s A I Y G + 5 G S q n 1 r q 9 h Q O W J f X m m y Y W G W D 4 0 3 r 2 L Z i p G Z 7 P t 7 + + E U y U h J 9 / 4 7 7 6 i + r C c / 9 w V p Y L T f s r F D V F + L A + U d U 5 O e H 3 X M a 0 K t z f c g N y V y p + N 4 Y F A s h 8 v T 8 8 d h 8 p R a z A S 7 d u 0 a p U 6 N h 5 b m J i Q l M 7 R o U A 3 3 Y N b a Z 5 7 5 v H 4 0 M l h J Z 3 I o C F t / k o b v Q K n K b d p g a m p T I d J k Z K J t x Y m c I 0 n f 8 L I D 7 P e T v 3 w u 0 7 f l j T W G a i s r 5 b c M Y q C v B w v L l s M l K j U 9 h c 0 N D e j 2 S s N E p 4 R 7 E P 2 p a / U r 4 i D m N a G I U C l 1 s 7 o O S 5 c s Q l N z C 7 q 7 e 7 F y x V J V L v V O l h H i k V T M 3 U c w x z j J F T o R W j h I D M 5 + s W h R q Z J s P O / 1 1 9 / E Z z 7 z K f 2 M y J j K G K T p o l U I P 1 l / E 9 H e 2 g K r E I e q X C h c 8 q 4 k B M G Q o W h t V I Z z c b I 4 o / F g 1 8 Z 0 + g s / 6 p j 3 F i X n o S X Y O u / d t 1 / e 2 I I L F y 7 g + e e f l z 9 y A E M u D w a H R q u G 9 E I x 0 p x L 6 C w X 4 a A j o 6 6 u H l e u X s e m T R u V t 8 0 g H Z O + T I a 5 I h O R k h p d M k 8 m j q F 3 j h H u B P M F c j H I R D w q j V S 0 D p / e X i 1 K g r / L a S F S n E w T Y 9 5 L K M K Q U p z 0 z G K 1 o K m x R S R O i j K k r 1 y 9 h o 0 b 7 l H H x w N t q y N H j i o V h + o g 7 a I l S 5 e o T E v 0 t B l u 4 F C U X 7 + O 5 S t W 6 H u R M d D f J / a E 1 o I z o m C 0 p 2 z q Y A N B W M M T v M e I S C r p g M e M J H t 0 a r T L J V L N q R H x b I N 9 W g M s 7 x b c E Y T a V O J G m n N m X p O u a d o m l C 4 T j Z V i q j J O b 2 M e p y k P c j p S U T N D y U g 7 L D c K t W y q 4 G w h G W E q X C S M d X 9 P H 7 T l 6 M m M R 5 Z H h z u i y T l V 5 5 i x F 2 V O C S a 7 n M x l n p u b g 5 a W Z v z 6 n 3 + C S 2 d O o 7 W p G W + 9 9 B J u X i s X d c m M X a + + j F O H D + P V n / 8 U g 3 1 D e O / l l 1 F Q N L P z W R n g / F T R g G S i m 3 8 i / P a F F 6 Q R E K k V N I k q 6 E V t 5 U 2 c O 3 Z c P z o W J B P z S 8 Q R H e 4 I C U U 8 f O s t W H d E z s c 3 V d D t 2 8 5 Q p c K J s w o x 9 V h P T x 9 W i O p H o 5 4 u Z L f H r S o k V U + T / H L s d 6 K U o n p F J 4 X T O f M 2 x k x K n n 1 v v q k G G 9 Z W 3 M A T n / 0 8 G q q r 0 S z 2 1 o O P P S k f M 1 Y V Z K q x D 6 r i 4 U X R Y t 4 T K j 3 R j M G O K n g T F m H r Y j G u I 6 T E i g V v v v k 2 P v W p k T C f 8 c B k M Z x f 1 2 I x y 7 o N 6 9 a t H n f I e X i / V G Q 3 N z t 9 A 2 H H t I 7 g k S L t H A M 8 1 s 1 Z O U K y 5 Y 4 H j j h O m E Y u D g P N f R b k p f j j q t 4 U M e 8 J l Z t m Q U f l I W V c X z h 3 B l k Z a f j i M 5 / T j 8 Y G u t X p q J g s a W Y k M H M t J c a m T R u U N 8 2 A R p L R U u S l 5 5 9 X q m W S q J k f / 9 0 v S A m P + x W Z h g Z d K j L h w o k T 2 P b U U 2 i s r V P D 1 n u 7 u 4 Q 4 m f K M s c l R j L 4 k S k L 2 O e X k 5 u p H N H C s U n V F B Z a t X K W X x I 6 2 f g s u N M 5 + e N Z H D f O e U P n O b v h s 6 Q i I z g + / G 5 n 2 Q Z T m T q / V 5 K w Y r N T T y a p 0 6 s N T K C w q U n P q l p U t U 5 I h M z w j r f y y F m k I S E C 1 y w 4 z b U u 2 N V c 0 S U J 1 j u / D I F c S k + p j q D N E k 1 6 R p J 1 2 j I u h E t b V V K N k 4 S K 1 P R 3 E J V N s m C l b f 9 b Q 5 E p H W x / Q 0 R 9 E x 5 A d G e n T 7 / s h o a Y 7 p G P T 5 k 1 q u M j 6 9 e v Q 0 d E B S 4 T 4 O g b 3 c Q g H S a K p c C S U R i r y g 8 c 0 4 p A U A d n 3 K s k 0 n m c x F A x K P V V n 1 4 k 4 8 m e M t r 8 q j t n B v C d U O B q 7 p x / q Q 6 c C O 3 V n C k U i q W 7 e v K n v z T z C p V N d l x X V H R Y 1 X o r D X U K R r G Y v G U F A 1 F t j U r g 4 Z h 9 3 H K E a e i z o d 0 / e g o 8 H d u x 6 P G 7 l P p 9 J 8 J 5 z g e / + 9 f / C r e p r 2 F h q w n 2 l P v j F b g o E T K i v b 0 R v / 6 D Y W C O S U k k 7 i w W c F I 5 2 Y / g 4 q v H Q 0 D 2 2 o z u O 6 H D H E Y o 4 U e s Q l S c 2 U t G e m S g c K R Z Q h X S 7 Z i c h S 3 g C F p 8 Q o 6 m u H D 2 9 f f j J C / + K f 3 r + B V i F R E e O H s O l S 1 d U u j A O K 2 E O i d B R v H T t M 3 C W o N 0 2 E Q r T 4 9 l i Y 8 U d 0 w 8 V C e F Z Z y c D 5 w o + V + v F u q x 2 5 O W N 9 p B N F 2 + 9 9 Q 4 + + c m n 9 b 2 Z Q a T Q o V C w c T D U w V D H R L S Y q H 8 r 7 p S I D X e k h D L A e X 8 / m E J O g 8 t N d g w M u n C p Z / R g w Z n A 1 q 1 b F A F m C h x C M h G Z i O 6 u L l g u X 1 S k M j y J U w H J R F W Q S 2 3 1 7 N m A d x P u a A k V i v Q E P z 5 W P H m S g 4 4 B M 9 5 6 d w + y F t + P z 2 x I g j / M 4 I 8 V V P v O n T 2 v J I W B z K x M r F m z W t + L H n 0 9 P W q E 7 1 y D e S l S 0 9 h F E Z / 1 M F Z 8 Z A h l I M U R E G N 9 Y n t m 9 7 6 j e P y R L b B c F A L c s 0 E v 1 c D O 2 f 6 B I a Q k J 4 q d 0 o / E B K f Y H y a 4 3 D 4 k O G 3 w S 2 2 j V 3 t g 0 I 2 k x P G l o 9 f r Q 2 N j E 0 p L J 5 8 k I B S R B g c 2 1 N S q c C G z k N / m l G f K X 4 w T G u Q W a o G 4 R g T 9 d D A 4 I N + q d 1 T X d l l R 0 T Z 9 b + r d i D t a 5 Y u E P r d Z 6 f / N v Z E 9 V c e P n 8 T 2 r R u V u n O w Z 1 A q Y z j 5 z P i L / / E d f O W r X 1 M T a J d X V K r S j s 5 O X L l 6 Q w 1 n I O l 2 7 d q l y s c D + 5 W Y t 2 6 q C B 9 K Q n X O 7 n D i / X f e w g F Z + n t 6 8 f N / / C F a G 0 e y t k 6 X T A S f Y e B m R 5 x M s c L y h a / 9 x d / o 2 x 8 p t P Z b V M V Y n D X a r v n g 0 B F k Z + f C L Z L g r b f e R u n C U v z i l y + h p q Y O a 1 a v l A o c R F F h E b 7 2 R 1 9 V Y 6 0 W y f G m p m a V S L O z o x M L s j L E 5 g j o 5 4 6 v L p I Y V A M v X L i E 4 u I i V U Y 3 N s n Y 0 d E + y t N I 2 4 s J K Z k g J Z K T I E m I v X T V K i x d u V I q v h 3 r N 2 8 W 6 T Q S 2 M s c e r 2 d 3 U g Q C X P 9 4 k X s e u U 3 a j j / e y / / V m V 7 L S w t w c X T p 9 D a 1 I K c v E K 8 / + 5 b O L R 7 l 5 r K x m q 1 q 1 l F Q p 9 b I 7 / b R 0 p t m U N 8 5 F S + c C T a g n h g k d Z H x I g G x t / R C E 9 J S d E q D a M Y R C p x S E Y g i q S S U w V z W l i F X O k h S W N m A 4 2 1 9 b h 8 9 j S K F i 5 S 0 q a j t Q W l y 8 p Q f e M 6 t u z Y g a P 7 9 i E l P R 0 r 1 q z H i Y P 7 s f L e D a i / W S X n t e L x T 3 9 a v 4 u G u I c v d n z k C W V g X X o D z p w + o + a O e u O N t / G Z z 3 x S P z K 7 o J P i 8 u U r K k n M b K G r q w M Z G a M j 0 R t 7 L C h I m 7 w / i Y 1 L d V U F l p a t U M G 6 h 2 t j m 5 c r D g 0 f O R t q P F T 2 5 2 L n x 5 9 U a t q q 1 S t G e e O I j o H Z i Q 7 o 7 x / A Q l E b o 0 V H e 9 u Y d y P o F u e Y L M 6 G E X q c 5 e F k I m 6 0 2 X C x a f J o c a q m J B N B l T O O 6 e G u I V Q A I 4 b 2 g q w s 9 P X 1 K 5 X P q J q X w y p f x + + N V o N i R U t z s 1 I v o w V T H 5 P 0 o X 1 a J B B t H C Z a 4 V i s U N s t k s 1 F F K f 7 4 L C M J W Y 4 m B c j j p n D X a P y E a E p y e h o O N W U g W W F y V i Z G 5 v t x A B b j v 5 l D v K G + g a U L S 9 T d l p P d w + W L V + G 3 J w c V N y o U O W x g r O 0 2 + z 2 c Q c 1 R o u R q X W C 8 k / L e q 4 k n Z C T / 4 L S 5 D C Q 9 n y 9 F Q G L X Q X d 8 n C C a Q g u a B H + P Y N T 7 z y + 2 / C R 9 f J F Q q j H 7 + z Z c 3 h 0 8 2 I 1 g 8 T J O s f w s Z / 9 / F f o E z X N b L X h 6 L E T a h K C V W r A 3 u h 2 h x 4 8 S h E 6 O R Y s y M K i x Y u Q m p q C 3 N x c l J a W q L 6 k 3 b v 3 4 t b 1 q + r K g I 8 p j L u V + 7 u K C W D W r s X + t 9 5 A b k E R 9 r z 2 C i q l L D u v A I M D g 6 o i 7 3 n t V Z S t W a P c 9 C R D f W 2 N y u 8 Q 7 l a P F m + / 9 K I 8 q 1 g 5 L E 4 e O o j k l D Q 0 1 N T A k Z C I p r p a J K W k 4 t w t J x p O v o y + 2 r N Y U p y N j v L D 6 G m q R H / 9 J X R W n Y a j Y J 1 + t z j G w 1 0 r o T h B 2 8 O P f w K n G r T W d 9 t i F x z S i H f 3 D K i Z 1 9 N S 0 9 D b 1 6 d a c X b g h t s 1 e / b s w x N P P K b v R Q a l 1 f l j x 7 F s 1 W p c u 3 g e 9 z 3 0 M B b k 5 q G m 4 g Z K l y z F q U M f I L e w G F f P n R G C r U N e c T H a R U W s q 6 6 U 4 8 u Q X 1 y k n h v u n q e L n e 5 3 q m t G 8 s u J X P g E c 1 9 o b Y I 2 I J H n 3 6 y s w C J 5 D 4 K q 4 9 7 r d j h s J n j 9 Q V j N l F q a l O K t u W Z 5 H B P j r i X U m d N n s X b d G r i D 0 m L X 2 t V M 9 J z v N x r 0 9 P S K p D C P y Z U e D s 6 C w Z i 8 0 K S Z J w 4 e x J Y d j + D Y / v 3 Y 8 s g O X D p z V g 1 Z 5 x 8 h I X G 0 U 2 C i 4 N X x 4 P G b V A 6 9 4 j T f l K L G O V i x J z 6 T x r R x 1 / 6 C q 9 e s Q m 1 t r Q p V I t G i J R P B D t q J c v o Z 4 K j g g w c P 6 X s a X I M D q K 2 o x L p N m 7 V 9 I d y N y 5 f E f g m I F B k b J T F V n K i x Y 0 G i f 1 J y N N T X 6 l t Q a c L i Z J o Z 3 L W / I s N 1 G G 8 X C 9 x u T 9 S 2 T L i E e f j j T 6 N k 6 W K x W T Q n w 6 b t 2 7 B u 8 y b Z T 0 Q w L D E L C c U x T R c + P K V P k 6 M t v C f L V Z l + f 5 7 r d g 1 h X Y F X S a k V k z h a i o o 1 V 7 4 2 R F 9 t x j E D u K u b J e a E C J + R k J E N k w 2 F O H / u X P T O g R g r K 7 2 H J E + b 2 F T s f z q y e w / 2 v f G 6 P N e G P a + / j v f f f h s H 3 3 k H 5 4 6 d g M V q U 4 9 h X G J 6 Q g D L c 7 w T 5 i 4 P d c m P e P / i m A n c t T Y U w c j u + v o G L F 6 s Z Q m i 6 z s l N Q W H D x 9 V 3 j W P 2 4 U H t z 2 o O l M 5 q Q B t J k 4 Y z W S W J S X R Z Y n d f + A g V i w v U 4 G 2 g 4 N D s N m s K t t S N P N O G R L K G M r O 9 M 9 k K A k / c k x L B 8 1 9 T r q W F m G u K 7 r D X R 4 3 d r / 8 i t h v j 2 J B X i 6 s 8 h 7 8 l k N 7 9 8 G 2 5 A n 0 D O k n x z E t 3 D W E s p q D e H j p 2 L w P 7 7 2 3 C z t 3 P o V z 5 y 9 g i X J 9 j 4 4 Q P 3 X q t A p k X b 1 6 J N d d H X P o 5 e d F Z U c Z Y C 4 9 u t J J g L 3 7 D u D p j z + l H x k N w w N H K T L Z A M N w U K o Z 7 8 T G 4 l Z D n U o p x j h F q o m 0 0 T h E n r P P + 3 w e 1 L S b 4 Q r a V Y R + 7 1 C 8 j 2 k m c N e o f O N N a L F k y R K 8 t 2 u P S q s c K X H L c p E u R U W j R / g W l x T j 2 N H x 8 4 F H A i c n I E F Y 4 e + / b 7 O y w 0 J B I j E v O c l E G G Q i A T n B N Y 8 P h U 3 b E w 7 e u / F W g 9 z b p c i 7 c N E S N V i R 1 7 r d f p w 7 f R H / / P 2 / Q 9 W N G 2 j v H B Q d s Q 2 t F / c g x 9 q h 3 y G O 6 e K u I d S D i y N n J W K S y p 1 P P T F m j i k D J B k n a w s F K z 3 z 8 r E v i l K h s 6 s H v X 2 D u p f O h L f e 3 q X O + e D Q U b X e f + A D Z f s Y J K H N U 1 1 d o 7 Y N t A l p O F F a O C h Z c n J y 1 H 0 4 1 S n J M R E K C o u G Y / I 4 m / 6 F z j y c u O H C j c p 6 + G H B 5 q d / D 5 2 i 3 1 0 4 d Q q + g A X W h F R U n D u m z o 9 j u g D + P 6 0 5 A v t I Q w h w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 N a m e = " C a m a d a   1 "   G u i d = " e 1 4 2 c 5 5 4 - 8 8 0 d - 4 9 d 6 - 8 f 4 b - 4 6 5 e e d c f c 0 4 9 "   R e v = " 2 8 "   R e v G u i d = " 0 2 8 8 f f f 4 - 2 b 4 0 - 4 9 1 5 - a 9 6 b - d b 5 a 2 1 e a c 6 3 9 " 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 V i s u a l T y p e = " H e a t M a p C h a r t "   N u l l s = " f a l s e "   Z e r o s = " t r u e "   N e g a t i v e s = " t r u e "   H e a t M a p B l e n d M o d e = " A d d "   V i s u a l S h a p e = " S q u a r e " 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C o l o r I n d e x & g t ; 1 & l t ; / C o l o r I n d e x & g t ; & l t ; C o l o r I n d e x & g t ; 2 & l t ; / C o l o r I n d e x & g t ; & l t ; C o l o r I n d e x & g t ; 3 & l t ; / C o l o r I n d e x & g t ; & l t ; C o l o r I n d e x & g t ; 4 & l t ; / C o l o r I n d e x & g t ; & l t ; C o l o r I n d e x & g t ; 5 & l t ; / C o l o r I n d e x & g t ; & l t ; C o l o r I n d e x & g t ; 6 & l t ; / C o l o r I n d e x & g t ; & l t ; C o l o r I n d e x & g t ; 7 & l t ; / C o l o r I n d e x & g t ; & l t ; C o l o r I n d e x & g t ; 8 & l t ; / C o l o r I n d e x & g t ; & l t ; C o l o r I n d e x & g t ; 9 & l t ; / C o l o r I n d e x & g t ; & l t ; C o l o r I n d e x & g t ; 1 0 & l t ; / C o l o r I n d e x & g t ; & l t ; C o l o r I n d e x & g t ; 1 1 & l t ; / C o l o r I n d e x & g t ; & l t ; C o l o r I n d e x & g t ; 1 2 & l t ; / C o l o r I n d e x & g t ; & l t ; C o l o r I n d e x & g t ; 1 3 & l t ; / C o l o r I n d e x & g t ; & l t ; C o l o r I n d e x & g t ; 1 4 & l t ; / C o l o r I n d e x & g t ; & l t ; C o l o r I n d e x & g t ; 1 5 & l t ; / C o l o r I n d e x & g t ; & l t ; C o l o r I n d e x & g t ; 1 6 & l t ; / C o l o r I n d e x & g t ; & l t ; C o l o r I n d e x & g t ; 1 7 & l t ; / C o l o r I n d e x & g t ; & l t ; C o l o r I n d e x & g t ; 1 8 & l t ; / C o l o r I n d e x & g t ; & l t ; C o l o r I n d e x & g t ; 1 9 & l t ; / C o l o r I n d e x & g t ; & l t ; C o l o r I n d e x & g t ; 2 0 & l t ; / C o l o r I n d e x & g t ; & l t ; C o l o r I n d e x & g t ; 2 1 & l t ; / C o l o r I n d e x & g t ; & l t ; C o l o r I n d e x & g t ; 2 2 & l t ; / C o l o r I n d e x & g t ; & l t ; C o l o r I n d e x & g t ; 2 3 & l t ; / C o l o r I n d e x & g t ; & l t ; C o l o r I n d e x & g t ; 2 4 & l t ; / C o l o r I n d e x & g t ; & l t ; C o l o r I n d e x & g t ; 2 5 & l t ; / C o l o r I n d e x & g t ; & l t ; C o l o r I n d e x & g t ; 2 6 & l t ; / C o l o r I n d e x & g t ; & l t ; C o l o r I n d e x & g t ; 2 7 & l t ; / C o l o r I n d e x & g t ; & l t ; C o l o r I n d e x & g t ; 2 8 & l t ; / C o l o r I n d e x & g t ; & l t ; C o l o r I n d e x & g t ; 2 9 & l t ; / C o l o r I n d e x & g t ; & l t ; C o l o r I n d e x & g t ; 3 0 & l t ; / C o l o r I n d e x & g t ; & l t ; C o l o r I n d e x & g t ; 3 1 & l t ; / C o l o r I n d e x & g t ; & l t ; C o l o r I n d e x & g t ; 3 2 & l t ; / C o l o r I n d e x & g t ; & l t ; C o l o r I n d e x & g t ; 3 3 & l t ; / C o l o r I n d e x & g t ; & l t ; C o l o r I n d e x & g t ; 3 4 & l t ; / C o l o r I n d e x & g t ; & l t ; C o l o r I n d e x & g t ; 3 5 & l t ; / C o l o r I n d e x & g t ; & l t ; C o l o r I n d e x & g t ; 3 6 & l t ; / C o l o r I n d e x & g t ; & l t ; C o l o r I n d e x & g t ; 3 7 & l t ; / C o l o r I n d e x & g t ; & l t ; C o l o r I n d e x & g t ; 3 8 & l t ; / C o l o r I n d e x & g t ; & l t ; C o l o r I n d e x & g t ; 3 9 & l t ; / C o l o r I n d e x & g t ; & l t ; C o l o r I n d e x & g t ; 4 0 & l t ; / C o l o r I n d e x & g t ; & l t ; C o l o r I n d e x & g t ; 4 1 & l t ; / C o l o r I n d e x & g t ; & l t ; C o l o r I n d e x & g t ; 4 2 & l t ; / C o l o r I n d e x & g t ; & l t ; C o l o r I n d e x & g t ; 4 3 & l t ; / C o l o r I n d e x & g t ; & l t ; C o l o r I n d e x & g t ; 4 4 & l t ; / C o l o r I n d e x & g t ; & l t ; C o l o r I n d e x & g t ; 4 5 & l t ; / C o l o r I n d e x & g t ; & l t ; C o l o r I n d e x & g t ; 4 6 & l t ; / C o l o r I n d e x & g t ; & l t ; C o l o r I n d e x & g t ; 4 7 & l t ; / C o l o r I n d e x & g t ; & l t ; C o l o r I n d e x & g t ; 4 8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 N a m e = " S R "   V i s i b l e = " t r u e "   D a t a T y p e = " S t r i n g "   M o d e l Q u e r y N a m e = " ' T a b e l a 2 ' [ S R ] " & g t ; & l t ; T a b l e   M o d e l N a m e = " T a b e l a 2 "   N a m e I n S o u r c e = " T a b e l a 2 "   V i s i b l e = " t r u e "   L a s t R e f r e s h = " 0 0 0 1 - 0 1 - 0 1 T 0 0 : 0 0 : 0 0 "   / & g t ; & l t ; / G e o C o l u m n & g t ; & l t ; / G e o C o l u m n s & g t ; & l t ; L o c a l i t y   N a m e = " S R "   V i s i b l e = " t r u e "   D a t a T y p e = " S t r i n g "   M o d e l Q u e r y N a m e = " ' T a b e l a 2 ' [ S R ] " & g t ; & l t ; T a b l e   M o d e l N a m e = " T a b e l a 2 "   N a m e I n S o u r c e = " T a b e l a 2 "   V i s i b l e = " t r u e "   L a s t R e f r e s h = " 0 0 0 1 - 0 1 - 0 1 T 0 0 : 0 0 : 0 0 "   / & g t ; & l t ; / L o c a l i t y & g t ; & l t ; / G e o E n t i t y & g t ; & l t ; M e a s u r e s 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i t y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 / & g t ; & l t ; C h a r t V i s u a l i z a t i o n s & g t ; & l t ; C h a r t V i s u a l i z a t i o n   V i s i b l e = " t r u e " & g t ; & l t ; T y p e & g t ; T o p & l t ; / T y p e & g t ; & l t ; C h a r t F i e l d W e l l D e f i n i t i o n & g t ; & l t ; F u n c t i o n & g t ; N o n e & l t ; / F u n c t i o n & g t ; & l t ; / C h a r t F i e l d W e l l D e f i n i t i o n & g t ; & l t ; I d & g t ; 7 0 6 b 1 b 8 6 - 8 e e 1 - 4 0 a 2 - a e a 2 - e d a d 1 3 6 4 9 4 3 c & l t ; / I d & g t ; & l t ; / C h a r t V i s u a l i z a t i o n & g t ; & l t ; / C h a r t V i s u a l i z a t i o n s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& g t ; & l t ; D e c o r a t o r & g t ; & l t ; X & g t ; - 8 & l t ; / X & g t ; & l t ; Y & g t ; 3 1 & l t ; / Y & g t ; & l t ; D i s t a n c e T o N e a r e s t C o r n e r X & g t ; 1 3 & l t ; / D i s t a n c e T o N e a r e s t C o r n e r X & g t ; & l t ; D i s t a n c e T o N e a r e s t C o r n e r Y & g t ; 8 9 & l t ; / D i s t a n c e T o N e a r e s t C o r n e r Y & g t ; & l t ; Z O r d e r & g t ; 0 & l t ; / Z O r d e r & g t ; & l t ; W i d t h & g t ; 4 2 2 & l t ; / W i d t h & g t ; & l t ; H e i g h t & g t ; 3 6 2 & l t ; / H e i g h t & g t ; & l t ; A c t u a l W i d t h & g t ; 4 2 2 & l t ; / A c t u a l W i d t h & g t ; & l t ; A c t u a l H e i g h t & g t ; 3 6 2 & l t ; / A c t u a l H e i g h t & g t ; & l t ; I s V i s i b l e & g t ; t r u e & l t ; / I s V i s i b l e & g t ; & l t ; S e t F o c u s O n L o a d V i e w & g t ; f a l s e & l t ; / S e t F o c u s O n L o a d V i e w & g t ; & l t ; L e g e n d   D i s p l a y L e g e n d T i t l e = " t r u e " & g t ; & l t ; B a c k g r o u n d C o l o r & g t ; & l t ; R & g t ; 1 & l t ; / R & g t ; & l t ; G & g t ; 1 & l t ; / G & g t ; & l t ; B & g t ; 1 & l t ; / B & g t ; & l t ; A & g t ; 0 . 9 0 1 9 6 0 8 & l t ; / A & g t ; & l t ; / B a c k g r o u n d C o l o r & g t ; & l t ; L a y e r F o r m a t & g t ; & l t ; F o r m a t T y p e & g t ; S t a t i c & l t ; / F o r m a t T y p e & g t ; & l t ; F o n t S i z e & g t ; 1 8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L a y e r F o r m a t & g t ; & l t ; C a t e g o r y F o r m a t & g t ; & l t ; F o r m a t T y p e & g t ; S t a t i c & l t ; / F o r m a t T y p e & g t ; & l t ; F o n t S i z e & g t ; 1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C a t e g o r y F o r m a t & g t ; & l t ; M i n M a x F o n t S i z e & g t ; 1 2 & l t ; / M i n M a x F o n t S i z e & g t ; & l t ; S w a t c h S i z e & g t ; 1 6 & l t ; / S w a t c h S i z e & g t ; & l t ; G r a d i e n t S w a t c h S i z e & g t ; 1 2 & l t ; / G r a d i e n t S w a t c h S i z e & g t ; & l t ; L a y e r I d & g t ; e 1 4 2 c 5 5 4 - 8 8 0 d - 4 9 d 6 - 8 f 4 b - 4 6 5 e e d c f c 0 4 9 & l t ; / L a y e r I d & g t ; & l t ; M i n i m u m & g t ; 0 & l t ; / M i n i m u m & g t ; & l t ; M a x i m u m & g t ; 1 & l t ; / M a x i m u m & g t ; & l t ; / L e g e n d & g t ; & l t ; D o c k & g t ; T o p L e f t & l t ; / D o c k & g t ; & l t ; / D e c o r a t o r & g t ; & l t ; D e c o r a t o r & g t ; & l t ; X & g t ; 5 8 9 & l t ; / X & g t ; & l t ; Y & g t ; 4 8 & l t ; / Y & g t ; & l t ; D i s t a n c e T o N e a r e s t C o r n e r X & g t ; 1 0 7 & l t ; / D i s t a n c e T o N e a r e s t C o r n e r X & g t ; & l t ; D i s t a n c e T o N e a r e s t C o r n e r Y & g t ; 8 9 & l t ; / D i s t a n c e T o N e a r e s t C o r n e r Y & g t ; & l t ; Z O r d e r & g t ; 1 & l t ; / Z O r d e r & g t ; & l t ; W i d t h & g t ; 6 1 9 & l t ; / W i d t h & g t ; & l t ; H e i g h t & g t ; 3 4 5 & l t ; / H e i g h t & g t ; & l t ; A c t u a l W i d t h & g t ; 6 1 9 & l t ; / A c t u a l W i d t h & g t ; & l t ; A c t u a l H e i g h t & g t ; 3 4 5 & l t ; / A c t u a l H e i g h t & g t ; & l t ; I s V i s i b l e & g t ; t r u e & l t ; / I s V i s i b l e & g t ; & l t ; S e t F o c u s O n L o a d V i e w & g t ; f a l s e & l t ; / S e t F o c u s O n L o a d V i e w & g t ; & l t ; C h a r t & g t ; & l t ; T y p e & g t ; T o p & l t ; / T y p e & g t ; & l t ; I s V i s i b l e & g t ; t r u e & l t ; / I s V i s i b l e & g t ; & l t ; X Y C h a r t T y p e & g t ; B a r s C l u s t e r e d & l t ; / X Y C h a r t T y p e & g t ; & l t ; I s C l u s t e r e d & g t ; t r u e & l t ; / I s C l u s t e r e d & g t ; & l t ; I s B a r & g t ; t r u e & l t ; / I s B a r & g t ; & l t ; L a y e r I d & g t ; e 1 4 2 c 5 5 4 - 8 8 0 d - 4 9 d 6 - 8 f 4 b - 4 6 5 e e d c f c 0 4 9 & l t ; / L a y e r I d & g t ; & l t ; I d & g t ; 7 0 6 b 1 b 8 6 - 8 e e 1 - 4 0 a 2 - a e a 2 - e d a d 1 3 6 4 9 4 3 c & l t ; / I d & g t ; & l t ; / C h a r t & g t ; & l t ; D o c k & g t ; T o p R i g h t & l t ; / D o c k & g t ; & l t ; / D e c o r a t o r & g t ; & l t ; / D e c o r a t o r s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B5B4E1DE-D5E1-47AF-90BD-48B9152EB062}">
  <ds:schemaRefs>
    <ds:schemaRef ds:uri="http://www.w3.org/2001/XMLSchema"/>
    <ds:schemaRef ds:uri="http://microsoft.data.visualization.Client.Excel.LState/1.0"/>
  </ds:schemaRefs>
</ds:datastoreItem>
</file>

<file path=customXml/itemProps2.xml><?xml version="1.0" encoding="utf-8"?>
<ds:datastoreItem xmlns:ds="http://schemas.openxmlformats.org/officeDocument/2006/customXml" ds:itemID="{383A4701-624F-4294-8834-7C363F03C9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f7d99e-1173-421e-8a8c-40ca7398aed9"/>
    <ds:schemaRef ds:uri="46e58ac6-4816-4de2-a6be-4c2870f051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DFDABA-6A82-411D-9D21-E0DC9DE1314B}">
  <ds:schemaRefs>
    <ds:schemaRef ds:uri="http://www.w3.org/2001/XMLSchema"/>
    <ds:schemaRef ds:uri="http://microsoft.data.visualization.Client.Excel/1.0"/>
  </ds:schemaRefs>
</ds:datastoreItem>
</file>

<file path=customXml/itemProps4.xml><?xml version="1.0" encoding="utf-8"?>
<ds:datastoreItem xmlns:ds="http://schemas.openxmlformats.org/officeDocument/2006/customXml" ds:itemID="{6DAC66AC-D00C-4887-A32A-6BBFE532DA2E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46e58ac6-4816-4de2-a6be-4c2870f05113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91f7d99e-1173-421e-8a8c-40ca7398aed9"/>
    <ds:schemaRef ds:uri="http://www.w3.org/XML/1998/namespace"/>
    <ds:schemaRef ds:uri="http://purl.org/dc/terms/"/>
  </ds:schemaRefs>
</ds:datastoreItem>
</file>

<file path=customXml/itemProps5.xml><?xml version="1.0" encoding="utf-8"?>
<ds:datastoreItem xmlns:ds="http://schemas.openxmlformats.org/officeDocument/2006/customXml" ds:itemID="{9DFC0D61-6111-4863-A8C7-25EEFCF0A67A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A01907CE-6FC3-4238-BBDE-FD423244047F}">
  <ds:schemaRefs>
    <ds:schemaRef ds:uri="http://www.w3.org/2001/XMLSchema"/>
    <ds:schemaRef ds:uri="http://microsoft.data.visualization.Client.Excel.CustomMapList/1.0"/>
  </ds:schemaRefs>
</ds:datastoreItem>
</file>

<file path=customXml/itemProps7.xml><?xml version="1.0" encoding="utf-8"?>
<ds:datastoreItem xmlns:ds="http://schemas.openxmlformats.org/officeDocument/2006/customXml" ds:itemID="{EA4751D0-52AC-4023-B291-47C0BFA52FC4}">
  <ds:schemaRefs>
    <ds:schemaRef ds:uri="http://www.w3.org/2001/XMLSchema"/>
    <ds:schemaRef ds:uri="http://microsoft.data.visualization.engine.tours/1.0"/>
  </ds:schemaRefs>
</ds:datastoreItem>
</file>

<file path=customXml/itemProps8.xml><?xml version="1.0" encoding="utf-8"?>
<ds:datastoreItem xmlns:ds="http://schemas.openxmlformats.org/officeDocument/2006/customXml" ds:itemID="{E3CC837D-4E66-4E5A-8F56-A753111A4763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Supervisão de crédito</vt:lpstr>
      <vt:lpstr>Terra Sol</vt:lpstr>
      <vt:lpstr>Din_Super.Crédito</vt:lpstr>
      <vt:lpstr>Titulação</vt:lpstr>
      <vt:lpstr>Din_titulação</vt:lpstr>
      <vt:lpstr>Infraestrutura</vt:lpstr>
      <vt:lpstr>Din_Infra</vt:lpstr>
      <vt:lpstr>Demarcação Topográfica</vt:lpstr>
      <vt:lpstr>Din_Demarc</vt:lpstr>
      <vt:lpstr>Supervisão ocupacional</vt:lpstr>
      <vt:lpstr>Gestão Ambiental</vt:lpstr>
      <vt:lpstr>Din_Ambiental</vt:lpstr>
      <vt:lpstr>Vistoria de terras</vt:lpstr>
      <vt:lpstr>Din_Vistoria</vt:lpstr>
      <vt:lpstr>EJA</vt:lpstr>
      <vt:lpstr>Din_EJA</vt:lpstr>
      <vt:lpstr>Capac.NM e NS</vt:lpstr>
      <vt:lpstr>Inden.Quil</vt:lpstr>
      <vt:lpstr>Din_Ind.Quil</vt:lpstr>
      <vt:lpstr>Rec.Quil.</vt:lpstr>
      <vt:lpstr>Ger.Fisc.Cadastro Rural</vt:lpstr>
      <vt:lpstr>Din_Cadastro rural</vt:lpstr>
      <vt:lpstr>Reg.Fundiária</vt:lpstr>
      <vt:lpstr>Georreferenciamento</vt:lpstr>
      <vt:lpstr>Din_Geo</vt:lpstr>
      <vt:lpstr>ATES</vt:lpstr>
      <vt:lpstr>Formação em ATES</vt:lpstr>
      <vt:lpstr>Din_FormATES</vt:lpstr>
      <vt:lpstr>Capacitação</vt:lpstr>
      <vt:lpstr>Din_Capac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Fabiola De Freitas Vianna</dc:creator>
  <cp:keywords/>
  <dc:description/>
  <cp:lastModifiedBy>Fabiola De Freitas Vianna</cp:lastModifiedBy>
  <cp:revision/>
  <dcterms:created xsi:type="dcterms:W3CDTF">2020-02-06T15:15:48Z</dcterms:created>
  <dcterms:modified xsi:type="dcterms:W3CDTF">2020-12-29T20:13:58Z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0x010100E874282883F7F947ABC478DD01B52E72</vt:lpwstr>
  </property>
  <property fmtid="{D5CDD505-2E9C-101B-9397-08002B2CF9AE}" pid="3" name="Order">
    <vt:r8>300</vt:r8>
  </property>
  <property fmtid="{D5CDD505-2E9C-101B-9397-08002B2CF9AE}" pid="4" name="ComplianceAssetId">
    <vt:lpwstr/>
  </property>
</Properties>
</file>